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giar-my.sharepoint.com/personal/s_cruz_cgiar_org/Documents/Documents/Projects/2025/FFAR/EnvGwas_Viewer/data/"/>
    </mc:Choice>
  </mc:AlternateContent>
  <xr:revisionPtr revIDLastSave="29" documentId="13_ncr:1_{465AC2E0-F89B-43E7-AA2C-6C68E4A63912}" xr6:coauthVersionLast="47" xr6:coauthVersionMax="47" xr10:uidLastSave="{9E7D6252-6822-4A49-8338-FF8FD3B3EF53}"/>
  <bookViews>
    <workbookView xWindow="-120" yWindow="-120" windowWidth="38640" windowHeight="21120" activeTab="6" xr2:uid="{00000000-000D-0000-FFFF-FFFF00000000}"/>
  </bookViews>
  <sheets>
    <sheet name="Description of the data" sheetId="5" r:id="rId1"/>
    <sheet name="Mesoamerican" sheetId="2" r:id="rId2"/>
    <sheet name="Andean" sheetId="1" r:id="rId3"/>
    <sheet name="Sheet2" sheetId="9" r:id="rId4"/>
    <sheet name="Andean - Predicted" sheetId="3" r:id="rId5"/>
    <sheet name="Mesoamerican - Predicted" sheetId="4" r:id="rId6"/>
    <sheet name="Marker info" sheetId="6" r:id="rId7"/>
    <sheet name="Sheet1" sheetId="7" r:id="rId8"/>
    <sheet name="Verify" sheetId="8" r:id="rId9"/>
    <sheet name="Sheet3" sheetId="10" r:id="rId10"/>
  </sheets>
  <definedNames>
    <definedName name="_xlnm._FilterDatabase" localSheetId="2" hidden="1">Andean!$B$1:$BU$961</definedName>
    <definedName name="_xlnm._FilterDatabase" localSheetId="4" hidden="1">'Andean - Predicted'!$B$6:$BU$670</definedName>
    <definedName name="_xlnm._FilterDatabase" localSheetId="6" hidden="1">'Marker info'!$A$1:$R$56</definedName>
    <definedName name="_xlnm._FilterDatabase" localSheetId="1" hidden="1">Mesoamerican!$B$1:$BE$1487</definedName>
    <definedName name="_xlnm._FilterDatabase" localSheetId="5" hidden="1">'Mesoamerican - Predicted'!$B$6:$BE$616</definedName>
    <definedName name="FromArray_1">_xlfn.ANCHORARRAY(Andean!#REF!)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2" i="6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AP1" i="4"/>
  <c r="AQ4" i="4" a="1"/>
  <c r="AQ4" i="4" s="1"/>
  <c r="AP4" i="4" a="1"/>
  <c r="AP4" i="4" s="1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R2" i="4"/>
  <c r="AX2" i="4"/>
  <c r="BR2" i="3"/>
  <c r="BP2" i="3"/>
  <c r="BL2" i="3"/>
  <c r="AW3" i="4" a="1"/>
  <c r="AW3" i="4" s="1"/>
  <c r="AV3" i="4" a="1"/>
  <c r="AV3" i="4" s="1"/>
  <c r="AU3" i="4" a="1"/>
  <c r="AU3" i="4" s="1"/>
  <c r="AT3" i="4" a="1"/>
  <c r="AT3" i="4" s="1"/>
  <c r="AS3" i="4" a="1"/>
  <c r="AS3" i="4" s="1"/>
  <c r="AR3" i="4" a="1"/>
  <c r="AR3" i="4" s="1"/>
  <c r="AQ3" i="4" a="1"/>
  <c r="AQ3" i="4" s="1"/>
  <c r="AP3" i="4" a="1"/>
  <c r="AP3" i="4" s="1"/>
  <c r="AW4" i="4" a="1"/>
  <c r="AW4" i="4" s="1"/>
  <c r="AW2" i="4" s="1"/>
  <c r="AV4" i="4" a="1"/>
  <c r="AV4" i="4" s="1"/>
  <c r="AV2" i="4" s="1"/>
  <c r="AU4" i="4" a="1"/>
  <c r="AU4" i="4" s="1"/>
  <c r="AU2" i="4" s="1"/>
  <c r="AT4" i="4" a="1"/>
  <c r="AT4" i="4" s="1"/>
  <c r="AT2" i="4" s="1"/>
  <c r="AS4" i="4" a="1"/>
  <c r="AS4" i="4" s="1"/>
  <c r="AS2" i="4" s="1"/>
  <c r="AR4" i="4" a="1"/>
  <c r="AR4" i="4" s="1"/>
  <c r="BE4" i="4" a="1"/>
  <c r="BE4" i="4" s="1"/>
  <c r="BE2" i="4" s="1"/>
  <c r="BD4" i="4" a="1"/>
  <c r="BD4" i="4" s="1"/>
  <c r="BD2" i="4" s="1"/>
  <c r="BC4" i="4" a="1"/>
  <c r="BC4" i="4" s="1"/>
  <c r="BC2" i="4" s="1"/>
  <c r="BB4" i="4" a="1"/>
  <c r="BB4" i="4" s="1"/>
  <c r="BB2" i="4" s="1"/>
  <c r="BA4" i="4" a="1"/>
  <c r="BA4" i="4" s="1"/>
  <c r="BA2" i="4" s="1"/>
  <c r="AZ4" i="4" a="1"/>
  <c r="AZ4" i="4" s="1"/>
  <c r="AZ2" i="4" s="1"/>
  <c r="AY4" i="4" a="1"/>
  <c r="AY4" i="4" s="1"/>
  <c r="AY2" i="4" s="1"/>
  <c r="AX4" i="4" a="1"/>
  <c r="AX4" i="4" s="1"/>
  <c r="BU4" i="3" a="1"/>
  <c r="BU4" i="3" s="1"/>
  <c r="BU2" i="3" s="1"/>
  <c r="BT4" i="3" a="1"/>
  <c r="BT4" i="3" s="1"/>
  <c r="BT2" i="3" s="1"/>
  <c r="BS4" i="3" a="1"/>
  <c r="BS4" i="3" s="1"/>
  <c r="BS2" i="3" s="1"/>
  <c r="BR4" i="3" a="1"/>
  <c r="BR4" i="3" s="1"/>
  <c r="BQ4" i="3" a="1"/>
  <c r="BQ4" i="3" s="1"/>
  <c r="BQ2" i="3" s="1"/>
  <c r="BP4" i="3" a="1"/>
  <c r="BP4" i="3" s="1"/>
  <c r="BO4" i="3" a="1"/>
  <c r="BO4" i="3" s="1"/>
  <c r="BO2" i="3" s="1"/>
  <c r="BN4" i="3" a="1"/>
  <c r="BN4" i="3" s="1"/>
  <c r="BN2" i="3" s="1"/>
  <c r="BM4" i="3" a="1"/>
  <c r="BM4" i="3" s="1"/>
  <c r="BM2" i="3" s="1"/>
  <c r="BL4" i="3" a="1"/>
  <c r="BL4" i="3" s="1"/>
  <c r="BK4" i="3" a="1"/>
  <c r="BK4" i="3" s="1"/>
  <c r="BK2" i="3" s="1"/>
  <c r="BJ4" i="3" a="1"/>
  <c r="BJ4" i="3" s="1"/>
  <c r="BI4" i="3" a="1"/>
  <c r="BI4" i="3" s="1"/>
  <c r="BH4" i="3" a="1"/>
  <c r="BH4" i="3" s="1"/>
  <c r="BG4" i="3" a="1"/>
  <c r="BG4" i="3" s="1"/>
  <c r="BF4" i="3" a="1"/>
  <c r="BF4" i="3" s="1"/>
  <c r="BF2" i="3" s="1"/>
  <c r="BE4" i="3" a="1"/>
  <c r="BE4" i="3" s="1"/>
  <c r="BE2" i="3" s="1"/>
  <c r="BD4" i="3" a="1"/>
  <c r="BD4" i="3" s="1"/>
  <c r="BC4" i="3" a="1"/>
  <c r="BC4" i="3" s="1"/>
  <c r="BC2" i="3" s="1"/>
  <c r="BB4" i="3" a="1"/>
  <c r="BB4" i="3" s="1"/>
  <c r="BA4" i="3" a="1"/>
  <c r="BA4" i="3" s="1"/>
  <c r="AZ4" i="3" a="1"/>
  <c r="AZ4" i="3" s="1"/>
  <c r="AY4" i="3" a="1"/>
  <c r="AY4" i="3" s="1"/>
  <c r="AX4" i="3" a="1"/>
  <c r="AX4" i="3" s="1"/>
  <c r="AX2" i="3" s="1"/>
  <c r="AW4" i="3" a="1"/>
  <c r="AW4" i="3" s="1"/>
  <c r="AW2" i="3" s="1"/>
  <c r="AV4" i="3" a="1"/>
  <c r="AV4" i="3" s="1"/>
  <c r="AU4" i="3" a="1"/>
  <c r="AU4" i="3" s="1"/>
  <c r="AU2" i="3" s="1"/>
  <c r="AT4" i="3" a="1"/>
  <c r="AT4" i="3" s="1"/>
  <c r="AS4" i="3" a="1"/>
  <c r="AS4" i="3" s="1"/>
  <c r="AR4" i="3" a="1"/>
  <c r="AR4" i="3" s="1"/>
  <c r="AR2" i="3" s="1"/>
  <c r="AQ4" i="3" a="1"/>
  <c r="AQ4" i="3" s="1"/>
  <c r="AP4" i="3" a="1"/>
  <c r="AP4" i="3" s="1"/>
  <c r="AP2" i="3" s="1"/>
  <c r="BK3" i="3" a="1"/>
  <c r="BK3" i="3" s="1"/>
  <c r="BJ3" i="3" a="1"/>
  <c r="BJ3" i="3" s="1"/>
  <c r="BI3" i="3" a="1"/>
  <c r="BI3" i="3" s="1"/>
  <c r="BH3" i="3" a="1"/>
  <c r="BH3" i="3" s="1"/>
  <c r="BG3" i="3" a="1"/>
  <c r="BG3" i="3" s="1"/>
  <c r="BF3" i="3" a="1"/>
  <c r="BF3" i="3" s="1"/>
  <c r="BE3" i="3" a="1"/>
  <c r="BE3" i="3" s="1"/>
  <c r="BD3" i="3" a="1"/>
  <c r="BD3" i="3" s="1"/>
  <c r="BD2" i="3" s="1"/>
  <c r="BC3" i="3" a="1"/>
  <c r="BC3" i="3" s="1"/>
  <c r="BB3" i="3" a="1"/>
  <c r="BB3" i="3" s="1"/>
  <c r="BA3" i="3" a="1"/>
  <c r="BA3" i="3" s="1"/>
  <c r="AZ3" i="3" a="1"/>
  <c r="AZ3" i="3" s="1"/>
  <c r="AY3" i="3" a="1"/>
  <c r="AY3" i="3" s="1"/>
  <c r="AX3" i="3" a="1"/>
  <c r="AX3" i="3" s="1"/>
  <c r="AW3" i="3" a="1"/>
  <c r="AW3" i="3" s="1"/>
  <c r="AV3" i="3" a="1"/>
  <c r="AV3" i="3" s="1"/>
  <c r="AV2" i="3" s="1"/>
  <c r="AU3" i="3" a="1"/>
  <c r="AU3" i="3" s="1"/>
  <c r="AT3" i="3" a="1"/>
  <c r="AT3" i="3" s="1"/>
  <c r="AS3" i="3" a="1"/>
  <c r="AS3" i="3" s="1"/>
  <c r="AR3" i="3" a="1"/>
  <c r="AR3" i="3" s="1"/>
  <c r="AQ3" i="3" a="1"/>
  <c r="AQ3" i="3" s="1"/>
  <c r="AP3" i="3" a="1"/>
  <c r="AP3" i="3" s="1"/>
  <c r="AP2" i="4" l="1"/>
  <c r="AQ2" i="4"/>
  <c r="AQ2" i="3"/>
  <c r="AY2" i="3"/>
  <c r="BG2" i="3"/>
  <c r="AZ2" i="3"/>
  <c r="BH2" i="3"/>
  <c r="AS2" i="3"/>
  <c r="BI2" i="3"/>
  <c r="BA2" i="3"/>
  <c r="AT2" i="3"/>
  <c r="BB2" i="3"/>
  <c r="BJ2" i="3"/>
  <c r="CU3" i="1" l="1"/>
  <c r="CU7" i="1"/>
  <c r="CU11" i="1"/>
  <c r="CU15" i="1"/>
  <c r="CU19" i="1"/>
  <c r="CU23" i="1"/>
  <c r="CU27" i="1"/>
  <c r="CU31" i="1"/>
  <c r="CU35" i="1"/>
  <c r="CU39" i="1"/>
  <c r="CU43" i="1"/>
  <c r="CU47" i="1"/>
  <c r="CU51" i="1"/>
  <c r="CU55" i="1"/>
  <c r="CU59" i="1"/>
  <c r="CU63" i="1"/>
  <c r="CU67" i="1"/>
  <c r="CU4" i="1"/>
  <c r="CU5" i="1"/>
  <c r="CU6" i="1"/>
  <c r="CU20" i="1"/>
  <c r="CU21" i="1"/>
  <c r="CU22" i="1"/>
  <c r="CU36" i="1"/>
  <c r="CU37" i="1"/>
  <c r="CU38" i="1"/>
  <c r="CU52" i="1"/>
  <c r="CU53" i="1"/>
  <c r="CU54" i="1"/>
  <c r="CU68" i="1"/>
  <c r="CU69" i="1"/>
  <c r="CU70" i="1"/>
  <c r="CU71" i="1"/>
  <c r="CU75" i="1"/>
  <c r="CU79" i="1"/>
  <c r="CU83" i="1"/>
  <c r="CU87" i="1"/>
  <c r="CU16" i="1"/>
  <c r="CU17" i="1"/>
  <c r="CU18" i="1"/>
  <c r="CU32" i="1"/>
  <c r="CU33" i="1"/>
  <c r="CU34" i="1"/>
  <c r="CU48" i="1"/>
  <c r="CU49" i="1"/>
  <c r="CU50" i="1"/>
  <c r="CU64" i="1"/>
  <c r="CU65" i="1"/>
  <c r="CU66" i="1"/>
  <c r="CU56" i="1"/>
  <c r="CU76" i="1"/>
  <c r="CU77" i="1"/>
  <c r="CU78" i="1"/>
  <c r="CU90" i="1"/>
  <c r="CU94" i="1"/>
  <c r="CU98" i="1"/>
  <c r="CU102" i="1"/>
  <c r="CU106" i="1"/>
  <c r="CU110" i="1"/>
  <c r="CU114" i="1"/>
  <c r="CU118" i="1"/>
  <c r="CU122" i="1"/>
  <c r="CU126" i="1"/>
  <c r="CU130" i="1"/>
  <c r="CU134" i="1"/>
  <c r="CU138" i="1"/>
  <c r="CU142" i="1"/>
  <c r="CU146" i="1"/>
  <c r="CU150" i="1"/>
  <c r="CU154" i="1"/>
  <c r="CU158" i="1"/>
  <c r="CU162" i="1"/>
  <c r="CU166" i="1"/>
  <c r="CU170" i="1"/>
  <c r="CU174" i="1"/>
  <c r="CU178" i="1"/>
  <c r="CU10" i="1"/>
  <c r="CU12" i="1"/>
  <c r="CU29" i="1"/>
  <c r="CU46" i="1"/>
  <c r="CU24" i="1"/>
  <c r="CU41" i="1"/>
  <c r="CU58" i="1"/>
  <c r="CU60" i="1"/>
  <c r="CU72" i="1"/>
  <c r="CU73" i="1"/>
  <c r="CU74" i="1"/>
  <c r="CU91" i="1"/>
  <c r="CU95" i="1"/>
  <c r="CU99" i="1"/>
  <c r="CU103" i="1"/>
  <c r="CU107" i="1"/>
  <c r="CU111" i="1"/>
  <c r="CU115" i="1"/>
  <c r="CU119" i="1"/>
  <c r="CU123" i="1"/>
  <c r="CU127" i="1"/>
  <c r="CU131" i="1"/>
  <c r="CU135" i="1"/>
  <c r="CU139" i="1"/>
  <c r="CU143" i="1"/>
  <c r="CU147" i="1"/>
  <c r="CU151" i="1"/>
  <c r="CU155" i="1"/>
  <c r="CU9" i="1"/>
  <c r="CU25" i="1"/>
  <c r="CU81" i="1"/>
  <c r="CU89" i="1"/>
  <c r="CU116" i="1"/>
  <c r="CU121" i="1"/>
  <c r="CU148" i="1"/>
  <c r="CU153" i="1"/>
  <c r="CU45" i="1"/>
  <c r="CU61" i="1"/>
  <c r="CU88" i="1"/>
  <c r="CU93" i="1"/>
  <c r="CU120" i="1"/>
  <c r="CU125" i="1"/>
  <c r="CU152" i="1"/>
  <c r="CU157" i="1"/>
  <c r="CU171" i="1"/>
  <c r="CU172" i="1"/>
  <c r="CU173" i="1"/>
  <c r="CU180" i="1"/>
  <c r="CU184" i="1"/>
  <c r="CU188" i="1"/>
  <c r="CU192" i="1"/>
  <c r="CU196" i="1"/>
  <c r="CU200" i="1"/>
  <c r="CU204" i="1"/>
  <c r="CU208" i="1"/>
  <c r="CU212" i="1"/>
  <c r="CU216" i="1"/>
  <c r="CU220" i="1"/>
  <c r="CU224" i="1"/>
  <c r="CU228" i="1"/>
  <c r="CU232" i="1"/>
  <c r="CU236" i="1"/>
  <c r="CU240" i="1"/>
  <c r="CU244" i="1"/>
  <c r="CU248" i="1"/>
  <c r="CU252" i="1"/>
  <c r="CU256" i="1"/>
  <c r="CU260" i="1"/>
  <c r="CU264" i="1"/>
  <c r="CU268" i="1"/>
  <c r="CU272" i="1"/>
  <c r="CU276" i="1"/>
  <c r="CU280" i="1"/>
  <c r="CU284" i="1"/>
  <c r="CU288" i="1"/>
  <c r="CU292" i="1"/>
  <c r="CU296" i="1"/>
  <c r="CU300" i="1"/>
  <c r="CU304" i="1"/>
  <c r="CU308" i="1"/>
  <c r="CU312" i="1"/>
  <c r="CU316" i="1"/>
  <c r="CU320" i="1"/>
  <c r="CU324" i="1"/>
  <c r="CU328" i="1"/>
  <c r="CU332" i="1"/>
  <c r="CU336" i="1"/>
  <c r="CU340" i="1"/>
  <c r="CU344" i="1"/>
  <c r="CU348" i="1"/>
  <c r="CU352" i="1"/>
  <c r="CU356" i="1"/>
  <c r="CU360" i="1"/>
  <c r="CU26" i="1"/>
  <c r="CU42" i="1"/>
  <c r="CU85" i="1"/>
  <c r="CU92" i="1"/>
  <c r="CU97" i="1"/>
  <c r="CU124" i="1"/>
  <c r="CU129" i="1"/>
  <c r="CU156" i="1"/>
  <c r="CU8" i="1"/>
  <c r="CU13" i="1"/>
  <c r="CU30" i="1"/>
  <c r="CU40" i="1"/>
  <c r="CU57" i="1"/>
  <c r="CU62" i="1"/>
  <c r="CU86" i="1"/>
  <c r="CU101" i="1"/>
  <c r="CU105" i="1"/>
  <c r="CU109" i="1"/>
  <c r="CU113" i="1"/>
  <c r="CU117" i="1"/>
  <c r="CU14" i="1"/>
  <c r="CU44" i="1"/>
  <c r="CU84" i="1"/>
  <c r="CU128" i="1"/>
  <c r="CU132" i="1"/>
  <c r="CU136" i="1"/>
  <c r="CU140" i="1"/>
  <c r="CU144" i="1"/>
  <c r="CU165" i="1"/>
  <c r="CU167" i="1"/>
  <c r="CU189" i="1"/>
  <c r="CU190" i="1"/>
  <c r="CU191" i="1"/>
  <c r="CU205" i="1"/>
  <c r="CU206" i="1"/>
  <c r="CU207" i="1"/>
  <c r="CU221" i="1"/>
  <c r="CU222" i="1"/>
  <c r="CU223" i="1"/>
  <c r="CU237" i="1"/>
  <c r="CU238" i="1"/>
  <c r="CU239" i="1"/>
  <c r="CU254" i="1"/>
  <c r="CU265" i="1"/>
  <c r="CU275" i="1"/>
  <c r="CU160" i="1"/>
  <c r="CU108" i="1"/>
  <c r="CU195" i="1"/>
  <c r="CU233" i="1"/>
  <c r="CU257" i="1"/>
  <c r="CU258" i="1"/>
  <c r="CU259" i="1"/>
  <c r="CU290" i="1"/>
  <c r="CU301" i="1"/>
  <c r="CU311" i="1"/>
  <c r="CU322" i="1"/>
  <c r="CU333" i="1"/>
  <c r="CU343" i="1"/>
  <c r="CU354" i="1"/>
  <c r="CU364" i="1"/>
  <c r="CU368" i="1"/>
  <c r="CU372" i="1"/>
  <c r="CU376" i="1"/>
  <c r="CU380" i="1"/>
  <c r="CU384" i="1"/>
  <c r="CU388" i="1"/>
  <c r="CU392" i="1"/>
  <c r="CU396" i="1"/>
  <c r="CU400" i="1"/>
  <c r="CU404" i="1"/>
  <c r="CU408" i="1"/>
  <c r="CU412" i="1"/>
  <c r="CU416" i="1"/>
  <c r="CU420" i="1"/>
  <c r="CU424" i="1"/>
  <c r="CU428" i="1"/>
  <c r="CU141" i="1"/>
  <c r="CU168" i="1"/>
  <c r="CU187" i="1"/>
  <c r="CU194" i="1"/>
  <c r="CU211" i="1"/>
  <c r="CU80" i="1"/>
  <c r="CU112" i="1"/>
  <c r="CU163" i="1"/>
  <c r="CU199" i="1"/>
  <c r="CU210" i="1"/>
  <c r="CU227" i="1"/>
  <c r="CU253" i="1"/>
  <c r="CU282" i="1"/>
  <c r="CU293" i="1"/>
  <c r="CU303" i="1"/>
  <c r="CU314" i="1"/>
  <c r="CU325" i="1"/>
  <c r="CU335" i="1"/>
  <c r="CU346" i="1"/>
  <c r="CU357" i="1"/>
  <c r="CU365" i="1"/>
  <c r="CU369" i="1"/>
  <c r="CU373" i="1"/>
  <c r="CU377" i="1"/>
  <c r="CU381" i="1"/>
  <c r="CU385" i="1"/>
  <c r="CU389" i="1"/>
  <c r="CU393" i="1"/>
  <c r="CU397" i="1"/>
  <c r="CU401" i="1"/>
  <c r="CU405" i="1"/>
  <c r="CU409" i="1"/>
  <c r="CU413" i="1"/>
  <c r="CU417" i="1"/>
  <c r="CU421" i="1"/>
  <c r="CU425" i="1"/>
  <c r="CU429" i="1"/>
  <c r="CU433" i="1"/>
  <c r="CU145" i="1"/>
  <c r="CU175" i="1"/>
  <c r="CU177" i="1"/>
  <c r="CU183" i="1"/>
  <c r="CU186" i="1"/>
  <c r="CU193" i="1"/>
  <c r="CU198" i="1"/>
  <c r="CU209" i="1"/>
  <c r="CU215" i="1"/>
  <c r="CU226" i="1"/>
  <c r="CU28" i="1"/>
  <c r="CU203" i="1"/>
  <c r="CU225" i="1"/>
  <c r="CU242" i="1"/>
  <c r="CU279" i="1"/>
  <c r="CU295" i="1"/>
  <c r="CU306" i="1"/>
  <c r="CU317" i="1"/>
  <c r="CU323" i="1"/>
  <c r="CU334" i="1"/>
  <c r="CU345" i="1"/>
  <c r="CU351" i="1"/>
  <c r="CU362" i="1"/>
  <c r="CU374" i="1"/>
  <c r="CU375" i="1"/>
  <c r="CU390" i="1"/>
  <c r="CU391" i="1"/>
  <c r="CU406" i="1"/>
  <c r="CU407" i="1"/>
  <c r="CU422" i="1"/>
  <c r="CU423" i="1"/>
  <c r="CU96" i="1"/>
  <c r="CU149" i="1"/>
  <c r="CU161" i="1"/>
  <c r="CU179" i="1"/>
  <c r="CU182" i="1"/>
  <c r="CU185" i="1"/>
  <c r="CU213" i="1"/>
  <c r="CU230" i="1"/>
  <c r="CU247" i="1"/>
  <c r="CU250" i="1"/>
  <c r="CU261" i="1"/>
  <c r="CU283" i="1"/>
  <c r="CU289" i="1"/>
  <c r="CU294" i="1"/>
  <c r="CU305" i="1"/>
  <c r="CU339" i="1"/>
  <c r="CU350" i="1"/>
  <c r="CU361" i="1"/>
  <c r="CU436" i="1"/>
  <c r="CU440" i="1"/>
  <c r="CU444" i="1"/>
  <c r="CU448" i="1"/>
  <c r="CU452" i="1"/>
  <c r="CU456" i="1"/>
  <c r="CU460" i="1"/>
  <c r="CU464" i="1"/>
  <c r="CU468" i="1"/>
  <c r="CU472" i="1"/>
  <c r="CU476" i="1"/>
  <c r="CU480" i="1"/>
  <c r="CU484" i="1"/>
  <c r="CU488" i="1"/>
  <c r="CU492" i="1"/>
  <c r="CU496" i="1"/>
  <c r="CU500" i="1"/>
  <c r="CU504" i="1"/>
  <c r="CU104" i="1"/>
  <c r="CU201" i="1"/>
  <c r="CU218" i="1"/>
  <c r="CU235" i="1"/>
  <c r="CU271" i="1"/>
  <c r="CU278" i="1"/>
  <c r="CU327" i="1"/>
  <c r="CU338" i="1"/>
  <c r="CU349" i="1"/>
  <c r="CU355" i="1"/>
  <c r="CU370" i="1"/>
  <c r="CU371" i="1"/>
  <c r="CU386" i="1"/>
  <c r="CU387" i="1"/>
  <c r="CU402" i="1"/>
  <c r="CU403" i="1"/>
  <c r="CU418" i="1"/>
  <c r="CU419" i="1"/>
  <c r="CU137" i="1"/>
  <c r="CU176" i="1"/>
  <c r="CU241" i="1"/>
  <c r="CU164" i="1"/>
  <c r="CU197" i="1"/>
  <c r="CU231" i="1"/>
  <c r="CU246" i="1"/>
  <c r="CU255" i="1"/>
  <c r="CU273" i="1"/>
  <c r="CU309" i="1"/>
  <c r="CU315" i="1"/>
  <c r="CU342" i="1"/>
  <c r="CU367" i="1"/>
  <c r="CU445" i="1"/>
  <c r="CU450" i="1"/>
  <c r="CU455" i="1"/>
  <c r="CU477" i="1"/>
  <c r="CU482" i="1"/>
  <c r="CU487" i="1"/>
  <c r="CU512" i="1"/>
  <c r="CU513" i="1"/>
  <c r="CU523" i="1"/>
  <c r="CU534" i="1"/>
  <c r="CU82" i="1"/>
  <c r="CU100" i="1"/>
  <c r="CU202" i="1"/>
  <c r="CU243" i="1"/>
  <c r="CU249" i="1"/>
  <c r="CU307" i="1"/>
  <c r="CU313" i="1"/>
  <c r="CU321" i="1"/>
  <c r="CU358" i="1"/>
  <c r="CU379" i="1"/>
  <c r="CU398" i="1"/>
  <c r="CU415" i="1"/>
  <c r="CU432" i="1"/>
  <c r="CU449" i="1"/>
  <c r="CU454" i="1"/>
  <c r="CU459" i="1"/>
  <c r="CU481" i="1"/>
  <c r="CU486" i="1"/>
  <c r="CU491" i="1"/>
  <c r="CU251" i="1"/>
  <c r="CU262" i="1"/>
  <c r="CU181" i="1"/>
  <c r="CU217" i="1"/>
  <c r="CU274" i="1"/>
  <c r="CU298" i="1"/>
  <c r="CU329" i="1"/>
  <c r="CU331" i="1"/>
  <c r="CU366" i="1"/>
  <c r="CU383" i="1"/>
  <c r="CU435" i="1"/>
  <c r="CU457" i="1"/>
  <c r="CU462" i="1"/>
  <c r="CU467" i="1"/>
  <c r="CU489" i="1"/>
  <c r="CU269" i="1"/>
  <c r="CU286" i="1"/>
  <c r="CU453" i="1"/>
  <c r="CU463" i="1"/>
  <c r="CU302" i="1"/>
  <c r="CU378" i="1"/>
  <c r="CU394" i="1"/>
  <c r="CU427" i="1"/>
  <c r="CU490" i="1"/>
  <c r="CU494" i="1"/>
  <c r="CU234" i="1"/>
  <c r="CU266" i="1"/>
  <c r="CU270" i="1"/>
  <c r="CU277" i="1"/>
  <c r="CU299" i="1"/>
  <c r="CU330" i="1"/>
  <c r="CU337" i="1"/>
  <c r="CU414" i="1"/>
  <c r="CU430" i="1"/>
  <c r="CU437" i="1"/>
  <c r="CU439" i="1"/>
  <c r="CU441" i="1"/>
  <c r="CU443" i="1"/>
  <c r="CU447" i="1"/>
  <c r="CU451" i="1"/>
  <c r="CU267" i="1"/>
  <c r="CU281" i="1"/>
  <c r="CU287" i="1"/>
  <c r="CU318" i="1"/>
  <c r="CU359" i="1"/>
  <c r="CU395" i="1"/>
  <c r="CU411" i="1"/>
  <c r="CU133" i="1"/>
  <c r="CU219" i="1"/>
  <c r="CU263" i="1"/>
  <c r="CU347" i="1"/>
  <c r="CU353" i="1"/>
  <c r="CU431" i="1"/>
  <c r="CU458" i="1"/>
  <c r="CU285" i="1"/>
  <c r="CU319" i="1"/>
  <c r="CU466" i="1"/>
  <c r="CU517" i="1"/>
  <c r="CU518" i="1"/>
  <c r="CU519" i="1"/>
  <c r="CU520" i="1"/>
  <c r="CU545" i="1"/>
  <c r="CU549" i="1"/>
  <c r="CU553" i="1"/>
  <c r="CU557" i="1"/>
  <c r="CU561" i="1"/>
  <c r="CU565" i="1"/>
  <c r="CU569" i="1"/>
  <c r="CU573" i="1"/>
  <c r="CU577" i="1"/>
  <c r="CU581" i="1"/>
  <c r="CU585" i="1"/>
  <c r="CU589" i="1"/>
  <c r="CU593" i="1"/>
  <c r="CU597" i="1"/>
  <c r="CU601" i="1"/>
  <c r="CU605" i="1"/>
  <c r="CU159" i="1"/>
  <c r="CU469" i="1"/>
  <c r="CU498" i="1"/>
  <c r="CU503" i="1"/>
  <c r="CU514" i="1"/>
  <c r="CU515" i="1"/>
  <c r="CU516" i="1"/>
  <c r="CU537" i="1"/>
  <c r="CU538" i="1"/>
  <c r="CU539" i="1"/>
  <c r="CU540" i="1"/>
  <c r="CU541" i="1"/>
  <c r="CU245" i="1"/>
  <c r="CU470" i="1"/>
  <c r="CU475" i="1"/>
  <c r="CU478" i="1"/>
  <c r="CU483" i="1"/>
  <c r="CU505" i="1"/>
  <c r="CU535" i="1"/>
  <c r="CU536" i="1"/>
  <c r="CU542" i="1"/>
  <c r="CU546" i="1"/>
  <c r="CU550" i="1"/>
  <c r="CU554" i="1"/>
  <c r="CU558" i="1"/>
  <c r="CU562" i="1"/>
  <c r="CU566" i="1"/>
  <c r="CU570" i="1"/>
  <c r="CU574" i="1"/>
  <c r="CU578" i="1"/>
  <c r="CU582" i="1"/>
  <c r="CU586" i="1"/>
  <c r="CU590" i="1"/>
  <c r="CU594" i="1"/>
  <c r="CU598" i="1"/>
  <c r="CU602" i="1"/>
  <c r="CU606" i="1"/>
  <c r="CU610" i="1"/>
  <c r="CU614" i="1"/>
  <c r="CU618" i="1"/>
  <c r="CU622" i="1"/>
  <c r="CU169" i="1"/>
  <c r="CU229" i="1"/>
  <c r="CU297" i="1"/>
  <c r="CU399" i="1"/>
  <c r="CU426" i="1"/>
  <c r="CU509" i="1"/>
  <c r="CU510" i="1"/>
  <c r="CU511" i="1"/>
  <c r="CU533" i="1"/>
  <c r="CU363" i="1"/>
  <c r="CU473" i="1"/>
  <c r="CU502" i="1"/>
  <c r="CU508" i="1"/>
  <c r="CU529" i="1"/>
  <c r="CU530" i="1"/>
  <c r="CU531" i="1"/>
  <c r="CU532" i="1"/>
  <c r="CU543" i="1"/>
  <c r="CU547" i="1"/>
  <c r="CU551" i="1"/>
  <c r="CU555" i="1"/>
  <c r="CU559" i="1"/>
  <c r="CU563" i="1"/>
  <c r="CU567" i="1"/>
  <c r="CU571" i="1"/>
  <c r="CU575" i="1"/>
  <c r="CU579" i="1"/>
  <c r="CU583" i="1"/>
  <c r="CU587" i="1"/>
  <c r="CU591" i="1"/>
  <c r="CU595" i="1"/>
  <c r="CU599" i="1"/>
  <c r="CU603" i="1"/>
  <c r="CU607" i="1"/>
  <c r="CU214" i="1"/>
  <c r="CU310" i="1"/>
  <c r="CU471" i="1"/>
  <c r="CU521" i="1"/>
  <c r="CU524" i="1"/>
  <c r="CU527" i="1"/>
  <c r="CU560" i="1"/>
  <c r="CU620" i="1"/>
  <c r="CU291" i="1"/>
  <c r="CU442" i="1"/>
  <c r="CU479" i="1"/>
  <c r="CU499" i="1"/>
  <c r="CU556" i="1"/>
  <c r="CU588" i="1"/>
  <c r="CU611" i="1"/>
  <c r="CU621" i="1"/>
  <c r="CU626" i="1"/>
  <c r="CU630" i="1"/>
  <c r="CU634" i="1"/>
  <c r="CU638" i="1"/>
  <c r="CU642" i="1"/>
  <c r="CU646" i="1"/>
  <c r="CU650" i="1"/>
  <c r="CU654" i="1"/>
  <c r="CU658" i="1"/>
  <c r="CU662" i="1"/>
  <c r="CU666" i="1"/>
  <c r="CU670" i="1"/>
  <c r="CU674" i="1"/>
  <c r="CU678" i="1"/>
  <c r="CU682" i="1"/>
  <c r="CU686" i="1"/>
  <c r="CU690" i="1"/>
  <c r="CU694" i="1"/>
  <c r="CU698" i="1"/>
  <c r="CU702" i="1"/>
  <c r="CU706" i="1"/>
  <c r="CU710" i="1"/>
  <c r="CU714" i="1"/>
  <c r="CU718" i="1"/>
  <c r="CU722" i="1"/>
  <c r="CU726" i="1"/>
  <c r="CU730" i="1"/>
  <c r="CU734" i="1"/>
  <c r="CU738" i="1"/>
  <c r="CU742" i="1"/>
  <c r="CU746" i="1"/>
  <c r="CU750" i="1"/>
  <c r="CU754" i="1"/>
  <c r="CU758" i="1"/>
  <c r="CU762" i="1"/>
  <c r="CU766" i="1"/>
  <c r="CU770" i="1"/>
  <c r="CU774" i="1"/>
  <c r="CU778" i="1"/>
  <c r="CU782" i="1"/>
  <c r="CU786" i="1"/>
  <c r="CU790" i="1"/>
  <c r="CU794" i="1"/>
  <c r="CU798" i="1"/>
  <c r="CU802" i="1"/>
  <c r="CU806" i="1"/>
  <c r="CU810" i="1"/>
  <c r="CU814" i="1"/>
  <c r="CU818" i="1"/>
  <c r="CU822" i="1"/>
  <c r="CU826" i="1"/>
  <c r="CU830" i="1"/>
  <c r="CU382" i="1"/>
  <c r="CU434" i="1"/>
  <c r="CU465" i="1"/>
  <c r="CU474" i="1"/>
  <c r="CU522" i="1"/>
  <c r="CU528" i="1"/>
  <c r="CU548" i="1"/>
  <c r="CU580" i="1"/>
  <c r="CU592" i="1"/>
  <c r="CU600" i="1"/>
  <c r="CU608" i="1"/>
  <c r="CU613" i="1"/>
  <c r="CU623" i="1"/>
  <c r="CU627" i="1"/>
  <c r="CU631" i="1"/>
  <c r="CU635" i="1"/>
  <c r="CU639" i="1"/>
  <c r="CU643" i="1"/>
  <c r="CU647" i="1"/>
  <c r="CU651" i="1"/>
  <c r="CU655" i="1"/>
  <c r="CU659" i="1"/>
  <c r="CU663" i="1"/>
  <c r="CU667" i="1"/>
  <c r="CU671" i="1"/>
  <c r="CU675" i="1"/>
  <c r="CU679" i="1"/>
  <c r="CU683" i="1"/>
  <c r="CU687" i="1"/>
  <c r="CU691" i="1"/>
  <c r="CU695" i="1"/>
  <c r="CU699" i="1"/>
  <c r="CU703" i="1"/>
  <c r="CU707" i="1"/>
  <c r="CU711" i="1"/>
  <c r="CU715" i="1"/>
  <c r="CU719" i="1"/>
  <c r="CU723" i="1"/>
  <c r="CU727" i="1"/>
  <c r="CU731" i="1"/>
  <c r="CU735" i="1"/>
  <c r="CU739" i="1"/>
  <c r="CU743" i="1"/>
  <c r="CU747" i="1"/>
  <c r="CU751" i="1"/>
  <c r="CU755" i="1"/>
  <c r="CU759" i="1"/>
  <c r="CU763" i="1"/>
  <c r="CU767" i="1"/>
  <c r="CU771" i="1"/>
  <c r="CU775" i="1"/>
  <c r="CU779" i="1"/>
  <c r="CU783" i="1"/>
  <c r="CU787" i="1"/>
  <c r="CU791" i="1"/>
  <c r="CU795" i="1"/>
  <c r="CU799" i="1"/>
  <c r="CU803" i="1"/>
  <c r="CU807" i="1"/>
  <c r="CU811" i="1"/>
  <c r="CU815" i="1"/>
  <c r="CU819" i="1"/>
  <c r="CU823" i="1"/>
  <c r="CU827" i="1"/>
  <c r="CU446" i="1"/>
  <c r="CU544" i="1"/>
  <c r="CU576" i="1"/>
  <c r="CU615" i="1"/>
  <c r="CU525" i="1"/>
  <c r="CU584" i="1"/>
  <c r="CU612" i="1"/>
  <c r="CU832" i="1"/>
  <c r="CU836" i="1"/>
  <c r="CU840" i="1"/>
  <c r="CU844" i="1"/>
  <c r="CU848" i="1"/>
  <c r="CU852" i="1"/>
  <c r="CU856" i="1"/>
  <c r="CU860" i="1"/>
  <c r="CU864" i="1"/>
  <c r="CU868" i="1"/>
  <c r="CU872" i="1"/>
  <c r="CU876" i="1"/>
  <c r="CU880" i="1"/>
  <c r="CU884" i="1"/>
  <c r="CU888" i="1"/>
  <c r="CU892" i="1"/>
  <c r="CU896" i="1"/>
  <c r="CU900" i="1"/>
  <c r="CU904" i="1"/>
  <c r="CU908" i="1"/>
  <c r="CU912" i="1"/>
  <c r="CU916" i="1"/>
  <c r="CU920" i="1"/>
  <c r="CU924" i="1"/>
  <c r="CU928" i="1"/>
  <c r="CU932" i="1"/>
  <c r="CU936" i="1"/>
  <c r="CU940" i="1"/>
  <c r="CU944" i="1"/>
  <c r="CU948" i="1"/>
  <c r="CU952" i="1"/>
  <c r="CU956" i="1"/>
  <c r="CU960" i="1"/>
  <c r="CU501" i="1"/>
  <c r="CU526" i="1"/>
  <c r="CU572" i="1"/>
  <c r="CU616" i="1"/>
  <c r="CU628" i="1"/>
  <c r="CU636" i="1"/>
  <c r="CU644" i="1"/>
  <c r="CU652" i="1"/>
  <c r="CU660" i="1"/>
  <c r="CU668" i="1"/>
  <c r="CU676" i="1"/>
  <c r="CU684" i="1"/>
  <c r="CU692" i="1"/>
  <c r="CU700" i="1"/>
  <c r="CU708" i="1"/>
  <c r="CU716" i="1"/>
  <c r="CU724" i="1"/>
  <c r="CU732" i="1"/>
  <c r="CU740" i="1"/>
  <c r="CU748" i="1"/>
  <c r="CU756" i="1"/>
  <c r="CU764" i="1"/>
  <c r="CU772" i="1"/>
  <c r="CU780" i="1"/>
  <c r="CU788" i="1"/>
  <c r="CU796" i="1"/>
  <c r="CU804" i="1"/>
  <c r="CU812" i="1"/>
  <c r="CU820" i="1"/>
  <c r="CU828" i="1"/>
  <c r="CU2" i="1"/>
  <c r="CU326" i="1"/>
  <c r="CU438" i="1"/>
  <c r="CU461" i="1"/>
  <c r="CU568" i="1"/>
  <c r="CU833" i="1"/>
  <c r="CU837" i="1"/>
  <c r="CU841" i="1"/>
  <c r="CU845" i="1"/>
  <c r="CU849" i="1"/>
  <c r="CU853" i="1"/>
  <c r="CU857" i="1"/>
  <c r="CU861" i="1"/>
  <c r="CU865" i="1"/>
  <c r="CU869" i="1"/>
  <c r="CU873" i="1"/>
  <c r="CU877" i="1"/>
  <c r="CU881" i="1"/>
  <c r="CU885" i="1"/>
  <c r="CU889" i="1"/>
  <c r="CU893" i="1"/>
  <c r="CU897" i="1"/>
  <c r="CU901" i="1"/>
  <c r="CU905" i="1"/>
  <c r="CU909" i="1"/>
  <c r="CU913" i="1"/>
  <c r="CU917" i="1"/>
  <c r="CU921" i="1"/>
  <c r="CU925" i="1"/>
  <c r="CU929" i="1"/>
  <c r="CU933" i="1"/>
  <c r="CU937" i="1"/>
  <c r="CU941" i="1"/>
  <c r="CU945" i="1"/>
  <c r="CU949" i="1"/>
  <c r="CU953" i="1"/>
  <c r="CU957" i="1"/>
  <c r="CU961" i="1"/>
  <c r="CU497" i="1"/>
  <c r="CU624" i="1"/>
  <c r="CU632" i="1"/>
  <c r="CU640" i="1"/>
  <c r="CU648" i="1"/>
  <c r="CU656" i="1"/>
  <c r="CU664" i="1"/>
  <c r="CU672" i="1"/>
  <c r="CU680" i="1"/>
  <c r="CU688" i="1"/>
  <c r="CU696" i="1"/>
  <c r="CU704" i="1"/>
  <c r="CU712" i="1"/>
  <c r="CU720" i="1"/>
  <c r="CU728" i="1"/>
  <c r="CU736" i="1"/>
  <c r="CU744" i="1"/>
  <c r="CU752" i="1"/>
  <c r="CU760" i="1"/>
  <c r="CU768" i="1"/>
  <c r="CU776" i="1"/>
  <c r="CU784" i="1"/>
  <c r="CU792" i="1"/>
  <c r="CU800" i="1"/>
  <c r="CU808" i="1"/>
  <c r="CU816" i="1"/>
  <c r="CU824" i="1"/>
  <c r="CU410" i="1"/>
  <c r="CU493" i="1"/>
  <c r="CU564" i="1"/>
  <c r="CU596" i="1"/>
  <c r="CU625" i="1"/>
  <c r="CU633" i="1"/>
  <c r="CU641" i="1"/>
  <c r="CU649" i="1"/>
  <c r="CU657" i="1"/>
  <c r="CU665" i="1"/>
  <c r="CU673" i="1"/>
  <c r="CU681" i="1"/>
  <c r="CU689" i="1"/>
  <c r="CU697" i="1"/>
  <c r="CU705" i="1"/>
  <c r="CU713" i="1"/>
  <c r="CU721" i="1"/>
  <c r="CU729" i="1"/>
  <c r="CU737" i="1"/>
  <c r="CU745" i="1"/>
  <c r="CU753" i="1"/>
  <c r="CU761" i="1"/>
  <c r="CU769" i="1"/>
  <c r="CU777" i="1"/>
  <c r="CU785" i="1"/>
  <c r="CU793" i="1"/>
  <c r="CU801" i="1"/>
  <c r="CU809" i="1"/>
  <c r="CU817" i="1"/>
  <c r="CU825" i="1"/>
  <c r="CU341" i="1"/>
  <c r="CU495" i="1"/>
  <c r="CU552" i="1"/>
  <c r="CU609" i="1"/>
  <c r="CU834" i="1"/>
  <c r="CU838" i="1"/>
  <c r="CU842" i="1"/>
  <c r="CU846" i="1"/>
  <c r="CU850" i="1"/>
  <c r="CU854" i="1"/>
  <c r="CU858" i="1"/>
  <c r="CU862" i="1"/>
  <c r="CU866" i="1"/>
  <c r="CU870" i="1"/>
  <c r="CU874" i="1"/>
  <c r="CU878" i="1"/>
  <c r="CU882" i="1"/>
  <c r="CU886" i="1"/>
  <c r="CU890" i="1"/>
  <c r="CU894" i="1"/>
  <c r="CU898" i="1"/>
  <c r="CU902" i="1"/>
  <c r="CU906" i="1"/>
  <c r="CU910" i="1"/>
  <c r="CU914" i="1"/>
  <c r="CU918" i="1"/>
  <c r="CU922" i="1"/>
  <c r="CU926" i="1"/>
  <c r="CU930" i="1"/>
  <c r="CU934" i="1"/>
  <c r="CU938" i="1"/>
  <c r="CU942" i="1"/>
  <c r="CU946" i="1"/>
  <c r="CU950" i="1"/>
  <c r="CU954" i="1"/>
  <c r="CU958" i="1"/>
  <c r="CU506" i="1"/>
  <c r="CU617" i="1"/>
  <c r="CU507" i="1"/>
  <c r="CU604" i="1"/>
  <c r="CU653" i="1"/>
  <c r="CU685" i="1"/>
  <c r="CU717" i="1"/>
  <c r="CU749" i="1"/>
  <c r="CU781" i="1"/>
  <c r="CU813" i="1"/>
  <c r="CU637" i="1"/>
  <c r="CU693" i="1"/>
  <c r="CU757" i="1"/>
  <c r="CU821" i="1"/>
  <c r="CU855" i="1"/>
  <c r="CU887" i="1"/>
  <c r="CU919" i="1"/>
  <c r="CU951" i="1"/>
  <c r="CU835" i="1"/>
  <c r="CU851" i="1"/>
  <c r="CU867" i="1"/>
  <c r="CU883" i="1"/>
  <c r="CU899" i="1"/>
  <c r="CU915" i="1"/>
  <c r="CU931" i="1"/>
  <c r="CU947" i="1"/>
  <c r="CU661" i="1"/>
  <c r="CU725" i="1"/>
  <c r="CU789" i="1"/>
  <c r="CU839" i="1"/>
  <c r="CU871" i="1"/>
  <c r="CU903" i="1"/>
  <c r="CU935" i="1"/>
  <c r="CU669" i="1"/>
  <c r="CU701" i="1"/>
  <c r="CU733" i="1"/>
  <c r="CU765" i="1"/>
  <c r="CU797" i="1"/>
  <c r="CU829" i="1"/>
  <c r="CU485" i="1"/>
  <c r="CU677" i="1"/>
  <c r="CU709" i="1"/>
  <c r="CU741" i="1"/>
  <c r="CU773" i="1"/>
  <c r="CU805" i="1"/>
  <c r="CU619" i="1"/>
  <c r="CU645" i="1"/>
  <c r="CU831" i="1"/>
  <c r="CU847" i="1"/>
  <c r="CU863" i="1"/>
  <c r="CU879" i="1"/>
  <c r="CU895" i="1"/>
  <c r="CU911" i="1"/>
  <c r="CU927" i="1"/>
  <c r="CU943" i="1"/>
  <c r="CU959" i="1"/>
  <c r="CU629" i="1"/>
  <c r="CU843" i="1"/>
  <c r="CU859" i="1"/>
  <c r="CU875" i="1"/>
  <c r="CU891" i="1"/>
  <c r="CU907" i="1"/>
  <c r="CU923" i="1"/>
  <c r="CU939" i="1"/>
  <c r="CU955" i="1"/>
  <c r="CV6" i="1"/>
  <c r="CV10" i="1"/>
  <c r="CV14" i="1"/>
  <c r="CV18" i="1"/>
  <c r="CV22" i="1"/>
  <c r="CV26" i="1"/>
  <c r="CV30" i="1"/>
  <c r="CV34" i="1"/>
  <c r="CV38" i="1"/>
  <c r="CV42" i="1"/>
  <c r="CV46" i="1"/>
  <c r="CV50" i="1"/>
  <c r="CV54" i="1"/>
  <c r="CV58" i="1"/>
  <c r="CV62" i="1"/>
  <c r="CV66" i="1"/>
  <c r="CV70" i="1"/>
  <c r="CV3" i="1"/>
  <c r="CV4" i="1"/>
  <c r="CV5" i="1"/>
  <c r="CV19" i="1"/>
  <c r="CV20" i="1"/>
  <c r="CV21" i="1"/>
  <c r="CV35" i="1"/>
  <c r="CV36" i="1"/>
  <c r="CV37" i="1"/>
  <c r="CV51" i="1"/>
  <c r="CV52" i="1"/>
  <c r="CV53" i="1"/>
  <c r="CV67" i="1"/>
  <c r="CV68" i="1"/>
  <c r="CV69" i="1"/>
  <c r="CV71" i="1"/>
  <c r="CV75" i="1"/>
  <c r="CV79" i="1"/>
  <c r="CV83" i="1"/>
  <c r="CV87" i="1"/>
  <c r="CV8" i="1"/>
  <c r="CV25" i="1"/>
  <c r="CV27" i="1"/>
  <c r="CV44" i="1"/>
  <c r="CV61" i="1"/>
  <c r="CV63" i="1"/>
  <c r="CV17" i="1"/>
  <c r="CV39" i="1"/>
  <c r="CV56" i="1"/>
  <c r="CV76" i="1"/>
  <c r="CV77" i="1"/>
  <c r="CV78" i="1"/>
  <c r="CV90" i="1"/>
  <c r="CV94" i="1"/>
  <c r="CV98" i="1"/>
  <c r="CV102" i="1"/>
  <c r="CV106" i="1"/>
  <c r="CV110" i="1"/>
  <c r="CV114" i="1"/>
  <c r="CV118" i="1"/>
  <c r="CV122" i="1"/>
  <c r="CV126" i="1"/>
  <c r="CV130" i="1"/>
  <c r="CV134" i="1"/>
  <c r="CV138" i="1"/>
  <c r="CV142" i="1"/>
  <c r="CV146" i="1"/>
  <c r="CV150" i="1"/>
  <c r="CV154" i="1"/>
  <c r="CV158" i="1"/>
  <c r="CV162" i="1"/>
  <c r="CV166" i="1"/>
  <c r="CV170" i="1"/>
  <c r="CV174" i="1"/>
  <c r="CV178" i="1"/>
  <c r="CV12" i="1"/>
  <c r="CV29" i="1"/>
  <c r="CV31" i="1"/>
  <c r="CV48" i="1"/>
  <c r="CV65" i="1"/>
  <c r="CV28" i="1"/>
  <c r="CV86" i="1"/>
  <c r="CV107" i="1"/>
  <c r="CV112" i="1"/>
  <c r="CV117" i="1"/>
  <c r="CV139" i="1"/>
  <c r="CV144" i="1"/>
  <c r="CV149" i="1"/>
  <c r="CV159" i="1"/>
  <c r="CV160" i="1"/>
  <c r="CV161" i="1"/>
  <c r="CV175" i="1"/>
  <c r="CV176" i="1"/>
  <c r="CV177" i="1"/>
  <c r="CV179" i="1"/>
  <c r="CV183" i="1"/>
  <c r="CV187" i="1"/>
  <c r="CV191" i="1"/>
  <c r="CV195" i="1"/>
  <c r="CV199" i="1"/>
  <c r="CV203" i="1"/>
  <c r="CV207" i="1"/>
  <c r="CV211" i="1"/>
  <c r="CV215" i="1"/>
  <c r="CV219" i="1"/>
  <c r="CV223" i="1"/>
  <c r="CV227" i="1"/>
  <c r="CV231" i="1"/>
  <c r="CV235" i="1"/>
  <c r="CV239" i="1"/>
  <c r="CV243" i="1"/>
  <c r="CV247" i="1"/>
  <c r="CV9" i="1"/>
  <c r="CV64" i="1"/>
  <c r="CV81" i="1"/>
  <c r="CV89" i="1"/>
  <c r="CV111" i="1"/>
  <c r="CV116" i="1"/>
  <c r="CV121" i="1"/>
  <c r="CV143" i="1"/>
  <c r="CV148" i="1"/>
  <c r="CV153" i="1"/>
  <c r="CV7" i="1"/>
  <c r="CV15" i="1"/>
  <c r="CV23" i="1"/>
  <c r="CV45" i="1"/>
  <c r="CV73" i="1"/>
  <c r="CV88" i="1"/>
  <c r="CV93" i="1"/>
  <c r="CV115" i="1"/>
  <c r="CV120" i="1"/>
  <c r="CV125" i="1"/>
  <c r="CV147" i="1"/>
  <c r="CV152" i="1"/>
  <c r="CV157" i="1"/>
  <c r="CV13" i="1"/>
  <c r="CV163" i="1"/>
  <c r="CV168" i="1"/>
  <c r="CV171" i="1"/>
  <c r="CV192" i="1"/>
  <c r="CV193" i="1"/>
  <c r="CV40" i="1"/>
  <c r="CV57" i="1"/>
  <c r="CV91" i="1"/>
  <c r="CV95" i="1"/>
  <c r="CV97" i="1"/>
  <c r="CV99" i="1"/>
  <c r="CV101" i="1"/>
  <c r="CV103" i="1"/>
  <c r="CV105" i="1"/>
  <c r="CV109" i="1"/>
  <c r="CV113" i="1"/>
  <c r="CV253" i="1"/>
  <c r="CV263" i="1"/>
  <c r="CV264" i="1"/>
  <c r="CV274" i="1"/>
  <c r="CV32" i="1"/>
  <c r="CV49" i="1"/>
  <c r="CV84" i="1"/>
  <c r="CV124" i="1"/>
  <c r="CV128" i="1"/>
  <c r="CV132" i="1"/>
  <c r="CV136" i="1"/>
  <c r="CV140" i="1"/>
  <c r="CV165" i="1"/>
  <c r="CV167" i="1"/>
  <c r="CV24" i="1"/>
  <c r="CV41" i="1"/>
  <c r="CV59" i="1"/>
  <c r="CV137" i="1"/>
  <c r="CV151" i="1"/>
  <c r="CV181" i="1"/>
  <c r="CV184" i="1"/>
  <c r="CV200" i="1"/>
  <c r="CV206" i="1"/>
  <c r="CV217" i="1"/>
  <c r="CV228" i="1"/>
  <c r="CV234" i="1"/>
  <c r="CV245" i="1"/>
  <c r="CV260" i="1"/>
  <c r="CV261" i="1"/>
  <c r="CV262" i="1"/>
  <c r="CV289" i="1"/>
  <c r="CV299" i="1"/>
  <c r="CV300" i="1"/>
  <c r="CV310" i="1"/>
  <c r="CV321" i="1"/>
  <c r="CV331" i="1"/>
  <c r="CV332" i="1"/>
  <c r="CV342" i="1"/>
  <c r="CV353" i="1"/>
  <c r="CV363" i="1"/>
  <c r="CV16" i="1"/>
  <c r="CV33" i="1"/>
  <c r="CV85" i="1"/>
  <c r="CV108" i="1"/>
  <c r="CV131" i="1"/>
  <c r="CV205" i="1"/>
  <c r="CV216" i="1"/>
  <c r="CV222" i="1"/>
  <c r="CV233" i="1"/>
  <c r="CV43" i="1"/>
  <c r="CV60" i="1"/>
  <c r="CV74" i="1"/>
  <c r="CV141" i="1"/>
  <c r="CV155" i="1"/>
  <c r="CV173" i="1"/>
  <c r="CV180" i="1"/>
  <c r="CV190" i="1"/>
  <c r="CV194" i="1"/>
  <c r="CV204" i="1"/>
  <c r="CV221" i="1"/>
  <c r="CV232" i="1"/>
  <c r="CV238" i="1"/>
  <c r="CV254" i="1"/>
  <c r="CV255" i="1"/>
  <c r="CV276" i="1"/>
  <c r="CV277" i="1"/>
  <c r="CV278" i="1"/>
  <c r="CV279" i="1"/>
  <c r="CV281" i="1"/>
  <c r="CV291" i="1"/>
  <c r="CV292" i="1"/>
  <c r="CV302" i="1"/>
  <c r="CV313" i="1"/>
  <c r="CV323" i="1"/>
  <c r="CV324" i="1"/>
  <c r="CV334" i="1"/>
  <c r="CV345" i="1"/>
  <c r="CV355" i="1"/>
  <c r="CV356" i="1"/>
  <c r="CV80" i="1"/>
  <c r="CV119" i="1"/>
  <c r="CV135" i="1"/>
  <c r="CV210" i="1"/>
  <c r="CV220" i="1"/>
  <c r="CV129" i="1"/>
  <c r="CV198" i="1"/>
  <c r="CV251" i="1"/>
  <c r="CV258" i="1"/>
  <c r="CV265" i="1"/>
  <c r="CV272" i="1"/>
  <c r="CV284" i="1"/>
  <c r="CV290" i="1"/>
  <c r="CV301" i="1"/>
  <c r="CV307" i="1"/>
  <c r="CV312" i="1"/>
  <c r="CV318" i="1"/>
  <c r="CV329" i="1"/>
  <c r="CV340" i="1"/>
  <c r="CV376" i="1"/>
  <c r="CV392" i="1"/>
  <c r="CV408" i="1"/>
  <c r="CV424" i="1"/>
  <c r="CV435" i="1"/>
  <c r="CV439" i="1"/>
  <c r="CV443" i="1"/>
  <c r="CV447" i="1"/>
  <c r="CV451" i="1"/>
  <c r="CV455" i="1"/>
  <c r="CV459" i="1"/>
  <c r="CV463" i="1"/>
  <c r="CV467" i="1"/>
  <c r="CV471" i="1"/>
  <c r="CV475" i="1"/>
  <c r="CV479" i="1"/>
  <c r="CV483" i="1"/>
  <c r="CV487" i="1"/>
  <c r="CV491" i="1"/>
  <c r="CV495" i="1"/>
  <c r="CV499" i="1"/>
  <c r="CV503" i="1"/>
  <c r="CV507" i="1"/>
  <c r="CV11" i="1"/>
  <c r="CV123" i="1"/>
  <c r="CV208" i="1"/>
  <c r="CV225" i="1"/>
  <c r="CV237" i="1"/>
  <c r="CV242" i="1"/>
  <c r="CV268" i="1"/>
  <c r="CV275" i="1"/>
  <c r="CV295" i="1"/>
  <c r="CV306" i="1"/>
  <c r="CV317" i="1"/>
  <c r="CV328" i="1"/>
  <c r="CV351" i="1"/>
  <c r="CV362" i="1"/>
  <c r="CV373" i="1"/>
  <c r="CV374" i="1"/>
  <c r="CV375" i="1"/>
  <c r="CV389" i="1"/>
  <c r="CV390" i="1"/>
  <c r="CV391" i="1"/>
  <c r="CV405" i="1"/>
  <c r="CV406" i="1"/>
  <c r="CV407" i="1"/>
  <c r="CV421" i="1"/>
  <c r="CV422" i="1"/>
  <c r="CV423" i="1"/>
  <c r="CV96" i="1"/>
  <c r="CV156" i="1"/>
  <c r="CV182" i="1"/>
  <c r="CV185" i="1"/>
  <c r="CV188" i="1"/>
  <c r="CV196" i="1"/>
  <c r="CV213" i="1"/>
  <c r="CV230" i="1"/>
  <c r="CV244" i="1"/>
  <c r="CV250" i="1"/>
  <c r="CV257" i="1"/>
  <c r="CV283" i="1"/>
  <c r="CV294" i="1"/>
  <c r="CV305" i="1"/>
  <c r="CV311" i="1"/>
  <c r="CV316" i="1"/>
  <c r="CV322" i="1"/>
  <c r="CV333" i="1"/>
  <c r="CV339" i="1"/>
  <c r="CV344" i="1"/>
  <c r="CV350" i="1"/>
  <c r="CV361" i="1"/>
  <c r="CV372" i="1"/>
  <c r="CV388" i="1"/>
  <c r="CV404" i="1"/>
  <c r="CV420" i="1"/>
  <c r="CV436" i="1"/>
  <c r="CV440" i="1"/>
  <c r="CV444" i="1"/>
  <c r="CV448" i="1"/>
  <c r="CV452" i="1"/>
  <c r="CV456" i="1"/>
  <c r="CV460" i="1"/>
  <c r="CV464" i="1"/>
  <c r="CV468" i="1"/>
  <c r="CV472" i="1"/>
  <c r="CV476" i="1"/>
  <c r="CV480" i="1"/>
  <c r="CV484" i="1"/>
  <c r="CV488" i="1"/>
  <c r="CV492" i="1"/>
  <c r="CV496" i="1"/>
  <c r="CV500" i="1"/>
  <c r="CV504" i="1"/>
  <c r="CV508" i="1"/>
  <c r="CV512" i="1"/>
  <c r="CV516" i="1"/>
  <c r="CV520" i="1"/>
  <c r="CV524" i="1"/>
  <c r="CV528" i="1"/>
  <c r="CV532" i="1"/>
  <c r="CV536" i="1"/>
  <c r="CV540" i="1"/>
  <c r="CV47" i="1"/>
  <c r="CV104" i="1"/>
  <c r="CV172" i="1"/>
  <c r="CV201" i="1"/>
  <c r="CV218" i="1"/>
  <c r="CV186" i="1"/>
  <c r="CV226" i="1"/>
  <c r="CV266" i="1"/>
  <c r="CV297" i="1"/>
  <c r="CV303" i="1"/>
  <c r="CV330" i="1"/>
  <c r="CV348" i="1"/>
  <c r="CV377" i="1"/>
  <c r="CV384" i="1"/>
  <c r="CV394" i="1"/>
  <c r="CV411" i="1"/>
  <c r="CV413" i="1"/>
  <c r="CV430" i="1"/>
  <c r="CV441" i="1"/>
  <c r="CV446" i="1"/>
  <c r="CV473" i="1"/>
  <c r="CV478" i="1"/>
  <c r="CV505" i="1"/>
  <c r="CV511" i="1"/>
  <c r="CV522" i="1"/>
  <c r="CV533" i="1"/>
  <c r="CV164" i="1"/>
  <c r="CV197" i="1"/>
  <c r="CV236" i="1"/>
  <c r="CV246" i="1"/>
  <c r="CV271" i="1"/>
  <c r="CV273" i="1"/>
  <c r="CV282" i="1"/>
  <c r="CV309" i="1"/>
  <c r="CV315" i="1"/>
  <c r="CV346" i="1"/>
  <c r="CV354" i="1"/>
  <c r="CV360" i="1"/>
  <c r="CV367" i="1"/>
  <c r="CV369" i="1"/>
  <c r="CV386" i="1"/>
  <c r="CV396" i="1"/>
  <c r="CV403" i="1"/>
  <c r="CV425" i="1"/>
  <c r="CV445" i="1"/>
  <c r="CV450" i="1"/>
  <c r="CV477" i="1"/>
  <c r="CV482" i="1"/>
  <c r="CV55" i="1"/>
  <c r="CV82" i="1"/>
  <c r="CV100" i="1"/>
  <c r="CV202" i="1"/>
  <c r="CV249" i="1"/>
  <c r="CV127" i="1"/>
  <c r="CV212" i="1"/>
  <c r="CV240" i="1"/>
  <c r="CV256" i="1"/>
  <c r="CV267" i="1"/>
  <c r="CV269" i="1"/>
  <c r="CV286" i="1"/>
  <c r="CV304" i="1"/>
  <c r="CV319" i="1"/>
  <c r="CV337" i="1"/>
  <c r="CV364" i="1"/>
  <c r="CV371" i="1"/>
  <c r="CV393" i="1"/>
  <c r="CV400" i="1"/>
  <c r="CV410" i="1"/>
  <c r="CV427" i="1"/>
  <c r="CV429" i="1"/>
  <c r="CV453" i="1"/>
  <c r="CV458" i="1"/>
  <c r="CV485" i="1"/>
  <c r="CV490" i="1"/>
  <c r="CV169" i="1"/>
  <c r="CV214" i="1"/>
  <c r="CV252" i="1"/>
  <c r="CV314" i="1"/>
  <c r="CV320" i="1"/>
  <c r="CV380" i="1"/>
  <c r="CV383" i="1"/>
  <c r="CV399" i="1"/>
  <c r="CV432" i="1"/>
  <c r="CV457" i="1"/>
  <c r="CV461" i="1"/>
  <c r="CV465" i="1"/>
  <c r="CV469" i="1"/>
  <c r="CV92" i="1"/>
  <c r="CV224" i="1"/>
  <c r="CV280" i="1"/>
  <c r="CV308" i="1"/>
  <c r="CV327" i="1"/>
  <c r="CV336" i="1"/>
  <c r="CV349" i="1"/>
  <c r="CV358" i="1"/>
  <c r="CV397" i="1"/>
  <c r="CV416" i="1"/>
  <c r="CV419" i="1"/>
  <c r="CV449" i="1"/>
  <c r="CV497" i="1"/>
  <c r="CV248" i="1"/>
  <c r="CV293" i="1"/>
  <c r="CV296" i="1"/>
  <c r="CV343" i="1"/>
  <c r="CV352" i="1"/>
  <c r="CV370" i="1"/>
  <c r="CV378" i="1"/>
  <c r="CV381" i="1"/>
  <c r="CV486" i="1"/>
  <c r="CV494" i="1"/>
  <c r="CV189" i="1"/>
  <c r="CV209" i="1"/>
  <c r="CV270" i="1"/>
  <c r="CV414" i="1"/>
  <c r="CV417" i="1"/>
  <c r="CV287" i="1"/>
  <c r="CV325" i="1"/>
  <c r="CV359" i="1"/>
  <c r="CV365" i="1"/>
  <c r="CV368" i="1"/>
  <c r="CV387" i="1"/>
  <c r="CV395" i="1"/>
  <c r="CV398" i="1"/>
  <c r="CV433" i="1"/>
  <c r="CV145" i="1"/>
  <c r="CV241" i="1"/>
  <c r="CV326" i="1"/>
  <c r="CV335" i="1"/>
  <c r="CV382" i="1"/>
  <c r="CV412" i="1"/>
  <c r="CV418" i="1"/>
  <c r="CV434" i="1"/>
  <c r="CV438" i="1"/>
  <c r="CV442" i="1"/>
  <c r="CV501" i="1"/>
  <c r="CV506" i="1"/>
  <c r="CV521" i="1"/>
  <c r="CV72" i="1"/>
  <c r="CV285" i="1"/>
  <c r="CV466" i="1"/>
  <c r="CV517" i="1"/>
  <c r="CV518" i="1"/>
  <c r="CV519" i="1"/>
  <c r="CV545" i="1"/>
  <c r="CV549" i="1"/>
  <c r="CV553" i="1"/>
  <c r="CV557" i="1"/>
  <c r="CV561" i="1"/>
  <c r="CV565" i="1"/>
  <c r="CV569" i="1"/>
  <c r="CV573" i="1"/>
  <c r="CV577" i="1"/>
  <c r="CV581" i="1"/>
  <c r="CV585" i="1"/>
  <c r="CV589" i="1"/>
  <c r="CV593" i="1"/>
  <c r="CV597" i="1"/>
  <c r="CV601" i="1"/>
  <c r="CV605" i="1"/>
  <c r="CV609" i="1"/>
  <c r="CV288" i="1"/>
  <c r="CV385" i="1"/>
  <c r="CV431" i="1"/>
  <c r="CV489" i="1"/>
  <c r="CV498" i="1"/>
  <c r="CV513" i="1"/>
  <c r="CV514" i="1"/>
  <c r="CV515" i="1"/>
  <c r="CV537" i="1"/>
  <c r="CV538" i="1"/>
  <c r="CV539" i="1"/>
  <c r="CV541" i="1"/>
  <c r="CV259" i="1"/>
  <c r="CV338" i="1"/>
  <c r="CV347" i="1"/>
  <c r="CV470" i="1"/>
  <c r="CV481" i="1"/>
  <c r="CV534" i="1"/>
  <c r="CV535" i="1"/>
  <c r="CV542" i="1"/>
  <c r="CV546" i="1"/>
  <c r="CV550" i="1"/>
  <c r="CV554" i="1"/>
  <c r="CV558" i="1"/>
  <c r="CV562" i="1"/>
  <c r="CV566" i="1"/>
  <c r="CV570" i="1"/>
  <c r="CV574" i="1"/>
  <c r="CV578" i="1"/>
  <c r="CV582" i="1"/>
  <c r="CV586" i="1"/>
  <c r="CV229" i="1"/>
  <c r="CV379" i="1"/>
  <c r="CV401" i="1"/>
  <c r="CV415" i="1"/>
  <c r="CV426" i="1"/>
  <c r="CV509" i="1"/>
  <c r="CV510" i="1"/>
  <c r="CV462" i="1"/>
  <c r="CV493" i="1"/>
  <c r="CV543" i="1"/>
  <c r="CV564" i="1"/>
  <c r="CV575" i="1"/>
  <c r="CV596" i="1"/>
  <c r="CV604" i="1"/>
  <c r="CV619" i="1"/>
  <c r="CV625" i="1"/>
  <c r="CV629" i="1"/>
  <c r="CV633" i="1"/>
  <c r="CV637" i="1"/>
  <c r="CV641" i="1"/>
  <c r="CV645" i="1"/>
  <c r="CV649" i="1"/>
  <c r="CV653" i="1"/>
  <c r="CV657" i="1"/>
  <c r="CV661" i="1"/>
  <c r="CV665" i="1"/>
  <c r="CV669" i="1"/>
  <c r="CV673" i="1"/>
  <c r="CV677" i="1"/>
  <c r="CV681" i="1"/>
  <c r="CV685" i="1"/>
  <c r="CV689" i="1"/>
  <c r="CV693" i="1"/>
  <c r="CV697" i="1"/>
  <c r="CV701" i="1"/>
  <c r="CV705" i="1"/>
  <c r="CV709" i="1"/>
  <c r="CV713" i="1"/>
  <c r="CV717" i="1"/>
  <c r="CV721" i="1"/>
  <c r="CV725" i="1"/>
  <c r="CV729" i="1"/>
  <c r="CV733" i="1"/>
  <c r="CV737" i="1"/>
  <c r="CV741" i="1"/>
  <c r="CV745" i="1"/>
  <c r="CV749" i="1"/>
  <c r="CV753" i="1"/>
  <c r="CV757" i="1"/>
  <c r="CV761" i="1"/>
  <c r="CV765" i="1"/>
  <c r="CV769" i="1"/>
  <c r="CV773" i="1"/>
  <c r="CV777" i="1"/>
  <c r="CV781" i="1"/>
  <c r="CV785" i="1"/>
  <c r="CV789" i="1"/>
  <c r="CV793" i="1"/>
  <c r="CV797" i="1"/>
  <c r="CV801" i="1"/>
  <c r="CV805" i="1"/>
  <c r="CV809" i="1"/>
  <c r="CV813" i="1"/>
  <c r="CV817" i="1"/>
  <c r="CV821" i="1"/>
  <c r="CV825" i="1"/>
  <c r="CV829" i="1"/>
  <c r="CV133" i="1"/>
  <c r="CV357" i="1"/>
  <c r="CV454" i="1"/>
  <c r="CV527" i="1"/>
  <c r="CV530" i="1"/>
  <c r="CV560" i="1"/>
  <c r="CV571" i="1"/>
  <c r="CV590" i="1"/>
  <c r="CV598" i="1"/>
  <c r="CV606" i="1"/>
  <c r="CV610" i="1"/>
  <c r="CV620" i="1"/>
  <c r="CV298" i="1"/>
  <c r="CV341" i="1"/>
  <c r="CV402" i="1"/>
  <c r="CV525" i="1"/>
  <c r="CV552" i="1"/>
  <c r="CV563" i="1"/>
  <c r="CV584" i="1"/>
  <c r="CV612" i="1"/>
  <c r="CV366" i="1"/>
  <c r="CV437" i="1"/>
  <c r="CV474" i="1"/>
  <c r="CV531" i="1"/>
  <c r="CV548" i="1"/>
  <c r="CV559" i="1"/>
  <c r="CV580" i="1"/>
  <c r="CV592" i="1"/>
  <c r="CV600" i="1"/>
  <c r="CV608" i="1"/>
  <c r="CV613" i="1"/>
  <c r="CV614" i="1"/>
  <c r="CV623" i="1"/>
  <c r="CV627" i="1"/>
  <c r="CV631" i="1"/>
  <c r="CV635" i="1"/>
  <c r="CV639" i="1"/>
  <c r="CV643" i="1"/>
  <c r="CV647" i="1"/>
  <c r="CV651" i="1"/>
  <c r="CV655" i="1"/>
  <c r="CV659" i="1"/>
  <c r="CV663" i="1"/>
  <c r="CV667" i="1"/>
  <c r="CV671" i="1"/>
  <c r="CV675" i="1"/>
  <c r="CV679" i="1"/>
  <c r="CV683" i="1"/>
  <c r="CV687" i="1"/>
  <c r="CV691" i="1"/>
  <c r="CV695" i="1"/>
  <c r="CV699" i="1"/>
  <c r="CV703" i="1"/>
  <c r="CV707" i="1"/>
  <c r="CV711" i="1"/>
  <c r="CV715" i="1"/>
  <c r="CV719" i="1"/>
  <c r="CV723" i="1"/>
  <c r="CV727" i="1"/>
  <c r="CV731" i="1"/>
  <c r="CV735" i="1"/>
  <c r="CV739" i="1"/>
  <c r="CV743" i="1"/>
  <c r="CV747" i="1"/>
  <c r="CV751" i="1"/>
  <c r="CV755" i="1"/>
  <c r="CV759" i="1"/>
  <c r="CV763" i="1"/>
  <c r="CV767" i="1"/>
  <c r="CV771" i="1"/>
  <c r="CV775" i="1"/>
  <c r="CV779" i="1"/>
  <c r="CV783" i="1"/>
  <c r="CV787" i="1"/>
  <c r="CV791" i="1"/>
  <c r="CV795" i="1"/>
  <c r="CV799" i="1"/>
  <c r="CV803" i="1"/>
  <c r="CV807" i="1"/>
  <c r="CV811" i="1"/>
  <c r="CV815" i="1"/>
  <c r="CV819" i="1"/>
  <c r="CV823" i="1"/>
  <c r="CV827" i="1"/>
  <c r="CV567" i="1"/>
  <c r="CV588" i="1"/>
  <c r="CV595" i="1"/>
  <c r="CV621" i="1"/>
  <c r="CV626" i="1"/>
  <c r="CV634" i="1"/>
  <c r="CV642" i="1"/>
  <c r="CV650" i="1"/>
  <c r="CV658" i="1"/>
  <c r="CV666" i="1"/>
  <c r="CV674" i="1"/>
  <c r="CV682" i="1"/>
  <c r="CV690" i="1"/>
  <c r="CV698" i="1"/>
  <c r="CV706" i="1"/>
  <c r="CV714" i="1"/>
  <c r="CV722" i="1"/>
  <c r="CV730" i="1"/>
  <c r="CV738" i="1"/>
  <c r="CV746" i="1"/>
  <c r="CV754" i="1"/>
  <c r="CV762" i="1"/>
  <c r="CV770" i="1"/>
  <c r="CV778" i="1"/>
  <c r="CV786" i="1"/>
  <c r="CV794" i="1"/>
  <c r="CV802" i="1"/>
  <c r="CV810" i="1"/>
  <c r="CV818" i="1"/>
  <c r="CV826" i="1"/>
  <c r="CV2" i="1"/>
  <c r="CV409" i="1"/>
  <c r="CV555" i="1"/>
  <c r="CV576" i="1"/>
  <c r="CV602" i="1"/>
  <c r="CV832" i="1"/>
  <c r="CV836" i="1"/>
  <c r="CV840" i="1"/>
  <c r="CV844" i="1"/>
  <c r="CV848" i="1"/>
  <c r="CV852" i="1"/>
  <c r="CV856" i="1"/>
  <c r="CV860" i="1"/>
  <c r="CV864" i="1"/>
  <c r="CV868" i="1"/>
  <c r="CV872" i="1"/>
  <c r="CV876" i="1"/>
  <c r="CV880" i="1"/>
  <c r="CV884" i="1"/>
  <c r="CV888" i="1"/>
  <c r="CV892" i="1"/>
  <c r="CV896" i="1"/>
  <c r="CV900" i="1"/>
  <c r="CV904" i="1"/>
  <c r="CV908" i="1"/>
  <c r="CV912" i="1"/>
  <c r="CV916" i="1"/>
  <c r="CV920" i="1"/>
  <c r="CV924" i="1"/>
  <c r="CV928" i="1"/>
  <c r="CV932" i="1"/>
  <c r="CV936" i="1"/>
  <c r="CV940" i="1"/>
  <c r="CV944" i="1"/>
  <c r="CV948" i="1"/>
  <c r="CV952" i="1"/>
  <c r="CV956" i="1"/>
  <c r="CV960" i="1"/>
  <c r="CV502" i="1"/>
  <c r="CV526" i="1"/>
  <c r="CV551" i="1"/>
  <c r="CV572" i="1"/>
  <c r="CV599" i="1"/>
  <c r="CV616" i="1"/>
  <c r="CV628" i="1"/>
  <c r="CV636" i="1"/>
  <c r="CV644" i="1"/>
  <c r="CV652" i="1"/>
  <c r="CV660" i="1"/>
  <c r="CV668" i="1"/>
  <c r="CV676" i="1"/>
  <c r="CV684" i="1"/>
  <c r="CV692" i="1"/>
  <c r="CV700" i="1"/>
  <c r="CV708" i="1"/>
  <c r="CV716" i="1"/>
  <c r="CV724" i="1"/>
  <c r="CV732" i="1"/>
  <c r="CV740" i="1"/>
  <c r="CV748" i="1"/>
  <c r="CV756" i="1"/>
  <c r="CV764" i="1"/>
  <c r="CV772" i="1"/>
  <c r="CV780" i="1"/>
  <c r="CV788" i="1"/>
  <c r="CV796" i="1"/>
  <c r="CV804" i="1"/>
  <c r="CV812" i="1"/>
  <c r="CV820" i="1"/>
  <c r="CV828" i="1"/>
  <c r="CV544" i="1"/>
  <c r="CV587" i="1"/>
  <c r="CV594" i="1"/>
  <c r="CV615" i="1"/>
  <c r="CV830" i="1"/>
  <c r="CV834" i="1"/>
  <c r="CV838" i="1"/>
  <c r="CV842" i="1"/>
  <c r="CV846" i="1"/>
  <c r="CV854" i="1"/>
  <c r="CV858" i="1"/>
  <c r="CV862" i="1"/>
  <c r="CV866" i="1"/>
  <c r="CV870" i="1"/>
  <c r="CV874" i="1"/>
  <c r="CV878" i="1"/>
  <c r="CV882" i="1"/>
  <c r="CV886" i="1"/>
  <c r="CV890" i="1"/>
  <c r="CV894" i="1"/>
  <c r="CV898" i="1"/>
  <c r="CV902" i="1"/>
  <c r="CV910" i="1"/>
  <c r="CV914" i="1"/>
  <c r="CV922" i="1"/>
  <c r="CV547" i="1"/>
  <c r="CV568" i="1"/>
  <c r="CV618" i="1"/>
  <c r="CV833" i="1"/>
  <c r="CV837" i="1"/>
  <c r="CV841" i="1"/>
  <c r="CV845" i="1"/>
  <c r="CV849" i="1"/>
  <c r="CV853" i="1"/>
  <c r="CV857" i="1"/>
  <c r="CV861" i="1"/>
  <c r="CV865" i="1"/>
  <c r="CV869" i="1"/>
  <c r="CV873" i="1"/>
  <c r="CV877" i="1"/>
  <c r="CV881" i="1"/>
  <c r="CV885" i="1"/>
  <c r="CV889" i="1"/>
  <c r="CV893" i="1"/>
  <c r="CV897" i="1"/>
  <c r="CV901" i="1"/>
  <c r="CV905" i="1"/>
  <c r="CV909" i="1"/>
  <c r="CV913" i="1"/>
  <c r="CV917" i="1"/>
  <c r="CV921" i="1"/>
  <c r="CV925" i="1"/>
  <c r="CV929" i="1"/>
  <c r="CV933" i="1"/>
  <c r="CV937" i="1"/>
  <c r="CV941" i="1"/>
  <c r="CV945" i="1"/>
  <c r="CV949" i="1"/>
  <c r="CV953" i="1"/>
  <c r="CV957" i="1"/>
  <c r="CV961" i="1"/>
  <c r="CV934" i="1"/>
  <c r="CV938" i="1"/>
  <c r="CV950" i="1"/>
  <c r="CV556" i="1"/>
  <c r="CV603" i="1"/>
  <c r="CV611" i="1"/>
  <c r="CV622" i="1"/>
  <c r="CV630" i="1"/>
  <c r="CV638" i="1"/>
  <c r="CV646" i="1"/>
  <c r="CV654" i="1"/>
  <c r="CV662" i="1"/>
  <c r="CV670" i="1"/>
  <c r="CV678" i="1"/>
  <c r="CV686" i="1"/>
  <c r="CV694" i="1"/>
  <c r="CV702" i="1"/>
  <c r="CV710" i="1"/>
  <c r="CV718" i="1"/>
  <c r="CV726" i="1"/>
  <c r="CV734" i="1"/>
  <c r="CV742" i="1"/>
  <c r="CV750" i="1"/>
  <c r="CV758" i="1"/>
  <c r="CV766" i="1"/>
  <c r="CV774" i="1"/>
  <c r="CV782" i="1"/>
  <c r="CV790" i="1"/>
  <c r="CV798" i="1"/>
  <c r="CV806" i="1"/>
  <c r="CV814" i="1"/>
  <c r="CV822" i="1"/>
  <c r="CV918" i="1"/>
  <c r="CV942" i="1"/>
  <c r="CV946" i="1"/>
  <c r="CV958" i="1"/>
  <c r="CV850" i="1"/>
  <c r="CV906" i="1"/>
  <c r="CV926" i="1"/>
  <c r="CV930" i="1"/>
  <c r="CV954" i="1"/>
  <c r="CV523" i="1"/>
  <c r="CV529" i="1"/>
  <c r="CV583" i="1"/>
  <c r="CV591" i="1"/>
  <c r="CV607" i="1"/>
  <c r="CV624" i="1"/>
  <c r="CV632" i="1"/>
  <c r="CV640" i="1"/>
  <c r="CV831" i="1"/>
  <c r="CV847" i="1"/>
  <c r="CV863" i="1"/>
  <c r="CV879" i="1"/>
  <c r="CV895" i="1"/>
  <c r="CV911" i="1"/>
  <c r="CV927" i="1"/>
  <c r="CV943" i="1"/>
  <c r="CV959" i="1"/>
  <c r="CV851" i="1"/>
  <c r="CV883" i="1"/>
  <c r="CV915" i="1"/>
  <c r="CV947" i="1"/>
  <c r="CV688" i="1"/>
  <c r="CV752" i="1"/>
  <c r="CV816" i="1"/>
  <c r="CV579" i="1"/>
  <c r="CV648" i="1"/>
  <c r="CV680" i="1"/>
  <c r="CV712" i="1"/>
  <c r="CV744" i="1"/>
  <c r="CV776" i="1"/>
  <c r="CV808" i="1"/>
  <c r="CV835" i="1"/>
  <c r="CV867" i="1"/>
  <c r="CV899" i="1"/>
  <c r="CV931" i="1"/>
  <c r="CV428" i="1"/>
  <c r="CV656" i="1"/>
  <c r="CV720" i="1"/>
  <c r="CV784" i="1"/>
  <c r="CV839" i="1"/>
  <c r="CV855" i="1"/>
  <c r="CV871" i="1"/>
  <c r="CV887" i="1"/>
  <c r="CV903" i="1"/>
  <c r="CV919" i="1"/>
  <c r="CV935" i="1"/>
  <c r="CV951" i="1"/>
  <c r="CV617" i="1"/>
  <c r="CV843" i="1"/>
  <c r="CV859" i="1"/>
  <c r="CV875" i="1"/>
  <c r="CV891" i="1"/>
  <c r="CV907" i="1"/>
  <c r="CV923" i="1"/>
  <c r="CV939" i="1"/>
  <c r="CV955" i="1"/>
  <c r="CV672" i="1"/>
  <c r="CV704" i="1"/>
  <c r="CV736" i="1"/>
  <c r="CV768" i="1"/>
  <c r="CV800" i="1"/>
  <c r="CV664" i="1"/>
  <c r="CV696" i="1"/>
  <c r="CV728" i="1"/>
  <c r="CV760" i="1"/>
  <c r="CV792" i="1"/>
  <c r="CV824" i="1"/>
  <c r="CW6" i="1"/>
  <c r="CW10" i="1"/>
  <c r="CW14" i="1"/>
  <c r="CW18" i="1"/>
  <c r="CW22" i="1"/>
  <c r="CW26" i="1"/>
  <c r="CW30" i="1"/>
  <c r="CW34" i="1"/>
  <c r="CW38" i="1"/>
  <c r="CW42" i="1"/>
  <c r="CW46" i="1"/>
  <c r="CW50" i="1"/>
  <c r="CW54" i="1"/>
  <c r="CW58" i="1"/>
  <c r="CW62" i="1"/>
  <c r="CW66" i="1"/>
  <c r="CW70" i="1"/>
  <c r="CW7" i="1"/>
  <c r="CW8" i="1"/>
  <c r="CW9" i="1"/>
  <c r="CW23" i="1"/>
  <c r="CW24" i="1"/>
  <c r="CW25" i="1"/>
  <c r="CW39" i="1"/>
  <c r="CW40" i="1"/>
  <c r="CW41" i="1"/>
  <c r="CW55" i="1"/>
  <c r="CW56" i="1"/>
  <c r="CW57" i="1"/>
  <c r="CW74" i="1"/>
  <c r="CW78" i="1"/>
  <c r="CW82" i="1"/>
  <c r="CW86" i="1"/>
  <c r="CW3" i="1"/>
  <c r="CW4" i="1"/>
  <c r="CW5" i="1"/>
  <c r="CW19" i="1"/>
  <c r="CW20" i="1"/>
  <c r="CW21" i="1"/>
  <c r="CW35" i="1"/>
  <c r="CW36" i="1"/>
  <c r="CW37" i="1"/>
  <c r="CW51" i="1"/>
  <c r="CW52" i="1"/>
  <c r="CW53" i="1"/>
  <c r="CW13" i="1"/>
  <c r="CW15" i="1"/>
  <c r="CW32" i="1"/>
  <c r="CW49" i="1"/>
  <c r="CW69" i="1"/>
  <c r="CW79" i="1"/>
  <c r="CW80" i="1"/>
  <c r="CW81" i="1"/>
  <c r="CW89" i="1"/>
  <c r="CW93" i="1"/>
  <c r="CW97" i="1"/>
  <c r="CW101" i="1"/>
  <c r="CW105" i="1"/>
  <c r="CW109" i="1"/>
  <c r="CW113" i="1"/>
  <c r="CW117" i="1"/>
  <c r="CW121" i="1"/>
  <c r="CW125" i="1"/>
  <c r="CW129" i="1"/>
  <c r="CW133" i="1"/>
  <c r="CW137" i="1"/>
  <c r="CW141" i="1"/>
  <c r="CW145" i="1"/>
  <c r="CW149" i="1"/>
  <c r="CW153" i="1"/>
  <c r="CW157" i="1"/>
  <c r="CW161" i="1"/>
  <c r="CW165" i="1"/>
  <c r="CW169" i="1"/>
  <c r="CW173" i="1"/>
  <c r="CW177" i="1"/>
  <c r="CW27" i="1"/>
  <c r="CW44" i="1"/>
  <c r="CW61" i="1"/>
  <c r="CW63" i="1"/>
  <c r="CW17" i="1"/>
  <c r="CW68" i="1"/>
  <c r="CW75" i="1"/>
  <c r="CW76" i="1"/>
  <c r="CW77" i="1"/>
  <c r="CW90" i="1"/>
  <c r="CW94" i="1"/>
  <c r="CW98" i="1"/>
  <c r="CW102" i="1"/>
  <c r="CW106" i="1"/>
  <c r="CW110" i="1"/>
  <c r="CW114" i="1"/>
  <c r="CW118" i="1"/>
  <c r="CW122" i="1"/>
  <c r="CW126" i="1"/>
  <c r="CW130" i="1"/>
  <c r="CW134" i="1"/>
  <c r="CW138" i="1"/>
  <c r="CW142" i="1"/>
  <c r="CW146" i="1"/>
  <c r="CW150" i="1"/>
  <c r="CW154" i="1"/>
  <c r="CW31" i="1"/>
  <c r="CW47" i="1"/>
  <c r="CW103" i="1"/>
  <c r="CW108" i="1"/>
  <c r="CW135" i="1"/>
  <c r="CW140" i="1"/>
  <c r="CW12" i="1"/>
  <c r="CW28" i="1"/>
  <c r="CW71" i="1"/>
  <c r="CW107" i="1"/>
  <c r="CW112" i="1"/>
  <c r="CW139" i="1"/>
  <c r="CW144" i="1"/>
  <c r="CW158" i="1"/>
  <c r="CW159" i="1"/>
  <c r="CW160" i="1"/>
  <c r="CW174" i="1"/>
  <c r="CW175" i="1"/>
  <c r="CW176" i="1"/>
  <c r="CW179" i="1"/>
  <c r="CW183" i="1"/>
  <c r="CW187" i="1"/>
  <c r="CW191" i="1"/>
  <c r="CW195" i="1"/>
  <c r="CW199" i="1"/>
  <c r="CW203" i="1"/>
  <c r="CW207" i="1"/>
  <c r="CW211" i="1"/>
  <c r="CW215" i="1"/>
  <c r="CW219" i="1"/>
  <c r="CW223" i="1"/>
  <c r="CW227" i="1"/>
  <c r="CW231" i="1"/>
  <c r="CW235" i="1"/>
  <c r="CW239" i="1"/>
  <c r="CW243" i="1"/>
  <c r="CW247" i="1"/>
  <c r="CW251" i="1"/>
  <c r="CW255" i="1"/>
  <c r="CW259" i="1"/>
  <c r="CW263" i="1"/>
  <c r="CW267" i="1"/>
  <c r="CW271" i="1"/>
  <c r="CW275" i="1"/>
  <c r="CW279" i="1"/>
  <c r="CW283" i="1"/>
  <c r="CW287" i="1"/>
  <c r="CW291" i="1"/>
  <c r="CW295" i="1"/>
  <c r="CW299" i="1"/>
  <c r="CW303" i="1"/>
  <c r="CW307" i="1"/>
  <c r="CW311" i="1"/>
  <c r="CW315" i="1"/>
  <c r="CW319" i="1"/>
  <c r="CW323" i="1"/>
  <c r="CW327" i="1"/>
  <c r="CW331" i="1"/>
  <c r="CW335" i="1"/>
  <c r="CW339" i="1"/>
  <c r="CW343" i="1"/>
  <c r="CW347" i="1"/>
  <c r="CW351" i="1"/>
  <c r="CW355" i="1"/>
  <c r="CW359" i="1"/>
  <c r="CW363" i="1"/>
  <c r="CW48" i="1"/>
  <c r="CW64" i="1"/>
  <c r="CW67" i="1"/>
  <c r="CW83" i="1"/>
  <c r="CW111" i="1"/>
  <c r="CW116" i="1"/>
  <c r="CW143" i="1"/>
  <c r="CW148" i="1"/>
  <c r="CW72" i="1"/>
  <c r="CW152" i="1"/>
  <c r="CW156" i="1"/>
  <c r="CW73" i="1"/>
  <c r="CW163" i="1"/>
  <c r="CW168" i="1"/>
  <c r="CW171" i="1"/>
  <c r="CW178" i="1"/>
  <c r="CW192" i="1"/>
  <c r="CW193" i="1"/>
  <c r="CW194" i="1"/>
  <c r="CW208" i="1"/>
  <c r="CW209" i="1"/>
  <c r="CW210" i="1"/>
  <c r="CW224" i="1"/>
  <c r="CW225" i="1"/>
  <c r="CW226" i="1"/>
  <c r="CW240" i="1"/>
  <c r="CW241" i="1"/>
  <c r="CW242" i="1"/>
  <c r="CW252" i="1"/>
  <c r="CW262" i="1"/>
  <c r="CW273" i="1"/>
  <c r="CW45" i="1"/>
  <c r="CW87" i="1"/>
  <c r="CW91" i="1"/>
  <c r="CW95" i="1"/>
  <c r="CW99" i="1"/>
  <c r="CW84" i="1"/>
  <c r="CW104" i="1"/>
  <c r="CW127" i="1"/>
  <c r="CW172" i="1"/>
  <c r="CW201" i="1"/>
  <c r="CW212" i="1"/>
  <c r="CW218" i="1"/>
  <c r="CW229" i="1"/>
  <c r="CW246" i="1"/>
  <c r="CW288" i="1"/>
  <c r="CW298" i="1"/>
  <c r="CW309" i="1"/>
  <c r="CW320" i="1"/>
  <c r="CW330" i="1"/>
  <c r="CW341" i="1"/>
  <c r="CW352" i="1"/>
  <c r="CW362" i="1"/>
  <c r="CW367" i="1"/>
  <c r="CW371" i="1"/>
  <c r="CW375" i="1"/>
  <c r="CW379" i="1"/>
  <c r="CW383" i="1"/>
  <c r="CW387" i="1"/>
  <c r="CW391" i="1"/>
  <c r="CW395" i="1"/>
  <c r="CW399" i="1"/>
  <c r="CW403" i="1"/>
  <c r="CW407" i="1"/>
  <c r="CW411" i="1"/>
  <c r="CW415" i="1"/>
  <c r="CW419" i="1"/>
  <c r="CW423" i="1"/>
  <c r="CW427" i="1"/>
  <c r="CW431" i="1"/>
  <c r="CW59" i="1"/>
  <c r="CW128" i="1"/>
  <c r="CW151" i="1"/>
  <c r="CW181" i="1"/>
  <c r="CW184" i="1"/>
  <c r="CW200" i="1"/>
  <c r="CW206" i="1"/>
  <c r="CW217" i="1"/>
  <c r="CW228" i="1"/>
  <c r="CW234" i="1"/>
  <c r="CW16" i="1"/>
  <c r="CW33" i="1"/>
  <c r="CW85" i="1"/>
  <c r="CW115" i="1"/>
  <c r="CW131" i="1"/>
  <c r="CW205" i="1"/>
  <c r="CW216" i="1"/>
  <c r="CW222" i="1"/>
  <c r="CW233" i="1"/>
  <c r="CW244" i="1"/>
  <c r="CW256" i="1"/>
  <c r="CW257" i="1"/>
  <c r="CW258" i="1"/>
  <c r="CW280" i="1"/>
  <c r="CW290" i="1"/>
  <c r="CW301" i="1"/>
  <c r="CW312" i="1"/>
  <c r="CW322" i="1"/>
  <c r="CW333" i="1"/>
  <c r="CW344" i="1"/>
  <c r="CW354" i="1"/>
  <c r="CW364" i="1"/>
  <c r="CW368" i="1"/>
  <c r="CW372" i="1"/>
  <c r="CW376" i="1"/>
  <c r="CW380" i="1"/>
  <c r="CW384" i="1"/>
  <c r="CW388" i="1"/>
  <c r="CW392" i="1"/>
  <c r="CW396" i="1"/>
  <c r="CW400" i="1"/>
  <c r="CW404" i="1"/>
  <c r="CW408" i="1"/>
  <c r="CW412" i="1"/>
  <c r="CW416" i="1"/>
  <c r="CW420" i="1"/>
  <c r="CW424" i="1"/>
  <c r="CW428" i="1"/>
  <c r="CW432" i="1"/>
  <c r="CW43" i="1"/>
  <c r="CW60" i="1"/>
  <c r="CW132" i="1"/>
  <c r="CW155" i="1"/>
  <c r="CW166" i="1"/>
  <c r="CW180" i="1"/>
  <c r="CW190" i="1"/>
  <c r="CW204" i="1"/>
  <c r="CW221" i="1"/>
  <c r="CW232" i="1"/>
  <c r="CW220" i="1"/>
  <c r="CW245" i="1"/>
  <c r="CW269" i="1"/>
  <c r="CW285" i="1"/>
  <c r="CW296" i="1"/>
  <c r="CW346" i="1"/>
  <c r="CW357" i="1"/>
  <c r="CW377" i="1"/>
  <c r="CW378" i="1"/>
  <c r="CW393" i="1"/>
  <c r="CW394" i="1"/>
  <c r="CW409" i="1"/>
  <c r="CW410" i="1"/>
  <c r="CW425" i="1"/>
  <c r="CW426" i="1"/>
  <c r="CW29" i="1"/>
  <c r="CW136" i="1"/>
  <c r="CW167" i="1"/>
  <c r="CW198" i="1"/>
  <c r="CW254" i="1"/>
  <c r="CW265" i="1"/>
  <c r="CW272" i="1"/>
  <c r="CW284" i="1"/>
  <c r="CW318" i="1"/>
  <c r="CW329" i="1"/>
  <c r="CW334" i="1"/>
  <c r="CW340" i="1"/>
  <c r="CW345" i="1"/>
  <c r="CW356" i="1"/>
  <c r="CW435" i="1"/>
  <c r="CW439" i="1"/>
  <c r="CW443" i="1"/>
  <c r="CW447" i="1"/>
  <c r="CW451" i="1"/>
  <c r="CW455" i="1"/>
  <c r="CW459" i="1"/>
  <c r="CW463" i="1"/>
  <c r="CW467" i="1"/>
  <c r="CW471" i="1"/>
  <c r="CW475" i="1"/>
  <c r="CW479" i="1"/>
  <c r="CW483" i="1"/>
  <c r="CW487" i="1"/>
  <c r="CW491" i="1"/>
  <c r="CW495" i="1"/>
  <c r="CW499" i="1"/>
  <c r="CW503" i="1"/>
  <c r="CW11" i="1"/>
  <c r="CW123" i="1"/>
  <c r="CW237" i="1"/>
  <c r="CW261" i="1"/>
  <c r="CW268" i="1"/>
  <c r="CW289" i="1"/>
  <c r="CW300" i="1"/>
  <c r="CW306" i="1"/>
  <c r="CW317" i="1"/>
  <c r="CW328" i="1"/>
  <c r="CW373" i="1"/>
  <c r="CW374" i="1"/>
  <c r="CW389" i="1"/>
  <c r="CW390" i="1"/>
  <c r="CW405" i="1"/>
  <c r="CW406" i="1"/>
  <c r="CW421" i="1"/>
  <c r="CW422" i="1"/>
  <c r="CW65" i="1"/>
  <c r="CW88" i="1"/>
  <c r="CW96" i="1"/>
  <c r="CW124" i="1"/>
  <c r="CW162" i="1"/>
  <c r="CW182" i="1"/>
  <c r="CW185" i="1"/>
  <c r="CW188" i="1"/>
  <c r="CW196" i="1"/>
  <c r="CW213" i="1"/>
  <c r="CW230" i="1"/>
  <c r="CW248" i="1"/>
  <c r="CW253" i="1"/>
  <c r="CW264" i="1"/>
  <c r="CW305" i="1"/>
  <c r="CW336" i="1"/>
  <c r="CW338" i="1"/>
  <c r="CW365" i="1"/>
  <c r="CW382" i="1"/>
  <c r="CW401" i="1"/>
  <c r="CW418" i="1"/>
  <c r="CW433" i="1"/>
  <c r="CW437" i="1"/>
  <c r="CW442" i="1"/>
  <c r="CW464" i="1"/>
  <c r="CW469" i="1"/>
  <c r="CW474" i="1"/>
  <c r="CW496" i="1"/>
  <c r="CW501" i="1"/>
  <c r="CW506" i="1"/>
  <c r="CW510" i="1"/>
  <c r="CW521" i="1"/>
  <c r="CW531" i="1"/>
  <c r="CW532" i="1"/>
  <c r="CW541" i="1"/>
  <c r="CW186" i="1"/>
  <c r="CW266" i="1"/>
  <c r="CW297" i="1"/>
  <c r="CW342" i="1"/>
  <c r="CW348" i="1"/>
  <c r="CW350" i="1"/>
  <c r="CW413" i="1"/>
  <c r="CW430" i="1"/>
  <c r="CW436" i="1"/>
  <c r="CW441" i="1"/>
  <c r="CW446" i="1"/>
  <c r="CW468" i="1"/>
  <c r="CW473" i="1"/>
  <c r="CW478" i="1"/>
  <c r="CW164" i="1"/>
  <c r="CW197" i="1"/>
  <c r="CW236" i="1"/>
  <c r="CW260" i="1"/>
  <c r="CW100" i="1"/>
  <c r="CW202" i="1"/>
  <c r="CW249" i="1"/>
  <c r="CW292" i="1"/>
  <c r="CW294" i="1"/>
  <c r="CW325" i="1"/>
  <c r="CW358" i="1"/>
  <c r="CW381" i="1"/>
  <c r="CW398" i="1"/>
  <c r="CW417" i="1"/>
  <c r="CW444" i="1"/>
  <c r="CW449" i="1"/>
  <c r="CW454" i="1"/>
  <c r="CW476" i="1"/>
  <c r="CW481" i="1"/>
  <c r="CW486" i="1"/>
  <c r="CW120" i="1"/>
  <c r="CW276" i="1"/>
  <c r="CW326" i="1"/>
  <c r="CW402" i="1"/>
  <c r="CW434" i="1"/>
  <c r="CW438" i="1"/>
  <c r="CW214" i="1"/>
  <c r="CW286" i="1"/>
  <c r="CW314" i="1"/>
  <c r="CW361" i="1"/>
  <c r="CW386" i="1"/>
  <c r="CW453" i="1"/>
  <c r="CW457" i="1"/>
  <c r="CW461" i="1"/>
  <c r="CW465" i="1"/>
  <c r="CW500" i="1"/>
  <c r="CW92" i="1"/>
  <c r="CW147" i="1"/>
  <c r="CW170" i="1"/>
  <c r="CW302" i="1"/>
  <c r="CW308" i="1"/>
  <c r="CW321" i="1"/>
  <c r="CW349" i="1"/>
  <c r="CW397" i="1"/>
  <c r="CW445" i="1"/>
  <c r="CW480" i="1"/>
  <c r="CW484" i="1"/>
  <c r="CW488" i="1"/>
  <c r="CW490" i="1"/>
  <c r="CW492" i="1"/>
  <c r="CW497" i="1"/>
  <c r="CW274" i="1"/>
  <c r="CW277" i="1"/>
  <c r="CW293" i="1"/>
  <c r="CW324" i="1"/>
  <c r="CW337" i="1"/>
  <c r="CW370" i="1"/>
  <c r="CW189" i="1"/>
  <c r="CW270" i="1"/>
  <c r="CW278" i="1"/>
  <c r="CW281" i="1"/>
  <c r="CW414" i="1"/>
  <c r="CW310" i="1"/>
  <c r="CW360" i="1"/>
  <c r="CW429" i="1"/>
  <c r="CW462" i="1"/>
  <c r="CW472" i="1"/>
  <c r="CW477" i="1"/>
  <c r="CW522" i="1"/>
  <c r="CW523" i="1"/>
  <c r="CW544" i="1"/>
  <c r="CW548" i="1"/>
  <c r="CW552" i="1"/>
  <c r="CW556" i="1"/>
  <c r="CW560" i="1"/>
  <c r="CW564" i="1"/>
  <c r="CW568" i="1"/>
  <c r="CW572" i="1"/>
  <c r="CW576" i="1"/>
  <c r="CW580" i="1"/>
  <c r="CW584" i="1"/>
  <c r="CW588" i="1"/>
  <c r="CW592" i="1"/>
  <c r="CW596" i="1"/>
  <c r="CW600" i="1"/>
  <c r="CW604" i="1"/>
  <c r="CW608" i="1"/>
  <c r="CW353" i="1"/>
  <c r="CW520" i="1"/>
  <c r="CW304" i="1"/>
  <c r="CW369" i="1"/>
  <c r="CW448" i="1"/>
  <c r="CW452" i="1"/>
  <c r="CW456" i="1"/>
  <c r="CW466" i="1"/>
  <c r="CW494" i="1"/>
  <c r="CW516" i="1"/>
  <c r="CW517" i="1"/>
  <c r="CW518" i="1"/>
  <c r="CW519" i="1"/>
  <c r="CW540" i="1"/>
  <c r="CW545" i="1"/>
  <c r="CW549" i="1"/>
  <c r="CW553" i="1"/>
  <c r="CW557" i="1"/>
  <c r="CW561" i="1"/>
  <c r="CW565" i="1"/>
  <c r="CW569" i="1"/>
  <c r="CW573" i="1"/>
  <c r="CW577" i="1"/>
  <c r="CW581" i="1"/>
  <c r="CW585" i="1"/>
  <c r="CW589" i="1"/>
  <c r="CW593" i="1"/>
  <c r="CW597" i="1"/>
  <c r="CW601" i="1"/>
  <c r="CW605" i="1"/>
  <c r="CW609" i="1"/>
  <c r="CW613" i="1"/>
  <c r="CW617" i="1"/>
  <c r="CW621" i="1"/>
  <c r="CW313" i="1"/>
  <c r="CW385" i="1"/>
  <c r="CW440" i="1"/>
  <c r="CW460" i="1"/>
  <c r="CW489" i="1"/>
  <c r="CW498" i="1"/>
  <c r="CW505" i="1"/>
  <c r="CW512" i="1"/>
  <c r="CW513" i="1"/>
  <c r="CW514" i="1"/>
  <c r="CW515" i="1"/>
  <c r="CW536" i="1"/>
  <c r="CW537" i="1"/>
  <c r="CW538" i="1"/>
  <c r="CW539" i="1"/>
  <c r="CW250" i="1"/>
  <c r="CW470" i="1"/>
  <c r="CW511" i="1"/>
  <c r="CW533" i="1"/>
  <c r="CW534" i="1"/>
  <c r="CW535" i="1"/>
  <c r="CW542" i="1"/>
  <c r="CW546" i="1"/>
  <c r="CW550" i="1"/>
  <c r="CW554" i="1"/>
  <c r="CW558" i="1"/>
  <c r="CW562" i="1"/>
  <c r="CW566" i="1"/>
  <c r="CW570" i="1"/>
  <c r="CW574" i="1"/>
  <c r="CW578" i="1"/>
  <c r="CW582" i="1"/>
  <c r="CW586" i="1"/>
  <c r="CW590" i="1"/>
  <c r="CW594" i="1"/>
  <c r="CW598" i="1"/>
  <c r="CW602" i="1"/>
  <c r="CW606" i="1"/>
  <c r="CW119" i="1"/>
  <c r="CW332" i="1"/>
  <c r="CW485" i="1"/>
  <c r="CW507" i="1"/>
  <c r="CW547" i="1"/>
  <c r="CW579" i="1"/>
  <c r="CW618" i="1"/>
  <c r="CW316" i="1"/>
  <c r="CW493" i="1"/>
  <c r="CW524" i="1"/>
  <c r="CW543" i="1"/>
  <c r="CW575" i="1"/>
  <c r="CW619" i="1"/>
  <c r="CW625" i="1"/>
  <c r="CW629" i="1"/>
  <c r="CW633" i="1"/>
  <c r="CW637" i="1"/>
  <c r="CW641" i="1"/>
  <c r="CW645" i="1"/>
  <c r="CW649" i="1"/>
  <c r="CW653" i="1"/>
  <c r="CW657" i="1"/>
  <c r="CW661" i="1"/>
  <c r="CW665" i="1"/>
  <c r="CW669" i="1"/>
  <c r="CW673" i="1"/>
  <c r="CW677" i="1"/>
  <c r="CW681" i="1"/>
  <c r="CW685" i="1"/>
  <c r="CW689" i="1"/>
  <c r="CW693" i="1"/>
  <c r="CW697" i="1"/>
  <c r="CW701" i="1"/>
  <c r="CW705" i="1"/>
  <c r="CW709" i="1"/>
  <c r="CW713" i="1"/>
  <c r="CW717" i="1"/>
  <c r="CW721" i="1"/>
  <c r="CW725" i="1"/>
  <c r="CW729" i="1"/>
  <c r="CW733" i="1"/>
  <c r="CW737" i="1"/>
  <c r="CW741" i="1"/>
  <c r="CW745" i="1"/>
  <c r="CW749" i="1"/>
  <c r="CW753" i="1"/>
  <c r="CW757" i="1"/>
  <c r="CW761" i="1"/>
  <c r="CW765" i="1"/>
  <c r="CW769" i="1"/>
  <c r="CW773" i="1"/>
  <c r="CW777" i="1"/>
  <c r="CW781" i="1"/>
  <c r="CW785" i="1"/>
  <c r="CW789" i="1"/>
  <c r="CW793" i="1"/>
  <c r="CW797" i="1"/>
  <c r="CW801" i="1"/>
  <c r="CW805" i="1"/>
  <c r="CW809" i="1"/>
  <c r="CW813" i="1"/>
  <c r="CW817" i="1"/>
  <c r="CW821" i="1"/>
  <c r="CW825" i="1"/>
  <c r="CW829" i="1"/>
  <c r="CW567" i="1"/>
  <c r="CW595" i="1"/>
  <c r="CW603" i="1"/>
  <c r="CW611" i="1"/>
  <c r="CW622" i="1"/>
  <c r="CW626" i="1"/>
  <c r="CW630" i="1"/>
  <c r="CW634" i="1"/>
  <c r="CW638" i="1"/>
  <c r="CW642" i="1"/>
  <c r="CW646" i="1"/>
  <c r="CW650" i="1"/>
  <c r="CW654" i="1"/>
  <c r="CW658" i="1"/>
  <c r="CW662" i="1"/>
  <c r="CW666" i="1"/>
  <c r="CW670" i="1"/>
  <c r="CW674" i="1"/>
  <c r="CW678" i="1"/>
  <c r="CW682" i="1"/>
  <c r="CW686" i="1"/>
  <c r="CW690" i="1"/>
  <c r="CW694" i="1"/>
  <c r="CW698" i="1"/>
  <c r="CW702" i="1"/>
  <c r="CW706" i="1"/>
  <c r="CW710" i="1"/>
  <c r="CW714" i="1"/>
  <c r="CW718" i="1"/>
  <c r="CW722" i="1"/>
  <c r="CW726" i="1"/>
  <c r="CW730" i="1"/>
  <c r="CW734" i="1"/>
  <c r="CW738" i="1"/>
  <c r="CW742" i="1"/>
  <c r="CW746" i="1"/>
  <c r="CW750" i="1"/>
  <c r="CW754" i="1"/>
  <c r="CW758" i="1"/>
  <c r="CW762" i="1"/>
  <c r="CW766" i="1"/>
  <c r="CW770" i="1"/>
  <c r="CW774" i="1"/>
  <c r="CW778" i="1"/>
  <c r="CW782" i="1"/>
  <c r="CW786" i="1"/>
  <c r="CW790" i="1"/>
  <c r="CW794" i="1"/>
  <c r="CW798" i="1"/>
  <c r="CW802" i="1"/>
  <c r="CW806" i="1"/>
  <c r="CW810" i="1"/>
  <c r="CW814" i="1"/>
  <c r="CW818" i="1"/>
  <c r="CW822" i="1"/>
  <c r="CW826" i="1"/>
  <c r="CW458" i="1"/>
  <c r="CW482" i="1"/>
  <c r="CW525" i="1"/>
  <c r="CW528" i="1"/>
  <c r="CW563" i="1"/>
  <c r="CW612" i="1"/>
  <c r="CW508" i="1"/>
  <c r="CW530" i="1"/>
  <c r="CW571" i="1"/>
  <c r="CW610" i="1"/>
  <c r="CW831" i="1"/>
  <c r="CW835" i="1"/>
  <c r="CW839" i="1"/>
  <c r="CW843" i="1"/>
  <c r="CW847" i="1"/>
  <c r="CW851" i="1"/>
  <c r="CW855" i="1"/>
  <c r="CW859" i="1"/>
  <c r="CW863" i="1"/>
  <c r="CW867" i="1"/>
  <c r="CW871" i="1"/>
  <c r="CW875" i="1"/>
  <c r="CW879" i="1"/>
  <c r="CW883" i="1"/>
  <c r="CW887" i="1"/>
  <c r="CW891" i="1"/>
  <c r="CW895" i="1"/>
  <c r="CW899" i="1"/>
  <c r="CW903" i="1"/>
  <c r="CW907" i="1"/>
  <c r="CW911" i="1"/>
  <c r="CW915" i="1"/>
  <c r="CW919" i="1"/>
  <c r="CW923" i="1"/>
  <c r="CW927" i="1"/>
  <c r="CW931" i="1"/>
  <c r="CW935" i="1"/>
  <c r="CW939" i="1"/>
  <c r="CW943" i="1"/>
  <c r="CW947" i="1"/>
  <c r="CW951" i="1"/>
  <c r="CW955" i="1"/>
  <c r="CW959" i="1"/>
  <c r="CW282" i="1"/>
  <c r="CW366" i="1"/>
  <c r="CW509" i="1"/>
  <c r="CW559" i="1"/>
  <c r="CW614" i="1"/>
  <c r="CW623" i="1"/>
  <c r="CW631" i="1"/>
  <c r="CW639" i="1"/>
  <c r="CW647" i="1"/>
  <c r="CW655" i="1"/>
  <c r="CW663" i="1"/>
  <c r="CW671" i="1"/>
  <c r="CW679" i="1"/>
  <c r="CW687" i="1"/>
  <c r="CW695" i="1"/>
  <c r="CW703" i="1"/>
  <c r="CW711" i="1"/>
  <c r="CW719" i="1"/>
  <c r="CW727" i="1"/>
  <c r="CW735" i="1"/>
  <c r="CW743" i="1"/>
  <c r="CW751" i="1"/>
  <c r="CW759" i="1"/>
  <c r="CW767" i="1"/>
  <c r="CW775" i="1"/>
  <c r="CW783" i="1"/>
  <c r="CW791" i="1"/>
  <c r="CW799" i="1"/>
  <c r="CW807" i="1"/>
  <c r="CW815" i="1"/>
  <c r="CW823" i="1"/>
  <c r="CW555" i="1"/>
  <c r="CW832" i="1"/>
  <c r="CW836" i="1"/>
  <c r="CW840" i="1"/>
  <c r="CW844" i="1"/>
  <c r="CW848" i="1"/>
  <c r="CW852" i="1"/>
  <c r="CW856" i="1"/>
  <c r="CW860" i="1"/>
  <c r="CW864" i="1"/>
  <c r="CW868" i="1"/>
  <c r="CW872" i="1"/>
  <c r="CW876" i="1"/>
  <c r="CW880" i="1"/>
  <c r="CW884" i="1"/>
  <c r="CW888" i="1"/>
  <c r="CW892" i="1"/>
  <c r="CW896" i="1"/>
  <c r="CW900" i="1"/>
  <c r="CW904" i="1"/>
  <c r="CW908" i="1"/>
  <c r="CW912" i="1"/>
  <c r="CW916" i="1"/>
  <c r="CW920" i="1"/>
  <c r="CW924" i="1"/>
  <c r="CW928" i="1"/>
  <c r="CW932" i="1"/>
  <c r="CW936" i="1"/>
  <c r="CW940" i="1"/>
  <c r="CW944" i="1"/>
  <c r="CW948" i="1"/>
  <c r="CW952" i="1"/>
  <c r="CW956" i="1"/>
  <c r="CW960" i="1"/>
  <c r="CW635" i="1"/>
  <c r="CW643" i="1"/>
  <c r="CW651" i="1"/>
  <c r="CW659" i="1"/>
  <c r="CW667" i="1"/>
  <c r="CW675" i="1"/>
  <c r="CW683" i="1"/>
  <c r="CW691" i="1"/>
  <c r="CW699" i="1"/>
  <c r="CW715" i="1"/>
  <c r="CW723" i="1"/>
  <c r="CW731" i="1"/>
  <c r="CW739" i="1"/>
  <c r="CW747" i="1"/>
  <c r="CW755" i="1"/>
  <c r="CW763" i="1"/>
  <c r="CW771" i="1"/>
  <c r="CW779" i="1"/>
  <c r="CW787" i="1"/>
  <c r="CW795" i="1"/>
  <c r="CW803" i="1"/>
  <c r="CW811" i="1"/>
  <c r="CW819" i="1"/>
  <c r="CW827" i="1"/>
  <c r="CW502" i="1"/>
  <c r="CW526" i="1"/>
  <c r="CW551" i="1"/>
  <c r="CW599" i="1"/>
  <c r="CW616" i="1"/>
  <c r="CW628" i="1"/>
  <c r="CW636" i="1"/>
  <c r="CW644" i="1"/>
  <c r="CW652" i="1"/>
  <c r="CW660" i="1"/>
  <c r="CW668" i="1"/>
  <c r="CW676" i="1"/>
  <c r="CW684" i="1"/>
  <c r="CW692" i="1"/>
  <c r="CW700" i="1"/>
  <c r="CW708" i="1"/>
  <c r="CW716" i="1"/>
  <c r="CW724" i="1"/>
  <c r="CW732" i="1"/>
  <c r="CW740" i="1"/>
  <c r="CW748" i="1"/>
  <c r="CW756" i="1"/>
  <c r="CW764" i="1"/>
  <c r="CW772" i="1"/>
  <c r="CW780" i="1"/>
  <c r="CW788" i="1"/>
  <c r="CW796" i="1"/>
  <c r="CW804" i="1"/>
  <c r="CW812" i="1"/>
  <c r="CW820" i="1"/>
  <c r="CW828" i="1"/>
  <c r="CW238" i="1"/>
  <c r="CW504" i="1"/>
  <c r="CW527" i="1"/>
  <c r="CW620" i="1"/>
  <c r="CW833" i="1"/>
  <c r="CW837" i="1"/>
  <c r="CW841" i="1"/>
  <c r="CW845" i="1"/>
  <c r="CW849" i="1"/>
  <c r="CW853" i="1"/>
  <c r="CW857" i="1"/>
  <c r="CW861" i="1"/>
  <c r="CW865" i="1"/>
  <c r="CW869" i="1"/>
  <c r="CW873" i="1"/>
  <c r="CW877" i="1"/>
  <c r="CW881" i="1"/>
  <c r="CW885" i="1"/>
  <c r="CW889" i="1"/>
  <c r="CW893" i="1"/>
  <c r="CW897" i="1"/>
  <c r="CW901" i="1"/>
  <c r="CW905" i="1"/>
  <c r="CW909" i="1"/>
  <c r="CW913" i="1"/>
  <c r="CW917" i="1"/>
  <c r="CW921" i="1"/>
  <c r="CW925" i="1"/>
  <c r="CW929" i="1"/>
  <c r="CW933" i="1"/>
  <c r="CW937" i="1"/>
  <c r="CW941" i="1"/>
  <c r="CW945" i="1"/>
  <c r="CW949" i="1"/>
  <c r="CW953" i="1"/>
  <c r="CW957" i="1"/>
  <c r="CW961" i="1"/>
  <c r="CW627" i="1"/>
  <c r="CW707" i="1"/>
  <c r="CW587" i="1"/>
  <c r="CW615" i="1"/>
  <c r="CW672" i="1"/>
  <c r="CW704" i="1"/>
  <c r="CW736" i="1"/>
  <c r="CW768" i="1"/>
  <c r="CW800" i="1"/>
  <c r="CW2" i="1"/>
  <c r="CW680" i="1"/>
  <c r="CW744" i="1"/>
  <c r="CW808" i="1"/>
  <c r="CW842" i="1"/>
  <c r="CW874" i="1"/>
  <c r="CW906" i="1"/>
  <c r="CW938" i="1"/>
  <c r="CW607" i="1"/>
  <c r="CW838" i="1"/>
  <c r="CW854" i="1"/>
  <c r="CW870" i="1"/>
  <c r="CW886" i="1"/>
  <c r="CW902" i="1"/>
  <c r="CW918" i="1"/>
  <c r="CW934" i="1"/>
  <c r="CW950" i="1"/>
  <c r="CW583" i="1"/>
  <c r="CW624" i="1"/>
  <c r="CW648" i="1"/>
  <c r="CW712" i="1"/>
  <c r="CW776" i="1"/>
  <c r="CW858" i="1"/>
  <c r="CW890" i="1"/>
  <c r="CW922" i="1"/>
  <c r="CW954" i="1"/>
  <c r="CW450" i="1"/>
  <c r="CW591" i="1"/>
  <c r="CW640" i="1"/>
  <c r="CW656" i="1"/>
  <c r="CW688" i="1"/>
  <c r="CW720" i="1"/>
  <c r="CW752" i="1"/>
  <c r="CW784" i="1"/>
  <c r="CW816" i="1"/>
  <c r="CW664" i="1"/>
  <c r="CW696" i="1"/>
  <c r="CW728" i="1"/>
  <c r="CW760" i="1"/>
  <c r="CW792" i="1"/>
  <c r="CW824" i="1"/>
  <c r="CW632" i="1"/>
  <c r="CW834" i="1"/>
  <c r="CW850" i="1"/>
  <c r="CW866" i="1"/>
  <c r="CW882" i="1"/>
  <c r="CW898" i="1"/>
  <c r="CW914" i="1"/>
  <c r="CW930" i="1"/>
  <c r="CW946" i="1"/>
  <c r="CW529" i="1"/>
  <c r="CW830" i="1"/>
  <c r="CW846" i="1"/>
  <c r="CW862" i="1"/>
  <c r="CW878" i="1"/>
  <c r="CW894" i="1"/>
  <c r="CW910" i="1"/>
  <c r="CW926" i="1"/>
  <c r="CW942" i="1"/>
  <c r="CW958" i="1"/>
  <c r="CX5" i="1"/>
  <c r="CX9" i="1"/>
  <c r="CX13" i="1"/>
  <c r="CX17" i="1"/>
  <c r="CX21" i="1"/>
  <c r="CX25" i="1"/>
  <c r="CX29" i="1"/>
  <c r="CX33" i="1"/>
  <c r="CX37" i="1"/>
  <c r="CX41" i="1"/>
  <c r="CX45" i="1"/>
  <c r="CX49" i="1"/>
  <c r="CX53" i="1"/>
  <c r="CX57" i="1"/>
  <c r="CX61" i="1"/>
  <c r="CX65" i="1"/>
  <c r="CX69" i="1"/>
  <c r="CX6" i="1"/>
  <c r="CX7" i="1"/>
  <c r="CX8" i="1"/>
  <c r="CX22" i="1"/>
  <c r="CX23" i="1"/>
  <c r="CX24" i="1"/>
  <c r="CX38" i="1"/>
  <c r="CX39" i="1"/>
  <c r="CX40" i="1"/>
  <c r="CX54" i="1"/>
  <c r="CX55" i="1"/>
  <c r="CX56" i="1"/>
  <c r="CX70" i="1"/>
  <c r="CX74" i="1"/>
  <c r="CX78" i="1"/>
  <c r="CX82" i="1"/>
  <c r="CX86" i="1"/>
  <c r="CX3" i="1"/>
  <c r="CX20" i="1"/>
  <c r="CX42" i="1"/>
  <c r="CX59" i="1"/>
  <c r="CX15" i="1"/>
  <c r="CX32" i="1"/>
  <c r="CX34" i="1"/>
  <c r="CX51" i="1"/>
  <c r="CX79" i="1"/>
  <c r="CX80" i="1"/>
  <c r="CX81" i="1"/>
  <c r="CX89" i="1"/>
  <c r="CX93" i="1"/>
  <c r="CX97" i="1"/>
  <c r="CX101" i="1"/>
  <c r="CX105" i="1"/>
  <c r="CX109" i="1"/>
  <c r="CX113" i="1"/>
  <c r="CX117" i="1"/>
  <c r="CX121" i="1"/>
  <c r="CX125" i="1"/>
  <c r="CX129" i="1"/>
  <c r="CX133" i="1"/>
  <c r="CX137" i="1"/>
  <c r="CX141" i="1"/>
  <c r="CX145" i="1"/>
  <c r="CX149" i="1"/>
  <c r="CX153" i="1"/>
  <c r="CX157" i="1"/>
  <c r="CX161" i="1"/>
  <c r="CX165" i="1"/>
  <c r="CX169" i="1"/>
  <c r="CX173" i="1"/>
  <c r="CX177" i="1"/>
  <c r="CX10" i="1"/>
  <c r="CX27" i="1"/>
  <c r="CX44" i="1"/>
  <c r="CX46" i="1"/>
  <c r="CX63" i="1"/>
  <c r="CX11" i="1"/>
  <c r="CX50" i="1"/>
  <c r="CX58" i="1"/>
  <c r="CX66" i="1"/>
  <c r="CX84" i="1"/>
  <c r="CX94" i="1"/>
  <c r="CX99" i="1"/>
  <c r="CX104" i="1"/>
  <c r="CX126" i="1"/>
  <c r="CX131" i="1"/>
  <c r="CX136" i="1"/>
  <c r="CX162" i="1"/>
  <c r="CX163" i="1"/>
  <c r="CX164" i="1"/>
  <c r="CX178" i="1"/>
  <c r="CX182" i="1"/>
  <c r="CX186" i="1"/>
  <c r="CX190" i="1"/>
  <c r="CX194" i="1"/>
  <c r="CX198" i="1"/>
  <c r="CX202" i="1"/>
  <c r="CX206" i="1"/>
  <c r="CX210" i="1"/>
  <c r="CX214" i="1"/>
  <c r="CX218" i="1"/>
  <c r="CX222" i="1"/>
  <c r="CX226" i="1"/>
  <c r="CX230" i="1"/>
  <c r="CX234" i="1"/>
  <c r="CX238" i="1"/>
  <c r="CX242" i="1"/>
  <c r="CX246" i="1"/>
  <c r="CX31" i="1"/>
  <c r="CX47" i="1"/>
  <c r="CX76" i="1"/>
  <c r="CX98" i="1"/>
  <c r="CX103" i="1"/>
  <c r="CX108" i="1"/>
  <c r="CX130" i="1"/>
  <c r="CX135" i="1"/>
  <c r="CX140" i="1"/>
  <c r="CX4" i="1"/>
  <c r="CX12" i="1"/>
  <c r="CX28" i="1"/>
  <c r="CX71" i="1"/>
  <c r="CX102" i="1"/>
  <c r="CX107" i="1"/>
  <c r="CX112" i="1"/>
  <c r="CX134" i="1"/>
  <c r="CX139" i="1"/>
  <c r="CX144" i="1"/>
  <c r="CX158" i="1"/>
  <c r="CX159" i="1"/>
  <c r="CX160" i="1"/>
  <c r="CX26" i="1"/>
  <c r="CX43" i="1"/>
  <c r="CX48" i="1"/>
  <c r="CX60" i="1"/>
  <c r="CX75" i="1"/>
  <c r="CX83" i="1"/>
  <c r="CX88" i="1"/>
  <c r="CX90" i="1"/>
  <c r="CX92" i="1"/>
  <c r="CX96" i="1"/>
  <c r="CX100" i="1"/>
  <c r="CX18" i="1"/>
  <c r="CX30" i="1"/>
  <c r="CX35" i="1"/>
  <c r="CX52" i="1"/>
  <c r="CX72" i="1"/>
  <c r="CX111" i="1"/>
  <c r="CX115" i="1"/>
  <c r="CX119" i="1"/>
  <c r="CX123" i="1"/>
  <c r="CX127" i="1"/>
  <c r="CX172" i="1"/>
  <c r="CX175" i="1"/>
  <c r="CX179" i="1"/>
  <c r="CX180" i="1"/>
  <c r="CX181" i="1"/>
  <c r="CX62" i="1"/>
  <c r="CX138" i="1"/>
  <c r="CX142" i="1"/>
  <c r="CX146" i="1"/>
  <c r="CX148" i="1"/>
  <c r="CX150" i="1"/>
  <c r="CX152" i="1"/>
  <c r="CX154" i="1"/>
  <c r="CX156" i="1"/>
  <c r="CX250" i="1"/>
  <c r="CX251" i="1"/>
  <c r="CX261" i="1"/>
  <c r="CX272" i="1"/>
  <c r="CX14" i="1"/>
  <c r="CX19" i="1"/>
  <c r="CX36" i="1"/>
  <c r="CX67" i="1"/>
  <c r="CX73" i="1"/>
  <c r="CX168" i="1"/>
  <c r="CX171" i="1"/>
  <c r="CX124" i="1"/>
  <c r="CX147" i="1"/>
  <c r="CX170" i="1"/>
  <c r="CX176" i="1"/>
  <c r="CX185" i="1"/>
  <c r="CX188" i="1"/>
  <c r="CX191" i="1"/>
  <c r="CX196" i="1"/>
  <c r="CX213" i="1"/>
  <c r="CX223" i="1"/>
  <c r="CX240" i="1"/>
  <c r="CX263" i="1"/>
  <c r="CX264" i="1"/>
  <c r="CX265" i="1"/>
  <c r="CX266" i="1"/>
  <c r="CX286" i="1"/>
  <c r="CX287" i="1"/>
  <c r="CX297" i="1"/>
  <c r="CX308" i="1"/>
  <c r="CX318" i="1"/>
  <c r="CX319" i="1"/>
  <c r="CX329" i="1"/>
  <c r="CX340" i="1"/>
  <c r="CX350" i="1"/>
  <c r="CX351" i="1"/>
  <c r="CX361" i="1"/>
  <c r="CX118" i="1"/>
  <c r="CX195" i="1"/>
  <c r="CX201" i="1"/>
  <c r="CX212" i="1"/>
  <c r="CX229" i="1"/>
  <c r="CX239" i="1"/>
  <c r="CX68" i="1"/>
  <c r="CX128" i="1"/>
  <c r="CX151" i="1"/>
  <c r="CX184" i="1"/>
  <c r="CX187" i="1"/>
  <c r="CX200" i="1"/>
  <c r="CX211" i="1"/>
  <c r="CX217" i="1"/>
  <c r="CX228" i="1"/>
  <c r="CX245" i="1"/>
  <c r="CX259" i="1"/>
  <c r="CX260" i="1"/>
  <c r="CX289" i="1"/>
  <c r="CX300" i="1"/>
  <c r="CX310" i="1"/>
  <c r="CX311" i="1"/>
  <c r="CX321" i="1"/>
  <c r="CX332" i="1"/>
  <c r="CX342" i="1"/>
  <c r="CX343" i="1"/>
  <c r="CX353" i="1"/>
  <c r="CX16" i="1"/>
  <c r="CX85" i="1"/>
  <c r="CX106" i="1"/>
  <c r="CX122" i="1"/>
  <c r="CX199" i="1"/>
  <c r="CX205" i="1"/>
  <c r="CX216" i="1"/>
  <c r="CX227" i="1"/>
  <c r="CX233" i="1"/>
  <c r="CX87" i="1"/>
  <c r="CX95" i="1"/>
  <c r="CX116" i="1"/>
  <c r="CX155" i="1"/>
  <c r="CX166" i="1"/>
  <c r="CX193" i="1"/>
  <c r="CX215" i="1"/>
  <c r="CX232" i="1"/>
  <c r="CX248" i="1"/>
  <c r="CX262" i="1"/>
  <c r="CX276" i="1"/>
  <c r="CX302" i="1"/>
  <c r="CX313" i="1"/>
  <c r="CX324" i="1"/>
  <c r="CX330" i="1"/>
  <c r="CX335" i="1"/>
  <c r="CX341" i="1"/>
  <c r="CX352" i="1"/>
  <c r="CX358" i="1"/>
  <c r="CX363" i="1"/>
  <c r="CX379" i="1"/>
  <c r="CX395" i="1"/>
  <c r="CX411" i="1"/>
  <c r="CX427" i="1"/>
  <c r="CX434" i="1"/>
  <c r="CX438" i="1"/>
  <c r="CX442" i="1"/>
  <c r="CX446" i="1"/>
  <c r="CX450" i="1"/>
  <c r="CX454" i="1"/>
  <c r="CX458" i="1"/>
  <c r="CX462" i="1"/>
  <c r="CX466" i="1"/>
  <c r="CX470" i="1"/>
  <c r="CX474" i="1"/>
  <c r="CX478" i="1"/>
  <c r="CX482" i="1"/>
  <c r="CX486" i="1"/>
  <c r="CX490" i="1"/>
  <c r="CX494" i="1"/>
  <c r="CX498" i="1"/>
  <c r="CX502" i="1"/>
  <c r="CX506" i="1"/>
  <c r="CX110" i="1"/>
  <c r="CX203" i="1"/>
  <c r="CX220" i="1"/>
  <c r="CX258" i="1"/>
  <c r="CX269" i="1"/>
  <c r="CX279" i="1"/>
  <c r="CX285" i="1"/>
  <c r="CX290" i="1"/>
  <c r="CX296" i="1"/>
  <c r="CX301" i="1"/>
  <c r="CX307" i="1"/>
  <c r="CX312" i="1"/>
  <c r="CX323" i="1"/>
  <c r="CX346" i="1"/>
  <c r="CX357" i="1"/>
  <c r="CX376" i="1"/>
  <c r="CX377" i="1"/>
  <c r="CX378" i="1"/>
  <c r="CX392" i="1"/>
  <c r="CX393" i="1"/>
  <c r="CX394" i="1"/>
  <c r="CX408" i="1"/>
  <c r="CX409" i="1"/>
  <c r="CX410" i="1"/>
  <c r="CX424" i="1"/>
  <c r="CX425" i="1"/>
  <c r="CX426" i="1"/>
  <c r="CX64" i="1"/>
  <c r="CX143" i="1"/>
  <c r="CX167" i="1"/>
  <c r="CX208" i="1"/>
  <c r="CX225" i="1"/>
  <c r="CX247" i="1"/>
  <c r="CX254" i="1"/>
  <c r="CX275" i="1"/>
  <c r="CX284" i="1"/>
  <c r="CX295" i="1"/>
  <c r="CX334" i="1"/>
  <c r="CX345" i="1"/>
  <c r="CX356" i="1"/>
  <c r="CX362" i="1"/>
  <c r="CX375" i="1"/>
  <c r="CX391" i="1"/>
  <c r="CX407" i="1"/>
  <c r="CX423" i="1"/>
  <c r="CX435" i="1"/>
  <c r="CX439" i="1"/>
  <c r="CX443" i="1"/>
  <c r="CX447" i="1"/>
  <c r="CX451" i="1"/>
  <c r="CX455" i="1"/>
  <c r="CX459" i="1"/>
  <c r="CX463" i="1"/>
  <c r="CX467" i="1"/>
  <c r="CX471" i="1"/>
  <c r="CX475" i="1"/>
  <c r="CX479" i="1"/>
  <c r="CX483" i="1"/>
  <c r="CX487" i="1"/>
  <c r="CX491" i="1"/>
  <c r="CX495" i="1"/>
  <c r="CX499" i="1"/>
  <c r="CX503" i="1"/>
  <c r="CX507" i="1"/>
  <c r="CX511" i="1"/>
  <c r="CX515" i="1"/>
  <c r="CX519" i="1"/>
  <c r="CX523" i="1"/>
  <c r="CX527" i="1"/>
  <c r="CX531" i="1"/>
  <c r="CX535" i="1"/>
  <c r="CX539" i="1"/>
  <c r="CX77" i="1"/>
  <c r="CX235" i="1"/>
  <c r="CX237" i="1"/>
  <c r="CX244" i="1"/>
  <c r="CX221" i="1"/>
  <c r="CX270" i="1"/>
  <c r="CX277" i="1"/>
  <c r="CX291" i="1"/>
  <c r="CX293" i="1"/>
  <c r="CX299" i="1"/>
  <c r="CX326" i="1"/>
  <c r="CX344" i="1"/>
  <c r="CX370" i="1"/>
  <c r="CX372" i="1"/>
  <c r="CX389" i="1"/>
  <c r="CX399" i="1"/>
  <c r="CX406" i="1"/>
  <c r="CX428" i="1"/>
  <c r="CX460" i="1"/>
  <c r="CX465" i="1"/>
  <c r="CX492" i="1"/>
  <c r="CX497" i="1"/>
  <c r="CX509" i="1"/>
  <c r="CX520" i="1"/>
  <c r="CX530" i="1"/>
  <c r="CX231" i="1"/>
  <c r="CX253" i="1"/>
  <c r="CX255" i="1"/>
  <c r="CX303" i="1"/>
  <c r="CX305" i="1"/>
  <c r="CX336" i="1"/>
  <c r="CX338" i="1"/>
  <c r="CX365" i="1"/>
  <c r="CX382" i="1"/>
  <c r="CX384" i="1"/>
  <c r="CX401" i="1"/>
  <c r="CX418" i="1"/>
  <c r="CX420" i="1"/>
  <c r="CX433" i="1"/>
  <c r="CX437" i="1"/>
  <c r="CX464" i="1"/>
  <c r="CX469" i="1"/>
  <c r="CX174" i="1"/>
  <c r="CX192" i="1"/>
  <c r="CX243" i="1"/>
  <c r="CX114" i="1"/>
  <c r="CX197" i="1"/>
  <c r="CX207" i="1"/>
  <c r="CX236" i="1"/>
  <c r="CX278" i="1"/>
  <c r="CX280" i="1"/>
  <c r="CX282" i="1"/>
  <c r="CX288" i="1"/>
  <c r="CX327" i="1"/>
  <c r="CX333" i="1"/>
  <c r="CX360" i="1"/>
  <c r="CX369" i="1"/>
  <c r="CX386" i="1"/>
  <c r="CX388" i="1"/>
  <c r="CX405" i="1"/>
  <c r="CX415" i="1"/>
  <c r="CX422" i="1"/>
  <c r="CX432" i="1"/>
  <c r="CX440" i="1"/>
  <c r="CX445" i="1"/>
  <c r="CX472" i="1"/>
  <c r="CX477" i="1"/>
  <c r="CX241" i="1"/>
  <c r="CX292" i="1"/>
  <c r="CX298" i="1"/>
  <c r="CX317" i="1"/>
  <c r="CX339" i="1"/>
  <c r="CX348" i="1"/>
  <c r="CX366" i="1"/>
  <c r="CX421" i="1"/>
  <c r="CX429" i="1"/>
  <c r="CX120" i="1"/>
  <c r="CX252" i="1"/>
  <c r="CX283" i="1"/>
  <c r="CX320" i="1"/>
  <c r="CX355" i="1"/>
  <c r="CX364" i="1"/>
  <c r="CX380" i="1"/>
  <c r="CX383" i="1"/>
  <c r="CX402" i="1"/>
  <c r="CX413" i="1"/>
  <c r="CX224" i="1"/>
  <c r="CX257" i="1"/>
  <c r="CX273" i="1"/>
  <c r="CX314" i="1"/>
  <c r="CX367" i="1"/>
  <c r="CX400" i="1"/>
  <c r="CX416" i="1"/>
  <c r="CX419" i="1"/>
  <c r="CX449" i="1"/>
  <c r="CX453" i="1"/>
  <c r="CX457" i="1"/>
  <c r="CX461" i="1"/>
  <c r="CX132" i="1"/>
  <c r="CX249" i="1"/>
  <c r="CX315" i="1"/>
  <c r="CX349" i="1"/>
  <c r="CX373" i="1"/>
  <c r="CX381" i="1"/>
  <c r="CX397" i="1"/>
  <c r="CX403" i="1"/>
  <c r="CX209" i="1"/>
  <c r="CX267" i="1"/>
  <c r="CX274" i="1"/>
  <c r="CX306" i="1"/>
  <c r="CX309" i="1"/>
  <c r="CX331" i="1"/>
  <c r="CX337" i="1"/>
  <c r="CX417" i="1"/>
  <c r="CX219" i="1"/>
  <c r="CX294" i="1"/>
  <c r="CX368" i="1"/>
  <c r="CX390" i="1"/>
  <c r="CX396" i="1"/>
  <c r="CX404" i="1"/>
  <c r="CX480" i="1"/>
  <c r="CX485" i="1"/>
  <c r="CX488" i="1"/>
  <c r="CX493" i="1"/>
  <c r="CX524" i="1"/>
  <c r="CX525" i="1"/>
  <c r="CX526" i="1"/>
  <c r="CX256" i="1"/>
  <c r="CX328" i="1"/>
  <c r="CX398" i="1"/>
  <c r="CX412" i="1"/>
  <c r="CX430" i="1"/>
  <c r="CX496" i="1"/>
  <c r="CX501" i="1"/>
  <c r="CX521" i="1"/>
  <c r="CX522" i="1"/>
  <c r="CX544" i="1"/>
  <c r="CX548" i="1"/>
  <c r="CX552" i="1"/>
  <c r="CX556" i="1"/>
  <c r="CX560" i="1"/>
  <c r="CX564" i="1"/>
  <c r="CX568" i="1"/>
  <c r="CX572" i="1"/>
  <c r="CX576" i="1"/>
  <c r="CX580" i="1"/>
  <c r="CX584" i="1"/>
  <c r="CX588" i="1"/>
  <c r="CX592" i="1"/>
  <c r="CX596" i="1"/>
  <c r="CX600" i="1"/>
  <c r="CX604" i="1"/>
  <c r="CX608" i="1"/>
  <c r="CX91" i="1"/>
  <c r="CX268" i="1"/>
  <c r="CX271" i="1"/>
  <c r="CX304" i="1"/>
  <c r="CX322" i="1"/>
  <c r="CX354" i="1"/>
  <c r="CX371" i="1"/>
  <c r="CX414" i="1"/>
  <c r="CX431" i="1"/>
  <c r="CX444" i="1"/>
  <c r="CX448" i="1"/>
  <c r="CX452" i="1"/>
  <c r="CX456" i="1"/>
  <c r="CX500" i="1"/>
  <c r="CX516" i="1"/>
  <c r="CX517" i="1"/>
  <c r="CX518" i="1"/>
  <c r="CX540" i="1"/>
  <c r="CX541" i="1"/>
  <c r="CX545" i="1"/>
  <c r="CX549" i="1"/>
  <c r="CX553" i="1"/>
  <c r="CX557" i="1"/>
  <c r="CX561" i="1"/>
  <c r="CX565" i="1"/>
  <c r="CX569" i="1"/>
  <c r="CX573" i="1"/>
  <c r="CX577" i="1"/>
  <c r="CX581" i="1"/>
  <c r="CX585" i="1"/>
  <c r="CX589" i="1"/>
  <c r="CX204" i="1"/>
  <c r="CX281" i="1"/>
  <c r="CX347" i="1"/>
  <c r="CX385" i="1"/>
  <c r="CX436" i="1"/>
  <c r="CX476" i="1"/>
  <c r="CX481" i="1"/>
  <c r="CX484" i="1"/>
  <c r="CX489" i="1"/>
  <c r="CX505" i="1"/>
  <c r="CX512" i="1"/>
  <c r="CX513" i="1"/>
  <c r="CX514" i="1"/>
  <c r="CX536" i="1"/>
  <c r="CX537" i="1"/>
  <c r="CX538" i="1"/>
  <c r="CX374" i="1"/>
  <c r="CX510" i="1"/>
  <c r="CX529" i="1"/>
  <c r="CX551" i="1"/>
  <c r="CX562" i="1"/>
  <c r="CX583" i="1"/>
  <c r="CX591" i="1"/>
  <c r="CX599" i="1"/>
  <c r="CX607" i="1"/>
  <c r="CX616" i="1"/>
  <c r="CX617" i="1"/>
  <c r="CX624" i="1"/>
  <c r="CX628" i="1"/>
  <c r="CX632" i="1"/>
  <c r="CX636" i="1"/>
  <c r="CX640" i="1"/>
  <c r="CX644" i="1"/>
  <c r="CX648" i="1"/>
  <c r="CX652" i="1"/>
  <c r="CX656" i="1"/>
  <c r="CX660" i="1"/>
  <c r="CX664" i="1"/>
  <c r="CX668" i="1"/>
  <c r="CX672" i="1"/>
  <c r="CX676" i="1"/>
  <c r="CX680" i="1"/>
  <c r="CX684" i="1"/>
  <c r="CX688" i="1"/>
  <c r="CX692" i="1"/>
  <c r="CX696" i="1"/>
  <c r="CX700" i="1"/>
  <c r="CX704" i="1"/>
  <c r="CX708" i="1"/>
  <c r="CX712" i="1"/>
  <c r="CX716" i="1"/>
  <c r="CX720" i="1"/>
  <c r="CX724" i="1"/>
  <c r="CX728" i="1"/>
  <c r="CX732" i="1"/>
  <c r="CX736" i="1"/>
  <c r="CX740" i="1"/>
  <c r="CX744" i="1"/>
  <c r="CX748" i="1"/>
  <c r="CX752" i="1"/>
  <c r="CX756" i="1"/>
  <c r="CX760" i="1"/>
  <c r="CX764" i="1"/>
  <c r="CX768" i="1"/>
  <c r="CX772" i="1"/>
  <c r="CX776" i="1"/>
  <c r="CX780" i="1"/>
  <c r="CX784" i="1"/>
  <c r="CX788" i="1"/>
  <c r="CX792" i="1"/>
  <c r="CX796" i="1"/>
  <c r="CX800" i="1"/>
  <c r="CX804" i="1"/>
  <c r="CX808" i="1"/>
  <c r="CX812" i="1"/>
  <c r="CX816" i="1"/>
  <c r="CX820" i="1"/>
  <c r="CX824" i="1"/>
  <c r="CX828" i="1"/>
  <c r="CX547" i="1"/>
  <c r="CX558" i="1"/>
  <c r="CX579" i="1"/>
  <c r="CX593" i="1"/>
  <c r="CX601" i="1"/>
  <c r="CX618" i="1"/>
  <c r="CX504" i="1"/>
  <c r="CX508" i="1"/>
  <c r="CX550" i="1"/>
  <c r="CX571" i="1"/>
  <c r="CX582" i="1"/>
  <c r="CX609" i="1"/>
  <c r="CX610" i="1"/>
  <c r="CX620" i="1"/>
  <c r="CX621" i="1"/>
  <c r="CX183" i="1"/>
  <c r="CX387" i="1"/>
  <c r="CX546" i="1"/>
  <c r="CX567" i="1"/>
  <c r="CX578" i="1"/>
  <c r="CX595" i="1"/>
  <c r="CX603" i="1"/>
  <c r="CX611" i="1"/>
  <c r="CX622" i="1"/>
  <c r="CX626" i="1"/>
  <c r="CX630" i="1"/>
  <c r="CX634" i="1"/>
  <c r="CX638" i="1"/>
  <c r="CX642" i="1"/>
  <c r="CX646" i="1"/>
  <c r="CX650" i="1"/>
  <c r="CX654" i="1"/>
  <c r="CX658" i="1"/>
  <c r="CX662" i="1"/>
  <c r="CX666" i="1"/>
  <c r="CX670" i="1"/>
  <c r="CX674" i="1"/>
  <c r="CX678" i="1"/>
  <c r="CX682" i="1"/>
  <c r="CX686" i="1"/>
  <c r="CX690" i="1"/>
  <c r="CX694" i="1"/>
  <c r="CX698" i="1"/>
  <c r="CX702" i="1"/>
  <c r="CX706" i="1"/>
  <c r="CX710" i="1"/>
  <c r="CX714" i="1"/>
  <c r="CX718" i="1"/>
  <c r="CX722" i="1"/>
  <c r="CX726" i="1"/>
  <c r="CX730" i="1"/>
  <c r="CX734" i="1"/>
  <c r="CX738" i="1"/>
  <c r="CX742" i="1"/>
  <c r="CX746" i="1"/>
  <c r="CX750" i="1"/>
  <c r="CX754" i="1"/>
  <c r="CX758" i="1"/>
  <c r="CX762" i="1"/>
  <c r="CX766" i="1"/>
  <c r="CX770" i="1"/>
  <c r="CX774" i="1"/>
  <c r="CX778" i="1"/>
  <c r="CX782" i="1"/>
  <c r="CX786" i="1"/>
  <c r="CX790" i="1"/>
  <c r="CX794" i="1"/>
  <c r="CX798" i="1"/>
  <c r="CX802" i="1"/>
  <c r="CX806" i="1"/>
  <c r="CX810" i="1"/>
  <c r="CX814" i="1"/>
  <c r="CX818" i="1"/>
  <c r="CX822" i="1"/>
  <c r="CX826" i="1"/>
  <c r="CX316" i="1"/>
  <c r="CX359" i="1"/>
  <c r="CX473" i="1"/>
  <c r="CX554" i="1"/>
  <c r="CX575" i="1"/>
  <c r="CX598" i="1"/>
  <c r="CX619" i="1"/>
  <c r="CX629" i="1"/>
  <c r="CX637" i="1"/>
  <c r="CX645" i="1"/>
  <c r="CX653" i="1"/>
  <c r="CX661" i="1"/>
  <c r="CX669" i="1"/>
  <c r="CX677" i="1"/>
  <c r="CX685" i="1"/>
  <c r="CX693" i="1"/>
  <c r="CX701" i="1"/>
  <c r="CX709" i="1"/>
  <c r="CX717" i="1"/>
  <c r="CX725" i="1"/>
  <c r="CX733" i="1"/>
  <c r="CX741" i="1"/>
  <c r="CX749" i="1"/>
  <c r="CX757" i="1"/>
  <c r="CX765" i="1"/>
  <c r="CX773" i="1"/>
  <c r="CX781" i="1"/>
  <c r="CX789" i="1"/>
  <c r="CX797" i="1"/>
  <c r="CX805" i="1"/>
  <c r="CX813" i="1"/>
  <c r="CX821" i="1"/>
  <c r="CX829" i="1"/>
  <c r="CX189" i="1"/>
  <c r="CX325" i="1"/>
  <c r="CX542" i="1"/>
  <c r="CX563" i="1"/>
  <c r="CX605" i="1"/>
  <c r="CX612" i="1"/>
  <c r="CX831" i="1"/>
  <c r="CX835" i="1"/>
  <c r="CX839" i="1"/>
  <c r="CX843" i="1"/>
  <c r="CX847" i="1"/>
  <c r="CX851" i="1"/>
  <c r="CX855" i="1"/>
  <c r="CX859" i="1"/>
  <c r="CX863" i="1"/>
  <c r="CX867" i="1"/>
  <c r="CX871" i="1"/>
  <c r="CX875" i="1"/>
  <c r="CX879" i="1"/>
  <c r="CX883" i="1"/>
  <c r="CX887" i="1"/>
  <c r="CX891" i="1"/>
  <c r="CX895" i="1"/>
  <c r="CX899" i="1"/>
  <c r="CX903" i="1"/>
  <c r="CX907" i="1"/>
  <c r="CX911" i="1"/>
  <c r="CX915" i="1"/>
  <c r="CX919" i="1"/>
  <c r="CX923" i="1"/>
  <c r="CX927" i="1"/>
  <c r="CX931" i="1"/>
  <c r="CX935" i="1"/>
  <c r="CX939" i="1"/>
  <c r="CX943" i="1"/>
  <c r="CX947" i="1"/>
  <c r="CX951" i="1"/>
  <c r="CX955" i="1"/>
  <c r="CX959" i="1"/>
  <c r="CX559" i="1"/>
  <c r="CX602" i="1"/>
  <c r="CX614" i="1"/>
  <c r="CX623" i="1"/>
  <c r="CX631" i="1"/>
  <c r="CX639" i="1"/>
  <c r="CX647" i="1"/>
  <c r="CX655" i="1"/>
  <c r="CX663" i="1"/>
  <c r="CX671" i="1"/>
  <c r="CX679" i="1"/>
  <c r="CX687" i="1"/>
  <c r="CX695" i="1"/>
  <c r="CX703" i="1"/>
  <c r="CX711" i="1"/>
  <c r="CX719" i="1"/>
  <c r="CX727" i="1"/>
  <c r="CX735" i="1"/>
  <c r="CX743" i="1"/>
  <c r="CX751" i="1"/>
  <c r="CX759" i="1"/>
  <c r="CX767" i="1"/>
  <c r="CX775" i="1"/>
  <c r="CX783" i="1"/>
  <c r="CX791" i="1"/>
  <c r="CX799" i="1"/>
  <c r="CX807" i="1"/>
  <c r="CX815" i="1"/>
  <c r="CX823" i="1"/>
  <c r="CX468" i="1"/>
  <c r="CX528" i="1"/>
  <c r="CX534" i="1"/>
  <c r="CX574" i="1"/>
  <c r="CX597" i="1"/>
  <c r="CX613" i="1"/>
  <c r="CX833" i="1"/>
  <c r="CX837" i="1"/>
  <c r="CX841" i="1"/>
  <c r="CX845" i="1"/>
  <c r="CX849" i="1"/>
  <c r="CX853" i="1"/>
  <c r="CX857" i="1"/>
  <c r="CX861" i="1"/>
  <c r="CX865" i="1"/>
  <c r="CX869" i="1"/>
  <c r="CX873" i="1"/>
  <c r="CX881" i="1"/>
  <c r="CX885" i="1"/>
  <c r="CX893" i="1"/>
  <c r="CX897" i="1"/>
  <c r="CX901" i="1"/>
  <c r="CX905" i="1"/>
  <c r="CX917" i="1"/>
  <c r="CX921" i="1"/>
  <c r="CX925" i="1"/>
  <c r="CX929" i="1"/>
  <c r="CX933" i="1"/>
  <c r="CX941" i="1"/>
  <c r="CX945" i="1"/>
  <c r="CX953" i="1"/>
  <c r="CX961" i="1"/>
  <c r="CX441" i="1"/>
  <c r="CX532" i="1"/>
  <c r="CX555" i="1"/>
  <c r="CX832" i="1"/>
  <c r="CX836" i="1"/>
  <c r="CX840" i="1"/>
  <c r="CX844" i="1"/>
  <c r="CX848" i="1"/>
  <c r="CX852" i="1"/>
  <c r="CX856" i="1"/>
  <c r="CX860" i="1"/>
  <c r="CX864" i="1"/>
  <c r="CX868" i="1"/>
  <c r="CX872" i="1"/>
  <c r="CX876" i="1"/>
  <c r="CX880" i="1"/>
  <c r="CX884" i="1"/>
  <c r="CX888" i="1"/>
  <c r="CX892" i="1"/>
  <c r="CX896" i="1"/>
  <c r="CX900" i="1"/>
  <c r="CX904" i="1"/>
  <c r="CX908" i="1"/>
  <c r="CX912" i="1"/>
  <c r="CX916" i="1"/>
  <c r="CX920" i="1"/>
  <c r="CX924" i="1"/>
  <c r="CX928" i="1"/>
  <c r="CX932" i="1"/>
  <c r="CX936" i="1"/>
  <c r="CX940" i="1"/>
  <c r="CX944" i="1"/>
  <c r="CX948" i="1"/>
  <c r="CX952" i="1"/>
  <c r="CX956" i="1"/>
  <c r="CX960" i="1"/>
  <c r="CX877" i="1"/>
  <c r="CX957" i="1"/>
  <c r="CX533" i="1"/>
  <c r="CX543" i="1"/>
  <c r="CX586" i="1"/>
  <c r="CX590" i="1"/>
  <c r="CX606" i="1"/>
  <c r="CX625" i="1"/>
  <c r="CX633" i="1"/>
  <c r="CX641" i="1"/>
  <c r="CX649" i="1"/>
  <c r="CX657" i="1"/>
  <c r="CX665" i="1"/>
  <c r="CX673" i="1"/>
  <c r="CX681" i="1"/>
  <c r="CX689" i="1"/>
  <c r="CX697" i="1"/>
  <c r="CX705" i="1"/>
  <c r="CX713" i="1"/>
  <c r="CX721" i="1"/>
  <c r="CX729" i="1"/>
  <c r="CX737" i="1"/>
  <c r="CX745" i="1"/>
  <c r="CX753" i="1"/>
  <c r="CX761" i="1"/>
  <c r="CX769" i="1"/>
  <c r="CX777" i="1"/>
  <c r="CX785" i="1"/>
  <c r="CX793" i="1"/>
  <c r="CX801" i="1"/>
  <c r="CX809" i="1"/>
  <c r="CX817" i="1"/>
  <c r="CX825" i="1"/>
  <c r="CX889" i="1"/>
  <c r="CX937" i="1"/>
  <c r="CX909" i="1"/>
  <c r="CX913" i="1"/>
  <c r="CX949" i="1"/>
  <c r="CX570" i="1"/>
  <c r="CX594" i="1"/>
  <c r="CX627" i="1"/>
  <c r="CX635" i="1"/>
  <c r="CX643" i="1"/>
  <c r="CX834" i="1"/>
  <c r="CX850" i="1"/>
  <c r="CX866" i="1"/>
  <c r="CX882" i="1"/>
  <c r="CX898" i="1"/>
  <c r="CX914" i="1"/>
  <c r="CX930" i="1"/>
  <c r="CX946" i="1"/>
  <c r="CX838" i="1"/>
  <c r="CX870" i="1"/>
  <c r="CX902" i="1"/>
  <c r="CX934" i="1"/>
  <c r="CX587" i="1"/>
  <c r="CX675" i="1"/>
  <c r="CX739" i="1"/>
  <c r="CX803" i="1"/>
  <c r="CX667" i="1"/>
  <c r="CX699" i="1"/>
  <c r="CX731" i="1"/>
  <c r="CX763" i="1"/>
  <c r="CX795" i="1"/>
  <c r="CX827" i="1"/>
  <c r="CX854" i="1"/>
  <c r="CX886" i="1"/>
  <c r="CX918" i="1"/>
  <c r="CX950" i="1"/>
  <c r="CX707" i="1"/>
  <c r="CX771" i="1"/>
  <c r="CX842" i="1"/>
  <c r="CX858" i="1"/>
  <c r="CX874" i="1"/>
  <c r="CX890" i="1"/>
  <c r="CX906" i="1"/>
  <c r="CX922" i="1"/>
  <c r="CX938" i="1"/>
  <c r="CX954" i="1"/>
  <c r="CX566" i="1"/>
  <c r="CX830" i="1"/>
  <c r="CX846" i="1"/>
  <c r="CX862" i="1"/>
  <c r="CX878" i="1"/>
  <c r="CX894" i="1"/>
  <c r="CX910" i="1"/>
  <c r="CX926" i="1"/>
  <c r="CX942" i="1"/>
  <c r="CX958" i="1"/>
  <c r="CX659" i="1"/>
  <c r="CX691" i="1"/>
  <c r="CX723" i="1"/>
  <c r="CX755" i="1"/>
  <c r="CX787" i="1"/>
  <c r="CX819" i="1"/>
  <c r="CX2" i="1"/>
  <c r="CX615" i="1"/>
  <c r="CX651" i="1"/>
  <c r="CX683" i="1"/>
  <c r="CX715" i="1"/>
  <c r="CX747" i="1"/>
  <c r="CX779" i="1"/>
  <c r="CX811" i="1"/>
  <c r="CY5" i="1"/>
  <c r="CY9" i="1"/>
  <c r="CY13" i="1"/>
  <c r="CY17" i="1"/>
  <c r="CY21" i="1"/>
  <c r="CY25" i="1"/>
  <c r="CY29" i="1"/>
  <c r="CY33" i="1"/>
  <c r="CY37" i="1"/>
  <c r="CY41" i="1"/>
  <c r="CY45" i="1"/>
  <c r="CY49" i="1"/>
  <c r="CY53" i="1"/>
  <c r="CY57" i="1"/>
  <c r="CY61" i="1"/>
  <c r="CY65" i="1"/>
  <c r="CY69" i="1"/>
  <c r="CY10" i="1"/>
  <c r="CY11" i="1"/>
  <c r="CY12" i="1"/>
  <c r="CY26" i="1"/>
  <c r="CY27" i="1"/>
  <c r="CY28" i="1"/>
  <c r="CY42" i="1"/>
  <c r="CY43" i="1"/>
  <c r="CY44" i="1"/>
  <c r="CY58" i="1"/>
  <c r="CY59" i="1"/>
  <c r="CY60" i="1"/>
  <c r="CY73" i="1"/>
  <c r="CY77" i="1"/>
  <c r="CY81" i="1"/>
  <c r="CY85" i="1"/>
  <c r="CY6" i="1"/>
  <c r="CY7" i="1"/>
  <c r="CY8" i="1"/>
  <c r="CY22" i="1"/>
  <c r="CY23" i="1"/>
  <c r="CY24" i="1"/>
  <c r="CY38" i="1"/>
  <c r="CY39" i="1"/>
  <c r="CY40" i="1"/>
  <c r="CY54" i="1"/>
  <c r="CY55" i="1"/>
  <c r="CY56" i="1"/>
  <c r="CY30" i="1"/>
  <c r="CY47" i="1"/>
  <c r="CY64" i="1"/>
  <c r="CY66" i="1"/>
  <c r="CY82" i="1"/>
  <c r="CY83" i="1"/>
  <c r="CY84" i="1"/>
  <c r="CY88" i="1"/>
  <c r="CY92" i="1"/>
  <c r="CY96" i="1"/>
  <c r="CY100" i="1"/>
  <c r="CY104" i="1"/>
  <c r="CY108" i="1"/>
  <c r="CY112" i="1"/>
  <c r="CY116" i="1"/>
  <c r="CY120" i="1"/>
  <c r="CY124" i="1"/>
  <c r="CY128" i="1"/>
  <c r="CY132" i="1"/>
  <c r="CY136" i="1"/>
  <c r="CY140" i="1"/>
  <c r="CY144" i="1"/>
  <c r="CY148" i="1"/>
  <c r="CY152" i="1"/>
  <c r="CY156" i="1"/>
  <c r="CY160" i="1"/>
  <c r="CY164" i="1"/>
  <c r="CY168" i="1"/>
  <c r="CY172" i="1"/>
  <c r="CY176" i="1"/>
  <c r="CY3" i="1"/>
  <c r="CY20" i="1"/>
  <c r="CY15" i="1"/>
  <c r="CY32" i="1"/>
  <c r="CY34" i="1"/>
  <c r="CY51" i="1"/>
  <c r="CY78" i="1"/>
  <c r="CY79" i="1"/>
  <c r="CY80" i="1"/>
  <c r="CY89" i="1"/>
  <c r="CY93" i="1"/>
  <c r="CY97" i="1"/>
  <c r="CY101" i="1"/>
  <c r="CY105" i="1"/>
  <c r="CY109" i="1"/>
  <c r="CY113" i="1"/>
  <c r="CY117" i="1"/>
  <c r="CY121" i="1"/>
  <c r="CY125" i="1"/>
  <c r="CY129" i="1"/>
  <c r="CY133" i="1"/>
  <c r="CY137" i="1"/>
  <c r="CY141" i="1"/>
  <c r="CY145" i="1"/>
  <c r="CY149" i="1"/>
  <c r="CY153" i="1"/>
  <c r="CY14" i="1"/>
  <c r="CY36" i="1"/>
  <c r="CY52" i="1"/>
  <c r="CY72" i="1"/>
  <c r="CY74" i="1"/>
  <c r="CY90" i="1"/>
  <c r="CY95" i="1"/>
  <c r="CY122" i="1"/>
  <c r="CY127" i="1"/>
  <c r="CY154" i="1"/>
  <c r="CY50" i="1"/>
  <c r="CY86" i="1"/>
  <c r="CY94" i="1"/>
  <c r="CY99" i="1"/>
  <c r="CY126" i="1"/>
  <c r="CY131" i="1"/>
  <c r="CY161" i="1"/>
  <c r="CY162" i="1"/>
  <c r="CY163" i="1"/>
  <c r="CY177" i="1"/>
  <c r="CY178" i="1"/>
  <c r="CY182" i="1"/>
  <c r="CY186" i="1"/>
  <c r="CY190" i="1"/>
  <c r="CY194" i="1"/>
  <c r="CY198" i="1"/>
  <c r="CY202" i="1"/>
  <c r="CY206" i="1"/>
  <c r="CY210" i="1"/>
  <c r="CY214" i="1"/>
  <c r="CY218" i="1"/>
  <c r="CY222" i="1"/>
  <c r="CY226" i="1"/>
  <c r="CY230" i="1"/>
  <c r="CY234" i="1"/>
  <c r="CY238" i="1"/>
  <c r="CY242" i="1"/>
  <c r="CY246" i="1"/>
  <c r="CY250" i="1"/>
  <c r="CY254" i="1"/>
  <c r="CY258" i="1"/>
  <c r="CY262" i="1"/>
  <c r="CY266" i="1"/>
  <c r="CY270" i="1"/>
  <c r="CY274" i="1"/>
  <c r="CY278" i="1"/>
  <c r="CY282" i="1"/>
  <c r="CY286" i="1"/>
  <c r="CY290" i="1"/>
  <c r="CY294" i="1"/>
  <c r="CY298" i="1"/>
  <c r="CY302" i="1"/>
  <c r="CY306" i="1"/>
  <c r="CY310" i="1"/>
  <c r="CY314" i="1"/>
  <c r="CY318" i="1"/>
  <c r="CY322" i="1"/>
  <c r="CY326" i="1"/>
  <c r="CY330" i="1"/>
  <c r="CY334" i="1"/>
  <c r="CY338" i="1"/>
  <c r="CY342" i="1"/>
  <c r="CY346" i="1"/>
  <c r="CY350" i="1"/>
  <c r="CY354" i="1"/>
  <c r="CY358" i="1"/>
  <c r="CY362" i="1"/>
  <c r="CY31" i="1"/>
  <c r="CY76" i="1"/>
  <c r="CY98" i="1"/>
  <c r="CY103" i="1"/>
  <c r="CY130" i="1"/>
  <c r="CY135" i="1"/>
  <c r="CY4" i="1"/>
  <c r="CY16" i="1"/>
  <c r="CY48" i="1"/>
  <c r="CY75" i="1"/>
  <c r="CY166" i="1"/>
  <c r="CY18" i="1"/>
  <c r="CY35" i="1"/>
  <c r="CY107" i="1"/>
  <c r="CY111" i="1"/>
  <c r="CY115" i="1"/>
  <c r="CY119" i="1"/>
  <c r="CY123" i="1"/>
  <c r="CY158" i="1"/>
  <c r="CY175" i="1"/>
  <c r="CY179" i="1"/>
  <c r="CY180" i="1"/>
  <c r="CY181" i="1"/>
  <c r="CY195" i="1"/>
  <c r="CY196" i="1"/>
  <c r="CY197" i="1"/>
  <c r="CY211" i="1"/>
  <c r="CY212" i="1"/>
  <c r="CY213" i="1"/>
  <c r="CY227" i="1"/>
  <c r="CY228" i="1"/>
  <c r="CY229" i="1"/>
  <c r="CY243" i="1"/>
  <c r="CY244" i="1"/>
  <c r="CY245" i="1"/>
  <c r="CY249" i="1"/>
  <c r="CY260" i="1"/>
  <c r="CY271" i="1"/>
  <c r="CY62" i="1"/>
  <c r="CY70" i="1"/>
  <c r="CY134" i="1"/>
  <c r="CY138" i="1"/>
  <c r="CY142" i="1"/>
  <c r="CY146" i="1"/>
  <c r="CY150" i="1"/>
  <c r="CY67" i="1"/>
  <c r="CY114" i="1"/>
  <c r="CY157" i="1"/>
  <c r="CY165" i="1"/>
  <c r="CY207" i="1"/>
  <c r="CY224" i="1"/>
  <c r="CY235" i="1"/>
  <c r="CY241" i="1"/>
  <c r="CY267" i="1"/>
  <c r="CY268" i="1"/>
  <c r="CY269" i="1"/>
  <c r="CY285" i="1"/>
  <c r="CY296" i="1"/>
  <c r="CY307" i="1"/>
  <c r="CY317" i="1"/>
  <c r="CY328" i="1"/>
  <c r="CY339" i="1"/>
  <c r="CY349" i="1"/>
  <c r="CY360" i="1"/>
  <c r="CY366" i="1"/>
  <c r="CY370" i="1"/>
  <c r="CY374" i="1"/>
  <c r="CY378" i="1"/>
  <c r="CY382" i="1"/>
  <c r="CY386" i="1"/>
  <c r="CY390" i="1"/>
  <c r="CY394" i="1"/>
  <c r="CY398" i="1"/>
  <c r="CY402" i="1"/>
  <c r="CY406" i="1"/>
  <c r="CY410" i="1"/>
  <c r="CY414" i="1"/>
  <c r="CY418" i="1"/>
  <c r="CY422" i="1"/>
  <c r="CY426" i="1"/>
  <c r="CY430" i="1"/>
  <c r="CY147" i="1"/>
  <c r="CY170" i="1"/>
  <c r="CY185" i="1"/>
  <c r="CY188" i="1"/>
  <c r="CY191" i="1"/>
  <c r="CY223" i="1"/>
  <c r="CY102" i="1"/>
  <c r="CY118" i="1"/>
  <c r="CY201" i="1"/>
  <c r="CY239" i="1"/>
  <c r="CY261" i="1"/>
  <c r="CY288" i="1"/>
  <c r="CY299" i="1"/>
  <c r="CY309" i="1"/>
  <c r="CY320" i="1"/>
  <c r="CY331" i="1"/>
  <c r="CY341" i="1"/>
  <c r="CY352" i="1"/>
  <c r="CY363" i="1"/>
  <c r="CY367" i="1"/>
  <c r="CY371" i="1"/>
  <c r="CY375" i="1"/>
  <c r="CY379" i="1"/>
  <c r="CY383" i="1"/>
  <c r="CY387" i="1"/>
  <c r="CY391" i="1"/>
  <c r="CY395" i="1"/>
  <c r="CY399" i="1"/>
  <c r="CY403" i="1"/>
  <c r="CY407" i="1"/>
  <c r="CY411" i="1"/>
  <c r="CY415" i="1"/>
  <c r="CY419" i="1"/>
  <c r="CY423" i="1"/>
  <c r="CY427" i="1"/>
  <c r="CY431" i="1"/>
  <c r="CY68" i="1"/>
  <c r="CY151" i="1"/>
  <c r="CY173" i="1"/>
  <c r="CY184" i="1"/>
  <c r="CY187" i="1"/>
  <c r="CY200" i="1"/>
  <c r="CY217" i="1"/>
  <c r="CY171" i="1"/>
  <c r="CY205" i="1"/>
  <c r="CY236" i="1"/>
  <c r="CY240" i="1"/>
  <c r="CY255" i="1"/>
  <c r="CY273" i="1"/>
  <c r="CY280" i="1"/>
  <c r="CY291" i="1"/>
  <c r="CY297" i="1"/>
  <c r="CY308" i="1"/>
  <c r="CY319" i="1"/>
  <c r="CY325" i="1"/>
  <c r="CY336" i="1"/>
  <c r="CY347" i="1"/>
  <c r="CY364" i="1"/>
  <c r="CY365" i="1"/>
  <c r="CY380" i="1"/>
  <c r="CY381" i="1"/>
  <c r="CY396" i="1"/>
  <c r="CY397" i="1"/>
  <c r="CY412" i="1"/>
  <c r="CY413" i="1"/>
  <c r="CY428" i="1"/>
  <c r="CY429" i="1"/>
  <c r="CY433" i="1"/>
  <c r="CY46" i="1"/>
  <c r="CY63" i="1"/>
  <c r="CY87" i="1"/>
  <c r="CY155" i="1"/>
  <c r="CY193" i="1"/>
  <c r="CY215" i="1"/>
  <c r="CY232" i="1"/>
  <c r="CY248" i="1"/>
  <c r="CY251" i="1"/>
  <c r="CY276" i="1"/>
  <c r="CY313" i="1"/>
  <c r="CY324" i="1"/>
  <c r="CY335" i="1"/>
  <c r="CY434" i="1"/>
  <c r="CY438" i="1"/>
  <c r="CY442" i="1"/>
  <c r="CY446" i="1"/>
  <c r="CY450" i="1"/>
  <c r="CY454" i="1"/>
  <c r="CY458" i="1"/>
  <c r="CY462" i="1"/>
  <c r="CY466" i="1"/>
  <c r="CY470" i="1"/>
  <c r="CY474" i="1"/>
  <c r="CY478" i="1"/>
  <c r="CY482" i="1"/>
  <c r="CY486" i="1"/>
  <c r="CY490" i="1"/>
  <c r="CY494" i="1"/>
  <c r="CY498" i="1"/>
  <c r="CY502" i="1"/>
  <c r="CY506" i="1"/>
  <c r="CY110" i="1"/>
  <c r="CY203" i="1"/>
  <c r="CY220" i="1"/>
  <c r="CY265" i="1"/>
  <c r="CY272" i="1"/>
  <c r="CY279" i="1"/>
  <c r="CY301" i="1"/>
  <c r="CY312" i="1"/>
  <c r="CY323" i="1"/>
  <c r="CY329" i="1"/>
  <c r="CY340" i="1"/>
  <c r="CY351" i="1"/>
  <c r="CY357" i="1"/>
  <c r="CY376" i="1"/>
  <c r="CY377" i="1"/>
  <c r="CY392" i="1"/>
  <c r="CY393" i="1"/>
  <c r="CY408" i="1"/>
  <c r="CY409" i="1"/>
  <c r="CY424" i="1"/>
  <c r="CY425" i="1"/>
  <c r="CY143" i="1"/>
  <c r="CY167" i="1"/>
  <c r="CY208" i="1"/>
  <c r="CY225" i="1"/>
  <c r="CY19" i="1"/>
  <c r="CY216" i="1"/>
  <c r="CY257" i="1"/>
  <c r="CY259" i="1"/>
  <c r="CY275" i="1"/>
  <c r="CY281" i="1"/>
  <c r="CY287" i="1"/>
  <c r="CY295" i="1"/>
  <c r="CY332" i="1"/>
  <c r="CY359" i="1"/>
  <c r="CY416" i="1"/>
  <c r="CY451" i="1"/>
  <c r="CY456" i="1"/>
  <c r="CY461" i="1"/>
  <c r="CY483" i="1"/>
  <c r="CY488" i="1"/>
  <c r="CY493" i="1"/>
  <c r="CY508" i="1"/>
  <c r="CY518" i="1"/>
  <c r="CY519" i="1"/>
  <c r="CY529" i="1"/>
  <c r="CY540" i="1"/>
  <c r="CY139" i="1"/>
  <c r="CY221" i="1"/>
  <c r="CY264" i="1"/>
  <c r="CY277" i="1"/>
  <c r="CY293" i="1"/>
  <c r="CY311" i="1"/>
  <c r="CY344" i="1"/>
  <c r="CY372" i="1"/>
  <c r="CY389" i="1"/>
  <c r="CY455" i="1"/>
  <c r="CY460" i="1"/>
  <c r="CY465" i="1"/>
  <c r="CY487" i="1"/>
  <c r="CY492" i="1"/>
  <c r="CY231" i="1"/>
  <c r="CY253" i="1"/>
  <c r="CY174" i="1"/>
  <c r="CY192" i="1"/>
  <c r="CY284" i="1"/>
  <c r="CY315" i="1"/>
  <c r="CY321" i="1"/>
  <c r="CY348" i="1"/>
  <c r="CY436" i="1"/>
  <c r="CY441" i="1"/>
  <c r="CY463" i="1"/>
  <c r="CY468" i="1"/>
  <c r="CY473" i="1"/>
  <c r="CY91" i="1"/>
  <c r="CY183" i="1"/>
  <c r="CY204" i="1"/>
  <c r="CY256" i="1"/>
  <c r="CY304" i="1"/>
  <c r="CY345" i="1"/>
  <c r="CY369" i="1"/>
  <c r="CY385" i="1"/>
  <c r="CY467" i="1"/>
  <c r="CY169" i="1"/>
  <c r="CY289" i="1"/>
  <c r="CY292" i="1"/>
  <c r="CY333" i="1"/>
  <c r="CY405" i="1"/>
  <c r="CY421" i="1"/>
  <c r="CY432" i="1"/>
  <c r="CY459" i="1"/>
  <c r="CY469" i="1"/>
  <c r="CY501" i="1"/>
  <c r="CY504" i="1"/>
  <c r="CY252" i="1"/>
  <c r="CY283" i="1"/>
  <c r="CY305" i="1"/>
  <c r="CY327" i="1"/>
  <c r="CY355" i="1"/>
  <c r="CY361" i="1"/>
  <c r="CY106" i="1"/>
  <c r="CY199" i="1"/>
  <c r="CY237" i="1"/>
  <c r="CY343" i="1"/>
  <c r="CY400" i="1"/>
  <c r="CY71" i="1"/>
  <c r="CY300" i="1"/>
  <c r="CY356" i="1"/>
  <c r="CY373" i="1"/>
  <c r="CY384" i="1"/>
  <c r="CY437" i="1"/>
  <c r="CY189" i="1"/>
  <c r="CY527" i="1"/>
  <c r="CY528" i="1"/>
  <c r="CY543" i="1"/>
  <c r="CY547" i="1"/>
  <c r="CY551" i="1"/>
  <c r="CY555" i="1"/>
  <c r="CY559" i="1"/>
  <c r="CY563" i="1"/>
  <c r="CY567" i="1"/>
  <c r="CY571" i="1"/>
  <c r="CY575" i="1"/>
  <c r="CY579" i="1"/>
  <c r="CY583" i="1"/>
  <c r="CY587" i="1"/>
  <c r="CY591" i="1"/>
  <c r="CY595" i="1"/>
  <c r="CY599" i="1"/>
  <c r="CY603" i="1"/>
  <c r="CY607" i="1"/>
  <c r="CY219" i="1"/>
  <c r="CY303" i="1"/>
  <c r="CY368" i="1"/>
  <c r="CY404" i="1"/>
  <c r="CY435" i="1"/>
  <c r="CY439" i="1"/>
  <c r="CY443" i="1"/>
  <c r="CY447" i="1"/>
  <c r="CY472" i="1"/>
  <c r="CY477" i="1"/>
  <c r="CY480" i="1"/>
  <c r="CY485" i="1"/>
  <c r="CY491" i="1"/>
  <c r="CY523" i="1"/>
  <c r="CY524" i="1"/>
  <c r="CY525" i="1"/>
  <c r="CY526" i="1"/>
  <c r="CY159" i="1"/>
  <c r="CY337" i="1"/>
  <c r="CY353" i="1"/>
  <c r="CY420" i="1"/>
  <c r="CY496" i="1"/>
  <c r="CY503" i="1"/>
  <c r="CY520" i="1"/>
  <c r="CY521" i="1"/>
  <c r="CY522" i="1"/>
  <c r="CY544" i="1"/>
  <c r="CY548" i="1"/>
  <c r="CY552" i="1"/>
  <c r="CY556" i="1"/>
  <c r="CY560" i="1"/>
  <c r="CY564" i="1"/>
  <c r="CY568" i="1"/>
  <c r="CY572" i="1"/>
  <c r="CY576" i="1"/>
  <c r="CY580" i="1"/>
  <c r="CY584" i="1"/>
  <c r="CY588" i="1"/>
  <c r="CY592" i="1"/>
  <c r="CY596" i="1"/>
  <c r="CY600" i="1"/>
  <c r="CY604" i="1"/>
  <c r="CY608" i="1"/>
  <c r="CY612" i="1"/>
  <c r="CY616" i="1"/>
  <c r="CY620" i="1"/>
  <c r="CY247" i="1"/>
  <c r="CY475" i="1"/>
  <c r="CY440" i="1"/>
  <c r="CY444" i="1"/>
  <c r="CY448" i="1"/>
  <c r="CY452" i="1"/>
  <c r="CY500" i="1"/>
  <c r="CY515" i="1"/>
  <c r="CY516" i="1"/>
  <c r="CY517" i="1"/>
  <c r="CY539" i="1"/>
  <c r="CY541" i="1"/>
  <c r="CY545" i="1"/>
  <c r="CY549" i="1"/>
  <c r="CY553" i="1"/>
  <c r="CY557" i="1"/>
  <c r="CY561" i="1"/>
  <c r="CY565" i="1"/>
  <c r="CY569" i="1"/>
  <c r="CY573" i="1"/>
  <c r="CY577" i="1"/>
  <c r="CY581" i="1"/>
  <c r="CY585" i="1"/>
  <c r="CY589" i="1"/>
  <c r="CY593" i="1"/>
  <c r="CY597" i="1"/>
  <c r="CY601" i="1"/>
  <c r="CY605" i="1"/>
  <c r="CY453" i="1"/>
  <c r="CY532" i="1"/>
  <c r="CY535" i="1"/>
  <c r="CY566" i="1"/>
  <c r="CY615" i="1"/>
  <c r="CY233" i="1"/>
  <c r="CY417" i="1"/>
  <c r="CY464" i="1"/>
  <c r="CY471" i="1"/>
  <c r="CY507" i="1"/>
  <c r="CY510" i="1"/>
  <c r="CY513" i="1"/>
  <c r="CY538" i="1"/>
  <c r="CY562" i="1"/>
  <c r="CY617" i="1"/>
  <c r="CY624" i="1"/>
  <c r="CY628" i="1"/>
  <c r="CY632" i="1"/>
  <c r="CY636" i="1"/>
  <c r="CY640" i="1"/>
  <c r="CY644" i="1"/>
  <c r="CY648" i="1"/>
  <c r="CY652" i="1"/>
  <c r="CY656" i="1"/>
  <c r="CY660" i="1"/>
  <c r="CY664" i="1"/>
  <c r="CY668" i="1"/>
  <c r="CY672" i="1"/>
  <c r="CY676" i="1"/>
  <c r="CY680" i="1"/>
  <c r="CY684" i="1"/>
  <c r="CY688" i="1"/>
  <c r="CY692" i="1"/>
  <c r="CY696" i="1"/>
  <c r="CY700" i="1"/>
  <c r="CY704" i="1"/>
  <c r="CY708" i="1"/>
  <c r="CY712" i="1"/>
  <c r="CY716" i="1"/>
  <c r="CY720" i="1"/>
  <c r="CY724" i="1"/>
  <c r="CY728" i="1"/>
  <c r="CY732" i="1"/>
  <c r="CY736" i="1"/>
  <c r="CY740" i="1"/>
  <c r="CY744" i="1"/>
  <c r="CY748" i="1"/>
  <c r="CY752" i="1"/>
  <c r="CY756" i="1"/>
  <c r="CY760" i="1"/>
  <c r="CY764" i="1"/>
  <c r="CY768" i="1"/>
  <c r="CY772" i="1"/>
  <c r="CY776" i="1"/>
  <c r="CY780" i="1"/>
  <c r="CY784" i="1"/>
  <c r="CY788" i="1"/>
  <c r="CY792" i="1"/>
  <c r="CY796" i="1"/>
  <c r="CY800" i="1"/>
  <c r="CY804" i="1"/>
  <c r="CY808" i="1"/>
  <c r="CY812" i="1"/>
  <c r="CY816" i="1"/>
  <c r="CY820" i="1"/>
  <c r="CY824" i="1"/>
  <c r="CY828" i="1"/>
  <c r="CY316" i="1"/>
  <c r="CY457" i="1"/>
  <c r="CY481" i="1"/>
  <c r="CY495" i="1"/>
  <c r="CY511" i="1"/>
  <c r="CY530" i="1"/>
  <c r="CY533" i="1"/>
  <c r="CY536" i="1"/>
  <c r="CY554" i="1"/>
  <c r="CY586" i="1"/>
  <c r="CY590" i="1"/>
  <c r="CY598" i="1"/>
  <c r="CY606" i="1"/>
  <c r="CY619" i="1"/>
  <c r="CY625" i="1"/>
  <c r="CY629" i="1"/>
  <c r="CY633" i="1"/>
  <c r="CY637" i="1"/>
  <c r="CY641" i="1"/>
  <c r="CY645" i="1"/>
  <c r="CY649" i="1"/>
  <c r="CY653" i="1"/>
  <c r="CY657" i="1"/>
  <c r="CY661" i="1"/>
  <c r="CY665" i="1"/>
  <c r="CY669" i="1"/>
  <c r="CY673" i="1"/>
  <c r="CY677" i="1"/>
  <c r="CY681" i="1"/>
  <c r="CY685" i="1"/>
  <c r="CY689" i="1"/>
  <c r="CY693" i="1"/>
  <c r="CY697" i="1"/>
  <c r="CY701" i="1"/>
  <c r="CY705" i="1"/>
  <c r="CY709" i="1"/>
  <c r="CY713" i="1"/>
  <c r="CY717" i="1"/>
  <c r="CY721" i="1"/>
  <c r="CY725" i="1"/>
  <c r="CY729" i="1"/>
  <c r="CY733" i="1"/>
  <c r="CY737" i="1"/>
  <c r="CY741" i="1"/>
  <c r="CY745" i="1"/>
  <c r="CY749" i="1"/>
  <c r="CY753" i="1"/>
  <c r="CY757" i="1"/>
  <c r="CY761" i="1"/>
  <c r="CY765" i="1"/>
  <c r="CY769" i="1"/>
  <c r="CY773" i="1"/>
  <c r="CY777" i="1"/>
  <c r="CY781" i="1"/>
  <c r="CY785" i="1"/>
  <c r="CY789" i="1"/>
  <c r="CY793" i="1"/>
  <c r="CY797" i="1"/>
  <c r="CY801" i="1"/>
  <c r="CY805" i="1"/>
  <c r="CY809" i="1"/>
  <c r="CY813" i="1"/>
  <c r="CY817" i="1"/>
  <c r="CY821" i="1"/>
  <c r="CY825" i="1"/>
  <c r="CY829" i="1"/>
  <c r="CY489" i="1"/>
  <c r="CY505" i="1"/>
  <c r="CY514" i="1"/>
  <c r="CY550" i="1"/>
  <c r="CY582" i="1"/>
  <c r="CY609" i="1"/>
  <c r="CY610" i="1"/>
  <c r="CY621" i="1"/>
  <c r="CY401" i="1"/>
  <c r="CY499" i="1"/>
  <c r="CY558" i="1"/>
  <c r="CY830" i="1"/>
  <c r="CY834" i="1"/>
  <c r="CY838" i="1"/>
  <c r="CY842" i="1"/>
  <c r="CY846" i="1"/>
  <c r="CY850" i="1"/>
  <c r="CY854" i="1"/>
  <c r="CY858" i="1"/>
  <c r="CY862" i="1"/>
  <c r="CY866" i="1"/>
  <c r="CY870" i="1"/>
  <c r="CY874" i="1"/>
  <c r="CY878" i="1"/>
  <c r="CY882" i="1"/>
  <c r="CY886" i="1"/>
  <c r="CY890" i="1"/>
  <c r="CY894" i="1"/>
  <c r="CY898" i="1"/>
  <c r="CY902" i="1"/>
  <c r="CY906" i="1"/>
  <c r="CY910" i="1"/>
  <c r="CY914" i="1"/>
  <c r="CY918" i="1"/>
  <c r="CY922" i="1"/>
  <c r="CY926" i="1"/>
  <c r="CY930" i="1"/>
  <c r="CY934" i="1"/>
  <c r="CY938" i="1"/>
  <c r="CY942" i="1"/>
  <c r="CY946" i="1"/>
  <c r="CY950" i="1"/>
  <c r="CY954" i="1"/>
  <c r="CY958" i="1"/>
  <c r="CY476" i="1"/>
  <c r="CY531" i="1"/>
  <c r="CY546" i="1"/>
  <c r="CY626" i="1"/>
  <c r="CY634" i="1"/>
  <c r="CY642" i="1"/>
  <c r="CY650" i="1"/>
  <c r="CY658" i="1"/>
  <c r="CY666" i="1"/>
  <c r="CY674" i="1"/>
  <c r="CY682" i="1"/>
  <c r="CY690" i="1"/>
  <c r="CY698" i="1"/>
  <c r="CY706" i="1"/>
  <c r="CY714" i="1"/>
  <c r="CY722" i="1"/>
  <c r="CY730" i="1"/>
  <c r="CY738" i="1"/>
  <c r="CY746" i="1"/>
  <c r="CY754" i="1"/>
  <c r="CY762" i="1"/>
  <c r="CY770" i="1"/>
  <c r="CY778" i="1"/>
  <c r="CY786" i="1"/>
  <c r="CY794" i="1"/>
  <c r="CY802" i="1"/>
  <c r="CY810" i="1"/>
  <c r="CY818" i="1"/>
  <c r="CY826" i="1"/>
  <c r="CY209" i="1"/>
  <c r="CY509" i="1"/>
  <c r="CY537" i="1"/>
  <c r="CY542" i="1"/>
  <c r="CY831" i="1"/>
  <c r="CY835" i="1"/>
  <c r="CY839" i="1"/>
  <c r="CY843" i="1"/>
  <c r="CY847" i="1"/>
  <c r="CY851" i="1"/>
  <c r="CY855" i="1"/>
  <c r="CY859" i="1"/>
  <c r="CY863" i="1"/>
  <c r="CY867" i="1"/>
  <c r="CY871" i="1"/>
  <c r="CY875" i="1"/>
  <c r="CY879" i="1"/>
  <c r="CY883" i="1"/>
  <c r="CY887" i="1"/>
  <c r="CY891" i="1"/>
  <c r="CY895" i="1"/>
  <c r="CY899" i="1"/>
  <c r="CY903" i="1"/>
  <c r="CY907" i="1"/>
  <c r="CY911" i="1"/>
  <c r="CY915" i="1"/>
  <c r="CY919" i="1"/>
  <c r="CY923" i="1"/>
  <c r="CY927" i="1"/>
  <c r="CY931" i="1"/>
  <c r="CY935" i="1"/>
  <c r="CY939" i="1"/>
  <c r="CY943" i="1"/>
  <c r="CY947" i="1"/>
  <c r="CY951" i="1"/>
  <c r="CY955" i="1"/>
  <c r="CY959" i="1"/>
  <c r="CY449" i="1"/>
  <c r="CY578" i="1"/>
  <c r="CY611" i="1"/>
  <c r="CY622" i="1"/>
  <c r="CY630" i="1"/>
  <c r="CY638" i="1"/>
  <c r="CY646" i="1"/>
  <c r="CY654" i="1"/>
  <c r="CY662" i="1"/>
  <c r="CY670" i="1"/>
  <c r="CY678" i="1"/>
  <c r="CY686" i="1"/>
  <c r="CY694" i="1"/>
  <c r="CY702" i="1"/>
  <c r="CY710" i="1"/>
  <c r="CY718" i="1"/>
  <c r="CY726" i="1"/>
  <c r="CY734" i="1"/>
  <c r="CY742" i="1"/>
  <c r="CY750" i="1"/>
  <c r="CY758" i="1"/>
  <c r="CY766" i="1"/>
  <c r="CY774" i="1"/>
  <c r="CY782" i="1"/>
  <c r="CY790" i="1"/>
  <c r="CY798" i="1"/>
  <c r="CY806" i="1"/>
  <c r="CY814" i="1"/>
  <c r="CY822" i="1"/>
  <c r="CY602" i="1"/>
  <c r="CY614" i="1"/>
  <c r="CY623" i="1"/>
  <c r="CY631" i="1"/>
  <c r="CY639" i="1"/>
  <c r="CY647" i="1"/>
  <c r="CY655" i="1"/>
  <c r="CY663" i="1"/>
  <c r="CY671" i="1"/>
  <c r="CY679" i="1"/>
  <c r="CY687" i="1"/>
  <c r="CY695" i="1"/>
  <c r="CY703" i="1"/>
  <c r="CY711" i="1"/>
  <c r="CY719" i="1"/>
  <c r="CY727" i="1"/>
  <c r="CY735" i="1"/>
  <c r="CY743" i="1"/>
  <c r="CY751" i="1"/>
  <c r="CY759" i="1"/>
  <c r="CY767" i="1"/>
  <c r="CY775" i="1"/>
  <c r="CY783" i="1"/>
  <c r="CY791" i="1"/>
  <c r="CY799" i="1"/>
  <c r="CY807" i="1"/>
  <c r="CY815" i="1"/>
  <c r="CY823" i="1"/>
  <c r="CY2" i="1"/>
  <c r="CY445" i="1"/>
  <c r="CY479" i="1"/>
  <c r="CY618" i="1"/>
  <c r="CY832" i="1"/>
  <c r="CY836" i="1"/>
  <c r="CY840" i="1"/>
  <c r="CY844" i="1"/>
  <c r="CY848" i="1"/>
  <c r="CY852" i="1"/>
  <c r="CY856" i="1"/>
  <c r="CY860" i="1"/>
  <c r="CY864" i="1"/>
  <c r="CY868" i="1"/>
  <c r="CY872" i="1"/>
  <c r="CY876" i="1"/>
  <c r="CY880" i="1"/>
  <c r="CY884" i="1"/>
  <c r="CY888" i="1"/>
  <c r="CY892" i="1"/>
  <c r="CY896" i="1"/>
  <c r="CY900" i="1"/>
  <c r="CY904" i="1"/>
  <c r="CY908" i="1"/>
  <c r="CY912" i="1"/>
  <c r="CY916" i="1"/>
  <c r="CY920" i="1"/>
  <c r="CY924" i="1"/>
  <c r="CY928" i="1"/>
  <c r="CY932" i="1"/>
  <c r="CY936" i="1"/>
  <c r="CY940" i="1"/>
  <c r="CY944" i="1"/>
  <c r="CY948" i="1"/>
  <c r="CY952" i="1"/>
  <c r="CY956" i="1"/>
  <c r="CY960" i="1"/>
  <c r="CY388" i="1"/>
  <c r="CY484" i="1"/>
  <c r="CY497" i="1"/>
  <c r="CY534" i="1"/>
  <c r="CY574" i="1"/>
  <c r="CY613" i="1"/>
  <c r="CY659" i="1"/>
  <c r="CY691" i="1"/>
  <c r="CY723" i="1"/>
  <c r="CY755" i="1"/>
  <c r="CY787" i="1"/>
  <c r="CY819" i="1"/>
  <c r="CY667" i="1"/>
  <c r="CY731" i="1"/>
  <c r="CY795" i="1"/>
  <c r="CY861" i="1"/>
  <c r="CY893" i="1"/>
  <c r="CY925" i="1"/>
  <c r="CY957" i="1"/>
  <c r="CY512" i="1"/>
  <c r="CY635" i="1"/>
  <c r="CY841" i="1"/>
  <c r="CY857" i="1"/>
  <c r="CY873" i="1"/>
  <c r="CY889" i="1"/>
  <c r="CY905" i="1"/>
  <c r="CY921" i="1"/>
  <c r="CY937" i="1"/>
  <c r="CY953" i="1"/>
  <c r="CY699" i="1"/>
  <c r="CY763" i="1"/>
  <c r="CY827" i="1"/>
  <c r="CY845" i="1"/>
  <c r="CY877" i="1"/>
  <c r="CY909" i="1"/>
  <c r="CY941" i="1"/>
  <c r="CY627" i="1"/>
  <c r="CY675" i="1"/>
  <c r="CY707" i="1"/>
  <c r="CY739" i="1"/>
  <c r="CY771" i="1"/>
  <c r="CY803" i="1"/>
  <c r="CY643" i="1"/>
  <c r="CY651" i="1"/>
  <c r="CY683" i="1"/>
  <c r="CY715" i="1"/>
  <c r="CY747" i="1"/>
  <c r="CY779" i="1"/>
  <c r="CY811" i="1"/>
  <c r="CY263" i="1"/>
  <c r="CY570" i="1"/>
  <c r="CY837" i="1"/>
  <c r="CY853" i="1"/>
  <c r="CY869" i="1"/>
  <c r="CY885" i="1"/>
  <c r="CY901" i="1"/>
  <c r="CY917" i="1"/>
  <c r="CY933" i="1"/>
  <c r="CY594" i="1"/>
  <c r="CY833" i="1"/>
  <c r="CY849" i="1"/>
  <c r="CY865" i="1"/>
  <c r="CY881" i="1"/>
  <c r="CY897" i="1"/>
  <c r="CY913" i="1"/>
  <c r="CY929" i="1"/>
  <c r="CY945" i="1"/>
  <c r="CY961" i="1"/>
  <c r="CY949" i="1"/>
  <c r="CZ4" i="1"/>
  <c r="CZ8" i="1"/>
  <c r="CZ12" i="1"/>
  <c r="CZ16" i="1"/>
  <c r="CZ20" i="1"/>
  <c r="CZ24" i="1"/>
  <c r="CZ28" i="1"/>
  <c r="CZ32" i="1"/>
  <c r="CZ36" i="1"/>
  <c r="CZ40" i="1"/>
  <c r="CZ44" i="1"/>
  <c r="CZ48" i="1"/>
  <c r="CZ52" i="1"/>
  <c r="CZ56" i="1"/>
  <c r="CZ60" i="1"/>
  <c r="CZ64" i="1"/>
  <c r="CZ68" i="1"/>
  <c r="CZ9" i="1"/>
  <c r="CZ10" i="1"/>
  <c r="CZ11" i="1"/>
  <c r="CZ25" i="1"/>
  <c r="CZ26" i="1"/>
  <c r="CZ27" i="1"/>
  <c r="CZ41" i="1"/>
  <c r="CZ42" i="1"/>
  <c r="CZ43" i="1"/>
  <c r="CZ57" i="1"/>
  <c r="CZ58" i="1"/>
  <c r="CZ59" i="1"/>
  <c r="CZ73" i="1"/>
  <c r="CZ77" i="1"/>
  <c r="CZ81" i="1"/>
  <c r="CZ85" i="1"/>
  <c r="CZ18" i="1"/>
  <c r="CZ35" i="1"/>
  <c r="CZ37" i="1"/>
  <c r="CZ54" i="1"/>
  <c r="CZ13" i="1"/>
  <c r="CZ30" i="1"/>
  <c r="CZ47" i="1"/>
  <c r="CZ49" i="1"/>
  <c r="CZ66" i="1"/>
  <c r="CZ69" i="1"/>
  <c r="CZ82" i="1"/>
  <c r="CZ83" i="1"/>
  <c r="CZ84" i="1"/>
  <c r="CZ88" i="1"/>
  <c r="CZ92" i="1"/>
  <c r="CZ96" i="1"/>
  <c r="CZ100" i="1"/>
  <c r="CZ104" i="1"/>
  <c r="CZ108" i="1"/>
  <c r="CZ112" i="1"/>
  <c r="CZ116" i="1"/>
  <c r="CZ120" i="1"/>
  <c r="CZ124" i="1"/>
  <c r="CZ128" i="1"/>
  <c r="CZ132" i="1"/>
  <c r="CZ136" i="1"/>
  <c r="CZ140" i="1"/>
  <c r="CZ144" i="1"/>
  <c r="CZ148" i="1"/>
  <c r="CZ152" i="1"/>
  <c r="CZ156" i="1"/>
  <c r="CZ160" i="1"/>
  <c r="CZ164" i="1"/>
  <c r="CZ168" i="1"/>
  <c r="CZ172" i="1"/>
  <c r="CZ176" i="1"/>
  <c r="CZ3" i="1"/>
  <c r="CZ5" i="1"/>
  <c r="CZ22" i="1"/>
  <c r="CZ39" i="1"/>
  <c r="CZ61" i="1"/>
  <c r="CZ17" i="1"/>
  <c r="CZ33" i="1"/>
  <c r="CZ55" i="1"/>
  <c r="CZ63" i="1"/>
  <c r="CZ79" i="1"/>
  <c r="CZ91" i="1"/>
  <c r="CZ113" i="1"/>
  <c r="CZ118" i="1"/>
  <c r="CZ123" i="1"/>
  <c r="CZ145" i="1"/>
  <c r="CZ150" i="1"/>
  <c r="CZ155" i="1"/>
  <c r="CZ165" i="1"/>
  <c r="CZ166" i="1"/>
  <c r="CZ167" i="1"/>
  <c r="CZ181" i="1"/>
  <c r="CZ185" i="1"/>
  <c r="CZ189" i="1"/>
  <c r="CZ193" i="1"/>
  <c r="CZ197" i="1"/>
  <c r="CZ201" i="1"/>
  <c r="CZ205" i="1"/>
  <c r="CZ209" i="1"/>
  <c r="CZ213" i="1"/>
  <c r="CZ217" i="1"/>
  <c r="CZ221" i="1"/>
  <c r="CZ225" i="1"/>
  <c r="CZ229" i="1"/>
  <c r="CZ233" i="1"/>
  <c r="CZ237" i="1"/>
  <c r="CZ241" i="1"/>
  <c r="CZ245" i="1"/>
  <c r="CZ6" i="1"/>
  <c r="CZ14" i="1"/>
  <c r="CZ53" i="1"/>
  <c r="CZ72" i="1"/>
  <c r="CZ74" i="1"/>
  <c r="CZ90" i="1"/>
  <c r="CZ95" i="1"/>
  <c r="CZ117" i="1"/>
  <c r="CZ122" i="1"/>
  <c r="CZ127" i="1"/>
  <c r="CZ149" i="1"/>
  <c r="CZ154" i="1"/>
  <c r="CZ34" i="1"/>
  <c r="CZ50" i="1"/>
  <c r="CZ86" i="1"/>
  <c r="CZ89" i="1"/>
  <c r="CZ94" i="1"/>
  <c r="CZ99" i="1"/>
  <c r="CZ121" i="1"/>
  <c r="CZ126" i="1"/>
  <c r="CZ131" i="1"/>
  <c r="CZ153" i="1"/>
  <c r="CZ161" i="1"/>
  <c r="CZ162" i="1"/>
  <c r="CZ163" i="1"/>
  <c r="CZ65" i="1"/>
  <c r="CZ80" i="1"/>
  <c r="CZ78" i="1"/>
  <c r="CZ169" i="1"/>
  <c r="CZ182" i="1"/>
  <c r="CZ183" i="1"/>
  <c r="CZ184" i="1"/>
  <c r="CZ31" i="1"/>
  <c r="CZ75" i="1"/>
  <c r="CZ248" i="1"/>
  <c r="CZ259" i="1"/>
  <c r="CZ269" i="1"/>
  <c r="CZ270" i="1"/>
  <c r="CZ23" i="1"/>
  <c r="CZ93" i="1"/>
  <c r="CZ97" i="1"/>
  <c r="CZ101" i="1"/>
  <c r="CZ103" i="1"/>
  <c r="CZ105" i="1"/>
  <c r="CZ107" i="1"/>
  <c r="CZ109" i="1"/>
  <c r="CZ111" i="1"/>
  <c r="CZ115" i="1"/>
  <c r="CZ119" i="1"/>
  <c r="CZ158" i="1"/>
  <c r="CZ15" i="1"/>
  <c r="CZ134" i="1"/>
  <c r="CZ143" i="1"/>
  <c r="CZ159" i="1"/>
  <c r="CZ174" i="1"/>
  <c r="CZ178" i="1"/>
  <c r="CZ192" i="1"/>
  <c r="CZ202" i="1"/>
  <c r="CZ208" i="1"/>
  <c r="CZ219" i="1"/>
  <c r="CZ230" i="1"/>
  <c r="CZ236" i="1"/>
  <c r="CZ247" i="1"/>
  <c r="CZ284" i="1"/>
  <c r="CZ295" i="1"/>
  <c r="CZ305" i="1"/>
  <c r="CZ306" i="1"/>
  <c r="CZ316" i="1"/>
  <c r="CZ327" i="1"/>
  <c r="CZ337" i="1"/>
  <c r="CZ338" i="1"/>
  <c r="CZ348" i="1"/>
  <c r="CZ359" i="1"/>
  <c r="CZ7" i="1"/>
  <c r="CZ67" i="1"/>
  <c r="CZ114" i="1"/>
  <c r="CZ137" i="1"/>
  <c r="CZ157" i="1"/>
  <c r="CZ196" i="1"/>
  <c r="CZ207" i="1"/>
  <c r="CZ218" i="1"/>
  <c r="CZ224" i="1"/>
  <c r="CZ235" i="1"/>
  <c r="CZ51" i="1"/>
  <c r="CZ138" i="1"/>
  <c r="CZ147" i="1"/>
  <c r="CZ170" i="1"/>
  <c r="CZ188" i="1"/>
  <c r="CZ191" i="1"/>
  <c r="CZ195" i="1"/>
  <c r="CZ206" i="1"/>
  <c r="CZ212" i="1"/>
  <c r="CZ223" i="1"/>
  <c r="CZ234" i="1"/>
  <c r="CZ240" i="1"/>
  <c r="CZ262" i="1"/>
  <c r="CZ263" i="1"/>
  <c r="CZ264" i="1"/>
  <c r="CZ265" i="1"/>
  <c r="CZ287" i="1"/>
  <c r="CZ297" i="1"/>
  <c r="CZ298" i="1"/>
  <c r="CZ308" i="1"/>
  <c r="CZ319" i="1"/>
  <c r="CZ329" i="1"/>
  <c r="CZ330" i="1"/>
  <c r="CZ340" i="1"/>
  <c r="CZ351" i="1"/>
  <c r="CZ361" i="1"/>
  <c r="CZ362" i="1"/>
  <c r="CZ98" i="1"/>
  <c r="CZ102" i="1"/>
  <c r="CZ125" i="1"/>
  <c r="CZ141" i="1"/>
  <c r="CZ194" i="1"/>
  <c r="CZ211" i="1"/>
  <c r="CZ222" i="1"/>
  <c r="CZ228" i="1"/>
  <c r="CZ45" i="1"/>
  <c r="CZ62" i="1"/>
  <c r="CZ76" i="1"/>
  <c r="CZ135" i="1"/>
  <c r="CZ142" i="1"/>
  <c r="CZ175" i="1"/>
  <c r="CZ187" i="1"/>
  <c r="CZ190" i="1"/>
  <c r="CZ200" i="1"/>
  <c r="CZ210" i="1"/>
  <c r="CZ227" i="1"/>
  <c r="CZ252" i="1"/>
  <c r="CZ266" i="1"/>
  <c r="CZ277" i="1"/>
  <c r="CZ281" i="1"/>
  <c r="CZ286" i="1"/>
  <c r="CZ292" i="1"/>
  <c r="CZ303" i="1"/>
  <c r="CZ314" i="1"/>
  <c r="CZ353" i="1"/>
  <c r="CZ366" i="1"/>
  <c r="CZ382" i="1"/>
  <c r="CZ398" i="1"/>
  <c r="CZ414" i="1"/>
  <c r="CZ430" i="1"/>
  <c r="CZ432" i="1"/>
  <c r="CZ437" i="1"/>
  <c r="CZ441" i="1"/>
  <c r="CZ445" i="1"/>
  <c r="CZ449" i="1"/>
  <c r="CZ453" i="1"/>
  <c r="CZ457" i="1"/>
  <c r="CZ461" i="1"/>
  <c r="CZ465" i="1"/>
  <c r="CZ469" i="1"/>
  <c r="CZ473" i="1"/>
  <c r="CZ477" i="1"/>
  <c r="CZ481" i="1"/>
  <c r="CZ485" i="1"/>
  <c r="CZ489" i="1"/>
  <c r="CZ493" i="1"/>
  <c r="CZ497" i="1"/>
  <c r="CZ501" i="1"/>
  <c r="CZ505" i="1"/>
  <c r="CZ129" i="1"/>
  <c r="CZ171" i="1"/>
  <c r="CZ255" i="1"/>
  <c r="CZ273" i="1"/>
  <c r="CZ280" i="1"/>
  <c r="CZ291" i="1"/>
  <c r="CZ302" i="1"/>
  <c r="CZ325" i="1"/>
  <c r="CZ336" i="1"/>
  <c r="CZ341" i="1"/>
  <c r="CZ347" i="1"/>
  <c r="CZ352" i="1"/>
  <c r="CZ358" i="1"/>
  <c r="CZ363" i="1"/>
  <c r="CZ364" i="1"/>
  <c r="CZ365" i="1"/>
  <c r="CZ379" i="1"/>
  <c r="CZ380" i="1"/>
  <c r="CZ381" i="1"/>
  <c r="CZ395" i="1"/>
  <c r="CZ396" i="1"/>
  <c r="CZ397" i="1"/>
  <c r="CZ411" i="1"/>
  <c r="CZ412" i="1"/>
  <c r="CZ413" i="1"/>
  <c r="CZ427" i="1"/>
  <c r="CZ428" i="1"/>
  <c r="CZ429" i="1"/>
  <c r="CZ433" i="1"/>
  <c r="CZ29" i="1"/>
  <c r="CZ46" i="1"/>
  <c r="CZ87" i="1"/>
  <c r="CZ130" i="1"/>
  <c r="CZ179" i="1"/>
  <c r="CZ198" i="1"/>
  <c r="CZ215" i="1"/>
  <c r="CZ232" i="1"/>
  <c r="CZ242" i="1"/>
  <c r="CZ251" i="1"/>
  <c r="CZ258" i="1"/>
  <c r="CZ276" i="1"/>
  <c r="CZ285" i="1"/>
  <c r="CZ290" i="1"/>
  <c r="CZ296" i="1"/>
  <c r="CZ307" i="1"/>
  <c r="CZ313" i="1"/>
  <c r="CZ318" i="1"/>
  <c r="CZ324" i="1"/>
  <c r="CZ335" i="1"/>
  <c r="CZ346" i="1"/>
  <c r="CZ378" i="1"/>
  <c r="CZ394" i="1"/>
  <c r="CZ410" i="1"/>
  <c r="CZ426" i="1"/>
  <c r="CZ434" i="1"/>
  <c r="CZ438" i="1"/>
  <c r="CZ442" i="1"/>
  <c r="CZ446" i="1"/>
  <c r="CZ450" i="1"/>
  <c r="CZ454" i="1"/>
  <c r="CZ458" i="1"/>
  <c r="CZ462" i="1"/>
  <c r="CZ466" i="1"/>
  <c r="CZ470" i="1"/>
  <c r="CZ474" i="1"/>
  <c r="CZ478" i="1"/>
  <c r="CZ482" i="1"/>
  <c r="CZ486" i="1"/>
  <c r="CZ490" i="1"/>
  <c r="CZ494" i="1"/>
  <c r="CZ498" i="1"/>
  <c r="CZ502" i="1"/>
  <c r="CZ506" i="1"/>
  <c r="CZ510" i="1"/>
  <c r="CZ514" i="1"/>
  <c r="CZ518" i="1"/>
  <c r="CZ522" i="1"/>
  <c r="CZ526" i="1"/>
  <c r="CZ530" i="1"/>
  <c r="CZ534" i="1"/>
  <c r="CZ538" i="1"/>
  <c r="CZ110" i="1"/>
  <c r="CZ203" i="1"/>
  <c r="CZ220" i="1"/>
  <c r="CZ239" i="1"/>
  <c r="CZ151" i="1"/>
  <c r="CZ173" i="1"/>
  <c r="CZ180" i="1"/>
  <c r="CZ268" i="1"/>
  <c r="CZ283" i="1"/>
  <c r="CZ289" i="1"/>
  <c r="CZ320" i="1"/>
  <c r="CZ328" i="1"/>
  <c r="CZ334" i="1"/>
  <c r="CZ368" i="1"/>
  <c r="CZ385" i="1"/>
  <c r="CZ387" i="1"/>
  <c r="CZ404" i="1"/>
  <c r="CZ421" i="1"/>
  <c r="CZ423" i="1"/>
  <c r="CZ447" i="1"/>
  <c r="CZ452" i="1"/>
  <c r="CZ479" i="1"/>
  <c r="CZ484" i="1"/>
  <c r="CZ507" i="1"/>
  <c r="CZ517" i="1"/>
  <c r="CZ528" i="1"/>
  <c r="CZ539" i="1"/>
  <c r="CZ19" i="1"/>
  <c r="CZ216" i="1"/>
  <c r="CZ226" i="1"/>
  <c r="CZ257" i="1"/>
  <c r="CZ275" i="1"/>
  <c r="CZ299" i="1"/>
  <c r="CZ301" i="1"/>
  <c r="CZ326" i="1"/>
  <c r="CZ332" i="1"/>
  <c r="CZ370" i="1"/>
  <c r="CZ377" i="1"/>
  <c r="CZ399" i="1"/>
  <c r="CZ406" i="1"/>
  <c r="CZ416" i="1"/>
  <c r="CZ451" i="1"/>
  <c r="CZ456" i="1"/>
  <c r="CZ483" i="1"/>
  <c r="CZ488" i="1"/>
  <c r="CZ139" i="1"/>
  <c r="CZ186" i="1"/>
  <c r="CZ246" i="1"/>
  <c r="CZ21" i="1"/>
  <c r="CZ231" i="1"/>
  <c r="CZ243" i="1"/>
  <c r="CZ253" i="1"/>
  <c r="CZ260" i="1"/>
  <c r="CZ271" i="1"/>
  <c r="CZ309" i="1"/>
  <c r="CZ317" i="1"/>
  <c r="CZ323" i="1"/>
  <c r="CZ354" i="1"/>
  <c r="CZ356" i="1"/>
  <c r="CZ367" i="1"/>
  <c r="CZ374" i="1"/>
  <c r="CZ384" i="1"/>
  <c r="CZ401" i="1"/>
  <c r="CZ403" i="1"/>
  <c r="CZ420" i="1"/>
  <c r="CZ459" i="1"/>
  <c r="CZ464" i="1"/>
  <c r="CZ491" i="1"/>
  <c r="CZ272" i="1"/>
  <c r="CZ279" i="1"/>
  <c r="CZ357" i="1"/>
  <c r="CZ388" i="1"/>
  <c r="CZ391" i="1"/>
  <c r="CZ418" i="1"/>
  <c r="CZ436" i="1"/>
  <c r="CZ440" i="1"/>
  <c r="CZ444" i="1"/>
  <c r="CZ448" i="1"/>
  <c r="CZ146" i="1"/>
  <c r="CZ204" i="1"/>
  <c r="CZ256" i="1"/>
  <c r="CZ261" i="1"/>
  <c r="CZ304" i="1"/>
  <c r="CZ311" i="1"/>
  <c r="CZ339" i="1"/>
  <c r="CZ342" i="1"/>
  <c r="CZ345" i="1"/>
  <c r="CZ369" i="1"/>
  <c r="CZ372" i="1"/>
  <c r="CZ424" i="1"/>
  <c r="CZ463" i="1"/>
  <c r="CZ467" i="1"/>
  <c r="CZ471" i="1"/>
  <c r="CZ475" i="1"/>
  <c r="CZ38" i="1"/>
  <c r="CZ214" i="1"/>
  <c r="CZ333" i="1"/>
  <c r="CZ375" i="1"/>
  <c r="CZ383" i="1"/>
  <c r="CZ386" i="1"/>
  <c r="CZ402" i="1"/>
  <c r="CZ405" i="1"/>
  <c r="CZ408" i="1"/>
  <c r="CZ455" i="1"/>
  <c r="CZ70" i="1"/>
  <c r="CZ177" i="1"/>
  <c r="CZ244" i="1"/>
  <c r="CZ321" i="1"/>
  <c r="CZ355" i="1"/>
  <c r="CZ389" i="1"/>
  <c r="CZ106" i="1"/>
  <c r="CZ199" i="1"/>
  <c r="CZ249" i="1"/>
  <c r="CZ254" i="1"/>
  <c r="CZ293" i="1"/>
  <c r="CZ312" i="1"/>
  <c r="CZ315" i="1"/>
  <c r="CZ343" i="1"/>
  <c r="CZ349" i="1"/>
  <c r="CZ376" i="1"/>
  <c r="CZ392" i="1"/>
  <c r="CZ400" i="1"/>
  <c r="CZ425" i="1"/>
  <c r="CZ435" i="1"/>
  <c r="CZ439" i="1"/>
  <c r="CZ443" i="1"/>
  <c r="CZ71" i="1"/>
  <c r="CZ267" i="1"/>
  <c r="CZ499" i="1"/>
  <c r="CZ504" i="1"/>
  <c r="CZ529" i="1"/>
  <c r="CZ278" i="1"/>
  <c r="CZ294" i="1"/>
  <c r="CZ310" i="1"/>
  <c r="CZ344" i="1"/>
  <c r="CZ360" i="1"/>
  <c r="CZ390" i="1"/>
  <c r="CZ419" i="1"/>
  <c r="CZ527" i="1"/>
  <c r="CZ543" i="1"/>
  <c r="CZ547" i="1"/>
  <c r="CZ551" i="1"/>
  <c r="CZ555" i="1"/>
  <c r="CZ559" i="1"/>
  <c r="CZ563" i="1"/>
  <c r="CZ567" i="1"/>
  <c r="CZ571" i="1"/>
  <c r="CZ575" i="1"/>
  <c r="CZ579" i="1"/>
  <c r="CZ583" i="1"/>
  <c r="CZ587" i="1"/>
  <c r="CZ591" i="1"/>
  <c r="CZ595" i="1"/>
  <c r="CZ599" i="1"/>
  <c r="CZ603" i="1"/>
  <c r="CZ607" i="1"/>
  <c r="CZ472" i="1"/>
  <c r="CZ480" i="1"/>
  <c r="CZ523" i="1"/>
  <c r="CZ524" i="1"/>
  <c r="CZ525" i="1"/>
  <c r="CZ288" i="1"/>
  <c r="CZ496" i="1"/>
  <c r="CZ503" i="1"/>
  <c r="CZ519" i="1"/>
  <c r="CZ520" i="1"/>
  <c r="CZ521" i="1"/>
  <c r="CZ544" i="1"/>
  <c r="CZ548" i="1"/>
  <c r="CZ552" i="1"/>
  <c r="CZ556" i="1"/>
  <c r="CZ560" i="1"/>
  <c r="CZ564" i="1"/>
  <c r="CZ568" i="1"/>
  <c r="CZ572" i="1"/>
  <c r="CZ576" i="1"/>
  <c r="CZ580" i="1"/>
  <c r="CZ584" i="1"/>
  <c r="CZ588" i="1"/>
  <c r="CZ322" i="1"/>
  <c r="CZ331" i="1"/>
  <c r="CZ371" i="1"/>
  <c r="CZ393" i="1"/>
  <c r="CZ407" i="1"/>
  <c r="CZ431" i="1"/>
  <c r="CZ460" i="1"/>
  <c r="CZ492" i="1"/>
  <c r="CZ540" i="1"/>
  <c r="CZ415" i="1"/>
  <c r="CZ549" i="1"/>
  <c r="CZ570" i="1"/>
  <c r="CZ581" i="1"/>
  <c r="CZ594" i="1"/>
  <c r="CZ602" i="1"/>
  <c r="CZ614" i="1"/>
  <c r="CZ623" i="1"/>
  <c r="CZ627" i="1"/>
  <c r="CZ631" i="1"/>
  <c r="CZ635" i="1"/>
  <c r="CZ639" i="1"/>
  <c r="CZ643" i="1"/>
  <c r="CZ647" i="1"/>
  <c r="CZ651" i="1"/>
  <c r="CZ655" i="1"/>
  <c r="CZ659" i="1"/>
  <c r="CZ663" i="1"/>
  <c r="CZ667" i="1"/>
  <c r="CZ671" i="1"/>
  <c r="CZ675" i="1"/>
  <c r="CZ679" i="1"/>
  <c r="CZ683" i="1"/>
  <c r="CZ687" i="1"/>
  <c r="CZ691" i="1"/>
  <c r="CZ695" i="1"/>
  <c r="CZ699" i="1"/>
  <c r="CZ703" i="1"/>
  <c r="CZ707" i="1"/>
  <c r="CZ711" i="1"/>
  <c r="CZ715" i="1"/>
  <c r="CZ719" i="1"/>
  <c r="CZ723" i="1"/>
  <c r="CZ727" i="1"/>
  <c r="CZ731" i="1"/>
  <c r="CZ735" i="1"/>
  <c r="CZ739" i="1"/>
  <c r="CZ743" i="1"/>
  <c r="CZ747" i="1"/>
  <c r="CZ751" i="1"/>
  <c r="CZ755" i="1"/>
  <c r="CZ759" i="1"/>
  <c r="CZ763" i="1"/>
  <c r="CZ767" i="1"/>
  <c r="CZ771" i="1"/>
  <c r="CZ775" i="1"/>
  <c r="CZ779" i="1"/>
  <c r="CZ783" i="1"/>
  <c r="CZ787" i="1"/>
  <c r="CZ791" i="1"/>
  <c r="CZ795" i="1"/>
  <c r="CZ799" i="1"/>
  <c r="CZ803" i="1"/>
  <c r="CZ807" i="1"/>
  <c r="CZ811" i="1"/>
  <c r="CZ815" i="1"/>
  <c r="CZ819" i="1"/>
  <c r="CZ823" i="1"/>
  <c r="CZ827" i="1"/>
  <c r="CZ532" i="1"/>
  <c r="CZ535" i="1"/>
  <c r="CZ545" i="1"/>
  <c r="CZ566" i="1"/>
  <c r="CZ577" i="1"/>
  <c r="CZ596" i="1"/>
  <c r="CZ604" i="1"/>
  <c r="CZ615" i="1"/>
  <c r="CZ616" i="1"/>
  <c r="CZ238" i="1"/>
  <c r="CZ274" i="1"/>
  <c r="CZ422" i="1"/>
  <c r="CZ500" i="1"/>
  <c r="CZ558" i="1"/>
  <c r="CZ569" i="1"/>
  <c r="CZ618" i="1"/>
  <c r="CZ250" i="1"/>
  <c r="CZ300" i="1"/>
  <c r="CZ495" i="1"/>
  <c r="CZ508" i="1"/>
  <c r="CZ511" i="1"/>
  <c r="CZ533" i="1"/>
  <c r="CZ536" i="1"/>
  <c r="CZ554" i="1"/>
  <c r="CZ565" i="1"/>
  <c r="CZ586" i="1"/>
  <c r="CZ590" i="1"/>
  <c r="CZ598" i="1"/>
  <c r="CZ606" i="1"/>
  <c r="CZ619" i="1"/>
  <c r="CZ620" i="1"/>
  <c r="CZ625" i="1"/>
  <c r="CZ629" i="1"/>
  <c r="CZ633" i="1"/>
  <c r="CZ637" i="1"/>
  <c r="CZ641" i="1"/>
  <c r="CZ645" i="1"/>
  <c r="CZ649" i="1"/>
  <c r="CZ653" i="1"/>
  <c r="CZ657" i="1"/>
  <c r="CZ661" i="1"/>
  <c r="CZ665" i="1"/>
  <c r="CZ669" i="1"/>
  <c r="CZ673" i="1"/>
  <c r="CZ677" i="1"/>
  <c r="CZ681" i="1"/>
  <c r="CZ685" i="1"/>
  <c r="CZ689" i="1"/>
  <c r="CZ693" i="1"/>
  <c r="CZ697" i="1"/>
  <c r="CZ701" i="1"/>
  <c r="CZ705" i="1"/>
  <c r="CZ709" i="1"/>
  <c r="CZ713" i="1"/>
  <c r="CZ717" i="1"/>
  <c r="CZ721" i="1"/>
  <c r="CZ725" i="1"/>
  <c r="CZ729" i="1"/>
  <c r="CZ733" i="1"/>
  <c r="CZ737" i="1"/>
  <c r="CZ741" i="1"/>
  <c r="CZ745" i="1"/>
  <c r="CZ749" i="1"/>
  <c r="CZ753" i="1"/>
  <c r="CZ757" i="1"/>
  <c r="CZ761" i="1"/>
  <c r="CZ765" i="1"/>
  <c r="CZ769" i="1"/>
  <c r="CZ773" i="1"/>
  <c r="CZ777" i="1"/>
  <c r="CZ781" i="1"/>
  <c r="CZ785" i="1"/>
  <c r="CZ789" i="1"/>
  <c r="CZ793" i="1"/>
  <c r="CZ797" i="1"/>
  <c r="CZ801" i="1"/>
  <c r="CZ805" i="1"/>
  <c r="CZ809" i="1"/>
  <c r="CZ813" i="1"/>
  <c r="CZ817" i="1"/>
  <c r="CZ821" i="1"/>
  <c r="CZ825" i="1"/>
  <c r="CZ829" i="1"/>
  <c r="CZ133" i="1"/>
  <c r="CZ487" i="1"/>
  <c r="CZ513" i="1"/>
  <c r="CZ541" i="1"/>
  <c r="CZ562" i="1"/>
  <c r="CZ601" i="1"/>
  <c r="CZ617" i="1"/>
  <c r="CZ624" i="1"/>
  <c r="CZ632" i="1"/>
  <c r="CZ640" i="1"/>
  <c r="CZ648" i="1"/>
  <c r="CZ656" i="1"/>
  <c r="CZ664" i="1"/>
  <c r="CZ672" i="1"/>
  <c r="CZ680" i="1"/>
  <c r="CZ688" i="1"/>
  <c r="CZ696" i="1"/>
  <c r="CZ704" i="1"/>
  <c r="CZ712" i="1"/>
  <c r="CZ720" i="1"/>
  <c r="CZ728" i="1"/>
  <c r="CZ736" i="1"/>
  <c r="CZ744" i="1"/>
  <c r="CZ752" i="1"/>
  <c r="CZ760" i="1"/>
  <c r="CZ768" i="1"/>
  <c r="CZ776" i="1"/>
  <c r="CZ784" i="1"/>
  <c r="CZ792" i="1"/>
  <c r="CZ800" i="1"/>
  <c r="CZ808" i="1"/>
  <c r="CZ816" i="1"/>
  <c r="CZ824" i="1"/>
  <c r="CZ550" i="1"/>
  <c r="CZ592" i="1"/>
  <c r="CZ608" i="1"/>
  <c r="CZ610" i="1"/>
  <c r="CZ621" i="1"/>
  <c r="CZ830" i="1"/>
  <c r="CZ834" i="1"/>
  <c r="CZ838" i="1"/>
  <c r="CZ842" i="1"/>
  <c r="CZ846" i="1"/>
  <c r="CZ850" i="1"/>
  <c r="CZ854" i="1"/>
  <c r="CZ858" i="1"/>
  <c r="CZ862" i="1"/>
  <c r="CZ866" i="1"/>
  <c r="CZ870" i="1"/>
  <c r="CZ874" i="1"/>
  <c r="CZ878" i="1"/>
  <c r="CZ882" i="1"/>
  <c r="CZ886" i="1"/>
  <c r="CZ890" i="1"/>
  <c r="CZ894" i="1"/>
  <c r="CZ898" i="1"/>
  <c r="CZ902" i="1"/>
  <c r="CZ906" i="1"/>
  <c r="CZ910" i="1"/>
  <c r="CZ914" i="1"/>
  <c r="CZ918" i="1"/>
  <c r="CZ922" i="1"/>
  <c r="CZ926" i="1"/>
  <c r="CZ930" i="1"/>
  <c r="CZ934" i="1"/>
  <c r="CZ938" i="1"/>
  <c r="CZ942" i="1"/>
  <c r="CZ946" i="1"/>
  <c r="CZ950" i="1"/>
  <c r="CZ954" i="1"/>
  <c r="CZ958" i="1"/>
  <c r="CZ282" i="1"/>
  <c r="CZ409" i="1"/>
  <c r="CZ476" i="1"/>
  <c r="CZ531" i="1"/>
  <c r="CZ546" i="1"/>
  <c r="CZ589" i="1"/>
  <c r="CZ605" i="1"/>
  <c r="CZ612" i="1"/>
  <c r="CZ626" i="1"/>
  <c r="CZ634" i="1"/>
  <c r="CZ642" i="1"/>
  <c r="CZ650" i="1"/>
  <c r="CZ658" i="1"/>
  <c r="CZ666" i="1"/>
  <c r="CZ674" i="1"/>
  <c r="CZ682" i="1"/>
  <c r="CZ690" i="1"/>
  <c r="CZ698" i="1"/>
  <c r="CZ706" i="1"/>
  <c r="CZ714" i="1"/>
  <c r="CZ722" i="1"/>
  <c r="CZ730" i="1"/>
  <c r="CZ738" i="1"/>
  <c r="CZ746" i="1"/>
  <c r="CZ754" i="1"/>
  <c r="CZ762" i="1"/>
  <c r="CZ770" i="1"/>
  <c r="CZ778" i="1"/>
  <c r="CZ786" i="1"/>
  <c r="CZ794" i="1"/>
  <c r="CZ802" i="1"/>
  <c r="CZ810" i="1"/>
  <c r="CZ818" i="1"/>
  <c r="CZ826" i="1"/>
  <c r="CZ561" i="1"/>
  <c r="CZ582" i="1"/>
  <c r="CZ600" i="1"/>
  <c r="CZ609" i="1"/>
  <c r="CZ832" i="1"/>
  <c r="CZ836" i="1"/>
  <c r="CZ840" i="1"/>
  <c r="CZ844" i="1"/>
  <c r="CZ848" i="1"/>
  <c r="CZ852" i="1"/>
  <c r="CZ856" i="1"/>
  <c r="CZ864" i="1"/>
  <c r="CZ868" i="1"/>
  <c r="CZ888" i="1"/>
  <c r="CZ900" i="1"/>
  <c r="CZ904" i="1"/>
  <c r="CZ908" i="1"/>
  <c r="CZ912" i="1"/>
  <c r="CZ916" i="1"/>
  <c r="CZ920" i="1"/>
  <c r="CZ924" i="1"/>
  <c r="CZ928" i="1"/>
  <c r="CZ932" i="1"/>
  <c r="CZ936" i="1"/>
  <c r="CZ948" i="1"/>
  <c r="CZ956" i="1"/>
  <c r="CZ373" i="1"/>
  <c r="CZ509" i="1"/>
  <c r="CZ515" i="1"/>
  <c r="CZ537" i="1"/>
  <c r="CZ542" i="1"/>
  <c r="CZ585" i="1"/>
  <c r="CZ831" i="1"/>
  <c r="CZ835" i="1"/>
  <c r="CZ839" i="1"/>
  <c r="CZ843" i="1"/>
  <c r="CZ847" i="1"/>
  <c r="CZ851" i="1"/>
  <c r="CZ855" i="1"/>
  <c r="CZ859" i="1"/>
  <c r="CZ863" i="1"/>
  <c r="CZ867" i="1"/>
  <c r="CZ871" i="1"/>
  <c r="CZ875" i="1"/>
  <c r="CZ879" i="1"/>
  <c r="CZ883" i="1"/>
  <c r="CZ887" i="1"/>
  <c r="CZ891" i="1"/>
  <c r="CZ895" i="1"/>
  <c r="CZ899" i="1"/>
  <c r="CZ903" i="1"/>
  <c r="CZ907" i="1"/>
  <c r="CZ911" i="1"/>
  <c r="CZ915" i="1"/>
  <c r="CZ919" i="1"/>
  <c r="CZ923" i="1"/>
  <c r="CZ927" i="1"/>
  <c r="CZ931" i="1"/>
  <c r="CZ935" i="1"/>
  <c r="CZ939" i="1"/>
  <c r="CZ943" i="1"/>
  <c r="CZ947" i="1"/>
  <c r="CZ951" i="1"/>
  <c r="CZ955" i="1"/>
  <c r="CZ959" i="1"/>
  <c r="CZ940" i="1"/>
  <c r="CZ952" i="1"/>
  <c r="CZ960" i="1"/>
  <c r="CZ417" i="1"/>
  <c r="CZ516" i="1"/>
  <c r="CZ573" i="1"/>
  <c r="CZ593" i="1"/>
  <c r="CZ628" i="1"/>
  <c r="CZ636" i="1"/>
  <c r="CZ644" i="1"/>
  <c r="CZ652" i="1"/>
  <c r="CZ660" i="1"/>
  <c r="CZ668" i="1"/>
  <c r="CZ676" i="1"/>
  <c r="CZ684" i="1"/>
  <c r="CZ692" i="1"/>
  <c r="CZ700" i="1"/>
  <c r="CZ708" i="1"/>
  <c r="CZ716" i="1"/>
  <c r="CZ724" i="1"/>
  <c r="CZ732" i="1"/>
  <c r="CZ740" i="1"/>
  <c r="CZ748" i="1"/>
  <c r="CZ756" i="1"/>
  <c r="CZ764" i="1"/>
  <c r="CZ772" i="1"/>
  <c r="CZ780" i="1"/>
  <c r="CZ788" i="1"/>
  <c r="CZ796" i="1"/>
  <c r="CZ804" i="1"/>
  <c r="CZ812" i="1"/>
  <c r="CZ820" i="1"/>
  <c r="CZ828" i="1"/>
  <c r="CZ2" i="1"/>
  <c r="CZ860" i="1"/>
  <c r="CZ872" i="1"/>
  <c r="CZ876" i="1"/>
  <c r="CZ880" i="1"/>
  <c r="CZ884" i="1"/>
  <c r="CZ892" i="1"/>
  <c r="CZ896" i="1"/>
  <c r="CZ944" i="1"/>
  <c r="CZ350" i="1"/>
  <c r="CZ468" i="1"/>
  <c r="CZ557" i="1"/>
  <c r="CZ578" i="1"/>
  <c r="CZ597" i="1"/>
  <c r="CZ611" i="1"/>
  <c r="CZ622" i="1"/>
  <c r="CZ630" i="1"/>
  <c r="CZ638" i="1"/>
  <c r="CZ646" i="1"/>
  <c r="CZ574" i="1"/>
  <c r="CZ837" i="1"/>
  <c r="CZ853" i="1"/>
  <c r="CZ869" i="1"/>
  <c r="CZ885" i="1"/>
  <c r="CZ901" i="1"/>
  <c r="CZ917" i="1"/>
  <c r="CZ933" i="1"/>
  <c r="CZ949" i="1"/>
  <c r="CZ857" i="1"/>
  <c r="CZ889" i="1"/>
  <c r="CZ921" i="1"/>
  <c r="CZ953" i="1"/>
  <c r="CZ662" i="1"/>
  <c r="CZ726" i="1"/>
  <c r="CZ790" i="1"/>
  <c r="CZ654" i="1"/>
  <c r="CZ686" i="1"/>
  <c r="CZ718" i="1"/>
  <c r="CZ750" i="1"/>
  <c r="CZ782" i="1"/>
  <c r="CZ814" i="1"/>
  <c r="CZ512" i="1"/>
  <c r="CZ841" i="1"/>
  <c r="CZ873" i="1"/>
  <c r="CZ905" i="1"/>
  <c r="CZ937" i="1"/>
  <c r="CZ553" i="1"/>
  <c r="CZ694" i="1"/>
  <c r="CZ758" i="1"/>
  <c r="CZ822" i="1"/>
  <c r="CZ613" i="1"/>
  <c r="CZ845" i="1"/>
  <c r="CZ861" i="1"/>
  <c r="CZ877" i="1"/>
  <c r="CZ893" i="1"/>
  <c r="CZ909" i="1"/>
  <c r="CZ925" i="1"/>
  <c r="CZ941" i="1"/>
  <c r="CZ957" i="1"/>
  <c r="CZ833" i="1"/>
  <c r="CZ849" i="1"/>
  <c r="CZ865" i="1"/>
  <c r="CZ881" i="1"/>
  <c r="CZ897" i="1"/>
  <c r="CZ913" i="1"/>
  <c r="CZ929" i="1"/>
  <c r="CZ945" i="1"/>
  <c r="CZ961" i="1"/>
  <c r="CZ678" i="1"/>
  <c r="CZ710" i="1"/>
  <c r="CZ742" i="1"/>
  <c r="CZ774" i="1"/>
  <c r="CZ806" i="1"/>
  <c r="CZ670" i="1"/>
  <c r="CZ702" i="1"/>
  <c r="CZ734" i="1"/>
  <c r="CZ766" i="1"/>
  <c r="CZ798" i="1"/>
  <c r="CS4" i="1"/>
  <c r="CS8" i="1"/>
  <c r="CS12" i="1"/>
  <c r="CS16" i="1"/>
  <c r="CS20" i="1"/>
  <c r="CS24" i="1"/>
  <c r="CS28" i="1"/>
  <c r="CS32" i="1"/>
  <c r="CS36" i="1"/>
  <c r="CS40" i="1"/>
  <c r="CS44" i="1"/>
  <c r="CS48" i="1"/>
  <c r="CS52" i="1"/>
  <c r="CS56" i="1"/>
  <c r="CS60" i="1"/>
  <c r="CS64" i="1"/>
  <c r="CS68" i="1"/>
  <c r="CS3" i="1"/>
  <c r="CS17" i="1"/>
  <c r="CS18" i="1"/>
  <c r="CS19" i="1"/>
  <c r="CS33" i="1"/>
  <c r="CS34" i="1"/>
  <c r="CS35" i="1"/>
  <c r="CS49" i="1"/>
  <c r="CS50" i="1"/>
  <c r="CS51" i="1"/>
  <c r="CS65" i="1"/>
  <c r="CS66" i="1"/>
  <c r="CS67" i="1"/>
  <c r="CS72" i="1"/>
  <c r="CS76" i="1"/>
  <c r="CS80" i="1"/>
  <c r="CS84" i="1"/>
  <c r="CS13" i="1"/>
  <c r="CS14" i="1"/>
  <c r="CS15" i="1"/>
  <c r="CS29" i="1"/>
  <c r="CS30" i="1"/>
  <c r="CS31" i="1"/>
  <c r="CS45" i="1"/>
  <c r="CS46" i="1"/>
  <c r="CS47" i="1"/>
  <c r="CS61" i="1"/>
  <c r="CS62" i="1"/>
  <c r="CS63" i="1"/>
  <c r="CS5" i="1"/>
  <c r="CS22" i="1"/>
  <c r="CS39" i="1"/>
  <c r="CS41" i="1"/>
  <c r="CS58" i="1"/>
  <c r="CS73" i="1"/>
  <c r="CS74" i="1"/>
  <c r="CS75" i="1"/>
  <c r="CS91" i="1"/>
  <c r="CS95" i="1"/>
  <c r="CS99" i="1"/>
  <c r="CS103" i="1"/>
  <c r="CS107" i="1"/>
  <c r="CS111" i="1"/>
  <c r="CS115" i="1"/>
  <c r="CS119" i="1"/>
  <c r="CS123" i="1"/>
  <c r="CS127" i="1"/>
  <c r="CS131" i="1"/>
  <c r="CS135" i="1"/>
  <c r="CS139" i="1"/>
  <c r="CS143" i="1"/>
  <c r="CS147" i="1"/>
  <c r="CS151" i="1"/>
  <c r="CS155" i="1"/>
  <c r="CS159" i="1"/>
  <c r="CS163" i="1"/>
  <c r="CS167" i="1"/>
  <c r="CS171" i="1"/>
  <c r="CS175" i="1"/>
  <c r="CS53" i="1"/>
  <c r="CS7" i="1"/>
  <c r="CS9" i="1"/>
  <c r="CS26" i="1"/>
  <c r="CS43" i="1"/>
  <c r="CS71" i="1"/>
  <c r="CS85" i="1"/>
  <c r="CS86" i="1"/>
  <c r="CS87" i="1"/>
  <c r="CS88" i="1"/>
  <c r="CS92" i="1"/>
  <c r="CS96" i="1"/>
  <c r="CS100" i="1"/>
  <c r="CS104" i="1"/>
  <c r="CS108" i="1"/>
  <c r="CS112" i="1"/>
  <c r="CS116" i="1"/>
  <c r="CS120" i="1"/>
  <c r="CS124" i="1"/>
  <c r="CS128" i="1"/>
  <c r="CS132" i="1"/>
  <c r="CS136" i="1"/>
  <c r="CS140" i="1"/>
  <c r="CS144" i="1"/>
  <c r="CS148" i="1"/>
  <c r="CS152" i="1"/>
  <c r="CS156" i="1"/>
  <c r="CS42" i="1"/>
  <c r="CS83" i="1"/>
  <c r="CS97" i="1"/>
  <c r="CS102" i="1"/>
  <c r="CS129" i="1"/>
  <c r="CS134" i="1"/>
  <c r="CS23" i="1"/>
  <c r="CS69" i="1"/>
  <c r="CS78" i="1"/>
  <c r="CS101" i="1"/>
  <c r="CS106" i="1"/>
  <c r="CS133" i="1"/>
  <c r="CS138" i="1"/>
  <c r="CS168" i="1"/>
  <c r="CS169" i="1"/>
  <c r="CS170" i="1"/>
  <c r="CS181" i="1"/>
  <c r="CS185" i="1"/>
  <c r="CS189" i="1"/>
  <c r="CS193" i="1"/>
  <c r="CS197" i="1"/>
  <c r="CS201" i="1"/>
  <c r="CS205" i="1"/>
  <c r="CS209" i="1"/>
  <c r="CS213" i="1"/>
  <c r="CS217" i="1"/>
  <c r="CS221" i="1"/>
  <c r="CS225" i="1"/>
  <c r="CS229" i="1"/>
  <c r="CS233" i="1"/>
  <c r="CS237" i="1"/>
  <c r="CS241" i="1"/>
  <c r="CS245" i="1"/>
  <c r="CS249" i="1"/>
  <c r="CS253" i="1"/>
  <c r="CS257" i="1"/>
  <c r="CS261" i="1"/>
  <c r="CS265" i="1"/>
  <c r="CS269" i="1"/>
  <c r="CS273" i="1"/>
  <c r="CS277" i="1"/>
  <c r="CS281" i="1"/>
  <c r="CS285" i="1"/>
  <c r="CS289" i="1"/>
  <c r="CS293" i="1"/>
  <c r="CS297" i="1"/>
  <c r="CS301" i="1"/>
  <c r="CS305" i="1"/>
  <c r="CS309" i="1"/>
  <c r="CS313" i="1"/>
  <c r="CS317" i="1"/>
  <c r="CS321" i="1"/>
  <c r="CS325" i="1"/>
  <c r="CS329" i="1"/>
  <c r="CS333" i="1"/>
  <c r="CS337" i="1"/>
  <c r="CS341" i="1"/>
  <c r="CS345" i="1"/>
  <c r="CS349" i="1"/>
  <c r="CS353" i="1"/>
  <c r="CS357" i="1"/>
  <c r="CS361" i="1"/>
  <c r="CS21" i="1"/>
  <c r="CS37" i="1"/>
  <c r="CS59" i="1"/>
  <c r="CS105" i="1"/>
  <c r="CS110" i="1"/>
  <c r="CS137" i="1"/>
  <c r="CS142" i="1"/>
  <c r="CS70" i="1"/>
  <c r="CS81" i="1"/>
  <c r="CS158" i="1"/>
  <c r="CS160" i="1"/>
  <c r="CS10" i="1"/>
  <c r="CS27" i="1"/>
  <c r="CS89" i="1"/>
  <c r="CS93" i="1"/>
  <c r="CS174" i="1"/>
  <c r="CS177" i="1"/>
  <c r="CS186" i="1"/>
  <c r="CS187" i="1"/>
  <c r="CS188" i="1"/>
  <c r="CS202" i="1"/>
  <c r="CS203" i="1"/>
  <c r="CS204" i="1"/>
  <c r="CS218" i="1"/>
  <c r="CS219" i="1"/>
  <c r="CS220" i="1"/>
  <c r="CS234" i="1"/>
  <c r="CS235" i="1"/>
  <c r="CS236" i="1"/>
  <c r="CS256" i="1"/>
  <c r="CS267" i="1"/>
  <c r="CS278" i="1"/>
  <c r="CS54" i="1"/>
  <c r="CS82" i="1"/>
  <c r="CS114" i="1"/>
  <c r="CS118" i="1"/>
  <c r="CS122" i="1"/>
  <c r="CS126" i="1"/>
  <c r="CS130" i="1"/>
  <c r="CS162" i="1"/>
  <c r="CS164" i="1"/>
  <c r="CS6" i="1"/>
  <c r="CS79" i="1"/>
  <c r="CS121" i="1"/>
  <c r="CS199" i="1"/>
  <c r="CS210" i="1"/>
  <c r="CS216" i="1"/>
  <c r="CS227" i="1"/>
  <c r="CS238" i="1"/>
  <c r="CS244" i="1"/>
  <c r="CS254" i="1"/>
  <c r="CS255" i="1"/>
  <c r="CS282" i="1"/>
  <c r="CS292" i="1"/>
  <c r="CS303" i="1"/>
  <c r="CS314" i="1"/>
  <c r="CS324" i="1"/>
  <c r="CS335" i="1"/>
  <c r="CS346" i="1"/>
  <c r="CS356" i="1"/>
  <c r="CS365" i="1"/>
  <c r="CS369" i="1"/>
  <c r="CS373" i="1"/>
  <c r="CS377" i="1"/>
  <c r="CS381" i="1"/>
  <c r="CS385" i="1"/>
  <c r="CS389" i="1"/>
  <c r="CS393" i="1"/>
  <c r="CS397" i="1"/>
  <c r="CS401" i="1"/>
  <c r="CS405" i="1"/>
  <c r="CS409" i="1"/>
  <c r="CS413" i="1"/>
  <c r="CS417" i="1"/>
  <c r="CS421" i="1"/>
  <c r="CS425" i="1"/>
  <c r="CS429" i="1"/>
  <c r="CS145" i="1"/>
  <c r="CS154" i="1"/>
  <c r="CS166" i="1"/>
  <c r="CS173" i="1"/>
  <c r="CS180" i="1"/>
  <c r="CS183" i="1"/>
  <c r="CS190" i="1"/>
  <c r="CS198" i="1"/>
  <c r="CS215" i="1"/>
  <c r="CS226" i="1"/>
  <c r="CS232" i="1"/>
  <c r="CS25" i="1"/>
  <c r="CS90" i="1"/>
  <c r="CS94" i="1"/>
  <c r="CS98" i="1"/>
  <c r="CS109" i="1"/>
  <c r="CS125" i="1"/>
  <c r="CS214" i="1"/>
  <c r="CS231" i="1"/>
  <c r="CS242" i="1"/>
  <c r="CS248" i="1"/>
  <c r="CS270" i="1"/>
  <c r="CS271" i="1"/>
  <c r="CS272" i="1"/>
  <c r="CS284" i="1"/>
  <c r="CS295" i="1"/>
  <c r="CS306" i="1"/>
  <c r="CS316" i="1"/>
  <c r="CS327" i="1"/>
  <c r="CS338" i="1"/>
  <c r="CS348" i="1"/>
  <c r="CS359" i="1"/>
  <c r="CS366" i="1"/>
  <c r="CS370" i="1"/>
  <c r="CS374" i="1"/>
  <c r="CS378" i="1"/>
  <c r="CS382" i="1"/>
  <c r="CS386" i="1"/>
  <c r="CS390" i="1"/>
  <c r="CS394" i="1"/>
  <c r="CS398" i="1"/>
  <c r="CS402" i="1"/>
  <c r="CS406" i="1"/>
  <c r="CS410" i="1"/>
  <c r="CS414" i="1"/>
  <c r="CS418" i="1"/>
  <c r="CS422" i="1"/>
  <c r="CS426" i="1"/>
  <c r="CS430" i="1"/>
  <c r="CS434" i="1"/>
  <c r="CS149" i="1"/>
  <c r="CS161" i="1"/>
  <c r="CS179" i="1"/>
  <c r="CS182" i="1"/>
  <c r="CS230" i="1"/>
  <c r="CS11" i="1"/>
  <c r="CS208" i="1"/>
  <c r="CS250" i="1"/>
  <c r="CS275" i="1"/>
  <c r="CS283" i="1"/>
  <c r="CS294" i="1"/>
  <c r="CS300" i="1"/>
  <c r="CS311" i="1"/>
  <c r="CS322" i="1"/>
  <c r="CS371" i="1"/>
  <c r="CS372" i="1"/>
  <c r="CS387" i="1"/>
  <c r="CS388" i="1"/>
  <c r="CS403" i="1"/>
  <c r="CS404" i="1"/>
  <c r="CS419" i="1"/>
  <c r="CS420" i="1"/>
  <c r="CS77" i="1"/>
  <c r="CS176" i="1"/>
  <c r="CS196" i="1"/>
  <c r="CS264" i="1"/>
  <c r="CS288" i="1"/>
  <c r="CS299" i="1"/>
  <c r="CS310" i="1"/>
  <c r="CS344" i="1"/>
  <c r="CS355" i="1"/>
  <c r="CS360" i="1"/>
  <c r="CS437" i="1"/>
  <c r="CS441" i="1"/>
  <c r="CS445" i="1"/>
  <c r="CS449" i="1"/>
  <c r="CS453" i="1"/>
  <c r="CS457" i="1"/>
  <c r="CS461" i="1"/>
  <c r="CS465" i="1"/>
  <c r="CS469" i="1"/>
  <c r="CS473" i="1"/>
  <c r="CS477" i="1"/>
  <c r="CS481" i="1"/>
  <c r="CS485" i="1"/>
  <c r="CS489" i="1"/>
  <c r="CS493" i="1"/>
  <c r="CS497" i="1"/>
  <c r="CS501" i="1"/>
  <c r="CS505" i="1"/>
  <c r="CS117" i="1"/>
  <c r="CS172" i="1"/>
  <c r="CS206" i="1"/>
  <c r="CS223" i="1"/>
  <c r="CS239" i="1"/>
  <c r="CS246" i="1"/>
  <c r="CS260" i="1"/>
  <c r="CS274" i="1"/>
  <c r="CS287" i="1"/>
  <c r="CS298" i="1"/>
  <c r="CS304" i="1"/>
  <c r="CS315" i="1"/>
  <c r="CS326" i="1"/>
  <c r="CS332" i="1"/>
  <c r="CS343" i="1"/>
  <c r="CS354" i="1"/>
  <c r="CS367" i="1"/>
  <c r="CS368" i="1"/>
  <c r="CS383" i="1"/>
  <c r="CS384" i="1"/>
  <c r="CS399" i="1"/>
  <c r="CS400" i="1"/>
  <c r="CS415" i="1"/>
  <c r="CS416" i="1"/>
  <c r="CS431" i="1"/>
  <c r="CS432" i="1"/>
  <c r="CS150" i="1"/>
  <c r="CS157" i="1"/>
  <c r="CS191" i="1"/>
  <c r="CS194" i="1"/>
  <c r="CS211" i="1"/>
  <c r="CS228" i="1"/>
  <c r="CS113" i="1"/>
  <c r="CS243" i="1"/>
  <c r="CS262" i="1"/>
  <c r="CS286" i="1"/>
  <c r="CS319" i="1"/>
  <c r="CS350" i="1"/>
  <c r="CS352" i="1"/>
  <c r="CS358" i="1"/>
  <c r="CS391" i="1"/>
  <c r="CS408" i="1"/>
  <c r="CS427" i="1"/>
  <c r="CS436" i="1"/>
  <c r="CS458" i="1"/>
  <c r="CS463" i="1"/>
  <c r="CS468" i="1"/>
  <c r="CS490" i="1"/>
  <c r="CS495" i="1"/>
  <c r="CS500" i="1"/>
  <c r="CS515" i="1"/>
  <c r="CS525" i="1"/>
  <c r="CS526" i="1"/>
  <c r="CS536" i="1"/>
  <c r="CS55" i="1"/>
  <c r="CS153" i="1"/>
  <c r="CS192" i="1"/>
  <c r="CS207" i="1"/>
  <c r="CS251" i="1"/>
  <c r="CS280" i="1"/>
  <c r="CS331" i="1"/>
  <c r="CS362" i="1"/>
  <c r="CS364" i="1"/>
  <c r="CS435" i="1"/>
  <c r="CS440" i="1"/>
  <c r="CS462" i="1"/>
  <c r="CS467" i="1"/>
  <c r="CS472" i="1"/>
  <c r="CS494" i="1"/>
  <c r="CS212" i="1"/>
  <c r="CS240" i="1"/>
  <c r="CS258" i="1"/>
  <c r="CS57" i="1"/>
  <c r="CS141" i="1"/>
  <c r="CS165" i="1"/>
  <c r="CS222" i="1"/>
  <c r="CS247" i="1"/>
  <c r="CS263" i="1"/>
  <c r="CS276" i="1"/>
  <c r="CS302" i="1"/>
  <c r="CS308" i="1"/>
  <c r="CS339" i="1"/>
  <c r="CS347" i="1"/>
  <c r="CS407" i="1"/>
  <c r="CS424" i="1"/>
  <c r="CS438" i="1"/>
  <c r="CS443" i="1"/>
  <c r="CS448" i="1"/>
  <c r="CS470" i="1"/>
  <c r="CS475" i="1"/>
  <c r="CS480" i="1"/>
  <c r="CS38" i="1"/>
  <c r="CS146" i="1"/>
  <c r="CS224" i="1"/>
  <c r="CS330" i="1"/>
  <c r="CS336" i="1"/>
  <c r="CS375" i="1"/>
  <c r="CS447" i="1"/>
  <c r="CS451" i="1"/>
  <c r="CS455" i="1"/>
  <c r="CS459" i="1"/>
  <c r="CS195" i="1"/>
  <c r="CS266" i="1"/>
  <c r="CS296" i="1"/>
  <c r="CS318" i="1"/>
  <c r="CS411" i="1"/>
  <c r="CS439" i="1"/>
  <c r="CS474" i="1"/>
  <c r="CS478" i="1"/>
  <c r="CS482" i="1"/>
  <c r="CS484" i="1"/>
  <c r="CS486" i="1"/>
  <c r="CS488" i="1"/>
  <c r="CS492" i="1"/>
  <c r="CS184" i="1"/>
  <c r="CS290" i="1"/>
  <c r="CS392" i="1"/>
  <c r="CS395" i="1"/>
  <c r="CS433" i="1"/>
  <c r="CS466" i="1"/>
  <c r="CS476" i="1"/>
  <c r="CS312" i="1"/>
  <c r="CS340" i="1"/>
  <c r="CS376" i="1"/>
  <c r="CS259" i="1"/>
  <c r="CS328" i="1"/>
  <c r="CS334" i="1"/>
  <c r="CS379" i="1"/>
  <c r="CS412" i="1"/>
  <c r="CS442" i="1"/>
  <c r="CS446" i="1"/>
  <c r="CS450" i="1"/>
  <c r="CS452" i="1"/>
  <c r="CS454" i="1"/>
  <c r="CS456" i="1"/>
  <c r="CS483" i="1"/>
  <c r="CS491" i="1"/>
  <c r="CS496" i="1"/>
  <c r="CS503" i="1"/>
  <c r="CS514" i="1"/>
  <c r="CS537" i="1"/>
  <c r="CS542" i="1"/>
  <c r="CS546" i="1"/>
  <c r="CS550" i="1"/>
  <c r="CS554" i="1"/>
  <c r="CS558" i="1"/>
  <c r="CS562" i="1"/>
  <c r="CS566" i="1"/>
  <c r="CS570" i="1"/>
  <c r="CS574" i="1"/>
  <c r="CS578" i="1"/>
  <c r="CS582" i="1"/>
  <c r="CS586" i="1"/>
  <c r="CS590" i="1"/>
  <c r="CS594" i="1"/>
  <c r="CS598" i="1"/>
  <c r="CS602" i="1"/>
  <c r="CS606" i="1"/>
  <c r="CS268" i="1"/>
  <c r="CS320" i="1"/>
  <c r="CS510" i="1"/>
  <c r="CS511" i="1"/>
  <c r="CS512" i="1"/>
  <c r="CS513" i="1"/>
  <c r="CS534" i="1"/>
  <c r="CS535" i="1"/>
  <c r="CS363" i="1"/>
  <c r="CS444" i="1"/>
  <c r="CS460" i="1"/>
  <c r="CS502" i="1"/>
  <c r="CS508" i="1"/>
  <c r="CS509" i="1"/>
  <c r="CS530" i="1"/>
  <c r="CS531" i="1"/>
  <c r="CS532" i="1"/>
  <c r="CS533" i="1"/>
  <c r="CS543" i="1"/>
  <c r="CS547" i="1"/>
  <c r="CS551" i="1"/>
  <c r="CS555" i="1"/>
  <c r="CS559" i="1"/>
  <c r="CS563" i="1"/>
  <c r="CS567" i="1"/>
  <c r="CS571" i="1"/>
  <c r="CS575" i="1"/>
  <c r="CS579" i="1"/>
  <c r="CS583" i="1"/>
  <c r="CS587" i="1"/>
  <c r="CS591" i="1"/>
  <c r="CS595" i="1"/>
  <c r="CS599" i="1"/>
  <c r="CS603" i="1"/>
  <c r="CS607" i="1"/>
  <c r="CS611" i="1"/>
  <c r="CS615" i="1"/>
  <c r="CS619" i="1"/>
  <c r="CS200" i="1"/>
  <c r="CS279" i="1"/>
  <c r="CS507" i="1"/>
  <c r="CS527" i="1"/>
  <c r="CS528" i="1"/>
  <c r="CS529" i="1"/>
  <c r="CS464" i="1"/>
  <c r="CS479" i="1"/>
  <c r="CS487" i="1"/>
  <c r="CS499" i="1"/>
  <c r="CS544" i="1"/>
  <c r="CS548" i="1"/>
  <c r="CS552" i="1"/>
  <c r="CS556" i="1"/>
  <c r="CS560" i="1"/>
  <c r="CS564" i="1"/>
  <c r="CS568" i="1"/>
  <c r="CS572" i="1"/>
  <c r="CS576" i="1"/>
  <c r="CS580" i="1"/>
  <c r="CS584" i="1"/>
  <c r="CS588" i="1"/>
  <c r="CS592" i="1"/>
  <c r="CS596" i="1"/>
  <c r="CS600" i="1"/>
  <c r="CS604" i="1"/>
  <c r="CS608" i="1"/>
  <c r="CS291" i="1"/>
  <c r="CS538" i="1"/>
  <c r="CS573" i="1"/>
  <c r="CS609" i="1"/>
  <c r="CS610" i="1"/>
  <c r="CS612" i="1"/>
  <c r="CS622" i="1"/>
  <c r="CS380" i="1"/>
  <c r="CS396" i="1"/>
  <c r="CS504" i="1"/>
  <c r="CS516" i="1"/>
  <c r="CS519" i="1"/>
  <c r="CS522" i="1"/>
  <c r="CS541" i="1"/>
  <c r="CS569" i="1"/>
  <c r="CS613" i="1"/>
  <c r="CS623" i="1"/>
  <c r="CS627" i="1"/>
  <c r="CS631" i="1"/>
  <c r="CS635" i="1"/>
  <c r="CS639" i="1"/>
  <c r="CS643" i="1"/>
  <c r="CS647" i="1"/>
  <c r="CS651" i="1"/>
  <c r="CS655" i="1"/>
  <c r="CS659" i="1"/>
  <c r="CS663" i="1"/>
  <c r="CS667" i="1"/>
  <c r="CS671" i="1"/>
  <c r="CS675" i="1"/>
  <c r="CS679" i="1"/>
  <c r="CS683" i="1"/>
  <c r="CS687" i="1"/>
  <c r="CS691" i="1"/>
  <c r="CS695" i="1"/>
  <c r="CS699" i="1"/>
  <c r="CS703" i="1"/>
  <c r="CS707" i="1"/>
  <c r="CS711" i="1"/>
  <c r="CS715" i="1"/>
  <c r="CS719" i="1"/>
  <c r="CS723" i="1"/>
  <c r="CS727" i="1"/>
  <c r="CS731" i="1"/>
  <c r="CS735" i="1"/>
  <c r="CS739" i="1"/>
  <c r="CS743" i="1"/>
  <c r="CS747" i="1"/>
  <c r="CS751" i="1"/>
  <c r="CS755" i="1"/>
  <c r="CS759" i="1"/>
  <c r="CS763" i="1"/>
  <c r="CS767" i="1"/>
  <c r="CS771" i="1"/>
  <c r="CS775" i="1"/>
  <c r="CS779" i="1"/>
  <c r="CS783" i="1"/>
  <c r="CS787" i="1"/>
  <c r="CS791" i="1"/>
  <c r="CS795" i="1"/>
  <c r="CS799" i="1"/>
  <c r="CS803" i="1"/>
  <c r="CS807" i="1"/>
  <c r="CS811" i="1"/>
  <c r="CS815" i="1"/>
  <c r="CS819" i="1"/>
  <c r="CS823" i="1"/>
  <c r="CS827" i="1"/>
  <c r="CS178" i="1"/>
  <c r="CS539" i="1"/>
  <c r="CS561" i="1"/>
  <c r="CS597" i="1"/>
  <c r="CS605" i="1"/>
  <c r="CS616" i="1"/>
  <c r="CS624" i="1"/>
  <c r="CS628" i="1"/>
  <c r="CS632" i="1"/>
  <c r="CS636" i="1"/>
  <c r="CS640" i="1"/>
  <c r="CS644" i="1"/>
  <c r="CS648" i="1"/>
  <c r="CS652" i="1"/>
  <c r="CS656" i="1"/>
  <c r="CS660" i="1"/>
  <c r="CS664" i="1"/>
  <c r="CS668" i="1"/>
  <c r="CS672" i="1"/>
  <c r="CS676" i="1"/>
  <c r="CS680" i="1"/>
  <c r="CS684" i="1"/>
  <c r="CS688" i="1"/>
  <c r="CS692" i="1"/>
  <c r="CS696" i="1"/>
  <c r="CS700" i="1"/>
  <c r="CS704" i="1"/>
  <c r="CS708" i="1"/>
  <c r="CS712" i="1"/>
  <c r="CS716" i="1"/>
  <c r="CS720" i="1"/>
  <c r="CS724" i="1"/>
  <c r="CS728" i="1"/>
  <c r="CS732" i="1"/>
  <c r="CS736" i="1"/>
  <c r="CS740" i="1"/>
  <c r="CS744" i="1"/>
  <c r="CS748" i="1"/>
  <c r="CS752" i="1"/>
  <c r="CS756" i="1"/>
  <c r="CS760" i="1"/>
  <c r="CS764" i="1"/>
  <c r="CS768" i="1"/>
  <c r="CS772" i="1"/>
  <c r="CS776" i="1"/>
  <c r="CS780" i="1"/>
  <c r="CS784" i="1"/>
  <c r="CS788" i="1"/>
  <c r="CS792" i="1"/>
  <c r="CS796" i="1"/>
  <c r="CS800" i="1"/>
  <c r="CS804" i="1"/>
  <c r="CS808" i="1"/>
  <c r="CS812" i="1"/>
  <c r="CS816" i="1"/>
  <c r="CS820" i="1"/>
  <c r="CS824" i="1"/>
  <c r="CS828" i="1"/>
  <c r="CS323" i="1"/>
  <c r="CS342" i="1"/>
  <c r="CS423" i="1"/>
  <c r="CS517" i="1"/>
  <c r="CS520" i="1"/>
  <c r="CS523" i="1"/>
  <c r="CS557" i="1"/>
  <c r="CS589" i="1"/>
  <c r="CS617" i="1"/>
  <c r="CS614" i="1"/>
  <c r="CS833" i="1"/>
  <c r="CS837" i="1"/>
  <c r="CS841" i="1"/>
  <c r="CS845" i="1"/>
  <c r="CS849" i="1"/>
  <c r="CS853" i="1"/>
  <c r="CS857" i="1"/>
  <c r="CS861" i="1"/>
  <c r="CS865" i="1"/>
  <c r="CS869" i="1"/>
  <c r="CS873" i="1"/>
  <c r="CS877" i="1"/>
  <c r="CS881" i="1"/>
  <c r="CS885" i="1"/>
  <c r="CS889" i="1"/>
  <c r="CS893" i="1"/>
  <c r="CS897" i="1"/>
  <c r="CS901" i="1"/>
  <c r="CS905" i="1"/>
  <c r="CS909" i="1"/>
  <c r="CS913" i="1"/>
  <c r="CS917" i="1"/>
  <c r="CS921" i="1"/>
  <c r="CS925" i="1"/>
  <c r="CS929" i="1"/>
  <c r="CS933" i="1"/>
  <c r="CS937" i="1"/>
  <c r="CS941" i="1"/>
  <c r="CS945" i="1"/>
  <c r="CS949" i="1"/>
  <c r="CS953" i="1"/>
  <c r="CS957" i="1"/>
  <c r="CS961" i="1"/>
  <c r="CS585" i="1"/>
  <c r="CS618" i="1"/>
  <c r="CS625" i="1"/>
  <c r="CS633" i="1"/>
  <c r="CS641" i="1"/>
  <c r="CS649" i="1"/>
  <c r="CS657" i="1"/>
  <c r="CS665" i="1"/>
  <c r="CS673" i="1"/>
  <c r="CS681" i="1"/>
  <c r="CS689" i="1"/>
  <c r="CS697" i="1"/>
  <c r="CS705" i="1"/>
  <c r="CS713" i="1"/>
  <c r="CS721" i="1"/>
  <c r="CS729" i="1"/>
  <c r="CS737" i="1"/>
  <c r="CS745" i="1"/>
  <c r="CS753" i="1"/>
  <c r="CS761" i="1"/>
  <c r="CS769" i="1"/>
  <c r="CS777" i="1"/>
  <c r="CS785" i="1"/>
  <c r="CS793" i="1"/>
  <c r="CS801" i="1"/>
  <c r="CS809" i="1"/>
  <c r="CS817" i="1"/>
  <c r="CS825" i="1"/>
  <c r="CS581" i="1"/>
  <c r="CS620" i="1"/>
  <c r="CS834" i="1"/>
  <c r="CS838" i="1"/>
  <c r="CS842" i="1"/>
  <c r="CS846" i="1"/>
  <c r="CS850" i="1"/>
  <c r="CS854" i="1"/>
  <c r="CS858" i="1"/>
  <c r="CS862" i="1"/>
  <c r="CS866" i="1"/>
  <c r="CS870" i="1"/>
  <c r="CS874" i="1"/>
  <c r="CS878" i="1"/>
  <c r="CS882" i="1"/>
  <c r="CS886" i="1"/>
  <c r="CS890" i="1"/>
  <c r="CS894" i="1"/>
  <c r="CS898" i="1"/>
  <c r="CS902" i="1"/>
  <c r="CS906" i="1"/>
  <c r="CS910" i="1"/>
  <c r="CS914" i="1"/>
  <c r="CS918" i="1"/>
  <c r="CS922" i="1"/>
  <c r="CS926" i="1"/>
  <c r="CS930" i="1"/>
  <c r="CS934" i="1"/>
  <c r="CS938" i="1"/>
  <c r="CS942" i="1"/>
  <c r="CS946" i="1"/>
  <c r="CS950" i="1"/>
  <c r="CS954" i="1"/>
  <c r="CS958" i="1"/>
  <c r="CS252" i="1"/>
  <c r="CS506" i="1"/>
  <c r="CS553" i="1"/>
  <c r="CS629" i="1"/>
  <c r="CS637" i="1"/>
  <c r="CS645" i="1"/>
  <c r="CS653" i="1"/>
  <c r="CS661" i="1"/>
  <c r="CS669" i="1"/>
  <c r="CS677" i="1"/>
  <c r="CS685" i="1"/>
  <c r="CS693" i="1"/>
  <c r="CS701" i="1"/>
  <c r="CS709" i="1"/>
  <c r="CS717" i="1"/>
  <c r="CS725" i="1"/>
  <c r="CS733" i="1"/>
  <c r="CS741" i="1"/>
  <c r="CS749" i="1"/>
  <c r="CS757" i="1"/>
  <c r="CS765" i="1"/>
  <c r="CS773" i="1"/>
  <c r="CS789" i="1"/>
  <c r="CS797" i="1"/>
  <c r="CS805" i="1"/>
  <c r="CS813" i="1"/>
  <c r="CS821" i="1"/>
  <c r="CS829" i="1"/>
  <c r="CS521" i="1"/>
  <c r="CS577" i="1"/>
  <c r="CS593" i="1"/>
  <c r="CS630" i="1"/>
  <c r="CS638" i="1"/>
  <c r="CS646" i="1"/>
  <c r="CS654" i="1"/>
  <c r="CS662" i="1"/>
  <c r="CS670" i="1"/>
  <c r="CS678" i="1"/>
  <c r="CS686" i="1"/>
  <c r="CS694" i="1"/>
  <c r="CS702" i="1"/>
  <c r="CS710" i="1"/>
  <c r="CS718" i="1"/>
  <c r="CS726" i="1"/>
  <c r="CS734" i="1"/>
  <c r="CS742" i="1"/>
  <c r="CS750" i="1"/>
  <c r="CS758" i="1"/>
  <c r="CS766" i="1"/>
  <c r="CS774" i="1"/>
  <c r="CS782" i="1"/>
  <c r="CS790" i="1"/>
  <c r="CS798" i="1"/>
  <c r="CS806" i="1"/>
  <c r="CS814" i="1"/>
  <c r="CS822" i="1"/>
  <c r="CS830" i="1"/>
  <c r="CS2" i="1"/>
  <c r="CS565" i="1"/>
  <c r="CS831" i="1"/>
  <c r="CS835" i="1"/>
  <c r="CS839" i="1"/>
  <c r="CS843" i="1"/>
  <c r="CS847" i="1"/>
  <c r="CS851" i="1"/>
  <c r="CS855" i="1"/>
  <c r="CS859" i="1"/>
  <c r="CS863" i="1"/>
  <c r="CS867" i="1"/>
  <c r="CS871" i="1"/>
  <c r="CS875" i="1"/>
  <c r="CS879" i="1"/>
  <c r="CS883" i="1"/>
  <c r="CS887" i="1"/>
  <c r="CS891" i="1"/>
  <c r="CS895" i="1"/>
  <c r="CS899" i="1"/>
  <c r="CS903" i="1"/>
  <c r="CS907" i="1"/>
  <c r="CS911" i="1"/>
  <c r="CS915" i="1"/>
  <c r="CS919" i="1"/>
  <c r="CS923" i="1"/>
  <c r="CS927" i="1"/>
  <c r="CS931" i="1"/>
  <c r="CS935" i="1"/>
  <c r="CS939" i="1"/>
  <c r="CS943" i="1"/>
  <c r="CS947" i="1"/>
  <c r="CS951" i="1"/>
  <c r="CS955" i="1"/>
  <c r="CS959" i="1"/>
  <c r="CS781" i="1"/>
  <c r="CS307" i="1"/>
  <c r="CS428" i="1"/>
  <c r="CS518" i="1"/>
  <c r="CS549" i="1"/>
  <c r="CS621" i="1"/>
  <c r="CS634" i="1"/>
  <c r="CS666" i="1"/>
  <c r="CS698" i="1"/>
  <c r="CS730" i="1"/>
  <c r="CS762" i="1"/>
  <c r="CS794" i="1"/>
  <c r="CS826" i="1"/>
  <c r="CS706" i="1"/>
  <c r="CS770" i="1"/>
  <c r="CS626" i="1"/>
  <c r="CS836" i="1"/>
  <c r="CS868" i="1"/>
  <c r="CS900" i="1"/>
  <c r="CS932" i="1"/>
  <c r="CS351" i="1"/>
  <c r="CS545" i="1"/>
  <c r="CS832" i="1"/>
  <c r="CS848" i="1"/>
  <c r="CS864" i="1"/>
  <c r="CS880" i="1"/>
  <c r="CS896" i="1"/>
  <c r="CS912" i="1"/>
  <c r="CS928" i="1"/>
  <c r="CS944" i="1"/>
  <c r="CS960" i="1"/>
  <c r="CS674" i="1"/>
  <c r="CS738" i="1"/>
  <c r="CS802" i="1"/>
  <c r="CS852" i="1"/>
  <c r="CS884" i="1"/>
  <c r="CS916" i="1"/>
  <c r="CS948" i="1"/>
  <c r="CS524" i="1"/>
  <c r="CS650" i="1"/>
  <c r="CS682" i="1"/>
  <c r="CS714" i="1"/>
  <c r="CS746" i="1"/>
  <c r="CS778" i="1"/>
  <c r="CS810" i="1"/>
  <c r="CS658" i="1"/>
  <c r="CS690" i="1"/>
  <c r="CS722" i="1"/>
  <c r="CS754" i="1"/>
  <c r="CS786" i="1"/>
  <c r="CS818" i="1"/>
  <c r="CS498" i="1"/>
  <c r="CS540" i="1"/>
  <c r="CS601" i="1"/>
  <c r="CS844" i="1"/>
  <c r="CS860" i="1"/>
  <c r="CS876" i="1"/>
  <c r="CS892" i="1"/>
  <c r="CS908" i="1"/>
  <c r="CS924" i="1"/>
  <c r="CS940" i="1"/>
  <c r="CS956" i="1"/>
  <c r="CS471" i="1"/>
  <c r="CS642" i="1"/>
  <c r="CS840" i="1"/>
  <c r="CS856" i="1"/>
  <c r="CS872" i="1"/>
  <c r="CS888" i="1"/>
  <c r="CS904" i="1"/>
  <c r="CS920" i="1"/>
  <c r="CS936" i="1"/>
  <c r="CS952" i="1"/>
  <c r="DA4" i="1"/>
  <c r="DA8" i="1"/>
  <c r="DA12" i="1"/>
  <c r="DA16" i="1"/>
  <c r="DA20" i="1"/>
  <c r="DA24" i="1"/>
  <c r="DA28" i="1"/>
  <c r="DA32" i="1"/>
  <c r="DA36" i="1"/>
  <c r="DA40" i="1"/>
  <c r="DA44" i="1"/>
  <c r="DA48" i="1"/>
  <c r="DA52" i="1"/>
  <c r="DA56" i="1"/>
  <c r="DA60" i="1"/>
  <c r="DA64" i="1"/>
  <c r="DA68" i="1"/>
  <c r="DA13" i="1"/>
  <c r="DA14" i="1"/>
  <c r="DA15" i="1"/>
  <c r="DA29" i="1"/>
  <c r="DA30" i="1"/>
  <c r="DA31" i="1"/>
  <c r="DA45" i="1"/>
  <c r="DA46" i="1"/>
  <c r="DA47" i="1"/>
  <c r="DA61" i="1"/>
  <c r="DA62" i="1"/>
  <c r="DA63" i="1"/>
  <c r="DA72" i="1"/>
  <c r="DA76" i="1"/>
  <c r="DA80" i="1"/>
  <c r="DA84" i="1"/>
  <c r="DA9" i="1"/>
  <c r="DA10" i="1"/>
  <c r="DA11" i="1"/>
  <c r="DA25" i="1"/>
  <c r="DA26" i="1"/>
  <c r="DA27" i="1"/>
  <c r="DA41" i="1"/>
  <c r="DA42" i="1"/>
  <c r="DA43" i="1"/>
  <c r="DA57" i="1"/>
  <c r="DA58" i="1"/>
  <c r="DA59" i="1"/>
  <c r="DA6" i="1"/>
  <c r="DA23" i="1"/>
  <c r="DA67" i="1"/>
  <c r="DA70" i="1"/>
  <c r="DA71" i="1"/>
  <c r="DA85" i="1"/>
  <c r="DA86" i="1"/>
  <c r="DA87" i="1"/>
  <c r="DA91" i="1"/>
  <c r="DA95" i="1"/>
  <c r="DA99" i="1"/>
  <c r="DA103" i="1"/>
  <c r="DA107" i="1"/>
  <c r="DA111" i="1"/>
  <c r="DA115" i="1"/>
  <c r="DA119" i="1"/>
  <c r="DA123" i="1"/>
  <c r="DA127" i="1"/>
  <c r="DA131" i="1"/>
  <c r="DA135" i="1"/>
  <c r="DA139" i="1"/>
  <c r="DA143" i="1"/>
  <c r="DA147" i="1"/>
  <c r="DA151" i="1"/>
  <c r="DA155" i="1"/>
  <c r="DA159" i="1"/>
  <c r="DA163" i="1"/>
  <c r="DA167" i="1"/>
  <c r="DA171" i="1"/>
  <c r="DA175" i="1"/>
  <c r="DA18" i="1"/>
  <c r="DA35" i="1"/>
  <c r="DA37" i="1"/>
  <c r="DA54" i="1"/>
  <c r="DA49" i="1"/>
  <c r="DA66" i="1"/>
  <c r="DA69" i="1"/>
  <c r="DA81" i="1"/>
  <c r="DA82" i="1"/>
  <c r="DA83" i="1"/>
  <c r="DA88" i="1"/>
  <c r="DA92" i="1"/>
  <c r="DA96" i="1"/>
  <c r="DA100" i="1"/>
  <c r="DA104" i="1"/>
  <c r="DA108" i="1"/>
  <c r="DA112" i="1"/>
  <c r="DA116" i="1"/>
  <c r="DA120" i="1"/>
  <c r="DA124" i="1"/>
  <c r="DA128" i="1"/>
  <c r="DA132" i="1"/>
  <c r="DA136" i="1"/>
  <c r="DA140" i="1"/>
  <c r="DA144" i="1"/>
  <c r="DA148" i="1"/>
  <c r="DA152" i="1"/>
  <c r="DA156" i="1"/>
  <c r="DA3" i="1"/>
  <c r="DA19" i="1"/>
  <c r="DA109" i="1"/>
  <c r="DA114" i="1"/>
  <c r="DA141" i="1"/>
  <c r="DA146" i="1"/>
  <c r="DA17" i="1"/>
  <c r="DA33" i="1"/>
  <c r="DA39" i="1"/>
  <c r="DA55" i="1"/>
  <c r="DA79" i="1"/>
  <c r="DA113" i="1"/>
  <c r="DA118" i="1"/>
  <c r="DA145" i="1"/>
  <c r="DA150" i="1"/>
  <c r="DA164" i="1"/>
  <c r="DA165" i="1"/>
  <c r="DA166" i="1"/>
  <c r="DA181" i="1"/>
  <c r="DA185" i="1"/>
  <c r="DA189" i="1"/>
  <c r="DA193" i="1"/>
  <c r="DA197" i="1"/>
  <c r="DA201" i="1"/>
  <c r="DA205" i="1"/>
  <c r="DA209" i="1"/>
  <c r="DA213" i="1"/>
  <c r="DA217" i="1"/>
  <c r="DA221" i="1"/>
  <c r="DA225" i="1"/>
  <c r="DA229" i="1"/>
  <c r="DA233" i="1"/>
  <c r="DA237" i="1"/>
  <c r="DA241" i="1"/>
  <c r="DA245" i="1"/>
  <c r="DA249" i="1"/>
  <c r="DA253" i="1"/>
  <c r="DA257" i="1"/>
  <c r="DA261" i="1"/>
  <c r="DA265" i="1"/>
  <c r="DA269" i="1"/>
  <c r="DA273" i="1"/>
  <c r="DA277" i="1"/>
  <c r="DA281" i="1"/>
  <c r="DA285" i="1"/>
  <c r="DA289" i="1"/>
  <c r="DA293" i="1"/>
  <c r="DA297" i="1"/>
  <c r="DA301" i="1"/>
  <c r="DA305" i="1"/>
  <c r="DA309" i="1"/>
  <c r="DA313" i="1"/>
  <c r="DA317" i="1"/>
  <c r="DA321" i="1"/>
  <c r="DA325" i="1"/>
  <c r="DA329" i="1"/>
  <c r="DA333" i="1"/>
  <c r="DA337" i="1"/>
  <c r="DA341" i="1"/>
  <c r="DA345" i="1"/>
  <c r="DA349" i="1"/>
  <c r="DA353" i="1"/>
  <c r="DA357" i="1"/>
  <c r="DA361" i="1"/>
  <c r="DA53" i="1"/>
  <c r="DA74" i="1"/>
  <c r="DA90" i="1"/>
  <c r="DA117" i="1"/>
  <c r="DA122" i="1"/>
  <c r="DA149" i="1"/>
  <c r="DA154" i="1"/>
  <c r="DA21" i="1"/>
  <c r="DA38" i="1"/>
  <c r="DA77" i="1"/>
  <c r="DA94" i="1"/>
  <c r="DA98" i="1"/>
  <c r="DA65" i="1"/>
  <c r="DA121" i="1"/>
  <c r="DA125" i="1"/>
  <c r="DA129" i="1"/>
  <c r="DA133" i="1"/>
  <c r="DA137" i="1"/>
  <c r="DA161" i="1"/>
  <c r="DA5" i="1"/>
  <c r="DA22" i="1"/>
  <c r="DA78" i="1"/>
  <c r="DA169" i="1"/>
  <c r="DA172" i="1"/>
  <c r="DA182" i="1"/>
  <c r="DA183" i="1"/>
  <c r="DA184" i="1"/>
  <c r="DA198" i="1"/>
  <c r="DA199" i="1"/>
  <c r="DA200" i="1"/>
  <c r="DA214" i="1"/>
  <c r="DA215" i="1"/>
  <c r="DA216" i="1"/>
  <c r="DA230" i="1"/>
  <c r="DA231" i="1"/>
  <c r="DA232" i="1"/>
  <c r="DA246" i="1"/>
  <c r="DA247" i="1"/>
  <c r="DA258" i="1"/>
  <c r="DA268" i="1"/>
  <c r="DA279" i="1"/>
  <c r="DA75" i="1"/>
  <c r="DA73" i="1"/>
  <c r="DA89" i="1"/>
  <c r="DA93" i="1"/>
  <c r="DA97" i="1"/>
  <c r="DA101" i="1"/>
  <c r="DA110" i="1"/>
  <c r="DA162" i="1"/>
  <c r="DA203" i="1"/>
  <c r="DA220" i="1"/>
  <c r="DA248" i="1"/>
  <c r="DA270" i="1"/>
  <c r="DA271" i="1"/>
  <c r="DA272" i="1"/>
  <c r="DA283" i="1"/>
  <c r="DA294" i="1"/>
  <c r="DA304" i="1"/>
  <c r="DA315" i="1"/>
  <c r="DA326" i="1"/>
  <c r="DA336" i="1"/>
  <c r="DA347" i="1"/>
  <c r="DA358" i="1"/>
  <c r="DA365" i="1"/>
  <c r="DA369" i="1"/>
  <c r="DA373" i="1"/>
  <c r="DA377" i="1"/>
  <c r="DA381" i="1"/>
  <c r="DA385" i="1"/>
  <c r="DA389" i="1"/>
  <c r="DA393" i="1"/>
  <c r="DA397" i="1"/>
  <c r="DA401" i="1"/>
  <c r="DA405" i="1"/>
  <c r="DA409" i="1"/>
  <c r="DA413" i="1"/>
  <c r="DA417" i="1"/>
  <c r="DA421" i="1"/>
  <c r="DA425" i="1"/>
  <c r="DA429" i="1"/>
  <c r="DA50" i="1"/>
  <c r="DA134" i="1"/>
  <c r="DA160" i="1"/>
  <c r="DA174" i="1"/>
  <c r="DA176" i="1"/>
  <c r="DA178" i="1"/>
  <c r="DA192" i="1"/>
  <c r="DA202" i="1"/>
  <c r="DA208" i="1"/>
  <c r="DA219" i="1"/>
  <c r="DA236" i="1"/>
  <c r="DA7" i="1"/>
  <c r="DA105" i="1"/>
  <c r="DA157" i="1"/>
  <c r="DA168" i="1"/>
  <c r="DA196" i="1"/>
  <c r="DA207" i="1"/>
  <c r="DA218" i="1"/>
  <c r="DA224" i="1"/>
  <c r="DA235" i="1"/>
  <c r="DA266" i="1"/>
  <c r="DA267" i="1"/>
  <c r="DA286" i="1"/>
  <c r="DA296" i="1"/>
  <c r="DA307" i="1"/>
  <c r="DA318" i="1"/>
  <c r="DA328" i="1"/>
  <c r="DA339" i="1"/>
  <c r="DA350" i="1"/>
  <c r="DA360" i="1"/>
  <c r="DA366" i="1"/>
  <c r="DA370" i="1"/>
  <c r="DA374" i="1"/>
  <c r="DA378" i="1"/>
  <c r="DA382" i="1"/>
  <c r="DA386" i="1"/>
  <c r="DA390" i="1"/>
  <c r="DA394" i="1"/>
  <c r="DA398" i="1"/>
  <c r="DA402" i="1"/>
  <c r="DA406" i="1"/>
  <c r="DA410" i="1"/>
  <c r="DA414" i="1"/>
  <c r="DA418" i="1"/>
  <c r="DA422" i="1"/>
  <c r="DA426" i="1"/>
  <c r="DA430" i="1"/>
  <c r="DA34" i="1"/>
  <c r="DA51" i="1"/>
  <c r="DA138" i="1"/>
  <c r="DA170" i="1"/>
  <c r="DA188" i="1"/>
  <c r="DA191" i="1"/>
  <c r="DA195" i="1"/>
  <c r="DA206" i="1"/>
  <c r="DA212" i="1"/>
  <c r="DA223" i="1"/>
  <c r="DA234" i="1"/>
  <c r="DA102" i="1"/>
  <c r="DA222" i="1"/>
  <c r="DA238" i="1"/>
  <c r="DA243" i="1"/>
  <c r="DA256" i="1"/>
  <c r="DA259" i="1"/>
  <c r="DA320" i="1"/>
  <c r="DA331" i="1"/>
  <c r="DA342" i="1"/>
  <c r="DA348" i="1"/>
  <c r="DA359" i="1"/>
  <c r="DA367" i="1"/>
  <c r="DA368" i="1"/>
  <c r="DA383" i="1"/>
  <c r="DA384" i="1"/>
  <c r="DA399" i="1"/>
  <c r="DA400" i="1"/>
  <c r="DA415" i="1"/>
  <c r="DA416" i="1"/>
  <c r="DA431" i="1"/>
  <c r="DA142" i="1"/>
  <c r="DA187" i="1"/>
  <c r="DA190" i="1"/>
  <c r="DA210" i="1"/>
  <c r="DA227" i="1"/>
  <c r="DA240" i="1"/>
  <c r="DA252" i="1"/>
  <c r="DA262" i="1"/>
  <c r="DA292" i="1"/>
  <c r="DA303" i="1"/>
  <c r="DA308" i="1"/>
  <c r="DA314" i="1"/>
  <c r="DA319" i="1"/>
  <c r="DA330" i="1"/>
  <c r="DA432" i="1"/>
  <c r="DA437" i="1"/>
  <c r="DA441" i="1"/>
  <c r="DA445" i="1"/>
  <c r="DA449" i="1"/>
  <c r="DA453" i="1"/>
  <c r="DA457" i="1"/>
  <c r="DA461" i="1"/>
  <c r="DA465" i="1"/>
  <c r="DA469" i="1"/>
  <c r="DA473" i="1"/>
  <c r="DA477" i="1"/>
  <c r="DA481" i="1"/>
  <c r="DA485" i="1"/>
  <c r="DA489" i="1"/>
  <c r="DA493" i="1"/>
  <c r="DA497" i="1"/>
  <c r="DA501" i="1"/>
  <c r="DA505" i="1"/>
  <c r="DA255" i="1"/>
  <c r="DA280" i="1"/>
  <c r="DA291" i="1"/>
  <c r="DA302" i="1"/>
  <c r="DA352" i="1"/>
  <c r="DA363" i="1"/>
  <c r="DA364" i="1"/>
  <c r="DA379" i="1"/>
  <c r="DA380" i="1"/>
  <c r="DA395" i="1"/>
  <c r="DA396" i="1"/>
  <c r="DA411" i="1"/>
  <c r="DA412" i="1"/>
  <c r="DA427" i="1"/>
  <c r="DA428" i="1"/>
  <c r="DA433" i="1"/>
  <c r="DA130" i="1"/>
  <c r="DA179" i="1"/>
  <c r="DA242" i="1"/>
  <c r="DA211" i="1"/>
  <c r="DA239" i="1"/>
  <c r="DA250" i="1"/>
  <c r="DA316" i="1"/>
  <c r="DA322" i="1"/>
  <c r="DA324" i="1"/>
  <c r="DA355" i="1"/>
  <c r="DA375" i="1"/>
  <c r="DA392" i="1"/>
  <c r="DA438" i="1"/>
  <c r="DA443" i="1"/>
  <c r="DA448" i="1"/>
  <c r="DA470" i="1"/>
  <c r="DA475" i="1"/>
  <c r="DA480" i="1"/>
  <c r="DA502" i="1"/>
  <c r="DA516" i="1"/>
  <c r="DA527" i="1"/>
  <c r="DA537" i="1"/>
  <c r="DA538" i="1"/>
  <c r="DA126" i="1"/>
  <c r="DA173" i="1"/>
  <c r="DA180" i="1"/>
  <c r="DA287" i="1"/>
  <c r="DA295" i="1"/>
  <c r="DA334" i="1"/>
  <c r="DA340" i="1"/>
  <c r="DA387" i="1"/>
  <c r="DA404" i="1"/>
  <c r="DA423" i="1"/>
  <c r="DA442" i="1"/>
  <c r="DA447" i="1"/>
  <c r="DA452" i="1"/>
  <c r="DA474" i="1"/>
  <c r="DA479" i="1"/>
  <c r="DA484" i="1"/>
  <c r="DA226" i="1"/>
  <c r="DA264" i="1"/>
  <c r="DA153" i="1"/>
  <c r="DA186" i="1"/>
  <c r="DA251" i="1"/>
  <c r="DA311" i="1"/>
  <c r="DA344" i="1"/>
  <c r="DA362" i="1"/>
  <c r="DA372" i="1"/>
  <c r="DA391" i="1"/>
  <c r="DA408" i="1"/>
  <c r="DA450" i="1"/>
  <c r="DA455" i="1"/>
  <c r="DA460" i="1"/>
  <c r="DA482" i="1"/>
  <c r="DA487" i="1"/>
  <c r="DA492" i="1"/>
  <c r="DA282" i="1"/>
  <c r="DA310" i="1"/>
  <c r="DA323" i="1"/>
  <c r="DA332" i="1"/>
  <c r="DA351" i="1"/>
  <c r="DA354" i="1"/>
  <c r="DA407" i="1"/>
  <c r="DA276" i="1"/>
  <c r="DA298" i="1"/>
  <c r="DA388" i="1"/>
  <c r="DA434" i="1"/>
  <c r="DA436" i="1"/>
  <c r="DA440" i="1"/>
  <c r="DA444" i="1"/>
  <c r="DA495" i="1"/>
  <c r="DA498" i="1"/>
  <c r="DA204" i="1"/>
  <c r="DA424" i="1"/>
  <c r="DA459" i="1"/>
  <c r="DA463" i="1"/>
  <c r="DA467" i="1"/>
  <c r="DA471" i="1"/>
  <c r="DA158" i="1"/>
  <c r="DA228" i="1"/>
  <c r="DA290" i="1"/>
  <c r="DA299" i="1"/>
  <c r="DA327" i="1"/>
  <c r="DA346" i="1"/>
  <c r="DA177" i="1"/>
  <c r="DA244" i="1"/>
  <c r="DA284" i="1"/>
  <c r="DA403" i="1"/>
  <c r="DA419" i="1"/>
  <c r="DA275" i="1"/>
  <c r="DA343" i="1"/>
  <c r="DA446" i="1"/>
  <c r="DA468" i="1"/>
  <c r="DA507" i="1"/>
  <c r="DA508" i="1"/>
  <c r="DA509" i="1"/>
  <c r="DA530" i="1"/>
  <c r="DA531" i="1"/>
  <c r="DA532" i="1"/>
  <c r="DA533" i="1"/>
  <c r="DA542" i="1"/>
  <c r="DA546" i="1"/>
  <c r="DA550" i="1"/>
  <c r="DA554" i="1"/>
  <c r="DA558" i="1"/>
  <c r="DA562" i="1"/>
  <c r="DA566" i="1"/>
  <c r="DA570" i="1"/>
  <c r="DA574" i="1"/>
  <c r="DA578" i="1"/>
  <c r="DA582" i="1"/>
  <c r="DA586" i="1"/>
  <c r="DA590" i="1"/>
  <c r="DA594" i="1"/>
  <c r="DA598" i="1"/>
  <c r="DA602" i="1"/>
  <c r="DA606" i="1"/>
  <c r="DA194" i="1"/>
  <c r="DA335" i="1"/>
  <c r="DA376" i="1"/>
  <c r="DA451" i="1"/>
  <c r="DA462" i="1"/>
  <c r="DA488" i="1"/>
  <c r="DA499" i="1"/>
  <c r="DA504" i="1"/>
  <c r="DA506" i="1"/>
  <c r="DA528" i="1"/>
  <c r="DA529" i="1"/>
  <c r="DA278" i="1"/>
  <c r="DA312" i="1"/>
  <c r="DA435" i="1"/>
  <c r="DA439" i="1"/>
  <c r="DA486" i="1"/>
  <c r="DA491" i="1"/>
  <c r="DA526" i="1"/>
  <c r="DA543" i="1"/>
  <c r="DA547" i="1"/>
  <c r="DA551" i="1"/>
  <c r="DA555" i="1"/>
  <c r="DA559" i="1"/>
  <c r="DA563" i="1"/>
  <c r="DA567" i="1"/>
  <c r="DA571" i="1"/>
  <c r="DA575" i="1"/>
  <c r="DA579" i="1"/>
  <c r="DA583" i="1"/>
  <c r="DA587" i="1"/>
  <c r="DA591" i="1"/>
  <c r="DA595" i="1"/>
  <c r="DA599" i="1"/>
  <c r="DA603" i="1"/>
  <c r="DA607" i="1"/>
  <c r="DA611" i="1"/>
  <c r="DA615" i="1"/>
  <c r="DA619" i="1"/>
  <c r="DA106" i="1"/>
  <c r="DA420" i="1"/>
  <c r="DA466" i="1"/>
  <c r="DA472" i="1"/>
  <c r="DA478" i="1"/>
  <c r="DA483" i="1"/>
  <c r="DA494" i="1"/>
  <c r="DA522" i="1"/>
  <c r="DA523" i="1"/>
  <c r="DA524" i="1"/>
  <c r="DA525" i="1"/>
  <c r="DA260" i="1"/>
  <c r="DA288" i="1"/>
  <c r="DA306" i="1"/>
  <c r="DA338" i="1"/>
  <c r="DA356" i="1"/>
  <c r="DA456" i="1"/>
  <c r="DA496" i="1"/>
  <c r="DA503" i="1"/>
  <c r="DA518" i="1"/>
  <c r="DA519" i="1"/>
  <c r="DA520" i="1"/>
  <c r="DA521" i="1"/>
  <c r="DA544" i="1"/>
  <c r="DA548" i="1"/>
  <c r="DA552" i="1"/>
  <c r="DA556" i="1"/>
  <c r="DA560" i="1"/>
  <c r="DA564" i="1"/>
  <c r="DA568" i="1"/>
  <c r="DA572" i="1"/>
  <c r="DA576" i="1"/>
  <c r="DA580" i="1"/>
  <c r="DA584" i="1"/>
  <c r="DA588" i="1"/>
  <c r="DA592" i="1"/>
  <c r="DA596" i="1"/>
  <c r="DA600" i="1"/>
  <c r="DA604" i="1"/>
  <c r="DA263" i="1"/>
  <c r="DA512" i="1"/>
  <c r="DA515" i="1"/>
  <c r="DA553" i="1"/>
  <c r="DA585" i="1"/>
  <c r="DA613" i="1"/>
  <c r="DA549" i="1"/>
  <c r="DA581" i="1"/>
  <c r="DA614" i="1"/>
  <c r="DA623" i="1"/>
  <c r="DA627" i="1"/>
  <c r="DA631" i="1"/>
  <c r="DA635" i="1"/>
  <c r="DA639" i="1"/>
  <c r="DA643" i="1"/>
  <c r="DA647" i="1"/>
  <c r="DA651" i="1"/>
  <c r="DA655" i="1"/>
  <c r="DA659" i="1"/>
  <c r="DA663" i="1"/>
  <c r="DA667" i="1"/>
  <c r="DA671" i="1"/>
  <c r="DA675" i="1"/>
  <c r="DA679" i="1"/>
  <c r="DA683" i="1"/>
  <c r="DA687" i="1"/>
  <c r="DA691" i="1"/>
  <c r="DA695" i="1"/>
  <c r="DA699" i="1"/>
  <c r="DA703" i="1"/>
  <c r="DA707" i="1"/>
  <c r="DA711" i="1"/>
  <c r="DA715" i="1"/>
  <c r="DA719" i="1"/>
  <c r="DA723" i="1"/>
  <c r="DA727" i="1"/>
  <c r="DA731" i="1"/>
  <c r="DA735" i="1"/>
  <c r="DA739" i="1"/>
  <c r="DA743" i="1"/>
  <c r="DA747" i="1"/>
  <c r="DA751" i="1"/>
  <c r="DA755" i="1"/>
  <c r="DA759" i="1"/>
  <c r="DA763" i="1"/>
  <c r="DA767" i="1"/>
  <c r="DA771" i="1"/>
  <c r="DA775" i="1"/>
  <c r="DA779" i="1"/>
  <c r="DA783" i="1"/>
  <c r="DA787" i="1"/>
  <c r="DA791" i="1"/>
  <c r="DA795" i="1"/>
  <c r="DA799" i="1"/>
  <c r="DA803" i="1"/>
  <c r="DA807" i="1"/>
  <c r="DA811" i="1"/>
  <c r="DA815" i="1"/>
  <c r="DA819" i="1"/>
  <c r="DA823" i="1"/>
  <c r="DA827" i="1"/>
  <c r="DA513" i="1"/>
  <c r="DA541" i="1"/>
  <c r="DA573" i="1"/>
  <c r="DA593" i="1"/>
  <c r="DA601" i="1"/>
  <c r="DA617" i="1"/>
  <c r="DA624" i="1"/>
  <c r="DA628" i="1"/>
  <c r="DA632" i="1"/>
  <c r="DA636" i="1"/>
  <c r="DA640" i="1"/>
  <c r="DA644" i="1"/>
  <c r="DA648" i="1"/>
  <c r="DA652" i="1"/>
  <c r="DA656" i="1"/>
  <c r="DA660" i="1"/>
  <c r="DA664" i="1"/>
  <c r="DA668" i="1"/>
  <c r="DA672" i="1"/>
  <c r="DA676" i="1"/>
  <c r="DA680" i="1"/>
  <c r="DA684" i="1"/>
  <c r="DA688" i="1"/>
  <c r="DA692" i="1"/>
  <c r="DA696" i="1"/>
  <c r="DA700" i="1"/>
  <c r="DA704" i="1"/>
  <c r="DA708" i="1"/>
  <c r="DA712" i="1"/>
  <c r="DA716" i="1"/>
  <c r="DA720" i="1"/>
  <c r="DA724" i="1"/>
  <c r="DA728" i="1"/>
  <c r="DA732" i="1"/>
  <c r="DA736" i="1"/>
  <c r="DA740" i="1"/>
  <c r="DA744" i="1"/>
  <c r="DA748" i="1"/>
  <c r="DA752" i="1"/>
  <c r="DA756" i="1"/>
  <c r="DA760" i="1"/>
  <c r="DA764" i="1"/>
  <c r="DA768" i="1"/>
  <c r="DA772" i="1"/>
  <c r="DA776" i="1"/>
  <c r="DA780" i="1"/>
  <c r="DA784" i="1"/>
  <c r="DA788" i="1"/>
  <c r="DA792" i="1"/>
  <c r="DA796" i="1"/>
  <c r="DA800" i="1"/>
  <c r="DA804" i="1"/>
  <c r="DA808" i="1"/>
  <c r="DA812" i="1"/>
  <c r="DA816" i="1"/>
  <c r="DA820" i="1"/>
  <c r="DA824" i="1"/>
  <c r="DA828" i="1"/>
  <c r="DA274" i="1"/>
  <c r="DA500" i="1"/>
  <c r="DA539" i="1"/>
  <c r="DA569" i="1"/>
  <c r="DA618" i="1"/>
  <c r="DA454" i="1"/>
  <c r="DA535" i="1"/>
  <c r="DA545" i="1"/>
  <c r="DA833" i="1"/>
  <c r="DA837" i="1"/>
  <c r="DA841" i="1"/>
  <c r="DA845" i="1"/>
  <c r="DA849" i="1"/>
  <c r="DA853" i="1"/>
  <c r="DA857" i="1"/>
  <c r="DA861" i="1"/>
  <c r="DA865" i="1"/>
  <c r="DA869" i="1"/>
  <c r="DA873" i="1"/>
  <c r="DA877" i="1"/>
  <c r="DA881" i="1"/>
  <c r="DA885" i="1"/>
  <c r="DA889" i="1"/>
  <c r="DA893" i="1"/>
  <c r="DA897" i="1"/>
  <c r="DA901" i="1"/>
  <c r="DA905" i="1"/>
  <c r="DA909" i="1"/>
  <c r="DA913" i="1"/>
  <c r="DA917" i="1"/>
  <c r="DA921" i="1"/>
  <c r="DA925" i="1"/>
  <c r="DA929" i="1"/>
  <c r="DA933" i="1"/>
  <c r="DA937" i="1"/>
  <c r="DA941" i="1"/>
  <c r="DA945" i="1"/>
  <c r="DA949" i="1"/>
  <c r="DA953" i="1"/>
  <c r="DA957" i="1"/>
  <c r="DA961" i="1"/>
  <c r="DA458" i="1"/>
  <c r="DA490" i="1"/>
  <c r="DA514" i="1"/>
  <c r="DA536" i="1"/>
  <c r="DA629" i="1"/>
  <c r="DA637" i="1"/>
  <c r="DA645" i="1"/>
  <c r="DA653" i="1"/>
  <c r="DA661" i="1"/>
  <c r="DA669" i="1"/>
  <c r="DA677" i="1"/>
  <c r="DA685" i="1"/>
  <c r="DA693" i="1"/>
  <c r="DA701" i="1"/>
  <c r="DA709" i="1"/>
  <c r="DA717" i="1"/>
  <c r="DA725" i="1"/>
  <c r="DA733" i="1"/>
  <c r="DA741" i="1"/>
  <c r="DA749" i="1"/>
  <c r="DA757" i="1"/>
  <c r="DA765" i="1"/>
  <c r="DA773" i="1"/>
  <c r="DA781" i="1"/>
  <c r="DA789" i="1"/>
  <c r="DA797" i="1"/>
  <c r="DA805" i="1"/>
  <c r="DA813" i="1"/>
  <c r="DA821" i="1"/>
  <c r="DA829" i="1"/>
  <c r="DA371" i="1"/>
  <c r="DA608" i="1"/>
  <c r="DA610" i="1"/>
  <c r="DA621" i="1"/>
  <c r="DA830" i="1"/>
  <c r="DA834" i="1"/>
  <c r="DA838" i="1"/>
  <c r="DA842" i="1"/>
  <c r="DA846" i="1"/>
  <c r="DA850" i="1"/>
  <c r="DA854" i="1"/>
  <c r="DA858" i="1"/>
  <c r="DA862" i="1"/>
  <c r="DA866" i="1"/>
  <c r="DA870" i="1"/>
  <c r="DA874" i="1"/>
  <c r="DA878" i="1"/>
  <c r="DA882" i="1"/>
  <c r="DA886" i="1"/>
  <c r="DA890" i="1"/>
  <c r="DA894" i="1"/>
  <c r="DA898" i="1"/>
  <c r="DA902" i="1"/>
  <c r="DA906" i="1"/>
  <c r="DA910" i="1"/>
  <c r="DA914" i="1"/>
  <c r="DA918" i="1"/>
  <c r="DA922" i="1"/>
  <c r="DA926" i="1"/>
  <c r="DA930" i="1"/>
  <c r="DA934" i="1"/>
  <c r="DA938" i="1"/>
  <c r="DA942" i="1"/>
  <c r="DA946" i="1"/>
  <c r="DA950" i="1"/>
  <c r="DA954" i="1"/>
  <c r="DA958" i="1"/>
  <c r="DA511" i="1"/>
  <c r="DA517" i="1"/>
  <c r="DA565" i="1"/>
  <c r="DA620" i="1"/>
  <c r="DA633" i="1"/>
  <c r="DA641" i="1"/>
  <c r="DA649" i="1"/>
  <c r="DA657" i="1"/>
  <c r="DA665" i="1"/>
  <c r="DA673" i="1"/>
  <c r="DA681" i="1"/>
  <c r="DA689" i="1"/>
  <c r="DA697" i="1"/>
  <c r="DA705" i="1"/>
  <c r="DA713" i="1"/>
  <c r="DA721" i="1"/>
  <c r="DA729" i="1"/>
  <c r="DA737" i="1"/>
  <c r="DA753" i="1"/>
  <c r="DA761" i="1"/>
  <c r="DA769" i="1"/>
  <c r="DA777" i="1"/>
  <c r="DA785" i="1"/>
  <c r="DA793" i="1"/>
  <c r="DA801" i="1"/>
  <c r="DA809" i="1"/>
  <c r="DA817" i="1"/>
  <c r="DA825" i="1"/>
  <c r="DA476" i="1"/>
  <c r="DA589" i="1"/>
  <c r="DA605" i="1"/>
  <c r="DA612" i="1"/>
  <c r="DA626" i="1"/>
  <c r="DA634" i="1"/>
  <c r="DA642" i="1"/>
  <c r="DA650" i="1"/>
  <c r="DA658" i="1"/>
  <c r="DA666" i="1"/>
  <c r="DA674" i="1"/>
  <c r="DA682" i="1"/>
  <c r="DA690" i="1"/>
  <c r="DA698" i="1"/>
  <c r="DA706" i="1"/>
  <c r="DA714" i="1"/>
  <c r="DA722" i="1"/>
  <c r="DA730" i="1"/>
  <c r="DA738" i="1"/>
  <c r="DA746" i="1"/>
  <c r="DA754" i="1"/>
  <c r="DA762" i="1"/>
  <c r="DA770" i="1"/>
  <c r="DA778" i="1"/>
  <c r="DA786" i="1"/>
  <c r="DA794" i="1"/>
  <c r="DA802" i="1"/>
  <c r="DA810" i="1"/>
  <c r="DA818" i="1"/>
  <c r="DA826" i="1"/>
  <c r="DA2" i="1"/>
  <c r="DA625" i="1"/>
  <c r="DA464" i="1"/>
  <c r="DA510" i="1"/>
  <c r="DA577" i="1"/>
  <c r="DA616" i="1"/>
  <c r="DA831" i="1"/>
  <c r="DA835" i="1"/>
  <c r="DA839" i="1"/>
  <c r="DA843" i="1"/>
  <c r="DA847" i="1"/>
  <c r="DA851" i="1"/>
  <c r="DA855" i="1"/>
  <c r="DA859" i="1"/>
  <c r="DA863" i="1"/>
  <c r="DA867" i="1"/>
  <c r="DA871" i="1"/>
  <c r="DA875" i="1"/>
  <c r="DA879" i="1"/>
  <c r="DA883" i="1"/>
  <c r="DA887" i="1"/>
  <c r="DA891" i="1"/>
  <c r="DA895" i="1"/>
  <c r="DA899" i="1"/>
  <c r="DA903" i="1"/>
  <c r="DA907" i="1"/>
  <c r="DA911" i="1"/>
  <c r="DA915" i="1"/>
  <c r="DA919" i="1"/>
  <c r="DA923" i="1"/>
  <c r="DA927" i="1"/>
  <c r="DA931" i="1"/>
  <c r="DA935" i="1"/>
  <c r="DA939" i="1"/>
  <c r="DA943" i="1"/>
  <c r="DA947" i="1"/>
  <c r="DA951" i="1"/>
  <c r="DA955" i="1"/>
  <c r="DA959" i="1"/>
  <c r="DA745" i="1"/>
  <c r="DA300" i="1"/>
  <c r="DA254" i="1"/>
  <c r="DA561" i="1"/>
  <c r="DA609" i="1"/>
  <c r="DA540" i="1"/>
  <c r="DA646" i="1"/>
  <c r="DA678" i="1"/>
  <c r="DA710" i="1"/>
  <c r="DA742" i="1"/>
  <c r="DA774" i="1"/>
  <c r="DA806" i="1"/>
  <c r="DA654" i="1"/>
  <c r="DA718" i="1"/>
  <c r="DA782" i="1"/>
  <c r="DA848" i="1"/>
  <c r="DA880" i="1"/>
  <c r="DA912" i="1"/>
  <c r="DA944" i="1"/>
  <c r="DA622" i="1"/>
  <c r="DA844" i="1"/>
  <c r="DA860" i="1"/>
  <c r="DA876" i="1"/>
  <c r="DA892" i="1"/>
  <c r="DA908" i="1"/>
  <c r="DA924" i="1"/>
  <c r="DA940" i="1"/>
  <c r="DA956" i="1"/>
  <c r="DA686" i="1"/>
  <c r="DA750" i="1"/>
  <c r="DA814" i="1"/>
  <c r="DA638" i="1"/>
  <c r="DA832" i="1"/>
  <c r="DA864" i="1"/>
  <c r="DA896" i="1"/>
  <c r="DA928" i="1"/>
  <c r="DA960" i="1"/>
  <c r="DA557" i="1"/>
  <c r="DA662" i="1"/>
  <c r="DA694" i="1"/>
  <c r="DA726" i="1"/>
  <c r="DA758" i="1"/>
  <c r="DA790" i="1"/>
  <c r="DA822" i="1"/>
  <c r="DA534" i="1"/>
  <c r="DA597" i="1"/>
  <c r="DA630" i="1"/>
  <c r="DA670" i="1"/>
  <c r="DA702" i="1"/>
  <c r="DA734" i="1"/>
  <c r="DA766" i="1"/>
  <c r="DA798" i="1"/>
  <c r="DA840" i="1"/>
  <c r="DA856" i="1"/>
  <c r="DA872" i="1"/>
  <c r="DA888" i="1"/>
  <c r="DA904" i="1"/>
  <c r="DA920" i="1"/>
  <c r="DA936" i="1"/>
  <c r="DA952" i="1"/>
  <c r="DA836" i="1"/>
  <c r="DA852" i="1"/>
  <c r="DA868" i="1"/>
  <c r="DA884" i="1"/>
  <c r="DA900" i="1"/>
  <c r="DA916" i="1"/>
  <c r="DA932" i="1"/>
  <c r="DA948" i="1"/>
  <c r="CT3" i="1"/>
  <c r="CT7" i="1"/>
  <c r="CT11" i="1"/>
  <c r="CT15" i="1"/>
  <c r="CT19" i="1"/>
  <c r="CT23" i="1"/>
  <c r="CT27" i="1"/>
  <c r="CT31" i="1"/>
  <c r="CT35" i="1"/>
  <c r="CT39" i="1"/>
  <c r="CT43" i="1"/>
  <c r="CT47" i="1"/>
  <c r="CT51" i="1"/>
  <c r="CT55" i="1"/>
  <c r="CT59" i="1"/>
  <c r="CT63" i="1"/>
  <c r="CT67" i="1"/>
  <c r="CT16" i="1"/>
  <c r="CT17" i="1"/>
  <c r="CT18" i="1"/>
  <c r="CT32" i="1"/>
  <c r="CT33" i="1"/>
  <c r="CT34" i="1"/>
  <c r="CT48" i="1"/>
  <c r="CT49" i="1"/>
  <c r="CT50" i="1"/>
  <c r="CT64" i="1"/>
  <c r="CT65" i="1"/>
  <c r="CT66" i="1"/>
  <c r="CT72" i="1"/>
  <c r="CT76" i="1"/>
  <c r="CT80" i="1"/>
  <c r="CT84" i="1"/>
  <c r="CT10" i="1"/>
  <c r="CT12" i="1"/>
  <c r="CT29" i="1"/>
  <c r="CT46" i="1"/>
  <c r="CT5" i="1"/>
  <c r="CT22" i="1"/>
  <c r="CT24" i="1"/>
  <c r="CT41" i="1"/>
  <c r="CT58" i="1"/>
  <c r="CT60" i="1"/>
  <c r="CT68" i="1"/>
  <c r="CT73" i="1"/>
  <c r="CT74" i="1"/>
  <c r="CT75" i="1"/>
  <c r="CT91" i="1"/>
  <c r="CT95" i="1"/>
  <c r="CT99" i="1"/>
  <c r="CT103" i="1"/>
  <c r="CT107" i="1"/>
  <c r="CT111" i="1"/>
  <c r="CT115" i="1"/>
  <c r="CT119" i="1"/>
  <c r="CT123" i="1"/>
  <c r="CT127" i="1"/>
  <c r="CT131" i="1"/>
  <c r="CT135" i="1"/>
  <c r="CT139" i="1"/>
  <c r="CT143" i="1"/>
  <c r="CT147" i="1"/>
  <c r="CT151" i="1"/>
  <c r="CT155" i="1"/>
  <c r="CT159" i="1"/>
  <c r="CT163" i="1"/>
  <c r="CT167" i="1"/>
  <c r="CT171" i="1"/>
  <c r="CT175" i="1"/>
  <c r="CT14" i="1"/>
  <c r="CT36" i="1"/>
  <c r="CT53" i="1"/>
  <c r="CT6" i="1"/>
  <c r="CT45" i="1"/>
  <c r="CT61" i="1"/>
  <c r="CT71" i="1"/>
  <c r="CT88" i="1"/>
  <c r="CT93" i="1"/>
  <c r="CT98" i="1"/>
  <c r="CT120" i="1"/>
  <c r="CT125" i="1"/>
  <c r="CT130" i="1"/>
  <c r="CT152" i="1"/>
  <c r="CT157" i="1"/>
  <c r="CT158" i="1"/>
  <c r="CT172" i="1"/>
  <c r="CT173" i="1"/>
  <c r="CT174" i="1"/>
  <c r="CT180" i="1"/>
  <c r="CT184" i="1"/>
  <c r="CT188" i="1"/>
  <c r="CT192" i="1"/>
  <c r="CT196" i="1"/>
  <c r="CT200" i="1"/>
  <c r="CT204" i="1"/>
  <c r="CT208" i="1"/>
  <c r="CT212" i="1"/>
  <c r="CT216" i="1"/>
  <c r="CT220" i="1"/>
  <c r="CT224" i="1"/>
  <c r="CT228" i="1"/>
  <c r="CT232" i="1"/>
  <c r="CT236" i="1"/>
  <c r="CT240" i="1"/>
  <c r="CT244" i="1"/>
  <c r="CT4" i="1"/>
  <c r="CT20" i="1"/>
  <c r="CT26" i="1"/>
  <c r="CT42" i="1"/>
  <c r="CT83" i="1"/>
  <c r="CT85" i="1"/>
  <c r="CT92" i="1"/>
  <c r="CT97" i="1"/>
  <c r="CT102" i="1"/>
  <c r="CT124" i="1"/>
  <c r="CT129" i="1"/>
  <c r="CT134" i="1"/>
  <c r="CT156" i="1"/>
  <c r="CT40" i="1"/>
  <c r="CT56" i="1"/>
  <c r="CT62" i="1"/>
  <c r="CT69" i="1"/>
  <c r="CT78" i="1"/>
  <c r="CT96" i="1"/>
  <c r="CT101" i="1"/>
  <c r="CT106" i="1"/>
  <c r="CT128" i="1"/>
  <c r="CT133" i="1"/>
  <c r="CT138" i="1"/>
  <c r="CT52" i="1"/>
  <c r="CT57" i="1"/>
  <c r="CT86" i="1"/>
  <c r="CT9" i="1"/>
  <c r="CT44" i="1"/>
  <c r="CT132" i="1"/>
  <c r="CT136" i="1"/>
  <c r="CT140" i="1"/>
  <c r="CT142" i="1"/>
  <c r="CT144" i="1"/>
  <c r="CT146" i="1"/>
  <c r="CT148" i="1"/>
  <c r="CT150" i="1"/>
  <c r="CT154" i="1"/>
  <c r="CT165" i="1"/>
  <c r="CT178" i="1"/>
  <c r="CT189" i="1"/>
  <c r="CT190" i="1"/>
  <c r="CT191" i="1"/>
  <c r="CT70" i="1"/>
  <c r="CT81" i="1"/>
  <c r="CT87" i="1"/>
  <c r="CT160" i="1"/>
  <c r="CT255" i="1"/>
  <c r="CT266" i="1"/>
  <c r="CT276" i="1"/>
  <c r="CT277" i="1"/>
  <c r="CT28" i="1"/>
  <c r="CT89" i="1"/>
  <c r="CT170" i="1"/>
  <c r="CT118" i="1"/>
  <c r="CT141" i="1"/>
  <c r="CT168" i="1"/>
  <c r="CT187" i="1"/>
  <c r="CT194" i="1"/>
  <c r="CT205" i="1"/>
  <c r="CT211" i="1"/>
  <c r="CT222" i="1"/>
  <c r="CT239" i="1"/>
  <c r="CT256" i="1"/>
  <c r="CT278" i="1"/>
  <c r="CT279" i="1"/>
  <c r="CT280" i="1"/>
  <c r="CT281" i="1"/>
  <c r="CT291" i="1"/>
  <c r="CT302" i="1"/>
  <c r="CT312" i="1"/>
  <c r="CT313" i="1"/>
  <c r="CT323" i="1"/>
  <c r="CT334" i="1"/>
  <c r="CT344" i="1"/>
  <c r="CT345" i="1"/>
  <c r="CT355" i="1"/>
  <c r="CT79" i="1"/>
  <c r="CT105" i="1"/>
  <c r="CT112" i="1"/>
  <c r="CT121" i="1"/>
  <c r="CT199" i="1"/>
  <c r="CT210" i="1"/>
  <c r="CT221" i="1"/>
  <c r="CT227" i="1"/>
  <c r="CT238" i="1"/>
  <c r="CT122" i="1"/>
  <c r="CT145" i="1"/>
  <c r="CT166" i="1"/>
  <c r="CT177" i="1"/>
  <c r="CT183" i="1"/>
  <c r="CT186" i="1"/>
  <c r="CT193" i="1"/>
  <c r="CT198" i="1"/>
  <c r="CT209" i="1"/>
  <c r="CT215" i="1"/>
  <c r="CT226" i="1"/>
  <c r="CT237" i="1"/>
  <c r="CT243" i="1"/>
  <c r="CT249" i="1"/>
  <c r="CT250" i="1"/>
  <c r="CT251" i="1"/>
  <c r="CT252" i="1"/>
  <c r="CT273" i="1"/>
  <c r="CT274" i="1"/>
  <c r="CT275" i="1"/>
  <c r="CT283" i="1"/>
  <c r="CT294" i="1"/>
  <c r="CT304" i="1"/>
  <c r="CT305" i="1"/>
  <c r="CT315" i="1"/>
  <c r="CT326" i="1"/>
  <c r="CT336" i="1"/>
  <c r="CT337" i="1"/>
  <c r="CT347" i="1"/>
  <c r="CT358" i="1"/>
  <c r="CT8" i="1"/>
  <c r="CT25" i="1"/>
  <c r="CT90" i="1"/>
  <c r="CT94" i="1"/>
  <c r="CT109" i="1"/>
  <c r="CT116" i="1"/>
  <c r="CT164" i="1"/>
  <c r="CT169" i="1"/>
  <c r="CT197" i="1"/>
  <c r="CT203" i="1"/>
  <c r="CT214" i="1"/>
  <c r="CT225" i="1"/>
  <c r="CT231" i="1"/>
  <c r="CT110" i="1"/>
  <c r="CT149" i="1"/>
  <c r="CT161" i="1"/>
  <c r="CT179" i="1"/>
  <c r="CT182" i="1"/>
  <c r="CT185" i="1"/>
  <c r="CT213" i="1"/>
  <c r="CT230" i="1"/>
  <c r="CT247" i="1"/>
  <c r="CT254" i="1"/>
  <c r="CT261" i="1"/>
  <c r="CT268" i="1"/>
  <c r="CT289" i="1"/>
  <c r="CT328" i="1"/>
  <c r="CT339" i="1"/>
  <c r="CT350" i="1"/>
  <c r="CT356" i="1"/>
  <c r="CT361" i="1"/>
  <c r="CT373" i="1"/>
  <c r="CT389" i="1"/>
  <c r="CT405" i="1"/>
  <c r="CT421" i="1"/>
  <c r="CT436" i="1"/>
  <c r="CT440" i="1"/>
  <c r="CT444" i="1"/>
  <c r="CT448" i="1"/>
  <c r="CT452" i="1"/>
  <c r="CT456" i="1"/>
  <c r="CT460" i="1"/>
  <c r="CT464" i="1"/>
  <c r="CT468" i="1"/>
  <c r="CT472" i="1"/>
  <c r="CT476" i="1"/>
  <c r="CT480" i="1"/>
  <c r="CT484" i="1"/>
  <c r="CT488" i="1"/>
  <c r="CT492" i="1"/>
  <c r="CT496" i="1"/>
  <c r="CT500" i="1"/>
  <c r="CT504" i="1"/>
  <c r="CT104" i="1"/>
  <c r="CT201" i="1"/>
  <c r="CT218" i="1"/>
  <c r="CT235" i="1"/>
  <c r="CT257" i="1"/>
  <c r="CT271" i="1"/>
  <c r="CT300" i="1"/>
  <c r="CT311" i="1"/>
  <c r="CT316" i="1"/>
  <c r="CT322" i="1"/>
  <c r="CT327" i="1"/>
  <c r="CT333" i="1"/>
  <c r="CT338" i="1"/>
  <c r="CT349" i="1"/>
  <c r="CT370" i="1"/>
  <c r="CT371" i="1"/>
  <c r="CT372" i="1"/>
  <c r="CT386" i="1"/>
  <c r="CT387" i="1"/>
  <c r="CT388" i="1"/>
  <c r="CT402" i="1"/>
  <c r="CT403" i="1"/>
  <c r="CT404" i="1"/>
  <c r="CT418" i="1"/>
  <c r="CT419" i="1"/>
  <c r="CT420" i="1"/>
  <c r="CT77" i="1"/>
  <c r="CT137" i="1"/>
  <c r="CT162" i="1"/>
  <c r="CT176" i="1"/>
  <c r="CT241" i="1"/>
  <c r="CT253" i="1"/>
  <c r="CT264" i="1"/>
  <c r="CT267" i="1"/>
  <c r="CT282" i="1"/>
  <c r="CT288" i="1"/>
  <c r="CT293" i="1"/>
  <c r="CT299" i="1"/>
  <c r="CT310" i="1"/>
  <c r="CT321" i="1"/>
  <c r="CT360" i="1"/>
  <c r="CT369" i="1"/>
  <c r="CT385" i="1"/>
  <c r="CT401" i="1"/>
  <c r="CT417" i="1"/>
  <c r="CT437" i="1"/>
  <c r="CT441" i="1"/>
  <c r="CT445" i="1"/>
  <c r="CT449" i="1"/>
  <c r="CT453" i="1"/>
  <c r="CT457" i="1"/>
  <c r="CT461" i="1"/>
  <c r="CT465" i="1"/>
  <c r="CT469" i="1"/>
  <c r="CT473" i="1"/>
  <c r="CT477" i="1"/>
  <c r="CT481" i="1"/>
  <c r="CT485" i="1"/>
  <c r="CT489" i="1"/>
  <c r="CT493" i="1"/>
  <c r="CT497" i="1"/>
  <c r="CT501" i="1"/>
  <c r="CT505" i="1"/>
  <c r="CT509" i="1"/>
  <c r="CT513" i="1"/>
  <c r="CT517" i="1"/>
  <c r="CT521" i="1"/>
  <c r="CT525" i="1"/>
  <c r="CT529" i="1"/>
  <c r="CT533" i="1"/>
  <c r="CT537" i="1"/>
  <c r="CT13" i="1"/>
  <c r="CT30" i="1"/>
  <c r="CT117" i="1"/>
  <c r="CT206" i="1"/>
  <c r="CT223" i="1"/>
  <c r="CT233" i="1"/>
  <c r="CT246" i="1"/>
  <c r="CT54" i="1"/>
  <c r="CT82" i="1"/>
  <c r="CT100" i="1"/>
  <c r="CT126" i="1"/>
  <c r="CT202" i="1"/>
  <c r="CT301" i="1"/>
  <c r="CT307" i="1"/>
  <c r="CT340" i="1"/>
  <c r="CT346" i="1"/>
  <c r="CT354" i="1"/>
  <c r="CT379" i="1"/>
  <c r="CT396" i="1"/>
  <c r="CT398" i="1"/>
  <c r="CT415" i="1"/>
  <c r="CT425" i="1"/>
  <c r="CT432" i="1"/>
  <c r="CT454" i="1"/>
  <c r="CT459" i="1"/>
  <c r="CT486" i="1"/>
  <c r="CT491" i="1"/>
  <c r="CT514" i="1"/>
  <c r="CT524" i="1"/>
  <c r="CT535" i="1"/>
  <c r="CT113" i="1"/>
  <c r="CT260" i="1"/>
  <c r="CT262" i="1"/>
  <c r="CT269" i="1"/>
  <c r="CT286" i="1"/>
  <c r="CT317" i="1"/>
  <c r="CT319" i="1"/>
  <c r="CT325" i="1"/>
  <c r="CT352" i="1"/>
  <c r="CT374" i="1"/>
  <c r="CT381" i="1"/>
  <c r="CT391" i="1"/>
  <c r="CT408" i="1"/>
  <c r="CT410" i="1"/>
  <c r="CT427" i="1"/>
  <c r="CT458" i="1"/>
  <c r="CT463" i="1"/>
  <c r="CT490" i="1"/>
  <c r="CT495" i="1"/>
  <c r="CT21" i="1"/>
  <c r="CT114" i="1"/>
  <c r="CT153" i="1"/>
  <c r="CT181" i="1"/>
  <c r="CT207" i="1"/>
  <c r="CT217" i="1"/>
  <c r="CT258" i="1"/>
  <c r="CT290" i="1"/>
  <c r="CT296" i="1"/>
  <c r="CT335" i="1"/>
  <c r="CT341" i="1"/>
  <c r="CT343" i="1"/>
  <c r="CT376" i="1"/>
  <c r="CT378" i="1"/>
  <c r="CT395" i="1"/>
  <c r="CT412" i="1"/>
  <c r="CT414" i="1"/>
  <c r="CT431" i="1"/>
  <c r="CT434" i="1"/>
  <c r="CT439" i="1"/>
  <c r="CT466" i="1"/>
  <c r="CT471" i="1"/>
  <c r="CT37" i="1"/>
  <c r="CT295" i="1"/>
  <c r="CT308" i="1"/>
  <c r="CT342" i="1"/>
  <c r="CT364" i="1"/>
  <c r="CT394" i="1"/>
  <c r="CT397" i="1"/>
  <c r="CT413" i="1"/>
  <c r="CT416" i="1"/>
  <c r="CT424" i="1"/>
  <c r="CT38" i="1"/>
  <c r="CT234" i="1"/>
  <c r="CT248" i="1"/>
  <c r="CT270" i="1"/>
  <c r="CT330" i="1"/>
  <c r="CT367" i="1"/>
  <c r="CT375" i="1"/>
  <c r="CT400" i="1"/>
  <c r="CT430" i="1"/>
  <c r="CT443" i="1"/>
  <c r="CT447" i="1"/>
  <c r="CT451" i="1"/>
  <c r="CT455" i="1"/>
  <c r="CT503" i="1"/>
  <c r="CT506" i="1"/>
  <c r="CT195" i="1"/>
  <c r="CT242" i="1"/>
  <c r="CT287" i="1"/>
  <c r="CT318" i="1"/>
  <c r="CT324" i="1"/>
  <c r="CT359" i="1"/>
  <c r="CT411" i="1"/>
  <c r="CT422" i="1"/>
  <c r="CT435" i="1"/>
  <c r="CT470" i="1"/>
  <c r="CT474" i="1"/>
  <c r="CT478" i="1"/>
  <c r="CT482" i="1"/>
  <c r="CT219" i="1"/>
  <c r="CT263" i="1"/>
  <c r="CT284" i="1"/>
  <c r="CT306" i="1"/>
  <c r="CT309" i="1"/>
  <c r="CT331" i="1"/>
  <c r="CT353" i="1"/>
  <c r="CT362" i="1"/>
  <c r="CT365" i="1"/>
  <c r="CT368" i="1"/>
  <c r="CT384" i="1"/>
  <c r="CT392" i="1"/>
  <c r="CT229" i="1"/>
  <c r="CT297" i="1"/>
  <c r="CT303" i="1"/>
  <c r="CT382" i="1"/>
  <c r="CT390" i="1"/>
  <c r="CT406" i="1"/>
  <c r="CT409" i="1"/>
  <c r="CT428" i="1"/>
  <c r="CT351" i="1"/>
  <c r="CT498" i="1"/>
  <c r="CT515" i="1"/>
  <c r="CT516" i="1"/>
  <c r="CT538" i="1"/>
  <c r="CT539" i="1"/>
  <c r="CT540" i="1"/>
  <c r="CT541" i="1"/>
  <c r="CT245" i="1"/>
  <c r="CT383" i="1"/>
  <c r="CT475" i="1"/>
  <c r="CT483" i="1"/>
  <c r="CT494" i="1"/>
  <c r="CT536" i="1"/>
  <c r="CT542" i="1"/>
  <c r="CT546" i="1"/>
  <c r="CT550" i="1"/>
  <c r="CT554" i="1"/>
  <c r="CT558" i="1"/>
  <c r="CT562" i="1"/>
  <c r="CT566" i="1"/>
  <c r="CT570" i="1"/>
  <c r="CT574" i="1"/>
  <c r="CT578" i="1"/>
  <c r="CT582" i="1"/>
  <c r="CT586" i="1"/>
  <c r="CT590" i="1"/>
  <c r="CT594" i="1"/>
  <c r="CT598" i="1"/>
  <c r="CT602" i="1"/>
  <c r="CT606" i="1"/>
  <c r="CT610" i="1"/>
  <c r="CT259" i="1"/>
  <c r="CT320" i="1"/>
  <c r="CT329" i="1"/>
  <c r="CT399" i="1"/>
  <c r="CT426" i="1"/>
  <c r="CT510" i="1"/>
  <c r="CT511" i="1"/>
  <c r="CT512" i="1"/>
  <c r="CT534" i="1"/>
  <c r="CT363" i="1"/>
  <c r="CT377" i="1"/>
  <c r="CT393" i="1"/>
  <c r="CT407" i="1"/>
  <c r="CT502" i="1"/>
  <c r="CT508" i="1"/>
  <c r="CT530" i="1"/>
  <c r="CT531" i="1"/>
  <c r="CT532" i="1"/>
  <c r="CT543" i="1"/>
  <c r="CT547" i="1"/>
  <c r="CT551" i="1"/>
  <c r="CT555" i="1"/>
  <c r="CT559" i="1"/>
  <c r="CT563" i="1"/>
  <c r="CT567" i="1"/>
  <c r="CT571" i="1"/>
  <c r="CT575" i="1"/>
  <c r="CT579" i="1"/>
  <c r="CT583" i="1"/>
  <c r="CT587" i="1"/>
  <c r="CT108" i="1"/>
  <c r="CT298" i="1"/>
  <c r="CT314" i="1"/>
  <c r="CT467" i="1"/>
  <c r="CT507" i="1"/>
  <c r="CT526" i="1"/>
  <c r="CT527" i="1"/>
  <c r="CT528" i="1"/>
  <c r="CT357" i="1"/>
  <c r="CT429" i="1"/>
  <c r="CT442" i="1"/>
  <c r="CT479" i="1"/>
  <c r="CT499" i="1"/>
  <c r="CT545" i="1"/>
  <c r="CT556" i="1"/>
  <c r="CT577" i="1"/>
  <c r="CT588" i="1"/>
  <c r="CT593" i="1"/>
  <c r="CT601" i="1"/>
  <c r="CT611" i="1"/>
  <c r="CT621" i="1"/>
  <c r="CT626" i="1"/>
  <c r="CT630" i="1"/>
  <c r="CT634" i="1"/>
  <c r="CT638" i="1"/>
  <c r="CT642" i="1"/>
  <c r="CT646" i="1"/>
  <c r="CT650" i="1"/>
  <c r="CT654" i="1"/>
  <c r="CT658" i="1"/>
  <c r="CT662" i="1"/>
  <c r="CT666" i="1"/>
  <c r="CT670" i="1"/>
  <c r="CT674" i="1"/>
  <c r="CT678" i="1"/>
  <c r="CT682" i="1"/>
  <c r="CT686" i="1"/>
  <c r="CT690" i="1"/>
  <c r="CT694" i="1"/>
  <c r="CT698" i="1"/>
  <c r="CT702" i="1"/>
  <c r="CT706" i="1"/>
  <c r="CT710" i="1"/>
  <c r="CT714" i="1"/>
  <c r="CT718" i="1"/>
  <c r="CT722" i="1"/>
  <c r="CT726" i="1"/>
  <c r="CT730" i="1"/>
  <c r="CT734" i="1"/>
  <c r="CT738" i="1"/>
  <c r="CT742" i="1"/>
  <c r="CT746" i="1"/>
  <c r="CT750" i="1"/>
  <c r="CT754" i="1"/>
  <c r="CT758" i="1"/>
  <c r="CT762" i="1"/>
  <c r="CT766" i="1"/>
  <c r="CT770" i="1"/>
  <c r="CT774" i="1"/>
  <c r="CT778" i="1"/>
  <c r="CT782" i="1"/>
  <c r="CT786" i="1"/>
  <c r="CT790" i="1"/>
  <c r="CT794" i="1"/>
  <c r="CT798" i="1"/>
  <c r="CT802" i="1"/>
  <c r="CT806" i="1"/>
  <c r="CT810" i="1"/>
  <c r="CT814" i="1"/>
  <c r="CT818" i="1"/>
  <c r="CT822" i="1"/>
  <c r="CT826" i="1"/>
  <c r="CT265" i="1"/>
  <c r="CT433" i="1"/>
  <c r="CT487" i="1"/>
  <c r="CT552" i="1"/>
  <c r="CT573" i="1"/>
  <c r="CT584" i="1"/>
  <c r="CT595" i="1"/>
  <c r="CT603" i="1"/>
  <c r="CT609" i="1"/>
  <c r="CT612" i="1"/>
  <c r="CT622" i="1"/>
  <c r="CT366" i="1"/>
  <c r="CT446" i="1"/>
  <c r="CT544" i="1"/>
  <c r="CT565" i="1"/>
  <c r="CT576" i="1"/>
  <c r="CT614" i="1"/>
  <c r="CT615" i="1"/>
  <c r="CT561" i="1"/>
  <c r="CT572" i="1"/>
  <c r="CT597" i="1"/>
  <c r="CT605" i="1"/>
  <c r="CT616" i="1"/>
  <c r="CT624" i="1"/>
  <c r="CT628" i="1"/>
  <c r="CT632" i="1"/>
  <c r="CT636" i="1"/>
  <c r="CT640" i="1"/>
  <c r="CT644" i="1"/>
  <c r="CT648" i="1"/>
  <c r="CT652" i="1"/>
  <c r="CT656" i="1"/>
  <c r="CT660" i="1"/>
  <c r="CT664" i="1"/>
  <c r="CT668" i="1"/>
  <c r="CT672" i="1"/>
  <c r="CT676" i="1"/>
  <c r="CT680" i="1"/>
  <c r="CT684" i="1"/>
  <c r="CT688" i="1"/>
  <c r="CT692" i="1"/>
  <c r="CT696" i="1"/>
  <c r="CT700" i="1"/>
  <c r="CT704" i="1"/>
  <c r="CT708" i="1"/>
  <c r="CT712" i="1"/>
  <c r="CT716" i="1"/>
  <c r="CT720" i="1"/>
  <c r="CT724" i="1"/>
  <c r="CT728" i="1"/>
  <c r="CT732" i="1"/>
  <c r="CT736" i="1"/>
  <c r="CT740" i="1"/>
  <c r="CT744" i="1"/>
  <c r="CT748" i="1"/>
  <c r="CT752" i="1"/>
  <c r="CT756" i="1"/>
  <c r="CT760" i="1"/>
  <c r="CT764" i="1"/>
  <c r="CT768" i="1"/>
  <c r="CT772" i="1"/>
  <c r="CT776" i="1"/>
  <c r="CT780" i="1"/>
  <c r="CT784" i="1"/>
  <c r="CT788" i="1"/>
  <c r="CT792" i="1"/>
  <c r="CT796" i="1"/>
  <c r="CT800" i="1"/>
  <c r="CT804" i="1"/>
  <c r="CT808" i="1"/>
  <c r="CT812" i="1"/>
  <c r="CT816" i="1"/>
  <c r="CT820" i="1"/>
  <c r="CT824" i="1"/>
  <c r="CT828" i="1"/>
  <c r="CT272" i="1"/>
  <c r="CT519" i="1"/>
  <c r="CT580" i="1"/>
  <c r="CT592" i="1"/>
  <c r="CT608" i="1"/>
  <c r="CT623" i="1"/>
  <c r="CT631" i="1"/>
  <c r="CT639" i="1"/>
  <c r="CT647" i="1"/>
  <c r="CT655" i="1"/>
  <c r="CT663" i="1"/>
  <c r="CT671" i="1"/>
  <c r="CT679" i="1"/>
  <c r="CT687" i="1"/>
  <c r="CT695" i="1"/>
  <c r="CT703" i="1"/>
  <c r="CT711" i="1"/>
  <c r="CT719" i="1"/>
  <c r="CT727" i="1"/>
  <c r="CT735" i="1"/>
  <c r="CT743" i="1"/>
  <c r="CT751" i="1"/>
  <c r="CT759" i="1"/>
  <c r="CT767" i="1"/>
  <c r="CT775" i="1"/>
  <c r="CT783" i="1"/>
  <c r="CT791" i="1"/>
  <c r="CT799" i="1"/>
  <c r="CT807" i="1"/>
  <c r="CT815" i="1"/>
  <c r="CT823" i="1"/>
  <c r="CT438" i="1"/>
  <c r="CT520" i="1"/>
  <c r="CT568" i="1"/>
  <c r="CT589" i="1"/>
  <c r="CT599" i="1"/>
  <c r="CT833" i="1"/>
  <c r="CT837" i="1"/>
  <c r="CT841" i="1"/>
  <c r="CT845" i="1"/>
  <c r="CT849" i="1"/>
  <c r="CT853" i="1"/>
  <c r="CT857" i="1"/>
  <c r="CT861" i="1"/>
  <c r="CT865" i="1"/>
  <c r="CT869" i="1"/>
  <c r="CT873" i="1"/>
  <c r="CT877" i="1"/>
  <c r="CT881" i="1"/>
  <c r="CT885" i="1"/>
  <c r="CT889" i="1"/>
  <c r="CT893" i="1"/>
  <c r="CT897" i="1"/>
  <c r="CT901" i="1"/>
  <c r="CT905" i="1"/>
  <c r="CT909" i="1"/>
  <c r="CT913" i="1"/>
  <c r="CT917" i="1"/>
  <c r="CT921" i="1"/>
  <c r="CT925" i="1"/>
  <c r="CT929" i="1"/>
  <c r="CT933" i="1"/>
  <c r="CT937" i="1"/>
  <c r="CT941" i="1"/>
  <c r="CT945" i="1"/>
  <c r="CT949" i="1"/>
  <c r="CT953" i="1"/>
  <c r="CT957" i="1"/>
  <c r="CT961" i="1"/>
  <c r="CT564" i="1"/>
  <c r="CT585" i="1"/>
  <c r="CT596" i="1"/>
  <c r="CT618" i="1"/>
  <c r="CT625" i="1"/>
  <c r="CT633" i="1"/>
  <c r="CT641" i="1"/>
  <c r="CT649" i="1"/>
  <c r="CT657" i="1"/>
  <c r="CT665" i="1"/>
  <c r="CT673" i="1"/>
  <c r="CT681" i="1"/>
  <c r="CT689" i="1"/>
  <c r="CT697" i="1"/>
  <c r="CT705" i="1"/>
  <c r="CT713" i="1"/>
  <c r="CT721" i="1"/>
  <c r="CT729" i="1"/>
  <c r="CT737" i="1"/>
  <c r="CT745" i="1"/>
  <c r="CT753" i="1"/>
  <c r="CT761" i="1"/>
  <c r="CT769" i="1"/>
  <c r="CT777" i="1"/>
  <c r="CT785" i="1"/>
  <c r="CT793" i="1"/>
  <c r="CT801" i="1"/>
  <c r="CT809" i="1"/>
  <c r="CT817" i="1"/>
  <c r="CT825" i="1"/>
  <c r="CT2" i="1"/>
  <c r="CT348" i="1"/>
  <c r="CT423" i="1"/>
  <c r="CT523" i="1"/>
  <c r="CT557" i="1"/>
  <c r="CT591" i="1"/>
  <c r="CT607" i="1"/>
  <c r="CT617" i="1"/>
  <c r="CT831" i="1"/>
  <c r="CT835" i="1"/>
  <c r="CT839" i="1"/>
  <c r="CT843" i="1"/>
  <c r="CT847" i="1"/>
  <c r="CT851" i="1"/>
  <c r="CT855" i="1"/>
  <c r="CT859" i="1"/>
  <c r="CT863" i="1"/>
  <c r="CT867" i="1"/>
  <c r="CT871" i="1"/>
  <c r="CT875" i="1"/>
  <c r="CT879" i="1"/>
  <c r="CT883" i="1"/>
  <c r="CT887" i="1"/>
  <c r="CT891" i="1"/>
  <c r="CT895" i="1"/>
  <c r="CT899" i="1"/>
  <c r="CT907" i="1"/>
  <c r="CT911" i="1"/>
  <c r="CT927" i="1"/>
  <c r="CT935" i="1"/>
  <c r="CT939" i="1"/>
  <c r="CT943" i="1"/>
  <c r="CT959" i="1"/>
  <c r="CT285" i="1"/>
  <c r="CT332" i="1"/>
  <c r="CT462" i="1"/>
  <c r="CT560" i="1"/>
  <c r="CT581" i="1"/>
  <c r="CT620" i="1"/>
  <c r="CT834" i="1"/>
  <c r="CT838" i="1"/>
  <c r="CT842" i="1"/>
  <c r="CT846" i="1"/>
  <c r="CT850" i="1"/>
  <c r="CT854" i="1"/>
  <c r="CT858" i="1"/>
  <c r="CT862" i="1"/>
  <c r="CT866" i="1"/>
  <c r="CT870" i="1"/>
  <c r="CT874" i="1"/>
  <c r="CT878" i="1"/>
  <c r="CT882" i="1"/>
  <c r="CT886" i="1"/>
  <c r="CT890" i="1"/>
  <c r="CT894" i="1"/>
  <c r="CT898" i="1"/>
  <c r="CT902" i="1"/>
  <c r="CT906" i="1"/>
  <c r="CT910" i="1"/>
  <c r="CT914" i="1"/>
  <c r="CT918" i="1"/>
  <c r="CT922" i="1"/>
  <c r="CT926" i="1"/>
  <c r="CT930" i="1"/>
  <c r="CT934" i="1"/>
  <c r="CT938" i="1"/>
  <c r="CT942" i="1"/>
  <c r="CT946" i="1"/>
  <c r="CT950" i="1"/>
  <c r="CT954" i="1"/>
  <c r="CT958" i="1"/>
  <c r="CT915" i="1"/>
  <c r="CT947" i="1"/>
  <c r="CT292" i="1"/>
  <c r="CT380" i="1"/>
  <c r="CT522" i="1"/>
  <c r="CT548" i="1"/>
  <c r="CT569" i="1"/>
  <c r="CT600" i="1"/>
  <c r="CT613" i="1"/>
  <c r="CT627" i="1"/>
  <c r="CT635" i="1"/>
  <c r="CT643" i="1"/>
  <c r="CT651" i="1"/>
  <c r="CT659" i="1"/>
  <c r="CT667" i="1"/>
  <c r="CT675" i="1"/>
  <c r="CT683" i="1"/>
  <c r="CT691" i="1"/>
  <c r="CT699" i="1"/>
  <c r="CT707" i="1"/>
  <c r="CT715" i="1"/>
  <c r="CT723" i="1"/>
  <c r="CT731" i="1"/>
  <c r="CT739" i="1"/>
  <c r="CT747" i="1"/>
  <c r="CT755" i="1"/>
  <c r="CT763" i="1"/>
  <c r="CT771" i="1"/>
  <c r="CT779" i="1"/>
  <c r="CT787" i="1"/>
  <c r="CT795" i="1"/>
  <c r="CT803" i="1"/>
  <c r="CT811" i="1"/>
  <c r="CT819" i="1"/>
  <c r="CT827" i="1"/>
  <c r="CT830" i="1"/>
  <c r="CT931" i="1"/>
  <c r="CT951" i="1"/>
  <c r="CT955" i="1"/>
  <c r="CT903" i="1"/>
  <c r="CT919" i="1"/>
  <c r="CT923" i="1"/>
  <c r="CT450" i="1"/>
  <c r="CT553" i="1"/>
  <c r="CT604" i="1"/>
  <c r="CT619" i="1"/>
  <c r="CT629" i="1"/>
  <c r="CT637" i="1"/>
  <c r="CT645" i="1"/>
  <c r="CT844" i="1"/>
  <c r="CT860" i="1"/>
  <c r="CT876" i="1"/>
  <c r="CT892" i="1"/>
  <c r="CT908" i="1"/>
  <c r="CT924" i="1"/>
  <c r="CT940" i="1"/>
  <c r="CT956" i="1"/>
  <c r="CT549" i="1"/>
  <c r="CT832" i="1"/>
  <c r="CT864" i="1"/>
  <c r="CT896" i="1"/>
  <c r="CT928" i="1"/>
  <c r="CT960" i="1"/>
  <c r="CT518" i="1"/>
  <c r="CT701" i="1"/>
  <c r="CT765" i="1"/>
  <c r="CT829" i="1"/>
  <c r="CT661" i="1"/>
  <c r="CT693" i="1"/>
  <c r="CT725" i="1"/>
  <c r="CT757" i="1"/>
  <c r="CT789" i="1"/>
  <c r="CT821" i="1"/>
  <c r="CT848" i="1"/>
  <c r="CT880" i="1"/>
  <c r="CT912" i="1"/>
  <c r="CT944" i="1"/>
  <c r="CT669" i="1"/>
  <c r="CT733" i="1"/>
  <c r="CT797" i="1"/>
  <c r="CT836" i="1"/>
  <c r="CT852" i="1"/>
  <c r="CT868" i="1"/>
  <c r="CT884" i="1"/>
  <c r="CT900" i="1"/>
  <c r="CT916" i="1"/>
  <c r="CT932" i="1"/>
  <c r="CT948" i="1"/>
  <c r="CT840" i="1"/>
  <c r="CT856" i="1"/>
  <c r="CT872" i="1"/>
  <c r="CT888" i="1"/>
  <c r="CT904" i="1"/>
  <c r="CT920" i="1"/>
  <c r="CT936" i="1"/>
  <c r="CT952" i="1"/>
  <c r="CT653" i="1"/>
  <c r="CT685" i="1"/>
  <c r="CT717" i="1"/>
  <c r="CT749" i="1"/>
  <c r="CT781" i="1"/>
  <c r="CT813" i="1"/>
  <c r="CT677" i="1"/>
  <c r="CT709" i="1"/>
  <c r="CT741" i="1"/>
  <c r="CT773" i="1"/>
  <c r="CT805" i="1"/>
  <c r="DB3" i="1"/>
  <c r="DB7" i="1"/>
  <c r="DB11" i="1"/>
  <c r="DB15" i="1"/>
  <c r="DB19" i="1"/>
  <c r="DB23" i="1"/>
  <c r="DB27" i="1"/>
  <c r="DB31" i="1"/>
  <c r="DB35" i="1"/>
  <c r="DB39" i="1"/>
  <c r="DB43" i="1"/>
  <c r="DB47" i="1"/>
  <c r="DB51" i="1"/>
  <c r="DB55" i="1"/>
  <c r="DB59" i="1"/>
  <c r="DB63" i="1"/>
  <c r="DB67" i="1"/>
  <c r="DB12" i="1"/>
  <c r="DB13" i="1"/>
  <c r="DB14" i="1"/>
  <c r="DB28" i="1"/>
  <c r="DB29" i="1"/>
  <c r="DB30" i="1"/>
  <c r="DB44" i="1"/>
  <c r="DB45" i="1"/>
  <c r="DB46" i="1"/>
  <c r="DB60" i="1"/>
  <c r="DB61" i="1"/>
  <c r="DB62" i="1"/>
  <c r="DB72" i="1"/>
  <c r="DB76" i="1"/>
  <c r="DB80" i="1"/>
  <c r="DB84" i="1"/>
  <c r="DB16" i="1"/>
  <c r="DB33" i="1"/>
  <c r="DB50" i="1"/>
  <c r="DB52" i="1"/>
  <c r="DB6" i="1"/>
  <c r="DB8" i="1"/>
  <c r="DB25" i="1"/>
  <c r="DB42" i="1"/>
  <c r="DB64" i="1"/>
  <c r="DB70" i="1"/>
  <c r="DB71" i="1"/>
  <c r="DB85" i="1"/>
  <c r="DB86" i="1"/>
  <c r="DB87" i="1"/>
  <c r="DB91" i="1"/>
  <c r="DB95" i="1"/>
  <c r="DB99" i="1"/>
  <c r="DB103" i="1"/>
  <c r="DB107" i="1"/>
  <c r="DB111" i="1"/>
  <c r="DB115" i="1"/>
  <c r="DB119" i="1"/>
  <c r="DB123" i="1"/>
  <c r="DB127" i="1"/>
  <c r="DB131" i="1"/>
  <c r="DB135" i="1"/>
  <c r="DB139" i="1"/>
  <c r="DB143" i="1"/>
  <c r="DB147" i="1"/>
  <c r="DB151" i="1"/>
  <c r="DB155" i="1"/>
  <c r="DB159" i="1"/>
  <c r="DB163" i="1"/>
  <c r="DB167" i="1"/>
  <c r="DB171" i="1"/>
  <c r="DB175" i="1"/>
  <c r="DB18" i="1"/>
  <c r="DB20" i="1"/>
  <c r="DB37" i="1"/>
  <c r="DB54" i="1"/>
  <c r="DB56" i="1"/>
  <c r="DB22" i="1"/>
  <c r="DB38" i="1"/>
  <c r="DB68" i="1"/>
  <c r="DB75" i="1"/>
  <c r="DB77" i="1"/>
  <c r="DB100" i="1"/>
  <c r="DB105" i="1"/>
  <c r="DB110" i="1"/>
  <c r="DB132" i="1"/>
  <c r="DB137" i="1"/>
  <c r="DB142" i="1"/>
  <c r="DB168" i="1"/>
  <c r="DB169" i="1"/>
  <c r="DB170" i="1"/>
  <c r="DB180" i="1"/>
  <c r="DB184" i="1"/>
  <c r="DB188" i="1"/>
  <c r="DB192" i="1"/>
  <c r="DB196" i="1"/>
  <c r="DB200" i="1"/>
  <c r="DB204" i="1"/>
  <c r="DB208" i="1"/>
  <c r="DB212" i="1"/>
  <c r="DB216" i="1"/>
  <c r="DB220" i="1"/>
  <c r="DB224" i="1"/>
  <c r="DB228" i="1"/>
  <c r="DB232" i="1"/>
  <c r="DB236" i="1"/>
  <c r="DB240" i="1"/>
  <c r="DB244" i="1"/>
  <c r="DB36" i="1"/>
  <c r="DB58" i="1"/>
  <c r="DB66" i="1"/>
  <c r="DB104" i="1"/>
  <c r="DB109" i="1"/>
  <c r="DB114" i="1"/>
  <c r="DB136" i="1"/>
  <c r="DB141" i="1"/>
  <c r="DB146" i="1"/>
  <c r="DB9" i="1"/>
  <c r="DB17" i="1"/>
  <c r="DB79" i="1"/>
  <c r="DB81" i="1"/>
  <c r="DB108" i="1"/>
  <c r="DB113" i="1"/>
  <c r="DB118" i="1"/>
  <c r="DB140" i="1"/>
  <c r="DB145" i="1"/>
  <c r="DB150" i="1"/>
  <c r="DB164" i="1"/>
  <c r="DB165" i="1"/>
  <c r="DB166" i="1"/>
  <c r="DB34" i="1"/>
  <c r="DB69" i="1"/>
  <c r="DB4" i="1"/>
  <c r="DB21" i="1"/>
  <c r="DB26" i="1"/>
  <c r="DB83" i="1"/>
  <c r="DB88" i="1"/>
  <c r="DB90" i="1"/>
  <c r="DB92" i="1"/>
  <c r="DB94" i="1"/>
  <c r="DB96" i="1"/>
  <c r="DB98" i="1"/>
  <c r="DB102" i="1"/>
  <c r="DB106" i="1"/>
  <c r="DB173" i="1"/>
  <c r="DB176" i="1"/>
  <c r="DB185" i="1"/>
  <c r="DB186" i="1"/>
  <c r="DB187" i="1"/>
  <c r="DB48" i="1"/>
  <c r="DB53" i="1"/>
  <c r="DB65" i="1"/>
  <c r="DB117" i="1"/>
  <c r="DB121" i="1"/>
  <c r="DB125" i="1"/>
  <c r="DB129" i="1"/>
  <c r="DB133" i="1"/>
  <c r="DB161" i="1"/>
  <c r="DB256" i="1"/>
  <c r="DB257" i="1"/>
  <c r="DB267" i="1"/>
  <c r="DB278" i="1"/>
  <c r="DB5" i="1"/>
  <c r="DB10" i="1"/>
  <c r="DB40" i="1"/>
  <c r="DB57" i="1"/>
  <c r="DB78" i="1"/>
  <c r="DB144" i="1"/>
  <c r="DB148" i="1"/>
  <c r="DB152" i="1"/>
  <c r="DB154" i="1"/>
  <c r="DB156" i="1"/>
  <c r="DB172" i="1"/>
  <c r="DB32" i="1"/>
  <c r="DB49" i="1"/>
  <c r="DB130" i="1"/>
  <c r="DB153" i="1"/>
  <c r="DB179" i="1"/>
  <c r="DB182" i="1"/>
  <c r="DB189" i="1"/>
  <c r="DB197" i="1"/>
  <c r="DB214" i="1"/>
  <c r="DB225" i="1"/>
  <c r="DB231" i="1"/>
  <c r="DB242" i="1"/>
  <c r="DB249" i="1"/>
  <c r="DB250" i="1"/>
  <c r="DB251" i="1"/>
  <c r="DB252" i="1"/>
  <c r="DB273" i="1"/>
  <c r="DB274" i="1"/>
  <c r="DB275" i="1"/>
  <c r="DB276" i="1"/>
  <c r="DB282" i="1"/>
  <c r="DB292" i="1"/>
  <c r="DB293" i="1"/>
  <c r="DB303" i="1"/>
  <c r="DB314" i="1"/>
  <c r="DB324" i="1"/>
  <c r="DB325" i="1"/>
  <c r="DB335" i="1"/>
  <c r="DB346" i="1"/>
  <c r="DB356" i="1"/>
  <c r="DB357" i="1"/>
  <c r="DB24" i="1"/>
  <c r="DB41" i="1"/>
  <c r="DB73" i="1"/>
  <c r="DB89" i="1"/>
  <c r="DB93" i="1"/>
  <c r="DB97" i="1"/>
  <c r="DB101" i="1"/>
  <c r="DB124" i="1"/>
  <c r="DB162" i="1"/>
  <c r="DB203" i="1"/>
  <c r="DB213" i="1"/>
  <c r="DB230" i="1"/>
  <c r="DB134" i="1"/>
  <c r="DB160" i="1"/>
  <c r="DB174" i="1"/>
  <c r="DB178" i="1"/>
  <c r="DB181" i="1"/>
  <c r="DB202" i="1"/>
  <c r="DB219" i="1"/>
  <c r="DB229" i="1"/>
  <c r="DB246" i="1"/>
  <c r="DB268" i="1"/>
  <c r="DB284" i="1"/>
  <c r="DB285" i="1"/>
  <c r="DB295" i="1"/>
  <c r="DB306" i="1"/>
  <c r="DB316" i="1"/>
  <c r="DB317" i="1"/>
  <c r="DB327" i="1"/>
  <c r="DB338" i="1"/>
  <c r="DB348" i="1"/>
  <c r="DB349" i="1"/>
  <c r="DB359" i="1"/>
  <c r="DB74" i="1"/>
  <c r="DB112" i="1"/>
  <c r="DB128" i="1"/>
  <c r="DB157" i="1"/>
  <c r="DB201" i="1"/>
  <c r="DB207" i="1"/>
  <c r="DB218" i="1"/>
  <c r="DB122" i="1"/>
  <c r="DB195" i="1"/>
  <c r="DB217" i="1"/>
  <c r="DB234" i="1"/>
  <c r="DB263" i="1"/>
  <c r="DB270" i="1"/>
  <c r="DB287" i="1"/>
  <c r="DB298" i="1"/>
  <c r="DB304" i="1"/>
  <c r="DB309" i="1"/>
  <c r="DB315" i="1"/>
  <c r="DB326" i="1"/>
  <c r="DB332" i="1"/>
  <c r="DB337" i="1"/>
  <c r="DB343" i="1"/>
  <c r="DB354" i="1"/>
  <c r="DB369" i="1"/>
  <c r="DB385" i="1"/>
  <c r="DB401" i="1"/>
  <c r="DB417" i="1"/>
  <c r="DB436" i="1"/>
  <c r="DB440" i="1"/>
  <c r="DB444" i="1"/>
  <c r="DB448" i="1"/>
  <c r="DB452" i="1"/>
  <c r="DB456" i="1"/>
  <c r="DB460" i="1"/>
  <c r="DB464" i="1"/>
  <c r="DB468" i="1"/>
  <c r="DB472" i="1"/>
  <c r="DB476" i="1"/>
  <c r="DB480" i="1"/>
  <c r="DB484" i="1"/>
  <c r="DB488" i="1"/>
  <c r="DB492" i="1"/>
  <c r="DB496" i="1"/>
  <c r="DB500" i="1"/>
  <c r="DB504" i="1"/>
  <c r="DB116" i="1"/>
  <c r="DB205" i="1"/>
  <c r="DB222" i="1"/>
  <c r="DB238" i="1"/>
  <c r="DB243" i="1"/>
  <c r="DB245" i="1"/>
  <c r="DB259" i="1"/>
  <c r="DB266" i="1"/>
  <c r="DB277" i="1"/>
  <c r="DB281" i="1"/>
  <c r="DB286" i="1"/>
  <c r="DB297" i="1"/>
  <c r="DB320" i="1"/>
  <c r="DB331" i="1"/>
  <c r="DB342" i="1"/>
  <c r="DB353" i="1"/>
  <c r="DB366" i="1"/>
  <c r="DB367" i="1"/>
  <c r="DB368" i="1"/>
  <c r="DB382" i="1"/>
  <c r="DB383" i="1"/>
  <c r="DB384" i="1"/>
  <c r="DB398" i="1"/>
  <c r="DB399" i="1"/>
  <c r="DB400" i="1"/>
  <c r="DB414" i="1"/>
  <c r="DB415" i="1"/>
  <c r="DB416" i="1"/>
  <c r="DB430" i="1"/>
  <c r="DB431" i="1"/>
  <c r="DB149" i="1"/>
  <c r="DB190" i="1"/>
  <c r="DB193" i="1"/>
  <c r="DB210" i="1"/>
  <c r="DB227" i="1"/>
  <c r="DB248" i="1"/>
  <c r="DB262" i="1"/>
  <c r="DB269" i="1"/>
  <c r="DB308" i="1"/>
  <c r="DB319" i="1"/>
  <c r="DB330" i="1"/>
  <c r="DB336" i="1"/>
  <c r="DB341" i="1"/>
  <c r="DB347" i="1"/>
  <c r="DB358" i="1"/>
  <c r="DB365" i="1"/>
  <c r="DB381" i="1"/>
  <c r="DB397" i="1"/>
  <c r="DB413" i="1"/>
  <c r="DB429" i="1"/>
  <c r="DB432" i="1"/>
  <c r="DB437" i="1"/>
  <c r="DB441" i="1"/>
  <c r="DB445" i="1"/>
  <c r="DB449" i="1"/>
  <c r="DB453" i="1"/>
  <c r="DB457" i="1"/>
  <c r="DB461" i="1"/>
  <c r="DB465" i="1"/>
  <c r="DB469" i="1"/>
  <c r="DB473" i="1"/>
  <c r="DB477" i="1"/>
  <c r="DB481" i="1"/>
  <c r="DB485" i="1"/>
  <c r="DB489" i="1"/>
  <c r="DB493" i="1"/>
  <c r="DB497" i="1"/>
  <c r="DB501" i="1"/>
  <c r="DB505" i="1"/>
  <c r="DB509" i="1"/>
  <c r="DB513" i="1"/>
  <c r="DB517" i="1"/>
  <c r="DB521" i="1"/>
  <c r="DB525" i="1"/>
  <c r="DB529" i="1"/>
  <c r="DB533" i="1"/>
  <c r="DB537" i="1"/>
  <c r="DB198" i="1"/>
  <c r="DB215" i="1"/>
  <c r="DB138" i="1"/>
  <c r="DB191" i="1"/>
  <c r="DB206" i="1"/>
  <c r="DB235" i="1"/>
  <c r="DB279" i="1"/>
  <c r="DB310" i="1"/>
  <c r="DB312" i="1"/>
  <c r="DB361" i="1"/>
  <c r="DB363" i="1"/>
  <c r="DB373" i="1"/>
  <c r="DB380" i="1"/>
  <c r="DB402" i="1"/>
  <c r="DB409" i="1"/>
  <c r="DB419" i="1"/>
  <c r="DB434" i="1"/>
  <c r="DB439" i="1"/>
  <c r="DB466" i="1"/>
  <c r="DB471" i="1"/>
  <c r="DB498" i="1"/>
  <c r="DB503" i="1"/>
  <c r="DB515" i="1"/>
  <c r="DB526" i="1"/>
  <c r="DB536" i="1"/>
  <c r="DB211" i="1"/>
  <c r="DB239" i="1"/>
  <c r="DB283" i="1"/>
  <c r="DB289" i="1"/>
  <c r="DB291" i="1"/>
  <c r="DB322" i="1"/>
  <c r="DB328" i="1"/>
  <c r="DB355" i="1"/>
  <c r="DB375" i="1"/>
  <c r="DB392" i="1"/>
  <c r="DB394" i="1"/>
  <c r="DB411" i="1"/>
  <c r="DB421" i="1"/>
  <c r="DB428" i="1"/>
  <c r="DB438" i="1"/>
  <c r="DB443" i="1"/>
  <c r="DB470" i="1"/>
  <c r="DB475" i="1"/>
  <c r="DB126" i="1"/>
  <c r="DB221" i="1"/>
  <c r="DB255" i="1"/>
  <c r="DB82" i="1"/>
  <c r="DB226" i="1"/>
  <c r="DB264" i="1"/>
  <c r="DB299" i="1"/>
  <c r="DB305" i="1"/>
  <c r="DB313" i="1"/>
  <c r="DB350" i="1"/>
  <c r="DB352" i="1"/>
  <c r="DB379" i="1"/>
  <c r="DB389" i="1"/>
  <c r="DB396" i="1"/>
  <c r="DB418" i="1"/>
  <c r="DB425" i="1"/>
  <c r="DB446" i="1"/>
  <c r="DB451" i="1"/>
  <c r="DB478" i="1"/>
  <c r="DB483" i="1"/>
  <c r="DB194" i="1"/>
  <c r="DB233" i="1"/>
  <c r="DB247" i="1"/>
  <c r="DB260" i="1"/>
  <c r="DB265" i="1"/>
  <c r="DB288" i="1"/>
  <c r="DB301" i="1"/>
  <c r="DB360" i="1"/>
  <c r="DB371" i="1"/>
  <c r="DB377" i="1"/>
  <c r="DB404" i="1"/>
  <c r="DB410" i="1"/>
  <c r="DB426" i="1"/>
  <c r="DB442" i="1"/>
  <c r="DB183" i="1"/>
  <c r="DB241" i="1"/>
  <c r="DB272" i="1"/>
  <c r="DB323" i="1"/>
  <c r="DB351" i="1"/>
  <c r="DB391" i="1"/>
  <c r="DB407" i="1"/>
  <c r="DB479" i="1"/>
  <c r="DB120" i="1"/>
  <c r="DB261" i="1"/>
  <c r="DB280" i="1"/>
  <c r="DB311" i="1"/>
  <c r="DB339" i="1"/>
  <c r="DB345" i="1"/>
  <c r="DB364" i="1"/>
  <c r="DB372" i="1"/>
  <c r="DB388" i="1"/>
  <c r="DB427" i="1"/>
  <c r="DB495" i="1"/>
  <c r="DB253" i="1"/>
  <c r="DB258" i="1"/>
  <c r="DB296" i="1"/>
  <c r="DB302" i="1"/>
  <c r="DB333" i="1"/>
  <c r="DB378" i="1"/>
  <c r="DB386" i="1"/>
  <c r="DB405" i="1"/>
  <c r="DB408" i="1"/>
  <c r="DB158" i="1"/>
  <c r="DB237" i="1"/>
  <c r="DB290" i="1"/>
  <c r="DB318" i="1"/>
  <c r="DB321" i="1"/>
  <c r="DB340" i="1"/>
  <c r="DB362" i="1"/>
  <c r="DB370" i="1"/>
  <c r="DB422" i="1"/>
  <c r="DB447" i="1"/>
  <c r="DB254" i="1"/>
  <c r="DB300" i="1"/>
  <c r="DB374" i="1"/>
  <c r="DB423" i="1"/>
  <c r="DB450" i="1"/>
  <c r="DB454" i="1"/>
  <c r="DB458" i="1"/>
  <c r="DB474" i="1"/>
  <c r="DB510" i="1"/>
  <c r="DB511" i="1"/>
  <c r="DB512" i="1"/>
  <c r="DB534" i="1"/>
  <c r="DB535" i="1"/>
  <c r="DB424" i="1"/>
  <c r="DB455" i="1"/>
  <c r="DB459" i="1"/>
  <c r="DB507" i="1"/>
  <c r="DB508" i="1"/>
  <c r="DB530" i="1"/>
  <c r="DB531" i="1"/>
  <c r="DB532" i="1"/>
  <c r="DB542" i="1"/>
  <c r="DB546" i="1"/>
  <c r="DB550" i="1"/>
  <c r="DB554" i="1"/>
  <c r="DB558" i="1"/>
  <c r="DB562" i="1"/>
  <c r="DB566" i="1"/>
  <c r="DB570" i="1"/>
  <c r="DB574" i="1"/>
  <c r="DB578" i="1"/>
  <c r="DB582" i="1"/>
  <c r="DB586" i="1"/>
  <c r="DB590" i="1"/>
  <c r="DB594" i="1"/>
  <c r="DB598" i="1"/>
  <c r="DB602" i="1"/>
  <c r="DB606" i="1"/>
  <c r="DB199" i="1"/>
  <c r="DB223" i="1"/>
  <c r="DB294" i="1"/>
  <c r="DB344" i="1"/>
  <c r="DB376" i="1"/>
  <c r="DB390" i="1"/>
  <c r="DB406" i="1"/>
  <c r="DB412" i="1"/>
  <c r="DB462" i="1"/>
  <c r="DB499" i="1"/>
  <c r="DB506" i="1"/>
  <c r="DB527" i="1"/>
  <c r="DB528" i="1"/>
  <c r="DB329" i="1"/>
  <c r="DB435" i="1"/>
  <c r="DB463" i="1"/>
  <c r="DB486" i="1"/>
  <c r="DB491" i="1"/>
  <c r="DB543" i="1"/>
  <c r="DB547" i="1"/>
  <c r="DB551" i="1"/>
  <c r="DB555" i="1"/>
  <c r="DB559" i="1"/>
  <c r="DB563" i="1"/>
  <c r="DB567" i="1"/>
  <c r="DB571" i="1"/>
  <c r="DB575" i="1"/>
  <c r="DB579" i="1"/>
  <c r="DB583" i="1"/>
  <c r="DB587" i="1"/>
  <c r="DB177" i="1"/>
  <c r="DB271" i="1"/>
  <c r="DB420" i="1"/>
  <c r="DB494" i="1"/>
  <c r="DB522" i="1"/>
  <c r="DB523" i="1"/>
  <c r="DB524" i="1"/>
  <c r="DB395" i="1"/>
  <c r="DB502" i="1"/>
  <c r="DB518" i="1"/>
  <c r="DB540" i="1"/>
  <c r="DB557" i="1"/>
  <c r="DB568" i="1"/>
  <c r="DB589" i="1"/>
  <c r="DB597" i="1"/>
  <c r="DB605" i="1"/>
  <c r="DB612" i="1"/>
  <c r="DB622" i="1"/>
  <c r="DB626" i="1"/>
  <c r="DB630" i="1"/>
  <c r="DB634" i="1"/>
  <c r="DB638" i="1"/>
  <c r="DB642" i="1"/>
  <c r="DB646" i="1"/>
  <c r="DB650" i="1"/>
  <c r="DB654" i="1"/>
  <c r="DB658" i="1"/>
  <c r="DB662" i="1"/>
  <c r="DB666" i="1"/>
  <c r="DB670" i="1"/>
  <c r="DB674" i="1"/>
  <c r="DB678" i="1"/>
  <c r="DB682" i="1"/>
  <c r="DB686" i="1"/>
  <c r="DB690" i="1"/>
  <c r="DB694" i="1"/>
  <c r="DB698" i="1"/>
  <c r="DB702" i="1"/>
  <c r="DB706" i="1"/>
  <c r="DB710" i="1"/>
  <c r="DB714" i="1"/>
  <c r="DB718" i="1"/>
  <c r="DB722" i="1"/>
  <c r="DB726" i="1"/>
  <c r="DB730" i="1"/>
  <c r="DB734" i="1"/>
  <c r="DB738" i="1"/>
  <c r="DB742" i="1"/>
  <c r="DB746" i="1"/>
  <c r="DB750" i="1"/>
  <c r="DB754" i="1"/>
  <c r="DB758" i="1"/>
  <c r="DB762" i="1"/>
  <c r="DB766" i="1"/>
  <c r="DB770" i="1"/>
  <c r="DB774" i="1"/>
  <c r="DB778" i="1"/>
  <c r="DB782" i="1"/>
  <c r="DB786" i="1"/>
  <c r="DB790" i="1"/>
  <c r="DB794" i="1"/>
  <c r="DB798" i="1"/>
  <c r="DB802" i="1"/>
  <c r="DB806" i="1"/>
  <c r="DB810" i="1"/>
  <c r="DB814" i="1"/>
  <c r="DB818" i="1"/>
  <c r="DB822" i="1"/>
  <c r="DB826" i="1"/>
  <c r="DB334" i="1"/>
  <c r="DB553" i="1"/>
  <c r="DB564" i="1"/>
  <c r="DB585" i="1"/>
  <c r="DB591" i="1"/>
  <c r="DB599" i="1"/>
  <c r="DB607" i="1"/>
  <c r="DB613" i="1"/>
  <c r="DB487" i="1"/>
  <c r="DB516" i="1"/>
  <c r="DB519" i="1"/>
  <c r="DB545" i="1"/>
  <c r="DB556" i="1"/>
  <c r="DB577" i="1"/>
  <c r="DB588" i="1"/>
  <c r="DB616" i="1"/>
  <c r="DB403" i="1"/>
  <c r="DB467" i="1"/>
  <c r="DB541" i="1"/>
  <c r="DB552" i="1"/>
  <c r="DB573" i="1"/>
  <c r="DB584" i="1"/>
  <c r="DB593" i="1"/>
  <c r="DB601" i="1"/>
  <c r="DB617" i="1"/>
  <c r="DB624" i="1"/>
  <c r="DB628" i="1"/>
  <c r="DB632" i="1"/>
  <c r="DB636" i="1"/>
  <c r="DB640" i="1"/>
  <c r="DB644" i="1"/>
  <c r="DB648" i="1"/>
  <c r="DB652" i="1"/>
  <c r="DB656" i="1"/>
  <c r="DB660" i="1"/>
  <c r="DB664" i="1"/>
  <c r="DB668" i="1"/>
  <c r="DB672" i="1"/>
  <c r="DB676" i="1"/>
  <c r="DB680" i="1"/>
  <c r="DB684" i="1"/>
  <c r="DB688" i="1"/>
  <c r="DB692" i="1"/>
  <c r="DB696" i="1"/>
  <c r="DB700" i="1"/>
  <c r="DB704" i="1"/>
  <c r="DB708" i="1"/>
  <c r="DB712" i="1"/>
  <c r="DB716" i="1"/>
  <c r="DB720" i="1"/>
  <c r="DB724" i="1"/>
  <c r="DB728" i="1"/>
  <c r="DB732" i="1"/>
  <c r="DB736" i="1"/>
  <c r="DB740" i="1"/>
  <c r="DB744" i="1"/>
  <c r="DB748" i="1"/>
  <c r="DB752" i="1"/>
  <c r="DB756" i="1"/>
  <c r="DB760" i="1"/>
  <c r="DB764" i="1"/>
  <c r="DB768" i="1"/>
  <c r="DB772" i="1"/>
  <c r="DB776" i="1"/>
  <c r="DB780" i="1"/>
  <c r="DB784" i="1"/>
  <c r="DB788" i="1"/>
  <c r="DB792" i="1"/>
  <c r="DB796" i="1"/>
  <c r="DB800" i="1"/>
  <c r="DB804" i="1"/>
  <c r="DB808" i="1"/>
  <c r="DB812" i="1"/>
  <c r="DB816" i="1"/>
  <c r="DB820" i="1"/>
  <c r="DB824" i="1"/>
  <c r="DB828" i="1"/>
  <c r="DB433" i="1"/>
  <c r="DB549" i="1"/>
  <c r="DB604" i="1"/>
  <c r="DB615" i="1"/>
  <c r="DB627" i="1"/>
  <c r="DB635" i="1"/>
  <c r="DB643" i="1"/>
  <c r="DB651" i="1"/>
  <c r="DB659" i="1"/>
  <c r="DB667" i="1"/>
  <c r="DB675" i="1"/>
  <c r="DB683" i="1"/>
  <c r="DB691" i="1"/>
  <c r="DB699" i="1"/>
  <c r="DB707" i="1"/>
  <c r="DB715" i="1"/>
  <c r="DB723" i="1"/>
  <c r="DB731" i="1"/>
  <c r="DB739" i="1"/>
  <c r="DB747" i="1"/>
  <c r="DB755" i="1"/>
  <c r="DB763" i="1"/>
  <c r="DB771" i="1"/>
  <c r="DB779" i="1"/>
  <c r="DB787" i="1"/>
  <c r="DB795" i="1"/>
  <c r="DB803" i="1"/>
  <c r="DB811" i="1"/>
  <c r="DB819" i="1"/>
  <c r="DB827" i="1"/>
  <c r="DB580" i="1"/>
  <c r="DB595" i="1"/>
  <c r="DB619" i="1"/>
  <c r="DB833" i="1"/>
  <c r="DB837" i="1"/>
  <c r="DB841" i="1"/>
  <c r="DB845" i="1"/>
  <c r="DB849" i="1"/>
  <c r="DB853" i="1"/>
  <c r="DB857" i="1"/>
  <c r="DB861" i="1"/>
  <c r="DB865" i="1"/>
  <c r="DB869" i="1"/>
  <c r="DB873" i="1"/>
  <c r="DB877" i="1"/>
  <c r="DB881" i="1"/>
  <c r="DB885" i="1"/>
  <c r="DB889" i="1"/>
  <c r="DB893" i="1"/>
  <c r="DB897" i="1"/>
  <c r="DB901" i="1"/>
  <c r="DB905" i="1"/>
  <c r="DB909" i="1"/>
  <c r="DB913" i="1"/>
  <c r="DB917" i="1"/>
  <c r="DB921" i="1"/>
  <c r="DB925" i="1"/>
  <c r="DB929" i="1"/>
  <c r="DB933" i="1"/>
  <c r="DB937" i="1"/>
  <c r="DB941" i="1"/>
  <c r="DB945" i="1"/>
  <c r="DB949" i="1"/>
  <c r="DB953" i="1"/>
  <c r="DB957" i="1"/>
  <c r="DB961" i="1"/>
  <c r="DB490" i="1"/>
  <c r="DB514" i="1"/>
  <c r="DB520" i="1"/>
  <c r="DB576" i="1"/>
  <c r="DB592" i="1"/>
  <c r="DB629" i="1"/>
  <c r="DB637" i="1"/>
  <c r="DB645" i="1"/>
  <c r="DB653" i="1"/>
  <c r="DB661" i="1"/>
  <c r="DB669" i="1"/>
  <c r="DB677" i="1"/>
  <c r="DB685" i="1"/>
  <c r="DB693" i="1"/>
  <c r="DB701" i="1"/>
  <c r="DB709" i="1"/>
  <c r="DB717" i="1"/>
  <c r="DB725" i="1"/>
  <c r="DB733" i="1"/>
  <c r="DB741" i="1"/>
  <c r="DB749" i="1"/>
  <c r="DB757" i="1"/>
  <c r="DB765" i="1"/>
  <c r="DB773" i="1"/>
  <c r="DB781" i="1"/>
  <c r="DB789" i="1"/>
  <c r="DB797" i="1"/>
  <c r="DB805" i="1"/>
  <c r="DB813" i="1"/>
  <c r="DB821" i="1"/>
  <c r="DB829" i="1"/>
  <c r="DB2" i="1"/>
  <c r="DB387" i="1"/>
  <c r="DB482" i="1"/>
  <c r="DB539" i="1"/>
  <c r="DB548" i="1"/>
  <c r="DB569" i="1"/>
  <c r="DB603" i="1"/>
  <c r="DB618" i="1"/>
  <c r="DB835" i="1"/>
  <c r="DB839" i="1"/>
  <c r="DB843" i="1"/>
  <c r="DB847" i="1"/>
  <c r="DB851" i="1"/>
  <c r="DB855" i="1"/>
  <c r="DB859" i="1"/>
  <c r="DB863" i="1"/>
  <c r="DB871" i="1"/>
  <c r="DB875" i="1"/>
  <c r="DB879" i="1"/>
  <c r="DB883" i="1"/>
  <c r="DB891" i="1"/>
  <c r="DB895" i="1"/>
  <c r="DB903" i="1"/>
  <c r="DB907" i="1"/>
  <c r="DB911" i="1"/>
  <c r="DB915" i="1"/>
  <c r="DB919" i="1"/>
  <c r="DB923" i="1"/>
  <c r="DB931" i="1"/>
  <c r="DB947" i="1"/>
  <c r="DB951" i="1"/>
  <c r="DB209" i="1"/>
  <c r="DB572" i="1"/>
  <c r="DB608" i="1"/>
  <c r="DB610" i="1"/>
  <c r="DB621" i="1"/>
  <c r="DB830" i="1"/>
  <c r="DB834" i="1"/>
  <c r="DB838" i="1"/>
  <c r="DB842" i="1"/>
  <c r="DB846" i="1"/>
  <c r="DB850" i="1"/>
  <c r="DB854" i="1"/>
  <c r="DB858" i="1"/>
  <c r="DB862" i="1"/>
  <c r="DB866" i="1"/>
  <c r="DB870" i="1"/>
  <c r="DB874" i="1"/>
  <c r="DB878" i="1"/>
  <c r="DB882" i="1"/>
  <c r="DB886" i="1"/>
  <c r="DB890" i="1"/>
  <c r="DB894" i="1"/>
  <c r="DB898" i="1"/>
  <c r="DB902" i="1"/>
  <c r="DB906" i="1"/>
  <c r="DB910" i="1"/>
  <c r="DB914" i="1"/>
  <c r="DB918" i="1"/>
  <c r="DB922" i="1"/>
  <c r="DB926" i="1"/>
  <c r="DB930" i="1"/>
  <c r="DB934" i="1"/>
  <c r="DB938" i="1"/>
  <c r="DB942" i="1"/>
  <c r="DB946" i="1"/>
  <c r="DB950" i="1"/>
  <c r="DB954" i="1"/>
  <c r="DB958" i="1"/>
  <c r="DB927" i="1"/>
  <c r="DB943" i="1"/>
  <c r="DB955" i="1"/>
  <c r="DB538" i="1"/>
  <c r="DB560" i="1"/>
  <c r="DB581" i="1"/>
  <c r="DB596" i="1"/>
  <c r="DB614" i="1"/>
  <c r="DB623" i="1"/>
  <c r="DB631" i="1"/>
  <c r="DB639" i="1"/>
  <c r="DB647" i="1"/>
  <c r="DB655" i="1"/>
  <c r="DB663" i="1"/>
  <c r="DB671" i="1"/>
  <c r="DB679" i="1"/>
  <c r="DB687" i="1"/>
  <c r="DB695" i="1"/>
  <c r="DB703" i="1"/>
  <c r="DB711" i="1"/>
  <c r="DB719" i="1"/>
  <c r="DB727" i="1"/>
  <c r="DB735" i="1"/>
  <c r="DB743" i="1"/>
  <c r="DB751" i="1"/>
  <c r="DB759" i="1"/>
  <c r="DB767" i="1"/>
  <c r="DB775" i="1"/>
  <c r="DB783" i="1"/>
  <c r="DB791" i="1"/>
  <c r="DB799" i="1"/>
  <c r="DB807" i="1"/>
  <c r="DB815" i="1"/>
  <c r="DB823" i="1"/>
  <c r="DB831" i="1"/>
  <c r="DB867" i="1"/>
  <c r="DB887" i="1"/>
  <c r="DB899" i="1"/>
  <c r="DB935" i="1"/>
  <c r="DB939" i="1"/>
  <c r="DB959" i="1"/>
  <c r="DB544" i="1"/>
  <c r="DB565" i="1"/>
  <c r="DB600" i="1"/>
  <c r="DB620" i="1"/>
  <c r="DB625" i="1"/>
  <c r="DB633" i="1"/>
  <c r="DB641" i="1"/>
  <c r="DB307" i="1"/>
  <c r="DB840" i="1"/>
  <c r="DB856" i="1"/>
  <c r="DB872" i="1"/>
  <c r="DB888" i="1"/>
  <c r="DB904" i="1"/>
  <c r="DB920" i="1"/>
  <c r="DB936" i="1"/>
  <c r="DB952" i="1"/>
  <c r="DB393" i="1"/>
  <c r="DB609" i="1"/>
  <c r="DB844" i="1"/>
  <c r="DB876" i="1"/>
  <c r="DB908" i="1"/>
  <c r="DB940" i="1"/>
  <c r="DB649" i="1"/>
  <c r="DB713" i="1"/>
  <c r="DB777" i="1"/>
  <c r="DB673" i="1"/>
  <c r="DB705" i="1"/>
  <c r="DB737" i="1"/>
  <c r="DB769" i="1"/>
  <c r="DB801" i="1"/>
  <c r="DB860" i="1"/>
  <c r="DB892" i="1"/>
  <c r="DB924" i="1"/>
  <c r="DB956" i="1"/>
  <c r="DB611" i="1"/>
  <c r="DB681" i="1"/>
  <c r="DB745" i="1"/>
  <c r="DB809" i="1"/>
  <c r="DB832" i="1"/>
  <c r="DB848" i="1"/>
  <c r="DB864" i="1"/>
  <c r="DB880" i="1"/>
  <c r="DB896" i="1"/>
  <c r="DB912" i="1"/>
  <c r="DB928" i="1"/>
  <c r="DB944" i="1"/>
  <c r="DB960" i="1"/>
  <c r="DB836" i="1"/>
  <c r="DB852" i="1"/>
  <c r="DB868" i="1"/>
  <c r="DB884" i="1"/>
  <c r="DB900" i="1"/>
  <c r="DB916" i="1"/>
  <c r="DB932" i="1"/>
  <c r="DB948" i="1"/>
  <c r="DB665" i="1"/>
  <c r="DB697" i="1"/>
  <c r="DB729" i="1"/>
  <c r="DB761" i="1"/>
  <c r="DB793" i="1"/>
  <c r="DB825" i="1"/>
  <c r="DB561" i="1"/>
  <c r="DB657" i="1"/>
  <c r="DB689" i="1"/>
  <c r="DB721" i="1"/>
  <c r="DB753" i="1"/>
  <c r="DB785" i="1"/>
  <c r="DB817" i="1"/>
  <c r="CB7" i="1"/>
  <c r="CB15" i="1"/>
  <c r="CB23" i="1"/>
  <c r="CB35" i="1"/>
  <c r="CB39" i="1"/>
  <c r="CB10" i="1"/>
  <c r="CB18" i="1"/>
  <c r="CB26" i="1"/>
  <c r="CB5" i="1"/>
  <c r="CB13" i="1"/>
  <c r="CB21" i="1"/>
  <c r="CB30" i="1"/>
  <c r="CB34" i="1"/>
  <c r="CB38" i="1"/>
  <c r="CB8" i="1"/>
  <c r="CB16" i="1"/>
  <c r="CB24" i="1"/>
  <c r="CB29" i="1"/>
  <c r="CB31" i="1"/>
  <c r="CB3" i="1"/>
  <c r="CB11" i="1"/>
  <c r="CB19" i="1"/>
  <c r="CB27" i="1"/>
  <c r="CB33" i="1"/>
  <c r="CB37" i="1"/>
  <c r="CB9" i="1"/>
  <c r="CB17" i="1"/>
  <c r="CB25" i="1"/>
  <c r="CB36" i="1"/>
  <c r="CB40" i="1"/>
  <c r="CB41" i="1"/>
  <c r="CB42" i="1"/>
  <c r="CB43" i="1"/>
  <c r="CB44" i="1"/>
  <c r="CB45" i="1"/>
  <c r="CB46" i="1"/>
  <c r="CB47" i="1"/>
  <c r="CB48" i="1"/>
  <c r="CB49" i="1"/>
  <c r="CB4" i="1"/>
  <c r="CB6" i="1"/>
  <c r="CB53" i="1"/>
  <c r="CB12" i="1"/>
  <c r="CB14" i="1"/>
  <c r="CB52" i="1"/>
  <c r="CB32" i="1"/>
  <c r="CB20" i="1"/>
  <c r="CB22" i="1"/>
  <c r="CB51" i="1"/>
  <c r="CB28" i="1"/>
  <c r="CB50" i="1"/>
  <c r="CB54" i="1"/>
  <c r="CB55" i="1"/>
  <c r="CB56" i="1"/>
  <c r="CB57" i="1"/>
  <c r="CB58" i="1"/>
  <c r="CB59" i="1"/>
  <c r="CB60" i="1"/>
  <c r="CB61" i="1"/>
  <c r="CB62" i="1"/>
  <c r="CB63" i="1"/>
  <c r="CB64" i="1"/>
  <c r="CB65" i="1"/>
  <c r="CB66" i="1"/>
  <c r="CB67" i="1"/>
  <c r="CB68" i="1"/>
  <c r="CB69" i="1"/>
  <c r="CB70" i="1"/>
  <c r="CB71" i="1"/>
  <c r="CB75" i="1"/>
  <c r="CB79" i="1"/>
  <c r="CB73" i="1"/>
  <c r="CB77" i="1"/>
  <c r="CB81" i="1"/>
  <c r="CB88" i="1"/>
  <c r="CB74" i="1"/>
  <c r="CB78" i="1"/>
  <c r="CB85" i="1"/>
  <c r="CB82" i="1"/>
  <c r="CB90" i="1"/>
  <c r="CB91" i="1"/>
  <c r="CB92" i="1"/>
  <c r="CB93" i="1"/>
  <c r="CB96" i="1"/>
  <c r="CB72" i="1"/>
  <c r="CB76" i="1"/>
  <c r="CB80" i="1"/>
  <c r="CB87" i="1"/>
  <c r="CB86" i="1"/>
  <c r="CB95" i="1"/>
  <c r="CB83" i="1"/>
  <c r="CB97" i="1"/>
  <c r="CB98" i="1"/>
  <c r="CB99" i="1"/>
  <c r="CB100" i="1"/>
  <c r="CB101" i="1"/>
  <c r="CB102" i="1"/>
  <c r="CB110" i="1"/>
  <c r="CB113" i="1"/>
  <c r="CB105" i="1"/>
  <c r="CB108" i="1"/>
  <c r="CB84" i="1"/>
  <c r="CB89" i="1"/>
  <c r="CB103" i="1"/>
  <c r="CB111" i="1"/>
  <c r="CB112" i="1"/>
  <c r="CB106" i="1"/>
  <c r="CB115" i="1"/>
  <c r="CB116" i="1"/>
  <c r="CB117" i="1"/>
  <c r="CB118" i="1"/>
  <c r="CB119" i="1"/>
  <c r="CB120" i="1"/>
  <c r="CB121" i="1"/>
  <c r="CB122" i="1"/>
  <c r="CB123" i="1"/>
  <c r="CB124" i="1"/>
  <c r="CB125" i="1"/>
  <c r="CB126" i="1"/>
  <c r="CB127" i="1"/>
  <c r="CB128" i="1"/>
  <c r="CB129" i="1"/>
  <c r="CB94" i="1"/>
  <c r="CB109" i="1"/>
  <c r="CB104" i="1"/>
  <c r="CB114" i="1"/>
  <c r="CB141" i="1"/>
  <c r="CB145" i="1"/>
  <c r="CB149" i="1"/>
  <c r="CB153" i="1"/>
  <c r="CB157" i="1"/>
  <c r="CB162" i="1"/>
  <c r="CB166" i="1"/>
  <c r="CB158" i="1"/>
  <c r="CB170" i="1"/>
  <c r="CB171" i="1"/>
  <c r="CB172" i="1"/>
  <c r="CB173" i="1"/>
  <c r="CB174" i="1"/>
  <c r="CB175" i="1"/>
  <c r="CB176" i="1"/>
  <c r="CB177" i="1"/>
  <c r="CB178" i="1"/>
  <c r="CB107" i="1"/>
  <c r="CB142" i="1"/>
  <c r="CB146" i="1"/>
  <c r="CB150" i="1"/>
  <c r="CB154" i="1"/>
  <c r="CB161" i="1"/>
  <c r="CB165" i="1"/>
  <c r="CB169" i="1"/>
  <c r="CB130" i="1"/>
  <c r="CB131" i="1"/>
  <c r="CB132" i="1"/>
  <c r="CB133" i="1"/>
  <c r="CB134" i="1"/>
  <c r="CB135" i="1"/>
  <c r="CB136" i="1"/>
  <c r="CB137" i="1"/>
  <c r="CB138" i="1"/>
  <c r="CB139" i="1"/>
  <c r="CB143" i="1"/>
  <c r="CB147" i="1"/>
  <c r="CB151" i="1"/>
  <c r="CB155" i="1"/>
  <c r="CB159" i="1"/>
  <c r="CB164" i="1"/>
  <c r="CB168" i="1"/>
  <c r="CB140" i="1"/>
  <c r="CB144" i="1"/>
  <c r="CB148" i="1"/>
  <c r="CB152" i="1"/>
  <c r="CB156" i="1"/>
  <c r="CB163" i="1"/>
  <c r="CB167" i="1"/>
  <c r="CB160" i="1"/>
  <c r="CB180" i="1"/>
  <c r="CB181" i="1"/>
  <c r="CB182" i="1"/>
  <c r="CB183" i="1"/>
  <c r="CB184" i="1"/>
  <c r="CB185" i="1"/>
  <c r="CB186" i="1"/>
  <c r="CB187" i="1"/>
  <c r="CB188" i="1"/>
  <c r="CB189" i="1"/>
  <c r="CB190" i="1"/>
  <c r="CB191" i="1"/>
  <c r="CB192" i="1"/>
  <c r="CB193" i="1"/>
  <c r="CB194" i="1"/>
  <c r="CB179" i="1"/>
  <c r="CB200" i="1"/>
  <c r="CB226" i="1"/>
  <c r="CB231" i="1"/>
  <c r="CB235" i="1"/>
  <c r="CB199" i="1"/>
  <c r="CB207" i="1"/>
  <c r="CB208" i="1"/>
  <c r="CB212" i="1"/>
  <c r="CB216" i="1"/>
  <c r="CB220" i="1"/>
  <c r="CB198" i="1"/>
  <c r="CB206" i="1"/>
  <c r="CB230" i="1"/>
  <c r="CB234" i="1"/>
  <c r="CB197" i="1"/>
  <c r="CB205" i="1"/>
  <c r="CB209" i="1"/>
  <c r="CB213" i="1"/>
  <c r="CB217" i="1"/>
  <c r="CB227" i="1"/>
  <c r="CB196" i="1"/>
  <c r="CB204" i="1"/>
  <c r="CB229" i="1"/>
  <c r="CB233" i="1"/>
  <c r="CB195" i="1"/>
  <c r="CB203" i="1"/>
  <c r="CB210" i="1"/>
  <c r="CB214" i="1"/>
  <c r="CB218" i="1"/>
  <c r="CB221" i="1"/>
  <c r="CB222" i="1"/>
  <c r="CB223" i="1"/>
  <c r="CB224" i="1"/>
  <c r="CB225" i="1"/>
  <c r="CB202" i="1"/>
  <c r="CB228" i="1"/>
  <c r="CB232" i="1"/>
  <c r="CB236" i="1"/>
  <c r="CB211" i="1"/>
  <c r="CB219" i="1"/>
  <c r="CB242" i="1"/>
  <c r="CB250" i="1"/>
  <c r="CB258" i="1"/>
  <c r="CB266" i="1"/>
  <c r="CB271" i="1"/>
  <c r="CB275" i="1"/>
  <c r="CB241" i="1"/>
  <c r="CB249" i="1"/>
  <c r="CB257" i="1"/>
  <c r="CB265" i="1"/>
  <c r="CB240" i="1"/>
  <c r="CB248" i="1"/>
  <c r="CB256" i="1"/>
  <c r="CB264" i="1"/>
  <c r="CB270" i="1"/>
  <c r="CB274" i="1"/>
  <c r="CB239" i="1"/>
  <c r="CB247" i="1"/>
  <c r="CB255" i="1"/>
  <c r="CB263" i="1"/>
  <c r="CB201" i="1"/>
  <c r="CB215" i="1"/>
  <c r="CB238" i="1"/>
  <c r="CB246" i="1"/>
  <c r="CB254" i="1"/>
  <c r="CB262" i="1"/>
  <c r="CB273" i="1"/>
  <c r="CB237" i="1"/>
  <c r="CB245" i="1"/>
  <c r="CB253" i="1"/>
  <c r="CB261" i="1"/>
  <c r="CB267" i="1"/>
  <c r="CB268" i="1"/>
  <c r="CB244" i="1"/>
  <c r="CB252" i="1"/>
  <c r="CB260" i="1"/>
  <c r="CB269" i="1"/>
  <c r="CB272" i="1"/>
  <c r="CB276" i="1"/>
  <c r="CB277" i="1"/>
  <c r="CB278" i="1"/>
  <c r="CB279" i="1"/>
  <c r="CB280" i="1"/>
  <c r="CB281" i="1"/>
  <c r="CB282" i="1"/>
  <c r="CB283" i="1"/>
  <c r="CB284" i="1"/>
  <c r="CB285" i="1"/>
  <c r="CB286" i="1"/>
  <c r="CB287" i="1"/>
  <c r="CB288" i="1"/>
  <c r="CB289" i="1"/>
  <c r="CB290" i="1"/>
  <c r="CB291" i="1"/>
  <c r="CB292" i="1"/>
  <c r="CB293" i="1"/>
  <c r="CB294" i="1"/>
  <c r="CB295" i="1"/>
  <c r="CB296" i="1"/>
  <c r="CB297" i="1"/>
  <c r="CB298" i="1"/>
  <c r="CB299" i="1"/>
  <c r="CB300" i="1"/>
  <c r="CB301" i="1"/>
  <c r="CB302" i="1"/>
  <c r="CB303" i="1"/>
  <c r="CB306" i="1"/>
  <c r="CB251" i="1"/>
  <c r="CB313" i="1"/>
  <c r="CB318" i="1"/>
  <c r="CB322" i="1"/>
  <c r="CB304" i="1"/>
  <c r="CB308" i="1"/>
  <c r="CB311" i="1"/>
  <c r="CB317" i="1"/>
  <c r="CB321" i="1"/>
  <c r="CB307" i="1"/>
  <c r="CB316" i="1"/>
  <c r="CB320" i="1"/>
  <c r="CB324" i="1"/>
  <c r="CB325" i="1"/>
  <c r="CB326" i="1"/>
  <c r="CB327" i="1"/>
  <c r="CB328" i="1"/>
  <c r="CB329" i="1"/>
  <c r="CB330" i="1"/>
  <c r="CB331" i="1"/>
  <c r="CB332" i="1"/>
  <c r="CB333" i="1"/>
  <c r="CB334" i="1"/>
  <c r="CB335" i="1"/>
  <c r="CB336" i="1"/>
  <c r="CB337" i="1"/>
  <c r="CB338" i="1"/>
  <c r="CB339" i="1"/>
  <c r="CB340" i="1"/>
  <c r="CB341" i="1"/>
  <c r="CB342" i="1"/>
  <c r="CB343" i="1"/>
  <c r="CB344" i="1"/>
  <c r="CB345" i="1"/>
  <c r="CB346" i="1"/>
  <c r="CB347" i="1"/>
  <c r="CB348" i="1"/>
  <c r="CB349" i="1"/>
  <c r="CB350" i="1"/>
  <c r="CB351" i="1"/>
  <c r="CB352" i="1"/>
  <c r="CB353" i="1"/>
  <c r="CB354" i="1"/>
  <c r="CB323" i="1"/>
  <c r="CB314" i="1"/>
  <c r="CB319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B374" i="1"/>
  <c r="CB375" i="1"/>
  <c r="CB376" i="1"/>
  <c r="CB377" i="1"/>
  <c r="CB378" i="1"/>
  <c r="CB379" i="1"/>
  <c r="CB380" i="1"/>
  <c r="CB381" i="1"/>
  <c r="CB382" i="1"/>
  <c r="CB383" i="1"/>
  <c r="CB384" i="1"/>
  <c r="CB385" i="1"/>
  <c r="CB386" i="1"/>
  <c r="CB387" i="1"/>
  <c r="CB388" i="1"/>
  <c r="CB389" i="1"/>
  <c r="CB390" i="1"/>
  <c r="CB391" i="1"/>
  <c r="CB392" i="1"/>
  <c r="CB393" i="1"/>
  <c r="CB394" i="1"/>
  <c r="CB395" i="1"/>
  <c r="CB396" i="1"/>
  <c r="CB397" i="1"/>
  <c r="CB398" i="1"/>
  <c r="CB399" i="1"/>
  <c r="CB400" i="1"/>
  <c r="CB401" i="1"/>
  <c r="CB402" i="1"/>
  <c r="CB403" i="1"/>
  <c r="CB404" i="1"/>
  <c r="CB405" i="1"/>
  <c r="CB406" i="1"/>
  <c r="CB407" i="1"/>
  <c r="CB408" i="1"/>
  <c r="CB409" i="1"/>
  <c r="CB310" i="1"/>
  <c r="CB312" i="1"/>
  <c r="CB356" i="1"/>
  <c r="CB358" i="1"/>
  <c r="CB315" i="1"/>
  <c r="CB360" i="1"/>
  <c r="CB243" i="1"/>
  <c r="CB305" i="1"/>
  <c r="CB309" i="1"/>
  <c r="CB355" i="1"/>
  <c r="CB411" i="1"/>
  <c r="CB413" i="1"/>
  <c r="CB415" i="1"/>
  <c r="CB417" i="1"/>
  <c r="CB419" i="1"/>
  <c r="CB357" i="1"/>
  <c r="CB259" i="1"/>
  <c r="CB410" i="1"/>
  <c r="CB412" i="1"/>
  <c r="CB414" i="1"/>
  <c r="CB416" i="1"/>
  <c r="CB418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B436" i="1"/>
  <c r="CB437" i="1"/>
  <c r="CB438" i="1"/>
  <c r="CB439" i="1"/>
  <c r="CB440" i="1"/>
  <c r="CB441" i="1"/>
  <c r="CB442" i="1"/>
  <c r="CB443" i="1"/>
  <c r="CB444" i="1"/>
  <c r="CB445" i="1"/>
  <c r="CB446" i="1"/>
  <c r="CB447" i="1"/>
  <c r="CB448" i="1"/>
  <c r="CB449" i="1"/>
  <c r="CB450" i="1"/>
  <c r="CB451" i="1"/>
  <c r="CB452" i="1"/>
  <c r="CB359" i="1"/>
  <c r="CB453" i="1"/>
  <c r="CB454" i="1"/>
  <c r="CB455" i="1"/>
  <c r="CB456" i="1"/>
  <c r="CB457" i="1"/>
  <c r="CB458" i="1"/>
  <c r="CB459" i="1"/>
  <c r="CB460" i="1"/>
  <c r="CB461" i="1"/>
  <c r="CB465" i="1"/>
  <c r="CB462" i="1"/>
  <c r="CB463" i="1"/>
  <c r="CB543" i="1"/>
  <c r="CB554" i="1"/>
  <c r="CB560" i="1"/>
  <c r="CB562" i="1"/>
  <c r="CB566" i="1"/>
  <c r="CB570" i="1"/>
  <c r="CB574" i="1"/>
  <c r="CB578" i="1"/>
  <c r="CB464" i="1"/>
  <c r="CB538" i="1"/>
  <c r="CB547" i="1"/>
  <c r="CB555" i="1"/>
  <c r="CB541" i="1"/>
  <c r="CB546" i="1"/>
  <c r="CB548" i="1"/>
  <c r="CB556" i="1"/>
  <c r="CB565" i="1"/>
  <c r="CB569" i="1"/>
  <c r="CB573" i="1"/>
  <c r="CB577" i="1"/>
  <c r="CB539" i="1"/>
  <c r="CB550" i="1"/>
  <c r="CB558" i="1"/>
  <c r="CB561" i="1"/>
  <c r="CB564" i="1"/>
  <c r="CB568" i="1"/>
  <c r="CB572" i="1"/>
  <c r="CB576" i="1"/>
  <c r="CB542" i="1"/>
  <c r="CB551" i="1"/>
  <c r="CB559" i="1"/>
  <c r="CB468" i="1"/>
  <c r="CB476" i="1"/>
  <c r="CB484" i="1"/>
  <c r="CB492" i="1"/>
  <c r="CB500" i="1"/>
  <c r="CB508" i="1"/>
  <c r="CB516" i="1"/>
  <c r="CB524" i="1"/>
  <c r="CB532" i="1"/>
  <c r="CB575" i="1"/>
  <c r="CB579" i="1"/>
  <c r="CB587" i="1"/>
  <c r="CB595" i="1"/>
  <c r="CB603" i="1"/>
  <c r="CB611" i="1"/>
  <c r="CB619" i="1"/>
  <c r="CB627" i="1"/>
  <c r="CB635" i="1"/>
  <c r="CB638" i="1"/>
  <c r="CB642" i="1"/>
  <c r="CB648" i="1"/>
  <c r="CB473" i="1"/>
  <c r="CB481" i="1"/>
  <c r="CB489" i="1"/>
  <c r="CB497" i="1"/>
  <c r="CB505" i="1"/>
  <c r="CB513" i="1"/>
  <c r="CB521" i="1"/>
  <c r="CB529" i="1"/>
  <c r="CB537" i="1"/>
  <c r="CB540" i="1"/>
  <c r="CB582" i="1"/>
  <c r="CB590" i="1"/>
  <c r="CB598" i="1"/>
  <c r="CB606" i="1"/>
  <c r="CB614" i="1"/>
  <c r="CB622" i="1"/>
  <c r="CB630" i="1"/>
  <c r="CB649" i="1"/>
  <c r="CB651" i="1"/>
  <c r="CB653" i="1"/>
  <c r="CB655" i="1"/>
  <c r="CB658" i="1"/>
  <c r="CB470" i="1"/>
  <c r="CB478" i="1"/>
  <c r="CB486" i="1"/>
  <c r="CB494" i="1"/>
  <c r="CB502" i="1"/>
  <c r="CB510" i="1"/>
  <c r="CB518" i="1"/>
  <c r="CB526" i="1"/>
  <c r="CB534" i="1"/>
  <c r="CB571" i="1"/>
  <c r="CB585" i="1"/>
  <c r="CB593" i="1"/>
  <c r="CB601" i="1"/>
  <c r="CB609" i="1"/>
  <c r="CB617" i="1"/>
  <c r="CB625" i="1"/>
  <c r="CB633" i="1"/>
  <c r="CB637" i="1"/>
  <c r="CB641" i="1"/>
  <c r="CB467" i="1"/>
  <c r="CB475" i="1"/>
  <c r="CB483" i="1"/>
  <c r="CB491" i="1"/>
  <c r="CB499" i="1"/>
  <c r="CB507" i="1"/>
  <c r="CB515" i="1"/>
  <c r="CB523" i="1"/>
  <c r="CB531" i="1"/>
  <c r="CB545" i="1"/>
  <c r="CB580" i="1"/>
  <c r="CB588" i="1"/>
  <c r="CB596" i="1"/>
  <c r="CB604" i="1"/>
  <c r="CB612" i="1"/>
  <c r="CB620" i="1"/>
  <c r="CB628" i="1"/>
  <c r="CB657" i="1"/>
  <c r="CB472" i="1"/>
  <c r="CB480" i="1"/>
  <c r="CB488" i="1"/>
  <c r="CB496" i="1"/>
  <c r="CB504" i="1"/>
  <c r="CB512" i="1"/>
  <c r="CB520" i="1"/>
  <c r="CB528" i="1"/>
  <c r="CB536" i="1"/>
  <c r="CB557" i="1"/>
  <c r="CB567" i="1"/>
  <c r="CB583" i="1"/>
  <c r="CB591" i="1"/>
  <c r="CB599" i="1"/>
  <c r="CB607" i="1"/>
  <c r="CB615" i="1"/>
  <c r="CB623" i="1"/>
  <c r="CB631" i="1"/>
  <c r="CB636" i="1"/>
  <c r="CB640" i="1"/>
  <c r="CB644" i="1"/>
  <c r="CB469" i="1"/>
  <c r="CB477" i="1"/>
  <c r="CB485" i="1"/>
  <c r="CB493" i="1"/>
  <c r="CB501" i="1"/>
  <c r="CB509" i="1"/>
  <c r="CB517" i="1"/>
  <c r="CB525" i="1"/>
  <c r="CB533" i="1"/>
  <c r="CB552" i="1"/>
  <c r="CB586" i="1"/>
  <c r="CB594" i="1"/>
  <c r="CB602" i="1"/>
  <c r="CB610" i="1"/>
  <c r="CB618" i="1"/>
  <c r="CB626" i="1"/>
  <c r="CB634" i="1"/>
  <c r="CB645" i="1"/>
  <c r="CB650" i="1"/>
  <c r="CB652" i="1"/>
  <c r="CB654" i="1"/>
  <c r="CB656" i="1"/>
  <c r="CB466" i="1"/>
  <c r="CB474" i="1"/>
  <c r="CB482" i="1"/>
  <c r="CB490" i="1"/>
  <c r="CB498" i="1"/>
  <c r="CB506" i="1"/>
  <c r="CB514" i="1"/>
  <c r="CB522" i="1"/>
  <c r="CB530" i="1"/>
  <c r="CB544" i="1"/>
  <c r="CB553" i="1"/>
  <c r="CB563" i="1"/>
  <c r="CB581" i="1"/>
  <c r="CB589" i="1"/>
  <c r="CB597" i="1"/>
  <c r="CB605" i="1"/>
  <c r="CB613" i="1"/>
  <c r="CB621" i="1"/>
  <c r="CB629" i="1"/>
  <c r="CB639" i="1"/>
  <c r="CB643" i="1"/>
  <c r="CB646" i="1"/>
  <c r="CB660" i="1"/>
  <c r="CB661" i="1"/>
  <c r="CB662" i="1"/>
  <c r="CB663" i="1"/>
  <c r="CB664" i="1"/>
  <c r="CB665" i="1"/>
  <c r="CB666" i="1"/>
  <c r="CB667" i="1"/>
  <c r="CB668" i="1"/>
  <c r="CB669" i="1"/>
  <c r="CB670" i="1"/>
  <c r="CB671" i="1"/>
  <c r="CB672" i="1"/>
  <c r="CB673" i="1"/>
  <c r="CB674" i="1"/>
  <c r="CB675" i="1"/>
  <c r="CB676" i="1"/>
  <c r="CB677" i="1"/>
  <c r="CB678" i="1"/>
  <c r="CB679" i="1"/>
  <c r="CB680" i="1"/>
  <c r="CB681" i="1"/>
  <c r="CB682" i="1"/>
  <c r="CB683" i="1"/>
  <c r="CB684" i="1"/>
  <c r="CB685" i="1"/>
  <c r="CB686" i="1"/>
  <c r="CB687" i="1"/>
  <c r="CB688" i="1"/>
  <c r="CB689" i="1"/>
  <c r="CB690" i="1"/>
  <c r="CB691" i="1"/>
  <c r="CB692" i="1"/>
  <c r="CB693" i="1"/>
  <c r="CB694" i="1"/>
  <c r="CB695" i="1"/>
  <c r="CB696" i="1"/>
  <c r="CB697" i="1"/>
  <c r="CB698" i="1"/>
  <c r="CB699" i="1"/>
  <c r="CB700" i="1"/>
  <c r="CB701" i="1"/>
  <c r="CB702" i="1"/>
  <c r="CB527" i="1"/>
  <c r="CB616" i="1"/>
  <c r="CB708" i="1"/>
  <c r="CB487" i="1"/>
  <c r="CB624" i="1"/>
  <c r="CB711" i="1"/>
  <c r="CB717" i="1"/>
  <c r="CB721" i="1"/>
  <c r="CB725" i="1"/>
  <c r="CB511" i="1"/>
  <c r="CB632" i="1"/>
  <c r="CB706" i="1"/>
  <c r="CB714" i="1"/>
  <c r="CB471" i="1"/>
  <c r="CB535" i="1"/>
  <c r="CB709" i="1"/>
  <c r="CB716" i="1"/>
  <c r="CB720" i="1"/>
  <c r="CB724" i="1"/>
  <c r="CB728" i="1"/>
  <c r="CB729" i="1"/>
  <c r="CB730" i="1"/>
  <c r="CB731" i="1"/>
  <c r="CB732" i="1"/>
  <c r="CB733" i="1"/>
  <c r="CB734" i="1"/>
  <c r="CB735" i="1"/>
  <c r="CB736" i="1"/>
  <c r="CB737" i="1"/>
  <c r="CB738" i="1"/>
  <c r="CB739" i="1"/>
  <c r="CB740" i="1"/>
  <c r="CB741" i="1"/>
  <c r="CB742" i="1"/>
  <c r="CB743" i="1"/>
  <c r="CB744" i="1"/>
  <c r="CB745" i="1"/>
  <c r="CB746" i="1"/>
  <c r="CB747" i="1"/>
  <c r="CB748" i="1"/>
  <c r="CB749" i="1"/>
  <c r="CB750" i="1"/>
  <c r="CB751" i="1"/>
  <c r="CB752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5" i="1"/>
  <c r="CB776" i="1"/>
  <c r="CB777" i="1"/>
  <c r="CB778" i="1"/>
  <c r="CB779" i="1"/>
  <c r="CB780" i="1"/>
  <c r="CB781" i="1"/>
  <c r="CB782" i="1"/>
  <c r="CB783" i="1"/>
  <c r="CB784" i="1"/>
  <c r="CB785" i="1"/>
  <c r="CB786" i="1"/>
  <c r="CB787" i="1"/>
  <c r="CB788" i="1"/>
  <c r="CB789" i="1"/>
  <c r="CB790" i="1"/>
  <c r="CB791" i="1"/>
  <c r="CB792" i="1"/>
  <c r="CB793" i="1"/>
  <c r="CB794" i="1"/>
  <c r="CB795" i="1"/>
  <c r="CB796" i="1"/>
  <c r="CB797" i="1"/>
  <c r="CB798" i="1"/>
  <c r="CB799" i="1"/>
  <c r="CB800" i="1"/>
  <c r="CB801" i="1"/>
  <c r="CB802" i="1"/>
  <c r="CB803" i="1"/>
  <c r="CB804" i="1"/>
  <c r="CB805" i="1"/>
  <c r="CB806" i="1"/>
  <c r="CB807" i="1"/>
  <c r="CB808" i="1"/>
  <c r="CB809" i="1"/>
  <c r="CB495" i="1"/>
  <c r="CB584" i="1"/>
  <c r="CB712" i="1"/>
  <c r="CB519" i="1"/>
  <c r="CB479" i="1"/>
  <c r="CB600" i="1"/>
  <c r="CB710" i="1"/>
  <c r="CB592" i="1"/>
  <c r="CB707" i="1"/>
  <c r="CB718" i="1"/>
  <c r="CB726" i="1"/>
  <c r="CB814" i="1"/>
  <c r="CB818" i="1"/>
  <c r="CB822" i="1"/>
  <c r="CB826" i="1"/>
  <c r="CB830" i="1"/>
  <c r="CB834" i="1"/>
  <c r="CB838" i="1"/>
  <c r="CB842" i="1"/>
  <c r="CB846" i="1"/>
  <c r="CB810" i="1"/>
  <c r="CB715" i="1"/>
  <c r="CB723" i="1"/>
  <c r="CB813" i="1"/>
  <c r="CB817" i="1"/>
  <c r="CB821" i="1"/>
  <c r="CB825" i="1"/>
  <c r="CB829" i="1"/>
  <c r="CB833" i="1"/>
  <c r="CB837" i="1"/>
  <c r="CB841" i="1"/>
  <c r="CB845" i="1"/>
  <c r="CB703" i="1"/>
  <c r="CB608" i="1"/>
  <c r="CB722" i="1"/>
  <c r="CB812" i="1"/>
  <c r="CB816" i="1"/>
  <c r="CB820" i="1"/>
  <c r="CB824" i="1"/>
  <c r="CB828" i="1"/>
  <c r="CB832" i="1"/>
  <c r="CB836" i="1"/>
  <c r="CB840" i="1"/>
  <c r="CB844" i="1"/>
  <c r="CB659" i="1"/>
  <c r="CB705" i="1"/>
  <c r="CB549" i="1"/>
  <c r="CB647" i="1"/>
  <c r="CB719" i="1"/>
  <c r="CB727" i="1"/>
  <c r="CB811" i="1"/>
  <c r="CB815" i="1"/>
  <c r="CB819" i="1"/>
  <c r="CB823" i="1"/>
  <c r="CB827" i="1"/>
  <c r="CB831" i="1"/>
  <c r="CB835" i="1"/>
  <c r="CB839" i="1"/>
  <c r="CB843" i="1"/>
  <c r="CB847" i="1"/>
  <c r="CB848" i="1"/>
  <c r="CB849" i="1"/>
  <c r="CB850" i="1"/>
  <c r="CB851" i="1"/>
  <c r="CB852" i="1"/>
  <c r="CB853" i="1"/>
  <c r="CB854" i="1"/>
  <c r="CB855" i="1"/>
  <c r="CB856" i="1"/>
  <c r="CB857" i="1"/>
  <c r="CB858" i="1"/>
  <c r="CB859" i="1"/>
  <c r="CB860" i="1"/>
  <c r="CB861" i="1"/>
  <c r="CB862" i="1"/>
  <c r="CB863" i="1"/>
  <c r="CB864" i="1"/>
  <c r="CB865" i="1"/>
  <c r="CB866" i="1"/>
  <c r="CB867" i="1"/>
  <c r="CB868" i="1"/>
  <c r="CB869" i="1"/>
  <c r="CB870" i="1"/>
  <c r="CB871" i="1"/>
  <c r="CB872" i="1"/>
  <c r="CB873" i="1"/>
  <c r="CB874" i="1"/>
  <c r="CB875" i="1"/>
  <c r="CB876" i="1"/>
  <c r="CB877" i="1"/>
  <c r="CB878" i="1"/>
  <c r="CB879" i="1"/>
  <c r="CB880" i="1"/>
  <c r="CB881" i="1"/>
  <c r="CB882" i="1"/>
  <c r="CB883" i="1"/>
  <c r="CB884" i="1"/>
  <c r="CB885" i="1"/>
  <c r="CB886" i="1"/>
  <c r="CB887" i="1"/>
  <c r="CB888" i="1"/>
  <c r="CB889" i="1"/>
  <c r="CB890" i="1"/>
  <c r="CB891" i="1"/>
  <c r="CB892" i="1"/>
  <c r="CB893" i="1"/>
  <c r="CB894" i="1"/>
  <c r="CB895" i="1"/>
  <c r="CB896" i="1"/>
  <c r="CB897" i="1"/>
  <c r="CB898" i="1"/>
  <c r="CB899" i="1"/>
  <c r="CB900" i="1"/>
  <c r="CB901" i="1"/>
  <c r="CB902" i="1"/>
  <c r="CB903" i="1"/>
  <c r="CB904" i="1"/>
  <c r="CB905" i="1"/>
  <c r="CB907" i="1"/>
  <c r="CB911" i="1"/>
  <c r="CB908" i="1"/>
  <c r="CB713" i="1"/>
  <c r="CB503" i="1"/>
  <c r="CB909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B932" i="1"/>
  <c r="CB933" i="1"/>
  <c r="CB934" i="1"/>
  <c r="CB935" i="1"/>
  <c r="CB936" i="1"/>
  <c r="CB937" i="1"/>
  <c r="CB938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704" i="1"/>
  <c r="CB906" i="1"/>
  <c r="CB910" i="1"/>
  <c r="CB2" i="1"/>
  <c r="BX3" i="1"/>
  <c r="BX4" i="1"/>
  <c r="BX5" i="1"/>
  <c r="BX6" i="1"/>
  <c r="BX7" i="1"/>
  <c r="BX8" i="1"/>
  <c r="BX9" i="1"/>
  <c r="BX10" i="1"/>
  <c r="BX11" i="1"/>
  <c r="BX12" i="1"/>
  <c r="BX13" i="1"/>
  <c r="BX14" i="1"/>
  <c r="BX15" i="1"/>
  <c r="BX16" i="1"/>
  <c r="BX17" i="1"/>
  <c r="BX18" i="1"/>
  <c r="BX19" i="1"/>
  <c r="BX20" i="1"/>
  <c r="BX21" i="1"/>
  <c r="BX22" i="1"/>
  <c r="BX23" i="1"/>
  <c r="BX24" i="1"/>
  <c r="BX25" i="1"/>
  <c r="BX26" i="1"/>
  <c r="BX27" i="1"/>
  <c r="BX28" i="1"/>
  <c r="BX29" i="1"/>
  <c r="BX30" i="1"/>
  <c r="BX31" i="1"/>
  <c r="BX33" i="1"/>
  <c r="BX37" i="1"/>
  <c r="BX36" i="1"/>
  <c r="BX40" i="1"/>
  <c r="BX41" i="1"/>
  <c r="BX42" i="1"/>
  <c r="BX43" i="1"/>
  <c r="BX44" i="1"/>
  <c r="BX45" i="1"/>
  <c r="BX46" i="1"/>
  <c r="BX47" i="1"/>
  <c r="BX48" i="1"/>
  <c r="BX49" i="1"/>
  <c r="BX32" i="1"/>
  <c r="BX35" i="1"/>
  <c r="BX39" i="1"/>
  <c r="BX34" i="1"/>
  <c r="BX38" i="1"/>
  <c r="BX51" i="1"/>
  <c r="BX54" i="1"/>
  <c r="BX55" i="1"/>
  <c r="BX56" i="1"/>
  <c r="BX57" i="1"/>
  <c r="BX58" i="1"/>
  <c r="BX59" i="1"/>
  <c r="BX60" i="1"/>
  <c r="BX61" i="1"/>
  <c r="BX62" i="1"/>
  <c r="BX63" i="1"/>
  <c r="BX64" i="1"/>
  <c r="BX65" i="1"/>
  <c r="BX66" i="1"/>
  <c r="BX67" i="1"/>
  <c r="BX68" i="1"/>
  <c r="BX69" i="1"/>
  <c r="BX50" i="1"/>
  <c r="BX53" i="1"/>
  <c r="BX52" i="1"/>
  <c r="BX82" i="1"/>
  <c r="BX83" i="1"/>
  <c r="BX84" i="1"/>
  <c r="BX85" i="1"/>
  <c r="BX86" i="1"/>
  <c r="BX87" i="1"/>
  <c r="BX88" i="1"/>
  <c r="BX89" i="1"/>
  <c r="BX90" i="1"/>
  <c r="BX91" i="1"/>
  <c r="BX92" i="1"/>
  <c r="BX93" i="1"/>
  <c r="BX94" i="1"/>
  <c r="BX95" i="1"/>
  <c r="BX73" i="1"/>
  <c r="BX77" i="1"/>
  <c r="BX81" i="1"/>
  <c r="BX70" i="1"/>
  <c r="BX75" i="1"/>
  <c r="BX79" i="1"/>
  <c r="BX72" i="1"/>
  <c r="BX74" i="1"/>
  <c r="BX76" i="1"/>
  <c r="BX78" i="1"/>
  <c r="BX80" i="1"/>
  <c r="BX98" i="1"/>
  <c r="BX99" i="1"/>
  <c r="BX100" i="1"/>
  <c r="BX101" i="1"/>
  <c r="BX102" i="1"/>
  <c r="BX103" i="1"/>
  <c r="BX104" i="1"/>
  <c r="BX105" i="1"/>
  <c r="BX106" i="1"/>
  <c r="BX107" i="1"/>
  <c r="BX108" i="1"/>
  <c r="BX109" i="1"/>
  <c r="BX110" i="1"/>
  <c r="BX111" i="1"/>
  <c r="BX96" i="1"/>
  <c r="BX115" i="1"/>
  <c r="BX116" i="1"/>
  <c r="BX117" i="1"/>
  <c r="BX118" i="1"/>
  <c r="BX119" i="1"/>
  <c r="BX120" i="1"/>
  <c r="BX121" i="1"/>
  <c r="BX122" i="1"/>
  <c r="BX123" i="1"/>
  <c r="BX124" i="1"/>
  <c r="BX125" i="1"/>
  <c r="BX126" i="1"/>
  <c r="BX127" i="1"/>
  <c r="BX128" i="1"/>
  <c r="BX129" i="1"/>
  <c r="BX130" i="1"/>
  <c r="BX131" i="1"/>
  <c r="BX132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4" i="1"/>
  <c r="BX155" i="1"/>
  <c r="BX156" i="1"/>
  <c r="BX157" i="1"/>
  <c r="BX158" i="1"/>
  <c r="BX159" i="1"/>
  <c r="BX160" i="1"/>
  <c r="BX161" i="1"/>
  <c r="BX114" i="1"/>
  <c r="BX113" i="1"/>
  <c r="BX71" i="1"/>
  <c r="BX164" i="1"/>
  <c r="BX168" i="1"/>
  <c r="BX112" i="1"/>
  <c r="BX163" i="1"/>
  <c r="BX167" i="1"/>
  <c r="BX97" i="1"/>
  <c r="BX162" i="1"/>
  <c r="BX166" i="1"/>
  <c r="BX165" i="1"/>
  <c r="BX169" i="1"/>
  <c r="BX171" i="1"/>
  <c r="BX173" i="1"/>
  <c r="BX177" i="1"/>
  <c r="BX180" i="1"/>
  <c r="BX181" i="1"/>
  <c r="BX182" i="1"/>
  <c r="BX183" i="1"/>
  <c r="BX184" i="1"/>
  <c r="BX185" i="1"/>
  <c r="BX186" i="1"/>
  <c r="BX187" i="1"/>
  <c r="BX188" i="1"/>
  <c r="BX189" i="1"/>
  <c r="BX190" i="1"/>
  <c r="BX191" i="1"/>
  <c r="BX192" i="1"/>
  <c r="BX193" i="1"/>
  <c r="BX194" i="1"/>
  <c r="BX195" i="1"/>
  <c r="BX196" i="1"/>
  <c r="BX197" i="1"/>
  <c r="BX198" i="1"/>
  <c r="BX199" i="1"/>
  <c r="BX200" i="1"/>
  <c r="BX201" i="1"/>
  <c r="BX202" i="1"/>
  <c r="BX203" i="1"/>
  <c r="BX204" i="1"/>
  <c r="BX205" i="1"/>
  <c r="BX206" i="1"/>
  <c r="BX207" i="1"/>
  <c r="BX208" i="1"/>
  <c r="BX209" i="1"/>
  <c r="BX210" i="1"/>
  <c r="BX211" i="1"/>
  <c r="BX212" i="1"/>
  <c r="BX213" i="1"/>
  <c r="BX214" i="1"/>
  <c r="BX215" i="1"/>
  <c r="BX216" i="1"/>
  <c r="BX217" i="1"/>
  <c r="BX218" i="1"/>
  <c r="BX219" i="1"/>
  <c r="BX220" i="1"/>
  <c r="BX221" i="1"/>
  <c r="BX222" i="1"/>
  <c r="BX223" i="1"/>
  <c r="BX224" i="1"/>
  <c r="BX225" i="1"/>
  <c r="BX226" i="1"/>
  <c r="BX227" i="1"/>
  <c r="BX228" i="1"/>
  <c r="BX179" i="1"/>
  <c r="BX176" i="1"/>
  <c r="BX170" i="1"/>
  <c r="BX174" i="1"/>
  <c r="BX172" i="1"/>
  <c r="BX229" i="1"/>
  <c r="BX233" i="1"/>
  <c r="BX237" i="1"/>
  <c r="BX238" i="1"/>
  <c r="BX239" i="1"/>
  <c r="BX240" i="1"/>
  <c r="BX241" i="1"/>
  <c r="BX242" i="1"/>
  <c r="BX243" i="1"/>
  <c r="BX244" i="1"/>
  <c r="BX245" i="1"/>
  <c r="BX246" i="1"/>
  <c r="BX247" i="1"/>
  <c r="BX248" i="1"/>
  <c r="BX249" i="1"/>
  <c r="BX250" i="1"/>
  <c r="BX251" i="1"/>
  <c r="BX252" i="1"/>
  <c r="BX253" i="1"/>
  <c r="BX254" i="1"/>
  <c r="BX255" i="1"/>
  <c r="BX256" i="1"/>
  <c r="BX257" i="1"/>
  <c r="BX258" i="1"/>
  <c r="BX259" i="1"/>
  <c r="BX260" i="1"/>
  <c r="BX261" i="1"/>
  <c r="BX262" i="1"/>
  <c r="BX263" i="1"/>
  <c r="BX264" i="1"/>
  <c r="BX265" i="1"/>
  <c r="BX266" i="1"/>
  <c r="BX267" i="1"/>
  <c r="BX268" i="1"/>
  <c r="BX232" i="1"/>
  <c r="BX236" i="1"/>
  <c r="BX231" i="1"/>
  <c r="BX235" i="1"/>
  <c r="BX175" i="1"/>
  <c r="BX230" i="1"/>
  <c r="BX234" i="1"/>
  <c r="BX273" i="1"/>
  <c r="BX178" i="1"/>
  <c r="BX272" i="1"/>
  <c r="BX276" i="1"/>
  <c r="BX277" i="1"/>
  <c r="BX278" i="1"/>
  <c r="BX279" i="1"/>
  <c r="BX280" i="1"/>
  <c r="BX281" i="1"/>
  <c r="BX282" i="1"/>
  <c r="BX283" i="1"/>
  <c r="BX284" i="1"/>
  <c r="BX285" i="1"/>
  <c r="BX286" i="1"/>
  <c r="BX287" i="1"/>
  <c r="BX288" i="1"/>
  <c r="BX289" i="1"/>
  <c r="BX290" i="1"/>
  <c r="BX291" i="1"/>
  <c r="BX292" i="1"/>
  <c r="BX293" i="1"/>
  <c r="BX294" i="1"/>
  <c r="BX295" i="1"/>
  <c r="BX296" i="1"/>
  <c r="BX297" i="1"/>
  <c r="BX298" i="1"/>
  <c r="BX299" i="1"/>
  <c r="BX300" i="1"/>
  <c r="BX301" i="1"/>
  <c r="BX302" i="1"/>
  <c r="BX303" i="1"/>
  <c r="BX304" i="1"/>
  <c r="BX305" i="1"/>
  <c r="BX306" i="1"/>
  <c r="BX307" i="1"/>
  <c r="BX308" i="1"/>
  <c r="BX309" i="1"/>
  <c r="BX310" i="1"/>
  <c r="BX311" i="1"/>
  <c r="BX312" i="1"/>
  <c r="BX313" i="1"/>
  <c r="BX314" i="1"/>
  <c r="BX315" i="1"/>
  <c r="BX269" i="1"/>
  <c r="BX271" i="1"/>
  <c r="BX275" i="1"/>
  <c r="BX270" i="1"/>
  <c r="BX274" i="1"/>
  <c r="BX316" i="1"/>
  <c r="BX320" i="1"/>
  <c r="BX324" i="1"/>
  <c r="BX325" i="1"/>
  <c r="BX326" i="1"/>
  <c r="BX327" i="1"/>
  <c r="BX328" i="1"/>
  <c r="BX329" i="1"/>
  <c r="BX330" i="1"/>
  <c r="BX331" i="1"/>
  <c r="BX332" i="1"/>
  <c r="BX333" i="1"/>
  <c r="BX334" i="1"/>
  <c r="BX335" i="1"/>
  <c r="BX336" i="1"/>
  <c r="BX337" i="1"/>
  <c r="BX338" i="1"/>
  <c r="BX339" i="1"/>
  <c r="BX340" i="1"/>
  <c r="BX341" i="1"/>
  <c r="BX342" i="1"/>
  <c r="BX343" i="1"/>
  <c r="BX344" i="1"/>
  <c r="BX345" i="1"/>
  <c r="BX346" i="1"/>
  <c r="BX347" i="1"/>
  <c r="BX348" i="1"/>
  <c r="BX349" i="1"/>
  <c r="BX350" i="1"/>
  <c r="BX351" i="1"/>
  <c r="BX352" i="1"/>
  <c r="BX353" i="1"/>
  <c r="BX354" i="1"/>
  <c r="BX355" i="1"/>
  <c r="BX356" i="1"/>
  <c r="BX357" i="1"/>
  <c r="BX358" i="1"/>
  <c r="BX319" i="1"/>
  <c r="BX323" i="1"/>
  <c r="BX318" i="1"/>
  <c r="BX322" i="1"/>
  <c r="BX360" i="1"/>
  <c r="BX321" i="1"/>
  <c r="BX359" i="1"/>
  <c r="BX317" i="1"/>
  <c r="BX402" i="1"/>
  <c r="BX410" i="1"/>
  <c r="BX412" i="1"/>
  <c r="BX414" i="1"/>
  <c r="BX416" i="1"/>
  <c r="BX418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BX436" i="1"/>
  <c r="BX437" i="1"/>
  <c r="BX438" i="1"/>
  <c r="BX439" i="1"/>
  <c r="BX440" i="1"/>
  <c r="BX441" i="1"/>
  <c r="BX442" i="1"/>
  <c r="BX443" i="1"/>
  <c r="BX444" i="1"/>
  <c r="BX445" i="1"/>
  <c r="BX446" i="1"/>
  <c r="BX447" i="1"/>
  <c r="BX448" i="1"/>
  <c r="BX449" i="1"/>
  <c r="BX450" i="1"/>
  <c r="BX451" i="1"/>
  <c r="BX452" i="1"/>
  <c r="BX453" i="1"/>
  <c r="BX454" i="1"/>
  <c r="BX455" i="1"/>
  <c r="BX456" i="1"/>
  <c r="BX457" i="1"/>
  <c r="BX458" i="1"/>
  <c r="BX459" i="1"/>
  <c r="BX460" i="1"/>
  <c r="BX461" i="1"/>
  <c r="BX462" i="1"/>
  <c r="BX463" i="1"/>
  <c r="BX464" i="1"/>
  <c r="BX465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BX374" i="1"/>
  <c r="BX375" i="1"/>
  <c r="BX376" i="1"/>
  <c r="BX377" i="1"/>
  <c r="BX378" i="1"/>
  <c r="BX379" i="1"/>
  <c r="BX380" i="1"/>
  <c r="BX381" i="1"/>
  <c r="BX382" i="1"/>
  <c r="BX383" i="1"/>
  <c r="BX384" i="1"/>
  <c r="BX385" i="1"/>
  <c r="BX386" i="1"/>
  <c r="BX387" i="1"/>
  <c r="BX388" i="1"/>
  <c r="BX389" i="1"/>
  <c r="BX390" i="1"/>
  <c r="BX391" i="1"/>
  <c r="BX392" i="1"/>
  <c r="BX393" i="1"/>
  <c r="BX394" i="1"/>
  <c r="BX395" i="1"/>
  <c r="BX396" i="1"/>
  <c r="BX397" i="1"/>
  <c r="BX405" i="1"/>
  <c r="BX400" i="1"/>
  <c r="BX408" i="1"/>
  <c r="BX403" i="1"/>
  <c r="BX398" i="1"/>
  <c r="BX406" i="1"/>
  <c r="BX411" i="1"/>
  <c r="BX413" i="1"/>
  <c r="BX415" i="1"/>
  <c r="BX417" i="1"/>
  <c r="BX419" i="1"/>
  <c r="BX404" i="1"/>
  <c r="BX399" i="1"/>
  <c r="BX401" i="1"/>
  <c r="BX466" i="1"/>
  <c r="BX467" i="1"/>
  <c r="BX468" i="1"/>
  <c r="BX469" i="1"/>
  <c r="BX470" i="1"/>
  <c r="BX471" i="1"/>
  <c r="BX472" i="1"/>
  <c r="BX473" i="1"/>
  <c r="BX474" i="1"/>
  <c r="BX475" i="1"/>
  <c r="BX476" i="1"/>
  <c r="BX477" i="1"/>
  <c r="BX478" i="1"/>
  <c r="BX479" i="1"/>
  <c r="BX480" i="1"/>
  <c r="BX481" i="1"/>
  <c r="BX482" i="1"/>
  <c r="BX483" i="1"/>
  <c r="BX484" i="1"/>
  <c r="BX485" i="1"/>
  <c r="BX486" i="1"/>
  <c r="BX487" i="1"/>
  <c r="BX488" i="1"/>
  <c r="BX489" i="1"/>
  <c r="BX490" i="1"/>
  <c r="BX491" i="1"/>
  <c r="BX492" i="1"/>
  <c r="BX493" i="1"/>
  <c r="BX494" i="1"/>
  <c r="BX495" i="1"/>
  <c r="BX496" i="1"/>
  <c r="BX497" i="1"/>
  <c r="BX498" i="1"/>
  <c r="BX499" i="1"/>
  <c r="BX500" i="1"/>
  <c r="BX501" i="1"/>
  <c r="BX502" i="1"/>
  <c r="BX503" i="1"/>
  <c r="BX504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BX529" i="1"/>
  <c r="BX530" i="1"/>
  <c r="BX531" i="1"/>
  <c r="BX532" i="1"/>
  <c r="BX533" i="1"/>
  <c r="BX534" i="1"/>
  <c r="BX535" i="1"/>
  <c r="BX536" i="1"/>
  <c r="BX537" i="1"/>
  <c r="BX407" i="1"/>
  <c r="BX409" i="1"/>
  <c r="BX541" i="1"/>
  <c r="BX546" i="1"/>
  <c r="BX549" i="1"/>
  <c r="BX557" i="1"/>
  <c r="BX561" i="1"/>
  <c r="BX564" i="1"/>
  <c r="BX568" i="1"/>
  <c r="BX572" i="1"/>
  <c r="BX576" i="1"/>
  <c r="BX544" i="1"/>
  <c r="BX550" i="1"/>
  <c r="BX558" i="1"/>
  <c r="BX539" i="1"/>
  <c r="BX551" i="1"/>
  <c r="BX559" i="1"/>
  <c r="BX563" i="1"/>
  <c r="BX567" i="1"/>
  <c r="BX571" i="1"/>
  <c r="BX575" i="1"/>
  <c r="BX545" i="1"/>
  <c r="BX553" i="1"/>
  <c r="BX560" i="1"/>
  <c r="BX562" i="1"/>
  <c r="BX566" i="1"/>
  <c r="BX570" i="1"/>
  <c r="BX574" i="1"/>
  <c r="BX578" i="1"/>
  <c r="BX540" i="1"/>
  <c r="BX554" i="1"/>
  <c r="BX543" i="1"/>
  <c r="BX585" i="1"/>
  <c r="BX593" i="1"/>
  <c r="BX601" i="1"/>
  <c r="BX609" i="1"/>
  <c r="BX617" i="1"/>
  <c r="BX625" i="1"/>
  <c r="BX633" i="1"/>
  <c r="BX637" i="1"/>
  <c r="BX641" i="1"/>
  <c r="BX577" i="1"/>
  <c r="BX580" i="1"/>
  <c r="BX588" i="1"/>
  <c r="BX596" i="1"/>
  <c r="BX604" i="1"/>
  <c r="BX612" i="1"/>
  <c r="BX620" i="1"/>
  <c r="BX628" i="1"/>
  <c r="BX650" i="1"/>
  <c r="BX652" i="1"/>
  <c r="BX654" i="1"/>
  <c r="BX656" i="1"/>
  <c r="BX542" i="1"/>
  <c r="BX583" i="1"/>
  <c r="BX591" i="1"/>
  <c r="BX599" i="1"/>
  <c r="BX607" i="1"/>
  <c r="BX615" i="1"/>
  <c r="BX623" i="1"/>
  <c r="BX631" i="1"/>
  <c r="BX636" i="1"/>
  <c r="BX640" i="1"/>
  <c r="BX644" i="1"/>
  <c r="BX645" i="1"/>
  <c r="BX660" i="1"/>
  <c r="BX661" i="1"/>
  <c r="BX662" i="1"/>
  <c r="BX663" i="1"/>
  <c r="BX664" i="1"/>
  <c r="BX665" i="1"/>
  <c r="BX666" i="1"/>
  <c r="BX667" i="1"/>
  <c r="BX668" i="1"/>
  <c r="BX669" i="1"/>
  <c r="BX670" i="1"/>
  <c r="BX671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84" i="1"/>
  <c r="BX685" i="1"/>
  <c r="BX686" i="1"/>
  <c r="BX687" i="1"/>
  <c r="BX688" i="1"/>
  <c r="BX689" i="1"/>
  <c r="BX690" i="1"/>
  <c r="BX691" i="1"/>
  <c r="BX692" i="1"/>
  <c r="BX693" i="1"/>
  <c r="BX694" i="1"/>
  <c r="BX695" i="1"/>
  <c r="BX696" i="1"/>
  <c r="BX697" i="1"/>
  <c r="BX698" i="1"/>
  <c r="BX699" i="1"/>
  <c r="BX700" i="1"/>
  <c r="BX701" i="1"/>
  <c r="BX702" i="1"/>
  <c r="BX703" i="1"/>
  <c r="BX704" i="1"/>
  <c r="BX555" i="1"/>
  <c r="BX573" i="1"/>
  <c r="BX586" i="1"/>
  <c r="BX594" i="1"/>
  <c r="BX602" i="1"/>
  <c r="BX610" i="1"/>
  <c r="BX618" i="1"/>
  <c r="BX626" i="1"/>
  <c r="BX634" i="1"/>
  <c r="BX646" i="1"/>
  <c r="BX659" i="1"/>
  <c r="BX552" i="1"/>
  <c r="BX556" i="1"/>
  <c r="BX581" i="1"/>
  <c r="BX589" i="1"/>
  <c r="BX597" i="1"/>
  <c r="BX605" i="1"/>
  <c r="BX613" i="1"/>
  <c r="BX621" i="1"/>
  <c r="BX629" i="1"/>
  <c r="BX639" i="1"/>
  <c r="BX643" i="1"/>
  <c r="BX647" i="1"/>
  <c r="BX538" i="1"/>
  <c r="BX569" i="1"/>
  <c r="BX584" i="1"/>
  <c r="BX592" i="1"/>
  <c r="BX600" i="1"/>
  <c r="BX608" i="1"/>
  <c r="BX616" i="1"/>
  <c r="BX624" i="1"/>
  <c r="BX632" i="1"/>
  <c r="BX648" i="1"/>
  <c r="BX651" i="1"/>
  <c r="BX653" i="1"/>
  <c r="BX655" i="1"/>
  <c r="BX658" i="1"/>
  <c r="BX547" i="1"/>
  <c r="BX579" i="1"/>
  <c r="BX587" i="1"/>
  <c r="BX595" i="1"/>
  <c r="BX603" i="1"/>
  <c r="BX611" i="1"/>
  <c r="BX619" i="1"/>
  <c r="BX627" i="1"/>
  <c r="BX635" i="1"/>
  <c r="BX638" i="1"/>
  <c r="BX642" i="1"/>
  <c r="BX649" i="1"/>
  <c r="BX606" i="1"/>
  <c r="BX712" i="1"/>
  <c r="BX614" i="1"/>
  <c r="BX707" i="1"/>
  <c r="BX715" i="1"/>
  <c r="BX719" i="1"/>
  <c r="BX723" i="1"/>
  <c r="BX727" i="1"/>
  <c r="BX548" i="1"/>
  <c r="BX622" i="1"/>
  <c r="BX710" i="1"/>
  <c r="BX565" i="1"/>
  <c r="BX630" i="1"/>
  <c r="BX705" i="1"/>
  <c r="BX713" i="1"/>
  <c r="BX718" i="1"/>
  <c r="BX722" i="1"/>
  <c r="BX726" i="1"/>
  <c r="BX708" i="1"/>
  <c r="BX590" i="1"/>
  <c r="BX706" i="1"/>
  <c r="BX714" i="1"/>
  <c r="BX582" i="1"/>
  <c r="BX716" i="1"/>
  <c r="BX724" i="1"/>
  <c r="BX732" i="1"/>
  <c r="BX740" i="1"/>
  <c r="BX748" i="1"/>
  <c r="BX756" i="1"/>
  <c r="BX764" i="1"/>
  <c r="BX772" i="1"/>
  <c r="BX780" i="1"/>
  <c r="BX788" i="1"/>
  <c r="BX796" i="1"/>
  <c r="BX804" i="1"/>
  <c r="BX812" i="1"/>
  <c r="BX816" i="1"/>
  <c r="BX820" i="1"/>
  <c r="BX824" i="1"/>
  <c r="BX828" i="1"/>
  <c r="BX832" i="1"/>
  <c r="BX836" i="1"/>
  <c r="BX840" i="1"/>
  <c r="BX844" i="1"/>
  <c r="BX711" i="1"/>
  <c r="BX731" i="1"/>
  <c r="BX739" i="1"/>
  <c r="BX747" i="1"/>
  <c r="BX755" i="1"/>
  <c r="BX763" i="1"/>
  <c r="BX771" i="1"/>
  <c r="BX779" i="1"/>
  <c r="BX787" i="1"/>
  <c r="BX795" i="1"/>
  <c r="BX803" i="1"/>
  <c r="BX730" i="1"/>
  <c r="BX738" i="1"/>
  <c r="BX746" i="1"/>
  <c r="BX754" i="1"/>
  <c r="BX762" i="1"/>
  <c r="BX770" i="1"/>
  <c r="BX778" i="1"/>
  <c r="BX786" i="1"/>
  <c r="BX794" i="1"/>
  <c r="BX802" i="1"/>
  <c r="BX811" i="1"/>
  <c r="BX815" i="1"/>
  <c r="BX819" i="1"/>
  <c r="BX823" i="1"/>
  <c r="BX827" i="1"/>
  <c r="BX831" i="1"/>
  <c r="BX835" i="1"/>
  <c r="BX839" i="1"/>
  <c r="BX843" i="1"/>
  <c r="BX847" i="1"/>
  <c r="BX848" i="1"/>
  <c r="BX849" i="1"/>
  <c r="BX850" i="1"/>
  <c r="BX851" i="1"/>
  <c r="BX852" i="1"/>
  <c r="BX853" i="1"/>
  <c r="BX854" i="1"/>
  <c r="BX855" i="1"/>
  <c r="BX856" i="1"/>
  <c r="BX857" i="1"/>
  <c r="BX858" i="1"/>
  <c r="BX859" i="1"/>
  <c r="BX860" i="1"/>
  <c r="BX861" i="1"/>
  <c r="BX862" i="1"/>
  <c r="BX863" i="1"/>
  <c r="BX864" i="1"/>
  <c r="BX865" i="1"/>
  <c r="BX866" i="1"/>
  <c r="BX867" i="1"/>
  <c r="BX868" i="1"/>
  <c r="BX869" i="1"/>
  <c r="BX870" i="1"/>
  <c r="BX871" i="1"/>
  <c r="BX872" i="1"/>
  <c r="BX873" i="1"/>
  <c r="BX874" i="1"/>
  <c r="BX875" i="1"/>
  <c r="BX876" i="1"/>
  <c r="BX877" i="1"/>
  <c r="BX878" i="1"/>
  <c r="BX879" i="1"/>
  <c r="BX880" i="1"/>
  <c r="BX881" i="1"/>
  <c r="BX882" i="1"/>
  <c r="BX883" i="1"/>
  <c r="BX884" i="1"/>
  <c r="BX885" i="1"/>
  <c r="BX886" i="1"/>
  <c r="BX887" i="1"/>
  <c r="BX888" i="1"/>
  <c r="BX889" i="1"/>
  <c r="BX890" i="1"/>
  <c r="BX891" i="1"/>
  <c r="BX892" i="1"/>
  <c r="BX893" i="1"/>
  <c r="BX894" i="1"/>
  <c r="BX895" i="1"/>
  <c r="BX896" i="1"/>
  <c r="BX897" i="1"/>
  <c r="BX898" i="1"/>
  <c r="BX899" i="1"/>
  <c r="BX900" i="1"/>
  <c r="BX901" i="1"/>
  <c r="BX902" i="1"/>
  <c r="BX903" i="1"/>
  <c r="BX904" i="1"/>
  <c r="BX905" i="1"/>
  <c r="BX906" i="1"/>
  <c r="BX907" i="1"/>
  <c r="BX908" i="1"/>
  <c r="BX909" i="1"/>
  <c r="BX910" i="1"/>
  <c r="BX911" i="1"/>
  <c r="BX721" i="1"/>
  <c r="BX729" i="1"/>
  <c r="BX737" i="1"/>
  <c r="BX745" i="1"/>
  <c r="BX753" i="1"/>
  <c r="BX761" i="1"/>
  <c r="BX769" i="1"/>
  <c r="BX777" i="1"/>
  <c r="BX785" i="1"/>
  <c r="BX793" i="1"/>
  <c r="BX801" i="1"/>
  <c r="BX809" i="1"/>
  <c r="BX709" i="1"/>
  <c r="BX720" i="1"/>
  <c r="BX728" i="1"/>
  <c r="BX736" i="1"/>
  <c r="BX744" i="1"/>
  <c r="BX752" i="1"/>
  <c r="BX760" i="1"/>
  <c r="BX768" i="1"/>
  <c r="BX776" i="1"/>
  <c r="BX784" i="1"/>
  <c r="BX792" i="1"/>
  <c r="BX800" i="1"/>
  <c r="BX808" i="1"/>
  <c r="BX814" i="1"/>
  <c r="BX818" i="1"/>
  <c r="BX822" i="1"/>
  <c r="BX826" i="1"/>
  <c r="BX830" i="1"/>
  <c r="BX834" i="1"/>
  <c r="BX838" i="1"/>
  <c r="BX842" i="1"/>
  <c r="BX846" i="1"/>
  <c r="BX598" i="1"/>
  <c r="BX735" i="1"/>
  <c r="BX743" i="1"/>
  <c r="BX751" i="1"/>
  <c r="BX759" i="1"/>
  <c r="BX767" i="1"/>
  <c r="BX775" i="1"/>
  <c r="BX783" i="1"/>
  <c r="BX791" i="1"/>
  <c r="BX799" i="1"/>
  <c r="BX807" i="1"/>
  <c r="BX734" i="1"/>
  <c r="BX742" i="1"/>
  <c r="BX750" i="1"/>
  <c r="BX758" i="1"/>
  <c r="BX766" i="1"/>
  <c r="BX774" i="1"/>
  <c r="BX782" i="1"/>
  <c r="BX790" i="1"/>
  <c r="BX798" i="1"/>
  <c r="BX806" i="1"/>
  <c r="BX810" i="1"/>
  <c r="BX813" i="1"/>
  <c r="BX817" i="1"/>
  <c r="BX821" i="1"/>
  <c r="BX825" i="1"/>
  <c r="BX829" i="1"/>
  <c r="BX833" i="1"/>
  <c r="BX837" i="1"/>
  <c r="BX841" i="1"/>
  <c r="BX845" i="1"/>
  <c r="BX733" i="1"/>
  <c r="BX797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BX932" i="1"/>
  <c r="BX933" i="1"/>
  <c r="BX934" i="1"/>
  <c r="BX935" i="1"/>
  <c r="BX936" i="1"/>
  <c r="BX937" i="1"/>
  <c r="BX938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773" i="1"/>
  <c r="BX749" i="1"/>
  <c r="BX2" i="1"/>
  <c r="BX657" i="1"/>
  <c r="BX725" i="1"/>
  <c r="BX789" i="1"/>
  <c r="BX757" i="1"/>
  <c r="BX765" i="1"/>
  <c r="BX717" i="1"/>
  <c r="BX741" i="1"/>
  <c r="BX805" i="1"/>
  <c r="BX781" i="1"/>
  <c r="CR5" i="1"/>
  <c r="CR13" i="1"/>
  <c r="CR21" i="1"/>
  <c r="CR34" i="1"/>
  <c r="CR38" i="1"/>
  <c r="CR8" i="1"/>
  <c r="CR16" i="1"/>
  <c r="CR24" i="1"/>
  <c r="CR3" i="1"/>
  <c r="CR11" i="1"/>
  <c r="CR19" i="1"/>
  <c r="CR27" i="1"/>
  <c r="CR33" i="1"/>
  <c r="CR37" i="1"/>
  <c r="CR6" i="1"/>
  <c r="CR14" i="1"/>
  <c r="CR22" i="1"/>
  <c r="CR29" i="1"/>
  <c r="CR9" i="1"/>
  <c r="CR17" i="1"/>
  <c r="CR25" i="1"/>
  <c r="CR30" i="1"/>
  <c r="CR32" i="1"/>
  <c r="CR36" i="1"/>
  <c r="CR7" i="1"/>
  <c r="CR15" i="1"/>
  <c r="CR23" i="1"/>
  <c r="CR35" i="1"/>
  <c r="CR39" i="1"/>
  <c r="CR40" i="1"/>
  <c r="CR41" i="1"/>
  <c r="CR42" i="1"/>
  <c r="CR43" i="1"/>
  <c r="CR44" i="1"/>
  <c r="CR45" i="1"/>
  <c r="CR46" i="1"/>
  <c r="CR47" i="1"/>
  <c r="CR48" i="1"/>
  <c r="CR52" i="1"/>
  <c r="CR4" i="1"/>
  <c r="CR10" i="1"/>
  <c r="CR51" i="1"/>
  <c r="CR12" i="1"/>
  <c r="CR18" i="1"/>
  <c r="CR50" i="1"/>
  <c r="CR26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28" i="1"/>
  <c r="CR31" i="1"/>
  <c r="CR49" i="1"/>
  <c r="CR20" i="1"/>
  <c r="CR74" i="1"/>
  <c r="CR78" i="1"/>
  <c r="CR72" i="1"/>
  <c r="CR76" i="1"/>
  <c r="CR80" i="1"/>
  <c r="CR88" i="1"/>
  <c r="CR94" i="1"/>
  <c r="CR96" i="1"/>
  <c r="CR85" i="1"/>
  <c r="CR82" i="1"/>
  <c r="CR87" i="1"/>
  <c r="CR95" i="1"/>
  <c r="CR86" i="1"/>
  <c r="CR93" i="1"/>
  <c r="CR83" i="1"/>
  <c r="CR97" i="1"/>
  <c r="CR98" i="1"/>
  <c r="CR99" i="1"/>
  <c r="CR100" i="1"/>
  <c r="CR101" i="1"/>
  <c r="CR73" i="1"/>
  <c r="CR108" i="1"/>
  <c r="CR112" i="1"/>
  <c r="CR103" i="1"/>
  <c r="CR75" i="1"/>
  <c r="CR90" i="1"/>
  <c r="CR106" i="1"/>
  <c r="CR77" i="1"/>
  <c r="CR109" i="1"/>
  <c r="CR92" i="1"/>
  <c r="CR104" i="1"/>
  <c r="CR111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79" i="1"/>
  <c r="CR84" i="1"/>
  <c r="CR89" i="1"/>
  <c r="CR107" i="1"/>
  <c r="CR102" i="1"/>
  <c r="CR110" i="1"/>
  <c r="CR113" i="1"/>
  <c r="CR138" i="1"/>
  <c r="CR142" i="1"/>
  <c r="CR146" i="1"/>
  <c r="CR150" i="1"/>
  <c r="CR154" i="1"/>
  <c r="CR159" i="1"/>
  <c r="CR161" i="1"/>
  <c r="CR165" i="1"/>
  <c r="CR169" i="1"/>
  <c r="CR170" i="1"/>
  <c r="CR171" i="1"/>
  <c r="CR172" i="1"/>
  <c r="CR173" i="1"/>
  <c r="CR174" i="1"/>
  <c r="CR175" i="1"/>
  <c r="CR176" i="1"/>
  <c r="CR177" i="1"/>
  <c r="CR139" i="1"/>
  <c r="CR143" i="1"/>
  <c r="CR147" i="1"/>
  <c r="CR151" i="1"/>
  <c r="CR155" i="1"/>
  <c r="CR157" i="1"/>
  <c r="CR164" i="1"/>
  <c r="CR168" i="1"/>
  <c r="CR160" i="1"/>
  <c r="CR71" i="1"/>
  <c r="CR81" i="1"/>
  <c r="CR91" i="1"/>
  <c r="CR105" i="1"/>
  <c r="CR140" i="1"/>
  <c r="CR144" i="1"/>
  <c r="CR148" i="1"/>
  <c r="CR152" i="1"/>
  <c r="CR156" i="1"/>
  <c r="CR163" i="1"/>
  <c r="CR167" i="1"/>
  <c r="CR141" i="1"/>
  <c r="CR145" i="1"/>
  <c r="CR149" i="1"/>
  <c r="CR153" i="1"/>
  <c r="CR162" i="1"/>
  <c r="CR166" i="1"/>
  <c r="CR129" i="1"/>
  <c r="CR130" i="1"/>
  <c r="CR131" i="1"/>
  <c r="CR132" i="1"/>
  <c r="CR133" i="1"/>
  <c r="CR134" i="1"/>
  <c r="CR135" i="1"/>
  <c r="CR136" i="1"/>
  <c r="CR137" i="1"/>
  <c r="CR15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78" i="1"/>
  <c r="CR196" i="1"/>
  <c r="CR204" i="1"/>
  <c r="CR230" i="1"/>
  <c r="CR234" i="1"/>
  <c r="CR195" i="1"/>
  <c r="CR203" i="1"/>
  <c r="CR209" i="1"/>
  <c r="CR213" i="1"/>
  <c r="CR217" i="1"/>
  <c r="CR225" i="1"/>
  <c r="CR194" i="1"/>
  <c r="CR202" i="1"/>
  <c r="CR229" i="1"/>
  <c r="CR233" i="1"/>
  <c r="CR201" i="1"/>
  <c r="CR210" i="1"/>
  <c r="CR214" i="1"/>
  <c r="CR218" i="1"/>
  <c r="CR200" i="1"/>
  <c r="CR226" i="1"/>
  <c r="CR228" i="1"/>
  <c r="CR232" i="1"/>
  <c r="CR199" i="1"/>
  <c r="CR207" i="1"/>
  <c r="CR211" i="1"/>
  <c r="CR215" i="1"/>
  <c r="CR219" i="1"/>
  <c r="CR198" i="1"/>
  <c r="CR206" i="1"/>
  <c r="CR231" i="1"/>
  <c r="CR235" i="1"/>
  <c r="CR205" i="1"/>
  <c r="CR227" i="1"/>
  <c r="CR238" i="1"/>
  <c r="CR246" i="1"/>
  <c r="CR254" i="1"/>
  <c r="CR262" i="1"/>
  <c r="CR270" i="1"/>
  <c r="CR274" i="1"/>
  <c r="CR237" i="1"/>
  <c r="CR245" i="1"/>
  <c r="CR253" i="1"/>
  <c r="CR261" i="1"/>
  <c r="CR236" i="1"/>
  <c r="CR244" i="1"/>
  <c r="CR252" i="1"/>
  <c r="CR260" i="1"/>
  <c r="CR269" i="1"/>
  <c r="CR273" i="1"/>
  <c r="CR197" i="1"/>
  <c r="CR212" i="1"/>
  <c r="CR220" i="1"/>
  <c r="CR222" i="1"/>
  <c r="CR224" i="1"/>
  <c r="CR243" i="1"/>
  <c r="CR251" i="1"/>
  <c r="CR259" i="1"/>
  <c r="CR242" i="1"/>
  <c r="CR250" i="1"/>
  <c r="CR258" i="1"/>
  <c r="CR272" i="1"/>
  <c r="CR241" i="1"/>
  <c r="CR249" i="1"/>
  <c r="CR257" i="1"/>
  <c r="CR265" i="1"/>
  <c r="CR240" i="1"/>
  <c r="CR248" i="1"/>
  <c r="CR256" i="1"/>
  <c r="CR264" i="1"/>
  <c r="CR271" i="1"/>
  <c r="CR275" i="1"/>
  <c r="CR276" i="1"/>
  <c r="CR277" i="1"/>
  <c r="CR278" i="1"/>
  <c r="CR279" i="1"/>
  <c r="CR280" i="1"/>
  <c r="CR281" i="1"/>
  <c r="CR282" i="1"/>
  <c r="CR283" i="1"/>
  <c r="CR284" i="1"/>
  <c r="CR285" i="1"/>
  <c r="CR286" i="1"/>
  <c r="CR287" i="1"/>
  <c r="CR288" i="1"/>
  <c r="CR289" i="1"/>
  <c r="CR290" i="1"/>
  <c r="CR291" i="1"/>
  <c r="CR292" i="1"/>
  <c r="CR293" i="1"/>
  <c r="CR294" i="1"/>
  <c r="CR295" i="1"/>
  <c r="CR296" i="1"/>
  <c r="CR297" i="1"/>
  <c r="CR298" i="1"/>
  <c r="CR299" i="1"/>
  <c r="CR300" i="1"/>
  <c r="CR301" i="1"/>
  <c r="CR302" i="1"/>
  <c r="CR208" i="1"/>
  <c r="CR216" i="1"/>
  <c r="CR223" i="1"/>
  <c r="CR247" i="1"/>
  <c r="CR304" i="1"/>
  <c r="CR306" i="1"/>
  <c r="CR314" i="1"/>
  <c r="CR266" i="1"/>
  <c r="CR268" i="1"/>
  <c r="CR317" i="1"/>
  <c r="CR321" i="1"/>
  <c r="CR263" i="1"/>
  <c r="CR308" i="1"/>
  <c r="CR312" i="1"/>
  <c r="CR221" i="1"/>
  <c r="CR239" i="1"/>
  <c r="CR305" i="1"/>
  <c r="CR316" i="1"/>
  <c r="CR320" i="1"/>
  <c r="CR255" i="1"/>
  <c r="CR267" i="1"/>
  <c r="CR307" i="1"/>
  <c r="CR313" i="1"/>
  <c r="CR315" i="1"/>
  <c r="CR319" i="1"/>
  <c r="CR323" i="1"/>
  <c r="CR324" i="1"/>
  <c r="CR325" i="1"/>
  <c r="CR326" i="1"/>
  <c r="CR327" i="1"/>
  <c r="CR328" i="1"/>
  <c r="CR329" i="1"/>
  <c r="CR330" i="1"/>
  <c r="CR331" i="1"/>
  <c r="CR332" i="1"/>
  <c r="CR333" i="1"/>
  <c r="CR334" i="1"/>
  <c r="CR335" i="1"/>
  <c r="CR336" i="1"/>
  <c r="CR337" i="1"/>
  <c r="CR338" i="1"/>
  <c r="CR339" i="1"/>
  <c r="CR340" i="1"/>
  <c r="CR341" i="1"/>
  <c r="CR342" i="1"/>
  <c r="CR343" i="1"/>
  <c r="CR344" i="1"/>
  <c r="CR345" i="1"/>
  <c r="CR346" i="1"/>
  <c r="CR347" i="1"/>
  <c r="CR348" i="1"/>
  <c r="CR349" i="1"/>
  <c r="CR350" i="1"/>
  <c r="CR351" i="1"/>
  <c r="CR352" i="1"/>
  <c r="CR353" i="1"/>
  <c r="CR354" i="1"/>
  <c r="CR309" i="1"/>
  <c r="CR358" i="1"/>
  <c r="CR360" i="1"/>
  <c r="CR361" i="1"/>
  <c r="CR362" i="1"/>
  <c r="CR363" i="1"/>
  <c r="CR364" i="1"/>
  <c r="CR365" i="1"/>
  <c r="CR366" i="1"/>
  <c r="CR367" i="1"/>
  <c r="CR368" i="1"/>
  <c r="CR369" i="1"/>
  <c r="CR370" i="1"/>
  <c r="CR371" i="1"/>
  <c r="CR372" i="1"/>
  <c r="CR373" i="1"/>
  <c r="CR374" i="1"/>
  <c r="CR375" i="1"/>
  <c r="CR376" i="1"/>
  <c r="CR377" i="1"/>
  <c r="CR378" i="1"/>
  <c r="CR379" i="1"/>
  <c r="CR380" i="1"/>
  <c r="CR381" i="1"/>
  <c r="CR382" i="1"/>
  <c r="CR383" i="1"/>
  <c r="CR384" i="1"/>
  <c r="CR385" i="1"/>
  <c r="CR386" i="1"/>
  <c r="CR387" i="1"/>
  <c r="CR388" i="1"/>
  <c r="CR389" i="1"/>
  <c r="CR390" i="1"/>
  <c r="CR391" i="1"/>
  <c r="CR392" i="1"/>
  <c r="CR393" i="1"/>
  <c r="CR394" i="1"/>
  <c r="CR395" i="1"/>
  <c r="CR396" i="1"/>
  <c r="CR397" i="1"/>
  <c r="CR398" i="1"/>
  <c r="CR399" i="1"/>
  <c r="CR400" i="1"/>
  <c r="CR401" i="1"/>
  <c r="CR402" i="1"/>
  <c r="CR403" i="1"/>
  <c r="CR404" i="1"/>
  <c r="CR405" i="1"/>
  <c r="CR406" i="1"/>
  <c r="CR407" i="1"/>
  <c r="CR408" i="1"/>
  <c r="CR409" i="1"/>
  <c r="CR322" i="1"/>
  <c r="CR356" i="1"/>
  <c r="CR303" i="1"/>
  <c r="CR318" i="1"/>
  <c r="CR359" i="1"/>
  <c r="CR410" i="1"/>
  <c r="CR412" i="1"/>
  <c r="CR414" i="1"/>
  <c r="CR416" i="1"/>
  <c r="CR418" i="1"/>
  <c r="CR311" i="1"/>
  <c r="CR355" i="1"/>
  <c r="CR357" i="1"/>
  <c r="CR411" i="1"/>
  <c r="CR413" i="1"/>
  <c r="CR415" i="1"/>
  <c r="CR417" i="1"/>
  <c r="CR419" i="1"/>
  <c r="CR420" i="1"/>
  <c r="CR421" i="1"/>
  <c r="CR422" i="1"/>
  <c r="CR423" i="1"/>
  <c r="CR424" i="1"/>
  <c r="CR425" i="1"/>
  <c r="CR426" i="1"/>
  <c r="CR427" i="1"/>
  <c r="CR428" i="1"/>
  <c r="CR429" i="1"/>
  <c r="CR430" i="1"/>
  <c r="CR431" i="1"/>
  <c r="CR432" i="1"/>
  <c r="CR433" i="1"/>
  <c r="CR434" i="1"/>
  <c r="CR435" i="1"/>
  <c r="CR436" i="1"/>
  <c r="CR437" i="1"/>
  <c r="CR438" i="1"/>
  <c r="CR439" i="1"/>
  <c r="CR440" i="1"/>
  <c r="CR441" i="1"/>
  <c r="CR442" i="1"/>
  <c r="CR443" i="1"/>
  <c r="CR444" i="1"/>
  <c r="CR445" i="1"/>
  <c r="CR446" i="1"/>
  <c r="CR447" i="1"/>
  <c r="CR448" i="1"/>
  <c r="CR449" i="1"/>
  <c r="CR450" i="1"/>
  <c r="CR451" i="1"/>
  <c r="CR310" i="1"/>
  <c r="CR463" i="1"/>
  <c r="CR452" i="1"/>
  <c r="CR453" i="1"/>
  <c r="CR454" i="1"/>
  <c r="CR455" i="1"/>
  <c r="CR456" i="1"/>
  <c r="CR457" i="1"/>
  <c r="CR458" i="1"/>
  <c r="CR459" i="1"/>
  <c r="CR460" i="1"/>
  <c r="CR464" i="1"/>
  <c r="CR461" i="1"/>
  <c r="CR541" i="1"/>
  <c r="CR552" i="1"/>
  <c r="CR559" i="1"/>
  <c r="CR561" i="1"/>
  <c r="CR565" i="1"/>
  <c r="CR569" i="1"/>
  <c r="CR573" i="1"/>
  <c r="CR577" i="1"/>
  <c r="CR544" i="1"/>
  <c r="CR553" i="1"/>
  <c r="CR539" i="1"/>
  <c r="CR546" i="1"/>
  <c r="CR554" i="1"/>
  <c r="CR564" i="1"/>
  <c r="CR568" i="1"/>
  <c r="CR572" i="1"/>
  <c r="CR576" i="1"/>
  <c r="CR537" i="1"/>
  <c r="CR545" i="1"/>
  <c r="CR548" i="1"/>
  <c r="CR556" i="1"/>
  <c r="CR560" i="1"/>
  <c r="CR563" i="1"/>
  <c r="CR567" i="1"/>
  <c r="CR571" i="1"/>
  <c r="CR575" i="1"/>
  <c r="CR540" i="1"/>
  <c r="CR549" i="1"/>
  <c r="CR557" i="1"/>
  <c r="CR471" i="1"/>
  <c r="CR479" i="1"/>
  <c r="CR487" i="1"/>
  <c r="CR495" i="1"/>
  <c r="CR503" i="1"/>
  <c r="CR511" i="1"/>
  <c r="CR519" i="1"/>
  <c r="CR527" i="1"/>
  <c r="CR535" i="1"/>
  <c r="CR538" i="1"/>
  <c r="CR555" i="1"/>
  <c r="CR566" i="1"/>
  <c r="CR585" i="1"/>
  <c r="CR593" i="1"/>
  <c r="CR601" i="1"/>
  <c r="CR609" i="1"/>
  <c r="CR617" i="1"/>
  <c r="CR625" i="1"/>
  <c r="CR633" i="1"/>
  <c r="CR638" i="1"/>
  <c r="CR642" i="1"/>
  <c r="CR646" i="1"/>
  <c r="CR468" i="1"/>
  <c r="CR476" i="1"/>
  <c r="CR484" i="1"/>
  <c r="CR492" i="1"/>
  <c r="CR500" i="1"/>
  <c r="CR508" i="1"/>
  <c r="CR516" i="1"/>
  <c r="CR524" i="1"/>
  <c r="CR532" i="1"/>
  <c r="CR550" i="1"/>
  <c r="CR551" i="1"/>
  <c r="CR580" i="1"/>
  <c r="CR588" i="1"/>
  <c r="CR596" i="1"/>
  <c r="CR604" i="1"/>
  <c r="CR612" i="1"/>
  <c r="CR620" i="1"/>
  <c r="CR628" i="1"/>
  <c r="CR647" i="1"/>
  <c r="CR650" i="1"/>
  <c r="CR652" i="1"/>
  <c r="CR654" i="1"/>
  <c r="CR657" i="1"/>
  <c r="CR465" i="1"/>
  <c r="CR473" i="1"/>
  <c r="CR481" i="1"/>
  <c r="CR489" i="1"/>
  <c r="CR497" i="1"/>
  <c r="CR505" i="1"/>
  <c r="CR513" i="1"/>
  <c r="CR521" i="1"/>
  <c r="CR529" i="1"/>
  <c r="CR562" i="1"/>
  <c r="CR583" i="1"/>
  <c r="CR591" i="1"/>
  <c r="CR599" i="1"/>
  <c r="CR607" i="1"/>
  <c r="CR615" i="1"/>
  <c r="CR623" i="1"/>
  <c r="CR631" i="1"/>
  <c r="CR637" i="1"/>
  <c r="CR641" i="1"/>
  <c r="CR648" i="1"/>
  <c r="CR470" i="1"/>
  <c r="CR478" i="1"/>
  <c r="CR486" i="1"/>
  <c r="CR494" i="1"/>
  <c r="CR502" i="1"/>
  <c r="CR510" i="1"/>
  <c r="CR518" i="1"/>
  <c r="CR526" i="1"/>
  <c r="CR534" i="1"/>
  <c r="CR543" i="1"/>
  <c r="CR547" i="1"/>
  <c r="CR578" i="1"/>
  <c r="CR586" i="1"/>
  <c r="CR594" i="1"/>
  <c r="CR602" i="1"/>
  <c r="CR610" i="1"/>
  <c r="CR618" i="1"/>
  <c r="CR626" i="1"/>
  <c r="CR634" i="1"/>
  <c r="CR656" i="1"/>
  <c r="CR467" i="1"/>
  <c r="CR475" i="1"/>
  <c r="CR483" i="1"/>
  <c r="CR491" i="1"/>
  <c r="CR499" i="1"/>
  <c r="CR507" i="1"/>
  <c r="CR515" i="1"/>
  <c r="CR523" i="1"/>
  <c r="CR531" i="1"/>
  <c r="CR574" i="1"/>
  <c r="CR581" i="1"/>
  <c r="CR589" i="1"/>
  <c r="CR597" i="1"/>
  <c r="CR605" i="1"/>
  <c r="CR613" i="1"/>
  <c r="CR621" i="1"/>
  <c r="CR629" i="1"/>
  <c r="CR636" i="1"/>
  <c r="CR640" i="1"/>
  <c r="CR472" i="1"/>
  <c r="CR480" i="1"/>
  <c r="CR488" i="1"/>
  <c r="CR496" i="1"/>
  <c r="CR504" i="1"/>
  <c r="CR512" i="1"/>
  <c r="CR520" i="1"/>
  <c r="CR528" i="1"/>
  <c r="CR536" i="1"/>
  <c r="CR542" i="1"/>
  <c r="CR584" i="1"/>
  <c r="CR592" i="1"/>
  <c r="CR600" i="1"/>
  <c r="CR608" i="1"/>
  <c r="CR616" i="1"/>
  <c r="CR624" i="1"/>
  <c r="CR632" i="1"/>
  <c r="CR649" i="1"/>
  <c r="CR651" i="1"/>
  <c r="CR653" i="1"/>
  <c r="CR655" i="1"/>
  <c r="CR469" i="1"/>
  <c r="CR477" i="1"/>
  <c r="CR485" i="1"/>
  <c r="CR493" i="1"/>
  <c r="CR501" i="1"/>
  <c r="CR509" i="1"/>
  <c r="CR517" i="1"/>
  <c r="CR525" i="1"/>
  <c r="CR533" i="1"/>
  <c r="CR558" i="1"/>
  <c r="CR570" i="1"/>
  <c r="CR579" i="1"/>
  <c r="CR587" i="1"/>
  <c r="CR595" i="1"/>
  <c r="CR603" i="1"/>
  <c r="CR611" i="1"/>
  <c r="CR619" i="1"/>
  <c r="CR627" i="1"/>
  <c r="CR635" i="1"/>
  <c r="CR639" i="1"/>
  <c r="CR643" i="1"/>
  <c r="CR644" i="1"/>
  <c r="CR659" i="1"/>
  <c r="CR660" i="1"/>
  <c r="CR661" i="1"/>
  <c r="CR662" i="1"/>
  <c r="CR663" i="1"/>
  <c r="CR664" i="1"/>
  <c r="CR665" i="1"/>
  <c r="CR666" i="1"/>
  <c r="CR667" i="1"/>
  <c r="CR668" i="1"/>
  <c r="CR669" i="1"/>
  <c r="CR670" i="1"/>
  <c r="CR671" i="1"/>
  <c r="CR672" i="1"/>
  <c r="CR673" i="1"/>
  <c r="CR674" i="1"/>
  <c r="CR675" i="1"/>
  <c r="CR676" i="1"/>
  <c r="CR677" i="1"/>
  <c r="CR678" i="1"/>
  <c r="CR679" i="1"/>
  <c r="CR680" i="1"/>
  <c r="CR681" i="1"/>
  <c r="CR682" i="1"/>
  <c r="CR683" i="1"/>
  <c r="CR684" i="1"/>
  <c r="CR685" i="1"/>
  <c r="CR686" i="1"/>
  <c r="CR687" i="1"/>
  <c r="CR688" i="1"/>
  <c r="CR689" i="1"/>
  <c r="CR690" i="1"/>
  <c r="CR691" i="1"/>
  <c r="CR692" i="1"/>
  <c r="CR693" i="1"/>
  <c r="CR694" i="1"/>
  <c r="CR695" i="1"/>
  <c r="CR696" i="1"/>
  <c r="CR697" i="1"/>
  <c r="CR698" i="1"/>
  <c r="CR699" i="1"/>
  <c r="CR700" i="1"/>
  <c r="CR701" i="1"/>
  <c r="CR490" i="1"/>
  <c r="CR598" i="1"/>
  <c r="CR704" i="1"/>
  <c r="CR712" i="1"/>
  <c r="CR514" i="1"/>
  <c r="CR606" i="1"/>
  <c r="CR702" i="1"/>
  <c r="CR707" i="1"/>
  <c r="CR716" i="1"/>
  <c r="CR720" i="1"/>
  <c r="CR724" i="1"/>
  <c r="CR474" i="1"/>
  <c r="CR614" i="1"/>
  <c r="CR710" i="1"/>
  <c r="CR498" i="1"/>
  <c r="CR622" i="1"/>
  <c r="CR703" i="1"/>
  <c r="CR705" i="1"/>
  <c r="CR713" i="1"/>
  <c r="CR715" i="1"/>
  <c r="CR719" i="1"/>
  <c r="CR723" i="1"/>
  <c r="CR727" i="1"/>
  <c r="CR728" i="1"/>
  <c r="CR729" i="1"/>
  <c r="CR730" i="1"/>
  <c r="CR731" i="1"/>
  <c r="CR732" i="1"/>
  <c r="CR733" i="1"/>
  <c r="CR734" i="1"/>
  <c r="CR735" i="1"/>
  <c r="CR736" i="1"/>
  <c r="CR737" i="1"/>
  <c r="CR738" i="1"/>
  <c r="CR739" i="1"/>
  <c r="CR740" i="1"/>
  <c r="CR741" i="1"/>
  <c r="CR742" i="1"/>
  <c r="CR743" i="1"/>
  <c r="CR744" i="1"/>
  <c r="CR745" i="1"/>
  <c r="CR746" i="1"/>
  <c r="CR747" i="1"/>
  <c r="CR748" i="1"/>
  <c r="CR749" i="1"/>
  <c r="CR750" i="1"/>
  <c r="CR751" i="1"/>
  <c r="CR752" i="1"/>
  <c r="CR753" i="1"/>
  <c r="CR754" i="1"/>
  <c r="CR755" i="1"/>
  <c r="CR756" i="1"/>
  <c r="CR757" i="1"/>
  <c r="CR758" i="1"/>
  <c r="CR759" i="1"/>
  <c r="CR760" i="1"/>
  <c r="CR761" i="1"/>
  <c r="CR762" i="1"/>
  <c r="CR763" i="1"/>
  <c r="CR764" i="1"/>
  <c r="CR765" i="1"/>
  <c r="CR766" i="1"/>
  <c r="CR767" i="1"/>
  <c r="CR768" i="1"/>
  <c r="CR769" i="1"/>
  <c r="CR770" i="1"/>
  <c r="CR771" i="1"/>
  <c r="CR772" i="1"/>
  <c r="CR773" i="1"/>
  <c r="CR774" i="1"/>
  <c r="CR775" i="1"/>
  <c r="CR776" i="1"/>
  <c r="CR777" i="1"/>
  <c r="CR778" i="1"/>
  <c r="CR779" i="1"/>
  <c r="CR780" i="1"/>
  <c r="CR781" i="1"/>
  <c r="CR782" i="1"/>
  <c r="CR783" i="1"/>
  <c r="CR784" i="1"/>
  <c r="CR785" i="1"/>
  <c r="CR786" i="1"/>
  <c r="CR787" i="1"/>
  <c r="CR788" i="1"/>
  <c r="CR789" i="1"/>
  <c r="CR790" i="1"/>
  <c r="CR791" i="1"/>
  <c r="CR792" i="1"/>
  <c r="CR793" i="1"/>
  <c r="CR794" i="1"/>
  <c r="CR795" i="1"/>
  <c r="CR796" i="1"/>
  <c r="CR797" i="1"/>
  <c r="CR798" i="1"/>
  <c r="CR799" i="1"/>
  <c r="CR800" i="1"/>
  <c r="CR801" i="1"/>
  <c r="CR802" i="1"/>
  <c r="CR803" i="1"/>
  <c r="CR804" i="1"/>
  <c r="CR805" i="1"/>
  <c r="CR806" i="1"/>
  <c r="CR807" i="1"/>
  <c r="CR808" i="1"/>
  <c r="CR522" i="1"/>
  <c r="CR630" i="1"/>
  <c r="CR658" i="1"/>
  <c r="CR708" i="1"/>
  <c r="CR482" i="1"/>
  <c r="CR462" i="1"/>
  <c r="CR506" i="1"/>
  <c r="CR582" i="1"/>
  <c r="CR645" i="1"/>
  <c r="CR706" i="1"/>
  <c r="CR714" i="1"/>
  <c r="CR709" i="1"/>
  <c r="CR721" i="1"/>
  <c r="CR813" i="1"/>
  <c r="CR817" i="1"/>
  <c r="CR821" i="1"/>
  <c r="CR825" i="1"/>
  <c r="CR829" i="1"/>
  <c r="CR833" i="1"/>
  <c r="CR837" i="1"/>
  <c r="CR841" i="1"/>
  <c r="CR845" i="1"/>
  <c r="CR812" i="1"/>
  <c r="CR816" i="1"/>
  <c r="CR820" i="1"/>
  <c r="CR824" i="1"/>
  <c r="CR828" i="1"/>
  <c r="CR832" i="1"/>
  <c r="CR836" i="1"/>
  <c r="CR840" i="1"/>
  <c r="CR844" i="1"/>
  <c r="CR466" i="1"/>
  <c r="CR590" i="1"/>
  <c r="CR718" i="1"/>
  <c r="CR726" i="1"/>
  <c r="CR809" i="1"/>
  <c r="CR717" i="1"/>
  <c r="CR725" i="1"/>
  <c r="CR811" i="1"/>
  <c r="CR815" i="1"/>
  <c r="CR819" i="1"/>
  <c r="CR823" i="1"/>
  <c r="CR827" i="1"/>
  <c r="CR831" i="1"/>
  <c r="CR835" i="1"/>
  <c r="CR839" i="1"/>
  <c r="CR843" i="1"/>
  <c r="CR711" i="1"/>
  <c r="CR530" i="1"/>
  <c r="CR810" i="1"/>
  <c r="CR814" i="1"/>
  <c r="CR818" i="1"/>
  <c r="CR822" i="1"/>
  <c r="CR826" i="1"/>
  <c r="CR830" i="1"/>
  <c r="CR834" i="1"/>
  <c r="CR838" i="1"/>
  <c r="CR842" i="1"/>
  <c r="CR846" i="1"/>
  <c r="CR847" i="1"/>
  <c r="CR848" i="1"/>
  <c r="CR849" i="1"/>
  <c r="CR850" i="1"/>
  <c r="CR851" i="1"/>
  <c r="CR852" i="1"/>
  <c r="CR853" i="1"/>
  <c r="CR854" i="1"/>
  <c r="CR855" i="1"/>
  <c r="CR856" i="1"/>
  <c r="CR857" i="1"/>
  <c r="CR858" i="1"/>
  <c r="CR859" i="1"/>
  <c r="CR860" i="1"/>
  <c r="CR861" i="1"/>
  <c r="CR862" i="1"/>
  <c r="CR863" i="1"/>
  <c r="CR864" i="1"/>
  <c r="CR865" i="1"/>
  <c r="CR866" i="1"/>
  <c r="CR867" i="1"/>
  <c r="CR868" i="1"/>
  <c r="CR869" i="1"/>
  <c r="CR870" i="1"/>
  <c r="CR871" i="1"/>
  <c r="CR872" i="1"/>
  <c r="CR873" i="1"/>
  <c r="CR874" i="1"/>
  <c r="CR875" i="1"/>
  <c r="CR876" i="1"/>
  <c r="CR877" i="1"/>
  <c r="CR878" i="1"/>
  <c r="CR879" i="1"/>
  <c r="CR880" i="1"/>
  <c r="CR881" i="1"/>
  <c r="CR882" i="1"/>
  <c r="CR883" i="1"/>
  <c r="CR884" i="1"/>
  <c r="CR885" i="1"/>
  <c r="CR886" i="1"/>
  <c r="CR887" i="1"/>
  <c r="CR888" i="1"/>
  <c r="CR889" i="1"/>
  <c r="CR890" i="1"/>
  <c r="CR891" i="1"/>
  <c r="CR892" i="1"/>
  <c r="CR893" i="1"/>
  <c r="CR894" i="1"/>
  <c r="CR895" i="1"/>
  <c r="CR896" i="1"/>
  <c r="CR897" i="1"/>
  <c r="CR898" i="1"/>
  <c r="CR899" i="1"/>
  <c r="CR900" i="1"/>
  <c r="CR901" i="1"/>
  <c r="CR902" i="1"/>
  <c r="CR903" i="1"/>
  <c r="CR904" i="1"/>
  <c r="CR905" i="1"/>
  <c r="CR909" i="1"/>
  <c r="CR906" i="1"/>
  <c r="CR910" i="1"/>
  <c r="CR722" i="1"/>
  <c r="CR907" i="1"/>
  <c r="CR911" i="1"/>
  <c r="CR912" i="1"/>
  <c r="CR913" i="1"/>
  <c r="CR914" i="1"/>
  <c r="CR915" i="1"/>
  <c r="CR916" i="1"/>
  <c r="CR917" i="1"/>
  <c r="CR918" i="1"/>
  <c r="CR919" i="1"/>
  <c r="CR920" i="1"/>
  <c r="CR921" i="1"/>
  <c r="CR922" i="1"/>
  <c r="CR923" i="1"/>
  <c r="CR924" i="1"/>
  <c r="CR925" i="1"/>
  <c r="CR926" i="1"/>
  <c r="CR927" i="1"/>
  <c r="CR928" i="1"/>
  <c r="CR929" i="1"/>
  <c r="CR930" i="1"/>
  <c r="CR931" i="1"/>
  <c r="CR932" i="1"/>
  <c r="CR933" i="1"/>
  <c r="CR934" i="1"/>
  <c r="CR935" i="1"/>
  <c r="CR936" i="1"/>
  <c r="CR937" i="1"/>
  <c r="CR938" i="1"/>
  <c r="CR939" i="1"/>
  <c r="CR940" i="1"/>
  <c r="CR941" i="1"/>
  <c r="CR942" i="1"/>
  <c r="CR943" i="1"/>
  <c r="CR944" i="1"/>
  <c r="CR945" i="1"/>
  <c r="CR946" i="1"/>
  <c r="CR947" i="1"/>
  <c r="CR948" i="1"/>
  <c r="CR949" i="1"/>
  <c r="CR950" i="1"/>
  <c r="CR951" i="1"/>
  <c r="CR952" i="1"/>
  <c r="CR953" i="1"/>
  <c r="CR954" i="1"/>
  <c r="CR955" i="1"/>
  <c r="CR956" i="1"/>
  <c r="CR957" i="1"/>
  <c r="CR958" i="1"/>
  <c r="CR959" i="1"/>
  <c r="CR960" i="1"/>
  <c r="CR961" i="1"/>
  <c r="CR908" i="1"/>
  <c r="CR2" i="1"/>
  <c r="CC3" i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3" i="1"/>
  <c r="CC42" i="1"/>
  <c r="CC53" i="1"/>
  <c r="CC41" i="1"/>
  <c r="CC49" i="1"/>
  <c r="CC40" i="1"/>
  <c r="CC48" i="1"/>
  <c r="CC52" i="1"/>
  <c r="CC47" i="1"/>
  <c r="CC45" i="1"/>
  <c r="CC44" i="1"/>
  <c r="CC50" i="1"/>
  <c r="CC54" i="1"/>
  <c r="CC55" i="1"/>
  <c r="CC56" i="1"/>
  <c r="CC60" i="1"/>
  <c r="CC64" i="1"/>
  <c r="CC68" i="1"/>
  <c r="CC72" i="1"/>
  <c r="CC76" i="1"/>
  <c r="CC80" i="1"/>
  <c r="CC46" i="1"/>
  <c r="CC51" i="1"/>
  <c r="CC61" i="1"/>
  <c r="CC65" i="1"/>
  <c r="CC69" i="1"/>
  <c r="CC75" i="1"/>
  <c r="CC79" i="1"/>
  <c r="CC70" i="1"/>
  <c r="CC82" i="1"/>
  <c r="CC83" i="1"/>
  <c r="CC84" i="1"/>
  <c r="CC85" i="1"/>
  <c r="CC86" i="1"/>
  <c r="CC87" i="1"/>
  <c r="CC88" i="1"/>
  <c r="CC89" i="1"/>
  <c r="CC90" i="1"/>
  <c r="CC91" i="1"/>
  <c r="CC92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74" i="1"/>
  <c r="CC78" i="1"/>
  <c r="CC93" i="1"/>
  <c r="CC96" i="1"/>
  <c r="CC62" i="1"/>
  <c r="CC66" i="1"/>
  <c r="CC71" i="1"/>
  <c r="CC73" i="1"/>
  <c r="CC77" i="1"/>
  <c r="CC81" i="1"/>
  <c r="CC58" i="1"/>
  <c r="CC95" i="1"/>
  <c r="CC59" i="1"/>
  <c r="CC67" i="1"/>
  <c r="CC57" i="1"/>
  <c r="CC63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94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82" i="1"/>
  <c r="CC281" i="1"/>
  <c r="CC289" i="1"/>
  <c r="CC297" i="1"/>
  <c r="CC309" i="1"/>
  <c r="CC315" i="1"/>
  <c r="CC319" i="1"/>
  <c r="CC323" i="1"/>
  <c r="CC280" i="1"/>
  <c r="CC288" i="1"/>
  <c r="CC296" i="1"/>
  <c r="CC306" i="1"/>
  <c r="CC279" i="1"/>
  <c r="CC287" i="1"/>
  <c r="CC295" i="1"/>
  <c r="CC303" i="1"/>
  <c r="CC313" i="1"/>
  <c r="CC318" i="1"/>
  <c r="CC322" i="1"/>
  <c r="CC278" i="1"/>
  <c r="CC286" i="1"/>
  <c r="CC294" i="1"/>
  <c r="CC302" i="1"/>
  <c r="CC304" i="1"/>
  <c r="CC308" i="1"/>
  <c r="CC276" i="1"/>
  <c r="CC284" i="1"/>
  <c r="CC292" i="1"/>
  <c r="CC300" i="1"/>
  <c r="CC305" i="1"/>
  <c r="CC310" i="1"/>
  <c r="CC314" i="1"/>
  <c r="CC290" i="1"/>
  <c r="CC324" i="1"/>
  <c r="CC332" i="1"/>
  <c r="CC340" i="1"/>
  <c r="CC348" i="1"/>
  <c r="CC355" i="1"/>
  <c r="CC357" i="1"/>
  <c r="CC359" i="1"/>
  <c r="CC325" i="1"/>
  <c r="CC333" i="1"/>
  <c r="CC341" i="1"/>
  <c r="CC349" i="1"/>
  <c r="CC299" i="1"/>
  <c r="CC307" i="1"/>
  <c r="CC311" i="1"/>
  <c r="CC320" i="1"/>
  <c r="CC326" i="1"/>
  <c r="CC334" i="1"/>
  <c r="CC342" i="1"/>
  <c r="CC350" i="1"/>
  <c r="CC291" i="1"/>
  <c r="CC301" i="1"/>
  <c r="CC321" i="1"/>
  <c r="CC327" i="1"/>
  <c r="CC335" i="1"/>
  <c r="CC343" i="1"/>
  <c r="CC351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277" i="1"/>
  <c r="CC293" i="1"/>
  <c r="CC312" i="1"/>
  <c r="CC316" i="1"/>
  <c r="CC328" i="1"/>
  <c r="CC336" i="1"/>
  <c r="CC344" i="1"/>
  <c r="CC352" i="1"/>
  <c r="CC356" i="1"/>
  <c r="CC358" i="1"/>
  <c r="CC317" i="1"/>
  <c r="CC329" i="1"/>
  <c r="CC337" i="1"/>
  <c r="CC345" i="1"/>
  <c r="CC353" i="1"/>
  <c r="CC360" i="1"/>
  <c r="CC330" i="1"/>
  <c r="CC347" i="1"/>
  <c r="CC354" i="1"/>
  <c r="CC285" i="1"/>
  <c r="CC339" i="1"/>
  <c r="CC331" i="1"/>
  <c r="CC422" i="1"/>
  <c r="CC430" i="1"/>
  <c r="CC438" i="1"/>
  <c r="CC446" i="1"/>
  <c r="CC464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421" i="1"/>
  <c r="CC429" i="1"/>
  <c r="CC437" i="1"/>
  <c r="CC445" i="1"/>
  <c r="CC338" i="1"/>
  <c r="CC420" i="1"/>
  <c r="CC428" i="1"/>
  <c r="CC436" i="1"/>
  <c r="CC444" i="1"/>
  <c r="CC452" i="1"/>
  <c r="CC453" i="1"/>
  <c r="CC454" i="1"/>
  <c r="CC455" i="1"/>
  <c r="CC456" i="1"/>
  <c r="CC457" i="1"/>
  <c r="CC458" i="1"/>
  <c r="CC459" i="1"/>
  <c r="CC460" i="1"/>
  <c r="CC461" i="1"/>
  <c r="CC465" i="1"/>
  <c r="CC427" i="1"/>
  <c r="CC435" i="1"/>
  <c r="CC443" i="1"/>
  <c r="CC451" i="1"/>
  <c r="CC283" i="1"/>
  <c r="CC298" i="1"/>
  <c r="CC426" i="1"/>
  <c r="CC434" i="1"/>
  <c r="CC442" i="1"/>
  <c r="CC450" i="1"/>
  <c r="CC462" i="1"/>
  <c r="CC425" i="1"/>
  <c r="CC433" i="1"/>
  <c r="CC441" i="1"/>
  <c r="CC449" i="1"/>
  <c r="CC447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440" i="1"/>
  <c r="CC423" i="1"/>
  <c r="CC463" i="1"/>
  <c r="CC431" i="1"/>
  <c r="CC346" i="1"/>
  <c r="CC424" i="1"/>
  <c r="CC432" i="1"/>
  <c r="CC439" i="1"/>
  <c r="CC699" i="1"/>
  <c r="CC704" i="1"/>
  <c r="CC705" i="1"/>
  <c r="CC713" i="1"/>
  <c r="CC718" i="1"/>
  <c r="CC722" i="1"/>
  <c r="CC726" i="1"/>
  <c r="CC698" i="1"/>
  <c r="CC708" i="1"/>
  <c r="CC697" i="1"/>
  <c r="CC711" i="1"/>
  <c r="CC717" i="1"/>
  <c r="CC721" i="1"/>
  <c r="CC725" i="1"/>
  <c r="CC660" i="1"/>
  <c r="CC662" i="1"/>
  <c r="CC664" i="1"/>
  <c r="CC666" i="1"/>
  <c r="CC668" i="1"/>
  <c r="CC670" i="1"/>
  <c r="CC672" i="1"/>
  <c r="CC674" i="1"/>
  <c r="CC676" i="1"/>
  <c r="CC678" i="1"/>
  <c r="CC680" i="1"/>
  <c r="CC682" i="1"/>
  <c r="CC684" i="1"/>
  <c r="CC686" i="1"/>
  <c r="CC688" i="1"/>
  <c r="CC690" i="1"/>
  <c r="CC692" i="1"/>
  <c r="CC696" i="1"/>
  <c r="CC706" i="1"/>
  <c r="CC714" i="1"/>
  <c r="CC695" i="1"/>
  <c r="CC709" i="1"/>
  <c r="CC716" i="1"/>
  <c r="CC720" i="1"/>
  <c r="CC724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701" i="1"/>
  <c r="CC703" i="1"/>
  <c r="CC707" i="1"/>
  <c r="CC715" i="1"/>
  <c r="CC719" i="1"/>
  <c r="CC723" i="1"/>
  <c r="CC727" i="1"/>
  <c r="CC673" i="1"/>
  <c r="CC689" i="1"/>
  <c r="CC700" i="1"/>
  <c r="CC712" i="1"/>
  <c r="CC667" i="1"/>
  <c r="CC683" i="1"/>
  <c r="CC661" i="1"/>
  <c r="CC677" i="1"/>
  <c r="CC693" i="1"/>
  <c r="CC671" i="1"/>
  <c r="CC687" i="1"/>
  <c r="CC665" i="1"/>
  <c r="CC681" i="1"/>
  <c r="CC710" i="1"/>
  <c r="CC675" i="1"/>
  <c r="CC691" i="1"/>
  <c r="CC694" i="1"/>
  <c r="CC448" i="1"/>
  <c r="CC669" i="1"/>
  <c r="CC685" i="1"/>
  <c r="CC663" i="1"/>
  <c r="CC702" i="1"/>
  <c r="CC2" i="1"/>
  <c r="CC679" i="1"/>
  <c r="CC852" i="1"/>
  <c r="CC856" i="1"/>
  <c r="CC860" i="1"/>
  <c r="CC864" i="1"/>
  <c r="CC868" i="1"/>
  <c r="CC872" i="1"/>
  <c r="CC876" i="1"/>
  <c r="CC880" i="1"/>
  <c r="CC884" i="1"/>
  <c r="CC888" i="1"/>
  <c r="CC892" i="1"/>
  <c r="CC896" i="1"/>
  <c r="CC900" i="1"/>
  <c r="CC907" i="1"/>
  <c r="CC911" i="1"/>
  <c r="CC847" i="1"/>
  <c r="CC849" i="1"/>
  <c r="CC903" i="1"/>
  <c r="CC905" i="1"/>
  <c r="CC851" i="1"/>
  <c r="CC855" i="1"/>
  <c r="CC859" i="1"/>
  <c r="CC863" i="1"/>
  <c r="CC867" i="1"/>
  <c r="CC871" i="1"/>
  <c r="CC875" i="1"/>
  <c r="CC879" i="1"/>
  <c r="CC883" i="1"/>
  <c r="CC887" i="1"/>
  <c r="CC891" i="1"/>
  <c r="CC895" i="1"/>
  <c r="CC899" i="1"/>
  <c r="CC908" i="1"/>
  <c r="CC857" i="1"/>
  <c r="CC861" i="1"/>
  <c r="CC869" i="1"/>
  <c r="CC877" i="1"/>
  <c r="CC889" i="1"/>
  <c r="CC893" i="1"/>
  <c r="CC897" i="1"/>
  <c r="CC901" i="1"/>
  <c r="CC910" i="1"/>
  <c r="CC853" i="1"/>
  <c r="CC865" i="1"/>
  <c r="CC873" i="1"/>
  <c r="CC881" i="1"/>
  <c r="CC885" i="1"/>
  <c r="CC902" i="1"/>
  <c r="CC906" i="1"/>
  <c r="CC854" i="1"/>
  <c r="CC858" i="1"/>
  <c r="CC862" i="1"/>
  <c r="CC866" i="1"/>
  <c r="CC870" i="1"/>
  <c r="CC874" i="1"/>
  <c r="CC878" i="1"/>
  <c r="CC882" i="1"/>
  <c r="CC886" i="1"/>
  <c r="CC890" i="1"/>
  <c r="CC894" i="1"/>
  <c r="CC898" i="1"/>
  <c r="CC909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848" i="1"/>
  <c r="CC850" i="1"/>
  <c r="CC904" i="1"/>
  <c r="CO3" i="1"/>
  <c r="CO4" i="1"/>
  <c r="CO5" i="1"/>
  <c r="CO6" i="1"/>
  <c r="CO7" i="1"/>
  <c r="CO8" i="1"/>
  <c r="CO9" i="1"/>
  <c r="CO10" i="1"/>
  <c r="CO11" i="1"/>
  <c r="CO12" i="1"/>
  <c r="CO13" i="1"/>
  <c r="CO14" i="1"/>
  <c r="CO15" i="1"/>
  <c r="CO16" i="1"/>
  <c r="CO17" i="1"/>
  <c r="CO18" i="1"/>
  <c r="CO19" i="1"/>
  <c r="CO20" i="1"/>
  <c r="CO21" i="1"/>
  <c r="CO22" i="1"/>
  <c r="CO23" i="1"/>
  <c r="CO24" i="1"/>
  <c r="CO25" i="1"/>
  <c r="CO26" i="1"/>
  <c r="CO27" i="1"/>
  <c r="CO28" i="1"/>
  <c r="CO29" i="1"/>
  <c r="CO30" i="1"/>
  <c r="CO32" i="1"/>
  <c r="CO36" i="1"/>
  <c r="CO35" i="1"/>
  <c r="CO39" i="1"/>
  <c r="CO40" i="1"/>
  <c r="CO41" i="1"/>
  <c r="CO42" i="1"/>
  <c r="CO43" i="1"/>
  <c r="CO44" i="1"/>
  <c r="CO45" i="1"/>
  <c r="CO46" i="1"/>
  <c r="CO47" i="1"/>
  <c r="CO48" i="1"/>
  <c r="CO49" i="1"/>
  <c r="CO31" i="1"/>
  <c r="CO37" i="1"/>
  <c r="CO50" i="1"/>
  <c r="CO34" i="1"/>
  <c r="CO53" i="1"/>
  <c r="CO54" i="1"/>
  <c r="CO55" i="1"/>
  <c r="CO56" i="1"/>
  <c r="CO57" i="1"/>
  <c r="CO58" i="1"/>
  <c r="CO59" i="1"/>
  <c r="CO60" i="1"/>
  <c r="CO61" i="1"/>
  <c r="CO62" i="1"/>
  <c r="CO63" i="1"/>
  <c r="CO64" i="1"/>
  <c r="CO65" i="1"/>
  <c r="CO66" i="1"/>
  <c r="CO67" i="1"/>
  <c r="CO68" i="1"/>
  <c r="CO69" i="1"/>
  <c r="CO70" i="1"/>
  <c r="CO33" i="1"/>
  <c r="CO38" i="1"/>
  <c r="CO51" i="1"/>
  <c r="CO73" i="1"/>
  <c r="CO77" i="1"/>
  <c r="CO81" i="1"/>
  <c r="CO82" i="1"/>
  <c r="CO83" i="1"/>
  <c r="CO84" i="1"/>
  <c r="CO85" i="1"/>
  <c r="CO86" i="1"/>
  <c r="CO87" i="1"/>
  <c r="CO88" i="1"/>
  <c r="CO89" i="1"/>
  <c r="CO90" i="1"/>
  <c r="CO91" i="1"/>
  <c r="CO92" i="1"/>
  <c r="CO93" i="1"/>
  <c r="CO94" i="1"/>
  <c r="CO95" i="1"/>
  <c r="CO96" i="1"/>
  <c r="CO72" i="1"/>
  <c r="CO76" i="1"/>
  <c r="CO80" i="1"/>
  <c r="CO52" i="1"/>
  <c r="CO71" i="1"/>
  <c r="CO75" i="1"/>
  <c r="CO79" i="1"/>
  <c r="CO74" i="1"/>
  <c r="CO78" i="1"/>
  <c r="CO106" i="1"/>
  <c r="CO109" i="1"/>
  <c r="CO111" i="1"/>
  <c r="CO114" i="1"/>
  <c r="CO115" i="1"/>
  <c r="CO116" i="1"/>
  <c r="CO117" i="1"/>
  <c r="CO118" i="1"/>
  <c r="CO119" i="1"/>
  <c r="CO120" i="1"/>
  <c r="CO121" i="1"/>
  <c r="CO122" i="1"/>
  <c r="CO123" i="1"/>
  <c r="CO124" i="1"/>
  <c r="CO125" i="1"/>
  <c r="CO126" i="1"/>
  <c r="CO127" i="1"/>
  <c r="CO128" i="1"/>
  <c r="CO129" i="1"/>
  <c r="CO130" i="1"/>
  <c r="CO131" i="1"/>
  <c r="CO132" i="1"/>
  <c r="CO133" i="1"/>
  <c r="CO134" i="1"/>
  <c r="CO135" i="1"/>
  <c r="CO136" i="1"/>
  <c r="CO137" i="1"/>
  <c r="CO138" i="1"/>
  <c r="CO139" i="1"/>
  <c r="CO140" i="1"/>
  <c r="CO141" i="1"/>
  <c r="CO142" i="1"/>
  <c r="CO143" i="1"/>
  <c r="CO144" i="1"/>
  <c r="CO145" i="1"/>
  <c r="CO146" i="1"/>
  <c r="CO147" i="1"/>
  <c r="CO148" i="1"/>
  <c r="CO149" i="1"/>
  <c r="CO150" i="1"/>
  <c r="CO151" i="1"/>
  <c r="CO152" i="1"/>
  <c r="CO153" i="1"/>
  <c r="CO154" i="1"/>
  <c r="CO155" i="1"/>
  <c r="CO156" i="1"/>
  <c r="CO104" i="1"/>
  <c r="CO97" i="1"/>
  <c r="CO98" i="1"/>
  <c r="CO99" i="1"/>
  <c r="CO100" i="1"/>
  <c r="CO101" i="1"/>
  <c r="CO107" i="1"/>
  <c r="CO113" i="1"/>
  <c r="CO102" i="1"/>
  <c r="CO110" i="1"/>
  <c r="CO105" i="1"/>
  <c r="CO112" i="1"/>
  <c r="CO108" i="1"/>
  <c r="CO160" i="1"/>
  <c r="CO163" i="1"/>
  <c r="CO167" i="1"/>
  <c r="CO158" i="1"/>
  <c r="CO162" i="1"/>
  <c r="CO166" i="1"/>
  <c r="CO169" i="1"/>
  <c r="CO170" i="1"/>
  <c r="CO171" i="1"/>
  <c r="CO157" i="1"/>
  <c r="CO164" i="1"/>
  <c r="CO168" i="1"/>
  <c r="CO173" i="1"/>
  <c r="CO177" i="1"/>
  <c r="CO179" i="1"/>
  <c r="CO180" i="1"/>
  <c r="CO181" i="1"/>
  <c r="CO182" i="1"/>
  <c r="CO183" i="1"/>
  <c r="CO184" i="1"/>
  <c r="CO185" i="1"/>
  <c r="CO186" i="1"/>
  <c r="CO187" i="1"/>
  <c r="CO188" i="1"/>
  <c r="CO189" i="1"/>
  <c r="CO190" i="1"/>
  <c r="CO191" i="1"/>
  <c r="CO192" i="1"/>
  <c r="CO193" i="1"/>
  <c r="CO194" i="1"/>
  <c r="CO195" i="1"/>
  <c r="CO196" i="1"/>
  <c r="CO197" i="1"/>
  <c r="CO198" i="1"/>
  <c r="CO199" i="1"/>
  <c r="CO200" i="1"/>
  <c r="CO201" i="1"/>
  <c r="CO202" i="1"/>
  <c r="CO203" i="1"/>
  <c r="CO204" i="1"/>
  <c r="CO205" i="1"/>
  <c r="CO206" i="1"/>
  <c r="CO207" i="1"/>
  <c r="CO208" i="1"/>
  <c r="CO209" i="1"/>
  <c r="CO210" i="1"/>
  <c r="CO211" i="1"/>
  <c r="CO212" i="1"/>
  <c r="CO213" i="1"/>
  <c r="CO214" i="1"/>
  <c r="CO215" i="1"/>
  <c r="CO216" i="1"/>
  <c r="CO217" i="1"/>
  <c r="CO218" i="1"/>
  <c r="CO219" i="1"/>
  <c r="CO220" i="1"/>
  <c r="CO174" i="1"/>
  <c r="CO178" i="1"/>
  <c r="CO176" i="1"/>
  <c r="CO103" i="1"/>
  <c r="CO159" i="1"/>
  <c r="CO161" i="1"/>
  <c r="CO172" i="1"/>
  <c r="CO175" i="1"/>
  <c r="CO226" i="1"/>
  <c r="CO228" i="1"/>
  <c r="CO232" i="1"/>
  <c r="CO236" i="1"/>
  <c r="CO237" i="1"/>
  <c r="CO238" i="1"/>
  <c r="CO239" i="1"/>
  <c r="CO240" i="1"/>
  <c r="CO241" i="1"/>
  <c r="CO242" i="1"/>
  <c r="CO243" i="1"/>
  <c r="CO244" i="1"/>
  <c r="CO245" i="1"/>
  <c r="CO246" i="1"/>
  <c r="CO247" i="1"/>
  <c r="CO248" i="1"/>
  <c r="CO249" i="1"/>
  <c r="CO250" i="1"/>
  <c r="CO251" i="1"/>
  <c r="CO252" i="1"/>
  <c r="CO253" i="1"/>
  <c r="CO254" i="1"/>
  <c r="CO255" i="1"/>
  <c r="CO256" i="1"/>
  <c r="CO257" i="1"/>
  <c r="CO258" i="1"/>
  <c r="CO259" i="1"/>
  <c r="CO260" i="1"/>
  <c r="CO261" i="1"/>
  <c r="CO262" i="1"/>
  <c r="CO263" i="1"/>
  <c r="CO264" i="1"/>
  <c r="CO265" i="1"/>
  <c r="CO165" i="1"/>
  <c r="CO231" i="1"/>
  <c r="CO235" i="1"/>
  <c r="CO221" i="1"/>
  <c r="CO222" i="1"/>
  <c r="CO223" i="1"/>
  <c r="CO224" i="1"/>
  <c r="CO227" i="1"/>
  <c r="CO225" i="1"/>
  <c r="CO269" i="1"/>
  <c r="CO229" i="1"/>
  <c r="CO272" i="1"/>
  <c r="CO234" i="1"/>
  <c r="CO271" i="1"/>
  <c r="CO275" i="1"/>
  <c r="CO276" i="1"/>
  <c r="CO277" i="1"/>
  <c r="CO278" i="1"/>
  <c r="CO279" i="1"/>
  <c r="CO280" i="1"/>
  <c r="CO281" i="1"/>
  <c r="CO282" i="1"/>
  <c r="CO283" i="1"/>
  <c r="CO284" i="1"/>
  <c r="CO285" i="1"/>
  <c r="CO286" i="1"/>
  <c r="CO287" i="1"/>
  <c r="CO288" i="1"/>
  <c r="CO289" i="1"/>
  <c r="CO290" i="1"/>
  <c r="CO291" i="1"/>
  <c r="CO292" i="1"/>
  <c r="CO293" i="1"/>
  <c r="CO294" i="1"/>
  <c r="CO295" i="1"/>
  <c r="CO296" i="1"/>
  <c r="CO297" i="1"/>
  <c r="CO298" i="1"/>
  <c r="CO299" i="1"/>
  <c r="CO300" i="1"/>
  <c r="CO301" i="1"/>
  <c r="CO302" i="1"/>
  <c r="CO303" i="1"/>
  <c r="CO304" i="1"/>
  <c r="CO305" i="1"/>
  <c r="CO306" i="1"/>
  <c r="CO307" i="1"/>
  <c r="CO308" i="1"/>
  <c r="CO309" i="1"/>
  <c r="CO310" i="1"/>
  <c r="CO233" i="1"/>
  <c r="CO266" i="1"/>
  <c r="CO267" i="1"/>
  <c r="CO268" i="1"/>
  <c r="CO270" i="1"/>
  <c r="CO274" i="1"/>
  <c r="CO273" i="1"/>
  <c r="CO316" i="1"/>
  <c r="CO320" i="1"/>
  <c r="CO230" i="1"/>
  <c r="CO313" i="1"/>
  <c r="CO315" i="1"/>
  <c r="CO319" i="1"/>
  <c r="CO323" i="1"/>
  <c r="CO324" i="1"/>
  <c r="CO325" i="1"/>
  <c r="CO326" i="1"/>
  <c r="CO327" i="1"/>
  <c r="CO328" i="1"/>
  <c r="CO329" i="1"/>
  <c r="CO330" i="1"/>
  <c r="CO331" i="1"/>
  <c r="CO332" i="1"/>
  <c r="CO333" i="1"/>
  <c r="CO334" i="1"/>
  <c r="CO335" i="1"/>
  <c r="CO336" i="1"/>
  <c r="CO337" i="1"/>
  <c r="CO338" i="1"/>
  <c r="CO339" i="1"/>
  <c r="CO340" i="1"/>
  <c r="CO341" i="1"/>
  <c r="CO342" i="1"/>
  <c r="CO343" i="1"/>
  <c r="CO344" i="1"/>
  <c r="CO345" i="1"/>
  <c r="CO346" i="1"/>
  <c r="CO347" i="1"/>
  <c r="CO348" i="1"/>
  <c r="CO349" i="1"/>
  <c r="CO350" i="1"/>
  <c r="CO351" i="1"/>
  <c r="CO352" i="1"/>
  <c r="CO353" i="1"/>
  <c r="CO354" i="1"/>
  <c r="CO355" i="1"/>
  <c r="CO356" i="1"/>
  <c r="CO357" i="1"/>
  <c r="CO314" i="1"/>
  <c r="CO317" i="1"/>
  <c r="CO322" i="1"/>
  <c r="CO359" i="1"/>
  <c r="CO318" i="1"/>
  <c r="CO311" i="1"/>
  <c r="CO358" i="1"/>
  <c r="CO321" i="1"/>
  <c r="CO397" i="1"/>
  <c r="CO405" i="1"/>
  <c r="CO400" i="1"/>
  <c r="CO408" i="1"/>
  <c r="CO411" i="1"/>
  <c r="CO413" i="1"/>
  <c r="CO415" i="1"/>
  <c r="CO417" i="1"/>
  <c r="CO419" i="1"/>
  <c r="CO420" i="1"/>
  <c r="CO421" i="1"/>
  <c r="CO422" i="1"/>
  <c r="CO423" i="1"/>
  <c r="CO424" i="1"/>
  <c r="CO425" i="1"/>
  <c r="CO426" i="1"/>
  <c r="CO427" i="1"/>
  <c r="CO428" i="1"/>
  <c r="CO429" i="1"/>
  <c r="CO430" i="1"/>
  <c r="CO431" i="1"/>
  <c r="CO432" i="1"/>
  <c r="CO433" i="1"/>
  <c r="CO434" i="1"/>
  <c r="CO435" i="1"/>
  <c r="CO436" i="1"/>
  <c r="CO437" i="1"/>
  <c r="CO438" i="1"/>
  <c r="CO439" i="1"/>
  <c r="CO440" i="1"/>
  <c r="CO441" i="1"/>
  <c r="CO442" i="1"/>
  <c r="CO443" i="1"/>
  <c r="CO444" i="1"/>
  <c r="CO445" i="1"/>
  <c r="CO446" i="1"/>
  <c r="CO447" i="1"/>
  <c r="CO448" i="1"/>
  <c r="CO449" i="1"/>
  <c r="CO450" i="1"/>
  <c r="CO451" i="1"/>
  <c r="CO403" i="1"/>
  <c r="CO398" i="1"/>
  <c r="CO406" i="1"/>
  <c r="CO401" i="1"/>
  <c r="CO409" i="1"/>
  <c r="CO312" i="1"/>
  <c r="CO360" i="1"/>
  <c r="CO361" i="1"/>
  <c r="CO362" i="1"/>
  <c r="CO363" i="1"/>
  <c r="CO364" i="1"/>
  <c r="CO365" i="1"/>
  <c r="CO366" i="1"/>
  <c r="CO367" i="1"/>
  <c r="CO368" i="1"/>
  <c r="CO369" i="1"/>
  <c r="CO370" i="1"/>
  <c r="CO371" i="1"/>
  <c r="CO372" i="1"/>
  <c r="CO373" i="1"/>
  <c r="CO374" i="1"/>
  <c r="CO375" i="1"/>
  <c r="CO376" i="1"/>
  <c r="CO377" i="1"/>
  <c r="CO378" i="1"/>
  <c r="CO379" i="1"/>
  <c r="CO380" i="1"/>
  <c r="CO381" i="1"/>
  <c r="CO382" i="1"/>
  <c r="CO383" i="1"/>
  <c r="CO384" i="1"/>
  <c r="CO385" i="1"/>
  <c r="CO386" i="1"/>
  <c r="CO387" i="1"/>
  <c r="CO388" i="1"/>
  <c r="CO389" i="1"/>
  <c r="CO390" i="1"/>
  <c r="CO391" i="1"/>
  <c r="CO392" i="1"/>
  <c r="CO393" i="1"/>
  <c r="CO394" i="1"/>
  <c r="CO395" i="1"/>
  <c r="CO396" i="1"/>
  <c r="CO399" i="1"/>
  <c r="CO407" i="1"/>
  <c r="CO402" i="1"/>
  <c r="CO412" i="1"/>
  <c r="CO404" i="1"/>
  <c r="CO452" i="1"/>
  <c r="CO453" i="1"/>
  <c r="CO454" i="1"/>
  <c r="CO455" i="1"/>
  <c r="CO456" i="1"/>
  <c r="CO457" i="1"/>
  <c r="CO458" i="1"/>
  <c r="CO459" i="1"/>
  <c r="CO460" i="1"/>
  <c r="CO464" i="1"/>
  <c r="CO416" i="1"/>
  <c r="CO410" i="1"/>
  <c r="CO461" i="1"/>
  <c r="CO465" i="1"/>
  <c r="CO466" i="1"/>
  <c r="CO467" i="1"/>
  <c r="CO468" i="1"/>
  <c r="CO469" i="1"/>
  <c r="CO470" i="1"/>
  <c r="CO471" i="1"/>
  <c r="CO472" i="1"/>
  <c r="CO473" i="1"/>
  <c r="CO474" i="1"/>
  <c r="CO475" i="1"/>
  <c r="CO476" i="1"/>
  <c r="CO477" i="1"/>
  <c r="CO478" i="1"/>
  <c r="CO479" i="1"/>
  <c r="CO480" i="1"/>
  <c r="CO481" i="1"/>
  <c r="CO482" i="1"/>
  <c r="CO483" i="1"/>
  <c r="CO484" i="1"/>
  <c r="CO485" i="1"/>
  <c r="CO486" i="1"/>
  <c r="CO487" i="1"/>
  <c r="CO488" i="1"/>
  <c r="CO489" i="1"/>
  <c r="CO490" i="1"/>
  <c r="CO491" i="1"/>
  <c r="CO492" i="1"/>
  <c r="CO493" i="1"/>
  <c r="CO494" i="1"/>
  <c r="CO495" i="1"/>
  <c r="CO496" i="1"/>
  <c r="CO497" i="1"/>
  <c r="CO498" i="1"/>
  <c r="CO499" i="1"/>
  <c r="CO500" i="1"/>
  <c r="CO501" i="1"/>
  <c r="CO502" i="1"/>
  <c r="CO503" i="1"/>
  <c r="CO504" i="1"/>
  <c r="CO505" i="1"/>
  <c r="CO506" i="1"/>
  <c r="CO507" i="1"/>
  <c r="CO508" i="1"/>
  <c r="CO509" i="1"/>
  <c r="CO510" i="1"/>
  <c r="CO511" i="1"/>
  <c r="CO512" i="1"/>
  <c r="CO513" i="1"/>
  <c r="CO514" i="1"/>
  <c r="CO515" i="1"/>
  <c r="CO516" i="1"/>
  <c r="CO517" i="1"/>
  <c r="CO518" i="1"/>
  <c r="CO519" i="1"/>
  <c r="CO520" i="1"/>
  <c r="CO521" i="1"/>
  <c r="CO522" i="1"/>
  <c r="CO523" i="1"/>
  <c r="CO524" i="1"/>
  <c r="CO525" i="1"/>
  <c r="CO526" i="1"/>
  <c r="CO527" i="1"/>
  <c r="CO528" i="1"/>
  <c r="CO529" i="1"/>
  <c r="CO530" i="1"/>
  <c r="CO531" i="1"/>
  <c r="CO532" i="1"/>
  <c r="CO533" i="1"/>
  <c r="CO534" i="1"/>
  <c r="CO535" i="1"/>
  <c r="CO536" i="1"/>
  <c r="CO537" i="1"/>
  <c r="CO538" i="1"/>
  <c r="CO539" i="1"/>
  <c r="CO540" i="1"/>
  <c r="CO541" i="1"/>
  <c r="CO542" i="1"/>
  <c r="CO543" i="1"/>
  <c r="CO544" i="1"/>
  <c r="CO545" i="1"/>
  <c r="CO546" i="1"/>
  <c r="CO547" i="1"/>
  <c r="CO548" i="1"/>
  <c r="CO549" i="1"/>
  <c r="CO550" i="1"/>
  <c r="CO551" i="1"/>
  <c r="CO552" i="1"/>
  <c r="CO553" i="1"/>
  <c r="CO554" i="1"/>
  <c r="CO555" i="1"/>
  <c r="CO556" i="1"/>
  <c r="CO557" i="1"/>
  <c r="CO558" i="1"/>
  <c r="CO414" i="1"/>
  <c r="CO462" i="1"/>
  <c r="CO560" i="1"/>
  <c r="CO563" i="1"/>
  <c r="CO567" i="1"/>
  <c r="CO571" i="1"/>
  <c r="CO575" i="1"/>
  <c r="CO418" i="1"/>
  <c r="CO578" i="1"/>
  <c r="CO579" i="1"/>
  <c r="CO580" i="1"/>
  <c r="CO581" i="1"/>
  <c r="CO582" i="1"/>
  <c r="CO583" i="1"/>
  <c r="CO584" i="1"/>
  <c r="CO585" i="1"/>
  <c r="CO586" i="1"/>
  <c r="CO587" i="1"/>
  <c r="CO588" i="1"/>
  <c r="CO589" i="1"/>
  <c r="CO590" i="1"/>
  <c r="CO591" i="1"/>
  <c r="CO592" i="1"/>
  <c r="CO593" i="1"/>
  <c r="CO594" i="1"/>
  <c r="CO595" i="1"/>
  <c r="CO596" i="1"/>
  <c r="CO597" i="1"/>
  <c r="CO598" i="1"/>
  <c r="CO599" i="1"/>
  <c r="CO600" i="1"/>
  <c r="CO601" i="1"/>
  <c r="CO602" i="1"/>
  <c r="CO603" i="1"/>
  <c r="CO604" i="1"/>
  <c r="CO605" i="1"/>
  <c r="CO606" i="1"/>
  <c r="CO607" i="1"/>
  <c r="CO608" i="1"/>
  <c r="CO609" i="1"/>
  <c r="CO610" i="1"/>
  <c r="CO611" i="1"/>
  <c r="CO612" i="1"/>
  <c r="CO613" i="1"/>
  <c r="CO614" i="1"/>
  <c r="CO615" i="1"/>
  <c r="CO616" i="1"/>
  <c r="CO617" i="1"/>
  <c r="CO618" i="1"/>
  <c r="CO619" i="1"/>
  <c r="CO620" i="1"/>
  <c r="CO621" i="1"/>
  <c r="CO622" i="1"/>
  <c r="CO623" i="1"/>
  <c r="CO624" i="1"/>
  <c r="CO625" i="1"/>
  <c r="CO626" i="1"/>
  <c r="CO627" i="1"/>
  <c r="CO628" i="1"/>
  <c r="CO629" i="1"/>
  <c r="CO630" i="1"/>
  <c r="CO631" i="1"/>
  <c r="CO632" i="1"/>
  <c r="CO633" i="1"/>
  <c r="CO634" i="1"/>
  <c r="CO635" i="1"/>
  <c r="CO636" i="1"/>
  <c r="CO637" i="1"/>
  <c r="CO638" i="1"/>
  <c r="CO639" i="1"/>
  <c r="CO640" i="1"/>
  <c r="CO641" i="1"/>
  <c r="CO642" i="1"/>
  <c r="CO643" i="1"/>
  <c r="CO644" i="1"/>
  <c r="CO645" i="1"/>
  <c r="CO646" i="1"/>
  <c r="CO647" i="1"/>
  <c r="CO648" i="1"/>
  <c r="CO463" i="1"/>
  <c r="CO559" i="1"/>
  <c r="CO561" i="1"/>
  <c r="CO565" i="1"/>
  <c r="CO569" i="1"/>
  <c r="CO573" i="1"/>
  <c r="CO577" i="1"/>
  <c r="CO572" i="1"/>
  <c r="CO656" i="1"/>
  <c r="CO562" i="1"/>
  <c r="CO568" i="1"/>
  <c r="CO649" i="1"/>
  <c r="CO651" i="1"/>
  <c r="CO653" i="1"/>
  <c r="CO655" i="1"/>
  <c r="CO574" i="1"/>
  <c r="CO659" i="1"/>
  <c r="CO660" i="1"/>
  <c r="CO661" i="1"/>
  <c r="CO662" i="1"/>
  <c r="CO663" i="1"/>
  <c r="CO664" i="1"/>
  <c r="CO665" i="1"/>
  <c r="CO666" i="1"/>
  <c r="CO667" i="1"/>
  <c r="CO668" i="1"/>
  <c r="CO669" i="1"/>
  <c r="CO670" i="1"/>
  <c r="CO671" i="1"/>
  <c r="CO672" i="1"/>
  <c r="CO673" i="1"/>
  <c r="CO674" i="1"/>
  <c r="CO675" i="1"/>
  <c r="CO676" i="1"/>
  <c r="CO677" i="1"/>
  <c r="CO678" i="1"/>
  <c r="CO679" i="1"/>
  <c r="CO680" i="1"/>
  <c r="CO681" i="1"/>
  <c r="CO682" i="1"/>
  <c r="CO683" i="1"/>
  <c r="CO684" i="1"/>
  <c r="CO685" i="1"/>
  <c r="CO686" i="1"/>
  <c r="CO687" i="1"/>
  <c r="CO688" i="1"/>
  <c r="CO689" i="1"/>
  <c r="CO690" i="1"/>
  <c r="CO691" i="1"/>
  <c r="CO692" i="1"/>
  <c r="CO693" i="1"/>
  <c r="CO694" i="1"/>
  <c r="CO695" i="1"/>
  <c r="CO696" i="1"/>
  <c r="CO697" i="1"/>
  <c r="CO698" i="1"/>
  <c r="CO699" i="1"/>
  <c r="CO700" i="1"/>
  <c r="CO701" i="1"/>
  <c r="CO702" i="1"/>
  <c r="CO703" i="1"/>
  <c r="CO564" i="1"/>
  <c r="CO658" i="1"/>
  <c r="CO570" i="1"/>
  <c r="CO576" i="1"/>
  <c r="CO650" i="1"/>
  <c r="CO652" i="1"/>
  <c r="CO654" i="1"/>
  <c r="CO657" i="1"/>
  <c r="CO705" i="1"/>
  <c r="CO713" i="1"/>
  <c r="CO715" i="1"/>
  <c r="CO719" i="1"/>
  <c r="CO723" i="1"/>
  <c r="CO727" i="1"/>
  <c r="CO728" i="1"/>
  <c r="CO729" i="1"/>
  <c r="CO730" i="1"/>
  <c r="CO731" i="1"/>
  <c r="CO732" i="1"/>
  <c r="CO733" i="1"/>
  <c r="CO734" i="1"/>
  <c r="CO735" i="1"/>
  <c r="CO736" i="1"/>
  <c r="CO737" i="1"/>
  <c r="CO738" i="1"/>
  <c r="CO739" i="1"/>
  <c r="CO740" i="1"/>
  <c r="CO741" i="1"/>
  <c r="CO742" i="1"/>
  <c r="CO743" i="1"/>
  <c r="CO744" i="1"/>
  <c r="CO745" i="1"/>
  <c r="CO746" i="1"/>
  <c r="CO747" i="1"/>
  <c r="CO748" i="1"/>
  <c r="CO749" i="1"/>
  <c r="CO750" i="1"/>
  <c r="CO751" i="1"/>
  <c r="CO752" i="1"/>
  <c r="CO753" i="1"/>
  <c r="CO754" i="1"/>
  <c r="CO755" i="1"/>
  <c r="CO756" i="1"/>
  <c r="CO757" i="1"/>
  <c r="CO758" i="1"/>
  <c r="CO759" i="1"/>
  <c r="CO760" i="1"/>
  <c r="CO761" i="1"/>
  <c r="CO762" i="1"/>
  <c r="CO763" i="1"/>
  <c r="CO764" i="1"/>
  <c r="CO765" i="1"/>
  <c r="CO766" i="1"/>
  <c r="CO767" i="1"/>
  <c r="CO768" i="1"/>
  <c r="CO769" i="1"/>
  <c r="CO770" i="1"/>
  <c r="CO771" i="1"/>
  <c r="CO772" i="1"/>
  <c r="CO773" i="1"/>
  <c r="CO774" i="1"/>
  <c r="CO775" i="1"/>
  <c r="CO776" i="1"/>
  <c r="CO777" i="1"/>
  <c r="CO778" i="1"/>
  <c r="CO779" i="1"/>
  <c r="CO780" i="1"/>
  <c r="CO781" i="1"/>
  <c r="CO782" i="1"/>
  <c r="CO783" i="1"/>
  <c r="CO784" i="1"/>
  <c r="CO785" i="1"/>
  <c r="CO786" i="1"/>
  <c r="CO787" i="1"/>
  <c r="CO788" i="1"/>
  <c r="CO789" i="1"/>
  <c r="CO790" i="1"/>
  <c r="CO791" i="1"/>
  <c r="CO792" i="1"/>
  <c r="CO793" i="1"/>
  <c r="CO794" i="1"/>
  <c r="CO795" i="1"/>
  <c r="CO796" i="1"/>
  <c r="CO797" i="1"/>
  <c r="CO798" i="1"/>
  <c r="CO799" i="1"/>
  <c r="CO800" i="1"/>
  <c r="CO801" i="1"/>
  <c r="CO802" i="1"/>
  <c r="CO803" i="1"/>
  <c r="CO804" i="1"/>
  <c r="CO805" i="1"/>
  <c r="CO806" i="1"/>
  <c r="CO807" i="1"/>
  <c r="CO808" i="1"/>
  <c r="CO708" i="1"/>
  <c r="CO711" i="1"/>
  <c r="CO718" i="1"/>
  <c r="CO722" i="1"/>
  <c r="CO726" i="1"/>
  <c r="CO706" i="1"/>
  <c r="CO714" i="1"/>
  <c r="CO709" i="1"/>
  <c r="CO717" i="1"/>
  <c r="CO721" i="1"/>
  <c r="CO725" i="1"/>
  <c r="CO566" i="1"/>
  <c r="CO704" i="1"/>
  <c r="CO707" i="1"/>
  <c r="CO716" i="1"/>
  <c r="CO720" i="1"/>
  <c r="CO724" i="1"/>
  <c r="CO809" i="1"/>
  <c r="CO811" i="1"/>
  <c r="CO815" i="1"/>
  <c r="CO819" i="1"/>
  <c r="CO823" i="1"/>
  <c r="CO827" i="1"/>
  <c r="CO831" i="1"/>
  <c r="CO835" i="1"/>
  <c r="CO839" i="1"/>
  <c r="CO843" i="1"/>
  <c r="CO712" i="1"/>
  <c r="CO810" i="1"/>
  <c r="CO814" i="1"/>
  <c r="CO818" i="1"/>
  <c r="CO822" i="1"/>
  <c r="CO826" i="1"/>
  <c r="CO830" i="1"/>
  <c r="CO834" i="1"/>
  <c r="CO838" i="1"/>
  <c r="CO842" i="1"/>
  <c r="CO846" i="1"/>
  <c r="CO847" i="1"/>
  <c r="CO848" i="1"/>
  <c r="CO849" i="1"/>
  <c r="CO850" i="1"/>
  <c r="CO851" i="1"/>
  <c r="CO852" i="1"/>
  <c r="CO853" i="1"/>
  <c r="CO854" i="1"/>
  <c r="CO855" i="1"/>
  <c r="CO856" i="1"/>
  <c r="CO857" i="1"/>
  <c r="CO858" i="1"/>
  <c r="CO859" i="1"/>
  <c r="CO860" i="1"/>
  <c r="CO861" i="1"/>
  <c r="CO862" i="1"/>
  <c r="CO863" i="1"/>
  <c r="CO864" i="1"/>
  <c r="CO865" i="1"/>
  <c r="CO866" i="1"/>
  <c r="CO867" i="1"/>
  <c r="CO868" i="1"/>
  <c r="CO869" i="1"/>
  <c r="CO870" i="1"/>
  <c r="CO871" i="1"/>
  <c r="CO872" i="1"/>
  <c r="CO873" i="1"/>
  <c r="CO874" i="1"/>
  <c r="CO875" i="1"/>
  <c r="CO876" i="1"/>
  <c r="CO877" i="1"/>
  <c r="CO878" i="1"/>
  <c r="CO879" i="1"/>
  <c r="CO880" i="1"/>
  <c r="CO881" i="1"/>
  <c r="CO882" i="1"/>
  <c r="CO883" i="1"/>
  <c r="CO884" i="1"/>
  <c r="CO885" i="1"/>
  <c r="CO886" i="1"/>
  <c r="CO887" i="1"/>
  <c r="CO888" i="1"/>
  <c r="CO889" i="1"/>
  <c r="CO890" i="1"/>
  <c r="CO891" i="1"/>
  <c r="CO892" i="1"/>
  <c r="CO893" i="1"/>
  <c r="CO894" i="1"/>
  <c r="CO895" i="1"/>
  <c r="CO896" i="1"/>
  <c r="CO897" i="1"/>
  <c r="CO898" i="1"/>
  <c r="CO899" i="1"/>
  <c r="CO900" i="1"/>
  <c r="CO901" i="1"/>
  <c r="CO902" i="1"/>
  <c r="CO903" i="1"/>
  <c r="CO904" i="1"/>
  <c r="CO905" i="1"/>
  <c r="CO813" i="1"/>
  <c r="CO817" i="1"/>
  <c r="CO821" i="1"/>
  <c r="CO825" i="1"/>
  <c r="CO829" i="1"/>
  <c r="CO833" i="1"/>
  <c r="CO837" i="1"/>
  <c r="CO841" i="1"/>
  <c r="CO845" i="1"/>
  <c r="CO710" i="1"/>
  <c r="CO816" i="1"/>
  <c r="CO832" i="1"/>
  <c r="CO907" i="1"/>
  <c r="CO911" i="1"/>
  <c r="CO912" i="1"/>
  <c r="CO913" i="1"/>
  <c r="CO914" i="1"/>
  <c r="CO915" i="1"/>
  <c r="CO916" i="1"/>
  <c r="CO917" i="1"/>
  <c r="CO918" i="1"/>
  <c r="CO919" i="1"/>
  <c r="CO920" i="1"/>
  <c r="CO921" i="1"/>
  <c r="CO922" i="1"/>
  <c r="CO923" i="1"/>
  <c r="CO924" i="1"/>
  <c r="CO925" i="1"/>
  <c r="CO926" i="1"/>
  <c r="CO927" i="1"/>
  <c r="CO928" i="1"/>
  <c r="CO929" i="1"/>
  <c r="CO930" i="1"/>
  <c r="CO931" i="1"/>
  <c r="CO932" i="1"/>
  <c r="CO933" i="1"/>
  <c r="CO934" i="1"/>
  <c r="CO935" i="1"/>
  <c r="CO936" i="1"/>
  <c r="CO937" i="1"/>
  <c r="CO938" i="1"/>
  <c r="CO939" i="1"/>
  <c r="CO940" i="1"/>
  <c r="CO941" i="1"/>
  <c r="CO942" i="1"/>
  <c r="CO943" i="1"/>
  <c r="CO944" i="1"/>
  <c r="CO945" i="1"/>
  <c r="CO946" i="1"/>
  <c r="CO947" i="1"/>
  <c r="CO948" i="1"/>
  <c r="CO949" i="1"/>
  <c r="CO950" i="1"/>
  <c r="CO951" i="1"/>
  <c r="CO952" i="1"/>
  <c r="CO953" i="1"/>
  <c r="CO954" i="1"/>
  <c r="CO955" i="1"/>
  <c r="CO956" i="1"/>
  <c r="CO957" i="1"/>
  <c r="CO958" i="1"/>
  <c r="CO959" i="1"/>
  <c r="CO960" i="1"/>
  <c r="CO961" i="1"/>
  <c r="CO820" i="1"/>
  <c r="CO836" i="1"/>
  <c r="CO908" i="1"/>
  <c r="CO2" i="1"/>
  <c r="CO906" i="1"/>
  <c r="CO824" i="1"/>
  <c r="CO840" i="1"/>
  <c r="CO910" i="1"/>
  <c r="CO909" i="1"/>
  <c r="CO812" i="1"/>
  <c r="CO828" i="1"/>
  <c r="CO844" i="1"/>
  <c r="CN3" i="1"/>
  <c r="CN4" i="1"/>
  <c r="CN5" i="1"/>
  <c r="CN6" i="1"/>
  <c r="CN7" i="1"/>
  <c r="CN8" i="1"/>
  <c r="CN9" i="1"/>
  <c r="CN10" i="1"/>
  <c r="CN11" i="1"/>
  <c r="CN12" i="1"/>
  <c r="CN13" i="1"/>
  <c r="CN14" i="1"/>
  <c r="CN15" i="1"/>
  <c r="CN16" i="1"/>
  <c r="CN17" i="1"/>
  <c r="CN18" i="1"/>
  <c r="CN19" i="1"/>
  <c r="CN20" i="1"/>
  <c r="CN21" i="1"/>
  <c r="CN22" i="1"/>
  <c r="CN23" i="1"/>
  <c r="CN24" i="1"/>
  <c r="CN25" i="1"/>
  <c r="CN26" i="1"/>
  <c r="CN27" i="1"/>
  <c r="CN28" i="1"/>
  <c r="CN29" i="1"/>
  <c r="CN30" i="1"/>
  <c r="CN32" i="1"/>
  <c r="CN36" i="1"/>
  <c r="CN35" i="1"/>
  <c r="CN39" i="1"/>
  <c r="CN40" i="1"/>
  <c r="CN41" i="1"/>
  <c r="CN42" i="1"/>
  <c r="CN43" i="1"/>
  <c r="CN44" i="1"/>
  <c r="CN45" i="1"/>
  <c r="CN46" i="1"/>
  <c r="CN47" i="1"/>
  <c r="CN48" i="1"/>
  <c r="CN49" i="1"/>
  <c r="CN31" i="1"/>
  <c r="CN34" i="1"/>
  <c r="CN38" i="1"/>
  <c r="CN33" i="1"/>
  <c r="CN37" i="1"/>
  <c r="CN50" i="1"/>
  <c r="CN53" i="1"/>
  <c r="CN54" i="1"/>
  <c r="CN55" i="1"/>
  <c r="CN56" i="1"/>
  <c r="CN57" i="1"/>
  <c r="CN58" i="1"/>
  <c r="CN59" i="1"/>
  <c r="CN60" i="1"/>
  <c r="CN61" i="1"/>
  <c r="CN62" i="1"/>
  <c r="CN63" i="1"/>
  <c r="CN64" i="1"/>
  <c r="CN65" i="1"/>
  <c r="CN66" i="1"/>
  <c r="CN67" i="1"/>
  <c r="CN68" i="1"/>
  <c r="CN69" i="1"/>
  <c r="CN52" i="1"/>
  <c r="CN51" i="1"/>
  <c r="CN81" i="1"/>
  <c r="CN82" i="1"/>
  <c r="CN83" i="1"/>
  <c r="CN84" i="1"/>
  <c r="CN85" i="1"/>
  <c r="CN86" i="1"/>
  <c r="CN87" i="1"/>
  <c r="CN88" i="1"/>
  <c r="CN89" i="1"/>
  <c r="CN90" i="1"/>
  <c r="CN91" i="1"/>
  <c r="CN92" i="1"/>
  <c r="CN93" i="1"/>
  <c r="CN94" i="1"/>
  <c r="CN72" i="1"/>
  <c r="CN76" i="1"/>
  <c r="CN80" i="1"/>
  <c r="CN70" i="1"/>
  <c r="CN74" i="1"/>
  <c r="CN78" i="1"/>
  <c r="CN95" i="1"/>
  <c r="CN71" i="1"/>
  <c r="CN75" i="1"/>
  <c r="CN79" i="1"/>
  <c r="CN73" i="1"/>
  <c r="CN77" i="1"/>
  <c r="CN97" i="1"/>
  <c r="CN98" i="1"/>
  <c r="CN99" i="1"/>
  <c r="CN100" i="1"/>
  <c r="CN101" i="1"/>
  <c r="CN102" i="1"/>
  <c r="CN103" i="1"/>
  <c r="CN104" i="1"/>
  <c r="CN105" i="1"/>
  <c r="CN106" i="1"/>
  <c r="CN107" i="1"/>
  <c r="CN108" i="1"/>
  <c r="CN109" i="1"/>
  <c r="CN110" i="1"/>
  <c r="CN111" i="1"/>
  <c r="CN114" i="1"/>
  <c r="CN115" i="1"/>
  <c r="CN116" i="1"/>
  <c r="CN117" i="1"/>
  <c r="CN118" i="1"/>
  <c r="CN119" i="1"/>
  <c r="CN120" i="1"/>
  <c r="CN121" i="1"/>
  <c r="CN122" i="1"/>
  <c r="CN123" i="1"/>
  <c r="CN124" i="1"/>
  <c r="CN125" i="1"/>
  <c r="CN126" i="1"/>
  <c r="CN127" i="1"/>
  <c r="CN128" i="1"/>
  <c r="CN129" i="1"/>
  <c r="CN130" i="1"/>
  <c r="CN131" i="1"/>
  <c r="CN132" i="1"/>
  <c r="CN133" i="1"/>
  <c r="CN134" i="1"/>
  <c r="CN135" i="1"/>
  <c r="CN136" i="1"/>
  <c r="CN137" i="1"/>
  <c r="CN138" i="1"/>
  <c r="CN139" i="1"/>
  <c r="CN140" i="1"/>
  <c r="CN141" i="1"/>
  <c r="CN142" i="1"/>
  <c r="CN143" i="1"/>
  <c r="CN144" i="1"/>
  <c r="CN145" i="1"/>
  <c r="CN146" i="1"/>
  <c r="CN147" i="1"/>
  <c r="CN148" i="1"/>
  <c r="CN149" i="1"/>
  <c r="CN150" i="1"/>
  <c r="CN151" i="1"/>
  <c r="CN152" i="1"/>
  <c r="CN153" i="1"/>
  <c r="CN154" i="1"/>
  <c r="CN155" i="1"/>
  <c r="CN156" i="1"/>
  <c r="CN157" i="1"/>
  <c r="CN158" i="1"/>
  <c r="CN159" i="1"/>
  <c r="CN160" i="1"/>
  <c r="CN113" i="1"/>
  <c r="CN96" i="1"/>
  <c r="CN112" i="1"/>
  <c r="CN163" i="1"/>
  <c r="CN167" i="1"/>
  <c r="CN162" i="1"/>
  <c r="CN166" i="1"/>
  <c r="CN161" i="1"/>
  <c r="CN165" i="1"/>
  <c r="CN164" i="1"/>
  <c r="CN168" i="1"/>
  <c r="CN169" i="1"/>
  <c r="CN177" i="1"/>
  <c r="CN179" i="1"/>
  <c r="CN180" i="1"/>
  <c r="CN181" i="1"/>
  <c r="CN182" i="1"/>
  <c r="CN183" i="1"/>
  <c r="CN184" i="1"/>
  <c r="CN185" i="1"/>
  <c r="CN186" i="1"/>
  <c r="CN187" i="1"/>
  <c r="CN188" i="1"/>
  <c r="CN189" i="1"/>
  <c r="CN190" i="1"/>
  <c r="CN191" i="1"/>
  <c r="CN192" i="1"/>
  <c r="CN193" i="1"/>
  <c r="CN194" i="1"/>
  <c r="CN195" i="1"/>
  <c r="CN196" i="1"/>
  <c r="CN197" i="1"/>
  <c r="CN198" i="1"/>
  <c r="CN199" i="1"/>
  <c r="CN200" i="1"/>
  <c r="CN201" i="1"/>
  <c r="CN202" i="1"/>
  <c r="CN203" i="1"/>
  <c r="CN204" i="1"/>
  <c r="CN205" i="1"/>
  <c r="CN206" i="1"/>
  <c r="CN207" i="1"/>
  <c r="CN208" i="1"/>
  <c r="CN209" i="1"/>
  <c r="CN210" i="1"/>
  <c r="CN211" i="1"/>
  <c r="CN212" i="1"/>
  <c r="CN213" i="1"/>
  <c r="CN214" i="1"/>
  <c r="CN215" i="1"/>
  <c r="CN216" i="1"/>
  <c r="CN217" i="1"/>
  <c r="CN218" i="1"/>
  <c r="CN219" i="1"/>
  <c r="CN220" i="1"/>
  <c r="CN221" i="1"/>
  <c r="CN222" i="1"/>
  <c r="CN223" i="1"/>
  <c r="CN224" i="1"/>
  <c r="CN225" i="1"/>
  <c r="CN226" i="1"/>
  <c r="CN227" i="1"/>
  <c r="CN174" i="1"/>
  <c r="CN178" i="1"/>
  <c r="CN171" i="1"/>
  <c r="CN176" i="1"/>
  <c r="CN172" i="1"/>
  <c r="CN175" i="1"/>
  <c r="CN170" i="1"/>
  <c r="CN228" i="1"/>
  <c r="CN232" i="1"/>
  <c r="CN236" i="1"/>
  <c r="CN237" i="1"/>
  <c r="CN238" i="1"/>
  <c r="CN239" i="1"/>
  <c r="CN240" i="1"/>
  <c r="CN241" i="1"/>
  <c r="CN242" i="1"/>
  <c r="CN243" i="1"/>
  <c r="CN244" i="1"/>
  <c r="CN245" i="1"/>
  <c r="CN246" i="1"/>
  <c r="CN247" i="1"/>
  <c r="CN248" i="1"/>
  <c r="CN249" i="1"/>
  <c r="CN250" i="1"/>
  <c r="CN251" i="1"/>
  <c r="CN252" i="1"/>
  <c r="CN253" i="1"/>
  <c r="CN254" i="1"/>
  <c r="CN255" i="1"/>
  <c r="CN256" i="1"/>
  <c r="CN257" i="1"/>
  <c r="CN258" i="1"/>
  <c r="CN259" i="1"/>
  <c r="CN260" i="1"/>
  <c r="CN261" i="1"/>
  <c r="CN262" i="1"/>
  <c r="CN263" i="1"/>
  <c r="CN264" i="1"/>
  <c r="CN265" i="1"/>
  <c r="CN266" i="1"/>
  <c r="CN267" i="1"/>
  <c r="CN268" i="1"/>
  <c r="CN231" i="1"/>
  <c r="CN235" i="1"/>
  <c r="CN230" i="1"/>
  <c r="CN234" i="1"/>
  <c r="CN229" i="1"/>
  <c r="CN233" i="1"/>
  <c r="CN272" i="1"/>
  <c r="CN271" i="1"/>
  <c r="CN275" i="1"/>
  <c r="CN276" i="1"/>
  <c r="CN277" i="1"/>
  <c r="CN278" i="1"/>
  <c r="CN279" i="1"/>
  <c r="CN280" i="1"/>
  <c r="CN281" i="1"/>
  <c r="CN282" i="1"/>
  <c r="CN283" i="1"/>
  <c r="CN284" i="1"/>
  <c r="CN285" i="1"/>
  <c r="CN286" i="1"/>
  <c r="CN287" i="1"/>
  <c r="CN288" i="1"/>
  <c r="CN289" i="1"/>
  <c r="CN290" i="1"/>
  <c r="CN291" i="1"/>
  <c r="CN292" i="1"/>
  <c r="CN293" i="1"/>
  <c r="CN294" i="1"/>
  <c r="CN295" i="1"/>
  <c r="CN296" i="1"/>
  <c r="CN297" i="1"/>
  <c r="CN298" i="1"/>
  <c r="CN299" i="1"/>
  <c r="CN300" i="1"/>
  <c r="CN301" i="1"/>
  <c r="CN302" i="1"/>
  <c r="CN303" i="1"/>
  <c r="CN304" i="1"/>
  <c r="CN305" i="1"/>
  <c r="CN306" i="1"/>
  <c r="CN307" i="1"/>
  <c r="CN308" i="1"/>
  <c r="CN309" i="1"/>
  <c r="CN310" i="1"/>
  <c r="CN311" i="1"/>
  <c r="CN312" i="1"/>
  <c r="CN313" i="1"/>
  <c r="CN314" i="1"/>
  <c r="CN270" i="1"/>
  <c r="CN274" i="1"/>
  <c r="CN273" i="1"/>
  <c r="CN315" i="1"/>
  <c r="CN319" i="1"/>
  <c r="CN323" i="1"/>
  <c r="CN324" i="1"/>
  <c r="CN325" i="1"/>
  <c r="CN326" i="1"/>
  <c r="CN327" i="1"/>
  <c r="CN328" i="1"/>
  <c r="CN329" i="1"/>
  <c r="CN330" i="1"/>
  <c r="CN331" i="1"/>
  <c r="CN332" i="1"/>
  <c r="CN333" i="1"/>
  <c r="CN334" i="1"/>
  <c r="CN335" i="1"/>
  <c r="CN336" i="1"/>
  <c r="CN337" i="1"/>
  <c r="CN338" i="1"/>
  <c r="CN339" i="1"/>
  <c r="CN340" i="1"/>
  <c r="CN341" i="1"/>
  <c r="CN342" i="1"/>
  <c r="CN343" i="1"/>
  <c r="CN344" i="1"/>
  <c r="CN345" i="1"/>
  <c r="CN346" i="1"/>
  <c r="CN347" i="1"/>
  <c r="CN348" i="1"/>
  <c r="CN349" i="1"/>
  <c r="CN350" i="1"/>
  <c r="CN351" i="1"/>
  <c r="CN352" i="1"/>
  <c r="CN353" i="1"/>
  <c r="CN354" i="1"/>
  <c r="CN355" i="1"/>
  <c r="CN356" i="1"/>
  <c r="CN357" i="1"/>
  <c r="CN318" i="1"/>
  <c r="CN322" i="1"/>
  <c r="CN269" i="1"/>
  <c r="CN317" i="1"/>
  <c r="CN321" i="1"/>
  <c r="CN316" i="1"/>
  <c r="CN359" i="1"/>
  <c r="CN358" i="1"/>
  <c r="CN400" i="1"/>
  <c r="CN408" i="1"/>
  <c r="CN411" i="1"/>
  <c r="CN413" i="1"/>
  <c r="CN415" i="1"/>
  <c r="CN417" i="1"/>
  <c r="CN419" i="1"/>
  <c r="CN420" i="1"/>
  <c r="CN421" i="1"/>
  <c r="CN422" i="1"/>
  <c r="CN423" i="1"/>
  <c r="CN424" i="1"/>
  <c r="CN425" i="1"/>
  <c r="CN426" i="1"/>
  <c r="CN427" i="1"/>
  <c r="CN428" i="1"/>
  <c r="CN429" i="1"/>
  <c r="CN430" i="1"/>
  <c r="CN431" i="1"/>
  <c r="CN432" i="1"/>
  <c r="CN433" i="1"/>
  <c r="CN434" i="1"/>
  <c r="CN435" i="1"/>
  <c r="CN436" i="1"/>
  <c r="CN437" i="1"/>
  <c r="CN438" i="1"/>
  <c r="CN439" i="1"/>
  <c r="CN440" i="1"/>
  <c r="CN441" i="1"/>
  <c r="CN442" i="1"/>
  <c r="CN443" i="1"/>
  <c r="CN444" i="1"/>
  <c r="CN445" i="1"/>
  <c r="CN446" i="1"/>
  <c r="CN447" i="1"/>
  <c r="CN448" i="1"/>
  <c r="CN449" i="1"/>
  <c r="CN450" i="1"/>
  <c r="CN451" i="1"/>
  <c r="CN452" i="1"/>
  <c r="CN453" i="1"/>
  <c r="CN454" i="1"/>
  <c r="CN455" i="1"/>
  <c r="CN456" i="1"/>
  <c r="CN457" i="1"/>
  <c r="CN458" i="1"/>
  <c r="CN459" i="1"/>
  <c r="CN460" i="1"/>
  <c r="CN461" i="1"/>
  <c r="CN462" i="1"/>
  <c r="CN463" i="1"/>
  <c r="CN464" i="1"/>
  <c r="CN403" i="1"/>
  <c r="CN398" i="1"/>
  <c r="CN406" i="1"/>
  <c r="CN401" i="1"/>
  <c r="CN409" i="1"/>
  <c r="CN320" i="1"/>
  <c r="CN404" i="1"/>
  <c r="CN410" i="1"/>
  <c r="CN412" i="1"/>
  <c r="CN414" i="1"/>
  <c r="CN416" i="1"/>
  <c r="CN418" i="1"/>
  <c r="CN402" i="1"/>
  <c r="CN367" i="1"/>
  <c r="CN375" i="1"/>
  <c r="CN383" i="1"/>
  <c r="CN391" i="1"/>
  <c r="CN362" i="1"/>
  <c r="CN370" i="1"/>
  <c r="CN378" i="1"/>
  <c r="CN386" i="1"/>
  <c r="CN394" i="1"/>
  <c r="CN365" i="1"/>
  <c r="CN373" i="1"/>
  <c r="CN381" i="1"/>
  <c r="CN389" i="1"/>
  <c r="CN360" i="1"/>
  <c r="CN368" i="1"/>
  <c r="CN376" i="1"/>
  <c r="CN384" i="1"/>
  <c r="CN392" i="1"/>
  <c r="CN397" i="1"/>
  <c r="CN399" i="1"/>
  <c r="CN465" i="1"/>
  <c r="CN466" i="1"/>
  <c r="CN467" i="1"/>
  <c r="CN468" i="1"/>
  <c r="CN469" i="1"/>
  <c r="CN470" i="1"/>
  <c r="CN471" i="1"/>
  <c r="CN472" i="1"/>
  <c r="CN473" i="1"/>
  <c r="CN474" i="1"/>
  <c r="CN475" i="1"/>
  <c r="CN476" i="1"/>
  <c r="CN477" i="1"/>
  <c r="CN478" i="1"/>
  <c r="CN479" i="1"/>
  <c r="CN480" i="1"/>
  <c r="CN481" i="1"/>
  <c r="CN482" i="1"/>
  <c r="CN483" i="1"/>
  <c r="CN484" i="1"/>
  <c r="CN485" i="1"/>
  <c r="CN486" i="1"/>
  <c r="CN487" i="1"/>
  <c r="CN488" i="1"/>
  <c r="CN489" i="1"/>
  <c r="CN490" i="1"/>
  <c r="CN491" i="1"/>
  <c r="CN492" i="1"/>
  <c r="CN493" i="1"/>
  <c r="CN494" i="1"/>
  <c r="CN495" i="1"/>
  <c r="CN496" i="1"/>
  <c r="CN497" i="1"/>
  <c r="CN498" i="1"/>
  <c r="CN499" i="1"/>
  <c r="CN500" i="1"/>
  <c r="CN501" i="1"/>
  <c r="CN502" i="1"/>
  <c r="CN503" i="1"/>
  <c r="CN504" i="1"/>
  <c r="CN505" i="1"/>
  <c r="CN506" i="1"/>
  <c r="CN507" i="1"/>
  <c r="CN508" i="1"/>
  <c r="CN509" i="1"/>
  <c r="CN510" i="1"/>
  <c r="CN511" i="1"/>
  <c r="CN512" i="1"/>
  <c r="CN513" i="1"/>
  <c r="CN514" i="1"/>
  <c r="CN515" i="1"/>
  <c r="CN516" i="1"/>
  <c r="CN517" i="1"/>
  <c r="CN518" i="1"/>
  <c r="CN519" i="1"/>
  <c r="CN520" i="1"/>
  <c r="CN521" i="1"/>
  <c r="CN522" i="1"/>
  <c r="CN523" i="1"/>
  <c r="CN524" i="1"/>
  <c r="CN525" i="1"/>
  <c r="CN526" i="1"/>
  <c r="CN527" i="1"/>
  <c r="CN528" i="1"/>
  <c r="CN529" i="1"/>
  <c r="CN530" i="1"/>
  <c r="CN531" i="1"/>
  <c r="CN532" i="1"/>
  <c r="CN533" i="1"/>
  <c r="CN534" i="1"/>
  <c r="CN535" i="1"/>
  <c r="CN536" i="1"/>
  <c r="CN363" i="1"/>
  <c r="CN371" i="1"/>
  <c r="CN379" i="1"/>
  <c r="CN387" i="1"/>
  <c r="CN395" i="1"/>
  <c r="CN366" i="1"/>
  <c r="CN374" i="1"/>
  <c r="CN382" i="1"/>
  <c r="CN390" i="1"/>
  <c r="CN405" i="1"/>
  <c r="CN407" i="1"/>
  <c r="CN372" i="1"/>
  <c r="CN539" i="1"/>
  <c r="CN546" i="1"/>
  <c r="CN547" i="1"/>
  <c r="CN555" i="1"/>
  <c r="CN560" i="1"/>
  <c r="CN563" i="1"/>
  <c r="CN567" i="1"/>
  <c r="CN571" i="1"/>
  <c r="CN575" i="1"/>
  <c r="CN369" i="1"/>
  <c r="CN542" i="1"/>
  <c r="CN548" i="1"/>
  <c r="CN556" i="1"/>
  <c r="CN380" i="1"/>
  <c r="CN537" i="1"/>
  <c r="CN545" i="1"/>
  <c r="CN549" i="1"/>
  <c r="CN557" i="1"/>
  <c r="CN562" i="1"/>
  <c r="CN566" i="1"/>
  <c r="CN570" i="1"/>
  <c r="CN574" i="1"/>
  <c r="CN388" i="1"/>
  <c r="CN543" i="1"/>
  <c r="CN551" i="1"/>
  <c r="CN559" i="1"/>
  <c r="CN561" i="1"/>
  <c r="CN565" i="1"/>
  <c r="CN569" i="1"/>
  <c r="CN573" i="1"/>
  <c r="CN577" i="1"/>
  <c r="CN385" i="1"/>
  <c r="CN538" i="1"/>
  <c r="CN552" i="1"/>
  <c r="CN364" i="1"/>
  <c r="CN544" i="1"/>
  <c r="CN550" i="1"/>
  <c r="CN553" i="1"/>
  <c r="CN554" i="1"/>
  <c r="CN583" i="1"/>
  <c r="CN591" i="1"/>
  <c r="CN599" i="1"/>
  <c r="CN607" i="1"/>
  <c r="CN615" i="1"/>
  <c r="CN623" i="1"/>
  <c r="CN631" i="1"/>
  <c r="CN637" i="1"/>
  <c r="CN641" i="1"/>
  <c r="CN361" i="1"/>
  <c r="CN568" i="1"/>
  <c r="CN578" i="1"/>
  <c r="CN586" i="1"/>
  <c r="CN594" i="1"/>
  <c r="CN602" i="1"/>
  <c r="CN610" i="1"/>
  <c r="CN618" i="1"/>
  <c r="CN626" i="1"/>
  <c r="CN634" i="1"/>
  <c r="CN649" i="1"/>
  <c r="CN651" i="1"/>
  <c r="CN653" i="1"/>
  <c r="CN655" i="1"/>
  <c r="CN540" i="1"/>
  <c r="CN581" i="1"/>
  <c r="CN589" i="1"/>
  <c r="CN597" i="1"/>
  <c r="CN605" i="1"/>
  <c r="CN613" i="1"/>
  <c r="CN621" i="1"/>
  <c r="CN629" i="1"/>
  <c r="CN636" i="1"/>
  <c r="CN640" i="1"/>
  <c r="CN659" i="1"/>
  <c r="CN660" i="1"/>
  <c r="CN661" i="1"/>
  <c r="CN662" i="1"/>
  <c r="CN663" i="1"/>
  <c r="CN664" i="1"/>
  <c r="CN665" i="1"/>
  <c r="CN666" i="1"/>
  <c r="CN667" i="1"/>
  <c r="CN668" i="1"/>
  <c r="CN669" i="1"/>
  <c r="CN670" i="1"/>
  <c r="CN671" i="1"/>
  <c r="CN672" i="1"/>
  <c r="CN673" i="1"/>
  <c r="CN674" i="1"/>
  <c r="CN675" i="1"/>
  <c r="CN676" i="1"/>
  <c r="CN677" i="1"/>
  <c r="CN678" i="1"/>
  <c r="CN679" i="1"/>
  <c r="CN680" i="1"/>
  <c r="CN681" i="1"/>
  <c r="CN682" i="1"/>
  <c r="CN683" i="1"/>
  <c r="CN684" i="1"/>
  <c r="CN685" i="1"/>
  <c r="CN686" i="1"/>
  <c r="CN687" i="1"/>
  <c r="CN688" i="1"/>
  <c r="CN689" i="1"/>
  <c r="CN690" i="1"/>
  <c r="CN691" i="1"/>
  <c r="CN692" i="1"/>
  <c r="CN693" i="1"/>
  <c r="CN694" i="1"/>
  <c r="CN695" i="1"/>
  <c r="CN696" i="1"/>
  <c r="CN697" i="1"/>
  <c r="CN698" i="1"/>
  <c r="CN699" i="1"/>
  <c r="CN700" i="1"/>
  <c r="CN701" i="1"/>
  <c r="CN702" i="1"/>
  <c r="CN703" i="1"/>
  <c r="CN377" i="1"/>
  <c r="CN396" i="1"/>
  <c r="CN564" i="1"/>
  <c r="CN584" i="1"/>
  <c r="CN592" i="1"/>
  <c r="CN600" i="1"/>
  <c r="CN608" i="1"/>
  <c r="CN616" i="1"/>
  <c r="CN624" i="1"/>
  <c r="CN632" i="1"/>
  <c r="CN644" i="1"/>
  <c r="CN658" i="1"/>
  <c r="CN393" i="1"/>
  <c r="CN579" i="1"/>
  <c r="CN587" i="1"/>
  <c r="CN595" i="1"/>
  <c r="CN603" i="1"/>
  <c r="CN611" i="1"/>
  <c r="CN619" i="1"/>
  <c r="CN627" i="1"/>
  <c r="CN635" i="1"/>
  <c r="CN639" i="1"/>
  <c r="CN643" i="1"/>
  <c r="CN645" i="1"/>
  <c r="CN558" i="1"/>
  <c r="CN576" i="1"/>
  <c r="CN582" i="1"/>
  <c r="CN590" i="1"/>
  <c r="CN598" i="1"/>
  <c r="CN606" i="1"/>
  <c r="CN614" i="1"/>
  <c r="CN622" i="1"/>
  <c r="CN630" i="1"/>
  <c r="CN646" i="1"/>
  <c r="CN650" i="1"/>
  <c r="CN652" i="1"/>
  <c r="CN654" i="1"/>
  <c r="CN657" i="1"/>
  <c r="CN541" i="1"/>
  <c r="CN585" i="1"/>
  <c r="CN593" i="1"/>
  <c r="CN601" i="1"/>
  <c r="CN609" i="1"/>
  <c r="CN617" i="1"/>
  <c r="CN625" i="1"/>
  <c r="CN633" i="1"/>
  <c r="CN638" i="1"/>
  <c r="CN642" i="1"/>
  <c r="CN647" i="1"/>
  <c r="CN572" i="1"/>
  <c r="CN588" i="1"/>
  <c r="CN708" i="1"/>
  <c r="CN596" i="1"/>
  <c r="CN711" i="1"/>
  <c r="CN718" i="1"/>
  <c r="CN722" i="1"/>
  <c r="CN726" i="1"/>
  <c r="CN604" i="1"/>
  <c r="CN648" i="1"/>
  <c r="CN656" i="1"/>
  <c r="CN706" i="1"/>
  <c r="CN714" i="1"/>
  <c r="CN612" i="1"/>
  <c r="CN709" i="1"/>
  <c r="CN717" i="1"/>
  <c r="CN721" i="1"/>
  <c r="CN725" i="1"/>
  <c r="CN620" i="1"/>
  <c r="CN712" i="1"/>
  <c r="CN710" i="1"/>
  <c r="CN704" i="1"/>
  <c r="CN728" i="1"/>
  <c r="CN736" i="1"/>
  <c r="CN744" i="1"/>
  <c r="CN752" i="1"/>
  <c r="CN760" i="1"/>
  <c r="CN768" i="1"/>
  <c r="CN776" i="1"/>
  <c r="CN784" i="1"/>
  <c r="CN792" i="1"/>
  <c r="CN800" i="1"/>
  <c r="CN808" i="1"/>
  <c r="CN809" i="1"/>
  <c r="CN811" i="1"/>
  <c r="CN815" i="1"/>
  <c r="CN819" i="1"/>
  <c r="CN823" i="1"/>
  <c r="CN827" i="1"/>
  <c r="CN831" i="1"/>
  <c r="CN835" i="1"/>
  <c r="CN839" i="1"/>
  <c r="CN843" i="1"/>
  <c r="CN628" i="1"/>
  <c r="CN713" i="1"/>
  <c r="CN719" i="1"/>
  <c r="CN727" i="1"/>
  <c r="CN735" i="1"/>
  <c r="CN743" i="1"/>
  <c r="CN751" i="1"/>
  <c r="CN759" i="1"/>
  <c r="CN767" i="1"/>
  <c r="CN775" i="1"/>
  <c r="CN783" i="1"/>
  <c r="CN791" i="1"/>
  <c r="CN799" i="1"/>
  <c r="CN807" i="1"/>
  <c r="CN707" i="1"/>
  <c r="CN734" i="1"/>
  <c r="CN742" i="1"/>
  <c r="CN750" i="1"/>
  <c r="CN758" i="1"/>
  <c r="CN766" i="1"/>
  <c r="CN774" i="1"/>
  <c r="CN782" i="1"/>
  <c r="CN790" i="1"/>
  <c r="CN798" i="1"/>
  <c r="CN806" i="1"/>
  <c r="CN810" i="1"/>
  <c r="CN814" i="1"/>
  <c r="CN818" i="1"/>
  <c r="CN822" i="1"/>
  <c r="CN826" i="1"/>
  <c r="CN830" i="1"/>
  <c r="CN834" i="1"/>
  <c r="CN838" i="1"/>
  <c r="CN842" i="1"/>
  <c r="CN846" i="1"/>
  <c r="CN847" i="1"/>
  <c r="CN848" i="1"/>
  <c r="CN849" i="1"/>
  <c r="CN850" i="1"/>
  <c r="CN851" i="1"/>
  <c r="CN852" i="1"/>
  <c r="CN853" i="1"/>
  <c r="CN854" i="1"/>
  <c r="CN855" i="1"/>
  <c r="CN856" i="1"/>
  <c r="CN857" i="1"/>
  <c r="CN858" i="1"/>
  <c r="CN859" i="1"/>
  <c r="CN860" i="1"/>
  <c r="CN861" i="1"/>
  <c r="CN862" i="1"/>
  <c r="CN863" i="1"/>
  <c r="CN864" i="1"/>
  <c r="CN865" i="1"/>
  <c r="CN866" i="1"/>
  <c r="CN867" i="1"/>
  <c r="CN868" i="1"/>
  <c r="CN869" i="1"/>
  <c r="CN870" i="1"/>
  <c r="CN871" i="1"/>
  <c r="CN872" i="1"/>
  <c r="CN873" i="1"/>
  <c r="CN874" i="1"/>
  <c r="CN875" i="1"/>
  <c r="CN876" i="1"/>
  <c r="CN877" i="1"/>
  <c r="CN878" i="1"/>
  <c r="CN879" i="1"/>
  <c r="CN880" i="1"/>
  <c r="CN881" i="1"/>
  <c r="CN882" i="1"/>
  <c r="CN883" i="1"/>
  <c r="CN884" i="1"/>
  <c r="CN885" i="1"/>
  <c r="CN886" i="1"/>
  <c r="CN887" i="1"/>
  <c r="CN888" i="1"/>
  <c r="CN889" i="1"/>
  <c r="CN890" i="1"/>
  <c r="CN891" i="1"/>
  <c r="CN892" i="1"/>
  <c r="CN893" i="1"/>
  <c r="CN894" i="1"/>
  <c r="CN895" i="1"/>
  <c r="CN896" i="1"/>
  <c r="CN897" i="1"/>
  <c r="CN898" i="1"/>
  <c r="CN899" i="1"/>
  <c r="CN900" i="1"/>
  <c r="CN901" i="1"/>
  <c r="CN902" i="1"/>
  <c r="CN903" i="1"/>
  <c r="CN904" i="1"/>
  <c r="CN905" i="1"/>
  <c r="CN906" i="1"/>
  <c r="CN907" i="1"/>
  <c r="CN908" i="1"/>
  <c r="CN909" i="1"/>
  <c r="CN910" i="1"/>
  <c r="CN911" i="1"/>
  <c r="CN580" i="1"/>
  <c r="CN716" i="1"/>
  <c r="CN724" i="1"/>
  <c r="CN733" i="1"/>
  <c r="CN741" i="1"/>
  <c r="CN749" i="1"/>
  <c r="CN757" i="1"/>
  <c r="CN765" i="1"/>
  <c r="CN773" i="1"/>
  <c r="CN781" i="1"/>
  <c r="CN789" i="1"/>
  <c r="CN797" i="1"/>
  <c r="CN805" i="1"/>
  <c r="CN732" i="1"/>
  <c r="CN740" i="1"/>
  <c r="CN748" i="1"/>
  <c r="CN756" i="1"/>
  <c r="CN764" i="1"/>
  <c r="CN772" i="1"/>
  <c r="CN780" i="1"/>
  <c r="CN788" i="1"/>
  <c r="CN796" i="1"/>
  <c r="CN804" i="1"/>
  <c r="CN813" i="1"/>
  <c r="CN817" i="1"/>
  <c r="CN821" i="1"/>
  <c r="CN825" i="1"/>
  <c r="CN829" i="1"/>
  <c r="CN833" i="1"/>
  <c r="CN837" i="1"/>
  <c r="CN841" i="1"/>
  <c r="CN845" i="1"/>
  <c r="CN715" i="1"/>
  <c r="CN723" i="1"/>
  <c r="CN731" i="1"/>
  <c r="CN739" i="1"/>
  <c r="CN747" i="1"/>
  <c r="CN755" i="1"/>
  <c r="CN763" i="1"/>
  <c r="CN771" i="1"/>
  <c r="CN779" i="1"/>
  <c r="CN787" i="1"/>
  <c r="CN795" i="1"/>
  <c r="CN803" i="1"/>
  <c r="CN730" i="1"/>
  <c r="CN738" i="1"/>
  <c r="CN746" i="1"/>
  <c r="CN754" i="1"/>
  <c r="CN762" i="1"/>
  <c r="CN770" i="1"/>
  <c r="CN778" i="1"/>
  <c r="CN786" i="1"/>
  <c r="CN794" i="1"/>
  <c r="CN802" i="1"/>
  <c r="CN812" i="1"/>
  <c r="CN816" i="1"/>
  <c r="CN820" i="1"/>
  <c r="CN824" i="1"/>
  <c r="CN828" i="1"/>
  <c r="CN832" i="1"/>
  <c r="CN836" i="1"/>
  <c r="CN840" i="1"/>
  <c r="CN844" i="1"/>
  <c r="CN705" i="1"/>
  <c r="CN769" i="1"/>
  <c r="CN912" i="1"/>
  <c r="CN913" i="1"/>
  <c r="CN914" i="1"/>
  <c r="CN915" i="1"/>
  <c r="CN916" i="1"/>
  <c r="CN917" i="1"/>
  <c r="CN918" i="1"/>
  <c r="CN919" i="1"/>
  <c r="CN920" i="1"/>
  <c r="CN921" i="1"/>
  <c r="CN922" i="1"/>
  <c r="CN923" i="1"/>
  <c r="CN924" i="1"/>
  <c r="CN925" i="1"/>
  <c r="CN926" i="1"/>
  <c r="CN927" i="1"/>
  <c r="CN928" i="1"/>
  <c r="CN929" i="1"/>
  <c r="CN930" i="1"/>
  <c r="CN931" i="1"/>
  <c r="CN932" i="1"/>
  <c r="CN933" i="1"/>
  <c r="CN934" i="1"/>
  <c r="CN935" i="1"/>
  <c r="CN936" i="1"/>
  <c r="CN937" i="1"/>
  <c r="CN938" i="1"/>
  <c r="CN939" i="1"/>
  <c r="CN940" i="1"/>
  <c r="CN941" i="1"/>
  <c r="CN942" i="1"/>
  <c r="CN943" i="1"/>
  <c r="CN944" i="1"/>
  <c r="CN945" i="1"/>
  <c r="CN946" i="1"/>
  <c r="CN947" i="1"/>
  <c r="CN948" i="1"/>
  <c r="CN949" i="1"/>
  <c r="CN950" i="1"/>
  <c r="CN951" i="1"/>
  <c r="CN952" i="1"/>
  <c r="CN953" i="1"/>
  <c r="CN954" i="1"/>
  <c r="CN955" i="1"/>
  <c r="CN956" i="1"/>
  <c r="CN957" i="1"/>
  <c r="CN958" i="1"/>
  <c r="CN959" i="1"/>
  <c r="CN960" i="1"/>
  <c r="CN961" i="1"/>
  <c r="CN745" i="1"/>
  <c r="CN785" i="1"/>
  <c r="CN2" i="1"/>
  <c r="CN761" i="1"/>
  <c r="CN737" i="1"/>
  <c r="CN801" i="1"/>
  <c r="CN173" i="1"/>
  <c r="CN729" i="1"/>
  <c r="CN793" i="1"/>
  <c r="CN777" i="1"/>
  <c r="CN720" i="1"/>
  <c r="CN753" i="1"/>
  <c r="BW3" i="1"/>
  <c r="BW5" i="1"/>
  <c r="BW13" i="1"/>
  <c r="BW21" i="1"/>
  <c r="BW29" i="1"/>
  <c r="BW8" i="1"/>
  <c r="BW16" i="1"/>
  <c r="BW24" i="1"/>
  <c r="BW36" i="1"/>
  <c r="BW40" i="1"/>
  <c r="BW41" i="1"/>
  <c r="BW42" i="1"/>
  <c r="BW43" i="1"/>
  <c r="BW44" i="1"/>
  <c r="BW45" i="1"/>
  <c r="BW46" i="1"/>
  <c r="BW47" i="1"/>
  <c r="BW48" i="1"/>
  <c r="BW49" i="1"/>
  <c r="BW11" i="1"/>
  <c r="BW19" i="1"/>
  <c r="BW27" i="1"/>
  <c r="BW32" i="1"/>
  <c r="BW6" i="1"/>
  <c r="BW14" i="1"/>
  <c r="BW22" i="1"/>
  <c r="BW35" i="1"/>
  <c r="BW39" i="1"/>
  <c r="BW9" i="1"/>
  <c r="BW17" i="1"/>
  <c r="BW25" i="1"/>
  <c r="BW7" i="1"/>
  <c r="BW15" i="1"/>
  <c r="BW23" i="1"/>
  <c r="BW30" i="1"/>
  <c r="BW10" i="1"/>
  <c r="BW33" i="1"/>
  <c r="BW12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18" i="1"/>
  <c r="BW50" i="1"/>
  <c r="BW20" i="1"/>
  <c r="BW31" i="1"/>
  <c r="BW38" i="1"/>
  <c r="BW53" i="1"/>
  <c r="BW26" i="1"/>
  <c r="BW37" i="1"/>
  <c r="BW4" i="1"/>
  <c r="BW34" i="1"/>
  <c r="BW51" i="1"/>
  <c r="BW73" i="1"/>
  <c r="BW77" i="1"/>
  <c r="BW81" i="1"/>
  <c r="BW72" i="1"/>
  <c r="BW76" i="1"/>
  <c r="BW80" i="1"/>
  <c r="BW52" i="1"/>
  <c r="BW28" i="1"/>
  <c r="BW82" i="1"/>
  <c r="BW90" i="1"/>
  <c r="BW87" i="1"/>
  <c r="BW94" i="1"/>
  <c r="BW84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75" i="1"/>
  <c r="BW79" i="1"/>
  <c r="BW89" i="1"/>
  <c r="BW95" i="1"/>
  <c r="BW97" i="1"/>
  <c r="BW88" i="1"/>
  <c r="BW96" i="1"/>
  <c r="BW74" i="1"/>
  <c r="BW78" i="1"/>
  <c r="BW85" i="1"/>
  <c r="BW91" i="1"/>
  <c r="BW92" i="1"/>
  <c r="BW93" i="1"/>
  <c r="BW114" i="1"/>
  <c r="BW113" i="1"/>
  <c r="BW86" i="1"/>
  <c r="BW83" i="1"/>
  <c r="BW117" i="1"/>
  <c r="BW125" i="1"/>
  <c r="BW159" i="1"/>
  <c r="BW122" i="1"/>
  <c r="BW142" i="1"/>
  <c r="BW146" i="1"/>
  <c r="BW150" i="1"/>
  <c r="BW154" i="1"/>
  <c r="BW163" i="1"/>
  <c r="BW167" i="1"/>
  <c r="BW119" i="1"/>
  <c r="BW127" i="1"/>
  <c r="BW130" i="1"/>
  <c r="BW131" i="1"/>
  <c r="BW132" i="1"/>
  <c r="BW133" i="1"/>
  <c r="BW134" i="1"/>
  <c r="BW135" i="1"/>
  <c r="BW136" i="1"/>
  <c r="BW137" i="1"/>
  <c r="BW138" i="1"/>
  <c r="BW116" i="1"/>
  <c r="BW124" i="1"/>
  <c r="BW139" i="1"/>
  <c r="BW143" i="1"/>
  <c r="BW147" i="1"/>
  <c r="BW151" i="1"/>
  <c r="BW155" i="1"/>
  <c r="BW160" i="1"/>
  <c r="BW162" i="1"/>
  <c r="BW166" i="1"/>
  <c r="BW121" i="1"/>
  <c r="BW129" i="1"/>
  <c r="BW170" i="1"/>
  <c r="BW171" i="1"/>
  <c r="BW172" i="1"/>
  <c r="BW115" i="1"/>
  <c r="BW123" i="1"/>
  <c r="BW161" i="1"/>
  <c r="BW120" i="1"/>
  <c r="BW128" i="1"/>
  <c r="BW141" i="1"/>
  <c r="BW145" i="1"/>
  <c r="BW149" i="1"/>
  <c r="BW153" i="1"/>
  <c r="BW157" i="1"/>
  <c r="BW164" i="1"/>
  <c r="BW168" i="1"/>
  <c r="BW173" i="1"/>
  <c r="BW177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126" i="1"/>
  <c r="BW140" i="1"/>
  <c r="BW148" i="1"/>
  <c r="BW156" i="1"/>
  <c r="BW179" i="1"/>
  <c r="BW176" i="1"/>
  <c r="BW174" i="1"/>
  <c r="BW144" i="1"/>
  <c r="BW152" i="1"/>
  <c r="BW165" i="1"/>
  <c r="BW118" i="1"/>
  <c r="BW175" i="1"/>
  <c r="BW178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32" i="1"/>
  <c r="BW236" i="1"/>
  <c r="BW228" i="1"/>
  <c r="BW231" i="1"/>
  <c r="BW235" i="1"/>
  <c r="BW158" i="1"/>
  <c r="BW226" i="1"/>
  <c r="BW169" i="1"/>
  <c r="BW230" i="1"/>
  <c r="BW233" i="1"/>
  <c r="BW272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267" i="1"/>
  <c r="BW268" i="1"/>
  <c r="BW269" i="1"/>
  <c r="BW271" i="1"/>
  <c r="BW275" i="1"/>
  <c r="BW270" i="1"/>
  <c r="BW274" i="1"/>
  <c r="BW227" i="1"/>
  <c r="BW229" i="1"/>
  <c r="BW314" i="1"/>
  <c r="BW316" i="1"/>
  <c r="BW320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12" i="1"/>
  <c r="BW319" i="1"/>
  <c r="BW323" i="1"/>
  <c r="BW315" i="1"/>
  <c r="BW273" i="1"/>
  <c r="BW313" i="1"/>
  <c r="BW311" i="1"/>
  <c r="BW321" i="1"/>
  <c r="BW234" i="1"/>
  <c r="BW317" i="1"/>
  <c r="BW322" i="1"/>
  <c r="BW318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405" i="1"/>
  <c r="BW400" i="1"/>
  <c r="BW408" i="1"/>
  <c r="BW403" i="1"/>
  <c r="BW398" i="1"/>
  <c r="BW406" i="1"/>
  <c r="BW411" i="1"/>
  <c r="BW413" i="1"/>
  <c r="BW415" i="1"/>
  <c r="BW417" i="1"/>
  <c r="BW419" i="1"/>
  <c r="BW401" i="1"/>
  <c r="BW409" i="1"/>
  <c r="BW399" i="1"/>
  <c r="BW407" i="1"/>
  <c r="BW410" i="1"/>
  <c r="BW421" i="1"/>
  <c r="BW429" i="1"/>
  <c r="BW437" i="1"/>
  <c r="BW445" i="1"/>
  <c r="BW462" i="1"/>
  <c r="BW420" i="1"/>
  <c r="BW428" i="1"/>
  <c r="BW436" i="1"/>
  <c r="BW444" i="1"/>
  <c r="BW452" i="1"/>
  <c r="BW414" i="1"/>
  <c r="BW427" i="1"/>
  <c r="BW435" i="1"/>
  <c r="BW443" i="1"/>
  <c r="BW451" i="1"/>
  <c r="BW463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426" i="1"/>
  <c r="BW434" i="1"/>
  <c r="BW442" i="1"/>
  <c r="BW450" i="1"/>
  <c r="BW418" i="1"/>
  <c r="BW425" i="1"/>
  <c r="BW433" i="1"/>
  <c r="BW441" i="1"/>
  <c r="BW449" i="1"/>
  <c r="BW464" i="1"/>
  <c r="BW412" i="1"/>
  <c r="BW424" i="1"/>
  <c r="BW432" i="1"/>
  <c r="BW440" i="1"/>
  <c r="BW448" i="1"/>
  <c r="BW430" i="1"/>
  <c r="BW456" i="1"/>
  <c r="BW460" i="1"/>
  <c r="BW550" i="1"/>
  <c r="BW558" i="1"/>
  <c r="BW423" i="1"/>
  <c r="BW551" i="1"/>
  <c r="BW559" i="1"/>
  <c r="BW563" i="1"/>
  <c r="BW567" i="1"/>
  <c r="BW571" i="1"/>
  <c r="BW575" i="1"/>
  <c r="BW438" i="1"/>
  <c r="BW455" i="1"/>
  <c r="BW459" i="1"/>
  <c r="BW552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BW622" i="1"/>
  <c r="BW623" i="1"/>
  <c r="BW624" i="1"/>
  <c r="BW625" i="1"/>
  <c r="BW626" i="1"/>
  <c r="BW627" i="1"/>
  <c r="BW628" i="1"/>
  <c r="BW629" i="1"/>
  <c r="BW630" i="1"/>
  <c r="BW631" i="1"/>
  <c r="BW632" i="1"/>
  <c r="BW633" i="1"/>
  <c r="BW634" i="1"/>
  <c r="BW635" i="1"/>
  <c r="BW416" i="1"/>
  <c r="BW446" i="1"/>
  <c r="BW454" i="1"/>
  <c r="BW458" i="1"/>
  <c r="BW554" i="1"/>
  <c r="BW404" i="1"/>
  <c r="BW439" i="1"/>
  <c r="BW547" i="1"/>
  <c r="BW555" i="1"/>
  <c r="BW565" i="1"/>
  <c r="BW569" i="1"/>
  <c r="BW573" i="1"/>
  <c r="BW577" i="1"/>
  <c r="BW422" i="1"/>
  <c r="BW465" i="1"/>
  <c r="BW546" i="1"/>
  <c r="BW576" i="1"/>
  <c r="BW650" i="1"/>
  <c r="BW652" i="1"/>
  <c r="BW654" i="1"/>
  <c r="BW656" i="1"/>
  <c r="BW402" i="1"/>
  <c r="BW560" i="1"/>
  <c r="BW566" i="1"/>
  <c r="BW636" i="1"/>
  <c r="BW640" i="1"/>
  <c r="BW644" i="1"/>
  <c r="BW645" i="1"/>
  <c r="BW660" i="1"/>
  <c r="BW661" i="1"/>
  <c r="BW662" i="1"/>
  <c r="BW663" i="1"/>
  <c r="BW664" i="1"/>
  <c r="BW665" i="1"/>
  <c r="BW666" i="1"/>
  <c r="BW667" i="1"/>
  <c r="BW668" i="1"/>
  <c r="BW669" i="1"/>
  <c r="BW670" i="1"/>
  <c r="BW671" i="1"/>
  <c r="BW672" i="1"/>
  <c r="BW673" i="1"/>
  <c r="BW674" i="1"/>
  <c r="BW675" i="1"/>
  <c r="BW676" i="1"/>
  <c r="BW677" i="1"/>
  <c r="BW678" i="1"/>
  <c r="BW679" i="1"/>
  <c r="BW680" i="1"/>
  <c r="BW681" i="1"/>
  <c r="BW682" i="1"/>
  <c r="BW683" i="1"/>
  <c r="BW684" i="1"/>
  <c r="BW685" i="1"/>
  <c r="BW686" i="1"/>
  <c r="BW687" i="1"/>
  <c r="BW688" i="1"/>
  <c r="BW689" i="1"/>
  <c r="BW690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W715" i="1"/>
  <c r="BW461" i="1"/>
  <c r="BW561" i="1"/>
  <c r="BW572" i="1"/>
  <c r="BW646" i="1"/>
  <c r="BW659" i="1"/>
  <c r="BW556" i="1"/>
  <c r="BW557" i="1"/>
  <c r="BW562" i="1"/>
  <c r="BW578" i="1"/>
  <c r="BW639" i="1"/>
  <c r="BW643" i="1"/>
  <c r="BW647" i="1"/>
  <c r="BW447" i="1"/>
  <c r="BW457" i="1"/>
  <c r="BW553" i="1"/>
  <c r="BW568" i="1"/>
  <c r="BW648" i="1"/>
  <c r="BW651" i="1"/>
  <c r="BW653" i="1"/>
  <c r="BW655" i="1"/>
  <c r="BW658" i="1"/>
  <c r="BW431" i="1"/>
  <c r="BW574" i="1"/>
  <c r="BW638" i="1"/>
  <c r="BW642" i="1"/>
  <c r="BW649" i="1"/>
  <c r="BW453" i="1"/>
  <c r="BW548" i="1"/>
  <c r="BW549" i="1"/>
  <c r="BW564" i="1"/>
  <c r="BW657" i="1"/>
  <c r="BW719" i="1"/>
  <c r="BW723" i="1"/>
  <c r="BW727" i="1"/>
  <c r="BW637" i="1"/>
  <c r="BW570" i="1"/>
  <c r="BW718" i="1"/>
  <c r="BW722" i="1"/>
  <c r="BW726" i="1"/>
  <c r="BW717" i="1"/>
  <c r="BW721" i="1"/>
  <c r="BW725" i="1"/>
  <c r="BW716" i="1"/>
  <c r="BW720" i="1"/>
  <c r="BW724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BW746" i="1"/>
  <c r="BW747" i="1"/>
  <c r="BW748" i="1"/>
  <c r="BW749" i="1"/>
  <c r="BW750" i="1"/>
  <c r="BW751" i="1"/>
  <c r="BW752" i="1"/>
  <c r="BW753" i="1"/>
  <c r="BW754" i="1"/>
  <c r="BW755" i="1"/>
  <c r="BW756" i="1"/>
  <c r="BW757" i="1"/>
  <c r="BW758" i="1"/>
  <c r="BW759" i="1"/>
  <c r="BW760" i="1"/>
  <c r="BW761" i="1"/>
  <c r="BW762" i="1"/>
  <c r="BW763" i="1"/>
  <c r="BW764" i="1"/>
  <c r="BW765" i="1"/>
  <c r="BW766" i="1"/>
  <c r="BW767" i="1"/>
  <c r="BW768" i="1"/>
  <c r="BW769" i="1"/>
  <c r="BW770" i="1"/>
  <c r="BW771" i="1"/>
  <c r="BW772" i="1"/>
  <c r="BW773" i="1"/>
  <c r="BW774" i="1"/>
  <c r="BW775" i="1"/>
  <c r="BW776" i="1"/>
  <c r="BW777" i="1"/>
  <c r="BW778" i="1"/>
  <c r="BW779" i="1"/>
  <c r="BW780" i="1"/>
  <c r="BW781" i="1"/>
  <c r="BW782" i="1"/>
  <c r="BW783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797" i="1"/>
  <c r="BW798" i="1"/>
  <c r="BW799" i="1"/>
  <c r="BW800" i="1"/>
  <c r="BW801" i="1"/>
  <c r="BW802" i="1"/>
  <c r="BW803" i="1"/>
  <c r="BW804" i="1"/>
  <c r="BW805" i="1"/>
  <c r="BW806" i="1"/>
  <c r="BW807" i="1"/>
  <c r="BW808" i="1"/>
  <c r="BW809" i="1"/>
  <c r="BW810" i="1"/>
  <c r="BW811" i="1"/>
  <c r="BW815" i="1"/>
  <c r="BW819" i="1"/>
  <c r="BW823" i="1"/>
  <c r="BW827" i="1"/>
  <c r="BW831" i="1"/>
  <c r="BW835" i="1"/>
  <c r="BW839" i="1"/>
  <c r="BW843" i="1"/>
  <c r="BW847" i="1"/>
  <c r="BW848" i="1"/>
  <c r="BW849" i="1"/>
  <c r="BW850" i="1"/>
  <c r="BW851" i="1"/>
  <c r="BW852" i="1"/>
  <c r="BW853" i="1"/>
  <c r="BW854" i="1"/>
  <c r="BW855" i="1"/>
  <c r="BW856" i="1"/>
  <c r="BW857" i="1"/>
  <c r="BW858" i="1"/>
  <c r="BW859" i="1"/>
  <c r="BW860" i="1"/>
  <c r="BW861" i="1"/>
  <c r="BW862" i="1"/>
  <c r="BW863" i="1"/>
  <c r="BW864" i="1"/>
  <c r="BW865" i="1"/>
  <c r="BW866" i="1"/>
  <c r="BW867" i="1"/>
  <c r="BW868" i="1"/>
  <c r="BW869" i="1"/>
  <c r="BW870" i="1"/>
  <c r="BW871" i="1"/>
  <c r="BW872" i="1"/>
  <c r="BW873" i="1"/>
  <c r="BW874" i="1"/>
  <c r="BW875" i="1"/>
  <c r="BW876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BW901" i="1"/>
  <c r="BW902" i="1"/>
  <c r="BW903" i="1"/>
  <c r="BW904" i="1"/>
  <c r="BW905" i="1"/>
  <c r="BW906" i="1"/>
  <c r="BW907" i="1"/>
  <c r="BW908" i="1"/>
  <c r="BW909" i="1"/>
  <c r="BW910" i="1"/>
  <c r="BW911" i="1"/>
  <c r="BW814" i="1"/>
  <c r="BW818" i="1"/>
  <c r="BW822" i="1"/>
  <c r="BW826" i="1"/>
  <c r="BW830" i="1"/>
  <c r="BW834" i="1"/>
  <c r="BW838" i="1"/>
  <c r="BW842" i="1"/>
  <c r="BW846" i="1"/>
  <c r="BW813" i="1"/>
  <c r="BW817" i="1"/>
  <c r="BW821" i="1"/>
  <c r="BW825" i="1"/>
  <c r="BW829" i="1"/>
  <c r="BW833" i="1"/>
  <c r="BW837" i="1"/>
  <c r="BW841" i="1"/>
  <c r="BW845" i="1"/>
  <c r="BW820" i="1"/>
  <c r="BW836" i="1"/>
  <c r="BW958" i="1"/>
  <c r="BW961" i="1"/>
  <c r="BW917" i="1"/>
  <c r="BW921" i="1"/>
  <c r="BW928" i="1"/>
  <c r="BW957" i="1"/>
  <c r="BW960" i="1"/>
  <c r="BW641" i="1"/>
  <c r="BW824" i="1"/>
  <c r="BW840" i="1"/>
  <c r="BW2" i="1"/>
  <c r="BW914" i="1"/>
  <c r="BW915" i="1"/>
  <c r="BW918" i="1"/>
  <c r="BW920" i="1"/>
  <c r="BW922" i="1"/>
  <c r="BW923" i="1"/>
  <c r="BW925" i="1"/>
  <c r="BW926" i="1"/>
  <c r="BW929" i="1"/>
  <c r="BW931" i="1"/>
  <c r="BW933" i="1"/>
  <c r="BW934" i="1"/>
  <c r="BW936" i="1"/>
  <c r="BW941" i="1"/>
  <c r="BW943" i="1"/>
  <c r="BW944" i="1"/>
  <c r="BW945" i="1"/>
  <c r="BW950" i="1"/>
  <c r="BW951" i="1"/>
  <c r="BW954" i="1"/>
  <c r="BW955" i="1"/>
  <c r="BW956" i="1"/>
  <c r="BW812" i="1"/>
  <c r="BW828" i="1"/>
  <c r="BW844" i="1"/>
  <c r="BW912" i="1"/>
  <c r="BW913" i="1"/>
  <c r="BW916" i="1"/>
  <c r="BW919" i="1"/>
  <c r="BW924" i="1"/>
  <c r="BW927" i="1"/>
  <c r="BW930" i="1"/>
  <c r="BW932" i="1"/>
  <c r="BW935" i="1"/>
  <c r="BW937" i="1"/>
  <c r="BW938" i="1"/>
  <c r="BW939" i="1"/>
  <c r="BW940" i="1"/>
  <c r="BW942" i="1"/>
  <c r="BW946" i="1"/>
  <c r="BW947" i="1"/>
  <c r="BW948" i="1"/>
  <c r="BW949" i="1"/>
  <c r="BW952" i="1"/>
  <c r="BW953" i="1"/>
  <c r="BW959" i="1"/>
  <c r="BW816" i="1"/>
  <c r="BW832" i="1"/>
  <c r="BZ3" i="1"/>
  <c r="BZ4" i="1"/>
  <c r="BZ5" i="1"/>
  <c r="BZ6" i="1"/>
  <c r="BZ7" i="1"/>
  <c r="BZ8" i="1"/>
  <c r="BZ9" i="1"/>
  <c r="BZ10" i="1"/>
  <c r="BZ11" i="1"/>
  <c r="BZ12" i="1"/>
  <c r="BZ13" i="1"/>
  <c r="BZ14" i="1"/>
  <c r="BZ15" i="1"/>
  <c r="BZ16" i="1"/>
  <c r="BZ17" i="1"/>
  <c r="BZ18" i="1"/>
  <c r="BZ19" i="1"/>
  <c r="BZ20" i="1"/>
  <c r="BZ21" i="1"/>
  <c r="BZ22" i="1"/>
  <c r="BZ23" i="1"/>
  <c r="BZ24" i="1"/>
  <c r="BZ25" i="1"/>
  <c r="BZ26" i="1"/>
  <c r="BZ27" i="1"/>
  <c r="BZ28" i="1"/>
  <c r="BZ29" i="1"/>
  <c r="BZ30" i="1"/>
  <c r="BZ34" i="1"/>
  <c r="BZ38" i="1"/>
  <c r="BZ31" i="1"/>
  <c r="BZ33" i="1"/>
  <c r="BZ37" i="1"/>
  <c r="BZ36" i="1"/>
  <c r="BZ40" i="1"/>
  <c r="BZ41" i="1"/>
  <c r="BZ42" i="1"/>
  <c r="BZ43" i="1"/>
  <c r="BZ44" i="1"/>
  <c r="BZ45" i="1"/>
  <c r="BZ46" i="1"/>
  <c r="BZ47" i="1"/>
  <c r="BZ48" i="1"/>
  <c r="BZ49" i="1"/>
  <c r="BZ50" i="1"/>
  <c r="BZ35" i="1"/>
  <c r="BZ39" i="1"/>
  <c r="BZ52" i="1"/>
  <c r="BZ32" i="1"/>
  <c r="BZ51" i="1"/>
  <c r="BZ54" i="1"/>
  <c r="BZ55" i="1"/>
  <c r="BZ56" i="1"/>
  <c r="BZ57" i="1"/>
  <c r="BZ58" i="1"/>
  <c r="BZ53" i="1"/>
  <c r="BZ61" i="1"/>
  <c r="BZ65" i="1"/>
  <c r="BZ69" i="1"/>
  <c r="BZ71" i="1"/>
  <c r="BZ74" i="1"/>
  <c r="BZ78" i="1"/>
  <c r="BZ62" i="1"/>
  <c r="BZ66" i="1"/>
  <c r="BZ82" i="1"/>
  <c r="BZ83" i="1"/>
  <c r="BZ84" i="1"/>
  <c r="BZ85" i="1"/>
  <c r="BZ86" i="1"/>
  <c r="BZ87" i="1"/>
  <c r="BZ88" i="1"/>
  <c r="BZ89" i="1"/>
  <c r="BZ90" i="1"/>
  <c r="BZ72" i="1"/>
  <c r="BZ76" i="1"/>
  <c r="BZ80" i="1"/>
  <c r="BZ91" i="1"/>
  <c r="BZ92" i="1"/>
  <c r="BZ93" i="1"/>
  <c r="BZ96" i="1"/>
  <c r="BZ60" i="1"/>
  <c r="BZ64" i="1"/>
  <c r="BZ68" i="1"/>
  <c r="BZ94" i="1"/>
  <c r="BZ59" i="1"/>
  <c r="BZ63" i="1"/>
  <c r="BZ67" i="1"/>
  <c r="BZ75" i="1"/>
  <c r="BZ97" i="1"/>
  <c r="BZ98" i="1"/>
  <c r="BZ99" i="1"/>
  <c r="BZ100" i="1"/>
  <c r="BZ101" i="1"/>
  <c r="BZ102" i="1"/>
  <c r="BZ105" i="1"/>
  <c r="BZ77" i="1"/>
  <c r="BZ108" i="1"/>
  <c r="BZ112" i="1"/>
  <c r="BZ70" i="1"/>
  <c r="BZ103" i="1"/>
  <c r="BZ111" i="1"/>
  <c r="BZ115" i="1"/>
  <c r="BZ116" i="1"/>
  <c r="BZ117" i="1"/>
  <c r="BZ118" i="1"/>
  <c r="BZ119" i="1"/>
  <c r="BZ120" i="1"/>
  <c r="BZ121" i="1"/>
  <c r="BZ122" i="1"/>
  <c r="BZ123" i="1"/>
  <c r="BZ124" i="1"/>
  <c r="BZ125" i="1"/>
  <c r="BZ126" i="1"/>
  <c r="BZ127" i="1"/>
  <c r="BZ128" i="1"/>
  <c r="BZ129" i="1"/>
  <c r="BZ130" i="1"/>
  <c r="BZ131" i="1"/>
  <c r="BZ132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Z157" i="1"/>
  <c r="BZ79" i="1"/>
  <c r="BZ95" i="1"/>
  <c r="BZ106" i="1"/>
  <c r="BZ81" i="1"/>
  <c r="BZ109" i="1"/>
  <c r="BZ114" i="1"/>
  <c r="BZ104" i="1"/>
  <c r="BZ73" i="1"/>
  <c r="BZ107" i="1"/>
  <c r="BZ113" i="1"/>
  <c r="BZ161" i="1"/>
  <c r="BZ165" i="1"/>
  <c r="BZ169" i="1"/>
  <c r="BZ159" i="1"/>
  <c r="BZ164" i="1"/>
  <c r="BZ168" i="1"/>
  <c r="BZ110" i="1"/>
  <c r="BZ163" i="1"/>
  <c r="BZ167" i="1"/>
  <c r="BZ162" i="1"/>
  <c r="BZ166" i="1"/>
  <c r="BZ158" i="1"/>
  <c r="BZ170" i="1"/>
  <c r="BZ171" i="1"/>
  <c r="BZ172" i="1"/>
  <c r="BZ173" i="1"/>
  <c r="BZ174" i="1"/>
  <c r="BZ175" i="1"/>
  <c r="BZ160" i="1"/>
  <c r="BZ178" i="1"/>
  <c r="BZ177" i="1"/>
  <c r="BZ180" i="1"/>
  <c r="BZ181" i="1"/>
  <c r="BZ182" i="1"/>
  <c r="BZ183" i="1"/>
  <c r="BZ184" i="1"/>
  <c r="BZ185" i="1"/>
  <c r="BZ186" i="1"/>
  <c r="BZ187" i="1"/>
  <c r="BZ188" i="1"/>
  <c r="BZ189" i="1"/>
  <c r="BZ190" i="1"/>
  <c r="BZ191" i="1"/>
  <c r="BZ192" i="1"/>
  <c r="BZ193" i="1"/>
  <c r="BZ194" i="1"/>
  <c r="BZ195" i="1"/>
  <c r="BZ196" i="1"/>
  <c r="BZ197" i="1"/>
  <c r="BZ198" i="1"/>
  <c r="BZ199" i="1"/>
  <c r="BZ200" i="1"/>
  <c r="BZ201" i="1"/>
  <c r="BZ202" i="1"/>
  <c r="BZ203" i="1"/>
  <c r="BZ204" i="1"/>
  <c r="BZ205" i="1"/>
  <c r="BZ206" i="1"/>
  <c r="BZ207" i="1"/>
  <c r="BZ208" i="1"/>
  <c r="BZ209" i="1"/>
  <c r="BZ210" i="1"/>
  <c r="BZ211" i="1"/>
  <c r="BZ212" i="1"/>
  <c r="BZ213" i="1"/>
  <c r="BZ214" i="1"/>
  <c r="BZ215" i="1"/>
  <c r="BZ216" i="1"/>
  <c r="BZ217" i="1"/>
  <c r="BZ218" i="1"/>
  <c r="BZ219" i="1"/>
  <c r="BZ220" i="1"/>
  <c r="BZ179" i="1"/>
  <c r="BZ176" i="1"/>
  <c r="BZ230" i="1"/>
  <c r="BZ234" i="1"/>
  <c r="BZ227" i="1"/>
  <c r="BZ229" i="1"/>
  <c r="BZ233" i="1"/>
  <c r="BZ221" i="1"/>
  <c r="BZ222" i="1"/>
  <c r="BZ223" i="1"/>
  <c r="BZ224" i="1"/>
  <c r="BZ225" i="1"/>
  <c r="BZ237" i="1"/>
  <c r="BZ238" i="1"/>
  <c r="BZ239" i="1"/>
  <c r="BZ240" i="1"/>
  <c r="BZ241" i="1"/>
  <c r="BZ242" i="1"/>
  <c r="BZ243" i="1"/>
  <c r="BZ244" i="1"/>
  <c r="BZ245" i="1"/>
  <c r="BZ246" i="1"/>
  <c r="BZ247" i="1"/>
  <c r="BZ248" i="1"/>
  <c r="BZ249" i="1"/>
  <c r="BZ250" i="1"/>
  <c r="BZ251" i="1"/>
  <c r="BZ252" i="1"/>
  <c r="BZ253" i="1"/>
  <c r="BZ254" i="1"/>
  <c r="BZ255" i="1"/>
  <c r="BZ256" i="1"/>
  <c r="BZ257" i="1"/>
  <c r="BZ258" i="1"/>
  <c r="BZ259" i="1"/>
  <c r="BZ260" i="1"/>
  <c r="BZ261" i="1"/>
  <c r="BZ262" i="1"/>
  <c r="BZ263" i="1"/>
  <c r="BZ264" i="1"/>
  <c r="BZ265" i="1"/>
  <c r="BZ266" i="1"/>
  <c r="BZ228" i="1"/>
  <c r="BZ232" i="1"/>
  <c r="BZ236" i="1"/>
  <c r="BZ226" i="1"/>
  <c r="BZ231" i="1"/>
  <c r="BZ235" i="1"/>
  <c r="BZ270" i="1"/>
  <c r="BZ274" i="1"/>
  <c r="BZ273" i="1"/>
  <c r="BZ267" i="1"/>
  <c r="BZ268" i="1"/>
  <c r="BZ272" i="1"/>
  <c r="BZ276" i="1"/>
  <c r="BZ277" i="1"/>
  <c r="BZ278" i="1"/>
  <c r="BZ279" i="1"/>
  <c r="BZ280" i="1"/>
  <c r="BZ281" i="1"/>
  <c r="BZ282" i="1"/>
  <c r="BZ283" i="1"/>
  <c r="BZ284" i="1"/>
  <c r="BZ285" i="1"/>
  <c r="BZ286" i="1"/>
  <c r="BZ287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269" i="1"/>
  <c r="BZ271" i="1"/>
  <c r="BZ275" i="1"/>
  <c r="BZ308" i="1"/>
  <c r="BZ311" i="1"/>
  <c r="BZ317" i="1"/>
  <c r="BZ321" i="1"/>
  <c r="BZ310" i="1"/>
  <c r="BZ314" i="1"/>
  <c r="BZ307" i="1"/>
  <c r="BZ316" i="1"/>
  <c r="BZ320" i="1"/>
  <c r="BZ324" i="1"/>
  <c r="BZ325" i="1"/>
  <c r="BZ326" i="1"/>
  <c r="BZ327" i="1"/>
  <c r="BZ328" i="1"/>
  <c r="BZ329" i="1"/>
  <c r="BZ330" i="1"/>
  <c r="BZ331" i="1"/>
  <c r="BZ332" i="1"/>
  <c r="BZ333" i="1"/>
  <c r="BZ334" i="1"/>
  <c r="BZ335" i="1"/>
  <c r="BZ336" i="1"/>
  <c r="BZ337" i="1"/>
  <c r="BZ338" i="1"/>
  <c r="BZ339" i="1"/>
  <c r="BZ340" i="1"/>
  <c r="BZ341" i="1"/>
  <c r="BZ342" i="1"/>
  <c r="BZ343" i="1"/>
  <c r="BZ344" i="1"/>
  <c r="BZ345" i="1"/>
  <c r="BZ346" i="1"/>
  <c r="BZ347" i="1"/>
  <c r="BZ348" i="1"/>
  <c r="BZ349" i="1"/>
  <c r="BZ350" i="1"/>
  <c r="BZ351" i="1"/>
  <c r="BZ352" i="1"/>
  <c r="BZ353" i="1"/>
  <c r="BZ354" i="1"/>
  <c r="BZ355" i="1"/>
  <c r="BZ356" i="1"/>
  <c r="BZ357" i="1"/>
  <c r="BZ358" i="1"/>
  <c r="BZ309" i="1"/>
  <c r="BZ315" i="1"/>
  <c r="BZ319" i="1"/>
  <c r="BZ323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BZ374" i="1"/>
  <c r="BZ375" i="1"/>
  <c r="BZ376" i="1"/>
  <c r="BZ377" i="1"/>
  <c r="BZ378" i="1"/>
  <c r="BZ379" i="1"/>
  <c r="BZ380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3" i="1"/>
  <c r="BZ394" i="1"/>
  <c r="BZ395" i="1"/>
  <c r="BZ396" i="1"/>
  <c r="BZ397" i="1"/>
  <c r="BZ398" i="1"/>
  <c r="BZ399" i="1"/>
  <c r="BZ400" i="1"/>
  <c r="BZ401" i="1"/>
  <c r="BZ402" i="1"/>
  <c r="BZ403" i="1"/>
  <c r="BZ404" i="1"/>
  <c r="BZ405" i="1"/>
  <c r="BZ406" i="1"/>
  <c r="BZ407" i="1"/>
  <c r="BZ408" i="1"/>
  <c r="BZ409" i="1"/>
  <c r="BZ306" i="1"/>
  <c r="BZ312" i="1"/>
  <c r="BZ360" i="1"/>
  <c r="BZ313" i="1"/>
  <c r="BZ322" i="1"/>
  <c r="BZ359" i="1"/>
  <c r="BZ410" i="1"/>
  <c r="BZ412" i="1"/>
  <c r="BZ414" i="1"/>
  <c r="BZ416" i="1"/>
  <c r="BZ418" i="1"/>
  <c r="BZ420" i="1"/>
  <c r="BZ421" i="1"/>
  <c r="BZ422" i="1"/>
  <c r="BZ423" i="1"/>
  <c r="BZ424" i="1"/>
  <c r="BZ425" i="1"/>
  <c r="BZ426" i="1"/>
  <c r="BZ427" i="1"/>
  <c r="BZ428" i="1"/>
  <c r="BZ429" i="1"/>
  <c r="BZ430" i="1"/>
  <c r="BZ431" i="1"/>
  <c r="BZ432" i="1"/>
  <c r="BZ433" i="1"/>
  <c r="BZ434" i="1"/>
  <c r="BZ435" i="1"/>
  <c r="BZ436" i="1"/>
  <c r="BZ437" i="1"/>
  <c r="BZ438" i="1"/>
  <c r="BZ439" i="1"/>
  <c r="BZ440" i="1"/>
  <c r="BZ441" i="1"/>
  <c r="BZ442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318" i="1"/>
  <c r="BZ411" i="1"/>
  <c r="BZ413" i="1"/>
  <c r="BZ415" i="1"/>
  <c r="BZ417" i="1"/>
  <c r="BZ419" i="1"/>
  <c r="BZ466" i="1"/>
  <c r="BZ467" i="1"/>
  <c r="BZ468" i="1"/>
  <c r="BZ469" i="1"/>
  <c r="BZ470" i="1"/>
  <c r="BZ471" i="1"/>
  <c r="BZ472" i="1"/>
  <c r="BZ473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2" i="1"/>
  <c r="BZ493" i="1"/>
  <c r="BZ494" i="1"/>
  <c r="BZ495" i="1"/>
  <c r="BZ496" i="1"/>
  <c r="BZ497" i="1"/>
  <c r="BZ498" i="1"/>
  <c r="BZ499" i="1"/>
  <c r="BZ500" i="1"/>
  <c r="BZ501" i="1"/>
  <c r="BZ502" i="1"/>
  <c r="BZ503" i="1"/>
  <c r="BZ504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BZ529" i="1"/>
  <c r="BZ530" i="1"/>
  <c r="BZ531" i="1"/>
  <c r="BZ532" i="1"/>
  <c r="BZ533" i="1"/>
  <c r="BZ534" i="1"/>
  <c r="BZ535" i="1"/>
  <c r="BZ536" i="1"/>
  <c r="BZ537" i="1"/>
  <c r="BZ538" i="1"/>
  <c r="BZ539" i="1"/>
  <c r="BZ540" i="1"/>
  <c r="BZ541" i="1"/>
  <c r="BZ542" i="1"/>
  <c r="BZ543" i="1"/>
  <c r="BZ544" i="1"/>
  <c r="BZ545" i="1"/>
  <c r="BZ546" i="1"/>
  <c r="BZ548" i="1"/>
  <c r="BZ556" i="1"/>
  <c r="BZ565" i="1"/>
  <c r="BZ569" i="1"/>
  <c r="BZ573" i="1"/>
  <c r="BZ577" i="1"/>
  <c r="BZ549" i="1"/>
  <c r="BZ557" i="1"/>
  <c r="BZ550" i="1"/>
  <c r="BZ558" i="1"/>
  <c r="BZ561" i="1"/>
  <c r="BZ564" i="1"/>
  <c r="BZ568" i="1"/>
  <c r="BZ572" i="1"/>
  <c r="BZ576" i="1"/>
  <c r="BZ552" i="1"/>
  <c r="BZ563" i="1"/>
  <c r="BZ567" i="1"/>
  <c r="BZ571" i="1"/>
  <c r="BZ575" i="1"/>
  <c r="BZ553" i="1"/>
  <c r="BZ579" i="1"/>
  <c r="BZ580" i="1"/>
  <c r="BZ581" i="1"/>
  <c r="BZ582" i="1"/>
  <c r="BZ583" i="1"/>
  <c r="BZ584" i="1"/>
  <c r="BZ585" i="1"/>
  <c r="BZ586" i="1"/>
  <c r="BZ587" i="1"/>
  <c r="BZ588" i="1"/>
  <c r="BZ589" i="1"/>
  <c r="BZ590" i="1"/>
  <c r="BZ591" i="1"/>
  <c r="BZ592" i="1"/>
  <c r="BZ593" i="1"/>
  <c r="BZ594" i="1"/>
  <c r="BZ595" i="1"/>
  <c r="BZ596" i="1"/>
  <c r="BZ597" i="1"/>
  <c r="BZ598" i="1"/>
  <c r="BZ599" i="1"/>
  <c r="BZ600" i="1"/>
  <c r="BZ601" i="1"/>
  <c r="BZ602" i="1"/>
  <c r="BZ603" i="1"/>
  <c r="BZ604" i="1"/>
  <c r="BZ605" i="1"/>
  <c r="BZ606" i="1"/>
  <c r="BZ607" i="1"/>
  <c r="BZ608" i="1"/>
  <c r="BZ609" i="1"/>
  <c r="BZ610" i="1"/>
  <c r="BZ611" i="1"/>
  <c r="BZ612" i="1"/>
  <c r="BZ613" i="1"/>
  <c r="BZ614" i="1"/>
  <c r="BZ615" i="1"/>
  <c r="BZ616" i="1"/>
  <c r="BZ617" i="1"/>
  <c r="BZ618" i="1"/>
  <c r="BZ619" i="1"/>
  <c r="BZ620" i="1"/>
  <c r="BZ621" i="1"/>
  <c r="BZ622" i="1"/>
  <c r="BZ623" i="1"/>
  <c r="BZ624" i="1"/>
  <c r="BZ625" i="1"/>
  <c r="BZ626" i="1"/>
  <c r="BZ627" i="1"/>
  <c r="BZ628" i="1"/>
  <c r="BZ629" i="1"/>
  <c r="BZ630" i="1"/>
  <c r="BZ631" i="1"/>
  <c r="BZ632" i="1"/>
  <c r="BZ633" i="1"/>
  <c r="BZ634" i="1"/>
  <c r="BZ635" i="1"/>
  <c r="BZ636" i="1"/>
  <c r="BZ637" i="1"/>
  <c r="BZ638" i="1"/>
  <c r="BZ639" i="1"/>
  <c r="BZ640" i="1"/>
  <c r="BZ641" i="1"/>
  <c r="BZ642" i="1"/>
  <c r="BZ643" i="1"/>
  <c r="BZ644" i="1"/>
  <c r="BZ570" i="1"/>
  <c r="BZ559" i="1"/>
  <c r="BZ657" i="1"/>
  <c r="BZ560" i="1"/>
  <c r="BZ566" i="1"/>
  <c r="BZ645" i="1"/>
  <c r="BZ650" i="1"/>
  <c r="BZ652" i="1"/>
  <c r="BZ654" i="1"/>
  <c r="BZ656" i="1"/>
  <c r="BZ551" i="1"/>
  <c r="BZ554" i="1"/>
  <c r="BZ555" i="1"/>
  <c r="BZ562" i="1"/>
  <c r="BZ578" i="1"/>
  <c r="BZ646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3" i="1"/>
  <c r="BZ674" i="1"/>
  <c r="BZ675" i="1"/>
  <c r="BZ676" i="1"/>
  <c r="BZ677" i="1"/>
  <c r="BZ678" i="1"/>
  <c r="BZ679" i="1"/>
  <c r="BZ680" i="1"/>
  <c r="BZ681" i="1"/>
  <c r="BZ682" i="1"/>
  <c r="BZ683" i="1"/>
  <c r="BZ684" i="1"/>
  <c r="BZ685" i="1"/>
  <c r="BZ686" i="1"/>
  <c r="BZ687" i="1"/>
  <c r="BZ688" i="1"/>
  <c r="BZ689" i="1"/>
  <c r="BZ690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647" i="1"/>
  <c r="BZ659" i="1"/>
  <c r="BZ574" i="1"/>
  <c r="BZ648" i="1"/>
  <c r="BZ706" i="1"/>
  <c r="BZ714" i="1"/>
  <c r="BZ709" i="1"/>
  <c r="BZ716" i="1"/>
  <c r="BZ720" i="1"/>
  <c r="BZ724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BZ746" i="1"/>
  <c r="BZ747" i="1"/>
  <c r="BZ748" i="1"/>
  <c r="BZ749" i="1"/>
  <c r="BZ750" i="1"/>
  <c r="BZ751" i="1"/>
  <c r="BZ752" i="1"/>
  <c r="BZ753" i="1"/>
  <c r="BZ754" i="1"/>
  <c r="BZ755" i="1"/>
  <c r="BZ756" i="1"/>
  <c r="BZ757" i="1"/>
  <c r="BZ758" i="1"/>
  <c r="BZ759" i="1"/>
  <c r="BZ760" i="1"/>
  <c r="BZ761" i="1"/>
  <c r="BZ762" i="1"/>
  <c r="BZ763" i="1"/>
  <c r="BZ764" i="1"/>
  <c r="BZ765" i="1"/>
  <c r="BZ766" i="1"/>
  <c r="BZ767" i="1"/>
  <c r="BZ768" i="1"/>
  <c r="BZ769" i="1"/>
  <c r="BZ770" i="1"/>
  <c r="BZ771" i="1"/>
  <c r="BZ772" i="1"/>
  <c r="BZ773" i="1"/>
  <c r="BZ774" i="1"/>
  <c r="BZ775" i="1"/>
  <c r="BZ776" i="1"/>
  <c r="BZ777" i="1"/>
  <c r="BZ778" i="1"/>
  <c r="BZ779" i="1"/>
  <c r="BZ780" i="1"/>
  <c r="BZ781" i="1"/>
  <c r="BZ782" i="1"/>
  <c r="BZ783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BZ808" i="1"/>
  <c r="BZ809" i="1"/>
  <c r="BZ658" i="1"/>
  <c r="BZ712" i="1"/>
  <c r="BZ707" i="1"/>
  <c r="BZ715" i="1"/>
  <c r="BZ719" i="1"/>
  <c r="BZ723" i="1"/>
  <c r="BZ727" i="1"/>
  <c r="BZ710" i="1"/>
  <c r="BZ708" i="1"/>
  <c r="BZ651" i="1"/>
  <c r="BZ717" i="1"/>
  <c r="BZ725" i="1"/>
  <c r="BZ810" i="1"/>
  <c r="BZ813" i="1"/>
  <c r="BZ817" i="1"/>
  <c r="BZ821" i="1"/>
  <c r="BZ825" i="1"/>
  <c r="BZ829" i="1"/>
  <c r="BZ833" i="1"/>
  <c r="BZ837" i="1"/>
  <c r="BZ841" i="1"/>
  <c r="BZ845" i="1"/>
  <c r="BZ547" i="1"/>
  <c r="BZ655" i="1"/>
  <c r="BZ711" i="1"/>
  <c r="BZ812" i="1"/>
  <c r="BZ816" i="1"/>
  <c r="BZ820" i="1"/>
  <c r="BZ824" i="1"/>
  <c r="BZ828" i="1"/>
  <c r="BZ832" i="1"/>
  <c r="BZ836" i="1"/>
  <c r="BZ840" i="1"/>
  <c r="BZ844" i="1"/>
  <c r="BZ649" i="1"/>
  <c r="BZ722" i="1"/>
  <c r="BZ705" i="1"/>
  <c r="BZ721" i="1"/>
  <c r="BZ811" i="1"/>
  <c r="BZ815" i="1"/>
  <c r="BZ819" i="1"/>
  <c r="BZ823" i="1"/>
  <c r="BZ827" i="1"/>
  <c r="BZ831" i="1"/>
  <c r="BZ835" i="1"/>
  <c r="BZ839" i="1"/>
  <c r="BZ843" i="1"/>
  <c r="BZ847" i="1"/>
  <c r="BZ848" i="1"/>
  <c r="BZ849" i="1"/>
  <c r="BZ850" i="1"/>
  <c r="BZ851" i="1"/>
  <c r="BZ852" i="1"/>
  <c r="BZ853" i="1"/>
  <c r="BZ854" i="1"/>
  <c r="BZ855" i="1"/>
  <c r="BZ856" i="1"/>
  <c r="BZ857" i="1"/>
  <c r="BZ858" i="1"/>
  <c r="BZ859" i="1"/>
  <c r="BZ860" i="1"/>
  <c r="BZ861" i="1"/>
  <c r="BZ862" i="1"/>
  <c r="BZ863" i="1"/>
  <c r="BZ864" i="1"/>
  <c r="BZ865" i="1"/>
  <c r="BZ866" i="1"/>
  <c r="BZ867" i="1"/>
  <c r="BZ868" i="1"/>
  <c r="BZ869" i="1"/>
  <c r="BZ870" i="1"/>
  <c r="BZ871" i="1"/>
  <c r="BZ872" i="1"/>
  <c r="BZ873" i="1"/>
  <c r="BZ874" i="1"/>
  <c r="BZ875" i="1"/>
  <c r="BZ876" i="1"/>
  <c r="BZ877" i="1"/>
  <c r="BZ878" i="1"/>
  <c r="BZ879" i="1"/>
  <c r="BZ880" i="1"/>
  <c r="BZ881" i="1"/>
  <c r="BZ882" i="1"/>
  <c r="BZ883" i="1"/>
  <c r="BZ884" i="1"/>
  <c r="BZ885" i="1"/>
  <c r="BZ886" i="1"/>
  <c r="BZ887" i="1"/>
  <c r="BZ888" i="1"/>
  <c r="BZ889" i="1"/>
  <c r="BZ890" i="1"/>
  <c r="BZ891" i="1"/>
  <c r="BZ892" i="1"/>
  <c r="BZ893" i="1"/>
  <c r="BZ894" i="1"/>
  <c r="BZ895" i="1"/>
  <c r="BZ896" i="1"/>
  <c r="BZ897" i="1"/>
  <c r="BZ898" i="1"/>
  <c r="BZ899" i="1"/>
  <c r="BZ900" i="1"/>
  <c r="BZ901" i="1"/>
  <c r="BZ902" i="1"/>
  <c r="BZ653" i="1"/>
  <c r="BZ713" i="1"/>
  <c r="BZ814" i="1"/>
  <c r="BZ818" i="1"/>
  <c r="BZ822" i="1"/>
  <c r="BZ826" i="1"/>
  <c r="BZ830" i="1"/>
  <c r="BZ834" i="1"/>
  <c r="BZ838" i="1"/>
  <c r="BZ842" i="1"/>
  <c r="BZ846" i="1"/>
  <c r="BZ718" i="1"/>
  <c r="BZ903" i="1"/>
  <c r="BZ905" i="1"/>
  <c r="BZ908" i="1"/>
  <c r="BZ909" i="1"/>
  <c r="BZ912" i="1"/>
  <c r="BZ913" i="1"/>
  <c r="BZ914" i="1"/>
  <c r="BZ915" i="1"/>
  <c r="BZ916" i="1"/>
  <c r="BZ917" i="1"/>
  <c r="BZ918" i="1"/>
  <c r="BZ919" i="1"/>
  <c r="BZ920" i="1"/>
  <c r="BZ921" i="1"/>
  <c r="BZ922" i="1"/>
  <c r="BZ923" i="1"/>
  <c r="BZ924" i="1"/>
  <c r="BZ925" i="1"/>
  <c r="BZ926" i="1"/>
  <c r="BZ927" i="1"/>
  <c r="BZ928" i="1"/>
  <c r="BZ929" i="1"/>
  <c r="BZ930" i="1"/>
  <c r="BZ931" i="1"/>
  <c r="BZ932" i="1"/>
  <c r="BZ933" i="1"/>
  <c r="BZ934" i="1"/>
  <c r="BZ935" i="1"/>
  <c r="BZ936" i="1"/>
  <c r="BZ937" i="1"/>
  <c r="BZ938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04" i="1"/>
  <c r="BZ906" i="1"/>
  <c r="BZ910" i="1"/>
  <c r="BZ2" i="1"/>
  <c r="BZ726" i="1"/>
  <c r="BZ907" i="1"/>
  <c r="BZ911" i="1"/>
  <c r="CH3" i="1"/>
  <c r="CH4" i="1"/>
  <c r="CH5" i="1"/>
  <c r="CH6" i="1"/>
  <c r="CH7" i="1"/>
  <c r="CH8" i="1"/>
  <c r="CH9" i="1"/>
  <c r="CH10" i="1"/>
  <c r="CH11" i="1"/>
  <c r="CH12" i="1"/>
  <c r="CH13" i="1"/>
  <c r="CH14" i="1"/>
  <c r="CH15" i="1"/>
  <c r="CH16" i="1"/>
  <c r="CH17" i="1"/>
  <c r="CH18" i="1"/>
  <c r="CH19" i="1"/>
  <c r="CH20" i="1"/>
  <c r="CH21" i="1"/>
  <c r="CH22" i="1"/>
  <c r="CH23" i="1"/>
  <c r="CH24" i="1"/>
  <c r="CH25" i="1"/>
  <c r="CH26" i="1"/>
  <c r="CH27" i="1"/>
  <c r="CH28" i="1"/>
  <c r="CH29" i="1"/>
  <c r="CH33" i="1"/>
  <c r="CH37" i="1"/>
  <c r="CH32" i="1"/>
  <c r="CH36" i="1"/>
  <c r="CH40" i="1"/>
  <c r="CH41" i="1"/>
  <c r="CH42" i="1"/>
  <c r="CH43" i="1"/>
  <c r="CH44" i="1"/>
  <c r="CH45" i="1"/>
  <c r="CH46" i="1"/>
  <c r="CH47" i="1"/>
  <c r="CH48" i="1"/>
  <c r="CH49" i="1"/>
  <c r="CH35" i="1"/>
  <c r="CH51" i="1"/>
  <c r="CH34" i="1"/>
  <c r="CH50" i="1"/>
  <c r="CH54" i="1"/>
  <c r="CH55" i="1"/>
  <c r="CH56" i="1"/>
  <c r="CH57" i="1"/>
  <c r="CH58" i="1"/>
  <c r="CH38" i="1"/>
  <c r="CH30" i="1"/>
  <c r="CH52" i="1"/>
  <c r="CH74" i="1"/>
  <c r="CH78" i="1"/>
  <c r="CH60" i="1"/>
  <c r="CH64" i="1"/>
  <c r="CH68" i="1"/>
  <c r="CH73" i="1"/>
  <c r="CH77" i="1"/>
  <c r="CH81" i="1"/>
  <c r="CH82" i="1"/>
  <c r="CH83" i="1"/>
  <c r="CH84" i="1"/>
  <c r="CH85" i="1"/>
  <c r="CH86" i="1"/>
  <c r="CH87" i="1"/>
  <c r="CH88" i="1"/>
  <c r="CH89" i="1"/>
  <c r="CH62" i="1"/>
  <c r="CH66" i="1"/>
  <c r="CH70" i="1"/>
  <c r="CH71" i="1"/>
  <c r="CH75" i="1"/>
  <c r="CH79" i="1"/>
  <c r="CH94" i="1"/>
  <c r="CH39" i="1"/>
  <c r="CH95" i="1"/>
  <c r="CH93" i="1"/>
  <c r="CH31" i="1"/>
  <c r="CH61" i="1"/>
  <c r="CH65" i="1"/>
  <c r="CH69" i="1"/>
  <c r="CH96" i="1"/>
  <c r="CH104" i="1"/>
  <c r="CH53" i="1"/>
  <c r="CH80" i="1"/>
  <c r="CH90" i="1"/>
  <c r="CH107" i="1"/>
  <c r="CH59" i="1"/>
  <c r="CH67" i="1"/>
  <c r="CH97" i="1"/>
  <c r="CH98" i="1"/>
  <c r="CH99" i="1"/>
  <c r="CH100" i="1"/>
  <c r="CH101" i="1"/>
  <c r="CH102" i="1"/>
  <c r="CH110" i="1"/>
  <c r="CH115" i="1"/>
  <c r="CH116" i="1"/>
  <c r="CH117" i="1"/>
  <c r="CH118" i="1"/>
  <c r="CH119" i="1"/>
  <c r="CH120" i="1"/>
  <c r="CH121" i="1"/>
  <c r="CH122" i="1"/>
  <c r="CH123" i="1"/>
  <c r="CH124" i="1"/>
  <c r="CH125" i="1"/>
  <c r="CH126" i="1"/>
  <c r="CH127" i="1"/>
  <c r="CH128" i="1"/>
  <c r="CH129" i="1"/>
  <c r="CH130" i="1"/>
  <c r="CH131" i="1"/>
  <c r="CH132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CH157" i="1"/>
  <c r="CH72" i="1"/>
  <c r="CH92" i="1"/>
  <c r="CH105" i="1"/>
  <c r="CH114" i="1"/>
  <c r="CH108" i="1"/>
  <c r="CH103" i="1"/>
  <c r="CH113" i="1"/>
  <c r="CH63" i="1"/>
  <c r="CH76" i="1"/>
  <c r="CH91" i="1"/>
  <c r="CH106" i="1"/>
  <c r="CH111" i="1"/>
  <c r="CH109" i="1"/>
  <c r="CH159" i="1"/>
  <c r="CH164" i="1"/>
  <c r="CH168" i="1"/>
  <c r="CH112" i="1"/>
  <c r="CH160" i="1"/>
  <c r="CH163" i="1"/>
  <c r="CH167" i="1"/>
  <c r="CH161" i="1"/>
  <c r="CH165" i="1"/>
  <c r="CH169" i="1"/>
  <c r="CH170" i="1"/>
  <c r="CH171" i="1"/>
  <c r="CH172" i="1"/>
  <c r="CH173" i="1"/>
  <c r="CH174" i="1"/>
  <c r="CH175" i="1"/>
  <c r="CH158" i="1"/>
  <c r="CH162" i="1"/>
  <c r="CH176" i="1"/>
  <c r="CH166" i="1"/>
  <c r="CH179" i="1"/>
  <c r="CH180" i="1"/>
  <c r="CH181" i="1"/>
  <c r="CH182" i="1"/>
  <c r="CH183" i="1"/>
  <c r="CH184" i="1"/>
  <c r="CH185" i="1"/>
  <c r="CH186" i="1"/>
  <c r="CH187" i="1"/>
  <c r="CH188" i="1"/>
  <c r="CH189" i="1"/>
  <c r="CH190" i="1"/>
  <c r="CH191" i="1"/>
  <c r="CH192" i="1"/>
  <c r="CH193" i="1"/>
  <c r="CH194" i="1"/>
  <c r="CH195" i="1"/>
  <c r="CH196" i="1"/>
  <c r="CH197" i="1"/>
  <c r="CH198" i="1"/>
  <c r="CH199" i="1"/>
  <c r="CH200" i="1"/>
  <c r="CH201" i="1"/>
  <c r="CH202" i="1"/>
  <c r="CH203" i="1"/>
  <c r="CH204" i="1"/>
  <c r="CH205" i="1"/>
  <c r="CH206" i="1"/>
  <c r="CH207" i="1"/>
  <c r="CH208" i="1"/>
  <c r="CH209" i="1"/>
  <c r="CH210" i="1"/>
  <c r="CH211" i="1"/>
  <c r="CH212" i="1"/>
  <c r="CH213" i="1"/>
  <c r="CH214" i="1"/>
  <c r="CH215" i="1"/>
  <c r="CH216" i="1"/>
  <c r="CH217" i="1"/>
  <c r="CH218" i="1"/>
  <c r="CH219" i="1"/>
  <c r="CH220" i="1"/>
  <c r="CH178" i="1"/>
  <c r="CH221" i="1"/>
  <c r="CH222" i="1"/>
  <c r="CH223" i="1"/>
  <c r="CH224" i="1"/>
  <c r="CH225" i="1"/>
  <c r="CH229" i="1"/>
  <c r="CH233" i="1"/>
  <c r="CH228" i="1"/>
  <c r="CH232" i="1"/>
  <c r="CH236" i="1"/>
  <c r="CH237" i="1"/>
  <c r="CH238" i="1"/>
  <c r="CH239" i="1"/>
  <c r="CH240" i="1"/>
  <c r="CH241" i="1"/>
  <c r="CH242" i="1"/>
  <c r="CH243" i="1"/>
  <c r="CH244" i="1"/>
  <c r="CH245" i="1"/>
  <c r="CH246" i="1"/>
  <c r="CH247" i="1"/>
  <c r="CH248" i="1"/>
  <c r="CH249" i="1"/>
  <c r="CH250" i="1"/>
  <c r="CH251" i="1"/>
  <c r="CH252" i="1"/>
  <c r="CH253" i="1"/>
  <c r="CH254" i="1"/>
  <c r="CH255" i="1"/>
  <c r="CH256" i="1"/>
  <c r="CH257" i="1"/>
  <c r="CH258" i="1"/>
  <c r="CH259" i="1"/>
  <c r="CH260" i="1"/>
  <c r="CH261" i="1"/>
  <c r="CH262" i="1"/>
  <c r="CH263" i="1"/>
  <c r="CH264" i="1"/>
  <c r="CH265" i="1"/>
  <c r="CH266" i="1"/>
  <c r="CH177" i="1"/>
  <c r="CH226" i="1"/>
  <c r="CH235" i="1"/>
  <c r="CH267" i="1"/>
  <c r="CH268" i="1"/>
  <c r="CH273" i="1"/>
  <c r="CH234" i="1"/>
  <c r="CH269" i="1"/>
  <c r="CH272" i="1"/>
  <c r="CH276" i="1"/>
  <c r="CH277" i="1"/>
  <c r="CH278" i="1"/>
  <c r="CH279" i="1"/>
  <c r="CH280" i="1"/>
  <c r="CH281" i="1"/>
  <c r="CH282" i="1"/>
  <c r="CH283" i="1"/>
  <c r="CH284" i="1"/>
  <c r="CH285" i="1"/>
  <c r="CH286" i="1"/>
  <c r="CH287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231" i="1"/>
  <c r="CH271" i="1"/>
  <c r="CH275" i="1"/>
  <c r="CH230" i="1"/>
  <c r="CH314" i="1"/>
  <c r="CH317" i="1"/>
  <c r="CH321" i="1"/>
  <c r="CH270" i="1"/>
  <c r="CH309" i="1"/>
  <c r="CH227" i="1"/>
  <c r="CH306" i="1"/>
  <c r="CH312" i="1"/>
  <c r="CH316" i="1"/>
  <c r="CH320" i="1"/>
  <c r="CH274" i="1"/>
  <c r="CH324" i="1"/>
  <c r="CH325" i="1"/>
  <c r="CH326" i="1"/>
  <c r="CH327" i="1"/>
  <c r="CH328" i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H346" i="1"/>
  <c r="CH347" i="1"/>
  <c r="CH348" i="1"/>
  <c r="CH349" i="1"/>
  <c r="CH350" i="1"/>
  <c r="CH351" i="1"/>
  <c r="CH352" i="1"/>
  <c r="CH353" i="1"/>
  <c r="CH354" i="1"/>
  <c r="CH355" i="1"/>
  <c r="CH356" i="1"/>
  <c r="CH357" i="1"/>
  <c r="CH358" i="1"/>
  <c r="CH313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CH374" i="1"/>
  <c r="CH375" i="1"/>
  <c r="CH376" i="1"/>
  <c r="CH377" i="1"/>
  <c r="CH378" i="1"/>
  <c r="CH379" i="1"/>
  <c r="CH380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3" i="1"/>
  <c r="CH394" i="1"/>
  <c r="CH395" i="1"/>
  <c r="CH396" i="1"/>
  <c r="CH397" i="1"/>
  <c r="CH398" i="1"/>
  <c r="CH399" i="1"/>
  <c r="CH400" i="1"/>
  <c r="CH401" i="1"/>
  <c r="CH402" i="1"/>
  <c r="CH403" i="1"/>
  <c r="CH404" i="1"/>
  <c r="CH405" i="1"/>
  <c r="CH406" i="1"/>
  <c r="CH407" i="1"/>
  <c r="CH408" i="1"/>
  <c r="CH409" i="1"/>
  <c r="CH318" i="1"/>
  <c r="CH323" i="1"/>
  <c r="CH360" i="1"/>
  <c r="CH307" i="1"/>
  <c r="CH319" i="1"/>
  <c r="CH310" i="1"/>
  <c r="CH311" i="1"/>
  <c r="CH359" i="1"/>
  <c r="CH315" i="1"/>
  <c r="CH410" i="1"/>
  <c r="CH412" i="1"/>
  <c r="CH414" i="1"/>
  <c r="CH416" i="1"/>
  <c r="CH418" i="1"/>
  <c r="CH420" i="1"/>
  <c r="CH421" i="1"/>
  <c r="CH422" i="1"/>
  <c r="CH423" i="1"/>
  <c r="CH424" i="1"/>
  <c r="CH425" i="1"/>
  <c r="CH426" i="1"/>
  <c r="CH427" i="1"/>
  <c r="CH428" i="1"/>
  <c r="CH429" i="1"/>
  <c r="CH430" i="1"/>
  <c r="CH431" i="1"/>
  <c r="CH432" i="1"/>
  <c r="CH433" i="1"/>
  <c r="CH434" i="1"/>
  <c r="CH435" i="1"/>
  <c r="CH436" i="1"/>
  <c r="CH437" i="1"/>
  <c r="CH438" i="1"/>
  <c r="CH439" i="1"/>
  <c r="CH440" i="1"/>
  <c r="CH441" i="1"/>
  <c r="CH442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322" i="1"/>
  <c r="CH411" i="1"/>
  <c r="CH413" i="1"/>
  <c r="CH415" i="1"/>
  <c r="CH417" i="1"/>
  <c r="CH419" i="1"/>
  <c r="CH308" i="1"/>
  <c r="CH466" i="1"/>
  <c r="CH467" i="1"/>
  <c r="CH468" i="1"/>
  <c r="CH469" i="1"/>
  <c r="CH470" i="1"/>
  <c r="CH471" i="1"/>
  <c r="CH472" i="1"/>
  <c r="CH473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2" i="1"/>
  <c r="CH493" i="1"/>
  <c r="CH494" i="1"/>
  <c r="CH495" i="1"/>
  <c r="CH496" i="1"/>
  <c r="CH497" i="1"/>
  <c r="CH498" i="1"/>
  <c r="CH499" i="1"/>
  <c r="CH500" i="1"/>
  <c r="CH501" i="1"/>
  <c r="CH502" i="1"/>
  <c r="CH503" i="1"/>
  <c r="CH504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H529" i="1"/>
  <c r="CH530" i="1"/>
  <c r="CH531" i="1"/>
  <c r="CH532" i="1"/>
  <c r="CH533" i="1"/>
  <c r="CH534" i="1"/>
  <c r="CH535" i="1"/>
  <c r="CH536" i="1"/>
  <c r="CH537" i="1"/>
  <c r="CH538" i="1"/>
  <c r="CH539" i="1"/>
  <c r="CH540" i="1"/>
  <c r="CH541" i="1"/>
  <c r="CH542" i="1"/>
  <c r="CH543" i="1"/>
  <c r="CH544" i="1"/>
  <c r="CH545" i="1"/>
  <c r="CH546" i="1"/>
  <c r="CH551" i="1"/>
  <c r="CH559" i="1"/>
  <c r="CH561" i="1"/>
  <c r="CH552" i="1"/>
  <c r="CH564" i="1"/>
  <c r="CH568" i="1"/>
  <c r="CH572" i="1"/>
  <c r="CH576" i="1"/>
  <c r="CH553" i="1"/>
  <c r="CH547" i="1"/>
  <c r="CH555" i="1"/>
  <c r="CH560" i="1"/>
  <c r="CH548" i="1"/>
  <c r="CH556" i="1"/>
  <c r="CH562" i="1"/>
  <c r="CH566" i="1"/>
  <c r="CH570" i="1"/>
  <c r="CH574" i="1"/>
  <c r="CH578" i="1"/>
  <c r="CH579" i="1"/>
  <c r="CH580" i="1"/>
  <c r="CH581" i="1"/>
  <c r="CH582" i="1"/>
  <c r="CH583" i="1"/>
  <c r="CH584" i="1"/>
  <c r="CH585" i="1"/>
  <c r="CH586" i="1"/>
  <c r="CH587" i="1"/>
  <c r="CH588" i="1"/>
  <c r="CH589" i="1"/>
  <c r="CH590" i="1"/>
  <c r="CH591" i="1"/>
  <c r="CH592" i="1"/>
  <c r="CH593" i="1"/>
  <c r="CH594" i="1"/>
  <c r="CH595" i="1"/>
  <c r="CH596" i="1"/>
  <c r="CH597" i="1"/>
  <c r="CH598" i="1"/>
  <c r="CH599" i="1"/>
  <c r="CH600" i="1"/>
  <c r="CH601" i="1"/>
  <c r="CH602" i="1"/>
  <c r="CH603" i="1"/>
  <c r="CH604" i="1"/>
  <c r="CH605" i="1"/>
  <c r="CH606" i="1"/>
  <c r="CH607" i="1"/>
  <c r="CH608" i="1"/>
  <c r="CH609" i="1"/>
  <c r="CH610" i="1"/>
  <c r="CH611" i="1"/>
  <c r="CH612" i="1"/>
  <c r="CH613" i="1"/>
  <c r="CH614" i="1"/>
  <c r="CH615" i="1"/>
  <c r="CH616" i="1"/>
  <c r="CH617" i="1"/>
  <c r="CH618" i="1"/>
  <c r="CH619" i="1"/>
  <c r="CH620" i="1"/>
  <c r="CH621" i="1"/>
  <c r="CH622" i="1"/>
  <c r="CH623" i="1"/>
  <c r="CH624" i="1"/>
  <c r="CH625" i="1"/>
  <c r="CH626" i="1"/>
  <c r="CH627" i="1"/>
  <c r="CH628" i="1"/>
  <c r="CH629" i="1"/>
  <c r="CH630" i="1"/>
  <c r="CH631" i="1"/>
  <c r="CH632" i="1"/>
  <c r="CH633" i="1"/>
  <c r="CH634" i="1"/>
  <c r="CH635" i="1"/>
  <c r="CH636" i="1"/>
  <c r="CH637" i="1"/>
  <c r="CH638" i="1"/>
  <c r="CH639" i="1"/>
  <c r="CH640" i="1"/>
  <c r="CH641" i="1"/>
  <c r="CH642" i="1"/>
  <c r="CH643" i="1"/>
  <c r="CH549" i="1"/>
  <c r="CH563" i="1"/>
  <c r="CH645" i="1"/>
  <c r="CH657" i="1"/>
  <c r="CH569" i="1"/>
  <c r="CH646" i="1"/>
  <c r="CH650" i="1"/>
  <c r="CH652" i="1"/>
  <c r="CH654" i="1"/>
  <c r="CH575" i="1"/>
  <c r="CH647" i="1"/>
  <c r="CH656" i="1"/>
  <c r="CH565" i="1"/>
  <c r="CH648" i="1"/>
  <c r="CH558" i="1"/>
  <c r="CH571" i="1"/>
  <c r="CH659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3" i="1"/>
  <c r="CH674" i="1"/>
  <c r="CH675" i="1"/>
  <c r="CH676" i="1"/>
  <c r="CH677" i="1"/>
  <c r="CH678" i="1"/>
  <c r="CH679" i="1"/>
  <c r="CH680" i="1"/>
  <c r="CH681" i="1"/>
  <c r="CH682" i="1"/>
  <c r="CH683" i="1"/>
  <c r="CH684" i="1"/>
  <c r="CH685" i="1"/>
  <c r="CH686" i="1"/>
  <c r="CH687" i="1"/>
  <c r="CH688" i="1"/>
  <c r="CH689" i="1"/>
  <c r="CH690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557" i="1"/>
  <c r="CH577" i="1"/>
  <c r="CH649" i="1"/>
  <c r="CH651" i="1"/>
  <c r="CH653" i="1"/>
  <c r="CH655" i="1"/>
  <c r="CH554" i="1"/>
  <c r="CH567" i="1"/>
  <c r="CH658" i="1"/>
  <c r="CH550" i="1"/>
  <c r="CH712" i="1"/>
  <c r="CH716" i="1"/>
  <c r="CH720" i="1"/>
  <c r="CH724" i="1"/>
  <c r="CH70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CH746" i="1"/>
  <c r="CH747" i="1"/>
  <c r="CH748" i="1"/>
  <c r="CH749" i="1"/>
  <c r="CH750" i="1"/>
  <c r="CH751" i="1"/>
  <c r="CH752" i="1"/>
  <c r="CH753" i="1"/>
  <c r="CH754" i="1"/>
  <c r="CH755" i="1"/>
  <c r="CH756" i="1"/>
  <c r="CH757" i="1"/>
  <c r="CH758" i="1"/>
  <c r="CH759" i="1"/>
  <c r="CH760" i="1"/>
  <c r="CH761" i="1"/>
  <c r="CH762" i="1"/>
  <c r="CH763" i="1"/>
  <c r="CH764" i="1"/>
  <c r="CH765" i="1"/>
  <c r="CH766" i="1"/>
  <c r="CH767" i="1"/>
  <c r="CH768" i="1"/>
  <c r="CH769" i="1"/>
  <c r="CH770" i="1"/>
  <c r="CH771" i="1"/>
  <c r="CH772" i="1"/>
  <c r="CH773" i="1"/>
  <c r="CH774" i="1"/>
  <c r="CH775" i="1"/>
  <c r="CH776" i="1"/>
  <c r="CH777" i="1"/>
  <c r="CH778" i="1"/>
  <c r="CH779" i="1"/>
  <c r="CH780" i="1"/>
  <c r="CH781" i="1"/>
  <c r="CH782" i="1"/>
  <c r="CH783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CH808" i="1"/>
  <c r="CH809" i="1"/>
  <c r="CH644" i="1"/>
  <c r="CH710" i="1"/>
  <c r="CH715" i="1"/>
  <c r="CH719" i="1"/>
  <c r="CH723" i="1"/>
  <c r="CH727" i="1"/>
  <c r="CH573" i="1"/>
  <c r="CH705" i="1"/>
  <c r="CH713" i="1"/>
  <c r="CH708" i="1"/>
  <c r="CH718" i="1"/>
  <c r="CH722" i="1"/>
  <c r="CH726" i="1"/>
  <c r="CH706" i="1"/>
  <c r="CH714" i="1"/>
  <c r="CH717" i="1"/>
  <c r="CH721" i="1"/>
  <c r="CH725" i="1"/>
  <c r="CH812" i="1"/>
  <c r="CH816" i="1"/>
  <c r="CH820" i="1"/>
  <c r="CH824" i="1"/>
  <c r="CH828" i="1"/>
  <c r="CH832" i="1"/>
  <c r="CH836" i="1"/>
  <c r="CH840" i="1"/>
  <c r="CH844" i="1"/>
  <c r="CH711" i="1"/>
  <c r="CH811" i="1"/>
  <c r="CH815" i="1"/>
  <c r="CH819" i="1"/>
  <c r="CH823" i="1"/>
  <c r="CH827" i="1"/>
  <c r="CH831" i="1"/>
  <c r="CH835" i="1"/>
  <c r="CH839" i="1"/>
  <c r="CH843" i="1"/>
  <c r="CH847" i="1"/>
  <c r="CH848" i="1"/>
  <c r="CH849" i="1"/>
  <c r="CH850" i="1"/>
  <c r="CH851" i="1"/>
  <c r="CH852" i="1"/>
  <c r="CH853" i="1"/>
  <c r="CH854" i="1"/>
  <c r="CH855" i="1"/>
  <c r="CH856" i="1"/>
  <c r="CH857" i="1"/>
  <c r="CH858" i="1"/>
  <c r="CH859" i="1"/>
  <c r="CH860" i="1"/>
  <c r="CH861" i="1"/>
  <c r="CH862" i="1"/>
  <c r="CH863" i="1"/>
  <c r="CH864" i="1"/>
  <c r="CH865" i="1"/>
  <c r="CH866" i="1"/>
  <c r="CH867" i="1"/>
  <c r="CH868" i="1"/>
  <c r="CH869" i="1"/>
  <c r="CH870" i="1"/>
  <c r="CH871" i="1"/>
  <c r="CH872" i="1"/>
  <c r="CH873" i="1"/>
  <c r="CH874" i="1"/>
  <c r="CH875" i="1"/>
  <c r="CH876" i="1"/>
  <c r="CH877" i="1"/>
  <c r="CH878" i="1"/>
  <c r="CH879" i="1"/>
  <c r="CH880" i="1"/>
  <c r="CH881" i="1"/>
  <c r="CH882" i="1"/>
  <c r="CH883" i="1"/>
  <c r="CH884" i="1"/>
  <c r="CH885" i="1"/>
  <c r="CH886" i="1"/>
  <c r="CH887" i="1"/>
  <c r="CH888" i="1"/>
  <c r="CH889" i="1"/>
  <c r="CH890" i="1"/>
  <c r="CH891" i="1"/>
  <c r="CH892" i="1"/>
  <c r="CH893" i="1"/>
  <c r="CH894" i="1"/>
  <c r="CH895" i="1"/>
  <c r="CH896" i="1"/>
  <c r="CH897" i="1"/>
  <c r="CH898" i="1"/>
  <c r="CH899" i="1"/>
  <c r="CH900" i="1"/>
  <c r="CH901" i="1"/>
  <c r="CH902" i="1"/>
  <c r="CH814" i="1"/>
  <c r="CH818" i="1"/>
  <c r="CH822" i="1"/>
  <c r="CH826" i="1"/>
  <c r="CH830" i="1"/>
  <c r="CH834" i="1"/>
  <c r="CH838" i="1"/>
  <c r="CH842" i="1"/>
  <c r="CH846" i="1"/>
  <c r="CH709" i="1"/>
  <c r="CH810" i="1"/>
  <c r="CH825" i="1"/>
  <c r="CH841" i="1"/>
  <c r="CH904" i="1"/>
  <c r="CH909" i="1"/>
  <c r="CH813" i="1"/>
  <c r="CH829" i="1"/>
  <c r="CH845" i="1"/>
  <c r="CH906" i="1"/>
  <c r="CH910" i="1"/>
  <c r="CH912" i="1"/>
  <c r="CH913" i="1"/>
  <c r="CH914" i="1"/>
  <c r="CH915" i="1"/>
  <c r="CH916" i="1"/>
  <c r="CH917" i="1"/>
  <c r="CH918" i="1"/>
  <c r="CH919" i="1"/>
  <c r="CH920" i="1"/>
  <c r="CH921" i="1"/>
  <c r="CH922" i="1"/>
  <c r="CH923" i="1"/>
  <c r="CH924" i="1"/>
  <c r="CH925" i="1"/>
  <c r="CH926" i="1"/>
  <c r="CH927" i="1"/>
  <c r="CH928" i="1"/>
  <c r="CH929" i="1"/>
  <c r="CH930" i="1"/>
  <c r="CH931" i="1"/>
  <c r="CH932" i="1"/>
  <c r="CH933" i="1"/>
  <c r="CH934" i="1"/>
  <c r="CH935" i="1"/>
  <c r="CH936" i="1"/>
  <c r="CH937" i="1"/>
  <c r="CH938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817" i="1"/>
  <c r="CH833" i="1"/>
  <c r="CH903" i="1"/>
  <c r="CH905" i="1"/>
  <c r="CH907" i="1"/>
  <c r="CH911" i="1"/>
  <c r="CH2" i="1"/>
  <c r="CH821" i="1"/>
  <c r="CH837" i="1"/>
  <c r="CH908" i="1"/>
  <c r="CF3" i="1"/>
  <c r="CF4" i="1"/>
  <c r="CF5" i="1"/>
  <c r="CF6" i="1"/>
  <c r="CF7" i="1"/>
  <c r="CF8" i="1"/>
  <c r="CF9" i="1"/>
  <c r="CF10" i="1"/>
  <c r="CF11" i="1"/>
  <c r="CF12" i="1"/>
  <c r="CF13" i="1"/>
  <c r="CF14" i="1"/>
  <c r="CF15" i="1"/>
  <c r="CF16" i="1"/>
  <c r="CF17" i="1"/>
  <c r="CF18" i="1"/>
  <c r="CF19" i="1"/>
  <c r="CF20" i="1"/>
  <c r="CF21" i="1"/>
  <c r="CF22" i="1"/>
  <c r="CF23" i="1"/>
  <c r="CF24" i="1"/>
  <c r="CF25" i="1"/>
  <c r="CF26" i="1"/>
  <c r="CF27" i="1"/>
  <c r="CF28" i="1"/>
  <c r="CF29" i="1"/>
  <c r="CF30" i="1"/>
  <c r="CF32" i="1"/>
  <c r="CF36" i="1"/>
  <c r="CF40" i="1"/>
  <c r="CF41" i="1"/>
  <c r="CF42" i="1"/>
  <c r="CF43" i="1"/>
  <c r="CF44" i="1"/>
  <c r="CF45" i="1"/>
  <c r="CF46" i="1"/>
  <c r="CF47" i="1"/>
  <c r="CF48" i="1"/>
  <c r="CF49" i="1"/>
  <c r="CF35" i="1"/>
  <c r="CF39" i="1"/>
  <c r="CF34" i="1"/>
  <c r="CF50" i="1"/>
  <c r="CF33" i="1"/>
  <c r="CF54" i="1"/>
  <c r="CF55" i="1"/>
  <c r="CF56" i="1"/>
  <c r="CF57" i="1"/>
  <c r="CF58" i="1"/>
  <c r="CF59" i="1"/>
  <c r="CF60" i="1"/>
  <c r="CF61" i="1"/>
  <c r="CF62" i="1"/>
  <c r="CF63" i="1"/>
  <c r="CF64" i="1"/>
  <c r="CF65" i="1"/>
  <c r="CF66" i="1"/>
  <c r="CF67" i="1"/>
  <c r="CF68" i="1"/>
  <c r="CF69" i="1"/>
  <c r="CF53" i="1"/>
  <c r="CF31" i="1"/>
  <c r="CF37" i="1"/>
  <c r="CF51" i="1"/>
  <c r="CF73" i="1"/>
  <c r="CF77" i="1"/>
  <c r="CF81" i="1"/>
  <c r="CF82" i="1"/>
  <c r="CF83" i="1"/>
  <c r="CF84" i="1"/>
  <c r="CF85" i="1"/>
  <c r="CF86" i="1"/>
  <c r="CF87" i="1"/>
  <c r="CF88" i="1"/>
  <c r="CF89" i="1"/>
  <c r="CF90" i="1"/>
  <c r="CF91" i="1"/>
  <c r="CF92" i="1"/>
  <c r="CF93" i="1"/>
  <c r="CF94" i="1"/>
  <c r="CF95" i="1"/>
  <c r="CF72" i="1"/>
  <c r="CF76" i="1"/>
  <c r="CF80" i="1"/>
  <c r="CF52" i="1"/>
  <c r="CF74" i="1"/>
  <c r="CF78" i="1"/>
  <c r="CF97" i="1"/>
  <c r="CF98" i="1"/>
  <c r="CF99" i="1"/>
  <c r="CF100" i="1"/>
  <c r="CF101" i="1"/>
  <c r="CF102" i="1"/>
  <c r="CF103" i="1"/>
  <c r="CF104" i="1"/>
  <c r="CF105" i="1"/>
  <c r="CF106" i="1"/>
  <c r="CF107" i="1"/>
  <c r="CF108" i="1"/>
  <c r="CF109" i="1"/>
  <c r="CF110" i="1"/>
  <c r="CF96" i="1"/>
  <c r="CF38" i="1"/>
  <c r="CF70" i="1"/>
  <c r="CF71" i="1"/>
  <c r="CF75" i="1"/>
  <c r="CF79" i="1"/>
  <c r="CF115" i="1"/>
  <c r="CF116" i="1"/>
  <c r="CF117" i="1"/>
  <c r="CF118" i="1"/>
  <c r="CF119" i="1"/>
  <c r="CF120" i="1"/>
  <c r="CF121" i="1"/>
  <c r="CF122" i="1"/>
  <c r="CF123" i="1"/>
  <c r="CF124" i="1"/>
  <c r="CF125" i="1"/>
  <c r="CF126" i="1"/>
  <c r="CF127" i="1"/>
  <c r="CF128" i="1"/>
  <c r="CF129" i="1"/>
  <c r="CF130" i="1"/>
  <c r="CF131" i="1"/>
  <c r="CF132" i="1"/>
  <c r="CF133" i="1"/>
  <c r="CF134" i="1"/>
  <c r="CF135" i="1"/>
  <c r="CF136" i="1"/>
  <c r="CF137" i="1"/>
  <c r="CF138" i="1"/>
  <c r="CF139" i="1"/>
  <c r="CF140" i="1"/>
  <c r="CF141" i="1"/>
  <c r="CF142" i="1"/>
  <c r="CF143" i="1"/>
  <c r="CF144" i="1"/>
  <c r="CF145" i="1"/>
  <c r="CF146" i="1"/>
  <c r="CF147" i="1"/>
  <c r="CF148" i="1"/>
  <c r="CF149" i="1"/>
  <c r="CF150" i="1"/>
  <c r="CF151" i="1"/>
  <c r="CF152" i="1"/>
  <c r="CF153" i="1"/>
  <c r="CF154" i="1"/>
  <c r="CF155" i="1"/>
  <c r="CF156" i="1"/>
  <c r="CF157" i="1"/>
  <c r="CF158" i="1"/>
  <c r="CF159" i="1"/>
  <c r="CF160" i="1"/>
  <c r="CF114" i="1"/>
  <c r="CF113" i="1"/>
  <c r="CF111" i="1"/>
  <c r="CF112" i="1"/>
  <c r="CF163" i="1"/>
  <c r="CF167" i="1"/>
  <c r="CF162" i="1"/>
  <c r="CF166" i="1"/>
  <c r="CF164" i="1"/>
  <c r="CF168" i="1"/>
  <c r="CF169" i="1"/>
  <c r="CF172" i="1"/>
  <c r="CF179" i="1"/>
  <c r="CF180" i="1"/>
  <c r="CF181" i="1"/>
  <c r="CF182" i="1"/>
  <c r="CF183" i="1"/>
  <c r="CF184" i="1"/>
  <c r="CF185" i="1"/>
  <c r="CF186" i="1"/>
  <c r="CF187" i="1"/>
  <c r="CF188" i="1"/>
  <c r="CF189" i="1"/>
  <c r="CF190" i="1"/>
  <c r="CF191" i="1"/>
  <c r="CF192" i="1"/>
  <c r="CF193" i="1"/>
  <c r="CF194" i="1"/>
  <c r="CF195" i="1"/>
  <c r="CF196" i="1"/>
  <c r="CF197" i="1"/>
  <c r="CF198" i="1"/>
  <c r="CF199" i="1"/>
  <c r="CF200" i="1"/>
  <c r="CF201" i="1"/>
  <c r="CF202" i="1"/>
  <c r="CF203" i="1"/>
  <c r="CF204" i="1"/>
  <c r="CF205" i="1"/>
  <c r="CF206" i="1"/>
  <c r="CF207" i="1"/>
  <c r="CF208" i="1"/>
  <c r="CF209" i="1"/>
  <c r="CF210" i="1"/>
  <c r="CF211" i="1"/>
  <c r="CF212" i="1"/>
  <c r="CF213" i="1"/>
  <c r="CF214" i="1"/>
  <c r="CF215" i="1"/>
  <c r="CF216" i="1"/>
  <c r="CF217" i="1"/>
  <c r="CF218" i="1"/>
  <c r="CF219" i="1"/>
  <c r="CF220" i="1"/>
  <c r="CF221" i="1"/>
  <c r="CF222" i="1"/>
  <c r="CF223" i="1"/>
  <c r="CF224" i="1"/>
  <c r="CF225" i="1"/>
  <c r="CF226" i="1"/>
  <c r="CF227" i="1"/>
  <c r="CF171" i="1"/>
  <c r="CF175" i="1"/>
  <c r="CF161" i="1"/>
  <c r="CF173" i="1"/>
  <c r="CF178" i="1"/>
  <c r="CF170" i="1"/>
  <c r="CF177" i="1"/>
  <c r="CF165" i="1"/>
  <c r="CF176" i="1"/>
  <c r="CF228" i="1"/>
  <c r="CF232" i="1"/>
  <c r="CF236" i="1"/>
  <c r="CF237" i="1"/>
  <c r="CF238" i="1"/>
  <c r="CF239" i="1"/>
  <c r="CF240" i="1"/>
  <c r="CF241" i="1"/>
  <c r="CF242" i="1"/>
  <c r="CF243" i="1"/>
  <c r="CF244" i="1"/>
  <c r="CF245" i="1"/>
  <c r="CF246" i="1"/>
  <c r="CF247" i="1"/>
  <c r="CF248" i="1"/>
  <c r="CF249" i="1"/>
  <c r="CF250" i="1"/>
  <c r="CF251" i="1"/>
  <c r="CF252" i="1"/>
  <c r="CF253" i="1"/>
  <c r="CF254" i="1"/>
  <c r="CF255" i="1"/>
  <c r="CF256" i="1"/>
  <c r="CF257" i="1"/>
  <c r="CF258" i="1"/>
  <c r="CF259" i="1"/>
  <c r="CF260" i="1"/>
  <c r="CF261" i="1"/>
  <c r="CF262" i="1"/>
  <c r="CF263" i="1"/>
  <c r="CF264" i="1"/>
  <c r="CF265" i="1"/>
  <c r="CF266" i="1"/>
  <c r="CF267" i="1"/>
  <c r="CF268" i="1"/>
  <c r="CF174" i="1"/>
  <c r="CF231" i="1"/>
  <c r="CF235" i="1"/>
  <c r="CF229" i="1"/>
  <c r="CF234" i="1"/>
  <c r="CF269" i="1"/>
  <c r="CF272" i="1"/>
  <c r="CF233" i="1"/>
  <c r="CF276" i="1"/>
  <c r="CF277" i="1"/>
  <c r="CF278" i="1"/>
  <c r="CF279" i="1"/>
  <c r="CF280" i="1"/>
  <c r="CF281" i="1"/>
  <c r="CF282" i="1"/>
  <c r="CF283" i="1"/>
  <c r="CF284" i="1"/>
  <c r="CF285" i="1"/>
  <c r="CF286" i="1"/>
  <c r="CF287" i="1"/>
  <c r="CF288" i="1"/>
  <c r="CF289" i="1"/>
  <c r="CF290" i="1"/>
  <c r="CF291" i="1"/>
  <c r="CF292" i="1"/>
  <c r="CF293" i="1"/>
  <c r="CF294" i="1"/>
  <c r="CF295" i="1"/>
  <c r="CF296" i="1"/>
  <c r="CF297" i="1"/>
  <c r="CF298" i="1"/>
  <c r="CF299" i="1"/>
  <c r="CF300" i="1"/>
  <c r="CF301" i="1"/>
  <c r="CF302" i="1"/>
  <c r="CF303" i="1"/>
  <c r="CF304" i="1"/>
  <c r="CF305" i="1"/>
  <c r="CF306" i="1"/>
  <c r="CF307" i="1"/>
  <c r="CF308" i="1"/>
  <c r="CF309" i="1"/>
  <c r="CF310" i="1"/>
  <c r="CF311" i="1"/>
  <c r="CF312" i="1"/>
  <c r="CF313" i="1"/>
  <c r="CF314" i="1"/>
  <c r="CF271" i="1"/>
  <c r="CF275" i="1"/>
  <c r="CF230" i="1"/>
  <c r="CF270" i="1"/>
  <c r="CF274" i="1"/>
  <c r="CF316" i="1"/>
  <c r="CF320" i="1"/>
  <c r="CF324" i="1"/>
  <c r="CF325" i="1"/>
  <c r="CF326" i="1"/>
  <c r="CF327" i="1"/>
  <c r="CF328" i="1"/>
  <c r="CF329" i="1"/>
  <c r="CF330" i="1"/>
  <c r="CF331" i="1"/>
  <c r="CF332" i="1"/>
  <c r="CF333" i="1"/>
  <c r="CF334" i="1"/>
  <c r="CF335" i="1"/>
  <c r="CF336" i="1"/>
  <c r="CF337" i="1"/>
  <c r="CF338" i="1"/>
  <c r="CF339" i="1"/>
  <c r="CF340" i="1"/>
  <c r="CF341" i="1"/>
  <c r="CF342" i="1"/>
  <c r="CF343" i="1"/>
  <c r="CF344" i="1"/>
  <c r="CF345" i="1"/>
  <c r="CF346" i="1"/>
  <c r="CF347" i="1"/>
  <c r="CF348" i="1"/>
  <c r="CF349" i="1"/>
  <c r="CF350" i="1"/>
  <c r="CF351" i="1"/>
  <c r="CF352" i="1"/>
  <c r="CF353" i="1"/>
  <c r="CF354" i="1"/>
  <c r="CF355" i="1"/>
  <c r="CF356" i="1"/>
  <c r="CF357" i="1"/>
  <c r="CF315" i="1"/>
  <c r="CF319" i="1"/>
  <c r="CF323" i="1"/>
  <c r="CF273" i="1"/>
  <c r="CF318" i="1"/>
  <c r="CF359" i="1"/>
  <c r="CF321" i="1"/>
  <c r="CF401" i="1"/>
  <c r="CF40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F436" i="1"/>
  <c r="CF437" i="1"/>
  <c r="CF438" i="1"/>
  <c r="CF439" i="1"/>
  <c r="CF440" i="1"/>
  <c r="CF441" i="1"/>
  <c r="CF442" i="1"/>
  <c r="CF443" i="1"/>
  <c r="CF444" i="1"/>
  <c r="CF445" i="1"/>
  <c r="CF446" i="1"/>
  <c r="CF447" i="1"/>
  <c r="CF448" i="1"/>
  <c r="CF449" i="1"/>
  <c r="CF450" i="1"/>
  <c r="CF451" i="1"/>
  <c r="CF452" i="1"/>
  <c r="CF453" i="1"/>
  <c r="CF454" i="1"/>
  <c r="CF455" i="1"/>
  <c r="CF456" i="1"/>
  <c r="CF457" i="1"/>
  <c r="CF458" i="1"/>
  <c r="CF459" i="1"/>
  <c r="CF460" i="1"/>
  <c r="CF461" i="1"/>
  <c r="CF462" i="1"/>
  <c r="CF463" i="1"/>
  <c r="CF464" i="1"/>
  <c r="CF465" i="1"/>
  <c r="CF317" i="1"/>
  <c r="CF404" i="1"/>
  <c r="CF399" i="1"/>
  <c r="CF407" i="1"/>
  <c r="CF411" i="1"/>
  <c r="CF413" i="1"/>
  <c r="CF415" i="1"/>
  <c r="CF417" i="1"/>
  <c r="CF419" i="1"/>
  <c r="CF322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CF374" i="1"/>
  <c r="CF375" i="1"/>
  <c r="CF376" i="1"/>
  <c r="CF377" i="1"/>
  <c r="CF378" i="1"/>
  <c r="CF379" i="1"/>
  <c r="CF380" i="1"/>
  <c r="CF381" i="1"/>
  <c r="CF382" i="1"/>
  <c r="CF383" i="1"/>
  <c r="CF384" i="1"/>
  <c r="CF385" i="1"/>
  <c r="CF386" i="1"/>
  <c r="CF387" i="1"/>
  <c r="CF388" i="1"/>
  <c r="CF389" i="1"/>
  <c r="CF390" i="1"/>
  <c r="CF391" i="1"/>
  <c r="CF392" i="1"/>
  <c r="CF393" i="1"/>
  <c r="CF394" i="1"/>
  <c r="CF395" i="1"/>
  <c r="CF396" i="1"/>
  <c r="CF402" i="1"/>
  <c r="CF360" i="1"/>
  <c r="CF397" i="1"/>
  <c r="CF405" i="1"/>
  <c r="CF403" i="1"/>
  <c r="CF410" i="1"/>
  <c r="CF412" i="1"/>
  <c r="CF414" i="1"/>
  <c r="CF416" i="1"/>
  <c r="CF418" i="1"/>
  <c r="CF408" i="1"/>
  <c r="CF406" i="1"/>
  <c r="CF466" i="1"/>
  <c r="CF467" i="1"/>
  <c r="CF468" i="1"/>
  <c r="CF469" i="1"/>
  <c r="CF470" i="1"/>
  <c r="CF471" i="1"/>
  <c r="CF472" i="1"/>
  <c r="CF473" i="1"/>
  <c r="CF474" i="1"/>
  <c r="CF475" i="1"/>
  <c r="CF476" i="1"/>
  <c r="CF477" i="1"/>
  <c r="CF478" i="1"/>
  <c r="CF479" i="1"/>
  <c r="CF480" i="1"/>
  <c r="CF481" i="1"/>
  <c r="CF482" i="1"/>
  <c r="CF483" i="1"/>
  <c r="CF484" i="1"/>
  <c r="CF485" i="1"/>
  <c r="CF486" i="1"/>
  <c r="CF487" i="1"/>
  <c r="CF488" i="1"/>
  <c r="CF489" i="1"/>
  <c r="CF490" i="1"/>
  <c r="CF491" i="1"/>
  <c r="CF492" i="1"/>
  <c r="CF493" i="1"/>
  <c r="CF494" i="1"/>
  <c r="CF495" i="1"/>
  <c r="CF496" i="1"/>
  <c r="CF497" i="1"/>
  <c r="CF498" i="1"/>
  <c r="CF499" i="1"/>
  <c r="CF500" i="1"/>
  <c r="CF501" i="1"/>
  <c r="CF502" i="1"/>
  <c r="CF503" i="1"/>
  <c r="CF504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F529" i="1"/>
  <c r="CF530" i="1"/>
  <c r="CF531" i="1"/>
  <c r="CF532" i="1"/>
  <c r="CF533" i="1"/>
  <c r="CF534" i="1"/>
  <c r="CF535" i="1"/>
  <c r="CF536" i="1"/>
  <c r="CF537" i="1"/>
  <c r="CF358" i="1"/>
  <c r="CF540" i="1"/>
  <c r="CF552" i="1"/>
  <c r="CF400" i="1"/>
  <c r="CF543" i="1"/>
  <c r="CF553" i="1"/>
  <c r="CF563" i="1"/>
  <c r="CF567" i="1"/>
  <c r="CF571" i="1"/>
  <c r="CF575" i="1"/>
  <c r="CF538" i="1"/>
  <c r="CF554" i="1"/>
  <c r="CF560" i="1"/>
  <c r="CF398" i="1"/>
  <c r="CF544" i="1"/>
  <c r="CF546" i="1"/>
  <c r="CF548" i="1"/>
  <c r="CF556" i="1"/>
  <c r="CF539" i="1"/>
  <c r="CF549" i="1"/>
  <c r="CF557" i="1"/>
  <c r="CF565" i="1"/>
  <c r="CF569" i="1"/>
  <c r="CF573" i="1"/>
  <c r="CF577" i="1"/>
  <c r="CF547" i="1"/>
  <c r="CF574" i="1"/>
  <c r="CF584" i="1"/>
  <c r="CF592" i="1"/>
  <c r="CF600" i="1"/>
  <c r="CF608" i="1"/>
  <c r="CF616" i="1"/>
  <c r="CF624" i="1"/>
  <c r="CF632" i="1"/>
  <c r="CF639" i="1"/>
  <c r="CF643" i="1"/>
  <c r="CF646" i="1"/>
  <c r="CF656" i="1"/>
  <c r="CF564" i="1"/>
  <c r="CF579" i="1"/>
  <c r="CF587" i="1"/>
  <c r="CF595" i="1"/>
  <c r="CF603" i="1"/>
  <c r="CF611" i="1"/>
  <c r="CF619" i="1"/>
  <c r="CF627" i="1"/>
  <c r="CF635" i="1"/>
  <c r="CF647" i="1"/>
  <c r="CF570" i="1"/>
  <c r="CF582" i="1"/>
  <c r="CF590" i="1"/>
  <c r="CF598" i="1"/>
  <c r="CF606" i="1"/>
  <c r="CF614" i="1"/>
  <c r="CF622" i="1"/>
  <c r="CF630" i="1"/>
  <c r="CF638" i="1"/>
  <c r="CF642" i="1"/>
  <c r="CF648" i="1"/>
  <c r="CF659" i="1"/>
  <c r="CF660" i="1"/>
  <c r="CF661" i="1"/>
  <c r="CF662" i="1"/>
  <c r="CF663" i="1"/>
  <c r="CF664" i="1"/>
  <c r="CF665" i="1"/>
  <c r="CF666" i="1"/>
  <c r="CF667" i="1"/>
  <c r="CF668" i="1"/>
  <c r="CF669" i="1"/>
  <c r="CF670" i="1"/>
  <c r="CF671" i="1"/>
  <c r="CF672" i="1"/>
  <c r="CF673" i="1"/>
  <c r="CF674" i="1"/>
  <c r="CF675" i="1"/>
  <c r="CF676" i="1"/>
  <c r="CF677" i="1"/>
  <c r="CF678" i="1"/>
  <c r="CF679" i="1"/>
  <c r="CF680" i="1"/>
  <c r="CF681" i="1"/>
  <c r="CF682" i="1"/>
  <c r="CF683" i="1"/>
  <c r="CF684" i="1"/>
  <c r="CF685" i="1"/>
  <c r="CF686" i="1"/>
  <c r="CF687" i="1"/>
  <c r="CF688" i="1"/>
  <c r="CF689" i="1"/>
  <c r="CF690" i="1"/>
  <c r="CF691" i="1"/>
  <c r="CF692" i="1"/>
  <c r="CF693" i="1"/>
  <c r="CF694" i="1"/>
  <c r="CF695" i="1"/>
  <c r="CF696" i="1"/>
  <c r="CF697" i="1"/>
  <c r="CF698" i="1"/>
  <c r="CF699" i="1"/>
  <c r="CF700" i="1"/>
  <c r="CF701" i="1"/>
  <c r="CF702" i="1"/>
  <c r="CF703" i="1"/>
  <c r="CF704" i="1"/>
  <c r="CF542" i="1"/>
  <c r="CF558" i="1"/>
  <c r="CF559" i="1"/>
  <c r="CF576" i="1"/>
  <c r="CF585" i="1"/>
  <c r="CF593" i="1"/>
  <c r="CF601" i="1"/>
  <c r="CF609" i="1"/>
  <c r="CF617" i="1"/>
  <c r="CF625" i="1"/>
  <c r="CF633" i="1"/>
  <c r="CF649" i="1"/>
  <c r="CF651" i="1"/>
  <c r="CF653" i="1"/>
  <c r="CF655" i="1"/>
  <c r="CF545" i="1"/>
  <c r="CF561" i="1"/>
  <c r="CF566" i="1"/>
  <c r="CF580" i="1"/>
  <c r="CF588" i="1"/>
  <c r="CF596" i="1"/>
  <c r="CF604" i="1"/>
  <c r="CF612" i="1"/>
  <c r="CF620" i="1"/>
  <c r="CF628" i="1"/>
  <c r="CF637" i="1"/>
  <c r="CF641" i="1"/>
  <c r="CF658" i="1"/>
  <c r="CF541" i="1"/>
  <c r="CF555" i="1"/>
  <c r="CF572" i="1"/>
  <c r="CF583" i="1"/>
  <c r="CF591" i="1"/>
  <c r="CF599" i="1"/>
  <c r="CF607" i="1"/>
  <c r="CF615" i="1"/>
  <c r="CF623" i="1"/>
  <c r="CF631" i="1"/>
  <c r="CF550" i="1"/>
  <c r="CF551" i="1"/>
  <c r="CF562" i="1"/>
  <c r="CF578" i="1"/>
  <c r="CF586" i="1"/>
  <c r="CF594" i="1"/>
  <c r="CF602" i="1"/>
  <c r="CF610" i="1"/>
  <c r="CF618" i="1"/>
  <c r="CF626" i="1"/>
  <c r="CF634" i="1"/>
  <c r="CF636" i="1"/>
  <c r="CF640" i="1"/>
  <c r="CF644" i="1"/>
  <c r="CF657" i="1"/>
  <c r="CF629" i="1"/>
  <c r="CF710" i="1"/>
  <c r="CF715" i="1"/>
  <c r="CF719" i="1"/>
  <c r="CF723" i="1"/>
  <c r="CF727" i="1"/>
  <c r="CF650" i="1"/>
  <c r="CF652" i="1"/>
  <c r="CF654" i="1"/>
  <c r="CF705" i="1"/>
  <c r="CF713" i="1"/>
  <c r="CF581" i="1"/>
  <c r="CF708" i="1"/>
  <c r="CF718" i="1"/>
  <c r="CF722" i="1"/>
  <c r="CF726" i="1"/>
  <c r="CF589" i="1"/>
  <c r="CF711" i="1"/>
  <c r="CF568" i="1"/>
  <c r="CF597" i="1"/>
  <c r="CF706" i="1"/>
  <c r="CF714" i="1"/>
  <c r="CF717" i="1"/>
  <c r="CF721" i="1"/>
  <c r="CF725" i="1"/>
  <c r="CF613" i="1"/>
  <c r="CF712" i="1"/>
  <c r="CF716" i="1"/>
  <c r="CF720" i="1"/>
  <c r="CF724" i="1"/>
  <c r="CF734" i="1"/>
  <c r="CF742" i="1"/>
  <c r="CF750" i="1"/>
  <c r="CF758" i="1"/>
  <c r="CF766" i="1"/>
  <c r="CF774" i="1"/>
  <c r="CF782" i="1"/>
  <c r="CF790" i="1"/>
  <c r="CF798" i="1"/>
  <c r="CF806" i="1"/>
  <c r="CF621" i="1"/>
  <c r="CF645" i="1"/>
  <c r="CF707" i="1"/>
  <c r="CF733" i="1"/>
  <c r="CF741" i="1"/>
  <c r="CF749" i="1"/>
  <c r="CF757" i="1"/>
  <c r="CF765" i="1"/>
  <c r="CF773" i="1"/>
  <c r="CF781" i="1"/>
  <c r="CF789" i="1"/>
  <c r="CF797" i="1"/>
  <c r="CF805" i="1"/>
  <c r="CF811" i="1"/>
  <c r="CF815" i="1"/>
  <c r="CF819" i="1"/>
  <c r="CF823" i="1"/>
  <c r="CF827" i="1"/>
  <c r="CF831" i="1"/>
  <c r="CF835" i="1"/>
  <c r="CF839" i="1"/>
  <c r="CF843" i="1"/>
  <c r="CF732" i="1"/>
  <c r="CF740" i="1"/>
  <c r="CF748" i="1"/>
  <c r="CF756" i="1"/>
  <c r="CF764" i="1"/>
  <c r="CF772" i="1"/>
  <c r="CF780" i="1"/>
  <c r="CF788" i="1"/>
  <c r="CF796" i="1"/>
  <c r="CF804" i="1"/>
  <c r="CF847" i="1"/>
  <c r="CF848" i="1"/>
  <c r="CF849" i="1"/>
  <c r="CF850" i="1"/>
  <c r="CF851" i="1"/>
  <c r="CF852" i="1"/>
  <c r="CF853" i="1"/>
  <c r="CF854" i="1"/>
  <c r="CF855" i="1"/>
  <c r="CF856" i="1"/>
  <c r="CF857" i="1"/>
  <c r="CF858" i="1"/>
  <c r="CF859" i="1"/>
  <c r="CF860" i="1"/>
  <c r="CF861" i="1"/>
  <c r="CF862" i="1"/>
  <c r="CF863" i="1"/>
  <c r="CF864" i="1"/>
  <c r="CF865" i="1"/>
  <c r="CF866" i="1"/>
  <c r="CF867" i="1"/>
  <c r="CF868" i="1"/>
  <c r="CF869" i="1"/>
  <c r="CF870" i="1"/>
  <c r="CF871" i="1"/>
  <c r="CF872" i="1"/>
  <c r="CF873" i="1"/>
  <c r="CF874" i="1"/>
  <c r="CF875" i="1"/>
  <c r="CF876" i="1"/>
  <c r="CF877" i="1"/>
  <c r="CF878" i="1"/>
  <c r="CF879" i="1"/>
  <c r="CF880" i="1"/>
  <c r="CF881" i="1"/>
  <c r="CF882" i="1"/>
  <c r="CF883" i="1"/>
  <c r="CF884" i="1"/>
  <c r="CF885" i="1"/>
  <c r="CF886" i="1"/>
  <c r="CF887" i="1"/>
  <c r="CF888" i="1"/>
  <c r="CF889" i="1"/>
  <c r="CF890" i="1"/>
  <c r="CF891" i="1"/>
  <c r="CF892" i="1"/>
  <c r="CF893" i="1"/>
  <c r="CF894" i="1"/>
  <c r="CF895" i="1"/>
  <c r="CF896" i="1"/>
  <c r="CF897" i="1"/>
  <c r="CF898" i="1"/>
  <c r="CF899" i="1"/>
  <c r="CF900" i="1"/>
  <c r="CF901" i="1"/>
  <c r="CF902" i="1"/>
  <c r="CF903" i="1"/>
  <c r="CF904" i="1"/>
  <c r="CF905" i="1"/>
  <c r="CF906" i="1"/>
  <c r="CF907" i="1"/>
  <c r="CF908" i="1"/>
  <c r="CF909" i="1"/>
  <c r="CF910" i="1"/>
  <c r="CF911" i="1"/>
  <c r="CF731" i="1"/>
  <c r="CF739" i="1"/>
  <c r="CF747" i="1"/>
  <c r="CF755" i="1"/>
  <c r="CF763" i="1"/>
  <c r="CF771" i="1"/>
  <c r="CF779" i="1"/>
  <c r="CF787" i="1"/>
  <c r="CF795" i="1"/>
  <c r="CF803" i="1"/>
  <c r="CF814" i="1"/>
  <c r="CF818" i="1"/>
  <c r="CF822" i="1"/>
  <c r="CF826" i="1"/>
  <c r="CF830" i="1"/>
  <c r="CF834" i="1"/>
  <c r="CF838" i="1"/>
  <c r="CF842" i="1"/>
  <c r="CF846" i="1"/>
  <c r="CF730" i="1"/>
  <c r="CF738" i="1"/>
  <c r="CF746" i="1"/>
  <c r="CF754" i="1"/>
  <c r="CF762" i="1"/>
  <c r="CF770" i="1"/>
  <c r="CF778" i="1"/>
  <c r="CF786" i="1"/>
  <c r="CF794" i="1"/>
  <c r="CF802" i="1"/>
  <c r="CF810" i="1"/>
  <c r="CF605" i="1"/>
  <c r="CF709" i="1"/>
  <c r="CF729" i="1"/>
  <c r="CF737" i="1"/>
  <c r="CF745" i="1"/>
  <c r="CF753" i="1"/>
  <c r="CF761" i="1"/>
  <c r="CF769" i="1"/>
  <c r="CF777" i="1"/>
  <c r="CF785" i="1"/>
  <c r="CF793" i="1"/>
  <c r="CF801" i="1"/>
  <c r="CF809" i="1"/>
  <c r="CF813" i="1"/>
  <c r="CF817" i="1"/>
  <c r="CF821" i="1"/>
  <c r="CF825" i="1"/>
  <c r="CF829" i="1"/>
  <c r="CF833" i="1"/>
  <c r="CF837" i="1"/>
  <c r="CF841" i="1"/>
  <c r="CF845" i="1"/>
  <c r="CF728" i="1"/>
  <c r="CF736" i="1"/>
  <c r="CF744" i="1"/>
  <c r="CF752" i="1"/>
  <c r="CF760" i="1"/>
  <c r="CF768" i="1"/>
  <c r="CF776" i="1"/>
  <c r="CF784" i="1"/>
  <c r="CF792" i="1"/>
  <c r="CF800" i="1"/>
  <c r="CF808" i="1"/>
  <c r="CF75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F932" i="1"/>
  <c r="CF933" i="1"/>
  <c r="CF934" i="1"/>
  <c r="CF935" i="1"/>
  <c r="CF936" i="1"/>
  <c r="CF937" i="1"/>
  <c r="CF938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791" i="1"/>
  <c r="CF820" i="1"/>
  <c r="CF836" i="1"/>
  <c r="CF767" i="1"/>
  <c r="CF2" i="1"/>
  <c r="CF743" i="1"/>
  <c r="CF807" i="1"/>
  <c r="CF824" i="1"/>
  <c r="CF840" i="1"/>
  <c r="CF775" i="1"/>
  <c r="CF832" i="1"/>
  <c r="CF783" i="1"/>
  <c r="CF816" i="1"/>
  <c r="CF759" i="1"/>
  <c r="CF812" i="1"/>
  <c r="CF828" i="1"/>
  <c r="CF844" i="1"/>
  <c r="CF735" i="1"/>
  <c r="CF799" i="1"/>
  <c r="CD3" i="1"/>
  <c r="CD4" i="1"/>
  <c r="CD5" i="1"/>
  <c r="CD6" i="1"/>
  <c r="CD7" i="1"/>
  <c r="CD8" i="1"/>
  <c r="CD9" i="1"/>
  <c r="CD10" i="1"/>
  <c r="CD11" i="1"/>
  <c r="CD12" i="1"/>
  <c r="CD13" i="1"/>
  <c r="CD14" i="1"/>
  <c r="CD15" i="1"/>
  <c r="CD16" i="1"/>
  <c r="CD17" i="1"/>
  <c r="CD18" i="1"/>
  <c r="CD19" i="1"/>
  <c r="CD20" i="1"/>
  <c r="CD21" i="1"/>
  <c r="CD22" i="1"/>
  <c r="CD23" i="1"/>
  <c r="CD24" i="1"/>
  <c r="CD25" i="1"/>
  <c r="CD26" i="1"/>
  <c r="CD27" i="1"/>
  <c r="CD28" i="1"/>
  <c r="CD29" i="1"/>
  <c r="CD30" i="1"/>
  <c r="CD31" i="1"/>
  <c r="CD32" i="1"/>
  <c r="CD40" i="1"/>
  <c r="CD41" i="1"/>
  <c r="CD42" i="1"/>
  <c r="CD43" i="1"/>
  <c r="CD44" i="1"/>
  <c r="CD45" i="1"/>
  <c r="CD46" i="1"/>
  <c r="CD47" i="1"/>
  <c r="CD48" i="1"/>
  <c r="CD49" i="1"/>
  <c r="CD50" i="1"/>
  <c r="CD51" i="1"/>
  <c r="CD52" i="1"/>
  <c r="CD53" i="1"/>
  <c r="CD35" i="1"/>
  <c r="CD39" i="1"/>
  <c r="CD34" i="1"/>
  <c r="CD38" i="1"/>
  <c r="CD54" i="1"/>
  <c r="CD55" i="1"/>
  <c r="CD56" i="1"/>
  <c r="CD57" i="1"/>
  <c r="CD58" i="1"/>
  <c r="CD59" i="1"/>
  <c r="CD60" i="1"/>
  <c r="CD61" i="1"/>
  <c r="CD62" i="1"/>
  <c r="CD63" i="1"/>
  <c r="CD64" i="1"/>
  <c r="CD65" i="1"/>
  <c r="CD66" i="1"/>
  <c r="CD67" i="1"/>
  <c r="CD68" i="1"/>
  <c r="CD69" i="1"/>
  <c r="CD70" i="1"/>
  <c r="CD71" i="1"/>
  <c r="CD72" i="1"/>
  <c r="CD73" i="1"/>
  <c r="CD74" i="1"/>
  <c r="CD75" i="1"/>
  <c r="CD76" i="1"/>
  <c r="CD77" i="1"/>
  <c r="CD78" i="1"/>
  <c r="CD79" i="1"/>
  <c r="CD80" i="1"/>
  <c r="CD81" i="1"/>
  <c r="CD33" i="1"/>
  <c r="CD36" i="1"/>
  <c r="CD37" i="1"/>
  <c r="CD83" i="1"/>
  <c r="CD95" i="1"/>
  <c r="CD88" i="1"/>
  <c r="CD97" i="1"/>
  <c r="CD98" i="1"/>
  <c r="CD99" i="1"/>
  <c r="CD100" i="1"/>
  <c r="CD101" i="1"/>
  <c r="CD102" i="1"/>
  <c r="CD103" i="1"/>
  <c r="CD104" i="1"/>
  <c r="CD105" i="1"/>
  <c r="CD106" i="1"/>
  <c r="CD107" i="1"/>
  <c r="CD108" i="1"/>
  <c r="CD109" i="1"/>
  <c r="CD110" i="1"/>
  <c r="CD111" i="1"/>
  <c r="CD112" i="1"/>
  <c r="CD85" i="1"/>
  <c r="CD82" i="1"/>
  <c r="CD90" i="1"/>
  <c r="CD91" i="1"/>
  <c r="CD92" i="1"/>
  <c r="CD89" i="1"/>
  <c r="CD94" i="1"/>
  <c r="CD86" i="1"/>
  <c r="CD96" i="1"/>
  <c r="CD113" i="1"/>
  <c r="CD87" i="1"/>
  <c r="CD84" i="1"/>
  <c r="CD115" i="1"/>
  <c r="CD116" i="1"/>
  <c r="CD117" i="1"/>
  <c r="CD118" i="1"/>
  <c r="CD119" i="1"/>
  <c r="CD120" i="1"/>
  <c r="CD121" i="1"/>
  <c r="CD122" i="1"/>
  <c r="CD123" i="1"/>
  <c r="CD124" i="1"/>
  <c r="CD125" i="1"/>
  <c r="CD126" i="1"/>
  <c r="CD127" i="1"/>
  <c r="CD128" i="1"/>
  <c r="CD129" i="1"/>
  <c r="CD130" i="1"/>
  <c r="CD131" i="1"/>
  <c r="CD132" i="1"/>
  <c r="CD133" i="1"/>
  <c r="CD134" i="1"/>
  <c r="CD135" i="1"/>
  <c r="CD136" i="1"/>
  <c r="CD137" i="1"/>
  <c r="CD138" i="1"/>
  <c r="CD160" i="1"/>
  <c r="CD93" i="1"/>
  <c r="CD141" i="1"/>
  <c r="CD145" i="1"/>
  <c r="CD149" i="1"/>
  <c r="CD153" i="1"/>
  <c r="CD157" i="1"/>
  <c r="CD162" i="1"/>
  <c r="CD166" i="1"/>
  <c r="CD114" i="1"/>
  <c r="CD158" i="1"/>
  <c r="CD142" i="1"/>
  <c r="CD146" i="1"/>
  <c r="CD150" i="1"/>
  <c r="CD154" i="1"/>
  <c r="CD161" i="1"/>
  <c r="CD165" i="1"/>
  <c r="CD169" i="1"/>
  <c r="CD170" i="1"/>
  <c r="CD171" i="1"/>
  <c r="CD172" i="1"/>
  <c r="CD173" i="1"/>
  <c r="CD174" i="1"/>
  <c r="CD175" i="1"/>
  <c r="CD176" i="1"/>
  <c r="CD177" i="1"/>
  <c r="CD178" i="1"/>
  <c r="CD140" i="1"/>
  <c r="CD144" i="1"/>
  <c r="CD148" i="1"/>
  <c r="CD152" i="1"/>
  <c r="CD156" i="1"/>
  <c r="CD163" i="1"/>
  <c r="CD167" i="1"/>
  <c r="CD164" i="1"/>
  <c r="CD143" i="1"/>
  <c r="CD151" i="1"/>
  <c r="CD168" i="1"/>
  <c r="CD159" i="1"/>
  <c r="CD139" i="1"/>
  <c r="CD147" i="1"/>
  <c r="CD155" i="1"/>
  <c r="CD201" i="1"/>
  <c r="CD211" i="1"/>
  <c r="CD215" i="1"/>
  <c r="CD219" i="1"/>
  <c r="CD200" i="1"/>
  <c r="CD226" i="1"/>
  <c r="CD231" i="1"/>
  <c r="CD235" i="1"/>
  <c r="CD199" i="1"/>
  <c r="CD207" i="1"/>
  <c r="CD208" i="1"/>
  <c r="CD212" i="1"/>
  <c r="CD216" i="1"/>
  <c r="CD220" i="1"/>
  <c r="CD179" i="1"/>
  <c r="CD181" i="1"/>
  <c r="CD183" i="1"/>
  <c r="CD185" i="1"/>
  <c r="CD187" i="1"/>
  <c r="CD189" i="1"/>
  <c r="CD191" i="1"/>
  <c r="CD193" i="1"/>
  <c r="CD198" i="1"/>
  <c r="CD206" i="1"/>
  <c r="CD230" i="1"/>
  <c r="CD234" i="1"/>
  <c r="CD197" i="1"/>
  <c r="CD205" i="1"/>
  <c r="CD209" i="1"/>
  <c r="CD213" i="1"/>
  <c r="CD217" i="1"/>
  <c r="CD227" i="1"/>
  <c r="CD196" i="1"/>
  <c r="CD204" i="1"/>
  <c r="CD229" i="1"/>
  <c r="CD195" i="1"/>
  <c r="CD203" i="1"/>
  <c r="CD210" i="1"/>
  <c r="CD214" i="1"/>
  <c r="CD218" i="1"/>
  <c r="CD221" i="1"/>
  <c r="CD222" i="1"/>
  <c r="CD223" i="1"/>
  <c r="CD224" i="1"/>
  <c r="CD225" i="1"/>
  <c r="CD190" i="1"/>
  <c r="CD243" i="1"/>
  <c r="CD251" i="1"/>
  <c r="CD259" i="1"/>
  <c r="CD276" i="1"/>
  <c r="CD277" i="1"/>
  <c r="CD278" i="1"/>
  <c r="CD279" i="1"/>
  <c r="CD280" i="1"/>
  <c r="CD281" i="1"/>
  <c r="CD282" i="1"/>
  <c r="CD283" i="1"/>
  <c r="CD284" i="1"/>
  <c r="CD285" i="1"/>
  <c r="CD286" i="1"/>
  <c r="CD287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CD312" i="1"/>
  <c r="CD313" i="1"/>
  <c r="CD314" i="1"/>
  <c r="CD315" i="1"/>
  <c r="CD316" i="1"/>
  <c r="CD317" i="1"/>
  <c r="CD318" i="1"/>
  <c r="CD319" i="1"/>
  <c r="CD320" i="1"/>
  <c r="CD321" i="1"/>
  <c r="CD322" i="1"/>
  <c r="CD323" i="1"/>
  <c r="CD184" i="1"/>
  <c r="CD233" i="1"/>
  <c r="CD242" i="1"/>
  <c r="CD250" i="1"/>
  <c r="CD258" i="1"/>
  <c r="CD266" i="1"/>
  <c r="CD271" i="1"/>
  <c r="CD275" i="1"/>
  <c r="CD194" i="1"/>
  <c r="CD241" i="1"/>
  <c r="CD249" i="1"/>
  <c r="CD257" i="1"/>
  <c r="CD265" i="1"/>
  <c r="CD188" i="1"/>
  <c r="CD228" i="1"/>
  <c r="CD232" i="1"/>
  <c r="CD240" i="1"/>
  <c r="CD248" i="1"/>
  <c r="CD256" i="1"/>
  <c r="CD264" i="1"/>
  <c r="CD270" i="1"/>
  <c r="CD274" i="1"/>
  <c r="CD182" i="1"/>
  <c r="CD239" i="1"/>
  <c r="CD247" i="1"/>
  <c r="CD255" i="1"/>
  <c r="CD263" i="1"/>
  <c r="CD192" i="1"/>
  <c r="CD238" i="1"/>
  <c r="CD246" i="1"/>
  <c r="CD254" i="1"/>
  <c r="CD262" i="1"/>
  <c r="CD273" i="1"/>
  <c r="CD186" i="1"/>
  <c r="CD237" i="1"/>
  <c r="CD245" i="1"/>
  <c r="CD253" i="1"/>
  <c r="CD261" i="1"/>
  <c r="CD267" i="1"/>
  <c r="CD268" i="1"/>
  <c r="CD244" i="1"/>
  <c r="CD260" i="1"/>
  <c r="CD272" i="1"/>
  <c r="CD202" i="1"/>
  <c r="CD236" i="1"/>
  <c r="CD180" i="1"/>
  <c r="CD252" i="1"/>
  <c r="CD331" i="1"/>
  <c r="CD339" i="1"/>
  <c r="CD347" i="1"/>
  <c r="CD324" i="1"/>
  <c r="CD332" i="1"/>
  <c r="CD340" i="1"/>
  <c r="CD348" i="1"/>
  <c r="CD355" i="1"/>
  <c r="CD357" i="1"/>
  <c r="CD359" i="1"/>
  <c r="CD325" i="1"/>
  <c r="CD333" i="1"/>
  <c r="CD341" i="1"/>
  <c r="CD349" i="1"/>
  <c r="CD326" i="1"/>
  <c r="CD334" i="1"/>
  <c r="CD342" i="1"/>
  <c r="CD350" i="1"/>
  <c r="CD327" i="1"/>
  <c r="CD335" i="1"/>
  <c r="CD343" i="1"/>
  <c r="CD351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D374" i="1"/>
  <c r="CD375" i="1"/>
  <c r="CD376" i="1"/>
  <c r="CD377" i="1"/>
  <c r="CD378" i="1"/>
  <c r="CD379" i="1"/>
  <c r="CD380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4" i="1"/>
  <c r="CD395" i="1"/>
  <c r="CD396" i="1"/>
  <c r="CD397" i="1"/>
  <c r="CD398" i="1"/>
  <c r="CD399" i="1"/>
  <c r="CD400" i="1"/>
  <c r="CD401" i="1"/>
  <c r="CD402" i="1"/>
  <c r="CD403" i="1"/>
  <c r="CD404" i="1"/>
  <c r="CD405" i="1"/>
  <c r="CD406" i="1"/>
  <c r="CD407" i="1"/>
  <c r="CD408" i="1"/>
  <c r="CD409" i="1"/>
  <c r="CD410" i="1"/>
  <c r="CD411" i="1"/>
  <c r="CD412" i="1"/>
  <c r="CD413" i="1"/>
  <c r="CD414" i="1"/>
  <c r="CD415" i="1"/>
  <c r="CD416" i="1"/>
  <c r="CD417" i="1"/>
  <c r="CD418" i="1"/>
  <c r="CD419" i="1"/>
  <c r="CD328" i="1"/>
  <c r="CD336" i="1"/>
  <c r="CD344" i="1"/>
  <c r="CD352" i="1"/>
  <c r="CD356" i="1"/>
  <c r="CD358" i="1"/>
  <c r="CD338" i="1"/>
  <c r="CD269" i="1"/>
  <c r="CD345" i="1"/>
  <c r="CD330" i="1"/>
  <c r="CD337" i="1"/>
  <c r="CD360" i="1"/>
  <c r="CD354" i="1"/>
  <c r="CD346" i="1"/>
  <c r="CD420" i="1"/>
  <c r="CD421" i="1"/>
  <c r="CD422" i="1"/>
  <c r="CD423" i="1"/>
  <c r="CD424" i="1"/>
  <c r="CD425" i="1"/>
  <c r="CD426" i="1"/>
  <c r="CD427" i="1"/>
  <c r="CD428" i="1"/>
  <c r="CD429" i="1"/>
  <c r="CD430" i="1"/>
  <c r="CD431" i="1"/>
  <c r="CD432" i="1"/>
  <c r="CD433" i="1"/>
  <c r="CD434" i="1"/>
  <c r="CD435" i="1"/>
  <c r="CD436" i="1"/>
  <c r="CD437" i="1"/>
  <c r="CD438" i="1"/>
  <c r="CD439" i="1"/>
  <c r="CD440" i="1"/>
  <c r="CD441" i="1"/>
  <c r="CD442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4" i="1"/>
  <c r="CD466" i="1"/>
  <c r="CD467" i="1"/>
  <c r="CD468" i="1"/>
  <c r="CD469" i="1"/>
  <c r="CD470" i="1"/>
  <c r="CD471" i="1"/>
  <c r="CD472" i="1"/>
  <c r="CD47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3" i="1"/>
  <c r="CD494" i="1"/>
  <c r="CD495" i="1"/>
  <c r="CD496" i="1"/>
  <c r="CD497" i="1"/>
  <c r="CD498" i="1"/>
  <c r="CD499" i="1"/>
  <c r="CD500" i="1"/>
  <c r="CD501" i="1"/>
  <c r="CD502" i="1"/>
  <c r="CD503" i="1"/>
  <c r="CD504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D529" i="1"/>
  <c r="CD530" i="1"/>
  <c r="CD531" i="1"/>
  <c r="CD532" i="1"/>
  <c r="CD533" i="1"/>
  <c r="CD534" i="1"/>
  <c r="CD535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8" i="1"/>
  <c r="CD549" i="1"/>
  <c r="CD550" i="1"/>
  <c r="CD551" i="1"/>
  <c r="CD552" i="1"/>
  <c r="CD553" i="1"/>
  <c r="CD554" i="1"/>
  <c r="CD555" i="1"/>
  <c r="CD556" i="1"/>
  <c r="CD557" i="1"/>
  <c r="CD558" i="1"/>
  <c r="CD559" i="1"/>
  <c r="CD560" i="1"/>
  <c r="CD561" i="1"/>
  <c r="CD461" i="1"/>
  <c r="CD465" i="1"/>
  <c r="CD329" i="1"/>
  <c r="CD462" i="1"/>
  <c r="CD562" i="1"/>
  <c r="CD566" i="1"/>
  <c r="CD570" i="1"/>
  <c r="CD574" i="1"/>
  <c r="CD578" i="1"/>
  <c r="CD579" i="1"/>
  <c r="CD580" i="1"/>
  <c r="CD581" i="1"/>
  <c r="CD582" i="1"/>
  <c r="CD583" i="1"/>
  <c r="CD584" i="1"/>
  <c r="CD585" i="1"/>
  <c r="CD586" i="1"/>
  <c r="CD587" i="1"/>
  <c r="CD588" i="1"/>
  <c r="CD589" i="1"/>
  <c r="CD590" i="1"/>
  <c r="CD591" i="1"/>
  <c r="CD592" i="1"/>
  <c r="CD593" i="1"/>
  <c r="CD594" i="1"/>
  <c r="CD595" i="1"/>
  <c r="CD596" i="1"/>
  <c r="CD597" i="1"/>
  <c r="CD598" i="1"/>
  <c r="CD599" i="1"/>
  <c r="CD600" i="1"/>
  <c r="CD601" i="1"/>
  <c r="CD602" i="1"/>
  <c r="CD603" i="1"/>
  <c r="CD604" i="1"/>
  <c r="CD605" i="1"/>
  <c r="CD606" i="1"/>
  <c r="CD607" i="1"/>
  <c r="CD608" i="1"/>
  <c r="CD609" i="1"/>
  <c r="CD610" i="1"/>
  <c r="CD611" i="1"/>
  <c r="CD612" i="1"/>
  <c r="CD613" i="1"/>
  <c r="CD614" i="1"/>
  <c r="CD615" i="1"/>
  <c r="CD616" i="1"/>
  <c r="CD617" i="1"/>
  <c r="CD618" i="1"/>
  <c r="CD619" i="1"/>
  <c r="CD620" i="1"/>
  <c r="CD621" i="1"/>
  <c r="CD622" i="1"/>
  <c r="CD623" i="1"/>
  <c r="CD624" i="1"/>
  <c r="CD625" i="1"/>
  <c r="CD626" i="1"/>
  <c r="CD627" i="1"/>
  <c r="CD628" i="1"/>
  <c r="CD629" i="1"/>
  <c r="CD630" i="1"/>
  <c r="CD631" i="1"/>
  <c r="CD632" i="1"/>
  <c r="CD633" i="1"/>
  <c r="CD634" i="1"/>
  <c r="CD635" i="1"/>
  <c r="CD636" i="1"/>
  <c r="CD637" i="1"/>
  <c r="CD638" i="1"/>
  <c r="CD639" i="1"/>
  <c r="CD640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53" i="1"/>
  <c r="CD654" i="1"/>
  <c r="CD655" i="1"/>
  <c r="CD353" i="1"/>
  <c r="CD564" i="1"/>
  <c r="CD568" i="1"/>
  <c r="CD572" i="1"/>
  <c r="CD576" i="1"/>
  <c r="CD659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2" i="1"/>
  <c r="CD673" i="1"/>
  <c r="CD674" i="1"/>
  <c r="CD675" i="1"/>
  <c r="CD676" i="1"/>
  <c r="CD677" i="1"/>
  <c r="CD678" i="1"/>
  <c r="CD679" i="1"/>
  <c r="CD680" i="1"/>
  <c r="CD681" i="1"/>
  <c r="CD682" i="1"/>
  <c r="CD683" i="1"/>
  <c r="CD684" i="1"/>
  <c r="CD685" i="1"/>
  <c r="CD686" i="1"/>
  <c r="CD687" i="1"/>
  <c r="CD688" i="1"/>
  <c r="CD689" i="1"/>
  <c r="CD690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D715" i="1"/>
  <c r="CD716" i="1"/>
  <c r="CD717" i="1"/>
  <c r="CD718" i="1"/>
  <c r="CD719" i="1"/>
  <c r="CD720" i="1"/>
  <c r="CD721" i="1"/>
  <c r="CD722" i="1"/>
  <c r="CD723" i="1"/>
  <c r="CD724" i="1"/>
  <c r="CD725" i="1"/>
  <c r="CD726" i="1"/>
  <c r="CD727" i="1"/>
  <c r="CD565" i="1"/>
  <c r="CD575" i="1"/>
  <c r="CD463" i="1"/>
  <c r="CD658" i="1"/>
  <c r="CD571" i="1"/>
  <c r="CD577" i="1"/>
  <c r="CD657" i="1"/>
  <c r="CD567" i="1"/>
  <c r="CD573" i="1"/>
  <c r="CD656" i="1"/>
  <c r="CD733" i="1"/>
  <c r="CD741" i="1"/>
  <c r="CD749" i="1"/>
  <c r="CD757" i="1"/>
  <c r="CD765" i="1"/>
  <c r="CD773" i="1"/>
  <c r="CD781" i="1"/>
  <c r="CD789" i="1"/>
  <c r="CD797" i="1"/>
  <c r="CD805" i="1"/>
  <c r="CD847" i="1"/>
  <c r="CD848" i="1"/>
  <c r="CD849" i="1"/>
  <c r="CD850" i="1"/>
  <c r="CD732" i="1"/>
  <c r="CD740" i="1"/>
  <c r="CD748" i="1"/>
  <c r="CD756" i="1"/>
  <c r="CD764" i="1"/>
  <c r="CD772" i="1"/>
  <c r="CD780" i="1"/>
  <c r="CD788" i="1"/>
  <c r="CD796" i="1"/>
  <c r="CD804" i="1"/>
  <c r="CD814" i="1"/>
  <c r="CD818" i="1"/>
  <c r="CD822" i="1"/>
  <c r="CD826" i="1"/>
  <c r="CD830" i="1"/>
  <c r="CD834" i="1"/>
  <c r="CD838" i="1"/>
  <c r="CD842" i="1"/>
  <c r="CD846" i="1"/>
  <c r="CD731" i="1"/>
  <c r="CD739" i="1"/>
  <c r="CD747" i="1"/>
  <c r="CD755" i="1"/>
  <c r="CD763" i="1"/>
  <c r="CD771" i="1"/>
  <c r="CD779" i="1"/>
  <c r="CD787" i="1"/>
  <c r="CD795" i="1"/>
  <c r="CD803" i="1"/>
  <c r="CD810" i="1"/>
  <c r="CD569" i="1"/>
  <c r="CD730" i="1"/>
  <c r="CD738" i="1"/>
  <c r="CD746" i="1"/>
  <c r="CD754" i="1"/>
  <c r="CD762" i="1"/>
  <c r="CD770" i="1"/>
  <c r="CD778" i="1"/>
  <c r="CD786" i="1"/>
  <c r="CD794" i="1"/>
  <c r="CD802" i="1"/>
  <c r="CD813" i="1"/>
  <c r="CD817" i="1"/>
  <c r="CD821" i="1"/>
  <c r="CD825" i="1"/>
  <c r="CD829" i="1"/>
  <c r="CD833" i="1"/>
  <c r="CD837" i="1"/>
  <c r="CD841" i="1"/>
  <c r="CD845" i="1"/>
  <c r="CD729" i="1"/>
  <c r="CD737" i="1"/>
  <c r="CD745" i="1"/>
  <c r="CD753" i="1"/>
  <c r="CD761" i="1"/>
  <c r="CD769" i="1"/>
  <c r="CD777" i="1"/>
  <c r="CD785" i="1"/>
  <c r="CD793" i="1"/>
  <c r="CD801" i="1"/>
  <c r="CD809" i="1"/>
  <c r="CD728" i="1"/>
  <c r="CD736" i="1"/>
  <c r="CD744" i="1"/>
  <c r="CD752" i="1"/>
  <c r="CD760" i="1"/>
  <c r="CD768" i="1"/>
  <c r="CD776" i="1"/>
  <c r="CD784" i="1"/>
  <c r="CD792" i="1"/>
  <c r="CD800" i="1"/>
  <c r="CD808" i="1"/>
  <c r="CD812" i="1"/>
  <c r="CD816" i="1"/>
  <c r="CD820" i="1"/>
  <c r="CD824" i="1"/>
  <c r="CD828" i="1"/>
  <c r="CD832" i="1"/>
  <c r="CD836" i="1"/>
  <c r="CD840" i="1"/>
  <c r="CD844" i="1"/>
  <c r="CD563" i="1"/>
  <c r="CD735" i="1"/>
  <c r="CD743" i="1"/>
  <c r="CD751" i="1"/>
  <c r="CD759" i="1"/>
  <c r="CD767" i="1"/>
  <c r="CD775" i="1"/>
  <c r="CD783" i="1"/>
  <c r="CD791" i="1"/>
  <c r="CD799" i="1"/>
  <c r="CD807" i="1"/>
  <c r="CD742" i="1"/>
  <c r="CD806" i="1"/>
  <c r="CD811" i="1"/>
  <c r="CD827" i="1"/>
  <c r="CD843" i="1"/>
  <c r="CD853" i="1"/>
  <c r="CD857" i="1"/>
  <c r="CD861" i="1"/>
  <c r="CD865" i="1"/>
  <c r="CD869" i="1"/>
  <c r="CD873" i="1"/>
  <c r="CD877" i="1"/>
  <c r="CD881" i="1"/>
  <c r="CD885" i="1"/>
  <c r="CD889" i="1"/>
  <c r="CD893" i="1"/>
  <c r="CD897" i="1"/>
  <c r="CD901" i="1"/>
  <c r="CD902" i="1"/>
  <c r="CD906" i="1"/>
  <c r="CD910" i="1"/>
  <c r="CD2" i="1"/>
  <c r="CD782" i="1"/>
  <c r="CD758" i="1"/>
  <c r="CD815" i="1"/>
  <c r="CD831" i="1"/>
  <c r="CD852" i="1"/>
  <c r="CD856" i="1"/>
  <c r="CD860" i="1"/>
  <c r="CD864" i="1"/>
  <c r="CD868" i="1"/>
  <c r="CD872" i="1"/>
  <c r="CD876" i="1"/>
  <c r="CD880" i="1"/>
  <c r="CD884" i="1"/>
  <c r="CD888" i="1"/>
  <c r="CD892" i="1"/>
  <c r="CD896" i="1"/>
  <c r="CD900" i="1"/>
  <c r="CD907" i="1"/>
  <c r="CD911" i="1"/>
  <c r="CD734" i="1"/>
  <c r="CD798" i="1"/>
  <c r="CD903" i="1"/>
  <c r="CD905" i="1"/>
  <c r="CD904" i="1"/>
  <c r="CD774" i="1"/>
  <c r="CD819" i="1"/>
  <c r="CD835" i="1"/>
  <c r="CD851" i="1"/>
  <c r="CD855" i="1"/>
  <c r="CD859" i="1"/>
  <c r="CD863" i="1"/>
  <c r="CD867" i="1"/>
  <c r="CD871" i="1"/>
  <c r="CD875" i="1"/>
  <c r="CD879" i="1"/>
  <c r="CD883" i="1"/>
  <c r="CD887" i="1"/>
  <c r="CD891" i="1"/>
  <c r="CD895" i="1"/>
  <c r="CD899" i="1"/>
  <c r="CD908" i="1"/>
  <c r="CD766" i="1"/>
  <c r="CD750" i="1"/>
  <c r="CD790" i="1"/>
  <c r="CD823" i="1"/>
  <c r="CD839" i="1"/>
  <c r="CD854" i="1"/>
  <c r="CD858" i="1"/>
  <c r="CD862" i="1"/>
  <c r="CD866" i="1"/>
  <c r="CD870" i="1"/>
  <c r="CD874" i="1"/>
  <c r="CD878" i="1"/>
  <c r="CD882" i="1"/>
  <c r="CD886" i="1"/>
  <c r="CD890" i="1"/>
  <c r="CD894" i="1"/>
  <c r="CD898" i="1"/>
  <c r="CD909" i="1"/>
  <c r="CD912" i="1"/>
  <c r="CD913" i="1"/>
  <c r="CD914" i="1"/>
  <c r="CD915" i="1"/>
  <c r="CD916" i="1"/>
  <c r="CD917" i="1"/>
  <c r="CD918" i="1"/>
  <c r="CD919" i="1"/>
  <c r="CD920" i="1"/>
  <c r="CD921" i="1"/>
  <c r="CD922" i="1"/>
  <c r="CD923" i="1"/>
  <c r="CD924" i="1"/>
  <c r="CD925" i="1"/>
  <c r="CD926" i="1"/>
  <c r="CD927" i="1"/>
  <c r="CD928" i="1"/>
  <c r="CD929" i="1"/>
  <c r="CD930" i="1"/>
  <c r="CD931" i="1"/>
  <c r="CD932" i="1"/>
  <c r="CD933" i="1"/>
  <c r="CD934" i="1"/>
  <c r="CD935" i="1"/>
  <c r="CD936" i="1"/>
  <c r="CD937" i="1"/>
  <c r="CD938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1" i="1"/>
  <c r="CP3" i="1"/>
  <c r="CP4" i="1"/>
  <c r="CP5" i="1"/>
  <c r="CP6" i="1"/>
  <c r="CP7" i="1"/>
  <c r="CP8" i="1"/>
  <c r="CP9" i="1"/>
  <c r="CP10" i="1"/>
  <c r="CP11" i="1"/>
  <c r="CP12" i="1"/>
  <c r="CP13" i="1"/>
  <c r="CP14" i="1"/>
  <c r="CP15" i="1"/>
  <c r="CP16" i="1"/>
  <c r="CP17" i="1"/>
  <c r="CP18" i="1"/>
  <c r="CP19" i="1"/>
  <c r="CP20" i="1"/>
  <c r="CP21" i="1"/>
  <c r="CP22" i="1"/>
  <c r="CP23" i="1"/>
  <c r="CP24" i="1"/>
  <c r="CP25" i="1"/>
  <c r="CP26" i="1"/>
  <c r="CP27" i="1"/>
  <c r="CP28" i="1"/>
  <c r="CP29" i="1"/>
  <c r="CP33" i="1"/>
  <c r="CP37" i="1"/>
  <c r="CP30" i="1"/>
  <c r="CP32" i="1"/>
  <c r="CP36" i="1"/>
  <c r="CP35" i="1"/>
  <c r="CP39" i="1"/>
  <c r="CP40" i="1"/>
  <c r="CP41" i="1"/>
  <c r="CP42" i="1"/>
  <c r="CP43" i="1"/>
  <c r="CP44" i="1"/>
  <c r="CP45" i="1"/>
  <c r="CP46" i="1"/>
  <c r="CP47" i="1"/>
  <c r="CP48" i="1"/>
  <c r="CP49" i="1"/>
  <c r="CP34" i="1"/>
  <c r="CP38" i="1"/>
  <c r="CP51" i="1"/>
  <c r="CP50" i="1"/>
  <c r="CP53" i="1"/>
  <c r="CP54" i="1"/>
  <c r="CP55" i="1"/>
  <c r="CP56" i="1"/>
  <c r="CP57" i="1"/>
  <c r="CP58" i="1"/>
  <c r="CP31" i="1"/>
  <c r="CP52" i="1"/>
  <c r="CP62" i="1"/>
  <c r="CP66" i="1"/>
  <c r="CP73" i="1"/>
  <c r="CP77" i="1"/>
  <c r="CP59" i="1"/>
  <c r="CP63" i="1"/>
  <c r="CP67" i="1"/>
  <c r="CP81" i="1"/>
  <c r="CP82" i="1"/>
  <c r="CP83" i="1"/>
  <c r="CP84" i="1"/>
  <c r="CP85" i="1"/>
  <c r="CP86" i="1"/>
  <c r="CP87" i="1"/>
  <c r="CP88" i="1"/>
  <c r="CP89" i="1"/>
  <c r="CP71" i="1"/>
  <c r="CP75" i="1"/>
  <c r="CP79" i="1"/>
  <c r="CP72" i="1"/>
  <c r="CP74" i="1"/>
  <c r="CP76" i="1"/>
  <c r="CP78" i="1"/>
  <c r="CP80" i="1"/>
  <c r="CP61" i="1"/>
  <c r="CP65" i="1"/>
  <c r="CP69" i="1"/>
  <c r="CP70" i="1"/>
  <c r="CP95" i="1"/>
  <c r="CP90" i="1"/>
  <c r="CP91" i="1"/>
  <c r="CP92" i="1"/>
  <c r="CP94" i="1"/>
  <c r="CP96" i="1"/>
  <c r="CP103" i="1"/>
  <c r="CP64" i="1"/>
  <c r="CP93" i="1"/>
  <c r="CP106" i="1"/>
  <c r="CP109" i="1"/>
  <c r="CP111" i="1"/>
  <c r="CP114" i="1"/>
  <c r="CP115" i="1"/>
  <c r="CP116" i="1"/>
  <c r="CP117" i="1"/>
  <c r="CP118" i="1"/>
  <c r="CP119" i="1"/>
  <c r="CP120" i="1"/>
  <c r="CP121" i="1"/>
  <c r="CP122" i="1"/>
  <c r="CP123" i="1"/>
  <c r="CP124" i="1"/>
  <c r="CP125" i="1"/>
  <c r="CP126" i="1"/>
  <c r="CP127" i="1"/>
  <c r="CP128" i="1"/>
  <c r="CP129" i="1"/>
  <c r="CP130" i="1"/>
  <c r="CP131" i="1"/>
  <c r="CP132" i="1"/>
  <c r="CP133" i="1"/>
  <c r="CP134" i="1"/>
  <c r="CP135" i="1"/>
  <c r="CP136" i="1"/>
  <c r="CP137" i="1"/>
  <c r="CP138" i="1"/>
  <c r="CP139" i="1"/>
  <c r="CP140" i="1"/>
  <c r="CP141" i="1"/>
  <c r="CP142" i="1"/>
  <c r="CP143" i="1"/>
  <c r="CP144" i="1"/>
  <c r="CP145" i="1"/>
  <c r="CP146" i="1"/>
  <c r="CP147" i="1"/>
  <c r="CP148" i="1"/>
  <c r="CP149" i="1"/>
  <c r="CP150" i="1"/>
  <c r="CP151" i="1"/>
  <c r="CP152" i="1"/>
  <c r="CP153" i="1"/>
  <c r="CP154" i="1"/>
  <c r="CP155" i="1"/>
  <c r="CP156" i="1"/>
  <c r="CP104" i="1"/>
  <c r="CP97" i="1"/>
  <c r="CP98" i="1"/>
  <c r="CP99" i="1"/>
  <c r="CP100" i="1"/>
  <c r="CP101" i="1"/>
  <c r="CP107" i="1"/>
  <c r="CP113" i="1"/>
  <c r="CP60" i="1"/>
  <c r="CP68" i="1"/>
  <c r="CP102" i="1"/>
  <c r="CP110" i="1"/>
  <c r="CP105" i="1"/>
  <c r="CP112" i="1"/>
  <c r="CP157" i="1"/>
  <c r="CP164" i="1"/>
  <c r="CP168" i="1"/>
  <c r="CP160" i="1"/>
  <c r="CP163" i="1"/>
  <c r="CP167" i="1"/>
  <c r="CP158" i="1"/>
  <c r="CP162" i="1"/>
  <c r="CP166" i="1"/>
  <c r="CP159" i="1"/>
  <c r="CP161" i="1"/>
  <c r="CP165" i="1"/>
  <c r="CP169" i="1"/>
  <c r="CP170" i="1"/>
  <c r="CP171" i="1"/>
  <c r="CP172" i="1"/>
  <c r="CP173" i="1"/>
  <c r="CP174" i="1"/>
  <c r="CP108" i="1"/>
  <c r="CP177" i="1"/>
  <c r="CP179" i="1"/>
  <c r="CP180" i="1"/>
  <c r="CP181" i="1"/>
  <c r="CP182" i="1"/>
  <c r="CP183" i="1"/>
  <c r="CP184" i="1"/>
  <c r="CP185" i="1"/>
  <c r="CP186" i="1"/>
  <c r="CP187" i="1"/>
  <c r="CP188" i="1"/>
  <c r="CP189" i="1"/>
  <c r="CP190" i="1"/>
  <c r="CP191" i="1"/>
  <c r="CP192" i="1"/>
  <c r="CP193" i="1"/>
  <c r="CP194" i="1"/>
  <c r="CP195" i="1"/>
  <c r="CP196" i="1"/>
  <c r="CP197" i="1"/>
  <c r="CP198" i="1"/>
  <c r="CP199" i="1"/>
  <c r="CP200" i="1"/>
  <c r="CP201" i="1"/>
  <c r="CP202" i="1"/>
  <c r="CP203" i="1"/>
  <c r="CP204" i="1"/>
  <c r="CP205" i="1"/>
  <c r="CP206" i="1"/>
  <c r="CP207" i="1"/>
  <c r="CP208" i="1"/>
  <c r="CP209" i="1"/>
  <c r="CP210" i="1"/>
  <c r="CP211" i="1"/>
  <c r="CP212" i="1"/>
  <c r="CP213" i="1"/>
  <c r="CP214" i="1"/>
  <c r="CP215" i="1"/>
  <c r="CP216" i="1"/>
  <c r="CP217" i="1"/>
  <c r="CP218" i="1"/>
  <c r="CP219" i="1"/>
  <c r="CP220" i="1"/>
  <c r="CP178" i="1"/>
  <c r="CP176" i="1"/>
  <c r="CP229" i="1"/>
  <c r="CP233" i="1"/>
  <c r="CP226" i="1"/>
  <c r="CP228" i="1"/>
  <c r="CP232" i="1"/>
  <c r="CP236" i="1"/>
  <c r="CP237" i="1"/>
  <c r="CP238" i="1"/>
  <c r="CP239" i="1"/>
  <c r="CP240" i="1"/>
  <c r="CP241" i="1"/>
  <c r="CP242" i="1"/>
  <c r="CP243" i="1"/>
  <c r="CP244" i="1"/>
  <c r="CP245" i="1"/>
  <c r="CP246" i="1"/>
  <c r="CP247" i="1"/>
  <c r="CP248" i="1"/>
  <c r="CP249" i="1"/>
  <c r="CP250" i="1"/>
  <c r="CP251" i="1"/>
  <c r="CP252" i="1"/>
  <c r="CP253" i="1"/>
  <c r="CP254" i="1"/>
  <c r="CP255" i="1"/>
  <c r="CP256" i="1"/>
  <c r="CP257" i="1"/>
  <c r="CP258" i="1"/>
  <c r="CP259" i="1"/>
  <c r="CP260" i="1"/>
  <c r="CP261" i="1"/>
  <c r="CP262" i="1"/>
  <c r="CP263" i="1"/>
  <c r="CP264" i="1"/>
  <c r="CP265" i="1"/>
  <c r="CP231" i="1"/>
  <c r="CP235" i="1"/>
  <c r="CP221" i="1"/>
  <c r="CP222" i="1"/>
  <c r="CP223" i="1"/>
  <c r="CP224" i="1"/>
  <c r="CP227" i="1"/>
  <c r="CP175" i="1"/>
  <c r="CP230" i="1"/>
  <c r="CP234" i="1"/>
  <c r="CP273" i="1"/>
  <c r="CP269" i="1"/>
  <c r="CP272" i="1"/>
  <c r="CP271" i="1"/>
  <c r="CP275" i="1"/>
  <c r="CP276" i="1"/>
  <c r="CP277" i="1"/>
  <c r="CP278" i="1"/>
  <c r="CP279" i="1"/>
  <c r="CP280" i="1"/>
  <c r="CP281" i="1"/>
  <c r="CP282" i="1"/>
  <c r="CP283" i="1"/>
  <c r="CP284" i="1"/>
  <c r="CP285" i="1"/>
  <c r="CP286" i="1"/>
  <c r="CP287" i="1"/>
  <c r="CP288" i="1"/>
  <c r="CP289" i="1"/>
  <c r="CP290" i="1"/>
  <c r="CP291" i="1"/>
  <c r="CP292" i="1"/>
  <c r="CP293" i="1"/>
  <c r="CP294" i="1"/>
  <c r="CP295" i="1"/>
  <c r="CP296" i="1"/>
  <c r="CP297" i="1"/>
  <c r="CP298" i="1"/>
  <c r="CP299" i="1"/>
  <c r="CP300" i="1"/>
  <c r="CP301" i="1"/>
  <c r="CP302" i="1"/>
  <c r="CP303" i="1"/>
  <c r="CP304" i="1"/>
  <c r="CP266" i="1"/>
  <c r="CP267" i="1"/>
  <c r="CP268" i="1"/>
  <c r="CP270" i="1"/>
  <c r="CP274" i="1"/>
  <c r="CP308" i="1"/>
  <c r="CP312" i="1"/>
  <c r="CP305" i="1"/>
  <c r="CP316" i="1"/>
  <c r="CP320" i="1"/>
  <c r="CP310" i="1"/>
  <c r="CP307" i="1"/>
  <c r="CP313" i="1"/>
  <c r="CP315" i="1"/>
  <c r="CP319" i="1"/>
  <c r="CP323" i="1"/>
  <c r="CP324" i="1"/>
  <c r="CP325" i="1"/>
  <c r="CP326" i="1"/>
  <c r="CP327" i="1"/>
  <c r="CP328" i="1"/>
  <c r="CP329" i="1"/>
  <c r="CP330" i="1"/>
  <c r="CP331" i="1"/>
  <c r="CP332" i="1"/>
  <c r="CP333" i="1"/>
  <c r="CP334" i="1"/>
  <c r="CP335" i="1"/>
  <c r="CP336" i="1"/>
  <c r="CP337" i="1"/>
  <c r="CP338" i="1"/>
  <c r="CP339" i="1"/>
  <c r="CP340" i="1"/>
  <c r="CP341" i="1"/>
  <c r="CP342" i="1"/>
  <c r="CP343" i="1"/>
  <c r="CP344" i="1"/>
  <c r="CP345" i="1"/>
  <c r="CP346" i="1"/>
  <c r="CP347" i="1"/>
  <c r="CP348" i="1"/>
  <c r="CP349" i="1"/>
  <c r="CP350" i="1"/>
  <c r="CP351" i="1"/>
  <c r="CP352" i="1"/>
  <c r="CP353" i="1"/>
  <c r="CP354" i="1"/>
  <c r="CP355" i="1"/>
  <c r="CP356" i="1"/>
  <c r="CP357" i="1"/>
  <c r="CP225" i="1"/>
  <c r="CP309" i="1"/>
  <c r="CP311" i="1"/>
  <c r="CP318" i="1"/>
  <c r="CP322" i="1"/>
  <c r="CP321" i="1"/>
  <c r="CP360" i="1"/>
  <c r="CP361" i="1"/>
  <c r="CP362" i="1"/>
  <c r="CP363" i="1"/>
  <c r="CP364" i="1"/>
  <c r="CP365" i="1"/>
  <c r="CP366" i="1"/>
  <c r="CP367" i="1"/>
  <c r="CP368" i="1"/>
  <c r="CP369" i="1"/>
  <c r="CP370" i="1"/>
  <c r="CP371" i="1"/>
  <c r="CP372" i="1"/>
  <c r="CP373" i="1"/>
  <c r="CP374" i="1"/>
  <c r="CP375" i="1"/>
  <c r="CP376" i="1"/>
  <c r="CP377" i="1"/>
  <c r="CP378" i="1"/>
  <c r="CP379" i="1"/>
  <c r="CP380" i="1"/>
  <c r="CP381" i="1"/>
  <c r="CP382" i="1"/>
  <c r="CP383" i="1"/>
  <c r="CP384" i="1"/>
  <c r="CP385" i="1"/>
  <c r="CP386" i="1"/>
  <c r="CP387" i="1"/>
  <c r="CP388" i="1"/>
  <c r="CP389" i="1"/>
  <c r="CP390" i="1"/>
  <c r="CP391" i="1"/>
  <c r="CP392" i="1"/>
  <c r="CP393" i="1"/>
  <c r="CP394" i="1"/>
  <c r="CP395" i="1"/>
  <c r="CP396" i="1"/>
  <c r="CP397" i="1"/>
  <c r="CP398" i="1"/>
  <c r="CP399" i="1"/>
  <c r="CP400" i="1"/>
  <c r="CP401" i="1"/>
  <c r="CP402" i="1"/>
  <c r="CP403" i="1"/>
  <c r="CP404" i="1"/>
  <c r="CP405" i="1"/>
  <c r="CP406" i="1"/>
  <c r="CP407" i="1"/>
  <c r="CP408" i="1"/>
  <c r="CP409" i="1"/>
  <c r="CP317" i="1"/>
  <c r="CP359" i="1"/>
  <c r="CP306" i="1"/>
  <c r="CP358" i="1"/>
  <c r="CP411" i="1"/>
  <c r="CP413" i="1"/>
  <c r="CP415" i="1"/>
  <c r="CP417" i="1"/>
  <c r="CP419" i="1"/>
  <c r="CP420" i="1"/>
  <c r="CP421" i="1"/>
  <c r="CP422" i="1"/>
  <c r="CP423" i="1"/>
  <c r="CP424" i="1"/>
  <c r="CP425" i="1"/>
  <c r="CP426" i="1"/>
  <c r="CP427" i="1"/>
  <c r="CP428" i="1"/>
  <c r="CP429" i="1"/>
  <c r="CP430" i="1"/>
  <c r="CP431" i="1"/>
  <c r="CP432" i="1"/>
  <c r="CP433" i="1"/>
  <c r="CP434" i="1"/>
  <c r="CP435" i="1"/>
  <c r="CP436" i="1"/>
  <c r="CP437" i="1"/>
  <c r="CP438" i="1"/>
  <c r="CP439" i="1"/>
  <c r="CP440" i="1"/>
  <c r="CP441" i="1"/>
  <c r="CP442" i="1"/>
  <c r="CP443" i="1"/>
  <c r="CP444" i="1"/>
  <c r="CP445" i="1"/>
  <c r="CP446" i="1"/>
  <c r="CP447" i="1"/>
  <c r="CP448" i="1"/>
  <c r="CP449" i="1"/>
  <c r="CP450" i="1"/>
  <c r="CP451" i="1"/>
  <c r="CP452" i="1"/>
  <c r="CP453" i="1"/>
  <c r="CP454" i="1"/>
  <c r="CP455" i="1"/>
  <c r="CP456" i="1"/>
  <c r="CP457" i="1"/>
  <c r="CP458" i="1"/>
  <c r="CP459" i="1"/>
  <c r="CP460" i="1"/>
  <c r="CP461" i="1"/>
  <c r="CP462" i="1"/>
  <c r="CP463" i="1"/>
  <c r="CP464" i="1"/>
  <c r="CP410" i="1"/>
  <c r="CP412" i="1"/>
  <c r="CP414" i="1"/>
  <c r="CP416" i="1"/>
  <c r="CP418" i="1"/>
  <c r="CP314" i="1"/>
  <c r="CP465" i="1"/>
  <c r="CP466" i="1"/>
  <c r="CP467" i="1"/>
  <c r="CP468" i="1"/>
  <c r="CP469" i="1"/>
  <c r="CP470" i="1"/>
  <c r="CP471" i="1"/>
  <c r="CP472" i="1"/>
  <c r="CP473" i="1"/>
  <c r="CP474" i="1"/>
  <c r="CP475" i="1"/>
  <c r="CP476" i="1"/>
  <c r="CP477" i="1"/>
  <c r="CP478" i="1"/>
  <c r="CP479" i="1"/>
  <c r="CP480" i="1"/>
  <c r="CP481" i="1"/>
  <c r="CP482" i="1"/>
  <c r="CP483" i="1"/>
  <c r="CP484" i="1"/>
  <c r="CP485" i="1"/>
  <c r="CP486" i="1"/>
  <c r="CP487" i="1"/>
  <c r="CP488" i="1"/>
  <c r="CP489" i="1"/>
  <c r="CP490" i="1"/>
  <c r="CP491" i="1"/>
  <c r="CP492" i="1"/>
  <c r="CP493" i="1"/>
  <c r="CP494" i="1"/>
  <c r="CP495" i="1"/>
  <c r="CP496" i="1"/>
  <c r="CP497" i="1"/>
  <c r="CP498" i="1"/>
  <c r="CP499" i="1"/>
  <c r="CP500" i="1"/>
  <c r="CP501" i="1"/>
  <c r="CP502" i="1"/>
  <c r="CP503" i="1"/>
  <c r="CP504" i="1"/>
  <c r="CP505" i="1"/>
  <c r="CP506" i="1"/>
  <c r="CP507" i="1"/>
  <c r="CP508" i="1"/>
  <c r="CP509" i="1"/>
  <c r="CP510" i="1"/>
  <c r="CP511" i="1"/>
  <c r="CP512" i="1"/>
  <c r="CP513" i="1"/>
  <c r="CP514" i="1"/>
  <c r="CP515" i="1"/>
  <c r="CP516" i="1"/>
  <c r="CP517" i="1"/>
  <c r="CP518" i="1"/>
  <c r="CP519" i="1"/>
  <c r="CP520" i="1"/>
  <c r="CP521" i="1"/>
  <c r="CP522" i="1"/>
  <c r="CP523" i="1"/>
  <c r="CP524" i="1"/>
  <c r="CP525" i="1"/>
  <c r="CP526" i="1"/>
  <c r="CP527" i="1"/>
  <c r="CP528" i="1"/>
  <c r="CP529" i="1"/>
  <c r="CP530" i="1"/>
  <c r="CP531" i="1"/>
  <c r="CP532" i="1"/>
  <c r="CP533" i="1"/>
  <c r="CP534" i="1"/>
  <c r="CP535" i="1"/>
  <c r="CP536" i="1"/>
  <c r="CP537" i="1"/>
  <c r="CP538" i="1"/>
  <c r="CP539" i="1"/>
  <c r="CP540" i="1"/>
  <c r="CP541" i="1"/>
  <c r="CP542" i="1"/>
  <c r="CP543" i="1"/>
  <c r="CP544" i="1"/>
  <c r="CP545" i="1"/>
  <c r="CP546" i="1"/>
  <c r="CP554" i="1"/>
  <c r="CP564" i="1"/>
  <c r="CP568" i="1"/>
  <c r="CP572" i="1"/>
  <c r="CP576" i="1"/>
  <c r="CP547" i="1"/>
  <c r="CP555" i="1"/>
  <c r="CP548" i="1"/>
  <c r="CP556" i="1"/>
  <c r="CP560" i="1"/>
  <c r="CP563" i="1"/>
  <c r="CP567" i="1"/>
  <c r="CP571" i="1"/>
  <c r="CP575" i="1"/>
  <c r="CP550" i="1"/>
  <c r="CP558" i="1"/>
  <c r="CP562" i="1"/>
  <c r="CP566" i="1"/>
  <c r="CP570" i="1"/>
  <c r="CP574" i="1"/>
  <c r="CP551" i="1"/>
  <c r="CP578" i="1"/>
  <c r="CP579" i="1"/>
  <c r="CP580" i="1"/>
  <c r="CP581" i="1"/>
  <c r="CP582" i="1"/>
  <c r="CP583" i="1"/>
  <c r="CP584" i="1"/>
  <c r="CP585" i="1"/>
  <c r="CP586" i="1"/>
  <c r="CP587" i="1"/>
  <c r="CP588" i="1"/>
  <c r="CP589" i="1"/>
  <c r="CP590" i="1"/>
  <c r="CP591" i="1"/>
  <c r="CP592" i="1"/>
  <c r="CP593" i="1"/>
  <c r="CP594" i="1"/>
  <c r="CP595" i="1"/>
  <c r="CP596" i="1"/>
  <c r="CP597" i="1"/>
  <c r="CP598" i="1"/>
  <c r="CP599" i="1"/>
  <c r="CP600" i="1"/>
  <c r="CP601" i="1"/>
  <c r="CP602" i="1"/>
  <c r="CP603" i="1"/>
  <c r="CP604" i="1"/>
  <c r="CP605" i="1"/>
  <c r="CP606" i="1"/>
  <c r="CP607" i="1"/>
  <c r="CP608" i="1"/>
  <c r="CP609" i="1"/>
  <c r="CP610" i="1"/>
  <c r="CP611" i="1"/>
  <c r="CP612" i="1"/>
  <c r="CP613" i="1"/>
  <c r="CP614" i="1"/>
  <c r="CP615" i="1"/>
  <c r="CP616" i="1"/>
  <c r="CP617" i="1"/>
  <c r="CP618" i="1"/>
  <c r="CP619" i="1"/>
  <c r="CP620" i="1"/>
  <c r="CP621" i="1"/>
  <c r="CP622" i="1"/>
  <c r="CP623" i="1"/>
  <c r="CP624" i="1"/>
  <c r="CP625" i="1"/>
  <c r="CP626" i="1"/>
  <c r="CP627" i="1"/>
  <c r="CP628" i="1"/>
  <c r="CP629" i="1"/>
  <c r="CP630" i="1"/>
  <c r="CP631" i="1"/>
  <c r="CP632" i="1"/>
  <c r="CP633" i="1"/>
  <c r="CP634" i="1"/>
  <c r="CP635" i="1"/>
  <c r="CP636" i="1"/>
  <c r="CP637" i="1"/>
  <c r="CP638" i="1"/>
  <c r="CP639" i="1"/>
  <c r="CP640" i="1"/>
  <c r="CP641" i="1"/>
  <c r="CP642" i="1"/>
  <c r="CP643" i="1"/>
  <c r="CP552" i="1"/>
  <c r="CP648" i="1"/>
  <c r="CP553" i="1"/>
  <c r="CP573" i="1"/>
  <c r="CP656" i="1"/>
  <c r="CP549" i="1"/>
  <c r="CP569" i="1"/>
  <c r="CP649" i="1"/>
  <c r="CP651" i="1"/>
  <c r="CP653" i="1"/>
  <c r="CP655" i="1"/>
  <c r="CP644" i="1"/>
  <c r="CP659" i="1"/>
  <c r="CP660" i="1"/>
  <c r="CP661" i="1"/>
  <c r="CP662" i="1"/>
  <c r="CP663" i="1"/>
  <c r="CP664" i="1"/>
  <c r="CP665" i="1"/>
  <c r="CP666" i="1"/>
  <c r="CP667" i="1"/>
  <c r="CP668" i="1"/>
  <c r="CP669" i="1"/>
  <c r="CP670" i="1"/>
  <c r="CP671" i="1"/>
  <c r="CP672" i="1"/>
  <c r="CP673" i="1"/>
  <c r="CP674" i="1"/>
  <c r="CP675" i="1"/>
  <c r="CP676" i="1"/>
  <c r="CP677" i="1"/>
  <c r="CP678" i="1"/>
  <c r="CP679" i="1"/>
  <c r="CP680" i="1"/>
  <c r="CP681" i="1"/>
  <c r="CP682" i="1"/>
  <c r="CP683" i="1"/>
  <c r="CP684" i="1"/>
  <c r="CP685" i="1"/>
  <c r="CP686" i="1"/>
  <c r="CP687" i="1"/>
  <c r="CP688" i="1"/>
  <c r="CP689" i="1"/>
  <c r="CP690" i="1"/>
  <c r="CP691" i="1"/>
  <c r="CP692" i="1"/>
  <c r="CP693" i="1"/>
  <c r="CP694" i="1"/>
  <c r="CP695" i="1"/>
  <c r="CP696" i="1"/>
  <c r="CP697" i="1"/>
  <c r="CP698" i="1"/>
  <c r="CP699" i="1"/>
  <c r="CP700" i="1"/>
  <c r="CP701" i="1"/>
  <c r="CP702" i="1"/>
  <c r="CP703" i="1"/>
  <c r="CP704" i="1"/>
  <c r="CP559" i="1"/>
  <c r="CP565" i="1"/>
  <c r="CP645" i="1"/>
  <c r="CP658" i="1"/>
  <c r="CP646" i="1"/>
  <c r="CP710" i="1"/>
  <c r="CP705" i="1"/>
  <c r="CP713" i="1"/>
  <c r="CP715" i="1"/>
  <c r="CP719" i="1"/>
  <c r="CP723" i="1"/>
  <c r="CP727" i="1"/>
  <c r="CP728" i="1"/>
  <c r="CP729" i="1"/>
  <c r="CP730" i="1"/>
  <c r="CP731" i="1"/>
  <c r="CP732" i="1"/>
  <c r="CP733" i="1"/>
  <c r="CP734" i="1"/>
  <c r="CP735" i="1"/>
  <c r="CP736" i="1"/>
  <c r="CP737" i="1"/>
  <c r="CP738" i="1"/>
  <c r="CP739" i="1"/>
  <c r="CP740" i="1"/>
  <c r="CP741" i="1"/>
  <c r="CP742" i="1"/>
  <c r="CP743" i="1"/>
  <c r="CP744" i="1"/>
  <c r="CP745" i="1"/>
  <c r="CP746" i="1"/>
  <c r="CP747" i="1"/>
  <c r="CP748" i="1"/>
  <c r="CP749" i="1"/>
  <c r="CP750" i="1"/>
  <c r="CP751" i="1"/>
  <c r="CP752" i="1"/>
  <c r="CP753" i="1"/>
  <c r="CP754" i="1"/>
  <c r="CP755" i="1"/>
  <c r="CP756" i="1"/>
  <c r="CP757" i="1"/>
  <c r="CP758" i="1"/>
  <c r="CP759" i="1"/>
  <c r="CP760" i="1"/>
  <c r="CP761" i="1"/>
  <c r="CP762" i="1"/>
  <c r="CP763" i="1"/>
  <c r="CP764" i="1"/>
  <c r="CP765" i="1"/>
  <c r="CP766" i="1"/>
  <c r="CP767" i="1"/>
  <c r="CP768" i="1"/>
  <c r="CP769" i="1"/>
  <c r="CP770" i="1"/>
  <c r="CP771" i="1"/>
  <c r="CP772" i="1"/>
  <c r="CP773" i="1"/>
  <c r="CP774" i="1"/>
  <c r="CP775" i="1"/>
  <c r="CP776" i="1"/>
  <c r="CP777" i="1"/>
  <c r="CP778" i="1"/>
  <c r="CP779" i="1"/>
  <c r="CP780" i="1"/>
  <c r="CP781" i="1"/>
  <c r="CP782" i="1"/>
  <c r="CP783" i="1"/>
  <c r="CP784" i="1"/>
  <c r="CP785" i="1"/>
  <c r="CP786" i="1"/>
  <c r="CP787" i="1"/>
  <c r="CP788" i="1"/>
  <c r="CP789" i="1"/>
  <c r="CP790" i="1"/>
  <c r="CP791" i="1"/>
  <c r="CP792" i="1"/>
  <c r="CP793" i="1"/>
  <c r="CP794" i="1"/>
  <c r="CP795" i="1"/>
  <c r="CP796" i="1"/>
  <c r="CP797" i="1"/>
  <c r="CP798" i="1"/>
  <c r="CP799" i="1"/>
  <c r="CP800" i="1"/>
  <c r="CP801" i="1"/>
  <c r="CP802" i="1"/>
  <c r="CP803" i="1"/>
  <c r="CP804" i="1"/>
  <c r="CP805" i="1"/>
  <c r="CP806" i="1"/>
  <c r="CP807" i="1"/>
  <c r="CP808" i="1"/>
  <c r="CP650" i="1"/>
  <c r="CP652" i="1"/>
  <c r="CP654" i="1"/>
  <c r="CP708" i="1"/>
  <c r="CP711" i="1"/>
  <c r="CP718" i="1"/>
  <c r="CP722" i="1"/>
  <c r="CP726" i="1"/>
  <c r="CP706" i="1"/>
  <c r="CP714" i="1"/>
  <c r="CP577" i="1"/>
  <c r="CP647" i="1"/>
  <c r="CP712" i="1"/>
  <c r="CP557" i="1"/>
  <c r="CP657" i="1"/>
  <c r="CP720" i="1"/>
  <c r="CP812" i="1"/>
  <c r="CP816" i="1"/>
  <c r="CP820" i="1"/>
  <c r="CP824" i="1"/>
  <c r="CP828" i="1"/>
  <c r="CP832" i="1"/>
  <c r="CP836" i="1"/>
  <c r="CP840" i="1"/>
  <c r="CP844" i="1"/>
  <c r="CP561" i="1"/>
  <c r="CP809" i="1"/>
  <c r="CP811" i="1"/>
  <c r="CP815" i="1"/>
  <c r="CP819" i="1"/>
  <c r="CP823" i="1"/>
  <c r="CP827" i="1"/>
  <c r="CP831" i="1"/>
  <c r="CP835" i="1"/>
  <c r="CP839" i="1"/>
  <c r="CP843" i="1"/>
  <c r="CP707" i="1"/>
  <c r="CP717" i="1"/>
  <c r="CP725" i="1"/>
  <c r="CP716" i="1"/>
  <c r="CP724" i="1"/>
  <c r="CP810" i="1"/>
  <c r="CP814" i="1"/>
  <c r="CP818" i="1"/>
  <c r="CP822" i="1"/>
  <c r="CP826" i="1"/>
  <c r="CP830" i="1"/>
  <c r="CP834" i="1"/>
  <c r="CP838" i="1"/>
  <c r="CP842" i="1"/>
  <c r="CP846" i="1"/>
  <c r="CP847" i="1"/>
  <c r="CP848" i="1"/>
  <c r="CP849" i="1"/>
  <c r="CP850" i="1"/>
  <c r="CP851" i="1"/>
  <c r="CP852" i="1"/>
  <c r="CP853" i="1"/>
  <c r="CP854" i="1"/>
  <c r="CP855" i="1"/>
  <c r="CP856" i="1"/>
  <c r="CP857" i="1"/>
  <c r="CP858" i="1"/>
  <c r="CP859" i="1"/>
  <c r="CP860" i="1"/>
  <c r="CP861" i="1"/>
  <c r="CP862" i="1"/>
  <c r="CP863" i="1"/>
  <c r="CP864" i="1"/>
  <c r="CP865" i="1"/>
  <c r="CP866" i="1"/>
  <c r="CP867" i="1"/>
  <c r="CP868" i="1"/>
  <c r="CP869" i="1"/>
  <c r="CP870" i="1"/>
  <c r="CP871" i="1"/>
  <c r="CP872" i="1"/>
  <c r="CP873" i="1"/>
  <c r="CP874" i="1"/>
  <c r="CP875" i="1"/>
  <c r="CP876" i="1"/>
  <c r="CP877" i="1"/>
  <c r="CP878" i="1"/>
  <c r="CP879" i="1"/>
  <c r="CP880" i="1"/>
  <c r="CP881" i="1"/>
  <c r="CP882" i="1"/>
  <c r="CP883" i="1"/>
  <c r="CP884" i="1"/>
  <c r="CP885" i="1"/>
  <c r="CP886" i="1"/>
  <c r="CP887" i="1"/>
  <c r="CP888" i="1"/>
  <c r="CP889" i="1"/>
  <c r="CP890" i="1"/>
  <c r="CP891" i="1"/>
  <c r="CP892" i="1"/>
  <c r="CP893" i="1"/>
  <c r="CP894" i="1"/>
  <c r="CP895" i="1"/>
  <c r="CP896" i="1"/>
  <c r="CP897" i="1"/>
  <c r="CP898" i="1"/>
  <c r="CP899" i="1"/>
  <c r="CP900" i="1"/>
  <c r="CP901" i="1"/>
  <c r="CP813" i="1"/>
  <c r="CP817" i="1"/>
  <c r="CP821" i="1"/>
  <c r="CP825" i="1"/>
  <c r="CP829" i="1"/>
  <c r="CP833" i="1"/>
  <c r="CP837" i="1"/>
  <c r="CP841" i="1"/>
  <c r="CP845" i="1"/>
  <c r="CP903" i="1"/>
  <c r="CP905" i="1"/>
  <c r="CP906" i="1"/>
  <c r="CP910" i="1"/>
  <c r="CP721" i="1"/>
  <c r="CP709" i="1"/>
  <c r="CP907" i="1"/>
  <c r="CP911" i="1"/>
  <c r="CP912" i="1"/>
  <c r="CP913" i="1"/>
  <c r="CP914" i="1"/>
  <c r="CP915" i="1"/>
  <c r="CP916" i="1"/>
  <c r="CP917" i="1"/>
  <c r="CP918" i="1"/>
  <c r="CP919" i="1"/>
  <c r="CP920" i="1"/>
  <c r="CP921" i="1"/>
  <c r="CP922" i="1"/>
  <c r="CP923" i="1"/>
  <c r="CP924" i="1"/>
  <c r="CP925" i="1"/>
  <c r="CP926" i="1"/>
  <c r="CP927" i="1"/>
  <c r="CP928" i="1"/>
  <c r="CP929" i="1"/>
  <c r="CP930" i="1"/>
  <c r="CP931" i="1"/>
  <c r="CP932" i="1"/>
  <c r="CP933" i="1"/>
  <c r="CP934" i="1"/>
  <c r="CP935" i="1"/>
  <c r="CP936" i="1"/>
  <c r="CP937" i="1"/>
  <c r="CP938" i="1"/>
  <c r="CP939" i="1"/>
  <c r="CP940" i="1"/>
  <c r="CP941" i="1"/>
  <c r="CP942" i="1"/>
  <c r="CP943" i="1"/>
  <c r="CP944" i="1"/>
  <c r="CP945" i="1"/>
  <c r="CP946" i="1"/>
  <c r="CP947" i="1"/>
  <c r="CP948" i="1"/>
  <c r="CP949" i="1"/>
  <c r="CP950" i="1"/>
  <c r="CP951" i="1"/>
  <c r="CP952" i="1"/>
  <c r="CP953" i="1"/>
  <c r="CP954" i="1"/>
  <c r="CP955" i="1"/>
  <c r="CP956" i="1"/>
  <c r="CP957" i="1"/>
  <c r="CP958" i="1"/>
  <c r="CP959" i="1"/>
  <c r="CP960" i="1"/>
  <c r="CP961" i="1"/>
  <c r="CP902" i="1"/>
  <c r="CP904" i="1"/>
  <c r="CP908" i="1"/>
  <c r="CP2" i="1"/>
  <c r="CP909" i="1"/>
  <c r="CM3" i="1"/>
  <c r="CM11" i="1"/>
  <c r="CM19" i="1"/>
  <c r="CM27" i="1"/>
  <c r="CM29" i="1"/>
  <c r="CM30" i="1"/>
  <c r="CM6" i="1"/>
  <c r="CM14" i="1"/>
  <c r="CM22" i="1"/>
  <c r="CM35" i="1"/>
  <c r="CM39" i="1"/>
  <c r="CM40" i="1"/>
  <c r="CM41" i="1"/>
  <c r="CM42" i="1"/>
  <c r="CM43" i="1"/>
  <c r="CM44" i="1"/>
  <c r="CM45" i="1"/>
  <c r="CM46" i="1"/>
  <c r="CM47" i="1"/>
  <c r="CM48" i="1"/>
  <c r="CM49" i="1"/>
  <c r="CM9" i="1"/>
  <c r="CM17" i="1"/>
  <c r="CM25" i="1"/>
  <c r="CM31" i="1"/>
  <c r="CM4" i="1"/>
  <c r="CM12" i="1"/>
  <c r="CM20" i="1"/>
  <c r="CM28" i="1"/>
  <c r="CM34" i="1"/>
  <c r="CM38" i="1"/>
  <c r="CM7" i="1"/>
  <c r="CM15" i="1"/>
  <c r="CM23" i="1"/>
  <c r="CM5" i="1"/>
  <c r="CM13" i="1"/>
  <c r="CM21" i="1"/>
  <c r="CM8" i="1"/>
  <c r="CM10" i="1"/>
  <c r="CM36" i="1"/>
  <c r="CM53" i="1"/>
  <c r="CM54" i="1"/>
  <c r="CM55" i="1"/>
  <c r="CM56" i="1"/>
  <c r="CM57" i="1"/>
  <c r="CM58" i="1"/>
  <c r="CM59" i="1"/>
  <c r="CM60" i="1"/>
  <c r="CM61" i="1"/>
  <c r="CM62" i="1"/>
  <c r="CM63" i="1"/>
  <c r="CM64" i="1"/>
  <c r="CM65" i="1"/>
  <c r="CM66" i="1"/>
  <c r="CM67" i="1"/>
  <c r="CM68" i="1"/>
  <c r="CM69" i="1"/>
  <c r="CM70" i="1"/>
  <c r="CM16" i="1"/>
  <c r="CM18" i="1"/>
  <c r="CM33" i="1"/>
  <c r="CM52" i="1"/>
  <c r="CM37" i="1"/>
  <c r="CM50" i="1"/>
  <c r="CM72" i="1"/>
  <c r="CM76" i="1"/>
  <c r="CM80" i="1"/>
  <c r="CM24" i="1"/>
  <c r="CM51" i="1"/>
  <c r="CM71" i="1"/>
  <c r="CM75" i="1"/>
  <c r="CM79" i="1"/>
  <c r="CM82" i="1"/>
  <c r="CM87" i="1"/>
  <c r="CM90" i="1"/>
  <c r="CM91" i="1"/>
  <c r="CM92" i="1"/>
  <c r="CM32" i="1"/>
  <c r="CM73" i="1"/>
  <c r="CM77" i="1"/>
  <c r="CM84" i="1"/>
  <c r="CM97" i="1"/>
  <c r="CM98" i="1"/>
  <c r="CM99" i="1"/>
  <c r="CM100" i="1"/>
  <c r="CM101" i="1"/>
  <c r="CM102" i="1"/>
  <c r="CM103" i="1"/>
  <c r="CM104" i="1"/>
  <c r="CM105" i="1"/>
  <c r="CM106" i="1"/>
  <c r="CM107" i="1"/>
  <c r="CM108" i="1"/>
  <c r="CM109" i="1"/>
  <c r="CM110" i="1"/>
  <c r="CM111" i="1"/>
  <c r="CM26" i="1"/>
  <c r="CM81" i="1"/>
  <c r="CM89" i="1"/>
  <c r="CM93" i="1"/>
  <c r="CM74" i="1"/>
  <c r="CM78" i="1"/>
  <c r="CM88" i="1"/>
  <c r="CM85" i="1"/>
  <c r="CM95" i="1"/>
  <c r="CM83" i="1"/>
  <c r="CM94" i="1"/>
  <c r="CM113" i="1"/>
  <c r="CM96" i="1"/>
  <c r="CM112" i="1"/>
  <c r="CM86" i="1"/>
  <c r="CM115" i="1"/>
  <c r="CM123" i="1"/>
  <c r="CM120" i="1"/>
  <c r="CM128" i="1"/>
  <c r="CM139" i="1"/>
  <c r="CM143" i="1"/>
  <c r="CM147" i="1"/>
  <c r="CM151" i="1"/>
  <c r="CM155" i="1"/>
  <c r="CM158" i="1"/>
  <c r="CM162" i="1"/>
  <c r="CM166" i="1"/>
  <c r="CM117" i="1"/>
  <c r="CM125" i="1"/>
  <c r="CM114" i="1"/>
  <c r="CM122" i="1"/>
  <c r="CM140" i="1"/>
  <c r="CM144" i="1"/>
  <c r="CM148" i="1"/>
  <c r="CM152" i="1"/>
  <c r="CM156" i="1"/>
  <c r="CM161" i="1"/>
  <c r="CM165" i="1"/>
  <c r="CM119" i="1"/>
  <c r="CM127" i="1"/>
  <c r="CM159" i="1"/>
  <c r="CM169" i="1"/>
  <c r="CM170" i="1"/>
  <c r="CM171" i="1"/>
  <c r="CM121" i="1"/>
  <c r="CM129" i="1"/>
  <c r="CM130" i="1"/>
  <c r="CM131" i="1"/>
  <c r="CM132" i="1"/>
  <c r="CM133" i="1"/>
  <c r="CM134" i="1"/>
  <c r="CM135" i="1"/>
  <c r="CM136" i="1"/>
  <c r="CM137" i="1"/>
  <c r="CM157" i="1"/>
  <c r="CM118" i="1"/>
  <c r="CM126" i="1"/>
  <c r="CM138" i="1"/>
  <c r="CM142" i="1"/>
  <c r="CM146" i="1"/>
  <c r="CM150" i="1"/>
  <c r="CM154" i="1"/>
  <c r="CM160" i="1"/>
  <c r="CM163" i="1"/>
  <c r="CM167" i="1"/>
  <c r="CM145" i="1"/>
  <c r="CM153" i="1"/>
  <c r="CM177" i="1"/>
  <c r="CM179" i="1"/>
  <c r="CM180" i="1"/>
  <c r="CM181" i="1"/>
  <c r="CM182" i="1"/>
  <c r="CM183" i="1"/>
  <c r="CM184" i="1"/>
  <c r="CM185" i="1"/>
  <c r="CM186" i="1"/>
  <c r="CM187" i="1"/>
  <c r="CM188" i="1"/>
  <c r="CM189" i="1"/>
  <c r="CM190" i="1"/>
  <c r="CM191" i="1"/>
  <c r="CM192" i="1"/>
  <c r="CM193" i="1"/>
  <c r="CM194" i="1"/>
  <c r="CM195" i="1"/>
  <c r="CM196" i="1"/>
  <c r="CM197" i="1"/>
  <c r="CM198" i="1"/>
  <c r="CM199" i="1"/>
  <c r="CM200" i="1"/>
  <c r="CM201" i="1"/>
  <c r="CM202" i="1"/>
  <c r="CM203" i="1"/>
  <c r="CM204" i="1"/>
  <c r="CM205" i="1"/>
  <c r="CM206" i="1"/>
  <c r="CM207" i="1"/>
  <c r="CM208" i="1"/>
  <c r="CM209" i="1"/>
  <c r="CM210" i="1"/>
  <c r="CM211" i="1"/>
  <c r="CM212" i="1"/>
  <c r="CM213" i="1"/>
  <c r="CM214" i="1"/>
  <c r="CM215" i="1"/>
  <c r="CM216" i="1"/>
  <c r="CM217" i="1"/>
  <c r="CM218" i="1"/>
  <c r="CM219" i="1"/>
  <c r="CM220" i="1"/>
  <c r="CM221" i="1"/>
  <c r="CM222" i="1"/>
  <c r="CM223" i="1"/>
  <c r="CM224" i="1"/>
  <c r="CM116" i="1"/>
  <c r="CM174" i="1"/>
  <c r="CM178" i="1"/>
  <c r="CM164" i="1"/>
  <c r="CM176" i="1"/>
  <c r="CM172" i="1"/>
  <c r="CM124" i="1"/>
  <c r="CM141" i="1"/>
  <c r="CM149" i="1"/>
  <c r="CM168" i="1"/>
  <c r="CM175" i="1"/>
  <c r="CM173" i="1"/>
  <c r="CM226" i="1"/>
  <c r="CM236" i="1"/>
  <c r="CM237" i="1"/>
  <c r="CM238" i="1"/>
  <c r="CM239" i="1"/>
  <c r="CM240" i="1"/>
  <c r="CM241" i="1"/>
  <c r="CM242" i="1"/>
  <c r="CM243" i="1"/>
  <c r="CM244" i="1"/>
  <c r="CM245" i="1"/>
  <c r="CM246" i="1"/>
  <c r="CM247" i="1"/>
  <c r="CM248" i="1"/>
  <c r="CM249" i="1"/>
  <c r="CM250" i="1"/>
  <c r="CM251" i="1"/>
  <c r="CM252" i="1"/>
  <c r="CM253" i="1"/>
  <c r="CM254" i="1"/>
  <c r="CM255" i="1"/>
  <c r="CM256" i="1"/>
  <c r="CM257" i="1"/>
  <c r="CM258" i="1"/>
  <c r="CM259" i="1"/>
  <c r="CM260" i="1"/>
  <c r="CM261" i="1"/>
  <c r="CM262" i="1"/>
  <c r="CM263" i="1"/>
  <c r="CM264" i="1"/>
  <c r="CM265" i="1"/>
  <c r="CM231" i="1"/>
  <c r="CM235" i="1"/>
  <c r="CM227" i="1"/>
  <c r="CM230" i="1"/>
  <c r="CM234" i="1"/>
  <c r="CM225" i="1"/>
  <c r="CM229" i="1"/>
  <c r="CM271" i="1"/>
  <c r="CM275" i="1"/>
  <c r="CM276" i="1"/>
  <c r="CM277" i="1"/>
  <c r="CM278" i="1"/>
  <c r="CM279" i="1"/>
  <c r="CM280" i="1"/>
  <c r="CM281" i="1"/>
  <c r="CM282" i="1"/>
  <c r="CM283" i="1"/>
  <c r="CM284" i="1"/>
  <c r="CM285" i="1"/>
  <c r="CM286" i="1"/>
  <c r="CM287" i="1"/>
  <c r="CM288" i="1"/>
  <c r="CM289" i="1"/>
  <c r="CM290" i="1"/>
  <c r="CM291" i="1"/>
  <c r="CM292" i="1"/>
  <c r="CM293" i="1"/>
  <c r="CM294" i="1"/>
  <c r="CM295" i="1"/>
  <c r="CM296" i="1"/>
  <c r="CM297" i="1"/>
  <c r="CM298" i="1"/>
  <c r="CM299" i="1"/>
  <c r="CM300" i="1"/>
  <c r="CM301" i="1"/>
  <c r="CM302" i="1"/>
  <c r="CM303" i="1"/>
  <c r="CM304" i="1"/>
  <c r="CM305" i="1"/>
  <c r="CM306" i="1"/>
  <c r="CM307" i="1"/>
  <c r="CM308" i="1"/>
  <c r="CM309" i="1"/>
  <c r="CM310" i="1"/>
  <c r="CM233" i="1"/>
  <c r="CM270" i="1"/>
  <c r="CM274" i="1"/>
  <c r="CM228" i="1"/>
  <c r="CM266" i="1"/>
  <c r="CM267" i="1"/>
  <c r="CM268" i="1"/>
  <c r="CM232" i="1"/>
  <c r="CM273" i="1"/>
  <c r="CM269" i="1"/>
  <c r="CM315" i="1"/>
  <c r="CM319" i="1"/>
  <c r="CM323" i="1"/>
  <c r="CM324" i="1"/>
  <c r="CM325" i="1"/>
  <c r="CM326" i="1"/>
  <c r="CM327" i="1"/>
  <c r="CM328" i="1"/>
  <c r="CM329" i="1"/>
  <c r="CM330" i="1"/>
  <c r="CM331" i="1"/>
  <c r="CM332" i="1"/>
  <c r="CM333" i="1"/>
  <c r="CM334" i="1"/>
  <c r="CM335" i="1"/>
  <c r="CM336" i="1"/>
  <c r="CM337" i="1"/>
  <c r="CM338" i="1"/>
  <c r="CM339" i="1"/>
  <c r="CM340" i="1"/>
  <c r="CM341" i="1"/>
  <c r="CM342" i="1"/>
  <c r="CM343" i="1"/>
  <c r="CM344" i="1"/>
  <c r="CM345" i="1"/>
  <c r="CM346" i="1"/>
  <c r="CM347" i="1"/>
  <c r="CM348" i="1"/>
  <c r="CM349" i="1"/>
  <c r="CM350" i="1"/>
  <c r="CM351" i="1"/>
  <c r="CM352" i="1"/>
  <c r="CM353" i="1"/>
  <c r="CM354" i="1"/>
  <c r="CM355" i="1"/>
  <c r="CM356" i="1"/>
  <c r="CM357" i="1"/>
  <c r="CM358" i="1"/>
  <c r="CM359" i="1"/>
  <c r="CM360" i="1"/>
  <c r="CM313" i="1"/>
  <c r="CM272" i="1"/>
  <c r="CM318" i="1"/>
  <c r="CM322" i="1"/>
  <c r="CM311" i="1"/>
  <c r="CM317" i="1"/>
  <c r="CM314" i="1"/>
  <c r="CM320" i="1"/>
  <c r="CM361" i="1"/>
  <c r="CM362" i="1"/>
  <c r="CM363" i="1"/>
  <c r="CM364" i="1"/>
  <c r="CM365" i="1"/>
  <c r="CM366" i="1"/>
  <c r="CM367" i="1"/>
  <c r="CM368" i="1"/>
  <c r="CM369" i="1"/>
  <c r="CM370" i="1"/>
  <c r="CM371" i="1"/>
  <c r="CM372" i="1"/>
  <c r="CM373" i="1"/>
  <c r="CM374" i="1"/>
  <c r="CM375" i="1"/>
  <c r="CM376" i="1"/>
  <c r="CM377" i="1"/>
  <c r="CM378" i="1"/>
  <c r="CM379" i="1"/>
  <c r="CM380" i="1"/>
  <c r="CM381" i="1"/>
  <c r="CM382" i="1"/>
  <c r="CM383" i="1"/>
  <c r="CM384" i="1"/>
  <c r="CM385" i="1"/>
  <c r="CM386" i="1"/>
  <c r="CM387" i="1"/>
  <c r="CM388" i="1"/>
  <c r="CM389" i="1"/>
  <c r="CM390" i="1"/>
  <c r="CM391" i="1"/>
  <c r="CM392" i="1"/>
  <c r="CM393" i="1"/>
  <c r="CM394" i="1"/>
  <c r="CM395" i="1"/>
  <c r="CM396" i="1"/>
  <c r="CM403" i="1"/>
  <c r="CM398" i="1"/>
  <c r="CM406" i="1"/>
  <c r="CM401" i="1"/>
  <c r="CM409" i="1"/>
  <c r="CM404" i="1"/>
  <c r="CM410" i="1"/>
  <c r="CM412" i="1"/>
  <c r="CM414" i="1"/>
  <c r="CM416" i="1"/>
  <c r="CM418" i="1"/>
  <c r="CM399" i="1"/>
  <c r="CM407" i="1"/>
  <c r="CM316" i="1"/>
  <c r="CM397" i="1"/>
  <c r="CM405" i="1"/>
  <c r="CM425" i="1"/>
  <c r="CM433" i="1"/>
  <c r="CM441" i="1"/>
  <c r="CM449" i="1"/>
  <c r="CM452" i="1"/>
  <c r="CM453" i="1"/>
  <c r="CM454" i="1"/>
  <c r="CM455" i="1"/>
  <c r="CM456" i="1"/>
  <c r="CM457" i="1"/>
  <c r="CM458" i="1"/>
  <c r="CM459" i="1"/>
  <c r="CM460" i="1"/>
  <c r="CM464" i="1"/>
  <c r="CM321" i="1"/>
  <c r="CM408" i="1"/>
  <c r="CM417" i="1"/>
  <c r="CM424" i="1"/>
  <c r="CM432" i="1"/>
  <c r="CM440" i="1"/>
  <c r="CM448" i="1"/>
  <c r="CM411" i="1"/>
  <c r="CM423" i="1"/>
  <c r="CM431" i="1"/>
  <c r="CM439" i="1"/>
  <c r="CM447" i="1"/>
  <c r="CM461" i="1"/>
  <c r="CM465" i="1"/>
  <c r="CM466" i="1"/>
  <c r="CM467" i="1"/>
  <c r="CM468" i="1"/>
  <c r="CM469" i="1"/>
  <c r="CM470" i="1"/>
  <c r="CM471" i="1"/>
  <c r="CM472" i="1"/>
  <c r="CM473" i="1"/>
  <c r="CM474" i="1"/>
  <c r="CM475" i="1"/>
  <c r="CM476" i="1"/>
  <c r="CM477" i="1"/>
  <c r="CM478" i="1"/>
  <c r="CM479" i="1"/>
  <c r="CM480" i="1"/>
  <c r="CM481" i="1"/>
  <c r="CM482" i="1"/>
  <c r="CM483" i="1"/>
  <c r="CM484" i="1"/>
  <c r="CM485" i="1"/>
  <c r="CM486" i="1"/>
  <c r="CM487" i="1"/>
  <c r="CM488" i="1"/>
  <c r="CM489" i="1"/>
  <c r="CM490" i="1"/>
  <c r="CM491" i="1"/>
  <c r="CM492" i="1"/>
  <c r="CM493" i="1"/>
  <c r="CM494" i="1"/>
  <c r="CM495" i="1"/>
  <c r="CM496" i="1"/>
  <c r="CM497" i="1"/>
  <c r="CM498" i="1"/>
  <c r="CM499" i="1"/>
  <c r="CM500" i="1"/>
  <c r="CM501" i="1"/>
  <c r="CM502" i="1"/>
  <c r="CM503" i="1"/>
  <c r="CM504" i="1"/>
  <c r="CM505" i="1"/>
  <c r="CM506" i="1"/>
  <c r="CM507" i="1"/>
  <c r="CM508" i="1"/>
  <c r="CM509" i="1"/>
  <c r="CM510" i="1"/>
  <c r="CM511" i="1"/>
  <c r="CM512" i="1"/>
  <c r="CM513" i="1"/>
  <c r="CM514" i="1"/>
  <c r="CM515" i="1"/>
  <c r="CM516" i="1"/>
  <c r="CM517" i="1"/>
  <c r="CM518" i="1"/>
  <c r="CM519" i="1"/>
  <c r="CM520" i="1"/>
  <c r="CM521" i="1"/>
  <c r="CM522" i="1"/>
  <c r="CM523" i="1"/>
  <c r="CM524" i="1"/>
  <c r="CM525" i="1"/>
  <c r="CM526" i="1"/>
  <c r="CM527" i="1"/>
  <c r="CM528" i="1"/>
  <c r="CM529" i="1"/>
  <c r="CM530" i="1"/>
  <c r="CM531" i="1"/>
  <c r="CM532" i="1"/>
  <c r="CM533" i="1"/>
  <c r="CM534" i="1"/>
  <c r="CM535" i="1"/>
  <c r="CM536" i="1"/>
  <c r="CM537" i="1"/>
  <c r="CM538" i="1"/>
  <c r="CM539" i="1"/>
  <c r="CM540" i="1"/>
  <c r="CM541" i="1"/>
  <c r="CM542" i="1"/>
  <c r="CM543" i="1"/>
  <c r="CM544" i="1"/>
  <c r="CM545" i="1"/>
  <c r="CM312" i="1"/>
  <c r="CM422" i="1"/>
  <c r="CM430" i="1"/>
  <c r="CM438" i="1"/>
  <c r="CM446" i="1"/>
  <c r="CM415" i="1"/>
  <c r="CM421" i="1"/>
  <c r="CM429" i="1"/>
  <c r="CM437" i="1"/>
  <c r="CM445" i="1"/>
  <c r="CM462" i="1"/>
  <c r="CM420" i="1"/>
  <c r="CM428" i="1"/>
  <c r="CM436" i="1"/>
  <c r="CM444" i="1"/>
  <c r="CM402" i="1"/>
  <c r="CM434" i="1"/>
  <c r="CM548" i="1"/>
  <c r="CM556" i="1"/>
  <c r="CM427" i="1"/>
  <c r="CM549" i="1"/>
  <c r="CM557" i="1"/>
  <c r="CM562" i="1"/>
  <c r="CM566" i="1"/>
  <c r="CM570" i="1"/>
  <c r="CM574" i="1"/>
  <c r="CM400" i="1"/>
  <c r="CM442" i="1"/>
  <c r="CM550" i="1"/>
  <c r="CM558" i="1"/>
  <c r="CM578" i="1"/>
  <c r="CM579" i="1"/>
  <c r="CM580" i="1"/>
  <c r="CM581" i="1"/>
  <c r="CM582" i="1"/>
  <c r="CM583" i="1"/>
  <c r="CM584" i="1"/>
  <c r="CM585" i="1"/>
  <c r="CM586" i="1"/>
  <c r="CM587" i="1"/>
  <c r="CM588" i="1"/>
  <c r="CM589" i="1"/>
  <c r="CM590" i="1"/>
  <c r="CM591" i="1"/>
  <c r="CM592" i="1"/>
  <c r="CM593" i="1"/>
  <c r="CM594" i="1"/>
  <c r="CM595" i="1"/>
  <c r="CM596" i="1"/>
  <c r="CM597" i="1"/>
  <c r="CM598" i="1"/>
  <c r="CM599" i="1"/>
  <c r="CM600" i="1"/>
  <c r="CM601" i="1"/>
  <c r="CM602" i="1"/>
  <c r="CM603" i="1"/>
  <c r="CM604" i="1"/>
  <c r="CM605" i="1"/>
  <c r="CM606" i="1"/>
  <c r="CM607" i="1"/>
  <c r="CM608" i="1"/>
  <c r="CM609" i="1"/>
  <c r="CM610" i="1"/>
  <c r="CM611" i="1"/>
  <c r="CM612" i="1"/>
  <c r="CM613" i="1"/>
  <c r="CM614" i="1"/>
  <c r="CM615" i="1"/>
  <c r="CM616" i="1"/>
  <c r="CM617" i="1"/>
  <c r="CM618" i="1"/>
  <c r="CM619" i="1"/>
  <c r="CM620" i="1"/>
  <c r="CM621" i="1"/>
  <c r="CM622" i="1"/>
  <c r="CM623" i="1"/>
  <c r="CM624" i="1"/>
  <c r="CM625" i="1"/>
  <c r="CM626" i="1"/>
  <c r="CM627" i="1"/>
  <c r="CM628" i="1"/>
  <c r="CM629" i="1"/>
  <c r="CM630" i="1"/>
  <c r="CM631" i="1"/>
  <c r="CM632" i="1"/>
  <c r="CM633" i="1"/>
  <c r="CM634" i="1"/>
  <c r="CM635" i="1"/>
  <c r="CM413" i="1"/>
  <c r="CM450" i="1"/>
  <c r="CM463" i="1"/>
  <c r="CM552" i="1"/>
  <c r="CM443" i="1"/>
  <c r="CM553" i="1"/>
  <c r="CM564" i="1"/>
  <c r="CM568" i="1"/>
  <c r="CM572" i="1"/>
  <c r="CM576" i="1"/>
  <c r="CM451" i="1"/>
  <c r="CM567" i="1"/>
  <c r="CM573" i="1"/>
  <c r="CM649" i="1"/>
  <c r="CM651" i="1"/>
  <c r="CM653" i="1"/>
  <c r="CM655" i="1"/>
  <c r="CM419" i="1"/>
  <c r="CM435" i="1"/>
  <c r="CM636" i="1"/>
  <c r="CM640" i="1"/>
  <c r="CM659" i="1"/>
  <c r="CM660" i="1"/>
  <c r="CM661" i="1"/>
  <c r="CM662" i="1"/>
  <c r="CM663" i="1"/>
  <c r="CM664" i="1"/>
  <c r="CM665" i="1"/>
  <c r="CM666" i="1"/>
  <c r="CM667" i="1"/>
  <c r="CM668" i="1"/>
  <c r="CM669" i="1"/>
  <c r="CM670" i="1"/>
  <c r="CM671" i="1"/>
  <c r="CM672" i="1"/>
  <c r="CM673" i="1"/>
  <c r="CM674" i="1"/>
  <c r="CM675" i="1"/>
  <c r="CM676" i="1"/>
  <c r="CM677" i="1"/>
  <c r="CM678" i="1"/>
  <c r="CM679" i="1"/>
  <c r="CM680" i="1"/>
  <c r="CM681" i="1"/>
  <c r="CM682" i="1"/>
  <c r="CM683" i="1"/>
  <c r="CM684" i="1"/>
  <c r="CM685" i="1"/>
  <c r="CM686" i="1"/>
  <c r="CM687" i="1"/>
  <c r="CM688" i="1"/>
  <c r="CM689" i="1"/>
  <c r="CM690" i="1"/>
  <c r="CM691" i="1"/>
  <c r="CM692" i="1"/>
  <c r="CM693" i="1"/>
  <c r="CM694" i="1"/>
  <c r="CM695" i="1"/>
  <c r="CM696" i="1"/>
  <c r="CM697" i="1"/>
  <c r="CM698" i="1"/>
  <c r="CM699" i="1"/>
  <c r="CM700" i="1"/>
  <c r="CM701" i="1"/>
  <c r="CM702" i="1"/>
  <c r="CM703" i="1"/>
  <c r="CM704" i="1"/>
  <c r="CM705" i="1"/>
  <c r="CM706" i="1"/>
  <c r="CM707" i="1"/>
  <c r="CM708" i="1"/>
  <c r="CM709" i="1"/>
  <c r="CM710" i="1"/>
  <c r="CM711" i="1"/>
  <c r="CM712" i="1"/>
  <c r="CM713" i="1"/>
  <c r="CM714" i="1"/>
  <c r="CM426" i="1"/>
  <c r="CM547" i="1"/>
  <c r="CM563" i="1"/>
  <c r="CM569" i="1"/>
  <c r="CM644" i="1"/>
  <c r="CM658" i="1"/>
  <c r="CM546" i="1"/>
  <c r="CM639" i="1"/>
  <c r="CM643" i="1"/>
  <c r="CM645" i="1"/>
  <c r="CM559" i="1"/>
  <c r="CM565" i="1"/>
  <c r="CM575" i="1"/>
  <c r="CM646" i="1"/>
  <c r="CM650" i="1"/>
  <c r="CM652" i="1"/>
  <c r="CM654" i="1"/>
  <c r="CM657" i="1"/>
  <c r="CM638" i="1"/>
  <c r="CM642" i="1"/>
  <c r="CM647" i="1"/>
  <c r="CM560" i="1"/>
  <c r="CM561" i="1"/>
  <c r="CM571" i="1"/>
  <c r="CM577" i="1"/>
  <c r="CM648" i="1"/>
  <c r="CM656" i="1"/>
  <c r="CM641" i="1"/>
  <c r="CM718" i="1"/>
  <c r="CM722" i="1"/>
  <c r="CM726" i="1"/>
  <c r="CM637" i="1"/>
  <c r="CM717" i="1"/>
  <c r="CM721" i="1"/>
  <c r="CM725" i="1"/>
  <c r="CM551" i="1"/>
  <c r="CM554" i="1"/>
  <c r="CM716" i="1"/>
  <c r="CM720" i="1"/>
  <c r="CM724" i="1"/>
  <c r="CM715" i="1"/>
  <c r="CM719" i="1"/>
  <c r="CM723" i="1"/>
  <c r="CM727" i="1"/>
  <c r="CM728" i="1"/>
  <c r="CM729" i="1"/>
  <c r="CM730" i="1"/>
  <c r="CM731" i="1"/>
  <c r="CM732" i="1"/>
  <c r="CM733" i="1"/>
  <c r="CM734" i="1"/>
  <c r="CM735" i="1"/>
  <c r="CM736" i="1"/>
  <c r="CM737" i="1"/>
  <c r="CM738" i="1"/>
  <c r="CM739" i="1"/>
  <c r="CM740" i="1"/>
  <c r="CM741" i="1"/>
  <c r="CM742" i="1"/>
  <c r="CM743" i="1"/>
  <c r="CM744" i="1"/>
  <c r="CM745" i="1"/>
  <c r="CM746" i="1"/>
  <c r="CM747" i="1"/>
  <c r="CM748" i="1"/>
  <c r="CM749" i="1"/>
  <c r="CM750" i="1"/>
  <c r="CM751" i="1"/>
  <c r="CM752" i="1"/>
  <c r="CM753" i="1"/>
  <c r="CM754" i="1"/>
  <c r="CM755" i="1"/>
  <c r="CM756" i="1"/>
  <c r="CM757" i="1"/>
  <c r="CM758" i="1"/>
  <c r="CM759" i="1"/>
  <c r="CM760" i="1"/>
  <c r="CM761" i="1"/>
  <c r="CM762" i="1"/>
  <c r="CM763" i="1"/>
  <c r="CM764" i="1"/>
  <c r="CM765" i="1"/>
  <c r="CM766" i="1"/>
  <c r="CM767" i="1"/>
  <c r="CM768" i="1"/>
  <c r="CM769" i="1"/>
  <c r="CM770" i="1"/>
  <c r="CM771" i="1"/>
  <c r="CM772" i="1"/>
  <c r="CM773" i="1"/>
  <c r="CM774" i="1"/>
  <c r="CM775" i="1"/>
  <c r="CM776" i="1"/>
  <c r="CM777" i="1"/>
  <c r="CM778" i="1"/>
  <c r="CM779" i="1"/>
  <c r="CM780" i="1"/>
  <c r="CM781" i="1"/>
  <c r="CM782" i="1"/>
  <c r="CM783" i="1"/>
  <c r="CM784" i="1"/>
  <c r="CM785" i="1"/>
  <c r="CM786" i="1"/>
  <c r="CM787" i="1"/>
  <c r="CM788" i="1"/>
  <c r="CM789" i="1"/>
  <c r="CM790" i="1"/>
  <c r="CM791" i="1"/>
  <c r="CM792" i="1"/>
  <c r="CM793" i="1"/>
  <c r="CM794" i="1"/>
  <c r="CM795" i="1"/>
  <c r="CM796" i="1"/>
  <c r="CM797" i="1"/>
  <c r="CM798" i="1"/>
  <c r="CM799" i="1"/>
  <c r="CM800" i="1"/>
  <c r="CM801" i="1"/>
  <c r="CM802" i="1"/>
  <c r="CM803" i="1"/>
  <c r="CM804" i="1"/>
  <c r="CM805" i="1"/>
  <c r="CM806" i="1"/>
  <c r="CM807" i="1"/>
  <c r="CM808" i="1"/>
  <c r="CM809" i="1"/>
  <c r="CM810" i="1"/>
  <c r="CM814" i="1"/>
  <c r="CM818" i="1"/>
  <c r="CM822" i="1"/>
  <c r="CM826" i="1"/>
  <c r="CM830" i="1"/>
  <c r="CM834" i="1"/>
  <c r="CM838" i="1"/>
  <c r="CM842" i="1"/>
  <c r="CM846" i="1"/>
  <c r="CM847" i="1"/>
  <c r="CM848" i="1"/>
  <c r="CM849" i="1"/>
  <c r="CM850" i="1"/>
  <c r="CM851" i="1"/>
  <c r="CM852" i="1"/>
  <c r="CM853" i="1"/>
  <c r="CM854" i="1"/>
  <c r="CM855" i="1"/>
  <c r="CM856" i="1"/>
  <c r="CM857" i="1"/>
  <c r="CM858" i="1"/>
  <c r="CM859" i="1"/>
  <c r="CM860" i="1"/>
  <c r="CM861" i="1"/>
  <c r="CM862" i="1"/>
  <c r="CM863" i="1"/>
  <c r="CM864" i="1"/>
  <c r="CM865" i="1"/>
  <c r="CM866" i="1"/>
  <c r="CM867" i="1"/>
  <c r="CM868" i="1"/>
  <c r="CM869" i="1"/>
  <c r="CM870" i="1"/>
  <c r="CM871" i="1"/>
  <c r="CM872" i="1"/>
  <c r="CM873" i="1"/>
  <c r="CM874" i="1"/>
  <c r="CM875" i="1"/>
  <c r="CM876" i="1"/>
  <c r="CM877" i="1"/>
  <c r="CM878" i="1"/>
  <c r="CM879" i="1"/>
  <c r="CM880" i="1"/>
  <c r="CM881" i="1"/>
  <c r="CM882" i="1"/>
  <c r="CM883" i="1"/>
  <c r="CM884" i="1"/>
  <c r="CM885" i="1"/>
  <c r="CM886" i="1"/>
  <c r="CM887" i="1"/>
  <c r="CM888" i="1"/>
  <c r="CM889" i="1"/>
  <c r="CM890" i="1"/>
  <c r="CM891" i="1"/>
  <c r="CM892" i="1"/>
  <c r="CM893" i="1"/>
  <c r="CM894" i="1"/>
  <c r="CM895" i="1"/>
  <c r="CM896" i="1"/>
  <c r="CM897" i="1"/>
  <c r="CM898" i="1"/>
  <c r="CM899" i="1"/>
  <c r="CM900" i="1"/>
  <c r="CM901" i="1"/>
  <c r="CM902" i="1"/>
  <c r="CM903" i="1"/>
  <c r="CM904" i="1"/>
  <c r="CM905" i="1"/>
  <c r="CM906" i="1"/>
  <c r="CM907" i="1"/>
  <c r="CM908" i="1"/>
  <c r="CM909" i="1"/>
  <c r="CM910" i="1"/>
  <c r="CM911" i="1"/>
  <c r="CM555" i="1"/>
  <c r="CM813" i="1"/>
  <c r="CM817" i="1"/>
  <c r="CM821" i="1"/>
  <c r="CM825" i="1"/>
  <c r="CM829" i="1"/>
  <c r="CM833" i="1"/>
  <c r="CM837" i="1"/>
  <c r="CM841" i="1"/>
  <c r="CM845" i="1"/>
  <c r="CM812" i="1"/>
  <c r="CM816" i="1"/>
  <c r="CM820" i="1"/>
  <c r="CM824" i="1"/>
  <c r="CM828" i="1"/>
  <c r="CM832" i="1"/>
  <c r="CM836" i="1"/>
  <c r="CM840" i="1"/>
  <c r="CM844" i="1"/>
  <c r="CM922" i="1"/>
  <c r="CM944" i="1"/>
  <c r="CM954" i="1"/>
  <c r="CM811" i="1"/>
  <c r="CM827" i="1"/>
  <c r="CM843" i="1"/>
  <c r="CM2" i="1"/>
  <c r="CM923" i="1"/>
  <c r="CM925" i="1"/>
  <c r="CM927" i="1"/>
  <c r="CM929" i="1"/>
  <c r="CM930" i="1"/>
  <c r="CM931" i="1"/>
  <c r="CM932" i="1"/>
  <c r="CM933" i="1"/>
  <c r="CM934" i="1"/>
  <c r="CM935" i="1"/>
  <c r="CM936" i="1"/>
  <c r="CM939" i="1"/>
  <c r="CM940" i="1"/>
  <c r="CM941" i="1"/>
  <c r="CM945" i="1"/>
  <c r="CM951" i="1"/>
  <c r="CM952" i="1"/>
  <c r="CM953" i="1"/>
  <c r="CM955" i="1"/>
  <c r="CM949" i="1"/>
  <c r="CM961" i="1"/>
  <c r="CM815" i="1"/>
  <c r="CM831" i="1"/>
  <c r="CM823" i="1"/>
  <c r="CM912" i="1"/>
  <c r="CM914" i="1"/>
  <c r="CM915" i="1"/>
  <c r="CM918" i="1"/>
  <c r="CM926" i="1"/>
  <c r="CM937" i="1"/>
  <c r="CM938" i="1"/>
  <c r="CM946" i="1"/>
  <c r="CM947" i="1"/>
  <c r="CM948" i="1"/>
  <c r="CM957" i="1"/>
  <c r="CM839" i="1"/>
  <c r="CM913" i="1"/>
  <c r="CM916" i="1"/>
  <c r="CM917" i="1"/>
  <c r="CM919" i="1"/>
  <c r="CM920" i="1"/>
  <c r="CM921" i="1"/>
  <c r="CM924" i="1"/>
  <c r="CM928" i="1"/>
  <c r="CM942" i="1"/>
  <c r="CM943" i="1"/>
  <c r="CM956" i="1"/>
  <c r="CM958" i="1"/>
  <c r="CM959" i="1"/>
  <c r="CM960" i="1"/>
  <c r="CM819" i="1"/>
  <c r="CM835" i="1"/>
  <c r="CM950" i="1"/>
  <c r="CQ8" i="1"/>
  <c r="CQ16" i="1"/>
  <c r="CQ24" i="1"/>
  <c r="CQ3" i="1"/>
  <c r="CQ11" i="1"/>
  <c r="CQ19" i="1"/>
  <c r="CQ27" i="1"/>
  <c r="CQ33" i="1"/>
  <c r="CQ37" i="1"/>
  <c r="CQ6" i="1"/>
  <c r="CQ14" i="1"/>
  <c r="CQ22" i="1"/>
  <c r="CQ29" i="1"/>
  <c r="CQ9" i="1"/>
  <c r="CQ17" i="1"/>
  <c r="CQ25" i="1"/>
  <c r="CQ30" i="1"/>
  <c r="CQ32" i="1"/>
  <c r="CQ36" i="1"/>
  <c r="CQ4" i="1"/>
  <c r="CQ12" i="1"/>
  <c r="CQ20" i="1"/>
  <c r="CQ28" i="1"/>
  <c r="CQ10" i="1"/>
  <c r="CQ18" i="1"/>
  <c r="CQ26" i="1"/>
  <c r="CQ31" i="1"/>
  <c r="CQ38" i="1"/>
  <c r="CQ46" i="1"/>
  <c r="CQ21" i="1"/>
  <c r="CQ23" i="1"/>
  <c r="CQ45" i="1"/>
  <c r="CQ51" i="1"/>
  <c r="CQ44" i="1"/>
  <c r="CQ35" i="1"/>
  <c r="CQ43" i="1"/>
  <c r="CQ50" i="1"/>
  <c r="CQ34" i="1"/>
  <c r="CQ42" i="1"/>
  <c r="CQ40" i="1"/>
  <c r="CQ48" i="1"/>
  <c r="CQ49" i="1"/>
  <c r="CQ13" i="1"/>
  <c r="CQ15" i="1"/>
  <c r="CQ39" i="1"/>
  <c r="CQ47" i="1"/>
  <c r="CQ52" i="1"/>
  <c r="CQ74" i="1"/>
  <c r="CQ78" i="1"/>
  <c r="CQ54" i="1"/>
  <c r="CQ58" i="1"/>
  <c r="CQ62" i="1"/>
  <c r="CQ66" i="1"/>
  <c r="CQ57" i="1"/>
  <c r="CQ73" i="1"/>
  <c r="CQ77" i="1"/>
  <c r="CQ41" i="1"/>
  <c r="CQ60" i="1"/>
  <c r="CQ64" i="1"/>
  <c r="CQ68" i="1"/>
  <c r="CQ56" i="1"/>
  <c r="CQ85" i="1"/>
  <c r="CQ72" i="1"/>
  <c r="CQ76" i="1"/>
  <c r="CQ80" i="1"/>
  <c r="CQ82" i="1"/>
  <c r="CQ61" i="1"/>
  <c r="CQ65" i="1"/>
  <c r="CQ69" i="1"/>
  <c r="CQ70" i="1"/>
  <c r="CQ87" i="1"/>
  <c r="CQ95" i="1"/>
  <c r="CQ84" i="1"/>
  <c r="CQ90" i="1"/>
  <c r="CQ91" i="1"/>
  <c r="CQ92" i="1"/>
  <c r="CQ7" i="1"/>
  <c r="CQ53" i="1"/>
  <c r="CQ59" i="1"/>
  <c r="CQ63" i="1"/>
  <c r="CQ67" i="1"/>
  <c r="CQ83" i="1"/>
  <c r="CQ97" i="1"/>
  <c r="CQ98" i="1"/>
  <c r="CQ99" i="1"/>
  <c r="CQ100" i="1"/>
  <c r="CQ101" i="1"/>
  <c r="CQ102" i="1"/>
  <c r="CQ103" i="1"/>
  <c r="CQ104" i="1"/>
  <c r="CQ105" i="1"/>
  <c r="CQ106" i="1"/>
  <c r="CQ107" i="1"/>
  <c r="CQ108" i="1"/>
  <c r="CQ109" i="1"/>
  <c r="CQ110" i="1"/>
  <c r="CQ5" i="1"/>
  <c r="CQ88" i="1"/>
  <c r="CQ94" i="1"/>
  <c r="CQ96" i="1"/>
  <c r="CQ75" i="1"/>
  <c r="CQ93" i="1"/>
  <c r="CQ111" i="1"/>
  <c r="CQ114" i="1"/>
  <c r="CQ115" i="1"/>
  <c r="CQ116" i="1"/>
  <c r="CQ117" i="1"/>
  <c r="CQ118" i="1"/>
  <c r="CQ119" i="1"/>
  <c r="CQ120" i="1"/>
  <c r="CQ121" i="1"/>
  <c r="CQ122" i="1"/>
  <c r="CQ123" i="1"/>
  <c r="CQ124" i="1"/>
  <c r="CQ125" i="1"/>
  <c r="CQ126" i="1"/>
  <c r="CQ127" i="1"/>
  <c r="CQ128" i="1"/>
  <c r="CQ129" i="1"/>
  <c r="CQ130" i="1"/>
  <c r="CQ131" i="1"/>
  <c r="CQ132" i="1"/>
  <c r="CQ133" i="1"/>
  <c r="CQ134" i="1"/>
  <c r="CQ135" i="1"/>
  <c r="CQ136" i="1"/>
  <c r="CQ137" i="1"/>
  <c r="CQ138" i="1"/>
  <c r="CQ139" i="1"/>
  <c r="CQ140" i="1"/>
  <c r="CQ141" i="1"/>
  <c r="CQ142" i="1"/>
  <c r="CQ143" i="1"/>
  <c r="CQ144" i="1"/>
  <c r="CQ145" i="1"/>
  <c r="CQ146" i="1"/>
  <c r="CQ147" i="1"/>
  <c r="CQ148" i="1"/>
  <c r="CQ149" i="1"/>
  <c r="CQ150" i="1"/>
  <c r="CQ151" i="1"/>
  <c r="CQ152" i="1"/>
  <c r="CQ153" i="1"/>
  <c r="CQ154" i="1"/>
  <c r="CQ155" i="1"/>
  <c r="CQ156" i="1"/>
  <c r="CQ79" i="1"/>
  <c r="CQ89" i="1"/>
  <c r="CQ113" i="1"/>
  <c r="CQ71" i="1"/>
  <c r="CQ81" i="1"/>
  <c r="CQ86" i="1"/>
  <c r="CQ169" i="1"/>
  <c r="CQ170" i="1"/>
  <c r="CQ171" i="1"/>
  <c r="CQ172" i="1"/>
  <c r="CQ173" i="1"/>
  <c r="CQ174" i="1"/>
  <c r="CQ175" i="1"/>
  <c r="CQ176" i="1"/>
  <c r="CQ177" i="1"/>
  <c r="CQ157" i="1"/>
  <c r="CQ164" i="1"/>
  <c r="CQ168" i="1"/>
  <c r="CQ160" i="1"/>
  <c r="CQ55" i="1"/>
  <c r="CQ112" i="1"/>
  <c r="CQ163" i="1"/>
  <c r="CQ167" i="1"/>
  <c r="CQ158" i="1"/>
  <c r="CQ159" i="1"/>
  <c r="CQ161" i="1"/>
  <c r="CQ165" i="1"/>
  <c r="CQ162" i="1"/>
  <c r="CQ166" i="1"/>
  <c r="CQ179" i="1"/>
  <c r="CQ180" i="1"/>
  <c r="CQ181" i="1"/>
  <c r="CQ182" i="1"/>
  <c r="CQ183" i="1"/>
  <c r="CQ184" i="1"/>
  <c r="CQ185" i="1"/>
  <c r="CQ186" i="1"/>
  <c r="CQ187" i="1"/>
  <c r="CQ188" i="1"/>
  <c r="CQ189" i="1"/>
  <c r="CQ190" i="1"/>
  <c r="CQ191" i="1"/>
  <c r="CQ192" i="1"/>
  <c r="CQ193" i="1"/>
  <c r="CQ194" i="1"/>
  <c r="CQ195" i="1"/>
  <c r="CQ196" i="1"/>
  <c r="CQ197" i="1"/>
  <c r="CQ198" i="1"/>
  <c r="CQ199" i="1"/>
  <c r="CQ200" i="1"/>
  <c r="CQ201" i="1"/>
  <c r="CQ202" i="1"/>
  <c r="CQ203" i="1"/>
  <c r="CQ204" i="1"/>
  <c r="CQ205" i="1"/>
  <c r="CQ206" i="1"/>
  <c r="CQ207" i="1"/>
  <c r="CQ178" i="1"/>
  <c r="CQ209" i="1"/>
  <c r="CQ213" i="1"/>
  <c r="CQ217" i="1"/>
  <c r="CQ225" i="1"/>
  <c r="CQ229" i="1"/>
  <c r="CQ233" i="1"/>
  <c r="CQ210" i="1"/>
  <c r="CQ214" i="1"/>
  <c r="CQ218" i="1"/>
  <c r="CQ226" i="1"/>
  <c r="CQ228" i="1"/>
  <c r="CQ232" i="1"/>
  <c r="CQ211" i="1"/>
  <c r="CQ215" i="1"/>
  <c r="CQ219" i="1"/>
  <c r="CQ236" i="1"/>
  <c r="CQ237" i="1"/>
  <c r="CQ238" i="1"/>
  <c r="CQ239" i="1"/>
  <c r="CQ240" i="1"/>
  <c r="CQ241" i="1"/>
  <c r="CQ242" i="1"/>
  <c r="CQ243" i="1"/>
  <c r="CQ244" i="1"/>
  <c r="CQ245" i="1"/>
  <c r="CQ246" i="1"/>
  <c r="CQ247" i="1"/>
  <c r="CQ248" i="1"/>
  <c r="CQ249" i="1"/>
  <c r="CQ250" i="1"/>
  <c r="CQ251" i="1"/>
  <c r="CQ252" i="1"/>
  <c r="CQ253" i="1"/>
  <c r="CQ254" i="1"/>
  <c r="CQ255" i="1"/>
  <c r="CQ256" i="1"/>
  <c r="CQ257" i="1"/>
  <c r="CQ258" i="1"/>
  <c r="CQ259" i="1"/>
  <c r="CQ260" i="1"/>
  <c r="CQ261" i="1"/>
  <c r="CQ262" i="1"/>
  <c r="CQ263" i="1"/>
  <c r="CQ264" i="1"/>
  <c r="CQ265" i="1"/>
  <c r="CQ266" i="1"/>
  <c r="CQ267" i="1"/>
  <c r="CQ268" i="1"/>
  <c r="CQ269" i="1"/>
  <c r="CQ208" i="1"/>
  <c r="CQ212" i="1"/>
  <c r="CQ216" i="1"/>
  <c r="CQ220" i="1"/>
  <c r="CQ221" i="1"/>
  <c r="CQ222" i="1"/>
  <c r="CQ223" i="1"/>
  <c r="CQ224" i="1"/>
  <c r="CQ227" i="1"/>
  <c r="CQ230" i="1"/>
  <c r="CQ273" i="1"/>
  <c r="CQ235" i="1"/>
  <c r="CQ272" i="1"/>
  <c r="CQ234" i="1"/>
  <c r="CQ271" i="1"/>
  <c r="CQ277" i="1"/>
  <c r="CQ285" i="1"/>
  <c r="CQ276" i="1"/>
  <c r="CQ284" i="1"/>
  <c r="CQ292" i="1"/>
  <c r="CQ300" i="1"/>
  <c r="CQ317" i="1"/>
  <c r="CQ321" i="1"/>
  <c r="CQ275" i="1"/>
  <c r="CQ283" i="1"/>
  <c r="CQ291" i="1"/>
  <c r="CQ299" i="1"/>
  <c r="CQ308" i="1"/>
  <c r="CQ312" i="1"/>
  <c r="CQ270" i="1"/>
  <c r="CQ282" i="1"/>
  <c r="CQ290" i="1"/>
  <c r="CQ298" i="1"/>
  <c r="CQ305" i="1"/>
  <c r="CQ316" i="1"/>
  <c r="CQ320" i="1"/>
  <c r="CQ281" i="1"/>
  <c r="CQ289" i="1"/>
  <c r="CQ297" i="1"/>
  <c r="CQ310" i="1"/>
  <c r="CQ231" i="1"/>
  <c r="CQ279" i="1"/>
  <c r="CQ287" i="1"/>
  <c r="CQ295" i="1"/>
  <c r="CQ303" i="1"/>
  <c r="CQ296" i="1"/>
  <c r="CQ315" i="1"/>
  <c r="CQ327" i="1"/>
  <c r="CQ335" i="1"/>
  <c r="CQ343" i="1"/>
  <c r="CQ351" i="1"/>
  <c r="CQ278" i="1"/>
  <c r="CQ288" i="1"/>
  <c r="CQ302" i="1"/>
  <c r="CQ328" i="1"/>
  <c r="CQ336" i="1"/>
  <c r="CQ344" i="1"/>
  <c r="CQ352" i="1"/>
  <c r="CQ360" i="1"/>
  <c r="CQ361" i="1"/>
  <c r="CQ362" i="1"/>
  <c r="CQ363" i="1"/>
  <c r="CQ364" i="1"/>
  <c r="CQ365" i="1"/>
  <c r="CQ366" i="1"/>
  <c r="CQ367" i="1"/>
  <c r="CQ368" i="1"/>
  <c r="CQ369" i="1"/>
  <c r="CQ370" i="1"/>
  <c r="CQ371" i="1"/>
  <c r="CQ372" i="1"/>
  <c r="CQ373" i="1"/>
  <c r="CQ374" i="1"/>
  <c r="CQ375" i="1"/>
  <c r="CQ376" i="1"/>
  <c r="CQ377" i="1"/>
  <c r="CQ378" i="1"/>
  <c r="CQ379" i="1"/>
  <c r="CQ380" i="1"/>
  <c r="CQ381" i="1"/>
  <c r="CQ382" i="1"/>
  <c r="CQ383" i="1"/>
  <c r="CQ384" i="1"/>
  <c r="CQ385" i="1"/>
  <c r="CQ386" i="1"/>
  <c r="CQ387" i="1"/>
  <c r="CQ388" i="1"/>
  <c r="CQ389" i="1"/>
  <c r="CQ390" i="1"/>
  <c r="CQ391" i="1"/>
  <c r="CQ392" i="1"/>
  <c r="CQ393" i="1"/>
  <c r="CQ394" i="1"/>
  <c r="CQ395" i="1"/>
  <c r="CQ396" i="1"/>
  <c r="CQ397" i="1"/>
  <c r="CQ398" i="1"/>
  <c r="CQ399" i="1"/>
  <c r="CQ400" i="1"/>
  <c r="CQ401" i="1"/>
  <c r="CQ402" i="1"/>
  <c r="CQ403" i="1"/>
  <c r="CQ404" i="1"/>
  <c r="CQ405" i="1"/>
  <c r="CQ406" i="1"/>
  <c r="CQ407" i="1"/>
  <c r="CQ408" i="1"/>
  <c r="CQ409" i="1"/>
  <c r="CQ294" i="1"/>
  <c r="CQ304" i="1"/>
  <c r="CQ322" i="1"/>
  <c r="CQ329" i="1"/>
  <c r="CQ337" i="1"/>
  <c r="CQ345" i="1"/>
  <c r="CQ353" i="1"/>
  <c r="CQ356" i="1"/>
  <c r="CQ274" i="1"/>
  <c r="CQ286" i="1"/>
  <c r="CQ330" i="1"/>
  <c r="CQ338" i="1"/>
  <c r="CQ346" i="1"/>
  <c r="CQ354" i="1"/>
  <c r="CQ307" i="1"/>
  <c r="CQ318" i="1"/>
  <c r="CQ323" i="1"/>
  <c r="CQ331" i="1"/>
  <c r="CQ339" i="1"/>
  <c r="CQ347" i="1"/>
  <c r="CQ359" i="1"/>
  <c r="CQ301" i="1"/>
  <c r="CQ324" i="1"/>
  <c r="CQ332" i="1"/>
  <c r="CQ340" i="1"/>
  <c r="CQ348" i="1"/>
  <c r="CQ280" i="1"/>
  <c r="CQ334" i="1"/>
  <c r="CQ349" i="1"/>
  <c r="CQ293" i="1"/>
  <c r="CQ311" i="1"/>
  <c r="CQ319" i="1"/>
  <c r="CQ355" i="1"/>
  <c r="CQ306" i="1"/>
  <c r="CQ313" i="1"/>
  <c r="CQ326" i="1"/>
  <c r="CQ341" i="1"/>
  <c r="CQ358" i="1"/>
  <c r="CQ309" i="1"/>
  <c r="CQ357" i="1"/>
  <c r="CQ411" i="1"/>
  <c r="CQ413" i="1"/>
  <c r="CQ415" i="1"/>
  <c r="CQ417" i="1"/>
  <c r="CQ419" i="1"/>
  <c r="CQ420" i="1"/>
  <c r="CQ421" i="1"/>
  <c r="CQ422" i="1"/>
  <c r="CQ423" i="1"/>
  <c r="CQ424" i="1"/>
  <c r="CQ425" i="1"/>
  <c r="CQ426" i="1"/>
  <c r="CQ427" i="1"/>
  <c r="CQ428" i="1"/>
  <c r="CQ429" i="1"/>
  <c r="CQ430" i="1"/>
  <c r="CQ431" i="1"/>
  <c r="CQ432" i="1"/>
  <c r="CQ433" i="1"/>
  <c r="CQ434" i="1"/>
  <c r="CQ435" i="1"/>
  <c r="CQ436" i="1"/>
  <c r="CQ437" i="1"/>
  <c r="CQ438" i="1"/>
  <c r="CQ439" i="1"/>
  <c r="CQ440" i="1"/>
  <c r="CQ441" i="1"/>
  <c r="CQ442" i="1"/>
  <c r="CQ443" i="1"/>
  <c r="CQ444" i="1"/>
  <c r="CQ445" i="1"/>
  <c r="CQ446" i="1"/>
  <c r="CQ447" i="1"/>
  <c r="CQ448" i="1"/>
  <c r="CQ449" i="1"/>
  <c r="CQ450" i="1"/>
  <c r="CQ451" i="1"/>
  <c r="CQ333" i="1"/>
  <c r="CQ350" i="1"/>
  <c r="CQ314" i="1"/>
  <c r="CQ325" i="1"/>
  <c r="CQ342" i="1"/>
  <c r="CQ418" i="1"/>
  <c r="CQ463" i="1"/>
  <c r="CQ412" i="1"/>
  <c r="CQ452" i="1"/>
  <c r="CQ453" i="1"/>
  <c r="CQ454" i="1"/>
  <c r="CQ455" i="1"/>
  <c r="CQ456" i="1"/>
  <c r="CQ457" i="1"/>
  <c r="CQ458" i="1"/>
  <c r="CQ459" i="1"/>
  <c r="CQ460" i="1"/>
  <c r="CQ464" i="1"/>
  <c r="CQ416" i="1"/>
  <c r="CQ410" i="1"/>
  <c r="CQ461" i="1"/>
  <c r="CQ544" i="1"/>
  <c r="CQ553" i="1"/>
  <c r="CQ539" i="1"/>
  <c r="CQ546" i="1"/>
  <c r="CQ554" i="1"/>
  <c r="CQ564" i="1"/>
  <c r="CQ568" i="1"/>
  <c r="CQ572" i="1"/>
  <c r="CQ576" i="1"/>
  <c r="CQ465" i="1"/>
  <c r="CQ466" i="1"/>
  <c r="CQ467" i="1"/>
  <c r="CQ468" i="1"/>
  <c r="CQ469" i="1"/>
  <c r="CQ470" i="1"/>
  <c r="CQ471" i="1"/>
  <c r="CQ472" i="1"/>
  <c r="CQ473" i="1"/>
  <c r="CQ474" i="1"/>
  <c r="CQ475" i="1"/>
  <c r="CQ476" i="1"/>
  <c r="CQ477" i="1"/>
  <c r="CQ478" i="1"/>
  <c r="CQ479" i="1"/>
  <c r="CQ480" i="1"/>
  <c r="CQ481" i="1"/>
  <c r="CQ482" i="1"/>
  <c r="CQ483" i="1"/>
  <c r="CQ484" i="1"/>
  <c r="CQ485" i="1"/>
  <c r="CQ486" i="1"/>
  <c r="CQ487" i="1"/>
  <c r="CQ488" i="1"/>
  <c r="CQ489" i="1"/>
  <c r="CQ490" i="1"/>
  <c r="CQ491" i="1"/>
  <c r="CQ492" i="1"/>
  <c r="CQ493" i="1"/>
  <c r="CQ494" i="1"/>
  <c r="CQ495" i="1"/>
  <c r="CQ496" i="1"/>
  <c r="CQ497" i="1"/>
  <c r="CQ498" i="1"/>
  <c r="CQ499" i="1"/>
  <c r="CQ500" i="1"/>
  <c r="CQ501" i="1"/>
  <c r="CQ502" i="1"/>
  <c r="CQ503" i="1"/>
  <c r="CQ504" i="1"/>
  <c r="CQ505" i="1"/>
  <c r="CQ506" i="1"/>
  <c r="CQ507" i="1"/>
  <c r="CQ508" i="1"/>
  <c r="CQ509" i="1"/>
  <c r="CQ510" i="1"/>
  <c r="CQ511" i="1"/>
  <c r="CQ512" i="1"/>
  <c r="CQ513" i="1"/>
  <c r="CQ514" i="1"/>
  <c r="CQ515" i="1"/>
  <c r="CQ516" i="1"/>
  <c r="CQ517" i="1"/>
  <c r="CQ518" i="1"/>
  <c r="CQ519" i="1"/>
  <c r="CQ520" i="1"/>
  <c r="CQ521" i="1"/>
  <c r="CQ522" i="1"/>
  <c r="CQ523" i="1"/>
  <c r="CQ524" i="1"/>
  <c r="CQ525" i="1"/>
  <c r="CQ526" i="1"/>
  <c r="CQ527" i="1"/>
  <c r="CQ528" i="1"/>
  <c r="CQ529" i="1"/>
  <c r="CQ530" i="1"/>
  <c r="CQ531" i="1"/>
  <c r="CQ532" i="1"/>
  <c r="CQ533" i="1"/>
  <c r="CQ534" i="1"/>
  <c r="CQ535" i="1"/>
  <c r="CQ536" i="1"/>
  <c r="CQ542" i="1"/>
  <c r="CQ547" i="1"/>
  <c r="CQ555" i="1"/>
  <c r="CQ540" i="1"/>
  <c r="CQ549" i="1"/>
  <c r="CQ557" i="1"/>
  <c r="CQ543" i="1"/>
  <c r="CQ550" i="1"/>
  <c r="CQ558" i="1"/>
  <c r="CQ562" i="1"/>
  <c r="CQ566" i="1"/>
  <c r="CQ570" i="1"/>
  <c r="CQ574" i="1"/>
  <c r="CQ551" i="1"/>
  <c r="CQ556" i="1"/>
  <c r="CQ561" i="1"/>
  <c r="CQ577" i="1"/>
  <c r="CQ580" i="1"/>
  <c r="CQ588" i="1"/>
  <c r="CQ596" i="1"/>
  <c r="CQ604" i="1"/>
  <c r="CQ612" i="1"/>
  <c r="CQ620" i="1"/>
  <c r="CQ628" i="1"/>
  <c r="CQ647" i="1"/>
  <c r="CQ650" i="1"/>
  <c r="CQ652" i="1"/>
  <c r="CQ654" i="1"/>
  <c r="CQ657" i="1"/>
  <c r="CQ552" i="1"/>
  <c r="CQ567" i="1"/>
  <c r="CQ583" i="1"/>
  <c r="CQ591" i="1"/>
  <c r="CQ599" i="1"/>
  <c r="CQ607" i="1"/>
  <c r="CQ615" i="1"/>
  <c r="CQ623" i="1"/>
  <c r="CQ631" i="1"/>
  <c r="CQ637" i="1"/>
  <c r="CQ641" i="1"/>
  <c r="CQ648" i="1"/>
  <c r="CQ537" i="1"/>
  <c r="CQ573" i="1"/>
  <c r="CQ578" i="1"/>
  <c r="CQ586" i="1"/>
  <c r="CQ594" i="1"/>
  <c r="CQ602" i="1"/>
  <c r="CQ610" i="1"/>
  <c r="CQ618" i="1"/>
  <c r="CQ626" i="1"/>
  <c r="CQ634" i="1"/>
  <c r="CQ656" i="1"/>
  <c r="CQ548" i="1"/>
  <c r="CQ563" i="1"/>
  <c r="CQ581" i="1"/>
  <c r="CQ589" i="1"/>
  <c r="CQ597" i="1"/>
  <c r="CQ605" i="1"/>
  <c r="CQ613" i="1"/>
  <c r="CQ621" i="1"/>
  <c r="CQ629" i="1"/>
  <c r="CQ636" i="1"/>
  <c r="CQ640" i="1"/>
  <c r="CQ414" i="1"/>
  <c r="CQ569" i="1"/>
  <c r="CQ584" i="1"/>
  <c r="CQ592" i="1"/>
  <c r="CQ600" i="1"/>
  <c r="CQ608" i="1"/>
  <c r="CQ616" i="1"/>
  <c r="CQ624" i="1"/>
  <c r="CQ632" i="1"/>
  <c r="CQ649" i="1"/>
  <c r="CQ651" i="1"/>
  <c r="CQ653" i="1"/>
  <c r="CQ655" i="1"/>
  <c r="CQ545" i="1"/>
  <c r="CQ575" i="1"/>
  <c r="CQ579" i="1"/>
  <c r="CQ587" i="1"/>
  <c r="CQ595" i="1"/>
  <c r="CQ603" i="1"/>
  <c r="CQ611" i="1"/>
  <c r="CQ619" i="1"/>
  <c r="CQ627" i="1"/>
  <c r="CQ635" i="1"/>
  <c r="CQ639" i="1"/>
  <c r="CQ643" i="1"/>
  <c r="CQ644" i="1"/>
  <c r="CQ659" i="1"/>
  <c r="CQ660" i="1"/>
  <c r="CQ661" i="1"/>
  <c r="CQ662" i="1"/>
  <c r="CQ663" i="1"/>
  <c r="CQ664" i="1"/>
  <c r="CQ665" i="1"/>
  <c r="CQ666" i="1"/>
  <c r="CQ667" i="1"/>
  <c r="CQ668" i="1"/>
  <c r="CQ669" i="1"/>
  <c r="CQ670" i="1"/>
  <c r="CQ671" i="1"/>
  <c r="CQ672" i="1"/>
  <c r="CQ673" i="1"/>
  <c r="CQ674" i="1"/>
  <c r="CQ675" i="1"/>
  <c r="CQ676" i="1"/>
  <c r="CQ677" i="1"/>
  <c r="CQ678" i="1"/>
  <c r="CQ679" i="1"/>
  <c r="CQ680" i="1"/>
  <c r="CQ681" i="1"/>
  <c r="CQ682" i="1"/>
  <c r="CQ683" i="1"/>
  <c r="CQ684" i="1"/>
  <c r="CQ685" i="1"/>
  <c r="CQ686" i="1"/>
  <c r="CQ687" i="1"/>
  <c r="CQ688" i="1"/>
  <c r="CQ689" i="1"/>
  <c r="CQ690" i="1"/>
  <c r="CQ691" i="1"/>
  <c r="CQ692" i="1"/>
  <c r="CQ462" i="1"/>
  <c r="CQ559" i="1"/>
  <c r="CQ565" i="1"/>
  <c r="CQ582" i="1"/>
  <c r="CQ590" i="1"/>
  <c r="CQ598" i="1"/>
  <c r="CQ606" i="1"/>
  <c r="CQ614" i="1"/>
  <c r="CQ622" i="1"/>
  <c r="CQ630" i="1"/>
  <c r="CQ645" i="1"/>
  <c r="CQ658" i="1"/>
  <c r="CQ593" i="1"/>
  <c r="CQ694" i="1"/>
  <c r="CQ702" i="1"/>
  <c r="CQ707" i="1"/>
  <c r="CQ716" i="1"/>
  <c r="CQ720" i="1"/>
  <c r="CQ724" i="1"/>
  <c r="CQ541" i="1"/>
  <c r="CQ601" i="1"/>
  <c r="CQ693" i="1"/>
  <c r="CQ701" i="1"/>
  <c r="CQ710" i="1"/>
  <c r="CQ538" i="1"/>
  <c r="CQ609" i="1"/>
  <c r="CQ646" i="1"/>
  <c r="CQ700" i="1"/>
  <c r="CQ703" i="1"/>
  <c r="CQ705" i="1"/>
  <c r="CQ713" i="1"/>
  <c r="CQ715" i="1"/>
  <c r="CQ719" i="1"/>
  <c r="CQ723" i="1"/>
  <c r="CQ727" i="1"/>
  <c r="CQ728" i="1"/>
  <c r="CQ729" i="1"/>
  <c r="CQ730" i="1"/>
  <c r="CQ731" i="1"/>
  <c r="CQ732" i="1"/>
  <c r="CQ733" i="1"/>
  <c r="CQ734" i="1"/>
  <c r="CQ735" i="1"/>
  <c r="CQ736" i="1"/>
  <c r="CQ737" i="1"/>
  <c r="CQ738" i="1"/>
  <c r="CQ739" i="1"/>
  <c r="CQ740" i="1"/>
  <c r="CQ741" i="1"/>
  <c r="CQ742" i="1"/>
  <c r="CQ743" i="1"/>
  <c r="CQ744" i="1"/>
  <c r="CQ745" i="1"/>
  <c r="CQ746" i="1"/>
  <c r="CQ747" i="1"/>
  <c r="CQ748" i="1"/>
  <c r="CQ749" i="1"/>
  <c r="CQ750" i="1"/>
  <c r="CQ751" i="1"/>
  <c r="CQ752" i="1"/>
  <c r="CQ753" i="1"/>
  <c r="CQ754" i="1"/>
  <c r="CQ755" i="1"/>
  <c r="CQ756" i="1"/>
  <c r="CQ757" i="1"/>
  <c r="CQ758" i="1"/>
  <c r="CQ759" i="1"/>
  <c r="CQ760" i="1"/>
  <c r="CQ761" i="1"/>
  <c r="CQ762" i="1"/>
  <c r="CQ763" i="1"/>
  <c r="CQ764" i="1"/>
  <c r="CQ765" i="1"/>
  <c r="CQ766" i="1"/>
  <c r="CQ767" i="1"/>
  <c r="CQ768" i="1"/>
  <c r="CQ769" i="1"/>
  <c r="CQ770" i="1"/>
  <c r="CQ771" i="1"/>
  <c r="CQ772" i="1"/>
  <c r="CQ773" i="1"/>
  <c r="CQ774" i="1"/>
  <c r="CQ775" i="1"/>
  <c r="CQ776" i="1"/>
  <c r="CQ777" i="1"/>
  <c r="CQ778" i="1"/>
  <c r="CQ779" i="1"/>
  <c r="CQ780" i="1"/>
  <c r="CQ781" i="1"/>
  <c r="CQ782" i="1"/>
  <c r="CQ783" i="1"/>
  <c r="CQ784" i="1"/>
  <c r="CQ785" i="1"/>
  <c r="CQ786" i="1"/>
  <c r="CQ787" i="1"/>
  <c r="CQ788" i="1"/>
  <c r="CQ789" i="1"/>
  <c r="CQ790" i="1"/>
  <c r="CQ791" i="1"/>
  <c r="CQ792" i="1"/>
  <c r="CQ793" i="1"/>
  <c r="CQ794" i="1"/>
  <c r="CQ795" i="1"/>
  <c r="CQ796" i="1"/>
  <c r="CQ797" i="1"/>
  <c r="CQ798" i="1"/>
  <c r="CQ799" i="1"/>
  <c r="CQ800" i="1"/>
  <c r="CQ801" i="1"/>
  <c r="CQ802" i="1"/>
  <c r="CQ803" i="1"/>
  <c r="CQ804" i="1"/>
  <c r="CQ805" i="1"/>
  <c r="CQ806" i="1"/>
  <c r="CQ807" i="1"/>
  <c r="CQ808" i="1"/>
  <c r="CQ809" i="1"/>
  <c r="CQ617" i="1"/>
  <c r="CQ699" i="1"/>
  <c r="CQ708" i="1"/>
  <c r="CQ560" i="1"/>
  <c r="CQ625" i="1"/>
  <c r="CQ642" i="1"/>
  <c r="CQ698" i="1"/>
  <c r="CQ711" i="1"/>
  <c r="CQ718" i="1"/>
  <c r="CQ722" i="1"/>
  <c r="CQ726" i="1"/>
  <c r="CQ638" i="1"/>
  <c r="CQ696" i="1"/>
  <c r="CQ709" i="1"/>
  <c r="CQ717" i="1"/>
  <c r="CQ721" i="1"/>
  <c r="CQ725" i="1"/>
  <c r="CQ571" i="1"/>
  <c r="CQ697" i="1"/>
  <c r="CQ704" i="1"/>
  <c r="CQ812" i="1"/>
  <c r="CQ816" i="1"/>
  <c r="CQ820" i="1"/>
  <c r="CQ824" i="1"/>
  <c r="CQ828" i="1"/>
  <c r="CQ832" i="1"/>
  <c r="CQ836" i="1"/>
  <c r="CQ840" i="1"/>
  <c r="CQ844" i="1"/>
  <c r="CQ695" i="1"/>
  <c r="CQ712" i="1"/>
  <c r="CQ811" i="1"/>
  <c r="CQ815" i="1"/>
  <c r="CQ819" i="1"/>
  <c r="CQ823" i="1"/>
  <c r="CQ827" i="1"/>
  <c r="CQ831" i="1"/>
  <c r="CQ835" i="1"/>
  <c r="CQ839" i="1"/>
  <c r="CQ843" i="1"/>
  <c r="CQ633" i="1"/>
  <c r="CQ706" i="1"/>
  <c r="CQ810" i="1"/>
  <c r="CQ814" i="1"/>
  <c r="CQ818" i="1"/>
  <c r="CQ822" i="1"/>
  <c r="CQ826" i="1"/>
  <c r="CQ830" i="1"/>
  <c r="CQ834" i="1"/>
  <c r="CQ838" i="1"/>
  <c r="CQ842" i="1"/>
  <c r="CQ846" i="1"/>
  <c r="CQ847" i="1"/>
  <c r="CQ848" i="1"/>
  <c r="CQ849" i="1"/>
  <c r="CQ850" i="1"/>
  <c r="CQ851" i="1"/>
  <c r="CQ852" i="1"/>
  <c r="CQ853" i="1"/>
  <c r="CQ854" i="1"/>
  <c r="CQ855" i="1"/>
  <c r="CQ856" i="1"/>
  <c r="CQ857" i="1"/>
  <c r="CQ858" i="1"/>
  <c r="CQ859" i="1"/>
  <c r="CQ860" i="1"/>
  <c r="CQ861" i="1"/>
  <c r="CQ862" i="1"/>
  <c r="CQ863" i="1"/>
  <c r="CQ864" i="1"/>
  <c r="CQ865" i="1"/>
  <c r="CQ866" i="1"/>
  <c r="CQ867" i="1"/>
  <c r="CQ868" i="1"/>
  <c r="CQ869" i="1"/>
  <c r="CQ870" i="1"/>
  <c r="CQ871" i="1"/>
  <c r="CQ872" i="1"/>
  <c r="CQ873" i="1"/>
  <c r="CQ874" i="1"/>
  <c r="CQ875" i="1"/>
  <c r="CQ876" i="1"/>
  <c r="CQ877" i="1"/>
  <c r="CQ878" i="1"/>
  <c r="CQ879" i="1"/>
  <c r="CQ880" i="1"/>
  <c r="CQ881" i="1"/>
  <c r="CQ882" i="1"/>
  <c r="CQ883" i="1"/>
  <c r="CQ884" i="1"/>
  <c r="CQ885" i="1"/>
  <c r="CQ886" i="1"/>
  <c r="CQ887" i="1"/>
  <c r="CQ888" i="1"/>
  <c r="CQ889" i="1"/>
  <c r="CQ890" i="1"/>
  <c r="CQ891" i="1"/>
  <c r="CQ892" i="1"/>
  <c r="CQ893" i="1"/>
  <c r="CQ894" i="1"/>
  <c r="CQ895" i="1"/>
  <c r="CQ896" i="1"/>
  <c r="CQ897" i="1"/>
  <c r="CQ898" i="1"/>
  <c r="CQ899" i="1"/>
  <c r="CQ900" i="1"/>
  <c r="CQ585" i="1"/>
  <c r="CQ825" i="1"/>
  <c r="CQ841" i="1"/>
  <c r="CQ903" i="1"/>
  <c r="CQ905" i="1"/>
  <c r="CQ906" i="1"/>
  <c r="CQ910" i="1"/>
  <c r="CQ813" i="1"/>
  <c r="CQ829" i="1"/>
  <c r="CQ845" i="1"/>
  <c r="CQ901" i="1"/>
  <c r="CQ907" i="1"/>
  <c r="CQ911" i="1"/>
  <c r="CQ912" i="1"/>
  <c r="CQ913" i="1"/>
  <c r="CQ914" i="1"/>
  <c r="CQ915" i="1"/>
  <c r="CQ916" i="1"/>
  <c r="CQ917" i="1"/>
  <c r="CQ918" i="1"/>
  <c r="CQ919" i="1"/>
  <c r="CQ920" i="1"/>
  <c r="CQ921" i="1"/>
  <c r="CQ922" i="1"/>
  <c r="CQ923" i="1"/>
  <c r="CQ924" i="1"/>
  <c r="CQ925" i="1"/>
  <c r="CQ926" i="1"/>
  <c r="CQ927" i="1"/>
  <c r="CQ928" i="1"/>
  <c r="CQ929" i="1"/>
  <c r="CQ930" i="1"/>
  <c r="CQ931" i="1"/>
  <c r="CQ932" i="1"/>
  <c r="CQ933" i="1"/>
  <c r="CQ934" i="1"/>
  <c r="CQ935" i="1"/>
  <c r="CQ936" i="1"/>
  <c r="CQ937" i="1"/>
  <c r="CQ938" i="1"/>
  <c r="CQ939" i="1"/>
  <c r="CQ940" i="1"/>
  <c r="CQ941" i="1"/>
  <c r="CQ942" i="1"/>
  <c r="CQ943" i="1"/>
  <c r="CQ944" i="1"/>
  <c r="CQ945" i="1"/>
  <c r="CQ946" i="1"/>
  <c r="CQ947" i="1"/>
  <c r="CQ948" i="1"/>
  <c r="CQ949" i="1"/>
  <c r="CQ950" i="1"/>
  <c r="CQ951" i="1"/>
  <c r="CQ952" i="1"/>
  <c r="CQ953" i="1"/>
  <c r="CQ954" i="1"/>
  <c r="CQ955" i="1"/>
  <c r="CQ956" i="1"/>
  <c r="CQ957" i="1"/>
  <c r="CQ958" i="1"/>
  <c r="CQ959" i="1"/>
  <c r="CQ960" i="1"/>
  <c r="CQ961" i="1"/>
  <c r="CQ837" i="1"/>
  <c r="CQ821" i="1"/>
  <c r="CQ909" i="1"/>
  <c r="CQ817" i="1"/>
  <c r="CQ833" i="1"/>
  <c r="CQ902" i="1"/>
  <c r="CQ904" i="1"/>
  <c r="CQ908" i="1"/>
  <c r="CQ2" i="1"/>
  <c r="CQ714" i="1"/>
  <c r="CJ6" i="1"/>
  <c r="CJ14" i="1"/>
  <c r="CJ22" i="1"/>
  <c r="CJ9" i="1"/>
  <c r="CJ17" i="1"/>
  <c r="CJ25" i="1"/>
  <c r="CJ31" i="1"/>
  <c r="CJ34" i="1"/>
  <c r="CJ38" i="1"/>
  <c r="CJ4" i="1"/>
  <c r="CJ12" i="1"/>
  <c r="CJ20" i="1"/>
  <c r="CJ28" i="1"/>
  <c r="CJ7" i="1"/>
  <c r="CJ15" i="1"/>
  <c r="CJ23" i="1"/>
  <c r="CJ33" i="1"/>
  <c r="CJ37" i="1"/>
  <c r="CJ10" i="1"/>
  <c r="CJ18" i="1"/>
  <c r="CJ26" i="1"/>
  <c r="CJ8" i="1"/>
  <c r="CJ16" i="1"/>
  <c r="CJ24" i="1"/>
  <c r="CJ40" i="1"/>
  <c r="CJ41" i="1"/>
  <c r="CJ42" i="1"/>
  <c r="CJ43" i="1"/>
  <c r="CJ44" i="1"/>
  <c r="CJ45" i="1"/>
  <c r="CJ46" i="1"/>
  <c r="CJ47" i="1"/>
  <c r="CJ48" i="1"/>
  <c r="CJ19" i="1"/>
  <c r="CJ21" i="1"/>
  <c r="CJ30" i="1"/>
  <c r="CJ36" i="1"/>
  <c r="CJ52" i="1"/>
  <c r="CJ27" i="1"/>
  <c r="CJ35" i="1"/>
  <c r="CJ29" i="1"/>
  <c r="CJ51" i="1"/>
  <c r="CJ3" i="1"/>
  <c r="CJ5" i="1"/>
  <c r="CJ32" i="1"/>
  <c r="CJ49" i="1"/>
  <c r="CJ11" i="1"/>
  <c r="CJ13" i="1"/>
  <c r="CJ39" i="1"/>
  <c r="CJ54" i="1"/>
  <c r="CJ55" i="1"/>
  <c r="CJ56" i="1"/>
  <c r="CJ57" i="1"/>
  <c r="CJ58" i="1"/>
  <c r="CJ59" i="1"/>
  <c r="CJ60" i="1"/>
  <c r="CJ61" i="1"/>
  <c r="CJ62" i="1"/>
  <c r="CJ63" i="1"/>
  <c r="CJ64" i="1"/>
  <c r="CJ65" i="1"/>
  <c r="CJ66" i="1"/>
  <c r="CJ67" i="1"/>
  <c r="CJ68" i="1"/>
  <c r="CJ69" i="1"/>
  <c r="CJ70" i="1"/>
  <c r="CJ53" i="1"/>
  <c r="CJ71" i="1"/>
  <c r="CJ75" i="1"/>
  <c r="CJ79" i="1"/>
  <c r="CJ74" i="1"/>
  <c r="CJ78" i="1"/>
  <c r="CJ84" i="1"/>
  <c r="CJ93" i="1"/>
  <c r="CJ73" i="1"/>
  <c r="CJ77" i="1"/>
  <c r="CJ81" i="1"/>
  <c r="CJ89" i="1"/>
  <c r="CJ96" i="1"/>
  <c r="CJ86" i="1"/>
  <c r="CJ94" i="1"/>
  <c r="CJ83" i="1"/>
  <c r="CJ72" i="1"/>
  <c r="CJ76" i="1"/>
  <c r="CJ80" i="1"/>
  <c r="CJ82" i="1"/>
  <c r="CJ87" i="1"/>
  <c r="CJ90" i="1"/>
  <c r="CJ91" i="1"/>
  <c r="CJ92" i="1"/>
  <c r="CJ97" i="1"/>
  <c r="CJ98" i="1"/>
  <c r="CJ99" i="1"/>
  <c r="CJ100" i="1"/>
  <c r="CJ101" i="1"/>
  <c r="CJ109" i="1"/>
  <c r="CJ85" i="1"/>
  <c r="CJ104" i="1"/>
  <c r="CJ112" i="1"/>
  <c r="CJ50" i="1"/>
  <c r="CJ107" i="1"/>
  <c r="CJ102" i="1"/>
  <c r="CJ110" i="1"/>
  <c r="CJ105" i="1"/>
  <c r="CJ115" i="1"/>
  <c r="CJ116" i="1"/>
  <c r="CJ117" i="1"/>
  <c r="CJ118" i="1"/>
  <c r="CJ119" i="1"/>
  <c r="CJ120" i="1"/>
  <c r="CJ121" i="1"/>
  <c r="CJ122" i="1"/>
  <c r="CJ123" i="1"/>
  <c r="CJ124" i="1"/>
  <c r="CJ125" i="1"/>
  <c r="CJ126" i="1"/>
  <c r="CJ127" i="1"/>
  <c r="CJ128" i="1"/>
  <c r="CJ129" i="1"/>
  <c r="CJ95" i="1"/>
  <c r="CJ108" i="1"/>
  <c r="CJ114" i="1"/>
  <c r="CJ88" i="1"/>
  <c r="CJ103" i="1"/>
  <c r="CJ140" i="1"/>
  <c r="CJ144" i="1"/>
  <c r="CJ148" i="1"/>
  <c r="CJ152" i="1"/>
  <c r="CJ156" i="1"/>
  <c r="CJ161" i="1"/>
  <c r="CJ165" i="1"/>
  <c r="CJ169" i="1"/>
  <c r="CJ170" i="1"/>
  <c r="CJ171" i="1"/>
  <c r="CJ172" i="1"/>
  <c r="CJ173" i="1"/>
  <c r="CJ174" i="1"/>
  <c r="CJ175" i="1"/>
  <c r="CJ176" i="1"/>
  <c r="CJ177" i="1"/>
  <c r="CJ159" i="1"/>
  <c r="CJ141" i="1"/>
  <c r="CJ145" i="1"/>
  <c r="CJ149" i="1"/>
  <c r="CJ153" i="1"/>
  <c r="CJ164" i="1"/>
  <c r="CJ168" i="1"/>
  <c r="CJ157" i="1"/>
  <c r="CJ111" i="1"/>
  <c r="CJ106" i="1"/>
  <c r="CJ113" i="1"/>
  <c r="CJ139" i="1"/>
  <c r="CJ143" i="1"/>
  <c r="CJ147" i="1"/>
  <c r="CJ151" i="1"/>
  <c r="CJ155" i="1"/>
  <c r="CJ158" i="1"/>
  <c r="CJ162" i="1"/>
  <c r="CJ166" i="1"/>
  <c r="CJ137" i="1"/>
  <c r="CJ167" i="1"/>
  <c r="CJ178" i="1"/>
  <c r="CJ132" i="1"/>
  <c r="CJ160" i="1"/>
  <c r="CJ135" i="1"/>
  <c r="CJ130" i="1"/>
  <c r="CJ138" i="1"/>
  <c r="CJ146" i="1"/>
  <c r="CJ154" i="1"/>
  <c r="CJ133" i="1"/>
  <c r="CJ136" i="1"/>
  <c r="CJ179" i="1"/>
  <c r="CJ180" i="1"/>
  <c r="CJ181" i="1"/>
  <c r="CJ182" i="1"/>
  <c r="CJ183" i="1"/>
  <c r="CJ184" i="1"/>
  <c r="CJ185" i="1"/>
  <c r="CJ186" i="1"/>
  <c r="CJ187" i="1"/>
  <c r="CJ188" i="1"/>
  <c r="CJ189" i="1"/>
  <c r="CJ190" i="1"/>
  <c r="CJ191" i="1"/>
  <c r="CJ192" i="1"/>
  <c r="CJ193" i="1"/>
  <c r="CJ131" i="1"/>
  <c r="CJ163" i="1"/>
  <c r="CJ194" i="1"/>
  <c r="CJ202" i="1"/>
  <c r="CJ210" i="1"/>
  <c r="CJ214" i="1"/>
  <c r="CJ218" i="1"/>
  <c r="CJ134" i="1"/>
  <c r="CJ201" i="1"/>
  <c r="CJ227" i="1"/>
  <c r="CJ230" i="1"/>
  <c r="CJ234" i="1"/>
  <c r="CJ142" i="1"/>
  <c r="CJ200" i="1"/>
  <c r="CJ211" i="1"/>
  <c r="CJ215" i="1"/>
  <c r="CJ219" i="1"/>
  <c r="CJ221" i="1"/>
  <c r="CJ222" i="1"/>
  <c r="CJ223" i="1"/>
  <c r="CJ224" i="1"/>
  <c r="CJ150" i="1"/>
  <c r="CJ199" i="1"/>
  <c r="CJ207" i="1"/>
  <c r="CJ225" i="1"/>
  <c r="CJ229" i="1"/>
  <c r="CJ233" i="1"/>
  <c r="CJ198" i="1"/>
  <c r="CJ206" i="1"/>
  <c r="CJ208" i="1"/>
  <c r="CJ212" i="1"/>
  <c r="CJ216" i="1"/>
  <c r="CJ220" i="1"/>
  <c r="CJ197" i="1"/>
  <c r="CJ205" i="1"/>
  <c r="CJ228" i="1"/>
  <c r="CJ196" i="1"/>
  <c r="CJ204" i="1"/>
  <c r="CJ209" i="1"/>
  <c r="CJ213" i="1"/>
  <c r="CJ217" i="1"/>
  <c r="CJ226" i="1"/>
  <c r="CJ236" i="1"/>
  <c r="CJ244" i="1"/>
  <c r="CJ252" i="1"/>
  <c r="CJ260" i="1"/>
  <c r="CJ243" i="1"/>
  <c r="CJ251" i="1"/>
  <c r="CJ259" i="1"/>
  <c r="CJ270" i="1"/>
  <c r="CJ274" i="1"/>
  <c r="CJ203" i="1"/>
  <c r="CJ235" i="1"/>
  <c r="CJ242" i="1"/>
  <c r="CJ250" i="1"/>
  <c r="CJ258" i="1"/>
  <c r="CJ266" i="1"/>
  <c r="CJ267" i="1"/>
  <c r="CJ268" i="1"/>
  <c r="CJ241" i="1"/>
  <c r="CJ249" i="1"/>
  <c r="CJ257" i="1"/>
  <c r="CJ265" i="1"/>
  <c r="CJ273" i="1"/>
  <c r="CJ232" i="1"/>
  <c r="CJ240" i="1"/>
  <c r="CJ248" i="1"/>
  <c r="CJ256" i="1"/>
  <c r="CJ264" i="1"/>
  <c r="CJ269" i="1"/>
  <c r="CJ195" i="1"/>
  <c r="CJ239" i="1"/>
  <c r="CJ247" i="1"/>
  <c r="CJ255" i="1"/>
  <c r="CJ263" i="1"/>
  <c r="CJ272" i="1"/>
  <c r="CJ231" i="1"/>
  <c r="CJ238" i="1"/>
  <c r="CJ246" i="1"/>
  <c r="CJ254" i="1"/>
  <c r="CJ262" i="1"/>
  <c r="CJ276" i="1"/>
  <c r="CJ277" i="1"/>
  <c r="CJ278" i="1"/>
  <c r="CJ279" i="1"/>
  <c r="CJ280" i="1"/>
  <c r="CJ281" i="1"/>
  <c r="CJ282" i="1"/>
  <c r="CJ283" i="1"/>
  <c r="CJ284" i="1"/>
  <c r="CJ285" i="1"/>
  <c r="CJ286" i="1"/>
  <c r="CJ287" i="1"/>
  <c r="CJ288" i="1"/>
  <c r="CJ289" i="1"/>
  <c r="CJ290" i="1"/>
  <c r="CJ291" i="1"/>
  <c r="CJ292" i="1"/>
  <c r="CJ293" i="1"/>
  <c r="CJ294" i="1"/>
  <c r="CJ295" i="1"/>
  <c r="CJ296" i="1"/>
  <c r="CJ297" i="1"/>
  <c r="CJ298" i="1"/>
  <c r="CJ299" i="1"/>
  <c r="CJ300" i="1"/>
  <c r="CJ301" i="1"/>
  <c r="CJ302" i="1"/>
  <c r="CJ303" i="1"/>
  <c r="CJ253" i="1"/>
  <c r="CJ275" i="1"/>
  <c r="CJ310" i="1"/>
  <c r="CJ318" i="1"/>
  <c r="CJ322" i="1"/>
  <c r="CJ307" i="1"/>
  <c r="CJ311" i="1"/>
  <c r="CJ245" i="1"/>
  <c r="CJ314" i="1"/>
  <c r="CJ317" i="1"/>
  <c r="CJ321" i="1"/>
  <c r="CJ309" i="1"/>
  <c r="CJ237" i="1"/>
  <c r="CJ304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CJ343" i="1"/>
  <c r="CJ344" i="1"/>
  <c r="CJ345" i="1"/>
  <c r="CJ346" i="1"/>
  <c r="CJ347" i="1"/>
  <c r="CJ348" i="1"/>
  <c r="CJ349" i="1"/>
  <c r="CJ350" i="1"/>
  <c r="CJ351" i="1"/>
  <c r="CJ352" i="1"/>
  <c r="CJ353" i="1"/>
  <c r="CJ354" i="1"/>
  <c r="CJ308" i="1"/>
  <c r="CJ358" i="1"/>
  <c r="CJ323" i="1"/>
  <c r="CJ361" i="1"/>
  <c r="CJ362" i="1"/>
  <c r="CJ363" i="1"/>
  <c r="CJ364" i="1"/>
  <c r="CJ365" i="1"/>
  <c r="CJ366" i="1"/>
  <c r="CJ367" i="1"/>
  <c r="CJ368" i="1"/>
  <c r="CJ369" i="1"/>
  <c r="CJ370" i="1"/>
  <c r="CJ371" i="1"/>
  <c r="CJ372" i="1"/>
  <c r="CJ373" i="1"/>
  <c r="CJ374" i="1"/>
  <c r="CJ375" i="1"/>
  <c r="CJ376" i="1"/>
  <c r="CJ377" i="1"/>
  <c r="CJ378" i="1"/>
  <c r="CJ379" i="1"/>
  <c r="CJ380" i="1"/>
  <c r="CJ381" i="1"/>
  <c r="CJ382" i="1"/>
  <c r="CJ383" i="1"/>
  <c r="CJ384" i="1"/>
  <c r="CJ385" i="1"/>
  <c r="CJ386" i="1"/>
  <c r="CJ387" i="1"/>
  <c r="CJ388" i="1"/>
  <c r="CJ389" i="1"/>
  <c r="CJ390" i="1"/>
  <c r="CJ391" i="1"/>
  <c r="CJ392" i="1"/>
  <c r="CJ393" i="1"/>
  <c r="CJ394" i="1"/>
  <c r="CJ395" i="1"/>
  <c r="CJ396" i="1"/>
  <c r="CJ397" i="1"/>
  <c r="CJ398" i="1"/>
  <c r="CJ399" i="1"/>
  <c r="CJ400" i="1"/>
  <c r="CJ401" i="1"/>
  <c r="CJ402" i="1"/>
  <c r="CJ403" i="1"/>
  <c r="CJ404" i="1"/>
  <c r="CJ405" i="1"/>
  <c r="CJ406" i="1"/>
  <c r="CJ407" i="1"/>
  <c r="CJ408" i="1"/>
  <c r="CJ409" i="1"/>
  <c r="CJ271" i="1"/>
  <c r="CJ355" i="1"/>
  <c r="CJ357" i="1"/>
  <c r="CJ360" i="1"/>
  <c r="CJ261" i="1"/>
  <c r="CJ306" i="1"/>
  <c r="CJ319" i="1"/>
  <c r="CJ320" i="1"/>
  <c r="CJ312" i="1"/>
  <c r="CJ313" i="1"/>
  <c r="CJ315" i="1"/>
  <c r="CJ410" i="1"/>
  <c r="CJ412" i="1"/>
  <c r="CJ414" i="1"/>
  <c r="CJ416" i="1"/>
  <c r="CJ418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CJ436" i="1"/>
  <c r="CJ437" i="1"/>
  <c r="CJ438" i="1"/>
  <c r="CJ439" i="1"/>
  <c r="CJ440" i="1"/>
  <c r="CJ441" i="1"/>
  <c r="CJ442" i="1"/>
  <c r="CJ443" i="1"/>
  <c r="CJ444" i="1"/>
  <c r="CJ445" i="1"/>
  <c r="CJ446" i="1"/>
  <c r="CJ447" i="1"/>
  <c r="CJ448" i="1"/>
  <c r="CJ449" i="1"/>
  <c r="CJ450" i="1"/>
  <c r="CJ451" i="1"/>
  <c r="CJ356" i="1"/>
  <c r="CJ411" i="1"/>
  <c r="CJ413" i="1"/>
  <c r="CJ415" i="1"/>
  <c r="CJ417" i="1"/>
  <c r="CJ419" i="1"/>
  <c r="CJ359" i="1"/>
  <c r="CJ462" i="1"/>
  <c r="CJ305" i="1"/>
  <c r="CJ463" i="1"/>
  <c r="CJ316" i="1"/>
  <c r="CJ464" i="1"/>
  <c r="CJ453" i="1"/>
  <c r="CJ457" i="1"/>
  <c r="CJ542" i="1"/>
  <c r="CJ549" i="1"/>
  <c r="CJ557" i="1"/>
  <c r="CJ461" i="1"/>
  <c r="CJ465" i="1"/>
  <c r="CJ466" i="1"/>
  <c r="CJ467" i="1"/>
  <c r="CJ468" i="1"/>
  <c r="CJ469" i="1"/>
  <c r="CJ470" i="1"/>
  <c r="CJ471" i="1"/>
  <c r="CJ472" i="1"/>
  <c r="CJ473" i="1"/>
  <c r="CJ474" i="1"/>
  <c r="CJ475" i="1"/>
  <c r="CJ476" i="1"/>
  <c r="CJ477" i="1"/>
  <c r="CJ478" i="1"/>
  <c r="CJ479" i="1"/>
  <c r="CJ480" i="1"/>
  <c r="CJ481" i="1"/>
  <c r="CJ482" i="1"/>
  <c r="CJ483" i="1"/>
  <c r="CJ484" i="1"/>
  <c r="CJ485" i="1"/>
  <c r="CJ486" i="1"/>
  <c r="CJ487" i="1"/>
  <c r="CJ488" i="1"/>
  <c r="CJ489" i="1"/>
  <c r="CJ490" i="1"/>
  <c r="CJ491" i="1"/>
  <c r="CJ492" i="1"/>
  <c r="CJ493" i="1"/>
  <c r="CJ494" i="1"/>
  <c r="CJ495" i="1"/>
  <c r="CJ496" i="1"/>
  <c r="CJ497" i="1"/>
  <c r="CJ498" i="1"/>
  <c r="CJ499" i="1"/>
  <c r="CJ500" i="1"/>
  <c r="CJ501" i="1"/>
  <c r="CJ502" i="1"/>
  <c r="CJ503" i="1"/>
  <c r="CJ504" i="1"/>
  <c r="CJ505" i="1"/>
  <c r="CJ506" i="1"/>
  <c r="CJ507" i="1"/>
  <c r="CJ508" i="1"/>
  <c r="CJ509" i="1"/>
  <c r="CJ510" i="1"/>
  <c r="CJ511" i="1"/>
  <c r="CJ512" i="1"/>
  <c r="CJ513" i="1"/>
  <c r="CJ514" i="1"/>
  <c r="CJ515" i="1"/>
  <c r="CJ516" i="1"/>
  <c r="CJ517" i="1"/>
  <c r="CJ518" i="1"/>
  <c r="CJ519" i="1"/>
  <c r="CJ520" i="1"/>
  <c r="CJ521" i="1"/>
  <c r="CJ522" i="1"/>
  <c r="CJ523" i="1"/>
  <c r="CJ524" i="1"/>
  <c r="CJ525" i="1"/>
  <c r="CJ526" i="1"/>
  <c r="CJ527" i="1"/>
  <c r="CJ528" i="1"/>
  <c r="CJ529" i="1"/>
  <c r="CJ530" i="1"/>
  <c r="CJ531" i="1"/>
  <c r="CJ532" i="1"/>
  <c r="CJ533" i="1"/>
  <c r="CJ534" i="1"/>
  <c r="CJ535" i="1"/>
  <c r="CJ536" i="1"/>
  <c r="CJ537" i="1"/>
  <c r="CJ545" i="1"/>
  <c r="CJ550" i="1"/>
  <c r="CJ558" i="1"/>
  <c r="CJ565" i="1"/>
  <c r="CJ569" i="1"/>
  <c r="CJ573" i="1"/>
  <c r="CJ577" i="1"/>
  <c r="CJ452" i="1"/>
  <c r="CJ456" i="1"/>
  <c r="CJ460" i="1"/>
  <c r="CJ540" i="1"/>
  <c r="CJ551" i="1"/>
  <c r="CJ559" i="1"/>
  <c r="CJ561" i="1"/>
  <c r="CJ455" i="1"/>
  <c r="CJ459" i="1"/>
  <c r="CJ538" i="1"/>
  <c r="CJ553" i="1"/>
  <c r="CJ541" i="1"/>
  <c r="CJ554" i="1"/>
  <c r="CJ563" i="1"/>
  <c r="CJ567" i="1"/>
  <c r="CJ571" i="1"/>
  <c r="CJ575" i="1"/>
  <c r="CJ458" i="1"/>
  <c r="CJ562" i="1"/>
  <c r="CJ568" i="1"/>
  <c r="CJ578" i="1"/>
  <c r="CJ586" i="1"/>
  <c r="CJ594" i="1"/>
  <c r="CJ602" i="1"/>
  <c r="CJ610" i="1"/>
  <c r="CJ618" i="1"/>
  <c r="CJ626" i="1"/>
  <c r="CJ634" i="1"/>
  <c r="CJ636" i="1"/>
  <c r="CJ640" i="1"/>
  <c r="CJ658" i="1"/>
  <c r="CJ547" i="1"/>
  <c r="CJ581" i="1"/>
  <c r="CJ589" i="1"/>
  <c r="CJ597" i="1"/>
  <c r="CJ605" i="1"/>
  <c r="CJ613" i="1"/>
  <c r="CJ621" i="1"/>
  <c r="CJ629" i="1"/>
  <c r="CJ644" i="1"/>
  <c r="CJ454" i="1"/>
  <c r="CJ543" i="1"/>
  <c r="CJ546" i="1"/>
  <c r="CJ548" i="1"/>
  <c r="CJ564" i="1"/>
  <c r="CJ574" i="1"/>
  <c r="CJ584" i="1"/>
  <c r="CJ592" i="1"/>
  <c r="CJ600" i="1"/>
  <c r="CJ608" i="1"/>
  <c r="CJ616" i="1"/>
  <c r="CJ624" i="1"/>
  <c r="CJ632" i="1"/>
  <c r="CJ639" i="1"/>
  <c r="CJ643" i="1"/>
  <c r="CJ645" i="1"/>
  <c r="CJ657" i="1"/>
  <c r="CJ579" i="1"/>
  <c r="CJ587" i="1"/>
  <c r="CJ595" i="1"/>
  <c r="CJ603" i="1"/>
  <c r="CJ611" i="1"/>
  <c r="CJ619" i="1"/>
  <c r="CJ627" i="1"/>
  <c r="CJ635" i="1"/>
  <c r="CJ646" i="1"/>
  <c r="CJ650" i="1"/>
  <c r="CJ652" i="1"/>
  <c r="CJ654" i="1"/>
  <c r="CJ570" i="1"/>
  <c r="CJ576" i="1"/>
  <c r="CJ582" i="1"/>
  <c r="CJ590" i="1"/>
  <c r="CJ598" i="1"/>
  <c r="CJ606" i="1"/>
  <c r="CJ614" i="1"/>
  <c r="CJ622" i="1"/>
  <c r="CJ630" i="1"/>
  <c r="CJ638" i="1"/>
  <c r="CJ642" i="1"/>
  <c r="CJ647" i="1"/>
  <c r="CJ656" i="1"/>
  <c r="CJ539" i="1"/>
  <c r="CJ560" i="1"/>
  <c r="CJ585" i="1"/>
  <c r="CJ593" i="1"/>
  <c r="CJ601" i="1"/>
  <c r="CJ609" i="1"/>
  <c r="CJ617" i="1"/>
  <c r="CJ625" i="1"/>
  <c r="CJ633" i="1"/>
  <c r="CJ648" i="1"/>
  <c r="CJ555" i="1"/>
  <c r="CJ566" i="1"/>
  <c r="CJ572" i="1"/>
  <c r="CJ580" i="1"/>
  <c r="CJ588" i="1"/>
  <c r="CJ596" i="1"/>
  <c r="CJ604" i="1"/>
  <c r="CJ612" i="1"/>
  <c r="CJ620" i="1"/>
  <c r="CJ628" i="1"/>
  <c r="CJ637" i="1"/>
  <c r="CJ641" i="1"/>
  <c r="CJ659" i="1"/>
  <c r="CJ660" i="1"/>
  <c r="CJ661" i="1"/>
  <c r="CJ662" i="1"/>
  <c r="CJ663" i="1"/>
  <c r="CJ664" i="1"/>
  <c r="CJ665" i="1"/>
  <c r="CJ666" i="1"/>
  <c r="CJ667" i="1"/>
  <c r="CJ668" i="1"/>
  <c r="CJ669" i="1"/>
  <c r="CJ670" i="1"/>
  <c r="CJ671" i="1"/>
  <c r="CJ672" i="1"/>
  <c r="CJ673" i="1"/>
  <c r="CJ674" i="1"/>
  <c r="CJ675" i="1"/>
  <c r="CJ676" i="1"/>
  <c r="CJ677" i="1"/>
  <c r="CJ678" i="1"/>
  <c r="CJ679" i="1"/>
  <c r="CJ680" i="1"/>
  <c r="CJ681" i="1"/>
  <c r="CJ682" i="1"/>
  <c r="CJ683" i="1"/>
  <c r="CJ684" i="1"/>
  <c r="CJ685" i="1"/>
  <c r="CJ686" i="1"/>
  <c r="CJ687" i="1"/>
  <c r="CJ688" i="1"/>
  <c r="CJ689" i="1"/>
  <c r="CJ690" i="1"/>
  <c r="CJ691" i="1"/>
  <c r="CJ692" i="1"/>
  <c r="CJ693" i="1"/>
  <c r="CJ694" i="1"/>
  <c r="CJ695" i="1"/>
  <c r="CJ696" i="1"/>
  <c r="CJ697" i="1"/>
  <c r="CJ698" i="1"/>
  <c r="CJ699" i="1"/>
  <c r="CJ700" i="1"/>
  <c r="CJ701" i="1"/>
  <c r="CJ702" i="1"/>
  <c r="CJ544" i="1"/>
  <c r="CJ703" i="1"/>
  <c r="CJ706" i="1"/>
  <c r="CJ714" i="1"/>
  <c r="CJ717" i="1"/>
  <c r="CJ721" i="1"/>
  <c r="CJ725" i="1"/>
  <c r="CJ583" i="1"/>
  <c r="CJ709" i="1"/>
  <c r="CJ556" i="1"/>
  <c r="CJ591" i="1"/>
  <c r="CJ712" i="1"/>
  <c r="CJ716" i="1"/>
  <c r="CJ720" i="1"/>
  <c r="CJ724" i="1"/>
  <c r="CJ599" i="1"/>
  <c r="CJ704" i="1"/>
  <c r="CJ707" i="1"/>
  <c r="CJ728" i="1"/>
  <c r="CJ729" i="1"/>
  <c r="CJ730" i="1"/>
  <c r="CJ731" i="1"/>
  <c r="CJ732" i="1"/>
  <c r="CJ733" i="1"/>
  <c r="CJ734" i="1"/>
  <c r="CJ735" i="1"/>
  <c r="CJ736" i="1"/>
  <c r="CJ737" i="1"/>
  <c r="CJ738" i="1"/>
  <c r="CJ739" i="1"/>
  <c r="CJ740" i="1"/>
  <c r="CJ741" i="1"/>
  <c r="CJ742" i="1"/>
  <c r="CJ743" i="1"/>
  <c r="CJ744" i="1"/>
  <c r="CJ745" i="1"/>
  <c r="CJ746" i="1"/>
  <c r="CJ747" i="1"/>
  <c r="CJ748" i="1"/>
  <c r="CJ749" i="1"/>
  <c r="CJ750" i="1"/>
  <c r="CJ751" i="1"/>
  <c r="CJ752" i="1"/>
  <c r="CJ753" i="1"/>
  <c r="CJ754" i="1"/>
  <c r="CJ755" i="1"/>
  <c r="CJ756" i="1"/>
  <c r="CJ757" i="1"/>
  <c r="CJ758" i="1"/>
  <c r="CJ759" i="1"/>
  <c r="CJ760" i="1"/>
  <c r="CJ761" i="1"/>
  <c r="CJ762" i="1"/>
  <c r="CJ763" i="1"/>
  <c r="CJ764" i="1"/>
  <c r="CJ765" i="1"/>
  <c r="CJ766" i="1"/>
  <c r="CJ767" i="1"/>
  <c r="CJ768" i="1"/>
  <c r="CJ769" i="1"/>
  <c r="CJ770" i="1"/>
  <c r="CJ771" i="1"/>
  <c r="CJ772" i="1"/>
  <c r="CJ773" i="1"/>
  <c r="CJ774" i="1"/>
  <c r="CJ775" i="1"/>
  <c r="CJ776" i="1"/>
  <c r="CJ777" i="1"/>
  <c r="CJ778" i="1"/>
  <c r="CJ779" i="1"/>
  <c r="CJ780" i="1"/>
  <c r="CJ781" i="1"/>
  <c r="CJ782" i="1"/>
  <c r="CJ783" i="1"/>
  <c r="CJ784" i="1"/>
  <c r="CJ785" i="1"/>
  <c r="CJ786" i="1"/>
  <c r="CJ787" i="1"/>
  <c r="CJ788" i="1"/>
  <c r="CJ789" i="1"/>
  <c r="CJ790" i="1"/>
  <c r="CJ791" i="1"/>
  <c r="CJ792" i="1"/>
  <c r="CJ793" i="1"/>
  <c r="CJ794" i="1"/>
  <c r="CJ795" i="1"/>
  <c r="CJ796" i="1"/>
  <c r="CJ797" i="1"/>
  <c r="CJ798" i="1"/>
  <c r="CJ799" i="1"/>
  <c r="CJ800" i="1"/>
  <c r="CJ801" i="1"/>
  <c r="CJ802" i="1"/>
  <c r="CJ803" i="1"/>
  <c r="CJ804" i="1"/>
  <c r="CJ805" i="1"/>
  <c r="CJ806" i="1"/>
  <c r="CJ807" i="1"/>
  <c r="CJ808" i="1"/>
  <c r="CJ809" i="1"/>
  <c r="CJ607" i="1"/>
  <c r="CJ710" i="1"/>
  <c r="CJ715" i="1"/>
  <c r="CJ719" i="1"/>
  <c r="CJ723" i="1"/>
  <c r="CJ727" i="1"/>
  <c r="CJ552" i="1"/>
  <c r="CJ623" i="1"/>
  <c r="CJ649" i="1"/>
  <c r="CJ651" i="1"/>
  <c r="CJ653" i="1"/>
  <c r="CJ655" i="1"/>
  <c r="CJ708" i="1"/>
  <c r="CJ718" i="1"/>
  <c r="CJ722" i="1"/>
  <c r="CJ726" i="1"/>
  <c r="CJ631" i="1"/>
  <c r="CJ713" i="1"/>
  <c r="CJ813" i="1"/>
  <c r="CJ817" i="1"/>
  <c r="CJ821" i="1"/>
  <c r="CJ825" i="1"/>
  <c r="CJ829" i="1"/>
  <c r="CJ833" i="1"/>
  <c r="CJ837" i="1"/>
  <c r="CJ841" i="1"/>
  <c r="CJ845" i="1"/>
  <c r="CJ812" i="1"/>
  <c r="CJ816" i="1"/>
  <c r="CJ820" i="1"/>
  <c r="CJ824" i="1"/>
  <c r="CJ828" i="1"/>
  <c r="CJ832" i="1"/>
  <c r="CJ836" i="1"/>
  <c r="CJ840" i="1"/>
  <c r="CJ844" i="1"/>
  <c r="CJ615" i="1"/>
  <c r="CJ711" i="1"/>
  <c r="CJ811" i="1"/>
  <c r="CJ815" i="1"/>
  <c r="CJ819" i="1"/>
  <c r="CJ823" i="1"/>
  <c r="CJ827" i="1"/>
  <c r="CJ831" i="1"/>
  <c r="CJ835" i="1"/>
  <c r="CJ839" i="1"/>
  <c r="CJ843" i="1"/>
  <c r="CJ705" i="1"/>
  <c r="CJ847" i="1"/>
  <c r="CJ848" i="1"/>
  <c r="CJ849" i="1"/>
  <c r="CJ850" i="1"/>
  <c r="CJ851" i="1"/>
  <c r="CJ852" i="1"/>
  <c r="CJ853" i="1"/>
  <c r="CJ854" i="1"/>
  <c r="CJ855" i="1"/>
  <c r="CJ856" i="1"/>
  <c r="CJ857" i="1"/>
  <c r="CJ858" i="1"/>
  <c r="CJ859" i="1"/>
  <c r="CJ860" i="1"/>
  <c r="CJ861" i="1"/>
  <c r="CJ862" i="1"/>
  <c r="CJ863" i="1"/>
  <c r="CJ864" i="1"/>
  <c r="CJ865" i="1"/>
  <c r="CJ866" i="1"/>
  <c r="CJ867" i="1"/>
  <c r="CJ868" i="1"/>
  <c r="CJ869" i="1"/>
  <c r="CJ870" i="1"/>
  <c r="CJ871" i="1"/>
  <c r="CJ872" i="1"/>
  <c r="CJ873" i="1"/>
  <c r="CJ874" i="1"/>
  <c r="CJ875" i="1"/>
  <c r="CJ876" i="1"/>
  <c r="CJ877" i="1"/>
  <c r="CJ878" i="1"/>
  <c r="CJ879" i="1"/>
  <c r="CJ880" i="1"/>
  <c r="CJ881" i="1"/>
  <c r="CJ882" i="1"/>
  <c r="CJ883" i="1"/>
  <c r="CJ884" i="1"/>
  <c r="CJ885" i="1"/>
  <c r="CJ886" i="1"/>
  <c r="CJ887" i="1"/>
  <c r="CJ888" i="1"/>
  <c r="CJ889" i="1"/>
  <c r="CJ890" i="1"/>
  <c r="CJ891" i="1"/>
  <c r="CJ892" i="1"/>
  <c r="CJ893" i="1"/>
  <c r="CJ894" i="1"/>
  <c r="CJ895" i="1"/>
  <c r="CJ896" i="1"/>
  <c r="CJ897" i="1"/>
  <c r="CJ898" i="1"/>
  <c r="CJ899" i="1"/>
  <c r="CJ900" i="1"/>
  <c r="CJ901" i="1"/>
  <c r="CJ902" i="1"/>
  <c r="CJ903" i="1"/>
  <c r="CJ904" i="1"/>
  <c r="CJ905" i="1"/>
  <c r="CJ908" i="1"/>
  <c r="CJ818" i="1"/>
  <c r="CJ834" i="1"/>
  <c r="CJ909" i="1"/>
  <c r="CJ822" i="1"/>
  <c r="CJ838" i="1"/>
  <c r="CJ814" i="1"/>
  <c r="CJ846" i="1"/>
  <c r="CJ906" i="1"/>
  <c r="CJ910" i="1"/>
  <c r="CJ912" i="1"/>
  <c r="CJ913" i="1"/>
  <c r="CJ914" i="1"/>
  <c r="CJ915" i="1"/>
  <c r="CJ916" i="1"/>
  <c r="CJ917" i="1"/>
  <c r="CJ918" i="1"/>
  <c r="CJ919" i="1"/>
  <c r="CJ920" i="1"/>
  <c r="CJ921" i="1"/>
  <c r="CJ922" i="1"/>
  <c r="CJ923" i="1"/>
  <c r="CJ924" i="1"/>
  <c r="CJ925" i="1"/>
  <c r="CJ926" i="1"/>
  <c r="CJ927" i="1"/>
  <c r="CJ928" i="1"/>
  <c r="CJ929" i="1"/>
  <c r="CJ930" i="1"/>
  <c r="CJ931" i="1"/>
  <c r="CJ932" i="1"/>
  <c r="CJ933" i="1"/>
  <c r="CJ934" i="1"/>
  <c r="CJ935" i="1"/>
  <c r="CJ936" i="1"/>
  <c r="CJ937" i="1"/>
  <c r="CJ938" i="1"/>
  <c r="CJ939" i="1"/>
  <c r="CJ940" i="1"/>
  <c r="CJ941" i="1"/>
  <c r="CJ942" i="1"/>
  <c r="CJ943" i="1"/>
  <c r="CJ944" i="1"/>
  <c r="CJ945" i="1"/>
  <c r="CJ946" i="1"/>
  <c r="CJ947" i="1"/>
  <c r="CJ948" i="1"/>
  <c r="CJ949" i="1"/>
  <c r="CJ950" i="1"/>
  <c r="CJ951" i="1"/>
  <c r="CJ952" i="1"/>
  <c r="CJ953" i="1"/>
  <c r="CJ954" i="1"/>
  <c r="CJ955" i="1"/>
  <c r="CJ956" i="1"/>
  <c r="CJ957" i="1"/>
  <c r="CJ958" i="1"/>
  <c r="CJ959" i="1"/>
  <c r="CJ960" i="1"/>
  <c r="CJ961" i="1"/>
  <c r="CJ830" i="1"/>
  <c r="CJ810" i="1"/>
  <c r="CJ826" i="1"/>
  <c r="CJ842" i="1"/>
  <c r="CJ907" i="1"/>
  <c r="CJ911" i="1"/>
  <c r="CJ2" i="1"/>
  <c r="CL3" i="1"/>
  <c r="CL4" i="1"/>
  <c r="CL5" i="1"/>
  <c r="CL6" i="1"/>
  <c r="CL7" i="1"/>
  <c r="CL8" i="1"/>
  <c r="CL9" i="1"/>
  <c r="CL10" i="1"/>
  <c r="CL11" i="1"/>
  <c r="CL12" i="1"/>
  <c r="CL13" i="1"/>
  <c r="CL14" i="1"/>
  <c r="CL15" i="1"/>
  <c r="CL16" i="1"/>
  <c r="CL17" i="1"/>
  <c r="CL18" i="1"/>
  <c r="CL19" i="1"/>
  <c r="CL20" i="1"/>
  <c r="CL21" i="1"/>
  <c r="CL22" i="1"/>
  <c r="CL23" i="1"/>
  <c r="CL24" i="1"/>
  <c r="CL25" i="1"/>
  <c r="CL26" i="1"/>
  <c r="CL27" i="1"/>
  <c r="CL28" i="1"/>
  <c r="CL29" i="1"/>
  <c r="CL30" i="1"/>
  <c r="CL31" i="1"/>
  <c r="CL35" i="1"/>
  <c r="CL39" i="1"/>
  <c r="CL40" i="1"/>
  <c r="CL41" i="1"/>
  <c r="CL42" i="1"/>
  <c r="CL43" i="1"/>
  <c r="CL44" i="1"/>
  <c r="CL45" i="1"/>
  <c r="CL46" i="1"/>
  <c r="CL47" i="1"/>
  <c r="CL48" i="1"/>
  <c r="CL49" i="1"/>
  <c r="CL50" i="1"/>
  <c r="CL51" i="1"/>
  <c r="CL52" i="1"/>
  <c r="CL53" i="1"/>
  <c r="CL34" i="1"/>
  <c r="CL38" i="1"/>
  <c r="CL33" i="1"/>
  <c r="CL37" i="1"/>
  <c r="CL32" i="1"/>
  <c r="CL36" i="1"/>
  <c r="CL54" i="1"/>
  <c r="CL55" i="1"/>
  <c r="CL56" i="1"/>
  <c r="CL57" i="1"/>
  <c r="CL58" i="1"/>
  <c r="CL59" i="1"/>
  <c r="CL60" i="1"/>
  <c r="CL61" i="1"/>
  <c r="CL62" i="1"/>
  <c r="CL63" i="1"/>
  <c r="CL64" i="1"/>
  <c r="CL65" i="1"/>
  <c r="CL66" i="1"/>
  <c r="CL67" i="1"/>
  <c r="CL68" i="1"/>
  <c r="CL69" i="1"/>
  <c r="CL70" i="1"/>
  <c r="CL71" i="1"/>
  <c r="CL72" i="1"/>
  <c r="CL73" i="1"/>
  <c r="CL74" i="1"/>
  <c r="CL75" i="1"/>
  <c r="CL76" i="1"/>
  <c r="CL77" i="1"/>
  <c r="CL78" i="1"/>
  <c r="CL79" i="1"/>
  <c r="CL80" i="1"/>
  <c r="CL87" i="1"/>
  <c r="CL90" i="1"/>
  <c r="CL91" i="1"/>
  <c r="CL92" i="1"/>
  <c r="CL84" i="1"/>
  <c r="CL97" i="1"/>
  <c r="CL98" i="1"/>
  <c r="CL99" i="1"/>
  <c r="CL100" i="1"/>
  <c r="CL101" i="1"/>
  <c r="CL102" i="1"/>
  <c r="CL103" i="1"/>
  <c r="CL104" i="1"/>
  <c r="CL105" i="1"/>
  <c r="CL106" i="1"/>
  <c r="CL107" i="1"/>
  <c r="CL108" i="1"/>
  <c r="CL109" i="1"/>
  <c r="CL110" i="1"/>
  <c r="CL111" i="1"/>
  <c r="CL81" i="1"/>
  <c r="CL89" i="1"/>
  <c r="CL93" i="1"/>
  <c r="CL86" i="1"/>
  <c r="CL96" i="1"/>
  <c r="CL85" i="1"/>
  <c r="CL95" i="1"/>
  <c r="CL82" i="1"/>
  <c r="CL113" i="1"/>
  <c r="CL112" i="1"/>
  <c r="CL114" i="1"/>
  <c r="CL115" i="1"/>
  <c r="CL116" i="1"/>
  <c r="CL117" i="1"/>
  <c r="CL118" i="1"/>
  <c r="CL119" i="1"/>
  <c r="CL120" i="1"/>
  <c r="CL121" i="1"/>
  <c r="CL122" i="1"/>
  <c r="CL123" i="1"/>
  <c r="CL124" i="1"/>
  <c r="CL125" i="1"/>
  <c r="CL126" i="1"/>
  <c r="CL127" i="1"/>
  <c r="CL128" i="1"/>
  <c r="CL129" i="1"/>
  <c r="CL130" i="1"/>
  <c r="CL131" i="1"/>
  <c r="CL132" i="1"/>
  <c r="CL133" i="1"/>
  <c r="CL134" i="1"/>
  <c r="CL135" i="1"/>
  <c r="CL136" i="1"/>
  <c r="CL137" i="1"/>
  <c r="CL139" i="1"/>
  <c r="CL143" i="1"/>
  <c r="CL147" i="1"/>
  <c r="CL151" i="1"/>
  <c r="CL155" i="1"/>
  <c r="CL158" i="1"/>
  <c r="CL162" i="1"/>
  <c r="CL166" i="1"/>
  <c r="CL83" i="1"/>
  <c r="CL140" i="1"/>
  <c r="CL144" i="1"/>
  <c r="CL148" i="1"/>
  <c r="CL152" i="1"/>
  <c r="CL156" i="1"/>
  <c r="CL161" i="1"/>
  <c r="CL165" i="1"/>
  <c r="CL159" i="1"/>
  <c r="CL169" i="1"/>
  <c r="CL170" i="1"/>
  <c r="CL171" i="1"/>
  <c r="CL172" i="1"/>
  <c r="CL173" i="1"/>
  <c r="CL174" i="1"/>
  <c r="CL175" i="1"/>
  <c r="CL176" i="1"/>
  <c r="CL177" i="1"/>
  <c r="CL178" i="1"/>
  <c r="CL94" i="1"/>
  <c r="CL141" i="1"/>
  <c r="CL145" i="1"/>
  <c r="CL149" i="1"/>
  <c r="CL153" i="1"/>
  <c r="CL164" i="1"/>
  <c r="CL168" i="1"/>
  <c r="CL138" i="1"/>
  <c r="CL142" i="1"/>
  <c r="CL146" i="1"/>
  <c r="CL150" i="1"/>
  <c r="CL154" i="1"/>
  <c r="CL160" i="1"/>
  <c r="CL163" i="1"/>
  <c r="CL167" i="1"/>
  <c r="CL157" i="1"/>
  <c r="CL88" i="1"/>
  <c r="CL180" i="1"/>
  <c r="CL182" i="1"/>
  <c r="CL184" i="1"/>
  <c r="CL186" i="1"/>
  <c r="CL188" i="1"/>
  <c r="CL190" i="1"/>
  <c r="CL192" i="1"/>
  <c r="CL195" i="1"/>
  <c r="CL203" i="1"/>
  <c r="CL231" i="1"/>
  <c r="CL235" i="1"/>
  <c r="CL194" i="1"/>
  <c r="CL202" i="1"/>
  <c r="CL210" i="1"/>
  <c r="CL214" i="1"/>
  <c r="CL218" i="1"/>
  <c r="CL201" i="1"/>
  <c r="CL227" i="1"/>
  <c r="CL230" i="1"/>
  <c r="CL234" i="1"/>
  <c r="CL200" i="1"/>
  <c r="CL211" i="1"/>
  <c r="CL215" i="1"/>
  <c r="CL219" i="1"/>
  <c r="CL221" i="1"/>
  <c r="CL222" i="1"/>
  <c r="CL223" i="1"/>
  <c r="CL224" i="1"/>
  <c r="CL179" i="1"/>
  <c r="CL181" i="1"/>
  <c r="CL183" i="1"/>
  <c r="CL185" i="1"/>
  <c r="CL187" i="1"/>
  <c r="CL189" i="1"/>
  <c r="CL191" i="1"/>
  <c r="CL193" i="1"/>
  <c r="CL199" i="1"/>
  <c r="CL207" i="1"/>
  <c r="CL225" i="1"/>
  <c r="CL229" i="1"/>
  <c r="CL233" i="1"/>
  <c r="CL198" i="1"/>
  <c r="CL206" i="1"/>
  <c r="CL208" i="1"/>
  <c r="CL212" i="1"/>
  <c r="CL216" i="1"/>
  <c r="CL220" i="1"/>
  <c r="CL197" i="1"/>
  <c r="CL205" i="1"/>
  <c r="CL228" i="1"/>
  <c r="CL232" i="1"/>
  <c r="CL196" i="1"/>
  <c r="CL237" i="1"/>
  <c r="CL245" i="1"/>
  <c r="CL253" i="1"/>
  <c r="CL261" i="1"/>
  <c r="CL271" i="1"/>
  <c r="CL275" i="1"/>
  <c r="CL276" i="1"/>
  <c r="CL277" i="1"/>
  <c r="CL278" i="1"/>
  <c r="CL279" i="1"/>
  <c r="CL280" i="1"/>
  <c r="CL281" i="1"/>
  <c r="CL282" i="1"/>
  <c r="CL283" i="1"/>
  <c r="CL284" i="1"/>
  <c r="CL285" i="1"/>
  <c r="CL286" i="1"/>
  <c r="CL287" i="1"/>
  <c r="CL288" i="1"/>
  <c r="CL289" i="1"/>
  <c r="CL290" i="1"/>
  <c r="CL291" i="1"/>
  <c r="CL292" i="1"/>
  <c r="CL293" i="1"/>
  <c r="CL294" i="1"/>
  <c r="CL295" i="1"/>
  <c r="CL296" i="1"/>
  <c r="CL297" i="1"/>
  <c r="CL298" i="1"/>
  <c r="CL299" i="1"/>
  <c r="CL300" i="1"/>
  <c r="CL301" i="1"/>
  <c r="CL302" i="1"/>
  <c r="CL303" i="1"/>
  <c r="CL304" i="1"/>
  <c r="CL305" i="1"/>
  <c r="CL306" i="1"/>
  <c r="CL307" i="1"/>
  <c r="CL308" i="1"/>
  <c r="CL309" i="1"/>
  <c r="CL310" i="1"/>
  <c r="CL311" i="1"/>
  <c r="CL312" i="1"/>
  <c r="CL313" i="1"/>
  <c r="CL314" i="1"/>
  <c r="CL315" i="1"/>
  <c r="CL316" i="1"/>
  <c r="CL317" i="1"/>
  <c r="CL318" i="1"/>
  <c r="CL319" i="1"/>
  <c r="CL320" i="1"/>
  <c r="CL321" i="1"/>
  <c r="CL322" i="1"/>
  <c r="CL323" i="1"/>
  <c r="CL236" i="1"/>
  <c r="CL244" i="1"/>
  <c r="CL252" i="1"/>
  <c r="CL260" i="1"/>
  <c r="CL209" i="1"/>
  <c r="CL217" i="1"/>
  <c r="CL243" i="1"/>
  <c r="CL251" i="1"/>
  <c r="CL259" i="1"/>
  <c r="CL270" i="1"/>
  <c r="CL274" i="1"/>
  <c r="CL226" i="1"/>
  <c r="CL242" i="1"/>
  <c r="CL250" i="1"/>
  <c r="CL258" i="1"/>
  <c r="CL266" i="1"/>
  <c r="CL267" i="1"/>
  <c r="CL268" i="1"/>
  <c r="CL241" i="1"/>
  <c r="CL249" i="1"/>
  <c r="CL257" i="1"/>
  <c r="CL265" i="1"/>
  <c r="CL273" i="1"/>
  <c r="CL204" i="1"/>
  <c r="CL240" i="1"/>
  <c r="CL248" i="1"/>
  <c r="CL256" i="1"/>
  <c r="CL264" i="1"/>
  <c r="CL269" i="1"/>
  <c r="CL213" i="1"/>
  <c r="CL239" i="1"/>
  <c r="CL247" i="1"/>
  <c r="CL255" i="1"/>
  <c r="CL263" i="1"/>
  <c r="CL272" i="1"/>
  <c r="CL262" i="1"/>
  <c r="CL238" i="1"/>
  <c r="CL254" i="1"/>
  <c r="CL246" i="1"/>
  <c r="CL328" i="1"/>
  <c r="CL336" i="1"/>
  <c r="CL344" i="1"/>
  <c r="CL352" i="1"/>
  <c r="CL359" i="1"/>
  <c r="CL329" i="1"/>
  <c r="CL337" i="1"/>
  <c r="CL345" i="1"/>
  <c r="CL353" i="1"/>
  <c r="CL356" i="1"/>
  <c r="CL330" i="1"/>
  <c r="CL338" i="1"/>
  <c r="CL346" i="1"/>
  <c r="CL354" i="1"/>
  <c r="CL331" i="1"/>
  <c r="CL339" i="1"/>
  <c r="CL347" i="1"/>
  <c r="CL358" i="1"/>
  <c r="CL324" i="1"/>
  <c r="CL332" i="1"/>
  <c r="CL340" i="1"/>
  <c r="CL348" i="1"/>
  <c r="CL361" i="1"/>
  <c r="CL362" i="1"/>
  <c r="CL363" i="1"/>
  <c r="CL364" i="1"/>
  <c r="CL365" i="1"/>
  <c r="CL366" i="1"/>
  <c r="CL367" i="1"/>
  <c r="CL368" i="1"/>
  <c r="CL369" i="1"/>
  <c r="CL370" i="1"/>
  <c r="CL371" i="1"/>
  <c r="CL372" i="1"/>
  <c r="CL373" i="1"/>
  <c r="CL374" i="1"/>
  <c r="CL375" i="1"/>
  <c r="CL376" i="1"/>
  <c r="CL377" i="1"/>
  <c r="CL378" i="1"/>
  <c r="CL379" i="1"/>
  <c r="CL380" i="1"/>
  <c r="CL381" i="1"/>
  <c r="CL382" i="1"/>
  <c r="CL383" i="1"/>
  <c r="CL384" i="1"/>
  <c r="CL385" i="1"/>
  <c r="CL386" i="1"/>
  <c r="CL387" i="1"/>
  <c r="CL388" i="1"/>
  <c r="CL389" i="1"/>
  <c r="CL390" i="1"/>
  <c r="CL391" i="1"/>
  <c r="CL392" i="1"/>
  <c r="CL393" i="1"/>
  <c r="CL394" i="1"/>
  <c r="CL395" i="1"/>
  <c r="CL396" i="1"/>
  <c r="CL397" i="1"/>
  <c r="CL398" i="1"/>
  <c r="CL399" i="1"/>
  <c r="CL400" i="1"/>
  <c r="CL401" i="1"/>
  <c r="CL402" i="1"/>
  <c r="CL403" i="1"/>
  <c r="CL404" i="1"/>
  <c r="CL405" i="1"/>
  <c r="CL406" i="1"/>
  <c r="CL407" i="1"/>
  <c r="CL408" i="1"/>
  <c r="CL409" i="1"/>
  <c r="CL410" i="1"/>
  <c r="CL411" i="1"/>
  <c r="CL412" i="1"/>
  <c r="CL413" i="1"/>
  <c r="CL414" i="1"/>
  <c r="CL415" i="1"/>
  <c r="CL416" i="1"/>
  <c r="CL417" i="1"/>
  <c r="CL418" i="1"/>
  <c r="CL419" i="1"/>
  <c r="CL325" i="1"/>
  <c r="CL333" i="1"/>
  <c r="CL341" i="1"/>
  <c r="CL349" i="1"/>
  <c r="CL355" i="1"/>
  <c r="CL357" i="1"/>
  <c r="CL360" i="1"/>
  <c r="CL351" i="1"/>
  <c r="CL326" i="1"/>
  <c r="CL343" i="1"/>
  <c r="CL350" i="1"/>
  <c r="CL335" i="1"/>
  <c r="CL327" i="1"/>
  <c r="CL420" i="1"/>
  <c r="CL421" i="1"/>
  <c r="CL422" i="1"/>
  <c r="CL423" i="1"/>
  <c r="CL424" i="1"/>
  <c r="CL425" i="1"/>
  <c r="CL426" i="1"/>
  <c r="CL427" i="1"/>
  <c r="CL428" i="1"/>
  <c r="CL429" i="1"/>
  <c r="CL430" i="1"/>
  <c r="CL431" i="1"/>
  <c r="CL432" i="1"/>
  <c r="CL433" i="1"/>
  <c r="CL434" i="1"/>
  <c r="CL435" i="1"/>
  <c r="CL436" i="1"/>
  <c r="CL437" i="1"/>
  <c r="CL438" i="1"/>
  <c r="CL439" i="1"/>
  <c r="CL440" i="1"/>
  <c r="CL441" i="1"/>
  <c r="CL442" i="1"/>
  <c r="CL443" i="1"/>
  <c r="CL444" i="1"/>
  <c r="CL445" i="1"/>
  <c r="CL446" i="1"/>
  <c r="CL447" i="1"/>
  <c r="CL448" i="1"/>
  <c r="CL449" i="1"/>
  <c r="CL450" i="1"/>
  <c r="CL451" i="1"/>
  <c r="CL452" i="1"/>
  <c r="CL453" i="1"/>
  <c r="CL454" i="1"/>
  <c r="CL455" i="1"/>
  <c r="CL456" i="1"/>
  <c r="CL457" i="1"/>
  <c r="CL458" i="1"/>
  <c r="CL459" i="1"/>
  <c r="CL460" i="1"/>
  <c r="CL334" i="1"/>
  <c r="CL461" i="1"/>
  <c r="CL465" i="1"/>
  <c r="CL466" i="1"/>
  <c r="CL467" i="1"/>
  <c r="CL468" i="1"/>
  <c r="CL469" i="1"/>
  <c r="CL470" i="1"/>
  <c r="CL471" i="1"/>
  <c r="CL472" i="1"/>
  <c r="CL473" i="1"/>
  <c r="CL474" i="1"/>
  <c r="CL475" i="1"/>
  <c r="CL476" i="1"/>
  <c r="CL477" i="1"/>
  <c r="CL478" i="1"/>
  <c r="CL479" i="1"/>
  <c r="CL480" i="1"/>
  <c r="CL481" i="1"/>
  <c r="CL482" i="1"/>
  <c r="CL483" i="1"/>
  <c r="CL484" i="1"/>
  <c r="CL485" i="1"/>
  <c r="CL486" i="1"/>
  <c r="CL487" i="1"/>
  <c r="CL488" i="1"/>
  <c r="CL489" i="1"/>
  <c r="CL490" i="1"/>
  <c r="CL491" i="1"/>
  <c r="CL492" i="1"/>
  <c r="CL493" i="1"/>
  <c r="CL494" i="1"/>
  <c r="CL495" i="1"/>
  <c r="CL496" i="1"/>
  <c r="CL497" i="1"/>
  <c r="CL498" i="1"/>
  <c r="CL499" i="1"/>
  <c r="CL500" i="1"/>
  <c r="CL501" i="1"/>
  <c r="CL502" i="1"/>
  <c r="CL503" i="1"/>
  <c r="CL504" i="1"/>
  <c r="CL505" i="1"/>
  <c r="CL506" i="1"/>
  <c r="CL507" i="1"/>
  <c r="CL508" i="1"/>
  <c r="CL509" i="1"/>
  <c r="CL510" i="1"/>
  <c r="CL511" i="1"/>
  <c r="CL512" i="1"/>
  <c r="CL513" i="1"/>
  <c r="CL514" i="1"/>
  <c r="CL515" i="1"/>
  <c r="CL516" i="1"/>
  <c r="CL517" i="1"/>
  <c r="CL518" i="1"/>
  <c r="CL519" i="1"/>
  <c r="CL520" i="1"/>
  <c r="CL521" i="1"/>
  <c r="CL522" i="1"/>
  <c r="CL523" i="1"/>
  <c r="CL524" i="1"/>
  <c r="CL525" i="1"/>
  <c r="CL526" i="1"/>
  <c r="CL527" i="1"/>
  <c r="CL528" i="1"/>
  <c r="CL529" i="1"/>
  <c r="CL530" i="1"/>
  <c r="CL531" i="1"/>
  <c r="CL532" i="1"/>
  <c r="CL533" i="1"/>
  <c r="CL534" i="1"/>
  <c r="CL535" i="1"/>
  <c r="CL536" i="1"/>
  <c r="CL537" i="1"/>
  <c r="CL538" i="1"/>
  <c r="CL539" i="1"/>
  <c r="CL540" i="1"/>
  <c r="CL541" i="1"/>
  <c r="CL542" i="1"/>
  <c r="CL543" i="1"/>
  <c r="CL544" i="1"/>
  <c r="CL545" i="1"/>
  <c r="CL546" i="1"/>
  <c r="CL547" i="1"/>
  <c r="CL548" i="1"/>
  <c r="CL549" i="1"/>
  <c r="CL550" i="1"/>
  <c r="CL551" i="1"/>
  <c r="CL552" i="1"/>
  <c r="CL553" i="1"/>
  <c r="CL554" i="1"/>
  <c r="CL555" i="1"/>
  <c r="CL556" i="1"/>
  <c r="CL557" i="1"/>
  <c r="CL558" i="1"/>
  <c r="CL559" i="1"/>
  <c r="CL560" i="1"/>
  <c r="CL561" i="1"/>
  <c r="CL462" i="1"/>
  <c r="CL342" i="1"/>
  <c r="CL463" i="1"/>
  <c r="CL562" i="1"/>
  <c r="CL566" i="1"/>
  <c r="CL570" i="1"/>
  <c r="CL574" i="1"/>
  <c r="CL578" i="1"/>
  <c r="CL579" i="1"/>
  <c r="CL580" i="1"/>
  <c r="CL581" i="1"/>
  <c r="CL582" i="1"/>
  <c r="CL583" i="1"/>
  <c r="CL584" i="1"/>
  <c r="CL585" i="1"/>
  <c r="CL586" i="1"/>
  <c r="CL587" i="1"/>
  <c r="CL588" i="1"/>
  <c r="CL589" i="1"/>
  <c r="CL590" i="1"/>
  <c r="CL591" i="1"/>
  <c r="CL592" i="1"/>
  <c r="CL593" i="1"/>
  <c r="CL594" i="1"/>
  <c r="CL595" i="1"/>
  <c r="CL596" i="1"/>
  <c r="CL597" i="1"/>
  <c r="CL598" i="1"/>
  <c r="CL599" i="1"/>
  <c r="CL600" i="1"/>
  <c r="CL601" i="1"/>
  <c r="CL602" i="1"/>
  <c r="CL603" i="1"/>
  <c r="CL604" i="1"/>
  <c r="CL605" i="1"/>
  <c r="CL606" i="1"/>
  <c r="CL607" i="1"/>
  <c r="CL608" i="1"/>
  <c r="CL609" i="1"/>
  <c r="CL610" i="1"/>
  <c r="CL611" i="1"/>
  <c r="CL612" i="1"/>
  <c r="CL613" i="1"/>
  <c r="CL614" i="1"/>
  <c r="CL615" i="1"/>
  <c r="CL616" i="1"/>
  <c r="CL617" i="1"/>
  <c r="CL618" i="1"/>
  <c r="CL619" i="1"/>
  <c r="CL620" i="1"/>
  <c r="CL621" i="1"/>
  <c r="CL622" i="1"/>
  <c r="CL623" i="1"/>
  <c r="CL624" i="1"/>
  <c r="CL625" i="1"/>
  <c r="CL626" i="1"/>
  <c r="CL627" i="1"/>
  <c r="CL628" i="1"/>
  <c r="CL629" i="1"/>
  <c r="CL630" i="1"/>
  <c r="CL631" i="1"/>
  <c r="CL632" i="1"/>
  <c r="CL633" i="1"/>
  <c r="CL634" i="1"/>
  <c r="CL635" i="1"/>
  <c r="CL636" i="1"/>
  <c r="CL637" i="1"/>
  <c r="CL638" i="1"/>
  <c r="CL639" i="1"/>
  <c r="CL640" i="1"/>
  <c r="CL641" i="1"/>
  <c r="CL642" i="1"/>
  <c r="CL643" i="1"/>
  <c r="CL644" i="1"/>
  <c r="CL645" i="1"/>
  <c r="CL646" i="1"/>
  <c r="CL647" i="1"/>
  <c r="CL648" i="1"/>
  <c r="CL649" i="1"/>
  <c r="CL650" i="1"/>
  <c r="CL651" i="1"/>
  <c r="CL652" i="1"/>
  <c r="CL653" i="1"/>
  <c r="CL654" i="1"/>
  <c r="CL655" i="1"/>
  <c r="CL565" i="1"/>
  <c r="CL569" i="1"/>
  <c r="CL573" i="1"/>
  <c r="CL577" i="1"/>
  <c r="CL564" i="1"/>
  <c r="CL568" i="1"/>
  <c r="CL572" i="1"/>
  <c r="CL576" i="1"/>
  <c r="CL659" i="1"/>
  <c r="CL660" i="1"/>
  <c r="CL661" i="1"/>
  <c r="CL662" i="1"/>
  <c r="CL663" i="1"/>
  <c r="CL664" i="1"/>
  <c r="CL665" i="1"/>
  <c r="CL666" i="1"/>
  <c r="CL667" i="1"/>
  <c r="CL668" i="1"/>
  <c r="CL669" i="1"/>
  <c r="CL670" i="1"/>
  <c r="CL671" i="1"/>
  <c r="CL672" i="1"/>
  <c r="CL673" i="1"/>
  <c r="CL674" i="1"/>
  <c r="CL675" i="1"/>
  <c r="CL676" i="1"/>
  <c r="CL677" i="1"/>
  <c r="CL678" i="1"/>
  <c r="CL679" i="1"/>
  <c r="CL680" i="1"/>
  <c r="CL681" i="1"/>
  <c r="CL682" i="1"/>
  <c r="CL683" i="1"/>
  <c r="CL684" i="1"/>
  <c r="CL685" i="1"/>
  <c r="CL686" i="1"/>
  <c r="CL687" i="1"/>
  <c r="CL688" i="1"/>
  <c r="CL689" i="1"/>
  <c r="CL690" i="1"/>
  <c r="CL691" i="1"/>
  <c r="CL692" i="1"/>
  <c r="CL693" i="1"/>
  <c r="CL694" i="1"/>
  <c r="CL695" i="1"/>
  <c r="CL696" i="1"/>
  <c r="CL697" i="1"/>
  <c r="CL698" i="1"/>
  <c r="CL699" i="1"/>
  <c r="CL700" i="1"/>
  <c r="CL701" i="1"/>
  <c r="CL702" i="1"/>
  <c r="CL703" i="1"/>
  <c r="CL704" i="1"/>
  <c r="CL705" i="1"/>
  <c r="CL706" i="1"/>
  <c r="CL707" i="1"/>
  <c r="CL708" i="1"/>
  <c r="CL709" i="1"/>
  <c r="CL710" i="1"/>
  <c r="CL711" i="1"/>
  <c r="CL712" i="1"/>
  <c r="CL713" i="1"/>
  <c r="CL714" i="1"/>
  <c r="CL715" i="1"/>
  <c r="CL716" i="1"/>
  <c r="CL717" i="1"/>
  <c r="CL718" i="1"/>
  <c r="CL719" i="1"/>
  <c r="CL720" i="1"/>
  <c r="CL721" i="1"/>
  <c r="CL722" i="1"/>
  <c r="CL723" i="1"/>
  <c r="CL724" i="1"/>
  <c r="CL725" i="1"/>
  <c r="CL726" i="1"/>
  <c r="CL727" i="1"/>
  <c r="CL563" i="1"/>
  <c r="CL658" i="1"/>
  <c r="CL575" i="1"/>
  <c r="CL657" i="1"/>
  <c r="CL464" i="1"/>
  <c r="CL571" i="1"/>
  <c r="CL656" i="1"/>
  <c r="CL567" i="1"/>
  <c r="CL735" i="1"/>
  <c r="CL743" i="1"/>
  <c r="CL751" i="1"/>
  <c r="CL759" i="1"/>
  <c r="CL767" i="1"/>
  <c r="CL775" i="1"/>
  <c r="CL783" i="1"/>
  <c r="CL791" i="1"/>
  <c r="CL799" i="1"/>
  <c r="CL807" i="1"/>
  <c r="CL810" i="1"/>
  <c r="CL814" i="1"/>
  <c r="CL818" i="1"/>
  <c r="CL822" i="1"/>
  <c r="CL826" i="1"/>
  <c r="CL830" i="1"/>
  <c r="CL834" i="1"/>
  <c r="CL838" i="1"/>
  <c r="CL842" i="1"/>
  <c r="CL846" i="1"/>
  <c r="CL847" i="1"/>
  <c r="CL848" i="1"/>
  <c r="CL849" i="1"/>
  <c r="CL734" i="1"/>
  <c r="CL742" i="1"/>
  <c r="CL750" i="1"/>
  <c r="CL758" i="1"/>
  <c r="CL766" i="1"/>
  <c r="CL774" i="1"/>
  <c r="CL782" i="1"/>
  <c r="CL790" i="1"/>
  <c r="CL798" i="1"/>
  <c r="CL806" i="1"/>
  <c r="CL733" i="1"/>
  <c r="CL741" i="1"/>
  <c r="CL749" i="1"/>
  <c r="CL757" i="1"/>
  <c r="CL765" i="1"/>
  <c r="CL773" i="1"/>
  <c r="CL781" i="1"/>
  <c r="CL789" i="1"/>
  <c r="CL797" i="1"/>
  <c r="CL805" i="1"/>
  <c r="CL813" i="1"/>
  <c r="CL817" i="1"/>
  <c r="CL821" i="1"/>
  <c r="CL825" i="1"/>
  <c r="CL829" i="1"/>
  <c r="CL833" i="1"/>
  <c r="CL837" i="1"/>
  <c r="CL841" i="1"/>
  <c r="CL845" i="1"/>
  <c r="CL732" i="1"/>
  <c r="CL740" i="1"/>
  <c r="CL748" i="1"/>
  <c r="CL756" i="1"/>
  <c r="CL764" i="1"/>
  <c r="CL772" i="1"/>
  <c r="CL780" i="1"/>
  <c r="CL788" i="1"/>
  <c r="CL796" i="1"/>
  <c r="CL804" i="1"/>
  <c r="CL731" i="1"/>
  <c r="CL739" i="1"/>
  <c r="CL747" i="1"/>
  <c r="CL755" i="1"/>
  <c r="CL763" i="1"/>
  <c r="CL771" i="1"/>
  <c r="CL779" i="1"/>
  <c r="CL787" i="1"/>
  <c r="CL795" i="1"/>
  <c r="CL803" i="1"/>
  <c r="CL812" i="1"/>
  <c r="CL816" i="1"/>
  <c r="CL820" i="1"/>
  <c r="CL824" i="1"/>
  <c r="CL828" i="1"/>
  <c r="CL832" i="1"/>
  <c r="CL836" i="1"/>
  <c r="CL840" i="1"/>
  <c r="CL844" i="1"/>
  <c r="CL730" i="1"/>
  <c r="CL738" i="1"/>
  <c r="CL746" i="1"/>
  <c r="CL754" i="1"/>
  <c r="CL762" i="1"/>
  <c r="CL770" i="1"/>
  <c r="CL778" i="1"/>
  <c r="CL786" i="1"/>
  <c r="CL794" i="1"/>
  <c r="CL802" i="1"/>
  <c r="CL729" i="1"/>
  <c r="CL737" i="1"/>
  <c r="CL745" i="1"/>
  <c r="CL753" i="1"/>
  <c r="CL761" i="1"/>
  <c r="CL769" i="1"/>
  <c r="CL777" i="1"/>
  <c r="CL785" i="1"/>
  <c r="CL793" i="1"/>
  <c r="CL801" i="1"/>
  <c r="CL811" i="1"/>
  <c r="CL815" i="1"/>
  <c r="CL819" i="1"/>
  <c r="CL823" i="1"/>
  <c r="CL827" i="1"/>
  <c r="CL831" i="1"/>
  <c r="CL835" i="1"/>
  <c r="CL839" i="1"/>
  <c r="CL843" i="1"/>
  <c r="CL760" i="1"/>
  <c r="CL850" i="1"/>
  <c r="CL854" i="1"/>
  <c r="CL858" i="1"/>
  <c r="CL862" i="1"/>
  <c r="CL866" i="1"/>
  <c r="CL870" i="1"/>
  <c r="CL874" i="1"/>
  <c r="CL878" i="1"/>
  <c r="CL882" i="1"/>
  <c r="CL886" i="1"/>
  <c r="CL890" i="1"/>
  <c r="CL894" i="1"/>
  <c r="CL898" i="1"/>
  <c r="CL907" i="1"/>
  <c r="CL911" i="1"/>
  <c r="CL2" i="1"/>
  <c r="CL736" i="1"/>
  <c r="CL800" i="1"/>
  <c r="CL809" i="1"/>
  <c r="CL776" i="1"/>
  <c r="CL853" i="1"/>
  <c r="CL857" i="1"/>
  <c r="CL861" i="1"/>
  <c r="CL865" i="1"/>
  <c r="CL869" i="1"/>
  <c r="CL873" i="1"/>
  <c r="CL877" i="1"/>
  <c r="CL881" i="1"/>
  <c r="CL885" i="1"/>
  <c r="CL889" i="1"/>
  <c r="CL893" i="1"/>
  <c r="CL897" i="1"/>
  <c r="CL901" i="1"/>
  <c r="CL908" i="1"/>
  <c r="CL752" i="1"/>
  <c r="CL902" i="1"/>
  <c r="CL904" i="1"/>
  <c r="CL905" i="1"/>
  <c r="CL728" i="1"/>
  <c r="CL792" i="1"/>
  <c r="CL852" i="1"/>
  <c r="CL856" i="1"/>
  <c r="CL860" i="1"/>
  <c r="CL864" i="1"/>
  <c r="CL868" i="1"/>
  <c r="CL872" i="1"/>
  <c r="CL876" i="1"/>
  <c r="CL880" i="1"/>
  <c r="CL884" i="1"/>
  <c r="CL888" i="1"/>
  <c r="CL892" i="1"/>
  <c r="CL896" i="1"/>
  <c r="CL900" i="1"/>
  <c r="CL909" i="1"/>
  <c r="CL784" i="1"/>
  <c r="CL903" i="1"/>
  <c r="CL768" i="1"/>
  <c r="CL744" i="1"/>
  <c r="CL808" i="1"/>
  <c r="CL851" i="1"/>
  <c r="CL855" i="1"/>
  <c r="CL859" i="1"/>
  <c r="CL863" i="1"/>
  <c r="CL867" i="1"/>
  <c r="CL871" i="1"/>
  <c r="CL875" i="1"/>
  <c r="CL879" i="1"/>
  <c r="CL883" i="1"/>
  <c r="CL887" i="1"/>
  <c r="CL891" i="1"/>
  <c r="CL895" i="1"/>
  <c r="CL899" i="1"/>
  <c r="CL906" i="1"/>
  <c r="CL910" i="1"/>
  <c r="CL912" i="1"/>
  <c r="CL913" i="1"/>
  <c r="CL914" i="1"/>
  <c r="CL915" i="1"/>
  <c r="CL916" i="1"/>
  <c r="CL917" i="1"/>
  <c r="CL918" i="1"/>
  <c r="CL919" i="1"/>
  <c r="CL920" i="1"/>
  <c r="CL921" i="1"/>
  <c r="CL922" i="1"/>
  <c r="CL923" i="1"/>
  <c r="CL924" i="1"/>
  <c r="CL925" i="1"/>
  <c r="CL926" i="1"/>
  <c r="CL927" i="1"/>
  <c r="CL928" i="1"/>
  <c r="CL929" i="1"/>
  <c r="CL930" i="1"/>
  <c r="CL931" i="1"/>
  <c r="CL932" i="1"/>
  <c r="CL933" i="1"/>
  <c r="CL934" i="1"/>
  <c r="CL935" i="1"/>
  <c r="CL936" i="1"/>
  <c r="CL937" i="1"/>
  <c r="CL938" i="1"/>
  <c r="CL939" i="1"/>
  <c r="CL940" i="1"/>
  <c r="CL941" i="1"/>
  <c r="CL942" i="1"/>
  <c r="CL943" i="1"/>
  <c r="CL944" i="1"/>
  <c r="CL945" i="1"/>
  <c r="CL946" i="1"/>
  <c r="CL947" i="1"/>
  <c r="CL948" i="1"/>
  <c r="CL949" i="1"/>
  <c r="CL950" i="1"/>
  <c r="CL951" i="1"/>
  <c r="CL952" i="1"/>
  <c r="CL953" i="1"/>
  <c r="CL954" i="1"/>
  <c r="CL955" i="1"/>
  <c r="CL956" i="1"/>
  <c r="CL957" i="1"/>
  <c r="CL958" i="1"/>
  <c r="CL959" i="1"/>
  <c r="CL960" i="1"/>
  <c r="CL961" i="1"/>
  <c r="CE4" i="1"/>
  <c r="CE12" i="1"/>
  <c r="CE20" i="1"/>
  <c r="CE28" i="1"/>
  <c r="CE32" i="1"/>
  <c r="CE36" i="1"/>
  <c r="CE7" i="1"/>
  <c r="CE15" i="1"/>
  <c r="CE23" i="1"/>
  <c r="CE40" i="1"/>
  <c r="CE41" i="1"/>
  <c r="CE42" i="1"/>
  <c r="CE43" i="1"/>
  <c r="CE44" i="1"/>
  <c r="CE45" i="1"/>
  <c r="CE46" i="1"/>
  <c r="CE47" i="1"/>
  <c r="CE48" i="1"/>
  <c r="CE49" i="1"/>
  <c r="CE10" i="1"/>
  <c r="CE18" i="1"/>
  <c r="CE26" i="1"/>
  <c r="CE35" i="1"/>
  <c r="CE39" i="1"/>
  <c r="CE5" i="1"/>
  <c r="CE13" i="1"/>
  <c r="CE21" i="1"/>
  <c r="CE30" i="1"/>
  <c r="CE8" i="1"/>
  <c r="CE16" i="1"/>
  <c r="CE24" i="1"/>
  <c r="CE29" i="1"/>
  <c r="CE31" i="1"/>
  <c r="CE34" i="1"/>
  <c r="CE38" i="1"/>
  <c r="CE6" i="1"/>
  <c r="CE14" i="1"/>
  <c r="CE22" i="1"/>
  <c r="CE33" i="1"/>
  <c r="CE37" i="1"/>
  <c r="CE50" i="1"/>
  <c r="CE25" i="1"/>
  <c r="CE27" i="1"/>
  <c r="CE54" i="1"/>
  <c r="CE55" i="1"/>
  <c r="CE56" i="1"/>
  <c r="CE57" i="1"/>
  <c r="CE58" i="1"/>
  <c r="CE59" i="1"/>
  <c r="CE60" i="1"/>
  <c r="CE61" i="1"/>
  <c r="CE62" i="1"/>
  <c r="CE63" i="1"/>
  <c r="CE64" i="1"/>
  <c r="CE65" i="1"/>
  <c r="CE66" i="1"/>
  <c r="CE67" i="1"/>
  <c r="CE68" i="1"/>
  <c r="CE69" i="1"/>
  <c r="CE70" i="1"/>
  <c r="CE71" i="1"/>
  <c r="CE53" i="1"/>
  <c r="CE3" i="1"/>
  <c r="CE52" i="1"/>
  <c r="CE51" i="1"/>
  <c r="CE17" i="1"/>
  <c r="CE19" i="1"/>
  <c r="CE9" i="1"/>
  <c r="CE72" i="1"/>
  <c r="CE76" i="1"/>
  <c r="CE80" i="1"/>
  <c r="CE11" i="1"/>
  <c r="CE74" i="1"/>
  <c r="CE78" i="1"/>
  <c r="CE86" i="1"/>
  <c r="CE83" i="1"/>
  <c r="CE95" i="1"/>
  <c r="CE88" i="1"/>
  <c r="CE97" i="1"/>
  <c r="CE98" i="1"/>
  <c r="CE99" i="1"/>
  <c r="CE100" i="1"/>
  <c r="CE101" i="1"/>
  <c r="CE102" i="1"/>
  <c r="CE103" i="1"/>
  <c r="CE104" i="1"/>
  <c r="CE105" i="1"/>
  <c r="CE106" i="1"/>
  <c r="CE107" i="1"/>
  <c r="CE108" i="1"/>
  <c r="CE109" i="1"/>
  <c r="CE110" i="1"/>
  <c r="CE111" i="1"/>
  <c r="CE85" i="1"/>
  <c r="CE75" i="1"/>
  <c r="CE79" i="1"/>
  <c r="CE84" i="1"/>
  <c r="CE73" i="1"/>
  <c r="CE77" i="1"/>
  <c r="CE81" i="1"/>
  <c r="CE89" i="1"/>
  <c r="CE94" i="1"/>
  <c r="CE90" i="1"/>
  <c r="CE93" i="1"/>
  <c r="CE114" i="1"/>
  <c r="CE82" i="1"/>
  <c r="CE92" i="1"/>
  <c r="CE96" i="1"/>
  <c r="CE113" i="1"/>
  <c r="CE87" i="1"/>
  <c r="CE112" i="1"/>
  <c r="CE91" i="1"/>
  <c r="CE120" i="1"/>
  <c r="CE128" i="1"/>
  <c r="CE140" i="1"/>
  <c r="CE144" i="1"/>
  <c r="CE148" i="1"/>
  <c r="CE152" i="1"/>
  <c r="CE156" i="1"/>
  <c r="CE163" i="1"/>
  <c r="CE167" i="1"/>
  <c r="CE117" i="1"/>
  <c r="CE125" i="1"/>
  <c r="CE160" i="1"/>
  <c r="CE122" i="1"/>
  <c r="CE141" i="1"/>
  <c r="CE145" i="1"/>
  <c r="CE149" i="1"/>
  <c r="CE153" i="1"/>
  <c r="CE157" i="1"/>
  <c r="CE162" i="1"/>
  <c r="CE166" i="1"/>
  <c r="CE119" i="1"/>
  <c r="CE127" i="1"/>
  <c r="CE158" i="1"/>
  <c r="CE116" i="1"/>
  <c r="CE124" i="1"/>
  <c r="CE130" i="1"/>
  <c r="CE131" i="1"/>
  <c r="CE132" i="1"/>
  <c r="CE133" i="1"/>
  <c r="CE134" i="1"/>
  <c r="CE135" i="1"/>
  <c r="CE136" i="1"/>
  <c r="CE137" i="1"/>
  <c r="CE138" i="1"/>
  <c r="CE142" i="1"/>
  <c r="CE146" i="1"/>
  <c r="CE150" i="1"/>
  <c r="CE154" i="1"/>
  <c r="CE161" i="1"/>
  <c r="CE165" i="1"/>
  <c r="CE169" i="1"/>
  <c r="CE170" i="1"/>
  <c r="CE171" i="1"/>
  <c r="CE118" i="1"/>
  <c r="CE126" i="1"/>
  <c r="CE139" i="1"/>
  <c r="CE143" i="1"/>
  <c r="CE147" i="1"/>
  <c r="CE151" i="1"/>
  <c r="CE155" i="1"/>
  <c r="CE159" i="1"/>
  <c r="CE164" i="1"/>
  <c r="CE168" i="1"/>
  <c r="CE115" i="1"/>
  <c r="CE123" i="1"/>
  <c r="CE129" i="1"/>
  <c r="CE172" i="1"/>
  <c r="CE179" i="1"/>
  <c r="CE180" i="1"/>
  <c r="CE181" i="1"/>
  <c r="CE182" i="1"/>
  <c r="CE183" i="1"/>
  <c r="CE184" i="1"/>
  <c r="CE185" i="1"/>
  <c r="CE186" i="1"/>
  <c r="CE187" i="1"/>
  <c r="CE188" i="1"/>
  <c r="CE189" i="1"/>
  <c r="CE190" i="1"/>
  <c r="CE191" i="1"/>
  <c r="CE192" i="1"/>
  <c r="CE193" i="1"/>
  <c r="CE194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0" i="1"/>
  <c r="CE211" i="1"/>
  <c r="CE212" i="1"/>
  <c r="CE213" i="1"/>
  <c r="CE214" i="1"/>
  <c r="CE215" i="1"/>
  <c r="CE216" i="1"/>
  <c r="CE217" i="1"/>
  <c r="CE218" i="1"/>
  <c r="CE219" i="1"/>
  <c r="CE220" i="1"/>
  <c r="CE221" i="1"/>
  <c r="CE222" i="1"/>
  <c r="CE223" i="1"/>
  <c r="CE224" i="1"/>
  <c r="CE175" i="1"/>
  <c r="CE173" i="1"/>
  <c r="CE178" i="1"/>
  <c r="CE177" i="1"/>
  <c r="CE121" i="1"/>
  <c r="CE174" i="1"/>
  <c r="CE176" i="1"/>
  <c r="CE228" i="1"/>
  <c r="CE232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CE250" i="1"/>
  <c r="CE251" i="1"/>
  <c r="CE252" i="1"/>
  <c r="CE253" i="1"/>
  <c r="CE254" i="1"/>
  <c r="CE255" i="1"/>
  <c r="CE256" i="1"/>
  <c r="CE257" i="1"/>
  <c r="CE258" i="1"/>
  <c r="CE259" i="1"/>
  <c r="CE260" i="1"/>
  <c r="CE261" i="1"/>
  <c r="CE262" i="1"/>
  <c r="CE263" i="1"/>
  <c r="CE264" i="1"/>
  <c r="CE265" i="1"/>
  <c r="CE266" i="1"/>
  <c r="CE226" i="1"/>
  <c r="CE231" i="1"/>
  <c r="CE235" i="1"/>
  <c r="CE230" i="1"/>
  <c r="CE234" i="1"/>
  <c r="CE227" i="1"/>
  <c r="CE229" i="1"/>
  <c r="CE233" i="1"/>
  <c r="CE269" i="1"/>
  <c r="CE272" i="1"/>
  <c r="CE276" i="1"/>
  <c r="CE277" i="1"/>
  <c r="CE278" i="1"/>
  <c r="CE279" i="1"/>
  <c r="CE280" i="1"/>
  <c r="CE281" i="1"/>
  <c r="CE282" i="1"/>
  <c r="CE283" i="1"/>
  <c r="CE284" i="1"/>
  <c r="CE285" i="1"/>
  <c r="CE286" i="1"/>
  <c r="CE287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4" i="1"/>
  <c r="CE305" i="1"/>
  <c r="CE306" i="1"/>
  <c r="CE307" i="1"/>
  <c r="CE308" i="1"/>
  <c r="CE309" i="1"/>
  <c r="CE310" i="1"/>
  <c r="CE271" i="1"/>
  <c r="CE275" i="1"/>
  <c r="CE270" i="1"/>
  <c r="CE274" i="1"/>
  <c r="CE225" i="1"/>
  <c r="CE273" i="1"/>
  <c r="CE268" i="1"/>
  <c r="CE312" i="1"/>
  <c r="CE324" i="1"/>
  <c r="CE325" i="1"/>
  <c r="CE326" i="1"/>
  <c r="CE327" i="1"/>
  <c r="CE328" i="1"/>
  <c r="CE329" i="1"/>
  <c r="CE330" i="1"/>
  <c r="CE331" i="1"/>
  <c r="CE332" i="1"/>
  <c r="CE333" i="1"/>
  <c r="CE334" i="1"/>
  <c r="CE335" i="1"/>
  <c r="CE336" i="1"/>
  <c r="CE337" i="1"/>
  <c r="CE338" i="1"/>
  <c r="CE339" i="1"/>
  <c r="CE340" i="1"/>
  <c r="CE341" i="1"/>
  <c r="CE342" i="1"/>
  <c r="CE343" i="1"/>
  <c r="CE344" i="1"/>
  <c r="CE345" i="1"/>
  <c r="CE346" i="1"/>
  <c r="CE347" i="1"/>
  <c r="CE348" i="1"/>
  <c r="CE349" i="1"/>
  <c r="CE350" i="1"/>
  <c r="CE351" i="1"/>
  <c r="CE352" i="1"/>
  <c r="CE353" i="1"/>
  <c r="CE354" i="1"/>
  <c r="CE355" i="1"/>
  <c r="CE356" i="1"/>
  <c r="CE357" i="1"/>
  <c r="CE358" i="1"/>
  <c r="CE359" i="1"/>
  <c r="CE360" i="1"/>
  <c r="CE315" i="1"/>
  <c r="CE319" i="1"/>
  <c r="CE323" i="1"/>
  <c r="CE313" i="1"/>
  <c r="CE318" i="1"/>
  <c r="CE322" i="1"/>
  <c r="CE311" i="1"/>
  <c r="CE317" i="1"/>
  <c r="CE321" i="1"/>
  <c r="CE267" i="1"/>
  <c r="CE314" i="1"/>
  <c r="CE320" i="1"/>
  <c r="CE316" i="1"/>
  <c r="CE361" i="1"/>
  <c r="CE362" i="1"/>
  <c r="CE363" i="1"/>
  <c r="CE364" i="1"/>
  <c r="CE365" i="1"/>
  <c r="CE366" i="1"/>
  <c r="CE367" i="1"/>
  <c r="CE368" i="1"/>
  <c r="CE369" i="1"/>
  <c r="CE370" i="1"/>
  <c r="CE371" i="1"/>
  <c r="CE372" i="1"/>
  <c r="CE373" i="1"/>
  <c r="CE374" i="1"/>
  <c r="CE375" i="1"/>
  <c r="CE376" i="1"/>
  <c r="CE377" i="1"/>
  <c r="CE378" i="1"/>
  <c r="CE379" i="1"/>
  <c r="CE380" i="1"/>
  <c r="CE381" i="1"/>
  <c r="CE382" i="1"/>
  <c r="CE383" i="1"/>
  <c r="CE384" i="1"/>
  <c r="CE385" i="1"/>
  <c r="CE386" i="1"/>
  <c r="CE387" i="1"/>
  <c r="CE388" i="1"/>
  <c r="CE389" i="1"/>
  <c r="CE390" i="1"/>
  <c r="CE391" i="1"/>
  <c r="CE392" i="1"/>
  <c r="CE393" i="1"/>
  <c r="CE394" i="1"/>
  <c r="CE395" i="1"/>
  <c r="CE396" i="1"/>
  <c r="CE404" i="1"/>
  <c r="CE399" i="1"/>
  <c r="CE407" i="1"/>
  <c r="CE411" i="1"/>
  <c r="CE413" i="1"/>
  <c r="CE415" i="1"/>
  <c r="CE417" i="1"/>
  <c r="CE419" i="1"/>
  <c r="CE402" i="1"/>
  <c r="CE397" i="1"/>
  <c r="CE405" i="1"/>
  <c r="CE400" i="1"/>
  <c r="CE408" i="1"/>
  <c r="CE398" i="1"/>
  <c r="CE406" i="1"/>
  <c r="CE416" i="1"/>
  <c r="CE423" i="1"/>
  <c r="CE431" i="1"/>
  <c r="CE439" i="1"/>
  <c r="CE447" i="1"/>
  <c r="CE463" i="1"/>
  <c r="CE410" i="1"/>
  <c r="CE422" i="1"/>
  <c r="CE430" i="1"/>
  <c r="CE438" i="1"/>
  <c r="CE446" i="1"/>
  <c r="CE421" i="1"/>
  <c r="CE429" i="1"/>
  <c r="CE437" i="1"/>
  <c r="CE445" i="1"/>
  <c r="CE464" i="1"/>
  <c r="CE466" i="1"/>
  <c r="CE467" i="1"/>
  <c r="CE468" i="1"/>
  <c r="CE469" i="1"/>
  <c r="CE470" i="1"/>
  <c r="CE471" i="1"/>
  <c r="CE472" i="1"/>
  <c r="CE473" i="1"/>
  <c r="CE474" i="1"/>
  <c r="CE475" i="1"/>
  <c r="CE476" i="1"/>
  <c r="CE477" i="1"/>
  <c r="CE478" i="1"/>
  <c r="CE479" i="1"/>
  <c r="CE480" i="1"/>
  <c r="CE481" i="1"/>
  <c r="CE482" i="1"/>
  <c r="CE483" i="1"/>
  <c r="CE484" i="1"/>
  <c r="CE485" i="1"/>
  <c r="CE486" i="1"/>
  <c r="CE487" i="1"/>
  <c r="CE488" i="1"/>
  <c r="CE489" i="1"/>
  <c r="CE490" i="1"/>
  <c r="CE491" i="1"/>
  <c r="CE492" i="1"/>
  <c r="CE493" i="1"/>
  <c r="CE494" i="1"/>
  <c r="CE495" i="1"/>
  <c r="CE496" i="1"/>
  <c r="CE497" i="1"/>
  <c r="CE498" i="1"/>
  <c r="CE499" i="1"/>
  <c r="CE500" i="1"/>
  <c r="CE501" i="1"/>
  <c r="CE502" i="1"/>
  <c r="CE503" i="1"/>
  <c r="CE504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8" i="1"/>
  <c r="CE519" i="1"/>
  <c r="CE520" i="1"/>
  <c r="CE521" i="1"/>
  <c r="CE522" i="1"/>
  <c r="CE523" i="1"/>
  <c r="CE524" i="1"/>
  <c r="CE525" i="1"/>
  <c r="CE526" i="1"/>
  <c r="CE527" i="1"/>
  <c r="CE528" i="1"/>
  <c r="CE529" i="1"/>
  <c r="CE530" i="1"/>
  <c r="CE531" i="1"/>
  <c r="CE532" i="1"/>
  <c r="CE533" i="1"/>
  <c r="CE534" i="1"/>
  <c r="CE535" i="1"/>
  <c r="CE536" i="1"/>
  <c r="CE537" i="1"/>
  <c r="CE538" i="1"/>
  <c r="CE539" i="1"/>
  <c r="CE540" i="1"/>
  <c r="CE541" i="1"/>
  <c r="CE542" i="1"/>
  <c r="CE543" i="1"/>
  <c r="CE544" i="1"/>
  <c r="CE545" i="1"/>
  <c r="CE401" i="1"/>
  <c r="CE403" i="1"/>
  <c r="CE414" i="1"/>
  <c r="CE420" i="1"/>
  <c r="CE428" i="1"/>
  <c r="CE436" i="1"/>
  <c r="CE444" i="1"/>
  <c r="CE452" i="1"/>
  <c r="CE453" i="1"/>
  <c r="CE454" i="1"/>
  <c r="CE455" i="1"/>
  <c r="CE456" i="1"/>
  <c r="CE457" i="1"/>
  <c r="CE458" i="1"/>
  <c r="CE459" i="1"/>
  <c r="CE460" i="1"/>
  <c r="CE427" i="1"/>
  <c r="CE435" i="1"/>
  <c r="CE443" i="1"/>
  <c r="CE451" i="1"/>
  <c r="CE461" i="1"/>
  <c r="CE465" i="1"/>
  <c r="CE409" i="1"/>
  <c r="CE418" i="1"/>
  <c r="CE426" i="1"/>
  <c r="CE434" i="1"/>
  <c r="CE442" i="1"/>
  <c r="CE450" i="1"/>
  <c r="CE432" i="1"/>
  <c r="CE553" i="1"/>
  <c r="CE563" i="1"/>
  <c r="CE567" i="1"/>
  <c r="CE571" i="1"/>
  <c r="CE575" i="1"/>
  <c r="CE425" i="1"/>
  <c r="CE554" i="1"/>
  <c r="CE560" i="1"/>
  <c r="CE440" i="1"/>
  <c r="CE547" i="1"/>
  <c r="CE555" i="1"/>
  <c r="CE562" i="1"/>
  <c r="CE566" i="1"/>
  <c r="CE570" i="1"/>
  <c r="CE574" i="1"/>
  <c r="CE578" i="1"/>
  <c r="CE579" i="1"/>
  <c r="CE580" i="1"/>
  <c r="CE581" i="1"/>
  <c r="CE582" i="1"/>
  <c r="CE583" i="1"/>
  <c r="CE584" i="1"/>
  <c r="CE585" i="1"/>
  <c r="CE586" i="1"/>
  <c r="CE587" i="1"/>
  <c r="CE588" i="1"/>
  <c r="CE589" i="1"/>
  <c r="CE590" i="1"/>
  <c r="CE591" i="1"/>
  <c r="CE592" i="1"/>
  <c r="CE593" i="1"/>
  <c r="CE594" i="1"/>
  <c r="CE595" i="1"/>
  <c r="CE596" i="1"/>
  <c r="CE597" i="1"/>
  <c r="CE598" i="1"/>
  <c r="CE599" i="1"/>
  <c r="CE600" i="1"/>
  <c r="CE601" i="1"/>
  <c r="CE602" i="1"/>
  <c r="CE603" i="1"/>
  <c r="CE604" i="1"/>
  <c r="CE605" i="1"/>
  <c r="CE606" i="1"/>
  <c r="CE607" i="1"/>
  <c r="CE608" i="1"/>
  <c r="CE609" i="1"/>
  <c r="CE610" i="1"/>
  <c r="CE611" i="1"/>
  <c r="CE612" i="1"/>
  <c r="CE613" i="1"/>
  <c r="CE614" i="1"/>
  <c r="CE615" i="1"/>
  <c r="CE616" i="1"/>
  <c r="CE617" i="1"/>
  <c r="CE618" i="1"/>
  <c r="CE619" i="1"/>
  <c r="CE620" i="1"/>
  <c r="CE621" i="1"/>
  <c r="CE622" i="1"/>
  <c r="CE623" i="1"/>
  <c r="CE624" i="1"/>
  <c r="CE625" i="1"/>
  <c r="CE626" i="1"/>
  <c r="CE627" i="1"/>
  <c r="CE628" i="1"/>
  <c r="CE629" i="1"/>
  <c r="CE630" i="1"/>
  <c r="CE631" i="1"/>
  <c r="CE632" i="1"/>
  <c r="CE633" i="1"/>
  <c r="CE634" i="1"/>
  <c r="CE635" i="1"/>
  <c r="CE448" i="1"/>
  <c r="CE462" i="1"/>
  <c r="CE549" i="1"/>
  <c r="CE557" i="1"/>
  <c r="CE565" i="1"/>
  <c r="CE569" i="1"/>
  <c r="CE573" i="1"/>
  <c r="CE577" i="1"/>
  <c r="CE441" i="1"/>
  <c r="CE550" i="1"/>
  <c r="CE558" i="1"/>
  <c r="CE561" i="1"/>
  <c r="CE548" i="1"/>
  <c r="CE564" i="1"/>
  <c r="CE647" i="1"/>
  <c r="CE546" i="1"/>
  <c r="CE638" i="1"/>
  <c r="CE642" i="1"/>
  <c r="CE648" i="1"/>
  <c r="CE659" i="1"/>
  <c r="CE660" i="1"/>
  <c r="CE661" i="1"/>
  <c r="CE662" i="1"/>
  <c r="CE663" i="1"/>
  <c r="CE664" i="1"/>
  <c r="CE665" i="1"/>
  <c r="CE666" i="1"/>
  <c r="CE667" i="1"/>
  <c r="CE668" i="1"/>
  <c r="CE669" i="1"/>
  <c r="CE670" i="1"/>
  <c r="CE671" i="1"/>
  <c r="CE672" i="1"/>
  <c r="CE673" i="1"/>
  <c r="CE674" i="1"/>
  <c r="CE675" i="1"/>
  <c r="CE676" i="1"/>
  <c r="CE677" i="1"/>
  <c r="CE678" i="1"/>
  <c r="CE679" i="1"/>
  <c r="CE680" i="1"/>
  <c r="CE681" i="1"/>
  <c r="CE682" i="1"/>
  <c r="CE683" i="1"/>
  <c r="CE684" i="1"/>
  <c r="CE685" i="1"/>
  <c r="CE686" i="1"/>
  <c r="CE687" i="1"/>
  <c r="CE688" i="1"/>
  <c r="CE689" i="1"/>
  <c r="CE690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E449" i="1"/>
  <c r="CE559" i="1"/>
  <c r="CE576" i="1"/>
  <c r="CE649" i="1"/>
  <c r="CE651" i="1"/>
  <c r="CE653" i="1"/>
  <c r="CE655" i="1"/>
  <c r="CE433" i="1"/>
  <c r="CE637" i="1"/>
  <c r="CE641" i="1"/>
  <c r="CE658" i="1"/>
  <c r="CE572" i="1"/>
  <c r="CE424" i="1"/>
  <c r="CE551" i="1"/>
  <c r="CE556" i="1"/>
  <c r="CE636" i="1"/>
  <c r="CE640" i="1"/>
  <c r="CE644" i="1"/>
  <c r="CE657" i="1"/>
  <c r="CE412" i="1"/>
  <c r="CE552" i="1"/>
  <c r="CE568" i="1"/>
  <c r="CE645" i="1"/>
  <c r="CE650" i="1"/>
  <c r="CE652" i="1"/>
  <c r="CE654" i="1"/>
  <c r="CE639" i="1"/>
  <c r="CE646" i="1"/>
  <c r="CE656" i="1"/>
  <c r="CE718" i="1"/>
  <c r="CE722" i="1"/>
  <c r="CE726" i="1"/>
  <c r="CE717" i="1"/>
  <c r="CE721" i="1"/>
  <c r="CE725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E746" i="1"/>
  <c r="CE747" i="1"/>
  <c r="CE748" i="1"/>
  <c r="CE749" i="1"/>
  <c r="CE750" i="1"/>
  <c r="CE751" i="1"/>
  <c r="CE752" i="1"/>
  <c r="CE753" i="1"/>
  <c r="CE754" i="1"/>
  <c r="CE755" i="1"/>
  <c r="CE756" i="1"/>
  <c r="CE757" i="1"/>
  <c r="CE758" i="1"/>
  <c r="CE759" i="1"/>
  <c r="CE760" i="1"/>
  <c r="CE761" i="1"/>
  <c r="CE762" i="1"/>
  <c r="CE763" i="1"/>
  <c r="CE764" i="1"/>
  <c r="CE765" i="1"/>
  <c r="CE766" i="1"/>
  <c r="CE767" i="1"/>
  <c r="CE768" i="1"/>
  <c r="CE769" i="1"/>
  <c r="CE770" i="1"/>
  <c r="CE771" i="1"/>
  <c r="CE772" i="1"/>
  <c r="CE773" i="1"/>
  <c r="CE774" i="1"/>
  <c r="CE775" i="1"/>
  <c r="CE776" i="1"/>
  <c r="CE777" i="1"/>
  <c r="CE778" i="1"/>
  <c r="CE779" i="1"/>
  <c r="CE780" i="1"/>
  <c r="CE781" i="1"/>
  <c r="CE782" i="1"/>
  <c r="CE783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6" i="1"/>
  <c r="CE797" i="1"/>
  <c r="CE798" i="1"/>
  <c r="CE799" i="1"/>
  <c r="CE800" i="1"/>
  <c r="CE801" i="1"/>
  <c r="CE802" i="1"/>
  <c r="CE803" i="1"/>
  <c r="CE804" i="1"/>
  <c r="CE805" i="1"/>
  <c r="CE806" i="1"/>
  <c r="CE807" i="1"/>
  <c r="CE808" i="1"/>
  <c r="CE809" i="1"/>
  <c r="CE811" i="1"/>
  <c r="CE815" i="1"/>
  <c r="CE819" i="1"/>
  <c r="CE823" i="1"/>
  <c r="CE827" i="1"/>
  <c r="CE831" i="1"/>
  <c r="CE835" i="1"/>
  <c r="CE839" i="1"/>
  <c r="CE843" i="1"/>
  <c r="CE716" i="1"/>
  <c r="CE724" i="1"/>
  <c r="CE847" i="1"/>
  <c r="CE848" i="1"/>
  <c r="CE849" i="1"/>
  <c r="CE850" i="1"/>
  <c r="CE851" i="1"/>
  <c r="CE852" i="1"/>
  <c r="CE853" i="1"/>
  <c r="CE854" i="1"/>
  <c r="CE855" i="1"/>
  <c r="CE856" i="1"/>
  <c r="CE857" i="1"/>
  <c r="CE858" i="1"/>
  <c r="CE859" i="1"/>
  <c r="CE860" i="1"/>
  <c r="CE861" i="1"/>
  <c r="CE862" i="1"/>
  <c r="CE863" i="1"/>
  <c r="CE864" i="1"/>
  <c r="CE865" i="1"/>
  <c r="CE866" i="1"/>
  <c r="CE867" i="1"/>
  <c r="CE868" i="1"/>
  <c r="CE869" i="1"/>
  <c r="CE870" i="1"/>
  <c r="CE871" i="1"/>
  <c r="CE872" i="1"/>
  <c r="CE873" i="1"/>
  <c r="CE874" i="1"/>
  <c r="CE875" i="1"/>
  <c r="CE876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E901" i="1"/>
  <c r="CE902" i="1"/>
  <c r="CE903" i="1"/>
  <c r="CE904" i="1"/>
  <c r="CE905" i="1"/>
  <c r="CE906" i="1"/>
  <c r="CE907" i="1"/>
  <c r="CE908" i="1"/>
  <c r="CE909" i="1"/>
  <c r="CE910" i="1"/>
  <c r="CE911" i="1"/>
  <c r="CE814" i="1"/>
  <c r="CE818" i="1"/>
  <c r="CE822" i="1"/>
  <c r="CE826" i="1"/>
  <c r="CE830" i="1"/>
  <c r="CE834" i="1"/>
  <c r="CE838" i="1"/>
  <c r="CE842" i="1"/>
  <c r="CE846" i="1"/>
  <c r="CE715" i="1"/>
  <c r="CE723" i="1"/>
  <c r="CE810" i="1"/>
  <c r="CE643" i="1"/>
  <c r="CE813" i="1"/>
  <c r="CE817" i="1"/>
  <c r="CE821" i="1"/>
  <c r="CE825" i="1"/>
  <c r="CE829" i="1"/>
  <c r="CE833" i="1"/>
  <c r="CE837" i="1"/>
  <c r="CE841" i="1"/>
  <c r="CE845" i="1"/>
  <c r="CE720" i="1"/>
  <c r="CE812" i="1"/>
  <c r="CE816" i="1"/>
  <c r="CE820" i="1"/>
  <c r="CE824" i="1"/>
  <c r="CE828" i="1"/>
  <c r="CE832" i="1"/>
  <c r="CE836" i="1"/>
  <c r="CE840" i="1"/>
  <c r="CE844" i="1"/>
  <c r="CE956" i="1"/>
  <c r="CE957" i="1"/>
  <c r="CE727" i="1"/>
  <c r="CE2" i="1"/>
  <c r="CE938" i="1"/>
  <c r="CE943" i="1"/>
  <c r="CE944" i="1"/>
  <c r="CE947" i="1"/>
  <c r="CE948" i="1"/>
  <c r="CE949" i="1"/>
  <c r="CE958" i="1"/>
  <c r="CE920" i="1"/>
  <c r="CE719" i="1"/>
  <c r="CE912" i="1"/>
  <c r="CE913" i="1"/>
  <c r="CE916" i="1"/>
  <c r="CE917" i="1"/>
  <c r="CE919" i="1"/>
  <c r="CE921" i="1"/>
  <c r="CE924" i="1"/>
  <c r="CE927" i="1"/>
  <c r="CE928" i="1"/>
  <c r="CE930" i="1"/>
  <c r="CE932" i="1"/>
  <c r="CE935" i="1"/>
  <c r="CE939" i="1"/>
  <c r="CE940" i="1"/>
  <c r="CE942" i="1"/>
  <c r="CE946" i="1"/>
  <c r="CE952" i="1"/>
  <c r="CE953" i="1"/>
  <c r="CE959" i="1"/>
  <c r="CE960" i="1"/>
  <c r="CE914" i="1"/>
  <c r="CE915" i="1"/>
  <c r="CE918" i="1"/>
  <c r="CE922" i="1"/>
  <c r="CE923" i="1"/>
  <c r="CE925" i="1"/>
  <c r="CE926" i="1"/>
  <c r="CE929" i="1"/>
  <c r="CE931" i="1"/>
  <c r="CE933" i="1"/>
  <c r="CE934" i="1"/>
  <c r="CE936" i="1"/>
  <c r="CE941" i="1"/>
  <c r="CE945" i="1"/>
  <c r="CE950" i="1"/>
  <c r="CE951" i="1"/>
  <c r="CE954" i="1"/>
  <c r="CE955" i="1"/>
  <c r="CE937" i="1"/>
  <c r="CE961" i="1"/>
  <c r="CK3" i="1"/>
  <c r="CK4" i="1"/>
  <c r="CK5" i="1"/>
  <c r="CK6" i="1"/>
  <c r="CK7" i="1"/>
  <c r="CK8" i="1"/>
  <c r="CK9" i="1"/>
  <c r="CK10" i="1"/>
  <c r="CK11" i="1"/>
  <c r="CK12" i="1"/>
  <c r="CK13" i="1"/>
  <c r="CK14" i="1"/>
  <c r="CK15" i="1"/>
  <c r="CK16" i="1"/>
  <c r="CK17" i="1"/>
  <c r="CK18" i="1"/>
  <c r="CK19" i="1"/>
  <c r="CK20" i="1"/>
  <c r="CK21" i="1"/>
  <c r="CK22" i="1"/>
  <c r="CK23" i="1"/>
  <c r="CK24" i="1"/>
  <c r="CK25" i="1"/>
  <c r="CK26" i="1"/>
  <c r="CK27" i="1"/>
  <c r="CK28" i="1"/>
  <c r="CK29" i="1"/>
  <c r="CK30" i="1"/>
  <c r="CK31" i="1"/>
  <c r="CK32" i="1"/>
  <c r="CK33" i="1"/>
  <c r="CK34" i="1"/>
  <c r="CK35" i="1"/>
  <c r="CK36" i="1"/>
  <c r="CK37" i="1"/>
  <c r="CK38" i="1"/>
  <c r="CK39" i="1"/>
  <c r="CK45" i="1"/>
  <c r="CK53" i="1"/>
  <c r="CK44" i="1"/>
  <c r="CK43" i="1"/>
  <c r="CK52" i="1"/>
  <c r="CK42" i="1"/>
  <c r="CK41" i="1"/>
  <c r="CK51" i="1"/>
  <c r="CK47" i="1"/>
  <c r="CK50" i="1"/>
  <c r="CK46" i="1"/>
  <c r="CK54" i="1"/>
  <c r="CK55" i="1"/>
  <c r="CK56" i="1"/>
  <c r="CK58" i="1"/>
  <c r="CK57" i="1"/>
  <c r="CK59" i="1"/>
  <c r="CK63" i="1"/>
  <c r="CK67" i="1"/>
  <c r="CK70" i="1"/>
  <c r="CK71" i="1"/>
  <c r="CK75" i="1"/>
  <c r="CK79" i="1"/>
  <c r="CK40" i="1"/>
  <c r="CK49" i="1"/>
  <c r="CK61" i="1"/>
  <c r="CK65" i="1"/>
  <c r="CK69" i="1"/>
  <c r="CK73" i="1"/>
  <c r="CK77" i="1"/>
  <c r="CK81" i="1"/>
  <c r="CK82" i="1"/>
  <c r="CK83" i="1"/>
  <c r="CK84" i="1"/>
  <c r="CK85" i="1"/>
  <c r="CK86" i="1"/>
  <c r="CK87" i="1"/>
  <c r="CK88" i="1"/>
  <c r="CK89" i="1"/>
  <c r="CK90" i="1"/>
  <c r="CK91" i="1"/>
  <c r="CK92" i="1"/>
  <c r="CK62" i="1"/>
  <c r="CK66" i="1"/>
  <c r="CK97" i="1"/>
  <c r="CK98" i="1"/>
  <c r="CK99" i="1"/>
  <c r="CK100" i="1"/>
  <c r="CK101" i="1"/>
  <c r="CK102" i="1"/>
  <c r="CK103" i="1"/>
  <c r="CK104" i="1"/>
  <c r="CK105" i="1"/>
  <c r="CK106" i="1"/>
  <c r="CK107" i="1"/>
  <c r="CK108" i="1"/>
  <c r="CK109" i="1"/>
  <c r="CK110" i="1"/>
  <c r="CK111" i="1"/>
  <c r="CK112" i="1"/>
  <c r="CK113" i="1"/>
  <c r="CK114" i="1"/>
  <c r="CK93" i="1"/>
  <c r="CK96" i="1"/>
  <c r="CK60" i="1"/>
  <c r="CK64" i="1"/>
  <c r="CK68" i="1"/>
  <c r="CK94" i="1"/>
  <c r="CK48" i="1"/>
  <c r="CK72" i="1"/>
  <c r="CK76" i="1"/>
  <c r="CK80" i="1"/>
  <c r="CK74" i="1"/>
  <c r="CK115" i="1"/>
  <c r="CK116" i="1"/>
  <c r="CK117" i="1"/>
  <c r="CK118" i="1"/>
  <c r="CK119" i="1"/>
  <c r="CK120" i="1"/>
  <c r="CK121" i="1"/>
  <c r="CK122" i="1"/>
  <c r="CK123" i="1"/>
  <c r="CK124" i="1"/>
  <c r="CK125" i="1"/>
  <c r="CK126" i="1"/>
  <c r="CK127" i="1"/>
  <c r="CK128" i="1"/>
  <c r="CK129" i="1"/>
  <c r="CK130" i="1"/>
  <c r="CK131" i="1"/>
  <c r="CK132" i="1"/>
  <c r="CK133" i="1"/>
  <c r="CK134" i="1"/>
  <c r="CK135" i="1"/>
  <c r="CK136" i="1"/>
  <c r="CK137" i="1"/>
  <c r="CK138" i="1"/>
  <c r="CK139" i="1"/>
  <c r="CK140" i="1"/>
  <c r="CK141" i="1"/>
  <c r="CK142" i="1"/>
  <c r="CK143" i="1"/>
  <c r="CK144" i="1"/>
  <c r="CK145" i="1"/>
  <c r="CK146" i="1"/>
  <c r="CK147" i="1"/>
  <c r="CK148" i="1"/>
  <c r="CK149" i="1"/>
  <c r="CK150" i="1"/>
  <c r="CK151" i="1"/>
  <c r="CK152" i="1"/>
  <c r="CK153" i="1"/>
  <c r="CK154" i="1"/>
  <c r="CK155" i="1"/>
  <c r="CK156" i="1"/>
  <c r="CK157" i="1"/>
  <c r="CK158" i="1"/>
  <c r="CK159" i="1"/>
  <c r="CK160" i="1"/>
  <c r="CK161" i="1"/>
  <c r="CK162" i="1"/>
  <c r="CK163" i="1"/>
  <c r="CK164" i="1"/>
  <c r="CK165" i="1"/>
  <c r="CK166" i="1"/>
  <c r="CK167" i="1"/>
  <c r="CK168" i="1"/>
  <c r="CK95" i="1"/>
  <c r="CK169" i="1"/>
  <c r="CK170" i="1"/>
  <c r="CK171" i="1"/>
  <c r="CK172" i="1"/>
  <c r="CK173" i="1"/>
  <c r="CK174" i="1"/>
  <c r="CK175" i="1"/>
  <c r="CK176" i="1"/>
  <c r="CK177" i="1"/>
  <c r="CK178" i="1"/>
  <c r="CK78" i="1"/>
  <c r="CK179" i="1"/>
  <c r="CK180" i="1"/>
  <c r="CK181" i="1"/>
  <c r="CK182" i="1"/>
  <c r="CK183" i="1"/>
  <c r="CK184" i="1"/>
  <c r="CK185" i="1"/>
  <c r="CK186" i="1"/>
  <c r="CK187" i="1"/>
  <c r="CK188" i="1"/>
  <c r="CK189" i="1"/>
  <c r="CK190" i="1"/>
  <c r="CK191" i="1"/>
  <c r="CK192" i="1"/>
  <c r="CK193" i="1"/>
  <c r="CK194" i="1"/>
  <c r="CK195" i="1"/>
  <c r="CK196" i="1"/>
  <c r="CK197" i="1"/>
  <c r="CK198" i="1"/>
  <c r="CK199" i="1"/>
  <c r="CK200" i="1"/>
  <c r="CK201" i="1"/>
  <c r="CK202" i="1"/>
  <c r="CK203" i="1"/>
  <c r="CK204" i="1"/>
  <c r="CK205" i="1"/>
  <c r="CK206" i="1"/>
  <c r="CK207" i="1"/>
  <c r="CK208" i="1"/>
  <c r="CK209" i="1"/>
  <c r="CK210" i="1"/>
  <c r="CK211" i="1"/>
  <c r="CK212" i="1"/>
  <c r="CK213" i="1"/>
  <c r="CK214" i="1"/>
  <c r="CK215" i="1"/>
  <c r="CK216" i="1"/>
  <c r="CK217" i="1"/>
  <c r="CK218" i="1"/>
  <c r="CK219" i="1"/>
  <c r="CK220" i="1"/>
  <c r="CK221" i="1"/>
  <c r="CK222" i="1"/>
  <c r="CK223" i="1"/>
  <c r="CK224" i="1"/>
  <c r="CK225" i="1"/>
  <c r="CK226" i="1"/>
  <c r="CK227" i="1"/>
  <c r="CK228" i="1"/>
  <c r="CK229" i="1"/>
  <c r="CK230" i="1"/>
  <c r="CK231" i="1"/>
  <c r="CK232" i="1"/>
  <c r="CK233" i="1"/>
  <c r="CK234" i="1"/>
  <c r="CK235" i="1"/>
  <c r="CK236" i="1"/>
  <c r="CK237" i="1"/>
  <c r="CK238" i="1"/>
  <c r="CK239" i="1"/>
  <c r="CK240" i="1"/>
  <c r="CK241" i="1"/>
  <c r="CK242" i="1"/>
  <c r="CK243" i="1"/>
  <c r="CK244" i="1"/>
  <c r="CK245" i="1"/>
  <c r="CK246" i="1"/>
  <c r="CK247" i="1"/>
  <c r="CK248" i="1"/>
  <c r="CK249" i="1"/>
  <c r="CK250" i="1"/>
  <c r="CK251" i="1"/>
  <c r="CK252" i="1"/>
  <c r="CK253" i="1"/>
  <c r="CK254" i="1"/>
  <c r="CK255" i="1"/>
  <c r="CK256" i="1"/>
  <c r="CK257" i="1"/>
  <c r="CK258" i="1"/>
  <c r="CK259" i="1"/>
  <c r="CK260" i="1"/>
  <c r="CK261" i="1"/>
  <c r="CK262" i="1"/>
  <c r="CK263" i="1"/>
  <c r="CK264" i="1"/>
  <c r="CK265" i="1"/>
  <c r="CK266" i="1"/>
  <c r="CK267" i="1"/>
  <c r="CK268" i="1"/>
  <c r="CK269" i="1"/>
  <c r="CK270" i="1"/>
  <c r="CK271" i="1"/>
  <c r="CK272" i="1"/>
  <c r="CK273" i="1"/>
  <c r="CK274" i="1"/>
  <c r="CK275" i="1"/>
  <c r="CK276" i="1"/>
  <c r="CK284" i="1"/>
  <c r="CK283" i="1"/>
  <c r="CK291" i="1"/>
  <c r="CK299" i="1"/>
  <c r="CK305" i="1"/>
  <c r="CK313" i="1"/>
  <c r="CK282" i="1"/>
  <c r="CK290" i="1"/>
  <c r="CK298" i="1"/>
  <c r="CK310" i="1"/>
  <c r="CK318" i="1"/>
  <c r="CK322" i="1"/>
  <c r="CK281" i="1"/>
  <c r="CK289" i="1"/>
  <c r="CK297" i="1"/>
  <c r="CK307" i="1"/>
  <c r="CK311" i="1"/>
  <c r="CK280" i="1"/>
  <c r="CK288" i="1"/>
  <c r="CK296" i="1"/>
  <c r="CK314" i="1"/>
  <c r="CK317" i="1"/>
  <c r="CK321" i="1"/>
  <c r="CK278" i="1"/>
  <c r="CK286" i="1"/>
  <c r="CK294" i="1"/>
  <c r="CK302" i="1"/>
  <c r="CK306" i="1"/>
  <c r="CK312" i="1"/>
  <c r="CK316" i="1"/>
  <c r="CK320" i="1"/>
  <c r="CK300" i="1"/>
  <c r="CK329" i="1"/>
  <c r="CK337" i="1"/>
  <c r="CK345" i="1"/>
  <c r="CK353" i="1"/>
  <c r="CK356" i="1"/>
  <c r="CK292" i="1"/>
  <c r="CK304" i="1"/>
  <c r="CK308" i="1"/>
  <c r="CK330" i="1"/>
  <c r="CK338" i="1"/>
  <c r="CK346" i="1"/>
  <c r="CK354" i="1"/>
  <c r="CK331" i="1"/>
  <c r="CK339" i="1"/>
  <c r="CK347" i="1"/>
  <c r="CK358" i="1"/>
  <c r="CK323" i="1"/>
  <c r="CK324" i="1"/>
  <c r="CK332" i="1"/>
  <c r="CK340" i="1"/>
  <c r="CK348" i="1"/>
  <c r="CK361" i="1"/>
  <c r="CK362" i="1"/>
  <c r="CK363" i="1"/>
  <c r="CK364" i="1"/>
  <c r="CK365" i="1"/>
  <c r="CK366" i="1"/>
  <c r="CK367" i="1"/>
  <c r="CK368" i="1"/>
  <c r="CK369" i="1"/>
  <c r="CK370" i="1"/>
  <c r="CK371" i="1"/>
  <c r="CK372" i="1"/>
  <c r="CK373" i="1"/>
  <c r="CK374" i="1"/>
  <c r="CK375" i="1"/>
  <c r="CK376" i="1"/>
  <c r="CK377" i="1"/>
  <c r="CK378" i="1"/>
  <c r="CK379" i="1"/>
  <c r="CK380" i="1"/>
  <c r="CK381" i="1"/>
  <c r="CK382" i="1"/>
  <c r="CK383" i="1"/>
  <c r="CK384" i="1"/>
  <c r="CK385" i="1"/>
  <c r="CK386" i="1"/>
  <c r="CK387" i="1"/>
  <c r="CK388" i="1"/>
  <c r="CK389" i="1"/>
  <c r="CK390" i="1"/>
  <c r="CK391" i="1"/>
  <c r="CK392" i="1"/>
  <c r="CK393" i="1"/>
  <c r="CK394" i="1"/>
  <c r="CK395" i="1"/>
  <c r="CK396" i="1"/>
  <c r="CK397" i="1"/>
  <c r="CK398" i="1"/>
  <c r="CK399" i="1"/>
  <c r="CK400" i="1"/>
  <c r="CK401" i="1"/>
  <c r="CK402" i="1"/>
  <c r="CK403" i="1"/>
  <c r="CK404" i="1"/>
  <c r="CK405" i="1"/>
  <c r="CK406" i="1"/>
  <c r="CK407" i="1"/>
  <c r="CK408" i="1"/>
  <c r="CK409" i="1"/>
  <c r="CK410" i="1"/>
  <c r="CK411" i="1"/>
  <c r="CK412" i="1"/>
  <c r="CK413" i="1"/>
  <c r="CK414" i="1"/>
  <c r="CK415" i="1"/>
  <c r="CK416" i="1"/>
  <c r="CK417" i="1"/>
  <c r="CK418" i="1"/>
  <c r="CK419" i="1"/>
  <c r="CK279" i="1"/>
  <c r="CK301" i="1"/>
  <c r="CK303" i="1"/>
  <c r="CK325" i="1"/>
  <c r="CK333" i="1"/>
  <c r="CK341" i="1"/>
  <c r="CK349" i="1"/>
  <c r="CK355" i="1"/>
  <c r="CK357" i="1"/>
  <c r="CK360" i="1"/>
  <c r="CK277" i="1"/>
  <c r="CK293" i="1"/>
  <c r="CK295" i="1"/>
  <c r="CK319" i="1"/>
  <c r="CK326" i="1"/>
  <c r="CK334" i="1"/>
  <c r="CK342" i="1"/>
  <c r="CK350" i="1"/>
  <c r="CK336" i="1"/>
  <c r="CK359" i="1"/>
  <c r="CK343" i="1"/>
  <c r="CK287" i="1"/>
  <c r="CK309" i="1"/>
  <c r="CK315" i="1"/>
  <c r="CK328" i="1"/>
  <c r="CK335" i="1"/>
  <c r="CK352" i="1"/>
  <c r="CK344" i="1"/>
  <c r="CK424" i="1"/>
  <c r="CK432" i="1"/>
  <c r="CK440" i="1"/>
  <c r="CK448" i="1"/>
  <c r="CK461" i="1"/>
  <c r="CK465" i="1"/>
  <c r="CK466" i="1"/>
  <c r="CK467" i="1"/>
  <c r="CK468" i="1"/>
  <c r="CK469" i="1"/>
  <c r="CK470" i="1"/>
  <c r="CK471" i="1"/>
  <c r="CK472" i="1"/>
  <c r="CK473" i="1"/>
  <c r="CK474" i="1"/>
  <c r="CK475" i="1"/>
  <c r="CK476" i="1"/>
  <c r="CK477" i="1"/>
  <c r="CK478" i="1"/>
  <c r="CK479" i="1"/>
  <c r="CK480" i="1"/>
  <c r="CK481" i="1"/>
  <c r="CK482" i="1"/>
  <c r="CK483" i="1"/>
  <c r="CK484" i="1"/>
  <c r="CK485" i="1"/>
  <c r="CK486" i="1"/>
  <c r="CK487" i="1"/>
  <c r="CK488" i="1"/>
  <c r="CK489" i="1"/>
  <c r="CK490" i="1"/>
  <c r="CK491" i="1"/>
  <c r="CK492" i="1"/>
  <c r="CK493" i="1"/>
  <c r="CK494" i="1"/>
  <c r="CK495" i="1"/>
  <c r="CK496" i="1"/>
  <c r="CK497" i="1"/>
  <c r="CK498" i="1"/>
  <c r="CK499" i="1"/>
  <c r="CK500" i="1"/>
  <c r="CK501" i="1"/>
  <c r="CK502" i="1"/>
  <c r="CK503" i="1"/>
  <c r="CK504" i="1"/>
  <c r="CK505" i="1"/>
  <c r="CK506" i="1"/>
  <c r="CK507" i="1"/>
  <c r="CK508" i="1"/>
  <c r="CK509" i="1"/>
  <c r="CK510" i="1"/>
  <c r="CK511" i="1"/>
  <c r="CK512" i="1"/>
  <c r="CK513" i="1"/>
  <c r="CK514" i="1"/>
  <c r="CK515" i="1"/>
  <c r="CK516" i="1"/>
  <c r="CK517" i="1"/>
  <c r="CK518" i="1"/>
  <c r="CK519" i="1"/>
  <c r="CK520" i="1"/>
  <c r="CK521" i="1"/>
  <c r="CK522" i="1"/>
  <c r="CK523" i="1"/>
  <c r="CK524" i="1"/>
  <c r="CK525" i="1"/>
  <c r="CK526" i="1"/>
  <c r="CK527" i="1"/>
  <c r="CK528" i="1"/>
  <c r="CK529" i="1"/>
  <c r="CK530" i="1"/>
  <c r="CK531" i="1"/>
  <c r="CK532" i="1"/>
  <c r="CK533" i="1"/>
  <c r="CK534" i="1"/>
  <c r="CK535" i="1"/>
  <c r="CK536" i="1"/>
  <c r="CK537" i="1"/>
  <c r="CK538" i="1"/>
  <c r="CK539" i="1"/>
  <c r="CK540" i="1"/>
  <c r="CK541" i="1"/>
  <c r="CK542" i="1"/>
  <c r="CK543" i="1"/>
  <c r="CK544" i="1"/>
  <c r="CK545" i="1"/>
  <c r="CK546" i="1"/>
  <c r="CK547" i="1"/>
  <c r="CK548" i="1"/>
  <c r="CK549" i="1"/>
  <c r="CK550" i="1"/>
  <c r="CK551" i="1"/>
  <c r="CK552" i="1"/>
  <c r="CK553" i="1"/>
  <c r="CK554" i="1"/>
  <c r="CK555" i="1"/>
  <c r="CK556" i="1"/>
  <c r="CK557" i="1"/>
  <c r="CK558" i="1"/>
  <c r="CK559" i="1"/>
  <c r="CK560" i="1"/>
  <c r="CK561" i="1"/>
  <c r="CK562" i="1"/>
  <c r="CK563" i="1"/>
  <c r="CK564" i="1"/>
  <c r="CK565" i="1"/>
  <c r="CK566" i="1"/>
  <c r="CK567" i="1"/>
  <c r="CK568" i="1"/>
  <c r="CK569" i="1"/>
  <c r="CK570" i="1"/>
  <c r="CK571" i="1"/>
  <c r="CK572" i="1"/>
  <c r="CK573" i="1"/>
  <c r="CK574" i="1"/>
  <c r="CK575" i="1"/>
  <c r="CK576" i="1"/>
  <c r="CK577" i="1"/>
  <c r="CK285" i="1"/>
  <c r="CK423" i="1"/>
  <c r="CK431" i="1"/>
  <c r="CK439" i="1"/>
  <c r="CK447" i="1"/>
  <c r="CK351" i="1"/>
  <c r="CK422" i="1"/>
  <c r="CK430" i="1"/>
  <c r="CK438" i="1"/>
  <c r="CK446" i="1"/>
  <c r="CK462" i="1"/>
  <c r="CK421" i="1"/>
  <c r="CK429" i="1"/>
  <c r="CK437" i="1"/>
  <c r="CK445" i="1"/>
  <c r="CK420" i="1"/>
  <c r="CK428" i="1"/>
  <c r="CK436" i="1"/>
  <c r="CK444" i="1"/>
  <c r="CK463" i="1"/>
  <c r="CK427" i="1"/>
  <c r="CK435" i="1"/>
  <c r="CK443" i="1"/>
  <c r="CK451" i="1"/>
  <c r="CK449" i="1"/>
  <c r="CK578" i="1"/>
  <c r="CK579" i="1"/>
  <c r="CK580" i="1"/>
  <c r="CK581" i="1"/>
  <c r="CK582" i="1"/>
  <c r="CK583" i="1"/>
  <c r="CK584" i="1"/>
  <c r="CK585" i="1"/>
  <c r="CK586" i="1"/>
  <c r="CK587" i="1"/>
  <c r="CK588" i="1"/>
  <c r="CK589" i="1"/>
  <c r="CK590" i="1"/>
  <c r="CK591" i="1"/>
  <c r="CK592" i="1"/>
  <c r="CK593" i="1"/>
  <c r="CK594" i="1"/>
  <c r="CK595" i="1"/>
  <c r="CK596" i="1"/>
  <c r="CK597" i="1"/>
  <c r="CK598" i="1"/>
  <c r="CK599" i="1"/>
  <c r="CK600" i="1"/>
  <c r="CK601" i="1"/>
  <c r="CK602" i="1"/>
  <c r="CK603" i="1"/>
  <c r="CK604" i="1"/>
  <c r="CK605" i="1"/>
  <c r="CK606" i="1"/>
  <c r="CK607" i="1"/>
  <c r="CK608" i="1"/>
  <c r="CK609" i="1"/>
  <c r="CK610" i="1"/>
  <c r="CK611" i="1"/>
  <c r="CK612" i="1"/>
  <c r="CK613" i="1"/>
  <c r="CK614" i="1"/>
  <c r="CK615" i="1"/>
  <c r="CK616" i="1"/>
  <c r="CK617" i="1"/>
  <c r="CK618" i="1"/>
  <c r="CK619" i="1"/>
  <c r="CK620" i="1"/>
  <c r="CK621" i="1"/>
  <c r="CK622" i="1"/>
  <c r="CK623" i="1"/>
  <c r="CK624" i="1"/>
  <c r="CK625" i="1"/>
  <c r="CK626" i="1"/>
  <c r="CK627" i="1"/>
  <c r="CK628" i="1"/>
  <c r="CK629" i="1"/>
  <c r="CK630" i="1"/>
  <c r="CK631" i="1"/>
  <c r="CK632" i="1"/>
  <c r="CK633" i="1"/>
  <c r="CK634" i="1"/>
  <c r="CK635" i="1"/>
  <c r="CK636" i="1"/>
  <c r="CK637" i="1"/>
  <c r="CK638" i="1"/>
  <c r="CK639" i="1"/>
  <c r="CK640" i="1"/>
  <c r="CK641" i="1"/>
  <c r="CK642" i="1"/>
  <c r="CK643" i="1"/>
  <c r="CK644" i="1"/>
  <c r="CK645" i="1"/>
  <c r="CK646" i="1"/>
  <c r="CK647" i="1"/>
  <c r="CK648" i="1"/>
  <c r="CK649" i="1"/>
  <c r="CK650" i="1"/>
  <c r="CK651" i="1"/>
  <c r="CK652" i="1"/>
  <c r="CK653" i="1"/>
  <c r="CK654" i="1"/>
  <c r="CK655" i="1"/>
  <c r="CK656" i="1"/>
  <c r="CK657" i="1"/>
  <c r="CK658" i="1"/>
  <c r="CK442" i="1"/>
  <c r="CK453" i="1"/>
  <c r="CK457" i="1"/>
  <c r="CK425" i="1"/>
  <c r="CK464" i="1"/>
  <c r="CK433" i="1"/>
  <c r="CK327" i="1"/>
  <c r="CK426" i="1"/>
  <c r="CK455" i="1"/>
  <c r="CK459" i="1"/>
  <c r="CK456" i="1"/>
  <c r="CK458" i="1"/>
  <c r="CK452" i="1"/>
  <c r="CK454" i="1"/>
  <c r="CK450" i="1"/>
  <c r="CK434" i="1"/>
  <c r="CK441" i="1"/>
  <c r="CK659" i="1"/>
  <c r="CK661" i="1"/>
  <c r="CK663" i="1"/>
  <c r="CK665" i="1"/>
  <c r="CK667" i="1"/>
  <c r="CK669" i="1"/>
  <c r="CK671" i="1"/>
  <c r="CK673" i="1"/>
  <c r="CK675" i="1"/>
  <c r="CK677" i="1"/>
  <c r="CK679" i="1"/>
  <c r="CK681" i="1"/>
  <c r="CK683" i="1"/>
  <c r="CK685" i="1"/>
  <c r="CK687" i="1"/>
  <c r="CK689" i="1"/>
  <c r="CK691" i="1"/>
  <c r="CK693" i="1"/>
  <c r="CK701" i="1"/>
  <c r="CK711" i="1"/>
  <c r="CK460" i="1"/>
  <c r="CK700" i="1"/>
  <c r="CK703" i="1"/>
  <c r="CK706" i="1"/>
  <c r="CK714" i="1"/>
  <c r="CK717" i="1"/>
  <c r="CK721" i="1"/>
  <c r="CK725" i="1"/>
  <c r="CK699" i="1"/>
  <c r="CK709" i="1"/>
  <c r="CK698" i="1"/>
  <c r="CK712" i="1"/>
  <c r="CK716" i="1"/>
  <c r="CK720" i="1"/>
  <c r="CK724" i="1"/>
  <c r="CK660" i="1"/>
  <c r="CK662" i="1"/>
  <c r="CK664" i="1"/>
  <c r="CK666" i="1"/>
  <c r="CK668" i="1"/>
  <c r="CK670" i="1"/>
  <c r="CK672" i="1"/>
  <c r="CK674" i="1"/>
  <c r="CK676" i="1"/>
  <c r="CK678" i="1"/>
  <c r="CK680" i="1"/>
  <c r="CK682" i="1"/>
  <c r="CK684" i="1"/>
  <c r="CK686" i="1"/>
  <c r="CK688" i="1"/>
  <c r="CK690" i="1"/>
  <c r="CK692" i="1"/>
  <c r="CK697" i="1"/>
  <c r="CK704" i="1"/>
  <c r="CK707" i="1"/>
  <c r="CK728" i="1"/>
  <c r="CK729" i="1"/>
  <c r="CK730" i="1"/>
  <c r="CK731" i="1"/>
  <c r="CK732" i="1"/>
  <c r="CK733" i="1"/>
  <c r="CK734" i="1"/>
  <c r="CK735" i="1"/>
  <c r="CK736" i="1"/>
  <c r="CK737" i="1"/>
  <c r="CK738" i="1"/>
  <c r="CK739" i="1"/>
  <c r="CK740" i="1"/>
  <c r="CK741" i="1"/>
  <c r="CK742" i="1"/>
  <c r="CK743" i="1"/>
  <c r="CK744" i="1"/>
  <c r="CK745" i="1"/>
  <c r="CK746" i="1"/>
  <c r="CK747" i="1"/>
  <c r="CK748" i="1"/>
  <c r="CK749" i="1"/>
  <c r="CK750" i="1"/>
  <c r="CK751" i="1"/>
  <c r="CK752" i="1"/>
  <c r="CK753" i="1"/>
  <c r="CK754" i="1"/>
  <c r="CK755" i="1"/>
  <c r="CK756" i="1"/>
  <c r="CK757" i="1"/>
  <c r="CK758" i="1"/>
  <c r="CK759" i="1"/>
  <c r="CK760" i="1"/>
  <c r="CK761" i="1"/>
  <c r="CK762" i="1"/>
  <c r="CK763" i="1"/>
  <c r="CK764" i="1"/>
  <c r="CK765" i="1"/>
  <c r="CK766" i="1"/>
  <c r="CK767" i="1"/>
  <c r="CK768" i="1"/>
  <c r="CK769" i="1"/>
  <c r="CK770" i="1"/>
  <c r="CK771" i="1"/>
  <c r="CK772" i="1"/>
  <c r="CK773" i="1"/>
  <c r="CK774" i="1"/>
  <c r="CK775" i="1"/>
  <c r="CK776" i="1"/>
  <c r="CK777" i="1"/>
  <c r="CK778" i="1"/>
  <c r="CK779" i="1"/>
  <c r="CK780" i="1"/>
  <c r="CK781" i="1"/>
  <c r="CK782" i="1"/>
  <c r="CK783" i="1"/>
  <c r="CK784" i="1"/>
  <c r="CK785" i="1"/>
  <c r="CK786" i="1"/>
  <c r="CK787" i="1"/>
  <c r="CK788" i="1"/>
  <c r="CK789" i="1"/>
  <c r="CK790" i="1"/>
  <c r="CK791" i="1"/>
  <c r="CK792" i="1"/>
  <c r="CK793" i="1"/>
  <c r="CK794" i="1"/>
  <c r="CK795" i="1"/>
  <c r="CK796" i="1"/>
  <c r="CK797" i="1"/>
  <c r="CK798" i="1"/>
  <c r="CK799" i="1"/>
  <c r="CK800" i="1"/>
  <c r="CK801" i="1"/>
  <c r="CK802" i="1"/>
  <c r="CK803" i="1"/>
  <c r="CK804" i="1"/>
  <c r="CK805" i="1"/>
  <c r="CK806" i="1"/>
  <c r="CK807" i="1"/>
  <c r="CK808" i="1"/>
  <c r="CK809" i="1"/>
  <c r="CK810" i="1"/>
  <c r="CK811" i="1"/>
  <c r="CK812" i="1"/>
  <c r="CK813" i="1"/>
  <c r="CK814" i="1"/>
  <c r="CK815" i="1"/>
  <c r="CK816" i="1"/>
  <c r="CK817" i="1"/>
  <c r="CK818" i="1"/>
  <c r="CK819" i="1"/>
  <c r="CK820" i="1"/>
  <c r="CK821" i="1"/>
  <c r="CK822" i="1"/>
  <c r="CK823" i="1"/>
  <c r="CK824" i="1"/>
  <c r="CK825" i="1"/>
  <c r="CK826" i="1"/>
  <c r="CK827" i="1"/>
  <c r="CK828" i="1"/>
  <c r="CK829" i="1"/>
  <c r="CK830" i="1"/>
  <c r="CK831" i="1"/>
  <c r="CK832" i="1"/>
  <c r="CK833" i="1"/>
  <c r="CK834" i="1"/>
  <c r="CK835" i="1"/>
  <c r="CK836" i="1"/>
  <c r="CK837" i="1"/>
  <c r="CK838" i="1"/>
  <c r="CK839" i="1"/>
  <c r="CK840" i="1"/>
  <c r="CK841" i="1"/>
  <c r="CK842" i="1"/>
  <c r="CK843" i="1"/>
  <c r="CK844" i="1"/>
  <c r="CK845" i="1"/>
  <c r="CK846" i="1"/>
  <c r="CK695" i="1"/>
  <c r="CK705" i="1"/>
  <c r="CK713" i="1"/>
  <c r="CK702" i="1"/>
  <c r="CK719" i="1"/>
  <c r="CK727" i="1"/>
  <c r="CK708" i="1"/>
  <c r="CK718" i="1"/>
  <c r="CK726" i="1"/>
  <c r="CK715" i="1"/>
  <c r="CK723" i="1"/>
  <c r="CK696" i="1"/>
  <c r="CK710" i="1"/>
  <c r="CK694" i="1"/>
  <c r="CK722" i="1"/>
  <c r="CK853" i="1"/>
  <c r="CK857" i="1"/>
  <c r="CK861" i="1"/>
  <c r="CK865" i="1"/>
  <c r="CK869" i="1"/>
  <c r="CK873" i="1"/>
  <c r="CK877" i="1"/>
  <c r="CK881" i="1"/>
  <c r="CK885" i="1"/>
  <c r="CK889" i="1"/>
  <c r="CK893" i="1"/>
  <c r="CK897" i="1"/>
  <c r="CK901" i="1"/>
  <c r="CK908" i="1"/>
  <c r="CK2" i="1"/>
  <c r="CK902" i="1"/>
  <c r="CK904" i="1"/>
  <c r="CK847" i="1"/>
  <c r="CK849" i="1"/>
  <c r="CK852" i="1"/>
  <c r="CK856" i="1"/>
  <c r="CK860" i="1"/>
  <c r="CK864" i="1"/>
  <c r="CK868" i="1"/>
  <c r="CK872" i="1"/>
  <c r="CK876" i="1"/>
  <c r="CK880" i="1"/>
  <c r="CK884" i="1"/>
  <c r="CK888" i="1"/>
  <c r="CK892" i="1"/>
  <c r="CK896" i="1"/>
  <c r="CK900" i="1"/>
  <c r="CK909" i="1"/>
  <c r="CK854" i="1"/>
  <c r="CK866" i="1"/>
  <c r="CK874" i="1"/>
  <c r="CK882" i="1"/>
  <c r="CK886" i="1"/>
  <c r="CK907" i="1"/>
  <c r="CK848" i="1"/>
  <c r="CK850" i="1"/>
  <c r="CK858" i="1"/>
  <c r="CK862" i="1"/>
  <c r="CK870" i="1"/>
  <c r="CK878" i="1"/>
  <c r="CK890" i="1"/>
  <c r="CK894" i="1"/>
  <c r="CK898" i="1"/>
  <c r="CK911" i="1"/>
  <c r="CK851" i="1"/>
  <c r="CK855" i="1"/>
  <c r="CK859" i="1"/>
  <c r="CK863" i="1"/>
  <c r="CK867" i="1"/>
  <c r="CK871" i="1"/>
  <c r="CK875" i="1"/>
  <c r="CK879" i="1"/>
  <c r="CK883" i="1"/>
  <c r="CK887" i="1"/>
  <c r="CK891" i="1"/>
  <c r="CK895" i="1"/>
  <c r="CK899" i="1"/>
  <c r="CK906" i="1"/>
  <c r="CK910" i="1"/>
  <c r="CK912" i="1"/>
  <c r="CK913" i="1"/>
  <c r="CK914" i="1"/>
  <c r="CK915" i="1"/>
  <c r="CK916" i="1"/>
  <c r="CK917" i="1"/>
  <c r="CK918" i="1"/>
  <c r="CK919" i="1"/>
  <c r="CK920" i="1"/>
  <c r="CK921" i="1"/>
  <c r="CK922" i="1"/>
  <c r="CK923" i="1"/>
  <c r="CK924" i="1"/>
  <c r="CK925" i="1"/>
  <c r="CK926" i="1"/>
  <c r="CK927" i="1"/>
  <c r="CK928" i="1"/>
  <c r="CK929" i="1"/>
  <c r="CK930" i="1"/>
  <c r="CK931" i="1"/>
  <c r="CK932" i="1"/>
  <c r="CK933" i="1"/>
  <c r="CK934" i="1"/>
  <c r="CK935" i="1"/>
  <c r="CK936" i="1"/>
  <c r="CK937" i="1"/>
  <c r="CK938" i="1"/>
  <c r="CK939" i="1"/>
  <c r="CK940" i="1"/>
  <c r="CK941" i="1"/>
  <c r="CK942" i="1"/>
  <c r="CK943" i="1"/>
  <c r="CK944" i="1"/>
  <c r="CK945" i="1"/>
  <c r="CK946" i="1"/>
  <c r="CK947" i="1"/>
  <c r="CK948" i="1"/>
  <c r="CK949" i="1"/>
  <c r="CK950" i="1"/>
  <c r="CK951" i="1"/>
  <c r="CK952" i="1"/>
  <c r="CK953" i="1"/>
  <c r="CK954" i="1"/>
  <c r="CK955" i="1"/>
  <c r="CK956" i="1"/>
  <c r="CK957" i="1"/>
  <c r="CK958" i="1"/>
  <c r="CK959" i="1"/>
  <c r="CK960" i="1"/>
  <c r="CK961" i="1"/>
  <c r="CK903" i="1"/>
  <c r="CK905" i="1"/>
  <c r="CA10" i="1"/>
  <c r="CA18" i="1"/>
  <c r="CA26" i="1"/>
  <c r="CA5" i="1"/>
  <c r="CA13" i="1"/>
  <c r="CA21" i="1"/>
  <c r="CA30" i="1"/>
  <c r="CA34" i="1"/>
  <c r="CA38" i="1"/>
  <c r="CA8" i="1"/>
  <c r="CA16" i="1"/>
  <c r="CA24" i="1"/>
  <c r="CA29" i="1"/>
  <c r="CA31" i="1"/>
  <c r="CA3" i="1"/>
  <c r="CA11" i="1"/>
  <c r="CA19" i="1"/>
  <c r="CA27" i="1"/>
  <c r="CA33" i="1"/>
  <c r="CA37" i="1"/>
  <c r="CA6" i="1"/>
  <c r="CA14" i="1"/>
  <c r="CA22" i="1"/>
  <c r="CA4" i="1"/>
  <c r="CA12" i="1"/>
  <c r="CA20" i="1"/>
  <c r="CA28" i="1"/>
  <c r="CA32" i="1"/>
  <c r="CA23" i="1"/>
  <c r="CA25" i="1"/>
  <c r="CA35" i="1"/>
  <c r="CA42" i="1"/>
  <c r="CA41" i="1"/>
  <c r="CA49" i="1"/>
  <c r="CA52" i="1"/>
  <c r="CA40" i="1"/>
  <c r="CA48" i="1"/>
  <c r="CA47" i="1"/>
  <c r="CA51" i="1"/>
  <c r="CA7" i="1"/>
  <c r="CA9" i="1"/>
  <c r="CA39" i="1"/>
  <c r="CA46" i="1"/>
  <c r="CA15" i="1"/>
  <c r="CA17" i="1"/>
  <c r="CA36" i="1"/>
  <c r="CA44" i="1"/>
  <c r="CA43" i="1"/>
  <c r="CA53" i="1"/>
  <c r="CA75" i="1"/>
  <c r="CA79" i="1"/>
  <c r="CA56" i="1"/>
  <c r="CA61" i="1"/>
  <c r="CA65" i="1"/>
  <c r="CA69" i="1"/>
  <c r="CA71" i="1"/>
  <c r="CA74" i="1"/>
  <c r="CA78" i="1"/>
  <c r="CA50" i="1"/>
  <c r="CA58" i="1"/>
  <c r="CA59" i="1"/>
  <c r="CA63" i="1"/>
  <c r="CA67" i="1"/>
  <c r="CA85" i="1"/>
  <c r="CA54" i="1"/>
  <c r="CA82" i="1"/>
  <c r="CA90" i="1"/>
  <c r="CA91" i="1"/>
  <c r="CA92" i="1"/>
  <c r="CA93" i="1"/>
  <c r="CA96" i="1"/>
  <c r="CA60" i="1"/>
  <c r="CA64" i="1"/>
  <c r="CA68" i="1"/>
  <c r="CA72" i="1"/>
  <c r="CA76" i="1"/>
  <c r="CA80" i="1"/>
  <c r="CA87" i="1"/>
  <c r="CA57" i="1"/>
  <c r="CA84" i="1"/>
  <c r="CA94" i="1"/>
  <c r="CA70" i="1"/>
  <c r="CA83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45" i="1"/>
  <c r="CA88" i="1"/>
  <c r="CA62" i="1"/>
  <c r="CA77" i="1"/>
  <c r="CA89" i="1"/>
  <c r="CA112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CA156" i="1"/>
  <c r="CA157" i="1"/>
  <c r="CA95" i="1"/>
  <c r="CA81" i="1"/>
  <c r="CA86" i="1"/>
  <c r="CA114" i="1"/>
  <c r="CA55" i="1"/>
  <c r="CA66" i="1"/>
  <c r="CA158" i="1"/>
  <c r="CA170" i="1"/>
  <c r="CA171" i="1"/>
  <c r="CA172" i="1"/>
  <c r="CA173" i="1"/>
  <c r="CA174" i="1"/>
  <c r="CA175" i="1"/>
  <c r="CA176" i="1"/>
  <c r="CA177" i="1"/>
  <c r="CA73" i="1"/>
  <c r="CA161" i="1"/>
  <c r="CA165" i="1"/>
  <c r="CA169" i="1"/>
  <c r="CA159" i="1"/>
  <c r="CA164" i="1"/>
  <c r="CA168" i="1"/>
  <c r="CA113" i="1"/>
  <c r="CA160" i="1"/>
  <c r="CA162" i="1"/>
  <c r="CA166" i="1"/>
  <c r="CA178" i="1"/>
  <c r="CA180" i="1"/>
  <c r="CA181" i="1"/>
  <c r="CA182" i="1"/>
  <c r="CA183" i="1"/>
  <c r="CA184" i="1"/>
  <c r="CA185" i="1"/>
  <c r="CA186" i="1"/>
  <c r="CA187" i="1"/>
  <c r="CA188" i="1"/>
  <c r="CA189" i="1"/>
  <c r="CA190" i="1"/>
  <c r="CA191" i="1"/>
  <c r="CA192" i="1"/>
  <c r="CA193" i="1"/>
  <c r="CA194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163" i="1"/>
  <c r="CA179" i="1"/>
  <c r="CA167" i="1"/>
  <c r="CA208" i="1"/>
  <c r="CA212" i="1"/>
  <c r="CA216" i="1"/>
  <c r="CA220" i="1"/>
  <c r="CA230" i="1"/>
  <c r="CA234" i="1"/>
  <c r="CA209" i="1"/>
  <c r="CA213" i="1"/>
  <c r="CA217" i="1"/>
  <c r="CA227" i="1"/>
  <c r="CA229" i="1"/>
  <c r="CA233" i="1"/>
  <c r="CA210" i="1"/>
  <c r="CA214" i="1"/>
  <c r="CA218" i="1"/>
  <c r="CA221" i="1"/>
  <c r="CA222" i="1"/>
  <c r="CA223" i="1"/>
  <c r="CA224" i="1"/>
  <c r="CA225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CA250" i="1"/>
  <c r="CA251" i="1"/>
  <c r="CA252" i="1"/>
  <c r="CA253" i="1"/>
  <c r="CA254" i="1"/>
  <c r="CA255" i="1"/>
  <c r="CA256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69" i="1"/>
  <c r="CA228" i="1"/>
  <c r="CA211" i="1"/>
  <c r="CA215" i="1"/>
  <c r="CA219" i="1"/>
  <c r="CA235" i="1"/>
  <c r="CA270" i="1"/>
  <c r="CA274" i="1"/>
  <c r="CA226" i="1"/>
  <c r="CA232" i="1"/>
  <c r="CA273" i="1"/>
  <c r="CA231" i="1"/>
  <c r="CA272" i="1"/>
  <c r="CA236" i="1"/>
  <c r="CA275" i="1"/>
  <c r="CA281" i="1"/>
  <c r="CA280" i="1"/>
  <c r="CA288" i="1"/>
  <c r="CA296" i="1"/>
  <c r="CA313" i="1"/>
  <c r="CA318" i="1"/>
  <c r="CA322" i="1"/>
  <c r="CA279" i="1"/>
  <c r="CA287" i="1"/>
  <c r="CA295" i="1"/>
  <c r="CA303" i="1"/>
  <c r="CA304" i="1"/>
  <c r="CA308" i="1"/>
  <c r="CA278" i="1"/>
  <c r="CA286" i="1"/>
  <c r="CA294" i="1"/>
  <c r="CA302" i="1"/>
  <c r="CA311" i="1"/>
  <c r="CA317" i="1"/>
  <c r="CA321" i="1"/>
  <c r="CA277" i="1"/>
  <c r="CA285" i="1"/>
  <c r="CA293" i="1"/>
  <c r="CA301" i="1"/>
  <c r="CA305" i="1"/>
  <c r="CA310" i="1"/>
  <c r="CA314" i="1"/>
  <c r="CA271" i="1"/>
  <c r="CA283" i="1"/>
  <c r="CA291" i="1"/>
  <c r="CA299" i="1"/>
  <c r="CA312" i="1"/>
  <c r="CA276" i="1"/>
  <c r="CA325" i="1"/>
  <c r="CA333" i="1"/>
  <c r="CA341" i="1"/>
  <c r="CA349" i="1"/>
  <c r="CA307" i="1"/>
  <c r="CA319" i="1"/>
  <c r="CA320" i="1"/>
  <c r="CA326" i="1"/>
  <c r="CA334" i="1"/>
  <c r="CA342" i="1"/>
  <c r="CA350" i="1"/>
  <c r="CA361" i="1"/>
  <c r="CA362" i="1"/>
  <c r="CA363" i="1"/>
  <c r="CA364" i="1"/>
  <c r="CA365" i="1"/>
  <c r="CA366" i="1"/>
  <c r="CA367" i="1"/>
  <c r="CA368" i="1"/>
  <c r="CA369" i="1"/>
  <c r="CA370" i="1"/>
  <c r="CA371" i="1"/>
  <c r="CA372" i="1"/>
  <c r="CA373" i="1"/>
  <c r="CA374" i="1"/>
  <c r="CA375" i="1"/>
  <c r="CA376" i="1"/>
  <c r="CA377" i="1"/>
  <c r="CA378" i="1"/>
  <c r="CA379" i="1"/>
  <c r="CA380" i="1"/>
  <c r="CA381" i="1"/>
  <c r="CA382" i="1"/>
  <c r="CA383" i="1"/>
  <c r="CA384" i="1"/>
  <c r="CA385" i="1"/>
  <c r="CA386" i="1"/>
  <c r="CA387" i="1"/>
  <c r="CA388" i="1"/>
  <c r="CA389" i="1"/>
  <c r="CA390" i="1"/>
  <c r="CA391" i="1"/>
  <c r="CA392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405" i="1"/>
  <c r="CA406" i="1"/>
  <c r="CA407" i="1"/>
  <c r="CA408" i="1"/>
  <c r="CA409" i="1"/>
  <c r="CA284" i="1"/>
  <c r="CA327" i="1"/>
  <c r="CA335" i="1"/>
  <c r="CA343" i="1"/>
  <c r="CA351" i="1"/>
  <c r="CA356" i="1"/>
  <c r="CA358" i="1"/>
  <c r="CA297" i="1"/>
  <c r="CA306" i="1"/>
  <c r="CA315" i="1"/>
  <c r="CA316" i="1"/>
  <c r="CA328" i="1"/>
  <c r="CA336" i="1"/>
  <c r="CA344" i="1"/>
  <c r="CA352" i="1"/>
  <c r="CA360" i="1"/>
  <c r="CA282" i="1"/>
  <c r="CA289" i="1"/>
  <c r="CA309" i="1"/>
  <c r="CA329" i="1"/>
  <c r="CA337" i="1"/>
  <c r="CA345" i="1"/>
  <c r="CA353" i="1"/>
  <c r="CA330" i="1"/>
  <c r="CA338" i="1"/>
  <c r="CA346" i="1"/>
  <c r="CA354" i="1"/>
  <c r="CA323" i="1"/>
  <c r="CA290" i="1"/>
  <c r="CA332" i="1"/>
  <c r="CA347" i="1"/>
  <c r="CA357" i="1"/>
  <c r="CA300" i="1"/>
  <c r="CA324" i="1"/>
  <c r="CA339" i="1"/>
  <c r="CA410" i="1"/>
  <c r="CA412" i="1"/>
  <c r="CA414" i="1"/>
  <c r="CA416" i="1"/>
  <c r="CA418" i="1"/>
  <c r="CA420" i="1"/>
  <c r="CA421" i="1"/>
  <c r="CA422" i="1"/>
  <c r="CA423" i="1"/>
  <c r="CA424" i="1"/>
  <c r="CA425" i="1"/>
  <c r="CA426" i="1"/>
  <c r="CA427" i="1"/>
  <c r="CA428" i="1"/>
  <c r="CA429" i="1"/>
  <c r="CA430" i="1"/>
  <c r="CA431" i="1"/>
  <c r="CA432" i="1"/>
  <c r="CA433" i="1"/>
  <c r="CA434" i="1"/>
  <c r="CA435" i="1"/>
  <c r="CA436" i="1"/>
  <c r="CA437" i="1"/>
  <c r="CA438" i="1"/>
  <c r="CA439" i="1"/>
  <c r="CA440" i="1"/>
  <c r="CA441" i="1"/>
  <c r="CA442" i="1"/>
  <c r="CA443" i="1"/>
  <c r="CA444" i="1"/>
  <c r="CA445" i="1"/>
  <c r="CA446" i="1"/>
  <c r="CA447" i="1"/>
  <c r="CA448" i="1"/>
  <c r="CA449" i="1"/>
  <c r="CA450" i="1"/>
  <c r="CA451" i="1"/>
  <c r="CA452" i="1"/>
  <c r="CA298" i="1"/>
  <c r="CA292" i="1"/>
  <c r="CA411" i="1"/>
  <c r="CA453" i="1"/>
  <c r="CA454" i="1"/>
  <c r="CA455" i="1"/>
  <c r="CA456" i="1"/>
  <c r="CA457" i="1"/>
  <c r="CA458" i="1"/>
  <c r="CA459" i="1"/>
  <c r="CA460" i="1"/>
  <c r="CA461" i="1"/>
  <c r="CA465" i="1"/>
  <c r="CA331" i="1"/>
  <c r="CA415" i="1"/>
  <c r="CA462" i="1"/>
  <c r="CA348" i="1"/>
  <c r="CA355" i="1"/>
  <c r="CA419" i="1"/>
  <c r="CA463" i="1"/>
  <c r="CA413" i="1"/>
  <c r="CA340" i="1"/>
  <c r="CA417" i="1"/>
  <c r="CA464" i="1"/>
  <c r="CA538" i="1"/>
  <c r="CA547" i="1"/>
  <c r="CA555" i="1"/>
  <c r="CA541" i="1"/>
  <c r="CA546" i="1"/>
  <c r="CA548" i="1"/>
  <c r="CA556" i="1"/>
  <c r="CA565" i="1"/>
  <c r="CA569" i="1"/>
  <c r="CA573" i="1"/>
  <c r="CA577" i="1"/>
  <c r="CA359" i="1"/>
  <c r="CA544" i="1"/>
  <c r="CA549" i="1"/>
  <c r="CA557" i="1"/>
  <c r="CA542" i="1"/>
  <c r="CA551" i="1"/>
  <c r="CA559" i="1"/>
  <c r="CA545" i="1"/>
  <c r="CA552" i="1"/>
  <c r="CA563" i="1"/>
  <c r="CA567" i="1"/>
  <c r="CA571" i="1"/>
  <c r="CA575" i="1"/>
  <c r="CA473" i="1"/>
  <c r="CA481" i="1"/>
  <c r="CA489" i="1"/>
  <c r="CA497" i="1"/>
  <c r="CA505" i="1"/>
  <c r="CA513" i="1"/>
  <c r="CA521" i="1"/>
  <c r="CA529" i="1"/>
  <c r="CA537" i="1"/>
  <c r="CA540" i="1"/>
  <c r="CA582" i="1"/>
  <c r="CA590" i="1"/>
  <c r="CA598" i="1"/>
  <c r="CA606" i="1"/>
  <c r="CA614" i="1"/>
  <c r="CA622" i="1"/>
  <c r="CA630" i="1"/>
  <c r="CA649" i="1"/>
  <c r="CA651" i="1"/>
  <c r="CA653" i="1"/>
  <c r="CA655" i="1"/>
  <c r="CA658" i="1"/>
  <c r="CA470" i="1"/>
  <c r="CA478" i="1"/>
  <c r="CA486" i="1"/>
  <c r="CA494" i="1"/>
  <c r="CA502" i="1"/>
  <c r="CA510" i="1"/>
  <c r="CA518" i="1"/>
  <c r="CA526" i="1"/>
  <c r="CA534" i="1"/>
  <c r="CA543" i="1"/>
  <c r="CA570" i="1"/>
  <c r="CA576" i="1"/>
  <c r="CA585" i="1"/>
  <c r="CA593" i="1"/>
  <c r="CA601" i="1"/>
  <c r="CA609" i="1"/>
  <c r="CA617" i="1"/>
  <c r="CA625" i="1"/>
  <c r="CA633" i="1"/>
  <c r="CA637" i="1"/>
  <c r="CA641" i="1"/>
  <c r="CA467" i="1"/>
  <c r="CA475" i="1"/>
  <c r="CA483" i="1"/>
  <c r="CA491" i="1"/>
  <c r="CA499" i="1"/>
  <c r="CA507" i="1"/>
  <c r="CA515" i="1"/>
  <c r="CA523" i="1"/>
  <c r="CA531" i="1"/>
  <c r="CA558" i="1"/>
  <c r="CA580" i="1"/>
  <c r="CA588" i="1"/>
  <c r="CA596" i="1"/>
  <c r="CA604" i="1"/>
  <c r="CA612" i="1"/>
  <c r="CA620" i="1"/>
  <c r="CA628" i="1"/>
  <c r="CA657" i="1"/>
  <c r="CA472" i="1"/>
  <c r="CA480" i="1"/>
  <c r="CA488" i="1"/>
  <c r="CA496" i="1"/>
  <c r="CA504" i="1"/>
  <c r="CA512" i="1"/>
  <c r="CA520" i="1"/>
  <c r="CA528" i="1"/>
  <c r="CA536" i="1"/>
  <c r="CA539" i="1"/>
  <c r="CA560" i="1"/>
  <c r="CA561" i="1"/>
  <c r="CA566" i="1"/>
  <c r="CA572" i="1"/>
  <c r="CA583" i="1"/>
  <c r="CA591" i="1"/>
  <c r="CA599" i="1"/>
  <c r="CA607" i="1"/>
  <c r="CA615" i="1"/>
  <c r="CA623" i="1"/>
  <c r="CA631" i="1"/>
  <c r="CA636" i="1"/>
  <c r="CA640" i="1"/>
  <c r="CA644" i="1"/>
  <c r="CA469" i="1"/>
  <c r="CA477" i="1"/>
  <c r="CA485" i="1"/>
  <c r="CA493" i="1"/>
  <c r="CA501" i="1"/>
  <c r="CA509" i="1"/>
  <c r="CA517" i="1"/>
  <c r="CA525" i="1"/>
  <c r="CA533" i="1"/>
  <c r="CA586" i="1"/>
  <c r="CA594" i="1"/>
  <c r="CA602" i="1"/>
  <c r="CA610" i="1"/>
  <c r="CA618" i="1"/>
  <c r="CA626" i="1"/>
  <c r="CA634" i="1"/>
  <c r="CA645" i="1"/>
  <c r="CA650" i="1"/>
  <c r="CA652" i="1"/>
  <c r="CA654" i="1"/>
  <c r="CA656" i="1"/>
  <c r="CA466" i="1"/>
  <c r="CA474" i="1"/>
  <c r="CA482" i="1"/>
  <c r="CA490" i="1"/>
  <c r="CA498" i="1"/>
  <c r="CA506" i="1"/>
  <c r="CA514" i="1"/>
  <c r="CA522" i="1"/>
  <c r="CA530" i="1"/>
  <c r="CA550" i="1"/>
  <c r="CA553" i="1"/>
  <c r="CA554" i="1"/>
  <c r="CA562" i="1"/>
  <c r="CA568" i="1"/>
  <c r="CA578" i="1"/>
  <c r="CA581" i="1"/>
  <c r="CA589" i="1"/>
  <c r="CA597" i="1"/>
  <c r="CA605" i="1"/>
  <c r="CA613" i="1"/>
  <c r="CA621" i="1"/>
  <c r="CA629" i="1"/>
  <c r="CA639" i="1"/>
  <c r="CA643" i="1"/>
  <c r="CA646" i="1"/>
  <c r="CA660" i="1"/>
  <c r="CA661" i="1"/>
  <c r="CA662" i="1"/>
  <c r="CA663" i="1"/>
  <c r="CA664" i="1"/>
  <c r="CA665" i="1"/>
  <c r="CA666" i="1"/>
  <c r="CA667" i="1"/>
  <c r="CA668" i="1"/>
  <c r="CA669" i="1"/>
  <c r="CA670" i="1"/>
  <c r="CA671" i="1"/>
  <c r="CA672" i="1"/>
  <c r="CA673" i="1"/>
  <c r="CA674" i="1"/>
  <c r="CA675" i="1"/>
  <c r="CA676" i="1"/>
  <c r="CA677" i="1"/>
  <c r="CA678" i="1"/>
  <c r="CA679" i="1"/>
  <c r="CA680" i="1"/>
  <c r="CA681" i="1"/>
  <c r="CA682" i="1"/>
  <c r="CA683" i="1"/>
  <c r="CA684" i="1"/>
  <c r="CA685" i="1"/>
  <c r="CA686" i="1"/>
  <c r="CA687" i="1"/>
  <c r="CA688" i="1"/>
  <c r="CA689" i="1"/>
  <c r="CA690" i="1"/>
  <c r="CA691" i="1"/>
  <c r="CA692" i="1"/>
  <c r="CA693" i="1"/>
  <c r="CA471" i="1"/>
  <c r="CA479" i="1"/>
  <c r="CA487" i="1"/>
  <c r="CA495" i="1"/>
  <c r="CA503" i="1"/>
  <c r="CA511" i="1"/>
  <c r="CA519" i="1"/>
  <c r="CA527" i="1"/>
  <c r="CA535" i="1"/>
  <c r="CA584" i="1"/>
  <c r="CA592" i="1"/>
  <c r="CA600" i="1"/>
  <c r="CA608" i="1"/>
  <c r="CA616" i="1"/>
  <c r="CA624" i="1"/>
  <c r="CA632" i="1"/>
  <c r="CA647" i="1"/>
  <c r="CA659" i="1"/>
  <c r="CA500" i="1"/>
  <c r="CA564" i="1"/>
  <c r="CA611" i="1"/>
  <c r="CA698" i="1"/>
  <c r="CA711" i="1"/>
  <c r="CA717" i="1"/>
  <c r="CA721" i="1"/>
  <c r="CA725" i="1"/>
  <c r="CA524" i="1"/>
  <c r="CA619" i="1"/>
  <c r="CA648" i="1"/>
  <c r="CA697" i="1"/>
  <c r="CA706" i="1"/>
  <c r="CA714" i="1"/>
  <c r="CA484" i="1"/>
  <c r="CA627" i="1"/>
  <c r="CA696" i="1"/>
  <c r="CA709" i="1"/>
  <c r="CA716" i="1"/>
  <c r="CA720" i="1"/>
  <c r="CA724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A746" i="1"/>
  <c r="CA747" i="1"/>
  <c r="CA748" i="1"/>
  <c r="CA749" i="1"/>
  <c r="CA750" i="1"/>
  <c r="CA751" i="1"/>
  <c r="CA752" i="1"/>
  <c r="CA753" i="1"/>
  <c r="CA754" i="1"/>
  <c r="CA755" i="1"/>
  <c r="CA756" i="1"/>
  <c r="CA757" i="1"/>
  <c r="CA758" i="1"/>
  <c r="CA759" i="1"/>
  <c r="CA760" i="1"/>
  <c r="CA761" i="1"/>
  <c r="CA762" i="1"/>
  <c r="CA763" i="1"/>
  <c r="CA764" i="1"/>
  <c r="CA765" i="1"/>
  <c r="CA766" i="1"/>
  <c r="CA767" i="1"/>
  <c r="CA768" i="1"/>
  <c r="CA769" i="1"/>
  <c r="CA770" i="1"/>
  <c r="CA771" i="1"/>
  <c r="CA772" i="1"/>
  <c r="CA773" i="1"/>
  <c r="CA774" i="1"/>
  <c r="CA775" i="1"/>
  <c r="CA776" i="1"/>
  <c r="CA777" i="1"/>
  <c r="CA778" i="1"/>
  <c r="CA779" i="1"/>
  <c r="CA780" i="1"/>
  <c r="CA781" i="1"/>
  <c r="CA782" i="1"/>
  <c r="CA783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6" i="1"/>
  <c r="CA797" i="1"/>
  <c r="CA798" i="1"/>
  <c r="CA799" i="1"/>
  <c r="CA800" i="1"/>
  <c r="CA801" i="1"/>
  <c r="CA802" i="1"/>
  <c r="CA803" i="1"/>
  <c r="CA804" i="1"/>
  <c r="CA805" i="1"/>
  <c r="CA806" i="1"/>
  <c r="CA807" i="1"/>
  <c r="CA808" i="1"/>
  <c r="CA809" i="1"/>
  <c r="CA810" i="1"/>
  <c r="CA508" i="1"/>
  <c r="CA635" i="1"/>
  <c r="CA642" i="1"/>
  <c r="CA695" i="1"/>
  <c r="CA712" i="1"/>
  <c r="CA468" i="1"/>
  <c r="CA532" i="1"/>
  <c r="CA579" i="1"/>
  <c r="CA694" i="1"/>
  <c r="CA702" i="1"/>
  <c r="CA703" i="1"/>
  <c r="CA707" i="1"/>
  <c r="CA715" i="1"/>
  <c r="CA719" i="1"/>
  <c r="CA723" i="1"/>
  <c r="CA727" i="1"/>
  <c r="CA492" i="1"/>
  <c r="CA516" i="1"/>
  <c r="CA574" i="1"/>
  <c r="CA595" i="1"/>
  <c r="CA700" i="1"/>
  <c r="CA704" i="1"/>
  <c r="CA705" i="1"/>
  <c r="CA713" i="1"/>
  <c r="CA718" i="1"/>
  <c r="CA722" i="1"/>
  <c r="CA726" i="1"/>
  <c r="CA476" i="1"/>
  <c r="CA603" i="1"/>
  <c r="CA638" i="1"/>
  <c r="CA813" i="1"/>
  <c r="CA817" i="1"/>
  <c r="CA821" i="1"/>
  <c r="CA825" i="1"/>
  <c r="CA829" i="1"/>
  <c r="CA833" i="1"/>
  <c r="CA837" i="1"/>
  <c r="CA841" i="1"/>
  <c r="CA845" i="1"/>
  <c r="CA701" i="1"/>
  <c r="CA710" i="1"/>
  <c r="CA812" i="1"/>
  <c r="CA816" i="1"/>
  <c r="CA820" i="1"/>
  <c r="CA824" i="1"/>
  <c r="CA828" i="1"/>
  <c r="CA832" i="1"/>
  <c r="CA836" i="1"/>
  <c r="CA840" i="1"/>
  <c r="CA844" i="1"/>
  <c r="CA587" i="1"/>
  <c r="CA699" i="1"/>
  <c r="CA811" i="1"/>
  <c r="CA815" i="1"/>
  <c r="CA819" i="1"/>
  <c r="CA823" i="1"/>
  <c r="CA827" i="1"/>
  <c r="CA831" i="1"/>
  <c r="CA835" i="1"/>
  <c r="CA839" i="1"/>
  <c r="CA843" i="1"/>
  <c r="CA847" i="1"/>
  <c r="CA848" i="1"/>
  <c r="CA849" i="1"/>
  <c r="CA850" i="1"/>
  <c r="CA851" i="1"/>
  <c r="CA852" i="1"/>
  <c r="CA853" i="1"/>
  <c r="CA854" i="1"/>
  <c r="CA855" i="1"/>
  <c r="CA856" i="1"/>
  <c r="CA857" i="1"/>
  <c r="CA858" i="1"/>
  <c r="CA859" i="1"/>
  <c r="CA860" i="1"/>
  <c r="CA861" i="1"/>
  <c r="CA862" i="1"/>
  <c r="CA863" i="1"/>
  <c r="CA864" i="1"/>
  <c r="CA865" i="1"/>
  <c r="CA866" i="1"/>
  <c r="CA867" i="1"/>
  <c r="CA868" i="1"/>
  <c r="CA869" i="1"/>
  <c r="CA870" i="1"/>
  <c r="CA871" i="1"/>
  <c r="CA872" i="1"/>
  <c r="CA873" i="1"/>
  <c r="CA874" i="1"/>
  <c r="CA875" i="1"/>
  <c r="CA876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A901" i="1"/>
  <c r="CA818" i="1"/>
  <c r="CA834" i="1"/>
  <c r="CA903" i="1"/>
  <c r="CA905" i="1"/>
  <c r="CA908" i="1"/>
  <c r="CA822" i="1"/>
  <c r="CA838" i="1"/>
  <c r="CA909" i="1"/>
  <c r="CA912" i="1"/>
  <c r="CA913" i="1"/>
  <c r="CA914" i="1"/>
  <c r="CA915" i="1"/>
  <c r="CA916" i="1"/>
  <c r="CA917" i="1"/>
  <c r="CA918" i="1"/>
  <c r="CA919" i="1"/>
  <c r="CA920" i="1"/>
  <c r="CA921" i="1"/>
  <c r="CA922" i="1"/>
  <c r="CA923" i="1"/>
  <c r="CA924" i="1"/>
  <c r="CA925" i="1"/>
  <c r="CA926" i="1"/>
  <c r="CA927" i="1"/>
  <c r="CA928" i="1"/>
  <c r="CA929" i="1"/>
  <c r="CA930" i="1"/>
  <c r="CA931" i="1"/>
  <c r="CA932" i="1"/>
  <c r="CA933" i="1"/>
  <c r="CA934" i="1"/>
  <c r="CA935" i="1"/>
  <c r="CA936" i="1"/>
  <c r="CA937" i="1"/>
  <c r="CA938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2" i="1"/>
  <c r="CA953" i="1"/>
  <c r="CA954" i="1"/>
  <c r="CA955" i="1"/>
  <c r="CA956" i="1"/>
  <c r="CA957" i="1"/>
  <c r="CA958" i="1"/>
  <c r="CA959" i="1"/>
  <c r="CA960" i="1"/>
  <c r="CA961" i="1"/>
  <c r="CA708" i="1"/>
  <c r="CA911" i="1"/>
  <c r="CA826" i="1"/>
  <c r="CA842" i="1"/>
  <c r="CA907" i="1"/>
  <c r="CA904" i="1"/>
  <c r="CA906" i="1"/>
  <c r="CA910" i="1"/>
  <c r="CA2" i="1"/>
  <c r="CA814" i="1"/>
  <c r="CA830" i="1"/>
  <c r="CA846" i="1"/>
  <c r="CA902" i="1"/>
  <c r="CG3" i="1"/>
  <c r="CG4" i="1"/>
  <c r="CG5" i="1"/>
  <c r="CG6" i="1"/>
  <c r="CG7" i="1"/>
  <c r="CG8" i="1"/>
  <c r="CG9" i="1"/>
  <c r="CG10" i="1"/>
  <c r="CG11" i="1"/>
  <c r="CG12" i="1"/>
  <c r="CG13" i="1"/>
  <c r="CG14" i="1"/>
  <c r="CG15" i="1"/>
  <c r="CG16" i="1"/>
  <c r="CG17" i="1"/>
  <c r="CG18" i="1"/>
  <c r="CG19" i="1"/>
  <c r="CG20" i="1"/>
  <c r="CG21" i="1"/>
  <c r="CG22" i="1"/>
  <c r="CG23" i="1"/>
  <c r="CG24" i="1"/>
  <c r="CG25" i="1"/>
  <c r="CG26" i="1"/>
  <c r="CG27" i="1"/>
  <c r="CG28" i="1"/>
  <c r="CG33" i="1"/>
  <c r="CG37" i="1"/>
  <c r="CG32" i="1"/>
  <c r="CG36" i="1"/>
  <c r="CG40" i="1"/>
  <c r="CG41" i="1"/>
  <c r="CG42" i="1"/>
  <c r="CG43" i="1"/>
  <c r="CG44" i="1"/>
  <c r="CG45" i="1"/>
  <c r="CG46" i="1"/>
  <c r="CG47" i="1"/>
  <c r="CG48" i="1"/>
  <c r="CG49" i="1"/>
  <c r="CG30" i="1"/>
  <c r="CG35" i="1"/>
  <c r="CG39" i="1"/>
  <c r="CG31" i="1"/>
  <c r="CG34" i="1"/>
  <c r="CG38" i="1"/>
  <c r="CG51" i="1"/>
  <c r="CG29" i="1"/>
  <c r="CG50" i="1"/>
  <c r="CG54" i="1"/>
  <c r="CG55" i="1"/>
  <c r="CG56" i="1"/>
  <c r="CG57" i="1"/>
  <c r="CG58" i="1"/>
  <c r="CG59" i="1"/>
  <c r="CG60" i="1"/>
  <c r="CG61" i="1"/>
  <c r="CG62" i="1"/>
  <c r="CG63" i="1"/>
  <c r="CG64" i="1"/>
  <c r="CG65" i="1"/>
  <c r="CG66" i="1"/>
  <c r="CG67" i="1"/>
  <c r="CG68" i="1"/>
  <c r="CG69" i="1"/>
  <c r="CG70" i="1"/>
  <c r="CG53" i="1"/>
  <c r="CG52" i="1"/>
  <c r="CG73" i="1"/>
  <c r="CG77" i="1"/>
  <c r="CG81" i="1"/>
  <c r="CG82" i="1"/>
  <c r="CG83" i="1"/>
  <c r="CG84" i="1"/>
  <c r="CG85" i="1"/>
  <c r="CG86" i="1"/>
  <c r="CG87" i="1"/>
  <c r="CG88" i="1"/>
  <c r="CG89" i="1"/>
  <c r="CG90" i="1"/>
  <c r="CG91" i="1"/>
  <c r="CG92" i="1"/>
  <c r="CG93" i="1"/>
  <c r="CG94" i="1"/>
  <c r="CG95" i="1"/>
  <c r="CG96" i="1"/>
  <c r="CG71" i="1"/>
  <c r="CG75" i="1"/>
  <c r="CG79" i="1"/>
  <c r="CG80" i="1"/>
  <c r="CG107" i="1"/>
  <c r="CG97" i="1"/>
  <c r="CG98" i="1"/>
  <c r="CG99" i="1"/>
  <c r="CG100" i="1"/>
  <c r="CG101" i="1"/>
  <c r="CG102" i="1"/>
  <c r="CG110" i="1"/>
  <c r="CG115" i="1"/>
  <c r="CG116" i="1"/>
  <c r="CG117" i="1"/>
  <c r="CG118" i="1"/>
  <c r="CG119" i="1"/>
  <c r="CG120" i="1"/>
  <c r="CG121" i="1"/>
  <c r="CG122" i="1"/>
  <c r="CG123" i="1"/>
  <c r="CG124" i="1"/>
  <c r="CG125" i="1"/>
  <c r="CG126" i="1"/>
  <c r="CG127" i="1"/>
  <c r="CG128" i="1"/>
  <c r="CG129" i="1"/>
  <c r="CG130" i="1"/>
  <c r="CG131" i="1"/>
  <c r="CG132" i="1"/>
  <c r="CG133" i="1"/>
  <c r="CG134" i="1"/>
  <c r="CG135" i="1"/>
  <c r="CG136" i="1"/>
  <c r="CG137" i="1"/>
  <c r="CG138" i="1"/>
  <c r="CG139" i="1"/>
  <c r="CG140" i="1"/>
  <c r="CG141" i="1"/>
  <c r="CG142" i="1"/>
  <c r="CG143" i="1"/>
  <c r="CG144" i="1"/>
  <c r="CG145" i="1"/>
  <c r="CG146" i="1"/>
  <c r="CG147" i="1"/>
  <c r="CG148" i="1"/>
  <c r="CG149" i="1"/>
  <c r="CG150" i="1"/>
  <c r="CG151" i="1"/>
  <c r="CG152" i="1"/>
  <c r="CG153" i="1"/>
  <c r="CG154" i="1"/>
  <c r="CG155" i="1"/>
  <c r="CG156" i="1"/>
  <c r="CG157" i="1"/>
  <c r="CG72" i="1"/>
  <c r="CG105" i="1"/>
  <c r="CG114" i="1"/>
  <c r="CG74" i="1"/>
  <c r="CG108" i="1"/>
  <c r="CG103" i="1"/>
  <c r="CG113" i="1"/>
  <c r="CG76" i="1"/>
  <c r="CG106" i="1"/>
  <c r="CG111" i="1"/>
  <c r="CG78" i="1"/>
  <c r="CG109" i="1"/>
  <c r="CG112" i="1"/>
  <c r="CG104" i="1"/>
  <c r="CG164" i="1"/>
  <c r="CG168" i="1"/>
  <c r="CG160" i="1"/>
  <c r="CG163" i="1"/>
  <c r="CG167" i="1"/>
  <c r="CG158" i="1"/>
  <c r="CG162" i="1"/>
  <c r="CG166" i="1"/>
  <c r="CG161" i="1"/>
  <c r="CG165" i="1"/>
  <c r="CG169" i="1"/>
  <c r="CG170" i="1"/>
  <c r="CG171" i="1"/>
  <c r="CG159" i="1"/>
  <c r="CG174" i="1"/>
  <c r="CG176" i="1"/>
  <c r="CG172" i="1"/>
  <c r="CG179" i="1"/>
  <c r="CG180" i="1"/>
  <c r="CG181" i="1"/>
  <c r="CG182" i="1"/>
  <c r="CG183" i="1"/>
  <c r="CG184" i="1"/>
  <c r="CG185" i="1"/>
  <c r="CG186" i="1"/>
  <c r="CG187" i="1"/>
  <c r="CG188" i="1"/>
  <c r="CG189" i="1"/>
  <c r="CG190" i="1"/>
  <c r="CG191" i="1"/>
  <c r="CG192" i="1"/>
  <c r="CG193" i="1"/>
  <c r="CG194" i="1"/>
  <c r="CG195" i="1"/>
  <c r="CG196" i="1"/>
  <c r="CG197" i="1"/>
  <c r="CG198" i="1"/>
  <c r="CG199" i="1"/>
  <c r="CG200" i="1"/>
  <c r="CG201" i="1"/>
  <c r="CG202" i="1"/>
  <c r="CG203" i="1"/>
  <c r="CG204" i="1"/>
  <c r="CG205" i="1"/>
  <c r="CG206" i="1"/>
  <c r="CG207" i="1"/>
  <c r="CG208" i="1"/>
  <c r="CG209" i="1"/>
  <c r="CG210" i="1"/>
  <c r="CG211" i="1"/>
  <c r="CG212" i="1"/>
  <c r="CG213" i="1"/>
  <c r="CG214" i="1"/>
  <c r="CG215" i="1"/>
  <c r="CG216" i="1"/>
  <c r="CG217" i="1"/>
  <c r="CG218" i="1"/>
  <c r="CG219" i="1"/>
  <c r="CG220" i="1"/>
  <c r="CG175" i="1"/>
  <c r="CG173" i="1"/>
  <c r="CG178" i="1"/>
  <c r="CG177" i="1"/>
  <c r="CG225" i="1"/>
  <c r="CG229" i="1"/>
  <c r="CG233" i="1"/>
  <c r="CG228" i="1"/>
  <c r="CG232" i="1"/>
  <c r="CG236" i="1"/>
  <c r="CG237" i="1"/>
  <c r="CG238" i="1"/>
  <c r="CG239" i="1"/>
  <c r="CG240" i="1"/>
  <c r="CG241" i="1"/>
  <c r="CG242" i="1"/>
  <c r="CG243" i="1"/>
  <c r="CG244" i="1"/>
  <c r="CG245" i="1"/>
  <c r="CG246" i="1"/>
  <c r="CG247" i="1"/>
  <c r="CG248" i="1"/>
  <c r="CG249" i="1"/>
  <c r="CG250" i="1"/>
  <c r="CG251" i="1"/>
  <c r="CG252" i="1"/>
  <c r="CG253" i="1"/>
  <c r="CG254" i="1"/>
  <c r="CG255" i="1"/>
  <c r="CG256" i="1"/>
  <c r="CG257" i="1"/>
  <c r="CG258" i="1"/>
  <c r="CG259" i="1"/>
  <c r="CG260" i="1"/>
  <c r="CG261" i="1"/>
  <c r="CG262" i="1"/>
  <c r="CG263" i="1"/>
  <c r="CG264" i="1"/>
  <c r="CG265" i="1"/>
  <c r="CG266" i="1"/>
  <c r="CG226" i="1"/>
  <c r="CG231" i="1"/>
  <c r="CG235" i="1"/>
  <c r="CG227" i="1"/>
  <c r="CG230" i="1"/>
  <c r="CG234" i="1"/>
  <c r="CG267" i="1"/>
  <c r="CG268" i="1"/>
  <c r="CG273" i="1"/>
  <c r="CG222" i="1"/>
  <c r="CG224" i="1"/>
  <c r="CG269" i="1"/>
  <c r="CG272" i="1"/>
  <c r="CG276" i="1"/>
  <c r="CG277" i="1"/>
  <c r="CG278" i="1"/>
  <c r="CG279" i="1"/>
  <c r="CG280" i="1"/>
  <c r="CG281" i="1"/>
  <c r="CG282" i="1"/>
  <c r="CG283" i="1"/>
  <c r="CG284" i="1"/>
  <c r="CG285" i="1"/>
  <c r="CG286" i="1"/>
  <c r="CG287" i="1"/>
  <c r="CG288" i="1"/>
  <c r="CG289" i="1"/>
  <c r="CG290" i="1"/>
  <c r="CG291" i="1"/>
  <c r="CG292" i="1"/>
  <c r="CG293" i="1"/>
  <c r="CG294" i="1"/>
  <c r="CG295" i="1"/>
  <c r="CG296" i="1"/>
  <c r="CG297" i="1"/>
  <c r="CG298" i="1"/>
  <c r="CG299" i="1"/>
  <c r="CG300" i="1"/>
  <c r="CG301" i="1"/>
  <c r="CG302" i="1"/>
  <c r="CG303" i="1"/>
  <c r="CG304" i="1"/>
  <c r="CG305" i="1"/>
  <c r="CG306" i="1"/>
  <c r="CG307" i="1"/>
  <c r="CG308" i="1"/>
  <c r="CG309" i="1"/>
  <c r="CG310" i="1"/>
  <c r="CG271" i="1"/>
  <c r="CG275" i="1"/>
  <c r="CG221" i="1"/>
  <c r="CG223" i="1"/>
  <c r="CG270" i="1"/>
  <c r="CG274" i="1"/>
  <c r="CG312" i="1"/>
  <c r="CG316" i="1"/>
  <c r="CG320" i="1"/>
  <c r="CG324" i="1"/>
  <c r="CG325" i="1"/>
  <c r="CG326" i="1"/>
  <c r="CG327" i="1"/>
  <c r="CG328" i="1"/>
  <c r="CG329" i="1"/>
  <c r="CG330" i="1"/>
  <c r="CG331" i="1"/>
  <c r="CG332" i="1"/>
  <c r="CG333" i="1"/>
  <c r="CG334" i="1"/>
  <c r="CG335" i="1"/>
  <c r="CG336" i="1"/>
  <c r="CG337" i="1"/>
  <c r="CG338" i="1"/>
  <c r="CG339" i="1"/>
  <c r="CG340" i="1"/>
  <c r="CG341" i="1"/>
  <c r="CG342" i="1"/>
  <c r="CG343" i="1"/>
  <c r="CG344" i="1"/>
  <c r="CG345" i="1"/>
  <c r="CG346" i="1"/>
  <c r="CG347" i="1"/>
  <c r="CG348" i="1"/>
  <c r="CG349" i="1"/>
  <c r="CG350" i="1"/>
  <c r="CG351" i="1"/>
  <c r="CG352" i="1"/>
  <c r="CG353" i="1"/>
  <c r="CG354" i="1"/>
  <c r="CG355" i="1"/>
  <c r="CG356" i="1"/>
  <c r="CG357" i="1"/>
  <c r="CG315" i="1"/>
  <c r="CG319" i="1"/>
  <c r="CG323" i="1"/>
  <c r="CG318" i="1"/>
  <c r="CG322" i="1"/>
  <c r="CG360" i="1"/>
  <c r="CG311" i="1"/>
  <c r="CG359" i="1"/>
  <c r="CG313" i="1"/>
  <c r="CG314" i="1"/>
  <c r="CG321" i="1"/>
  <c r="CG358" i="1"/>
  <c r="CG398" i="1"/>
  <c r="CG406" i="1"/>
  <c r="CG401" i="1"/>
  <c r="CG409" i="1"/>
  <c r="CG420" i="1"/>
  <c r="CG421" i="1"/>
  <c r="CG422" i="1"/>
  <c r="CG423" i="1"/>
  <c r="CG424" i="1"/>
  <c r="CG425" i="1"/>
  <c r="CG426" i="1"/>
  <c r="CG427" i="1"/>
  <c r="CG428" i="1"/>
  <c r="CG429" i="1"/>
  <c r="CG430" i="1"/>
  <c r="CG431" i="1"/>
  <c r="CG432" i="1"/>
  <c r="CG433" i="1"/>
  <c r="CG434" i="1"/>
  <c r="CG435" i="1"/>
  <c r="CG436" i="1"/>
  <c r="CG437" i="1"/>
  <c r="CG438" i="1"/>
  <c r="CG439" i="1"/>
  <c r="CG440" i="1"/>
  <c r="CG441" i="1"/>
  <c r="CG442" i="1"/>
  <c r="CG443" i="1"/>
  <c r="CG444" i="1"/>
  <c r="CG445" i="1"/>
  <c r="CG446" i="1"/>
  <c r="CG447" i="1"/>
  <c r="CG448" i="1"/>
  <c r="CG449" i="1"/>
  <c r="CG450" i="1"/>
  <c r="CG451" i="1"/>
  <c r="CG317" i="1"/>
  <c r="CG404" i="1"/>
  <c r="CG399" i="1"/>
  <c r="CG407" i="1"/>
  <c r="CG411" i="1"/>
  <c r="CG413" i="1"/>
  <c r="CG415" i="1"/>
  <c r="CG417" i="1"/>
  <c r="CG419" i="1"/>
  <c r="CG361" i="1"/>
  <c r="CG362" i="1"/>
  <c r="CG363" i="1"/>
  <c r="CG364" i="1"/>
  <c r="CG365" i="1"/>
  <c r="CG366" i="1"/>
  <c r="CG367" i="1"/>
  <c r="CG368" i="1"/>
  <c r="CG369" i="1"/>
  <c r="CG370" i="1"/>
  <c r="CG371" i="1"/>
  <c r="CG372" i="1"/>
  <c r="CG373" i="1"/>
  <c r="CG374" i="1"/>
  <c r="CG375" i="1"/>
  <c r="CG376" i="1"/>
  <c r="CG377" i="1"/>
  <c r="CG378" i="1"/>
  <c r="CG379" i="1"/>
  <c r="CG380" i="1"/>
  <c r="CG381" i="1"/>
  <c r="CG382" i="1"/>
  <c r="CG383" i="1"/>
  <c r="CG384" i="1"/>
  <c r="CG385" i="1"/>
  <c r="CG386" i="1"/>
  <c r="CG387" i="1"/>
  <c r="CG388" i="1"/>
  <c r="CG389" i="1"/>
  <c r="CG390" i="1"/>
  <c r="CG391" i="1"/>
  <c r="CG392" i="1"/>
  <c r="CG393" i="1"/>
  <c r="CG394" i="1"/>
  <c r="CG395" i="1"/>
  <c r="CG396" i="1"/>
  <c r="CG402" i="1"/>
  <c r="CG400" i="1"/>
  <c r="CG408" i="1"/>
  <c r="CG416" i="1"/>
  <c r="CG463" i="1"/>
  <c r="CG397" i="1"/>
  <c r="CG410" i="1"/>
  <c r="CG464" i="1"/>
  <c r="CG403" i="1"/>
  <c r="CG405" i="1"/>
  <c r="CG414" i="1"/>
  <c r="CG452" i="1"/>
  <c r="CG453" i="1"/>
  <c r="CG454" i="1"/>
  <c r="CG455" i="1"/>
  <c r="CG456" i="1"/>
  <c r="CG457" i="1"/>
  <c r="CG458" i="1"/>
  <c r="CG459" i="1"/>
  <c r="CG460" i="1"/>
  <c r="CG466" i="1"/>
  <c r="CG467" i="1"/>
  <c r="CG468" i="1"/>
  <c r="CG469" i="1"/>
  <c r="CG470" i="1"/>
  <c r="CG471" i="1"/>
  <c r="CG472" i="1"/>
  <c r="CG473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2" i="1"/>
  <c r="CG493" i="1"/>
  <c r="CG494" i="1"/>
  <c r="CG495" i="1"/>
  <c r="CG496" i="1"/>
  <c r="CG497" i="1"/>
  <c r="CG498" i="1"/>
  <c r="CG499" i="1"/>
  <c r="CG500" i="1"/>
  <c r="CG501" i="1"/>
  <c r="CG502" i="1"/>
  <c r="CG503" i="1"/>
  <c r="CG504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7" i="1"/>
  <c r="CG518" i="1"/>
  <c r="CG519" i="1"/>
  <c r="CG520" i="1"/>
  <c r="CG521" i="1"/>
  <c r="CG522" i="1"/>
  <c r="CG523" i="1"/>
  <c r="CG524" i="1"/>
  <c r="CG525" i="1"/>
  <c r="CG526" i="1"/>
  <c r="CG527" i="1"/>
  <c r="CG528" i="1"/>
  <c r="CG529" i="1"/>
  <c r="CG530" i="1"/>
  <c r="CG531" i="1"/>
  <c r="CG532" i="1"/>
  <c r="CG533" i="1"/>
  <c r="CG534" i="1"/>
  <c r="CG535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7" i="1"/>
  <c r="CG558" i="1"/>
  <c r="CG559" i="1"/>
  <c r="CG461" i="1"/>
  <c r="CG465" i="1"/>
  <c r="CG412" i="1"/>
  <c r="CG564" i="1"/>
  <c r="CG568" i="1"/>
  <c r="CG572" i="1"/>
  <c r="CG576" i="1"/>
  <c r="CG563" i="1"/>
  <c r="CG567" i="1"/>
  <c r="CG571" i="1"/>
  <c r="CG575" i="1"/>
  <c r="CG562" i="1"/>
  <c r="CG566" i="1"/>
  <c r="CG570" i="1"/>
  <c r="CG574" i="1"/>
  <c r="CG578" i="1"/>
  <c r="CG579" i="1"/>
  <c r="CG580" i="1"/>
  <c r="CG581" i="1"/>
  <c r="CG582" i="1"/>
  <c r="CG583" i="1"/>
  <c r="CG584" i="1"/>
  <c r="CG585" i="1"/>
  <c r="CG586" i="1"/>
  <c r="CG587" i="1"/>
  <c r="CG588" i="1"/>
  <c r="CG589" i="1"/>
  <c r="CG590" i="1"/>
  <c r="CG591" i="1"/>
  <c r="CG592" i="1"/>
  <c r="CG593" i="1"/>
  <c r="CG594" i="1"/>
  <c r="CG595" i="1"/>
  <c r="CG596" i="1"/>
  <c r="CG597" i="1"/>
  <c r="CG598" i="1"/>
  <c r="CG599" i="1"/>
  <c r="CG600" i="1"/>
  <c r="CG601" i="1"/>
  <c r="CG602" i="1"/>
  <c r="CG603" i="1"/>
  <c r="CG604" i="1"/>
  <c r="CG605" i="1"/>
  <c r="CG606" i="1"/>
  <c r="CG607" i="1"/>
  <c r="CG608" i="1"/>
  <c r="CG609" i="1"/>
  <c r="CG610" i="1"/>
  <c r="CG611" i="1"/>
  <c r="CG612" i="1"/>
  <c r="CG613" i="1"/>
  <c r="CG614" i="1"/>
  <c r="CG615" i="1"/>
  <c r="CG616" i="1"/>
  <c r="CG617" i="1"/>
  <c r="CG618" i="1"/>
  <c r="CG619" i="1"/>
  <c r="CG620" i="1"/>
  <c r="CG621" i="1"/>
  <c r="CG622" i="1"/>
  <c r="CG623" i="1"/>
  <c r="CG624" i="1"/>
  <c r="CG625" i="1"/>
  <c r="CG626" i="1"/>
  <c r="CG627" i="1"/>
  <c r="CG628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1" i="1"/>
  <c r="CG642" i="1"/>
  <c r="CG643" i="1"/>
  <c r="CG644" i="1"/>
  <c r="CG645" i="1"/>
  <c r="CG646" i="1"/>
  <c r="CG647" i="1"/>
  <c r="CG648" i="1"/>
  <c r="CG462" i="1"/>
  <c r="CG569" i="1"/>
  <c r="CG650" i="1"/>
  <c r="CG652" i="1"/>
  <c r="CG654" i="1"/>
  <c r="CG656" i="1"/>
  <c r="CG565" i="1"/>
  <c r="CG659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G684" i="1"/>
  <c r="CG685" i="1"/>
  <c r="CG686" i="1"/>
  <c r="CG687" i="1"/>
  <c r="CG688" i="1"/>
  <c r="CG689" i="1"/>
  <c r="CG690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560" i="1"/>
  <c r="CG577" i="1"/>
  <c r="CG649" i="1"/>
  <c r="CG651" i="1"/>
  <c r="CG653" i="1"/>
  <c r="CG655" i="1"/>
  <c r="CG561" i="1"/>
  <c r="CG658" i="1"/>
  <c r="CG418" i="1"/>
  <c r="CG573" i="1"/>
  <c r="CG707" i="1"/>
  <c r="CG728" i="1"/>
  <c r="CG729" i="1"/>
  <c r="CG730" i="1"/>
  <c r="CG731" i="1"/>
  <c r="CG732" i="1"/>
  <c r="CG733" i="1"/>
  <c r="CG734" i="1"/>
  <c r="CG735" i="1"/>
  <c r="CG736" i="1"/>
  <c r="CG737" i="1"/>
  <c r="CG738" i="1"/>
  <c r="CG739" i="1"/>
  <c r="CG740" i="1"/>
  <c r="CG741" i="1"/>
  <c r="CG742" i="1"/>
  <c r="CG743" i="1"/>
  <c r="CG744" i="1"/>
  <c r="CG745" i="1"/>
  <c r="CG746" i="1"/>
  <c r="CG747" i="1"/>
  <c r="CG748" i="1"/>
  <c r="CG749" i="1"/>
  <c r="CG750" i="1"/>
  <c r="CG751" i="1"/>
  <c r="CG752" i="1"/>
  <c r="CG753" i="1"/>
  <c r="CG754" i="1"/>
  <c r="CG755" i="1"/>
  <c r="CG756" i="1"/>
  <c r="CG757" i="1"/>
  <c r="CG758" i="1"/>
  <c r="CG759" i="1"/>
  <c r="CG760" i="1"/>
  <c r="CG761" i="1"/>
  <c r="CG762" i="1"/>
  <c r="CG763" i="1"/>
  <c r="CG764" i="1"/>
  <c r="CG765" i="1"/>
  <c r="CG766" i="1"/>
  <c r="CG767" i="1"/>
  <c r="CG768" i="1"/>
  <c r="CG769" i="1"/>
  <c r="CG770" i="1"/>
  <c r="CG771" i="1"/>
  <c r="CG772" i="1"/>
  <c r="CG773" i="1"/>
  <c r="CG774" i="1"/>
  <c r="CG775" i="1"/>
  <c r="CG776" i="1"/>
  <c r="CG777" i="1"/>
  <c r="CG778" i="1"/>
  <c r="CG779" i="1"/>
  <c r="CG780" i="1"/>
  <c r="CG781" i="1"/>
  <c r="CG782" i="1"/>
  <c r="CG783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CG808" i="1"/>
  <c r="CG704" i="1"/>
  <c r="CG710" i="1"/>
  <c r="CG715" i="1"/>
  <c r="CG719" i="1"/>
  <c r="CG723" i="1"/>
  <c r="CG727" i="1"/>
  <c r="CG705" i="1"/>
  <c r="CG713" i="1"/>
  <c r="CG708" i="1"/>
  <c r="CG718" i="1"/>
  <c r="CG722" i="1"/>
  <c r="CG726" i="1"/>
  <c r="CG711" i="1"/>
  <c r="CG657" i="1"/>
  <c r="CG709" i="1"/>
  <c r="CG812" i="1"/>
  <c r="CG816" i="1"/>
  <c r="CG820" i="1"/>
  <c r="CG824" i="1"/>
  <c r="CG828" i="1"/>
  <c r="CG832" i="1"/>
  <c r="CG836" i="1"/>
  <c r="CG840" i="1"/>
  <c r="CG844" i="1"/>
  <c r="CG712" i="1"/>
  <c r="CG717" i="1"/>
  <c r="CG725" i="1"/>
  <c r="CG716" i="1"/>
  <c r="CG724" i="1"/>
  <c r="CG811" i="1"/>
  <c r="CG815" i="1"/>
  <c r="CG819" i="1"/>
  <c r="CG823" i="1"/>
  <c r="CG827" i="1"/>
  <c r="CG831" i="1"/>
  <c r="CG835" i="1"/>
  <c r="CG839" i="1"/>
  <c r="CG843" i="1"/>
  <c r="CG70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4" i="1"/>
  <c r="CG865" i="1"/>
  <c r="CG866" i="1"/>
  <c r="CG867" i="1"/>
  <c r="CG868" i="1"/>
  <c r="CG869" i="1"/>
  <c r="CG870" i="1"/>
  <c r="CG871" i="1"/>
  <c r="CG872" i="1"/>
  <c r="CG873" i="1"/>
  <c r="CG874" i="1"/>
  <c r="CG875" i="1"/>
  <c r="CG876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CG901" i="1"/>
  <c r="CG902" i="1"/>
  <c r="CG903" i="1"/>
  <c r="CG904" i="1"/>
  <c r="CG905" i="1"/>
  <c r="CG814" i="1"/>
  <c r="CG818" i="1"/>
  <c r="CG822" i="1"/>
  <c r="CG826" i="1"/>
  <c r="CG830" i="1"/>
  <c r="CG834" i="1"/>
  <c r="CG838" i="1"/>
  <c r="CG842" i="1"/>
  <c r="CG846" i="1"/>
  <c r="CG714" i="1"/>
  <c r="CG721" i="1"/>
  <c r="CG810" i="1"/>
  <c r="CG720" i="1"/>
  <c r="CG809" i="1"/>
  <c r="CG813" i="1"/>
  <c r="CG817" i="1"/>
  <c r="CG821" i="1"/>
  <c r="CG825" i="1"/>
  <c r="CG829" i="1"/>
  <c r="CG833" i="1"/>
  <c r="CG837" i="1"/>
  <c r="CG841" i="1"/>
  <c r="CG845" i="1"/>
  <c r="CG906" i="1"/>
  <c r="CG910" i="1"/>
  <c r="CG912" i="1"/>
  <c r="CG913" i="1"/>
  <c r="CG914" i="1"/>
  <c r="CG915" i="1"/>
  <c r="CG916" i="1"/>
  <c r="CG917" i="1"/>
  <c r="CG918" i="1"/>
  <c r="CG919" i="1"/>
  <c r="CG920" i="1"/>
  <c r="CG921" i="1"/>
  <c r="CG922" i="1"/>
  <c r="CG923" i="1"/>
  <c r="CG924" i="1"/>
  <c r="CG925" i="1"/>
  <c r="CG926" i="1"/>
  <c r="CG927" i="1"/>
  <c r="CG928" i="1"/>
  <c r="CG929" i="1"/>
  <c r="CG930" i="1"/>
  <c r="CG931" i="1"/>
  <c r="CG932" i="1"/>
  <c r="CG933" i="1"/>
  <c r="CG934" i="1"/>
  <c r="CG935" i="1"/>
  <c r="CG936" i="1"/>
  <c r="CG937" i="1"/>
  <c r="CG938" i="1"/>
  <c r="CG939" i="1"/>
  <c r="CG940" i="1"/>
  <c r="CG941" i="1"/>
  <c r="CG942" i="1"/>
  <c r="CG943" i="1"/>
  <c r="CG944" i="1"/>
  <c r="CG945" i="1"/>
  <c r="CG946" i="1"/>
  <c r="CG947" i="1"/>
  <c r="CG948" i="1"/>
  <c r="CG949" i="1"/>
  <c r="CG950" i="1"/>
  <c r="CG951" i="1"/>
  <c r="CG952" i="1"/>
  <c r="CG953" i="1"/>
  <c r="CG954" i="1"/>
  <c r="CG955" i="1"/>
  <c r="CG956" i="1"/>
  <c r="CG957" i="1"/>
  <c r="CG958" i="1"/>
  <c r="CG959" i="1"/>
  <c r="CG960" i="1"/>
  <c r="CG961" i="1"/>
  <c r="CG907" i="1"/>
  <c r="CG911" i="1"/>
  <c r="CG2" i="1"/>
  <c r="CG909" i="1"/>
  <c r="CG908" i="1"/>
  <c r="CI9" i="1"/>
  <c r="CI17" i="1"/>
  <c r="CI25" i="1"/>
  <c r="CI31" i="1"/>
  <c r="CI34" i="1"/>
  <c r="CI38" i="1"/>
  <c r="CI4" i="1"/>
  <c r="CI12" i="1"/>
  <c r="CI20" i="1"/>
  <c r="CI28" i="1"/>
  <c r="CI7" i="1"/>
  <c r="CI15" i="1"/>
  <c r="CI23" i="1"/>
  <c r="CI33" i="1"/>
  <c r="CI37" i="1"/>
  <c r="CI10" i="1"/>
  <c r="CI18" i="1"/>
  <c r="CI26" i="1"/>
  <c r="CI5" i="1"/>
  <c r="CI13" i="1"/>
  <c r="CI21" i="1"/>
  <c r="CI32" i="1"/>
  <c r="CI36" i="1"/>
  <c r="CI3" i="1"/>
  <c r="CI11" i="1"/>
  <c r="CI19" i="1"/>
  <c r="CI27" i="1"/>
  <c r="CI29" i="1"/>
  <c r="CI30" i="1"/>
  <c r="CI35" i="1"/>
  <c r="CI39" i="1"/>
  <c r="CI8" i="1"/>
  <c r="CI44" i="1"/>
  <c r="CI52" i="1"/>
  <c r="CI6" i="1"/>
  <c r="CI43" i="1"/>
  <c r="CI16" i="1"/>
  <c r="CI42" i="1"/>
  <c r="CI51" i="1"/>
  <c r="CI14" i="1"/>
  <c r="CI41" i="1"/>
  <c r="CI49" i="1"/>
  <c r="CI24" i="1"/>
  <c r="CI40" i="1"/>
  <c r="CI48" i="1"/>
  <c r="CI50" i="1"/>
  <c r="CI46" i="1"/>
  <c r="CI53" i="1"/>
  <c r="CI45" i="1"/>
  <c r="CI54" i="1"/>
  <c r="CI57" i="1"/>
  <c r="CI59" i="1"/>
  <c r="CI63" i="1"/>
  <c r="CI67" i="1"/>
  <c r="CI70" i="1"/>
  <c r="CI74" i="1"/>
  <c r="CI78" i="1"/>
  <c r="CI56" i="1"/>
  <c r="CI60" i="1"/>
  <c r="CI64" i="1"/>
  <c r="CI68" i="1"/>
  <c r="CI22" i="1"/>
  <c r="CI55" i="1"/>
  <c r="CI72" i="1"/>
  <c r="CI76" i="1"/>
  <c r="CI80" i="1"/>
  <c r="CI58" i="1"/>
  <c r="CI61" i="1"/>
  <c r="CI65" i="1"/>
  <c r="CI69" i="1"/>
  <c r="CI73" i="1"/>
  <c r="CI77" i="1"/>
  <c r="CI81" i="1"/>
  <c r="CI89" i="1"/>
  <c r="CI96" i="1"/>
  <c r="CI71" i="1"/>
  <c r="CI75" i="1"/>
  <c r="CI79" i="1"/>
  <c r="CI86" i="1"/>
  <c r="CI94" i="1"/>
  <c r="CI83" i="1"/>
  <c r="CI88" i="1"/>
  <c r="CI95" i="1"/>
  <c r="CI87" i="1"/>
  <c r="CI90" i="1"/>
  <c r="CI91" i="1"/>
  <c r="CI92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62" i="1"/>
  <c r="CI66" i="1"/>
  <c r="CI84" i="1"/>
  <c r="CI93" i="1"/>
  <c r="CI85" i="1"/>
  <c r="CI112" i="1"/>
  <c r="CI47" i="1"/>
  <c r="CI82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149" i="1"/>
  <c r="CI150" i="1"/>
  <c r="CI151" i="1"/>
  <c r="CI152" i="1"/>
  <c r="CI153" i="1"/>
  <c r="CI154" i="1"/>
  <c r="CI155" i="1"/>
  <c r="CI156" i="1"/>
  <c r="CI114" i="1"/>
  <c r="CI113" i="1"/>
  <c r="CI161" i="1"/>
  <c r="CI165" i="1"/>
  <c r="CI169" i="1"/>
  <c r="CI170" i="1"/>
  <c r="CI171" i="1"/>
  <c r="CI172" i="1"/>
  <c r="CI173" i="1"/>
  <c r="CI174" i="1"/>
  <c r="CI175" i="1"/>
  <c r="CI176" i="1"/>
  <c r="CI177" i="1"/>
  <c r="CI159" i="1"/>
  <c r="CI164" i="1"/>
  <c r="CI168" i="1"/>
  <c r="CI157" i="1"/>
  <c r="CI160" i="1"/>
  <c r="CI163" i="1"/>
  <c r="CI167" i="1"/>
  <c r="CI158" i="1"/>
  <c r="CI162" i="1"/>
  <c r="CI166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178" i="1"/>
  <c r="CI227" i="1"/>
  <c r="CI230" i="1"/>
  <c r="CI234" i="1"/>
  <c r="CI211" i="1"/>
  <c r="CI215" i="1"/>
  <c r="CI219" i="1"/>
  <c r="CI221" i="1"/>
  <c r="CI222" i="1"/>
  <c r="CI223" i="1"/>
  <c r="CI224" i="1"/>
  <c r="CI225" i="1"/>
  <c r="CI229" i="1"/>
  <c r="CI233" i="1"/>
  <c r="CI208" i="1"/>
  <c r="CI212" i="1"/>
  <c r="CI216" i="1"/>
  <c r="CI220" i="1"/>
  <c r="CI228" i="1"/>
  <c r="CI232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09" i="1"/>
  <c r="CI213" i="1"/>
  <c r="CI217" i="1"/>
  <c r="CI226" i="1"/>
  <c r="CI231" i="1"/>
  <c r="CI235" i="1"/>
  <c r="CI270" i="1"/>
  <c r="CI274" i="1"/>
  <c r="CI214" i="1"/>
  <c r="CI273" i="1"/>
  <c r="CI272" i="1"/>
  <c r="CI210" i="1"/>
  <c r="CI218" i="1"/>
  <c r="CI271" i="1"/>
  <c r="CI275" i="1"/>
  <c r="CI283" i="1"/>
  <c r="CI282" i="1"/>
  <c r="CI290" i="1"/>
  <c r="CI298" i="1"/>
  <c r="CI307" i="1"/>
  <c r="CI311" i="1"/>
  <c r="CI281" i="1"/>
  <c r="CI289" i="1"/>
  <c r="CI297" i="1"/>
  <c r="CI314" i="1"/>
  <c r="CI317" i="1"/>
  <c r="CI321" i="1"/>
  <c r="CI280" i="1"/>
  <c r="CI288" i="1"/>
  <c r="CI296" i="1"/>
  <c r="CI309" i="1"/>
  <c r="CI279" i="1"/>
  <c r="CI287" i="1"/>
  <c r="CI295" i="1"/>
  <c r="CI303" i="1"/>
  <c r="CI306" i="1"/>
  <c r="CI312" i="1"/>
  <c r="CI316" i="1"/>
  <c r="CI320" i="1"/>
  <c r="CI277" i="1"/>
  <c r="CI285" i="1"/>
  <c r="CI293" i="1"/>
  <c r="CI301" i="1"/>
  <c r="CI308" i="1"/>
  <c r="CI315" i="1"/>
  <c r="CI319" i="1"/>
  <c r="CI323" i="1"/>
  <c r="CI278" i="1"/>
  <c r="CI292" i="1"/>
  <c r="CI302" i="1"/>
  <c r="CI304" i="1"/>
  <c r="CI322" i="1"/>
  <c r="CI330" i="1"/>
  <c r="CI338" i="1"/>
  <c r="CI346" i="1"/>
  <c r="CI354" i="1"/>
  <c r="CI358" i="1"/>
  <c r="CI276" i="1"/>
  <c r="CI294" i="1"/>
  <c r="CI331" i="1"/>
  <c r="CI339" i="1"/>
  <c r="CI347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286" i="1"/>
  <c r="CI318" i="1"/>
  <c r="CI324" i="1"/>
  <c r="CI332" i="1"/>
  <c r="CI340" i="1"/>
  <c r="CI348" i="1"/>
  <c r="CI355" i="1"/>
  <c r="CI357" i="1"/>
  <c r="CI360" i="1"/>
  <c r="CI284" i="1"/>
  <c r="CI299" i="1"/>
  <c r="CI325" i="1"/>
  <c r="CI333" i="1"/>
  <c r="CI341" i="1"/>
  <c r="CI349" i="1"/>
  <c r="CI291" i="1"/>
  <c r="CI326" i="1"/>
  <c r="CI334" i="1"/>
  <c r="CI342" i="1"/>
  <c r="CI350" i="1"/>
  <c r="CI310" i="1"/>
  <c r="CI313" i="1"/>
  <c r="CI327" i="1"/>
  <c r="CI335" i="1"/>
  <c r="CI343" i="1"/>
  <c r="CI351" i="1"/>
  <c r="CI359" i="1"/>
  <c r="CI353" i="1"/>
  <c r="CI328" i="1"/>
  <c r="CI410" i="1"/>
  <c r="CI412" i="1"/>
  <c r="CI414" i="1"/>
  <c r="CI416" i="1"/>
  <c r="CI418" i="1"/>
  <c r="CI345" i="1"/>
  <c r="CI300" i="1"/>
  <c r="CI352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337" i="1"/>
  <c r="CI305" i="1"/>
  <c r="CI329" i="1"/>
  <c r="CI417" i="1"/>
  <c r="CI462" i="1"/>
  <c r="CI344" i="1"/>
  <c r="CI411" i="1"/>
  <c r="CI463" i="1"/>
  <c r="CI415" i="1"/>
  <c r="CI464" i="1"/>
  <c r="CI336" i="1"/>
  <c r="CI419" i="1"/>
  <c r="CI452" i="1"/>
  <c r="CI453" i="1"/>
  <c r="CI454" i="1"/>
  <c r="CI455" i="1"/>
  <c r="CI456" i="1"/>
  <c r="CI457" i="1"/>
  <c r="CI458" i="1"/>
  <c r="CI459" i="1"/>
  <c r="CI460" i="1"/>
  <c r="CI461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45" i="1"/>
  <c r="CI550" i="1"/>
  <c r="CI558" i="1"/>
  <c r="CI565" i="1"/>
  <c r="CI569" i="1"/>
  <c r="CI573" i="1"/>
  <c r="CI577" i="1"/>
  <c r="CI540" i="1"/>
  <c r="CI551" i="1"/>
  <c r="CI559" i="1"/>
  <c r="CI561" i="1"/>
  <c r="CI543" i="1"/>
  <c r="CI552" i="1"/>
  <c r="CI564" i="1"/>
  <c r="CI568" i="1"/>
  <c r="CI572" i="1"/>
  <c r="CI576" i="1"/>
  <c r="CI541" i="1"/>
  <c r="CI554" i="1"/>
  <c r="CI563" i="1"/>
  <c r="CI567" i="1"/>
  <c r="CI571" i="1"/>
  <c r="CI575" i="1"/>
  <c r="CI544" i="1"/>
  <c r="CI546" i="1"/>
  <c r="CI547" i="1"/>
  <c r="CI555" i="1"/>
  <c r="CI560" i="1"/>
  <c r="CI581" i="1"/>
  <c r="CI589" i="1"/>
  <c r="CI597" i="1"/>
  <c r="CI605" i="1"/>
  <c r="CI613" i="1"/>
  <c r="CI621" i="1"/>
  <c r="CI629" i="1"/>
  <c r="CI644" i="1"/>
  <c r="CI413" i="1"/>
  <c r="CI548" i="1"/>
  <c r="CI549" i="1"/>
  <c r="CI574" i="1"/>
  <c r="CI584" i="1"/>
  <c r="CI592" i="1"/>
  <c r="CI600" i="1"/>
  <c r="CI608" i="1"/>
  <c r="CI616" i="1"/>
  <c r="CI624" i="1"/>
  <c r="CI632" i="1"/>
  <c r="CI639" i="1"/>
  <c r="CI643" i="1"/>
  <c r="CI645" i="1"/>
  <c r="CI657" i="1"/>
  <c r="CI579" i="1"/>
  <c r="CI587" i="1"/>
  <c r="CI595" i="1"/>
  <c r="CI603" i="1"/>
  <c r="CI611" i="1"/>
  <c r="CI619" i="1"/>
  <c r="CI627" i="1"/>
  <c r="CI635" i="1"/>
  <c r="CI646" i="1"/>
  <c r="CI650" i="1"/>
  <c r="CI652" i="1"/>
  <c r="CI654" i="1"/>
  <c r="CI570" i="1"/>
  <c r="CI582" i="1"/>
  <c r="CI590" i="1"/>
  <c r="CI598" i="1"/>
  <c r="CI606" i="1"/>
  <c r="CI614" i="1"/>
  <c r="CI622" i="1"/>
  <c r="CI630" i="1"/>
  <c r="CI638" i="1"/>
  <c r="CI642" i="1"/>
  <c r="CI647" i="1"/>
  <c r="CI656" i="1"/>
  <c r="CI539" i="1"/>
  <c r="CI542" i="1"/>
  <c r="CI585" i="1"/>
  <c r="CI593" i="1"/>
  <c r="CI601" i="1"/>
  <c r="CI609" i="1"/>
  <c r="CI617" i="1"/>
  <c r="CI625" i="1"/>
  <c r="CI633" i="1"/>
  <c r="CI648" i="1"/>
  <c r="CI566" i="1"/>
  <c r="CI580" i="1"/>
  <c r="CI588" i="1"/>
  <c r="CI596" i="1"/>
  <c r="CI604" i="1"/>
  <c r="CI612" i="1"/>
  <c r="CI620" i="1"/>
  <c r="CI628" i="1"/>
  <c r="CI637" i="1"/>
  <c r="CI641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356" i="1"/>
  <c r="CI538" i="1"/>
  <c r="CI556" i="1"/>
  <c r="CI557" i="1"/>
  <c r="CI583" i="1"/>
  <c r="CI591" i="1"/>
  <c r="CI599" i="1"/>
  <c r="CI607" i="1"/>
  <c r="CI615" i="1"/>
  <c r="CI623" i="1"/>
  <c r="CI631" i="1"/>
  <c r="CI649" i="1"/>
  <c r="CI651" i="1"/>
  <c r="CI653" i="1"/>
  <c r="CI655" i="1"/>
  <c r="CI634" i="1"/>
  <c r="CI700" i="1"/>
  <c r="CI709" i="1"/>
  <c r="CI553" i="1"/>
  <c r="CI578" i="1"/>
  <c r="CI699" i="1"/>
  <c r="CI712" i="1"/>
  <c r="CI716" i="1"/>
  <c r="CI720" i="1"/>
  <c r="CI724" i="1"/>
  <c r="CI562" i="1"/>
  <c r="CI586" i="1"/>
  <c r="CI698" i="1"/>
  <c r="CI704" i="1"/>
  <c r="CI70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594" i="1"/>
  <c r="CI658" i="1"/>
  <c r="CI697" i="1"/>
  <c r="CI710" i="1"/>
  <c r="CI715" i="1"/>
  <c r="CI719" i="1"/>
  <c r="CI723" i="1"/>
  <c r="CI727" i="1"/>
  <c r="CI602" i="1"/>
  <c r="CI640" i="1"/>
  <c r="CI696" i="1"/>
  <c r="CI705" i="1"/>
  <c r="CI713" i="1"/>
  <c r="CI618" i="1"/>
  <c r="CI636" i="1"/>
  <c r="CI694" i="1"/>
  <c r="CI702" i="1"/>
  <c r="CI711" i="1"/>
  <c r="CI708" i="1"/>
  <c r="CI813" i="1"/>
  <c r="CI817" i="1"/>
  <c r="CI821" i="1"/>
  <c r="CI825" i="1"/>
  <c r="CI829" i="1"/>
  <c r="CI833" i="1"/>
  <c r="CI837" i="1"/>
  <c r="CI841" i="1"/>
  <c r="CI845" i="1"/>
  <c r="CI610" i="1"/>
  <c r="CI695" i="1"/>
  <c r="CI718" i="1"/>
  <c r="CI726" i="1"/>
  <c r="CI717" i="1"/>
  <c r="CI725" i="1"/>
  <c r="CI812" i="1"/>
  <c r="CI816" i="1"/>
  <c r="CI820" i="1"/>
  <c r="CI824" i="1"/>
  <c r="CI828" i="1"/>
  <c r="CI832" i="1"/>
  <c r="CI836" i="1"/>
  <c r="CI840" i="1"/>
  <c r="CI844" i="1"/>
  <c r="CI626" i="1"/>
  <c r="CI701" i="1"/>
  <c r="CI703" i="1"/>
  <c r="CI706" i="1"/>
  <c r="CI811" i="1"/>
  <c r="CI815" i="1"/>
  <c r="CI819" i="1"/>
  <c r="CI823" i="1"/>
  <c r="CI827" i="1"/>
  <c r="CI831" i="1"/>
  <c r="CI835" i="1"/>
  <c r="CI839" i="1"/>
  <c r="CI843" i="1"/>
  <c r="CI722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714" i="1"/>
  <c r="CI721" i="1"/>
  <c r="CI814" i="1"/>
  <c r="CI818" i="1"/>
  <c r="CI822" i="1"/>
  <c r="CI826" i="1"/>
  <c r="CI830" i="1"/>
  <c r="CI834" i="1"/>
  <c r="CI838" i="1"/>
  <c r="CI842" i="1"/>
  <c r="CI846" i="1"/>
  <c r="CI902" i="1"/>
  <c r="CI904" i="1"/>
  <c r="CI909" i="1"/>
  <c r="CI906" i="1"/>
  <c r="CI910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08" i="1"/>
  <c r="CI903" i="1"/>
  <c r="CI905" i="1"/>
  <c r="CI907" i="1"/>
  <c r="CI911" i="1"/>
  <c r="CI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31" i="1"/>
  <c r="BY29" i="1"/>
  <c r="BY33" i="1"/>
  <c r="BY37" i="1"/>
  <c r="BY36" i="1"/>
  <c r="BY40" i="1"/>
  <c r="BY41" i="1"/>
  <c r="BY42" i="1"/>
  <c r="BY43" i="1"/>
  <c r="BY44" i="1"/>
  <c r="BY45" i="1"/>
  <c r="BY46" i="1"/>
  <c r="BY47" i="1"/>
  <c r="BY48" i="1"/>
  <c r="BY49" i="1"/>
  <c r="BY32" i="1"/>
  <c r="BY34" i="1"/>
  <c r="BY51" i="1"/>
  <c r="BY39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38" i="1"/>
  <c r="BY50" i="1"/>
  <c r="BY30" i="1"/>
  <c r="BY35" i="1"/>
  <c r="BY52" i="1"/>
  <c r="BY71" i="1"/>
  <c r="BY74" i="1"/>
  <c r="BY78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53" i="1"/>
  <c r="BY73" i="1"/>
  <c r="BY77" i="1"/>
  <c r="BY81" i="1"/>
  <c r="BY72" i="1"/>
  <c r="BY76" i="1"/>
  <c r="BY80" i="1"/>
  <c r="BY108" i="1"/>
  <c r="BY112" i="1"/>
  <c r="BY103" i="1"/>
  <c r="BY111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79" i="1"/>
  <c r="BY106" i="1"/>
  <c r="BY109" i="1"/>
  <c r="BY114" i="1"/>
  <c r="BY104" i="1"/>
  <c r="BY107" i="1"/>
  <c r="BY113" i="1"/>
  <c r="BY110" i="1"/>
  <c r="BY99" i="1"/>
  <c r="BY159" i="1"/>
  <c r="BY164" i="1"/>
  <c r="BY168" i="1"/>
  <c r="BY102" i="1"/>
  <c r="BY105" i="1"/>
  <c r="BY163" i="1"/>
  <c r="BY167" i="1"/>
  <c r="BY100" i="1"/>
  <c r="BY160" i="1"/>
  <c r="BY75" i="1"/>
  <c r="BY98" i="1"/>
  <c r="BY158" i="1"/>
  <c r="BY170" i="1"/>
  <c r="BY171" i="1"/>
  <c r="BY101" i="1"/>
  <c r="BY161" i="1"/>
  <c r="BY165" i="1"/>
  <c r="BY169" i="1"/>
  <c r="BY162" i="1"/>
  <c r="BY175" i="1"/>
  <c r="BY178" i="1"/>
  <c r="BY166" i="1"/>
  <c r="BY173" i="1"/>
  <c r="BY177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179" i="1"/>
  <c r="BY176" i="1"/>
  <c r="BY174" i="1"/>
  <c r="BY227" i="1"/>
  <c r="BY229" i="1"/>
  <c r="BY233" i="1"/>
  <c r="BY221" i="1"/>
  <c r="BY222" i="1"/>
  <c r="BY223" i="1"/>
  <c r="BY224" i="1"/>
  <c r="BY225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28" i="1"/>
  <c r="BY232" i="1"/>
  <c r="BY236" i="1"/>
  <c r="BY172" i="1"/>
  <c r="BY226" i="1"/>
  <c r="BY234" i="1"/>
  <c r="BY273" i="1"/>
  <c r="BY231" i="1"/>
  <c r="BY267" i="1"/>
  <c r="BY268" i="1"/>
  <c r="BY272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230" i="1"/>
  <c r="BY269" i="1"/>
  <c r="BY271" i="1"/>
  <c r="BY275" i="1"/>
  <c r="BY235" i="1"/>
  <c r="BY270" i="1"/>
  <c r="BY311" i="1"/>
  <c r="BY317" i="1"/>
  <c r="BY321" i="1"/>
  <c r="BY314" i="1"/>
  <c r="BY274" i="1"/>
  <c r="BY316" i="1"/>
  <c r="BY320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12" i="1"/>
  <c r="BY319" i="1"/>
  <c r="BY360" i="1"/>
  <c r="BY313" i="1"/>
  <c r="BY315" i="1"/>
  <c r="BY322" i="1"/>
  <c r="BY359" i="1"/>
  <c r="BY399" i="1"/>
  <c r="BY407" i="1"/>
  <c r="BY402" i="1"/>
  <c r="BY410" i="1"/>
  <c r="BY412" i="1"/>
  <c r="BY414" i="1"/>
  <c r="BY416" i="1"/>
  <c r="BY418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405" i="1"/>
  <c r="BY400" i="1"/>
  <c r="BY408" i="1"/>
  <c r="BY403" i="1"/>
  <c r="BY401" i="1"/>
  <c r="BY409" i="1"/>
  <c r="BY404" i="1"/>
  <c r="BY406" i="1"/>
  <c r="BY415" i="1"/>
  <c r="BY462" i="1"/>
  <c r="BY318" i="1"/>
  <c r="BY419" i="1"/>
  <c r="BY463" i="1"/>
  <c r="BY413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464" i="1"/>
  <c r="BY456" i="1"/>
  <c r="BY460" i="1"/>
  <c r="BY561" i="1"/>
  <c r="BY564" i="1"/>
  <c r="BY568" i="1"/>
  <c r="BY572" i="1"/>
  <c r="BY576" i="1"/>
  <c r="BY323" i="1"/>
  <c r="BY411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454" i="1"/>
  <c r="BY458" i="1"/>
  <c r="BY560" i="1"/>
  <c r="BY562" i="1"/>
  <c r="BY566" i="1"/>
  <c r="BY570" i="1"/>
  <c r="BY574" i="1"/>
  <c r="BY578" i="1"/>
  <c r="BY398" i="1"/>
  <c r="BY565" i="1"/>
  <c r="BY657" i="1"/>
  <c r="BY465" i="1"/>
  <c r="BY571" i="1"/>
  <c r="BY577" i="1"/>
  <c r="BY650" i="1"/>
  <c r="BY652" i="1"/>
  <c r="BY654" i="1"/>
  <c r="BY656" i="1"/>
  <c r="BY417" i="1"/>
  <c r="BY461" i="1"/>
  <c r="BY567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459" i="1"/>
  <c r="BY573" i="1"/>
  <c r="BY659" i="1"/>
  <c r="BY457" i="1"/>
  <c r="BY563" i="1"/>
  <c r="BY455" i="1"/>
  <c r="BY569" i="1"/>
  <c r="BY651" i="1"/>
  <c r="BY653" i="1"/>
  <c r="BY655" i="1"/>
  <c r="BY658" i="1"/>
  <c r="BY709" i="1"/>
  <c r="BY716" i="1"/>
  <c r="BY720" i="1"/>
  <c r="BY724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575" i="1"/>
  <c r="BY712" i="1"/>
  <c r="BY453" i="1"/>
  <c r="BY707" i="1"/>
  <c r="BY715" i="1"/>
  <c r="BY719" i="1"/>
  <c r="BY723" i="1"/>
  <c r="BY727" i="1"/>
  <c r="BY710" i="1"/>
  <c r="BY705" i="1"/>
  <c r="BY713" i="1"/>
  <c r="BY718" i="1"/>
  <c r="BY722" i="1"/>
  <c r="BY726" i="1"/>
  <c r="BY711" i="1"/>
  <c r="BY717" i="1"/>
  <c r="BY721" i="1"/>
  <c r="BY725" i="1"/>
  <c r="BY812" i="1"/>
  <c r="BY816" i="1"/>
  <c r="BY820" i="1"/>
  <c r="BY824" i="1"/>
  <c r="BY828" i="1"/>
  <c r="BY832" i="1"/>
  <c r="BY836" i="1"/>
  <c r="BY840" i="1"/>
  <c r="BY844" i="1"/>
  <c r="BY706" i="1"/>
  <c r="BY811" i="1"/>
  <c r="BY815" i="1"/>
  <c r="BY819" i="1"/>
  <c r="BY823" i="1"/>
  <c r="BY827" i="1"/>
  <c r="BY831" i="1"/>
  <c r="BY835" i="1"/>
  <c r="BY839" i="1"/>
  <c r="BY843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714" i="1"/>
  <c r="BY814" i="1"/>
  <c r="BY818" i="1"/>
  <c r="BY822" i="1"/>
  <c r="BY826" i="1"/>
  <c r="BY830" i="1"/>
  <c r="BY834" i="1"/>
  <c r="BY838" i="1"/>
  <c r="BY842" i="1"/>
  <c r="BY846" i="1"/>
  <c r="BY708" i="1"/>
  <c r="BY813" i="1"/>
  <c r="BY829" i="1"/>
  <c r="BY845" i="1"/>
  <c r="BY909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2" i="1"/>
  <c r="BY908" i="1"/>
  <c r="BY817" i="1"/>
  <c r="BY833" i="1"/>
  <c r="BY910" i="1"/>
  <c r="BY810" i="1"/>
  <c r="BY825" i="1"/>
  <c r="BY841" i="1"/>
  <c r="BY821" i="1"/>
  <c r="BY837" i="1"/>
  <c r="BY907" i="1"/>
  <c r="BY911" i="1"/>
  <c r="DD903" i="1" l="1"/>
  <c r="DD839" i="1"/>
  <c r="DD742" i="1"/>
  <c r="DD709" i="1"/>
  <c r="DD950" i="1"/>
  <c r="DD886" i="1"/>
  <c r="DD825" i="1"/>
  <c r="DD945" i="1"/>
  <c r="DD881" i="1"/>
  <c r="DD557" i="1"/>
  <c r="DD792" i="1"/>
  <c r="DD728" i="1"/>
  <c r="DD664" i="1"/>
  <c r="DD178" i="1"/>
  <c r="DD610" i="1"/>
  <c r="DD564" i="1"/>
  <c r="DD555" i="1"/>
  <c r="DD450" i="1"/>
  <c r="DD290" i="1"/>
  <c r="DD472" i="1"/>
  <c r="DD525" i="1"/>
  <c r="DD286" i="1"/>
  <c r="DD457" i="1"/>
  <c r="DD11" i="1"/>
  <c r="DD394" i="1"/>
  <c r="DD272" i="1"/>
  <c r="DD282" i="1"/>
  <c r="DD122" i="1"/>
  <c r="DD202" i="1"/>
  <c r="DD110" i="1"/>
  <c r="DD317" i="1"/>
  <c r="DD253" i="1"/>
  <c r="DD189" i="1"/>
  <c r="DD97" i="1"/>
  <c r="DD104" i="1"/>
  <c r="DD167" i="1"/>
  <c r="DD103" i="1"/>
  <c r="DD46" i="1"/>
  <c r="DD840" i="1"/>
  <c r="DD738" i="1"/>
  <c r="DD836" i="1"/>
  <c r="DD935" i="1"/>
  <c r="DD871" i="1"/>
  <c r="DD678" i="1"/>
  <c r="DD645" i="1"/>
  <c r="DD918" i="1"/>
  <c r="DD854" i="1"/>
  <c r="DD761" i="1"/>
  <c r="DD913" i="1"/>
  <c r="DD849" i="1"/>
  <c r="DD824" i="1"/>
  <c r="DD760" i="1"/>
  <c r="DD696" i="1"/>
  <c r="DD632" i="1"/>
  <c r="DD522" i="1"/>
  <c r="DD596" i="1"/>
  <c r="DD479" i="1"/>
  <c r="DD587" i="1"/>
  <c r="DD509" i="1"/>
  <c r="DD514" i="1"/>
  <c r="DD474" i="1"/>
  <c r="DD315" i="1"/>
  <c r="DD489" i="1"/>
  <c r="DD344" i="1"/>
  <c r="DD322" i="1"/>
  <c r="DD429" i="1"/>
  <c r="DD349" i="1"/>
  <c r="DD285" i="1"/>
  <c r="DD221" i="1"/>
  <c r="DD106" i="1"/>
  <c r="DD136" i="1"/>
  <c r="DD71" i="1"/>
  <c r="DD135" i="1"/>
  <c r="DD84" i="1"/>
  <c r="DD8" i="1"/>
  <c r="DD876" i="1"/>
  <c r="DD682" i="1"/>
  <c r="DD864" i="1"/>
  <c r="DD698" i="1"/>
  <c r="DD10" i="1"/>
  <c r="DD845" i="1"/>
  <c r="DD503" i="1"/>
  <c r="DD524" i="1"/>
  <c r="DD634" i="1"/>
  <c r="DD693" i="1"/>
  <c r="DD816" i="1"/>
  <c r="DD784" i="1"/>
  <c r="DD720" i="1"/>
  <c r="DD688" i="1"/>
  <c r="DD656" i="1"/>
  <c r="DD624" i="1"/>
  <c r="DD791" i="1"/>
  <c r="DD727" i="1"/>
  <c r="DD663" i="1"/>
  <c r="DD516" i="1"/>
  <c r="DD511" i="1"/>
  <c r="DD496" i="1"/>
  <c r="DD411" i="1"/>
  <c r="DD141" i="1"/>
  <c r="DD172" i="1"/>
  <c r="DD94" i="1"/>
  <c r="DD187" i="1"/>
  <c r="DD160" i="1"/>
  <c r="DD31" i="1"/>
  <c r="DD601" i="1"/>
  <c r="DD944" i="1"/>
  <c r="DD553" i="1"/>
  <c r="DD933" i="1"/>
  <c r="DD869" i="1"/>
  <c r="DD837" i="1"/>
  <c r="DD412" i="1"/>
  <c r="DD440" i="1"/>
  <c r="DD477" i="1"/>
  <c r="DD445" i="1"/>
  <c r="DD69" i="1"/>
  <c r="DD5" i="1"/>
  <c r="DD754" i="1"/>
  <c r="DD806" i="1"/>
  <c r="DD577" i="1"/>
  <c r="DD773" i="1"/>
  <c r="DD697" i="1"/>
  <c r="DD633" i="1"/>
  <c r="DD799" i="1"/>
  <c r="DD767" i="1"/>
  <c r="DD735" i="1"/>
  <c r="DD703" i="1"/>
  <c r="DD671" i="1"/>
  <c r="DD639" i="1"/>
  <c r="DD619" i="1"/>
  <c r="DD513" i="1"/>
  <c r="DD598" i="1"/>
  <c r="DD566" i="1"/>
  <c r="DD376" i="1"/>
  <c r="DD455" i="1"/>
  <c r="DD38" i="1"/>
  <c r="DD407" i="1"/>
  <c r="DD222" i="1"/>
  <c r="DD280" i="1"/>
  <c r="DD436" i="1"/>
  <c r="DD157" i="1"/>
  <c r="DD384" i="1"/>
  <c r="DD223" i="1"/>
  <c r="DD420" i="1"/>
  <c r="DD426" i="1"/>
  <c r="DD359" i="1"/>
  <c r="DD109" i="1"/>
  <c r="DD198" i="1"/>
  <c r="DD397" i="1"/>
  <c r="DD365" i="1"/>
  <c r="DD199" i="1"/>
  <c r="DD236" i="1"/>
  <c r="DD27" i="1"/>
  <c r="DD41" i="1"/>
  <c r="DD50" i="1"/>
  <c r="DD3" i="1"/>
  <c r="DD40" i="1"/>
  <c r="DD952" i="1"/>
  <c r="DD642" i="1"/>
  <c r="DD860" i="1"/>
  <c r="DD722" i="1"/>
  <c r="DD650" i="1"/>
  <c r="DD674" i="1"/>
  <c r="DD848" i="1"/>
  <c r="DD626" i="1"/>
  <c r="DD666" i="1"/>
  <c r="DD781" i="1"/>
  <c r="DD931" i="1"/>
  <c r="DD899" i="1"/>
  <c r="DD867" i="1"/>
  <c r="DD835" i="1"/>
  <c r="DD798" i="1"/>
  <c r="DD734" i="1"/>
  <c r="DD670" i="1"/>
  <c r="DD521" i="1"/>
  <c r="DD765" i="1"/>
  <c r="DD701" i="1"/>
  <c r="DD637" i="1"/>
  <c r="DD946" i="1"/>
  <c r="DD914" i="1"/>
  <c r="DD882" i="1"/>
  <c r="DD850" i="1"/>
  <c r="DD817" i="1"/>
  <c r="DD753" i="1"/>
  <c r="DD689" i="1"/>
  <c r="DD625" i="1"/>
  <c r="DD941" i="1"/>
  <c r="DD909" i="1"/>
  <c r="DD877" i="1"/>
  <c r="DD523" i="1"/>
  <c r="DD936" i="1"/>
  <c r="DD471" i="1"/>
  <c r="DD844" i="1"/>
  <c r="DD690" i="1"/>
  <c r="DD960" i="1"/>
  <c r="DD832" i="1"/>
  <c r="DD770" i="1"/>
  <c r="DD959" i="1"/>
  <c r="DD927" i="1"/>
  <c r="DD895" i="1"/>
  <c r="DD863" i="1"/>
  <c r="DD831" i="1"/>
  <c r="DD790" i="1"/>
  <c r="DD726" i="1"/>
  <c r="DD662" i="1"/>
  <c r="DD829" i="1"/>
  <c r="DD757" i="1"/>
  <c r="DD629" i="1"/>
  <c r="DD942" i="1"/>
  <c r="DD910" i="1"/>
  <c r="DD878" i="1"/>
  <c r="DD846" i="1"/>
  <c r="DD809" i="1"/>
  <c r="DD745" i="1"/>
  <c r="DD681" i="1"/>
  <c r="DD618" i="1"/>
  <c r="DD937" i="1"/>
  <c r="DD905" i="1"/>
  <c r="DD873" i="1"/>
  <c r="DD841" i="1"/>
  <c r="DD520" i="1"/>
  <c r="DD752" i="1"/>
  <c r="DD823" i="1"/>
  <c r="DD759" i="1"/>
  <c r="DD695" i="1"/>
  <c r="DD631" i="1"/>
  <c r="DD573" i="1"/>
  <c r="DD588" i="1"/>
  <c r="DD556" i="1"/>
  <c r="DD529" i="1"/>
  <c r="DD611" i="1"/>
  <c r="DD579" i="1"/>
  <c r="DD547" i="1"/>
  <c r="DD502" i="1"/>
  <c r="DD590" i="1"/>
  <c r="DD558" i="1"/>
  <c r="DD442" i="1"/>
  <c r="DD312" i="1"/>
  <c r="DD492" i="1"/>
  <c r="DD447" i="1"/>
  <c r="DD475" i="1"/>
  <c r="DD339" i="1"/>
  <c r="DD462" i="1"/>
  <c r="DD207" i="1"/>
  <c r="DD500" i="1"/>
  <c r="DD408" i="1"/>
  <c r="DD243" i="1"/>
  <c r="DD432" i="1"/>
  <c r="DD368" i="1"/>
  <c r="DD298" i="1"/>
  <c r="DD481" i="1"/>
  <c r="DD449" i="1"/>
  <c r="DD299" i="1"/>
  <c r="DD404" i="1"/>
  <c r="DD300" i="1"/>
  <c r="DD182" i="1"/>
  <c r="DD418" i="1"/>
  <c r="DD386" i="1"/>
  <c r="DD338" i="1"/>
  <c r="DD270" i="1"/>
  <c r="DD183" i="1"/>
  <c r="DD421" i="1"/>
  <c r="DD389" i="1"/>
  <c r="DD346" i="1"/>
  <c r="DD254" i="1"/>
  <c r="DD79" i="1"/>
  <c r="DD114" i="1"/>
  <c r="DD234" i="1"/>
  <c r="DD59" i="1"/>
  <c r="DD341" i="1"/>
  <c r="DD309" i="1"/>
  <c r="DD277" i="1"/>
  <c r="DD245" i="1"/>
  <c r="DD213" i="1"/>
  <c r="DD181" i="1"/>
  <c r="DD78" i="1"/>
  <c r="DD42" i="1"/>
  <c r="DD128" i="1"/>
  <c r="DD96" i="1"/>
  <c r="DD26" i="1"/>
  <c r="DD159" i="1"/>
  <c r="DD127" i="1"/>
  <c r="DD95" i="1"/>
  <c r="DD22" i="1"/>
  <c r="DD76" i="1"/>
  <c r="DD35" i="1"/>
  <c r="DD64" i="1"/>
  <c r="DD32" i="1"/>
  <c r="DD920" i="1"/>
  <c r="DD956" i="1"/>
  <c r="DD658" i="1"/>
  <c r="DD948" i="1"/>
  <c r="DD545" i="1"/>
  <c r="DD706" i="1"/>
  <c r="DD621" i="1"/>
  <c r="DD955" i="1"/>
  <c r="DD923" i="1"/>
  <c r="DD891" i="1"/>
  <c r="DD859" i="1"/>
  <c r="DD565" i="1"/>
  <c r="DD782" i="1"/>
  <c r="DD718" i="1"/>
  <c r="DD654" i="1"/>
  <c r="DD821" i="1"/>
  <c r="DD749" i="1"/>
  <c r="DD685" i="1"/>
  <c r="DD938" i="1"/>
  <c r="DD906" i="1"/>
  <c r="DD874" i="1"/>
  <c r="DD842" i="1"/>
  <c r="DD801" i="1"/>
  <c r="DD737" i="1"/>
  <c r="DD673" i="1"/>
  <c r="DD585" i="1"/>
  <c r="DD901" i="1"/>
  <c r="DD517" i="1"/>
  <c r="DD812" i="1"/>
  <c r="DD780" i="1"/>
  <c r="DD748" i="1"/>
  <c r="DD716" i="1"/>
  <c r="DD684" i="1"/>
  <c r="DD652" i="1"/>
  <c r="DD616" i="1"/>
  <c r="DD819" i="1"/>
  <c r="DD787" i="1"/>
  <c r="DD755" i="1"/>
  <c r="DD723" i="1"/>
  <c r="DD691" i="1"/>
  <c r="DD659" i="1"/>
  <c r="DD627" i="1"/>
  <c r="DD504" i="1"/>
  <c r="DD538" i="1"/>
  <c r="DD584" i="1"/>
  <c r="DD552" i="1"/>
  <c r="DD528" i="1"/>
  <c r="DD607" i="1"/>
  <c r="DD575" i="1"/>
  <c r="DD543" i="1"/>
  <c r="DD460" i="1"/>
  <c r="DD510" i="1"/>
  <c r="DD586" i="1"/>
  <c r="DD554" i="1"/>
  <c r="DD491" i="1"/>
  <c r="DD476" i="1"/>
  <c r="DD488" i="1"/>
  <c r="DD318" i="1"/>
  <c r="DD375" i="1"/>
  <c r="DD470" i="1"/>
  <c r="DD308" i="1"/>
  <c r="DD57" i="1"/>
  <c r="DD192" i="1"/>
  <c r="DD495" i="1"/>
  <c r="DD391" i="1"/>
  <c r="DD113" i="1"/>
  <c r="DD431" i="1"/>
  <c r="DD367" i="1"/>
  <c r="DD287" i="1"/>
  <c r="DD117" i="1"/>
  <c r="DD288" i="1"/>
  <c r="DD403" i="1"/>
  <c r="DD294" i="1"/>
  <c r="DD179" i="1"/>
  <c r="DD414" i="1"/>
  <c r="DD382" i="1"/>
  <c r="DD327" i="1"/>
  <c r="DD248" i="1"/>
  <c r="DD90" i="1"/>
  <c r="DD180" i="1"/>
  <c r="DD417" i="1"/>
  <c r="DD385" i="1"/>
  <c r="DD335" i="1"/>
  <c r="DD244" i="1"/>
  <c r="DD6" i="1"/>
  <c r="DD82" i="1"/>
  <c r="DD220" i="1"/>
  <c r="DD186" i="1"/>
  <c r="DD158" i="1"/>
  <c r="DD37" i="1"/>
  <c r="DD337" i="1"/>
  <c r="DD305" i="1"/>
  <c r="DD273" i="1"/>
  <c r="DD241" i="1"/>
  <c r="DD209" i="1"/>
  <c r="DD170" i="1"/>
  <c r="DD156" i="1"/>
  <c r="DD124" i="1"/>
  <c r="DD92" i="1"/>
  <c r="DD9" i="1"/>
  <c r="DD155" i="1"/>
  <c r="DD123" i="1"/>
  <c r="DD91" i="1"/>
  <c r="DD30" i="1"/>
  <c r="DD72" i="1"/>
  <c r="DD34" i="1"/>
  <c r="DD60" i="1"/>
  <c r="DD28" i="1"/>
  <c r="DD820" i="1"/>
  <c r="DD788" i="1"/>
  <c r="DD756" i="1"/>
  <c r="DD724" i="1"/>
  <c r="DD692" i="1"/>
  <c r="DD660" i="1"/>
  <c r="DD628" i="1"/>
  <c r="DD827" i="1"/>
  <c r="DD795" i="1"/>
  <c r="DD763" i="1"/>
  <c r="DD731" i="1"/>
  <c r="DD699" i="1"/>
  <c r="DD667" i="1"/>
  <c r="DD635" i="1"/>
  <c r="DD519" i="1"/>
  <c r="DD609" i="1"/>
  <c r="DD592" i="1"/>
  <c r="DD560" i="1"/>
  <c r="DD464" i="1"/>
  <c r="DD615" i="1"/>
  <c r="DD583" i="1"/>
  <c r="DD551" i="1"/>
  <c r="DD508" i="1"/>
  <c r="DD512" i="1"/>
  <c r="DD594" i="1"/>
  <c r="DD562" i="1"/>
  <c r="DD446" i="1"/>
  <c r="DD340" i="1"/>
  <c r="DD184" i="1"/>
  <c r="DD439" i="1"/>
  <c r="DD451" i="1"/>
  <c r="DD480" i="1"/>
  <c r="DD347" i="1"/>
  <c r="DD165" i="1"/>
  <c r="DD467" i="1"/>
  <c r="DD251" i="1"/>
  <c r="DD515" i="1"/>
  <c r="DD427" i="1"/>
  <c r="DD262" i="1"/>
  <c r="DD150" i="1"/>
  <c r="DD383" i="1"/>
  <c r="DD304" i="1"/>
  <c r="DD206" i="1"/>
  <c r="DD485" i="1"/>
  <c r="DD453" i="1"/>
  <c r="DD310" i="1"/>
  <c r="DD419" i="1"/>
  <c r="DD311" i="1"/>
  <c r="DD230" i="1"/>
  <c r="DD422" i="1"/>
  <c r="DD390" i="1"/>
  <c r="DD348" i="1"/>
  <c r="DD271" i="1"/>
  <c r="DD98" i="1"/>
  <c r="DD190" i="1"/>
  <c r="DD425" i="1"/>
  <c r="DD393" i="1"/>
  <c r="DD356" i="1"/>
  <c r="DD255" i="1"/>
  <c r="DD121" i="1"/>
  <c r="DD118" i="1"/>
  <c r="DD235" i="1"/>
  <c r="DD188" i="1"/>
  <c r="DD105" i="1"/>
  <c r="DD345" i="1"/>
  <c r="DD313" i="1"/>
  <c r="DD281" i="1"/>
  <c r="DD249" i="1"/>
  <c r="DD217" i="1"/>
  <c r="DD185" i="1"/>
  <c r="DD101" i="1"/>
  <c r="DD83" i="1"/>
  <c r="DD132" i="1"/>
  <c r="DD100" i="1"/>
  <c r="DD43" i="1"/>
  <c r="DD163" i="1"/>
  <c r="DD131" i="1"/>
  <c r="DD99" i="1"/>
  <c r="DD39" i="1"/>
  <c r="DD45" i="1"/>
  <c r="DD80" i="1"/>
  <c r="DD49" i="1"/>
  <c r="DD68" i="1"/>
  <c r="DD36" i="1"/>
  <c r="DD4" i="1"/>
  <c r="DD904" i="1"/>
  <c r="DD940" i="1"/>
  <c r="DD540" i="1"/>
  <c r="DD810" i="1"/>
  <c r="DD916" i="1"/>
  <c r="DD928" i="1"/>
  <c r="DD351" i="1"/>
  <c r="DD826" i="1"/>
  <c r="DD549" i="1"/>
  <c r="DD951" i="1"/>
  <c r="DD919" i="1"/>
  <c r="DD887" i="1"/>
  <c r="DD855" i="1"/>
  <c r="DD2" i="1"/>
  <c r="DD774" i="1"/>
  <c r="DD710" i="1"/>
  <c r="DD646" i="1"/>
  <c r="DD813" i="1"/>
  <c r="DD741" i="1"/>
  <c r="DD677" i="1"/>
  <c r="DD506" i="1"/>
  <c r="DD934" i="1"/>
  <c r="DD902" i="1"/>
  <c r="DD870" i="1"/>
  <c r="DD838" i="1"/>
  <c r="DD793" i="1"/>
  <c r="DD729" i="1"/>
  <c r="DD665" i="1"/>
  <c r="DD961" i="1"/>
  <c r="DD929" i="1"/>
  <c r="DD897" i="1"/>
  <c r="DD865" i="1"/>
  <c r="DD833" i="1"/>
  <c r="DD423" i="1"/>
  <c r="DD808" i="1"/>
  <c r="DD776" i="1"/>
  <c r="DD744" i="1"/>
  <c r="DD712" i="1"/>
  <c r="DD680" i="1"/>
  <c r="DD648" i="1"/>
  <c r="DD605" i="1"/>
  <c r="DD815" i="1"/>
  <c r="DD783" i="1"/>
  <c r="DD751" i="1"/>
  <c r="DD719" i="1"/>
  <c r="DD687" i="1"/>
  <c r="DD655" i="1"/>
  <c r="DD623" i="1"/>
  <c r="DD396" i="1"/>
  <c r="DD291" i="1"/>
  <c r="DD580" i="1"/>
  <c r="DD548" i="1"/>
  <c r="DD527" i="1"/>
  <c r="DD603" i="1"/>
  <c r="DD571" i="1"/>
  <c r="DD533" i="1"/>
  <c r="DD444" i="1"/>
  <c r="DD320" i="1"/>
  <c r="DD582" i="1"/>
  <c r="DD550" i="1"/>
  <c r="DD483" i="1"/>
  <c r="DD379" i="1"/>
  <c r="DD466" i="1"/>
  <c r="DD486" i="1"/>
  <c r="DD296" i="1"/>
  <c r="DD336" i="1"/>
  <c r="DD448" i="1"/>
  <c r="DD302" i="1"/>
  <c r="DD258" i="1"/>
  <c r="DD435" i="1"/>
  <c r="DD153" i="1"/>
  <c r="DD490" i="1"/>
  <c r="DD358" i="1"/>
  <c r="DD228" i="1"/>
  <c r="DD416" i="1"/>
  <c r="DD354" i="1"/>
  <c r="DD274" i="1"/>
  <c r="DD505" i="1"/>
  <c r="DD473" i="1"/>
  <c r="DD441" i="1"/>
  <c r="DD264" i="1"/>
  <c r="DD388" i="1"/>
  <c r="DD283" i="1"/>
  <c r="DD161" i="1"/>
  <c r="DD410" i="1"/>
  <c r="DD378" i="1"/>
  <c r="DD316" i="1"/>
  <c r="DD242" i="1"/>
  <c r="DD25" i="1"/>
  <c r="DD173" i="1"/>
  <c r="DD413" i="1"/>
  <c r="DD381" i="1"/>
  <c r="DD324" i="1"/>
  <c r="DD238" i="1"/>
  <c r="DD164" i="1"/>
  <c r="DD54" i="1"/>
  <c r="DD219" i="1"/>
  <c r="DD177" i="1"/>
  <c r="DD81" i="1"/>
  <c r="DD21" i="1"/>
  <c r="DD333" i="1"/>
  <c r="DD301" i="1"/>
  <c r="DD269" i="1"/>
  <c r="DD237" i="1"/>
  <c r="DD205" i="1"/>
  <c r="DD169" i="1"/>
  <c r="DD23" i="1"/>
  <c r="DD152" i="1"/>
  <c r="DD120" i="1"/>
  <c r="DD88" i="1"/>
  <c r="DD7" i="1"/>
  <c r="DD151" i="1"/>
  <c r="DD119" i="1"/>
  <c r="DD75" i="1"/>
  <c r="DD63" i="1"/>
  <c r="DD29" i="1"/>
  <c r="DD67" i="1"/>
  <c r="DD33" i="1"/>
  <c r="DD56" i="1"/>
  <c r="DD24" i="1"/>
  <c r="DD888" i="1"/>
  <c r="DD924" i="1"/>
  <c r="DD498" i="1"/>
  <c r="DD778" i="1"/>
  <c r="DD884" i="1"/>
  <c r="DD912" i="1"/>
  <c r="DD932" i="1"/>
  <c r="DD794" i="1"/>
  <c r="DD518" i="1"/>
  <c r="DD947" i="1"/>
  <c r="DD915" i="1"/>
  <c r="DD883" i="1"/>
  <c r="DD851" i="1"/>
  <c r="DD830" i="1"/>
  <c r="DD766" i="1"/>
  <c r="DD702" i="1"/>
  <c r="DD638" i="1"/>
  <c r="DD805" i="1"/>
  <c r="DD733" i="1"/>
  <c r="DD669" i="1"/>
  <c r="DD252" i="1"/>
  <c r="DD930" i="1"/>
  <c r="DD898" i="1"/>
  <c r="DD866" i="1"/>
  <c r="DD834" i="1"/>
  <c r="DD785" i="1"/>
  <c r="DD721" i="1"/>
  <c r="DD657" i="1"/>
  <c r="DD957" i="1"/>
  <c r="DD925" i="1"/>
  <c r="DD893" i="1"/>
  <c r="DD861" i="1"/>
  <c r="DD614" i="1"/>
  <c r="DD342" i="1"/>
  <c r="DD804" i="1"/>
  <c r="DD772" i="1"/>
  <c r="DD740" i="1"/>
  <c r="DD708" i="1"/>
  <c r="DD676" i="1"/>
  <c r="DD644" i="1"/>
  <c r="DD597" i="1"/>
  <c r="DD811" i="1"/>
  <c r="DD779" i="1"/>
  <c r="DD747" i="1"/>
  <c r="DD715" i="1"/>
  <c r="DD683" i="1"/>
  <c r="DD651" i="1"/>
  <c r="DD613" i="1"/>
  <c r="DD380" i="1"/>
  <c r="DD608" i="1"/>
  <c r="DD576" i="1"/>
  <c r="DD544" i="1"/>
  <c r="DD507" i="1"/>
  <c r="DD599" i="1"/>
  <c r="DD567" i="1"/>
  <c r="DD532" i="1"/>
  <c r="DD363" i="1"/>
  <c r="DD268" i="1"/>
  <c r="DD578" i="1"/>
  <c r="DD546" i="1"/>
  <c r="DD456" i="1"/>
  <c r="DD334" i="1"/>
  <c r="DD433" i="1"/>
  <c r="DD484" i="1"/>
  <c r="DD266" i="1"/>
  <c r="DD330" i="1"/>
  <c r="DD443" i="1"/>
  <c r="DD276" i="1"/>
  <c r="DD240" i="1"/>
  <c r="DD364" i="1"/>
  <c r="DD55" i="1"/>
  <c r="DD468" i="1"/>
  <c r="DD352" i="1"/>
  <c r="DD211" i="1"/>
  <c r="DD415" i="1"/>
  <c r="DD343" i="1"/>
  <c r="DD260" i="1"/>
  <c r="DD501" i="1"/>
  <c r="DD469" i="1"/>
  <c r="DD437" i="1"/>
  <c r="DD196" i="1"/>
  <c r="DD387" i="1"/>
  <c r="DD275" i="1"/>
  <c r="DD149" i="1"/>
  <c r="DD406" i="1"/>
  <c r="DD374" i="1"/>
  <c r="DD306" i="1"/>
  <c r="DD231" i="1"/>
  <c r="DD232" i="1"/>
  <c r="DD166" i="1"/>
  <c r="DD409" i="1"/>
  <c r="DD377" i="1"/>
  <c r="DD314" i="1"/>
  <c r="DD227" i="1"/>
  <c r="DD162" i="1"/>
  <c r="DD278" i="1"/>
  <c r="DD218" i="1"/>
  <c r="DD174" i="1"/>
  <c r="DD70" i="1"/>
  <c r="DD361" i="1"/>
  <c r="DD329" i="1"/>
  <c r="DD297" i="1"/>
  <c r="DD265" i="1"/>
  <c r="DD233" i="1"/>
  <c r="DD201" i="1"/>
  <c r="DD168" i="1"/>
  <c r="DD134" i="1"/>
  <c r="DD148" i="1"/>
  <c r="DD116" i="1"/>
  <c r="DD87" i="1"/>
  <c r="DD53" i="1"/>
  <c r="DD147" i="1"/>
  <c r="DD115" i="1"/>
  <c r="DD74" i="1"/>
  <c r="DD62" i="1"/>
  <c r="DD15" i="1"/>
  <c r="DD66" i="1"/>
  <c r="DD19" i="1"/>
  <c r="DD52" i="1"/>
  <c r="DD20" i="1"/>
  <c r="DD872" i="1"/>
  <c r="DD908" i="1"/>
  <c r="DD818" i="1"/>
  <c r="DD746" i="1"/>
  <c r="DD852" i="1"/>
  <c r="DD896" i="1"/>
  <c r="DD900" i="1"/>
  <c r="DD762" i="1"/>
  <c r="DD428" i="1"/>
  <c r="DD943" i="1"/>
  <c r="DD911" i="1"/>
  <c r="DD879" i="1"/>
  <c r="DD847" i="1"/>
  <c r="DD822" i="1"/>
  <c r="DD758" i="1"/>
  <c r="DD694" i="1"/>
  <c r="DD630" i="1"/>
  <c r="DD797" i="1"/>
  <c r="DD725" i="1"/>
  <c r="DD661" i="1"/>
  <c r="DD958" i="1"/>
  <c r="DD926" i="1"/>
  <c r="DD894" i="1"/>
  <c r="DD862" i="1"/>
  <c r="DD620" i="1"/>
  <c r="DD777" i="1"/>
  <c r="DD713" i="1"/>
  <c r="DD649" i="1"/>
  <c r="DD953" i="1"/>
  <c r="DD921" i="1"/>
  <c r="DD889" i="1"/>
  <c r="DD857" i="1"/>
  <c r="DD617" i="1"/>
  <c r="DD323" i="1"/>
  <c r="DD800" i="1"/>
  <c r="DD768" i="1"/>
  <c r="DD736" i="1"/>
  <c r="DD704" i="1"/>
  <c r="DD672" i="1"/>
  <c r="DD640" i="1"/>
  <c r="DD561" i="1"/>
  <c r="DD807" i="1"/>
  <c r="DD775" i="1"/>
  <c r="DD743" i="1"/>
  <c r="DD711" i="1"/>
  <c r="DD679" i="1"/>
  <c r="DD647" i="1"/>
  <c r="DD569" i="1"/>
  <c r="DD622" i="1"/>
  <c r="DD604" i="1"/>
  <c r="DD572" i="1"/>
  <c r="DD499" i="1"/>
  <c r="DD279" i="1"/>
  <c r="DD595" i="1"/>
  <c r="DD563" i="1"/>
  <c r="DD531" i="1"/>
  <c r="DD535" i="1"/>
  <c r="DD606" i="1"/>
  <c r="DD574" i="1"/>
  <c r="DD542" i="1"/>
  <c r="DD454" i="1"/>
  <c r="DD328" i="1"/>
  <c r="DD395" i="1"/>
  <c r="DD482" i="1"/>
  <c r="DD195" i="1"/>
  <c r="DD224" i="1"/>
  <c r="DD438" i="1"/>
  <c r="DD263" i="1"/>
  <c r="DD212" i="1"/>
  <c r="DD362" i="1"/>
  <c r="DD536" i="1"/>
  <c r="DD463" i="1"/>
  <c r="DD350" i="1"/>
  <c r="DD194" i="1"/>
  <c r="DD400" i="1"/>
  <c r="DD332" i="1"/>
  <c r="DD246" i="1"/>
  <c r="DD497" i="1"/>
  <c r="DD465" i="1"/>
  <c r="DD360" i="1"/>
  <c r="DD176" i="1"/>
  <c r="DD372" i="1"/>
  <c r="DD250" i="1"/>
  <c r="DD434" i="1"/>
  <c r="DD402" i="1"/>
  <c r="DD370" i="1"/>
  <c r="DD295" i="1"/>
  <c r="DD214" i="1"/>
  <c r="DD226" i="1"/>
  <c r="DD154" i="1"/>
  <c r="DD405" i="1"/>
  <c r="DD373" i="1"/>
  <c r="DD303" i="1"/>
  <c r="DD216" i="1"/>
  <c r="DD130" i="1"/>
  <c r="DD267" i="1"/>
  <c r="DD204" i="1"/>
  <c r="DD93" i="1"/>
  <c r="DD142" i="1"/>
  <c r="DD357" i="1"/>
  <c r="DD325" i="1"/>
  <c r="DD293" i="1"/>
  <c r="DD261" i="1"/>
  <c r="DD229" i="1"/>
  <c r="DD197" i="1"/>
  <c r="DD138" i="1"/>
  <c r="DD129" i="1"/>
  <c r="DD144" i="1"/>
  <c r="DD112" i="1"/>
  <c r="DD86" i="1"/>
  <c r="DD175" i="1"/>
  <c r="DD143" i="1"/>
  <c r="DD111" i="1"/>
  <c r="DD73" i="1"/>
  <c r="DD61" i="1"/>
  <c r="DD14" i="1"/>
  <c r="DD65" i="1"/>
  <c r="DD18" i="1"/>
  <c r="DD48" i="1"/>
  <c r="DD16" i="1"/>
  <c r="DD856" i="1"/>
  <c r="DD892" i="1"/>
  <c r="DD786" i="1"/>
  <c r="DD714" i="1"/>
  <c r="DD802" i="1"/>
  <c r="DD880" i="1"/>
  <c r="DD868" i="1"/>
  <c r="DD730" i="1"/>
  <c r="DD307" i="1"/>
  <c r="DD939" i="1"/>
  <c r="DD907" i="1"/>
  <c r="DD875" i="1"/>
  <c r="DD843" i="1"/>
  <c r="DD814" i="1"/>
  <c r="DD750" i="1"/>
  <c r="DD686" i="1"/>
  <c r="DD593" i="1"/>
  <c r="DD789" i="1"/>
  <c r="DD717" i="1"/>
  <c r="DD653" i="1"/>
  <c r="DD954" i="1"/>
  <c r="DD922" i="1"/>
  <c r="DD890" i="1"/>
  <c r="DD858" i="1"/>
  <c r="DD581" i="1"/>
  <c r="DD769" i="1"/>
  <c r="DD705" i="1"/>
  <c r="DD641" i="1"/>
  <c r="DD949" i="1"/>
  <c r="DD917" i="1"/>
  <c r="DD885" i="1"/>
  <c r="DD853" i="1"/>
  <c r="DD589" i="1"/>
  <c r="DD828" i="1"/>
  <c r="DD796" i="1"/>
  <c r="DD764" i="1"/>
  <c r="DD732" i="1"/>
  <c r="DD700" i="1"/>
  <c r="DD668" i="1"/>
  <c r="DD636" i="1"/>
  <c r="DD539" i="1"/>
  <c r="DD803" i="1"/>
  <c r="DD771" i="1"/>
  <c r="DD739" i="1"/>
  <c r="DD707" i="1"/>
  <c r="DD675" i="1"/>
  <c r="DD643" i="1"/>
  <c r="DD541" i="1"/>
  <c r="DD612" i="1"/>
  <c r="DD600" i="1"/>
  <c r="DD568" i="1"/>
  <c r="DD487" i="1"/>
  <c r="DD200" i="1"/>
  <c r="DD591" i="1"/>
  <c r="DD559" i="1"/>
  <c r="DD530" i="1"/>
  <c r="DD534" i="1"/>
  <c r="DD602" i="1"/>
  <c r="DD570" i="1"/>
  <c r="DD537" i="1"/>
  <c r="DD452" i="1"/>
  <c r="DD259" i="1"/>
  <c r="DD392" i="1"/>
  <c r="DD478" i="1"/>
  <c r="DD459" i="1"/>
  <c r="DD146" i="1"/>
  <c r="DD424" i="1"/>
  <c r="DD247" i="1"/>
  <c r="DD494" i="1"/>
  <c r="DD331" i="1"/>
  <c r="DD526" i="1"/>
  <c r="DD458" i="1"/>
  <c r="DD319" i="1"/>
  <c r="DD191" i="1"/>
  <c r="DD399" i="1"/>
  <c r="DD326" i="1"/>
  <c r="DD239" i="1"/>
  <c r="DD493" i="1"/>
  <c r="DD461" i="1"/>
  <c r="DD355" i="1"/>
  <c r="DD77" i="1"/>
  <c r="DD371" i="1"/>
  <c r="DD208" i="1"/>
  <c r="DD430" i="1"/>
  <c r="DD398" i="1"/>
  <c r="DD366" i="1"/>
  <c r="DD284" i="1"/>
  <c r="DD125" i="1"/>
  <c r="DD215" i="1"/>
  <c r="DD145" i="1"/>
  <c r="DD401" i="1"/>
  <c r="DD369" i="1"/>
  <c r="DD292" i="1"/>
  <c r="DD210" i="1"/>
  <c r="DD126" i="1"/>
  <c r="DD256" i="1"/>
  <c r="DD203" i="1"/>
  <c r="DD89" i="1"/>
  <c r="DD137" i="1"/>
  <c r="DD353" i="1"/>
  <c r="DD321" i="1"/>
  <c r="DD289" i="1"/>
  <c r="DD257" i="1"/>
  <c r="DD225" i="1"/>
  <c r="DD193" i="1"/>
  <c r="DD133" i="1"/>
  <c r="DD102" i="1"/>
  <c r="DD140" i="1"/>
  <c r="DD108" i="1"/>
  <c r="DD85" i="1"/>
  <c r="DD171" i="1"/>
  <c r="DD139" i="1"/>
  <c r="DD107" i="1"/>
  <c r="DD58" i="1"/>
  <c r="DD47" i="1"/>
  <c r="DD13" i="1"/>
  <c r="DD51" i="1"/>
  <c r="DD17" i="1"/>
  <c r="DD44" i="1"/>
  <c r="DD12" i="1"/>
  <c r="DC274" i="1"/>
  <c r="DC55" i="1"/>
  <c r="DC832" i="1"/>
  <c r="DE832" i="1" s="1"/>
  <c r="DF832" i="1" s="1"/>
  <c r="DC946" i="1"/>
  <c r="DE946" i="1" s="1"/>
  <c r="DF946" i="1" s="1"/>
  <c r="DC930" i="1"/>
  <c r="DC828" i="1"/>
  <c r="DC944" i="1"/>
  <c r="DE944" i="1" s="1"/>
  <c r="DF944" i="1" s="1"/>
  <c r="DC926" i="1"/>
  <c r="DC2" i="1"/>
  <c r="DC917" i="1"/>
  <c r="DC833" i="1"/>
  <c r="DE833" i="1" s="1"/>
  <c r="DF833" i="1" s="1"/>
  <c r="DC838" i="1"/>
  <c r="DE838" i="1" s="1"/>
  <c r="DF838" i="1" s="1"/>
  <c r="DC910" i="1"/>
  <c r="DE910" i="1" s="1"/>
  <c r="DF910" i="1" s="1"/>
  <c r="DC902" i="1"/>
  <c r="DC894" i="1"/>
  <c r="DE894" i="1" s="1"/>
  <c r="DF894" i="1" s="1"/>
  <c r="DC886" i="1"/>
  <c r="DE886" i="1" s="1"/>
  <c r="DF886" i="1" s="1"/>
  <c r="DC878" i="1"/>
  <c r="DE878" i="1" s="1"/>
  <c r="DF878" i="1" s="1"/>
  <c r="DC870" i="1"/>
  <c r="DE870" i="1" s="1"/>
  <c r="DF870" i="1" s="1"/>
  <c r="DC862" i="1"/>
  <c r="DC854" i="1"/>
  <c r="DC843" i="1"/>
  <c r="DE843" i="1" s="1"/>
  <c r="DF843" i="1" s="1"/>
  <c r="DC811" i="1"/>
  <c r="DE811" i="1" s="1"/>
  <c r="DF811" i="1" s="1"/>
  <c r="DC803" i="1"/>
  <c r="DE803" i="1" s="1"/>
  <c r="DF803" i="1" s="1"/>
  <c r="DC795" i="1"/>
  <c r="DC787" i="1"/>
  <c r="DC779" i="1"/>
  <c r="DE779" i="1" s="1"/>
  <c r="DF779" i="1" s="1"/>
  <c r="DC771" i="1"/>
  <c r="DE771" i="1" s="1"/>
  <c r="DF771" i="1" s="1"/>
  <c r="DC763" i="1"/>
  <c r="DE763" i="1" s="1"/>
  <c r="DF763" i="1" s="1"/>
  <c r="DC755" i="1"/>
  <c r="DE755" i="1" s="1"/>
  <c r="DF755" i="1" s="1"/>
  <c r="DC747" i="1"/>
  <c r="DC739" i="1"/>
  <c r="DC731" i="1"/>
  <c r="DC721" i="1"/>
  <c r="DE721" i="1" s="1"/>
  <c r="DF721" i="1" s="1"/>
  <c r="DC723" i="1"/>
  <c r="DC642" i="1"/>
  <c r="DC648" i="1"/>
  <c r="DE648" i="1" s="1"/>
  <c r="DF648" i="1" s="1"/>
  <c r="DC578" i="1"/>
  <c r="DE578" i="1" s="1"/>
  <c r="DF578" i="1" s="1"/>
  <c r="DC461" i="1"/>
  <c r="DC708" i="1"/>
  <c r="DE708" i="1" s="1"/>
  <c r="DF708" i="1" s="1"/>
  <c r="DC700" i="1"/>
  <c r="DC692" i="1"/>
  <c r="DC684" i="1"/>
  <c r="DC676" i="1"/>
  <c r="DC668" i="1"/>
  <c r="DC660" i="1"/>
  <c r="DE660" i="1" s="1"/>
  <c r="DF660" i="1" s="1"/>
  <c r="DC656" i="1"/>
  <c r="DE656" i="1" s="1"/>
  <c r="DF656" i="1" s="1"/>
  <c r="DC577" i="1"/>
  <c r="DE577" i="1" s="1"/>
  <c r="DF577" i="1" s="1"/>
  <c r="DC554" i="1"/>
  <c r="DE554" i="1" s="1"/>
  <c r="DF554" i="1" s="1"/>
  <c r="DC632" i="1"/>
  <c r="DE632" i="1" s="1"/>
  <c r="DF632" i="1" s="1"/>
  <c r="DC624" i="1"/>
  <c r="DC616" i="1"/>
  <c r="DE616" i="1" s="1"/>
  <c r="DF616" i="1" s="1"/>
  <c r="DC608" i="1"/>
  <c r="DC600" i="1"/>
  <c r="DC592" i="1"/>
  <c r="DC584" i="1"/>
  <c r="DC455" i="1"/>
  <c r="DC423" i="1"/>
  <c r="DE423" i="1" s="1"/>
  <c r="DF423" i="1" s="1"/>
  <c r="DC432" i="1"/>
  <c r="DC418" i="1"/>
  <c r="DC542" i="1"/>
  <c r="DE542" i="1" s="1"/>
  <c r="DF542" i="1" s="1"/>
  <c r="DC534" i="1"/>
  <c r="DE534" i="1" s="1"/>
  <c r="DF534" i="1" s="1"/>
  <c r="DC526" i="1"/>
  <c r="DC518" i="1"/>
  <c r="DE518" i="1" s="1"/>
  <c r="DF518" i="1" s="1"/>
  <c r="DC510" i="1"/>
  <c r="DE510" i="1" s="1"/>
  <c r="DF510" i="1" s="1"/>
  <c r="DC502" i="1"/>
  <c r="DE502" i="1" s="1"/>
  <c r="DF502" i="1" s="1"/>
  <c r="DC494" i="1"/>
  <c r="DC486" i="1"/>
  <c r="DC478" i="1"/>
  <c r="DC470" i="1"/>
  <c r="DC435" i="1"/>
  <c r="DE435" i="1" s="1"/>
  <c r="DF435" i="1" s="1"/>
  <c r="DC462" i="1"/>
  <c r="DE462" i="1" s="1"/>
  <c r="DF462" i="1" s="1"/>
  <c r="DC409" i="1"/>
  <c r="DE409" i="1" s="1"/>
  <c r="DF409" i="1" s="1"/>
  <c r="DC398" i="1"/>
  <c r="DE398" i="1" s="1"/>
  <c r="DF398" i="1" s="1"/>
  <c r="DC394" i="1"/>
  <c r="DE394" i="1" s="1"/>
  <c r="DF394" i="1" s="1"/>
  <c r="DC386" i="1"/>
  <c r="DE386" i="1" s="1"/>
  <c r="DF386" i="1" s="1"/>
  <c r="DC378" i="1"/>
  <c r="DE378" i="1" s="1"/>
  <c r="DF378" i="1" s="1"/>
  <c r="DC370" i="1"/>
  <c r="DC362" i="1"/>
  <c r="DE362" i="1" s="1"/>
  <c r="DF362" i="1" s="1"/>
  <c r="DC313" i="1"/>
  <c r="DE313" i="1" s="1"/>
  <c r="DF313" i="1" s="1"/>
  <c r="DC358" i="1"/>
  <c r="DE358" i="1" s="1"/>
  <c r="DF358" i="1" s="1"/>
  <c r="DC350" i="1"/>
  <c r="DE350" i="1" s="1"/>
  <c r="DF350" i="1" s="1"/>
  <c r="DC342" i="1"/>
  <c r="DE342" i="1" s="1"/>
  <c r="DF342" i="1" s="1"/>
  <c r="DC334" i="1"/>
  <c r="DC326" i="1"/>
  <c r="DE326" i="1" s="1"/>
  <c r="DF326" i="1" s="1"/>
  <c r="DC309" i="1"/>
  <c r="DC301" i="1"/>
  <c r="DE301" i="1" s="1"/>
  <c r="DF301" i="1" s="1"/>
  <c r="DC293" i="1"/>
  <c r="DE293" i="1" s="1"/>
  <c r="DF293" i="1" s="1"/>
  <c r="DC285" i="1"/>
  <c r="DE285" i="1" s="1"/>
  <c r="DF285" i="1" s="1"/>
  <c r="DC277" i="1"/>
  <c r="DC235" i="1"/>
  <c r="DE235" i="1" s="1"/>
  <c r="DF235" i="1" s="1"/>
  <c r="DC263" i="1"/>
  <c r="DC255" i="1"/>
  <c r="DE255" i="1" s="1"/>
  <c r="DF255" i="1" s="1"/>
  <c r="DC247" i="1"/>
  <c r="DC239" i="1"/>
  <c r="DE239" i="1" s="1"/>
  <c r="DF239" i="1" s="1"/>
  <c r="DC144" i="1"/>
  <c r="DC225" i="1"/>
  <c r="DE225" i="1" s="1"/>
  <c r="DF225" i="1" s="1"/>
  <c r="DC217" i="1"/>
  <c r="DC209" i="1"/>
  <c r="DC201" i="1"/>
  <c r="DE201" i="1" s="1"/>
  <c r="DF201" i="1" s="1"/>
  <c r="DC193" i="1"/>
  <c r="DE193" i="1" s="1"/>
  <c r="DF193" i="1" s="1"/>
  <c r="DC185" i="1"/>
  <c r="DE185" i="1" s="1"/>
  <c r="DF185" i="1" s="1"/>
  <c r="DC168" i="1"/>
  <c r="DE168" i="1" s="1"/>
  <c r="DF168" i="1" s="1"/>
  <c r="DC120" i="1"/>
  <c r="DE120" i="1" s="1"/>
  <c r="DF120" i="1" s="1"/>
  <c r="DC121" i="1"/>
  <c r="DC139" i="1"/>
  <c r="DC133" i="1"/>
  <c r="DE133" i="1" s="1"/>
  <c r="DF133" i="1" s="1"/>
  <c r="DC154" i="1"/>
  <c r="DE154" i="1" s="1"/>
  <c r="DF154" i="1" s="1"/>
  <c r="DC83" i="1"/>
  <c r="DE83" i="1" s="1"/>
  <c r="DF83" i="1" s="1"/>
  <c r="DC78" i="1"/>
  <c r="DE78" i="1" s="1"/>
  <c r="DF78" i="1" s="1"/>
  <c r="DC75" i="1"/>
  <c r="DE75" i="1" s="1"/>
  <c r="DF75" i="1" s="1"/>
  <c r="DC105" i="1"/>
  <c r="DE105" i="1" s="1"/>
  <c r="DF105" i="1" s="1"/>
  <c r="DC84" i="1"/>
  <c r="DE84" i="1" s="1"/>
  <c r="DF84" i="1" s="1"/>
  <c r="DC76" i="1"/>
  <c r="DC37" i="1"/>
  <c r="DE37" i="1" s="1"/>
  <c r="DF37" i="1" s="1"/>
  <c r="DC71" i="1"/>
  <c r="DE71" i="1" s="1"/>
  <c r="DF71" i="1" s="1"/>
  <c r="DC63" i="1"/>
  <c r="DE63" i="1" s="1"/>
  <c r="DF63" i="1" s="1"/>
  <c r="DC7" i="1"/>
  <c r="DC6" i="1"/>
  <c r="DC46" i="1"/>
  <c r="DE46" i="1" s="1"/>
  <c r="DF46" i="1" s="1"/>
  <c r="DC24" i="1"/>
  <c r="DE24" i="1" s="1"/>
  <c r="DF24" i="1" s="1"/>
  <c r="DC816" i="1"/>
  <c r="DC942" i="1"/>
  <c r="DC927" i="1"/>
  <c r="DC812" i="1"/>
  <c r="DE812" i="1" s="1"/>
  <c r="DF812" i="1" s="1"/>
  <c r="DC943" i="1"/>
  <c r="DE943" i="1" s="1"/>
  <c r="DF943" i="1" s="1"/>
  <c r="DC925" i="1"/>
  <c r="DE925" i="1" s="1"/>
  <c r="DF925" i="1" s="1"/>
  <c r="DC840" i="1"/>
  <c r="DE840" i="1" s="1"/>
  <c r="DF840" i="1" s="1"/>
  <c r="DC961" i="1"/>
  <c r="DE961" i="1" s="1"/>
  <c r="DF961" i="1" s="1"/>
  <c r="DC829" i="1"/>
  <c r="DE829" i="1" s="1"/>
  <c r="DF829" i="1" s="1"/>
  <c r="DC834" i="1"/>
  <c r="DE834" i="1" s="1"/>
  <c r="DF834" i="1" s="1"/>
  <c r="DC909" i="1"/>
  <c r="DC901" i="1"/>
  <c r="DE901" i="1" s="1"/>
  <c r="DF901" i="1" s="1"/>
  <c r="DC893" i="1"/>
  <c r="DC885" i="1"/>
  <c r="DC877" i="1"/>
  <c r="DC869" i="1"/>
  <c r="DC861" i="1"/>
  <c r="DE861" i="1" s="1"/>
  <c r="DF861" i="1" s="1"/>
  <c r="DC853" i="1"/>
  <c r="DE853" i="1" s="1"/>
  <c r="DF853" i="1" s="1"/>
  <c r="DC839" i="1"/>
  <c r="DE839" i="1" s="1"/>
  <c r="DF839" i="1" s="1"/>
  <c r="DC810" i="1"/>
  <c r="DE810" i="1" s="1"/>
  <c r="DF810" i="1" s="1"/>
  <c r="DC802" i="1"/>
  <c r="DE802" i="1" s="1"/>
  <c r="DF802" i="1" s="1"/>
  <c r="DC794" i="1"/>
  <c r="DC786" i="1"/>
  <c r="DE786" i="1" s="1"/>
  <c r="DF786" i="1" s="1"/>
  <c r="DC778" i="1"/>
  <c r="DC770" i="1"/>
  <c r="DC762" i="1"/>
  <c r="DE762" i="1" s="1"/>
  <c r="DF762" i="1" s="1"/>
  <c r="DC754" i="1"/>
  <c r="DE754" i="1" s="1"/>
  <c r="DF754" i="1" s="1"/>
  <c r="DC746" i="1"/>
  <c r="DE746" i="1" s="1"/>
  <c r="DF746" i="1" s="1"/>
  <c r="DC738" i="1"/>
  <c r="DE738" i="1" s="1"/>
  <c r="DF738" i="1" s="1"/>
  <c r="DC730" i="1"/>
  <c r="DC717" i="1"/>
  <c r="DC719" i="1"/>
  <c r="DE719" i="1" s="1"/>
  <c r="DF719" i="1" s="1"/>
  <c r="DC638" i="1"/>
  <c r="DE638" i="1" s="1"/>
  <c r="DF638" i="1" s="1"/>
  <c r="DC568" i="1"/>
  <c r="DC562" i="1"/>
  <c r="DE562" i="1" s="1"/>
  <c r="DF562" i="1" s="1"/>
  <c r="DC715" i="1"/>
  <c r="DE715" i="1" s="1"/>
  <c r="DF715" i="1" s="1"/>
  <c r="DC707" i="1"/>
  <c r="DE707" i="1" s="1"/>
  <c r="DF707" i="1" s="1"/>
  <c r="DC699" i="1"/>
  <c r="DC691" i="1"/>
  <c r="DE691" i="1" s="1"/>
  <c r="DF691" i="1" s="1"/>
  <c r="DC683" i="1"/>
  <c r="DC675" i="1"/>
  <c r="DC667" i="1"/>
  <c r="DE667" i="1" s="1"/>
  <c r="DF667" i="1" s="1"/>
  <c r="DC645" i="1"/>
  <c r="DE645" i="1" s="1"/>
  <c r="DF645" i="1" s="1"/>
  <c r="DC654" i="1"/>
  <c r="DE654" i="1" s="1"/>
  <c r="DF654" i="1" s="1"/>
  <c r="DC573" i="1"/>
  <c r="DE573" i="1" s="1"/>
  <c r="DF573" i="1" s="1"/>
  <c r="DC458" i="1"/>
  <c r="DC631" i="1"/>
  <c r="DE631" i="1" s="1"/>
  <c r="DF631" i="1" s="1"/>
  <c r="DC623" i="1"/>
  <c r="DC615" i="1"/>
  <c r="DC607" i="1"/>
  <c r="DC599" i="1"/>
  <c r="DC591" i="1"/>
  <c r="DE591" i="1" s="1"/>
  <c r="DF591" i="1" s="1"/>
  <c r="DC583" i="1"/>
  <c r="DC438" i="1"/>
  <c r="DE438" i="1" s="1"/>
  <c r="DF438" i="1" s="1"/>
  <c r="DC558" i="1"/>
  <c r="DE558" i="1" s="1"/>
  <c r="DF558" i="1" s="1"/>
  <c r="DC424" i="1"/>
  <c r="DE424" i="1" s="1"/>
  <c r="DF424" i="1" s="1"/>
  <c r="DC450" i="1"/>
  <c r="DE450" i="1" s="1"/>
  <c r="DF450" i="1" s="1"/>
  <c r="DC541" i="1"/>
  <c r="DE541" i="1" s="1"/>
  <c r="DF541" i="1" s="1"/>
  <c r="DC533" i="1"/>
  <c r="DE533" i="1" s="1"/>
  <c r="DF533" i="1" s="1"/>
  <c r="DC525" i="1"/>
  <c r="DE525" i="1" s="1"/>
  <c r="DF525" i="1" s="1"/>
  <c r="DC517" i="1"/>
  <c r="DC509" i="1"/>
  <c r="DC501" i="1"/>
  <c r="DE501" i="1" s="1"/>
  <c r="DF501" i="1" s="1"/>
  <c r="DC493" i="1"/>
  <c r="DC485" i="1"/>
  <c r="DC477" i="1"/>
  <c r="DE477" i="1" s="1"/>
  <c r="DF477" i="1" s="1"/>
  <c r="DC469" i="1"/>
  <c r="DC427" i="1"/>
  <c r="DE427" i="1" s="1"/>
  <c r="DF427" i="1" s="1"/>
  <c r="DC445" i="1"/>
  <c r="DE445" i="1" s="1"/>
  <c r="DF445" i="1" s="1"/>
  <c r="DC401" i="1"/>
  <c r="DE401" i="1" s="1"/>
  <c r="DF401" i="1" s="1"/>
  <c r="DC403" i="1"/>
  <c r="DE403" i="1" s="1"/>
  <c r="DF403" i="1" s="1"/>
  <c r="DC393" i="1"/>
  <c r="DC385" i="1"/>
  <c r="DE385" i="1" s="1"/>
  <c r="DF385" i="1" s="1"/>
  <c r="DC377" i="1"/>
  <c r="DC369" i="1"/>
  <c r="DC361" i="1"/>
  <c r="DC273" i="1"/>
  <c r="DC357" i="1"/>
  <c r="DC349" i="1"/>
  <c r="DE349" i="1" s="1"/>
  <c r="DF349" i="1" s="1"/>
  <c r="DC341" i="1"/>
  <c r="DE341" i="1" s="1"/>
  <c r="DF341" i="1" s="1"/>
  <c r="DC333" i="1"/>
  <c r="DE333" i="1" s="1"/>
  <c r="DF333" i="1" s="1"/>
  <c r="DC325" i="1"/>
  <c r="DE325" i="1" s="1"/>
  <c r="DF325" i="1" s="1"/>
  <c r="DC270" i="1"/>
  <c r="DE270" i="1" s="1"/>
  <c r="DF270" i="1" s="1"/>
  <c r="DC308" i="1"/>
  <c r="DE308" i="1" s="1"/>
  <c r="DF308" i="1" s="1"/>
  <c r="DC300" i="1"/>
  <c r="DC292" i="1"/>
  <c r="DE292" i="1" s="1"/>
  <c r="DF292" i="1" s="1"/>
  <c r="DC284" i="1"/>
  <c r="DE284" i="1" s="1"/>
  <c r="DF284" i="1" s="1"/>
  <c r="DC276" i="1"/>
  <c r="DC231" i="1"/>
  <c r="DC262" i="1"/>
  <c r="DE262" i="1" s="1"/>
  <c r="DF262" i="1" s="1"/>
  <c r="DC254" i="1"/>
  <c r="DE254" i="1" s="1"/>
  <c r="DF254" i="1" s="1"/>
  <c r="DC246" i="1"/>
  <c r="DC238" i="1"/>
  <c r="DC174" i="1"/>
  <c r="DC224" i="1"/>
  <c r="DE224" i="1" s="1"/>
  <c r="DF224" i="1" s="1"/>
  <c r="DC216" i="1"/>
  <c r="DC208" i="1"/>
  <c r="DC200" i="1"/>
  <c r="DE200" i="1" s="1"/>
  <c r="DF200" i="1" s="1"/>
  <c r="DC192" i="1"/>
  <c r="DC184" i="1"/>
  <c r="DE184" i="1" s="1"/>
  <c r="DF184" i="1" s="1"/>
  <c r="DC164" i="1"/>
  <c r="DC161" i="1"/>
  <c r="DC166" i="1"/>
  <c r="DE166" i="1" s="1"/>
  <c r="DF166" i="1" s="1"/>
  <c r="DC124" i="1"/>
  <c r="DE124" i="1" s="1"/>
  <c r="DF124" i="1" s="1"/>
  <c r="DC132" i="1"/>
  <c r="DC150" i="1"/>
  <c r="DE150" i="1" s="1"/>
  <c r="DF150" i="1" s="1"/>
  <c r="DC86" i="1"/>
  <c r="DC74" i="1"/>
  <c r="DE74" i="1" s="1"/>
  <c r="DF74" i="1" s="1"/>
  <c r="DC112" i="1"/>
  <c r="DE112" i="1" s="1"/>
  <c r="DF112" i="1" s="1"/>
  <c r="DC104" i="1"/>
  <c r="DE104" i="1" s="1"/>
  <c r="DF104" i="1" s="1"/>
  <c r="DC94" i="1"/>
  <c r="DE94" i="1" s="1"/>
  <c r="DF94" i="1" s="1"/>
  <c r="DC72" i="1"/>
  <c r="DE72" i="1" s="1"/>
  <c r="DF72" i="1" s="1"/>
  <c r="DC26" i="1"/>
  <c r="DC70" i="1"/>
  <c r="DC62" i="1"/>
  <c r="DE62" i="1" s="1"/>
  <c r="DF62" i="1" s="1"/>
  <c r="DC54" i="1"/>
  <c r="DC25" i="1"/>
  <c r="DE25" i="1" s="1"/>
  <c r="DF25" i="1" s="1"/>
  <c r="DC32" i="1"/>
  <c r="DC45" i="1"/>
  <c r="DE45" i="1" s="1"/>
  <c r="DF45" i="1" s="1"/>
  <c r="DC16" i="1"/>
  <c r="DE16" i="1" s="1"/>
  <c r="DF16" i="1" s="1"/>
  <c r="DC959" i="1"/>
  <c r="DE959" i="1" s="1"/>
  <c r="DF959" i="1" s="1"/>
  <c r="DC940" i="1"/>
  <c r="DE940" i="1" s="1"/>
  <c r="DF940" i="1" s="1"/>
  <c r="DC924" i="1"/>
  <c r="DE924" i="1" s="1"/>
  <c r="DF924" i="1" s="1"/>
  <c r="DC956" i="1"/>
  <c r="DE956" i="1" s="1"/>
  <c r="DF956" i="1" s="1"/>
  <c r="DC941" i="1"/>
  <c r="DE941" i="1" s="1"/>
  <c r="DF941" i="1" s="1"/>
  <c r="DC923" i="1"/>
  <c r="DE923" i="1" s="1"/>
  <c r="DF923" i="1" s="1"/>
  <c r="DC824" i="1"/>
  <c r="DE824" i="1" s="1"/>
  <c r="DF824" i="1" s="1"/>
  <c r="DC958" i="1"/>
  <c r="DE958" i="1" s="1"/>
  <c r="DF958" i="1" s="1"/>
  <c r="DC825" i="1"/>
  <c r="DE825" i="1" s="1"/>
  <c r="DF825" i="1" s="1"/>
  <c r="DC830" i="1"/>
  <c r="DC908" i="1"/>
  <c r="DE908" i="1" s="1"/>
  <c r="DF908" i="1" s="1"/>
  <c r="DC900" i="1"/>
  <c r="DC892" i="1"/>
  <c r="DE892" i="1" s="1"/>
  <c r="DF892" i="1" s="1"/>
  <c r="DC884" i="1"/>
  <c r="DE884" i="1" s="1"/>
  <c r="DF884" i="1" s="1"/>
  <c r="DC876" i="1"/>
  <c r="DC868" i="1"/>
  <c r="DC860" i="1"/>
  <c r="DC852" i="1"/>
  <c r="DE852" i="1" s="1"/>
  <c r="DF852" i="1" s="1"/>
  <c r="DC835" i="1"/>
  <c r="DE835" i="1" s="1"/>
  <c r="DF835" i="1" s="1"/>
  <c r="DC809" i="1"/>
  <c r="DE809" i="1" s="1"/>
  <c r="DF809" i="1" s="1"/>
  <c r="DC801" i="1"/>
  <c r="DC793" i="1"/>
  <c r="DE793" i="1" s="1"/>
  <c r="DF793" i="1" s="1"/>
  <c r="DC785" i="1"/>
  <c r="DE785" i="1" s="1"/>
  <c r="DF785" i="1" s="1"/>
  <c r="DC777" i="1"/>
  <c r="DE777" i="1" s="1"/>
  <c r="DF777" i="1" s="1"/>
  <c r="DC769" i="1"/>
  <c r="DE769" i="1" s="1"/>
  <c r="DF769" i="1" s="1"/>
  <c r="DC761" i="1"/>
  <c r="DC753" i="1"/>
  <c r="DC745" i="1"/>
  <c r="DE745" i="1" s="1"/>
  <c r="DF745" i="1" s="1"/>
  <c r="DC737" i="1"/>
  <c r="DC729" i="1"/>
  <c r="DC726" i="1"/>
  <c r="DE726" i="1" s="1"/>
  <c r="DF726" i="1" s="1"/>
  <c r="DC657" i="1"/>
  <c r="DC574" i="1"/>
  <c r="DE574" i="1" s="1"/>
  <c r="DF574" i="1" s="1"/>
  <c r="DC553" i="1"/>
  <c r="DE553" i="1" s="1"/>
  <c r="DF553" i="1" s="1"/>
  <c r="DC557" i="1"/>
  <c r="DE557" i="1" s="1"/>
  <c r="DF557" i="1" s="1"/>
  <c r="DC714" i="1"/>
  <c r="DC706" i="1"/>
  <c r="DE706" i="1" s="1"/>
  <c r="DF706" i="1" s="1"/>
  <c r="DC698" i="1"/>
  <c r="DC690" i="1"/>
  <c r="DE690" i="1" s="1"/>
  <c r="DF690" i="1" s="1"/>
  <c r="DC682" i="1"/>
  <c r="DE682" i="1" s="1"/>
  <c r="DF682" i="1" s="1"/>
  <c r="DC674" i="1"/>
  <c r="DE674" i="1" s="1"/>
  <c r="DF674" i="1" s="1"/>
  <c r="DC666" i="1"/>
  <c r="DE666" i="1" s="1"/>
  <c r="DF666" i="1" s="1"/>
  <c r="DC644" i="1"/>
  <c r="DC652" i="1"/>
  <c r="DE652" i="1" s="1"/>
  <c r="DF652" i="1" s="1"/>
  <c r="DC569" i="1"/>
  <c r="DC454" i="1"/>
  <c r="DE454" i="1" s="1"/>
  <c r="DF454" i="1" s="1"/>
  <c r="DC630" i="1"/>
  <c r="DE630" i="1" s="1"/>
  <c r="DF630" i="1" s="1"/>
  <c r="DC622" i="1"/>
  <c r="DE622" i="1" s="1"/>
  <c r="DF622" i="1" s="1"/>
  <c r="DC614" i="1"/>
  <c r="DE614" i="1" s="1"/>
  <c r="DF614" i="1" s="1"/>
  <c r="DC606" i="1"/>
  <c r="DE606" i="1" s="1"/>
  <c r="DF606" i="1" s="1"/>
  <c r="DC598" i="1"/>
  <c r="DE598" i="1" s="1"/>
  <c r="DF598" i="1" s="1"/>
  <c r="DC590" i="1"/>
  <c r="DE590" i="1" s="1"/>
  <c r="DF590" i="1" s="1"/>
  <c r="DC582" i="1"/>
  <c r="DC575" i="1"/>
  <c r="DC550" i="1"/>
  <c r="DC412" i="1"/>
  <c r="DC442" i="1"/>
  <c r="DC540" i="1"/>
  <c r="DE540" i="1" s="1"/>
  <c r="DF540" i="1" s="1"/>
  <c r="DC532" i="1"/>
  <c r="DC524" i="1"/>
  <c r="DE524" i="1" s="1"/>
  <c r="DF524" i="1" s="1"/>
  <c r="DC516" i="1"/>
  <c r="DC508" i="1"/>
  <c r="DE508" i="1" s="1"/>
  <c r="DF508" i="1" s="1"/>
  <c r="DC500" i="1"/>
  <c r="DC492" i="1"/>
  <c r="DC484" i="1"/>
  <c r="DE484" i="1" s="1"/>
  <c r="DF484" i="1" s="1"/>
  <c r="DC476" i="1"/>
  <c r="DC468" i="1"/>
  <c r="DC414" i="1"/>
  <c r="DE414" i="1" s="1"/>
  <c r="DF414" i="1" s="1"/>
  <c r="DC437" i="1"/>
  <c r="DE437" i="1" s="1"/>
  <c r="DF437" i="1" s="1"/>
  <c r="DC419" i="1"/>
  <c r="DE419" i="1" s="1"/>
  <c r="DF419" i="1" s="1"/>
  <c r="DC408" i="1"/>
  <c r="DE408" i="1" s="1"/>
  <c r="DF408" i="1" s="1"/>
  <c r="DC392" i="1"/>
  <c r="DC384" i="1"/>
  <c r="DE384" i="1" s="1"/>
  <c r="DF384" i="1" s="1"/>
  <c r="DC376" i="1"/>
  <c r="DE376" i="1" s="1"/>
  <c r="DF376" i="1" s="1"/>
  <c r="DC368" i="1"/>
  <c r="DE368" i="1" s="1"/>
  <c r="DF368" i="1" s="1"/>
  <c r="DC318" i="1"/>
  <c r="DE318" i="1" s="1"/>
  <c r="DF318" i="1" s="1"/>
  <c r="DC315" i="1"/>
  <c r="DE315" i="1" s="1"/>
  <c r="DF315" i="1" s="1"/>
  <c r="DC356" i="1"/>
  <c r="DE356" i="1" s="1"/>
  <c r="DF356" i="1" s="1"/>
  <c r="DC348" i="1"/>
  <c r="DE348" i="1" s="1"/>
  <c r="DF348" i="1" s="1"/>
  <c r="DC340" i="1"/>
  <c r="DC332" i="1"/>
  <c r="DC324" i="1"/>
  <c r="DE324" i="1" s="1"/>
  <c r="DF324" i="1" s="1"/>
  <c r="DC275" i="1"/>
  <c r="DE275" i="1" s="1"/>
  <c r="DF275" i="1" s="1"/>
  <c r="DC307" i="1"/>
  <c r="DE307" i="1" s="1"/>
  <c r="DF307" i="1" s="1"/>
  <c r="DC299" i="1"/>
  <c r="DC291" i="1"/>
  <c r="DE291" i="1" s="1"/>
  <c r="DF291" i="1" s="1"/>
  <c r="DC283" i="1"/>
  <c r="DE283" i="1" s="1"/>
  <c r="DF283" i="1" s="1"/>
  <c r="DC272" i="1"/>
  <c r="DE272" i="1" s="1"/>
  <c r="DF272" i="1" s="1"/>
  <c r="DC228" i="1"/>
  <c r="DE228" i="1" s="1"/>
  <c r="DF228" i="1" s="1"/>
  <c r="DC261" i="1"/>
  <c r="DC253" i="1"/>
  <c r="DC245" i="1"/>
  <c r="DC237" i="1"/>
  <c r="DE237" i="1" s="1"/>
  <c r="DF237" i="1" s="1"/>
  <c r="DC176" i="1"/>
  <c r="DE176" i="1" s="1"/>
  <c r="DF176" i="1" s="1"/>
  <c r="DC223" i="1"/>
  <c r="DE223" i="1" s="1"/>
  <c r="DF223" i="1" s="1"/>
  <c r="DC215" i="1"/>
  <c r="DE215" i="1" s="1"/>
  <c r="DF215" i="1" s="1"/>
  <c r="DC207" i="1"/>
  <c r="DE207" i="1" s="1"/>
  <c r="DF207" i="1" s="1"/>
  <c r="DC199" i="1"/>
  <c r="DC191" i="1"/>
  <c r="DE191" i="1" s="1"/>
  <c r="DF191" i="1" s="1"/>
  <c r="DC183" i="1"/>
  <c r="DE183" i="1" s="1"/>
  <c r="DF183" i="1" s="1"/>
  <c r="DC157" i="1"/>
  <c r="DC123" i="1"/>
  <c r="DE123" i="1" s="1"/>
  <c r="DF123" i="1" s="1"/>
  <c r="DC162" i="1"/>
  <c r="DE162" i="1" s="1"/>
  <c r="DF162" i="1" s="1"/>
  <c r="DC116" i="1"/>
  <c r="DE116" i="1" s="1"/>
  <c r="DF116" i="1" s="1"/>
  <c r="DC131" i="1"/>
  <c r="DE131" i="1" s="1"/>
  <c r="DF131" i="1" s="1"/>
  <c r="DC146" i="1"/>
  <c r="DE146" i="1" s="1"/>
  <c r="DF146" i="1" s="1"/>
  <c r="DC113" i="1"/>
  <c r="DE113" i="1" s="1"/>
  <c r="DF113" i="1" s="1"/>
  <c r="DC96" i="1"/>
  <c r="DE96" i="1" s="1"/>
  <c r="DF96" i="1" s="1"/>
  <c r="DC111" i="1"/>
  <c r="DE111" i="1" s="1"/>
  <c r="DF111" i="1" s="1"/>
  <c r="DC103" i="1"/>
  <c r="DE103" i="1" s="1"/>
  <c r="DF103" i="1" s="1"/>
  <c r="DC87" i="1"/>
  <c r="DE87" i="1" s="1"/>
  <c r="DF87" i="1" s="1"/>
  <c r="DC81" i="1"/>
  <c r="DE81" i="1" s="1"/>
  <c r="DF81" i="1" s="1"/>
  <c r="DC53" i="1"/>
  <c r="DC69" i="1"/>
  <c r="DE69" i="1" s="1"/>
  <c r="DF69" i="1" s="1"/>
  <c r="DC61" i="1"/>
  <c r="DE61" i="1" s="1"/>
  <c r="DF61" i="1" s="1"/>
  <c r="DC12" i="1"/>
  <c r="DC17" i="1"/>
  <c r="DC27" i="1"/>
  <c r="DE27" i="1" s="1"/>
  <c r="DF27" i="1" s="1"/>
  <c r="DC44" i="1"/>
  <c r="DC8" i="1"/>
  <c r="DC953" i="1"/>
  <c r="DE953" i="1" s="1"/>
  <c r="DF953" i="1" s="1"/>
  <c r="DC939" i="1"/>
  <c r="DE939" i="1" s="1"/>
  <c r="DF939" i="1" s="1"/>
  <c r="DC919" i="1"/>
  <c r="DE919" i="1" s="1"/>
  <c r="DF919" i="1" s="1"/>
  <c r="DC955" i="1"/>
  <c r="DC936" i="1"/>
  <c r="DC922" i="1"/>
  <c r="DE922" i="1" s="1"/>
  <c r="DF922" i="1" s="1"/>
  <c r="DC641" i="1"/>
  <c r="DC836" i="1"/>
  <c r="DE836" i="1" s="1"/>
  <c r="DF836" i="1" s="1"/>
  <c r="DC821" i="1"/>
  <c r="DC826" i="1"/>
  <c r="DE826" i="1" s="1"/>
  <c r="DF826" i="1" s="1"/>
  <c r="DC907" i="1"/>
  <c r="DE907" i="1" s="1"/>
  <c r="DF907" i="1" s="1"/>
  <c r="DC899" i="1"/>
  <c r="DE899" i="1" s="1"/>
  <c r="DF899" i="1" s="1"/>
  <c r="DC891" i="1"/>
  <c r="DE891" i="1" s="1"/>
  <c r="DF891" i="1" s="1"/>
  <c r="DC883" i="1"/>
  <c r="DC875" i="1"/>
  <c r="DC867" i="1"/>
  <c r="DE867" i="1" s="1"/>
  <c r="DF867" i="1" s="1"/>
  <c r="DC859" i="1"/>
  <c r="DE859" i="1" s="1"/>
  <c r="DF859" i="1" s="1"/>
  <c r="DC851" i="1"/>
  <c r="DE851" i="1" s="1"/>
  <c r="DF851" i="1" s="1"/>
  <c r="DC831" i="1"/>
  <c r="DE831" i="1" s="1"/>
  <c r="DF831" i="1" s="1"/>
  <c r="DC808" i="1"/>
  <c r="DE808" i="1" s="1"/>
  <c r="DF808" i="1" s="1"/>
  <c r="DC800" i="1"/>
  <c r="DE800" i="1" s="1"/>
  <c r="DF800" i="1" s="1"/>
  <c r="DC792" i="1"/>
  <c r="DC784" i="1"/>
  <c r="DC776" i="1"/>
  <c r="DC768" i="1"/>
  <c r="DC760" i="1"/>
  <c r="DE760" i="1" s="1"/>
  <c r="DF760" i="1" s="1"/>
  <c r="DC752" i="1"/>
  <c r="DE752" i="1" s="1"/>
  <c r="DF752" i="1" s="1"/>
  <c r="DC744" i="1"/>
  <c r="DE744" i="1" s="1"/>
  <c r="DF744" i="1" s="1"/>
  <c r="DC736" i="1"/>
  <c r="DE736" i="1" s="1"/>
  <c r="DF736" i="1" s="1"/>
  <c r="DC728" i="1"/>
  <c r="DC722" i="1"/>
  <c r="DC564" i="1"/>
  <c r="DC431" i="1"/>
  <c r="DE431" i="1" s="1"/>
  <c r="DF431" i="1" s="1"/>
  <c r="DC457" i="1"/>
  <c r="DE457" i="1" s="1"/>
  <c r="DF457" i="1" s="1"/>
  <c r="DC556" i="1"/>
  <c r="DC713" i="1"/>
  <c r="DE713" i="1" s="1"/>
  <c r="DF713" i="1" s="1"/>
  <c r="DC705" i="1"/>
  <c r="DE705" i="1" s="1"/>
  <c r="DF705" i="1" s="1"/>
  <c r="DC697" i="1"/>
  <c r="DE697" i="1" s="1"/>
  <c r="DF697" i="1" s="1"/>
  <c r="DC689" i="1"/>
  <c r="DE689" i="1" s="1"/>
  <c r="DF689" i="1" s="1"/>
  <c r="DC681" i="1"/>
  <c r="DC673" i="1"/>
  <c r="DE673" i="1" s="1"/>
  <c r="DF673" i="1" s="1"/>
  <c r="DC665" i="1"/>
  <c r="DC640" i="1"/>
  <c r="DE640" i="1" s="1"/>
  <c r="DF640" i="1" s="1"/>
  <c r="DC650" i="1"/>
  <c r="DE650" i="1" s="1"/>
  <c r="DF650" i="1" s="1"/>
  <c r="DC565" i="1"/>
  <c r="DC446" i="1"/>
  <c r="DE446" i="1" s="1"/>
  <c r="DF446" i="1" s="1"/>
  <c r="DC629" i="1"/>
  <c r="DC621" i="1"/>
  <c r="DC613" i="1"/>
  <c r="DE613" i="1" s="1"/>
  <c r="DF613" i="1" s="1"/>
  <c r="DC605" i="1"/>
  <c r="DE605" i="1" s="1"/>
  <c r="DF605" i="1" s="1"/>
  <c r="DC597" i="1"/>
  <c r="DE597" i="1" s="1"/>
  <c r="DF597" i="1" s="1"/>
  <c r="DC589" i="1"/>
  <c r="DE589" i="1" s="1"/>
  <c r="DF589" i="1" s="1"/>
  <c r="DC581" i="1"/>
  <c r="DE581" i="1" s="1"/>
  <c r="DF581" i="1" s="1"/>
  <c r="DC571" i="1"/>
  <c r="DC460" i="1"/>
  <c r="DE460" i="1" s="1"/>
  <c r="DF460" i="1" s="1"/>
  <c r="DC464" i="1"/>
  <c r="DC434" i="1"/>
  <c r="DC539" i="1"/>
  <c r="DE539" i="1" s="1"/>
  <c r="DF539" i="1" s="1"/>
  <c r="DC531" i="1"/>
  <c r="DE531" i="1" s="1"/>
  <c r="DF531" i="1" s="1"/>
  <c r="DC523" i="1"/>
  <c r="DE523" i="1" s="1"/>
  <c r="DF523" i="1" s="1"/>
  <c r="DC515" i="1"/>
  <c r="DC507" i="1"/>
  <c r="DE507" i="1" s="1"/>
  <c r="DF507" i="1" s="1"/>
  <c r="DC499" i="1"/>
  <c r="DC491" i="1"/>
  <c r="DC483" i="1"/>
  <c r="DE483" i="1" s="1"/>
  <c r="DF483" i="1" s="1"/>
  <c r="DC475" i="1"/>
  <c r="DC467" i="1"/>
  <c r="DC452" i="1"/>
  <c r="DE452" i="1" s="1"/>
  <c r="DF452" i="1" s="1"/>
  <c r="DC429" i="1"/>
  <c r="DE429" i="1" s="1"/>
  <c r="DF429" i="1" s="1"/>
  <c r="DC417" i="1"/>
  <c r="DC400" i="1"/>
  <c r="DE400" i="1" s="1"/>
  <c r="DF400" i="1" s="1"/>
  <c r="DC391" i="1"/>
  <c r="DE391" i="1" s="1"/>
  <c r="DF391" i="1" s="1"/>
  <c r="DC383" i="1"/>
  <c r="DC375" i="1"/>
  <c r="DE375" i="1" s="1"/>
  <c r="DF375" i="1" s="1"/>
  <c r="DC367" i="1"/>
  <c r="DE367" i="1" s="1"/>
  <c r="DF367" i="1" s="1"/>
  <c r="DC322" i="1"/>
  <c r="DE322" i="1" s="1"/>
  <c r="DF322" i="1" s="1"/>
  <c r="DC323" i="1"/>
  <c r="DE323" i="1" s="1"/>
  <c r="DF323" i="1" s="1"/>
  <c r="DC355" i="1"/>
  <c r="DE355" i="1" s="1"/>
  <c r="DF355" i="1" s="1"/>
  <c r="DC347" i="1"/>
  <c r="DC339" i="1"/>
  <c r="DE339" i="1" s="1"/>
  <c r="DF339" i="1" s="1"/>
  <c r="DC331" i="1"/>
  <c r="DC320" i="1"/>
  <c r="DE320" i="1" s="1"/>
  <c r="DF320" i="1" s="1"/>
  <c r="DC271" i="1"/>
  <c r="DC306" i="1"/>
  <c r="DC298" i="1"/>
  <c r="DE298" i="1" s="1"/>
  <c r="DF298" i="1" s="1"/>
  <c r="DC290" i="1"/>
  <c r="DE290" i="1" s="1"/>
  <c r="DF290" i="1" s="1"/>
  <c r="DC282" i="1"/>
  <c r="DE282" i="1" s="1"/>
  <c r="DF282" i="1" s="1"/>
  <c r="DC233" i="1"/>
  <c r="DE233" i="1" s="1"/>
  <c r="DF233" i="1" s="1"/>
  <c r="DC236" i="1"/>
  <c r="DC260" i="1"/>
  <c r="DE260" i="1" s="1"/>
  <c r="DF260" i="1" s="1"/>
  <c r="DC252" i="1"/>
  <c r="DE252" i="1" s="1"/>
  <c r="DF252" i="1" s="1"/>
  <c r="DC244" i="1"/>
  <c r="DE244" i="1" s="1"/>
  <c r="DF244" i="1" s="1"/>
  <c r="DC178" i="1"/>
  <c r="DE178" i="1" s="1"/>
  <c r="DF178" i="1" s="1"/>
  <c r="DC179" i="1"/>
  <c r="DE179" i="1" s="1"/>
  <c r="DF179" i="1" s="1"/>
  <c r="DC222" i="1"/>
  <c r="DE222" i="1" s="1"/>
  <c r="DF222" i="1" s="1"/>
  <c r="DC214" i="1"/>
  <c r="DE214" i="1" s="1"/>
  <c r="DF214" i="1" s="1"/>
  <c r="DC206" i="1"/>
  <c r="DC198" i="1"/>
  <c r="DE198" i="1" s="1"/>
  <c r="DF198" i="1" s="1"/>
  <c r="DC190" i="1"/>
  <c r="DE190" i="1" s="1"/>
  <c r="DF190" i="1" s="1"/>
  <c r="DC182" i="1"/>
  <c r="DC153" i="1"/>
  <c r="DC115" i="1"/>
  <c r="DE115" i="1" s="1"/>
  <c r="DF115" i="1" s="1"/>
  <c r="DC160" i="1"/>
  <c r="DE160" i="1" s="1"/>
  <c r="DF160" i="1" s="1"/>
  <c r="DC138" i="1"/>
  <c r="DE138" i="1" s="1"/>
  <c r="DF138" i="1" s="1"/>
  <c r="DC130" i="1"/>
  <c r="DC142" i="1"/>
  <c r="DE142" i="1" s="1"/>
  <c r="DF142" i="1" s="1"/>
  <c r="DC114" i="1"/>
  <c r="DE114" i="1" s="1"/>
  <c r="DF114" i="1" s="1"/>
  <c r="DC88" i="1"/>
  <c r="DE88" i="1" s="1"/>
  <c r="DF88" i="1" s="1"/>
  <c r="DC110" i="1"/>
  <c r="DE110" i="1" s="1"/>
  <c r="DF110" i="1" s="1"/>
  <c r="DC102" i="1"/>
  <c r="DE102" i="1" s="1"/>
  <c r="DF102" i="1" s="1"/>
  <c r="DC90" i="1"/>
  <c r="DE90" i="1" s="1"/>
  <c r="DF90" i="1" s="1"/>
  <c r="DC77" i="1"/>
  <c r="DE77" i="1" s="1"/>
  <c r="DF77" i="1" s="1"/>
  <c r="DC38" i="1"/>
  <c r="DC68" i="1"/>
  <c r="DC60" i="1"/>
  <c r="DE60" i="1" s="1"/>
  <c r="DF60" i="1" s="1"/>
  <c r="DC33" i="1"/>
  <c r="DE33" i="1" s="1"/>
  <c r="DF33" i="1" s="1"/>
  <c r="DC9" i="1"/>
  <c r="DE9" i="1" s="1"/>
  <c r="DF9" i="1" s="1"/>
  <c r="DC19" i="1"/>
  <c r="DE19" i="1" s="1"/>
  <c r="DF19" i="1" s="1"/>
  <c r="DC43" i="1"/>
  <c r="DE43" i="1" s="1"/>
  <c r="DF43" i="1" s="1"/>
  <c r="DC29" i="1"/>
  <c r="DC952" i="1"/>
  <c r="DE952" i="1" s="1"/>
  <c r="DF952" i="1" s="1"/>
  <c r="DC938" i="1"/>
  <c r="DE938" i="1" s="1"/>
  <c r="DF938" i="1" s="1"/>
  <c r="DC916" i="1"/>
  <c r="DE916" i="1" s="1"/>
  <c r="DF916" i="1" s="1"/>
  <c r="DC954" i="1"/>
  <c r="DE954" i="1" s="1"/>
  <c r="DF954" i="1" s="1"/>
  <c r="DC934" i="1"/>
  <c r="DC920" i="1"/>
  <c r="DC960" i="1"/>
  <c r="DE960" i="1" s="1"/>
  <c r="DF960" i="1" s="1"/>
  <c r="DC820" i="1"/>
  <c r="DC817" i="1"/>
  <c r="DC822" i="1"/>
  <c r="DC906" i="1"/>
  <c r="DE906" i="1" s="1"/>
  <c r="DF906" i="1" s="1"/>
  <c r="DC898" i="1"/>
  <c r="DC890" i="1"/>
  <c r="DC882" i="1"/>
  <c r="DC874" i="1"/>
  <c r="DC866" i="1"/>
  <c r="DE866" i="1" s="1"/>
  <c r="DF866" i="1" s="1"/>
  <c r="DC858" i="1"/>
  <c r="DC850" i="1"/>
  <c r="DE850" i="1" s="1"/>
  <c r="DF850" i="1" s="1"/>
  <c r="DC827" i="1"/>
  <c r="DE827" i="1" s="1"/>
  <c r="DF827" i="1" s="1"/>
  <c r="DC807" i="1"/>
  <c r="DE807" i="1" s="1"/>
  <c r="DF807" i="1" s="1"/>
  <c r="DC799" i="1"/>
  <c r="DE799" i="1" s="1"/>
  <c r="DF799" i="1" s="1"/>
  <c r="DC791" i="1"/>
  <c r="DC783" i="1"/>
  <c r="DC775" i="1"/>
  <c r="DC767" i="1"/>
  <c r="DC759" i="1"/>
  <c r="DC751" i="1"/>
  <c r="DC743" i="1"/>
  <c r="DE743" i="1" s="1"/>
  <c r="DF743" i="1" s="1"/>
  <c r="DC735" i="1"/>
  <c r="DE735" i="1" s="1"/>
  <c r="DF735" i="1" s="1"/>
  <c r="DC724" i="1"/>
  <c r="DC718" i="1"/>
  <c r="DE718" i="1" s="1"/>
  <c r="DF718" i="1" s="1"/>
  <c r="DC549" i="1"/>
  <c r="DE549" i="1" s="1"/>
  <c r="DF549" i="1" s="1"/>
  <c r="DC658" i="1"/>
  <c r="DE658" i="1" s="1"/>
  <c r="DF658" i="1" s="1"/>
  <c r="DC447" i="1"/>
  <c r="DC659" i="1"/>
  <c r="DE659" i="1" s="1"/>
  <c r="DF659" i="1" s="1"/>
  <c r="DC712" i="1"/>
  <c r="DE712" i="1" s="1"/>
  <c r="DF712" i="1" s="1"/>
  <c r="DC704" i="1"/>
  <c r="DC696" i="1"/>
  <c r="DE696" i="1" s="1"/>
  <c r="DF696" i="1" s="1"/>
  <c r="DC688" i="1"/>
  <c r="DE688" i="1" s="1"/>
  <c r="DF688" i="1" s="1"/>
  <c r="DC680" i="1"/>
  <c r="DC672" i="1"/>
  <c r="DC664" i="1"/>
  <c r="DE664" i="1" s="1"/>
  <c r="DF664" i="1" s="1"/>
  <c r="DC636" i="1"/>
  <c r="DC576" i="1"/>
  <c r="DE576" i="1" s="1"/>
  <c r="DF576" i="1" s="1"/>
  <c r="DC555" i="1"/>
  <c r="DE555" i="1" s="1"/>
  <c r="DF555" i="1" s="1"/>
  <c r="DC416" i="1"/>
  <c r="DC628" i="1"/>
  <c r="DE628" i="1" s="1"/>
  <c r="DF628" i="1" s="1"/>
  <c r="DC620" i="1"/>
  <c r="DE620" i="1" s="1"/>
  <c r="DF620" i="1" s="1"/>
  <c r="DC612" i="1"/>
  <c r="DE612" i="1" s="1"/>
  <c r="DF612" i="1" s="1"/>
  <c r="DC604" i="1"/>
  <c r="DE604" i="1" s="1"/>
  <c r="DF604" i="1" s="1"/>
  <c r="DC596" i="1"/>
  <c r="DE596" i="1" s="1"/>
  <c r="DF596" i="1" s="1"/>
  <c r="DC588" i="1"/>
  <c r="DE588" i="1" s="1"/>
  <c r="DF588" i="1" s="1"/>
  <c r="DC580" i="1"/>
  <c r="DE580" i="1" s="1"/>
  <c r="DF580" i="1" s="1"/>
  <c r="DC567" i="1"/>
  <c r="DC456" i="1"/>
  <c r="DE456" i="1" s="1"/>
  <c r="DF456" i="1" s="1"/>
  <c r="DC449" i="1"/>
  <c r="DC426" i="1"/>
  <c r="DC538" i="1"/>
  <c r="DC530" i="1"/>
  <c r="DC522" i="1"/>
  <c r="DE522" i="1" s="1"/>
  <c r="DF522" i="1" s="1"/>
  <c r="DC514" i="1"/>
  <c r="DC506" i="1"/>
  <c r="DE506" i="1" s="1"/>
  <c r="DF506" i="1" s="1"/>
  <c r="DC498" i="1"/>
  <c r="DE498" i="1" s="1"/>
  <c r="DF498" i="1" s="1"/>
  <c r="DC490" i="1"/>
  <c r="DE490" i="1" s="1"/>
  <c r="DF490" i="1" s="1"/>
  <c r="DC482" i="1"/>
  <c r="DC474" i="1"/>
  <c r="DE474" i="1" s="1"/>
  <c r="DF474" i="1" s="1"/>
  <c r="DC466" i="1"/>
  <c r="DC444" i="1"/>
  <c r="DE444" i="1" s="1"/>
  <c r="DF444" i="1" s="1"/>
  <c r="DC421" i="1"/>
  <c r="DE421" i="1" s="1"/>
  <c r="DF421" i="1" s="1"/>
  <c r="DC415" i="1"/>
  <c r="DE415" i="1" s="1"/>
  <c r="DF415" i="1" s="1"/>
  <c r="DC405" i="1"/>
  <c r="DC390" i="1"/>
  <c r="DC382" i="1"/>
  <c r="DE382" i="1" s="1"/>
  <c r="DF382" i="1" s="1"/>
  <c r="DC374" i="1"/>
  <c r="DC366" i="1"/>
  <c r="DC317" i="1"/>
  <c r="DE317" i="1" s="1"/>
  <c r="DF317" i="1" s="1"/>
  <c r="DC319" i="1"/>
  <c r="DE319" i="1" s="1"/>
  <c r="DF319" i="1" s="1"/>
  <c r="DC354" i="1"/>
  <c r="DC346" i="1"/>
  <c r="DE346" i="1" s="1"/>
  <c r="DF346" i="1" s="1"/>
  <c r="DC338" i="1"/>
  <c r="DE338" i="1" s="1"/>
  <c r="DF338" i="1" s="1"/>
  <c r="DC330" i="1"/>
  <c r="DE330" i="1" s="1"/>
  <c r="DF330" i="1" s="1"/>
  <c r="DC316" i="1"/>
  <c r="DC269" i="1"/>
  <c r="DC305" i="1"/>
  <c r="DC297" i="1"/>
  <c r="DC289" i="1"/>
  <c r="DE289" i="1" s="1"/>
  <c r="DF289" i="1" s="1"/>
  <c r="DC281" i="1"/>
  <c r="DE281" i="1" s="1"/>
  <c r="DF281" i="1" s="1"/>
  <c r="DC230" i="1"/>
  <c r="DC232" i="1"/>
  <c r="DE232" i="1" s="1"/>
  <c r="DF232" i="1" s="1"/>
  <c r="DC259" i="1"/>
  <c r="DC251" i="1"/>
  <c r="DC243" i="1"/>
  <c r="DE243" i="1" s="1"/>
  <c r="DF243" i="1" s="1"/>
  <c r="DC175" i="1"/>
  <c r="DC156" i="1"/>
  <c r="DC221" i="1"/>
  <c r="DE221" i="1" s="1"/>
  <c r="DF221" i="1" s="1"/>
  <c r="DC213" i="1"/>
  <c r="DE213" i="1" s="1"/>
  <c r="DF213" i="1" s="1"/>
  <c r="DC205" i="1"/>
  <c r="DE205" i="1" s="1"/>
  <c r="DF205" i="1" s="1"/>
  <c r="DC197" i="1"/>
  <c r="DE197" i="1" s="1"/>
  <c r="DF197" i="1" s="1"/>
  <c r="DC189" i="1"/>
  <c r="DE189" i="1" s="1"/>
  <c r="DF189" i="1" s="1"/>
  <c r="DC181" i="1"/>
  <c r="DE181" i="1" s="1"/>
  <c r="DF181" i="1" s="1"/>
  <c r="DC149" i="1"/>
  <c r="DC172" i="1"/>
  <c r="DE172" i="1" s="1"/>
  <c r="DF172" i="1" s="1"/>
  <c r="DC155" i="1"/>
  <c r="DC137" i="1"/>
  <c r="DC127" i="1"/>
  <c r="DE127" i="1" s="1"/>
  <c r="DF127" i="1" s="1"/>
  <c r="DC122" i="1"/>
  <c r="DC93" i="1"/>
  <c r="DE93" i="1" s="1"/>
  <c r="DF93" i="1" s="1"/>
  <c r="DC97" i="1"/>
  <c r="DE97" i="1" s="1"/>
  <c r="DF97" i="1" s="1"/>
  <c r="DC109" i="1"/>
  <c r="DE109" i="1" s="1"/>
  <c r="DF109" i="1" s="1"/>
  <c r="DC101" i="1"/>
  <c r="DE101" i="1" s="1"/>
  <c r="DF101" i="1" s="1"/>
  <c r="DC82" i="1"/>
  <c r="DE82" i="1" s="1"/>
  <c r="DF82" i="1" s="1"/>
  <c r="DC73" i="1"/>
  <c r="DE73" i="1" s="1"/>
  <c r="DF73" i="1" s="1"/>
  <c r="DC31" i="1"/>
  <c r="DE31" i="1" s="1"/>
  <c r="DF31" i="1" s="1"/>
  <c r="DC67" i="1"/>
  <c r="DE67" i="1" s="1"/>
  <c r="DF67" i="1" s="1"/>
  <c r="DC59" i="1"/>
  <c r="DC10" i="1"/>
  <c r="DC39" i="1"/>
  <c r="DE39" i="1" s="1"/>
  <c r="DF39" i="1" s="1"/>
  <c r="DC11" i="1"/>
  <c r="DE11" i="1" s="1"/>
  <c r="DF11" i="1" s="1"/>
  <c r="DC42" i="1"/>
  <c r="DC21" i="1"/>
  <c r="DC949" i="1"/>
  <c r="DE949" i="1" s="1"/>
  <c r="DF949" i="1" s="1"/>
  <c r="DC937" i="1"/>
  <c r="DE937" i="1" s="1"/>
  <c r="DF937" i="1" s="1"/>
  <c r="DC913" i="1"/>
  <c r="DE913" i="1" s="1"/>
  <c r="DF913" i="1" s="1"/>
  <c r="DC951" i="1"/>
  <c r="DE951" i="1" s="1"/>
  <c r="DF951" i="1" s="1"/>
  <c r="DC933" i="1"/>
  <c r="DC918" i="1"/>
  <c r="DE918" i="1" s="1"/>
  <c r="DF918" i="1" s="1"/>
  <c r="DC957" i="1"/>
  <c r="DE957" i="1" s="1"/>
  <c r="DF957" i="1" s="1"/>
  <c r="DC845" i="1"/>
  <c r="DE845" i="1" s="1"/>
  <c r="DF845" i="1" s="1"/>
  <c r="DC813" i="1"/>
  <c r="DE813" i="1" s="1"/>
  <c r="DF813" i="1" s="1"/>
  <c r="DC818" i="1"/>
  <c r="DE818" i="1" s="1"/>
  <c r="DF818" i="1" s="1"/>
  <c r="DC905" i="1"/>
  <c r="DE905" i="1" s="1"/>
  <c r="DF905" i="1" s="1"/>
  <c r="DC897" i="1"/>
  <c r="DC889" i="1"/>
  <c r="DC881" i="1"/>
  <c r="DE881" i="1" s="1"/>
  <c r="DF881" i="1" s="1"/>
  <c r="DC873" i="1"/>
  <c r="DE873" i="1" s="1"/>
  <c r="DF873" i="1" s="1"/>
  <c r="DC865" i="1"/>
  <c r="DC857" i="1"/>
  <c r="DC849" i="1"/>
  <c r="DE849" i="1" s="1"/>
  <c r="DF849" i="1" s="1"/>
  <c r="DC823" i="1"/>
  <c r="DC806" i="1"/>
  <c r="DE806" i="1" s="1"/>
  <c r="DF806" i="1" s="1"/>
  <c r="DC798" i="1"/>
  <c r="DC790" i="1"/>
  <c r="DE790" i="1" s="1"/>
  <c r="DF790" i="1" s="1"/>
  <c r="DC782" i="1"/>
  <c r="DC774" i="1"/>
  <c r="DC766" i="1"/>
  <c r="DC758" i="1"/>
  <c r="DC750" i="1"/>
  <c r="DC742" i="1"/>
  <c r="DE742" i="1" s="1"/>
  <c r="DF742" i="1" s="1"/>
  <c r="DC734" i="1"/>
  <c r="DC720" i="1"/>
  <c r="DE720" i="1" s="1"/>
  <c r="DF720" i="1" s="1"/>
  <c r="DC570" i="1"/>
  <c r="DE570" i="1" s="1"/>
  <c r="DF570" i="1" s="1"/>
  <c r="DC548" i="1"/>
  <c r="DC655" i="1"/>
  <c r="DC647" i="1"/>
  <c r="DC646" i="1"/>
  <c r="DE646" i="1" s="1"/>
  <c r="DF646" i="1" s="1"/>
  <c r="DC711" i="1"/>
  <c r="DE711" i="1" s="1"/>
  <c r="DF711" i="1" s="1"/>
  <c r="DC703" i="1"/>
  <c r="DC695" i="1"/>
  <c r="DC687" i="1"/>
  <c r="DE687" i="1" s="1"/>
  <c r="DF687" i="1" s="1"/>
  <c r="DC679" i="1"/>
  <c r="DC671" i="1"/>
  <c r="DC663" i="1"/>
  <c r="DC566" i="1"/>
  <c r="DC546" i="1"/>
  <c r="DE546" i="1" s="1"/>
  <c r="DF546" i="1" s="1"/>
  <c r="DC547" i="1"/>
  <c r="DE547" i="1" s="1"/>
  <c r="DF547" i="1" s="1"/>
  <c r="DC635" i="1"/>
  <c r="DE635" i="1" s="1"/>
  <c r="DF635" i="1" s="1"/>
  <c r="DC627" i="1"/>
  <c r="DE627" i="1" s="1"/>
  <c r="DF627" i="1" s="1"/>
  <c r="DC619" i="1"/>
  <c r="DE619" i="1" s="1"/>
  <c r="DF619" i="1" s="1"/>
  <c r="DC611" i="1"/>
  <c r="DC603" i="1"/>
  <c r="DC595" i="1"/>
  <c r="DC587" i="1"/>
  <c r="DE587" i="1" s="1"/>
  <c r="DF587" i="1" s="1"/>
  <c r="DC579" i="1"/>
  <c r="DC563" i="1"/>
  <c r="DC430" i="1"/>
  <c r="DC441" i="1"/>
  <c r="DE441" i="1" s="1"/>
  <c r="DF441" i="1" s="1"/>
  <c r="DC545" i="1"/>
  <c r="DC537" i="1"/>
  <c r="DC529" i="1"/>
  <c r="DE529" i="1" s="1"/>
  <c r="DF529" i="1" s="1"/>
  <c r="DC521" i="1"/>
  <c r="DE521" i="1" s="1"/>
  <c r="DF521" i="1" s="1"/>
  <c r="DC513" i="1"/>
  <c r="DE513" i="1" s="1"/>
  <c r="DF513" i="1" s="1"/>
  <c r="DC505" i="1"/>
  <c r="DE505" i="1" s="1"/>
  <c r="DF505" i="1" s="1"/>
  <c r="DC497" i="1"/>
  <c r="DE497" i="1" s="1"/>
  <c r="DF497" i="1" s="1"/>
  <c r="DC489" i="1"/>
  <c r="DC481" i="1"/>
  <c r="DE481" i="1" s="1"/>
  <c r="DF481" i="1" s="1"/>
  <c r="DC473" i="1"/>
  <c r="DC463" i="1"/>
  <c r="DE463" i="1" s="1"/>
  <c r="DF463" i="1" s="1"/>
  <c r="DC436" i="1"/>
  <c r="DE436" i="1" s="1"/>
  <c r="DF436" i="1" s="1"/>
  <c r="DC410" i="1"/>
  <c r="DE410" i="1" s="1"/>
  <c r="DF410" i="1" s="1"/>
  <c r="DC413" i="1"/>
  <c r="DC397" i="1"/>
  <c r="DC389" i="1"/>
  <c r="DC381" i="1"/>
  <c r="DC373" i="1"/>
  <c r="DC365" i="1"/>
  <c r="DE365" i="1" s="1"/>
  <c r="DF365" i="1" s="1"/>
  <c r="DC234" i="1"/>
  <c r="DC312" i="1"/>
  <c r="DE312" i="1" s="1"/>
  <c r="DF312" i="1" s="1"/>
  <c r="DC353" i="1"/>
  <c r="DC345" i="1"/>
  <c r="DC337" i="1"/>
  <c r="DE337" i="1" s="1"/>
  <c r="DF337" i="1" s="1"/>
  <c r="DC329" i="1"/>
  <c r="DE329" i="1" s="1"/>
  <c r="DF329" i="1" s="1"/>
  <c r="DC314" i="1"/>
  <c r="DE314" i="1" s="1"/>
  <c r="DF314" i="1" s="1"/>
  <c r="DC268" i="1"/>
  <c r="DE268" i="1" s="1"/>
  <c r="DF268" i="1" s="1"/>
  <c r="DC304" i="1"/>
  <c r="DE304" i="1" s="1"/>
  <c r="DF304" i="1" s="1"/>
  <c r="DC296" i="1"/>
  <c r="DE296" i="1" s="1"/>
  <c r="DF296" i="1" s="1"/>
  <c r="DC288" i="1"/>
  <c r="DE288" i="1" s="1"/>
  <c r="DF288" i="1" s="1"/>
  <c r="DC280" i="1"/>
  <c r="DE280" i="1" s="1"/>
  <c r="DF280" i="1" s="1"/>
  <c r="DC169" i="1"/>
  <c r="DE169" i="1" s="1"/>
  <c r="DF169" i="1" s="1"/>
  <c r="DC266" i="1"/>
  <c r="DE266" i="1" s="1"/>
  <c r="DF266" i="1" s="1"/>
  <c r="DC258" i="1"/>
  <c r="DE258" i="1" s="1"/>
  <c r="DF258" i="1" s="1"/>
  <c r="DC250" i="1"/>
  <c r="DE250" i="1" s="1"/>
  <c r="DF250" i="1" s="1"/>
  <c r="DC242" i="1"/>
  <c r="DE242" i="1" s="1"/>
  <c r="DF242" i="1" s="1"/>
  <c r="DC118" i="1"/>
  <c r="DE118" i="1" s="1"/>
  <c r="DF118" i="1" s="1"/>
  <c r="DC148" i="1"/>
  <c r="DC220" i="1"/>
  <c r="DE220" i="1" s="1"/>
  <c r="DF220" i="1" s="1"/>
  <c r="DC212" i="1"/>
  <c r="DE212" i="1" s="1"/>
  <c r="DF212" i="1" s="1"/>
  <c r="DC204" i="1"/>
  <c r="DE204" i="1" s="1"/>
  <c r="DF204" i="1" s="1"/>
  <c r="DC196" i="1"/>
  <c r="DE196" i="1" s="1"/>
  <c r="DF196" i="1" s="1"/>
  <c r="DC188" i="1"/>
  <c r="DE188" i="1" s="1"/>
  <c r="DF188" i="1" s="1"/>
  <c r="DC180" i="1"/>
  <c r="DC145" i="1"/>
  <c r="DE145" i="1" s="1"/>
  <c r="DF145" i="1" s="1"/>
  <c r="DC171" i="1"/>
  <c r="DC151" i="1"/>
  <c r="DC136" i="1"/>
  <c r="DE136" i="1" s="1"/>
  <c r="DF136" i="1" s="1"/>
  <c r="DC119" i="1"/>
  <c r="DE119" i="1" s="1"/>
  <c r="DF119" i="1" s="1"/>
  <c r="DC159" i="1"/>
  <c r="DE159" i="1" s="1"/>
  <c r="DF159" i="1" s="1"/>
  <c r="DC92" i="1"/>
  <c r="DE92" i="1" s="1"/>
  <c r="DF92" i="1" s="1"/>
  <c r="DC95" i="1"/>
  <c r="DE95" i="1" s="1"/>
  <c r="DF95" i="1" s="1"/>
  <c r="DC108" i="1"/>
  <c r="DE108" i="1" s="1"/>
  <c r="DF108" i="1" s="1"/>
  <c r="DC100" i="1"/>
  <c r="DE100" i="1" s="1"/>
  <c r="DF100" i="1" s="1"/>
  <c r="DC28" i="1"/>
  <c r="DC51" i="1"/>
  <c r="DE51" i="1" s="1"/>
  <c r="DF51" i="1" s="1"/>
  <c r="DC20" i="1"/>
  <c r="DC66" i="1"/>
  <c r="DE66" i="1" s="1"/>
  <c r="DF66" i="1" s="1"/>
  <c r="DC58" i="1"/>
  <c r="DE58" i="1" s="1"/>
  <c r="DF58" i="1" s="1"/>
  <c r="DC30" i="1"/>
  <c r="DC35" i="1"/>
  <c r="DE35" i="1" s="1"/>
  <c r="DF35" i="1" s="1"/>
  <c r="DC49" i="1"/>
  <c r="DE49" i="1" s="1"/>
  <c r="DF49" i="1" s="1"/>
  <c r="DC41" i="1"/>
  <c r="DE41" i="1" s="1"/>
  <c r="DF41" i="1" s="1"/>
  <c r="DC13" i="1"/>
  <c r="DC948" i="1"/>
  <c r="DE948" i="1" s="1"/>
  <c r="DF948" i="1" s="1"/>
  <c r="DC935" i="1"/>
  <c r="DE935" i="1" s="1"/>
  <c r="DF935" i="1" s="1"/>
  <c r="DC912" i="1"/>
  <c r="DC950" i="1"/>
  <c r="DE950" i="1" s="1"/>
  <c r="DF950" i="1" s="1"/>
  <c r="DC931" i="1"/>
  <c r="DC915" i="1"/>
  <c r="DE915" i="1" s="1"/>
  <c r="DF915" i="1" s="1"/>
  <c r="DC928" i="1"/>
  <c r="DE928" i="1" s="1"/>
  <c r="DF928" i="1" s="1"/>
  <c r="DC841" i="1"/>
  <c r="DC846" i="1"/>
  <c r="DE846" i="1" s="1"/>
  <c r="DF846" i="1" s="1"/>
  <c r="DC814" i="1"/>
  <c r="DC904" i="1"/>
  <c r="DE904" i="1" s="1"/>
  <c r="DF904" i="1" s="1"/>
  <c r="DC896" i="1"/>
  <c r="DE896" i="1" s="1"/>
  <c r="DF896" i="1" s="1"/>
  <c r="DC888" i="1"/>
  <c r="DE888" i="1" s="1"/>
  <c r="DF888" i="1" s="1"/>
  <c r="DC880" i="1"/>
  <c r="DE880" i="1" s="1"/>
  <c r="DF880" i="1" s="1"/>
  <c r="DC872" i="1"/>
  <c r="DE872" i="1" s="1"/>
  <c r="DF872" i="1" s="1"/>
  <c r="DC864" i="1"/>
  <c r="DE864" i="1" s="1"/>
  <c r="DF864" i="1" s="1"/>
  <c r="DC856" i="1"/>
  <c r="DE856" i="1" s="1"/>
  <c r="DF856" i="1" s="1"/>
  <c r="DC848" i="1"/>
  <c r="DE848" i="1" s="1"/>
  <c r="DF848" i="1" s="1"/>
  <c r="DC819" i="1"/>
  <c r="DE819" i="1" s="1"/>
  <c r="DF819" i="1" s="1"/>
  <c r="DC805" i="1"/>
  <c r="DE805" i="1" s="1"/>
  <c r="DF805" i="1" s="1"/>
  <c r="DC797" i="1"/>
  <c r="DE797" i="1" s="1"/>
  <c r="DF797" i="1" s="1"/>
  <c r="DC789" i="1"/>
  <c r="DE789" i="1" s="1"/>
  <c r="DF789" i="1" s="1"/>
  <c r="DC781" i="1"/>
  <c r="DE781" i="1" s="1"/>
  <c r="DF781" i="1" s="1"/>
  <c r="DC773" i="1"/>
  <c r="DE773" i="1" s="1"/>
  <c r="DF773" i="1" s="1"/>
  <c r="DC765" i="1"/>
  <c r="DC757" i="1"/>
  <c r="DC749" i="1"/>
  <c r="DC741" i="1"/>
  <c r="DE741" i="1" s="1"/>
  <c r="DF741" i="1" s="1"/>
  <c r="DC733" i="1"/>
  <c r="DC716" i="1"/>
  <c r="DC637" i="1"/>
  <c r="DE637" i="1" s="1"/>
  <c r="DF637" i="1" s="1"/>
  <c r="DC453" i="1"/>
  <c r="DE453" i="1" s="1"/>
  <c r="DF453" i="1" s="1"/>
  <c r="DC653" i="1"/>
  <c r="DC643" i="1"/>
  <c r="DC572" i="1"/>
  <c r="DE572" i="1" s="1"/>
  <c r="DF572" i="1" s="1"/>
  <c r="DC710" i="1"/>
  <c r="DC702" i="1"/>
  <c r="DE702" i="1" s="1"/>
  <c r="DF702" i="1" s="1"/>
  <c r="DC694" i="1"/>
  <c r="DC686" i="1"/>
  <c r="DE686" i="1" s="1"/>
  <c r="DF686" i="1" s="1"/>
  <c r="DC678" i="1"/>
  <c r="DC670" i="1"/>
  <c r="DE670" i="1" s="1"/>
  <c r="DF670" i="1" s="1"/>
  <c r="DC662" i="1"/>
  <c r="DC560" i="1"/>
  <c r="DE560" i="1" s="1"/>
  <c r="DF560" i="1" s="1"/>
  <c r="DC465" i="1"/>
  <c r="DC439" i="1"/>
  <c r="DE439" i="1" s="1"/>
  <c r="DF439" i="1" s="1"/>
  <c r="DC634" i="1"/>
  <c r="DE634" i="1" s="1"/>
  <c r="DF634" i="1" s="1"/>
  <c r="DC626" i="1"/>
  <c r="DC618" i="1"/>
  <c r="DC610" i="1"/>
  <c r="DE610" i="1" s="1"/>
  <c r="DF610" i="1" s="1"/>
  <c r="DC602" i="1"/>
  <c r="DE602" i="1" s="1"/>
  <c r="DF602" i="1" s="1"/>
  <c r="DC594" i="1"/>
  <c r="DC586" i="1"/>
  <c r="DE586" i="1" s="1"/>
  <c r="DF586" i="1" s="1"/>
  <c r="DC552" i="1"/>
  <c r="DE552" i="1" s="1"/>
  <c r="DF552" i="1" s="1"/>
  <c r="DC559" i="1"/>
  <c r="DC448" i="1"/>
  <c r="DE448" i="1" s="1"/>
  <c r="DF448" i="1" s="1"/>
  <c r="DC433" i="1"/>
  <c r="DC544" i="1"/>
  <c r="DC536" i="1"/>
  <c r="DC528" i="1"/>
  <c r="DC520" i="1"/>
  <c r="DE520" i="1" s="1"/>
  <c r="DF520" i="1" s="1"/>
  <c r="DC512" i="1"/>
  <c r="DE512" i="1" s="1"/>
  <c r="DF512" i="1" s="1"/>
  <c r="DC504" i="1"/>
  <c r="DE504" i="1" s="1"/>
  <c r="DF504" i="1" s="1"/>
  <c r="DC496" i="1"/>
  <c r="DE496" i="1" s="1"/>
  <c r="DF496" i="1" s="1"/>
  <c r="DC488" i="1"/>
  <c r="DE488" i="1" s="1"/>
  <c r="DF488" i="1" s="1"/>
  <c r="DC480" i="1"/>
  <c r="DE480" i="1" s="1"/>
  <c r="DF480" i="1" s="1"/>
  <c r="DC472" i="1"/>
  <c r="DE472" i="1" s="1"/>
  <c r="DF472" i="1" s="1"/>
  <c r="DC451" i="1"/>
  <c r="DE451" i="1" s="1"/>
  <c r="DF451" i="1" s="1"/>
  <c r="DC428" i="1"/>
  <c r="DE428" i="1" s="1"/>
  <c r="DF428" i="1" s="1"/>
  <c r="DC407" i="1"/>
  <c r="DE407" i="1" s="1"/>
  <c r="DF407" i="1" s="1"/>
  <c r="DC411" i="1"/>
  <c r="DE411" i="1" s="1"/>
  <c r="DF411" i="1" s="1"/>
  <c r="DC396" i="1"/>
  <c r="DE396" i="1" s="1"/>
  <c r="DF396" i="1" s="1"/>
  <c r="DC388" i="1"/>
  <c r="DE388" i="1" s="1"/>
  <c r="DF388" i="1" s="1"/>
  <c r="DC380" i="1"/>
  <c r="DE380" i="1" s="1"/>
  <c r="DF380" i="1" s="1"/>
  <c r="DC372" i="1"/>
  <c r="DE372" i="1" s="1"/>
  <c r="DF372" i="1" s="1"/>
  <c r="DC364" i="1"/>
  <c r="DC321" i="1"/>
  <c r="DE321" i="1" s="1"/>
  <c r="DF321" i="1" s="1"/>
  <c r="DC360" i="1"/>
  <c r="DC352" i="1"/>
  <c r="DE352" i="1" s="1"/>
  <c r="DF352" i="1" s="1"/>
  <c r="DC344" i="1"/>
  <c r="DC336" i="1"/>
  <c r="DE336" i="1" s="1"/>
  <c r="DF336" i="1" s="1"/>
  <c r="DC328" i="1"/>
  <c r="DC229" i="1"/>
  <c r="DE229" i="1" s="1"/>
  <c r="DF229" i="1" s="1"/>
  <c r="DC267" i="1"/>
  <c r="DC303" i="1"/>
  <c r="DE303" i="1" s="1"/>
  <c r="DF303" i="1" s="1"/>
  <c r="DC295" i="1"/>
  <c r="DC287" i="1"/>
  <c r="DC279" i="1"/>
  <c r="DE279" i="1" s="1"/>
  <c r="DF279" i="1" s="1"/>
  <c r="DC226" i="1"/>
  <c r="DE226" i="1" s="1"/>
  <c r="DF226" i="1" s="1"/>
  <c r="DC265" i="1"/>
  <c r="DC257" i="1"/>
  <c r="DC249" i="1"/>
  <c r="DC241" i="1"/>
  <c r="DE241" i="1" s="1"/>
  <c r="DF241" i="1" s="1"/>
  <c r="DC165" i="1"/>
  <c r="DE165" i="1" s="1"/>
  <c r="DF165" i="1" s="1"/>
  <c r="DC140" i="1"/>
  <c r="DC219" i="1"/>
  <c r="DE219" i="1" s="1"/>
  <c r="DF219" i="1" s="1"/>
  <c r="DC211" i="1"/>
  <c r="DE211" i="1" s="1"/>
  <c r="DF211" i="1" s="1"/>
  <c r="DC203" i="1"/>
  <c r="DE203" i="1" s="1"/>
  <c r="DF203" i="1" s="1"/>
  <c r="DC195" i="1"/>
  <c r="DE195" i="1" s="1"/>
  <c r="DF195" i="1" s="1"/>
  <c r="DC187" i="1"/>
  <c r="DC177" i="1"/>
  <c r="DE177" i="1" s="1"/>
  <c r="DF177" i="1" s="1"/>
  <c r="DC141" i="1"/>
  <c r="DE141" i="1" s="1"/>
  <c r="DF141" i="1" s="1"/>
  <c r="DC170" i="1"/>
  <c r="DC147" i="1"/>
  <c r="DE147" i="1" s="1"/>
  <c r="DF147" i="1" s="1"/>
  <c r="DC135" i="1"/>
  <c r="DE135" i="1" s="1"/>
  <c r="DF135" i="1" s="1"/>
  <c r="DC167" i="1"/>
  <c r="DE167" i="1" s="1"/>
  <c r="DF167" i="1" s="1"/>
  <c r="DC125" i="1"/>
  <c r="DC91" i="1"/>
  <c r="DC89" i="1"/>
  <c r="DE89" i="1" s="1"/>
  <c r="DF89" i="1" s="1"/>
  <c r="DC107" i="1"/>
  <c r="DE107" i="1" s="1"/>
  <c r="DF107" i="1" s="1"/>
  <c r="DC99" i="1"/>
  <c r="DE99" i="1" s="1"/>
  <c r="DF99" i="1" s="1"/>
  <c r="DC52" i="1"/>
  <c r="DE52" i="1" s="1"/>
  <c r="DF52" i="1" s="1"/>
  <c r="DC34" i="1"/>
  <c r="DE34" i="1" s="1"/>
  <c r="DF34" i="1" s="1"/>
  <c r="DC50" i="1"/>
  <c r="DE50" i="1" s="1"/>
  <c r="DF50" i="1" s="1"/>
  <c r="DC65" i="1"/>
  <c r="DE65" i="1" s="1"/>
  <c r="DF65" i="1" s="1"/>
  <c r="DC57" i="1"/>
  <c r="DE57" i="1" s="1"/>
  <c r="DF57" i="1" s="1"/>
  <c r="DC23" i="1"/>
  <c r="DC22" i="1"/>
  <c r="DE22" i="1" s="1"/>
  <c r="DF22" i="1" s="1"/>
  <c r="DC48" i="1"/>
  <c r="DC40" i="1"/>
  <c r="DC5" i="1"/>
  <c r="DC947" i="1"/>
  <c r="DE947" i="1" s="1"/>
  <c r="DF947" i="1" s="1"/>
  <c r="DC932" i="1"/>
  <c r="DC844" i="1"/>
  <c r="DC945" i="1"/>
  <c r="DE945" i="1" s="1"/>
  <c r="DF945" i="1" s="1"/>
  <c r="DC929" i="1"/>
  <c r="DC914" i="1"/>
  <c r="DE914" i="1" s="1"/>
  <c r="DF914" i="1" s="1"/>
  <c r="DC921" i="1"/>
  <c r="DE921" i="1" s="1"/>
  <c r="DF921" i="1" s="1"/>
  <c r="DC837" i="1"/>
  <c r="DC842" i="1"/>
  <c r="DE842" i="1" s="1"/>
  <c r="DF842" i="1" s="1"/>
  <c r="DC911" i="1"/>
  <c r="DE911" i="1" s="1"/>
  <c r="DF911" i="1" s="1"/>
  <c r="DC903" i="1"/>
  <c r="DE903" i="1" s="1"/>
  <c r="DF903" i="1" s="1"/>
  <c r="DC895" i="1"/>
  <c r="DC887" i="1"/>
  <c r="DC879" i="1"/>
  <c r="DC871" i="1"/>
  <c r="DC863" i="1"/>
  <c r="DE863" i="1" s="1"/>
  <c r="DF863" i="1" s="1"/>
  <c r="DC855" i="1"/>
  <c r="DE855" i="1" s="1"/>
  <c r="DF855" i="1" s="1"/>
  <c r="DC847" i="1"/>
  <c r="DE847" i="1" s="1"/>
  <c r="DF847" i="1" s="1"/>
  <c r="DC815" i="1"/>
  <c r="DE815" i="1" s="1"/>
  <c r="DF815" i="1" s="1"/>
  <c r="DC804" i="1"/>
  <c r="DE804" i="1" s="1"/>
  <c r="DF804" i="1" s="1"/>
  <c r="DC796" i="1"/>
  <c r="DC788" i="1"/>
  <c r="DE788" i="1" s="1"/>
  <c r="DF788" i="1" s="1"/>
  <c r="DC780" i="1"/>
  <c r="DE780" i="1" s="1"/>
  <c r="DF780" i="1" s="1"/>
  <c r="DC772" i="1"/>
  <c r="DC764" i="1"/>
  <c r="DC756" i="1"/>
  <c r="DC748" i="1"/>
  <c r="DC740" i="1"/>
  <c r="DE740" i="1" s="1"/>
  <c r="DF740" i="1" s="1"/>
  <c r="DC732" i="1"/>
  <c r="DE732" i="1" s="1"/>
  <c r="DF732" i="1" s="1"/>
  <c r="DC725" i="1"/>
  <c r="DE725" i="1" s="1"/>
  <c r="DF725" i="1" s="1"/>
  <c r="DC727" i="1"/>
  <c r="DE727" i="1" s="1"/>
  <c r="DF727" i="1" s="1"/>
  <c r="DC649" i="1"/>
  <c r="DC651" i="1"/>
  <c r="DC639" i="1"/>
  <c r="DC561" i="1"/>
  <c r="DE561" i="1" s="1"/>
  <c r="DF561" i="1" s="1"/>
  <c r="DC709" i="1"/>
  <c r="DE709" i="1" s="1"/>
  <c r="DF709" i="1" s="1"/>
  <c r="DC701" i="1"/>
  <c r="DC693" i="1"/>
  <c r="DE693" i="1" s="1"/>
  <c r="DF693" i="1" s="1"/>
  <c r="DC685" i="1"/>
  <c r="DE685" i="1" s="1"/>
  <c r="DF685" i="1" s="1"/>
  <c r="DC677" i="1"/>
  <c r="DC669" i="1"/>
  <c r="DC661" i="1"/>
  <c r="DC402" i="1"/>
  <c r="DE402" i="1" s="1"/>
  <c r="DF402" i="1" s="1"/>
  <c r="DC422" i="1"/>
  <c r="DE422" i="1" s="1"/>
  <c r="DF422" i="1" s="1"/>
  <c r="DC404" i="1"/>
  <c r="DE404" i="1" s="1"/>
  <c r="DF404" i="1" s="1"/>
  <c r="DC633" i="1"/>
  <c r="DE633" i="1" s="1"/>
  <c r="DF633" i="1" s="1"/>
  <c r="DC625" i="1"/>
  <c r="DE625" i="1" s="1"/>
  <c r="DF625" i="1" s="1"/>
  <c r="DC617" i="1"/>
  <c r="DE617" i="1" s="1"/>
  <c r="DF617" i="1" s="1"/>
  <c r="DC609" i="1"/>
  <c r="DE609" i="1" s="1"/>
  <c r="DF609" i="1" s="1"/>
  <c r="DC601" i="1"/>
  <c r="DE601" i="1" s="1"/>
  <c r="DF601" i="1" s="1"/>
  <c r="DC593" i="1"/>
  <c r="DE593" i="1" s="1"/>
  <c r="DF593" i="1" s="1"/>
  <c r="DC585" i="1"/>
  <c r="DE585" i="1" s="1"/>
  <c r="DF585" i="1" s="1"/>
  <c r="DC459" i="1"/>
  <c r="DE459" i="1" s="1"/>
  <c r="DF459" i="1" s="1"/>
  <c r="DC551" i="1"/>
  <c r="DE551" i="1" s="1"/>
  <c r="DF551" i="1" s="1"/>
  <c r="DC440" i="1"/>
  <c r="DC425" i="1"/>
  <c r="DE425" i="1" s="1"/>
  <c r="DF425" i="1" s="1"/>
  <c r="DC543" i="1"/>
  <c r="DE543" i="1" s="1"/>
  <c r="DF543" i="1" s="1"/>
  <c r="DC535" i="1"/>
  <c r="DE535" i="1" s="1"/>
  <c r="DF535" i="1" s="1"/>
  <c r="DC527" i="1"/>
  <c r="DE527" i="1" s="1"/>
  <c r="DF527" i="1" s="1"/>
  <c r="DC519" i="1"/>
  <c r="DE519" i="1" s="1"/>
  <c r="DF519" i="1" s="1"/>
  <c r="DC511" i="1"/>
  <c r="DC503" i="1"/>
  <c r="DE503" i="1" s="1"/>
  <c r="DF503" i="1" s="1"/>
  <c r="DC495" i="1"/>
  <c r="DC487" i="1"/>
  <c r="DC479" i="1"/>
  <c r="DE479" i="1" s="1"/>
  <c r="DF479" i="1" s="1"/>
  <c r="DC471" i="1"/>
  <c r="DC443" i="1"/>
  <c r="DE443" i="1" s="1"/>
  <c r="DF443" i="1" s="1"/>
  <c r="DC420" i="1"/>
  <c r="DC399" i="1"/>
  <c r="DE399" i="1" s="1"/>
  <c r="DF399" i="1" s="1"/>
  <c r="DC406" i="1"/>
  <c r="DE406" i="1" s="1"/>
  <c r="DF406" i="1" s="1"/>
  <c r="DC395" i="1"/>
  <c r="DE395" i="1" s="1"/>
  <c r="DF395" i="1" s="1"/>
  <c r="DC387" i="1"/>
  <c r="DE387" i="1" s="1"/>
  <c r="DF387" i="1" s="1"/>
  <c r="DC379" i="1"/>
  <c r="DC371" i="1"/>
  <c r="DE371" i="1" s="1"/>
  <c r="DF371" i="1" s="1"/>
  <c r="DC363" i="1"/>
  <c r="DE363" i="1" s="1"/>
  <c r="DF363" i="1" s="1"/>
  <c r="DC311" i="1"/>
  <c r="DC359" i="1"/>
  <c r="DE359" i="1" s="1"/>
  <c r="DF359" i="1" s="1"/>
  <c r="DC351" i="1"/>
  <c r="DC343" i="1"/>
  <c r="DC335" i="1"/>
  <c r="DE335" i="1" s="1"/>
  <c r="DF335" i="1" s="1"/>
  <c r="DC327" i="1"/>
  <c r="DC227" i="1"/>
  <c r="DC310" i="1"/>
  <c r="DE310" i="1" s="1"/>
  <c r="DF310" i="1" s="1"/>
  <c r="DC302" i="1"/>
  <c r="DE302" i="1" s="1"/>
  <c r="DF302" i="1" s="1"/>
  <c r="DC294" i="1"/>
  <c r="DE294" i="1" s="1"/>
  <c r="DF294" i="1" s="1"/>
  <c r="DC286" i="1"/>
  <c r="DE286" i="1" s="1"/>
  <c r="DF286" i="1" s="1"/>
  <c r="DC278" i="1"/>
  <c r="DE278" i="1" s="1"/>
  <c r="DF278" i="1" s="1"/>
  <c r="DC158" i="1"/>
  <c r="DE158" i="1" s="1"/>
  <c r="DF158" i="1" s="1"/>
  <c r="DC264" i="1"/>
  <c r="DE264" i="1" s="1"/>
  <c r="DF264" i="1" s="1"/>
  <c r="DC256" i="1"/>
  <c r="DE256" i="1" s="1"/>
  <c r="DF256" i="1" s="1"/>
  <c r="DC248" i="1"/>
  <c r="DE248" i="1" s="1"/>
  <c r="DF248" i="1" s="1"/>
  <c r="DC240" i="1"/>
  <c r="DE240" i="1" s="1"/>
  <c r="DF240" i="1" s="1"/>
  <c r="DC152" i="1"/>
  <c r="DC126" i="1"/>
  <c r="DC218" i="1"/>
  <c r="DE218" i="1" s="1"/>
  <c r="DF218" i="1" s="1"/>
  <c r="DC210" i="1"/>
  <c r="DC202" i="1"/>
  <c r="DE202" i="1" s="1"/>
  <c r="DF202" i="1" s="1"/>
  <c r="DC194" i="1"/>
  <c r="DE194" i="1" s="1"/>
  <c r="DF194" i="1" s="1"/>
  <c r="DC186" i="1"/>
  <c r="DC173" i="1"/>
  <c r="DE173" i="1" s="1"/>
  <c r="DF173" i="1" s="1"/>
  <c r="DC128" i="1"/>
  <c r="DE128" i="1" s="1"/>
  <c r="DF128" i="1" s="1"/>
  <c r="DC129" i="1"/>
  <c r="DC143" i="1"/>
  <c r="DC134" i="1"/>
  <c r="DE134" i="1" s="1"/>
  <c r="DF134" i="1" s="1"/>
  <c r="DC163" i="1"/>
  <c r="DC117" i="1"/>
  <c r="DE117" i="1" s="1"/>
  <c r="DF117" i="1" s="1"/>
  <c r="DC85" i="1"/>
  <c r="DC79" i="1"/>
  <c r="DE79" i="1" s="1"/>
  <c r="DF79" i="1" s="1"/>
  <c r="DC106" i="1"/>
  <c r="DE106" i="1" s="1"/>
  <c r="DF106" i="1" s="1"/>
  <c r="DC98" i="1"/>
  <c r="DE98" i="1" s="1"/>
  <c r="DF98" i="1" s="1"/>
  <c r="DC80" i="1"/>
  <c r="DC4" i="1"/>
  <c r="DC18" i="1"/>
  <c r="DC64" i="1"/>
  <c r="DC56" i="1"/>
  <c r="DC15" i="1"/>
  <c r="DE15" i="1" s="1"/>
  <c r="DF15" i="1" s="1"/>
  <c r="DC14" i="1"/>
  <c r="DC47" i="1"/>
  <c r="DC36" i="1"/>
  <c r="DE36" i="1" s="1"/>
  <c r="DF36" i="1" s="1"/>
  <c r="DC3" i="1"/>
  <c r="DE3" i="1" s="1"/>
  <c r="DF3" i="1" s="1"/>
  <c r="DE876" i="1" l="1"/>
  <c r="DF876" i="1" s="1"/>
  <c r="DE413" i="1"/>
  <c r="DF413" i="1" s="1"/>
  <c r="DE416" i="1"/>
  <c r="DF416" i="1" s="1"/>
  <c r="DE792" i="1"/>
  <c r="DF792" i="1" s="1"/>
  <c r="DE729" i="1"/>
  <c r="DF729" i="1" s="1"/>
  <c r="DE47" i="1"/>
  <c r="DF47" i="1" s="1"/>
  <c r="DE129" i="1"/>
  <c r="DF129" i="1" s="1"/>
  <c r="DE796" i="1"/>
  <c r="DF796" i="1" s="1"/>
  <c r="DE733" i="1"/>
  <c r="DF733" i="1" s="1"/>
  <c r="DE798" i="1"/>
  <c r="DF798" i="1" s="1"/>
  <c r="DE514" i="1"/>
  <c r="DF514" i="1" s="1"/>
  <c r="DE122" i="1"/>
  <c r="DF122" i="1" s="1"/>
  <c r="DE538" i="1"/>
  <c r="DF538" i="1" s="1"/>
  <c r="DE70" i="1"/>
  <c r="DF70" i="1" s="1"/>
  <c r="DE869" i="1"/>
  <c r="DF869" i="1" s="1"/>
  <c r="DE489" i="1"/>
  <c r="DF489" i="1" s="1"/>
  <c r="DE137" i="1"/>
  <c r="DF137" i="1" s="1"/>
  <c r="DE775" i="1"/>
  <c r="DF775" i="1" s="1"/>
  <c r="DE8" i="1"/>
  <c r="DF8" i="1" s="1"/>
  <c r="DE495" i="1"/>
  <c r="DF495" i="1" s="1"/>
  <c r="DE28" i="1"/>
  <c r="DF28" i="1" s="1"/>
  <c r="DE783" i="1"/>
  <c r="DF783" i="1" s="1"/>
  <c r="DE629" i="1"/>
  <c r="DF629" i="1" s="1"/>
  <c r="DE678" i="1"/>
  <c r="DF678" i="1" s="1"/>
  <c r="DE841" i="1"/>
  <c r="DF841" i="1" s="1"/>
  <c r="DE449" i="1"/>
  <c r="DF449" i="1" s="1"/>
  <c r="DE871" i="1"/>
  <c r="DF871" i="1" s="1"/>
  <c r="DE405" i="1"/>
  <c r="DF405" i="1" s="1"/>
  <c r="DE791" i="1"/>
  <c r="DF791" i="1" s="1"/>
  <c r="DE728" i="1"/>
  <c r="DF728" i="1" s="1"/>
  <c r="DE698" i="1"/>
  <c r="DF698" i="1" s="1"/>
  <c r="DE174" i="1"/>
  <c r="DF174" i="1" s="1"/>
  <c r="DE509" i="1"/>
  <c r="DF509" i="1" s="1"/>
  <c r="DE828" i="1"/>
  <c r="DF828" i="1" s="1"/>
  <c r="DE600" i="1"/>
  <c r="DF600" i="1" s="1"/>
  <c r="DE565" i="1"/>
  <c r="DF565" i="1" s="1"/>
  <c r="DE582" i="1"/>
  <c r="DF582" i="1" s="1"/>
  <c r="DE517" i="1"/>
  <c r="DF517" i="1" s="1"/>
  <c r="DE470" i="1"/>
  <c r="DF470" i="1" s="1"/>
  <c r="DE311" i="1"/>
  <c r="DF311" i="1" s="1"/>
  <c r="DE23" i="1"/>
  <c r="DF23" i="1" s="1"/>
  <c r="DE234" i="1"/>
  <c r="DF234" i="1" s="1"/>
  <c r="DE305" i="1"/>
  <c r="DF305" i="1" s="1"/>
  <c r="DE714" i="1"/>
  <c r="DF714" i="1" s="1"/>
  <c r="DE246" i="1"/>
  <c r="DF246" i="1" s="1"/>
  <c r="DE361" i="1"/>
  <c r="DF361" i="1" s="1"/>
  <c r="DE608" i="1"/>
  <c r="DF608" i="1" s="1"/>
  <c r="DE854" i="1"/>
  <c r="DF854" i="1" s="1"/>
  <c r="DE909" i="1"/>
  <c r="DF909" i="1" s="1"/>
  <c r="DE624" i="1"/>
  <c r="DF624" i="1" s="1"/>
  <c r="DE274" i="1"/>
  <c r="DF274" i="1" s="1"/>
  <c r="DE344" i="1"/>
  <c r="DF344" i="1" s="1"/>
  <c r="DE151" i="1"/>
  <c r="DF151" i="1" s="1"/>
  <c r="DE143" i="1"/>
  <c r="DF143" i="1" s="1"/>
  <c r="DE440" i="1"/>
  <c r="DF440" i="1" s="1"/>
  <c r="DE695" i="1"/>
  <c r="DF695" i="1" s="1"/>
  <c r="DE156" i="1"/>
  <c r="DF156" i="1" s="1"/>
  <c r="DE417" i="1"/>
  <c r="DF417" i="1" s="1"/>
  <c r="DE794" i="1"/>
  <c r="DF794" i="1" s="1"/>
  <c r="DE701" i="1"/>
  <c r="DF701" i="1" s="1"/>
  <c r="DE360" i="1"/>
  <c r="DF360" i="1" s="1"/>
  <c r="DE569" i="1"/>
  <c r="DF569" i="1" s="1"/>
  <c r="DE583" i="1"/>
  <c r="DF583" i="1" s="1"/>
  <c r="DE245" i="1"/>
  <c r="DF245" i="1" s="1"/>
  <c r="DE54" i="1"/>
  <c r="DF54" i="1" s="1"/>
  <c r="DE530" i="1"/>
  <c r="DF530" i="1" s="1"/>
  <c r="DE636" i="1"/>
  <c r="DF636" i="1" s="1"/>
  <c r="DE271" i="1"/>
  <c r="DF271" i="1" s="1"/>
  <c r="DE253" i="1"/>
  <c r="DF253" i="1" s="1"/>
  <c r="DE532" i="1"/>
  <c r="DF532" i="1" s="1"/>
  <c r="DE644" i="1"/>
  <c r="DF644" i="1" s="1"/>
  <c r="DE418" i="1"/>
  <c r="DF418" i="1" s="1"/>
  <c r="DE844" i="1"/>
  <c r="DF844" i="1" s="1"/>
  <c r="DE639" i="1"/>
  <c r="DF639" i="1" s="1"/>
  <c r="DE125" i="1"/>
  <c r="DF125" i="1" s="1"/>
  <c r="DE475" i="1"/>
  <c r="DF475" i="1" s="1"/>
  <c r="DE761" i="1"/>
  <c r="DF761" i="1" s="1"/>
  <c r="DE568" i="1"/>
  <c r="DF568" i="1" s="1"/>
  <c r="DE942" i="1"/>
  <c r="DF942" i="1" s="1"/>
  <c r="DE684" i="1"/>
  <c r="DF684" i="1" s="1"/>
  <c r="DE20" i="1"/>
  <c r="DF20" i="1" s="1"/>
  <c r="DE857" i="1"/>
  <c r="DF857" i="1" s="1"/>
  <c r="DE426" i="1"/>
  <c r="DF426" i="1" s="1"/>
  <c r="DE208" i="1"/>
  <c r="DF208" i="1" s="1"/>
  <c r="DE139" i="1"/>
  <c r="DF139" i="1" s="1"/>
  <c r="DE692" i="1"/>
  <c r="DF692" i="1" s="1"/>
  <c r="DE865" i="1"/>
  <c r="DF865" i="1" s="1"/>
  <c r="DE564" i="1"/>
  <c r="DF564" i="1" s="1"/>
  <c r="DE623" i="1"/>
  <c r="DF623" i="1" s="1"/>
  <c r="DE722" i="1"/>
  <c r="DF722" i="1" s="1"/>
  <c r="DE717" i="1"/>
  <c r="DF717" i="1" s="1"/>
  <c r="DE749" i="1"/>
  <c r="DF749" i="1" s="1"/>
  <c r="DE694" i="1"/>
  <c r="DF694" i="1" s="1"/>
  <c r="DE920" i="1"/>
  <c r="DF920" i="1" s="1"/>
  <c r="DE575" i="1"/>
  <c r="DF575" i="1" s="1"/>
  <c r="DE458" i="1"/>
  <c r="DF458" i="1" s="1"/>
  <c r="DE730" i="1"/>
  <c r="DF730" i="1" s="1"/>
  <c r="DE511" i="1"/>
  <c r="DF511" i="1" s="1"/>
  <c r="DE515" i="1"/>
  <c r="DF515" i="1" s="1"/>
  <c r="DE710" i="1"/>
  <c r="DF710" i="1" s="1"/>
  <c r="DE10" i="1"/>
  <c r="DF10" i="1" s="1"/>
  <c r="DE12" i="1"/>
  <c r="DF12" i="1" s="1"/>
  <c r="DE478" i="1"/>
  <c r="DF478" i="1" s="1"/>
  <c r="DE267" i="1"/>
  <c r="DF267" i="1" s="1"/>
  <c r="DE468" i="1"/>
  <c r="DF468" i="1" s="1"/>
  <c r="DE486" i="1"/>
  <c r="DF486" i="1" s="1"/>
  <c r="DE4" i="1"/>
  <c r="DF4" i="1" s="1"/>
  <c r="DE482" i="1"/>
  <c r="DF482" i="1" s="1"/>
  <c r="DE858" i="1"/>
  <c r="DF858" i="1" s="1"/>
  <c r="DE231" i="1"/>
  <c r="DF231" i="1" s="1"/>
  <c r="DE217" i="1"/>
  <c r="DF217" i="1" s="1"/>
  <c r="DE44" i="1"/>
  <c r="DF44" i="1" s="1"/>
  <c r="DE902" i="1"/>
  <c r="DF902" i="1" s="1"/>
  <c r="DE929" i="1"/>
  <c r="DF929" i="1" s="1"/>
  <c r="DE295" i="1"/>
  <c r="DF295" i="1" s="1"/>
  <c r="DE931" i="1"/>
  <c r="DF931" i="1" s="1"/>
  <c r="DE579" i="1"/>
  <c r="DF579" i="1" s="1"/>
  <c r="DE703" i="1"/>
  <c r="DF703" i="1" s="1"/>
  <c r="DE889" i="1"/>
  <c r="DF889" i="1" s="1"/>
  <c r="DE933" i="1"/>
  <c r="DF933" i="1" s="1"/>
  <c r="DE175" i="1"/>
  <c r="DF175" i="1" s="1"/>
  <c r="DE297" i="1"/>
  <c r="DF297" i="1" s="1"/>
  <c r="DE704" i="1"/>
  <c r="DF704" i="1" s="1"/>
  <c r="DE890" i="1"/>
  <c r="DF890" i="1" s="1"/>
  <c r="DE934" i="1"/>
  <c r="DF934" i="1" s="1"/>
  <c r="DE153" i="1"/>
  <c r="DF153" i="1" s="1"/>
  <c r="DE936" i="1"/>
  <c r="DF936" i="1" s="1"/>
  <c r="DE17" i="1"/>
  <c r="DF17" i="1" s="1"/>
  <c r="DE516" i="1"/>
  <c r="DF516" i="1" s="1"/>
  <c r="DE737" i="1"/>
  <c r="DF737" i="1" s="1"/>
  <c r="DE801" i="1"/>
  <c r="DF801" i="1" s="1"/>
  <c r="DE164" i="1"/>
  <c r="DF164" i="1" s="1"/>
  <c r="DE238" i="1"/>
  <c r="DF238" i="1" s="1"/>
  <c r="DE300" i="1"/>
  <c r="DF300" i="1" s="1"/>
  <c r="DE893" i="1"/>
  <c r="DF893" i="1" s="1"/>
  <c r="DE7" i="1"/>
  <c r="DF7" i="1" s="1"/>
  <c r="DE309" i="1"/>
  <c r="DF309" i="1" s="1"/>
  <c r="DE370" i="1"/>
  <c r="DF370" i="1" s="1"/>
  <c r="DE930" i="1"/>
  <c r="DF930" i="1" s="1"/>
  <c r="DE126" i="1"/>
  <c r="DF126" i="1" s="1"/>
  <c r="DE48" i="1"/>
  <c r="DF48" i="1" s="1"/>
  <c r="DE559" i="1"/>
  <c r="DF559" i="1" s="1"/>
  <c r="DE724" i="1"/>
  <c r="DF724" i="1" s="1"/>
  <c r="DE32" i="1"/>
  <c r="DF32" i="1" s="1"/>
  <c r="DE420" i="1"/>
  <c r="DF420" i="1" s="1"/>
  <c r="DE465" i="1"/>
  <c r="DF465" i="1" s="1"/>
  <c r="DE897" i="1"/>
  <c r="DF897" i="1" s="1"/>
  <c r="DE898" i="1"/>
  <c r="DF898" i="1" s="1"/>
  <c r="DE182" i="1"/>
  <c r="DF182" i="1" s="1"/>
  <c r="DE668" i="1"/>
  <c r="DF668" i="1" s="1"/>
  <c r="DE56" i="1"/>
  <c r="DF56" i="1" s="1"/>
  <c r="DE85" i="1"/>
  <c r="DF85" i="1" s="1"/>
  <c r="DE186" i="1"/>
  <c r="DF186" i="1" s="1"/>
  <c r="DE748" i="1"/>
  <c r="DF748" i="1" s="1"/>
  <c r="DE91" i="1"/>
  <c r="DF91" i="1" s="1"/>
  <c r="DE187" i="1"/>
  <c r="DF187" i="1" s="1"/>
  <c r="DE249" i="1"/>
  <c r="DF249" i="1" s="1"/>
  <c r="DE364" i="1"/>
  <c r="DF364" i="1" s="1"/>
  <c r="DE528" i="1"/>
  <c r="DF528" i="1" s="1"/>
  <c r="DE912" i="1"/>
  <c r="DF912" i="1" s="1"/>
  <c r="DE595" i="1"/>
  <c r="DF595" i="1" s="1"/>
  <c r="DE750" i="1"/>
  <c r="DF750" i="1" s="1"/>
  <c r="DE823" i="1"/>
  <c r="DF823" i="1" s="1"/>
  <c r="DE251" i="1"/>
  <c r="DF251" i="1" s="1"/>
  <c r="DE269" i="1"/>
  <c r="DF269" i="1" s="1"/>
  <c r="DE366" i="1"/>
  <c r="DF366" i="1" s="1"/>
  <c r="DE466" i="1"/>
  <c r="DF466" i="1" s="1"/>
  <c r="DE467" i="1"/>
  <c r="DF467" i="1" s="1"/>
  <c r="DE753" i="1"/>
  <c r="DF753" i="1" s="1"/>
  <c r="DE86" i="1"/>
  <c r="DF86" i="1" s="1"/>
  <c r="DE192" i="1"/>
  <c r="DF192" i="1" s="1"/>
  <c r="DE469" i="1"/>
  <c r="DF469" i="1" s="1"/>
  <c r="DE599" i="1"/>
  <c r="DF599" i="1" s="1"/>
  <c r="DE927" i="1"/>
  <c r="DF927" i="1" s="1"/>
  <c r="DE334" i="1"/>
  <c r="DF334" i="1" s="1"/>
  <c r="DE676" i="1"/>
  <c r="DF676" i="1" s="1"/>
  <c r="DE642" i="1"/>
  <c r="DF642" i="1" s="1"/>
  <c r="DE862" i="1"/>
  <c r="DF862" i="1" s="1"/>
  <c r="DE170" i="1"/>
  <c r="DF170" i="1" s="1"/>
  <c r="DE716" i="1"/>
  <c r="DF716" i="1" s="1"/>
  <c r="DE563" i="1"/>
  <c r="DF563" i="1" s="1"/>
  <c r="DE571" i="1"/>
  <c r="DF571" i="1" s="1"/>
  <c r="DE885" i="1"/>
  <c r="DF885" i="1" s="1"/>
  <c r="DE64" i="1"/>
  <c r="DF64" i="1" s="1"/>
  <c r="DE227" i="1"/>
  <c r="DF227" i="1" s="1"/>
  <c r="DE471" i="1"/>
  <c r="DF471" i="1" s="1"/>
  <c r="DE756" i="1"/>
  <c r="DF756" i="1" s="1"/>
  <c r="DE932" i="1"/>
  <c r="DF932" i="1" s="1"/>
  <c r="DE257" i="1"/>
  <c r="DF257" i="1" s="1"/>
  <c r="DE536" i="1"/>
  <c r="DF536" i="1" s="1"/>
  <c r="DE643" i="1"/>
  <c r="DF643" i="1" s="1"/>
  <c r="DE757" i="1"/>
  <c r="DF757" i="1" s="1"/>
  <c r="DE814" i="1"/>
  <c r="DF814" i="1" s="1"/>
  <c r="DE473" i="1"/>
  <c r="DF473" i="1" s="1"/>
  <c r="DE603" i="1"/>
  <c r="DF603" i="1" s="1"/>
  <c r="DE663" i="1"/>
  <c r="DF663" i="1" s="1"/>
  <c r="DE647" i="1"/>
  <c r="DF647" i="1" s="1"/>
  <c r="DE758" i="1"/>
  <c r="DF758" i="1" s="1"/>
  <c r="DE259" i="1"/>
  <c r="DF259" i="1" s="1"/>
  <c r="DE316" i="1"/>
  <c r="DF316" i="1" s="1"/>
  <c r="DE374" i="1"/>
  <c r="DF374" i="1" s="1"/>
  <c r="DE447" i="1"/>
  <c r="DF447" i="1" s="1"/>
  <c r="DE759" i="1"/>
  <c r="DF759" i="1" s="1"/>
  <c r="DE822" i="1"/>
  <c r="DF822" i="1" s="1"/>
  <c r="DE68" i="1"/>
  <c r="DF68" i="1" s="1"/>
  <c r="DE199" i="1"/>
  <c r="DF199" i="1" s="1"/>
  <c r="DE261" i="1"/>
  <c r="DF261" i="1" s="1"/>
  <c r="DE476" i="1"/>
  <c r="DF476" i="1" s="1"/>
  <c r="DE830" i="1"/>
  <c r="DF830" i="1" s="1"/>
  <c r="DE607" i="1"/>
  <c r="DF607" i="1" s="1"/>
  <c r="DE209" i="1"/>
  <c r="DF209" i="1" s="1"/>
  <c r="DE494" i="1"/>
  <c r="DF494" i="1" s="1"/>
  <c r="DE432" i="1"/>
  <c r="DF432" i="1" s="1"/>
  <c r="DE723" i="1"/>
  <c r="DF723" i="1" s="1"/>
  <c r="DE917" i="1"/>
  <c r="DF917" i="1" s="1"/>
  <c r="DE55" i="1"/>
  <c r="DF55" i="1" s="1"/>
  <c r="DE567" i="1"/>
  <c r="DF567" i="1" s="1"/>
  <c r="DE699" i="1"/>
  <c r="DF699" i="1" s="1"/>
  <c r="DE30" i="1"/>
  <c r="DF30" i="1" s="1"/>
  <c r="DE306" i="1"/>
  <c r="DF306" i="1" s="1"/>
  <c r="DE900" i="1"/>
  <c r="DF900" i="1" s="1"/>
  <c r="DE18" i="1"/>
  <c r="DF18" i="1" s="1"/>
  <c r="DE163" i="1"/>
  <c r="DF163" i="1" s="1"/>
  <c r="DE379" i="1"/>
  <c r="DF379" i="1" s="1"/>
  <c r="DE651" i="1"/>
  <c r="DF651" i="1" s="1"/>
  <c r="DE265" i="1"/>
  <c r="DF265" i="1" s="1"/>
  <c r="DE328" i="1"/>
  <c r="DF328" i="1" s="1"/>
  <c r="DE765" i="1"/>
  <c r="DF765" i="1" s="1"/>
  <c r="DE611" i="1"/>
  <c r="DF611" i="1" s="1"/>
  <c r="DE671" i="1"/>
  <c r="DF671" i="1" s="1"/>
  <c r="DE655" i="1"/>
  <c r="DF655" i="1" s="1"/>
  <c r="DE766" i="1"/>
  <c r="DF766" i="1" s="1"/>
  <c r="DE672" i="1"/>
  <c r="DF672" i="1" s="1"/>
  <c r="DE817" i="1"/>
  <c r="DF817" i="1" s="1"/>
  <c r="DE38" i="1"/>
  <c r="DF38" i="1" s="1"/>
  <c r="DE130" i="1"/>
  <c r="DF130" i="1" s="1"/>
  <c r="DE206" i="1"/>
  <c r="DF206" i="1" s="1"/>
  <c r="DE236" i="1"/>
  <c r="DF236" i="1" s="1"/>
  <c r="DE331" i="1"/>
  <c r="DF331" i="1" s="1"/>
  <c r="DE821" i="1"/>
  <c r="DF821" i="1" s="1"/>
  <c r="DE53" i="1"/>
  <c r="DF53" i="1" s="1"/>
  <c r="DE860" i="1"/>
  <c r="DF860" i="1" s="1"/>
  <c r="DE26" i="1"/>
  <c r="DF26" i="1" s="1"/>
  <c r="DE485" i="1"/>
  <c r="DF485" i="1" s="1"/>
  <c r="DE615" i="1"/>
  <c r="DF615" i="1" s="1"/>
  <c r="DE675" i="1"/>
  <c r="DF675" i="1" s="1"/>
  <c r="DE816" i="1"/>
  <c r="DF816" i="1" s="1"/>
  <c r="DE277" i="1"/>
  <c r="DF277" i="1" s="1"/>
  <c r="DE2" i="1"/>
  <c r="DF2" i="1" s="1"/>
  <c r="DE784" i="1"/>
  <c r="DF784" i="1" s="1"/>
  <c r="DE351" i="1"/>
  <c r="DF351" i="1" s="1"/>
  <c r="DE171" i="1"/>
  <c r="DF171" i="1" s="1"/>
  <c r="DE526" i="1"/>
  <c r="DF526" i="1" s="1"/>
  <c r="DE461" i="1"/>
  <c r="DF461" i="1" s="1"/>
  <c r="DE895" i="1"/>
  <c r="DF895" i="1" s="1"/>
  <c r="DE180" i="1"/>
  <c r="DF180" i="1" s="1"/>
  <c r="DE955" i="1"/>
  <c r="DF955" i="1" s="1"/>
  <c r="DE210" i="1"/>
  <c r="DF210" i="1" s="1"/>
  <c r="DE837" i="1"/>
  <c r="DF837" i="1" s="1"/>
  <c r="DE5" i="1"/>
  <c r="DF5" i="1" s="1"/>
  <c r="DE433" i="1"/>
  <c r="DF433" i="1" s="1"/>
  <c r="DE618" i="1"/>
  <c r="DF618" i="1" s="1"/>
  <c r="DE389" i="1"/>
  <c r="DF389" i="1" s="1"/>
  <c r="DE679" i="1"/>
  <c r="DF679" i="1" s="1"/>
  <c r="DE774" i="1"/>
  <c r="DF774" i="1" s="1"/>
  <c r="DE390" i="1"/>
  <c r="DF390" i="1" s="1"/>
  <c r="DE680" i="1"/>
  <c r="DF680" i="1" s="1"/>
  <c r="DE491" i="1"/>
  <c r="DF491" i="1" s="1"/>
  <c r="DE464" i="1"/>
  <c r="DF464" i="1" s="1"/>
  <c r="DE621" i="1"/>
  <c r="DF621" i="1" s="1"/>
  <c r="DE681" i="1"/>
  <c r="DF681" i="1" s="1"/>
  <c r="DE340" i="1"/>
  <c r="DF340" i="1" s="1"/>
  <c r="DE392" i="1"/>
  <c r="DF392" i="1" s="1"/>
  <c r="DE492" i="1"/>
  <c r="DF492" i="1" s="1"/>
  <c r="DE412" i="1"/>
  <c r="DF412" i="1" s="1"/>
  <c r="DE868" i="1"/>
  <c r="DF868" i="1" s="1"/>
  <c r="DE216" i="1"/>
  <c r="DF216" i="1" s="1"/>
  <c r="DE493" i="1"/>
  <c r="DF493" i="1" s="1"/>
  <c r="DE683" i="1"/>
  <c r="DF683" i="1" s="1"/>
  <c r="DE121" i="1"/>
  <c r="DF121" i="1" s="1"/>
  <c r="DE455" i="1"/>
  <c r="DF455" i="1" s="1"/>
  <c r="DE700" i="1"/>
  <c r="DF700" i="1" s="1"/>
  <c r="DE731" i="1"/>
  <c r="DF731" i="1" s="1"/>
  <c r="DE926" i="1"/>
  <c r="DF926" i="1" s="1"/>
  <c r="DE594" i="1"/>
  <c r="DF594" i="1" s="1"/>
  <c r="DE566" i="1"/>
  <c r="DF566" i="1" s="1"/>
  <c r="DE59" i="1"/>
  <c r="DF59" i="1" s="1"/>
  <c r="DE751" i="1"/>
  <c r="DF751" i="1" s="1"/>
  <c r="DE556" i="1"/>
  <c r="DF556" i="1" s="1"/>
  <c r="DE369" i="1"/>
  <c r="DF369" i="1" s="1"/>
  <c r="DE263" i="1"/>
  <c r="DF263" i="1" s="1"/>
  <c r="DE661" i="1"/>
  <c r="DF661" i="1" s="1"/>
  <c r="DE662" i="1"/>
  <c r="DF662" i="1" s="1"/>
  <c r="DE373" i="1"/>
  <c r="DF373" i="1" s="1"/>
  <c r="DE537" i="1"/>
  <c r="DF537" i="1" s="1"/>
  <c r="DE665" i="1"/>
  <c r="DF665" i="1" s="1"/>
  <c r="DE377" i="1"/>
  <c r="DF377" i="1" s="1"/>
  <c r="DE327" i="1"/>
  <c r="DF327" i="1" s="1"/>
  <c r="DE669" i="1"/>
  <c r="DF669" i="1" s="1"/>
  <c r="DE764" i="1"/>
  <c r="DF764" i="1" s="1"/>
  <c r="DE544" i="1"/>
  <c r="DF544" i="1" s="1"/>
  <c r="DE653" i="1"/>
  <c r="DF653" i="1" s="1"/>
  <c r="DE381" i="1"/>
  <c r="DF381" i="1" s="1"/>
  <c r="DE545" i="1"/>
  <c r="DF545" i="1" s="1"/>
  <c r="DE767" i="1"/>
  <c r="DF767" i="1" s="1"/>
  <c r="DE383" i="1"/>
  <c r="DF383" i="1" s="1"/>
  <c r="DE434" i="1"/>
  <c r="DF434" i="1" s="1"/>
  <c r="DE768" i="1"/>
  <c r="DF768" i="1" s="1"/>
  <c r="DE332" i="1"/>
  <c r="DF332" i="1" s="1"/>
  <c r="DE442" i="1"/>
  <c r="DF442" i="1" s="1"/>
  <c r="DE132" i="1"/>
  <c r="DF132" i="1" s="1"/>
  <c r="DE770" i="1"/>
  <c r="DF770" i="1" s="1"/>
  <c r="DE76" i="1"/>
  <c r="DF76" i="1" s="1"/>
  <c r="DE787" i="1"/>
  <c r="DF787" i="1" s="1"/>
  <c r="DE487" i="1"/>
  <c r="DF487" i="1" s="1"/>
  <c r="DE677" i="1"/>
  <c r="DF677" i="1" s="1"/>
  <c r="DE649" i="1"/>
  <c r="DF649" i="1" s="1"/>
  <c r="DE772" i="1"/>
  <c r="DF772" i="1" s="1"/>
  <c r="DE13" i="1"/>
  <c r="DF13" i="1" s="1"/>
  <c r="DE548" i="1"/>
  <c r="DF548" i="1" s="1"/>
  <c r="DE21" i="1"/>
  <c r="DF21" i="1" s="1"/>
  <c r="DE230" i="1"/>
  <c r="DF230" i="1" s="1"/>
  <c r="DE820" i="1"/>
  <c r="DF820" i="1" s="1"/>
  <c r="DE29" i="1"/>
  <c r="DF29" i="1" s="1"/>
  <c r="DE776" i="1"/>
  <c r="DF776" i="1" s="1"/>
  <c r="DE657" i="1"/>
  <c r="DF657" i="1" s="1"/>
  <c r="DE276" i="1"/>
  <c r="DF276" i="1" s="1"/>
  <c r="DE393" i="1"/>
  <c r="DF393" i="1" s="1"/>
  <c r="DE778" i="1"/>
  <c r="DF778" i="1" s="1"/>
  <c r="DE795" i="1"/>
  <c r="DF795" i="1" s="1"/>
  <c r="DE343" i="1"/>
  <c r="DF343" i="1" s="1"/>
  <c r="DE40" i="1"/>
  <c r="DF40" i="1" s="1"/>
  <c r="DE626" i="1"/>
  <c r="DF626" i="1" s="1"/>
  <c r="DE345" i="1"/>
  <c r="DF345" i="1" s="1"/>
  <c r="DE397" i="1"/>
  <c r="DF397" i="1" s="1"/>
  <c r="DE430" i="1"/>
  <c r="DF430" i="1" s="1"/>
  <c r="DE782" i="1"/>
  <c r="DF782" i="1" s="1"/>
  <c r="DE42" i="1"/>
  <c r="DF42" i="1" s="1"/>
  <c r="DE155" i="1"/>
  <c r="DF155" i="1" s="1"/>
  <c r="DE874" i="1"/>
  <c r="DF874" i="1" s="1"/>
  <c r="DE347" i="1"/>
  <c r="DF347" i="1" s="1"/>
  <c r="DE499" i="1"/>
  <c r="DF499" i="1" s="1"/>
  <c r="DE875" i="1"/>
  <c r="DF875" i="1" s="1"/>
  <c r="DE641" i="1"/>
  <c r="DF641" i="1" s="1"/>
  <c r="DE500" i="1"/>
  <c r="DF500" i="1" s="1"/>
  <c r="DE550" i="1"/>
  <c r="DF550" i="1" s="1"/>
  <c r="DE877" i="1"/>
  <c r="DF877" i="1" s="1"/>
  <c r="DE144" i="1"/>
  <c r="DF144" i="1" s="1"/>
  <c r="DE584" i="1"/>
  <c r="DF584" i="1" s="1"/>
  <c r="DE739" i="1"/>
  <c r="DF739" i="1" s="1"/>
  <c r="DE80" i="1"/>
  <c r="DF80" i="1" s="1"/>
  <c r="DE879" i="1"/>
  <c r="DF879" i="1" s="1"/>
  <c r="DE140" i="1"/>
  <c r="DF140" i="1" s="1"/>
  <c r="DE287" i="1"/>
  <c r="DF287" i="1" s="1"/>
  <c r="DE148" i="1"/>
  <c r="DF148" i="1" s="1"/>
  <c r="DE353" i="1"/>
  <c r="DF353" i="1" s="1"/>
  <c r="DE354" i="1"/>
  <c r="DF354" i="1" s="1"/>
  <c r="DE882" i="1"/>
  <c r="DF882" i="1" s="1"/>
  <c r="DE883" i="1"/>
  <c r="DF883" i="1" s="1"/>
  <c r="DE161" i="1"/>
  <c r="DF161" i="1" s="1"/>
  <c r="DE357" i="1"/>
  <c r="DF357" i="1" s="1"/>
  <c r="DE6" i="1"/>
  <c r="DF6" i="1" s="1"/>
  <c r="DE592" i="1"/>
  <c r="DF592" i="1" s="1"/>
  <c r="DE747" i="1"/>
  <c r="DF747" i="1" s="1"/>
  <c r="DE14" i="1"/>
  <c r="DF14" i="1" s="1"/>
  <c r="DE152" i="1"/>
  <c r="DF152" i="1" s="1"/>
  <c r="DE887" i="1"/>
  <c r="DF887" i="1" s="1"/>
  <c r="DE734" i="1"/>
  <c r="DF734" i="1" s="1"/>
  <c r="DE149" i="1"/>
  <c r="DF149" i="1" s="1"/>
  <c r="DE157" i="1"/>
  <c r="DF157" i="1" s="1"/>
  <c r="DE299" i="1"/>
  <c r="DF299" i="1" s="1"/>
  <c r="DE273" i="1"/>
  <c r="DF273" i="1" s="1"/>
  <c r="DE247" i="1"/>
  <c r="DF247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<sst xmlns="http://schemas.openxmlformats.org/spreadsheetml/2006/main" count="140360" uniqueCount="8222">
  <si>
    <t>n</t>
  </si>
  <si>
    <t>Sample</t>
  </si>
  <si>
    <t>Accesion</t>
  </si>
  <si>
    <t>species</t>
  </si>
  <si>
    <t>sampStat</t>
  </si>
  <si>
    <t>country</t>
  </si>
  <si>
    <t>elevation</t>
  </si>
  <si>
    <t>sample.type</t>
  </si>
  <si>
    <t>snmf.V1</t>
  </si>
  <si>
    <t>snmf.V2</t>
  </si>
  <si>
    <t>total.MTAS</t>
  </si>
  <si>
    <t>n.total.MTAS.SNP</t>
  </si>
  <si>
    <t>n.heterozygote.MTAs.SNP</t>
  </si>
  <si>
    <t>n.homozygote.MTAs.SNP</t>
  </si>
  <si>
    <t>n.total.significant.SNP</t>
  </si>
  <si>
    <t>n.heterozygote.significant.SNP</t>
  </si>
  <si>
    <t>n.homozygote.significant.SNP</t>
  </si>
  <si>
    <t>n.total.MTAS.SILICO</t>
  </si>
  <si>
    <t>n.total.significant.SILICO</t>
  </si>
  <si>
    <t>SNP_117826981-21-T/A_F_T</t>
  </si>
  <si>
    <t>SNP_118073291-7-C/T_F_T</t>
  </si>
  <si>
    <t>SNP_118390666-47-T/C_F_T</t>
  </si>
  <si>
    <t>SNP_118482180-10-C/A_F_C</t>
  </si>
  <si>
    <t>SNP_118020475-62-A/G_F_G</t>
  </si>
  <si>
    <t>SNP_118415086-42-G/T_F_T</t>
  </si>
  <si>
    <t>SNP_116475291-16-G/A_F_A</t>
  </si>
  <si>
    <t>SNP_117981401-24-A/G_F_A</t>
  </si>
  <si>
    <t>SNP_117983259-37-A/G_F_G</t>
  </si>
  <si>
    <t>SNP_117275726-48-T/G_F_G</t>
  </si>
  <si>
    <t>SNP_118052765-47-G/A_F_G</t>
  </si>
  <si>
    <t>SNP_118435760-67-T/C_F_T</t>
  </si>
  <si>
    <t>SNP_118643407-47-G/A_F_G</t>
  </si>
  <si>
    <t>SNP_118309929-34-T/G_F_G</t>
  </si>
  <si>
    <t>SNP_118907006-5-A/G_F_G</t>
  </si>
  <si>
    <t>SNP_118209939-43-A/T_F_T</t>
  </si>
  <si>
    <t>SNP_116891501-40-T/A_F_T</t>
  </si>
  <si>
    <t>SNP_117199491-29-A/G_F_G</t>
  </si>
  <si>
    <t>SNP_117321307-27-T/C_F_C</t>
  </si>
  <si>
    <t>SNP_118023660-41-T/C_F_C</t>
  </si>
  <si>
    <t>SNP_118307935-35-T/C_F_T</t>
  </si>
  <si>
    <t>SNP_118986713-28-T/C_F_C</t>
  </si>
  <si>
    <t>SIL_117642803_F_1</t>
  </si>
  <si>
    <t>SIL_118572626_F_0</t>
  </si>
  <si>
    <t>SIL_116708015_F_1</t>
  </si>
  <si>
    <t>SIL_115260501_F_1</t>
  </si>
  <si>
    <t>SIL_118155728_F_0</t>
  </si>
  <si>
    <t>SIL_118986713_F_1</t>
  </si>
  <si>
    <t>SIL_113926616_F_1</t>
  </si>
  <si>
    <t>SIL_116104819_F_1</t>
  </si>
  <si>
    <t>SIL_117929789_F_0</t>
  </si>
  <si>
    <t>SIL_118042108_F_1</t>
  </si>
  <si>
    <t>vulgaris</t>
  </si>
  <si>
    <t>MWI</t>
  </si>
  <si>
    <t>Pool</t>
  </si>
  <si>
    <t>Dry Bean</t>
  </si>
  <si>
    <t>Brown, Other</t>
  </si>
  <si>
    <t>Intermediate</t>
  </si>
  <si>
    <t>Rounded</t>
  </si>
  <si>
    <t>Indeterminate climbing</t>
  </si>
  <si>
    <t>Susceptible</t>
  </si>
  <si>
    <t>A</t>
  </si>
  <si>
    <t>TA</t>
  </si>
  <si>
    <t>CC</t>
  </si>
  <si>
    <t>TC</t>
  </si>
  <si>
    <t>AA</t>
  </si>
  <si>
    <t>GT</t>
  </si>
  <si>
    <t>GG</t>
  </si>
  <si>
    <t>AG</t>
  </si>
  <si>
    <t>TG</t>
  </si>
  <si>
    <t>GA</t>
  </si>
  <si>
    <t>TT</t>
  </si>
  <si>
    <t>AT</t>
  </si>
  <si>
    <t>Cream, Other, Black</t>
  </si>
  <si>
    <t>Determinate Climbing</t>
  </si>
  <si>
    <t>CA</t>
  </si>
  <si>
    <t>Black</t>
  </si>
  <si>
    <t>Bright</t>
  </si>
  <si>
    <t>Variable</t>
  </si>
  <si>
    <t>IRN</t>
  </si>
  <si>
    <t>Cream, Red</t>
  </si>
  <si>
    <t>ECU</t>
  </si>
  <si>
    <t>MKD</t>
  </si>
  <si>
    <t>Snap Bean</t>
  </si>
  <si>
    <t>Yellow</t>
  </si>
  <si>
    <t>Elongated</t>
  </si>
  <si>
    <t>Bush</t>
  </si>
  <si>
    <t>Postrate</t>
  </si>
  <si>
    <t>Opaque</t>
  </si>
  <si>
    <t>NLD</t>
  </si>
  <si>
    <t>COL</t>
  </si>
  <si>
    <t>Cream, Purple</t>
  </si>
  <si>
    <t>IND</t>
  </si>
  <si>
    <t>White</t>
  </si>
  <si>
    <t>CT</t>
  </si>
  <si>
    <t>ESP</t>
  </si>
  <si>
    <t>Cream, Brown</t>
  </si>
  <si>
    <t>Cream, Black</t>
  </si>
  <si>
    <t>BOL</t>
  </si>
  <si>
    <t>PER</t>
  </si>
  <si>
    <t>Red, Cream</t>
  </si>
  <si>
    <t>MEX</t>
  </si>
  <si>
    <t>TUR</t>
  </si>
  <si>
    <t>Purple, White</t>
  </si>
  <si>
    <t>Purple</t>
  </si>
  <si>
    <t>White, Purple</t>
  </si>
  <si>
    <t>TZA</t>
  </si>
  <si>
    <t>Brown</t>
  </si>
  <si>
    <t>Pink</t>
  </si>
  <si>
    <t>Kidney</t>
  </si>
  <si>
    <t>Indeterminate bush</t>
  </si>
  <si>
    <t>Other</t>
  </si>
  <si>
    <t>ARG</t>
  </si>
  <si>
    <t>White, Red</t>
  </si>
  <si>
    <t>Resistant</t>
  </si>
  <si>
    <t>AUS</t>
  </si>
  <si>
    <t>CHN</t>
  </si>
  <si>
    <t>SLV</t>
  </si>
  <si>
    <t>Red</t>
  </si>
  <si>
    <t>Cream</t>
  </si>
  <si>
    <t>Cream, Pink</t>
  </si>
  <si>
    <t>Black, Cream</t>
  </si>
  <si>
    <t>Pink, Red</t>
  </si>
  <si>
    <t>ZMB</t>
  </si>
  <si>
    <t>Brown, Black</t>
  </si>
  <si>
    <t>Cream, White</t>
  </si>
  <si>
    <t>Cream, Purple, Other</t>
  </si>
  <si>
    <t>RWA</t>
  </si>
  <si>
    <t>Red, Yellow</t>
  </si>
  <si>
    <t>Brown, Cream</t>
  </si>
  <si>
    <t>White, Cream</t>
  </si>
  <si>
    <t>BDI</t>
  </si>
  <si>
    <t>Yellow, Brown</t>
  </si>
  <si>
    <t>White, Black</t>
  </si>
  <si>
    <t>Yellow, Brown, Black</t>
  </si>
  <si>
    <t>Yellow, Red</t>
  </si>
  <si>
    <t>Cream, Purple, White</t>
  </si>
  <si>
    <t>Purple, Cream</t>
  </si>
  <si>
    <t>Pink, Black</t>
  </si>
  <si>
    <t>Red, White</t>
  </si>
  <si>
    <t>GTM</t>
  </si>
  <si>
    <t>Black, White</t>
  </si>
  <si>
    <t>Other, White</t>
  </si>
  <si>
    <t>Toasted</t>
  </si>
  <si>
    <t>White, Other</t>
  </si>
  <si>
    <t>Red, Cream, Black</t>
  </si>
  <si>
    <t>COD</t>
  </si>
  <si>
    <t>Yellow, Black</t>
  </si>
  <si>
    <t>White, Brown, Black</t>
  </si>
  <si>
    <t>Pink, Purple</t>
  </si>
  <si>
    <t>Cream, Purple, Black</t>
  </si>
  <si>
    <t>White, Yellow, Brown</t>
  </si>
  <si>
    <t>Purple, Cream, Other</t>
  </si>
  <si>
    <t>White, Yellow</t>
  </si>
  <si>
    <t>Black, Purple</t>
  </si>
  <si>
    <t>Pink, Red, White</t>
  </si>
  <si>
    <t>Cream, Yellow</t>
  </si>
  <si>
    <t>Purple, Cream, Black</t>
  </si>
  <si>
    <t>Cream, Other, Purple</t>
  </si>
  <si>
    <t>CRI</t>
  </si>
  <si>
    <t>Yellow, Pink</t>
  </si>
  <si>
    <t>Pink, Cream</t>
  </si>
  <si>
    <t>Other, Cream</t>
  </si>
  <si>
    <t>Red, Pink</t>
  </si>
  <si>
    <t>Purple, Black</t>
  </si>
  <si>
    <t>Cream, Other, White</t>
  </si>
  <si>
    <t>PRT</t>
  </si>
  <si>
    <t>White, Pink</t>
  </si>
  <si>
    <t>White, Brown</t>
  </si>
  <si>
    <t>Cream, Other</t>
  </si>
  <si>
    <t>NIC</t>
  </si>
  <si>
    <t>Yellow, White</t>
  </si>
  <si>
    <t>White, Purple, Other</t>
  </si>
  <si>
    <t>BRA</t>
  </si>
  <si>
    <t>HND</t>
  </si>
  <si>
    <t>ETH</t>
  </si>
  <si>
    <t>Purple, Pink</t>
  </si>
  <si>
    <t>Cream, Brown, Other</t>
  </si>
  <si>
    <t>CMR</t>
  </si>
  <si>
    <t>Other, Cream, Black</t>
  </si>
  <si>
    <t>SNP_117740086-60-G/A_F_G</t>
  </si>
  <si>
    <t>SNP_118352440-56-C/A_F_C</t>
  </si>
  <si>
    <t>SNP_118916822-9-C/G_F_C</t>
  </si>
  <si>
    <t>SNP_117341997-67-T/C_F_C</t>
  </si>
  <si>
    <t>SNP_117905098-21-T/C_F_T</t>
  </si>
  <si>
    <t>SNP_117946496-22-G/A_F_A</t>
  </si>
  <si>
    <t>SNP_118125520-59-T/C_F_C</t>
  </si>
  <si>
    <t>SNP_119055229-31-T/C_F_C</t>
  </si>
  <si>
    <t>SIL_115351978_F_1</t>
  </si>
  <si>
    <t>SIL_119159613_F_0</t>
  </si>
  <si>
    <t>SIL_115107122_F_1</t>
  </si>
  <si>
    <t>SIL_117165849_F_0</t>
  </si>
  <si>
    <t>SIL_118073665_F_0</t>
  </si>
  <si>
    <t>SIL_118381123_F_1</t>
  </si>
  <si>
    <t>SIL_116671692_F_1</t>
  </si>
  <si>
    <t>SIL_117234816_F_1</t>
  </si>
  <si>
    <t>G5549_P1_32_F7</t>
  </si>
  <si>
    <t>G5549</t>
  </si>
  <si>
    <t>M</t>
  </si>
  <si>
    <t>G710_P_4_E7</t>
  </si>
  <si>
    <t>G710</t>
  </si>
  <si>
    <t>G16450_P_7_D10</t>
  </si>
  <si>
    <t>G16450</t>
  </si>
  <si>
    <t>G16558_P1_2_F5</t>
  </si>
  <si>
    <t>G16558</t>
  </si>
  <si>
    <t>G15729_P1_16_G10</t>
  </si>
  <si>
    <t>G15729</t>
  </si>
  <si>
    <t>G5538_P_1_G4</t>
  </si>
  <si>
    <t>G5538</t>
  </si>
  <si>
    <t>CG</t>
  </si>
  <si>
    <t>G14711_P_7_E10</t>
  </si>
  <si>
    <t>G14711</t>
  </si>
  <si>
    <t>G19008_P_8_F1</t>
  </si>
  <si>
    <t>G19008</t>
  </si>
  <si>
    <t>USA</t>
  </si>
  <si>
    <t>G16541_P1_7_A10</t>
  </si>
  <si>
    <t>G16541</t>
  </si>
  <si>
    <t>G16602_P1_19_B5</t>
  </si>
  <si>
    <t>G16602</t>
  </si>
  <si>
    <t>G5540_P1_27_G8</t>
  </si>
  <si>
    <t>G5540</t>
  </si>
  <si>
    <t>G5543_P1_27_H8</t>
  </si>
  <si>
    <t>G5543</t>
  </si>
  <si>
    <t>G19965_P_8_B5</t>
  </si>
  <si>
    <t>G19965</t>
  </si>
  <si>
    <t>G16031_P1_2_B5</t>
  </si>
  <si>
    <t>G16031</t>
  </si>
  <si>
    <t>G16707_P1_2_B6</t>
  </si>
  <si>
    <t>G16707</t>
  </si>
  <si>
    <t>G16022_P1_2_G4</t>
  </si>
  <si>
    <t>G16022</t>
  </si>
  <si>
    <t>G16822_P1_2_G6</t>
  </si>
  <si>
    <t>G16822</t>
  </si>
  <si>
    <t>G20656_P1_10_A11</t>
  </si>
  <si>
    <t>G20656</t>
  </si>
  <si>
    <t>G16653_P1_10_B7</t>
  </si>
  <si>
    <t>G16653</t>
  </si>
  <si>
    <t>G20665_P1_10_C11</t>
  </si>
  <si>
    <t>G20665</t>
  </si>
  <si>
    <t>G16700_P1_10_D7</t>
  </si>
  <si>
    <t>G16700</t>
  </si>
  <si>
    <t>G15977_P1_16_C12</t>
  </si>
  <si>
    <t>G15977</t>
  </si>
  <si>
    <t>Black, Other</t>
  </si>
  <si>
    <t>G15494_P1_16_H9</t>
  </si>
  <si>
    <t>G15494</t>
  </si>
  <si>
    <t>G20660_P1_19_F6</t>
  </si>
  <si>
    <t>G20660</t>
  </si>
  <si>
    <t>G20846_P1_19_F8</t>
  </si>
  <si>
    <t>G20846</t>
  </si>
  <si>
    <t>G20125_P1_21_D10</t>
  </si>
  <si>
    <t>G20125</t>
  </si>
  <si>
    <t>G6761_P1_21_E3</t>
  </si>
  <si>
    <t>G6761</t>
  </si>
  <si>
    <t>G20909_P1_23_E2</t>
  </si>
  <si>
    <t>G20909</t>
  </si>
  <si>
    <t>G5587_P1_27_A10</t>
  </si>
  <si>
    <t>G5587</t>
  </si>
  <si>
    <t>G5545_P1_27_A9</t>
  </si>
  <si>
    <t>G5545</t>
  </si>
  <si>
    <t>G4324_P1_27_H1</t>
  </si>
  <si>
    <t>G4324</t>
  </si>
  <si>
    <t>G5581_P1_27_H9</t>
  </si>
  <si>
    <t>G5581</t>
  </si>
  <si>
    <t>G15335_P1_29_B6</t>
  </si>
  <si>
    <t>G15335</t>
  </si>
  <si>
    <t>G298_P1_30_A2</t>
  </si>
  <si>
    <t>G298</t>
  </si>
  <si>
    <t>G10398_P1_30_B10</t>
  </si>
  <si>
    <t>G10398</t>
  </si>
  <si>
    <t>G2155_P_2_B4</t>
  </si>
  <si>
    <t>G2155</t>
  </si>
  <si>
    <t>G2622_P_2_C12</t>
  </si>
  <si>
    <t>G2622</t>
  </si>
  <si>
    <t>G1320_P_5_E5</t>
  </si>
  <si>
    <t>G1320</t>
  </si>
  <si>
    <t>G16371_P_7_F1</t>
  </si>
  <si>
    <t>G16371</t>
  </si>
  <si>
    <t>G14179_P_8_E1</t>
  </si>
  <si>
    <t>G14179</t>
  </si>
  <si>
    <t>G19976_P_8_E5</t>
  </si>
  <si>
    <t>G19976</t>
  </si>
  <si>
    <t>G2774_P_13_F11</t>
  </si>
  <si>
    <t>G2774</t>
  </si>
  <si>
    <t>G16492_P1_2_E5</t>
  </si>
  <si>
    <t>G16492</t>
  </si>
  <si>
    <t>G16828_P1_2_H6</t>
  </si>
  <si>
    <t>G16828</t>
  </si>
  <si>
    <t>G3129_P1_3_E2</t>
  </si>
  <si>
    <t>G3129</t>
  </si>
  <si>
    <t>G18798_P1_4_C12</t>
  </si>
  <si>
    <t>G18798</t>
  </si>
  <si>
    <t>G16570_P1_7_B10</t>
  </si>
  <si>
    <t>G16570</t>
  </si>
  <si>
    <t>G16573_P1_7_C10</t>
  </si>
  <si>
    <t>G16573</t>
  </si>
  <si>
    <t>G3016_P1_9_G11</t>
  </si>
  <si>
    <t>G3016</t>
  </si>
  <si>
    <t>G24143_P1_10_F5</t>
  </si>
  <si>
    <t>G24143</t>
  </si>
  <si>
    <t>G3037_P1_14_A6</t>
  </si>
  <si>
    <t>G3037</t>
  </si>
  <si>
    <t>G3210_P1_14_A8</t>
  </si>
  <si>
    <t>G3210</t>
  </si>
  <si>
    <t>G2956_P1_14_D5</t>
  </si>
  <si>
    <t>G2956</t>
  </si>
  <si>
    <t>G3095_P1_14_F6</t>
  </si>
  <si>
    <t>G3095</t>
  </si>
  <si>
    <t>G3188_P1_14_F7</t>
  </si>
  <si>
    <t>G3188</t>
  </si>
  <si>
    <t>G3110_P1_14_H6</t>
  </si>
  <si>
    <t>G3110</t>
  </si>
  <si>
    <t>G3205_P1_14_H7</t>
  </si>
  <si>
    <t>G3205</t>
  </si>
  <si>
    <t>G3245_P1_14_H8</t>
  </si>
  <si>
    <t>G3245</t>
  </si>
  <si>
    <t>G7137_P1_15_A6</t>
  </si>
  <si>
    <t>G7137</t>
  </si>
  <si>
    <t>G7745_P1_15_A7</t>
  </si>
  <si>
    <t>G7745</t>
  </si>
  <si>
    <t>G5632_P1_15_D3</t>
  </si>
  <si>
    <t>G5632</t>
  </si>
  <si>
    <t>G9978_P1_15_E10</t>
  </si>
  <si>
    <t>G9978</t>
  </si>
  <si>
    <t>G9830_P1_15_F9</t>
  </si>
  <si>
    <t>G9830</t>
  </si>
  <si>
    <t>G13554_P1_16_C4</t>
  </si>
  <si>
    <t>G13554</t>
  </si>
  <si>
    <t>G13556_P1_16_D4</t>
  </si>
  <si>
    <t>G13556</t>
  </si>
  <si>
    <t>G12799_P1_16_E2</t>
  </si>
  <si>
    <t>G12799</t>
  </si>
  <si>
    <t>G15325_P1_19_E4</t>
  </si>
  <si>
    <t>G15325</t>
  </si>
  <si>
    <t>G20871_P1_19_H8</t>
  </si>
  <si>
    <t>G20871</t>
  </si>
  <si>
    <t>G2211_P1_20_B5</t>
  </si>
  <si>
    <t>G2211</t>
  </si>
  <si>
    <t>G3155_P1_20_B8</t>
  </si>
  <si>
    <t>G3155</t>
  </si>
  <si>
    <t>G2200_P1_20_C4</t>
  </si>
  <si>
    <t>G2200</t>
  </si>
  <si>
    <t>G3230_P1_20_C8</t>
  </si>
  <si>
    <t>G3230</t>
  </si>
  <si>
    <t>G2955_P1_20_D7</t>
  </si>
  <si>
    <t>G2955</t>
  </si>
  <si>
    <t>G2204_P1_20_F4</t>
  </si>
  <si>
    <t>G2204</t>
  </si>
  <si>
    <t>G2206_P1_20_G4</t>
  </si>
  <si>
    <t>G2206</t>
  </si>
  <si>
    <t>G3558_P1_20_H8</t>
  </si>
  <si>
    <t>G3558</t>
  </si>
  <si>
    <t>G6760_P1_21_D3</t>
  </si>
  <si>
    <t>G6760</t>
  </si>
  <si>
    <t>G18756_P1_21_E9</t>
  </si>
  <si>
    <t>G18756</t>
  </si>
  <si>
    <t>G826_P1_22_G9</t>
  </si>
  <si>
    <t>G826</t>
  </si>
  <si>
    <t>G20897_P1_23_B2</t>
  </si>
  <si>
    <t>G20897</t>
  </si>
  <si>
    <t>G20734_P1_23_C1</t>
  </si>
  <si>
    <t>G20734</t>
  </si>
  <si>
    <t>G849_P1_25_E9</t>
  </si>
  <si>
    <t>G849</t>
  </si>
  <si>
    <t>G3149_P1_26_B5</t>
  </si>
  <si>
    <t>G3149</t>
  </si>
  <si>
    <t>G3109_P1_26_D4</t>
  </si>
  <si>
    <t>G3109</t>
  </si>
  <si>
    <t>G3580_P1_26_E10</t>
  </si>
  <si>
    <t>G3580</t>
  </si>
  <si>
    <t>G3163_P1_26_F5</t>
  </si>
  <si>
    <t>G3163</t>
  </si>
  <si>
    <t>G3143_P1_26_G4</t>
  </si>
  <si>
    <t>G3143</t>
  </si>
  <si>
    <t>G3189_P1_26_H5</t>
  </si>
  <si>
    <t>G3189</t>
  </si>
  <si>
    <t>G5590_P1_27_B10</t>
  </si>
  <si>
    <t>G5590</t>
  </si>
  <si>
    <t>G5510_P1_27_B8</t>
  </si>
  <si>
    <t>G5510</t>
  </si>
  <si>
    <t>G5592_P1_27_C10</t>
  </si>
  <si>
    <t>G5592</t>
  </si>
  <si>
    <t>G5593_P1_27_D10</t>
  </si>
  <si>
    <t>G5593</t>
  </si>
  <si>
    <t>G5562_P1_27_E9</t>
  </si>
  <si>
    <t>G5562</t>
  </si>
  <si>
    <t>G4300_P1_27_F1</t>
  </si>
  <si>
    <t>G4300</t>
  </si>
  <si>
    <t>G5566_P1_27_F9</t>
  </si>
  <si>
    <t>G5566</t>
  </si>
  <si>
    <t>G5573_P1_27_G9</t>
  </si>
  <si>
    <t>G5573</t>
  </si>
  <si>
    <t>G5502_P1_30_D7</t>
  </si>
  <si>
    <t>G5502</t>
  </si>
  <si>
    <t>G442_P1_30_G2</t>
  </si>
  <si>
    <t>G442</t>
  </si>
  <si>
    <t>G1672_P1_31_A1</t>
  </si>
  <si>
    <t>G1672</t>
  </si>
  <si>
    <t>G3122_P1_31_B11</t>
  </si>
  <si>
    <t>G3122</t>
  </si>
  <si>
    <t>G3130_P1_31_D11</t>
  </si>
  <si>
    <t>G3130</t>
  </si>
  <si>
    <t>G3174_P1_31_D12</t>
  </si>
  <si>
    <t>G3174</t>
  </si>
  <si>
    <t>G2952_P1_31_D8</t>
  </si>
  <si>
    <t>G2952</t>
  </si>
  <si>
    <t>G2965_P1_31_E8</t>
  </si>
  <si>
    <t>G2965</t>
  </si>
  <si>
    <t>G2996_P1_31_E9</t>
  </si>
  <si>
    <t>G2996</t>
  </si>
  <si>
    <t>G3083_P1_31_F10</t>
  </si>
  <si>
    <t>G3083</t>
  </si>
  <si>
    <t>G3136_P1_31_F11</t>
  </si>
  <si>
    <t>G3136</t>
  </si>
  <si>
    <t>G3138_P1_31_G11</t>
  </si>
  <si>
    <t>G3138</t>
  </si>
  <si>
    <t>G3184_P1_32_A1</t>
  </si>
  <si>
    <t>G3184</t>
  </si>
  <si>
    <t>G3233_P1_32_A2</t>
  </si>
  <si>
    <t>G3233</t>
  </si>
  <si>
    <t>G6298_P1_32_A9</t>
  </si>
  <si>
    <t>G6298</t>
  </si>
  <si>
    <t>G3186_P1_32_B1</t>
  </si>
  <si>
    <t>G3186</t>
  </si>
  <si>
    <t>G7191_P1_32_B10</t>
  </si>
  <si>
    <t>G7191</t>
  </si>
  <si>
    <t>G3234_P1_32_B2</t>
  </si>
  <si>
    <t>G3234</t>
  </si>
  <si>
    <t>G3191_P1_32_C1</t>
  </si>
  <si>
    <t>G3191</t>
  </si>
  <si>
    <t>G5303_P1_32_C7</t>
  </si>
  <si>
    <t>G5303</t>
  </si>
  <si>
    <t>G5635_P1_32_C8</t>
  </si>
  <si>
    <t>G5635</t>
  </si>
  <si>
    <t>G3237_P1_32_D2</t>
  </si>
  <si>
    <t>G3237</t>
  </si>
  <si>
    <t>G4126_P1_32_D4</t>
  </si>
  <si>
    <t>G4126</t>
  </si>
  <si>
    <t>G5535_P1_32_D7</t>
  </si>
  <si>
    <t>G5535</t>
  </si>
  <si>
    <t>G3208_P1_32_E1</t>
  </si>
  <si>
    <t>G3208</t>
  </si>
  <si>
    <t>G3238_P1_32_E2</t>
  </si>
  <si>
    <t>G3238</t>
  </si>
  <si>
    <t>G5542_P1_32_E7</t>
  </si>
  <si>
    <t>G5542</t>
  </si>
  <si>
    <t>G7103_P1_32_E9</t>
  </si>
  <si>
    <t>G7103</t>
  </si>
  <si>
    <t>G3248_P1_32_F2</t>
  </si>
  <si>
    <t>G3248</t>
  </si>
  <si>
    <t>G4940_P1_32_F6</t>
  </si>
  <si>
    <t>G4940</t>
  </si>
  <si>
    <t>G3676_P1_32_G2</t>
  </si>
  <si>
    <t>G3676</t>
  </si>
  <si>
    <t>G4943_P1_32_G6</t>
  </si>
  <si>
    <t>G4943</t>
  </si>
  <si>
    <t>G5580_P1_32_G7</t>
  </si>
  <si>
    <t>G5580</t>
  </si>
  <si>
    <t>G5596_P1_32_H7</t>
  </si>
  <si>
    <t>G5596</t>
  </si>
  <si>
    <t>G2483_P_2_B9</t>
  </si>
  <si>
    <t>G2483</t>
  </si>
  <si>
    <t>G4364_P_6_H7</t>
  </si>
  <si>
    <t>G4364</t>
  </si>
  <si>
    <t>Pink, Yellow</t>
  </si>
  <si>
    <t>G20421_P_8_G6</t>
  </si>
  <si>
    <t>G20421</t>
  </si>
  <si>
    <t>G22145_P_11_B11</t>
  </si>
  <si>
    <t>G22145</t>
  </si>
  <si>
    <t>G2376_P_13_H2</t>
  </si>
  <si>
    <t>G2376</t>
  </si>
  <si>
    <t>G5575_P_1_H4</t>
  </si>
  <si>
    <t>G5575</t>
  </si>
  <si>
    <t>G16706_P1_2_A6</t>
  </si>
  <si>
    <t>G16706</t>
  </si>
  <si>
    <t>G15640_P1_2_E3</t>
  </si>
  <si>
    <t>G15640</t>
  </si>
  <si>
    <t>G7751_P1_15_B7</t>
  </si>
  <si>
    <t>G7751</t>
  </si>
  <si>
    <t>G12812_P1_16_G2</t>
  </si>
  <si>
    <t>G12812</t>
  </si>
  <si>
    <t>G1406_P1_23_H8</t>
  </si>
  <si>
    <t>G1406</t>
  </si>
  <si>
    <t>G3414_P1_26_C8</t>
  </si>
  <si>
    <t>G3414</t>
  </si>
  <si>
    <t>G5504_P1_27_A8</t>
  </si>
  <si>
    <t>G5504</t>
  </si>
  <si>
    <t>G11304_P1_30_C10</t>
  </si>
  <si>
    <t>G11304</t>
  </si>
  <si>
    <t>G2427_P_5_D5</t>
  </si>
  <si>
    <t>G2427</t>
  </si>
  <si>
    <t>G2466_P_13_A4</t>
  </si>
  <si>
    <t>G2466</t>
  </si>
  <si>
    <t>G12149_P1_1_H8</t>
  </si>
  <si>
    <t>G12149</t>
  </si>
  <si>
    <t>G14893_P1_2_A3</t>
  </si>
  <si>
    <t>G14893</t>
  </si>
  <si>
    <t>G16028_P1_2_A5</t>
  </si>
  <si>
    <t>G16028</t>
  </si>
  <si>
    <t>G16032_P1_2_C5</t>
  </si>
  <si>
    <t>G16032</t>
  </si>
  <si>
    <t>G16716_P1_2_C6</t>
  </si>
  <si>
    <t>G16716</t>
  </si>
  <si>
    <t>G15341_P1_2_D3</t>
  </si>
  <si>
    <t>G15341</t>
  </si>
  <si>
    <t>G15992_P1_2_F4</t>
  </si>
  <si>
    <t>G15992</t>
  </si>
  <si>
    <t>G20711_P1_2_G9</t>
  </si>
  <si>
    <t>G20711</t>
  </si>
  <si>
    <t>G14879_P1_2_H2</t>
  </si>
  <si>
    <t>G14879</t>
  </si>
  <si>
    <t>G15684_P1_2_H3</t>
  </si>
  <si>
    <t>G15684</t>
  </si>
  <si>
    <t>G16027_P1_2_H4</t>
  </si>
  <si>
    <t>G16027</t>
  </si>
  <si>
    <t>G18782_P1_3_D11</t>
  </si>
  <si>
    <t>G18782</t>
  </si>
  <si>
    <t>G3144_P1_3_F2</t>
  </si>
  <si>
    <t>G3144</t>
  </si>
  <si>
    <t>G3169_P1_3_G2</t>
  </si>
  <si>
    <t>G3169</t>
  </si>
  <si>
    <t>G10970_P1_4_A10</t>
  </si>
  <si>
    <t>G10970</t>
  </si>
  <si>
    <t>G11305_P1_4_C10</t>
  </si>
  <si>
    <t>G11305</t>
  </si>
  <si>
    <t>G18968_P1_4_D12</t>
  </si>
  <si>
    <t>G18968</t>
  </si>
  <si>
    <t>G18644_P1_5_F6</t>
  </si>
  <si>
    <t>G18644</t>
  </si>
  <si>
    <t>G18240_P1_5_G4</t>
  </si>
  <si>
    <t>G18240</t>
  </si>
  <si>
    <t>G18443_P1_5_H4</t>
  </si>
  <si>
    <t>G18443</t>
  </si>
  <si>
    <t>G6128_P1_6_A2</t>
  </si>
  <si>
    <t>G6128</t>
  </si>
  <si>
    <t>G9786_P1_6_D5</t>
  </si>
  <si>
    <t>G9786</t>
  </si>
  <si>
    <t>G9790_P1_6_E5</t>
  </si>
  <si>
    <t>G9790</t>
  </si>
  <si>
    <t>G9902_P1_6_E6</t>
  </si>
  <si>
    <t>G9902</t>
  </si>
  <si>
    <t>G7025_P1_6_F3</t>
  </si>
  <si>
    <t>G7025</t>
  </si>
  <si>
    <t>G7481_P1_6_F4</t>
  </si>
  <si>
    <t>G7481</t>
  </si>
  <si>
    <t>G11750_P1_6_H10</t>
  </si>
  <si>
    <t>G11750</t>
  </si>
  <si>
    <t>G18615_P1_7_E12</t>
  </si>
  <si>
    <t>G18615</t>
  </si>
  <si>
    <t>G20674_P1_9_E1</t>
  </si>
  <si>
    <t>G20674</t>
  </si>
  <si>
    <t>G20732_P1_10_B12</t>
  </si>
  <si>
    <t>G20732</t>
  </si>
  <si>
    <t>G16679_P1_10_C7</t>
  </si>
  <si>
    <t>G16679</t>
  </si>
  <si>
    <t>G24142_P1_10_E5</t>
  </si>
  <si>
    <t>G24142</t>
  </si>
  <si>
    <t>G24305_P1_10_E9</t>
  </si>
  <si>
    <t>G24305</t>
  </si>
  <si>
    <t>G16253_P1_10_F6</t>
  </si>
  <si>
    <t>G16253</t>
  </si>
  <si>
    <t>G19140_P1_10_H8</t>
  </si>
  <si>
    <t>G19140</t>
  </si>
  <si>
    <t>G24028_P1_12_F3</t>
  </si>
  <si>
    <t>G24028</t>
  </si>
  <si>
    <t>G20892_P1_13_B9</t>
  </si>
  <si>
    <t>G20892</t>
  </si>
  <si>
    <t>G24506_P1_13_D1</t>
  </si>
  <si>
    <t>G24506</t>
  </si>
  <si>
    <t>GIN</t>
  </si>
  <si>
    <t>G20776_P1_13_G4</t>
  </si>
  <si>
    <t>G20776</t>
  </si>
  <si>
    <t>G3137_P1_14_A7</t>
  </si>
  <si>
    <t>G3137</t>
  </si>
  <si>
    <t>G2662_P1_14_B4</t>
  </si>
  <si>
    <t>G2662</t>
  </si>
  <si>
    <t>G4402_P1_14_C12</t>
  </si>
  <si>
    <t>G4402</t>
  </si>
  <si>
    <t>G2509_P1_14_C2</t>
  </si>
  <si>
    <t>G2509</t>
  </si>
  <si>
    <t>G2904_P1_14_C5</t>
  </si>
  <si>
    <t>G2904</t>
  </si>
  <si>
    <t>G3159_P1_14_C7</t>
  </si>
  <si>
    <t>G3159</t>
  </si>
  <si>
    <t>G2582_P1_14_D3</t>
  </si>
  <si>
    <t>G2582</t>
  </si>
  <si>
    <t>G2373_P1_14_F1</t>
  </si>
  <si>
    <t>G2373</t>
  </si>
  <si>
    <t>G4101_P1_14_G10</t>
  </si>
  <si>
    <t>G4101</t>
  </si>
  <si>
    <t>G3105_P1_14_G6</t>
  </si>
  <si>
    <t>G3105</t>
  </si>
  <si>
    <t>G3190_P1_14_G7</t>
  </si>
  <si>
    <t>G3190</t>
  </si>
  <si>
    <t>G3425_P1_14_G9</t>
  </si>
  <si>
    <t>G3425</t>
  </si>
  <si>
    <t>G9772_P1_15_A9</t>
  </si>
  <si>
    <t>G9772</t>
  </si>
  <si>
    <t>G11023_P1_15_B12</t>
  </si>
  <si>
    <t>G11023</t>
  </si>
  <si>
    <t>G9654_P1_15_B8</t>
  </si>
  <si>
    <t>G9654</t>
  </si>
  <si>
    <t>G9773_P1_15_B9</t>
  </si>
  <si>
    <t>G9773</t>
  </si>
  <si>
    <t>G10951_P1_15_C11</t>
  </si>
  <si>
    <t>G10951</t>
  </si>
  <si>
    <t>G6110_P1_15_C4</t>
  </si>
  <si>
    <t>G6110</t>
  </si>
  <si>
    <t>G10977_P1_15_E11</t>
  </si>
  <si>
    <t>G10977</t>
  </si>
  <si>
    <t>G6093_P1_15_F3</t>
  </si>
  <si>
    <t>G6093</t>
  </si>
  <si>
    <t>G6117_P1_15_F4</t>
  </si>
  <si>
    <t>G6117</t>
  </si>
  <si>
    <t>G4886_P1_15_G2</t>
  </si>
  <si>
    <t>G4886</t>
  </si>
  <si>
    <t>G4657_P1_15_H1</t>
  </si>
  <si>
    <t>G4657</t>
  </si>
  <si>
    <t>G6095_P1_15_H3</t>
  </si>
  <si>
    <t>G6095</t>
  </si>
  <si>
    <t>G7443_P1_15_H6</t>
  </si>
  <si>
    <t>G7443</t>
  </si>
  <si>
    <t>G13660_P1_16_A6</t>
  </si>
  <si>
    <t>G13660</t>
  </si>
  <si>
    <t>G15662_P1_16_B10</t>
  </si>
  <si>
    <t>G15662</t>
  </si>
  <si>
    <t>G13663_P1_16_B6</t>
  </si>
  <si>
    <t>G13663</t>
  </si>
  <si>
    <t>G12794_P1_16_C2</t>
  </si>
  <si>
    <t>G12794</t>
  </si>
  <si>
    <t>G13639_P1_16_C5</t>
  </si>
  <si>
    <t>G13639</t>
  </si>
  <si>
    <t>G15985_P1_16_D12</t>
  </si>
  <si>
    <t>G15985</t>
  </si>
  <si>
    <t>G12798_P1_16_D2</t>
  </si>
  <si>
    <t>G12798</t>
  </si>
  <si>
    <t>G13641_P1_16_D5</t>
  </si>
  <si>
    <t>G13641</t>
  </si>
  <si>
    <t>G13670_P1_16_D6</t>
  </si>
  <si>
    <t>G13670</t>
  </si>
  <si>
    <t>G12743_P1_16_E1</t>
  </si>
  <si>
    <t>G12743</t>
  </si>
  <si>
    <t>G15990_P1_16_E12</t>
  </si>
  <si>
    <t>G15990</t>
  </si>
  <si>
    <t>G13566_P1_16_E4</t>
  </si>
  <si>
    <t>G13566</t>
  </si>
  <si>
    <t>G13646_P1_16_E5</t>
  </si>
  <si>
    <t>G13646</t>
  </si>
  <si>
    <t>G14520_P1_16_E8</t>
  </si>
  <si>
    <t>G14520</t>
  </si>
  <si>
    <t>G15995_P1_16_F12</t>
  </si>
  <si>
    <t>G15995</t>
  </si>
  <si>
    <t>G13651_P1_16_G5</t>
  </si>
  <si>
    <t>G13651</t>
  </si>
  <si>
    <t>G13657_P1_16_H5</t>
  </si>
  <si>
    <t>G13657</t>
  </si>
  <si>
    <t>G16001_P1_17_A1</t>
  </si>
  <si>
    <t>G16001</t>
  </si>
  <si>
    <t>G16743_P1_17_A4</t>
  </si>
  <si>
    <t>G16743</t>
  </si>
  <si>
    <t>G16008_P1_17_B1</t>
  </si>
  <si>
    <t>G16008</t>
  </si>
  <si>
    <t>G16009_P1_17_C1</t>
  </si>
  <si>
    <t>G16009</t>
  </si>
  <si>
    <t>G16010_P1_17_D1</t>
  </si>
  <si>
    <t>G16010</t>
  </si>
  <si>
    <t>G16017_P1_17_F1</t>
  </si>
  <si>
    <t>G16017</t>
  </si>
  <si>
    <t>G16029_P1_17_G1</t>
  </si>
  <si>
    <t>G16029</t>
  </si>
  <si>
    <t>G22932_P1_18_A11</t>
  </si>
  <si>
    <t>G22932</t>
  </si>
  <si>
    <t>G20736_P1_19_A7</t>
  </si>
  <si>
    <t>G20736</t>
  </si>
  <si>
    <t>G20887_P1_19_A9</t>
  </si>
  <si>
    <t>G20887</t>
  </si>
  <si>
    <t>G20858_P1_19_G8</t>
  </si>
  <si>
    <t>G20858</t>
  </si>
  <si>
    <t>G20701_P1_19_H6</t>
  </si>
  <si>
    <t>G20701</t>
  </si>
  <si>
    <t>G4287_P1_20_A10</t>
  </si>
  <si>
    <t>G4287</t>
  </si>
  <si>
    <t>G1993_P1_20_A2</t>
  </si>
  <si>
    <t>G1993</t>
  </si>
  <si>
    <t>G3053_P1_20_A8</t>
  </si>
  <si>
    <t>G3053</t>
  </si>
  <si>
    <t>G3623_P1_20_A9</t>
  </si>
  <si>
    <t>G3623</t>
  </si>
  <si>
    <t>G2213_P1_20_C5</t>
  </si>
  <si>
    <t>G2213</t>
  </si>
  <si>
    <t>G2202_P1_20_D4</t>
  </si>
  <si>
    <t>G2202</t>
  </si>
  <si>
    <t>G2444_P1_20_D6</t>
  </si>
  <si>
    <t>G2444</t>
  </si>
  <si>
    <t>G3432_P1_20_D8</t>
  </si>
  <si>
    <t>G3432</t>
  </si>
  <si>
    <t>G3802_P1_20_D9</t>
  </si>
  <si>
    <t>G3802</t>
  </si>
  <si>
    <t>VEN</t>
  </si>
  <si>
    <t>G2219_P1_20_E5</t>
  </si>
  <si>
    <t>G2219</t>
  </si>
  <si>
    <t>G3506_P1_20_F8</t>
  </si>
  <si>
    <t>G3506</t>
  </si>
  <si>
    <t>G2500_P1_20_G6</t>
  </si>
  <si>
    <t>G2500</t>
  </si>
  <si>
    <t>G3045_P1_20_G7</t>
  </si>
  <si>
    <t>G3045</t>
  </si>
  <si>
    <t>G4266_P1_20_G9</t>
  </si>
  <si>
    <t>G4266</t>
  </si>
  <si>
    <t>G4286_P1_20_H9</t>
  </si>
  <si>
    <t>G4286</t>
  </si>
  <si>
    <t>G20012_P1_21_A10</t>
  </si>
  <si>
    <t>G20012</t>
  </si>
  <si>
    <t>G20172_P1_21_A11</t>
  </si>
  <si>
    <t>G20172</t>
  </si>
  <si>
    <t>G20367_P1_21_A12</t>
  </si>
  <si>
    <t>G20367</t>
  </si>
  <si>
    <t>G7207_P1_21_A6</t>
  </si>
  <si>
    <t>G7207</t>
  </si>
  <si>
    <t>G18192_P1_21_A8</t>
  </si>
  <si>
    <t>G18192</t>
  </si>
  <si>
    <t>G18655_P1_21_A9</t>
  </si>
  <si>
    <t>G18655</t>
  </si>
  <si>
    <t>G20185_P1_21_B11</t>
  </si>
  <si>
    <t>G20185</t>
  </si>
  <si>
    <t>G5908_P1_21_B2</t>
  </si>
  <si>
    <t>G5908</t>
  </si>
  <si>
    <t>G20106_P1_21_C10</t>
  </si>
  <si>
    <t>G20106</t>
  </si>
  <si>
    <t>G18214_P1_21_C8</t>
  </si>
  <si>
    <t>G18214</t>
  </si>
  <si>
    <t>G18677_P1_21_C9</t>
  </si>
  <si>
    <t>G18677</t>
  </si>
  <si>
    <t>G6119_P1_21_D2</t>
  </si>
  <si>
    <t>G6119</t>
  </si>
  <si>
    <t>G20131_P1_21_E10</t>
  </si>
  <si>
    <t>G20131</t>
  </si>
  <si>
    <t>G18969_P1_21_F9</t>
  </si>
  <si>
    <t>G18969</t>
  </si>
  <si>
    <t>G11349_P1_21_G6</t>
  </si>
  <si>
    <t>G11349</t>
  </si>
  <si>
    <t>G20163_P1_21_H10</t>
  </si>
  <si>
    <t>G20163</t>
  </si>
  <si>
    <t>G20344_P1_21_H11</t>
  </si>
  <si>
    <t>G20344</t>
  </si>
  <si>
    <t>SCG</t>
  </si>
  <si>
    <t>G7199_P1_21_H5</t>
  </si>
  <si>
    <t>G7199</t>
  </si>
  <si>
    <t>G1071_P1_22_A11</t>
  </si>
  <si>
    <t>G1071</t>
  </si>
  <si>
    <t>G23023_P1_22_A4</t>
  </si>
  <si>
    <t>G23023</t>
  </si>
  <si>
    <t>G1169_P1_22_B11</t>
  </si>
  <si>
    <t>G1169</t>
  </si>
  <si>
    <t>G914_P1_22_E10</t>
  </si>
  <si>
    <t>G914</t>
  </si>
  <si>
    <t>G22953_P1_22_E3</t>
  </si>
  <si>
    <t>G22953</t>
  </si>
  <si>
    <t>White, Brown, Other</t>
  </si>
  <si>
    <t>G930_P1_22_F10</t>
  </si>
  <si>
    <t>G930</t>
  </si>
  <si>
    <t>G19105_P1_23_A1</t>
  </si>
  <si>
    <t>G19105</t>
  </si>
  <si>
    <t>G20618_P1_23_B1</t>
  </si>
  <si>
    <t>G20618</t>
  </si>
  <si>
    <t>G4333_P1_23_B5</t>
  </si>
  <si>
    <t>G4333</t>
  </si>
  <si>
    <t>G20753_P1_23_E1</t>
  </si>
  <si>
    <t>G20753</t>
  </si>
  <si>
    <t>G22445_P1_23_E3</t>
  </si>
  <si>
    <t>G22445</t>
  </si>
  <si>
    <t>G2489_P1_23_E9</t>
  </si>
  <si>
    <t>G2489</t>
  </si>
  <si>
    <t>G4321_P1_23_F11</t>
  </si>
  <si>
    <t>G4321</t>
  </si>
  <si>
    <t>G2560_P1_23_F9</t>
  </si>
  <si>
    <t>G2560</t>
  </si>
  <si>
    <t>G3004_P1_23_G10</t>
  </si>
  <si>
    <t>G3004</t>
  </si>
  <si>
    <t>G20947_P1_23_H2</t>
  </si>
  <si>
    <t>G20947</t>
  </si>
  <si>
    <t>G1253_P1_25_A12</t>
  </si>
  <si>
    <t>G1253</t>
  </si>
  <si>
    <t>G137_P1_25_A4</t>
  </si>
  <si>
    <t>G137</t>
  </si>
  <si>
    <t>G268_P1_25_A5</t>
  </si>
  <si>
    <t>G268</t>
  </si>
  <si>
    <t>G675_P1_25_A8</t>
  </si>
  <si>
    <t>G675</t>
  </si>
  <si>
    <t>LBN</t>
  </si>
  <si>
    <t>G881_P1_25_B10</t>
  </si>
  <si>
    <t>G881</t>
  </si>
  <si>
    <t>G692_P1_25_B8</t>
  </si>
  <si>
    <t>G692</t>
  </si>
  <si>
    <t>G1323_P1_25_D12</t>
  </si>
  <si>
    <t>G1323</t>
  </si>
  <si>
    <t>G331_P1_25_D5</t>
  </si>
  <si>
    <t>G331</t>
  </si>
  <si>
    <t>G606_P1_25_D7</t>
  </si>
  <si>
    <t>G606</t>
  </si>
  <si>
    <t>G850_P1_25_F9</t>
  </si>
  <si>
    <t>G850</t>
  </si>
  <si>
    <t>G570_P1_25_G6</t>
  </si>
  <si>
    <t>G570</t>
  </si>
  <si>
    <t>G670_P1_25_G7</t>
  </si>
  <si>
    <t>G670</t>
  </si>
  <si>
    <t>G1230_P1_25_H11</t>
  </si>
  <si>
    <t>G1230</t>
  </si>
  <si>
    <t>G452_P1_25_H5</t>
  </si>
  <si>
    <t>G452</t>
  </si>
  <si>
    <t>G673_P1_25_H7</t>
  </si>
  <si>
    <t>G673</t>
  </si>
  <si>
    <t>G2643_P1_26_A1</t>
  </si>
  <si>
    <t>G2643</t>
  </si>
  <si>
    <t>G3203_P1_26_A6</t>
  </si>
  <si>
    <t>G3203</t>
  </si>
  <si>
    <t>G3317_P1_26_A7</t>
  </si>
  <si>
    <t>G3317</t>
  </si>
  <si>
    <t>G2646_P1_26_B1</t>
  </si>
  <si>
    <t>G2646</t>
  </si>
  <si>
    <t>G3209_P1_26_B6</t>
  </si>
  <si>
    <t>G3209</t>
  </si>
  <si>
    <t>G3486_P1_26_B9</t>
  </si>
  <si>
    <t>G3486</t>
  </si>
  <si>
    <t>G2649_P1_26_C1</t>
  </si>
  <si>
    <t>G2649</t>
  </si>
  <si>
    <t>G3539_P1_26_C10</t>
  </si>
  <si>
    <t>G3539</t>
  </si>
  <si>
    <t>G3151_P1_26_D5</t>
  </si>
  <si>
    <t>G3151</t>
  </si>
  <si>
    <t>G3421_P1_26_D8</t>
  </si>
  <si>
    <t>G3421</t>
  </si>
  <si>
    <t>G3488_P1_26_D9</t>
  </si>
  <si>
    <t>G3488</t>
  </si>
  <si>
    <t>G4037_P1_26_E11</t>
  </si>
  <si>
    <t>G4037</t>
  </si>
  <si>
    <t>G3115_P1_26_E4</t>
  </si>
  <si>
    <t>G3115</t>
  </si>
  <si>
    <t>G3290_P1_26_E6</t>
  </si>
  <si>
    <t>G3290</t>
  </si>
  <si>
    <t>G3368_P1_26_E7</t>
  </si>
  <si>
    <t>G3368</t>
  </si>
  <si>
    <t>G3495_P1_26_E9</t>
  </si>
  <si>
    <t>G3495</t>
  </si>
  <si>
    <t>G3727_P1_26_F10</t>
  </si>
  <si>
    <t>G3727</t>
  </si>
  <si>
    <t>G3461_P1_26_F8</t>
  </si>
  <si>
    <t>G3461</t>
  </si>
  <si>
    <t>G3498_P1_26_F9</t>
  </si>
  <si>
    <t>G3498</t>
  </si>
  <si>
    <t>G3472_P1_26_G8</t>
  </si>
  <si>
    <t>G3472</t>
  </si>
  <si>
    <t>G3508_P1_26_G9</t>
  </si>
  <si>
    <t>G3508</t>
  </si>
  <si>
    <t>G3734_P1_26_H10</t>
  </si>
  <si>
    <t>G3734</t>
  </si>
  <si>
    <t>G3015_P1_26_H3</t>
  </si>
  <si>
    <t>G3015</t>
  </si>
  <si>
    <t>G3145_P1_26_H4</t>
  </si>
  <si>
    <t>G3145</t>
  </si>
  <si>
    <t>G3388_P1_26_H7</t>
  </si>
  <si>
    <t>G3388</t>
  </si>
  <si>
    <t>G3473_P1_26_H8</t>
  </si>
  <si>
    <t>G3473</t>
  </si>
  <si>
    <t>G4220_P1_27_A1</t>
  </si>
  <si>
    <t>G4220</t>
  </si>
  <si>
    <t>G5607_P1_27_A11</t>
  </si>
  <si>
    <t>G5607</t>
  </si>
  <si>
    <t>G4650_P1_27_A5</t>
  </si>
  <si>
    <t>G4650</t>
  </si>
  <si>
    <t>G4771_P1_27_A6</t>
  </si>
  <si>
    <t>G4771</t>
  </si>
  <si>
    <t>G4345_P1_27_B2</t>
  </si>
  <si>
    <t>G4345</t>
  </si>
  <si>
    <t>G5550_P1_27_B9</t>
  </si>
  <si>
    <t>G5550</t>
  </si>
  <si>
    <t>G4347_P1_27_C2</t>
  </si>
  <si>
    <t>G4347</t>
  </si>
  <si>
    <t>G5517_P1_27_D8</t>
  </si>
  <si>
    <t>G5517</t>
  </si>
  <si>
    <t>G5553_P1_27_D9</t>
  </si>
  <si>
    <t>G5553</t>
  </si>
  <si>
    <t>G5594_P1_27_E10</t>
  </si>
  <si>
    <t>G5594</t>
  </si>
  <si>
    <t>G4357_P1_27_E2</t>
  </si>
  <si>
    <t>G4357</t>
  </si>
  <si>
    <t>G6770_P1_28_A1</t>
  </si>
  <si>
    <t>G6770</t>
  </si>
  <si>
    <t>G13788_P1_28_A11</t>
  </si>
  <si>
    <t>G13788</t>
  </si>
  <si>
    <t>G6778_P1_28_B1</t>
  </si>
  <si>
    <t>G6778</t>
  </si>
  <si>
    <t>G7184_P1_28_B2</t>
  </si>
  <si>
    <t>G7184</t>
  </si>
  <si>
    <t>G7750_P1_28_B3</t>
  </si>
  <si>
    <t>G7750</t>
  </si>
  <si>
    <t>G9517_P1_28_B5</t>
  </si>
  <si>
    <t>G9517</t>
  </si>
  <si>
    <t>G10963_P1_28_B6</t>
  </si>
  <si>
    <t>G10963</t>
  </si>
  <si>
    <t>G11399_P1_28_B7</t>
  </si>
  <si>
    <t>G11399</t>
  </si>
  <si>
    <t>G6782_P1_28_C1</t>
  </si>
  <si>
    <t>G6782</t>
  </si>
  <si>
    <t>G10991_P1_28_C6</t>
  </si>
  <si>
    <t>G10991</t>
  </si>
  <si>
    <t>G11460_P1_28_C7</t>
  </si>
  <si>
    <t>G11460</t>
  </si>
  <si>
    <t>G9787_P1_28_D5</t>
  </si>
  <si>
    <t>G9787</t>
  </si>
  <si>
    <t>G11992_P1_28_F7</t>
  </si>
  <si>
    <t>G11992</t>
  </si>
  <si>
    <t>G7106_P1_28_G1</t>
  </si>
  <si>
    <t>G7106</t>
  </si>
  <si>
    <t>G8923_P1_28_H4</t>
  </si>
  <si>
    <t>G8923</t>
  </si>
  <si>
    <t>G15299_P1_29_A5</t>
  </si>
  <si>
    <t>G15299</t>
  </si>
  <si>
    <t>G14716_P1_29_E3</t>
  </si>
  <si>
    <t>G14716</t>
  </si>
  <si>
    <t>G15346_P1_29_G6</t>
  </si>
  <si>
    <t>G15346</t>
  </si>
  <si>
    <t>G2403_P1_30_A6</t>
  </si>
  <si>
    <t>G2403</t>
  </si>
  <si>
    <t>G9759_P1_30_B9</t>
  </si>
  <si>
    <t>G9759</t>
  </si>
  <si>
    <t>G1740_P1_30_C5</t>
  </si>
  <si>
    <t>G1740</t>
  </si>
  <si>
    <t>G11844_P1_30_D10</t>
  </si>
  <si>
    <t>G11844</t>
  </si>
  <si>
    <t>G13717_P1_30_D12</t>
  </si>
  <si>
    <t>G13717</t>
  </si>
  <si>
    <t>G52415_P1_30_E4</t>
  </si>
  <si>
    <t>G52415</t>
  </si>
  <si>
    <t>CHL</t>
  </si>
  <si>
    <t>G5536_P1_30_E7</t>
  </si>
  <si>
    <t>G5536</t>
  </si>
  <si>
    <t>G9721_P1_30_E8</t>
  </si>
  <si>
    <t>G9721</t>
  </si>
  <si>
    <t>G1025_P1_30_F4</t>
  </si>
  <si>
    <t>G1025</t>
  </si>
  <si>
    <t>G9891_P1_30_F9</t>
  </si>
  <si>
    <t>G9891</t>
  </si>
  <si>
    <t>G13671_P1_30_H11</t>
  </si>
  <si>
    <t>G13671</t>
  </si>
  <si>
    <t>G1180_P1_30_H4</t>
  </si>
  <si>
    <t>G1180</t>
  </si>
  <si>
    <t>G10164_P1_30_H9</t>
  </si>
  <si>
    <t>G10164</t>
  </si>
  <si>
    <t>G2538_P1_31_A6</t>
  </si>
  <si>
    <t>G2538</t>
  </si>
  <si>
    <t>G1731_P1_31_B2</t>
  </si>
  <si>
    <t>G1731</t>
  </si>
  <si>
    <t>G1708_P1_31_C1</t>
  </si>
  <si>
    <t>G1708</t>
  </si>
  <si>
    <t>G3128_P1_31_C11</t>
  </si>
  <si>
    <t>G3128</t>
  </si>
  <si>
    <t>G3167_P1_31_C12</t>
  </si>
  <si>
    <t>G3167</t>
  </si>
  <si>
    <t>G1738_P1_31_C2</t>
  </si>
  <si>
    <t>G1738</t>
  </si>
  <si>
    <t>G1741_P1_31_D2</t>
  </si>
  <si>
    <t>G1741</t>
  </si>
  <si>
    <t>G2994_P1_31_D9</t>
  </si>
  <si>
    <t>G2994</t>
  </si>
  <si>
    <t>G3029_P1_31_E10</t>
  </si>
  <si>
    <t>G3029</t>
  </si>
  <si>
    <t>G3180_P1_31_F12</t>
  </si>
  <si>
    <t>G3180</t>
  </si>
  <si>
    <t>G3139_P1_31_H11</t>
  </si>
  <si>
    <t>G3139</t>
  </si>
  <si>
    <t>G1833_P1_31_H2</t>
  </si>
  <si>
    <t>G1833</t>
  </si>
  <si>
    <t>G2981_P1_31_H8</t>
  </si>
  <si>
    <t>G2981</t>
  </si>
  <si>
    <t>G7862_P1_32_B11</t>
  </si>
  <si>
    <t>G7862</t>
  </si>
  <si>
    <t>G4083_P1_32_B4</t>
  </si>
  <si>
    <t>G4083</t>
  </si>
  <si>
    <t>G11153_P1_32_C12</t>
  </si>
  <si>
    <t>G11153</t>
  </si>
  <si>
    <t>G5650_P1_32_E8</t>
  </si>
  <si>
    <t>G5650</t>
  </si>
  <si>
    <t>G4149_P1_32_F4</t>
  </si>
  <si>
    <t>G4149</t>
  </si>
  <si>
    <t>G4757_P1_32_F5</t>
  </si>
  <si>
    <t>G4757</t>
  </si>
  <si>
    <t>G4461_P1_32_H4</t>
  </si>
  <si>
    <t>G4461</t>
  </si>
  <si>
    <t>G4948_P_1_D4</t>
  </si>
  <si>
    <t>G4948</t>
  </si>
  <si>
    <t>G24054_P_1_E2</t>
  </si>
  <si>
    <t>G24054</t>
  </si>
  <si>
    <t>G22148_P_1_H1</t>
  </si>
  <si>
    <t>G22148</t>
  </si>
  <si>
    <t>G1860_P_2_A2</t>
  </si>
  <si>
    <t>G1860</t>
  </si>
  <si>
    <t>G2381_P_2_B8</t>
  </si>
  <si>
    <t>G2381</t>
  </si>
  <si>
    <t>G2485_P_2_C9</t>
  </si>
  <si>
    <t>G2485</t>
  </si>
  <si>
    <t>G2525_P_2_D10</t>
  </si>
  <si>
    <t>G2525</t>
  </si>
  <si>
    <t>G2574_P_2_D11</t>
  </si>
  <si>
    <t>G2574</t>
  </si>
  <si>
    <t>G2487_P_2_D9</t>
  </si>
  <si>
    <t>G2487</t>
  </si>
  <si>
    <t>G2526_P_2_E10</t>
  </si>
  <si>
    <t>G2526</t>
  </si>
  <si>
    <t>G2595_P_2_F11</t>
  </si>
  <si>
    <t>G2595</t>
  </si>
  <si>
    <t>G20021_P_3_A4</t>
  </si>
  <si>
    <t>G20021</t>
  </si>
  <si>
    <t>G20294_P_3_A5</t>
  </si>
  <si>
    <t>G20294</t>
  </si>
  <si>
    <t>G20630_P_3_A6</t>
  </si>
  <si>
    <t>G20630</t>
  </si>
  <si>
    <t>G20965_P_3_A8</t>
  </si>
  <si>
    <t>G20965</t>
  </si>
  <si>
    <t>G20018_P_3_H3</t>
  </si>
  <si>
    <t>G20018</t>
  </si>
  <si>
    <t>G20737_P_3_H6</t>
  </si>
  <si>
    <t>G20737</t>
  </si>
  <si>
    <t>G683_P_4_A7</t>
  </si>
  <si>
    <t>G683</t>
  </si>
  <si>
    <t>SYR</t>
  </si>
  <si>
    <t>G1361_P_4_B12</t>
  </si>
  <si>
    <t>G1361</t>
  </si>
  <si>
    <t>G705_P_4_D7</t>
  </si>
  <si>
    <t>G705</t>
  </si>
  <si>
    <t>G337_P_4_E3</t>
  </si>
  <si>
    <t>G337</t>
  </si>
  <si>
    <t>G341_P_4_F3</t>
  </si>
  <si>
    <t>G341</t>
  </si>
  <si>
    <t>G774_P_4_G8</t>
  </si>
  <si>
    <t>G774</t>
  </si>
  <si>
    <t>G1335_P_4_H11</t>
  </si>
  <si>
    <t>G1335</t>
  </si>
  <si>
    <t>G8907_P_5_A11</t>
  </si>
  <si>
    <t>G8907</t>
  </si>
  <si>
    <t>G8918_P_5_B11</t>
  </si>
  <si>
    <t>G8918</t>
  </si>
  <si>
    <t>G2439_P_5_C5</t>
  </si>
  <si>
    <t>G2439</t>
  </si>
  <si>
    <t>G7754_P_5_C9</t>
  </si>
  <si>
    <t>G7754</t>
  </si>
  <si>
    <t>G8925_P_5_D11</t>
  </si>
  <si>
    <t>G8925</t>
  </si>
  <si>
    <t>G2652_P_5_D4</t>
  </si>
  <si>
    <t>G2652</t>
  </si>
  <si>
    <t>G19991_P_5_E7</t>
  </si>
  <si>
    <t>G19991</t>
  </si>
  <si>
    <t>G15766_P_5_F2</t>
  </si>
  <si>
    <t>G15766</t>
  </si>
  <si>
    <t>G3485_P_5_F5</t>
  </si>
  <si>
    <t>G3485</t>
  </si>
  <si>
    <t>G3315_P_5_F8</t>
  </si>
  <si>
    <t>G3315</t>
  </si>
  <si>
    <t>G2426_P_5_G4</t>
  </si>
  <si>
    <t>G2426</t>
  </si>
  <si>
    <t>G3452_P_5_G5</t>
  </si>
  <si>
    <t>G3452</t>
  </si>
  <si>
    <t>G8897_P_5_H10</t>
  </si>
  <si>
    <t>G8897</t>
  </si>
  <si>
    <t>G20808_P_5_H2</t>
  </si>
  <si>
    <t>G20808</t>
  </si>
  <si>
    <t>G2437_P_5_H4</t>
  </si>
  <si>
    <t>G2437</t>
  </si>
  <si>
    <t>G9892_P_6_A2</t>
  </si>
  <si>
    <t>G9892</t>
  </si>
  <si>
    <t>G10966_P_6_C5</t>
  </si>
  <si>
    <t>G10966</t>
  </si>
  <si>
    <t>G4888_P_6_D10</t>
  </si>
  <si>
    <t>G4888</t>
  </si>
  <si>
    <t>G4327_P_6_D8</t>
  </si>
  <si>
    <t>G4327</t>
  </si>
  <si>
    <t>G16333_P_6_E12</t>
  </si>
  <si>
    <t>G16333</t>
  </si>
  <si>
    <t>G14241_P_6_F3</t>
  </si>
  <si>
    <t>G14241</t>
  </si>
  <si>
    <t>G16374_P_6_G10</t>
  </si>
  <si>
    <t>G16374</t>
  </si>
  <si>
    <t>G4353_P_6_H8</t>
  </si>
  <si>
    <t>G4353</t>
  </si>
  <si>
    <t>G10167_P_7_A9</t>
  </si>
  <si>
    <t>G10167</t>
  </si>
  <si>
    <t>G16347_P_7_B2</t>
  </si>
  <si>
    <t>G16347</t>
  </si>
  <si>
    <t>G4769_P_7_F2</t>
  </si>
  <si>
    <t>G4769</t>
  </si>
  <si>
    <t>G19012_P_8_A3</t>
  </si>
  <si>
    <t>G19012</t>
  </si>
  <si>
    <t>G19063_P_8_A4</t>
  </si>
  <si>
    <t>G19063</t>
  </si>
  <si>
    <t>G10994_P_8_B10</t>
  </si>
  <si>
    <t>G10994</t>
  </si>
  <si>
    <t>G14894_P_8_C11</t>
  </si>
  <si>
    <t>G14894</t>
  </si>
  <si>
    <t>G18762_P_8_C2</t>
  </si>
  <si>
    <t>G18762</t>
  </si>
  <si>
    <t>G11919_P_8_C6</t>
  </si>
  <si>
    <t>G11919</t>
  </si>
  <si>
    <t>G15419_P_8_C7</t>
  </si>
  <si>
    <t>G15419</t>
  </si>
  <si>
    <t>G10997_P_8_C8</t>
  </si>
  <si>
    <t>G10997</t>
  </si>
  <si>
    <t>G11059_P_8_D12</t>
  </si>
  <si>
    <t>G11059</t>
  </si>
  <si>
    <t>G11012_P_8_E10</t>
  </si>
  <si>
    <t>G11012</t>
  </si>
  <si>
    <t>G11010_P_8_E8</t>
  </si>
  <si>
    <t>G11010</t>
  </si>
  <si>
    <t>G18768_P_8_F3</t>
  </si>
  <si>
    <t>G18768</t>
  </si>
  <si>
    <t>Other, Black</t>
  </si>
  <si>
    <t>G11002_P_8_F8</t>
  </si>
  <si>
    <t>G11002</t>
  </si>
  <si>
    <t>G11022_P_8_G10</t>
  </si>
  <si>
    <t>G11022</t>
  </si>
  <si>
    <t>G19126_P_8_G4</t>
  </si>
  <si>
    <t>G19126</t>
  </si>
  <si>
    <t>G10987_P_8_G9</t>
  </si>
  <si>
    <t>G10987</t>
  </si>
  <si>
    <t>G19048_P_8_H3</t>
  </si>
  <si>
    <t>G19048</t>
  </si>
  <si>
    <t>G12010_P_8_H7</t>
  </si>
  <si>
    <t>G12010</t>
  </si>
  <si>
    <t>G12806_P_9_A5</t>
  </si>
  <si>
    <t>G12806</t>
  </si>
  <si>
    <t>G11089_P_9_B3</t>
  </si>
  <si>
    <t>G11089</t>
  </si>
  <si>
    <t>G11593_P_9_B5</t>
  </si>
  <si>
    <t>G11593</t>
  </si>
  <si>
    <t>G13685_P_9_C10</t>
  </si>
  <si>
    <t>G13685</t>
  </si>
  <si>
    <t>G11360_P_9_D3</t>
  </si>
  <si>
    <t>G11360</t>
  </si>
  <si>
    <t>G11087_P_9_E1</t>
  </si>
  <si>
    <t>G11087</t>
  </si>
  <si>
    <t>G11088_P_9_F1</t>
  </si>
  <si>
    <t>G11088</t>
  </si>
  <si>
    <t>G13625_P_9_F11</t>
  </si>
  <si>
    <t>G13625</t>
  </si>
  <si>
    <t>G11419_P_9_F5</t>
  </si>
  <si>
    <t>G11419</t>
  </si>
  <si>
    <t>G11456_P_9_G4</t>
  </si>
  <si>
    <t>G11456</t>
  </si>
  <si>
    <t>G22828_P_9_H11</t>
  </si>
  <si>
    <t>G22828</t>
  </si>
  <si>
    <t>G11424_P_9_H5</t>
  </si>
  <si>
    <t>G11424</t>
  </si>
  <si>
    <t>G18091_P_10_C10</t>
  </si>
  <si>
    <t>G18091</t>
  </si>
  <si>
    <t>G16026_P_10_C8</t>
  </si>
  <si>
    <t>G16026</t>
  </si>
  <si>
    <t>G13177_P_10_D5</t>
  </si>
  <si>
    <t>G13177</t>
  </si>
  <si>
    <t>G13654_P_10_E2</t>
  </si>
  <si>
    <t>G13654</t>
  </si>
  <si>
    <t>G16054_P_10_E8</t>
  </si>
  <si>
    <t>G16054</t>
  </si>
  <si>
    <t>G16072_P_10_F9</t>
  </si>
  <si>
    <t>G16072</t>
  </si>
  <si>
    <t>G22821_P_10_G2</t>
  </si>
  <si>
    <t>G22821</t>
  </si>
  <si>
    <t>G1042_P_12_C8</t>
  </si>
  <si>
    <t>G1042</t>
  </si>
  <si>
    <t>G3344_P_12_D12</t>
  </si>
  <si>
    <t>G3344</t>
  </si>
  <si>
    <t>G2635_P_12_E12</t>
  </si>
  <si>
    <t>G2635</t>
  </si>
  <si>
    <t>G753_P_12_E8</t>
  </si>
  <si>
    <t>G753</t>
  </si>
  <si>
    <t>G22923_P_12_H6</t>
  </si>
  <si>
    <t>G22923</t>
  </si>
  <si>
    <t>G3540_P_13_A10</t>
  </si>
  <si>
    <t>G3540</t>
  </si>
  <si>
    <t>G3324_P_13_A2</t>
  </si>
  <si>
    <t>G3324</t>
  </si>
  <si>
    <t>G2377_P_13_A3</t>
  </si>
  <si>
    <t>G2377</t>
  </si>
  <si>
    <t>G2379_P_13_B3</t>
  </si>
  <si>
    <t>G2379</t>
  </si>
  <si>
    <t>G2453_P_13_B4</t>
  </si>
  <si>
    <t>G2453</t>
  </si>
  <si>
    <t>G3514_P_13_C11</t>
  </si>
  <si>
    <t>G3514</t>
  </si>
  <si>
    <t>G2479_P_13_C3</t>
  </si>
  <si>
    <t>G2479</t>
  </si>
  <si>
    <t>G842_P_13_C5</t>
  </si>
  <si>
    <t>G842</t>
  </si>
  <si>
    <t>G3566_P_13_C9</t>
  </si>
  <si>
    <t>G3566</t>
  </si>
  <si>
    <t>G169_P_13_D6</t>
  </si>
  <si>
    <t>G169</t>
  </si>
  <si>
    <t>G3588_P_13_E10</t>
  </si>
  <si>
    <t>G3588</t>
  </si>
  <si>
    <t>G3542_P_13_H9</t>
  </si>
  <si>
    <t>G3542</t>
  </si>
  <si>
    <t>G13802_P1_2_E1</t>
  </si>
  <si>
    <t>G13802</t>
  </si>
  <si>
    <t>G3036_P1_3_B2</t>
  </si>
  <si>
    <t>G3036</t>
  </si>
  <si>
    <t>G7804_P1_4_G9</t>
  </si>
  <si>
    <t>G7804</t>
  </si>
  <si>
    <t>G20851_P1_13_G7</t>
  </si>
  <si>
    <t>G20851</t>
  </si>
  <si>
    <t>G3219_P1_14_D8</t>
  </si>
  <si>
    <t>G3219</t>
  </si>
  <si>
    <t>G4597_P1_15_B1</t>
  </si>
  <si>
    <t>G4597</t>
  </si>
  <si>
    <t>G4601_P1_15_D1</t>
  </si>
  <si>
    <t>G4601</t>
  </si>
  <si>
    <t>G13515_P1_16_H3</t>
  </si>
  <si>
    <t>G13515</t>
  </si>
  <si>
    <t>G16013_P1_17_E1</t>
  </si>
  <si>
    <t>G16013</t>
  </si>
  <si>
    <t>G2603_P1_20_B7</t>
  </si>
  <si>
    <t>G2603</t>
  </si>
  <si>
    <t>G1971_P1_20_C1</t>
  </si>
  <si>
    <t>G1971</t>
  </si>
  <si>
    <t>G4903_P1_20_C12</t>
  </si>
  <si>
    <t>G4903</t>
  </si>
  <si>
    <t>G4904_P1_20_D12</t>
  </si>
  <si>
    <t>G4904</t>
  </si>
  <si>
    <t>G2448_P1_20_E6</t>
  </si>
  <si>
    <t>G2448</t>
  </si>
  <si>
    <t>G3033_P1_20_F7</t>
  </si>
  <si>
    <t>G3033</t>
  </si>
  <si>
    <t>G2130_P1_20_H3</t>
  </si>
  <si>
    <t>G2130</t>
  </si>
  <si>
    <t>G7013_P1_21_G4</t>
  </si>
  <si>
    <t>G7013</t>
  </si>
  <si>
    <t>G833_P1_22_A10</t>
  </si>
  <si>
    <t>G833</t>
  </si>
  <si>
    <t>G733_P1_22_B9</t>
  </si>
  <si>
    <t>G733</t>
  </si>
  <si>
    <t>G20875_P1_23_A2</t>
  </si>
  <si>
    <t>G20875</t>
  </si>
  <si>
    <t>G20840_P1_23_C6</t>
  </si>
  <si>
    <t>G20840</t>
  </si>
  <si>
    <t>G3483_P1_26_A9</t>
  </si>
  <si>
    <t>G3483</t>
  </si>
  <si>
    <t>G3106_P1_26_C4</t>
  </si>
  <si>
    <t>G3106</t>
  </si>
  <si>
    <t>G4109_P1_26_H11</t>
  </si>
  <si>
    <t>G4109</t>
  </si>
  <si>
    <t>G3014_P1_31_A10</t>
  </si>
  <si>
    <t>G3014</t>
  </si>
  <si>
    <t>G3021_P1_31_C10</t>
  </si>
  <si>
    <t>G3021</t>
  </si>
  <si>
    <t>G5631_P1_32_B8</t>
  </si>
  <si>
    <t>G5631</t>
  </si>
  <si>
    <t>G4862_P1_32_D6</t>
  </si>
  <si>
    <t>G4862</t>
  </si>
  <si>
    <t>G7116_P1_32_F9</t>
  </si>
  <si>
    <t>G7116</t>
  </si>
  <si>
    <t>G16680_P_5_G2</t>
  </si>
  <si>
    <t>G16680</t>
  </si>
  <si>
    <t>G6458_P_6_G6</t>
  </si>
  <si>
    <t>G6458</t>
  </si>
  <si>
    <t>G20065_P_8_H4</t>
  </si>
  <si>
    <t>G20065</t>
  </si>
  <si>
    <t>G11378_P_9_D5</t>
  </si>
  <si>
    <t>G11378</t>
  </si>
  <si>
    <t>G3124_P_13_E9</t>
  </si>
  <si>
    <t>G3124</t>
  </si>
  <si>
    <t>G3593_P_13_F10</t>
  </si>
  <si>
    <t>G3593</t>
  </si>
  <si>
    <t>G22801_P_5_B8</t>
  </si>
  <si>
    <t>G22801</t>
  </si>
  <si>
    <t>G23124_P1_1_B2</t>
  </si>
  <si>
    <t>G23124</t>
  </si>
  <si>
    <t>G2499_P1_3_C1</t>
  </si>
  <si>
    <t>G2499</t>
  </si>
  <si>
    <t>G11617_P1_3_D5</t>
  </si>
  <si>
    <t>G11617</t>
  </si>
  <si>
    <t>G19146_P1_5_C8</t>
  </si>
  <si>
    <t>G19146</t>
  </si>
  <si>
    <t>G18974_P1_5_F7</t>
  </si>
  <si>
    <t>G18974</t>
  </si>
  <si>
    <t>G18975_P1_5_G7</t>
  </si>
  <si>
    <t>G18975</t>
  </si>
  <si>
    <t>G269_P1_9_G10</t>
  </si>
  <si>
    <t>G269</t>
  </si>
  <si>
    <t>G18800_P1_10_E8</t>
  </si>
  <si>
    <t>G18800</t>
  </si>
  <si>
    <t>G18977_P1_10_G8</t>
  </si>
  <si>
    <t>G18977</t>
  </si>
  <si>
    <t>G20921_P1_13_D10</t>
  </si>
  <si>
    <t>G20921</t>
  </si>
  <si>
    <t>G24973_P1_13_D11</t>
  </si>
  <si>
    <t>G24973</t>
  </si>
  <si>
    <t>G2522_P1_14_A3</t>
  </si>
  <si>
    <t>G2522</t>
  </si>
  <si>
    <t>G3559_P1_14_C10</t>
  </si>
  <si>
    <t>G3559</t>
  </si>
  <si>
    <t>G3389_P1_14_E9</t>
  </si>
  <si>
    <t>G3389</t>
  </si>
  <si>
    <t>G4290_P1_14_F11</t>
  </si>
  <si>
    <t>G4290</t>
  </si>
  <si>
    <t>G11016_P1_15_A12</t>
  </si>
  <si>
    <t>G11016</t>
  </si>
  <si>
    <t>G5320_P1_15_A3</t>
  </si>
  <si>
    <t>G5320</t>
  </si>
  <si>
    <t>G6104_P1_15_B4</t>
  </si>
  <si>
    <t>G6104</t>
  </si>
  <si>
    <t>G6418_P1_15_C5</t>
  </si>
  <si>
    <t>G6418</t>
  </si>
  <si>
    <t>G8168_P1_15_E7</t>
  </si>
  <si>
    <t>G8168</t>
  </si>
  <si>
    <t>G11004_P1_15_H11</t>
  </si>
  <si>
    <t>G11004</t>
  </si>
  <si>
    <t>G9767_P1_15_H8</t>
  </si>
  <si>
    <t>G9767</t>
  </si>
  <si>
    <t>G14184_P1_16_A8</t>
  </si>
  <si>
    <t>G14184</t>
  </si>
  <si>
    <t>G13648_P1_16_F5</t>
  </si>
  <si>
    <t>G13648</t>
  </si>
  <si>
    <t>Cream, Other, Brown</t>
  </si>
  <si>
    <t>G20355_P1_18_C5</t>
  </si>
  <si>
    <t>G20355</t>
  </si>
  <si>
    <t>G20895_P1_19_B9</t>
  </si>
  <si>
    <t>G20895</t>
  </si>
  <si>
    <t>G22088_P1_19_E10</t>
  </si>
  <si>
    <t>G22088</t>
  </si>
  <si>
    <t>G12726_P1_19_F3</t>
  </si>
  <si>
    <t>G12726</t>
  </si>
  <si>
    <t>G748_P1_19_G10</t>
  </si>
  <si>
    <t>G748</t>
  </si>
  <si>
    <t>G751_P1_19_H10</t>
  </si>
  <si>
    <t>G751</t>
  </si>
  <si>
    <t>G4385_P1_20_C10</t>
  </si>
  <si>
    <t>G4385</t>
  </si>
  <si>
    <t>G2209_P1_20_H4</t>
  </si>
  <si>
    <t>G2209</t>
  </si>
  <si>
    <t>G16263_P1_21_E7</t>
  </si>
  <si>
    <t>G16263</t>
  </si>
  <si>
    <t>G6427_P1_21_F2</t>
  </si>
  <si>
    <t>G6427</t>
  </si>
  <si>
    <t>G1694_P1_22_G11</t>
  </si>
  <si>
    <t>G1694</t>
  </si>
  <si>
    <t>G3825_P1_23_E11</t>
  </si>
  <si>
    <t>G3825</t>
  </si>
  <si>
    <t>G3099_P1_23_H10</t>
  </si>
  <si>
    <t>G3099</t>
  </si>
  <si>
    <t>G276_P1_25_B5</t>
  </si>
  <si>
    <t>G276</t>
  </si>
  <si>
    <t>G485_P1_25_B6</t>
  </si>
  <si>
    <t>G485</t>
  </si>
  <si>
    <t>G587_P1_25_B7</t>
  </si>
  <si>
    <t>G587</t>
  </si>
  <si>
    <t>G498_P1_25_C6</t>
  </si>
  <si>
    <t>G498</t>
  </si>
  <si>
    <t>G529_P1_25_D6</t>
  </si>
  <si>
    <t>G529</t>
  </si>
  <si>
    <t>G534_P1_25_E6</t>
  </si>
  <si>
    <t>G534</t>
  </si>
  <si>
    <t>G609_P1_25_E7</t>
  </si>
  <si>
    <t>G609</t>
  </si>
  <si>
    <t>G550_P1_25_F6</t>
  </si>
  <si>
    <t>G550</t>
  </si>
  <si>
    <t>G3533_P1_26_A10</t>
  </si>
  <si>
    <t>G3533</t>
  </si>
  <si>
    <t>G4121_P1_26_B12</t>
  </si>
  <si>
    <t>G4121</t>
  </si>
  <si>
    <t>G3328_P1_26_B7</t>
  </si>
  <si>
    <t>G3328</t>
  </si>
  <si>
    <t>G3409_P1_26_B8</t>
  </si>
  <si>
    <t>G3409</t>
  </si>
  <si>
    <t>G3571_P1_26_D10</t>
  </si>
  <si>
    <t>G3571</t>
  </si>
  <si>
    <t>G3156_P1_26_E5</t>
  </si>
  <si>
    <t>G3156</t>
  </si>
  <si>
    <t>G3295_P1_26_F6</t>
  </si>
  <si>
    <t>G3295</t>
  </si>
  <si>
    <t>G3382_P1_26_G7</t>
  </si>
  <si>
    <t>G3382</t>
  </si>
  <si>
    <t>G4481_P1_27_B3</t>
  </si>
  <si>
    <t>G4481</t>
  </si>
  <si>
    <t>G5552_P1_27_C9</t>
  </si>
  <si>
    <t>G5552</t>
  </si>
  <si>
    <t>G4288_P1_27_E1</t>
  </si>
  <si>
    <t>G4288</t>
  </si>
  <si>
    <t>G6129_P1_27_F11</t>
  </si>
  <si>
    <t>G6129</t>
  </si>
  <si>
    <t>G4762_P1_27_H5</t>
  </si>
  <si>
    <t>G4762</t>
  </si>
  <si>
    <t>G11374_P1_28_A7</t>
  </si>
  <si>
    <t>G11374</t>
  </si>
  <si>
    <t>G7807_P1_28_D3</t>
  </si>
  <si>
    <t>G7807</t>
  </si>
  <si>
    <t>G8204_P1_28_D4</t>
  </si>
  <si>
    <t>G8204</t>
  </si>
  <si>
    <t>G11365_P1_28_H6</t>
  </si>
  <si>
    <t>G11365</t>
  </si>
  <si>
    <t>G13618_P1_28_H9</t>
  </si>
  <si>
    <t>G13618</t>
  </si>
  <si>
    <t>G15331_P1_29_G5</t>
  </si>
  <si>
    <t>G15331</t>
  </si>
  <si>
    <t>G358_P1_30_B2</t>
  </si>
  <si>
    <t>G358</t>
  </si>
  <si>
    <t>G4731_P1_30_C7</t>
  </si>
  <si>
    <t>G4731</t>
  </si>
  <si>
    <t>G3152_P1_31_A12</t>
  </si>
  <si>
    <t>G3152</t>
  </si>
  <si>
    <t>G3012_P1_31_H9</t>
  </si>
  <si>
    <t>G3012</t>
  </si>
  <si>
    <t>G4796_P1_32_B6</t>
  </si>
  <si>
    <t>G4796</t>
  </si>
  <si>
    <t>G8240_P1_32_E11</t>
  </si>
  <si>
    <t>G8240</t>
  </si>
  <si>
    <t>G6207_P1_32_H8</t>
  </si>
  <si>
    <t>G6207</t>
  </si>
  <si>
    <t>G24026_P_1_C2</t>
  </si>
  <si>
    <t>G24026</t>
  </si>
  <si>
    <t>G24564_P_1_D3</t>
  </si>
  <si>
    <t>G24564</t>
  </si>
  <si>
    <t>G2551_P_2_A11</t>
  </si>
  <si>
    <t>G2551</t>
  </si>
  <si>
    <t>G2382_P_2_C8</t>
  </si>
  <si>
    <t>G2382</t>
  </si>
  <si>
    <t>G2491_P_2_E9</t>
  </si>
  <si>
    <t>G2491</t>
  </si>
  <si>
    <t>G2430_P_2_G8</t>
  </si>
  <si>
    <t>G2430</t>
  </si>
  <si>
    <t>G2496_P_2_H9</t>
  </si>
  <si>
    <t>G2496</t>
  </si>
  <si>
    <t>G21229_P_3_E11</t>
  </si>
  <si>
    <t>G21229</t>
  </si>
  <si>
    <t>G1359_P_4_A12</t>
  </si>
  <si>
    <t>G1359</t>
  </si>
  <si>
    <t>G23_P_4_B1</t>
  </si>
  <si>
    <t>G23</t>
  </si>
  <si>
    <t>CAN</t>
  </si>
  <si>
    <t>G187_P_4_C2</t>
  </si>
  <si>
    <t>G187</t>
  </si>
  <si>
    <t>NPL</t>
  </si>
  <si>
    <t>G772_P_4_E8</t>
  </si>
  <si>
    <t>G772</t>
  </si>
  <si>
    <t>G3418_P_5_A6</t>
  </si>
  <si>
    <t>G3418</t>
  </si>
  <si>
    <t>G8161_P_5_C7</t>
  </si>
  <si>
    <t>G8161</t>
  </si>
  <si>
    <t>G52313_P_5_D3</t>
  </si>
  <si>
    <t>G52313</t>
  </si>
  <si>
    <t>Sanap Bean</t>
  </si>
  <si>
    <t>G4338_P_6_B8</t>
  </si>
  <si>
    <t>G4338</t>
  </si>
  <si>
    <t>G11044_P_8_A9</t>
  </si>
  <si>
    <t>G11044</t>
  </si>
  <si>
    <t>G19021_P_8_C3</t>
  </si>
  <si>
    <t>G19021</t>
  </si>
  <si>
    <t>G19120_P_8_E4</t>
  </si>
  <si>
    <t>G19120</t>
  </si>
  <si>
    <t>G10978_P_8_E9</t>
  </si>
  <si>
    <t>G10978</t>
  </si>
  <si>
    <t>G11007_P_8_G8</t>
  </si>
  <si>
    <t>G11007</t>
  </si>
  <si>
    <t>G11352_P_9_E4</t>
  </si>
  <si>
    <t>G11352</t>
  </si>
  <si>
    <t>G17652_P_10_A12</t>
  </si>
  <si>
    <t>G17652</t>
  </si>
  <si>
    <t>G13636_P_10_A3</t>
  </si>
  <si>
    <t>G13636</t>
  </si>
  <si>
    <t>G22808_P_10_F2</t>
  </si>
  <si>
    <t>G22808</t>
  </si>
  <si>
    <t>G22070_P_11_A8</t>
  </si>
  <si>
    <t>G22070</t>
  </si>
  <si>
    <t>G840_P_13_B5</t>
  </si>
  <si>
    <t>G840</t>
  </si>
  <si>
    <t>G12147_P1_1_G8</t>
  </si>
  <si>
    <t>G12147</t>
  </si>
  <si>
    <t>G15769_P1_2_A4</t>
  </si>
  <si>
    <t>G15769</t>
  </si>
  <si>
    <t>G15925_P1_2_C4</t>
  </si>
  <si>
    <t>G15925</t>
  </si>
  <si>
    <t>G16729_P1_2_D6</t>
  </si>
  <si>
    <t>G16729</t>
  </si>
  <si>
    <t>G14158_P1_2_E2</t>
  </si>
  <si>
    <t>G14158</t>
  </si>
  <si>
    <t>G16802_P1_2_F6</t>
  </si>
  <si>
    <t>G16802</t>
  </si>
  <si>
    <t>G20661_P1_2_F9</t>
  </si>
  <si>
    <t>G20661</t>
  </si>
  <si>
    <t>G24041_P1_2_G11</t>
  </si>
  <si>
    <t>G24041</t>
  </si>
  <si>
    <t>G16681_P1_2_H5</t>
  </si>
  <si>
    <t>G16681</t>
  </si>
  <si>
    <t>G20740_P1_2_H9</t>
  </si>
  <si>
    <t>G20740</t>
  </si>
  <si>
    <t>G3273_P1_3_B3</t>
  </si>
  <si>
    <t>G3273</t>
  </si>
  <si>
    <t>G14859_P1_3_C9</t>
  </si>
  <si>
    <t>G14859</t>
  </si>
  <si>
    <t>G2626_P1_3_D1</t>
  </si>
  <si>
    <t>G2626</t>
  </si>
  <si>
    <t>G7758_P1_3_E4</t>
  </si>
  <si>
    <t>G7758</t>
  </si>
  <si>
    <t>G9284_P1_3_G4</t>
  </si>
  <si>
    <t>G9284</t>
  </si>
  <si>
    <t>G18079_P1_4_B9</t>
  </si>
  <si>
    <t>G18079</t>
  </si>
  <si>
    <t>G29_P1_4_C9</t>
  </si>
  <si>
    <t>G29</t>
  </si>
  <si>
    <t>G15754_P1_4_E11</t>
  </si>
  <si>
    <t>G15754</t>
  </si>
  <si>
    <t>G15757_P1_4_F11</t>
  </si>
  <si>
    <t>G15757</t>
  </si>
  <si>
    <t>G18631_P1_5_B6</t>
  </si>
  <si>
    <t>G18631</t>
  </si>
  <si>
    <t>G18578_P1_5_C5</t>
  </si>
  <si>
    <t>G18578</t>
  </si>
  <si>
    <t>G18589_P1_5_D5</t>
  </si>
  <si>
    <t>G18589</t>
  </si>
  <si>
    <t>G17096_P1_5_E1</t>
  </si>
  <si>
    <t>G17096</t>
  </si>
  <si>
    <t>G17097_P1_5_F1</t>
  </si>
  <si>
    <t>G17097</t>
  </si>
  <si>
    <t>G18649_P1_5_G6</t>
  </si>
  <si>
    <t>G18649</t>
  </si>
  <si>
    <t>G4749_P1_6_A1</t>
  </si>
  <si>
    <t>G4749</t>
  </si>
  <si>
    <t>G11507_P1_6_A8</t>
  </si>
  <si>
    <t>G11507</t>
  </si>
  <si>
    <t>G6299_P1_6_B2</t>
  </si>
  <si>
    <t>G6299</t>
  </si>
  <si>
    <t>G10407_P1_6_B7</t>
  </si>
  <si>
    <t>G10407</t>
  </si>
  <si>
    <t>G5241_P1_6_C1</t>
  </si>
  <si>
    <t>G5241</t>
  </si>
  <si>
    <t>G11154_P1_6_D7</t>
  </si>
  <si>
    <t>G11154</t>
  </si>
  <si>
    <t>G5498_P1_6_E1</t>
  </si>
  <si>
    <t>G5498</t>
  </si>
  <si>
    <t>G11729_P1_6_F10</t>
  </si>
  <si>
    <t>G11729</t>
  </si>
  <si>
    <t>G6121_P1_6_H1</t>
  </si>
  <si>
    <t>G6121</t>
  </si>
  <si>
    <t>G18539_P1_7_B12</t>
  </si>
  <si>
    <t>G18539</t>
  </si>
  <si>
    <t>G13526_P1_7_C3</t>
  </si>
  <si>
    <t>G13526</t>
  </si>
  <si>
    <t>G50050_P1_8_H2</t>
  </si>
  <si>
    <t>G50050</t>
  </si>
  <si>
    <t>G28_P1_9_E10</t>
  </si>
  <si>
    <t>G28</t>
  </si>
  <si>
    <t>G506_P1_9_H10</t>
  </si>
  <si>
    <t>G506</t>
  </si>
  <si>
    <t>G24040_P1_10_A3</t>
  </si>
  <si>
    <t>G24040</t>
  </si>
  <si>
    <t>G15924_P1_10_B6</t>
  </si>
  <si>
    <t>G15924</t>
  </si>
  <si>
    <t>G13110_P1_10_C3</t>
  </si>
  <si>
    <t>G13110</t>
  </si>
  <si>
    <t>G15927_P1_10_C6</t>
  </si>
  <si>
    <t>G15927</t>
  </si>
  <si>
    <t>G18248_P1_10_C8</t>
  </si>
  <si>
    <t>G18248</t>
  </si>
  <si>
    <t>G24141_P1_10_D5</t>
  </si>
  <si>
    <t>G24141</t>
  </si>
  <si>
    <t>G20702_P1_10_E11</t>
  </si>
  <si>
    <t>G20702</t>
  </si>
  <si>
    <t>G20744_P1_10_E12</t>
  </si>
  <si>
    <t>G20744</t>
  </si>
  <si>
    <t>G20704_P1_10_F11</t>
  </si>
  <si>
    <t>G20704</t>
  </si>
  <si>
    <t>G20590_P1_10_G10</t>
  </si>
  <si>
    <t>G20590</t>
  </si>
  <si>
    <t>G24145_P1_10_G5</t>
  </si>
  <si>
    <t>G24145</t>
  </si>
  <si>
    <t>G20717_P1_10_H11</t>
  </si>
  <si>
    <t>G20717</t>
  </si>
  <si>
    <t>G18082_P1_10_H7</t>
  </si>
  <si>
    <t>G18082</t>
  </si>
  <si>
    <t>G23998_P1_11_B12</t>
  </si>
  <si>
    <t>G23998</t>
  </si>
  <si>
    <t>G24231_P1_12_D6</t>
  </si>
  <si>
    <t>G24231</t>
  </si>
  <si>
    <t>G24579_P1_13_B3</t>
  </si>
  <si>
    <t>G24579</t>
  </si>
  <si>
    <t>G24565_P1_13_F2</t>
  </si>
  <si>
    <t>G24565</t>
  </si>
  <si>
    <t>G3465_P1_14_A10</t>
  </si>
  <si>
    <t>G3465</t>
  </si>
  <si>
    <t>G4336_P1_14_A12</t>
  </si>
  <si>
    <t>G4336</t>
  </si>
  <si>
    <t>G2447_P1_14_A2</t>
  </si>
  <si>
    <t>G2447</t>
  </si>
  <si>
    <t>G3249_P1_14_A9</t>
  </si>
  <si>
    <t>G3249</t>
  </si>
  <si>
    <t>G4355_P1_14_B12</t>
  </si>
  <si>
    <t>G4355</t>
  </si>
  <si>
    <t>G2469_P1_14_B2</t>
  </si>
  <si>
    <t>G2469</t>
  </si>
  <si>
    <t>G3039_P1_14_B6</t>
  </si>
  <si>
    <t>G3039</t>
  </si>
  <si>
    <t>G3148_P1_14_B7</t>
  </si>
  <si>
    <t>G3148</t>
  </si>
  <si>
    <t>G3333_P1_14_B9</t>
  </si>
  <si>
    <t>G3333</t>
  </si>
  <si>
    <t>G3215_P1_14_C8</t>
  </si>
  <si>
    <t>G3215</t>
  </si>
  <si>
    <t>G3622_P1_14_D10</t>
  </si>
  <si>
    <t>G3622</t>
  </si>
  <si>
    <t>G2777_P1_14_D4</t>
  </si>
  <si>
    <t>G2777</t>
  </si>
  <si>
    <t>G3060_P1_14_D6</t>
  </si>
  <si>
    <t>G3060</t>
  </si>
  <si>
    <t>G3160_P1_14_D7</t>
  </si>
  <si>
    <t>G3160</t>
  </si>
  <si>
    <t>G4589_P1_14_E12</t>
  </si>
  <si>
    <t>G4589</t>
  </si>
  <si>
    <t>G2513_P1_14_E2</t>
  </si>
  <si>
    <t>G2513</t>
  </si>
  <si>
    <t>G2583_P1_14_E3</t>
  </si>
  <si>
    <t>G2583</t>
  </si>
  <si>
    <t>G3226_P1_14_E8</t>
  </si>
  <si>
    <t>G3226</t>
  </si>
  <si>
    <t>G3684_P1_14_F10</t>
  </si>
  <si>
    <t>G3684</t>
  </si>
  <si>
    <t>G2584_P1_14_F3</t>
  </si>
  <si>
    <t>G2584</t>
  </si>
  <si>
    <t>G3241_P1_14_F8</t>
  </si>
  <si>
    <t>G3241</t>
  </si>
  <si>
    <t>G3416_P1_14_F9</t>
  </si>
  <si>
    <t>G3416</t>
  </si>
  <si>
    <t>G4308_P1_14_G11</t>
  </si>
  <si>
    <t>G4308</t>
  </si>
  <si>
    <t>G4330_P1_14_H11</t>
  </si>
  <si>
    <t>G4330</t>
  </si>
  <si>
    <t>G2639_P1_14_H3</t>
  </si>
  <si>
    <t>G2639</t>
  </si>
  <si>
    <t>G3450_P1_14_H9</t>
  </si>
  <si>
    <t>G3450</t>
  </si>
  <si>
    <t>G4594_P1_15_A1</t>
  </si>
  <si>
    <t>G4594</t>
  </si>
  <si>
    <t>G6100_P1_15_A4</t>
  </si>
  <si>
    <t>G6100</t>
  </si>
  <si>
    <t>G6144_P1_15_A5</t>
  </si>
  <si>
    <t>G6144</t>
  </si>
  <si>
    <t>G5548_P1_15_B3</t>
  </si>
  <si>
    <t>G5548</t>
  </si>
  <si>
    <t>G6145_P1_15_B5</t>
  </si>
  <si>
    <t>G6145</t>
  </si>
  <si>
    <t>G9952_P1_15_C10</t>
  </si>
  <si>
    <t>G9952</t>
  </si>
  <si>
    <t>G4670_P1_15_C2</t>
  </si>
  <si>
    <t>G4670</t>
  </si>
  <si>
    <t>G9954_P1_15_D10</t>
  </si>
  <si>
    <t>G9954</t>
  </si>
  <si>
    <t>G6112_P1_15_D4</t>
  </si>
  <si>
    <t>G6112</t>
  </si>
  <si>
    <t>G6114_P1_15_E4</t>
  </si>
  <si>
    <t>G6114</t>
  </si>
  <si>
    <t>G6772_P1_15_E5</t>
  </si>
  <si>
    <t>G6772</t>
  </si>
  <si>
    <t>G9824_P1_15_E9</t>
  </si>
  <si>
    <t>G9824</t>
  </si>
  <si>
    <t>G8245_P1_15_F7</t>
  </si>
  <si>
    <t>G8245</t>
  </si>
  <si>
    <t>G6094_P1_15_G3</t>
  </si>
  <si>
    <t>G6094</t>
  </si>
  <si>
    <t>G7310_P1_15_G6</t>
  </si>
  <si>
    <t>G7310</t>
  </si>
  <si>
    <t>G5185_P1_15_H2</t>
  </si>
  <si>
    <t>G5185</t>
  </si>
  <si>
    <t>G15740_P1_16_A11</t>
  </si>
  <si>
    <t>G15740</t>
  </si>
  <si>
    <t>G15744_P1_16_B11</t>
  </si>
  <si>
    <t>G15744</t>
  </si>
  <si>
    <t>G15748_P1_16_D11</t>
  </si>
  <si>
    <t>G15748</t>
  </si>
  <si>
    <t>G15718_P1_16_E10</t>
  </si>
  <si>
    <t>G15718</t>
  </si>
  <si>
    <t>G15751_P1_16_F11</t>
  </si>
  <si>
    <t>G15751</t>
  </si>
  <si>
    <t>G14521_P1_16_F8</t>
  </si>
  <si>
    <t>G14521</t>
  </si>
  <si>
    <t>G15734_P1_16_H10</t>
  </si>
  <si>
    <t>G15734</t>
  </si>
  <si>
    <t>G15764_P1_16_H11</t>
  </si>
  <si>
    <t>G15764</t>
  </si>
  <si>
    <t>G18087_P1_17_C6</t>
  </si>
  <si>
    <t>G18087</t>
  </si>
  <si>
    <t>G16118_P1_17_D2</t>
  </si>
  <si>
    <t>G16118</t>
  </si>
  <si>
    <t>G18197_P1_17_D6</t>
  </si>
  <si>
    <t>G18197</t>
  </si>
  <si>
    <t>G18308_P1_17_E6</t>
  </si>
  <si>
    <t>G18308</t>
  </si>
  <si>
    <t>G16731_P1_17_H3</t>
  </si>
  <si>
    <t>G16731</t>
  </si>
  <si>
    <t>G20290_P1_18_A5</t>
  </si>
  <si>
    <t>G20290</t>
  </si>
  <si>
    <t>G20077_P1_18_B4</t>
  </si>
  <si>
    <t>G20077</t>
  </si>
  <si>
    <t>SVN</t>
  </si>
  <si>
    <t>G20145_P1_18_C4</t>
  </si>
  <si>
    <t>G20145</t>
  </si>
  <si>
    <t>G20369_P1_18_D5</t>
  </si>
  <si>
    <t>G20369</t>
  </si>
  <si>
    <t>G20157_P1_18_E4</t>
  </si>
  <si>
    <t>G20157</t>
  </si>
  <si>
    <t>G20379_P1_18_E5</t>
  </si>
  <si>
    <t>G20379</t>
  </si>
  <si>
    <t>G20183_P1_18_F4</t>
  </si>
  <si>
    <t>G20183</t>
  </si>
  <si>
    <t>G20257_P1_18_G4</t>
  </si>
  <si>
    <t>G20257</t>
  </si>
  <si>
    <t>G20262_P1_18_H4</t>
  </si>
  <si>
    <t>G20262</t>
  </si>
  <si>
    <t>G20785_P1_18_H5</t>
  </si>
  <si>
    <t>G20785</t>
  </si>
  <si>
    <t>G15300_P1_19_C4</t>
  </si>
  <si>
    <t>G15300</t>
  </si>
  <si>
    <t>G18109_P1_19_C5</t>
  </si>
  <si>
    <t>G18109</t>
  </si>
  <si>
    <t>G20845_P1_19_E8</t>
  </si>
  <si>
    <t>G20845</t>
  </si>
  <si>
    <t>G20910_P1_19_E9</t>
  </si>
  <si>
    <t>G20910</t>
  </si>
  <si>
    <t>Cream, Red, Pink</t>
  </si>
  <si>
    <t>G1928_P1_20_A1</t>
  </si>
  <si>
    <t>G1928</t>
  </si>
  <si>
    <t>G2210_P1_20_A5</t>
  </si>
  <si>
    <t>G2210</t>
  </si>
  <si>
    <t>G4836_P1_20_B12</t>
  </si>
  <si>
    <t>G4836</t>
  </si>
  <si>
    <t>G2133_P1_20_B4</t>
  </si>
  <si>
    <t>G2133</t>
  </si>
  <si>
    <t>G3719_P1_20_B9</t>
  </si>
  <si>
    <t>G3719</t>
  </si>
  <si>
    <t>G2436_P1_20_C6</t>
  </si>
  <si>
    <t>G2436</t>
  </si>
  <si>
    <t>G3728_P1_20_C9</t>
  </si>
  <si>
    <t>G3728</t>
  </si>
  <si>
    <t>G4590_P1_20_E10</t>
  </si>
  <si>
    <t>G4590</t>
  </si>
  <si>
    <t>G4946_P1_20_E12</t>
  </si>
  <si>
    <t>G4946</t>
  </si>
  <si>
    <t>G2203_P1_20_E4</t>
  </si>
  <si>
    <t>G2203</t>
  </si>
  <si>
    <t>G3480_P1_20_E8</t>
  </si>
  <si>
    <t>G3480</t>
  </si>
  <si>
    <t>G2450_P1_20_F6</t>
  </si>
  <si>
    <t>G2450</t>
  </si>
  <si>
    <t>G3520_P1_20_G8</t>
  </si>
  <si>
    <t>G3520</t>
  </si>
  <si>
    <t>G4614_P1_20_H10</t>
  </si>
  <si>
    <t>G4614</t>
  </si>
  <si>
    <t>G2559_P1_20_H6</t>
  </si>
  <si>
    <t>G2559</t>
  </si>
  <si>
    <t>G5141_P1_21_A1</t>
  </si>
  <si>
    <t>G5141</t>
  </si>
  <si>
    <t>G5771_P1_21_A2</t>
  </si>
  <si>
    <t>G5771</t>
  </si>
  <si>
    <t>G5143_P1_21_B1</t>
  </si>
  <si>
    <t>G5143</t>
  </si>
  <si>
    <t>G7047_P1_21_B5</t>
  </si>
  <si>
    <t>G7047</t>
  </si>
  <si>
    <t>G7747_P1_21_B6</t>
  </si>
  <si>
    <t>G7747</t>
  </si>
  <si>
    <t>G18676_P1_21_B9</t>
  </si>
  <si>
    <t>G18676</t>
  </si>
  <si>
    <t>G5190_P1_21_C1</t>
  </si>
  <si>
    <t>G5190</t>
  </si>
  <si>
    <t>G6113_P1_21_C2</t>
  </si>
  <si>
    <t>G6113</t>
  </si>
  <si>
    <t>G5191_P1_21_D1</t>
  </si>
  <si>
    <t>G5191</t>
  </si>
  <si>
    <t>G18680_P1_21_D9</t>
  </si>
  <si>
    <t>G18680</t>
  </si>
  <si>
    <t>G6419_P1_21_E2</t>
  </si>
  <si>
    <t>G6419</t>
  </si>
  <si>
    <t>G9925_P1_21_E6</t>
  </si>
  <si>
    <t>G9925</t>
  </si>
  <si>
    <t>G5331_P1_21_F1</t>
  </si>
  <si>
    <t>G5331</t>
  </si>
  <si>
    <t>G7012_P1_21_F4</t>
  </si>
  <si>
    <t>G7012</t>
  </si>
  <si>
    <t>G7073_P1_21_F5</t>
  </si>
  <si>
    <t>G7073</t>
  </si>
  <si>
    <t>G18606_P1_21_F8</t>
  </si>
  <si>
    <t>G18606</t>
  </si>
  <si>
    <t>G18607_P1_21_G8</t>
  </si>
  <si>
    <t>G18607</t>
  </si>
  <si>
    <t>G6846_P1_21_H3</t>
  </si>
  <si>
    <t>G6846</t>
  </si>
  <si>
    <t>G18613_P1_21_H8</t>
  </si>
  <si>
    <t>G18613</t>
  </si>
  <si>
    <t>G22427_P1_22_B1</t>
  </si>
  <si>
    <t>G22427</t>
  </si>
  <si>
    <t>G23031_P1_22_B4</t>
  </si>
  <si>
    <t>G23031</t>
  </si>
  <si>
    <t>G22919_P1_22_C3</t>
  </si>
  <si>
    <t>G22919</t>
  </si>
  <si>
    <t>G1199_P1_22_D11</t>
  </si>
  <si>
    <t>G1199</t>
  </si>
  <si>
    <t>G22947_P1_22_D3</t>
  </si>
  <si>
    <t>G22947</t>
  </si>
  <si>
    <t>G23034_P1_22_D4</t>
  </si>
  <si>
    <t>G23034</t>
  </si>
  <si>
    <t>G22512_P1_22_E1</t>
  </si>
  <si>
    <t>G22512</t>
  </si>
  <si>
    <t>G22956_P1_22_F3</t>
  </si>
  <si>
    <t>G22956</t>
  </si>
  <si>
    <t>G574_P1_22_F8</t>
  </si>
  <si>
    <t>G574</t>
  </si>
  <si>
    <t>G22959_P1_22_G3</t>
  </si>
  <si>
    <t>G22959</t>
  </si>
  <si>
    <t>G649_P1_22_H8</t>
  </si>
  <si>
    <t>G649</t>
  </si>
  <si>
    <t>G827_P1_22_H9</t>
  </si>
  <si>
    <t>G827</t>
  </si>
  <si>
    <t>G2733_P1_23_B10</t>
  </si>
  <si>
    <t>G2733</t>
  </si>
  <si>
    <t>G20963_P1_23_B3</t>
  </si>
  <si>
    <t>G20963</t>
  </si>
  <si>
    <t>G3658_P1_23_C11</t>
  </si>
  <si>
    <t>G3658</t>
  </si>
  <si>
    <t>G22961_P1_23_C4</t>
  </si>
  <si>
    <t>G22961</t>
  </si>
  <si>
    <t>G427_P1_23_C7</t>
  </si>
  <si>
    <t>G427</t>
  </si>
  <si>
    <t>G22962_P1_23_D4</t>
  </si>
  <si>
    <t>G22962</t>
  </si>
  <si>
    <t>G3000_P1_23_F10</t>
  </si>
  <si>
    <t>G3000</t>
  </si>
  <si>
    <t>G4743_P1_23_F12</t>
  </si>
  <si>
    <t>G4743</t>
  </si>
  <si>
    <t>G20916_P1_23_F2</t>
  </si>
  <si>
    <t>G20916</t>
  </si>
  <si>
    <t>G4465_P1_23_G11</t>
  </si>
  <si>
    <t>G4465</t>
  </si>
  <si>
    <t>G20849_P1_23_H1</t>
  </si>
  <si>
    <t>G20849</t>
  </si>
  <si>
    <t>G18713_P1_24_C1</t>
  </si>
  <si>
    <t>G18713</t>
  </si>
  <si>
    <t>G458_P1_25_A6</t>
  </si>
  <si>
    <t>G458</t>
  </si>
  <si>
    <t>G230_P1_25_C4</t>
  </si>
  <si>
    <t>G230</t>
  </si>
  <si>
    <t>G839_P1_25_D9</t>
  </si>
  <si>
    <t>G839</t>
  </si>
  <si>
    <t>G1200_P1_25_G11</t>
  </si>
  <si>
    <t>G1200</t>
  </si>
  <si>
    <t>G415_P1_25_G5</t>
  </si>
  <si>
    <t>G415</t>
  </si>
  <si>
    <t>G3768_P1_26_A11</t>
  </si>
  <si>
    <t>G3768</t>
  </si>
  <si>
    <t>G4118_P1_26_A12</t>
  </si>
  <si>
    <t>G4118</t>
  </si>
  <si>
    <t>G3146_P1_26_A5</t>
  </si>
  <si>
    <t>G3146</t>
  </si>
  <si>
    <t>G3823_P1_26_C11</t>
  </si>
  <si>
    <t>G3823</t>
  </si>
  <si>
    <t>G4133_P1_26_C12</t>
  </si>
  <si>
    <t>G4133</t>
  </si>
  <si>
    <t>G3227_P1_26_C6</t>
  </si>
  <si>
    <t>G3227</t>
  </si>
  <si>
    <t>G3347_P1_26_C7</t>
  </si>
  <si>
    <t>G3347</t>
  </si>
  <si>
    <t>G3487_P1_26_C9</t>
  </si>
  <si>
    <t>G3487</t>
  </si>
  <si>
    <t>G2659_P1_26_D1</t>
  </si>
  <si>
    <t>G2659</t>
  </si>
  <si>
    <t>G3964_P1_26_D11</t>
  </si>
  <si>
    <t>G3964</t>
  </si>
  <si>
    <t>G3247_P1_26_D6</t>
  </si>
  <si>
    <t>G3247</t>
  </si>
  <si>
    <t>G3119_P1_26_F4</t>
  </si>
  <si>
    <t>G3119</t>
  </si>
  <si>
    <t>G3733_P1_26_G10</t>
  </si>
  <si>
    <t>G3733</t>
  </si>
  <si>
    <t>G3011_P1_26_G3</t>
  </si>
  <si>
    <t>G3011</t>
  </si>
  <si>
    <t>G3530_P1_26_H9</t>
  </si>
  <si>
    <t>G3530</t>
  </si>
  <si>
    <t>G4335_P1_27_A2</t>
  </si>
  <si>
    <t>G4335</t>
  </si>
  <si>
    <t>G4955_P1_27_A7</t>
  </si>
  <si>
    <t>G4955</t>
  </si>
  <si>
    <t>G5608_P1_27_B11</t>
  </si>
  <si>
    <t>G5608</t>
  </si>
  <si>
    <t>G5649_P1_27_C11</t>
  </si>
  <si>
    <t>G5649</t>
  </si>
  <si>
    <t>G4668_P1_27_C5</t>
  </si>
  <si>
    <t>G4668</t>
  </si>
  <si>
    <t>G5516_P1_27_C8</t>
  </si>
  <si>
    <t>G5516</t>
  </si>
  <si>
    <t>G4284_P1_27_D1</t>
  </si>
  <si>
    <t>G4284</t>
  </si>
  <si>
    <t>G4356_P1_27_D2</t>
  </si>
  <si>
    <t>G4356</t>
  </si>
  <si>
    <t>G6097_P1_27_E11</t>
  </si>
  <si>
    <t>G6097</t>
  </si>
  <si>
    <t>G4892_P1_27_E6</t>
  </si>
  <si>
    <t>G4892</t>
  </si>
  <si>
    <t>G4947_P1_27_F6</t>
  </si>
  <si>
    <t>G4947</t>
  </si>
  <si>
    <t>G5525_P1_27_F8</t>
  </si>
  <si>
    <t>G5525</t>
  </si>
  <si>
    <t>G4316_P1_27_G1</t>
  </si>
  <si>
    <t>G4316</t>
  </si>
  <si>
    <t>G4388_P1_27_G2</t>
  </si>
  <si>
    <t>G4388</t>
  </si>
  <si>
    <t>G4750_P1_27_G5</t>
  </si>
  <si>
    <t>G4750</t>
  </si>
  <si>
    <t>G4950_P1_27_G6</t>
  </si>
  <si>
    <t>G4950</t>
  </si>
  <si>
    <t>G6168_P1_27_H11</t>
  </si>
  <si>
    <t>G6168</t>
  </si>
  <si>
    <t>G4446_P1_27_H2</t>
  </si>
  <si>
    <t>G4446</t>
  </si>
  <si>
    <t>G4954_P1_27_H6</t>
  </si>
  <si>
    <t>G4954</t>
  </si>
  <si>
    <t>G7181_P1_28_A2</t>
  </si>
  <si>
    <t>G7181</t>
  </si>
  <si>
    <t>G6853_P1_28_D1</t>
  </si>
  <si>
    <t>G6853</t>
  </si>
  <si>
    <t>G6992_P1_28_E1</t>
  </si>
  <si>
    <t>G6992</t>
  </si>
  <si>
    <t>G7090_P1_28_F1</t>
  </si>
  <si>
    <t>G7090</t>
  </si>
  <si>
    <t>G11091_P1_28_F6</t>
  </si>
  <si>
    <t>G11091</t>
  </si>
  <si>
    <t>G13782_P1_28_G10</t>
  </si>
  <si>
    <t>G13782</t>
  </si>
  <si>
    <t>G9951_P1_28_G5</t>
  </si>
  <si>
    <t>G9951</t>
  </si>
  <si>
    <t>G13115_P1_28_G9</t>
  </si>
  <si>
    <t>G13115</t>
  </si>
  <si>
    <t>G7462_P1_28_H2</t>
  </si>
  <si>
    <t>G7462</t>
  </si>
  <si>
    <t>G15333_P1_29_A6</t>
  </si>
  <si>
    <t>G15333</t>
  </si>
  <si>
    <t>G16833_P1_29_D12</t>
  </si>
  <si>
    <t>G16833</t>
  </si>
  <si>
    <t>G15343_P1_29_E6</t>
  </si>
  <si>
    <t>G15343</t>
  </si>
  <si>
    <t>G15294_P1_29_G4</t>
  </si>
  <si>
    <t>G15294</t>
  </si>
  <si>
    <t>G15296_P1_29_H4</t>
  </si>
  <si>
    <t>G15296</t>
  </si>
  <si>
    <t>G706_P1_30_A4</t>
  </si>
  <si>
    <t>G706</t>
  </si>
  <si>
    <t>G7809_P1_30_A8</t>
  </si>
  <si>
    <t>G7809</t>
  </si>
  <si>
    <t>G7820_P1_30_B8</t>
  </si>
  <si>
    <t>G7820</t>
  </si>
  <si>
    <t>G359_P1_30_C2</t>
  </si>
  <si>
    <t>G359</t>
  </si>
  <si>
    <t>G8249_P1_30_C8</t>
  </si>
  <si>
    <t>G8249</t>
  </si>
  <si>
    <t>G9768_P1_30_C9</t>
  </si>
  <si>
    <t>G9768</t>
  </si>
  <si>
    <t>G1830_P1_30_D5</t>
  </si>
  <si>
    <t>G1830</t>
  </si>
  <si>
    <t>G9653_P1_30_D8</t>
  </si>
  <si>
    <t>G9653</t>
  </si>
  <si>
    <t>G9778_P1_30_D9</t>
  </si>
  <si>
    <t>G9778</t>
  </si>
  <si>
    <t>G11851_P1_30_E10</t>
  </si>
  <si>
    <t>G11851</t>
  </si>
  <si>
    <t>G596_P1_30_F3</t>
  </si>
  <si>
    <t>G596</t>
  </si>
  <si>
    <t>G9726_P1_30_F8</t>
  </si>
  <si>
    <t>G9726</t>
  </si>
  <si>
    <t>G3194_P1_30_H6</t>
  </si>
  <si>
    <t>G3194</t>
  </si>
  <si>
    <t>G9751_P1_30_H8</t>
  </si>
  <si>
    <t>G9751</t>
  </si>
  <si>
    <t>G3121_P1_31_A11</t>
  </si>
  <si>
    <t>G3121</t>
  </si>
  <si>
    <t>G1728_P1_31_A2</t>
  </si>
  <si>
    <t>G1728</t>
  </si>
  <si>
    <t>G1837_P1_31_A3</t>
  </si>
  <si>
    <t>G1837</t>
  </si>
  <si>
    <t>G3018_P1_31_B10</t>
  </si>
  <si>
    <t>G3018</t>
  </si>
  <si>
    <t>G1845_P1_31_C3</t>
  </si>
  <si>
    <t>G1845</t>
  </si>
  <si>
    <t>G1858_P1_31_D3</t>
  </si>
  <si>
    <t>G1858</t>
  </si>
  <si>
    <t>G2731_P1_31_E6</t>
  </si>
  <si>
    <t>G2731</t>
  </si>
  <si>
    <t>G1720_P1_31_F1</t>
  </si>
  <si>
    <t>G1720</t>
  </si>
  <si>
    <t>G2734_P1_31_F6</t>
  </si>
  <si>
    <t>G2734</t>
  </si>
  <si>
    <t>G1722_P1_31_G1</t>
  </si>
  <si>
    <t>G1722</t>
  </si>
  <si>
    <t>G3111_P1_31_G10</t>
  </si>
  <si>
    <t>G3111</t>
  </si>
  <si>
    <t>G1829_P1_31_G2</t>
  </si>
  <si>
    <t>G1829</t>
  </si>
  <si>
    <t>G4464_P1_32_A5</t>
  </si>
  <si>
    <t>G4464</t>
  </si>
  <si>
    <t>G3824_P1_32_B3</t>
  </si>
  <si>
    <t>G3824</t>
  </si>
  <si>
    <t>G3236_P1_32_C2</t>
  </si>
  <si>
    <t>G3236</t>
  </si>
  <si>
    <t>G4110_P1_32_C4</t>
  </si>
  <si>
    <t>G4110</t>
  </si>
  <si>
    <t>G11306_P1_32_D12</t>
  </si>
  <si>
    <t>G11306</t>
  </si>
  <si>
    <t>G4135_P1_32_E4</t>
  </si>
  <si>
    <t>G4135</t>
  </si>
  <si>
    <t>G4914_P1_32_E6</t>
  </si>
  <si>
    <t>G4914</t>
  </si>
  <si>
    <t>G3221_P1_32_F1</t>
  </si>
  <si>
    <t>G3221</t>
  </si>
  <si>
    <t>G7764_P1_32_F10</t>
  </si>
  <si>
    <t>G7764</t>
  </si>
  <si>
    <t>G3224_P1_32_G1</t>
  </si>
  <si>
    <t>G3224</t>
  </si>
  <si>
    <t>G4299_P1_32_G4</t>
  </si>
  <si>
    <t>G4299</t>
  </si>
  <si>
    <t>G6163_P1_32_G8</t>
  </si>
  <si>
    <t>G6163</t>
  </si>
  <si>
    <t>G7117_P1_32_G9</t>
  </si>
  <si>
    <t>G7117</t>
  </si>
  <si>
    <t>G3225_P1_32_H1</t>
  </si>
  <si>
    <t>G3225</t>
  </si>
  <si>
    <t>G7819_P1_32_H10</t>
  </si>
  <si>
    <t>G7819</t>
  </si>
  <si>
    <t>G3677_P1_32_H2</t>
  </si>
  <si>
    <t>G3677</t>
  </si>
  <si>
    <t>G4953_P1_32_H6</t>
  </si>
  <si>
    <t>G4953</t>
  </si>
  <si>
    <t>G22436_P_1_A2</t>
  </si>
  <si>
    <t>G22436</t>
  </si>
  <si>
    <t>G20958_P_1_C1</t>
  </si>
  <si>
    <t>G20958</t>
  </si>
  <si>
    <t>G6202_P_1_C5</t>
  </si>
  <si>
    <t>G6202</t>
  </si>
  <si>
    <t>G24052_P_1_D2</t>
  </si>
  <si>
    <t>G24052</t>
  </si>
  <si>
    <t>G21903_P_1_F1</t>
  </si>
  <si>
    <t>G21903</t>
  </si>
  <si>
    <t>G5304_P_1_F4</t>
  </si>
  <si>
    <t>G5304</t>
  </si>
  <si>
    <t>G24065_P_1_H2</t>
  </si>
  <si>
    <t>G24065</t>
  </si>
  <si>
    <t>G6357_P_1_H5</t>
  </si>
  <si>
    <t>G6357</t>
  </si>
  <si>
    <t>G2514_P_2_B10</t>
  </si>
  <si>
    <t>G2514</t>
  </si>
  <si>
    <t>G2621_P_2_B12</t>
  </si>
  <si>
    <t>G2621</t>
  </si>
  <si>
    <t>G2524_P_2_C10</t>
  </si>
  <si>
    <t>G2524</t>
  </si>
  <si>
    <t>G2569_P_2_C11</t>
  </si>
  <si>
    <t>G2569</t>
  </si>
  <si>
    <t>G2629_P_2_D12</t>
  </si>
  <si>
    <t>G2629</t>
  </si>
  <si>
    <t>G2590_P_2_E11</t>
  </si>
  <si>
    <t>G2590</t>
  </si>
  <si>
    <t>G2366_P_2_E7</t>
  </si>
  <si>
    <t>G2366</t>
  </si>
  <si>
    <t>G2215_P_2_F4</t>
  </si>
  <si>
    <t>G2215</t>
  </si>
  <si>
    <t>G2369_P_2_F7</t>
  </si>
  <si>
    <t>G2369</t>
  </si>
  <si>
    <t>G2598_P_2_G11</t>
  </si>
  <si>
    <t>G2598</t>
  </si>
  <si>
    <t>G2493_P_2_G9</t>
  </si>
  <si>
    <t>G2493</t>
  </si>
  <si>
    <t>G22440_P_3_A12</t>
  </si>
  <si>
    <t>G22440</t>
  </si>
  <si>
    <t>G20313_P_3_B5</t>
  </si>
  <si>
    <t>G20313</t>
  </si>
  <si>
    <t>G20631_P_3_B6</t>
  </si>
  <si>
    <t>G20631</t>
  </si>
  <si>
    <t>G20336_P_3_C5</t>
  </si>
  <si>
    <t>G20336</t>
  </si>
  <si>
    <t>G20347_P_3_D5</t>
  </si>
  <si>
    <t>G20347</t>
  </si>
  <si>
    <t>G20655_P_3_D6</t>
  </si>
  <si>
    <t>G20655</t>
  </si>
  <si>
    <t>G20370_P_3_E5</t>
  </si>
  <si>
    <t>G20370</t>
  </si>
  <si>
    <t>G20663_P_3_E6</t>
  </si>
  <si>
    <t>G20663</t>
  </si>
  <si>
    <t>G20831_P_3_E7</t>
  </si>
  <si>
    <t>G20831</t>
  </si>
  <si>
    <t>G21231_P_3_F11</t>
  </si>
  <si>
    <t>G21231</t>
  </si>
  <si>
    <t>G19748_P_3_F2</t>
  </si>
  <si>
    <t>G19748</t>
  </si>
  <si>
    <t>G20698_P_3_F6</t>
  </si>
  <si>
    <t>G20698</t>
  </si>
  <si>
    <t>G20017_P_3_G3</t>
  </si>
  <si>
    <t>G20017</t>
  </si>
  <si>
    <t>G20583_P_3_G5</t>
  </si>
  <si>
    <t>G20583</t>
  </si>
  <si>
    <t>G183_P_4_A2</t>
  </si>
  <si>
    <t>G183</t>
  </si>
  <si>
    <t>G389_P_4_B4</t>
  </si>
  <si>
    <t>G389</t>
  </si>
  <si>
    <t>G521_P_4_B5</t>
  </si>
  <si>
    <t>G521</t>
  </si>
  <si>
    <t>G688_P_4_B7</t>
  </si>
  <si>
    <t>G688</t>
  </si>
  <si>
    <t>G313_P_4_C3</t>
  </si>
  <si>
    <t>G313</t>
  </si>
  <si>
    <t>G418_P_4_C4</t>
  </si>
  <si>
    <t>G418</t>
  </si>
  <si>
    <t>G586_P_4_C6</t>
  </si>
  <si>
    <t>G586</t>
  </si>
  <si>
    <t>G314_P_4_D3</t>
  </si>
  <si>
    <t>G314</t>
  </si>
  <si>
    <t>G531_P_4_E5</t>
  </si>
  <si>
    <t>G531</t>
  </si>
  <si>
    <t>G620_P_4_E6</t>
  </si>
  <si>
    <t>G620</t>
  </si>
  <si>
    <t>G532_P_4_F5</t>
  </si>
  <si>
    <t>G532</t>
  </si>
  <si>
    <t>G342_P_4_G3</t>
  </si>
  <si>
    <t>G342</t>
  </si>
  <si>
    <t>G535_P_4_G5</t>
  </si>
  <si>
    <t>G535</t>
  </si>
  <si>
    <t>G974_P_4_G9</t>
  </si>
  <si>
    <t>G974</t>
  </si>
  <si>
    <t>G354_P_4_H3</t>
  </si>
  <si>
    <t>G354</t>
  </si>
  <si>
    <t>G681_P_4_H6</t>
  </si>
  <si>
    <t>G681</t>
  </si>
  <si>
    <t>G11307_P_5_B3</t>
  </si>
  <si>
    <t>G11307</t>
  </si>
  <si>
    <t>G3005_P_5_B6</t>
  </si>
  <si>
    <t>G3005</t>
  </si>
  <si>
    <t>G52303_P_5_C3</t>
  </si>
  <si>
    <t>G52303</t>
  </si>
  <si>
    <t>G2648_P_5_C4</t>
  </si>
  <si>
    <t>G2648</t>
  </si>
  <si>
    <t>G6923_P_5_D1</t>
  </si>
  <si>
    <t>G6923</t>
  </si>
  <si>
    <t>G6924_P_5_E1</t>
  </si>
  <si>
    <t>G6924</t>
  </si>
  <si>
    <t>G7206_P_5_G1</t>
  </si>
  <si>
    <t>G7206</t>
  </si>
  <si>
    <t>G3578_P_5_G8</t>
  </si>
  <si>
    <t>G3578</t>
  </si>
  <si>
    <t>G16340_P_6_B10</t>
  </si>
  <si>
    <t>G16340</t>
  </si>
  <si>
    <t>G9899_P_6_B2</t>
  </si>
  <si>
    <t>G9899</t>
  </si>
  <si>
    <t>G9872_P_6_D1</t>
  </si>
  <si>
    <t>G9872</t>
  </si>
  <si>
    <t>G16835_P_6_D9</t>
  </si>
  <si>
    <t>G16835</t>
  </si>
  <si>
    <t>G16373_P_6_F10</t>
  </si>
  <si>
    <t>G16373</t>
  </si>
  <si>
    <t>G16818_P_6_F9</t>
  </si>
  <si>
    <t>G16818</t>
  </si>
  <si>
    <t>G4380_P_6_G7</t>
  </si>
  <si>
    <t>G4380</t>
  </si>
  <si>
    <t>G6762_P_6_G8</t>
  </si>
  <si>
    <t>G6762</t>
  </si>
  <si>
    <t>G14515_P_7_E5</t>
  </si>
  <si>
    <t>G14515</t>
  </si>
  <si>
    <t>G9781_P_8_B8</t>
  </si>
  <si>
    <t>G9781</t>
  </si>
  <si>
    <t>G11061_P_8_D11</t>
  </si>
  <si>
    <t>G11061</t>
  </si>
  <si>
    <t>G10950_P_8_F7</t>
  </si>
  <si>
    <t>G10950</t>
  </si>
  <si>
    <t>G10979_P_8_F9</t>
  </si>
  <si>
    <t>G10979</t>
  </si>
  <si>
    <t>G19142_P_8_G5</t>
  </si>
  <si>
    <t>G19142</t>
  </si>
  <si>
    <t>G22787_P_9_A11</t>
  </si>
  <si>
    <t>G22787</t>
  </si>
  <si>
    <t>G13868_P_9_A12</t>
  </si>
  <si>
    <t>G13868</t>
  </si>
  <si>
    <t>Purple, Yellow</t>
  </si>
  <si>
    <t>G11430_P_9_A6</t>
  </si>
  <si>
    <t>G11430</t>
  </si>
  <si>
    <t>G11317_P_9_B4</t>
  </si>
  <si>
    <t>G11317</t>
  </si>
  <si>
    <t>G12778_P_9_B6</t>
  </si>
  <si>
    <t>G12778</t>
  </si>
  <si>
    <t>G11355_P_9_C3</t>
  </si>
  <si>
    <t>G11355</t>
  </si>
  <si>
    <t>G13683_P_9_D10</t>
  </si>
  <si>
    <t>G13683</t>
  </si>
  <si>
    <t>G15685_P_9_G1</t>
  </si>
  <si>
    <t>G15685</t>
  </si>
  <si>
    <t>G22826_P_9_G11</t>
  </si>
  <si>
    <t>G22826</t>
  </si>
  <si>
    <t>G11423_P_9_G5</t>
  </si>
  <si>
    <t>G11423</t>
  </si>
  <si>
    <t>G11749_P_9_G9</t>
  </si>
  <si>
    <t>G11749</t>
  </si>
  <si>
    <t>G12796_P_9_H4</t>
  </si>
  <si>
    <t>G12796</t>
  </si>
  <si>
    <t>G22814_P_10_B2</t>
  </si>
  <si>
    <t>G22814</t>
  </si>
  <si>
    <t>G16076_P_10_D9</t>
  </si>
  <si>
    <t>G16076</t>
  </si>
  <si>
    <t>G20936_P_10_E12</t>
  </si>
  <si>
    <t>G20936</t>
  </si>
  <si>
    <t>G16092_P_10_F8</t>
  </si>
  <si>
    <t>G16092</t>
  </si>
  <si>
    <t>G843_P_13_A5</t>
  </si>
  <si>
    <t>G843</t>
  </si>
  <si>
    <t>G2613_P_13_B2</t>
  </si>
  <si>
    <t>G2613</t>
  </si>
  <si>
    <t>G3569_P_13_C10</t>
  </si>
  <si>
    <t>G3569</t>
  </si>
  <si>
    <t>G2471_P_13_C4</t>
  </si>
  <si>
    <t>G2471</t>
  </si>
  <si>
    <t>G2446_P_13_D1</t>
  </si>
  <si>
    <t>G2446</t>
  </si>
  <si>
    <t>G3586_P_13_D10</t>
  </si>
  <si>
    <t>G3586</t>
  </si>
  <si>
    <t>G3511_P_13_D11</t>
  </si>
  <si>
    <t>G3511</t>
  </si>
  <si>
    <t>G2218_P_13_E1</t>
  </si>
  <si>
    <t>G2218</t>
  </si>
  <si>
    <t>G1356_P_13_F2</t>
  </si>
  <si>
    <t>G1356</t>
  </si>
  <si>
    <t>G3185_P_13_F9</t>
  </si>
  <si>
    <t>G3185</t>
  </si>
  <si>
    <t>G2775_P_13_G11</t>
  </si>
  <si>
    <t>G2775</t>
  </si>
  <si>
    <t>G7193_P1_3_D4</t>
  </si>
  <si>
    <t>G7193</t>
  </si>
  <si>
    <t>G2052_P1_20_E2</t>
  </si>
  <si>
    <t>G2052</t>
  </si>
  <si>
    <t>G2127_P1_20_G3</t>
  </si>
  <si>
    <t>G2127</t>
  </si>
  <si>
    <t>G6844_P1_21_G3</t>
  </si>
  <si>
    <t>G6844</t>
  </si>
  <si>
    <t>G6864_P_5_B1</t>
  </si>
  <si>
    <t>G6864</t>
  </si>
  <si>
    <t>G2958_P_5_E4</t>
  </si>
  <si>
    <t>G2958</t>
  </si>
  <si>
    <t>G7056_P_5_F1</t>
  </si>
  <si>
    <t>G7056</t>
  </si>
  <si>
    <t>G11047_P1_3_A5</t>
  </si>
  <si>
    <t>G11047</t>
  </si>
  <si>
    <t>G3367_P1_3_D3</t>
  </si>
  <si>
    <t>G3367</t>
  </si>
  <si>
    <t>G11618_P1_3_E5</t>
  </si>
  <si>
    <t>G11618</t>
  </si>
  <si>
    <t>G3177_P1_3_H2</t>
  </si>
  <si>
    <t>G3177</t>
  </si>
  <si>
    <t>G18660_P1_4_B12</t>
  </si>
  <si>
    <t>G18660</t>
  </si>
  <si>
    <t>G18994_P1_4_F12</t>
  </si>
  <si>
    <t>G18994</t>
  </si>
  <si>
    <t>G24694_P1_11_B4</t>
  </si>
  <si>
    <t>G24694</t>
  </si>
  <si>
    <t>G24702_P1_11_B5</t>
  </si>
  <si>
    <t>G24702</t>
  </si>
  <si>
    <t>G24729_P1_13_D5</t>
  </si>
  <si>
    <t>G24729</t>
  </si>
  <si>
    <t>G24744_P1_13_E6</t>
  </si>
  <si>
    <t>G24744</t>
  </si>
  <si>
    <t>G3335_P1_14_C9</t>
  </si>
  <si>
    <t>G3335</t>
  </si>
  <si>
    <t>G11045_P1_15_C12</t>
  </si>
  <si>
    <t>G11045</t>
  </si>
  <si>
    <t>G11062_P1_15_D12</t>
  </si>
  <si>
    <t>G11062</t>
  </si>
  <si>
    <t>G10990_P1_15_G11</t>
  </si>
  <si>
    <t>G10990</t>
  </si>
  <si>
    <t>G15728_P1_16_F10</t>
  </si>
  <si>
    <t>G15728</t>
  </si>
  <si>
    <t>G13934_P1_16_G7</t>
  </si>
  <si>
    <t>G13934</t>
  </si>
  <si>
    <t>G618_P1_25_F7</t>
  </si>
  <si>
    <t>G618</t>
  </si>
  <si>
    <t>G13933_P1_28_A12</t>
  </si>
  <si>
    <t>G13933</t>
  </si>
  <si>
    <t>G13931_P1_28_G11</t>
  </si>
  <si>
    <t>G13931</t>
  </si>
  <si>
    <t>G13932_P1_28_H11</t>
  </si>
  <si>
    <t>G13932</t>
  </si>
  <si>
    <t>G6293_P_1_G5</t>
  </si>
  <si>
    <t>G6293</t>
  </si>
  <si>
    <t>G20798_P_3_A7</t>
  </si>
  <si>
    <t>G20798</t>
  </si>
  <si>
    <t>G1251_P_4_D11</t>
  </si>
  <si>
    <t>G1251</t>
  </si>
  <si>
    <t>G4275_P_6_E7</t>
  </si>
  <si>
    <t>G4275</t>
  </si>
  <si>
    <t>G19020_P_6_G4</t>
  </si>
  <si>
    <t>G19020</t>
  </si>
  <si>
    <t>G19167_P_8_C4</t>
  </si>
  <si>
    <t>G19167</t>
  </si>
  <si>
    <t>G19022_P_8_D3</t>
  </si>
  <si>
    <t>G19022</t>
  </si>
  <si>
    <t>G13736_P_9_E8</t>
  </si>
  <si>
    <t>G13736</t>
  </si>
  <si>
    <t>G16740_P1_2_E6</t>
  </si>
  <si>
    <t>G16740</t>
  </si>
  <si>
    <t>G16594_P1_2_G5</t>
  </si>
  <si>
    <t>G16594</t>
  </si>
  <si>
    <t>G3183_P1_3_A3</t>
  </si>
  <si>
    <t>G3183</t>
  </si>
  <si>
    <t>G3354_P1_3_C3</t>
  </si>
  <si>
    <t>G3354</t>
  </si>
  <si>
    <t>G5647_P1_3_C4</t>
  </si>
  <si>
    <t>G5647</t>
  </si>
  <si>
    <t>G50827_P1_4_A7</t>
  </si>
  <si>
    <t>G50827</t>
  </si>
  <si>
    <t>G12202_P1_4_F10</t>
  </si>
  <si>
    <t>G12202</t>
  </si>
  <si>
    <t>G50892_P1_4_H8</t>
  </si>
  <si>
    <t>G50892</t>
  </si>
  <si>
    <t>G18640_P1_5_D6</t>
  </si>
  <si>
    <t>G18640</t>
  </si>
  <si>
    <t>G18603_P1_5_E5</t>
  </si>
  <si>
    <t>G18603</t>
  </si>
  <si>
    <t>G18623_P1_5_F5</t>
  </si>
  <si>
    <t>G18623</t>
  </si>
  <si>
    <t>G18624_P1_5_G5</t>
  </si>
  <si>
    <t>G18624</t>
  </si>
  <si>
    <t>G6826_P1_6_A3</t>
  </si>
  <si>
    <t>G6826</t>
  </si>
  <si>
    <t>G15993_P1_7_G7</t>
  </si>
  <si>
    <t>G15993</t>
  </si>
  <si>
    <t>G16037_P1_7_H7</t>
  </si>
  <si>
    <t>G16037</t>
  </si>
  <si>
    <t>G50497_P1_8_B12</t>
  </si>
  <si>
    <t>G50497</t>
  </si>
  <si>
    <t>G50499_P1_8_C12</t>
  </si>
  <si>
    <t>G50499</t>
  </si>
  <si>
    <t>G50066_P1_9_B10</t>
  </si>
  <si>
    <t>G50066</t>
  </si>
  <si>
    <t>G3463_P1_9_H11</t>
  </si>
  <si>
    <t>G3463</t>
  </si>
  <si>
    <t>G20664_P1_10_B11</t>
  </si>
  <si>
    <t>G20664</t>
  </si>
  <si>
    <t>G12220_P1_10_B2</t>
  </si>
  <si>
    <t>G12220</t>
  </si>
  <si>
    <t>Black, Brown</t>
  </si>
  <si>
    <t>G20669_P1_10_D11</t>
  </si>
  <si>
    <t>G20669</t>
  </si>
  <si>
    <t>G12509_P1_10_D2</t>
  </si>
  <si>
    <t>G12509</t>
  </si>
  <si>
    <t>G23875_P1_11_D5</t>
  </si>
  <si>
    <t>G23875</t>
  </si>
  <si>
    <t>G24982_P1_11_F9</t>
  </si>
  <si>
    <t>G24982</t>
  </si>
  <si>
    <t>G24698_P1_11_G4</t>
  </si>
  <si>
    <t>G24698</t>
  </si>
  <si>
    <t>G20886_P1_13_D8</t>
  </si>
  <si>
    <t>G20886</t>
  </si>
  <si>
    <t>G20894_P1_13_D9</t>
  </si>
  <si>
    <t>G20894</t>
  </si>
  <si>
    <t>G24507_P1_13_F1</t>
  </si>
  <si>
    <t>G24507</t>
  </si>
  <si>
    <t>G24779_P1_13_G6</t>
  </si>
  <si>
    <t>G24779</t>
  </si>
  <si>
    <t>G24919_P1_13_H8</t>
  </si>
  <si>
    <t>G24919</t>
  </si>
  <si>
    <t>G3466_P1_14_B10</t>
  </si>
  <si>
    <t>G3466</t>
  </si>
  <si>
    <t>G2580_P1_14_C3</t>
  </si>
  <si>
    <t>G2580</t>
  </si>
  <si>
    <t>G4485_P1_14_D12</t>
  </si>
  <si>
    <t>G4485</t>
  </si>
  <si>
    <t>G2511_P1_14_D2</t>
  </si>
  <si>
    <t>G2511</t>
  </si>
  <si>
    <t>G3182_P1_14_E7</t>
  </si>
  <si>
    <t>G3182</t>
  </si>
  <si>
    <t>G2980_P1_14_G5</t>
  </si>
  <si>
    <t>G2980</t>
  </si>
  <si>
    <t>G8913_P1_15_A8</t>
  </si>
  <si>
    <t>G8913</t>
  </si>
  <si>
    <t>G4667_P1_15_B2</t>
  </si>
  <si>
    <t>G4667</t>
  </si>
  <si>
    <t>G7182_P1_15_B6</t>
  </si>
  <si>
    <t>G7182</t>
  </si>
  <si>
    <t>G7801_P1_15_C7</t>
  </si>
  <si>
    <t>G7801</t>
  </si>
  <si>
    <t>G7960_P1_15_D7</t>
  </si>
  <si>
    <t>G7960</t>
  </si>
  <si>
    <t>G9814_P1_15_D9</t>
  </si>
  <si>
    <t>G9814</t>
  </si>
  <si>
    <t>G6132_P1_15_G4</t>
  </si>
  <si>
    <t>G6132</t>
  </si>
  <si>
    <t>G6138_P1_15_H4</t>
  </si>
  <si>
    <t>G6138</t>
  </si>
  <si>
    <t>G15497_P1_16_A10</t>
  </si>
  <si>
    <t>G15497</t>
  </si>
  <si>
    <t>G13519_P1_16_A4</t>
  </si>
  <si>
    <t>G13519</t>
  </si>
  <si>
    <t>G14676_P1_16_A9</t>
  </si>
  <si>
    <t>G14676</t>
  </si>
  <si>
    <t>G12837_P1_16_B3</t>
  </si>
  <si>
    <t>G12837</t>
  </si>
  <si>
    <t>G12809_P1_16_F2</t>
  </si>
  <si>
    <t>G12809</t>
  </si>
  <si>
    <t>G15752_P1_16_G11</t>
  </si>
  <si>
    <t>G15752</t>
  </si>
  <si>
    <t>G23125_P1_18_F12</t>
  </si>
  <si>
    <t>G23125</t>
  </si>
  <si>
    <t>G854_P1_19_C11</t>
  </si>
  <si>
    <t>G854</t>
  </si>
  <si>
    <t>G18224_P1_19_D5</t>
  </si>
  <si>
    <t>G18224</t>
  </si>
  <si>
    <t>G18448_P1_19_E5</t>
  </si>
  <si>
    <t>G18448</t>
  </si>
  <si>
    <t>G20759_P1_19_E7</t>
  </si>
  <si>
    <t>G20759</t>
  </si>
  <si>
    <t>G4713_P1_20_A12</t>
  </si>
  <si>
    <t>G4713</t>
  </si>
  <si>
    <t>G4373_P1_20_B10</t>
  </si>
  <si>
    <t>G4373</t>
  </si>
  <si>
    <t>G2999_P1_20_E7</t>
  </si>
  <si>
    <t>G2999</t>
  </si>
  <si>
    <t>G4134_P1_20_E9</t>
  </si>
  <si>
    <t>G4134</t>
  </si>
  <si>
    <t>G4145_P1_20_F9</t>
  </si>
  <si>
    <t>G4145</t>
  </si>
  <si>
    <t>G3047_P1_20_H7</t>
  </si>
  <si>
    <t>G3047</t>
  </si>
  <si>
    <t>G18567_P1_21_E8</t>
  </si>
  <si>
    <t>G18567</t>
  </si>
  <si>
    <t>G11558_P1_21_H6</t>
  </si>
  <si>
    <t>G11558</t>
  </si>
  <si>
    <t>G612_P1_22_G8</t>
  </si>
  <si>
    <t>G612</t>
  </si>
  <si>
    <t>G906_P1_25_F10</t>
  </si>
  <si>
    <t>G906</t>
  </si>
  <si>
    <t>G382_P1_25_F5</t>
  </si>
  <si>
    <t>G382</t>
  </si>
  <si>
    <t>G3402_P1_26_A8</t>
  </si>
  <si>
    <t>G3402</t>
  </si>
  <si>
    <t>G3363_P1_26_D7</t>
  </si>
  <si>
    <t>G3363</t>
  </si>
  <si>
    <t>G4154_P1_26_E12</t>
  </si>
  <si>
    <t>G4154</t>
  </si>
  <si>
    <t>G2963_P1_26_F3</t>
  </si>
  <si>
    <t>G2963</t>
  </si>
  <si>
    <t>G3373_P1_26_F7</t>
  </si>
  <si>
    <t>G3373</t>
  </si>
  <si>
    <t>G4462_P1_27_A3</t>
  </si>
  <si>
    <t>G4462</t>
  </si>
  <si>
    <t>G4773_P1_27_B6</t>
  </si>
  <si>
    <t>G4773</t>
  </si>
  <si>
    <t>G4697_P1_27_D5</t>
  </si>
  <si>
    <t>G4697</t>
  </si>
  <si>
    <t>G5218_P1_27_E7</t>
  </si>
  <si>
    <t>G5218</t>
  </si>
  <si>
    <t>G6131_P1_27_G11</t>
  </si>
  <si>
    <t>G6131</t>
  </si>
  <si>
    <t>G5382_P1_27_H7</t>
  </si>
  <si>
    <t>G5382</t>
  </si>
  <si>
    <t>G7768_P1_28_C3</t>
  </si>
  <si>
    <t>G7768</t>
  </si>
  <si>
    <t>G9770_P1_28_C5</t>
  </si>
  <si>
    <t>G9770</t>
  </si>
  <si>
    <t>G11752_P1_28_E7</t>
  </si>
  <si>
    <t>G11752</t>
  </si>
  <si>
    <t>G9908_P1_28_F5</t>
  </si>
  <si>
    <t>G9908</t>
  </si>
  <si>
    <t>G12840_P1_28_F9</t>
  </si>
  <si>
    <t>G12840</t>
  </si>
  <si>
    <t>G15309_P1_29_C5</t>
  </si>
  <si>
    <t>G15309</t>
  </si>
  <si>
    <t>G379_P1_30_E2</t>
  </si>
  <si>
    <t>G379</t>
  </si>
  <si>
    <t>G107_P1_30_H1</t>
  </si>
  <si>
    <t>G107</t>
  </si>
  <si>
    <t>G11880_P1_30_H10</t>
  </si>
  <si>
    <t>G11880</t>
  </si>
  <si>
    <t>G2691_P1_31_D6</t>
  </si>
  <si>
    <t>G2691</t>
  </si>
  <si>
    <t>G3133_P1_31_E11</t>
  </si>
  <si>
    <t>G3133</t>
  </si>
  <si>
    <t>G3117_P1_31_H10</t>
  </si>
  <si>
    <t>G3117</t>
  </si>
  <si>
    <t>G3712_P1_32_A3</t>
  </si>
  <si>
    <t>G3712</t>
  </si>
  <si>
    <t>G4795_P1_32_A6</t>
  </si>
  <si>
    <t>G4795</t>
  </si>
  <si>
    <t>G4555_P1_32_B5</t>
  </si>
  <si>
    <t>G4555</t>
  </si>
  <si>
    <t>G4846_P1_32_C6</t>
  </si>
  <si>
    <t>G4846</t>
  </si>
  <si>
    <t>G3200_P1_32_D1</t>
  </si>
  <si>
    <t>G3200</t>
  </si>
  <si>
    <t>G5648_P1_32_D8</t>
  </si>
  <si>
    <t>G5648</t>
  </si>
  <si>
    <t>G6206_P_1_D5</t>
  </si>
  <si>
    <t>G6206</t>
  </si>
  <si>
    <t>G6221_P_1_E5</t>
  </si>
  <si>
    <t>G6221</t>
  </si>
  <si>
    <t>G20811_P_3_C7</t>
  </si>
  <si>
    <t>G20811</t>
  </si>
  <si>
    <t>G19803_P_3_D3</t>
  </si>
  <si>
    <t>G19803</t>
  </si>
  <si>
    <t>Yellow, Other</t>
  </si>
  <si>
    <t>G20093_P_3_G4</t>
  </si>
  <si>
    <t>G20093</t>
  </si>
  <si>
    <t>G19779_P_3_H2</t>
  </si>
  <si>
    <t>G19779</t>
  </si>
  <si>
    <t>G20609_P_3_H5</t>
  </si>
  <si>
    <t>G20609</t>
  </si>
  <si>
    <t>G626_P_4_F6</t>
  </si>
  <si>
    <t>G626</t>
  </si>
  <si>
    <t>G643_P_4_G6</t>
  </si>
  <si>
    <t>G643</t>
  </si>
  <si>
    <t>G1328_P_5_A5</t>
  </si>
  <si>
    <t>G1328</t>
  </si>
  <si>
    <t>G8931_P_5_D12</t>
  </si>
  <si>
    <t>G8931</t>
  </si>
  <si>
    <t>G4309_P_6_C7</t>
  </si>
  <si>
    <t>G4309</t>
  </si>
  <si>
    <t>G14088_P_7_G11</t>
  </si>
  <si>
    <t>G14088</t>
  </si>
  <si>
    <t>G19025_P_8_B3</t>
  </si>
  <si>
    <t>G19025</t>
  </si>
  <si>
    <t>G18776_P_8_D2</t>
  </si>
  <si>
    <t>G18776</t>
  </si>
  <si>
    <t>G11098_P_8_F11</t>
  </si>
  <si>
    <t>G11098</t>
  </si>
  <si>
    <t>G22832_P_9_F8</t>
  </si>
  <si>
    <t>G22832</t>
  </si>
  <si>
    <t>G13046_P_10_B5</t>
  </si>
  <si>
    <t>G13046</t>
  </si>
  <si>
    <t>G20718_P_11_B2</t>
  </si>
  <si>
    <t>G20718</t>
  </si>
  <si>
    <t>G3595_P_13_D9</t>
  </si>
  <si>
    <t>G3595</t>
  </si>
  <si>
    <t>G3343_P_13_H1</t>
  </si>
  <si>
    <t>G3343</t>
  </si>
  <si>
    <t>G12176_P1_1_B9</t>
  </si>
  <si>
    <t>G12176</t>
  </si>
  <si>
    <t>G11781_P1_1_D2</t>
  </si>
  <si>
    <t>G11781</t>
  </si>
  <si>
    <t>G17133_P1_3_A10</t>
  </si>
  <si>
    <t>G17133</t>
  </si>
  <si>
    <t>G2443_P1_3_B1</t>
  </si>
  <si>
    <t>G2443</t>
  </si>
  <si>
    <t>G11594_P1_3_C5</t>
  </si>
  <si>
    <t>G11594</t>
  </si>
  <si>
    <t>G11552_P1_4_D10</t>
  </si>
  <si>
    <t>G11552</t>
  </si>
  <si>
    <t>G7118_P1_6_G3</t>
  </si>
  <si>
    <t>G7118</t>
  </si>
  <si>
    <t>G20739_P1_10_D12</t>
  </si>
  <si>
    <t>G20739</t>
  </si>
  <si>
    <t>G18755_P1_10_D8</t>
  </si>
  <si>
    <t>G18755</t>
  </si>
  <si>
    <t>G12514_P1_10_E2</t>
  </si>
  <si>
    <t>G12514</t>
  </si>
  <si>
    <t>G13060_P1_10_H2</t>
  </si>
  <si>
    <t>G13060</t>
  </si>
  <si>
    <t>G24699_P1_11_A5</t>
  </si>
  <si>
    <t>G24699</t>
  </si>
  <si>
    <t>G24991_P1_11_D10</t>
  </si>
  <si>
    <t>G24991</t>
  </si>
  <si>
    <t>G24950_P1_11_G7</t>
  </si>
  <si>
    <t>G24950</t>
  </si>
  <si>
    <t>G51240_P1_12_C11</t>
  </si>
  <si>
    <t>G51240</t>
  </si>
  <si>
    <t>G24230_P1_12_C6</t>
  </si>
  <si>
    <t>G24230</t>
  </si>
  <si>
    <t>G20913_P1_13_A10</t>
  </si>
  <si>
    <t>G20913</t>
  </si>
  <si>
    <t>G20924_P1_13_B11</t>
  </si>
  <si>
    <t>G20924</t>
  </si>
  <si>
    <t>G20800_P1_13_B7</t>
  </si>
  <si>
    <t>G20800</t>
  </si>
  <si>
    <t>G20917_P1_13_C10</t>
  </si>
  <si>
    <t>G20917</t>
  </si>
  <si>
    <t>G2970_P1_14_F5</t>
  </si>
  <si>
    <t>G2970</t>
  </si>
  <si>
    <t>G4598_P1_15_C1</t>
  </si>
  <si>
    <t>G4598</t>
  </si>
  <si>
    <t>G10959_P1_15_D11</t>
  </si>
  <si>
    <t>G10959</t>
  </si>
  <si>
    <t>G10988_P1_15_F11</t>
  </si>
  <si>
    <t>G10988</t>
  </si>
  <si>
    <t>G4734_P1_15_F2</t>
  </si>
  <si>
    <t>G4734</t>
  </si>
  <si>
    <t>G15691_P1_16_C10</t>
  </si>
  <si>
    <t>G15691</t>
  </si>
  <si>
    <t>G20783_P1_19_A8</t>
  </si>
  <si>
    <t>G20783</t>
  </si>
  <si>
    <t>G1341_P1_19_B12</t>
  </si>
  <si>
    <t>G1341</t>
  </si>
  <si>
    <t>G20816_P1_19_C8</t>
  </si>
  <si>
    <t>G20816</t>
  </si>
  <si>
    <t>G20899_P1_19_C9</t>
  </si>
  <si>
    <t>G20899</t>
  </si>
  <si>
    <t>G20758_P1_19_D7</t>
  </si>
  <si>
    <t>G20758</t>
  </si>
  <si>
    <t>G1918_P1_19_E12</t>
  </si>
  <si>
    <t>G1918</t>
  </si>
  <si>
    <t>G1926_P1_19_F12</t>
  </si>
  <si>
    <t>G1926</t>
  </si>
  <si>
    <t>G18450_P1_19_F5</t>
  </si>
  <si>
    <t>G18450</t>
  </si>
  <si>
    <t>G18799_P1_19_G5</t>
  </si>
  <si>
    <t>G18799</t>
  </si>
  <si>
    <t>G2101_P1_20_A3</t>
  </si>
  <si>
    <t>G2101</t>
  </si>
  <si>
    <t>G2132_P1_20_A4</t>
  </si>
  <si>
    <t>G2132</t>
  </si>
  <si>
    <t>G2110_P1_20_C3</t>
  </si>
  <si>
    <t>G2110</t>
  </si>
  <si>
    <t>G2049_P1_20_D2</t>
  </si>
  <si>
    <t>G2049</t>
  </si>
  <si>
    <t>G2117_P1_20_E3</t>
  </si>
  <si>
    <t>G2117</t>
  </si>
  <si>
    <t>G2055_P1_20_F2</t>
  </si>
  <si>
    <t>G2055</t>
  </si>
  <si>
    <t>G2122_P1_20_F3</t>
  </si>
  <si>
    <t>G2122</t>
  </si>
  <si>
    <t>G1992_P1_20_H1</t>
  </si>
  <si>
    <t>G1992</t>
  </si>
  <si>
    <t>G2100_P1_20_H2</t>
  </si>
  <si>
    <t>G2100</t>
  </si>
  <si>
    <t>G7002_P1_21_A4</t>
  </si>
  <si>
    <t>G7002</t>
  </si>
  <si>
    <t>G7007_P1_21_C4</t>
  </si>
  <si>
    <t>G7007</t>
  </si>
  <si>
    <t>G7010_P1_21_D4</t>
  </si>
  <si>
    <t>G7010</t>
  </si>
  <si>
    <t>G7065_P1_21_D5</t>
  </si>
  <si>
    <t>G7065</t>
  </si>
  <si>
    <t>G5301_P1_21_E1</t>
  </si>
  <si>
    <t>G5301</t>
  </si>
  <si>
    <t>G7011_P1_21_E4</t>
  </si>
  <si>
    <t>G7011</t>
  </si>
  <si>
    <t>G7070_P1_21_E5</t>
  </si>
  <si>
    <t>G7070</t>
  </si>
  <si>
    <t>G6831_P1_21_F3</t>
  </si>
  <si>
    <t>G6831</t>
  </si>
  <si>
    <t>G5638_P1_21_G1</t>
  </si>
  <si>
    <t>G5638</t>
  </si>
  <si>
    <t>G6432_P1_21_G2</t>
  </si>
  <si>
    <t>G6432</t>
  </si>
  <si>
    <t>G7188_P1_21_G5</t>
  </si>
  <si>
    <t>G7188</t>
  </si>
  <si>
    <t>G6459_P1_21_H2</t>
  </si>
  <si>
    <t>G6459</t>
  </si>
  <si>
    <t>G7019_P1_21_H4</t>
  </si>
  <si>
    <t>G7019</t>
  </si>
  <si>
    <t>G3141_P1_23_A11</t>
  </si>
  <si>
    <t>G3141</t>
  </si>
  <si>
    <t>G947_P1_23_A8</t>
  </si>
  <si>
    <t>G947</t>
  </si>
  <si>
    <t>G22611_P1_23_B4</t>
  </si>
  <si>
    <t>G22611</t>
  </si>
  <si>
    <t>G20902_P1_23_C2</t>
  </si>
  <si>
    <t>G20902</t>
  </si>
  <si>
    <t>G2115_P1_23_C9</t>
  </si>
  <si>
    <t>G2115</t>
  </si>
  <si>
    <t>G20746_P1_23_D1</t>
  </si>
  <si>
    <t>G20746</t>
  </si>
  <si>
    <t>G20904_P1_23_D2</t>
  </si>
  <si>
    <t>G20904</t>
  </si>
  <si>
    <t>G2951_P1_23_E10</t>
  </si>
  <si>
    <t>G2951</t>
  </si>
  <si>
    <t>G20775_P1_23_F1</t>
  </si>
  <si>
    <t>G20775</t>
  </si>
  <si>
    <t>G20791_P1_23_G1</t>
  </si>
  <si>
    <t>G20791</t>
  </si>
  <si>
    <t>G20931_P1_23_G2</t>
  </si>
  <si>
    <t>G20931</t>
  </si>
  <si>
    <t>G1258_P1_25_B12</t>
  </si>
  <si>
    <t>G1258</t>
  </si>
  <si>
    <t>G50361_P1_25_B3</t>
  </si>
  <si>
    <t>G50361</t>
  </si>
  <si>
    <t>G142_P1_25_B4</t>
  </si>
  <si>
    <t>G142</t>
  </si>
  <si>
    <t>G1290_P1_25_C12</t>
  </si>
  <si>
    <t>G1290</t>
  </si>
  <si>
    <t>G3103_P1_26_B4</t>
  </si>
  <si>
    <t>G3103</t>
  </si>
  <si>
    <t>G3150_P1_26_C5</t>
  </si>
  <si>
    <t>G3150</t>
  </si>
  <si>
    <t>G4082_P1_26_F11</t>
  </si>
  <si>
    <t>G4082</t>
  </si>
  <si>
    <t>G3171_P1_26_G5</t>
  </si>
  <si>
    <t>G3171</t>
  </si>
  <si>
    <t>G16816_P1_29_A12</t>
  </si>
  <si>
    <t>G16816</t>
  </si>
  <si>
    <t>G15683_P1_29_F7</t>
  </si>
  <si>
    <t>G15683</t>
  </si>
  <si>
    <t>G11974_P1_30_B11</t>
  </si>
  <si>
    <t>G11974</t>
  </si>
  <si>
    <t>G13083_P1_30_E11</t>
  </si>
  <si>
    <t>G13083</t>
  </si>
  <si>
    <t>G11871_P1_30_G10</t>
  </si>
  <si>
    <t>G11871</t>
  </si>
  <si>
    <t>G13664_P1_30_G11</t>
  </si>
  <si>
    <t>G13664</t>
  </si>
  <si>
    <t>G9750_P1_30_G8</t>
  </si>
  <si>
    <t>G9750</t>
  </si>
  <si>
    <t>G2984_P1_31_A9</t>
  </si>
  <si>
    <t>G2984</t>
  </si>
  <si>
    <t>G1702_P1_31_B1</t>
  </si>
  <si>
    <t>G1702</t>
  </si>
  <si>
    <t>G3153_P1_31_B12</t>
  </si>
  <si>
    <t>G3153</t>
  </si>
  <si>
    <t>G1842_P1_31_B3</t>
  </si>
  <si>
    <t>G1842</t>
  </si>
  <si>
    <t>G2992_P1_31_B9</t>
  </si>
  <si>
    <t>G2992</t>
  </si>
  <si>
    <t>G2993_P1_31_C9</t>
  </si>
  <si>
    <t>G2993</t>
  </si>
  <si>
    <t>G1716_P1_31_D1</t>
  </si>
  <si>
    <t>G1716</t>
  </si>
  <si>
    <t>G3028_P1_31_D10</t>
  </si>
  <si>
    <t>G3028</t>
  </si>
  <si>
    <t>G1718_P1_31_E1</t>
  </si>
  <si>
    <t>G1718</t>
  </si>
  <si>
    <t>G3179_P1_31_E12</t>
  </si>
  <si>
    <t>G3179</t>
  </si>
  <si>
    <t>G1828_P1_31_F2</t>
  </si>
  <si>
    <t>G1828</t>
  </si>
  <si>
    <t>G2968_P1_31_F8</t>
  </si>
  <si>
    <t>G2968</t>
  </si>
  <si>
    <t>G3003_P1_31_F9</t>
  </si>
  <si>
    <t>G3003</t>
  </si>
  <si>
    <t>G2976_P1_31_G8</t>
  </si>
  <si>
    <t>G2976</t>
  </si>
  <si>
    <t>G1724_P1_31_H1</t>
  </si>
  <si>
    <t>G1724</t>
  </si>
  <si>
    <t>G2184_P1_31_H5</t>
  </si>
  <si>
    <t>G2184</t>
  </si>
  <si>
    <t>G4071_P1_32_A4</t>
  </si>
  <si>
    <t>G4071</t>
  </si>
  <si>
    <t>G7880_P1_32_C11</t>
  </si>
  <si>
    <t>G7880</t>
  </si>
  <si>
    <t>G3947_P1_32_C3</t>
  </si>
  <si>
    <t>G3947</t>
  </si>
  <si>
    <t>G7119_P1_32_H9</t>
  </si>
  <si>
    <t>G7119</t>
  </si>
  <si>
    <t>G20932_P_1_A1</t>
  </si>
  <si>
    <t>G20932</t>
  </si>
  <si>
    <t>G20940_P_1_B1</t>
  </si>
  <si>
    <t>G20940</t>
  </si>
  <si>
    <t>Other, Purple</t>
  </si>
  <si>
    <t>G4951_P_1_E4</t>
  </si>
  <si>
    <t>G4951</t>
  </si>
  <si>
    <t>G1710_P_2_A1</t>
  </si>
  <si>
    <t>G1710</t>
  </si>
  <si>
    <t>G2614_P_2_A12</t>
  </si>
  <si>
    <t>G2614</t>
  </si>
  <si>
    <t>G1875_P_2_B2</t>
  </si>
  <si>
    <t>G1875</t>
  </si>
  <si>
    <t>G2492_P_2_F9</t>
  </si>
  <si>
    <t>G2492</t>
  </si>
  <si>
    <t>G569_P_4_B6</t>
  </si>
  <si>
    <t>G569</t>
  </si>
  <si>
    <t>G900_P_4_B9</t>
  </si>
  <si>
    <t>G900</t>
  </si>
  <si>
    <t>SWE</t>
  </si>
  <si>
    <t>G524_P_4_C5</t>
  </si>
  <si>
    <t>G524</t>
  </si>
  <si>
    <t>G527_P_4_D5</t>
  </si>
  <si>
    <t>G527</t>
  </si>
  <si>
    <t>G538_P_4_H5</t>
  </si>
  <si>
    <t>G538</t>
  </si>
  <si>
    <t>G807_P_4_H8</t>
  </si>
  <si>
    <t>G807</t>
  </si>
  <si>
    <t>G3381_P_5_F4</t>
  </si>
  <si>
    <t>G3381</t>
  </si>
  <si>
    <t>G7932_P_5_G9</t>
  </si>
  <si>
    <t>G7932</t>
  </si>
  <si>
    <t>G16260_P_7_D3</t>
  </si>
  <si>
    <t>G16260</t>
  </si>
  <si>
    <t>G13731_P_9_B8</t>
  </si>
  <si>
    <t>G13731</t>
  </si>
  <si>
    <t>G22805_P_9_C11</t>
  </si>
  <si>
    <t>G22805</t>
  </si>
  <si>
    <t>G18249_P_10_G11</t>
  </si>
  <si>
    <t>G18249</t>
  </si>
  <si>
    <t>G20890_P_11_D2</t>
  </si>
  <si>
    <t>G20890</t>
  </si>
  <si>
    <t>G18454_P_11_E3</t>
  </si>
  <si>
    <t>G18454</t>
  </si>
  <si>
    <t>G17664_P_11_F1</t>
  </si>
  <si>
    <t>G17664</t>
  </si>
  <si>
    <t>G2137_P_13_D4</t>
  </si>
  <si>
    <t>G2137</t>
  </si>
  <si>
    <t>G3545_P_13_E11</t>
  </si>
  <si>
    <t>G3545</t>
  </si>
  <si>
    <t>G2121_P_13_G2</t>
  </si>
  <si>
    <t>G2121</t>
  </si>
  <si>
    <t>G3371_P1_3_E3</t>
  </si>
  <si>
    <t>G3371</t>
  </si>
  <si>
    <t>G3379_P1_3_F3</t>
  </si>
  <si>
    <t>G3379</t>
  </si>
  <si>
    <t>G17086_P1_5_C1</t>
  </si>
  <si>
    <t>G17086</t>
  </si>
  <si>
    <t>G15822_P1_7_E7</t>
  </si>
  <si>
    <t>G15822</t>
  </si>
  <si>
    <t>G50486_P1_8_D11</t>
  </si>
  <si>
    <t>G50486</t>
  </si>
  <si>
    <t>G15841_P1_10_H5</t>
  </si>
  <si>
    <t>G15841</t>
  </si>
  <si>
    <t>G24695_P1_11_C4</t>
  </si>
  <si>
    <t>G24695</t>
  </si>
  <si>
    <t>G24979_P1_11_C9</t>
  </si>
  <si>
    <t>G24979</t>
  </si>
  <si>
    <t>G23967_P1_11_D6</t>
  </si>
  <si>
    <t>G23967</t>
  </si>
  <si>
    <t>G24981_P1_11_E9</t>
  </si>
  <si>
    <t>G24981</t>
  </si>
  <si>
    <t>G24971_P1_13_C11</t>
  </si>
  <si>
    <t>G24971</t>
  </si>
  <si>
    <t>Purple, Brown, Cream</t>
  </si>
  <si>
    <t>G20820_P1_13_D7</t>
  </si>
  <si>
    <t>G20820</t>
  </si>
  <si>
    <t>G24732_P1_13_G5</t>
  </si>
  <si>
    <t>G24732</t>
  </si>
  <si>
    <t>G3384_P1_14_D9</t>
  </si>
  <si>
    <t>G3384</t>
  </si>
  <si>
    <t>G4592_P1_14_F12</t>
  </si>
  <si>
    <t>G4592</t>
  </si>
  <si>
    <t>G4662_P1_15_A2</t>
  </si>
  <si>
    <t>G4662</t>
  </si>
  <si>
    <t>G9922_P1_15_B10</t>
  </si>
  <si>
    <t>G9922</t>
  </si>
  <si>
    <t>G14861_P1_16_B9</t>
  </si>
  <si>
    <t>G14861</t>
  </si>
  <si>
    <t>G4658_P1_20_E11</t>
  </si>
  <si>
    <t>G4658</t>
  </si>
  <si>
    <t>G22186_P1_21_F12</t>
  </si>
  <si>
    <t>G22186</t>
  </si>
  <si>
    <t>G252_P1_25_G4</t>
  </si>
  <si>
    <t>G252</t>
  </si>
  <si>
    <t>G3070_P1_26_A4</t>
  </si>
  <si>
    <t>G3070</t>
  </si>
  <si>
    <t>G3535_P1_26_B10</t>
  </si>
  <si>
    <t>G3535</t>
  </si>
  <si>
    <t>G7850_P1_32_A11</t>
  </si>
  <si>
    <t>G7850</t>
  </si>
  <si>
    <t>G4595_P1_32_E5</t>
  </si>
  <si>
    <t>G4595</t>
  </si>
  <si>
    <t>G20620_P_5_A8</t>
  </si>
  <si>
    <t>G20620</t>
  </si>
  <si>
    <t>G19123_P_8_F4</t>
  </si>
  <si>
    <t>G19123</t>
  </si>
  <si>
    <t>G12841_P_8_H11</t>
  </si>
  <si>
    <t>G12841</t>
  </si>
  <si>
    <t>G15801_P1_2_B4</t>
  </si>
  <si>
    <t>G15801</t>
  </si>
  <si>
    <t>G15663_P1_2_F3</t>
  </si>
  <si>
    <t>G15663</t>
  </si>
  <si>
    <t>G11102_P1_3_B5</t>
  </si>
  <si>
    <t>G11102</t>
  </si>
  <si>
    <t>G12376_P1_3_C8</t>
  </si>
  <si>
    <t>G12376</t>
  </si>
  <si>
    <t>G18972_P1_4_E12</t>
  </si>
  <si>
    <t>G18972</t>
  </si>
  <si>
    <t>G15758_P1_4_G11</t>
  </si>
  <si>
    <t>G15758</t>
  </si>
  <si>
    <t>G18630_P1_5_A6</t>
  </si>
  <si>
    <t>G18630</t>
  </si>
  <si>
    <t>G18639_P1_5_C6</t>
  </si>
  <si>
    <t>G18639</t>
  </si>
  <si>
    <t>G18212_P1_5_E4</t>
  </si>
  <si>
    <t>G18212</t>
  </si>
  <si>
    <t>G17103_P1_5_G1</t>
  </si>
  <si>
    <t>G17103</t>
  </si>
  <si>
    <t>G11554_P1_6_F8</t>
  </si>
  <si>
    <t>G11554</t>
  </si>
  <si>
    <t>G18084_P1_7_G11</t>
  </si>
  <si>
    <t>G18084</t>
  </si>
  <si>
    <t>G20321_P1_8_E12</t>
  </si>
  <si>
    <t>G20321</t>
  </si>
  <si>
    <t>G50491_P1_8_G11</t>
  </si>
  <si>
    <t>G50491</t>
  </si>
  <si>
    <t>G18086_P1_10_A8</t>
  </si>
  <si>
    <t>G18086</t>
  </si>
  <si>
    <t>G13099_P1_10_B3</t>
  </si>
  <si>
    <t>G13099</t>
  </si>
  <si>
    <t>G18971_P1_10_F8</t>
  </si>
  <si>
    <t>G18971</t>
  </si>
  <si>
    <t>G20714_P1_10_G11</t>
  </si>
  <si>
    <t>G20714</t>
  </si>
  <si>
    <t>G20639_P1_10_H10</t>
  </si>
  <si>
    <t>G20639</t>
  </si>
  <si>
    <t>G24703_P1_11_C5</t>
  </si>
  <si>
    <t>G24703</t>
  </si>
  <si>
    <t>G23971_P1_11_C8</t>
  </si>
  <si>
    <t>G23971</t>
  </si>
  <si>
    <t>G20781_P1_13_A7</t>
  </si>
  <si>
    <t>G20781</t>
  </si>
  <si>
    <t>G24700_P1_13_C4</t>
  </si>
  <si>
    <t>G24700</t>
  </si>
  <si>
    <t>G24721_P1_13_H4</t>
  </si>
  <si>
    <t>G24721</t>
  </si>
  <si>
    <t>G24734_P1_13_H5</t>
  </si>
  <si>
    <t>G24734</t>
  </si>
  <si>
    <t>G20901_P1_13_H9</t>
  </si>
  <si>
    <t>G20901</t>
  </si>
  <si>
    <t>G3627_P1_14_E10</t>
  </si>
  <si>
    <t>G3627</t>
  </si>
  <si>
    <t>G2964_P1_14_E5</t>
  </si>
  <si>
    <t>G2964</t>
  </si>
  <si>
    <t>G9917_P1_15_A10</t>
  </si>
  <si>
    <t>G9917</t>
  </si>
  <si>
    <t>Null</t>
  </si>
  <si>
    <t>G5626_P1_15_C3</t>
  </si>
  <si>
    <t>G5626</t>
  </si>
  <si>
    <t>G4718_P1_15_E2</t>
  </si>
  <si>
    <t>G4718</t>
  </si>
  <si>
    <t>G12834_P1_16_A3</t>
  </si>
  <si>
    <t>G12834</t>
  </si>
  <si>
    <t>G15745_P1_16_C11</t>
  </si>
  <si>
    <t>G15745</t>
  </si>
  <si>
    <t>G12845_P1_16_C3</t>
  </si>
  <si>
    <t>G12845</t>
  </si>
  <si>
    <t>G14964_P1_16_D9</t>
  </si>
  <si>
    <t>G14964</t>
  </si>
  <si>
    <t>G17072_P1_17_C4</t>
  </si>
  <si>
    <t>G17072</t>
  </si>
  <si>
    <t>G16301_P1_17_D3</t>
  </si>
  <si>
    <t>G16301</t>
  </si>
  <si>
    <t>G1333_P1_19_A12</t>
  </si>
  <si>
    <t>G1333</t>
  </si>
  <si>
    <t>G20761_P1_19_G7</t>
  </si>
  <si>
    <t>G20761</t>
  </si>
  <si>
    <t>G20766_P1_19_H7</t>
  </si>
  <si>
    <t>G20766</t>
  </si>
  <si>
    <t>G2105_P1_20_B3</t>
  </si>
  <si>
    <t>G2105</t>
  </si>
  <si>
    <t>G4585_P1_20_D10</t>
  </si>
  <si>
    <t>G4585</t>
  </si>
  <si>
    <t>G2112_P1_20_D3</t>
  </si>
  <si>
    <t>G2112</t>
  </si>
  <si>
    <t>G2214_P1_20_D5</t>
  </si>
  <si>
    <t>G2214</t>
  </si>
  <si>
    <t>G4603_P1_20_F10</t>
  </si>
  <si>
    <t>G4603</t>
  </si>
  <si>
    <t>G5068_P1_20_F12</t>
  </si>
  <si>
    <t>G5068</t>
  </si>
  <si>
    <t>G2066_P1_20_G2</t>
  </si>
  <si>
    <t>G2066</t>
  </si>
  <si>
    <t>G7021_P1_21_A5</t>
  </si>
  <si>
    <t>G7021</t>
  </si>
  <si>
    <t>G7003_P1_21_B4</t>
  </si>
  <si>
    <t>G7003</t>
  </si>
  <si>
    <t>G709_P1_22_A9</t>
  </si>
  <si>
    <t>G709</t>
  </si>
  <si>
    <t>G20951_P1_23_A3</t>
  </si>
  <si>
    <t>G20951</t>
  </si>
  <si>
    <t>G20768_P1_23_B6</t>
  </si>
  <si>
    <t>G20768</t>
  </si>
  <si>
    <t>G2585_P1_23_G9</t>
  </si>
  <si>
    <t>G2585</t>
  </si>
  <si>
    <t>G377_P1_25_E5</t>
  </si>
  <si>
    <t>G377</t>
  </si>
  <si>
    <t>G4153_P1_26_D12</t>
  </si>
  <si>
    <t>G4153</t>
  </si>
  <si>
    <t>G3443_P1_26_E8</t>
  </si>
  <si>
    <t>G3443</t>
  </si>
  <si>
    <t>G4957_P1_27_B7</t>
  </si>
  <si>
    <t>G4957</t>
  </si>
  <si>
    <t>G5155_P1_27_C7</t>
  </si>
  <si>
    <t>G5155</t>
  </si>
  <si>
    <t>G4556_P1_27_D3</t>
  </si>
  <si>
    <t>G4556</t>
  </si>
  <si>
    <t>G5211_P1_27_D7</t>
  </si>
  <si>
    <t>G5211</t>
  </si>
  <si>
    <t>G13645_P1_28_B10</t>
  </si>
  <si>
    <t>G13645</t>
  </si>
  <si>
    <t>G16819_P1_29_B12</t>
  </si>
  <si>
    <t>G16819</t>
  </si>
  <si>
    <t>G416_P1_30_F2</t>
  </si>
  <si>
    <t>G416</t>
  </si>
  <si>
    <t>G2183_P1_31_G5</t>
  </si>
  <si>
    <t>G2183</t>
  </si>
  <si>
    <t>G3951_P1_32_D3</t>
  </si>
  <si>
    <t>G3951</t>
  </si>
  <si>
    <t>G4034_P1_32_H3</t>
  </si>
  <si>
    <t>G4034</t>
  </si>
  <si>
    <t>G6265_P_1_F5</t>
  </si>
  <si>
    <t>G6265</t>
  </si>
  <si>
    <t>G2507_P_2_A10</t>
  </si>
  <si>
    <t>G2507</t>
  </si>
  <si>
    <t>G2477_P_2_A9</t>
  </si>
  <si>
    <t>G2477</t>
  </si>
  <si>
    <t>G1897_P_2_D2</t>
  </si>
  <si>
    <t>G1897</t>
  </si>
  <si>
    <t>G829_P_4_A9</t>
  </si>
  <si>
    <t>G829</t>
  </si>
  <si>
    <t>G727_P_4_G7</t>
  </si>
  <si>
    <t>G727</t>
  </si>
  <si>
    <t>G7762_P_5_D9</t>
  </si>
  <si>
    <t>G7762</t>
  </si>
  <si>
    <t>G11015_P_8_F10</t>
  </si>
  <si>
    <t>G11015</t>
  </si>
  <si>
    <t>G18085_P_10_H8</t>
  </si>
  <si>
    <t>G18085</t>
  </si>
  <si>
    <t>G17666_P_11_G1</t>
  </si>
  <si>
    <t>G17666</t>
  </si>
  <si>
    <t>G20716_P_11_H1</t>
  </si>
  <si>
    <t>G20716</t>
  </si>
  <si>
    <t>G12179_P1_1_C9</t>
  </si>
  <si>
    <t>G12179</t>
  </si>
  <si>
    <t>G18044_P1_2_A7</t>
  </si>
  <si>
    <t>G18044</t>
  </si>
  <si>
    <t>G15825_P1_4_H11</t>
  </si>
  <si>
    <t>G15825</t>
  </si>
  <si>
    <t>G18973_P1_5_E7</t>
  </si>
  <si>
    <t>G18973</t>
  </si>
  <si>
    <t>G2540_P1_9_F11</t>
  </si>
  <si>
    <t>G2540</t>
  </si>
  <si>
    <t>G23413_P1_9_G8</t>
  </si>
  <si>
    <t>G23413</t>
  </si>
  <si>
    <t>G12178_P1_10_G1</t>
  </si>
  <si>
    <t>G12178</t>
  </si>
  <si>
    <t>G24945_P1_11_B7</t>
  </si>
  <si>
    <t>G24945</t>
  </si>
  <si>
    <t>G24775_P1_11_F6</t>
  </si>
  <si>
    <t>G24775</t>
  </si>
  <si>
    <t>G24500_P1_13_A1</t>
  </si>
  <si>
    <t>G24500</t>
  </si>
  <si>
    <t>G24499_P1_13_D4</t>
  </si>
  <si>
    <t>G24499</t>
  </si>
  <si>
    <t>G3022_P1_14_H5</t>
  </si>
  <si>
    <t>G3022</t>
  </si>
  <si>
    <t>G13552_P1_16_B4</t>
  </si>
  <si>
    <t>G13552</t>
  </si>
  <si>
    <t>G307_P1_25_C5</t>
  </si>
  <si>
    <t>G307</t>
  </si>
  <si>
    <t>G2672_P1_26_E1</t>
  </si>
  <si>
    <t>G2672</t>
  </si>
  <si>
    <t>G4366_P1_27_F2</t>
  </si>
  <si>
    <t>G4366</t>
  </si>
  <si>
    <t>G8202_P1_28_C4</t>
  </si>
  <si>
    <t>G8202</t>
  </si>
  <si>
    <t>G633_P1_30_H3</t>
  </si>
  <si>
    <t>G633</t>
  </si>
  <si>
    <t>G4591_P_8_F12</t>
  </si>
  <si>
    <t>G4591</t>
  </si>
  <si>
    <t>G11577_P_9_C6</t>
  </si>
  <si>
    <t>G11577</t>
  </si>
  <si>
    <t>G24967_P1_11_A9</t>
  </si>
  <si>
    <t>G24967</t>
  </si>
  <si>
    <t>G24969_P1_13_H10</t>
  </si>
  <si>
    <t>G24969</t>
  </si>
  <si>
    <t>G18564_P1_5_A5</t>
  </si>
  <si>
    <t>G18564</t>
  </si>
  <si>
    <t>G18629_P1_5_H5</t>
  </si>
  <si>
    <t>G18629</t>
  </si>
  <si>
    <t>G50496_P1_8_H11</t>
  </si>
  <si>
    <t>G50496</t>
  </si>
  <si>
    <t>G23993_P1_9_B12</t>
  </si>
  <si>
    <t>G23993</t>
  </si>
  <si>
    <t>G13929_P1_10_B4</t>
  </si>
  <si>
    <t>G13929</t>
  </si>
  <si>
    <t>G24947_P1_11_D7</t>
  </si>
  <si>
    <t>G24947</t>
  </si>
  <si>
    <t>G24774_P1_11_E6</t>
  </si>
  <si>
    <t>G24774</t>
  </si>
  <si>
    <t>G24949_P1_11_E7</t>
  </si>
  <si>
    <t>G24949</t>
  </si>
  <si>
    <t>G24970_P1_13_A11</t>
  </si>
  <si>
    <t>G24970</t>
  </si>
  <si>
    <t>G24724_P1_13_B5</t>
  </si>
  <si>
    <t>G24724</t>
  </si>
  <si>
    <t>G24966_P1_13_G10</t>
  </si>
  <si>
    <t>G24966</t>
  </si>
  <si>
    <t>G24781_P1_13_H6</t>
  </si>
  <si>
    <t>G24781</t>
  </si>
  <si>
    <t>G2521_P1_14_H2</t>
  </si>
  <si>
    <t>G2521</t>
  </si>
  <si>
    <t>G4648_P1_15_G1</t>
  </si>
  <si>
    <t>G4648</t>
  </si>
  <si>
    <t>G15749_P1_16_E11</t>
  </si>
  <si>
    <t>G15749</t>
  </si>
  <si>
    <t>G4622_P1_20_A11</t>
  </si>
  <si>
    <t>G4622</t>
  </si>
  <si>
    <t>G4655_P1_20_D11</t>
  </si>
  <si>
    <t>G4655</t>
  </si>
  <si>
    <t>G4663_P1_20_F11</t>
  </si>
  <si>
    <t>G4663</t>
  </si>
  <si>
    <t>G21205_P1_21_C12</t>
  </si>
  <si>
    <t>G21205</t>
  </si>
  <si>
    <t>G572_P1_25_H6</t>
  </si>
  <si>
    <t>G572</t>
  </si>
  <si>
    <t>G4156_P1_26_F12</t>
  </si>
  <si>
    <t>G4156</t>
  </si>
  <si>
    <t>G4661_P1_27_B5</t>
  </si>
  <si>
    <t>G4661</t>
  </si>
  <si>
    <t>G4775_P1_27_C6</t>
  </si>
  <si>
    <t>G4775</t>
  </si>
  <si>
    <t>G4606_P1_27_G3</t>
  </si>
  <si>
    <t>G4606</t>
  </si>
  <si>
    <t>G4633_P1_27_H4</t>
  </si>
  <si>
    <t>G4633</t>
  </si>
  <si>
    <t>G8192_P1_28_B4</t>
  </si>
  <si>
    <t>G8192</t>
  </si>
  <si>
    <t>G3955_P1_32_E3</t>
  </si>
  <si>
    <t>G3955</t>
  </si>
  <si>
    <t>G2053_P_2_G3</t>
  </si>
  <si>
    <t>G2053</t>
  </si>
  <si>
    <t>G19026_P_8_A2</t>
  </si>
  <si>
    <t>G19026</t>
  </si>
  <si>
    <t>G3990_P_12_C5</t>
  </si>
  <si>
    <t>G3990</t>
  </si>
  <si>
    <t>G21233_P1_4_D1</t>
  </si>
  <si>
    <t>G21233</t>
  </si>
  <si>
    <t>G14714_P1_4_D11</t>
  </si>
  <si>
    <t>G14714</t>
  </si>
  <si>
    <t>G50367_P1_8_F4</t>
  </si>
  <si>
    <t>G50367</t>
  </si>
  <si>
    <t>G24716_P1_11_H5</t>
  </si>
  <si>
    <t>G24716</t>
  </si>
  <si>
    <t>G24708_P1_13_E4</t>
  </si>
  <si>
    <t>G24708</t>
  </si>
  <si>
    <t>G16270_P1_17_F2</t>
  </si>
  <si>
    <t>G16270</t>
  </si>
  <si>
    <t>G16726_P1_29_E11</t>
  </si>
  <si>
    <t>G16726</t>
  </si>
  <si>
    <t>G16746_P1_29_G11</t>
  </si>
  <si>
    <t>G16746</t>
  </si>
  <si>
    <t>G12405_P_6_F2</t>
  </si>
  <si>
    <t>G12405</t>
  </si>
  <si>
    <t>G731_P_12_G8</t>
  </si>
  <si>
    <t>G731</t>
  </si>
  <si>
    <t>G23970_P1_11_B8</t>
  </si>
  <si>
    <t>G23970</t>
  </si>
  <si>
    <t>G24425_P1_13_G1</t>
  </si>
  <si>
    <t>G24425</t>
  </si>
  <si>
    <t>G23032_P1_22_C4</t>
  </si>
  <si>
    <t>G23032</t>
  </si>
  <si>
    <t>G10158_P1_28_A6</t>
  </si>
  <si>
    <t>G10158</t>
  </si>
  <si>
    <t>G10162_P_7_F8</t>
  </si>
  <si>
    <t>G10162</t>
  </si>
  <si>
    <t>G50393_P1_8_H4</t>
  </si>
  <si>
    <t>G50393</t>
  </si>
  <si>
    <t>G23972_P1_9_A9</t>
  </si>
  <si>
    <t>G23972</t>
  </si>
  <si>
    <t>G23974_P1_9_D10</t>
  </si>
  <si>
    <t>G23974</t>
  </si>
  <si>
    <t>G24723_P1_11_B6</t>
  </si>
  <si>
    <t>G24723</t>
  </si>
  <si>
    <t>G24976_P1_11_B9</t>
  </si>
  <si>
    <t>G24976</t>
  </si>
  <si>
    <t>G50487_P1_8_E11</t>
  </si>
  <si>
    <t>G50487</t>
  </si>
  <si>
    <t>G24953_P1_11_A8</t>
  </si>
  <si>
    <t>G24953</t>
  </si>
  <si>
    <t>Other, Cream, Purple</t>
  </si>
  <si>
    <t>G23969_P1_11_F7</t>
  </si>
  <si>
    <t>G23969</t>
  </si>
  <si>
    <t>G24952_P1_11_H7</t>
  </si>
  <si>
    <t>G24952</t>
  </si>
  <si>
    <t>G24741_P1_13_C6</t>
  </si>
  <si>
    <t>G24741</t>
  </si>
  <si>
    <t>G3214_P1_14_B8</t>
  </si>
  <si>
    <t>G3214</t>
  </si>
  <si>
    <t>G4604_P1_15_E1</t>
  </si>
  <si>
    <t>G4604</t>
  </si>
  <si>
    <t>G20802_P_3_B7</t>
  </si>
  <si>
    <t>G20802</t>
  </si>
  <si>
    <t>G4032_P1_3_G3</t>
  </si>
  <si>
    <t>G4032</t>
  </si>
  <si>
    <t>G24956_P1_11_E8</t>
  </si>
  <si>
    <t>G24956</t>
  </si>
  <si>
    <t>G24983_P1_11_G9</t>
  </si>
  <si>
    <t>G24983</t>
  </si>
  <si>
    <t>G24726_P1_13_C5</t>
  </si>
  <si>
    <t>G24726</t>
  </si>
  <si>
    <t>G24974_P1_13_E11</t>
  </si>
  <si>
    <t>G24974</t>
  </si>
  <si>
    <t>G4285_P1_14_E11</t>
  </si>
  <si>
    <t>G4285</t>
  </si>
  <si>
    <t>G3991_P1_32_G3</t>
  </si>
  <si>
    <t>G3991</t>
  </si>
  <si>
    <t>G24722_P1_13_A5</t>
  </si>
  <si>
    <t>G24722</t>
  </si>
  <si>
    <t>G24696_P1_11_D4</t>
  </si>
  <si>
    <t>G24696</t>
  </si>
  <si>
    <t>G24697_P1_11_E4</t>
  </si>
  <si>
    <t>G24697</t>
  </si>
  <si>
    <t>G24743_P1_13_D6</t>
  </si>
  <si>
    <t>G24743</t>
  </si>
  <si>
    <t>G24749_P1_13_F6</t>
  </si>
  <si>
    <t>G24749</t>
  </si>
  <si>
    <t>G24713_P1_11_G5</t>
  </si>
  <si>
    <t>G24713</t>
  </si>
  <si>
    <t>G24144_P1_12_F5</t>
  </si>
  <si>
    <t>G24144</t>
  </si>
  <si>
    <t>G24139_P1_12_H4</t>
  </si>
  <si>
    <t>G24139</t>
  </si>
  <si>
    <t>G21103_P_3_B11</t>
  </si>
  <si>
    <t>G21103</t>
  </si>
  <si>
    <t>G14428_P_10_E5</t>
  </si>
  <si>
    <t>G14428</t>
  </si>
  <si>
    <t>G22645_P_3_F12</t>
  </si>
  <si>
    <t>G22645</t>
  </si>
  <si>
    <t>G21056_P_12_B1</t>
  </si>
  <si>
    <t>G21056</t>
  </si>
  <si>
    <t>G197_P_4_D2</t>
  </si>
  <si>
    <t>G197</t>
  </si>
  <si>
    <t>G22672_P1_1_D1</t>
  </si>
  <si>
    <t>G22672</t>
  </si>
  <si>
    <t>G963_P1_30_C4</t>
  </si>
  <si>
    <t>G963</t>
  </si>
  <si>
    <t>KEN</t>
  </si>
  <si>
    <t>G1029_P1_30_G4</t>
  </si>
  <si>
    <t>G1029</t>
  </si>
  <si>
    <t>G2356_P_2_B7</t>
  </si>
  <si>
    <t>G2356</t>
  </si>
  <si>
    <t>G21099_P_3_A11</t>
  </si>
  <si>
    <t>G21099</t>
  </si>
  <si>
    <t>G22719_P1_1_E1</t>
  </si>
  <si>
    <t>G22719</t>
  </si>
  <si>
    <t>Pink, White</t>
  </si>
  <si>
    <t>G50766_P1_12_C4</t>
  </si>
  <si>
    <t>G50766</t>
  </si>
  <si>
    <t>G24523_P1_13_C2</t>
  </si>
  <si>
    <t>G24523</t>
  </si>
  <si>
    <t>Purple, Other</t>
  </si>
  <si>
    <t>G50033_P1_11_A11</t>
  </si>
  <si>
    <t>G50033</t>
  </si>
  <si>
    <t>G13976_P1_29_G1</t>
  </si>
  <si>
    <t>G13976</t>
  </si>
  <si>
    <t>G2088_P1_30_G5</t>
  </si>
  <si>
    <t>G2088</t>
  </si>
  <si>
    <t>G2344_P_2_H6</t>
  </si>
  <si>
    <t>G2344</t>
  </si>
  <si>
    <t>G2170_P_2_D4</t>
  </si>
  <si>
    <t>G2170</t>
  </si>
  <si>
    <t>G978_P_4_A10</t>
  </si>
  <si>
    <t>G978</t>
  </si>
  <si>
    <t>G23818_P1_3_B11</t>
  </si>
  <si>
    <t>G23818</t>
  </si>
  <si>
    <t>G50438_P1_8_C7</t>
  </si>
  <si>
    <t>G50438</t>
  </si>
  <si>
    <t>G50780_P1_4_B6</t>
  </si>
  <si>
    <t>G50780</t>
  </si>
  <si>
    <t>G50459_P1_8_A10</t>
  </si>
  <si>
    <t>G50459</t>
  </si>
  <si>
    <t>G22281_P1_18_H7</t>
  </si>
  <si>
    <t>G22281</t>
  </si>
  <si>
    <t>G19341_P1_24_E1</t>
  </si>
  <si>
    <t>G19341</t>
  </si>
  <si>
    <t>G51321_P_1_B4</t>
  </si>
  <si>
    <t>G51321</t>
  </si>
  <si>
    <t>G237_P_4_F2</t>
  </si>
  <si>
    <t>G237</t>
  </si>
  <si>
    <t>G22287_P_12_C4</t>
  </si>
  <si>
    <t>G22287</t>
  </si>
  <si>
    <t>G19843_P1_18_B3</t>
  </si>
  <si>
    <t>G19843</t>
  </si>
  <si>
    <t>G989_P_4_B10</t>
  </si>
  <si>
    <t>G989</t>
  </si>
  <si>
    <t>G21069_P_12_E1</t>
  </si>
  <si>
    <t>G21069</t>
  </si>
  <si>
    <t>G2338_P_2_F6</t>
  </si>
  <si>
    <t>G2338</t>
  </si>
  <si>
    <t>G15779_P_10_H5</t>
  </si>
  <si>
    <t>G15779</t>
  </si>
  <si>
    <t>G433_P_12_A11</t>
  </si>
  <si>
    <t>G433</t>
  </si>
  <si>
    <t>G50401_P1_4_F1</t>
  </si>
  <si>
    <t>G50401</t>
  </si>
  <si>
    <t>G23823_P1_5_H3</t>
  </si>
  <si>
    <t>G23823</t>
  </si>
  <si>
    <t>G51256_P1_12_C12</t>
  </si>
  <si>
    <t>G51256</t>
  </si>
  <si>
    <t>Purple, White, Pink</t>
  </si>
  <si>
    <t>G24909_P1_13_F8</t>
  </si>
  <si>
    <t>G24909</t>
  </si>
  <si>
    <t>Other, Brown</t>
  </si>
  <si>
    <t>G24080_P1_7_A6</t>
  </si>
  <si>
    <t>G24080</t>
  </si>
  <si>
    <t>G14245_P1_7_C4</t>
  </si>
  <si>
    <t>G14245</t>
  </si>
  <si>
    <t>G21091_P_3_F10</t>
  </si>
  <si>
    <t>G21091</t>
  </si>
  <si>
    <t>G10456_P_7_C10</t>
  </si>
  <si>
    <t>G10456</t>
  </si>
  <si>
    <t>G19858_P1_4_A1</t>
  </si>
  <si>
    <t>G19858</t>
  </si>
  <si>
    <t>G23826_P1_4_C5</t>
  </si>
  <si>
    <t>G23826</t>
  </si>
  <si>
    <t>G50625_P1_4_G2</t>
  </si>
  <si>
    <t>G50625</t>
  </si>
  <si>
    <t>G50826_P1_4_H6</t>
  </si>
  <si>
    <t>G50826</t>
  </si>
  <si>
    <t>G23809_P1_5_E3</t>
  </si>
  <si>
    <t>G23809</t>
  </si>
  <si>
    <t>G50015_P1_8_A1</t>
  </si>
  <si>
    <t>G50015</t>
  </si>
  <si>
    <t>G50460_P1_8_B10</t>
  </si>
  <si>
    <t>G50460</t>
  </si>
  <si>
    <t>Cream, Black, Other</t>
  </si>
  <si>
    <t>G50432_P1_8_B7</t>
  </si>
  <si>
    <t>G50432</t>
  </si>
  <si>
    <t>G50612_P1_12_B2</t>
  </si>
  <si>
    <t>G50612</t>
  </si>
  <si>
    <t>G50613_P1_12_C2</t>
  </si>
  <si>
    <t>G50613</t>
  </si>
  <si>
    <t>Yellow, Other, Brown</t>
  </si>
  <si>
    <t>G50610_P1_12_E1</t>
  </si>
  <si>
    <t>G50610</t>
  </si>
  <si>
    <t>G19452_P1_24_F5</t>
  </si>
  <si>
    <t>G19452</t>
  </si>
  <si>
    <t>G19347_P1_24_G1</t>
  </si>
  <si>
    <t>G19347</t>
  </si>
  <si>
    <t>G19616_P_3_H1</t>
  </si>
  <si>
    <t>G19616</t>
  </si>
  <si>
    <t>G16840_P_7_D4</t>
  </si>
  <si>
    <t>G16840</t>
  </si>
  <si>
    <t>G21039_P_11_G10</t>
  </si>
  <si>
    <t>G21039</t>
  </si>
  <si>
    <t>Other, Purple, Black</t>
  </si>
  <si>
    <t>G23775_P1_2_D5</t>
  </si>
  <si>
    <t>G23775</t>
  </si>
  <si>
    <t>G24092_P1_7_B8</t>
  </si>
  <si>
    <t>G24092</t>
  </si>
  <si>
    <t>G24093_P1_7_H8</t>
  </si>
  <si>
    <t>G24093</t>
  </si>
  <si>
    <t>G1009_P1_9_B11</t>
  </si>
  <si>
    <t>G1009</t>
  </si>
  <si>
    <t>G19444_P1_17_A9</t>
  </si>
  <si>
    <t>G19444</t>
  </si>
  <si>
    <t>G19468_P_11_G7</t>
  </si>
  <si>
    <t>G19468</t>
  </si>
  <si>
    <t>Cream, White, Brown</t>
  </si>
  <si>
    <t>G50048_P1_8_G2</t>
  </si>
  <si>
    <t>G50048</t>
  </si>
  <si>
    <t>G23768_P1_1_D6</t>
  </si>
  <si>
    <t>G23768</t>
  </si>
  <si>
    <t>G11780_P1_1_H1</t>
  </si>
  <si>
    <t>G11780</t>
  </si>
  <si>
    <t>G12049_P1_1_H6</t>
  </si>
  <si>
    <t>G12049</t>
  </si>
  <si>
    <t>G23772_P1_2_C3</t>
  </si>
  <si>
    <t>G23772</t>
  </si>
  <si>
    <t>G23774_P1_2_G3</t>
  </si>
  <si>
    <t>G23774</t>
  </si>
  <si>
    <t>G23810_P1_3_C10</t>
  </si>
  <si>
    <t>G23810</t>
  </si>
  <si>
    <t>G23803_P1_3_D2</t>
  </si>
  <si>
    <t>G23803</t>
  </si>
  <si>
    <t>G17192_P1_3_E10</t>
  </si>
  <si>
    <t>G17192</t>
  </si>
  <si>
    <t>G12292_P1_3_F7</t>
  </si>
  <si>
    <t>G12292</t>
  </si>
  <si>
    <t>G23812_P1_3_G10</t>
  </si>
  <si>
    <t>G23812</t>
  </si>
  <si>
    <t>G50768_P1_4_F5</t>
  </si>
  <si>
    <t>G50768</t>
  </si>
  <si>
    <t>G23791_P1_4_F8</t>
  </si>
  <si>
    <t>G23791</t>
  </si>
  <si>
    <t>G50627_P1_4_H2</t>
  </si>
  <si>
    <t>G50627</t>
  </si>
  <si>
    <t>G19495_P1_5_E10</t>
  </si>
  <si>
    <t>G19495</t>
  </si>
  <si>
    <t>G19438_P1_5_G9</t>
  </si>
  <si>
    <t>G19438</t>
  </si>
  <si>
    <t>G17155_P1_7_G10</t>
  </si>
  <si>
    <t>G17155</t>
  </si>
  <si>
    <t>G50421_P1_8_A6</t>
  </si>
  <si>
    <t>G50421</t>
  </si>
  <si>
    <t>G50452_P1_8_A9</t>
  </si>
  <si>
    <t>G50452</t>
  </si>
  <si>
    <t>G50021_P1_8_B1</t>
  </si>
  <si>
    <t>G50021</t>
  </si>
  <si>
    <t>G50454_P1_8_C9</t>
  </si>
  <si>
    <t>G50454</t>
  </si>
  <si>
    <t>G50439_P1_8_D7</t>
  </si>
  <si>
    <t>G50439</t>
  </si>
  <si>
    <t>G50455_P1_8_D9</t>
  </si>
  <si>
    <t>G50455</t>
  </si>
  <si>
    <t>White, Cream, Red</t>
  </si>
  <si>
    <t>G50440_P1_8_G7</t>
  </si>
  <si>
    <t>G50440</t>
  </si>
  <si>
    <t>G50029_P1_8_H1</t>
  </si>
  <si>
    <t>G50029</t>
  </si>
  <si>
    <t>G24902_P1_9_F5</t>
  </si>
  <si>
    <t>G24902</t>
  </si>
  <si>
    <t>G50609_P1_12_D1</t>
  </si>
  <si>
    <t>G50609</t>
  </si>
  <si>
    <t>G51261_P1_12_E12</t>
  </si>
  <si>
    <t>G51261</t>
  </si>
  <si>
    <t>G51249_P1_12_F11</t>
  </si>
  <si>
    <t>G51249</t>
  </si>
  <si>
    <t>G24003_P1_12_G1</t>
  </si>
  <si>
    <t>G24003</t>
  </si>
  <si>
    <t>G51250_P1_12_G11</t>
  </si>
  <si>
    <t>G51250</t>
  </si>
  <si>
    <t>G50922_P1_12_G5</t>
  </si>
  <si>
    <t>G50922</t>
  </si>
  <si>
    <t>G24922_P1_13_F9</t>
  </si>
  <si>
    <t>G24922</t>
  </si>
  <si>
    <t>G24911_P1_13_G8</t>
  </si>
  <si>
    <t>G24911</t>
  </si>
  <si>
    <t>G2685_P1_14_C4</t>
  </si>
  <si>
    <t>G2685</t>
  </si>
  <si>
    <t>G19453_P1_17_D9</t>
  </si>
  <si>
    <t>G19453</t>
  </si>
  <si>
    <t>G19456_P1_17_E9</t>
  </si>
  <si>
    <t>G19456</t>
  </si>
  <si>
    <t>G19904_P1_18_A4</t>
  </si>
  <si>
    <t>G19904</t>
  </si>
  <si>
    <t>Cream, Black, White</t>
  </si>
  <si>
    <t>G22292_P1_18_C8</t>
  </si>
  <si>
    <t>G22292</t>
  </si>
  <si>
    <t>G12436_P1_19_C3</t>
  </si>
  <si>
    <t>G12436</t>
  </si>
  <si>
    <t>G19708_P1_24_A11</t>
  </si>
  <si>
    <t>G19708</t>
  </si>
  <si>
    <t>G19445_P1_24_D5</t>
  </si>
  <si>
    <t>G19445</t>
  </si>
  <si>
    <t>G19767_P1_24_E12</t>
  </si>
  <si>
    <t>G19767</t>
  </si>
  <si>
    <t>G19384_P1_24_E3</t>
  </si>
  <si>
    <t>G19384</t>
  </si>
  <si>
    <t>G19523_P1_24_G7</t>
  </si>
  <si>
    <t>G19523</t>
  </si>
  <si>
    <t>G19584_P1_24_G8</t>
  </si>
  <si>
    <t>G19584</t>
  </si>
  <si>
    <t>G19388_P1_24_H3</t>
  </si>
  <si>
    <t>G19388</t>
  </si>
  <si>
    <t>G19640_P1_24_H9</t>
  </si>
  <si>
    <t>G19640</t>
  </si>
  <si>
    <t>G12317_P1_28_E8</t>
  </si>
  <si>
    <t>G12317</t>
  </si>
  <si>
    <t>G14421_P1_29_A3</t>
  </si>
  <si>
    <t>G14421</t>
  </si>
  <si>
    <t>G21051_P_3_G8</t>
  </si>
  <si>
    <t>G21051</t>
  </si>
  <si>
    <t>G19545_P_6_C4</t>
  </si>
  <si>
    <t>G19545</t>
  </si>
  <si>
    <t>G7327_P_6_F8</t>
  </si>
  <si>
    <t>G7327</t>
  </si>
  <si>
    <t>G12285_P_7_F12</t>
  </si>
  <si>
    <t>G12285</t>
  </si>
  <si>
    <t>G19151_P_8_C5</t>
  </si>
  <si>
    <t>G19151</t>
  </si>
  <si>
    <t>G13983_P_10_C3</t>
  </si>
  <si>
    <t>G13983</t>
  </si>
  <si>
    <t>G7437_P_10_D1</t>
  </si>
  <si>
    <t>G7437</t>
  </si>
  <si>
    <t>G19671_P_11_D7</t>
  </si>
  <si>
    <t>G19671</t>
  </si>
  <si>
    <t>G19809_P_11_E4</t>
  </si>
  <si>
    <t>G19809</t>
  </si>
  <si>
    <t>G23801_P1_2_C12</t>
  </si>
  <si>
    <t>G23801</t>
  </si>
  <si>
    <t>G24178_P1_2_E12</t>
  </si>
  <si>
    <t>G24178</t>
  </si>
  <si>
    <t>G23833_P1_5_H6</t>
  </si>
  <si>
    <t>G23833</t>
  </si>
  <si>
    <t>G50047_P1_9_B9</t>
  </si>
  <si>
    <t>G50047</t>
  </si>
  <si>
    <t>G24126_P1_9_C2</t>
  </si>
  <si>
    <t>G24126</t>
  </si>
  <si>
    <t>G24106_P1_9_G1</t>
  </si>
  <si>
    <t>G24106</t>
  </si>
  <si>
    <t>G24910_P1_11_H6</t>
  </si>
  <si>
    <t>G24910</t>
  </si>
  <si>
    <t>G24903_P1_13_B8</t>
  </si>
  <si>
    <t>G24903</t>
  </si>
  <si>
    <t>G22286_P_12_B6</t>
  </si>
  <si>
    <t>G22286</t>
  </si>
  <si>
    <t>G23604_P_12_D4</t>
  </si>
  <si>
    <t>G23604</t>
  </si>
  <si>
    <t>G24085_P1_2_H11</t>
  </si>
  <si>
    <t>G24085</t>
  </si>
  <si>
    <t>G15250_P1_29_F4</t>
  </si>
  <si>
    <t>G15250</t>
  </si>
  <si>
    <t>G21053_P_3_A9</t>
  </si>
  <si>
    <t>G21053</t>
  </si>
  <si>
    <t>G969_P1_30_D4</t>
  </si>
  <si>
    <t>G969</t>
  </si>
  <si>
    <t>G1027_P_4_G10</t>
  </si>
  <si>
    <t>G1027</t>
  </si>
  <si>
    <t>G19577_P1_5_A12</t>
  </si>
  <si>
    <t>G19577</t>
  </si>
  <si>
    <t>G2033_P_2_F3</t>
  </si>
  <si>
    <t>G2033</t>
  </si>
  <si>
    <t>G23790_P1_2_A12</t>
  </si>
  <si>
    <t>G23790</t>
  </si>
  <si>
    <t>G23770_P1_2_B3</t>
  </si>
  <si>
    <t>G23770</t>
  </si>
  <si>
    <t>G23802_P1_2_D12</t>
  </si>
  <si>
    <t>G23802</t>
  </si>
  <si>
    <t>G23787_P1_2_F7</t>
  </si>
  <si>
    <t>G23787</t>
  </si>
  <si>
    <t>G23819_P1_3_C11</t>
  </si>
  <si>
    <t>G23819</t>
  </si>
  <si>
    <t>G12054_P1_3_C6</t>
  </si>
  <si>
    <t>G12054</t>
  </si>
  <si>
    <t>G19735_P1_3_D12</t>
  </si>
  <si>
    <t>G19735</t>
  </si>
  <si>
    <t>G12055_P1_3_D6</t>
  </si>
  <si>
    <t>G12055</t>
  </si>
  <si>
    <t>G23811_P1_3_F10</t>
  </si>
  <si>
    <t>G23811</t>
  </si>
  <si>
    <t>G50751_P1_4_C4</t>
  </si>
  <si>
    <t>G50751</t>
  </si>
  <si>
    <t>G19465_P1_5_B10</t>
  </si>
  <si>
    <t>G19465</t>
  </si>
  <si>
    <t>G19417_P1_5_B9</t>
  </si>
  <si>
    <t>G19417</t>
  </si>
  <si>
    <t>G23795_P1_5_C3</t>
  </si>
  <si>
    <t>G23795</t>
  </si>
  <si>
    <t>White, Cream, Yellow</t>
  </si>
  <si>
    <t>G23853_P1_5_C7</t>
  </si>
  <si>
    <t>G23853</t>
  </si>
  <si>
    <t>G17151_P1_5_D2</t>
  </si>
  <si>
    <t>G17151</t>
  </si>
  <si>
    <t>G19589_P1_5_F12</t>
  </si>
  <si>
    <t>G19589</t>
  </si>
  <si>
    <t>G23793_P1_5_F2</t>
  </si>
  <si>
    <t>G23793</t>
  </si>
  <si>
    <t>White, Pink, Red</t>
  </si>
  <si>
    <t>G19820_P1_7_F12</t>
  </si>
  <si>
    <t>G19820</t>
  </si>
  <si>
    <t>Pink, Brown</t>
  </si>
  <si>
    <t>G13794_P1_7_F3</t>
  </si>
  <si>
    <t>G13794</t>
  </si>
  <si>
    <t>G19772_P1_7_H10</t>
  </si>
  <si>
    <t>G19772</t>
  </si>
  <si>
    <t>G50025_P1_8_D1</t>
  </si>
  <si>
    <t>G50025</t>
  </si>
  <si>
    <t>G50037_P1_8_D2</t>
  </si>
  <si>
    <t>G50037</t>
  </si>
  <si>
    <t>G50449_P1_8_F8</t>
  </si>
  <si>
    <t>G50449</t>
  </si>
  <si>
    <t>G50472_P1_8_H10</t>
  </si>
  <si>
    <t>G50472</t>
  </si>
  <si>
    <t>G50441_P1_8_H7</t>
  </si>
  <si>
    <t>G50441</t>
  </si>
  <si>
    <t>G24906_P1_9_A6</t>
  </si>
  <si>
    <t>G24906</t>
  </si>
  <si>
    <t>G24210_P1_9_G2</t>
  </si>
  <si>
    <t>G24210</t>
  </si>
  <si>
    <t>G24998_P1_9_G7</t>
  </si>
  <si>
    <t>G24998</t>
  </si>
  <si>
    <t>White, Other, Cream</t>
  </si>
  <si>
    <t>G50013_P1_11_G10</t>
  </si>
  <si>
    <t>G50013</t>
  </si>
  <si>
    <t>G50017_P1_11_H10</t>
  </si>
  <si>
    <t>G50017</t>
  </si>
  <si>
    <t>G50916_P1_12_B5</t>
  </si>
  <si>
    <t>G50916</t>
  </si>
  <si>
    <t>G51183_P1_12_F7</t>
  </si>
  <si>
    <t>G51183</t>
  </si>
  <si>
    <t>G50784_P1_12_G4</t>
  </si>
  <si>
    <t>G50784</t>
  </si>
  <si>
    <t>G50923_P1_12_H5</t>
  </si>
  <si>
    <t>G50923</t>
  </si>
  <si>
    <t>Purple, Black, Cream</t>
  </si>
  <si>
    <t>G24898_P1_13_E7</t>
  </si>
  <si>
    <t>G24898</t>
  </si>
  <si>
    <t>G12258_P1_19_B2</t>
  </si>
  <si>
    <t>G12258</t>
  </si>
  <si>
    <t>G12275_P1_19_E2</t>
  </si>
  <si>
    <t>G12275</t>
  </si>
  <si>
    <t>G17183_P1_21_G7</t>
  </si>
  <si>
    <t>G17183</t>
  </si>
  <si>
    <t>G22614_P1_22_E2</t>
  </si>
  <si>
    <t>G22614</t>
  </si>
  <si>
    <t>G1288_P1_23_D8</t>
  </si>
  <si>
    <t>G1288</t>
  </si>
  <si>
    <t>G19466_P1_24_B6</t>
  </si>
  <si>
    <t>G19466</t>
  </si>
  <si>
    <t>G19620_P1_24_C9</t>
  </si>
  <si>
    <t>G19620</t>
  </si>
  <si>
    <t>G19536_P1_24_D8</t>
  </si>
  <si>
    <t>G19536</t>
  </si>
  <si>
    <t>G19738_P1_24_G11</t>
  </si>
  <si>
    <t>G19738</t>
  </si>
  <si>
    <t>G19524_P1_24_H7</t>
  </si>
  <si>
    <t>G19524</t>
  </si>
  <si>
    <t>G12463_P1_28_G8</t>
  </si>
  <si>
    <t>G12463</t>
  </si>
  <si>
    <t>G15908_P1_29_A9</t>
  </si>
  <si>
    <t>G15908</t>
  </si>
  <si>
    <t>G16315_P1_29_D10</t>
  </si>
  <si>
    <t>G16315</t>
  </si>
  <si>
    <t>G14177_P1_29_H2</t>
  </si>
  <si>
    <t>G14177</t>
  </si>
  <si>
    <t>G19593_P_3_A1</t>
  </si>
  <si>
    <t>G19593</t>
  </si>
  <si>
    <t>G19627_P_3_A2</t>
  </si>
  <si>
    <t>G19627</t>
  </si>
  <si>
    <t>G19634_P_3_B2</t>
  </si>
  <si>
    <t>G19634</t>
  </si>
  <si>
    <t>G19601_P_3_C1</t>
  </si>
  <si>
    <t>G19601</t>
  </si>
  <si>
    <t>G19612_P_3_D1</t>
  </si>
  <si>
    <t>G19612</t>
  </si>
  <si>
    <t>G19615_P_3_G1</t>
  </si>
  <si>
    <t>G19615</t>
  </si>
  <si>
    <t>G157_P_4_H1</t>
  </si>
  <si>
    <t>G157</t>
  </si>
  <si>
    <t>G244_P_4_H2</t>
  </si>
  <si>
    <t>G244</t>
  </si>
  <si>
    <t>G21074_P_5_E8</t>
  </si>
  <si>
    <t>G21074</t>
  </si>
  <si>
    <t>G12361_P_7_B12</t>
  </si>
  <si>
    <t>G12361</t>
  </si>
  <si>
    <t>G21106_P_11_A12</t>
  </si>
  <si>
    <t>G21106</t>
  </si>
  <si>
    <t>G21055_P_11_B12</t>
  </si>
  <si>
    <t>G21055</t>
  </si>
  <si>
    <t>White, Black, Purple</t>
  </si>
  <si>
    <t>G23788_P_12_A5</t>
  </si>
  <si>
    <t>G23788</t>
  </si>
  <si>
    <t>G21057_P_12_C1</t>
  </si>
  <si>
    <t>G21057</t>
  </si>
  <si>
    <t>G21063_P_12_F1</t>
  </si>
  <si>
    <t>G21063</t>
  </si>
  <si>
    <t>G23784_P_12_G4</t>
  </si>
  <si>
    <t>G23784</t>
  </si>
  <si>
    <t>G23603_P_12_G5</t>
  </si>
  <si>
    <t>G23603</t>
  </si>
  <si>
    <t>G24082_P1_7_D7</t>
  </si>
  <si>
    <t>G24082</t>
  </si>
  <si>
    <t>G24076_P1_7_G5</t>
  </si>
  <si>
    <t>G24076</t>
  </si>
  <si>
    <t>G16390_P1_7_H9</t>
  </si>
  <si>
    <t>G16390</t>
  </si>
  <si>
    <t>UGA</t>
  </si>
  <si>
    <t>G50448_P1_8_E8</t>
  </si>
  <si>
    <t>G50448</t>
  </si>
  <si>
    <t>G24503_P1_9_D3</t>
  </si>
  <si>
    <t>G24503</t>
  </si>
  <si>
    <t>G24460_P1_11_A2</t>
  </si>
  <si>
    <t>G24460</t>
  </si>
  <si>
    <t>MDG</t>
  </si>
  <si>
    <t>G50119_P1_11_C12</t>
  </si>
  <si>
    <t>G50119</t>
  </si>
  <si>
    <t>G50120_P1_11_D12</t>
  </si>
  <si>
    <t>G50120</t>
  </si>
  <si>
    <t>G24455_P1_11_F1</t>
  </si>
  <si>
    <t>G24455</t>
  </si>
  <si>
    <t>G24479_P1_11_F2</t>
  </si>
  <si>
    <t>G24479</t>
  </si>
  <si>
    <t>G24480_P1_11_G2</t>
  </si>
  <si>
    <t>G24480</t>
  </si>
  <si>
    <t>G24459_P1_11_H1</t>
  </si>
  <si>
    <t>G24459</t>
  </si>
  <si>
    <t>G19335_P1_17_G6</t>
  </si>
  <si>
    <t>G19335</t>
  </si>
  <si>
    <t>G50098_P1_22_A8</t>
  </si>
  <si>
    <t>G50098</t>
  </si>
  <si>
    <t>G15241_P1_29_E4</t>
  </si>
  <si>
    <t>G15241</t>
  </si>
  <si>
    <t>G1373_P_13_F4</t>
  </si>
  <si>
    <t>G1373</t>
  </si>
  <si>
    <t>G21220_P1_9_H1</t>
  </si>
  <si>
    <t>G21220</t>
  </si>
  <si>
    <t>G13804_P1_10_H3</t>
  </si>
  <si>
    <t>G13804</t>
  </si>
  <si>
    <t>G22508_P1_22_D1</t>
  </si>
  <si>
    <t>G22508</t>
  </si>
  <si>
    <t>G14900_P1_29_G3</t>
  </si>
  <si>
    <t>G14900</t>
  </si>
  <si>
    <t>G24095_P1_9_A1</t>
  </si>
  <si>
    <t>G24095</t>
  </si>
  <si>
    <t>G19429_P1_17_G8</t>
  </si>
  <si>
    <t>G19429</t>
  </si>
  <si>
    <t>G12320_P1_19_H2</t>
  </si>
  <si>
    <t>G12320</t>
  </si>
  <si>
    <t>G19642_P_3_C2</t>
  </si>
  <si>
    <t>G19642</t>
  </si>
  <si>
    <t>G12050_P1_1_A7</t>
  </si>
  <si>
    <t>G12050</t>
  </si>
  <si>
    <t>G12450_P1_1_D10</t>
  </si>
  <si>
    <t>G12450</t>
  </si>
  <si>
    <t>G23796_P1_2_B12</t>
  </si>
  <si>
    <t>G23796</t>
  </si>
  <si>
    <t>G23783_P1_2_E7</t>
  </si>
  <si>
    <t>G23783</t>
  </si>
  <si>
    <t>G23789_P1_2_F11</t>
  </si>
  <si>
    <t>G23789</t>
  </si>
  <si>
    <t>G23822_P1_3_A12</t>
  </si>
  <si>
    <t>G23822</t>
  </si>
  <si>
    <t>G23804_P1_3_A6</t>
  </si>
  <si>
    <t>G23804</t>
  </si>
  <si>
    <t>G12241_P1_3_A7</t>
  </si>
  <si>
    <t>G12241</t>
  </si>
  <si>
    <t>G12318_P1_3_A8</t>
  </si>
  <si>
    <t>G12318</t>
  </si>
  <si>
    <t>G19665_P1_3_B12</t>
  </si>
  <si>
    <t>G19665</t>
  </si>
  <si>
    <t>G12244_P1_3_B7</t>
  </si>
  <si>
    <t>G12244</t>
  </si>
  <si>
    <t>G14661_P1_3_B9</t>
  </si>
  <si>
    <t>G14661</t>
  </si>
  <si>
    <t>G19731_P1_3_C12</t>
  </si>
  <si>
    <t>G19731</t>
  </si>
  <si>
    <t>White, Cream, Purple</t>
  </si>
  <si>
    <t>G12254_P1_3_C7</t>
  </si>
  <si>
    <t>G12254</t>
  </si>
  <si>
    <t>G19740_P1_3_E12</t>
  </si>
  <si>
    <t>G19740</t>
  </si>
  <si>
    <t>G23808_P1_3_E6</t>
  </si>
  <si>
    <t>G23808</t>
  </si>
  <si>
    <t>G12269_P1_3_E7</t>
  </si>
  <si>
    <t>G12269</t>
  </si>
  <si>
    <t>G23820_P1_3_G11</t>
  </si>
  <si>
    <t>G23820</t>
  </si>
  <si>
    <t>G12300_P1_3_G7</t>
  </si>
  <si>
    <t>G12300</t>
  </si>
  <si>
    <t>G23821_P1_3_H11</t>
  </si>
  <si>
    <t>G23821</t>
  </si>
  <si>
    <t>G12237_P1_3_H6</t>
  </si>
  <si>
    <t>G12237</t>
  </si>
  <si>
    <t>G12311_P1_3_H7</t>
  </si>
  <si>
    <t>G12311</t>
  </si>
  <si>
    <t>G50747_P1_4_A4</t>
  </si>
  <si>
    <t>G50747</t>
  </si>
  <si>
    <t>G50762_P1_4_A5</t>
  </si>
  <si>
    <t>G50762</t>
  </si>
  <si>
    <t>G50777_P1_4_A6</t>
  </si>
  <si>
    <t>G50777</t>
  </si>
  <si>
    <t>Yellow, Red, White</t>
  </si>
  <si>
    <t>G50588_P1_4_B2</t>
  </si>
  <si>
    <t>G50588</t>
  </si>
  <si>
    <t>G50749_P1_4_B4</t>
  </si>
  <si>
    <t>G50749</t>
  </si>
  <si>
    <t>G50763_P1_4_B5</t>
  </si>
  <si>
    <t>G50763</t>
  </si>
  <si>
    <t>Purple, Other, White</t>
  </si>
  <si>
    <t>G21037_P1_4_C1</t>
  </si>
  <si>
    <t>G21037</t>
  </si>
  <si>
    <t>G50782_P1_4_C6</t>
  </si>
  <si>
    <t>G50782</t>
  </si>
  <si>
    <t>G50619_P1_4_D2</t>
  </si>
  <si>
    <t>G50619</t>
  </si>
  <si>
    <t>G50764_P1_4_D5</t>
  </si>
  <si>
    <t>G50764</t>
  </si>
  <si>
    <t>Other, Black, White</t>
  </si>
  <si>
    <t>G50830_P1_4_D7</t>
  </si>
  <si>
    <t>G50830</t>
  </si>
  <si>
    <t>G50396_P1_4_E1</t>
  </si>
  <si>
    <t>G50396</t>
  </si>
  <si>
    <t>G50765_P1_4_E5</t>
  </si>
  <si>
    <t>G50765</t>
  </si>
  <si>
    <t>G50783_P1_4_E6</t>
  </si>
  <si>
    <t>G50783</t>
  </si>
  <si>
    <t>G50624_P1_4_F2</t>
  </si>
  <si>
    <t>G50624</t>
  </si>
  <si>
    <t>G50759_P1_4_F4</t>
  </si>
  <si>
    <t>G50759</t>
  </si>
  <si>
    <t>G50745_P1_4_G3</t>
  </si>
  <si>
    <t>G50745</t>
  </si>
  <si>
    <t>G50760_P1_4_G4</t>
  </si>
  <si>
    <t>G50760</t>
  </si>
  <si>
    <t>G50746_P1_4_H3</t>
  </si>
  <si>
    <t>G50746</t>
  </si>
  <si>
    <t>Cream, Yellow, Pink</t>
  </si>
  <si>
    <t>G50761_P1_4_H4</t>
  </si>
  <si>
    <t>G50761</t>
  </si>
  <si>
    <t>G50776_P1_4_H5</t>
  </si>
  <si>
    <t>G50776</t>
  </si>
  <si>
    <t>G19526_P1_5_A11</t>
  </si>
  <si>
    <t>G19526</t>
  </si>
  <si>
    <t>G19580_P1_5_B12</t>
  </si>
  <si>
    <t>G19580</t>
  </si>
  <si>
    <t>G17182_P1_5_B3</t>
  </si>
  <si>
    <t>G17182</t>
  </si>
  <si>
    <t>G19547_P1_5_C11</t>
  </si>
  <si>
    <t>G19547</t>
  </si>
  <si>
    <t>G19581_P1_5_C12</t>
  </si>
  <si>
    <t>G19581</t>
  </si>
  <si>
    <t>G19425_P1_5_C9</t>
  </si>
  <si>
    <t>G19425</t>
  </si>
  <si>
    <t>G19554_P1_5_D11</t>
  </si>
  <si>
    <t>G19554</t>
  </si>
  <si>
    <t>G19432_P1_5_D9</t>
  </si>
  <si>
    <t>G19432</t>
  </si>
  <si>
    <t>G19587_P1_5_E12</t>
  </si>
  <si>
    <t>G19587</t>
  </si>
  <si>
    <t>G19571_P1_5_G11</t>
  </si>
  <si>
    <t>G19571</t>
  </si>
  <si>
    <t>G19517_P1_5_H10</t>
  </si>
  <si>
    <t>G19517</t>
  </si>
  <si>
    <t>G19771_P1_7_F10</t>
  </si>
  <si>
    <t>G19771</t>
  </si>
  <si>
    <t>G50030_P1_8_A2</t>
  </si>
  <si>
    <t>G50030</t>
  </si>
  <si>
    <t>G50407_P1_8_B5</t>
  </si>
  <si>
    <t>G50407</t>
  </si>
  <si>
    <t>G50445_P1_8_B8</t>
  </si>
  <si>
    <t>G50445</t>
  </si>
  <si>
    <t>G50453_P1_8_B9</t>
  </si>
  <si>
    <t>G50453</t>
  </si>
  <si>
    <t>G50027_P1_8_E1</t>
  </si>
  <si>
    <t>G50027</t>
  </si>
  <si>
    <t>G50427_P1_8_E6</t>
  </si>
  <si>
    <t>G50427</t>
  </si>
  <si>
    <t>G19875_P1_8_E9</t>
  </si>
  <si>
    <t>G19875</t>
  </si>
  <si>
    <t>G50428_P1_8_F6</t>
  </si>
  <si>
    <t>G50428</t>
  </si>
  <si>
    <t>G50456_P1_8_F9</t>
  </si>
  <si>
    <t>G50456</t>
  </si>
  <si>
    <t>G19825_P1_8_G1</t>
  </si>
  <si>
    <t>G19825</t>
  </si>
  <si>
    <t>Yellow, Purple</t>
  </si>
  <si>
    <t>G50471_P1_8_G10</t>
  </si>
  <si>
    <t>G50471</t>
  </si>
  <si>
    <t>Yellow, Black, Red</t>
  </si>
  <si>
    <t>G50429_P1_8_G6</t>
  </si>
  <si>
    <t>G50429</t>
  </si>
  <si>
    <t>G24124_P1_9_B2</t>
  </si>
  <si>
    <t>G24124</t>
  </si>
  <si>
    <t>G50023_P1_9_B8</t>
  </si>
  <si>
    <t>G50023</t>
  </si>
  <si>
    <t>G50024_P1_9_C8</t>
  </si>
  <si>
    <t>G50024</t>
  </si>
  <si>
    <t>G50026_P1_9_D8</t>
  </si>
  <si>
    <t>G50026</t>
  </si>
  <si>
    <t>Purple, Cream, White</t>
  </si>
  <si>
    <t>G50036_P1_9_E8</t>
  </si>
  <si>
    <t>G50036</t>
  </si>
  <si>
    <t>G24904_P1_9_G5</t>
  </si>
  <si>
    <t>G24904</t>
  </si>
  <si>
    <t>G24905_P1_9_H5</t>
  </si>
  <si>
    <t>G24905</t>
  </si>
  <si>
    <t>G13808_P1_10_A4</t>
  </si>
  <si>
    <t>G13808</t>
  </si>
  <si>
    <t>G24483_P1_11_A3</t>
  </si>
  <si>
    <t>G24483</t>
  </si>
  <si>
    <t>G23832_P1_11_D3</t>
  </si>
  <si>
    <t>G23832</t>
  </si>
  <si>
    <t>G24496_P1_11_E3</t>
  </si>
  <si>
    <t>G24496</t>
  </si>
  <si>
    <t>G50914_P1_12_A5</t>
  </si>
  <si>
    <t>G50914</t>
  </si>
  <si>
    <t>G50917_P1_12_C5</t>
  </si>
  <si>
    <t>G50917</t>
  </si>
  <si>
    <t>G51247_P1_12_E11</t>
  </si>
  <si>
    <t>G51247</t>
  </si>
  <si>
    <t>G50753_P1_12_E3</t>
  </si>
  <si>
    <t>G50753</t>
  </si>
  <si>
    <t>G50767_P1_12_E4</t>
  </si>
  <si>
    <t>G50767</t>
  </si>
  <si>
    <t>G50920_P1_12_E5</t>
  </si>
  <si>
    <t>G50920</t>
  </si>
  <si>
    <t>G51063_P1_12_E7</t>
  </si>
  <si>
    <t>G51063</t>
  </si>
  <si>
    <t>G24002_P1_12_F1</t>
  </si>
  <si>
    <t>G24002</t>
  </si>
  <si>
    <t>G24004_P1_12_H1</t>
  </si>
  <si>
    <t>G24004</t>
  </si>
  <si>
    <t>G51191_P1_12_H7</t>
  </si>
  <si>
    <t>G51191</t>
  </si>
  <si>
    <t>Cream, Pink, Yellow</t>
  </si>
  <si>
    <t>G24923_P1_13_B10</t>
  </si>
  <si>
    <t>G24923</t>
  </si>
  <si>
    <t>G24907_P1_13_E8</t>
  </si>
  <si>
    <t>G24907</t>
  </si>
  <si>
    <t>G24995_P1_13_F11</t>
  </si>
  <si>
    <t>G24995</t>
  </si>
  <si>
    <t>G24996_P1_13_G11</t>
  </si>
  <si>
    <t>G24996</t>
  </si>
  <si>
    <t>G19652_P1_17_A11</t>
  </si>
  <si>
    <t>G19652</t>
  </si>
  <si>
    <t>G19682_P1_17_B11</t>
  </si>
  <si>
    <t>G19682</t>
  </si>
  <si>
    <t>Cream, Brown, White</t>
  </si>
  <si>
    <t>G19533_P1_17_C10</t>
  </si>
  <si>
    <t>G19533</t>
  </si>
  <si>
    <t>G19683_P1_17_C11</t>
  </si>
  <si>
    <t>G19683</t>
  </si>
  <si>
    <t>G19451_P1_17_C9</t>
  </si>
  <si>
    <t>G19451</t>
  </si>
  <si>
    <t>G19693_P1_17_D11</t>
  </si>
  <si>
    <t>G19693</t>
  </si>
  <si>
    <t>G19724_P1_17_E12</t>
  </si>
  <si>
    <t>G19724</t>
  </si>
  <si>
    <t>G19564_P1_17_F10</t>
  </si>
  <si>
    <t>G19564</t>
  </si>
  <si>
    <t>G19729_P1_17_F12</t>
  </si>
  <si>
    <t>G19729</t>
  </si>
  <si>
    <t>G19458_P1_17_F9</t>
  </si>
  <si>
    <t>G19458</t>
  </si>
  <si>
    <t>G19459_P1_17_G9</t>
  </si>
  <si>
    <t>G19459</t>
  </si>
  <si>
    <t>G19641_P1_17_H10</t>
  </si>
  <si>
    <t>G19641</t>
  </si>
  <si>
    <t>G19374_P1_17_H7</t>
  </si>
  <si>
    <t>G19374</t>
  </si>
  <si>
    <t>G19840_P1_18_A3</t>
  </si>
  <si>
    <t>G19840</t>
  </si>
  <si>
    <t>G19763_P1_18_D1</t>
  </si>
  <si>
    <t>G19763</t>
  </si>
  <si>
    <t>G19816_P1_18_D2</t>
  </si>
  <si>
    <t>G19816</t>
  </si>
  <si>
    <t>G19821_P1_18_E2</t>
  </si>
  <si>
    <t>G19821</t>
  </si>
  <si>
    <t>G22299_P1_18_E8</t>
  </si>
  <si>
    <t>G22299</t>
  </si>
  <si>
    <t>G19774_P1_18_F1</t>
  </si>
  <si>
    <t>G19774</t>
  </si>
  <si>
    <t>G19865_P1_18_G3</t>
  </si>
  <si>
    <t>G19865</t>
  </si>
  <si>
    <t>G19884_P1_18_H3</t>
  </si>
  <si>
    <t>G19884</t>
  </si>
  <si>
    <t>G12260_P1_19_C2</t>
  </si>
  <si>
    <t>G12260</t>
  </si>
  <si>
    <t>G12262_P1_19_D2</t>
  </si>
  <si>
    <t>G12262</t>
  </si>
  <si>
    <t>G12299_P1_19_F2</t>
  </si>
  <si>
    <t>G12299</t>
  </si>
  <si>
    <t>G50093_P1_22_G7</t>
  </si>
  <si>
    <t>G50093</t>
  </si>
  <si>
    <t>G22280_P1_23_C3</t>
  </si>
  <si>
    <t>G22280</t>
  </si>
  <si>
    <t>Brown, Yellow</t>
  </si>
  <si>
    <t>G430_P1_23_D7</t>
  </si>
  <si>
    <t>G430</t>
  </si>
  <si>
    <t>G758_P1_23_G7</t>
  </si>
  <si>
    <t>G758</t>
  </si>
  <si>
    <t>G19644_P1_24_A10</t>
  </si>
  <si>
    <t>G19644</t>
  </si>
  <si>
    <t>G19371_P1_24_A3</t>
  </si>
  <si>
    <t>G19371</t>
  </si>
  <si>
    <t>G19525_P1_24_A8</t>
  </si>
  <si>
    <t>G19525</t>
  </si>
  <si>
    <t>G19653_P1_24_B10</t>
  </si>
  <si>
    <t>G19653</t>
  </si>
  <si>
    <t>G19753_P1_24_B12</t>
  </si>
  <si>
    <t>G19753</t>
  </si>
  <si>
    <t>G19654_P1_24_C10</t>
  </si>
  <si>
    <t>G19654</t>
  </si>
  <si>
    <t>G19760_P1_24_C12</t>
  </si>
  <si>
    <t>G19760</t>
  </si>
  <si>
    <t>G19433_P1_24_C5</t>
  </si>
  <si>
    <t>G19433</t>
  </si>
  <si>
    <t>G18754_P1_24_D1</t>
  </si>
  <si>
    <t>G18754</t>
  </si>
  <si>
    <t>G19655_P1_24_D10</t>
  </si>
  <si>
    <t>G19655</t>
  </si>
  <si>
    <t>G19762_P1_24_D12</t>
  </si>
  <si>
    <t>G19762</t>
  </si>
  <si>
    <t>G19381_P1_24_D3</t>
  </si>
  <si>
    <t>G19381</t>
  </si>
  <si>
    <t>Pink, Brown, Other</t>
  </si>
  <si>
    <t>G19626_P1_24_D9</t>
  </si>
  <si>
    <t>G19626</t>
  </si>
  <si>
    <t>Other, Other</t>
  </si>
  <si>
    <t>G19659_P1_24_E10</t>
  </si>
  <si>
    <t>G19659</t>
  </si>
  <si>
    <t>G19446_P1_24_E5</t>
  </si>
  <si>
    <t>G19446</t>
  </si>
  <si>
    <t>G19474_P1_24_E6</t>
  </si>
  <si>
    <t>G19474</t>
  </si>
  <si>
    <t>G19506_P1_24_E7</t>
  </si>
  <si>
    <t>G19506</t>
  </si>
  <si>
    <t>G19630_P1_24_E9</t>
  </si>
  <si>
    <t>G19630</t>
  </si>
  <si>
    <t>G19726_P1_24_F11</t>
  </si>
  <si>
    <t>G19726</t>
  </si>
  <si>
    <t>G19522_P1_24_F7</t>
  </si>
  <si>
    <t>G19522</t>
  </si>
  <si>
    <t>G19631_P1_24_F9</t>
  </si>
  <si>
    <t>G19631</t>
  </si>
  <si>
    <t>G19664_P1_24_G10</t>
  </si>
  <si>
    <t>G19664</t>
  </si>
  <si>
    <t>G19639_P1_24_G9</t>
  </si>
  <si>
    <t>G19639</t>
  </si>
  <si>
    <t>G19350_P1_24_H1</t>
  </si>
  <si>
    <t>G19350</t>
  </si>
  <si>
    <t>G19369_P1_24_H2</t>
  </si>
  <si>
    <t>G19369</t>
  </si>
  <si>
    <t>G12246_P1_28_A8</t>
  </si>
  <si>
    <t>G12246</t>
  </si>
  <si>
    <t>G12273_P1_28_B8</t>
  </si>
  <si>
    <t>G12273</t>
  </si>
  <si>
    <t>G12309_P1_28_C8</t>
  </si>
  <si>
    <t>G12309</t>
  </si>
  <si>
    <t>G12315_P1_28_D8</t>
  </si>
  <si>
    <t>G12315</t>
  </si>
  <si>
    <t>G16288_P1_29_B10</t>
  </si>
  <si>
    <t>G16288</t>
  </si>
  <si>
    <t>G16303_P1_29_C10</t>
  </si>
  <si>
    <t>G16303</t>
  </si>
  <si>
    <t>G13689_P1_30_B12</t>
  </si>
  <si>
    <t>G13689</t>
  </si>
  <si>
    <t>G7379_P1_32_D10</t>
  </si>
  <si>
    <t>G7379</t>
  </si>
  <si>
    <t>G19595_P_3_B1</t>
  </si>
  <si>
    <t>G19595</t>
  </si>
  <si>
    <t>G19658_P_3_D2</t>
  </si>
  <si>
    <t>G19658</t>
  </si>
  <si>
    <t>G7440_P_5_H8</t>
  </si>
  <si>
    <t>G7440</t>
  </si>
  <si>
    <t>G14643_P_7_C7</t>
  </si>
  <si>
    <t>G14643</t>
  </si>
  <si>
    <t>Pink, Other, Black</t>
  </si>
  <si>
    <t>G11778_P_9_E9</t>
  </si>
  <si>
    <t>G11778</t>
  </si>
  <si>
    <t>G19428_P_11_A9</t>
  </si>
  <si>
    <t>G19428</t>
  </si>
  <si>
    <t>G19765_P_11_C4</t>
  </si>
  <si>
    <t>G19765</t>
  </si>
  <si>
    <t>White, Black, Other</t>
  </si>
  <si>
    <t>G19543_P_11_C6</t>
  </si>
  <si>
    <t>G19543</t>
  </si>
  <si>
    <t>G19383_P_11_D5</t>
  </si>
  <si>
    <t>G19383</t>
  </si>
  <si>
    <t>G19548_P_11_D6</t>
  </si>
  <si>
    <t>G19548</t>
  </si>
  <si>
    <t>Purple, Red</t>
  </si>
  <si>
    <t>G19672_P_11_E7</t>
  </si>
  <si>
    <t>G19672</t>
  </si>
  <si>
    <t>G19841_P_11_F4</t>
  </si>
  <si>
    <t>G19841</t>
  </si>
  <si>
    <t>G19674_P_11_F7</t>
  </si>
  <si>
    <t>G19674</t>
  </si>
  <si>
    <t>Cream, Pink, White</t>
  </si>
  <si>
    <t>G19646_P_11_H8</t>
  </si>
  <si>
    <t>G19646</t>
  </si>
  <si>
    <t>G23778_P_12_E4</t>
  </si>
  <si>
    <t>G23778</t>
  </si>
  <si>
    <t>G23782_P_12_H4</t>
  </si>
  <si>
    <t>G23782</t>
  </si>
  <si>
    <t>Yellow, Other, Purple</t>
  </si>
  <si>
    <t>G23610_P_13_A8</t>
  </si>
  <si>
    <t>G23610</t>
  </si>
  <si>
    <t>G23614_P_13_F8</t>
  </si>
  <si>
    <t>G23614</t>
  </si>
  <si>
    <t>G6502_P1_6_F2</t>
  </si>
  <si>
    <t>G6502</t>
  </si>
  <si>
    <t>G24234_P1_12_E6</t>
  </si>
  <si>
    <t>G24234</t>
  </si>
  <si>
    <t>G22288_P1_18_A8</t>
  </si>
  <si>
    <t>G22288</t>
  </si>
  <si>
    <t>G943_P1_25_G10</t>
  </si>
  <si>
    <t>G943</t>
  </si>
  <si>
    <t>AFG</t>
  </si>
  <si>
    <t>G1786_P_2_E1</t>
  </si>
  <si>
    <t>G1786</t>
  </si>
  <si>
    <t>G19933_P_3_E3</t>
  </si>
  <si>
    <t>G19933</t>
  </si>
  <si>
    <t>G21072_P_3_G9</t>
  </si>
  <si>
    <t>G21072</t>
  </si>
  <si>
    <t>G17168_P_9_F2</t>
  </si>
  <si>
    <t>G17168</t>
  </si>
  <si>
    <t>G13772_P_10_G4</t>
  </si>
  <si>
    <t>G13772</t>
  </si>
  <si>
    <t>G24091_P1_7_A8</t>
  </si>
  <si>
    <t>G24091</t>
  </si>
  <si>
    <t>G15239_P1_29_D4</t>
  </si>
  <si>
    <t>G15239</t>
  </si>
  <si>
    <t>G14966_P1_29_B4</t>
  </si>
  <si>
    <t>G14966</t>
  </si>
  <si>
    <t>G19527_P1_3_F11</t>
  </si>
  <si>
    <t>G19527</t>
  </si>
  <si>
    <t>G19434_P1_5_E9</t>
  </si>
  <si>
    <t>G19434</t>
  </si>
  <si>
    <t>G19437_P1_5_F9</t>
  </si>
  <si>
    <t>G19437</t>
  </si>
  <si>
    <t>G24470_P1_11_C2</t>
  </si>
  <si>
    <t>G24470</t>
  </si>
  <si>
    <t>G24897_P1_13_C7</t>
  </si>
  <si>
    <t>G24897</t>
  </si>
  <si>
    <t>G19742_P1_24_H11</t>
  </si>
  <si>
    <t>G19742</t>
  </si>
  <si>
    <t>G15722_P1_29_C8</t>
  </si>
  <si>
    <t>G15722</t>
  </si>
  <si>
    <t>G13714_P1_30_C12</t>
  </si>
  <si>
    <t>G13714</t>
  </si>
  <si>
    <t>G19669_P_11_C7</t>
  </si>
  <si>
    <t>G19669</t>
  </si>
  <si>
    <t>G12181_P1_1_D9</t>
  </si>
  <si>
    <t>G12181</t>
  </si>
  <si>
    <t>G19152_P1_2_C7</t>
  </si>
  <si>
    <t>G19152</t>
  </si>
  <si>
    <t>G50529_P1_2_F12</t>
  </si>
  <si>
    <t>G50529</t>
  </si>
  <si>
    <t>G12263_P1_3_D7</t>
  </si>
  <si>
    <t>G12263</t>
  </si>
  <si>
    <t>G50621_P1_4_E2</t>
  </si>
  <si>
    <t>G50621</t>
  </si>
  <si>
    <t>G50758_P1_4_E4</t>
  </si>
  <si>
    <t>G50758</t>
  </si>
  <si>
    <t>G50744_P1_4_F3</t>
  </si>
  <si>
    <t>G50744</t>
  </si>
  <si>
    <t>G19415_P1_5_A9</t>
  </si>
  <si>
    <t>G19415</t>
  </si>
  <si>
    <t>G19544_P1_5_B11</t>
  </si>
  <si>
    <t>G19544</t>
  </si>
  <si>
    <t>G17217_P1_5_B4</t>
  </si>
  <si>
    <t>G17217</t>
  </si>
  <si>
    <t>G19586_P1_5_D12</t>
  </si>
  <si>
    <t>G19586</t>
  </si>
  <si>
    <t>G19508_P1_5_G10</t>
  </si>
  <si>
    <t>G19508</t>
  </si>
  <si>
    <t>G19573_P1_5_H11</t>
  </si>
  <si>
    <t>G19573</t>
  </si>
  <si>
    <t>G17164_P1_5_H2</t>
  </si>
  <si>
    <t>G17164</t>
  </si>
  <si>
    <t>G19441_P1_5_H9</t>
  </si>
  <si>
    <t>G19441</t>
  </si>
  <si>
    <t>G19827_P1_8_B2</t>
  </si>
  <si>
    <t>G19827</t>
  </si>
  <si>
    <t>G50422_P1_8_B6</t>
  </si>
  <si>
    <t>G50422</t>
  </si>
  <si>
    <t>G50022_P1_8_C1</t>
  </si>
  <si>
    <t>G50022</t>
  </si>
  <si>
    <t>G50416_P1_8_E5</t>
  </si>
  <si>
    <t>G50416</t>
  </si>
  <si>
    <t>G19847_P1_8_H5</t>
  </si>
  <si>
    <t>G19847</t>
  </si>
  <si>
    <t>G50451_P1_8_H8</t>
  </si>
  <si>
    <t>G50451</t>
  </si>
  <si>
    <t>G19878_P1_8_H9</t>
  </si>
  <si>
    <t>G19878</t>
  </si>
  <si>
    <t>G24908_P1_9_B6</t>
  </si>
  <si>
    <t>G24908</t>
  </si>
  <si>
    <t>G24131_P1_9_E2</t>
  </si>
  <si>
    <t>G24131</t>
  </si>
  <si>
    <t>G24896_P1_9_E5</t>
  </si>
  <si>
    <t>G24896</t>
  </si>
  <si>
    <t>G24174_P1_10_H6</t>
  </si>
  <si>
    <t>G24174</t>
  </si>
  <si>
    <t>G24444_P1_11_A1</t>
  </si>
  <si>
    <t>G24444</t>
  </si>
  <si>
    <t>G23830_P1_11_B2</t>
  </si>
  <si>
    <t>G23830</t>
  </si>
  <si>
    <t>G23831_P1_11_C3</t>
  </si>
  <si>
    <t>G23831</t>
  </si>
  <si>
    <t>White, Red, Cream</t>
  </si>
  <si>
    <t>G24450_P1_11_E1</t>
  </si>
  <si>
    <t>G24450</t>
  </si>
  <si>
    <t>G24478_P1_11_E2</t>
  </si>
  <si>
    <t>G24478</t>
  </si>
  <si>
    <t>G50918_P1_12_D5</t>
  </si>
  <si>
    <t>G50918</t>
  </si>
  <si>
    <t>G19346_P1_17_C7</t>
  </si>
  <si>
    <t>G19346</t>
  </si>
  <si>
    <t>G19542_P1_17_E10</t>
  </si>
  <si>
    <t>G19542</t>
  </si>
  <si>
    <t>G19360_P1_17_E7</t>
  </si>
  <si>
    <t>G19360</t>
  </si>
  <si>
    <t>Brown, Pink</t>
  </si>
  <si>
    <t>G19364_P1_17_G7</t>
  </si>
  <si>
    <t>G19364</t>
  </si>
  <si>
    <t>G19472_P1_17_H9</t>
  </si>
  <si>
    <t>G19472</t>
  </si>
  <si>
    <t>G19733_P1_18_A1</t>
  </si>
  <si>
    <t>G19733</t>
  </si>
  <si>
    <t>G19739_P1_18_B1</t>
  </si>
  <si>
    <t>G19739</t>
  </si>
  <si>
    <t>G19852_P1_18_C3</t>
  </si>
  <si>
    <t>G19852</t>
  </si>
  <si>
    <t>G19832_P1_18_F2</t>
  </si>
  <si>
    <t>G19832</t>
  </si>
  <si>
    <t>G22279_P1_18_G7</t>
  </si>
  <si>
    <t>G22279</t>
  </si>
  <si>
    <t>G12313_P1_19_G2</t>
  </si>
  <si>
    <t>G12313</t>
  </si>
  <si>
    <t>G50096_P1_22_H7</t>
  </si>
  <si>
    <t>G50096</t>
  </si>
  <si>
    <t>G22290_P1_23_D3</t>
  </si>
  <si>
    <t>G22290</t>
  </si>
  <si>
    <t>G19749_P1_24_A12</t>
  </si>
  <si>
    <t>G19749</t>
  </si>
  <si>
    <t>G19389_P1_24_A4</t>
  </si>
  <si>
    <t>G19389</t>
  </si>
  <si>
    <t>G19532_P1_24_B8</t>
  </si>
  <si>
    <t>G19532</t>
  </si>
  <si>
    <t>G19377_P1_24_C3</t>
  </si>
  <si>
    <t>G19377</t>
  </si>
  <si>
    <t>G19359_P1_24_D2</t>
  </si>
  <si>
    <t>G19359</t>
  </si>
  <si>
    <t>G19363_P1_24_E2</t>
  </si>
  <si>
    <t>G19363</t>
  </si>
  <si>
    <t>G19345_P1_24_F1</t>
  </si>
  <si>
    <t>G19345</t>
  </si>
  <si>
    <t>G19769_P1_24_F12</t>
  </si>
  <si>
    <t>G19769</t>
  </si>
  <si>
    <t>G19365_P1_24_F2</t>
  </si>
  <si>
    <t>G19365</t>
  </si>
  <si>
    <t>G19385_P1_24_F3</t>
  </si>
  <si>
    <t>G19385</t>
  </si>
  <si>
    <t>G19457_P1_24_G5</t>
  </si>
  <si>
    <t>G19457</t>
  </si>
  <si>
    <t>G1002_P1_25_B11</t>
  </si>
  <si>
    <t>G1002</t>
  </si>
  <si>
    <t>G4617_P1_27_B4</t>
  </si>
  <si>
    <t>G4617</t>
  </si>
  <si>
    <t>G6513_P1_27_E12</t>
  </si>
  <si>
    <t>G6513</t>
  </si>
  <si>
    <t>G6673_P1_32_C9</t>
  </si>
  <si>
    <t>G6673</t>
  </si>
  <si>
    <t>G2328_P_2_B6</t>
  </si>
  <si>
    <t>G2328</t>
  </si>
  <si>
    <t>G2329_P_2_C6</t>
  </si>
  <si>
    <t>G2329</t>
  </si>
  <si>
    <t>G1799_P_2_G1</t>
  </si>
  <si>
    <t>G1799</t>
  </si>
  <si>
    <t>G19613_P_3_F1</t>
  </si>
  <si>
    <t>G19613</t>
  </si>
  <si>
    <t>G6873_P_6_A7</t>
  </si>
  <si>
    <t>G6873</t>
  </si>
  <si>
    <t>G12240_P_7_D12</t>
  </si>
  <si>
    <t>G12240</t>
  </si>
  <si>
    <t>G12182_P_7_E8</t>
  </si>
  <si>
    <t>G12182</t>
  </si>
  <si>
    <t>G7381_P_10_G1</t>
  </si>
  <si>
    <t>G7381</t>
  </si>
  <si>
    <t>G19348_P_11_A6</t>
  </si>
  <si>
    <t>G19348</t>
  </si>
  <si>
    <t>G19662_P_11_A7</t>
  </si>
  <si>
    <t>G19662</t>
  </si>
  <si>
    <t>G19743_P_11_B4</t>
  </si>
  <si>
    <t>G19743</t>
  </si>
  <si>
    <t>G19559_P_11_B5</t>
  </si>
  <si>
    <t>G19559</t>
  </si>
  <si>
    <t>G19338_P_11_B6</t>
  </si>
  <si>
    <t>G19338</t>
  </si>
  <si>
    <t>G19462_P_11_B7</t>
  </si>
  <si>
    <t>G19462</t>
  </si>
  <si>
    <t>G19566_P_11_C5</t>
  </si>
  <si>
    <t>G19566</t>
  </si>
  <si>
    <t>G19557_P_11_E6</t>
  </si>
  <si>
    <t>G19557</t>
  </si>
  <si>
    <t>G19845_P_11_H4</t>
  </si>
  <si>
    <t>G19845</t>
  </si>
  <si>
    <t>Yellow, Other, Black</t>
  </si>
  <si>
    <t>G19470_P_11_H7</t>
  </si>
  <si>
    <t>G19470</t>
  </si>
  <si>
    <t>G1445_P_13_H3</t>
  </si>
  <si>
    <t>G1445</t>
  </si>
  <si>
    <t>G19337_P1_3_E11</t>
  </si>
  <si>
    <t>G19337</t>
  </si>
  <si>
    <t>G50127_P1_8_C4</t>
  </si>
  <si>
    <t>G50127</t>
  </si>
  <si>
    <t>G50450_P1_8_G8</t>
  </si>
  <si>
    <t>G50450</t>
  </si>
  <si>
    <t>G24495_P1_9_C3</t>
  </si>
  <si>
    <t>G24495</t>
  </si>
  <si>
    <t>G24129_P1_9_D2</t>
  </si>
  <si>
    <t>G24129</t>
  </si>
  <si>
    <t>G15338_P1_10_B5</t>
  </si>
  <si>
    <t>G15338</t>
  </si>
  <si>
    <t>G15318_P1_10_H4</t>
  </si>
  <si>
    <t>G15318</t>
  </si>
  <si>
    <t>G50087_P1_11_D11</t>
  </si>
  <si>
    <t>G50087</t>
  </si>
  <si>
    <t>G24518_P1_13_B2</t>
  </si>
  <si>
    <t>G24518</t>
  </si>
  <si>
    <t>G19619_P1_17_G10</t>
  </si>
  <si>
    <t>G19619</t>
  </si>
  <si>
    <t>G21221_P1_18_B7</t>
  </si>
  <si>
    <t>G21221</t>
  </si>
  <si>
    <t>G22539_P1_22_G1</t>
  </si>
  <si>
    <t>G22539</t>
  </si>
  <si>
    <t>G19461_P1_24_H5</t>
  </si>
  <si>
    <t>G19461</t>
  </si>
  <si>
    <t>G16826_P1_29_C12</t>
  </si>
  <si>
    <t>G16826</t>
  </si>
  <si>
    <t>G1789_P_2_F1</t>
  </si>
  <si>
    <t>G1789</t>
  </si>
  <si>
    <t>G15430_P_7_H7</t>
  </si>
  <si>
    <t>G15430</t>
  </si>
  <si>
    <t>G13774_P_10_H7</t>
  </si>
  <si>
    <t>G13774</t>
  </si>
  <si>
    <t>G19831_P_11_G5</t>
  </si>
  <si>
    <t>G19831</t>
  </si>
  <si>
    <t>G22647_P_12_F3</t>
  </si>
  <si>
    <t>G22647</t>
  </si>
  <si>
    <t>G1772_P_2_C1</t>
  </si>
  <si>
    <t>G1772</t>
  </si>
  <si>
    <t>G19558_P1_5_E11</t>
  </si>
  <si>
    <t>G19558</t>
  </si>
  <si>
    <t>G19844_P1_8_A4</t>
  </si>
  <si>
    <t>G19844</t>
  </si>
  <si>
    <t>G50035_P1_8_C2</t>
  </si>
  <si>
    <t>G50035</t>
  </si>
  <si>
    <t>G50028_P1_8_F1</t>
  </si>
  <si>
    <t>G50028</t>
  </si>
  <si>
    <t>G19344_P1_17_B7</t>
  </si>
  <si>
    <t>G19344</t>
  </si>
  <si>
    <t>G1021_P1_23_B8</t>
  </si>
  <si>
    <t>G1021</t>
  </si>
  <si>
    <t>G19467_P1_24_C6</t>
  </si>
  <si>
    <t>G19467</t>
  </si>
  <si>
    <t>G11945_P1_1_B4</t>
  </si>
  <si>
    <t>G11945</t>
  </si>
  <si>
    <t>G11953_P1_1_D4</t>
  </si>
  <si>
    <t>G11953</t>
  </si>
  <si>
    <t>G11938_P1_1_G3</t>
  </si>
  <si>
    <t>G11938</t>
  </si>
  <si>
    <t>G11941_P1_1_H3</t>
  </si>
  <si>
    <t>G11941</t>
  </si>
  <si>
    <t>G50406_P1_4_H1</t>
  </si>
  <si>
    <t>G50406</t>
  </si>
  <si>
    <t>G17213_P1_5_A4</t>
  </si>
  <si>
    <t>G17213</t>
  </si>
  <si>
    <t>G17227_P1_5_C4</t>
  </si>
  <si>
    <t>G17227</t>
  </si>
  <si>
    <t>G17163_P1_5_G2</t>
  </si>
  <si>
    <t>G17163</t>
  </si>
  <si>
    <t>G19414_P1_5_H8</t>
  </si>
  <si>
    <t>G19414</t>
  </si>
  <si>
    <t>G9869_P1_6_D6</t>
  </si>
  <si>
    <t>G9869</t>
  </si>
  <si>
    <t>G6474_P1_6_E2</t>
  </si>
  <si>
    <t>G6474</t>
  </si>
  <si>
    <t>G6533_P1_6_G2</t>
  </si>
  <si>
    <t>G6533</t>
  </si>
  <si>
    <t>G12759_P1_7_A1</t>
  </si>
  <si>
    <t>G12759</t>
  </si>
  <si>
    <t>G12760_P1_7_B1</t>
  </si>
  <si>
    <t>G12760</t>
  </si>
  <si>
    <t>G12761_P1_7_C1</t>
  </si>
  <si>
    <t>G12761</t>
  </si>
  <si>
    <t>G24046_P1_7_C2</t>
  </si>
  <si>
    <t>G24046</t>
  </si>
  <si>
    <t>G12762_P1_7_D1</t>
  </si>
  <si>
    <t>G12762</t>
  </si>
  <si>
    <t>G12769_P1_7_E1</t>
  </si>
  <si>
    <t>G12769</t>
  </si>
  <si>
    <t>G50424_P1_8_C6</t>
  </si>
  <si>
    <t>G50424</t>
  </si>
  <si>
    <t>G50425_P1_8_D6</t>
  </si>
  <si>
    <t>G50425</t>
  </si>
  <si>
    <t>G50515_P1_8_F12</t>
  </si>
  <si>
    <t>G50515</t>
  </si>
  <si>
    <t>G50418_P1_8_G5</t>
  </si>
  <si>
    <t>G50418</t>
  </si>
  <si>
    <t>G50431_P1_8_H6</t>
  </si>
  <si>
    <t>G50431</t>
  </si>
  <si>
    <t>G24217_P1_9_H2</t>
  </si>
  <si>
    <t>G24217</t>
  </si>
  <si>
    <t>G24034_P1_10_A2</t>
  </si>
  <si>
    <t>G24034</t>
  </si>
  <si>
    <t>G24472_P1_11_D2</t>
  </si>
  <si>
    <t>G24472</t>
  </si>
  <si>
    <t>G24457_P1_11_G1</t>
  </si>
  <si>
    <t>G24457</t>
  </si>
  <si>
    <t>G24482_P1_11_H2</t>
  </si>
  <si>
    <t>G24482</t>
  </si>
  <si>
    <t>G24179_P1_12_A6</t>
  </si>
  <si>
    <t>G24179</t>
  </si>
  <si>
    <t>G17196_P1_17_F5</t>
  </si>
  <si>
    <t>G17196</t>
  </si>
  <si>
    <t>G17204_P1_17_G5</t>
  </si>
  <si>
    <t>G17204</t>
  </si>
  <si>
    <t>G17160_P1_17_H4</t>
  </si>
  <si>
    <t>G17160</t>
  </si>
  <si>
    <t>G17212_P1_17_H5</t>
  </si>
  <si>
    <t>G17212</t>
  </si>
  <si>
    <t>G19336_P1_17_H6</t>
  </si>
  <si>
    <t>G19336</t>
  </si>
  <si>
    <t>G19440_P1_17_H8</t>
  </si>
  <si>
    <t>G19440</t>
  </si>
  <si>
    <t>G22554_P1_18_B9</t>
  </si>
  <si>
    <t>G22554</t>
  </si>
  <si>
    <t>G19857_P1_18_D3</t>
  </si>
  <si>
    <t>G19857</t>
  </si>
  <si>
    <t>G4703_P1_20_H11</t>
  </si>
  <si>
    <t>G4703</t>
  </si>
  <si>
    <t>G5713_P1_21_H1</t>
  </si>
  <si>
    <t>G5713</t>
  </si>
  <si>
    <t>G50102_P1_22_B8</t>
  </si>
  <si>
    <t>G50102</t>
  </si>
  <si>
    <t>G50104_P1_22_C8</t>
  </si>
  <si>
    <t>G50104</t>
  </si>
  <si>
    <t>G50169_P1_22_D8</t>
  </si>
  <si>
    <t>G50169</t>
  </si>
  <si>
    <t>G214_P1_23_A7</t>
  </si>
  <si>
    <t>G214</t>
  </si>
  <si>
    <t>G1366_P1_23_E8</t>
  </si>
  <si>
    <t>G1366</t>
  </si>
  <si>
    <t>G19351_P1_24_A2</t>
  </si>
  <si>
    <t>G19351</t>
  </si>
  <si>
    <t>G19464_P1_24_A6</t>
  </si>
  <si>
    <t>G19464</t>
  </si>
  <si>
    <t>G1019_P1_25_C11</t>
  </si>
  <si>
    <t>G1019</t>
  </si>
  <si>
    <t>G234_P1_25_E4</t>
  </si>
  <si>
    <t>G234</t>
  </si>
  <si>
    <t>G2725_P1_26_F1</t>
  </si>
  <si>
    <t>G2725</t>
  </si>
  <si>
    <t>G5269_P1_27_G7</t>
  </si>
  <si>
    <t>G5269</t>
  </si>
  <si>
    <t>G2749_P1_30_C6</t>
  </si>
  <si>
    <t>G2749</t>
  </si>
  <si>
    <t>G7380_P1_32_E10</t>
  </si>
  <si>
    <t>G7380</t>
  </si>
  <si>
    <t>G1947_P_2_A3</t>
  </si>
  <si>
    <t>G1947</t>
  </si>
  <si>
    <t>G1783_P_2_D1</t>
  </si>
  <si>
    <t>G1783</t>
  </si>
  <si>
    <t>G2075_P_2_H3</t>
  </si>
  <si>
    <t>G2075</t>
  </si>
  <si>
    <t>G1008_P_4_C10</t>
  </si>
  <si>
    <t>G1008</t>
  </si>
  <si>
    <t>G1020_P_4_D10</t>
  </si>
  <si>
    <t>G1020</t>
  </si>
  <si>
    <t>G17161_P_8_A12</t>
  </si>
  <si>
    <t>G17161</t>
  </si>
  <si>
    <t>G22599_P_11_C9</t>
  </si>
  <si>
    <t>G22599</t>
  </si>
  <si>
    <t>G19539_P_11_H2</t>
  </si>
  <si>
    <t>G19539</t>
  </si>
  <si>
    <t>G2888_P_13_C2</t>
  </si>
  <si>
    <t>G2888</t>
  </si>
  <si>
    <t>G17202_P1_5_G3</t>
  </si>
  <si>
    <t>G17202</t>
  </si>
  <si>
    <t>G24074_P1_7_F5</t>
  </si>
  <si>
    <t>G24074</t>
  </si>
  <si>
    <t>G22300_P1_9_E4</t>
  </si>
  <si>
    <t>G22300</t>
  </si>
  <si>
    <t>G22298_P1_18_D8</t>
  </si>
  <si>
    <t>G22298</t>
  </si>
  <si>
    <t>Red, Pink, Cream</t>
  </si>
  <si>
    <t>G22634_P1_22_G2</t>
  </si>
  <si>
    <t>G22634</t>
  </si>
  <si>
    <t>G19352_P1_24_B2</t>
  </si>
  <si>
    <t>G19352</t>
  </si>
  <si>
    <t>G15424_P1_29_A7</t>
  </si>
  <si>
    <t>G15424</t>
  </si>
  <si>
    <t>G24066_P1_7_C5</t>
  </si>
  <si>
    <t>G24066</t>
  </si>
  <si>
    <t>G50117_P1_11_A12</t>
  </si>
  <si>
    <t>G50117</t>
  </si>
  <si>
    <t>G24211_P1_12_B6</t>
  </si>
  <si>
    <t>G24211</t>
  </si>
  <si>
    <t>G19386_P1_24_G3</t>
  </si>
  <si>
    <t>G19386</t>
  </si>
  <si>
    <t>G11943_P1_1_A4</t>
  </si>
  <si>
    <t>G11943</t>
  </si>
  <si>
    <t>G17224_P1_3_H10</t>
  </si>
  <si>
    <t>G17224</t>
  </si>
  <si>
    <t>G50829_P1_4_C7</t>
  </si>
  <si>
    <t>G50829</t>
  </si>
  <si>
    <t>G50755_P1_4_D4</t>
  </si>
  <si>
    <t>G50755</t>
  </si>
  <si>
    <t>G50403_P1_4_G1</t>
  </si>
  <si>
    <t>G50403</t>
  </si>
  <si>
    <t>G19349_P1_5_D8</t>
  </si>
  <si>
    <t>G19349</t>
  </si>
  <si>
    <t>G19854_P1_8_A7</t>
  </si>
  <si>
    <t>G19854</t>
  </si>
  <si>
    <t>G22278_P1_9_B3</t>
  </si>
  <si>
    <t>G22278</t>
  </si>
  <si>
    <t>G24517_P1_9_E3</t>
  </si>
  <si>
    <t>G24517</t>
  </si>
  <si>
    <t>G24177_P1_10_B8</t>
  </si>
  <si>
    <t>G24177</t>
  </si>
  <si>
    <t>G24045_P1_10_E3</t>
  </si>
  <si>
    <t>G24045</t>
  </si>
  <si>
    <t>G24442_P1_10_F9</t>
  </si>
  <si>
    <t>G24442</t>
  </si>
  <si>
    <t>BTN</t>
  </si>
  <si>
    <t>G24235_P1_12_B10</t>
  </si>
  <si>
    <t>G24235</t>
  </si>
  <si>
    <t>G50626_P1_12_G2</t>
  </si>
  <si>
    <t>G50626</t>
  </si>
  <si>
    <t>G19340_P1_17_A7</t>
  </si>
  <si>
    <t>G19340</t>
  </si>
  <si>
    <t>G19423_P1_17_E8</t>
  </si>
  <si>
    <t>G19423</t>
  </si>
  <si>
    <t>G19796_P1_18_B2</t>
  </si>
  <si>
    <t>G19796</t>
  </si>
  <si>
    <t>G19838_P1_18_G2</t>
  </si>
  <si>
    <t>G19838</t>
  </si>
  <si>
    <t>G12364_P1_19_A3</t>
  </si>
  <si>
    <t>G12364</t>
  </si>
  <si>
    <t>G50088_P1_22_F7</t>
  </si>
  <si>
    <t>G50088</t>
  </si>
  <si>
    <t>G22543_P1_22_H1</t>
  </si>
  <si>
    <t>G22543</t>
  </si>
  <si>
    <t>G1468_P1_23_A9</t>
  </si>
  <si>
    <t>G1468</t>
  </si>
  <si>
    <t>G2856_P1_23_C10</t>
  </si>
  <si>
    <t>G2856</t>
  </si>
  <si>
    <t>G2891_P1_23_D10</t>
  </si>
  <si>
    <t>G2891</t>
  </si>
  <si>
    <t>G1372_P1_23_F8</t>
  </si>
  <si>
    <t>G1372</t>
  </si>
  <si>
    <t>G1388_P1_23_G8</t>
  </si>
  <si>
    <t>G1388</t>
  </si>
  <si>
    <t>G19489_P1_24_A7</t>
  </si>
  <si>
    <t>G19489</t>
  </si>
  <si>
    <t>G19373_P1_24_B3</t>
  </si>
  <si>
    <t>G19373</t>
  </si>
  <si>
    <t>G19469_P1_24_D6</t>
  </si>
  <si>
    <t>G19469</t>
  </si>
  <si>
    <t>G19367_P1_24_G2</t>
  </si>
  <si>
    <t>G19367</t>
  </si>
  <si>
    <t>G2804_P1_26_C2</t>
  </si>
  <si>
    <t>G2804</t>
  </si>
  <si>
    <t>G13773_P1_30_F12</t>
  </si>
  <si>
    <t>G13773</t>
  </si>
  <si>
    <t>G21202_P_1_D6</t>
  </si>
  <si>
    <t>G21202</t>
  </si>
  <si>
    <t>G2080_P_2_A4</t>
  </si>
  <si>
    <t>G2080</t>
  </si>
  <si>
    <t>G2267_P_2_D5</t>
  </si>
  <si>
    <t>G2267</t>
  </si>
  <si>
    <t>G2395_P_2_E8</t>
  </si>
  <si>
    <t>G2395</t>
  </si>
  <si>
    <t>G19582_P_6_C1</t>
  </si>
  <si>
    <t>G19582</t>
  </si>
  <si>
    <t>G1939_P_12_D11</t>
  </si>
  <si>
    <t>G1939</t>
  </si>
  <si>
    <t>G21226_P1_9_F2</t>
  </si>
  <si>
    <t>G21226</t>
  </si>
  <si>
    <t>G19357_P1_17_D7</t>
  </si>
  <si>
    <t>G19357</t>
  </si>
  <si>
    <t>G22523_P1_22_F1</t>
  </si>
  <si>
    <t>G22523</t>
  </si>
  <si>
    <t>G19590_P1_24_H8</t>
  </si>
  <si>
    <t>G19590</t>
  </si>
  <si>
    <t>G1028_P1_25_D11</t>
  </si>
  <si>
    <t>G1028</t>
  </si>
  <si>
    <t>G21227_P_12_B5</t>
  </si>
  <si>
    <t>G21227</t>
  </si>
  <si>
    <t>G19537_P1_17_D10</t>
  </si>
  <si>
    <t>G19537</t>
  </si>
  <si>
    <t>G1226_P_4_B11</t>
  </si>
  <si>
    <t>G1226</t>
  </si>
  <si>
    <t>G50828_P1_4_B7</t>
  </si>
  <si>
    <t>G50828</t>
  </si>
  <si>
    <t>G17146_P1_5_C2</t>
  </si>
  <si>
    <t>G17146</t>
  </si>
  <si>
    <t>G17142_P1_7_E10</t>
  </si>
  <si>
    <t>G17142</t>
  </si>
  <si>
    <t>G22531_P1_18_A9</t>
  </si>
  <si>
    <t>G22531</t>
  </si>
  <si>
    <t>G22301_P1_18_F8</t>
  </si>
  <si>
    <t>G22301</t>
  </si>
  <si>
    <t>G19839_P1_18_H2</t>
  </si>
  <si>
    <t>G19839</t>
  </si>
  <si>
    <t>G21215_P1_9_F1</t>
  </si>
  <si>
    <t>G21215</t>
  </si>
  <si>
    <t>G4618_P1_27_C4</t>
  </si>
  <si>
    <t>G4618</t>
  </si>
  <si>
    <t>G4619_P1_27_D4</t>
  </si>
  <si>
    <t>G4619</t>
  </si>
  <si>
    <t>G19848_P_11_H5</t>
  </si>
  <si>
    <t>G19848</t>
  </si>
  <si>
    <t>G17177_P1_5_A3</t>
  </si>
  <si>
    <t>G17177</t>
  </si>
  <si>
    <t>G16903_P1_17_B4</t>
  </si>
  <si>
    <t>G16903</t>
  </si>
  <si>
    <t>G19660_P1_24_F10</t>
  </si>
  <si>
    <t>G19660</t>
  </si>
  <si>
    <t>G21214_P1_21_E12</t>
  </si>
  <si>
    <t>G21214</t>
  </si>
  <si>
    <t>G1989_P_2_D3</t>
  </si>
  <si>
    <t>G1989</t>
  </si>
  <si>
    <t>G721_P_4_F7</t>
  </si>
  <si>
    <t>G721</t>
  </si>
  <si>
    <t>G19784_P1_18_A2</t>
  </si>
  <si>
    <t>G19784</t>
  </si>
  <si>
    <t>G1959_P_2_B3</t>
  </si>
  <si>
    <t>G1959</t>
  </si>
  <si>
    <t>G16807_P1_10_F7</t>
  </si>
  <si>
    <t>G16807</t>
  </si>
  <si>
    <t>G1816_P1_19_D12</t>
  </si>
  <si>
    <t>G1816</t>
  </si>
  <si>
    <t>G15314_P1_29_E5</t>
  </si>
  <si>
    <t>G15314</t>
  </si>
  <si>
    <t>G2326_P1_3_A1</t>
  </si>
  <si>
    <t>G2326</t>
  </si>
  <si>
    <t>G23817_P1_3_A11</t>
  </si>
  <si>
    <t>G23817</t>
  </si>
  <si>
    <t>G2842_P1_3_H1</t>
  </si>
  <si>
    <t>G2842</t>
  </si>
  <si>
    <t>G971_P1_4_D9</t>
  </si>
  <si>
    <t>G971</t>
  </si>
  <si>
    <t>G12776_P1_16_B2</t>
  </si>
  <si>
    <t>G12776</t>
  </si>
  <si>
    <t>G13716_P1_16_H6</t>
  </si>
  <si>
    <t>G13716</t>
  </si>
  <si>
    <t>G2287_P1_20_H5</t>
  </si>
  <si>
    <t>G2287</t>
  </si>
  <si>
    <t>G5600_P1_27_F10</t>
  </si>
  <si>
    <t>G5600</t>
  </si>
  <si>
    <t>G15339_P1_29_C6</t>
  </si>
  <si>
    <t>G15339</t>
  </si>
  <si>
    <t>G2925_P1_31_A8</t>
  </si>
  <si>
    <t>G2925</t>
  </si>
  <si>
    <t>G2351_P_2_A7</t>
  </si>
  <si>
    <t>G2351</t>
  </si>
  <si>
    <t>G2193_P_2_E4</t>
  </si>
  <si>
    <t>G2193</t>
  </si>
  <si>
    <t>Yellow, Yellow</t>
  </si>
  <si>
    <t>G2546_P_2_G10</t>
  </si>
  <si>
    <t>G2546</t>
  </si>
  <si>
    <t>G951_P_4_C9</t>
  </si>
  <si>
    <t>G951</t>
  </si>
  <si>
    <t>G455_P_4_D4</t>
  </si>
  <si>
    <t>G455</t>
  </si>
  <si>
    <t>G11066_P_9_B1</t>
  </si>
  <si>
    <t>G11066</t>
  </si>
  <si>
    <t>G21134_P_11_C11</t>
  </si>
  <si>
    <t>G21134</t>
  </si>
  <si>
    <t>G2846_P_13_B11</t>
  </si>
  <si>
    <t>G2846</t>
  </si>
  <si>
    <t>G2310_P1_14_A1</t>
  </si>
  <si>
    <t>G2310</t>
  </si>
  <si>
    <t>G6741_P1_15_D5</t>
  </si>
  <si>
    <t>G6741</t>
  </si>
  <si>
    <t>G9709_P1_15_F8</t>
  </si>
  <si>
    <t>G9709</t>
  </si>
  <si>
    <t>G780_P1_19_A11</t>
  </si>
  <si>
    <t>G780</t>
  </si>
  <si>
    <t>G19214_P1_19_D6</t>
  </si>
  <si>
    <t>G19214</t>
  </si>
  <si>
    <t>G19230_P1_19_E6</t>
  </si>
  <si>
    <t>G19230</t>
  </si>
  <si>
    <t>G1995_P1_20_B2</t>
  </si>
  <si>
    <t>G1995</t>
  </si>
  <si>
    <t>G2000_P1_20_C2</t>
  </si>
  <si>
    <t>G2000</t>
  </si>
  <si>
    <t>G2176_P1_23_D9</t>
  </si>
  <si>
    <t>G2176</t>
  </si>
  <si>
    <t>G601_P1_25_C7</t>
  </si>
  <si>
    <t>G601</t>
  </si>
  <si>
    <t>G764_P1_25_H8</t>
  </si>
  <si>
    <t>G764</t>
  </si>
  <si>
    <t>G873_P1_25_H9</t>
  </si>
  <si>
    <t>G873</t>
  </si>
  <si>
    <t>G21212_P_1_G6</t>
  </si>
  <si>
    <t>G21212</t>
  </si>
  <si>
    <t>G6849_P_5_A1</t>
  </si>
  <si>
    <t>G6849</t>
  </si>
  <si>
    <t>G2227_P_13_F1</t>
  </si>
  <si>
    <t>G2227</t>
  </si>
  <si>
    <t>G14875_P1_2_G2</t>
  </si>
  <si>
    <t>G14875</t>
  </si>
  <si>
    <t>G14504_P1_3_A9</t>
  </si>
  <si>
    <t>G14504</t>
  </si>
  <si>
    <t>G2834_P1_3_E1</t>
  </si>
  <si>
    <t>G2834</t>
  </si>
  <si>
    <t>G15774_P1_3_E9</t>
  </si>
  <si>
    <t>G15774</t>
  </si>
  <si>
    <t>G11121_P1_4_B10</t>
  </si>
  <si>
    <t>G11121</t>
  </si>
  <si>
    <t>G23824_P1_4_C2</t>
  </si>
  <si>
    <t>G23824</t>
  </si>
  <si>
    <t>G23825_P1_5_E6</t>
  </si>
  <si>
    <t>G23825</t>
  </si>
  <si>
    <t>G6463_P1_6_D2</t>
  </si>
  <si>
    <t>G6463</t>
  </si>
  <si>
    <t>G14507_P1_7_F4</t>
  </si>
  <si>
    <t>G14507</t>
  </si>
  <si>
    <t>G50131_P1_8_D4</t>
  </si>
  <si>
    <t>G50131</t>
  </si>
  <si>
    <t>G1801_P1_9_D11</t>
  </si>
  <si>
    <t>G1801</t>
  </si>
  <si>
    <t>G19226_P1_10_D9</t>
  </si>
  <si>
    <t>G19226</t>
  </si>
  <si>
    <t>G16812_P1_10_G7</t>
  </si>
  <si>
    <t>G16812</t>
  </si>
  <si>
    <t>G24447_P1_11_C1</t>
  </si>
  <si>
    <t>G24447</t>
  </si>
  <si>
    <t>G24115_P1_12_A4</t>
  </si>
  <si>
    <t>G24115</t>
  </si>
  <si>
    <t>G24123_P1_12_F4</t>
  </si>
  <si>
    <t>G24123</t>
  </si>
  <si>
    <t>G24492_P1_13_C3</t>
  </si>
  <si>
    <t>G24492</t>
  </si>
  <si>
    <t>G24481_P1_13_G2</t>
  </si>
  <si>
    <t>G24481</t>
  </si>
  <si>
    <t>G4262_P1_14_A11</t>
  </si>
  <si>
    <t>G4262</t>
  </si>
  <si>
    <t>G2319_P1_14_C1</t>
  </si>
  <si>
    <t>G2319</t>
  </si>
  <si>
    <t>G2360_P1_14_E1</t>
  </si>
  <si>
    <t>G2360</t>
  </si>
  <si>
    <t>G2835_P1_14_F4</t>
  </si>
  <si>
    <t>G2835</t>
  </si>
  <si>
    <t>G2849_P1_14_H4</t>
  </si>
  <si>
    <t>G2849</t>
  </si>
  <si>
    <t>G9671_P1_15_C8</t>
  </si>
  <si>
    <t>G9671</t>
  </si>
  <si>
    <t>G11070_P1_15_E12</t>
  </si>
  <si>
    <t>G11070</t>
  </si>
  <si>
    <t>G13740_P1_16_A7</t>
  </si>
  <si>
    <t>G13740</t>
  </si>
  <si>
    <t>G13666_P1_16_C6</t>
  </si>
  <si>
    <t>G13666</t>
  </si>
  <si>
    <t>G15707_P1_16_D10</t>
  </si>
  <si>
    <t>G15707</t>
  </si>
  <si>
    <t>G13066_P1_16_E3</t>
  </si>
  <si>
    <t>G13066</t>
  </si>
  <si>
    <t>G13684_P1_16_E6</t>
  </si>
  <si>
    <t>G13684</t>
  </si>
  <si>
    <t>G13608_P1_16_F4</t>
  </si>
  <si>
    <t>G13608</t>
  </si>
  <si>
    <t>G13692_P1_16_F6</t>
  </si>
  <si>
    <t>G13692</t>
  </si>
  <si>
    <t>G12751_P1_16_G1</t>
  </si>
  <si>
    <t>G12751</t>
  </si>
  <si>
    <t>G13611_P1_16_G4</t>
  </si>
  <si>
    <t>G13611</t>
  </si>
  <si>
    <t>G12753_P1_16_H1</t>
  </si>
  <si>
    <t>G12753</t>
  </si>
  <si>
    <t>G19379_P1_17_A8</t>
  </si>
  <si>
    <t>G19379</t>
  </si>
  <si>
    <t>G1814_P1_19_C12</t>
  </si>
  <si>
    <t>G1814</t>
  </si>
  <si>
    <t>G866_P1_19_D11</t>
  </si>
  <si>
    <t>G866</t>
  </si>
  <si>
    <t>G867_P1_19_E11</t>
  </si>
  <si>
    <t>G867</t>
  </si>
  <si>
    <t>G2292_P1_20_A6</t>
  </si>
  <si>
    <t>G2292</t>
  </si>
  <si>
    <t>G1978_P1_20_D1</t>
  </si>
  <si>
    <t>G1978</t>
  </si>
  <si>
    <t>G9663_P1_21_C6</t>
  </si>
  <si>
    <t>G9663</t>
  </si>
  <si>
    <t>G21211_P1_21_D12</t>
  </si>
  <si>
    <t>G21211</t>
  </si>
  <si>
    <t>G869_P1_22_B10</t>
  </si>
  <si>
    <t>G869</t>
  </si>
  <si>
    <t>G2159_P1_22_B12</t>
  </si>
  <si>
    <t>G2159</t>
  </si>
  <si>
    <t>G23878_P1_22_D5</t>
  </si>
  <si>
    <t>G23878</t>
  </si>
  <si>
    <t>G786_P1_22_D9</t>
  </si>
  <si>
    <t>G786</t>
  </si>
  <si>
    <t>G791_P1_22_E9</t>
  </si>
  <si>
    <t>G791</t>
  </si>
  <si>
    <t>G2323_P1_22_F12</t>
  </si>
  <si>
    <t>G2323</t>
  </si>
  <si>
    <t>G23882_P1_22_F5</t>
  </si>
  <si>
    <t>G23882</t>
  </si>
  <si>
    <t>G23905_P1_22_F6</t>
  </si>
  <si>
    <t>G23905</t>
  </si>
  <si>
    <t>G795_P1_22_F9</t>
  </si>
  <si>
    <t>G795</t>
  </si>
  <si>
    <t>G22557_P1_23_A4</t>
  </si>
  <si>
    <t>G22557</t>
  </si>
  <si>
    <t>G666_P1_23_E7</t>
  </si>
  <si>
    <t>G666</t>
  </si>
  <si>
    <t>G19538_P1_24_E8</t>
  </si>
  <si>
    <t>G19538</t>
  </si>
  <si>
    <t>G50136_P1_25_F1</t>
  </si>
  <si>
    <t>G50136</t>
  </si>
  <si>
    <t>G723_P1_25_F8</t>
  </si>
  <si>
    <t>G723</t>
  </si>
  <si>
    <t>NGA</t>
  </si>
  <si>
    <t>G50137_P1_25_G1</t>
  </si>
  <si>
    <t>G50137</t>
  </si>
  <si>
    <t>G859_P1_25_G9</t>
  </si>
  <si>
    <t>G859</t>
  </si>
  <si>
    <t>G50147_P1_25_H1</t>
  </si>
  <si>
    <t>G50147</t>
  </si>
  <si>
    <t>G2754_P1_26_A2</t>
  </si>
  <si>
    <t>G2754</t>
  </si>
  <si>
    <t>G2801_P1_26_B2</t>
  </si>
  <si>
    <t>G2801</t>
  </si>
  <si>
    <t>G2810_P1_26_D2</t>
  </si>
  <si>
    <t>G2810</t>
  </si>
  <si>
    <t>G2937_P1_26_E3</t>
  </si>
  <si>
    <t>G2937</t>
  </si>
  <si>
    <t>G2737_P1_26_G1</t>
  </si>
  <si>
    <t>G2737</t>
  </si>
  <si>
    <t>G4097_P1_26_G11</t>
  </si>
  <si>
    <t>G4097</t>
  </si>
  <si>
    <t>G3299_P1_26_H6</t>
  </si>
  <si>
    <t>G3299</t>
  </si>
  <si>
    <t>G4257_P1_27_B1</t>
  </si>
  <si>
    <t>G4257</t>
  </si>
  <si>
    <t>G6508_P1_27_D12</t>
  </si>
  <si>
    <t>G6508</t>
  </si>
  <si>
    <t>G5523_P1_27_E8</t>
  </si>
  <si>
    <t>G5523</t>
  </si>
  <si>
    <t>G7208_P1_28_C2</t>
  </si>
  <si>
    <t>G7208</t>
  </si>
  <si>
    <t>G13715_P1_28_D10</t>
  </si>
  <si>
    <t>G13715</t>
  </si>
  <si>
    <t>G7911_P1_28_E3</t>
  </si>
  <si>
    <t>G7911</t>
  </si>
  <si>
    <t>G12433_P1_28_F8</t>
  </si>
  <si>
    <t>G12433</t>
  </si>
  <si>
    <t>G15709_P1_29_H7</t>
  </si>
  <si>
    <t>G15709</t>
  </si>
  <si>
    <t>G10181_P1_30_A10</t>
  </si>
  <si>
    <t>G10181</t>
  </si>
  <si>
    <t>G1363_P1_30_A5</t>
  </si>
  <si>
    <t>G1363</t>
  </si>
  <si>
    <t>G1379_P1_30_B5</t>
  </si>
  <si>
    <t>G1379</t>
  </si>
  <si>
    <t>G13737_P1_30_E12</t>
  </si>
  <si>
    <t>G13737</t>
  </si>
  <si>
    <t>G1886_P1_30_E5</t>
  </si>
  <si>
    <t>G1886</t>
  </si>
  <si>
    <t>G1888_P1_31_A4</t>
  </si>
  <si>
    <t>G1888</t>
  </si>
  <si>
    <t>G1882_P1_31_F3</t>
  </si>
  <si>
    <t>G1882</t>
  </si>
  <si>
    <t>G2917_P1_31_G7</t>
  </si>
  <si>
    <t>G2917</t>
  </si>
  <si>
    <t>G1887_P1_31_H3</t>
  </si>
  <si>
    <t>G1887</t>
  </si>
  <si>
    <t>G2920_P1_31_H7</t>
  </si>
  <si>
    <t>G2920</t>
  </si>
  <si>
    <t>G24058_P_1_F2</t>
  </si>
  <si>
    <t>G24058</t>
  </si>
  <si>
    <t>G2289_P_2_A6</t>
  </si>
  <si>
    <t>G2289</t>
  </si>
  <si>
    <t>G2336_P_2_E6</t>
  </si>
  <si>
    <t>G2336</t>
  </si>
  <si>
    <t>G21040_P_3_B8</t>
  </si>
  <si>
    <t>G21040</t>
  </si>
  <si>
    <t>G21228_P_3_D11</t>
  </si>
  <si>
    <t>G21228</t>
  </si>
  <si>
    <t>G21045_P_3_D8</t>
  </si>
  <si>
    <t>G21045</t>
  </si>
  <si>
    <t>G21089_P_3_E10</t>
  </si>
  <si>
    <t>G21089</t>
  </si>
  <si>
    <t>Black, Yellow</t>
  </si>
  <si>
    <t>G21095_P_3_G10</t>
  </si>
  <si>
    <t>G21095</t>
  </si>
  <si>
    <t>G964_P_4_E9</t>
  </si>
  <si>
    <t>G964</t>
  </si>
  <si>
    <t>G242_P_4_G2</t>
  </si>
  <si>
    <t>G242</t>
  </si>
  <si>
    <t>G7742_P_5_B9</t>
  </si>
  <si>
    <t>G7742</t>
  </si>
  <si>
    <t>G14380_P_6_G3</t>
  </si>
  <si>
    <t>G14380</t>
  </si>
  <si>
    <t>G16410_P_7_A1</t>
  </si>
  <si>
    <t>G16410</t>
  </si>
  <si>
    <t>G16401_P_7_B1</t>
  </si>
  <si>
    <t>G16401</t>
  </si>
  <si>
    <t>G11071_P_8_C12</t>
  </si>
  <si>
    <t>G11071</t>
  </si>
  <si>
    <t>G19168_P_8_D4</t>
  </si>
  <si>
    <t>G19168</t>
  </si>
  <si>
    <t>G12011_P_8_H6</t>
  </si>
  <si>
    <t>G12011</t>
  </si>
  <si>
    <t>G22812_P_9_D11</t>
  </si>
  <si>
    <t>G22812</t>
  </si>
  <si>
    <t>G13693_P_9_E10</t>
  </si>
  <si>
    <t>G13693</t>
  </si>
  <si>
    <t>G13614_P_10_E1</t>
  </si>
  <si>
    <t>G13614</t>
  </si>
  <si>
    <t>G21147_P_11_C12</t>
  </si>
  <si>
    <t>G21147</t>
  </si>
  <si>
    <t>G21137_P_11_F10</t>
  </si>
  <si>
    <t>G21137</t>
  </si>
  <si>
    <t>G21132_P_11_F11</t>
  </si>
  <si>
    <t>G21132</t>
  </si>
  <si>
    <t>G21185_P_11_F12</t>
  </si>
  <si>
    <t>G21185</t>
  </si>
  <si>
    <t>G21141_P_11_G11</t>
  </si>
  <si>
    <t>G21141</t>
  </si>
  <si>
    <t>G21153_P_11_H10</t>
  </si>
  <si>
    <t>G21153</t>
  </si>
  <si>
    <t>G23850_P_12_A1</t>
  </si>
  <si>
    <t>G23850</t>
  </si>
  <si>
    <t>Red, Cream, Other</t>
  </si>
  <si>
    <t>G2324_P_12_A12</t>
  </si>
  <si>
    <t>G2324</t>
  </si>
  <si>
    <t>G21178_P_12_C2</t>
  </si>
  <si>
    <t>G21178</t>
  </si>
  <si>
    <t>G23840_P_12_D2</t>
  </si>
  <si>
    <t>G23840</t>
  </si>
  <si>
    <t>G19941_P_12_D3</t>
  </si>
  <si>
    <t>G19941</t>
  </si>
  <si>
    <t>G2268_P_12_F11</t>
  </si>
  <si>
    <t>G2268</t>
  </si>
  <si>
    <t>G2858_P_12_F12</t>
  </si>
  <si>
    <t>G2858</t>
  </si>
  <si>
    <t>G983_P_12_F8</t>
  </si>
  <si>
    <t>G983</t>
  </si>
  <si>
    <t>G21160_P_12_G1</t>
  </si>
  <si>
    <t>G21160</t>
  </si>
  <si>
    <t>G23838_P_12_H1</t>
  </si>
  <si>
    <t>G23838</t>
  </si>
  <si>
    <t>G2866_P_13_A1</t>
  </si>
  <si>
    <t>G2866</t>
  </si>
  <si>
    <t>G2785_P_13_A9</t>
  </si>
  <si>
    <t>G2785</t>
  </si>
  <si>
    <t>G2906_P_13_C1</t>
  </si>
  <si>
    <t>G2906</t>
  </si>
  <si>
    <t>G2342_P_13_D3</t>
  </si>
  <si>
    <t>G2342</t>
  </si>
  <si>
    <t>G1797_P_13_F3</t>
  </si>
  <si>
    <t>G1797</t>
  </si>
  <si>
    <t>G2782_P_13_H8</t>
  </si>
  <si>
    <t>G2782</t>
  </si>
  <si>
    <t>G17728_P1_7_E11</t>
  </si>
  <si>
    <t>G17728</t>
  </si>
  <si>
    <t>G24110_P1_9_A2</t>
  </si>
  <si>
    <t>G24110</t>
  </si>
  <si>
    <t>G2341_P1_14_D1</t>
  </si>
  <si>
    <t>G2341</t>
  </si>
  <si>
    <t>G19211_P1_19_A6</t>
  </si>
  <si>
    <t>G19211</t>
  </si>
  <si>
    <t>G19212_P1_19_B6</t>
  </si>
  <si>
    <t>G19212</t>
  </si>
  <si>
    <t>G19213_P1_19_C6</t>
  </si>
  <si>
    <t>G19213</t>
  </si>
  <si>
    <t>G1982_P1_20_E1</t>
  </si>
  <si>
    <t>G1982</t>
  </si>
  <si>
    <t>G6744_P1_21_A3</t>
  </si>
  <si>
    <t>G6744</t>
  </si>
  <si>
    <t>G2068_P1_23_B9</t>
  </si>
  <si>
    <t>G2068</t>
  </si>
  <si>
    <t>G577_P1_25_A7</t>
  </si>
  <si>
    <t>G577</t>
  </si>
  <si>
    <t>G4855_P1_27_D6</t>
  </si>
  <si>
    <t>G4855</t>
  </si>
  <si>
    <t>G7741_P1_28_A3</t>
  </si>
  <si>
    <t>G7741</t>
  </si>
  <si>
    <t>G9757_P1_30_A9</t>
  </si>
  <si>
    <t>G9757</t>
  </si>
  <si>
    <t>G2921_P1_30_E6</t>
  </si>
  <si>
    <t>G2921</t>
  </si>
  <si>
    <t>G2887_P1_31_C7</t>
  </si>
  <si>
    <t>G2887</t>
  </si>
  <si>
    <t>G3006_P1_31_G9</t>
  </si>
  <si>
    <t>G3006</t>
  </si>
  <si>
    <t>G2166_P_2_C4</t>
  </si>
  <si>
    <t>G2166</t>
  </si>
  <si>
    <t>G2276_P_2_E5</t>
  </si>
  <si>
    <t>G2276</t>
  </si>
  <si>
    <t>G2279_P_2_G5</t>
  </si>
  <si>
    <t>G2279</t>
  </si>
  <si>
    <t>G258_P_4_A3</t>
  </si>
  <si>
    <t>G258</t>
  </si>
  <si>
    <t>G11036_P_8_H8</t>
  </si>
  <si>
    <t>G11036</t>
  </si>
  <si>
    <t>G15303_P_10_A5</t>
  </si>
  <si>
    <t>G15303</t>
  </si>
  <si>
    <t>G2848_P1_3_A2</t>
  </si>
  <si>
    <t>G2848</t>
  </si>
  <si>
    <t>G4259_P1_3_H3</t>
  </si>
  <si>
    <t>G4259</t>
  </si>
  <si>
    <t>G9670_P1_3_H4</t>
  </si>
  <si>
    <t>G9670</t>
  </si>
  <si>
    <t>G13630_P1_4_B11</t>
  </si>
  <si>
    <t>G13630</t>
  </si>
  <si>
    <t>G50849_P1_4_E7</t>
  </si>
  <si>
    <t>G50849</t>
  </si>
  <si>
    <t>G18748_P1_5_A7</t>
  </si>
  <si>
    <t>G18748</t>
  </si>
  <si>
    <t>G23797_P1_5_D3</t>
  </si>
  <si>
    <t>G23797</t>
  </si>
  <si>
    <t>G50458_P1_8_G9</t>
  </si>
  <si>
    <t>G50458</t>
  </si>
  <si>
    <t>G23828_P1_11_D1</t>
  </si>
  <si>
    <t>G23828</t>
  </si>
  <si>
    <t>G2313_P1_14_B1</t>
  </si>
  <si>
    <t>G2313</t>
  </si>
  <si>
    <t>G4268_P1_14_B11</t>
  </si>
  <si>
    <t>G4268</t>
  </si>
  <si>
    <t>G14382_P1_16_B8</t>
  </si>
  <si>
    <t>G14382</t>
  </si>
  <si>
    <t>G13867_P1_16_D7</t>
  </si>
  <si>
    <t>G13867</t>
  </si>
  <si>
    <t>G16296_P1_17_C3</t>
  </si>
  <si>
    <t>G16296</t>
  </si>
  <si>
    <t>G16302_P1_17_E3</t>
  </si>
  <si>
    <t>G16302</t>
  </si>
  <si>
    <t>G15305_P1_19_D4</t>
  </si>
  <si>
    <t>G15305</t>
  </si>
  <si>
    <t>G13607_P1_19_G3</t>
  </si>
  <si>
    <t>G13607</t>
  </si>
  <si>
    <t>G13627_P1_19_H3</t>
  </si>
  <si>
    <t>G13627</t>
  </si>
  <si>
    <t>G2226_P1_22_C12</t>
  </si>
  <si>
    <t>G2226</t>
  </si>
  <si>
    <t>G23893_P1_22_C6</t>
  </si>
  <si>
    <t>G23893</t>
  </si>
  <si>
    <t>G50126_P1_25_A1</t>
  </si>
  <si>
    <t>G50126</t>
  </si>
  <si>
    <t>Other, Black, Cream</t>
  </si>
  <si>
    <t>G50128_P1_25_B1</t>
  </si>
  <si>
    <t>G50128</t>
  </si>
  <si>
    <t>ZWE</t>
  </si>
  <si>
    <t>G50132_P1_25_D1</t>
  </si>
  <si>
    <t>G50132</t>
  </si>
  <si>
    <t>G716_P1_25_D8</t>
  </si>
  <si>
    <t>G716</t>
  </si>
  <si>
    <t>G50134_P1_25_E1</t>
  </si>
  <si>
    <t>G50134</t>
  </si>
  <si>
    <t>G1389_P1_25_E12</t>
  </si>
  <si>
    <t>G1389</t>
  </si>
  <si>
    <t>G50152_P1_25_E2</t>
  </si>
  <si>
    <t>G50152</t>
  </si>
  <si>
    <t>G1185_P1_25_F11</t>
  </si>
  <si>
    <t>G1185</t>
  </si>
  <si>
    <t>G1446_P1_25_F12</t>
  </si>
  <si>
    <t>G1446</t>
  </si>
  <si>
    <t>G2913_P1_26_C3</t>
  </si>
  <si>
    <t>G2913</t>
  </si>
  <si>
    <t>G2914_P1_26_D3</t>
  </si>
  <si>
    <t>G2914</t>
  </si>
  <si>
    <t>G2872_P1_26_H2</t>
  </si>
  <si>
    <t>G2872</t>
  </si>
  <si>
    <t>G11040_P1_28_D6</t>
  </si>
  <si>
    <t>G11040</t>
  </si>
  <si>
    <t>G13873_P1_28_E11</t>
  </si>
  <si>
    <t>G13873</t>
  </si>
  <si>
    <t>G13738_P1_28_F10</t>
  </si>
  <si>
    <t>G13738</t>
  </si>
  <si>
    <t>G1880_P1_31_E3</t>
  </si>
  <si>
    <t>G1880</t>
  </si>
  <si>
    <t>G21041_P_3_C8</t>
  </si>
  <si>
    <t>G21041</t>
  </si>
  <si>
    <t>G21065_P_3_E9</t>
  </si>
  <si>
    <t>G21065</t>
  </si>
  <si>
    <t>G21068_P_3_F9</t>
  </si>
  <si>
    <t>G21068</t>
  </si>
  <si>
    <t>G1371_P_4_D12</t>
  </si>
  <si>
    <t>G1371</t>
  </si>
  <si>
    <t>G7952_P_5_A9</t>
  </si>
  <si>
    <t>G7952</t>
  </si>
  <si>
    <t>G16383_P_6_H10</t>
  </si>
  <si>
    <t>G16383</t>
  </si>
  <si>
    <t>G11083_P_8_E11</t>
  </si>
  <si>
    <t>G11083</t>
  </si>
  <si>
    <t>G13866_P_9_B11</t>
  </si>
  <si>
    <t>G13866</t>
  </si>
  <si>
    <t>G11086_P_9_D1</t>
  </si>
  <si>
    <t>G11086</t>
  </si>
  <si>
    <t>G21130_P_11_C10</t>
  </si>
  <si>
    <t>G21130</t>
  </si>
  <si>
    <t>G21135_P_11_D11</t>
  </si>
  <si>
    <t>G21135</t>
  </si>
  <si>
    <t>Cream, Red, Other</t>
  </si>
  <si>
    <t>G21170_P_12_E3</t>
  </si>
  <si>
    <t>G21170</t>
  </si>
  <si>
    <t>G811_P_13_F6</t>
  </si>
  <si>
    <t>G811</t>
  </si>
  <si>
    <t>G17188_P1_3_D10</t>
  </si>
  <si>
    <t>G17188</t>
  </si>
  <si>
    <t>G2839_P1_3_F1</t>
  </si>
  <si>
    <t>G2839</t>
  </si>
  <si>
    <t>G2840_P1_3_G1</t>
  </si>
  <si>
    <t>G2840</t>
  </si>
  <si>
    <t>G13549_P1_3_H8</t>
  </si>
  <si>
    <t>G13549</t>
  </si>
  <si>
    <t>G50712_P1_4_B3</t>
  </si>
  <si>
    <t>G50712</t>
  </si>
  <si>
    <t>G1189_P1_4_E9</t>
  </si>
  <si>
    <t>G1189</t>
  </si>
  <si>
    <t>G24036_P1_6_D12</t>
  </si>
  <si>
    <t>G24036</t>
  </si>
  <si>
    <t>G24039_P1_6_E12</t>
  </si>
  <si>
    <t>G24039</t>
  </si>
  <si>
    <t>G215_P1_9_F10</t>
  </si>
  <si>
    <t>G215</t>
  </si>
  <si>
    <t>G19225_P1_10_C9</t>
  </si>
  <si>
    <t>G19225</t>
  </si>
  <si>
    <t>G24522_P1_11_A4</t>
  </si>
  <si>
    <t>G24522</t>
  </si>
  <si>
    <t>G24443_P1_11_B1</t>
  </si>
  <si>
    <t>G24443</t>
  </si>
  <si>
    <t>G24485_P1_11_B3</t>
  </si>
  <si>
    <t>G24485</t>
  </si>
  <si>
    <t>G50115_P1_11_G11</t>
  </si>
  <si>
    <t>G50115</t>
  </si>
  <si>
    <t>G50116_P1_11_H11</t>
  </si>
  <si>
    <t>G50116</t>
  </si>
  <si>
    <t>G50707_P1_12_A3</t>
  </si>
  <si>
    <t>G50707</t>
  </si>
  <si>
    <t>G24244_P1_12_H11</t>
  </si>
  <si>
    <t>G24244</t>
  </si>
  <si>
    <t>G24487_P1_13_A3</t>
  </si>
  <si>
    <t>G24487</t>
  </si>
  <si>
    <t>G24502_P1_13_B1</t>
  </si>
  <si>
    <t>G24502</t>
  </si>
  <si>
    <t>G24920_P1_13_C9</t>
  </si>
  <si>
    <t>G24920</t>
  </si>
  <si>
    <t>G24484_P1_13_H2</t>
  </si>
  <si>
    <t>G24484</t>
  </si>
  <si>
    <t>G2656_P1_14_A4</t>
  </si>
  <si>
    <t>G2656</t>
  </si>
  <si>
    <t>G2860_P1_14_A5</t>
  </si>
  <si>
    <t>G2860</t>
  </si>
  <si>
    <t>G2877_P1_14_B5</t>
  </si>
  <si>
    <t>G2877</t>
  </si>
  <si>
    <t>G4273_P1_14_C11</t>
  </si>
  <si>
    <t>G4273</t>
  </si>
  <si>
    <t>G2833_P1_14_E4</t>
  </si>
  <si>
    <t>G2833</t>
  </si>
  <si>
    <t>G3074_P1_14_E6</t>
  </si>
  <si>
    <t>G3074</t>
  </si>
  <si>
    <t>G2386_P1_14_G1</t>
  </si>
  <si>
    <t>G2386</t>
  </si>
  <si>
    <t>G2389_P1_14_H1</t>
  </si>
  <si>
    <t>G2389</t>
  </si>
  <si>
    <t>G4254_P1_14_H10</t>
  </si>
  <si>
    <t>G4254</t>
  </si>
  <si>
    <t>G9672_P1_15_D8</t>
  </si>
  <si>
    <t>G9672</t>
  </si>
  <si>
    <t>G9706_P1_15_E8</t>
  </si>
  <si>
    <t>G9706</t>
  </si>
  <si>
    <t>G6828_P1_15_G5</t>
  </si>
  <si>
    <t>G6828</t>
  </si>
  <si>
    <t>G9859_P1_15_G9</t>
  </si>
  <si>
    <t>G9859</t>
  </si>
  <si>
    <t>G7133_P1_15_H5</t>
  </si>
  <si>
    <t>G7133</t>
  </si>
  <si>
    <t>G12755_P1_16_A2</t>
  </si>
  <si>
    <t>G12755</t>
  </si>
  <si>
    <t>G13744_P1_16_B7</t>
  </si>
  <si>
    <t>G13744</t>
  </si>
  <si>
    <t>G12736_P1_16_D1</t>
  </si>
  <si>
    <t>G12736</t>
  </si>
  <si>
    <t>G13509_P1_16_G3</t>
  </si>
  <si>
    <t>G13509</t>
  </si>
  <si>
    <t>G13612_P1_16_H4</t>
  </si>
  <si>
    <t>G13612</t>
  </si>
  <si>
    <t>G16265_P1_17_E2</t>
  </si>
  <si>
    <t>G16265</t>
  </si>
  <si>
    <t>G16304_P1_17_F3</t>
  </si>
  <si>
    <t>G16304</t>
  </si>
  <si>
    <t>G22289_P1_18_B8</t>
  </si>
  <si>
    <t>G22289</t>
  </si>
  <si>
    <t>G788_P1_19_B11</t>
  </si>
  <si>
    <t>G788</t>
  </si>
  <si>
    <t>G1192_P1_19_F11</t>
  </si>
  <si>
    <t>G1192</t>
  </si>
  <si>
    <t>G1204_P1_19_G11</t>
  </si>
  <si>
    <t>G1204</t>
  </si>
  <si>
    <t>G1266_P1_19_H11</t>
  </si>
  <si>
    <t>G1266</t>
  </si>
  <si>
    <t>G2349_P1_20_B6</t>
  </si>
  <si>
    <t>G2349</t>
  </si>
  <si>
    <t>G2912_P1_20_C7</t>
  </si>
  <si>
    <t>G2912</t>
  </si>
  <si>
    <t>G1987_P1_20_F1</t>
  </si>
  <si>
    <t>G1987</t>
  </si>
  <si>
    <t>G2233_P1_20_F5</t>
  </si>
  <si>
    <t>G2233</t>
  </si>
  <si>
    <t>G2234_P1_20_G5</t>
  </si>
  <si>
    <t>G2234</t>
  </si>
  <si>
    <t>G6746_P1_21_B3</t>
  </si>
  <si>
    <t>G6746</t>
  </si>
  <si>
    <t>G16358_P1_21_F7</t>
  </si>
  <si>
    <t>G16358</t>
  </si>
  <si>
    <t>G19221_P1_21_G9</t>
  </si>
  <si>
    <t>G19221</t>
  </si>
  <si>
    <t>G2037_P1_22_A12</t>
  </si>
  <si>
    <t>G2037</t>
  </si>
  <si>
    <t>G22545_P1_22_A2</t>
  </si>
  <si>
    <t>G22545</t>
  </si>
  <si>
    <t>G22578_P1_22_B2</t>
  </si>
  <si>
    <t>G22578</t>
  </si>
  <si>
    <t>G874_P1_22_C10</t>
  </si>
  <si>
    <t>G874</t>
  </si>
  <si>
    <t>G1198_P1_22_C11</t>
  </si>
  <si>
    <t>G1198</t>
  </si>
  <si>
    <t>G877_P1_22_D10</t>
  </si>
  <si>
    <t>G877</t>
  </si>
  <si>
    <t>G23902_P1_22_D6</t>
  </si>
  <si>
    <t>G23902</t>
  </si>
  <si>
    <t>G23916_P1_22_D7</t>
  </si>
  <si>
    <t>G23916</t>
  </si>
  <si>
    <t>G1203_P1_22_E11</t>
  </si>
  <si>
    <t>G1203</t>
  </si>
  <si>
    <t>G2240_P1_22_E12</t>
  </si>
  <si>
    <t>G2240</t>
  </si>
  <si>
    <t>G23904_P1_22_E6</t>
  </si>
  <si>
    <t>G23904</t>
  </si>
  <si>
    <t>G50298_P1_22_E8</t>
  </si>
  <si>
    <t>G50298</t>
  </si>
  <si>
    <t>G1229_P1_22_F11</t>
  </si>
  <si>
    <t>G1229</t>
  </si>
  <si>
    <t>G956_P1_22_G10</t>
  </si>
  <si>
    <t>G956</t>
  </si>
  <si>
    <t>G23883_P1_22_G5</t>
  </si>
  <si>
    <t>G23883</t>
  </si>
  <si>
    <t>G23885_P1_22_H5</t>
  </si>
  <si>
    <t>G23885</t>
  </si>
  <si>
    <t>G23910_P1_22_H6</t>
  </si>
  <si>
    <t>G23910</t>
  </si>
  <si>
    <t>G2688_P1_23_A10</t>
  </si>
  <si>
    <t>G2688</t>
  </si>
  <si>
    <t>G1223_P1_23_C8</t>
  </si>
  <si>
    <t>G1223</t>
  </si>
  <si>
    <t>G22487_P1_23_F3</t>
  </si>
  <si>
    <t>G22487</t>
  </si>
  <si>
    <t>G22496_P1_23_G3</t>
  </si>
  <si>
    <t>G22496</t>
  </si>
  <si>
    <t>G50148_P1_25_A2</t>
  </si>
  <si>
    <t>G50148</t>
  </si>
  <si>
    <t>G806_P1_25_A9</t>
  </si>
  <si>
    <t>G806</t>
  </si>
  <si>
    <t>G50149_P1_25_B2</t>
  </si>
  <si>
    <t>G50149</t>
  </si>
  <si>
    <t>G5711_P1_25_E3</t>
  </si>
  <si>
    <t>G5711</t>
  </si>
  <si>
    <t>G718_P1_25_E8</t>
  </si>
  <si>
    <t>G718</t>
  </si>
  <si>
    <t>G260_P1_25_H4</t>
  </si>
  <si>
    <t>G260</t>
  </si>
  <si>
    <t>G3298_P1_26_G6</t>
  </si>
  <si>
    <t>G3298</t>
  </si>
  <si>
    <t>G6527_P1_27_F12</t>
  </si>
  <si>
    <t>G6527</t>
  </si>
  <si>
    <t>G8933_P1_28_A5</t>
  </si>
  <si>
    <t>G8933</t>
  </si>
  <si>
    <t>G11082_P1_28_E6</t>
  </si>
  <si>
    <t>G11082</t>
  </si>
  <si>
    <t>G14967_P1_29_C4</t>
  </si>
  <si>
    <t>G14967</t>
  </si>
  <si>
    <t>G11936_P1_30_A11</t>
  </si>
  <si>
    <t>G11936</t>
  </si>
  <si>
    <t>G1915_P1_30_F5</t>
  </si>
  <si>
    <t>G1915</t>
  </si>
  <si>
    <t>G2926_P1_30_F6</t>
  </si>
  <si>
    <t>G2926</t>
  </si>
  <si>
    <t>G6824_P1_30_H7</t>
  </si>
  <si>
    <t>G6824</t>
  </si>
  <si>
    <t>G2164_P1_31_A5</t>
  </si>
  <si>
    <t>G2164</t>
  </si>
  <si>
    <t>G2762_P1_31_B7</t>
  </si>
  <si>
    <t>G2762</t>
  </si>
  <si>
    <t>G2167_P1_31_C5</t>
  </si>
  <si>
    <t>G2167</t>
  </si>
  <si>
    <t>G2928_P1_31_C8</t>
  </si>
  <si>
    <t>G2928</t>
  </si>
  <si>
    <t>G2070_P1_31_D4</t>
  </si>
  <si>
    <t>G2070</t>
  </si>
  <si>
    <t>G2172_P1_31_E5</t>
  </si>
  <si>
    <t>G2172</t>
  </si>
  <si>
    <t>G2173_P1_31_F5</t>
  </si>
  <si>
    <t>G2173</t>
  </si>
  <si>
    <t>G2916_P1_31_F7</t>
  </si>
  <si>
    <t>G2916</t>
  </si>
  <si>
    <t>G1883_P1_31_G3</t>
  </si>
  <si>
    <t>G1883</t>
  </si>
  <si>
    <t>G2084_P1_31_G4</t>
  </si>
  <si>
    <t>G2084</t>
  </si>
  <si>
    <t>G2752_P1_31_G6</t>
  </si>
  <si>
    <t>G2752</t>
  </si>
  <si>
    <t>G7129_P1_32_A10</t>
  </si>
  <si>
    <t>G7129</t>
  </si>
  <si>
    <t>G6431_P1_32_B9</t>
  </si>
  <si>
    <t>G6431</t>
  </si>
  <si>
    <t>G6937_P1_32_D9</t>
  </si>
  <si>
    <t>G6937</t>
  </si>
  <si>
    <t>G4792_P1_32_H5</t>
  </si>
  <si>
    <t>G4792</t>
  </si>
  <si>
    <t>G24101_P_1_B3</t>
  </si>
  <si>
    <t>G24101</t>
  </si>
  <si>
    <t>G24104_P_1_C3</t>
  </si>
  <si>
    <t>G24104</t>
  </si>
  <si>
    <t>G6848_P_1_C6</t>
  </si>
  <si>
    <t>G6848</t>
  </si>
  <si>
    <t>G50541_P_1_G3</t>
  </si>
  <si>
    <t>G50541</t>
  </si>
  <si>
    <t>G50543_P_1_H3</t>
  </si>
  <si>
    <t>G50543</t>
  </si>
  <si>
    <t>G2230_P_2_A5</t>
  </si>
  <si>
    <t>G2230</t>
  </si>
  <si>
    <t>G2235_P_2_B5</t>
  </si>
  <si>
    <t>G2235</t>
  </si>
  <si>
    <t>G2255_P_2_C5</t>
  </si>
  <si>
    <t>G2255</t>
  </si>
  <si>
    <t>G2357_P_2_C7</t>
  </si>
  <si>
    <t>G2357</t>
  </si>
  <si>
    <t>G2335_P_2_D6</t>
  </si>
  <si>
    <t>G2335</t>
  </si>
  <si>
    <t>G2363_P_2_D7</t>
  </si>
  <si>
    <t>G2363</t>
  </si>
  <si>
    <t>G2278_P_2_F5</t>
  </si>
  <si>
    <t>G2278</t>
  </si>
  <si>
    <t>G1943_P_2_G2</t>
  </si>
  <si>
    <t>G1943</t>
  </si>
  <si>
    <t>G2228_P_2_G4</t>
  </si>
  <si>
    <t>G2228</t>
  </si>
  <si>
    <t>G2282_P_2_H5</t>
  </si>
  <si>
    <t>G2282</t>
  </si>
  <si>
    <t>G21076_P_3_A10</t>
  </si>
  <si>
    <t>G21076</t>
  </si>
  <si>
    <t>G21109_P_3_C11</t>
  </si>
  <si>
    <t>G21109</t>
  </si>
  <si>
    <t>G22537_P_3_C12</t>
  </si>
  <si>
    <t>G22537</t>
  </si>
  <si>
    <t>G19791_P_3_C3</t>
  </si>
  <si>
    <t>G19791</t>
  </si>
  <si>
    <t>G21060_P_3_C9</t>
  </si>
  <si>
    <t>G21060</t>
  </si>
  <si>
    <t>G21097_P_3_H10</t>
  </si>
  <si>
    <t>G21097</t>
  </si>
  <si>
    <t>G22283_P_3_H11</t>
  </si>
  <si>
    <t>G22283</t>
  </si>
  <si>
    <t>G760_P_4_A8</t>
  </si>
  <si>
    <t>G760</t>
  </si>
  <si>
    <t>G763_P_4_B8</t>
  </si>
  <si>
    <t>G763</t>
  </si>
  <si>
    <t>G960_P_4_D9</t>
  </si>
  <si>
    <t>G960</t>
  </si>
  <si>
    <t>G1391_P_4_E12</t>
  </si>
  <si>
    <t>G1391</t>
  </si>
  <si>
    <t>G970_P_4_F9</t>
  </si>
  <si>
    <t>G970</t>
  </si>
  <si>
    <t>G977_P_4_H9</t>
  </si>
  <si>
    <t>G977</t>
  </si>
  <si>
    <t>G2019_P_5_B5</t>
  </si>
  <si>
    <t>G2019</t>
  </si>
  <si>
    <t>G6922_P_5_C1</t>
  </si>
  <si>
    <t>G6922</t>
  </si>
  <si>
    <t>G22819_P_5_C8</t>
  </si>
  <si>
    <t>G22819</t>
  </si>
  <si>
    <t>G14506_P_6_E11</t>
  </si>
  <si>
    <t>G14506</t>
  </si>
  <si>
    <t>G9239_P_6_F1</t>
  </si>
  <si>
    <t>G9239</t>
  </si>
  <si>
    <t>G2726_P_6_F6</t>
  </si>
  <si>
    <t>G2726</t>
  </si>
  <si>
    <t>G4258_P_6_F7</t>
  </si>
  <si>
    <t>G4258</t>
  </si>
  <si>
    <t>G11042_P_8_B9</t>
  </si>
  <si>
    <t>G11042</t>
  </si>
  <si>
    <t>G13728_P_9_H10</t>
  </si>
  <si>
    <t>G13728</t>
  </si>
  <si>
    <t>G21190_P_12_A3</t>
  </si>
  <si>
    <t>G21190</t>
  </si>
  <si>
    <t>G2829_P_13_A11</t>
  </si>
  <si>
    <t>G2829</t>
  </si>
  <si>
    <t>G6840_P_1_B6</t>
  </si>
  <si>
    <t>G6840</t>
  </si>
  <si>
    <t>G16400_P_6_A12</t>
  </si>
  <si>
    <t>G16400</t>
  </si>
  <si>
    <t>G4264_P1_3_B4</t>
  </si>
  <si>
    <t>G4264</t>
  </si>
  <si>
    <t>G3078_P1_3_C2</t>
  </si>
  <si>
    <t>G3078</t>
  </si>
  <si>
    <t>G8243_P1_3_F4</t>
  </si>
  <si>
    <t>G8243</t>
  </si>
  <si>
    <t>G50005_P1_9_A8</t>
  </si>
  <si>
    <t>G50005</t>
  </si>
  <si>
    <t>G50002_P1_9_H7</t>
  </si>
  <si>
    <t>G50002</t>
  </si>
  <si>
    <t>G50007_P1_13_C12</t>
  </si>
  <si>
    <t>G50007</t>
  </si>
  <si>
    <t>G50008_P1_13_D12</t>
  </si>
  <si>
    <t>G50008</t>
  </si>
  <si>
    <t>G50009_P1_13_E12</t>
  </si>
  <si>
    <t>G50009</t>
  </si>
  <si>
    <t>G13042_P1_16_D3</t>
  </si>
  <si>
    <t>G13042</t>
  </si>
  <si>
    <t>G16283_P1_17_G2</t>
  </si>
  <si>
    <t>G16283</t>
  </si>
  <si>
    <t>G2034_P1_22_H11</t>
  </si>
  <si>
    <t>G2034</t>
  </si>
  <si>
    <t>G2873_P1_26_A3</t>
  </si>
  <si>
    <t>G2873</t>
  </si>
  <si>
    <t>G4700_P1_27_E5</t>
  </si>
  <si>
    <t>G4700</t>
  </si>
  <si>
    <t>G12800_P1_28_E9</t>
  </si>
  <si>
    <t>G12800</t>
  </si>
  <si>
    <t>G2900_P1_31_E7</t>
  </si>
  <si>
    <t>G2900</t>
  </si>
  <si>
    <t>G21079_P_3_C10</t>
  </si>
  <si>
    <t>G21079</t>
  </si>
  <si>
    <t>G11065_P_9_A1</t>
  </si>
  <si>
    <t>G11065</t>
  </si>
  <si>
    <t>G13624_P_9_E11</t>
  </si>
  <si>
    <t>G13624</t>
  </si>
  <si>
    <t>G22823_P_10_H2</t>
  </si>
  <si>
    <t>G22823</t>
  </si>
  <si>
    <t>G11948_P1_1_C4</t>
  </si>
  <si>
    <t>G11948</t>
  </si>
  <si>
    <t>G19218_P1_2_D7</t>
  </si>
  <si>
    <t>G19218</t>
  </si>
  <si>
    <t>G23835_P1_5_B7</t>
  </si>
  <si>
    <t>G23835</t>
  </si>
  <si>
    <t>G23814_P1_5_F3</t>
  </si>
  <si>
    <t>G23814</t>
  </si>
  <si>
    <t>Red, White, Pink</t>
  </si>
  <si>
    <t>G9708_P1_6_B5</t>
  </si>
  <si>
    <t>G9708</t>
  </si>
  <si>
    <t>G9715_P1_6_C5</t>
  </si>
  <si>
    <t>G9715</t>
  </si>
  <si>
    <t>G7022_P1_6_E3</t>
  </si>
  <si>
    <t>G7022</t>
  </si>
  <si>
    <t>G11524_P1_6_E8</t>
  </si>
  <si>
    <t>G11524</t>
  </si>
  <si>
    <t>G24266_P1_9_A3</t>
  </si>
  <si>
    <t>G24266</t>
  </si>
  <si>
    <t>G24183_P1_10_A9</t>
  </si>
  <si>
    <t>G24183</t>
  </si>
  <si>
    <t>G24251_P1_10_B9</t>
  </si>
  <si>
    <t>G24251</t>
  </si>
  <si>
    <t>G50034_P1_11_C11</t>
  </si>
  <si>
    <t>G50034</t>
  </si>
  <si>
    <t>G50123_P1_11_E12</t>
  </si>
  <si>
    <t>G50123</t>
  </si>
  <si>
    <t>G24520_P1_11_G3</t>
  </si>
  <si>
    <t>G24520</t>
  </si>
  <si>
    <t>G24250_P1_12_F12</t>
  </si>
  <si>
    <t>G24250</t>
  </si>
  <si>
    <t>G24901_P1_13_A8</t>
  </si>
  <si>
    <t>G24901</t>
  </si>
  <si>
    <t>G2518_P1_14_G2</t>
  </si>
  <si>
    <t>G2518</t>
  </si>
  <si>
    <t>G4701_P1_15_D2</t>
  </si>
  <si>
    <t>G4701</t>
  </si>
  <si>
    <t>G11084_P1_15_F12</t>
  </si>
  <si>
    <t>G11084</t>
  </si>
  <si>
    <t>G13628_P1_16_A5</t>
  </si>
  <si>
    <t>G13628</t>
  </si>
  <si>
    <t>G15351_P1_16_G9</t>
  </si>
  <si>
    <t>G15351</t>
  </si>
  <si>
    <t>G16290_P1_17_A3</t>
  </si>
  <si>
    <t>G16290</t>
  </si>
  <si>
    <t>G17185_P1_17_D5</t>
  </si>
  <si>
    <t>G17185</t>
  </si>
  <si>
    <t>G16289_P1_17_H2</t>
  </si>
  <si>
    <t>G16289</t>
  </si>
  <si>
    <t>G11927_P1_21_C7</t>
  </si>
  <si>
    <t>G11927</t>
  </si>
  <si>
    <t>G23913_P1_22_B7</t>
  </si>
  <si>
    <t>G23913</t>
  </si>
  <si>
    <t>G22491_P1_22_C1</t>
  </si>
  <si>
    <t>G22491</t>
  </si>
  <si>
    <t>G22588_P1_22_C2</t>
  </si>
  <si>
    <t>G22588</t>
  </si>
  <si>
    <t>G23915_P1_22_C7</t>
  </si>
  <si>
    <t>G23915</t>
  </si>
  <si>
    <t>G785_P1_22_C9</t>
  </si>
  <si>
    <t>G785</t>
  </si>
  <si>
    <t>G2239_P1_22_D12</t>
  </si>
  <si>
    <t>G2239</t>
  </si>
  <si>
    <t>G809_P1_25_B9</t>
  </si>
  <si>
    <t>G809</t>
  </si>
  <si>
    <t>G891_P1_25_D10</t>
  </si>
  <si>
    <t>G891</t>
  </si>
  <si>
    <t>G50151_P1_25_D2</t>
  </si>
  <si>
    <t>G50151</t>
  </si>
  <si>
    <t>G2821_P1_26_E2</t>
  </si>
  <si>
    <t>G2821</t>
  </si>
  <si>
    <t>G6471_P1_27_C12</t>
  </si>
  <si>
    <t>G6471</t>
  </si>
  <si>
    <t>G5267_P1_27_F7</t>
  </si>
  <si>
    <t>G5267</t>
  </si>
  <si>
    <t>G13678_P1_28_C10</t>
  </si>
  <si>
    <t>G13678</t>
  </si>
  <si>
    <t>G6819_P1_30_G7</t>
  </si>
  <si>
    <t>G6819</t>
  </si>
  <si>
    <t>G24070_P_1_A3</t>
  </si>
  <si>
    <t>G24070</t>
  </si>
  <si>
    <t>G50544_P_1_A4</t>
  </si>
  <si>
    <t>G50544</t>
  </si>
  <si>
    <t>G5602_P_1_A5</t>
  </si>
  <si>
    <t>G5602</t>
  </si>
  <si>
    <t>G2012_P_2_E3</t>
  </si>
  <si>
    <t>G2012</t>
  </si>
  <si>
    <t>G1937_P_2_F2</t>
  </si>
  <si>
    <t>G1937</t>
  </si>
  <si>
    <t>G19786_P_3_B3</t>
  </si>
  <si>
    <t>G19786</t>
  </si>
  <si>
    <t>Pink, Brown, Cream</t>
  </si>
  <si>
    <t>G21062_P_3_D9</t>
  </si>
  <si>
    <t>G21062</t>
  </si>
  <si>
    <t>G22282_P_3_G11</t>
  </si>
  <si>
    <t>G22282</t>
  </si>
  <si>
    <t>G1285_P_4_G11</t>
  </si>
  <si>
    <t>G1285</t>
  </si>
  <si>
    <t>G8920_P_5_C11</t>
  </si>
  <si>
    <t>G8920</t>
  </si>
  <si>
    <t>G13672_P_9_C8</t>
  </si>
  <si>
    <t>G13672</t>
  </si>
  <si>
    <t>G21145_P_11_H11</t>
  </si>
  <si>
    <t>G21145</t>
  </si>
  <si>
    <t>G1264_P_12_C12</t>
  </si>
  <si>
    <t>G1264</t>
  </si>
  <si>
    <t>G22564_P_12_D1</t>
  </si>
  <si>
    <t>G22564</t>
  </si>
  <si>
    <t>G22724_P1_1_F1</t>
  </si>
  <si>
    <t>G22724</t>
  </si>
  <si>
    <t>G15304_P1_3_D9</t>
  </si>
  <si>
    <t>G15304</t>
  </si>
  <si>
    <t>G12456_P1_4_A11</t>
  </si>
  <si>
    <t>G12456</t>
  </si>
  <si>
    <t>G50564_P1_4_A2</t>
  </si>
  <si>
    <t>G50564</t>
  </si>
  <si>
    <t>G50705_P1_4_A3</t>
  </si>
  <si>
    <t>G50705</t>
  </si>
  <si>
    <t>G19449_P1_5_A10</t>
  </si>
  <si>
    <t>G19449</t>
  </si>
  <si>
    <t>G6829_P1_6_B3</t>
  </si>
  <si>
    <t>G6829</t>
  </si>
  <si>
    <t>G6858_P1_6_C3</t>
  </si>
  <si>
    <t>G6858</t>
  </si>
  <si>
    <t>G5299_P1_6_D1</t>
  </si>
  <si>
    <t>G5299</t>
  </si>
  <si>
    <t>G6863_P1_6_D3</t>
  </si>
  <si>
    <t>G6863</t>
  </si>
  <si>
    <t>G6747_P1_6_H2</t>
  </si>
  <si>
    <t>G6747</t>
  </si>
  <si>
    <t>G50411_P1_8_D5</t>
  </si>
  <si>
    <t>G50411</t>
  </si>
  <si>
    <t>G20140_P1_10_G9</t>
  </si>
  <si>
    <t>G20140</t>
  </si>
  <si>
    <t>G50113_P1_11_F11</t>
  </si>
  <si>
    <t>G50113</t>
  </si>
  <si>
    <t>G50124_P1_11_F12</t>
  </si>
  <si>
    <t>G50124</t>
  </si>
  <si>
    <t>G24521_P1_11_H3</t>
  </si>
  <si>
    <t>G24521</t>
  </si>
  <si>
    <t>G24121_P1_12_D4</t>
  </si>
  <si>
    <t>G24121</t>
  </si>
  <si>
    <t>G24105_P1_12_H3</t>
  </si>
  <si>
    <t>G24105</t>
  </si>
  <si>
    <t>G24438_P1_13_H1</t>
  </si>
  <si>
    <t>G24438</t>
  </si>
  <si>
    <t>G2517_P1_14_F2</t>
  </si>
  <si>
    <t>G2517</t>
  </si>
  <si>
    <t>G2847_P1_14_G4</t>
  </si>
  <si>
    <t>G2847</t>
  </si>
  <si>
    <t>G9752_P1_15_G8</t>
  </si>
  <si>
    <t>G9752</t>
  </si>
  <si>
    <t>G17171_P1_17_B5</t>
  </si>
  <si>
    <t>G17171</t>
  </si>
  <si>
    <t>G1953_P1_20_B1</t>
  </si>
  <si>
    <t>G1953</t>
  </si>
  <si>
    <t>G1988_P1_20_G1</t>
  </si>
  <si>
    <t>G1988</t>
  </si>
  <si>
    <t>G11109_P1_21_F6</t>
  </si>
  <si>
    <t>G11109</t>
  </si>
  <si>
    <t>G23888_P1_22_A6</t>
  </si>
  <si>
    <t>G23888</t>
  </si>
  <si>
    <t>G23889_P1_22_B6</t>
  </si>
  <si>
    <t>G23889</t>
  </si>
  <si>
    <t>G23879_P1_22_E5</t>
  </si>
  <si>
    <t>G23879</t>
  </si>
  <si>
    <t>G23907_P1_22_G6</t>
  </si>
  <si>
    <t>G23907</t>
  </si>
  <si>
    <t>G23895_P1_23_D6</t>
  </si>
  <si>
    <t>G23895</t>
  </si>
  <si>
    <t>G22533_P1_23_H3</t>
  </si>
  <si>
    <t>G22533</t>
  </si>
  <si>
    <t>G805_P1_23_H7</t>
  </si>
  <si>
    <t>G805</t>
  </si>
  <si>
    <t>G50150_P1_25_C2</t>
  </si>
  <si>
    <t>G50150</t>
  </si>
  <si>
    <t>G50153_P1_25_F2</t>
  </si>
  <si>
    <t>G50153</t>
  </si>
  <si>
    <t>G132_P1_25_H3</t>
  </si>
  <si>
    <t>G132</t>
  </si>
  <si>
    <t>G2890_P1_26_B3</t>
  </si>
  <si>
    <t>G2890</t>
  </si>
  <si>
    <t>G4267_P1_27_C1</t>
  </si>
  <si>
    <t>G4267</t>
  </si>
  <si>
    <t>G5601_P1_27_G10</t>
  </si>
  <si>
    <t>G5601</t>
  </si>
  <si>
    <t>G5603_P1_27_H10</t>
  </si>
  <si>
    <t>G5603</t>
  </si>
  <si>
    <t>G11107_P1_28_G6</t>
  </si>
  <si>
    <t>G11107</t>
  </si>
  <si>
    <t>G13984_P1_29_H1</t>
  </si>
  <si>
    <t>G13984</t>
  </si>
  <si>
    <t>G13674_P1_30_A12</t>
  </si>
  <si>
    <t>G13674</t>
  </si>
  <si>
    <t>G2165_P1_31_B5</t>
  </si>
  <si>
    <t>G2165</t>
  </si>
  <si>
    <t>G2069_P1_31_C4</t>
  </si>
  <si>
    <t>G2069</t>
  </si>
  <si>
    <t>G2893_P1_31_D7</t>
  </si>
  <si>
    <t>G2893</t>
  </si>
  <si>
    <t>G1827_P1_31_E2</t>
  </si>
  <si>
    <t>G1827</t>
  </si>
  <si>
    <t>G2078_P1_31_E4</t>
  </si>
  <si>
    <t>G2078</t>
  </si>
  <si>
    <t>G2082_P1_31_F4</t>
  </si>
  <si>
    <t>G2082</t>
  </si>
  <si>
    <t>G2092_P1_31_H4</t>
  </si>
  <si>
    <t>G2092</t>
  </si>
  <si>
    <t>G2757_P1_31_H6</t>
  </si>
  <si>
    <t>G2757</t>
  </si>
  <si>
    <t>G5300_P1_32_A7</t>
  </si>
  <si>
    <t>G5300</t>
  </si>
  <si>
    <t>G5604_P1_32_A8</t>
  </si>
  <si>
    <t>G5604</t>
  </si>
  <si>
    <t>G7205_P1_32_C10</t>
  </si>
  <si>
    <t>G7205</t>
  </si>
  <si>
    <t>G3979_P1_32_F3</t>
  </si>
  <si>
    <t>G3979</t>
  </si>
  <si>
    <t>G7798_P1_32_G10</t>
  </si>
  <si>
    <t>G7798</t>
  </si>
  <si>
    <t>G6838_P_1_A6</t>
  </si>
  <si>
    <t>G6838</t>
  </si>
  <si>
    <t>G1881_P_2_C2</t>
  </si>
  <si>
    <t>G1881</t>
  </si>
  <si>
    <t>G1914_P_2_E2</t>
  </si>
  <si>
    <t>G1914</t>
  </si>
  <si>
    <t>G1800_P_2_H1</t>
  </si>
  <si>
    <t>G1800</t>
  </si>
  <si>
    <t>G1945_P_2_H2</t>
  </si>
  <si>
    <t>G1945</t>
  </si>
  <si>
    <t>G21077_P_3_B10</t>
  </si>
  <si>
    <t>G21077</t>
  </si>
  <si>
    <t>G21073_P_3_H9</t>
  </si>
  <si>
    <t>G21073</t>
  </si>
  <si>
    <t>G8970_P_5_A2</t>
  </si>
  <si>
    <t>G8970</t>
  </si>
  <si>
    <t>G7828_P_5_H1</t>
  </si>
  <si>
    <t>G7828</t>
  </si>
  <si>
    <t>G11123_P_8_D7</t>
  </si>
  <si>
    <t>G11123</t>
  </si>
  <si>
    <t>G11108_P_8_G11</t>
  </si>
  <si>
    <t>G11108</t>
  </si>
  <si>
    <t>G11037_P_8_H10</t>
  </si>
  <si>
    <t>G11037</t>
  </si>
  <si>
    <t>G11068_P_9_C1</t>
  </si>
  <si>
    <t>G11068</t>
  </si>
  <si>
    <t>G2277_P_12_H10</t>
  </si>
  <si>
    <t>G2277</t>
  </si>
  <si>
    <t>G1957_P_12_H11</t>
  </si>
  <si>
    <t>G1957</t>
  </si>
  <si>
    <t>G2393_P_13_H4</t>
  </si>
  <si>
    <t>G2393</t>
  </si>
  <si>
    <t>G17153_P1_5_E2</t>
  </si>
  <si>
    <t>G17153</t>
  </si>
  <si>
    <t>G21085_P_3_D10</t>
  </si>
  <si>
    <t>G21085</t>
  </si>
  <si>
    <t>G13720_P1_4_C11</t>
  </si>
  <si>
    <t>G13720</t>
  </si>
  <si>
    <t>G50395_P1_8_A5</t>
  </si>
  <si>
    <t>G50395</t>
  </si>
  <si>
    <t>G13694_P1_16_G6</t>
  </si>
  <si>
    <t>G13694</t>
  </si>
  <si>
    <t>G11923_P1_21_B7</t>
  </si>
  <si>
    <t>G11923</t>
  </si>
  <si>
    <t>G880_P1_25_A10</t>
  </si>
  <si>
    <t>G880</t>
  </si>
  <si>
    <t>G50154_P1_25_G2</t>
  </si>
  <si>
    <t>G50154</t>
  </si>
  <si>
    <t>G1370_P_4_C12</t>
  </si>
  <si>
    <t>G1370</t>
  </si>
  <si>
    <t>G14644_P_7_D7</t>
  </si>
  <si>
    <t>G14644</t>
  </si>
  <si>
    <t>Cream, Black, Brown</t>
  </si>
  <si>
    <t>G4260_P1_3_A4</t>
  </si>
  <si>
    <t>G4260</t>
  </si>
  <si>
    <t>G17162_P1_3_B10</t>
  </si>
  <si>
    <t>G17162</t>
  </si>
  <si>
    <t>G50859_P1_4_C8</t>
  </si>
  <si>
    <t>G50859</t>
  </si>
  <si>
    <t>G12430_P1_4_H10</t>
  </si>
  <si>
    <t>G12430</t>
  </si>
  <si>
    <t>G22783_P1_9_A5</t>
  </si>
  <si>
    <t>G22783</t>
  </si>
  <si>
    <t>G22584_P1_9_F4</t>
  </si>
  <si>
    <t>G22584</t>
  </si>
  <si>
    <t>G50094_P1_11_E11</t>
  </si>
  <si>
    <t>G50094</t>
  </si>
  <si>
    <t>G24117_P1_12_B4</t>
  </si>
  <si>
    <t>G24117</t>
  </si>
  <si>
    <t>G24474_P1_13_D2</t>
  </si>
  <si>
    <t>G24474</t>
  </si>
  <si>
    <t>G24477_P1_13_E2</t>
  </si>
  <si>
    <t>G24477</t>
  </si>
  <si>
    <t>G6783_P1_15_F5</t>
  </si>
  <si>
    <t>G6783</t>
  </si>
  <si>
    <t>G16295_P1_17_B3</t>
  </si>
  <si>
    <t>G16295</t>
  </si>
  <si>
    <t>G17176_P1_17_C5</t>
  </si>
  <si>
    <t>G17176</t>
  </si>
  <si>
    <t>G16313_P1_17_G3</t>
  </si>
  <si>
    <t>G16313</t>
  </si>
  <si>
    <t>G21213_P1_18_A7</t>
  </si>
  <si>
    <t>G21213</t>
  </si>
  <si>
    <t>G23911_P1_22_A7</t>
  </si>
  <si>
    <t>G23911</t>
  </si>
  <si>
    <t>G23918_P1_22_E7</t>
  </si>
  <si>
    <t>G23918</t>
  </si>
  <si>
    <t>G51168_P1_25_C3</t>
  </si>
  <si>
    <t>G51168</t>
  </si>
  <si>
    <t>G2746_P1_26_H1</t>
  </si>
  <si>
    <t>G2746</t>
  </si>
  <si>
    <t>G13633_P1_28_A10</t>
  </si>
  <si>
    <t>G13633</t>
  </si>
  <si>
    <t>G2758_P1_31_A7</t>
  </si>
  <si>
    <t>G2758</t>
  </si>
  <si>
    <t>G1910_P1_31_B4</t>
  </si>
  <si>
    <t>G1910</t>
  </si>
  <si>
    <t>G2171_P1_31_D5</t>
  </si>
  <si>
    <t>G2171</t>
  </si>
  <si>
    <t>G5302_P1_32_B7</t>
  </si>
  <si>
    <t>G5302</t>
  </si>
  <si>
    <t>G7897_P1_32_D11</t>
  </si>
  <si>
    <t>G7897</t>
  </si>
  <si>
    <t>G4782_P1_32_G5</t>
  </si>
  <si>
    <t>G4782</t>
  </si>
  <si>
    <t>G5643_P_1_B5</t>
  </si>
  <si>
    <t>G5643</t>
  </si>
  <si>
    <t>G1975_P_2_C3</t>
  </si>
  <si>
    <t>G1975</t>
  </si>
  <si>
    <t>G2229_P_2_H4</t>
  </si>
  <si>
    <t>G2229</t>
  </si>
  <si>
    <t>G22483_P_3_B12</t>
  </si>
  <si>
    <t>G22483</t>
  </si>
  <si>
    <t>G19663_P_3_E2</t>
  </si>
  <si>
    <t>G19663</t>
  </si>
  <si>
    <t>G21049_P_3_E8</t>
  </si>
  <si>
    <t>G21049</t>
  </si>
  <si>
    <t>G756_P_4_H7</t>
  </si>
  <si>
    <t>G756</t>
  </si>
  <si>
    <t>G14880_P_8_B11</t>
  </si>
  <si>
    <t>G14880</t>
  </si>
  <si>
    <t>G17230_P_9_F3</t>
  </si>
  <si>
    <t>G17230</t>
  </si>
  <si>
    <t>G22796_P_10_A2</t>
  </si>
  <si>
    <t>G22796</t>
  </si>
  <si>
    <t>G15826_P1_4_A12</t>
  </si>
  <si>
    <t>G15826</t>
  </si>
  <si>
    <t>G4848_P1_4_F9</t>
  </si>
  <si>
    <t>G4848</t>
  </si>
  <si>
    <t>G24921_P1_13_E9</t>
  </si>
  <si>
    <t>G24921</t>
  </si>
  <si>
    <t>G17189_P1_17_E5</t>
  </si>
  <si>
    <t>G17189</t>
  </si>
  <si>
    <t>G18864_P1_19_H5</t>
  </si>
  <si>
    <t>G18864</t>
  </si>
  <si>
    <t>G16291_P_6_C11</t>
  </si>
  <si>
    <t>G16291</t>
  </si>
  <si>
    <t>G12749_P1_1_F12</t>
  </si>
  <si>
    <t>G12749</t>
  </si>
  <si>
    <t>G16293_P1_3_H9</t>
  </si>
  <si>
    <t>G16293</t>
  </si>
  <si>
    <t>G50391_P1_8_G4</t>
  </si>
  <si>
    <t>G50391</t>
  </si>
  <si>
    <t>G12432_P1_10_C2</t>
  </si>
  <si>
    <t>G12432</t>
  </si>
  <si>
    <t>G50003_P1_13_A12</t>
  </si>
  <si>
    <t>G50003</t>
  </si>
  <si>
    <t>G50006_P1_13_B12</t>
  </si>
  <si>
    <t>G50006</t>
  </si>
  <si>
    <t>G50010_P1_13_F12</t>
  </si>
  <si>
    <t>G50010</t>
  </si>
  <si>
    <t>G8896_P1_15_H7</t>
  </si>
  <si>
    <t>G8896</t>
  </si>
  <si>
    <t>G4608_P1_20_G10</t>
  </si>
  <si>
    <t>G4608</t>
  </si>
  <si>
    <t>G16834_P1_23_A6</t>
  </si>
  <si>
    <t>G16834</t>
  </si>
  <si>
    <t>G50155_P1_25_H2</t>
  </si>
  <si>
    <t>G50155</t>
  </si>
  <si>
    <t>G13735_P1_28_E10</t>
  </si>
  <si>
    <t>G13735</t>
  </si>
  <si>
    <t>G8244_P1_28_E4</t>
  </si>
  <si>
    <t>G8244</t>
  </si>
  <si>
    <t>G22566_P_3_D12</t>
  </si>
  <si>
    <t>G22566</t>
  </si>
  <si>
    <t>G2337_P_13_G3</t>
  </si>
  <si>
    <t>G2337</t>
  </si>
  <si>
    <t>G16272_P1_3_G9</t>
  </si>
  <si>
    <t>G16272</t>
  </si>
  <si>
    <t>G50861_P1_4_G8</t>
  </si>
  <si>
    <t>G50861</t>
  </si>
  <si>
    <t>G21050_P_3_F8</t>
  </si>
  <si>
    <t>G21050</t>
  </si>
  <si>
    <t>G21052_P_3_H8</t>
  </si>
  <si>
    <t>G21052</t>
  </si>
  <si>
    <t>G769_P_4_C8</t>
  </si>
  <si>
    <t>G769</t>
  </si>
  <si>
    <t>G24001_P1_12_B1</t>
  </si>
  <si>
    <t>G24001</t>
  </si>
  <si>
    <t>G5764_P1_15_E3</t>
  </si>
  <si>
    <t>G5764</t>
  </si>
  <si>
    <t>G17191_P1_21_H7</t>
  </si>
  <si>
    <t>G17191</t>
  </si>
  <si>
    <t>G50408_P1_8_C5</t>
  </si>
  <si>
    <t>G50408</t>
  </si>
  <si>
    <t>G886_P1_25_C10</t>
  </si>
  <si>
    <t>G886</t>
  </si>
  <si>
    <t>G50728_P1_4_C3</t>
  </si>
  <si>
    <t>G50728</t>
  </si>
  <si>
    <t>G50076_P1_8_B4</t>
  </si>
  <si>
    <t>G50076</t>
  </si>
  <si>
    <t>G16308_P1_10_G6</t>
  </si>
  <si>
    <t>G16308</t>
  </si>
  <si>
    <t>G2530_P1_14_B3</t>
  </si>
  <si>
    <t>G2530</t>
  </si>
  <si>
    <t>G8246_P1_15_G7</t>
  </si>
  <si>
    <t>G8246</t>
  </si>
  <si>
    <t>G4607_P1_27_H3</t>
  </si>
  <si>
    <t>G4607</t>
  </si>
  <si>
    <t>G14383_P1_16_C8</t>
  </si>
  <si>
    <t>G14383</t>
  </si>
  <si>
    <t>G2549_P_2_H10</t>
  </si>
  <si>
    <t>G2549</t>
  </si>
  <si>
    <t>FAVORABLE ALLELE</t>
  </si>
  <si>
    <t>Heterozygote</t>
  </si>
  <si>
    <t>.</t>
  </si>
  <si>
    <t>Frequency of favorable allele</t>
  </si>
  <si>
    <t>frequency of missing data</t>
  </si>
  <si>
    <t>-</t>
  </si>
  <si>
    <t>SilicoDArT</t>
  </si>
  <si>
    <t>SNPs</t>
  </si>
  <si>
    <t>Genepool assignment</t>
  </si>
  <si>
    <t>Climate data</t>
  </si>
  <si>
    <t>Characterization data</t>
  </si>
  <si>
    <t>Origin</t>
  </si>
  <si>
    <t>Summary GWAS results</t>
  </si>
  <si>
    <t>total.significant.markers</t>
  </si>
  <si>
    <t>G23119_P1_18_D12</t>
  </si>
  <si>
    <t>G23119</t>
  </si>
  <si>
    <t>G23126_P1_1_C2</t>
  </si>
  <si>
    <t>G23126</t>
  </si>
  <si>
    <t>G23072_P1_18_F11</t>
  </si>
  <si>
    <t>G23072</t>
  </si>
  <si>
    <t>G16566_P1_19_A5</t>
  </si>
  <si>
    <t>G16566</t>
  </si>
  <si>
    <t>G12216_P1_10_H1</t>
  </si>
  <si>
    <t>G12216</t>
  </si>
  <si>
    <t>Yellow, Red, Brown</t>
  </si>
  <si>
    <t>G16986_P1_5_A1</t>
  </si>
  <si>
    <t>G16986</t>
  </si>
  <si>
    <t>G15482_P1_19_G4</t>
  </si>
  <si>
    <t>G15482</t>
  </si>
  <si>
    <t>G16488_P1_19_H4</t>
  </si>
  <si>
    <t>G16488</t>
  </si>
  <si>
    <t>G20010_P_3_F3</t>
  </si>
  <si>
    <t>G20010</t>
  </si>
  <si>
    <t>G23222_P_12_E7</t>
  </si>
  <si>
    <t>G23222</t>
  </si>
  <si>
    <t>G2555_P_2_B11</t>
  </si>
  <si>
    <t>G2555</t>
  </si>
  <si>
    <t>G15935_P1_2_E4</t>
  </si>
  <si>
    <t>G15935</t>
  </si>
  <si>
    <t>G50046_P1_9_H8</t>
  </si>
  <si>
    <t>G50046</t>
  </si>
  <si>
    <t>G20690_P1_19_G6</t>
  </si>
  <si>
    <t>G20690</t>
  </si>
  <si>
    <t>G10159_P1_30_G9</t>
  </si>
  <si>
    <t>G10159</t>
  </si>
  <si>
    <t>G15784_P_10_A6</t>
  </si>
  <si>
    <t>G15784</t>
  </si>
  <si>
    <t>G12381_P1_3_E8</t>
  </si>
  <si>
    <t>G12381</t>
  </si>
  <si>
    <t>G24019_P1_6_C12</t>
  </si>
  <si>
    <t>G24019</t>
  </si>
  <si>
    <t>G11738_P1_19_A1</t>
  </si>
  <si>
    <t>G11738</t>
  </si>
  <si>
    <t>G12649_P1_19_E3</t>
  </si>
  <si>
    <t>G12649</t>
  </si>
  <si>
    <t>G9919_P1_21_D6</t>
  </si>
  <si>
    <t>G9919</t>
  </si>
  <si>
    <t>G6390_P1_27_A12</t>
  </si>
  <si>
    <t>G6390</t>
  </si>
  <si>
    <t>G24547_P1_9_D4</t>
  </si>
  <si>
    <t>G24547</t>
  </si>
  <si>
    <t>G2372_P_2_H7</t>
  </si>
  <si>
    <t>G2372</t>
  </si>
  <si>
    <t>G507_P_4_G4</t>
  </si>
  <si>
    <t>G507</t>
  </si>
  <si>
    <t>G908_P_13_H6</t>
  </si>
  <si>
    <t>G908</t>
  </si>
  <si>
    <t>G14419_P1_16_D8</t>
  </si>
  <si>
    <t>G14419</t>
  </si>
  <si>
    <t>G14685_P_7_E7</t>
  </si>
  <si>
    <t>G14685</t>
  </si>
  <si>
    <t>G75_P_4_F1</t>
  </si>
  <si>
    <t>G75</t>
  </si>
  <si>
    <t>G18215_P1_5_F4</t>
  </si>
  <si>
    <t>G18215</t>
  </si>
  <si>
    <t>G10154_P1_28_H5</t>
  </si>
  <si>
    <t>G10154</t>
  </si>
  <si>
    <t>G16747_P1_29_H11</t>
  </si>
  <si>
    <t>G16747</t>
  </si>
  <si>
    <t>G2441_P_2_H8</t>
  </si>
  <si>
    <t>G2441</t>
  </si>
  <si>
    <t>G228_P_4_E2</t>
  </si>
  <si>
    <t>G228</t>
  </si>
  <si>
    <t>G20333_P1_18_B5</t>
  </si>
  <si>
    <t>G20333</t>
  </si>
  <si>
    <t>G3454_P1_30_B7</t>
  </si>
  <si>
    <t>G3454</t>
  </si>
  <si>
    <t>G571_P1_30_E3</t>
  </si>
  <si>
    <t>G571</t>
  </si>
  <si>
    <t>G378_P_4_A4</t>
  </si>
  <si>
    <t>G378</t>
  </si>
  <si>
    <t>G623_P_5_G7</t>
  </si>
  <si>
    <t>G623</t>
  </si>
  <si>
    <t>G302_P1_23_B7</t>
  </si>
  <si>
    <t>G302</t>
  </si>
  <si>
    <t>G510_P1_30_C3</t>
  </si>
  <si>
    <t>G510</t>
  </si>
  <si>
    <t>G363_P1_30_D2</t>
  </si>
  <si>
    <t>G363</t>
  </si>
  <si>
    <t>G447_P1_30_H2</t>
  </si>
  <si>
    <t>G447</t>
  </si>
  <si>
    <t>G11889_P1_10_F1</t>
  </si>
  <si>
    <t>G11889</t>
  </si>
  <si>
    <t>G11810_P1_1_A3</t>
  </si>
  <si>
    <t>G11810</t>
  </si>
  <si>
    <t>G73_P_4_D1</t>
  </si>
  <si>
    <t>G73</t>
  </si>
  <si>
    <t>G74_P_4_E1</t>
  </si>
  <si>
    <t>G74</t>
  </si>
  <si>
    <t>G14001_P1_2_D2</t>
  </si>
  <si>
    <t>G14001</t>
  </si>
  <si>
    <t>G24537_P1_9_G3</t>
  </si>
  <si>
    <t>G24537</t>
  </si>
  <si>
    <t>G15916_P1_29_B9</t>
  </si>
  <si>
    <t>G15916</t>
  </si>
  <si>
    <t>G27_P_4_C1</t>
  </si>
  <si>
    <t>G27</t>
  </si>
  <si>
    <t>G17000_P1_7_D10</t>
  </si>
  <si>
    <t>G17000</t>
  </si>
  <si>
    <t>G23990_P1_6_D11</t>
  </si>
  <si>
    <t>G23990</t>
  </si>
  <si>
    <t>G14405_P1_7_E4</t>
  </si>
  <si>
    <t>G14405</t>
  </si>
  <si>
    <t>G24546_P1_9_C4</t>
  </si>
  <si>
    <t>G24546</t>
  </si>
  <si>
    <t>G24315_P1_13_C1</t>
  </si>
  <si>
    <t>G24315</t>
  </si>
  <si>
    <t>G20153_P1_18_D4</t>
  </si>
  <si>
    <t>G20153</t>
  </si>
  <si>
    <t>G457_P_4_E4</t>
  </si>
  <si>
    <t>G457</t>
  </si>
  <si>
    <t>G24728_P1_9_C5</t>
  </si>
  <si>
    <t>G24728</t>
  </si>
  <si>
    <t>G461_P1_30_A3</t>
  </si>
  <si>
    <t>G461</t>
  </si>
  <si>
    <t>G2187_P1_30_H5</t>
  </si>
  <si>
    <t>G2187</t>
  </si>
  <si>
    <t>G13972_P1_2_G1</t>
  </si>
  <si>
    <t>G13972</t>
  </si>
  <si>
    <t>G11722_P1_6_A10</t>
  </si>
  <si>
    <t>G11722</t>
  </si>
  <si>
    <t>G23958_P1_6_C10</t>
  </si>
  <si>
    <t>G23958</t>
  </si>
  <si>
    <t>G50052_P1_8_A3</t>
  </si>
  <si>
    <t>G50052</t>
  </si>
  <si>
    <t>G11712_P1_9_E12</t>
  </si>
  <si>
    <t>G11712</t>
  </si>
  <si>
    <t>G24641_P1_9_G4</t>
  </si>
  <si>
    <t>G24641</t>
  </si>
  <si>
    <t>G11856_P1_10_D1</t>
  </si>
  <si>
    <t>G11856</t>
  </si>
  <si>
    <t>G20563_P1_10_E10</t>
  </si>
  <si>
    <t>G20563</t>
  </si>
  <si>
    <t>G20056_P1_21_B10</t>
  </si>
  <si>
    <t>G20056</t>
  </si>
  <si>
    <t>G13968_P1_29_E1</t>
  </si>
  <si>
    <t>G13968</t>
  </si>
  <si>
    <t>G11567_P_9_A4</t>
  </si>
  <si>
    <t>G11567</t>
  </si>
  <si>
    <t>G23985_P1_6_C11</t>
  </si>
  <si>
    <t>G23985</t>
  </si>
  <si>
    <t>G23994_P1_10_A1</t>
  </si>
  <si>
    <t>G23994</t>
  </si>
  <si>
    <t>G13776_P1_10_F3</t>
  </si>
  <si>
    <t>G13776</t>
  </si>
  <si>
    <t>G51212_P1_12_C9</t>
  </si>
  <si>
    <t>G51212</t>
  </si>
  <si>
    <t>G6405_P1_27_B12</t>
  </si>
  <si>
    <t>G6405</t>
  </si>
  <si>
    <t>G10078_P1_32_G11</t>
  </si>
  <si>
    <t>G10078</t>
  </si>
  <si>
    <t>G16738_P1_10_E7</t>
  </si>
  <si>
    <t>G16738</t>
  </si>
  <si>
    <t>G2374_P_2_A8</t>
  </si>
  <si>
    <t>G2374</t>
  </si>
  <si>
    <t>G20033_P_3_B4</t>
  </si>
  <si>
    <t>G20033</t>
  </si>
  <si>
    <t>G51190_P1_12_G7</t>
  </si>
  <si>
    <t>G51190</t>
  </si>
  <si>
    <t>G11794_P1_19_E1</t>
  </si>
  <si>
    <t>G11794</t>
  </si>
  <si>
    <t>G12637_P1_1_D12</t>
  </si>
  <si>
    <t>G12637</t>
  </si>
  <si>
    <t>G12188_P1_1_E9</t>
  </si>
  <si>
    <t>G12188</t>
  </si>
  <si>
    <t>Cream, Red, White</t>
  </si>
  <si>
    <t>G12146_P1_1_F8</t>
  </si>
  <si>
    <t>G12146</t>
  </si>
  <si>
    <t>G12196_P1_1_F9</t>
  </si>
  <si>
    <t>G12196</t>
  </si>
  <si>
    <t>G13996_P1_2_B2</t>
  </si>
  <si>
    <t>G13996</t>
  </si>
  <si>
    <t>G13793_P1_2_C1</t>
  </si>
  <si>
    <t>G13793</t>
  </si>
  <si>
    <t>G50785_P1_4_F6</t>
  </si>
  <si>
    <t>G50785</t>
  </si>
  <si>
    <t>G11701_P1_6_C9</t>
  </si>
  <si>
    <t>G11701</t>
  </si>
  <si>
    <t>G7301_P1_6_D4</t>
  </si>
  <si>
    <t>G7301</t>
  </si>
  <si>
    <t>G11709_P1_6_E9</t>
  </si>
  <si>
    <t>G11709</t>
  </si>
  <si>
    <t>G8215_P1_6_H4</t>
  </si>
  <si>
    <t>G8215</t>
  </si>
  <si>
    <t>G16146_P1_7_E9</t>
  </si>
  <si>
    <t>G16146</t>
  </si>
  <si>
    <t>G18190_P1_7_H11</t>
  </si>
  <si>
    <t>G18190</t>
  </si>
  <si>
    <t>G50474_P1_8_B11</t>
  </si>
  <si>
    <t>G50474</t>
  </si>
  <si>
    <t>G50489_P1_8_F11</t>
  </si>
  <si>
    <t>G50489</t>
  </si>
  <si>
    <t>G50071_P1_8_H3</t>
  </si>
  <si>
    <t>G50071</t>
  </si>
  <si>
    <t>G11702_P1_9_C12</t>
  </si>
  <si>
    <t>G11702</t>
  </si>
  <si>
    <t>G50607_P1_12_A1</t>
  </si>
  <si>
    <t>G50607</t>
  </si>
  <si>
    <t>G51252_P1_12_A12</t>
  </si>
  <si>
    <t>G51252</t>
  </si>
  <si>
    <t>G24016_P1_12_H2</t>
  </si>
  <si>
    <t>G24016</t>
  </si>
  <si>
    <t>G7240_P1_15_C6</t>
  </si>
  <si>
    <t>G7240</t>
  </si>
  <si>
    <t>G7265_P1_15_E6</t>
  </si>
  <si>
    <t>G7265</t>
  </si>
  <si>
    <t>Cream, White, Other</t>
  </si>
  <si>
    <t>G7283_P1_15_F6</t>
  </si>
  <si>
    <t>G7283</t>
  </si>
  <si>
    <t>Red, Cream, White</t>
  </si>
  <si>
    <t>G20967_P1_19_B10</t>
  </si>
  <si>
    <t>G20967</t>
  </si>
  <si>
    <t>G12208_P1_19_G1</t>
  </si>
  <si>
    <t>G12208</t>
  </si>
  <si>
    <t>G23169_P1_22_A5</t>
  </si>
  <si>
    <t>G23169</t>
  </si>
  <si>
    <t>G8707_P1_28_F4</t>
  </si>
  <si>
    <t>G8707</t>
  </si>
  <si>
    <t>G12227_P1_28_H7</t>
  </si>
  <si>
    <t>G12227</t>
  </si>
  <si>
    <t>G13967_P1_29_D1</t>
  </si>
  <si>
    <t>G13967</t>
  </si>
  <si>
    <t>G2528_P_2_F10</t>
  </si>
  <si>
    <t>G2528</t>
  </si>
  <si>
    <t>G2404_P_2_F8</t>
  </si>
  <si>
    <t>G2404</t>
  </si>
  <si>
    <t>G19785_P_3_A3</t>
  </si>
  <si>
    <t>G19785</t>
  </si>
  <si>
    <t>G119_P_4_G1</t>
  </si>
  <si>
    <t>G119</t>
  </si>
  <si>
    <t>G10075_P_9_B2</t>
  </si>
  <si>
    <t>G10075</t>
  </si>
  <si>
    <t>G11706_P_9_B7</t>
  </si>
  <si>
    <t>G11706</t>
  </si>
  <si>
    <t>G11715_P_9_E7</t>
  </si>
  <si>
    <t>G11715</t>
  </si>
  <si>
    <t>G18203_P1_7_A12</t>
  </si>
  <si>
    <t>G18203</t>
  </si>
  <si>
    <t>G13768_P1_7_D3</t>
  </si>
  <si>
    <t>G13768</t>
  </si>
  <si>
    <t>G15332_P1_10_A5</t>
  </si>
  <si>
    <t>G15332</t>
  </si>
  <si>
    <t>G8089_P1_28_F3</t>
  </si>
  <si>
    <t>G8089</t>
  </si>
  <si>
    <t>G15345_P1_29_F6</t>
  </si>
  <si>
    <t>G15345</t>
  </si>
  <si>
    <t>G23190_P1_4_A8</t>
  </si>
  <si>
    <t>G23190</t>
  </si>
  <si>
    <t>G23196_P1_4_B8</t>
  </si>
  <si>
    <t>G23196</t>
  </si>
  <si>
    <t>G24515_P1_13_A2</t>
  </si>
  <si>
    <t>G24515</t>
  </si>
  <si>
    <t>G20041_P_3_D4</t>
  </si>
  <si>
    <t>G20041</t>
  </si>
  <si>
    <t>G20052_P_3_E4</t>
  </si>
  <si>
    <t>G20052</t>
  </si>
  <si>
    <t>G20055_P_3_F4</t>
  </si>
  <si>
    <t>G20055</t>
  </si>
  <si>
    <t>G20377_P1_21_B12</t>
  </si>
  <si>
    <t>G20377</t>
  </si>
  <si>
    <t>G24033_P1_2_E11</t>
  </si>
  <si>
    <t>G24033</t>
  </si>
  <si>
    <t>G24014_P1_12_A2</t>
  </si>
  <si>
    <t>G24014</t>
  </si>
  <si>
    <t>G50616_P1_12_D2</t>
  </si>
  <si>
    <t>G50616</t>
  </si>
  <si>
    <t>Yellow, Brown, Other</t>
  </si>
  <si>
    <t>G11776_P1_1_C1</t>
  </si>
  <si>
    <t>G11776</t>
  </si>
  <si>
    <t>G12067_P1_1_D7</t>
  </si>
  <si>
    <t>G12067</t>
  </si>
  <si>
    <t>G12140_P1_1_D8</t>
  </si>
  <si>
    <t>G12140</t>
  </si>
  <si>
    <t>G11789_P1_1_E2</t>
  </si>
  <si>
    <t>G11789</t>
  </si>
  <si>
    <t>G12073_P1_1_F7</t>
  </si>
  <si>
    <t>G12073</t>
  </si>
  <si>
    <t>G12044_P1_1_G6</t>
  </si>
  <si>
    <t>G12044</t>
  </si>
  <si>
    <t>G12075_P1_1_G7</t>
  </si>
  <si>
    <t>G12075</t>
  </si>
  <si>
    <t>G12618_P1_1_H11</t>
  </si>
  <si>
    <t>G12618</t>
  </si>
  <si>
    <t>G11791_P1_3_B6</t>
  </si>
  <si>
    <t>G11791</t>
  </si>
  <si>
    <t>G11713_P1_3_F5</t>
  </si>
  <si>
    <t>G11713</t>
  </si>
  <si>
    <t>G11769_P1_4_E10</t>
  </si>
  <si>
    <t>G11769</t>
  </si>
  <si>
    <t>G19400_P1_5_E8</t>
  </si>
  <si>
    <t>G19400</t>
  </si>
  <si>
    <t>G24010_P1_6_F11</t>
  </si>
  <si>
    <t>G24010</t>
  </si>
  <si>
    <t>G11771_P1_6_F12</t>
  </si>
  <si>
    <t>G11771</t>
  </si>
  <si>
    <t>G11711_P1_6_F9</t>
  </si>
  <si>
    <t>G11711</t>
  </si>
  <si>
    <t>G7227_P1_6_H3</t>
  </si>
  <si>
    <t>G7227</t>
  </si>
  <si>
    <t>G19799_P1_7_D11</t>
  </si>
  <si>
    <t>G19799</t>
  </si>
  <si>
    <t>G18047_P1_7_F11</t>
  </si>
  <si>
    <t>G18047</t>
  </si>
  <si>
    <t>G24962_P1_9_A7</t>
  </si>
  <si>
    <t>G24962</t>
  </si>
  <si>
    <t>G24972_P1_9_C7</t>
  </si>
  <si>
    <t>G24972</t>
  </si>
  <si>
    <t>G50051_P1_9_C9</t>
  </si>
  <si>
    <t>G50051</t>
  </si>
  <si>
    <t>Yellow, White, Other</t>
  </si>
  <si>
    <t>G11705_P1_9_D12</t>
  </si>
  <si>
    <t>G11705</t>
  </si>
  <si>
    <t>G11717_P1_9_F12</t>
  </si>
  <si>
    <t>G11717</t>
  </si>
  <si>
    <t>G24719_P1_11_A6</t>
  </si>
  <si>
    <t>G24719</t>
  </si>
  <si>
    <t>G51226_P1_12_A10</t>
  </si>
  <si>
    <t>G51226</t>
  </si>
  <si>
    <t>G51197_P1_12_A8</t>
  </si>
  <si>
    <t>G51197</t>
  </si>
  <si>
    <t>G51239_P1_12_B11</t>
  </si>
  <si>
    <t>G51239</t>
  </si>
  <si>
    <t>G50969_P1_12_B7</t>
  </si>
  <si>
    <t>G50969</t>
  </si>
  <si>
    <t>G50608_P1_12_C1</t>
  </si>
  <si>
    <t>G50608</t>
  </si>
  <si>
    <t>G51203_P1_12_D8</t>
  </si>
  <si>
    <t>G51203</t>
  </si>
  <si>
    <t>G51215_P1_12_D9</t>
  </si>
  <si>
    <t>G51215</t>
  </si>
  <si>
    <t>G51222_P1_12_G9</t>
  </si>
  <si>
    <t>G51222</t>
  </si>
  <si>
    <t>G24933_P1_13_F10</t>
  </si>
  <si>
    <t>G24933</t>
  </si>
  <si>
    <t>G20900_P1_13_G9</t>
  </si>
  <si>
    <t>G20900</t>
  </si>
  <si>
    <t>G20869_P1_13_H7</t>
  </si>
  <si>
    <t>G20869</t>
  </si>
  <si>
    <t>G19756_P1_18_C1</t>
  </si>
  <si>
    <t>G19756</t>
  </si>
  <si>
    <t>G19861_P1_18_F3</t>
  </si>
  <si>
    <t>G19861</t>
  </si>
  <si>
    <t>G11788_P1_19_D1</t>
  </si>
  <si>
    <t>G11788</t>
  </si>
  <si>
    <t>G143_P1_19_F10</t>
  </si>
  <si>
    <t>G143</t>
  </si>
  <si>
    <t>G12068_P1_23_G5</t>
  </si>
  <si>
    <t>G12068</t>
  </si>
  <si>
    <t>G19396_P1_24_D4</t>
  </si>
  <si>
    <t>G19396</t>
  </si>
  <si>
    <t>G19405_P1_24_G4</t>
  </si>
  <si>
    <t>G19405</t>
  </si>
  <si>
    <t>G19488_P1_24_H6</t>
  </si>
  <si>
    <t>G19488</t>
  </si>
  <si>
    <t>G12612_P1_28_A9</t>
  </si>
  <si>
    <t>G12612</t>
  </si>
  <si>
    <t>G13943_P1_28_C12</t>
  </si>
  <si>
    <t>G13943</t>
  </si>
  <si>
    <t>G7266_P1_28_E2</t>
  </si>
  <si>
    <t>G7266</t>
  </si>
  <si>
    <t>G7290_P1_28_G2</t>
  </si>
  <si>
    <t>G7290</t>
  </si>
  <si>
    <t>G13992_P1_29_A2</t>
  </si>
  <si>
    <t>G13992</t>
  </si>
  <si>
    <t>G14003_P1_29_C2</t>
  </si>
  <si>
    <t>G14003</t>
  </si>
  <si>
    <t>G14021_P1_29_E2</t>
  </si>
  <si>
    <t>G14021</t>
  </si>
  <si>
    <t>G50069_P_1_E3</t>
  </si>
  <si>
    <t>G50069</t>
  </si>
  <si>
    <t>G697_P_4_C7</t>
  </si>
  <si>
    <t>G697</t>
  </si>
  <si>
    <t>G7236_P_5_E3</t>
  </si>
  <si>
    <t>G7236</t>
  </si>
  <si>
    <t>G16805_P_8_A6</t>
  </si>
  <si>
    <t>G16805</t>
  </si>
  <si>
    <t>G11809_P_9_D7</t>
  </si>
  <si>
    <t>G11809</t>
  </si>
  <si>
    <t>G11785_P_9_G6</t>
  </si>
  <si>
    <t>G11785</t>
  </si>
  <si>
    <t>G11723_P_9_H7</t>
  </si>
  <si>
    <t>G11723</t>
  </si>
  <si>
    <t>G11703_P_9_H9</t>
  </si>
  <si>
    <t>G11703</t>
  </si>
  <si>
    <t>G23716_P_10_G9</t>
  </si>
  <si>
    <t>G23716</t>
  </si>
  <si>
    <t>G19404_P_11_D4</t>
  </si>
  <si>
    <t>G19404</t>
  </si>
  <si>
    <t>G13790_P1_2_A1</t>
  </si>
  <si>
    <t>G13790</t>
  </si>
  <si>
    <t>G11753_P1_6_A11</t>
  </si>
  <si>
    <t>G11753</t>
  </si>
  <si>
    <t>G51237_P1_12_G10</t>
  </si>
  <si>
    <t>G51237</t>
  </si>
  <si>
    <t>G20771_P1_13_F4</t>
  </si>
  <si>
    <t>G20771</t>
  </si>
  <si>
    <t>G10072_P1_15_G10</t>
  </si>
  <si>
    <t>G10072</t>
  </si>
  <si>
    <t>G23096_P1_18_A12</t>
  </si>
  <si>
    <t>G23096</t>
  </si>
  <si>
    <t>G22958_P1_18_C11</t>
  </si>
  <si>
    <t>G22958</t>
  </si>
  <si>
    <t>G23043_P1_22_E4</t>
  </si>
  <si>
    <t>G23043</t>
  </si>
  <si>
    <t>G23095_P1_22_H4</t>
  </si>
  <si>
    <t>G23095</t>
  </si>
  <si>
    <t>G7169_P1_28_H1</t>
  </si>
  <si>
    <t>G7169</t>
  </si>
  <si>
    <t>G22460_P_1_B2</t>
  </si>
  <si>
    <t>G22460</t>
  </si>
  <si>
    <t>G20633_P_3_C6</t>
  </si>
  <si>
    <t>G20633</t>
  </si>
  <si>
    <t>G20703_P_3_G6</t>
  </si>
  <si>
    <t>G20703</t>
  </si>
  <si>
    <t>G1024_P_4_F10</t>
  </si>
  <si>
    <t>G1024</t>
  </si>
  <si>
    <t>G10060_P_9_E2</t>
  </si>
  <si>
    <t>G10060</t>
  </si>
  <si>
    <t>G14450_P_10_F7</t>
  </si>
  <si>
    <t>G14450</t>
  </si>
  <si>
    <t>G20030_P1_8_A12</t>
  </si>
  <si>
    <t>G20030</t>
  </si>
  <si>
    <t>G24718_P1_9_B5</t>
  </si>
  <si>
    <t>G24718</t>
  </si>
  <si>
    <t>G23983_P1_11_F8</t>
  </si>
  <si>
    <t>G23983</t>
  </si>
  <si>
    <t>G14963_P1_29_A4</t>
  </si>
  <si>
    <t>G14963</t>
  </si>
  <si>
    <t>G20035_P_3_C4</t>
  </si>
  <si>
    <t>G20035</t>
  </si>
  <si>
    <t>G13043_P_7_H9</t>
  </si>
  <si>
    <t>G13043</t>
  </si>
  <si>
    <t>G11795_P1_1_F2</t>
  </si>
  <si>
    <t>G11795</t>
  </si>
  <si>
    <t>G19424_P1_17_F8</t>
  </si>
  <si>
    <t>G19424</t>
  </si>
  <si>
    <t>G19704_P1_17_G11</t>
  </si>
  <si>
    <t>G19704</t>
  </si>
  <si>
    <t>G15340_P1_29_D6</t>
  </si>
  <si>
    <t>G15340</t>
  </si>
  <si>
    <t>G12060_P1_1_B7</t>
  </si>
  <si>
    <t>G12060</t>
  </si>
  <si>
    <t>G12595_P1_1_C11</t>
  </si>
  <si>
    <t>G12595</t>
  </si>
  <si>
    <t>G12636_P1_1_C12</t>
  </si>
  <si>
    <t>G12636</t>
  </si>
  <si>
    <t>G12142_P1_1_E8</t>
  </si>
  <si>
    <t>G12142</t>
  </si>
  <si>
    <t>G11803_P1_1_H2</t>
  </si>
  <si>
    <t>G11803</t>
  </si>
  <si>
    <t>G12078_P1_1_H7</t>
  </si>
  <si>
    <t>G12078</t>
  </si>
  <si>
    <t>G13991_P1_2_A2</t>
  </si>
  <si>
    <t>G13991</t>
  </si>
  <si>
    <t>G20953_P1_2_C11</t>
  </si>
  <si>
    <t>G20953</t>
  </si>
  <si>
    <t>G13999_P1_2_C2</t>
  </si>
  <si>
    <t>G13999</t>
  </si>
  <si>
    <t>G14435_P1_2_F2</t>
  </si>
  <si>
    <t>G14435</t>
  </si>
  <si>
    <t>G12207_P1_3_F6</t>
  </si>
  <si>
    <t>G12207</t>
  </si>
  <si>
    <t>G4838_P1_4_A9</t>
  </si>
  <si>
    <t>G4838</t>
  </si>
  <si>
    <t>G50736_P1_4_D3</t>
  </si>
  <si>
    <t>G50736</t>
  </si>
  <si>
    <t>G23856_P1_5_A8</t>
  </si>
  <si>
    <t>G23856</t>
  </si>
  <si>
    <t>White, Other, Black</t>
  </si>
  <si>
    <t>G23858_P1_5_B8</t>
  </si>
  <si>
    <t>G23858</t>
  </si>
  <si>
    <t>G23854_P1_5_D7</t>
  </si>
  <si>
    <t>G23854</t>
  </si>
  <si>
    <t>Purple, Cream, Red</t>
  </si>
  <si>
    <t>G23855_P1_5_H7</t>
  </si>
  <si>
    <t>G23855</t>
  </si>
  <si>
    <t>G24012_P1_6_A12</t>
  </si>
  <si>
    <t>G24012</t>
  </si>
  <si>
    <t>G7244_P1_6_A4</t>
  </si>
  <si>
    <t>G7244</t>
  </si>
  <si>
    <t>G23872_P1_6_B10</t>
  </si>
  <si>
    <t>G23872</t>
  </si>
  <si>
    <t>G7247_P1_6_B4</t>
  </si>
  <si>
    <t>G7247</t>
  </si>
  <si>
    <t>G23867_P1_6_B9</t>
  </si>
  <si>
    <t>G23867</t>
  </si>
  <si>
    <t>G7300_P1_6_C4</t>
  </si>
  <si>
    <t>G7300</t>
  </si>
  <si>
    <t>G11704_P1_6_D9</t>
  </si>
  <si>
    <t>G11704</t>
  </si>
  <si>
    <t>G7302_P1_6_E4</t>
  </si>
  <si>
    <t>G7302</t>
  </si>
  <si>
    <t>G11763_P1_6_G11</t>
  </si>
  <si>
    <t>G11763</t>
  </si>
  <si>
    <t>G23859_P1_6_G8</t>
  </si>
  <si>
    <t>G23859</t>
  </si>
  <si>
    <t>G24011_P1_6_H11</t>
  </si>
  <si>
    <t>G24011</t>
  </si>
  <si>
    <t>G16137_P1_7_C9</t>
  </si>
  <si>
    <t>G16137</t>
  </si>
  <si>
    <t>G15932_P1_7_F7</t>
  </si>
  <si>
    <t>G15932</t>
  </si>
  <si>
    <t>G16125_P1_7_G8</t>
  </si>
  <si>
    <t>G16125</t>
  </si>
  <si>
    <t>G50473_P1_8_A11</t>
  </si>
  <si>
    <t>G50473</t>
  </si>
  <si>
    <t>G19871_P1_8_A8</t>
  </si>
  <si>
    <t>G19871</t>
  </si>
  <si>
    <t>G50055_P1_8_B3</t>
  </si>
  <si>
    <t>G50055</t>
  </si>
  <si>
    <t>G50463_P1_8_C10</t>
  </si>
  <si>
    <t>G50463</t>
  </si>
  <si>
    <t>G50469_P1_8_E10</t>
  </si>
  <si>
    <t>G50469</t>
  </si>
  <si>
    <t>White, Yellow, Red</t>
  </si>
  <si>
    <t>G50470_P1_8_F10</t>
  </si>
  <si>
    <t>G50470</t>
  </si>
  <si>
    <t>G50065_P1_9_A10</t>
  </si>
  <si>
    <t>G50065</t>
  </si>
  <si>
    <t>G50068_P1_9_C10</t>
  </si>
  <si>
    <t>G50068</t>
  </si>
  <si>
    <t>G50056_P1_9_F9</t>
  </si>
  <si>
    <t>G50056</t>
  </si>
  <si>
    <t>G50059_P1_9_H9</t>
  </si>
  <si>
    <t>G50059</t>
  </si>
  <si>
    <t>G14002_P1_10_C4</t>
  </si>
  <si>
    <t>G14002</t>
  </si>
  <si>
    <t>G23863_P1_11_F3</t>
  </si>
  <si>
    <t>G23863</t>
  </si>
  <si>
    <t>G23866_P1_11_H4</t>
  </si>
  <si>
    <t>G23866</t>
  </si>
  <si>
    <t>G50967_P1_12_A7</t>
  </si>
  <si>
    <t>G50967</t>
  </si>
  <si>
    <t>G24017_P1_12_B3</t>
  </si>
  <si>
    <t>G24017</t>
  </si>
  <si>
    <t>G51211_P1_12_B9</t>
  </si>
  <si>
    <t>G51211</t>
  </si>
  <si>
    <t>G24020_P1_12_C3</t>
  </si>
  <si>
    <t>G24020</t>
  </si>
  <si>
    <t>G51258_P1_12_D12</t>
  </si>
  <si>
    <t>G51258</t>
  </si>
  <si>
    <t>G24021_P1_12_D3</t>
  </si>
  <si>
    <t>G24021</t>
  </si>
  <si>
    <t>White, Red, Yellow</t>
  </si>
  <si>
    <t>G51233_P1_12_E10</t>
  </si>
  <si>
    <t>G51233</t>
  </si>
  <si>
    <t>Pink, Pink</t>
  </si>
  <si>
    <t>G50617_P1_12_E2</t>
  </si>
  <si>
    <t>G50617</t>
  </si>
  <si>
    <t>G51204_P1_12_E8</t>
  </si>
  <si>
    <t>G51204</t>
  </si>
  <si>
    <t>G51205_P1_12_F8</t>
  </si>
  <si>
    <t>G51205</t>
  </si>
  <si>
    <t>G50958_P1_12_G6</t>
  </si>
  <si>
    <t>G50958</t>
  </si>
  <si>
    <t>G51208_P1_12_G8</t>
  </si>
  <si>
    <t>G51208</t>
  </si>
  <si>
    <t>G24735_P1_13_A6</t>
  </si>
  <si>
    <t>G24735</t>
  </si>
  <si>
    <t>G24739_P1_13_B6</t>
  </si>
  <si>
    <t>G24739</t>
  </si>
  <si>
    <t>G24640_P1_13_D3</t>
  </si>
  <si>
    <t>G24640</t>
  </si>
  <si>
    <t>G24730_P1_13_F5</t>
  </si>
  <si>
    <t>G24730</t>
  </si>
  <si>
    <t>G24669_P1_13_H3</t>
  </si>
  <si>
    <t>G24669</t>
  </si>
  <si>
    <t>G7242_P1_15_D6</t>
  </si>
  <si>
    <t>G7242</t>
  </si>
  <si>
    <t>G12635_P1_16_A1</t>
  </si>
  <si>
    <t>G12635</t>
  </si>
  <si>
    <t>G14662_P1_16_G8</t>
  </si>
  <si>
    <t>G14662</t>
  </si>
  <si>
    <t>G13940_P1_16_H7</t>
  </si>
  <si>
    <t>G13940</t>
  </si>
  <si>
    <t>G14667_P1_16_H8</t>
  </si>
  <si>
    <t>G14667</t>
  </si>
  <si>
    <t>G16114_P1_17_C2</t>
  </si>
  <si>
    <t>G16114</t>
  </si>
  <si>
    <t>G19859_P1_18_E3</t>
  </si>
  <si>
    <t>G19859</t>
  </si>
  <si>
    <t>G20880_P1_18_G6</t>
  </si>
  <si>
    <t>G20880</t>
  </si>
  <si>
    <t>G14005_P1_19_B4</t>
  </si>
  <si>
    <t>G14005</t>
  </si>
  <si>
    <t>White, Purple, Cream</t>
  </si>
  <si>
    <t>G20970_P1_19_C10</t>
  </si>
  <si>
    <t>G20970</t>
  </si>
  <si>
    <t>G4722_P1_23_B12</t>
  </si>
  <si>
    <t>G4722</t>
  </si>
  <si>
    <t>G4759_P1_23_C5</t>
  </si>
  <si>
    <t>G4759</t>
  </si>
  <si>
    <t>G3804_P1_23_D11</t>
  </si>
  <si>
    <t>G3804</t>
  </si>
  <si>
    <t>G12063_P1_23_F5</t>
  </si>
  <si>
    <t>G12063</t>
  </si>
  <si>
    <t>G19712_P1_24_B11</t>
  </si>
  <si>
    <t>G19712</t>
  </si>
  <si>
    <t>G4579_P1_27_E3</t>
  </si>
  <si>
    <t>G4579</t>
  </si>
  <si>
    <t>G13791_P1_28_B11</t>
  </si>
  <si>
    <t>G13791</t>
  </si>
  <si>
    <t>G13939_P1_28_B12</t>
  </si>
  <si>
    <t>G13939</t>
  </si>
  <si>
    <t>G13950_P1_28_E12</t>
  </si>
  <si>
    <t>G13950</t>
  </si>
  <si>
    <t>G13951_P1_28_F12</t>
  </si>
  <si>
    <t>G13951</t>
  </si>
  <si>
    <t>G7269_P1_28_F2</t>
  </si>
  <si>
    <t>G7269</t>
  </si>
  <si>
    <t>G8723_P1_28_G4</t>
  </si>
  <si>
    <t>G8723</t>
  </si>
  <si>
    <t>G16258_P1_29_A10</t>
  </si>
  <si>
    <t>G16258</t>
  </si>
  <si>
    <t>G16699_P1_29_A11</t>
  </si>
  <si>
    <t>G16699</t>
  </si>
  <si>
    <t>G16704_P1_29_B11</t>
  </si>
  <si>
    <t>G16704</t>
  </si>
  <si>
    <t>G16717_P1_29_C11</t>
  </si>
  <si>
    <t>G16717</t>
  </si>
  <si>
    <t>G15760_P1_29_D8</t>
  </si>
  <si>
    <t>G15760</t>
  </si>
  <si>
    <t>G15929_P1_29_D9</t>
  </si>
  <si>
    <t>G15929</t>
  </si>
  <si>
    <t>G16457_P1_29_E10</t>
  </si>
  <si>
    <t>G16457</t>
  </si>
  <si>
    <t>G15982_P1_29_E9</t>
  </si>
  <si>
    <t>G15982</t>
  </si>
  <si>
    <t>G16732_P1_29_F11</t>
  </si>
  <si>
    <t>G16732</t>
  </si>
  <si>
    <t>G15804_P1_29_F8</t>
  </si>
  <si>
    <t>G15804</t>
  </si>
  <si>
    <t>G16020_P1_29_F9</t>
  </si>
  <si>
    <t>G16020</t>
  </si>
  <si>
    <t>G16678_P1_29_G10</t>
  </si>
  <si>
    <t>G16678</t>
  </si>
  <si>
    <t>G15818_P1_29_G8</t>
  </si>
  <si>
    <t>G15818</t>
  </si>
  <si>
    <t>G16143_P1_29_G9</t>
  </si>
  <si>
    <t>G16143</t>
  </si>
  <si>
    <t>G16254_P1_29_H9</t>
  </si>
  <si>
    <t>G16254</t>
  </si>
  <si>
    <t>G13555_P1_30_F11</t>
  </si>
  <si>
    <t>G13555</t>
  </si>
  <si>
    <t>G2609_P_2_H11</t>
  </si>
  <si>
    <t>G2609</t>
  </si>
  <si>
    <t>G499_P_4_F4</t>
  </si>
  <si>
    <t>G499</t>
  </si>
  <si>
    <t>G16335_P_6_D12</t>
  </si>
  <si>
    <t>G16335</t>
  </si>
  <si>
    <t>G11801_P_6_D5</t>
  </si>
  <si>
    <t>G11801</t>
  </si>
  <si>
    <t>G12177_P_7_F4</t>
  </si>
  <si>
    <t>G12177</t>
  </si>
  <si>
    <t>G11800_P_9_A7</t>
  </si>
  <si>
    <t>G11800</t>
  </si>
  <si>
    <t>G13995_P_10_D3</t>
  </si>
  <si>
    <t>G13995</t>
  </si>
  <si>
    <t>G14448_P_10_E6</t>
  </si>
  <si>
    <t>G14448</t>
  </si>
  <si>
    <t>G20824_P_10_F12</t>
  </si>
  <si>
    <t>G20824</t>
  </si>
  <si>
    <t>G11811_P_10_H1</t>
  </si>
  <si>
    <t>G11811</t>
  </si>
  <si>
    <t>G23197_P1_4_D8</t>
  </si>
  <si>
    <t>G23197</t>
  </si>
  <si>
    <t>G4761_P1_6_B1</t>
  </si>
  <si>
    <t>G4761</t>
  </si>
  <si>
    <t>G23977_P1_6_E10</t>
  </si>
  <si>
    <t>G23977</t>
  </si>
  <si>
    <t>G50054_P1_9_E9</t>
  </si>
  <si>
    <t>G50054</t>
  </si>
  <si>
    <t>G12843_P1_10_G2</t>
  </si>
  <si>
    <t>G12843</t>
  </si>
  <si>
    <t>G24963_P1_11_H8</t>
  </si>
  <si>
    <t>G24963</t>
  </si>
  <si>
    <t>G20889_P1_13_A9</t>
  </si>
  <si>
    <t>G20889</t>
  </si>
  <si>
    <t>G23101_P1_18_B12</t>
  </si>
  <si>
    <t>G23101</t>
  </si>
  <si>
    <t>G23192_P1_22_C5</t>
  </si>
  <si>
    <t>G23192</t>
  </si>
  <si>
    <t>G4732_P1_23_D12</t>
  </si>
  <si>
    <t>G4732</t>
  </si>
  <si>
    <t>G15337_P_10_E7</t>
  </si>
  <si>
    <t>G15337</t>
  </si>
  <si>
    <t>G2567_P_13_G1</t>
  </si>
  <si>
    <t>G2567</t>
  </si>
  <si>
    <t>G23145_P1_4_F7</t>
  </si>
  <si>
    <t>G23145</t>
  </si>
  <si>
    <t>G50044_P1_8_E2</t>
  </si>
  <si>
    <t>G50044</t>
  </si>
  <si>
    <t>G23978_P1_11_D8</t>
  </si>
  <si>
    <t>G23978</t>
  </si>
  <si>
    <t>G4651_P1_20_B11</t>
  </si>
  <si>
    <t>G4651</t>
  </si>
  <si>
    <t>G10198_P_7_C9</t>
  </si>
  <si>
    <t>G10198</t>
  </si>
  <si>
    <t>G10093_P_8_B12</t>
  </si>
  <si>
    <t>G10093</t>
  </si>
  <si>
    <t>G22514_P_12_H2</t>
  </si>
  <si>
    <t>G22514</t>
  </si>
  <si>
    <t>G20646_P1_2_E9</t>
  </si>
  <si>
    <t>G20646</t>
  </si>
  <si>
    <t>G50062_P1_8_E3</t>
  </si>
  <si>
    <t>G50062</t>
  </si>
  <si>
    <t>G24731_P1_9_D5</t>
  </si>
  <si>
    <t>G24731</t>
  </si>
  <si>
    <t>G15942_P1_10_D6</t>
  </si>
  <si>
    <t>G15942</t>
  </si>
  <si>
    <t>G24673_P1_13_A4</t>
  </si>
  <si>
    <t>G24673</t>
  </si>
  <si>
    <t>G2636_P_2_E12</t>
  </si>
  <si>
    <t>G2636</t>
  </si>
  <si>
    <t>G11772_P1_1_A1</t>
  </si>
  <si>
    <t>G11772</t>
  </si>
  <si>
    <t>G12153_P1_1_A9</t>
  </si>
  <si>
    <t>G12153</t>
  </si>
  <si>
    <t>G12555_P1_1_B11</t>
  </si>
  <si>
    <t>G12555</t>
  </si>
  <si>
    <t>G12124_P1_1_B8</t>
  </si>
  <si>
    <t>G12124</t>
  </si>
  <si>
    <t>G12033_P1_1_C6</t>
  </si>
  <si>
    <t>G12033</t>
  </si>
  <si>
    <t>G12065_P1_1_C7</t>
  </si>
  <si>
    <t>G12065</t>
  </si>
  <si>
    <t>G12127_P1_1_C8</t>
  </si>
  <si>
    <t>G12127</t>
  </si>
  <si>
    <t>G12598_P1_1_E11</t>
  </si>
  <si>
    <t>G12598</t>
  </si>
  <si>
    <t>G12038_P1_1_E6</t>
  </si>
  <si>
    <t>G12038</t>
  </si>
  <si>
    <t>G12072_P1_1_E7</t>
  </si>
  <si>
    <t>G12072</t>
  </si>
  <si>
    <t>G12526_P1_1_F10</t>
  </si>
  <si>
    <t>G12526</t>
  </si>
  <si>
    <t>G12613_P1_1_F11</t>
  </si>
  <si>
    <t>G12613</t>
  </si>
  <si>
    <t>G12040_P1_1_F6</t>
  </si>
  <si>
    <t>G12040</t>
  </si>
  <si>
    <t>G12200_P1_1_G9</t>
  </si>
  <si>
    <t>G12200</t>
  </si>
  <si>
    <t>G20906_P1_2_B11</t>
  </si>
  <si>
    <t>G20906</t>
  </si>
  <si>
    <t>G20608_P1_2_D9</t>
  </si>
  <si>
    <t>G20608</t>
  </si>
  <si>
    <t>G20827_P1_2_G10</t>
  </si>
  <si>
    <t>G20827</t>
  </si>
  <si>
    <t>G13987_P1_2_H1</t>
  </si>
  <si>
    <t>G13987</t>
  </si>
  <si>
    <t>G12378_P1_3_D8</t>
  </si>
  <si>
    <t>G12378</t>
  </si>
  <si>
    <t>G19777_P1_3_F12</t>
  </si>
  <si>
    <t>G19777</t>
  </si>
  <si>
    <t>G12549_P1_3_F8</t>
  </si>
  <si>
    <t>G12549</t>
  </si>
  <si>
    <t>G11759_P1_3_G5</t>
  </si>
  <si>
    <t>G11759</t>
  </si>
  <si>
    <t>G11767_P1_3_H5</t>
  </si>
  <si>
    <t>G11767</t>
  </si>
  <si>
    <t>G50737_P1_4_E3</t>
  </si>
  <si>
    <t>G50737</t>
  </si>
  <si>
    <t>G9848_P1_4_H9</t>
  </si>
  <si>
    <t>G9848</t>
  </si>
  <si>
    <t>G19487_P1_5_D10</t>
  </si>
  <si>
    <t>G19487</t>
  </si>
  <si>
    <t>G19411_P1_5_G8</t>
  </si>
  <si>
    <t>G19411</t>
  </si>
  <si>
    <t>G24018_P1_6_B12</t>
  </si>
  <si>
    <t>G24018</t>
  </si>
  <si>
    <t>G11736_P1_6_G10</t>
  </si>
  <si>
    <t>G11736</t>
  </si>
  <si>
    <t>G11714_P1_6_G9</t>
  </si>
  <si>
    <t>G11714</t>
  </si>
  <si>
    <t>G11719_P1_6_H9</t>
  </si>
  <si>
    <t>G11719</t>
  </si>
  <si>
    <t>G19775_P1_7_A11</t>
  </si>
  <si>
    <t>G19775</t>
  </si>
  <si>
    <t>G16127_P1_7_A9</t>
  </si>
  <si>
    <t>G16127</t>
  </si>
  <si>
    <t>G19781_P1_7_B11</t>
  </si>
  <si>
    <t>G19781</t>
  </si>
  <si>
    <t>G16109_P1_7_C8</t>
  </si>
  <si>
    <t>G16109</t>
  </si>
  <si>
    <t>G14250_P1_7_D4</t>
  </si>
  <si>
    <t>G14250</t>
  </si>
  <si>
    <t>G15308_P1_7_D5</t>
  </si>
  <si>
    <t>G15308</t>
  </si>
  <si>
    <t>G16112_P1_7_D8</t>
  </si>
  <si>
    <t>G16112</t>
  </si>
  <si>
    <t>G16120_P1_7_E8</t>
  </si>
  <si>
    <t>G16120</t>
  </si>
  <si>
    <t>G16149_P1_7_G9</t>
  </si>
  <si>
    <t>G16149</t>
  </si>
  <si>
    <t>G15327_P1_7_H5</t>
  </si>
  <si>
    <t>G15327</t>
  </si>
  <si>
    <t>G20022_P1_8_C11</t>
  </si>
  <si>
    <t>G20022</t>
  </si>
  <si>
    <t>G19883_P1_8_D10</t>
  </si>
  <si>
    <t>G19883</t>
  </si>
  <si>
    <t>G20059_P1_8_D12</t>
  </si>
  <si>
    <t>G20059</t>
  </si>
  <si>
    <t>G50060_P1_8_D3</t>
  </si>
  <si>
    <t>G50060</t>
  </si>
  <si>
    <t>G19869_P1_8_E7</t>
  </si>
  <si>
    <t>G19869</t>
  </si>
  <si>
    <t>G19836_P1_8_F2</t>
  </si>
  <si>
    <t>G19836</t>
  </si>
  <si>
    <t>G50417_P1_8_F5</t>
  </si>
  <si>
    <t>G50417</t>
  </si>
  <si>
    <t>G19870_P1_8_F7</t>
  </si>
  <si>
    <t>G19870</t>
  </si>
  <si>
    <t>G50067_P1_8_G3</t>
  </si>
  <si>
    <t>G50067</t>
  </si>
  <si>
    <t>G24539_P1_9_A4</t>
  </si>
  <si>
    <t>G24539</t>
  </si>
  <si>
    <t>G24993_P1_9_E7</t>
  </si>
  <si>
    <t>G24993</t>
  </si>
  <si>
    <t>G50058_P1_9_G9</t>
  </si>
  <si>
    <t>G50058</t>
  </si>
  <si>
    <t>G23865_P1_11_F4</t>
  </si>
  <si>
    <t>G23865</t>
  </si>
  <si>
    <t>G51210_P1_12_A9</t>
  </si>
  <si>
    <t>G51210</t>
  </si>
  <si>
    <t>G51253_P1_12_B12</t>
  </si>
  <si>
    <t>G51253</t>
  </si>
  <si>
    <t>G51199_P1_12_B8</t>
  </si>
  <si>
    <t>G51199</t>
  </si>
  <si>
    <t>G51201_P1_12_C8</t>
  </si>
  <si>
    <t>G51201</t>
  </si>
  <si>
    <t>G51231_P1_12_D10</t>
  </si>
  <si>
    <t>G51231</t>
  </si>
  <si>
    <t>G51241_P1_12_D11</t>
  </si>
  <si>
    <t>G51241</t>
  </si>
  <si>
    <t>Pink, Red, Cream</t>
  </si>
  <si>
    <t>G51235_P1_12_F10</t>
  </si>
  <si>
    <t>G51235</t>
  </si>
  <si>
    <t>G50618_P1_12_F2</t>
  </si>
  <si>
    <t>G50618</t>
  </si>
  <si>
    <t>G51220_P1_12_F9</t>
  </si>
  <si>
    <t>G51220</t>
  </si>
  <si>
    <t>G51209_P1_12_H8</t>
  </si>
  <si>
    <t>G51209</t>
  </si>
  <si>
    <t>G51223_P1_12_H9</t>
  </si>
  <si>
    <t>G51223</t>
  </si>
  <si>
    <t>G24674_P1_13_B4</t>
  </si>
  <si>
    <t>G24674</t>
  </si>
  <si>
    <t>G24421_P1_13_E1</t>
  </si>
  <si>
    <t>G24421</t>
  </si>
  <si>
    <t>G24664_P1_13_F3</t>
  </si>
  <si>
    <t>G24664</t>
  </si>
  <si>
    <t>G20843_P1_13_F7</t>
  </si>
  <si>
    <t>G20843</t>
  </si>
  <si>
    <t>G24997_P1_13_H11</t>
  </si>
  <si>
    <t>G24997</t>
  </si>
  <si>
    <t>G12694_P1_16_C1</t>
  </si>
  <si>
    <t>G12694</t>
  </si>
  <si>
    <t>G13168_P1_16_F3</t>
  </si>
  <si>
    <t>G13168</t>
  </si>
  <si>
    <t>G19477_P1_17_A10</t>
  </si>
  <si>
    <t>G19477</t>
  </si>
  <si>
    <t>G19478_P1_17_B10</t>
  </si>
  <si>
    <t>G19478</t>
  </si>
  <si>
    <t>G19390_P1_17_B8</t>
  </si>
  <si>
    <t>G19390</t>
  </si>
  <si>
    <t>G19448_P1_17_B9</t>
  </si>
  <si>
    <t>G19448</t>
  </si>
  <si>
    <t>G19709_P1_17_C12</t>
  </si>
  <si>
    <t>G19709</t>
  </si>
  <si>
    <t>G19711_P1_17_D12</t>
  </si>
  <si>
    <t>G19711</t>
  </si>
  <si>
    <t>G19399_P1_17_D8</t>
  </si>
  <si>
    <t>G19399</t>
  </si>
  <si>
    <t>White, Other, Brown</t>
  </si>
  <si>
    <t>G19698_P1_17_E11</t>
  </si>
  <si>
    <t>G19698</t>
  </si>
  <si>
    <t>G19703_P1_17_F11</t>
  </si>
  <si>
    <t>G19703</t>
  </si>
  <si>
    <t>G19361_P1_17_F7</t>
  </si>
  <si>
    <t>G19361</t>
  </si>
  <si>
    <t>G19705_P1_17_H11</t>
  </si>
  <si>
    <t>G19705</t>
  </si>
  <si>
    <t>G19802_P1_18_C2</t>
  </si>
  <si>
    <t>G19802</t>
  </si>
  <si>
    <t>G22849_P1_18_E9</t>
  </si>
  <si>
    <t>G22849</t>
  </si>
  <si>
    <t>G19778_P1_18_G1</t>
  </si>
  <si>
    <t>G19778</t>
  </si>
  <si>
    <t>G11764_P1_19_B1</t>
  </si>
  <si>
    <t>G11764</t>
  </si>
  <si>
    <t>G11777_P1_19_C1</t>
  </si>
  <si>
    <t>G11777</t>
  </si>
  <si>
    <t>G12215_P1_19_H1</t>
  </si>
  <si>
    <t>G12215</t>
  </si>
  <si>
    <t>G23050_P1_22_F4</t>
  </si>
  <si>
    <t>G23050</t>
  </si>
  <si>
    <t>G1022_P1_22_H10</t>
  </si>
  <si>
    <t>G1022</t>
  </si>
  <si>
    <t>G4735_P1_23_E12</t>
  </si>
  <si>
    <t>G4735</t>
  </si>
  <si>
    <t>G19599_P1_24_A9</t>
  </si>
  <si>
    <t>G19599</t>
  </si>
  <si>
    <t>G19393_P1_24_B4</t>
  </si>
  <si>
    <t>G19393</t>
  </si>
  <si>
    <t>G19491_P1_24_B7</t>
  </si>
  <si>
    <t>G19491</t>
  </si>
  <si>
    <t>G19713_P1_24_C11</t>
  </si>
  <si>
    <t>G19713</t>
  </si>
  <si>
    <t>G19717_P1_24_E11</t>
  </si>
  <si>
    <t>G19717</t>
  </si>
  <si>
    <t>G19403_P1_24_F4</t>
  </si>
  <si>
    <t>G19403</t>
  </si>
  <si>
    <t>G19483_P1_24_F6</t>
  </si>
  <si>
    <t>G19483</t>
  </si>
  <si>
    <t>G19560_P1_24_F8</t>
  </si>
  <si>
    <t>G19560</t>
  </si>
  <si>
    <t>G19407_P1_24_H4</t>
  </si>
  <si>
    <t>G19407</t>
  </si>
  <si>
    <t>G5661_P1_27_D11</t>
  </si>
  <si>
    <t>G5661</t>
  </si>
  <si>
    <t>G4733_P1_27_F5</t>
  </si>
  <si>
    <t>G4733</t>
  </si>
  <si>
    <t>G12707_P1_28_B9</t>
  </si>
  <si>
    <t>G12707</t>
  </si>
  <si>
    <t>G12716_P1_28_C9</t>
  </si>
  <si>
    <t>G12716</t>
  </si>
  <si>
    <t>G11739_P1_28_D7</t>
  </si>
  <si>
    <t>G11739</t>
  </si>
  <si>
    <t>G9849_P1_28_E5</t>
  </si>
  <si>
    <t>G9849</t>
  </si>
  <si>
    <t>G13908_P1_28_F11</t>
  </si>
  <si>
    <t>G13908</t>
  </si>
  <si>
    <t>G12554_P1_28_H8</t>
  </si>
  <si>
    <t>G12554</t>
  </si>
  <si>
    <t>G13961_P1_29_B1</t>
  </si>
  <si>
    <t>G13961</t>
  </si>
  <si>
    <t>G13998_P1_29_B2</t>
  </si>
  <si>
    <t>G13998</t>
  </si>
  <si>
    <t>G15715_P1_29_B8</t>
  </si>
  <si>
    <t>G15715</t>
  </si>
  <si>
    <t>G15921_P1_29_C9</t>
  </si>
  <si>
    <t>G15921</t>
  </si>
  <si>
    <t>G16724_P1_29_D11</t>
  </si>
  <si>
    <t>G16724</t>
  </si>
  <si>
    <t>G14006_P1_29_D2</t>
  </si>
  <si>
    <t>G14006</t>
  </si>
  <si>
    <t>G13969_P1_29_F1</t>
  </si>
  <si>
    <t>G13969</t>
  </si>
  <si>
    <t>G16491_P1_29_F10</t>
  </si>
  <si>
    <t>G16491</t>
  </si>
  <si>
    <t>G14848_P1_29_F3</t>
  </si>
  <si>
    <t>G14848</t>
  </si>
  <si>
    <t>G14095_P1_29_G2</t>
  </si>
  <si>
    <t>G14095</t>
  </si>
  <si>
    <t>G16694_P1_29_H10</t>
  </si>
  <si>
    <t>G16694</t>
  </si>
  <si>
    <t>G14905_P1_29_H3</t>
  </si>
  <si>
    <t>G14905</t>
  </si>
  <si>
    <t>G15824_P1_29_H8</t>
  </si>
  <si>
    <t>G15824</t>
  </si>
  <si>
    <t>G3202_P1_30_A7</t>
  </si>
  <si>
    <t>G3202</t>
  </si>
  <si>
    <t>G11991_P1_30_C11</t>
  </si>
  <si>
    <t>G11991</t>
  </si>
  <si>
    <t>G3019_P1_30_G6</t>
  </si>
  <si>
    <t>G3019</t>
  </si>
  <si>
    <t>G10420_P1_32_B12</t>
  </si>
  <si>
    <t>G10420</t>
  </si>
  <si>
    <t>G10125_P1_32_H11</t>
  </si>
  <si>
    <t>G10125</t>
  </si>
  <si>
    <t>G20962_P_3_H7</t>
  </si>
  <si>
    <t>G20962</t>
  </si>
  <si>
    <t>G604_P_4_D6</t>
  </si>
  <si>
    <t>G604</t>
  </si>
  <si>
    <t>G514_P_4_H4</t>
  </si>
  <si>
    <t>G514</t>
  </si>
  <si>
    <t>G12231_P_5_A4</t>
  </si>
  <si>
    <t>G12231</t>
  </si>
  <si>
    <t>G10074_P_5_C2</t>
  </si>
  <si>
    <t>G10074</t>
  </si>
  <si>
    <t>G19757_P_6_D4</t>
  </si>
  <si>
    <t>G19757</t>
  </si>
  <si>
    <t>Pink, Other</t>
  </si>
  <si>
    <t>G11744_P_6_F4</t>
  </si>
  <si>
    <t>G11744</t>
  </si>
  <si>
    <t>G12657_P_8_C10</t>
  </si>
  <si>
    <t>G12657</t>
  </si>
  <si>
    <t>Cream, Red, Black</t>
  </si>
  <si>
    <t>G12706_P_8_E6</t>
  </si>
  <si>
    <t>G12706</t>
  </si>
  <si>
    <t>G12714_P_8_F6</t>
  </si>
  <si>
    <t>G12714</t>
  </si>
  <si>
    <t>G11740_P_9_D9</t>
  </si>
  <si>
    <t>G11740</t>
  </si>
  <si>
    <t>G11710_P_9_F9</t>
  </si>
  <si>
    <t>G11710</t>
  </si>
  <si>
    <t>G17076_P_9_H1</t>
  </si>
  <si>
    <t>G17076</t>
  </si>
  <si>
    <t>G16104_P_10_A11</t>
  </si>
  <si>
    <t>G16104</t>
  </si>
  <si>
    <t>G12620_P_10_B9</t>
  </si>
  <si>
    <t>G12620</t>
  </si>
  <si>
    <t>G13809_P_10_C6</t>
  </si>
  <si>
    <t>G13809</t>
  </si>
  <si>
    <t>G12624_P_10_E9</t>
  </si>
  <si>
    <t>G12624</t>
  </si>
  <si>
    <t>G12529_P_10_G6</t>
  </si>
  <si>
    <t>G12529</t>
  </si>
  <si>
    <t>G23727_P_10_H9</t>
  </si>
  <si>
    <t>G23727</t>
  </si>
  <si>
    <t>G20729_P_11_A2</t>
  </si>
  <si>
    <t>G20729</t>
  </si>
  <si>
    <t>G23643_P_11_B3</t>
  </si>
  <si>
    <t>G23643</t>
  </si>
  <si>
    <t>G19473_P_11_D3</t>
  </si>
  <si>
    <t>G19473</t>
  </si>
  <si>
    <t>G19780_P_11_F2</t>
  </si>
  <si>
    <t>G19780</t>
  </si>
  <si>
    <t>G19395_P_11_F8</t>
  </si>
  <si>
    <t>G19395</t>
  </si>
  <si>
    <t>G23682_P_12_D10</t>
  </si>
  <si>
    <t>G23682</t>
  </si>
  <si>
    <t>G23706_P_12_E10</t>
  </si>
  <si>
    <t>G23706</t>
  </si>
  <si>
    <t>G22853_P1_1_A2</t>
  </si>
  <si>
    <t>G22853</t>
  </si>
  <si>
    <t>G23497_P1_1_D3</t>
  </si>
  <si>
    <t>G23497</t>
  </si>
  <si>
    <t>G20898_P1_2_A11</t>
  </si>
  <si>
    <t>G20898</t>
  </si>
  <si>
    <t>G23140_P1_4_G6</t>
  </si>
  <si>
    <t>G23140</t>
  </si>
  <si>
    <t>G23153_P1_4_G7</t>
  </si>
  <si>
    <t>G23153</t>
  </si>
  <si>
    <t>G23984_P1_11_D9</t>
  </si>
  <si>
    <t>G23984</t>
  </si>
  <si>
    <t>G23991_P1_11_F10</t>
  </si>
  <si>
    <t>G23991</t>
  </si>
  <si>
    <t>G10127_P1_15_H10</t>
  </si>
  <si>
    <t>G10127</t>
  </si>
  <si>
    <t>G15297_P1_16_E9</t>
  </si>
  <si>
    <t>G15297</t>
  </si>
  <si>
    <t>G23103_P1_18_C12</t>
  </si>
  <si>
    <t>G23103</t>
  </si>
  <si>
    <t>G22890_P1_18_D10</t>
  </si>
  <si>
    <t>G22890</t>
  </si>
  <si>
    <t>G22912_P1_18_F10</t>
  </si>
  <si>
    <t>G22912</t>
  </si>
  <si>
    <t>G22860_P1_18_H9</t>
  </si>
  <si>
    <t>G22860</t>
  </si>
  <si>
    <t>G12538_P1_19_D3</t>
  </si>
  <si>
    <t>G12538</t>
  </si>
  <si>
    <t>G23001_P1_22_H3</t>
  </si>
  <si>
    <t>G23001</t>
  </si>
  <si>
    <t>G4723_P1_23_C12</t>
  </si>
  <si>
    <t>G4723</t>
  </si>
  <si>
    <t>G14505_P1_29_C3</t>
  </si>
  <si>
    <t>G14505</t>
  </si>
  <si>
    <t>G12135_P_5_H3</t>
  </si>
  <si>
    <t>G12135</t>
  </si>
  <si>
    <t>G7229_P_6_H5</t>
  </si>
  <si>
    <t>G7229</t>
  </si>
  <si>
    <t>G11557_P_9_H3</t>
  </si>
  <si>
    <t>G11557</t>
  </si>
  <si>
    <t>G22955_P1_18_B11</t>
  </si>
  <si>
    <t>G22955</t>
  </si>
  <si>
    <t>G22429_P1_18_H8</t>
  </si>
  <si>
    <t>G22429</t>
  </si>
  <si>
    <t>G24064_P_1_G2</t>
  </si>
  <si>
    <t>G24064</t>
  </si>
  <si>
    <t>G16121_P1_7_F8</t>
  </si>
  <si>
    <t>G16121</t>
  </si>
  <si>
    <t>G10044_P1_15_F10</t>
  </si>
  <si>
    <t>G10044</t>
  </si>
  <si>
    <t>G19706_P1_17_A12</t>
  </si>
  <si>
    <t>G19706</t>
  </si>
  <si>
    <t>G19493_P1_24_C7</t>
  </si>
  <si>
    <t>G19493</t>
  </si>
  <si>
    <t>G1023_P_4_E10</t>
  </si>
  <si>
    <t>G1023</t>
  </si>
  <si>
    <t>G12575_P_10_C7</t>
  </si>
  <si>
    <t>G12575</t>
  </si>
  <si>
    <t>G12550_P1_1_A11</t>
  </si>
  <si>
    <t>G12550</t>
  </si>
  <si>
    <t>G12374_P1_1_B10</t>
  </si>
  <si>
    <t>G12374</t>
  </si>
  <si>
    <t>G12596_P1_1_D11</t>
  </si>
  <si>
    <t>G12596</t>
  </si>
  <si>
    <t>G12521_P1_1_E10</t>
  </si>
  <si>
    <t>G12521</t>
  </si>
  <si>
    <t>G12527_P1_1_G10</t>
  </si>
  <si>
    <t>G12527</t>
  </si>
  <si>
    <t>G12615_P1_1_G11</t>
  </si>
  <si>
    <t>G12615</t>
  </si>
  <si>
    <t>G11799_P1_1_G2</t>
  </si>
  <si>
    <t>G11799</t>
  </si>
  <si>
    <t>G20757_P1_2_A10</t>
  </si>
  <si>
    <t>G20757</t>
  </si>
  <si>
    <t>G16144_P1_3_F9</t>
  </si>
  <si>
    <t>G16144</t>
  </si>
  <si>
    <t>G19882_P1_4_B1</t>
  </si>
  <si>
    <t>G19882</t>
  </si>
  <si>
    <t>G17105_P1_5_A2</t>
  </si>
  <si>
    <t>G17105</t>
  </si>
  <si>
    <t>G17088_P1_5_D1</t>
  </si>
  <si>
    <t>G17088</t>
  </si>
  <si>
    <t>G18080_P1_5_D4</t>
  </si>
  <si>
    <t>G18080</t>
  </si>
  <si>
    <t>G19406_P1_5_F8</t>
  </si>
  <si>
    <t>G19406</t>
  </si>
  <si>
    <t>G17104_P1_5_H1</t>
  </si>
  <si>
    <t>G17104</t>
  </si>
  <si>
    <t>G11758_P1_6_B11</t>
  </si>
  <si>
    <t>G11758</t>
  </si>
  <si>
    <t>G5690_P1_6_F1</t>
  </si>
  <si>
    <t>G5690</t>
  </si>
  <si>
    <t>G16128_P1_7_B9</t>
  </si>
  <si>
    <t>G16128</t>
  </si>
  <si>
    <t>G19798_P1_7_C11</t>
  </si>
  <si>
    <t>G19798</t>
  </si>
  <si>
    <t>G16142_P1_7_D9</t>
  </si>
  <si>
    <t>G16142</t>
  </si>
  <si>
    <t>G12777_P1_7_F1</t>
  </si>
  <si>
    <t>G12777</t>
  </si>
  <si>
    <t>G19874_P1_8_C8</t>
  </si>
  <si>
    <t>G19874</t>
  </si>
  <si>
    <t>G50063_P1_8_F3</t>
  </si>
  <si>
    <t>G50063</t>
  </si>
  <si>
    <t>G24540_P1_9_B4</t>
  </si>
  <si>
    <t>G24540</t>
  </si>
  <si>
    <t>G24994_P1_9_F7</t>
  </si>
  <si>
    <t>G24994</t>
  </si>
  <si>
    <t>G16500_P1_10_A7</t>
  </si>
  <si>
    <t>G16500</t>
  </si>
  <si>
    <t>G24031_P1_10_C1</t>
  </si>
  <si>
    <t>G24031</t>
  </si>
  <si>
    <t>G13140_P1_10_D3</t>
  </si>
  <si>
    <t>G13140</t>
  </si>
  <si>
    <t>G14186_P1_10_E4</t>
  </si>
  <si>
    <t>G14186</t>
  </si>
  <si>
    <t>G12642_P1_10_F2</t>
  </si>
  <si>
    <t>G12642</t>
  </si>
  <si>
    <t>G51229_P1_12_C10</t>
  </si>
  <si>
    <t>G51229</t>
  </si>
  <si>
    <t>G50970_P1_12_C7</t>
  </si>
  <si>
    <t>G50970</t>
  </si>
  <si>
    <t>G50971_P1_12_D7</t>
  </si>
  <si>
    <t>G50971</t>
  </si>
  <si>
    <t>G51219_P1_12_E9</t>
  </si>
  <si>
    <t>G51219</t>
  </si>
  <si>
    <t>G50957_P1_12_F6</t>
  </si>
  <si>
    <t>G50957</t>
  </si>
  <si>
    <t>G51238_P1_12_H10</t>
  </si>
  <si>
    <t>G51238</t>
  </si>
  <si>
    <t>G50960_P1_12_H6</t>
  </si>
  <si>
    <t>G50960</t>
  </si>
  <si>
    <t>G24648_P1_13_E3</t>
  </si>
  <si>
    <t>G24648</t>
  </si>
  <si>
    <t>G12828_P1_16_H2</t>
  </si>
  <si>
    <t>G12828</t>
  </si>
  <si>
    <t>G19391_P1_17_C8</t>
  </si>
  <si>
    <t>G19391</t>
  </si>
  <si>
    <t>G20848_P1_18_D6</t>
  </si>
  <si>
    <t>G20848</t>
  </si>
  <si>
    <t>G23008_P1_18_E11</t>
  </si>
  <si>
    <t>G23008</t>
  </si>
  <si>
    <t>G20675_P1_18_F5</t>
  </si>
  <si>
    <t>G20675</t>
  </si>
  <si>
    <t>G19782_P1_18_H1</t>
  </si>
  <si>
    <t>G19782</t>
  </si>
  <si>
    <t>G20966_P1_19_A10</t>
  </si>
  <si>
    <t>G20966</t>
  </si>
  <si>
    <t>G12230_P1_19_A2</t>
  </si>
  <si>
    <t>G12230</t>
  </si>
  <si>
    <t>G20812_P1_19_B8</t>
  </si>
  <si>
    <t>G20812</t>
  </si>
  <si>
    <t>G11798_P1_19_F1</t>
  </si>
  <si>
    <t>G11798</t>
  </si>
  <si>
    <t>G20954_P1_19_H9</t>
  </si>
  <si>
    <t>G20954</t>
  </si>
  <si>
    <t>G20301_P1_21_D11</t>
  </si>
  <si>
    <t>G20301</t>
  </si>
  <si>
    <t>G15263_P1_21_D7</t>
  </si>
  <si>
    <t>G15263</t>
  </si>
  <si>
    <t>G7322_P1_23_D5</t>
  </si>
  <si>
    <t>G7322</t>
  </si>
  <si>
    <t>G19413_P1_24_A5</t>
  </si>
  <si>
    <t>G19413</t>
  </si>
  <si>
    <t>G19496_P1_24_D7</t>
  </si>
  <si>
    <t>G19496</t>
  </si>
  <si>
    <t>G19397_P1_24_E4</t>
  </si>
  <si>
    <t>G19397</t>
  </si>
  <si>
    <t>G19686_P1_24_H10</t>
  </si>
  <si>
    <t>G19686</t>
  </si>
  <si>
    <t>G13803_P1_28_C11</t>
  </si>
  <si>
    <t>G13803</t>
  </si>
  <si>
    <t>G12734_P1_28_D9</t>
  </si>
  <si>
    <t>G12734</t>
  </si>
  <si>
    <t>G13786_P1_28_H10</t>
  </si>
  <si>
    <t>G13786</t>
  </si>
  <si>
    <t>G16844_P1_29_E12</t>
  </si>
  <si>
    <t>G16844</t>
  </si>
  <si>
    <t>G15653_P1_29_E7</t>
  </si>
  <si>
    <t>G15653</t>
  </si>
  <si>
    <t>G14094_P1_29_F2</t>
  </si>
  <si>
    <t>G14094</t>
  </si>
  <si>
    <t>G15706_P1_29_G7</t>
  </si>
  <si>
    <t>G15706</t>
  </si>
  <si>
    <t>G4571_P1_32_D5</t>
  </si>
  <si>
    <t>G4571</t>
  </si>
  <si>
    <t>G10063_P1_32_F11</t>
  </si>
  <si>
    <t>G10063</t>
  </si>
  <si>
    <t>G305_P_4_B3</t>
  </si>
  <si>
    <t>G305</t>
  </si>
  <si>
    <t>G1280_P_4_F11</t>
  </si>
  <si>
    <t>G1280</t>
  </si>
  <si>
    <t>G1555_P_4_F12</t>
  </si>
  <si>
    <t>G1555</t>
  </si>
  <si>
    <t>G1048_P_4_H10</t>
  </si>
  <si>
    <t>G1048</t>
  </si>
  <si>
    <t>PAK</t>
  </si>
  <si>
    <t>G10064_P_5_B2</t>
  </si>
  <si>
    <t>G10064</t>
  </si>
  <si>
    <t>G12662_P_6_E3</t>
  </si>
  <si>
    <t>G12662</t>
  </si>
  <si>
    <t>G5164_P_7_D1</t>
  </si>
  <si>
    <t>G5164</t>
  </si>
  <si>
    <t>G5625_P_7_E2</t>
  </si>
  <si>
    <t>G5625</t>
  </si>
  <si>
    <t>G20825_P_11_A1</t>
  </si>
  <si>
    <t>G20825</t>
  </si>
  <si>
    <t>G19625_P_11_E5</t>
  </si>
  <si>
    <t>G19625</t>
  </si>
  <si>
    <t>G19497_P_11_G2</t>
  </si>
  <si>
    <t>G19497</t>
  </si>
  <si>
    <t>G19842_P_11_G4</t>
  </si>
  <si>
    <t>G19842</t>
  </si>
  <si>
    <t>G23179_P1_1_B3</t>
  </si>
  <si>
    <t>G23179</t>
  </si>
  <si>
    <t>G22847_P1_1_G1</t>
  </si>
  <si>
    <t>G22847</t>
  </si>
  <si>
    <t>G12543_P1_1_H10</t>
  </si>
  <si>
    <t>G12543</t>
  </si>
  <si>
    <t>G13799_P1_2_D1</t>
  </si>
  <si>
    <t>G13799</t>
  </si>
  <si>
    <t>G23134_P1_4_D6</t>
  </si>
  <si>
    <t>G23134</t>
  </si>
  <si>
    <t>G23133_P1_4_G5</t>
  </si>
  <si>
    <t>G23133</t>
  </si>
  <si>
    <t>G9808_P1_6_G5</t>
  </si>
  <si>
    <t>G9808</t>
  </si>
  <si>
    <t>G11883_P1_10_E1</t>
  </si>
  <si>
    <t>G11883</t>
  </si>
  <si>
    <t>G24048_P1_10_G3</t>
  </si>
  <si>
    <t>G24048</t>
  </si>
  <si>
    <t>G24059_P1_10_G4</t>
  </si>
  <si>
    <t>G24059</t>
  </si>
  <si>
    <t>G24986_P1_11_A10</t>
  </si>
  <si>
    <t>G24986</t>
  </si>
  <si>
    <t>G23995_P1_11_B11</t>
  </si>
  <si>
    <t>G23995</t>
  </si>
  <si>
    <t>G22871_P1_18_B10</t>
  </si>
  <si>
    <t>G22871</t>
  </si>
  <si>
    <t>G22881_P1_18_C10</t>
  </si>
  <si>
    <t>G22881</t>
  </si>
  <si>
    <t>G22909_P1_18_E10</t>
  </si>
  <si>
    <t>G22909</t>
  </si>
  <si>
    <t>G23074_P1_18_G11</t>
  </si>
  <si>
    <t>G23074</t>
  </si>
  <si>
    <t>G22425_P1_18_G8</t>
  </si>
  <si>
    <t>G22425</t>
  </si>
  <si>
    <t>G22859_P1_18_G9</t>
  </si>
  <si>
    <t>G22859</t>
  </si>
  <si>
    <t>G23088_P1_18_H11</t>
  </si>
  <si>
    <t>G23088</t>
  </si>
  <si>
    <t>G22861_P1_22_A3</t>
  </si>
  <si>
    <t>G22861</t>
  </si>
  <si>
    <t>G2571_P1_31_C6</t>
  </si>
  <si>
    <t>G2571</t>
  </si>
  <si>
    <t>G14659_P_7_F7</t>
  </si>
  <si>
    <t>G14659</t>
  </si>
  <si>
    <t>G12544_P_10_A8</t>
  </si>
  <si>
    <t>G12544</t>
  </si>
  <si>
    <t>G12541_P_10_H6</t>
  </si>
  <si>
    <t>G12541</t>
  </si>
  <si>
    <t>G22506_P_11_E12</t>
  </si>
  <si>
    <t>G22506</t>
  </si>
  <si>
    <t>G22898_P1_22_B3</t>
  </si>
  <si>
    <t>G22898</t>
  </si>
  <si>
    <t>G8153_P1_28_G3</t>
  </si>
  <si>
    <t>G8153</t>
  </si>
  <si>
    <t>G12625_P1_1_A12</t>
  </si>
  <si>
    <t>G12625</t>
  </si>
  <si>
    <t>G18541_P1_7_C12</t>
  </si>
  <si>
    <t>G18541</t>
  </si>
  <si>
    <t>G24938_P1_9_C6</t>
  </si>
  <si>
    <t>G24938</t>
  </si>
  <si>
    <t>G24932_P1_13_E10</t>
  </si>
  <si>
    <t>G24932</t>
  </si>
  <si>
    <t>G11979_P1_1_A5</t>
  </si>
  <si>
    <t>G11979</t>
  </si>
  <si>
    <t>G12006_P1_1_A6</t>
  </si>
  <si>
    <t>G12006</t>
  </si>
  <si>
    <t>G11773_P1_1_B1</t>
  </si>
  <si>
    <t>G11773</t>
  </si>
  <si>
    <t>G11986_P1_1_B5</t>
  </si>
  <si>
    <t>G11986</t>
  </si>
  <si>
    <t>G12375_P1_1_C10</t>
  </si>
  <si>
    <t>G12375</t>
  </si>
  <si>
    <t>G11987_P1_1_C5</t>
  </si>
  <si>
    <t>G11987</t>
  </si>
  <si>
    <t>G11988_P1_1_D5</t>
  </si>
  <si>
    <t>G11988</t>
  </si>
  <si>
    <t>G12739_P1_1_E12</t>
  </si>
  <si>
    <t>G12739</t>
  </si>
  <si>
    <t>G11961_P1_1_E4</t>
  </si>
  <si>
    <t>G11961</t>
  </si>
  <si>
    <t>G11989_P1_1_E5</t>
  </si>
  <si>
    <t>G11989</t>
  </si>
  <si>
    <t>G11910_P1_1_F3</t>
  </si>
  <si>
    <t>G11910</t>
  </si>
  <si>
    <t>G11965_P1_1_F4</t>
  </si>
  <si>
    <t>G11965</t>
  </si>
  <si>
    <t>G11994_P1_1_F5</t>
  </si>
  <si>
    <t>G11994</t>
  </si>
  <si>
    <t>G11973_P1_1_G4</t>
  </si>
  <si>
    <t>G11973</t>
  </si>
  <si>
    <t>G11976_P1_1_H4</t>
  </si>
  <si>
    <t>G11976</t>
  </si>
  <si>
    <t>G11999_P1_1_H5</t>
  </si>
  <si>
    <t>G11999</t>
  </si>
  <si>
    <t>G12368_P1_1_H9</t>
  </si>
  <si>
    <t>G12368</t>
  </si>
  <si>
    <t>G20499_P1_2_A9</t>
  </si>
  <si>
    <t>G20499</t>
  </si>
  <si>
    <t>G13792_P1_2_B1</t>
  </si>
  <si>
    <t>G13792</t>
  </si>
  <si>
    <t>G20502_P1_2_B9</t>
  </si>
  <si>
    <t>G20502</t>
  </si>
  <si>
    <t>G15931_P1_2_D4</t>
  </si>
  <si>
    <t>G15931</t>
  </si>
  <si>
    <t>G20487_P1_2_F8</t>
  </si>
  <si>
    <t>G20487</t>
  </si>
  <si>
    <t>G20438_P1_2_G7</t>
  </si>
  <si>
    <t>G20438</t>
  </si>
  <si>
    <t>G20866_P1_2_H10</t>
  </si>
  <si>
    <t>G20866</t>
  </si>
  <si>
    <t>G12371_P1_3_B8</t>
  </si>
  <si>
    <t>G12371</t>
  </si>
  <si>
    <t>G12235_P1_3_G6</t>
  </si>
  <si>
    <t>G12235</t>
  </si>
  <si>
    <t>G12553_P1_3_G8</t>
  </si>
  <si>
    <t>G12553</t>
  </si>
  <si>
    <t>G23160_P1_4_H7</t>
  </si>
  <si>
    <t>G23160</t>
  </si>
  <si>
    <t>G17080_P1_5_B1</t>
  </si>
  <si>
    <t>G17080</t>
  </si>
  <si>
    <t>G18568_P1_5_B5</t>
  </si>
  <si>
    <t>G18568</t>
  </si>
  <si>
    <t>G19480_P1_5_C10</t>
  </si>
  <si>
    <t>G19480</t>
  </si>
  <si>
    <t>G19569_P1_5_F11</t>
  </si>
  <si>
    <t>G19569</t>
  </si>
  <si>
    <t>G9813_P1_6_A6</t>
  </si>
  <si>
    <t>G9813</t>
  </si>
  <si>
    <t>G11579_P1_6_A9</t>
  </si>
  <si>
    <t>G11579</t>
  </si>
  <si>
    <t>G9826_P1_6_B6</t>
  </si>
  <si>
    <t>G9826</t>
  </si>
  <si>
    <t>G11513_P1_6_B8</t>
  </si>
  <si>
    <t>G11513</t>
  </si>
  <si>
    <t>G11293_P1_6_E7</t>
  </si>
  <si>
    <t>G11293</t>
  </si>
  <si>
    <t>G9803_P1_6_F5</t>
  </si>
  <si>
    <t>G9803</t>
  </si>
  <si>
    <t>G9930_P1_6_F6</t>
  </si>
  <si>
    <t>G9930</t>
  </si>
  <si>
    <t>G11294_P1_6_F7</t>
  </si>
  <si>
    <t>G11294</t>
  </si>
  <si>
    <t>G5735_P1_6_G1</t>
  </si>
  <si>
    <t>G5735</t>
  </si>
  <si>
    <t>G9943_P1_6_G6</t>
  </si>
  <si>
    <t>G9943</t>
  </si>
  <si>
    <t>G11295_P1_6_G7</t>
  </si>
  <si>
    <t>G11295</t>
  </si>
  <si>
    <t>G9811_P1_6_H5</t>
  </si>
  <si>
    <t>G9811</t>
  </si>
  <si>
    <t>G11578_P1_6_H8</t>
  </si>
  <si>
    <t>G11578</t>
  </si>
  <si>
    <t>G12795_P1_7_A2</t>
  </si>
  <si>
    <t>G12795</t>
  </si>
  <si>
    <t>G14160_P1_7_A4</t>
  </si>
  <si>
    <t>G14160</t>
  </si>
  <si>
    <t>G15686_P1_7_A7</t>
  </si>
  <si>
    <t>G15686</t>
  </si>
  <si>
    <t>G12802_P1_7_B2</t>
  </si>
  <si>
    <t>G12802</t>
  </si>
  <si>
    <t>G14161_P1_7_B4</t>
  </si>
  <si>
    <t>G14161</t>
  </si>
  <si>
    <t>G15724_P1_7_B7</t>
  </si>
  <si>
    <t>G15724</t>
  </si>
  <si>
    <t>G15727_P1_7_C7</t>
  </si>
  <si>
    <t>G15727</t>
  </si>
  <si>
    <t>G18583_P1_7_D12</t>
  </si>
  <si>
    <t>G18583</t>
  </si>
  <si>
    <t>G15648_P1_7_D6</t>
  </si>
  <si>
    <t>G15648</t>
  </si>
  <si>
    <t>G15311_P1_7_E5</t>
  </si>
  <si>
    <t>G15311</t>
  </si>
  <si>
    <t>G15652_P1_7_E6</t>
  </si>
  <si>
    <t>G15652</t>
  </si>
  <si>
    <t>G12779_P1_7_G1</t>
  </si>
  <si>
    <t>G12779</t>
  </si>
  <si>
    <t>G13798_P1_7_G3</t>
  </si>
  <si>
    <t>G13798</t>
  </si>
  <si>
    <t>G15672_P1_7_G6</t>
  </si>
  <si>
    <t>G15672</t>
  </si>
  <si>
    <t>G12787_P1_7_H1</t>
  </si>
  <si>
    <t>G12787</t>
  </si>
  <si>
    <t>G13089_P1_7_H2</t>
  </si>
  <si>
    <t>G13089</t>
  </si>
  <si>
    <t>G14153_P1_7_H3</t>
  </si>
  <si>
    <t>G14153</t>
  </si>
  <si>
    <t>G15676_P1_7_H6</t>
  </si>
  <si>
    <t>G15676</t>
  </si>
  <si>
    <t>G11303_P1_9_A12</t>
  </si>
  <si>
    <t>G11303</t>
  </si>
  <si>
    <t>G20439_P1_9_B1</t>
  </si>
  <si>
    <t>G20439</t>
  </si>
  <si>
    <t>G22937_P1_9_B7</t>
  </si>
  <si>
    <t>G22937</t>
  </si>
  <si>
    <t>G20622_P1_9_D1</t>
  </si>
  <si>
    <t>G20622</t>
  </si>
  <si>
    <t>G24941_P1_9_D6</t>
  </si>
  <si>
    <t>G24941</t>
  </si>
  <si>
    <t>G24992_P1_9_D7</t>
  </si>
  <si>
    <t>G24992</t>
  </si>
  <si>
    <t>G2533_P1_9_E11</t>
  </si>
  <si>
    <t>G2533</t>
  </si>
  <si>
    <t>G24534_P1_9_F3</t>
  </si>
  <si>
    <t>G24534</t>
  </si>
  <si>
    <t>G22935_P1_9_F6</t>
  </si>
  <si>
    <t>G22935</t>
  </si>
  <si>
    <t>G22978_P1_9_F8</t>
  </si>
  <si>
    <t>G22978</t>
  </si>
  <si>
    <t>G20721_P1_10_A12</t>
  </si>
  <si>
    <t>G20721</t>
  </si>
  <si>
    <t>G24000_P1_10_B1</t>
  </si>
  <si>
    <t>G24000</t>
  </si>
  <si>
    <t>G14017_P1_10_D4</t>
  </si>
  <si>
    <t>G14017</t>
  </si>
  <si>
    <t>G16113_P1_10_E6</t>
  </si>
  <si>
    <t>G16113</t>
  </si>
  <si>
    <t>G20762_P1_10_F12</t>
  </si>
  <si>
    <t>G20762</t>
  </si>
  <si>
    <t>G24989_P1_11_C10</t>
  </si>
  <si>
    <t>G24989</t>
  </si>
  <si>
    <t>G24060_P1_12_G3</t>
  </si>
  <si>
    <t>G24060</t>
  </si>
  <si>
    <t>G9912_P1_15_H9</t>
  </si>
  <si>
    <t>G9912</t>
  </si>
  <si>
    <t>G13789_P1_16_C7</t>
  </si>
  <si>
    <t>G13789</t>
  </si>
  <si>
    <t>G19707_P1_17_B12</t>
  </si>
  <si>
    <t>G19707</t>
  </si>
  <si>
    <t>G17089_P1_17_E4</t>
  </si>
  <si>
    <t>G17089</t>
  </si>
  <si>
    <t>G22863_P1_18_A10</t>
  </si>
  <si>
    <t>G22863</t>
  </si>
  <si>
    <t>G22844_P1_18_C9</t>
  </si>
  <si>
    <t>G22844</t>
  </si>
  <si>
    <t>G22999_P1_18_D11</t>
  </si>
  <si>
    <t>G22999</t>
  </si>
  <si>
    <t>G22845_P1_18_D9</t>
  </si>
  <si>
    <t>G22845</t>
  </si>
  <si>
    <t>G23122_P1_18_E12</t>
  </si>
  <si>
    <t>G23122</t>
  </si>
  <si>
    <t>G22914_P1_18_G10</t>
  </si>
  <si>
    <t>G22914</t>
  </si>
  <si>
    <t>G20741_P1_18_G5</t>
  </si>
  <si>
    <t>G20741</t>
  </si>
  <si>
    <t>G13894_P1_19_A4</t>
  </si>
  <si>
    <t>G13894</t>
  </si>
  <si>
    <t>G12401_P1_19_B3</t>
  </si>
  <si>
    <t>G12401</t>
  </si>
  <si>
    <t>G6758_P1_21_C3</t>
  </si>
  <si>
    <t>G6758</t>
  </si>
  <si>
    <t>G20302_P1_21_E11</t>
  </si>
  <si>
    <t>G20302</t>
  </si>
  <si>
    <t>G20342_P1_21_G11</t>
  </si>
  <si>
    <t>G20342</t>
  </si>
  <si>
    <t>G23180_P1_22_B5</t>
  </si>
  <si>
    <t>G23180</t>
  </si>
  <si>
    <t>G22631_P1_22_F2</t>
  </si>
  <si>
    <t>G22631</t>
  </si>
  <si>
    <t>G23091_P1_22_G4</t>
  </si>
  <si>
    <t>G23091</t>
  </si>
  <si>
    <t>G3470_P1_23_B11</t>
  </si>
  <si>
    <t>G3470</t>
  </si>
  <si>
    <t>G67_P1_23_E6</t>
  </si>
  <si>
    <t>G67</t>
  </si>
  <si>
    <t>G2687_P1_23_H9</t>
  </si>
  <si>
    <t>G2687</t>
  </si>
  <si>
    <t>G18654_P1_24_A1</t>
  </si>
  <si>
    <t>G18654</t>
  </si>
  <si>
    <t>G18681_P1_24_B1</t>
  </si>
  <si>
    <t>G18681</t>
  </si>
  <si>
    <t>G828_P1_25_C9</t>
  </si>
  <si>
    <t>G828</t>
  </si>
  <si>
    <t>G901_P1_25_E10</t>
  </si>
  <si>
    <t>G901</t>
  </si>
  <si>
    <t>G4612_P1_27_A4</t>
  </si>
  <si>
    <t>G4612</t>
  </si>
  <si>
    <t>G4632_P1_27_G4</t>
  </si>
  <si>
    <t>G4632</t>
  </si>
  <si>
    <t>G8186_P1_28_A4</t>
  </si>
  <si>
    <t>G8186</t>
  </si>
  <si>
    <t>G13815_P1_28_D11</t>
  </si>
  <si>
    <t>G13815</t>
  </si>
  <si>
    <t>G51323_P1_30_B1</t>
  </si>
  <si>
    <t>G51323</t>
  </si>
  <si>
    <t>G9791_P1_30_E9</t>
  </si>
  <si>
    <t>G9791</t>
  </si>
  <si>
    <t>G2564_P1_31_B6</t>
  </si>
  <si>
    <t>G2564</t>
  </si>
  <si>
    <t>G20817_P_3_D7</t>
  </si>
  <si>
    <t>G20817</t>
  </si>
  <si>
    <t>G20566_P_3_F5</t>
  </si>
  <si>
    <t>G20566</t>
  </si>
  <si>
    <t>G20863_P_3_G7</t>
  </si>
  <si>
    <t>G20863</t>
  </si>
  <si>
    <t>G20173_P_3_H4</t>
  </si>
  <si>
    <t>G20173</t>
  </si>
  <si>
    <t>G1175_P_4_A11</t>
  </si>
  <si>
    <t>G1175</t>
  </si>
  <si>
    <t>G520_P_4_A5</t>
  </si>
  <si>
    <t>G520</t>
  </si>
  <si>
    <t>G1232_P_4_C11</t>
  </si>
  <si>
    <t>G1232</t>
  </si>
  <si>
    <t>G771_P_4_D8</t>
  </si>
  <si>
    <t>G771</t>
  </si>
  <si>
    <t>G773_P_4_F8</t>
  </si>
  <si>
    <t>G773</t>
  </si>
  <si>
    <t>G20860_P_5_A3</t>
  </si>
  <si>
    <t>G20860</t>
  </si>
  <si>
    <t>G13911_P_5_B4</t>
  </si>
  <si>
    <t>G13911</t>
  </si>
  <si>
    <t>G7776_P_6_E10</t>
  </si>
  <si>
    <t>G7776</t>
  </si>
  <si>
    <t>G9855_P_6_H1</t>
  </si>
  <si>
    <t>G9855</t>
  </si>
  <si>
    <t>G16664_P_7_E12</t>
  </si>
  <si>
    <t>G16664</t>
  </si>
  <si>
    <t>G4653_P_7_G1</t>
  </si>
  <si>
    <t>G4653</t>
  </si>
  <si>
    <t>G16346_P_7_H1</t>
  </si>
  <si>
    <t>G16346</t>
  </si>
  <si>
    <t>G4534_P_8_A1</t>
  </si>
  <si>
    <t>G4534</t>
  </si>
  <si>
    <t>G13092_P_8_A8</t>
  </si>
  <si>
    <t>G13092</t>
  </si>
  <si>
    <t>G19028_P_8_B2</t>
  </si>
  <si>
    <t>G19028</t>
  </si>
  <si>
    <t>G13787_P_10_F6</t>
  </si>
  <si>
    <t>G13787</t>
  </si>
  <si>
    <t>G22451_P_11_A11</t>
  </si>
  <si>
    <t>G22451</t>
  </si>
  <si>
    <t>G23093_P_12_B4</t>
  </si>
  <si>
    <t>G23093</t>
  </si>
  <si>
    <t>G23004_P_12_C3</t>
  </si>
  <si>
    <t>G23004</t>
  </si>
  <si>
    <t>G738_P_12_H8</t>
  </si>
  <si>
    <t>G738</t>
  </si>
  <si>
    <t>G3157_P_13_H10</t>
  </si>
  <si>
    <t>G3157</t>
  </si>
  <si>
    <t>G9215_P1_6_A5</t>
  </si>
  <si>
    <t>G9215</t>
  </si>
  <si>
    <t>G13091_P1_7_B3</t>
  </si>
  <si>
    <t>G13091</t>
  </si>
  <si>
    <t>G50057_P1_8_C3</t>
  </si>
  <si>
    <t>G50057</t>
  </si>
  <si>
    <t>G24706_P1_11_E5</t>
  </si>
  <si>
    <t>G24706</t>
  </si>
  <si>
    <t>G20778_P1_13_E5</t>
  </si>
  <si>
    <t>G20778</t>
  </si>
  <si>
    <t>G4623_P1_27_E4</t>
  </si>
  <si>
    <t>G4623</t>
  </si>
  <si>
    <t>G16982_P1_29_F12</t>
  </si>
  <si>
    <t>G16982</t>
  </si>
  <si>
    <t>G23989_P1_11_E10</t>
  </si>
  <si>
    <t>G23989</t>
  </si>
  <si>
    <t>G22146_P_1_G1</t>
  </si>
  <si>
    <t>G22146</t>
  </si>
  <si>
    <t>G20804_P1_2_E10</t>
  </si>
  <si>
    <t>G20804</t>
  </si>
  <si>
    <t>G2383_P_2_D8</t>
  </si>
  <si>
    <t>G2383</t>
  </si>
  <si>
    <t>G12373_P1_1_A10</t>
  </si>
  <si>
    <t>G12373</t>
  </si>
  <si>
    <t>G12123_P1_1_A8</t>
  </si>
  <si>
    <t>G12123</t>
  </si>
  <si>
    <t>G12634_P1_1_B12</t>
  </si>
  <si>
    <t>G12634</t>
  </si>
  <si>
    <t>G12008_P1_1_B6</t>
  </si>
  <si>
    <t>G12008</t>
  </si>
  <si>
    <t>G11995_P1_1_G5</t>
  </si>
  <si>
    <t>G11995</t>
  </si>
  <si>
    <t>G20453_P1_2_A8</t>
  </si>
  <si>
    <t>G20453</t>
  </si>
  <si>
    <t>G20763_P1_2_B10</t>
  </si>
  <si>
    <t>G20763</t>
  </si>
  <si>
    <t>G18046_P1_2_B7</t>
  </si>
  <si>
    <t>G18046</t>
  </si>
  <si>
    <t>G20458_P1_2_B8</t>
  </si>
  <si>
    <t>G20458</t>
  </si>
  <si>
    <t>G20564_P1_2_C9</t>
  </si>
  <si>
    <t>G20564</t>
  </si>
  <si>
    <t>G20974_P1_2_D11</t>
  </si>
  <si>
    <t>G20974</t>
  </si>
  <si>
    <t>G20473_P1_2_D8</t>
  </si>
  <si>
    <t>G20473</t>
  </si>
  <si>
    <t>G20486_P1_2_E8</t>
  </si>
  <si>
    <t>G20486</t>
  </si>
  <si>
    <t>G13810_P1_2_F1</t>
  </si>
  <si>
    <t>G13810</t>
  </si>
  <si>
    <t>G20813_P1_2_F10</t>
  </si>
  <si>
    <t>G20813</t>
  </si>
  <si>
    <t>G20489_P1_2_G8</t>
  </si>
  <si>
    <t>G20489</t>
  </si>
  <si>
    <t>G20449_P1_2_H7</t>
  </si>
  <si>
    <t>G20449</t>
  </si>
  <si>
    <t>G20495_P1_2_H8</t>
  </si>
  <si>
    <t>G20495</t>
  </si>
  <si>
    <t>G23684_P1_4_E8</t>
  </si>
  <si>
    <t>G23684</t>
  </si>
  <si>
    <t>G19499_P1_5_F10</t>
  </si>
  <si>
    <t>G19499</t>
  </si>
  <si>
    <t>G10110_P1_6_A7</t>
  </si>
  <si>
    <t>G10110</t>
  </si>
  <si>
    <t>G6387_P1_6_C2</t>
  </si>
  <si>
    <t>G6387</t>
  </si>
  <si>
    <t>G10416_P1_6_C7</t>
  </si>
  <si>
    <t>G10416</t>
  </si>
  <si>
    <t>G23959_P1_6_D10</t>
  </si>
  <si>
    <t>G23959</t>
  </si>
  <si>
    <t>G9944_P1_6_H6</t>
  </si>
  <si>
    <t>G9944</t>
  </si>
  <si>
    <t>G11297_P1_6_H7</t>
  </si>
  <si>
    <t>G11297</t>
  </si>
  <si>
    <t>G13090_P1_7_A3</t>
  </si>
  <si>
    <t>G13090</t>
  </si>
  <si>
    <t>G15347_P1_7_B6</t>
  </si>
  <si>
    <t>G15347</t>
  </si>
  <si>
    <t>G15642_P1_7_C6</t>
  </si>
  <si>
    <t>G15642</t>
  </si>
  <si>
    <t>G13082_P1_7_D2</t>
  </si>
  <si>
    <t>G13082</t>
  </si>
  <si>
    <t>G13084_P1_7_E2</t>
  </si>
  <si>
    <t>G13084</t>
  </si>
  <si>
    <t>G13085_P1_7_F2</t>
  </si>
  <si>
    <t>G13085</t>
  </si>
  <si>
    <t>G15666_P1_7_F6</t>
  </si>
  <si>
    <t>G15666</t>
  </si>
  <si>
    <t>G16148_P1_7_F9</t>
  </si>
  <si>
    <t>G16148</t>
  </si>
  <si>
    <t>G13086_P1_7_G2</t>
  </si>
  <si>
    <t>G13086</t>
  </si>
  <si>
    <t>G14666_P1_7_G4</t>
  </si>
  <si>
    <t>G14666</t>
  </si>
  <si>
    <t>G14853_P1_7_H4</t>
  </si>
  <si>
    <t>G14853</t>
  </si>
  <si>
    <t>G20485_P1_9_C1</t>
  </si>
  <si>
    <t>G20485</t>
  </si>
  <si>
    <t>G22892_P1_9_E6</t>
  </si>
  <si>
    <t>G22892</t>
  </si>
  <si>
    <t>G24954_P1_9_G6</t>
  </si>
  <si>
    <t>G24954</t>
  </si>
  <si>
    <t>G20472_P1_10_A10</t>
  </si>
  <si>
    <t>G20472</t>
  </si>
  <si>
    <t>G15917_P1_10_A6</t>
  </si>
  <si>
    <t>G15917</t>
  </si>
  <si>
    <t>G20482_P1_10_B10</t>
  </si>
  <si>
    <t>G20482</t>
  </si>
  <si>
    <t>G20484_P1_10_C10</t>
  </si>
  <si>
    <t>G20484</t>
  </si>
  <si>
    <t>G20561_P1_10_D10</t>
  </si>
  <si>
    <t>G20561</t>
  </si>
  <si>
    <t>G20581_P1_10_F10</t>
  </si>
  <si>
    <t>G20581</t>
  </si>
  <si>
    <t>G20450_P1_10_H9</t>
  </si>
  <si>
    <t>G20450</t>
  </si>
  <si>
    <t>G24236_P1_12_A11</t>
  </si>
  <si>
    <t>G24236</t>
  </si>
  <si>
    <t>G10142_P1_15_B11</t>
  </si>
  <si>
    <t>G10142</t>
  </si>
  <si>
    <t>G12683_P1_16_B1</t>
  </si>
  <si>
    <t>G12683</t>
  </si>
  <si>
    <t>G13891_P1_16_E7</t>
  </si>
  <si>
    <t>G13891</t>
  </si>
  <si>
    <t>G16107_P1_17_B2</t>
  </si>
  <si>
    <t>G16107</t>
  </si>
  <si>
    <t>G17078_P1_17_D4</t>
  </si>
  <si>
    <t>G17078</t>
  </si>
  <si>
    <t>G17130_P1_17_F4</t>
  </si>
  <si>
    <t>G17130</t>
  </si>
  <si>
    <t>G21232_P1_18_C7</t>
  </si>
  <si>
    <t>G21232</t>
  </si>
  <si>
    <t>G19773_P1_18_E1</t>
  </si>
  <si>
    <t>G19773</t>
  </si>
  <si>
    <t>G20850_P1_18_E6</t>
  </si>
  <si>
    <t>G20850</t>
  </si>
  <si>
    <t>G20749_P1_19_B7</t>
  </si>
  <si>
    <t>G20749</t>
  </si>
  <si>
    <t>G20755_P1_19_C7</t>
  </si>
  <si>
    <t>G20755</t>
  </si>
  <si>
    <t>G21718_P1_19_D10</t>
  </si>
  <si>
    <t>G21718</t>
  </si>
  <si>
    <t>G20911_P1_19_F9</t>
  </si>
  <si>
    <t>G20911</t>
  </si>
  <si>
    <t>G20946_P1_19_G9</t>
  </si>
  <si>
    <t>G20946</t>
  </si>
  <si>
    <t>G20341_P1_21_F11</t>
  </si>
  <si>
    <t>G20341</t>
  </si>
  <si>
    <t>G22593_P1_22_D2</t>
  </si>
  <si>
    <t>G22593</t>
  </si>
  <si>
    <t>G722_P1_23_F7</t>
  </si>
  <si>
    <t>G722</t>
  </si>
  <si>
    <t>G19394_P1_24_C4</t>
  </si>
  <si>
    <t>G19394</t>
  </si>
  <si>
    <t>G1174_P1_25_E11</t>
  </si>
  <si>
    <t>G1174</t>
  </si>
  <si>
    <t>G3818_P1_26_B11</t>
  </si>
  <si>
    <t>G3818</t>
  </si>
  <si>
    <t>G12170_P1_28_G7</t>
  </si>
  <si>
    <t>G12170</t>
  </si>
  <si>
    <t>G8184_P1_28_H3</t>
  </si>
  <si>
    <t>G8184</t>
  </si>
  <si>
    <t>G14500_P1_29_B3</t>
  </si>
  <si>
    <t>G14500</t>
  </si>
  <si>
    <t>G15425_P1_29_B7</t>
  </si>
  <si>
    <t>G15425</t>
  </si>
  <si>
    <t>G15651_P1_29_D7</t>
  </si>
  <si>
    <t>G15651</t>
  </si>
  <si>
    <t>G491_P1_30_B3</t>
  </si>
  <si>
    <t>G491</t>
  </si>
  <si>
    <t>G2470_P1_30_B6</t>
  </si>
  <si>
    <t>G2470</t>
  </si>
  <si>
    <t>G541_P1_30_D3</t>
  </si>
  <si>
    <t>G541</t>
  </si>
  <si>
    <t>G6396_P1_30_F7</t>
  </si>
  <si>
    <t>G6396</t>
  </si>
  <si>
    <t>G9838_P1_30_G1</t>
  </si>
  <si>
    <t>G9838</t>
  </si>
  <si>
    <t>G630_P1_30_G3</t>
  </si>
  <si>
    <t>G630</t>
  </si>
  <si>
    <t>G10135_P1_32_A12</t>
  </si>
  <si>
    <t>G10135</t>
  </si>
  <si>
    <t>G20975_P_1_D1</t>
  </si>
  <si>
    <t>G20975</t>
  </si>
  <si>
    <t>G20978_P_1_E1</t>
  </si>
  <si>
    <t>G20978</t>
  </si>
  <si>
    <t>G15643_P_1_E6</t>
  </si>
  <si>
    <t>G15643</t>
  </si>
  <si>
    <t>G50525_P_1_F3</t>
  </si>
  <si>
    <t>G50525</t>
  </si>
  <si>
    <t>G2641_P_2_F12</t>
  </si>
  <si>
    <t>G2641</t>
  </si>
  <si>
    <t>G2370_P_2_G7</t>
  </si>
  <si>
    <t>G2370</t>
  </si>
  <si>
    <t>G9542_P_6_B1</t>
  </si>
  <si>
    <t>G9542</t>
  </si>
  <si>
    <t>G5034_P_6_C9</t>
  </si>
  <si>
    <t>G5034</t>
  </si>
  <si>
    <t>G4613_P_6_H6</t>
  </si>
  <si>
    <t>G4613</t>
  </si>
  <si>
    <t>G12154_P_7_B3</t>
  </si>
  <si>
    <t>G12154</t>
  </si>
  <si>
    <t>G12403_P_7_C12</t>
  </si>
  <si>
    <t>G12403</t>
  </si>
  <si>
    <t>G5142_P_7_E1</t>
  </si>
  <si>
    <t>G5142</t>
  </si>
  <si>
    <t>G11982_P_8_E7</t>
  </si>
  <si>
    <t>G11982</t>
  </si>
  <si>
    <t>G17070_P_9_D2</t>
  </si>
  <si>
    <t>G17070</t>
  </si>
  <si>
    <t>G16115_P_10_E11</t>
  </si>
  <si>
    <t>G16115</t>
  </si>
  <si>
    <t>G13778_P_10_G7</t>
  </si>
  <si>
    <t>G13778</t>
  </si>
  <si>
    <t>G20868_P_11_C2</t>
  </si>
  <si>
    <t>G20868</t>
  </si>
  <si>
    <t>G11525_P_13_A12</t>
  </si>
  <si>
    <t>G11525</t>
  </si>
  <si>
    <t>G20796_P1_2_C10</t>
  </si>
  <si>
    <t>G20796</t>
  </si>
  <si>
    <t>G4630_P1_15_F1</t>
  </si>
  <si>
    <t>G4630</t>
  </si>
  <si>
    <t>G2575_P1_20_A7</t>
  </si>
  <si>
    <t>G2575</t>
  </si>
  <si>
    <t>G22276_P1_22_A1</t>
  </si>
  <si>
    <t>G22276</t>
  </si>
  <si>
    <t>G13957_P1_29_A1</t>
  </si>
  <si>
    <t>G13957</t>
  </si>
  <si>
    <t>G10080_P_5_D2</t>
  </si>
  <si>
    <t>G10080</t>
  </si>
  <si>
    <t>G15261_P1_7_B5</t>
  </si>
  <si>
    <t>G15261</t>
  </si>
  <si>
    <t>G13775_P1_7_E3</t>
  </si>
  <si>
    <t>G13775</t>
  </si>
  <si>
    <t>G700_P1_9_A11</t>
  </si>
  <si>
    <t>G700</t>
  </si>
  <si>
    <t>G14251_P1_10_F4</t>
  </si>
  <si>
    <t>G14251</t>
  </si>
  <si>
    <t>G24727_P1_11_C6</t>
  </si>
  <si>
    <t>G24727</t>
  </si>
  <si>
    <t>G23935_P1_11_F5</t>
  </si>
  <si>
    <t>G23935</t>
  </si>
  <si>
    <t>G10128_P1_15_A11</t>
  </si>
  <si>
    <t>G10128</t>
  </si>
  <si>
    <t>G1252_P_4_E11</t>
  </si>
  <si>
    <t>G1252</t>
  </si>
  <si>
    <t>G5170_P_7_C2</t>
  </si>
  <si>
    <t>G5170</t>
  </si>
  <si>
    <t>G20801_P1_2_D10</t>
  </si>
  <si>
    <t>G20801</t>
  </si>
  <si>
    <t>G17106_P1_5_B2</t>
  </si>
  <si>
    <t>G17106</t>
  </si>
  <si>
    <t>G23992_P1_6_E11</t>
  </si>
  <si>
    <t>G23992</t>
  </si>
  <si>
    <t>G14854_P1_7_A5</t>
  </si>
  <si>
    <t>G14854</t>
  </si>
  <si>
    <t>G50145_P1_8_E4</t>
  </si>
  <si>
    <t>G50145</t>
  </si>
  <si>
    <t>G50053_P1_9_D9</t>
  </si>
  <si>
    <t>G50053</t>
  </si>
  <si>
    <t>G24538_P1_9_H3</t>
  </si>
  <si>
    <t>G24538</t>
  </si>
  <si>
    <t>G24670_P1_9_H4</t>
  </si>
  <si>
    <t>G24670</t>
  </si>
  <si>
    <t>G23968_P1_11_C7</t>
  </si>
  <si>
    <t>G23968</t>
  </si>
  <si>
    <t>G20795_P1_18_A6</t>
  </si>
  <si>
    <t>G20795</t>
  </si>
  <si>
    <t>G20797_P1_18_B6</t>
  </si>
  <si>
    <t>G20797</t>
  </si>
  <si>
    <t>G20760_P1_19_F7</t>
  </si>
  <si>
    <t>G20760</t>
  </si>
  <si>
    <t>G13965_P1_29_C1</t>
  </si>
  <si>
    <t>G13965</t>
  </si>
  <si>
    <t>G17112_P_9_D4</t>
  </si>
  <si>
    <t>G17112</t>
  </si>
  <si>
    <t>G19792_P_11_F5</t>
  </si>
  <si>
    <t>G19792</t>
  </si>
  <si>
    <t>G11812_P1_1_C3</t>
  </si>
  <si>
    <t>G11812</t>
  </si>
  <si>
    <t>G11815_P1_1_E3</t>
  </si>
  <si>
    <t>G11815</t>
  </si>
  <si>
    <t>G11520_P1_6_D8</t>
  </si>
  <si>
    <t>G11520</t>
  </si>
  <si>
    <t>G8180_P1_6_G4</t>
  </si>
  <si>
    <t>G8180</t>
  </si>
  <si>
    <t>G24961_P1_9_H6</t>
  </si>
  <si>
    <t>G24961</t>
  </si>
  <si>
    <t>G20733_P1_10_C12</t>
  </si>
  <si>
    <t>G20733</t>
  </si>
  <si>
    <t>G24927_P1_11_A7</t>
  </si>
  <si>
    <t>G24927</t>
  </si>
  <si>
    <t>G24800_P1_11_G6</t>
  </si>
  <si>
    <t>G24800</t>
  </si>
  <si>
    <t>G24957_P1_11_G8</t>
  </si>
  <si>
    <t>G24957</t>
  </si>
  <si>
    <t>G24985_P1_11_H9</t>
  </si>
  <si>
    <t>G24985</t>
  </si>
  <si>
    <t>Purple, Pink, Cream</t>
  </si>
  <si>
    <t>G24668_P1_13_G3</t>
  </si>
  <si>
    <t>G24668</t>
  </si>
  <si>
    <t>G20815_P1_18_C6</t>
  </si>
  <si>
    <t>G20815</t>
  </si>
  <si>
    <t>G4719_P1_23_A12</t>
  </si>
  <si>
    <t>G4719</t>
  </si>
  <si>
    <t>G111_P1_23_F6</t>
  </si>
  <si>
    <t>G111</t>
  </si>
  <si>
    <t>G115_P1_23_G6</t>
  </si>
  <si>
    <t>G115</t>
  </si>
  <si>
    <t>G4647_P1_23_H11</t>
  </si>
  <si>
    <t>G4647</t>
  </si>
  <si>
    <t>G952_P1_25_H10</t>
  </si>
  <si>
    <t>G952</t>
  </si>
  <si>
    <t>G4582_P1_27_F3</t>
  </si>
  <si>
    <t>G4582</t>
  </si>
  <si>
    <t>G4627_P1_27_F4</t>
  </si>
  <si>
    <t>G4627</t>
  </si>
  <si>
    <t>G4740_P_1_C4</t>
  </si>
  <si>
    <t>G4740</t>
  </si>
  <si>
    <t>G4547_P_6_B7</t>
  </si>
  <si>
    <t>G4547</t>
  </si>
  <si>
    <t>G2686_P_13_F12</t>
  </si>
  <si>
    <t>G2686</t>
  </si>
  <si>
    <t>G22147_P_6_H3</t>
  </si>
  <si>
    <t>G22147</t>
  </si>
  <si>
    <t>G1026_P1_9_C11</t>
  </si>
  <si>
    <t>G1026</t>
  </si>
  <si>
    <t>G9853_P1_6_C6</t>
  </si>
  <si>
    <t>G9853</t>
  </si>
  <si>
    <t>G4652_P1_20_C11</t>
  </si>
  <si>
    <t>G4652</t>
  </si>
  <si>
    <t>G4664_P1_20_G11</t>
  </si>
  <si>
    <t>G4664</t>
  </si>
  <si>
    <t>G19714_P1_24_D11</t>
  </si>
  <si>
    <t>G19714</t>
  </si>
  <si>
    <t>G4551_P1_27_C3</t>
  </si>
  <si>
    <t>G4551</t>
  </si>
  <si>
    <t>G7256_P1_28_D2</t>
  </si>
  <si>
    <t>G7256</t>
  </si>
  <si>
    <t>G15499_P1_29_C7</t>
  </si>
  <si>
    <t>G15499</t>
  </si>
  <si>
    <t>G11861_P1_30_F10</t>
  </si>
  <si>
    <t>G11861</t>
  </si>
  <si>
    <t>G7385_P_9_E5</t>
  </si>
  <si>
    <t>G7385</t>
  </si>
  <si>
    <t>G11515_P1_6_C8</t>
  </si>
  <si>
    <t>G11515</t>
  </si>
  <si>
    <t>G24987_P1_11_B10</t>
  </si>
  <si>
    <t>G24987</t>
  </si>
  <si>
    <t>G179_P1_23_H6</t>
  </si>
  <si>
    <t>G179</t>
  </si>
  <si>
    <t>G954_P1_25_A11</t>
  </si>
  <si>
    <t>G954</t>
  </si>
  <si>
    <t>G11521_P_9_G2</t>
  </si>
  <si>
    <t>G11521</t>
  </si>
  <si>
    <t>G12384_P1_4_G10</t>
  </si>
  <si>
    <t>G12384</t>
  </si>
  <si>
    <t>Sample ID</t>
  </si>
  <si>
    <t>PGR Accession Number</t>
  </si>
  <si>
    <t>prec</t>
  </si>
  <si>
    <t>tmin</t>
  </si>
  <si>
    <t>tmax</t>
  </si>
  <si>
    <t>vpdav</t>
  </si>
  <si>
    <t>aridity</t>
  </si>
  <si>
    <t>ph05cm1</t>
  </si>
  <si>
    <t>sand05cm1</t>
  </si>
  <si>
    <t>clay05cm1</t>
  </si>
  <si>
    <t>Genepool</t>
  </si>
  <si>
    <t>seed use</t>
  </si>
  <si>
    <t>seed color</t>
  </si>
  <si>
    <t>seed shine</t>
  </si>
  <si>
    <t>seed shape</t>
  </si>
  <si>
    <t>seed 100 weight</t>
  </si>
  <si>
    <t>growth habit</t>
  </si>
  <si>
    <t>days flowering</t>
  </si>
  <si>
    <t>BCMV</t>
  </si>
  <si>
    <t>EMPOASCA</t>
  </si>
  <si>
    <t>Biological Status</t>
  </si>
  <si>
    <t>Source</t>
  </si>
  <si>
    <t>Genesys passport data</t>
  </si>
  <si>
    <t>Country of origin</t>
  </si>
  <si>
    <t>Elevation at collection site</t>
  </si>
  <si>
    <t>Pool = sample was collected as a pool of leaf tissue from 25 plants</t>
  </si>
  <si>
    <t>Individual = Single plant genotyped</t>
  </si>
  <si>
    <t>Description</t>
  </si>
  <si>
    <t>Values</t>
  </si>
  <si>
    <t>Type of sample genotyped</t>
  </si>
  <si>
    <t>Type of use</t>
  </si>
  <si>
    <t>Dry bean</t>
  </si>
  <si>
    <t>Genesys characterization data</t>
  </si>
  <si>
    <t>Color(s) of seed</t>
  </si>
  <si>
    <t>Characteristic of the seed surface</t>
  </si>
  <si>
    <t>Seed shape</t>
  </si>
  <si>
    <t>Weight of 100 seeds</t>
  </si>
  <si>
    <t>Mode of stem growth according to the plant structure with which the stem ends</t>
  </si>
  <si>
    <t>Days to flowering</t>
  </si>
  <si>
    <t>Reaction to BCMV</t>
  </si>
  <si>
    <t>Reaction to Empoasca</t>
  </si>
  <si>
    <t>Total precipitation during growth season</t>
  </si>
  <si>
    <t>Average minimum temperature during growing season</t>
  </si>
  <si>
    <t>Average maximum temperature during growing season</t>
  </si>
  <si>
    <t>Average Vapor Pressure Deficit during growing season</t>
  </si>
  <si>
    <t>Average Aridity Index during growing season</t>
  </si>
  <si>
    <t>WorldClim2..1</t>
  </si>
  <si>
    <t>TerraClimate</t>
  </si>
  <si>
    <t>Global Aridity Index and Potential Evapotranspiration Database - Version 3” (Global-AI_PET_v3)</t>
  </si>
  <si>
    <t>ITC Soil grids 2</t>
  </si>
  <si>
    <t>pH of soil at 1cm depth</t>
  </si>
  <si>
    <t>Sand content of soil at 1cm depth</t>
  </si>
  <si>
    <t>Clay content of soil at 1cm depth</t>
  </si>
  <si>
    <t>Admixture coefficient from snmf at K = 2</t>
  </si>
  <si>
    <t>Gene pool assigned based on the results from snmf</t>
  </si>
  <si>
    <t>Count of SNP-climate associations</t>
  </si>
  <si>
    <t>Count of Marker trait associations found with SNPs and SilicoDArTs</t>
  </si>
  <si>
    <t>Count of unique significant SNPs and SilicoDArTs found with GWAS</t>
  </si>
  <si>
    <t>Count of homozygote SNP-climate associations</t>
  </si>
  <si>
    <t>Count of heterozygote SNP-climate associations</t>
  </si>
  <si>
    <t>Count of unique significant SNPs</t>
  </si>
  <si>
    <t>Count of unique significant SNPs - Homozygotes</t>
  </si>
  <si>
    <t>Count of unique significant SNPs - Heterozygotes</t>
  </si>
  <si>
    <t>Count of SilicoDArT-climate associations</t>
  </si>
  <si>
    <t>Count of unique significant SilicoDArTs</t>
  </si>
  <si>
    <t>SNP data</t>
  </si>
  <si>
    <t>Names include the Marker ID ('SNP_117826981-21-T/A') and the favorable allele at the end after '_F_')</t>
  </si>
  <si>
    <t>SilicoDArT data</t>
  </si>
  <si>
    <t>SUM SNPs</t>
  </si>
  <si>
    <t>SUM SilicoDArTs</t>
  </si>
  <si>
    <t>Total</t>
  </si>
  <si>
    <t>check</t>
  </si>
  <si>
    <t>Sample information</t>
  </si>
  <si>
    <t>Marker</t>
  </si>
  <si>
    <t>Subset</t>
  </si>
  <si>
    <t>AlleleID</t>
  </si>
  <si>
    <t>Chr</t>
  </si>
  <si>
    <t>Pos</t>
  </si>
  <si>
    <t>variable</t>
  </si>
  <si>
    <t>BLINK P value (Boferroni adjusted)</t>
  </si>
  <si>
    <t>LFMM2 P value (Boferroni adjusted)</t>
  </si>
  <si>
    <t>MatrixeQTL (Bonferroni threshold)</t>
  </si>
  <si>
    <t>REF</t>
  </si>
  <si>
    <t>SNP</t>
  </si>
  <si>
    <t>Favorable.allele</t>
  </si>
  <si>
    <t>Notes</t>
  </si>
  <si>
    <t>T</t>
  </si>
  <si>
    <t>C</t>
  </si>
  <si>
    <t>116891501-40-T/A</t>
  </si>
  <si>
    <t>G</t>
  </si>
  <si>
    <t>117621953-58-G/T</t>
  </si>
  <si>
    <t>117740086-60-G/A</t>
  </si>
  <si>
    <t>117826981-21-T/A</t>
  </si>
  <si>
    <t>SCAFFOLD</t>
  </si>
  <si>
    <t>117946496-22-G/A</t>
  </si>
  <si>
    <t>118023660-41-T/C</t>
  </si>
  <si>
    <t>118352440-56-C/A</t>
  </si>
  <si>
    <t>Andean</t>
  </si>
  <si>
    <t>116475291-16-G/A</t>
  </si>
  <si>
    <t>117108597-13-A/G</t>
  </si>
  <si>
    <t>117199491-29-A/G</t>
  </si>
  <si>
    <t>117275726-48-T/G</t>
  </si>
  <si>
    <t>117321307-27-T/C</t>
  </si>
  <si>
    <t>117742214-59-T/C</t>
  </si>
  <si>
    <t>117839273-65-C/T</t>
  </si>
  <si>
    <t>117981401-24-A/G</t>
  </si>
  <si>
    <t>117983259-37-A/G</t>
  </si>
  <si>
    <t>118020475-62-A/G</t>
  </si>
  <si>
    <t>118052765-47-G/A</t>
  </si>
  <si>
    <t>118073291-7-C/T</t>
  </si>
  <si>
    <t>118209939-43-A/T</t>
  </si>
  <si>
    <t>118307935-35-T/C</t>
  </si>
  <si>
    <t>118309929-34-T/G</t>
  </si>
  <si>
    <t>118390666-47-T/C</t>
  </si>
  <si>
    <t>118415086-42-G/T</t>
  </si>
  <si>
    <t>118435760-67-T/C</t>
  </si>
  <si>
    <t>118482180-10-C/A</t>
  </si>
  <si>
    <t>118643407-47-G/A</t>
  </si>
  <si>
    <t>118675184-49-T/C</t>
  </si>
  <si>
    <t>118907006-5-A/G</t>
  </si>
  <si>
    <t>118986713-28-T/C</t>
  </si>
  <si>
    <t>Mesoamerican</t>
  </si>
  <si>
    <t>117341997-67-T/C</t>
  </si>
  <si>
    <t>117905098-21-T/C</t>
  </si>
  <si>
    <t>118125520-59-T/C</t>
  </si>
  <si>
    <t>118916822-9-C/G</t>
  </si>
  <si>
    <t>119055229-31-T/C</t>
  </si>
  <si>
    <t>H1</t>
  </si>
  <si>
    <t>S</t>
  </si>
  <si>
    <t>H</t>
  </si>
  <si>
    <t>C,T</t>
  </si>
  <si>
    <t>T,C,H1</t>
  </si>
  <si>
    <t>C,H</t>
  </si>
  <si>
    <t>T,C</t>
  </si>
  <si>
    <t>CH</t>
  </si>
  <si>
    <t>H,C</t>
  </si>
  <si>
    <t>CH,T,S</t>
  </si>
  <si>
    <t>H,T</t>
  </si>
  <si>
    <t>B,CH</t>
  </si>
  <si>
    <t>Ko</t>
  </si>
  <si>
    <t>P1?,C</t>
  </si>
  <si>
    <t>T,H1</t>
  </si>
  <si>
    <t>S,B</t>
  </si>
  <si>
    <t>L,T,CH</t>
  </si>
  <si>
    <t>T,Pa</t>
  </si>
  <si>
    <t>T,H</t>
  </si>
  <si>
    <t>A1</t>
  </si>
  <si>
    <t>C,H1</t>
  </si>
  <si>
    <t>Ca</t>
  </si>
  <si>
    <t>L,CH,C</t>
  </si>
  <si>
    <t>B</t>
  </si>
  <si>
    <t>SIMPLE ?</t>
  </si>
  <si>
    <t>T,To1</t>
  </si>
  <si>
    <t>,C</t>
  </si>
  <si>
    <t>Qui,Mu?</t>
  </si>
  <si>
    <t>H,Pa</t>
  </si>
  <si>
    <t>Pa,T</t>
  </si>
  <si>
    <t>T,Ca</t>
  </si>
  <si>
    <t>T,C,B</t>
  </si>
  <si>
    <t>L,C</t>
  </si>
  <si>
    <t>S,C?,T</t>
  </si>
  <si>
    <t>Pa</t>
  </si>
  <si>
    <t>To</t>
  </si>
  <si>
    <t>CH,B,S</t>
  </si>
  <si>
    <t>K0</t>
  </si>
  <si>
    <t>To1</t>
  </si>
  <si>
    <t>T, H1(LCG)</t>
  </si>
  <si>
    <t>Tel</t>
  </si>
  <si>
    <t>To?</t>
  </si>
  <si>
    <t>S,C?,H1</t>
  </si>
  <si>
    <t>S,C,H1,To1</t>
  </si>
  <si>
    <t>C?H?,H</t>
  </si>
  <si>
    <t>selection.2023</t>
  </si>
  <si>
    <t>B,S</t>
  </si>
  <si>
    <t>Sd</t>
  </si>
  <si>
    <t>Sd,B</t>
  </si>
  <si>
    <t>Sb</t>
  </si>
  <si>
    <t>S,CH</t>
  </si>
  <si>
    <t>S,T,C (?)</t>
  </si>
  <si>
    <t>S,To1</t>
  </si>
  <si>
    <t>M13,Sd</t>
  </si>
  <si>
    <t>Sb,S</t>
  </si>
  <si>
    <t>M4</t>
  </si>
  <si>
    <t>M15</t>
  </si>
  <si>
    <t>Sb,Sd</t>
  </si>
  <si>
    <t>M1</t>
  </si>
  <si>
    <t>CH,B</t>
  </si>
  <si>
    <t>S,C,B</t>
  </si>
  <si>
    <t>L,B</t>
  </si>
  <si>
    <t>Sb,C</t>
  </si>
  <si>
    <t>S?</t>
  </si>
  <si>
    <t>S,C</t>
  </si>
  <si>
    <t>Sd,CH</t>
  </si>
  <si>
    <t>C,P1?</t>
  </si>
  <si>
    <t>C,B</t>
  </si>
  <si>
    <t>S,T?,B</t>
  </si>
  <si>
    <t>S,Sd</t>
  </si>
  <si>
    <t>S,T?</t>
  </si>
  <si>
    <t>S,Sb</t>
  </si>
  <si>
    <t>CH (2D)</t>
  </si>
  <si>
    <t>CH,S</t>
  </si>
  <si>
    <t>CH(2D)</t>
  </si>
  <si>
    <t>S,C?,B</t>
  </si>
  <si>
    <t>Sb,M4,M15</t>
  </si>
  <si>
    <t>T,CH</t>
  </si>
  <si>
    <t>C,T,H,CH</t>
  </si>
  <si>
    <t>M20</t>
  </si>
  <si>
    <t>H?</t>
  </si>
  <si>
    <t>phaseolin</t>
  </si>
  <si>
    <t>H2(2D),S</t>
  </si>
  <si>
    <t>Ca1(2D)</t>
  </si>
  <si>
    <t>H1,H2,T</t>
  </si>
  <si>
    <t>Ca,T</t>
  </si>
  <si>
    <t>CAR</t>
  </si>
  <si>
    <t>Ca1,T,CAR</t>
  </si>
  <si>
    <t>B,T</t>
  </si>
  <si>
    <t>P1</t>
  </si>
  <si>
    <t>CAR,H1</t>
  </si>
  <si>
    <t>T,CAR(2D)</t>
  </si>
  <si>
    <t>C,B,H2,T,H1</t>
  </si>
  <si>
    <t>CAR(2D)</t>
  </si>
  <si>
    <t>M5</t>
  </si>
  <si>
    <t>T,S,H1</t>
  </si>
  <si>
    <t>CH,B,T</t>
  </si>
  <si>
    <t>T,S</t>
  </si>
  <si>
    <t>maf2</t>
  </si>
  <si>
    <t>effect</t>
  </si>
  <si>
    <t>Phenotype_Variance_Explained(%)</t>
  </si>
  <si>
    <t>8</t>
  </si>
  <si>
    <t>9</t>
  </si>
  <si>
    <t>4</t>
  </si>
  <si>
    <t>2</t>
  </si>
  <si>
    <t>11</t>
  </si>
  <si>
    <t>3</t>
  </si>
  <si>
    <t>6</t>
  </si>
  <si>
    <t>7</t>
  </si>
  <si>
    <t>1</t>
  </si>
  <si>
    <t>10</t>
  </si>
  <si>
    <t>0</t>
  </si>
  <si>
    <t>Is the accession part of the selection made in 2023 based on climate data alone?</t>
  </si>
  <si>
    <t>Phaseolin type</t>
  </si>
  <si>
    <t>AlleleSequence</t>
  </si>
  <si>
    <t>TGCAGCATCAGAAGGGGCAGTGCCATGACATTACTTTGTGAATAAAAATTGTGTAGCTAAGGGTTGATG</t>
  </si>
  <si>
    <t>TGCAGCTATACTTATGTATGTATACCTGTGTCACTGCTATTTGTGAATTTCACTGTTATTGTTTTCATT</t>
  </si>
  <si>
    <t>TGCAGAATTCAGAATGGTAGAGGGATTGGGCTTGGGGAGTACTAGGCTTGGTTGATCAATGAAAAAGGT</t>
  </si>
  <si>
    <t>TGCAGCGTCCTTGGAGCATTGTTTACTCTATGGCGGTGGCTACATCCTCTGACCTCTAATGTGAACCTA</t>
  </si>
  <si>
    <t>TGCAGGGTCTAATTTGTATTTGGGGTCTTGTTAGGGAAAGGGTTTCTATATAGAAGTATAAGCTATGCA</t>
  </si>
  <si>
    <t>TGCAGGTCAGGAGCCACTTGATTTCTCTTGTACAATAATGGTCCTTGGAAAGACTGGAGTTGGTAAAAG</t>
  </si>
  <si>
    <t>TGCAGAGAATAAAAGAAATCAGAATTCTTGATGGAACTCTCTCTACTATAGCTGGAAGGGGATCTATCC</t>
  </si>
  <si>
    <t>TGCAGCGCAGGTTGAATAAATGTGTCCAAAGCGGGAACAAAAATGGTTGGTGGGGACTTTGAGGTGTTA</t>
  </si>
  <si>
    <t>TGCAGACATCTTCAAATCTCTTGCATAAATGCCAATTATGATGTTATCCAATTCAGGGATAATGCAGGA</t>
  </si>
  <si>
    <t>TGCAGAAATTGAATCAACGCGGACATAGGAAGGTTCTCTTATAATACTACTCCATTATTTCGGCGCGTG</t>
  </si>
  <si>
    <t>TGCAGCATTTCTGATTTACGTGATAGCAACAGTTTCAGGGGTTTTGGTCTTGATCATACACTTTGAACC</t>
  </si>
  <si>
    <t>TGCAGGGATCAATCCCACAAATTCCAGTTCTCTGGGGAATCACCTTTTTGCAGTAATTCTATGATTTTG</t>
  </si>
  <si>
    <t>TGCAGAAAATCCAAGGAAGATAAGATGAGAAGAGAAGGGTTCATTGCAGCTTCTGACAAAGGAACTTCA</t>
  </si>
  <si>
    <t>TGCAGCCACCAAGCTTTAGATAATCACCACCTTTGCTCACGTCCCCACTAAATTGTATGATGATTAGAT</t>
  </si>
  <si>
    <t>TGCAGATATGTGTGATTGGTAATGTATGCCCAGAAACTATTGATGAAGTTTTTGCTCTTCTCCCACCAT</t>
  </si>
  <si>
    <t>TGCAGCACTGATCGAGATCATTTTTTGTGCTTGTGGAGCCAGGCTTTTTGATAGAGAAAACTAAATAAT</t>
  </si>
  <si>
    <t>TGCAGATAGATCATTTTTGGAATTTAGGATGTGAATATAGTTCAGATTCTAGTGTTCCATAAGGATACC</t>
  </si>
  <si>
    <t>TGCAGCAGAAGCTGTTGTGTGGGAGTTTTGGGTTTTTGCAAGTGTTGAAAACCCATCTCTGATTTTGCT</t>
  </si>
  <si>
    <t>TGCAGGGACTCACTCTCTCCAGTTTCATTATTGATATAGGTGTGTGGGTTGCCCCACACCACAAAAGAA</t>
  </si>
  <si>
    <t>TGCAGTAGAGTTCAATAAGCCTTCTATAGTATCCAATGAAAAGCTATTGAATGCAGGAATGTAGCTGCC</t>
  </si>
  <si>
    <t>TGCAGTTGGGTCCATGGTTGCTGGGCTCATATCAGATTTGCAGATCAATTTTTTATTTGCTCCAGTTTC</t>
  </si>
  <si>
    <t>TGCAGCCGCCGCCGGAGGCGGCGGCGTCGGAAGTAGAAGCTCTCGTTCATCTTCTTCTTCGTCGTCGTC</t>
  </si>
  <si>
    <t>TGCAGTTAGGCTATAACCAGTTAGAGGGGAAGATACCTAAGGAACTGGGTTCATTGAAGCAGCTTACAG</t>
  </si>
  <si>
    <t>TGCAGCTTCTGAATTCTGATAGAGGAATGGATGACGGATTGCTGTCTGTTTCTATCATATCATCTAAAG</t>
  </si>
  <si>
    <t>TGCAGAGCACGCAGAAAGCTCTTGTTTCATCGAGTTGACCCTGAAGCTGTAAGCCTAAAATTCCTTTCT</t>
  </si>
  <si>
    <t>TGCAGAAATCAATTATGTAACCACTAGATCACCCGAGTCTCAGGGCAGGCATTACAACTAAAGTGAGCA</t>
  </si>
  <si>
    <t>TGCAGTTTCGCCTGAGCTGGAGAACCTCTGCCCTGTTGACGCGTGTCCTCTGCGTTGTGCTTCATACCG</t>
  </si>
  <si>
    <t>TGCAGAATCCATGGGACAAATTTTTCAGTCATCGAAGAAAGCGATACATTGGTGGAGGTTTCATTTCTA</t>
  </si>
  <si>
    <t>TGCAGATAACTATCTTCGAATTCAGGTATATGTAACTAGGTTTTTACATAGTTTATAGTGGAAAATACA</t>
  </si>
  <si>
    <t>TGCAGTTTCAAGCCCGTAACCTTGCTGGAAGAGATTACCATAACCACAAGCTCCCTCTGCATATCATGT</t>
  </si>
  <si>
    <t>TGCAGCACTAACCTAAGAGAACGAGACAAATATTCAATGTGATCATCAAAGAATGATAACACATTCCTA</t>
  </si>
  <si>
    <t>TGCAGTGACGCGCACCAAAATACCTTATTACACTCTGTTGAAAGTGAAAGTTGTTGACTTCCTGCAATG</t>
  </si>
  <si>
    <t>TGCAGTTGTATATAGAATAAGTTTTGGGAGGAGTCGCATGCATGGAAATGCGGAAACATCTCACCAAGA</t>
  </si>
  <si>
    <t>TGCAGTCATCAGTATCCAGGCTTGTTGGGGTGTTGTACCATGTTCCACTAGACAAAGGTCACTGAATGT</t>
  </si>
  <si>
    <t>TGCAGTTGGATCAGAACCTAAGACTTACTGGTTATATGTACTTGTAAATGTATAAGAACGAACTTACAG</t>
  </si>
  <si>
    <t>TGCAGATTCAGAATTTCTTAGGGAGATTCAAGCAAAACTTCAGAAGGTAATTGAGACTTCTTACAGATC</t>
  </si>
  <si>
    <t>TGCAGATTGCATGCTCAGATTCCATTCTTCTAAAATAAAATAAAAACATAAGATTCCATGAAAAAAAAT</t>
  </si>
  <si>
    <t>TGCAGTAAAAAGTATAAATACCATGTTTACTATCTAAACCTTATGCATGGATCTCACTCTCAACATAGA</t>
  </si>
  <si>
    <t>TGCAGCATGGAATGCCTGGACACAAATTTATTTGGAAGGGTAATTTTGGAAAAGTAATAACAAAAGGAG</t>
  </si>
  <si>
    <t>TGCAGATACGATTATAATCCTCACCGGTCTTCAATCTTGTCGGACTCTGGATCAATGACCTGCCAATAG</t>
  </si>
  <si>
    <t>TGCAGTTTGTGTCTTTGTGGTGTAACATTTTCATTTAGATTTTCTAAAACATGGTTTTATCAGATTTTC</t>
  </si>
  <si>
    <t>TGCAGATTCAAAGTAGCACCTACAGAGAAATAAAAAAAAGCTGAACCGTTCAATAAAATATAAATTACC</t>
  </si>
  <si>
    <t>TGCAGCGAACGGTGGAGTATATTTGAACTGCGGGAAACACTCACAGCATAATCTTACAGATCGGAAGAG</t>
  </si>
  <si>
    <t>TGCAGAACTAAAGAGCAAAAGGAAAAAAGGGAAGGGGAGGGGAGGGTGGAGCTATGTTTGGGTTTCGGG</t>
  </si>
  <si>
    <t>TGCAGCTGAACTGCAAATCAAGAAACGGACTCATATTGGTATATATTGCAAATCCCCAAAGGGGGGCAT</t>
  </si>
  <si>
    <t>TGCAGGACCTTTTGTATCTCTTTTTGTTGAAAAAATAGGGCCCAAGCCTGACAGTGATGTTTTATTACA</t>
  </si>
  <si>
    <t>TGCAGCCACATTTTGCTGGGTCAATGTTCAACATGGGGGGCATCGTTTATGATTTTTTACAGATCGGAA</t>
  </si>
  <si>
    <t>TGCAGAAAGGATCTGCCCCTCCCTTCCACTCCTTTCCTCACCACTATTTATCTCTCTCCTTACATCATG</t>
  </si>
  <si>
    <t>TGCAGCATGCAGGGCAGAACTTGTTGGTTGGTTTTGAAATATAAAACAGTGGTTGACAACATCTGAAAA</t>
  </si>
  <si>
    <t>TGCAGAAAGTTGGCGTTGTTTTTCCCTGCACCACTATAGGTTTTTCAGTACTCCATAACTTTATAATTT</t>
  </si>
  <si>
    <t>TGCAGAAAGAAAAATAAAAATGTAGAACCACATGAAAAACACCGCTTACTAAAAGGCCAGATGCTACAA</t>
  </si>
  <si>
    <t>TGCAGCATGCAAGAAGCTAGATAAACACTCTATCATAGTAGTAAGACCAACCAAATACAAACTCATACG</t>
  </si>
  <si>
    <t>Chr01</t>
  </si>
  <si>
    <t>69M</t>
  </si>
  <si>
    <t>MD:Z:69</t>
  </si>
  <si>
    <t>Chr02</t>
  </si>
  <si>
    <t>Chr03</t>
  </si>
  <si>
    <t>MD:Z:27T41</t>
  </si>
  <si>
    <t>66M3S</t>
  </si>
  <si>
    <t>Chr04</t>
  </si>
  <si>
    <t>MD:Z:29G39</t>
  </si>
  <si>
    <t>Chr06</t>
  </si>
  <si>
    <t>Chr07</t>
  </si>
  <si>
    <t>3S66M</t>
  </si>
  <si>
    <t>MD:Z:66</t>
  </si>
  <si>
    <t>Chr08</t>
  </si>
  <si>
    <t>MD:Z:37G31</t>
  </si>
  <si>
    <t>MD:Z:7A61</t>
  </si>
  <si>
    <t>MD:Z:28T40</t>
  </si>
  <si>
    <t>Chr09</t>
  </si>
  <si>
    <t>Chr10</t>
  </si>
  <si>
    <t>Chr11</t>
  </si>
  <si>
    <t>cigar</t>
  </si>
  <si>
    <t>flags</t>
  </si>
  <si>
    <t>ref_start</t>
  </si>
  <si>
    <t>id</t>
  </si>
  <si>
    <t>snp_pos</t>
  </si>
  <si>
    <t>q_ref</t>
  </si>
  <si>
    <t>map_Q</t>
  </si>
  <si>
    <t>md</t>
  </si>
  <si>
    <t>tag</t>
  </si>
  <si>
    <r>
      <t>TGCAGTCAT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AGTATCCAGGCTTGTTGGGGTGTTGTACCATGTTCCACTAGACAAAGGTCACTGAATGT</t>
    </r>
  </si>
  <si>
    <r>
      <t>TGCAGGGACTCACTCTCTCCAGTTTCATTATTGA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ATAGGTGTGTGGGTTGCCCCACACCACAAAAGAA</t>
    </r>
  </si>
  <si>
    <r>
      <t>TGCAGTTGTATATAGAATAAGTTTTGGGAGGAGTCGCATGCATGGAAATGCGGAAA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ATCTCACCAAGA</t>
    </r>
  </si>
  <si>
    <r>
      <t>TGCAGAATCCATGGGACAAATTTTTCAGTCATCGAAGAAAGCGATACATTGGTGGAGGTTTCATTTC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</t>
    </r>
  </si>
  <si>
    <r>
      <t>TGCAGAAATTGAATCAACGCGGACATAGGAAGGTTCTCTTATAATACTACTCCATTATTTCGGCG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GTG</t>
    </r>
  </si>
  <si>
    <r>
      <t>TGCAGGGTCTAATTTGTATTTGGGGTCTTGTTAGGGAAAGGGTTTCTA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ATAGAAGTATAAGCTATGCA</t>
    </r>
  </si>
  <si>
    <r>
      <t>TGCAGTAGAGTTCAATAAGCCTTCTATAGTATCCAATGAAAAGCTAT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GAATGCAGGAATGTAGCTGCC</t>
    </r>
  </si>
  <si>
    <r>
      <t>TGCAGTTTCGCCTGAGCTGGAGAACCTC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GCCCTGTTGACGCGTGTCCTCTGCGTTGTGCTTCATACCG</t>
    </r>
  </si>
  <si>
    <r>
      <t>TGCAGAGAATAAAAGAAATCAGAATTCTTGATGGAACTCTCTCTACTATAGCTGGAAG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GGATCTATCC</t>
    </r>
  </si>
  <si>
    <r>
      <t>TGCAGTTAGG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TATAACCAGTTAGAGGGGAAGATACCTAAGGAACTGGGTTCATTGAAGCAGCTTACAG</t>
    </r>
  </si>
  <si>
    <r>
      <t>TGCAGTGACGCGCACCAAAATACCTTATTACACTCTGTTGAAAGTGAAAGTTGTTGACT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CCTGCAATG</t>
    </r>
  </si>
  <si>
    <r>
      <t>TGCAGTTGGGTCCATGGTTGCTGGGCTCATATCAGATTTGCA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ATCAATTTTTTATTTGCTCCAGTTTC</t>
    </r>
  </si>
  <si>
    <r>
      <t>TGCAGCACTAACCTAAGAGAAC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AGACAAATATTCAATGTGATCATCAAAGAATGATAACACATTCCTA</t>
    </r>
  </si>
  <si>
    <r>
      <t>TGCAGCAGAAGCTGTTGTGTGGGAGTTTTGGGTTT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TGCAAGTGTTGAAAACCCATCTCTGATTTTGCT</t>
    </r>
  </si>
  <si>
    <r>
      <t>TGCAG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AATCAATTATGTAACCACTAGATCACCCGAGTCTCAGGGCAGGCATTACAACTAAAGTGAGCA</t>
    </r>
  </si>
  <si>
    <r>
      <t>TGCAGCGTCCTTGGAGCATTGTTTACTCT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TGGCGGTGGCTACATCCTCTGACCTCTAATGTGAACCTA</t>
    </r>
  </si>
  <si>
    <r>
      <t>TGCAGATATGTGTGATTGGTAATGTATGCCCAGAAACTATTGATGAA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TTTTTGCTCTTCTCCCACCAT</t>
    </r>
  </si>
  <si>
    <r>
      <t>TGCAGCTTCTGAATTCTGATAGAGGAATGGATGACGGATTGCTGTCT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TTTCTATCATATCATCTAAAG</t>
    </r>
  </si>
  <si>
    <r>
      <t>TGCAGCA</t>
    </r>
    <r>
      <rPr>
        <b/>
        <sz val="11"/>
        <color rgb="FFFF0000"/>
        <rFont val="Courier New"/>
        <family val="3"/>
      </rPr>
      <t>c</t>
    </r>
    <r>
      <rPr>
        <sz val="11"/>
        <color theme="1"/>
        <rFont val="Courier New"/>
        <family val="3"/>
      </rPr>
      <t>TGATCGAGATCATTTTTTGTGCTTGTGGAGCCAGGCTTTTTGATAGAGAAAACTAAATAAT</t>
    </r>
  </si>
  <si>
    <r>
      <t>TGCAGTTGGATCAGAACCTAAGACTTACTGG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TATATGTACTTGTAAATGTATAAGAACGAACTTACAG</t>
    </r>
  </si>
  <si>
    <r>
      <t>TGCAGATAGATCATTTTTGGAATTTAGGATGTGAATATAGTTC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GATTCTAGTGTTCCATAAGGATACC</t>
    </r>
  </si>
  <si>
    <r>
      <t>TGCAGGGATCAATCCCACAAATTCCAGTTCTCTGGGG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ATCACCTTTTTGCAGTAATTCTATGATTTTG</t>
    </r>
  </si>
  <si>
    <r>
      <t>TGCAGCGCAGGTTGAATAAATGTGTCCAAAGCGGGAACAAAAATGGTTGGTGGGGACTT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GAGGTGTTA</t>
    </r>
  </si>
  <si>
    <r>
      <t>TGCAGCCGCCGCCGGAGGCGGCGGCGTCGGAAGTAGAAGCTCTCGTTCATCTTCTTCTTCGTCGTCG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</t>
    </r>
  </si>
  <si>
    <r>
      <t>TGCAGCTATACTTATGTATGTATACCTGTGTCACTGCTAT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TGTGAATTTCACTGTTATTGTTTTCATT</t>
    </r>
  </si>
  <si>
    <r>
      <t>TGCAGCATCAGAAGGG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CAGTGCCATGACATTACTTTGTGAATAAAAATTGTGTAGCTAAGGGTTGATG</t>
    </r>
  </si>
  <si>
    <r>
      <t>TGCAGAAAATCCAAGGAAGATAAGATGAGAAGAGAAGGGTTCATTGCAGCTTCTGACAAAGG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ACTTCA</t>
    </r>
  </si>
  <si>
    <r>
      <t>TGCAGAATTCAGA</t>
    </r>
    <r>
      <rPr>
        <b/>
        <sz val="11"/>
        <color rgb="FFFF0000"/>
        <rFont val="Courier New"/>
        <family val="3"/>
      </rPr>
      <t>a</t>
    </r>
    <r>
      <rPr>
        <sz val="11"/>
        <color theme="1"/>
        <rFont val="Courier New"/>
        <family val="3"/>
      </rPr>
      <t>TGGTAGAGGGATTGGGCTTGGGGAGTACTAGGCTTGGTTGATCAATGAAAAAGGT</t>
    </r>
  </si>
  <si>
    <r>
      <t>TGCAGCCACCAAGCTTTAGATAATCACCACCTTTGCTCACG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CCCCACTAAATTGTATGATGATTAGAT</t>
    </r>
  </si>
  <si>
    <r>
      <t>TGCAGATAACTATCTTCGAATTCAGGTATATGTAACTAGGTTTTTACATAGTTTATAGTG</t>
    </r>
    <r>
      <rPr>
        <b/>
        <sz val="11"/>
        <color rgb="FFFF0000"/>
        <rFont val="Courier New"/>
        <family val="3"/>
      </rPr>
      <t>g</t>
    </r>
    <r>
      <rPr>
        <sz val="11"/>
        <color theme="1"/>
        <rFont val="Courier New"/>
        <family val="3"/>
      </rPr>
      <t>AAAATACA</t>
    </r>
  </si>
  <si>
    <r>
      <t>TGCAGAGCACGCAGAAAGCTCTTGTTTCATCGAGTTGACCCTGAAGCTG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AAGCCTAAAATTCCTTTCT</t>
    </r>
  </si>
  <si>
    <r>
      <t>TGCAGGTCAGGAGCCACTTGATTTCTC</t>
    </r>
    <r>
      <rPr>
        <b/>
        <sz val="11"/>
        <color rgb="FFFF0000"/>
        <rFont val="Courier New"/>
        <family val="3"/>
      </rPr>
      <t>t</t>
    </r>
    <r>
      <rPr>
        <sz val="11"/>
        <color theme="1"/>
        <rFont val="Courier New"/>
        <family val="3"/>
      </rPr>
      <t>TGTACAATAATGGTCCTTGGAAAGACTGGAGTTGGTAAAAG</t>
    </r>
  </si>
  <si>
    <t>CACAA → TTGTG</t>
  </si>
  <si>
    <t>CCGGA → TCCGG</t>
  </si>
  <si>
    <t>TTCAA → TTGAA</t>
  </si>
  <si>
    <t>AATCT → AGATT</t>
  </si>
  <si>
    <t>GTCTT → AAGAC</t>
  </si>
  <si>
    <t>CCTGA → TCAGG</t>
  </si>
  <si>
    <t>ATAGA → TCTAT</t>
  </si>
  <si>
    <t>GACAA → TTGTC</t>
  </si>
  <si>
    <t>GTTAA → TTAAC</t>
  </si>
  <si>
    <t>GAAAC → GTTTC</t>
  </si>
  <si>
    <t>TTCTC → GAGAA</t>
  </si>
  <si>
    <t>ATTTA → TAAAT</t>
  </si>
  <si>
    <t>CTCAT → ATGAG</t>
  </si>
  <si>
    <t>TCGTT → AACGA</t>
  </si>
  <si>
    <t>CAACA → TGTTG</t>
  </si>
  <si>
    <t>CAAGG → CCTTG</t>
  </si>
  <si>
    <t>CTTGC → GCAAG</t>
  </si>
  <si>
    <t>5'3' &amp; 3'5' for reported pos</t>
  </si>
  <si>
    <t>5'3' &amp; 3'5' for new pos</t>
  </si>
  <si>
    <t>New Pos</t>
  </si>
  <si>
    <t>Reported pos</t>
  </si>
  <si>
    <t>Reported Chr</t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</si>
  <si>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</si>
  <si>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</si>
  <si>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 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</si>
  <si>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 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</si>
  <si>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 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</si>
  <si>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 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</si>
  <si>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 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</si>
  <si>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 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</si>
  <si>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 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</si>
  <si>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 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</si>
  <si>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 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</si>
  <si>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 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</si>
  <si>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 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</si>
  <si>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 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</si>
  <si>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 → TTACA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</si>
  <si>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TTAGA</t>
    </r>
  </si>
  <si>
    <r>
      <t>AT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TCAAT</t>
    </r>
  </si>
  <si>
    <r>
      <t>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GC → GCAGA</t>
    </r>
  </si>
  <si>
    <r>
      <t>GG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TA → TAGCC</t>
    </r>
  </si>
  <si>
    <r>
      <t>AC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AG → CTCGT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</si>
  <si>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 → CAAAA</t>
    </r>
  </si>
  <si>
    <r>
      <t>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TG → CACAG</t>
    </r>
  </si>
  <si>
    <r>
      <t>TC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GA → TCTGA</t>
    </r>
  </si>
  <si>
    <r>
      <t>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 → ATCCC</t>
    </r>
  </si>
  <si>
    <r>
      <t>TT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GA → TCAAA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</si>
  <si>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CG → CGACG</t>
    </r>
  </si>
  <si>
    <r>
      <t>GA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 → CATTC</t>
    </r>
  </si>
  <si>
    <r>
      <t>CG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 → GGACG</t>
    </r>
  </si>
  <si>
    <r>
      <t>TG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AA → TTCCA</t>
    </r>
  </si>
  <si>
    <r>
      <t>TG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AA → TTACA</t>
    </r>
  </si>
  <si>
    <r>
      <t>CTGAT → AT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AG</t>
    </r>
  </si>
  <si>
    <r>
      <t>ATATC → GA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</si>
  <si>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ATGTT → AA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AT</t>
    </r>
  </si>
  <si>
    <r>
      <t>ACGCG → CG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GT</t>
    </r>
  </si>
  <si>
    <r>
      <t>ATATA → TA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AT</t>
    </r>
  </si>
  <si>
    <r>
      <t>CCCCT → AG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GG</t>
    </r>
  </si>
  <si>
    <r>
      <t>GGAAG → CT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CC</t>
    </r>
  </si>
  <si>
    <r>
      <t>ATCTG → CA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AT</t>
    </r>
  </si>
  <si>
    <r>
      <t>TTTCT → AG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AA</t>
    </r>
  </si>
  <si>
    <r>
      <t>AACTT → AA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</si>
  <si>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AACAG → CT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TT</t>
    </r>
  </si>
  <si>
    <r>
      <t>CAGTG → CA</t>
    </r>
    <r>
      <rPr>
        <b/>
        <sz val="11"/>
        <color theme="1"/>
        <rFont val="Courier New"/>
        <family val="3"/>
      </rPr>
      <t>C</t>
    </r>
    <r>
      <rPr>
        <sz val="11"/>
        <color theme="1"/>
        <rFont val="Courier New"/>
        <family val="3"/>
      </rPr>
      <t>TG</t>
    </r>
  </si>
  <si>
    <r>
      <t>CCAGT → AC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GG</t>
    </r>
  </si>
  <si>
    <r>
      <t>CATAT → AT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TG</t>
    </r>
  </si>
  <si>
    <r>
      <t>TGCCC → GG</t>
    </r>
    <r>
      <rPr>
        <b/>
        <sz val="11"/>
        <color theme="1"/>
        <rFont val="Courier New"/>
        <family val="3"/>
      </rPr>
      <t>G</t>
    </r>
    <r>
      <rPr>
        <sz val="11"/>
        <color theme="1"/>
        <rFont val="Courier New"/>
        <family val="3"/>
      </rPr>
      <t>CA</t>
    </r>
  </si>
  <si>
    <r>
      <t>GTTCC → GG</t>
    </r>
    <r>
      <rPr>
        <b/>
        <sz val="11"/>
        <color theme="1"/>
        <rFont val="Courier New"/>
        <family val="3"/>
      </rPr>
      <t>A</t>
    </r>
    <r>
      <rPr>
        <sz val="11"/>
        <color theme="1"/>
        <rFont val="Courier New"/>
        <family val="3"/>
      </rPr>
      <t>AC</t>
    </r>
  </si>
  <si>
    <r>
      <t>CAAGA → TC</t>
    </r>
    <r>
      <rPr>
        <b/>
        <sz val="11"/>
        <color theme="1"/>
        <rFont val="Courier New"/>
        <family val="3"/>
      </rPr>
      <t>T</t>
    </r>
    <r>
      <rPr>
        <sz val="11"/>
        <color theme="1"/>
        <rFont val="Courier New"/>
        <family val="3"/>
      </rPr>
      <t>TG</t>
    </r>
  </si>
  <si>
    <t>difference in positions</t>
  </si>
  <si>
    <t>SNP_117826981-21-T/A</t>
  </si>
  <si>
    <t>SNP_118073291-7-C/T</t>
  </si>
  <si>
    <t>SNP_118390666-47-T/C</t>
  </si>
  <si>
    <t>SNP_118482180-10-C/A</t>
  </si>
  <si>
    <t>SNP_118020475-62-A/G</t>
  </si>
  <si>
    <t>SNP_118415086-42-G/T</t>
  </si>
  <si>
    <t>SNP_116475291-16-G/A</t>
  </si>
  <si>
    <t>SNP_117981401-24-A/G</t>
  </si>
  <si>
    <t>SNP_117983259-37-A/G</t>
  </si>
  <si>
    <t>SNP_117275726-48-T/G</t>
  </si>
  <si>
    <t>SNP_118052765-47-G/A</t>
  </si>
  <si>
    <t>SNP_118435760-67-T/C</t>
  </si>
  <si>
    <t>SNP_118643407-47-G/A</t>
  </si>
  <si>
    <t>SNP_118309929-34-T/G</t>
  </si>
  <si>
    <t>SNP_118907006-5-A/G</t>
  </si>
  <si>
    <t>SNP_118209939-43-A/T</t>
  </si>
  <si>
    <t>SNP_116891501-40-T/A</t>
  </si>
  <si>
    <t>SNP_117199491-29-A/G</t>
  </si>
  <si>
    <t>SNP_117321307-27-T/C</t>
  </si>
  <si>
    <t>SNP_118023660-41-T/C</t>
  </si>
  <si>
    <t>SNP_118307935-35-T/C</t>
  </si>
  <si>
    <t>SNP_118986713-28-T/C</t>
  </si>
  <si>
    <t>SIL_117642803</t>
  </si>
  <si>
    <t>SIL_118572626</t>
  </si>
  <si>
    <t>SIL_116708015</t>
  </si>
  <si>
    <t>SIL_115260501</t>
  </si>
  <si>
    <t>SIL_118155728</t>
  </si>
  <si>
    <t>SIL_118986713</t>
  </si>
  <si>
    <t>SIL_113926616</t>
  </si>
  <si>
    <t>SIL_116104819</t>
  </si>
  <si>
    <t>SIL_117929789</t>
  </si>
  <si>
    <t>SIL_118042108</t>
  </si>
  <si>
    <t>SNP_117740086-60-G/A</t>
  </si>
  <si>
    <t>SNP_118352440-56-C/A</t>
  </si>
  <si>
    <t>SNP_118916822-9-C/G</t>
  </si>
  <si>
    <t>SNP_117341997-67-T/C</t>
  </si>
  <si>
    <t>SNP_117905098-21-T/C</t>
  </si>
  <si>
    <t>SNP_117946496-22-G/A</t>
  </si>
  <si>
    <t>SNP_118125520-59-T/C</t>
  </si>
  <si>
    <t>SNP_119055229-31-T/C</t>
  </si>
  <si>
    <t>SIL_115351978</t>
  </si>
  <si>
    <t>SIL_119159613</t>
  </si>
  <si>
    <t>SIL_115107122</t>
  </si>
  <si>
    <t>SIL_117165849</t>
  </si>
  <si>
    <t>SIL_118073665</t>
  </si>
  <si>
    <t>SIL_118381123</t>
  </si>
  <si>
    <t>SIL_116671692</t>
  </si>
  <si>
    <t>SIL_117234816</t>
  </si>
  <si>
    <t>qtn_id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</si>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</sst>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0000"/>
    <numFmt numFmtId="165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sz val="8"/>
      <name val="Calibri"/>
      <family val="2"/>
      <scheme val="minor"/>
    </font>
    <font>
      <b/>
      <sz val="11"/>
      <color rgb="FFFF0000"/>
      <name val="Courier New"/>
      <family val="3"/>
    </font>
    <font>
      <b/>
      <sz val="11"/>
      <color theme="1"/>
      <name val="Courier New"/>
      <family val="3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/>
    <xf numFmtId="0" fontId="0" fillId="0" borderId="7" xfId="0" applyBorder="1"/>
    <xf numFmtId="0" fontId="0" fillId="0" borderId="4" xfId="0" applyBorder="1"/>
    <xf numFmtId="0" fontId="0" fillId="0" borderId="6" xfId="0" applyBorder="1"/>
    <xf numFmtId="0" fontId="3" fillId="0" borderId="0" xfId="0" applyFont="1"/>
    <xf numFmtId="0" fontId="3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0" fillId="4" borderId="0" xfId="0" applyFill="1"/>
    <xf numFmtId="1" fontId="0" fillId="4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2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theme="8" tint="0.59996337778862885"/>
        </patternFill>
      </fill>
    </dxf>
    <dxf>
      <font>
        <color auto="1"/>
      </font>
      <fill>
        <patternFill>
          <bgColor theme="7" tint="0.39994506668294322"/>
        </patternFill>
      </fill>
    </dxf>
    <dxf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urier New"/>
        <family val="3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BB1178B-05AD-4E55-B5ED-143C906E902B}" name="Table1" displayName="Table1" ref="A1:O33" totalsRowShown="0" headerRowDxfId="205" dataDxfId="204">
  <autoFilter ref="A1:O33" xr:uid="{0BB1178B-05AD-4E55-B5ED-143C906E902B}"/>
  <tableColumns count="15">
    <tableColumn id="1" xr3:uid="{BFB343E3-2DD0-431A-A719-9824A2CDBD3E}" name="id" dataDxfId="203"/>
    <tableColumn id="2" xr3:uid="{5FFC986F-3337-45E6-9713-B8A5A348A5E8}" name="tag" dataDxfId="202"/>
    <tableColumn id="3" xr3:uid="{CA97E703-1B80-4F76-82EF-3E8F483963D4}" name="snp_pos" dataDxfId="201"/>
    <tableColumn id="4" xr3:uid="{31405B68-4A62-4063-BAAA-6A3FE66560D4}" name="Reported Chr" dataDxfId="200"/>
    <tableColumn id="5" xr3:uid="{EDB48146-6C83-49EB-8AC0-991C337F66DD}" name="Reported pos" dataDxfId="199" dataCellStyle="Comma"/>
    <tableColumn id="14" xr3:uid="{9B54456D-96C0-4E0F-8DAC-A3C557A545C1}" name="5'3' &amp; 3'5' for reported pos" dataDxfId="198" dataCellStyle="Normal"/>
    <tableColumn id="7" xr3:uid="{B24589E3-4768-4CF3-AEA2-1AACA4A696E3}" name="flags" dataDxfId="197"/>
    <tableColumn id="8" xr3:uid="{9F214683-00DF-4609-B9A3-8BF4B976EBF4}" name="cigar" dataDxfId="196"/>
    <tableColumn id="9" xr3:uid="{A339C426-24BA-45C7-9019-7B7D3558C707}" name="md" dataDxfId="195"/>
    <tableColumn id="10" xr3:uid="{77CB1E72-93E9-4DCA-B26A-52D656E68A0C}" name="map_Q" dataDxfId="194"/>
    <tableColumn id="11" xr3:uid="{C547257B-8FEA-4FC4-B07A-8DA8B29915D2}" name="q_ref" dataDxfId="193"/>
    <tableColumn id="12" xr3:uid="{A8E65C1E-6CF1-45D9-BA7D-2BAAF98CF4EA}" name="ref_start" dataDxfId="192" dataCellStyle="Comma"/>
    <tableColumn id="13" xr3:uid="{13D7230E-C4FB-4C7A-8A21-BC429A17F515}" name="New Pos" dataDxfId="191" dataCellStyle="Comma"/>
    <tableColumn id="18" xr3:uid="{2C319F19-209F-49F7-9FEC-1D72677F48D3}" name="5'3' &amp; 3'5' for new pos" dataDxfId="190"/>
    <tableColumn id="16" xr3:uid="{BF077C2B-3E0A-44F4-8B13-E9A8102626F3}" name="difference in positions" dataDxfId="189">
      <calculatedColumnFormula>Table1[[#This Row],[New Pos]]-Table1[[#This Row],[Reported pos]]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B1DC7-3134-496E-9EE5-3B2B45418ECA}">
  <dimension ref="A2:E80"/>
  <sheetViews>
    <sheetView topLeftCell="A25" workbookViewId="0">
      <selection activeCell="B25" sqref="B25"/>
    </sheetView>
  </sheetViews>
  <sheetFormatPr defaultColWidth="28.81640625" defaultRowHeight="14.5" x14ac:dyDescent="0.35"/>
  <cols>
    <col min="3" max="3" width="73.26953125" bestFit="1" customWidth="1"/>
    <col min="4" max="4" width="28.81640625" style="10"/>
    <col min="5" max="5" width="87.1796875" bestFit="1" customWidth="1"/>
  </cols>
  <sheetData>
    <row r="2" spans="1:5" x14ac:dyDescent="0.35">
      <c r="A2" s="7"/>
      <c r="B2" s="7"/>
      <c r="C2" s="7" t="s">
        <v>7774</v>
      </c>
      <c r="D2" s="7" t="s">
        <v>7775</v>
      </c>
      <c r="E2" s="7" t="s">
        <v>7768</v>
      </c>
    </row>
    <row r="3" spans="1:5" x14ac:dyDescent="0.35">
      <c r="A3" s="36" t="s">
        <v>7819</v>
      </c>
      <c r="B3" s="4" t="s">
        <v>1</v>
      </c>
      <c r="C3" s="7" t="s">
        <v>7747</v>
      </c>
      <c r="D3" s="7"/>
      <c r="E3" s="7"/>
    </row>
    <row r="4" spans="1:5" x14ac:dyDescent="0.35">
      <c r="A4" s="36"/>
      <c r="B4" s="4" t="s">
        <v>2</v>
      </c>
      <c r="C4" s="7" t="s">
        <v>7748</v>
      </c>
      <c r="D4" s="7"/>
      <c r="E4" s="7"/>
    </row>
    <row r="5" spans="1:5" x14ac:dyDescent="0.35">
      <c r="A5" s="36" t="s">
        <v>5806</v>
      </c>
      <c r="B5" s="4" t="s">
        <v>3</v>
      </c>
      <c r="C5" s="7"/>
      <c r="D5" s="7"/>
      <c r="E5" s="7" t="s">
        <v>7769</v>
      </c>
    </row>
    <row r="6" spans="1:5" x14ac:dyDescent="0.35">
      <c r="A6" s="36"/>
      <c r="B6" s="4" t="s">
        <v>4</v>
      </c>
      <c r="C6" s="7" t="s">
        <v>7767</v>
      </c>
      <c r="D6" s="7"/>
      <c r="E6" s="7" t="s">
        <v>7769</v>
      </c>
    </row>
    <row r="7" spans="1:5" x14ac:dyDescent="0.35">
      <c r="A7" s="36"/>
      <c r="B7" s="4" t="s">
        <v>5</v>
      </c>
      <c r="C7" s="7" t="s">
        <v>7770</v>
      </c>
      <c r="D7" s="7"/>
      <c r="E7" s="7" t="s">
        <v>7769</v>
      </c>
    </row>
    <row r="8" spans="1:5" x14ac:dyDescent="0.35">
      <c r="A8" s="36"/>
      <c r="B8" s="4" t="s">
        <v>6</v>
      </c>
      <c r="C8" s="7" t="s">
        <v>7771</v>
      </c>
      <c r="D8" s="7"/>
      <c r="E8" s="7" t="s">
        <v>7769</v>
      </c>
    </row>
    <row r="9" spans="1:5" ht="29" x14ac:dyDescent="0.35">
      <c r="A9" s="36"/>
      <c r="B9" s="37" t="s">
        <v>7</v>
      </c>
      <c r="C9" s="38" t="s">
        <v>7776</v>
      </c>
      <c r="D9" s="3" t="s">
        <v>7772</v>
      </c>
      <c r="E9" s="7"/>
    </row>
    <row r="10" spans="1:5" ht="29" x14ac:dyDescent="0.35">
      <c r="A10" s="36"/>
      <c r="B10" s="37"/>
      <c r="C10" s="38"/>
      <c r="D10" s="3" t="s">
        <v>7773</v>
      </c>
      <c r="E10" s="7"/>
    </row>
    <row r="11" spans="1:5" x14ac:dyDescent="0.35">
      <c r="A11" s="36" t="s">
        <v>5805</v>
      </c>
      <c r="B11" s="37" t="s">
        <v>7758</v>
      </c>
      <c r="C11" s="38" t="s">
        <v>7777</v>
      </c>
      <c r="D11" s="7" t="s">
        <v>7778</v>
      </c>
      <c r="E11" s="7" t="s">
        <v>7779</v>
      </c>
    </row>
    <row r="12" spans="1:5" x14ac:dyDescent="0.35">
      <c r="A12" s="36"/>
      <c r="B12" s="37"/>
      <c r="C12" s="38"/>
      <c r="D12" s="7" t="s">
        <v>82</v>
      </c>
      <c r="E12" s="7" t="s">
        <v>7779</v>
      </c>
    </row>
    <row r="13" spans="1:5" x14ac:dyDescent="0.35">
      <c r="A13" s="36"/>
      <c r="B13" s="37"/>
      <c r="C13" s="38"/>
      <c r="D13" s="7" t="s">
        <v>142</v>
      </c>
      <c r="E13" s="7" t="s">
        <v>7779</v>
      </c>
    </row>
    <row r="14" spans="1:5" x14ac:dyDescent="0.35">
      <c r="A14" s="36"/>
      <c r="B14" s="4" t="s">
        <v>7759</v>
      </c>
      <c r="C14" s="7" t="s">
        <v>7780</v>
      </c>
      <c r="D14" s="7"/>
      <c r="E14" s="7" t="s">
        <v>7779</v>
      </c>
    </row>
    <row r="15" spans="1:5" x14ac:dyDescent="0.35">
      <c r="A15" s="36"/>
      <c r="B15" s="37" t="s">
        <v>7760</v>
      </c>
      <c r="C15" s="36" t="s">
        <v>7781</v>
      </c>
      <c r="D15" s="7" t="s">
        <v>76</v>
      </c>
      <c r="E15" s="7" t="s">
        <v>7779</v>
      </c>
    </row>
    <row r="16" spans="1:5" x14ac:dyDescent="0.35">
      <c r="A16" s="36"/>
      <c r="B16" s="37"/>
      <c r="C16" s="36"/>
      <c r="D16" s="7" t="s">
        <v>56</v>
      </c>
      <c r="E16" s="7" t="s">
        <v>7779</v>
      </c>
    </row>
    <row r="17" spans="1:5" x14ac:dyDescent="0.35">
      <c r="A17" s="36"/>
      <c r="B17" s="37"/>
      <c r="C17" s="36"/>
      <c r="D17" s="7" t="s">
        <v>87</v>
      </c>
      <c r="E17" s="7" t="s">
        <v>7779</v>
      </c>
    </row>
    <row r="18" spans="1:5" x14ac:dyDescent="0.35">
      <c r="A18" s="36"/>
      <c r="B18" s="37" t="s">
        <v>7761</v>
      </c>
      <c r="C18" s="38" t="s">
        <v>7782</v>
      </c>
      <c r="D18" s="7" t="s">
        <v>84</v>
      </c>
      <c r="E18" s="7" t="s">
        <v>7779</v>
      </c>
    </row>
    <row r="19" spans="1:5" x14ac:dyDescent="0.35">
      <c r="A19" s="36"/>
      <c r="B19" s="37"/>
      <c r="C19" s="38"/>
      <c r="D19" s="7" t="s">
        <v>108</v>
      </c>
      <c r="E19" s="7" t="s">
        <v>7779</v>
      </c>
    </row>
    <row r="20" spans="1:5" x14ac:dyDescent="0.35">
      <c r="A20" s="36"/>
      <c r="B20" s="37"/>
      <c r="C20" s="38"/>
      <c r="D20" s="7" t="s">
        <v>57</v>
      </c>
      <c r="E20" s="7" t="s">
        <v>7779</v>
      </c>
    </row>
    <row r="21" spans="1:5" x14ac:dyDescent="0.35">
      <c r="A21" s="36"/>
      <c r="B21" s="4" t="s">
        <v>7762</v>
      </c>
      <c r="C21" s="7" t="s">
        <v>7783</v>
      </c>
      <c r="D21" s="7"/>
      <c r="E21" s="7" t="s">
        <v>7779</v>
      </c>
    </row>
    <row r="22" spans="1:5" x14ac:dyDescent="0.35">
      <c r="A22" s="36"/>
      <c r="B22" s="4" t="s">
        <v>7763</v>
      </c>
      <c r="C22" s="7" t="s">
        <v>7784</v>
      </c>
      <c r="D22" s="7"/>
      <c r="E22" s="7" t="s">
        <v>7779</v>
      </c>
    </row>
    <row r="23" spans="1:5" x14ac:dyDescent="0.35">
      <c r="A23" s="36"/>
      <c r="B23" s="4" t="s">
        <v>7764</v>
      </c>
      <c r="C23" s="7" t="s">
        <v>7785</v>
      </c>
      <c r="D23" s="7"/>
      <c r="E23" s="7" t="s">
        <v>7779</v>
      </c>
    </row>
    <row r="24" spans="1:5" x14ac:dyDescent="0.35">
      <c r="A24" s="36"/>
      <c r="B24" s="4" t="s">
        <v>7955</v>
      </c>
      <c r="C24" s="7" t="s">
        <v>7987</v>
      </c>
      <c r="D24" s="7"/>
      <c r="E24" s="7"/>
    </row>
    <row r="25" spans="1:5" x14ac:dyDescent="0.35">
      <c r="A25" s="36"/>
      <c r="B25" s="4" t="s">
        <v>7765</v>
      </c>
      <c r="C25" s="7" t="s">
        <v>7786</v>
      </c>
      <c r="D25" s="7"/>
      <c r="E25" s="7" t="s">
        <v>7779</v>
      </c>
    </row>
    <row r="26" spans="1:5" x14ac:dyDescent="0.35">
      <c r="A26" s="36"/>
      <c r="B26" s="4" t="s">
        <v>7766</v>
      </c>
      <c r="C26" s="7" t="s">
        <v>7787</v>
      </c>
      <c r="D26" s="7"/>
      <c r="E26" s="7" t="s">
        <v>7779</v>
      </c>
    </row>
    <row r="27" spans="1:5" x14ac:dyDescent="0.35">
      <c r="A27" s="36" t="s">
        <v>5804</v>
      </c>
      <c r="B27" s="4" t="s">
        <v>7919</v>
      </c>
      <c r="C27" s="7" t="s">
        <v>7986</v>
      </c>
      <c r="D27" s="7"/>
      <c r="E27" s="7"/>
    </row>
    <row r="28" spans="1:5" x14ac:dyDescent="0.35">
      <c r="A28" s="36"/>
      <c r="B28" s="4" t="s">
        <v>7749</v>
      </c>
      <c r="C28" s="7" t="s">
        <v>7788</v>
      </c>
      <c r="D28" s="7"/>
      <c r="E28" s="7" t="s">
        <v>7793</v>
      </c>
    </row>
    <row r="29" spans="1:5" x14ac:dyDescent="0.35">
      <c r="A29" s="36"/>
      <c r="B29" s="4" t="s">
        <v>7750</v>
      </c>
      <c r="C29" s="7" t="s">
        <v>7789</v>
      </c>
      <c r="D29" s="7"/>
      <c r="E29" s="7" t="s">
        <v>7793</v>
      </c>
    </row>
    <row r="30" spans="1:5" x14ac:dyDescent="0.35">
      <c r="A30" s="36"/>
      <c r="B30" s="4" t="s">
        <v>7751</v>
      </c>
      <c r="C30" s="7" t="s">
        <v>7790</v>
      </c>
      <c r="D30" s="7"/>
      <c r="E30" s="7" t="s">
        <v>7793</v>
      </c>
    </row>
    <row r="31" spans="1:5" x14ac:dyDescent="0.35">
      <c r="A31" s="36"/>
      <c r="B31" s="4" t="s">
        <v>7752</v>
      </c>
      <c r="C31" s="7" t="s">
        <v>7791</v>
      </c>
      <c r="D31" s="7"/>
      <c r="E31" s="7" t="s">
        <v>7794</v>
      </c>
    </row>
    <row r="32" spans="1:5" x14ac:dyDescent="0.35">
      <c r="A32" s="36"/>
      <c r="B32" s="4" t="s">
        <v>7753</v>
      </c>
      <c r="C32" s="7" t="s">
        <v>7792</v>
      </c>
      <c r="D32" s="7"/>
      <c r="E32" s="7" t="s">
        <v>7795</v>
      </c>
    </row>
    <row r="33" spans="1:5" x14ac:dyDescent="0.35">
      <c r="A33" s="36"/>
      <c r="B33" s="4" t="s">
        <v>7754</v>
      </c>
      <c r="C33" s="7" t="s">
        <v>7797</v>
      </c>
      <c r="D33" s="7"/>
      <c r="E33" s="7" t="s">
        <v>7796</v>
      </c>
    </row>
    <row r="34" spans="1:5" x14ac:dyDescent="0.35">
      <c r="A34" s="36"/>
      <c r="B34" s="4" t="s">
        <v>7755</v>
      </c>
      <c r="C34" s="7" t="s">
        <v>7798</v>
      </c>
      <c r="D34" s="7"/>
      <c r="E34" s="7" t="s">
        <v>7796</v>
      </c>
    </row>
    <row r="35" spans="1:5" x14ac:dyDescent="0.35">
      <c r="A35" s="36"/>
      <c r="B35" s="4" t="s">
        <v>7756</v>
      </c>
      <c r="C35" s="7" t="s">
        <v>7799</v>
      </c>
      <c r="D35" s="7"/>
      <c r="E35" s="7" t="s">
        <v>7796</v>
      </c>
    </row>
    <row r="36" spans="1:5" x14ac:dyDescent="0.35">
      <c r="A36" s="36" t="s">
        <v>5803</v>
      </c>
      <c r="B36" s="4" t="s">
        <v>8</v>
      </c>
      <c r="C36" s="7" t="s">
        <v>7800</v>
      </c>
      <c r="D36" s="7"/>
      <c r="E36" s="7"/>
    </row>
    <row r="37" spans="1:5" x14ac:dyDescent="0.35">
      <c r="A37" s="36"/>
      <c r="B37" s="4" t="s">
        <v>9</v>
      </c>
      <c r="C37" s="7" t="s">
        <v>7800</v>
      </c>
      <c r="D37" s="7"/>
      <c r="E37" s="7"/>
    </row>
    <row r="38" spans="1:5" x14ac:dyDescent="0.35">
      <c r="A38" s="36"/>
      <c r="B38" s="4" t="s">
        <v>7757</v>
      </c>
      <c r="C38" s="7" t="s">
        <v>7801</v>
      </c>
      <c r="D38" s="7"/>
      <c r="E38" s="7"/>
    </row>
    <row r="39" spans="1:5" x14ac:dyDescent="0.35">
      <c r="A39" s="36" t="s">
        <v>5807</v>
      </c>
      <c r="B39" s="4" t="s">
        <v>10</v>
      </c>
      <c r="C39" s="7" t="s">
        <v>7803</v>
      </c>
      <c r="D39" s="7"/>
      <c r="E39" s="7"/>
    </row>
    <row r="40" spans="1:5" x14ac:dyDescent="0.35">
      <c r="A40" s="36"/>
      <c r="B40" s="4" t="s">
        <v>5808</v>
      </c>
      <c r="C40" s="7" t="s">
        <v>7804</v>
      </c>
      <c r="D40" s="7"/>
      <c r="E40" s="7"/>
    </row>
    <row r="41" spans="1:5" x14ac:dyDescent="0.35">
      <c r="A41" s="36" t="s">
        <v>5802</v>
      </c>
      <c r="B41" s="4" t="s">
        <v>11</v>
      </c>
      <c r="C41" s="7" t="s">
        <v>7802</v>
      </c>
      <c r="D41" s="7"/>
      <c r="E41" s="7"/>
    </row>
    <row r="42" spans="1:5" x14ac:dyDescent="0.35">
      <c r="A42" s="36"/>
      <c r="B42" s="4" t="s">
        <v>13</v>
      </c>
      <c r="C42" s="7" t="s">
        <v>7805</v>
      </c>
      <c r="D42" s="7"/>
      <c r="E42" s="7"/>
    </row>
    <row r="43" spans="1:5" x14ac:dyDescent="0.35">
      <c r="A43" s="36"/>
      <c r="B43" s="4" t="s">
        <v>12</v>
      </c>
      <c r="C43" s="7" t="s">
        <v>7806</v>
      </c>
      <c r="D43" s="7"/>
      <c r="E43" s="7"/>
    </row>
    <row r="44" spans="1:5" x14ac:dyDescent="0.35">
      <c r="A44" s="36"/>
      <c r="B44" s="4" t="s">
        <v>14</v>
      </c>
      <c r="C44" s="7" t="s">
        <v>7807</v>
      </c>
      <c r="D44" s="7"/>
      <c r="E44" s="7"/>
    </row>
    <row r="45" spans="1:5" x14ac:dyDescent="0.35">
      <c r="A45" s="36"/>
      <c r="B45" s="4" t="s">
        <v>16</v>
      </c>
      <c r="C45" s="7" t="s">
        <v>7808</v>
      </c>
      <c r="D45" s="7"/>
      <c r="E45" s="7"/>
    </row>
    <row r="46" spans="1:5" x14ac:dyDescent="0.35">
      <c r="A46" s="36"/>
      <c r="B46" s="4" t="s">
        <v>15</v>
      </c>
      <c r="C46" s="7" t="s">
        <v>7809</v>
      </c>
      <c r="D46" s="7"/>
      <c r="E46" s="7"/>
    </row>
    <row r="47" spans="1:5" x14ac:dyDescent="0.35">
      <c r="A47" s="36" t="s">
        <v>5801</v>
      </c>
      <c r="B47" s="4" t="s">
        <v>17</v>
      </c>
      <c r="C47" s="7" t="s">
        <v>7810</v>
      </c>
      <c r="D47" s="7"/>
      <c r="E47" s="7"/>
    </row>
    <row r="48" spans="1:5" x14ac:dyDescent="0.35">
      <c r="A48" s="36"/>
      <c r="B48" s="4" t="s">
        <v>18</v>
      </c>
      <c r="C48" s="7" t="s">
        <v>7811</v>
      </c>
      <c r="D48" s="7"/>
      <c r="E48" s="7"/>
    </row>
    <row r="49" spans="1:5" x14ac:dyDescent="0.35">
      <c r="A49" s="3" t="s">
        <v>7812</v>
      </c>
      <c r="B49" s="4" t="s">
        <v>19</v>
      </c>
      <c r="C49" s="7" t="s">
        <v>7813</v>
      </c>
      <c r="D49" s="7"/>
      <c r="E49" s="7"/>
    </row>
    <row r="50" spans="1:5" x14ac:dyDescent="0.35">
      <c r="A50" s="3" t="s">
        <v>7814</v>
      </c>
      <c r="B50" s="4" t="s">
        <v>41</v>
      </c>
      <c r="C50" s="7" t="s">
        <v>7813</v>
      </c>
      <c r="D50" s="7"/>
      <c r="E50" s="7"/>
    </row>
    <row r="51" spans="1:5" x14ac:dyDescent="0.35">
      <c r="A51" s="3"/>
      <c r="B51" s="3"/>
      <c r="C51" s="7"/>
      <c r="E51" s="7"/>
    </row>
    <row r="52" spans="1:5" x14ac:dyDescent="0.35">
      <c r="A52" s="3"/>
      <c r="B52" s="3"/>
      <c r="C52" s="7"/>
      <c r="E52" s="7"/>
    </row>
    <row r="53" spans="1:5" x14ac:dyDescent="0.35">
      <c r="A53" s="3"/>
      <c r="B53" s="3"/>
      <c r="C53" s="7"/>
      <c r="E53" s="7"/>
    </row>
    <row r="54" spans="1:5" x14ac:dyDescent="0.35">
      <c r="A54" s="3"/>
      <c r="B54" s="3"/>
      <c r="C54" s="7"/>
      <c r="E54" s="7"/>
    </row>
    <row r="55" spans="1:5" x14ac:dyDescent="0.35">
      <c r="A55" s="3"/>
      <c r="B55" s="3"/>
      <c r="C55" s="7"/>
      <c r="E55" s="7"/>
    </row>
    <row r="56" spans="1:5" x14ac:dyDescent="0.35">
      <c r="A56" s="3"/>
      <c r="B56" s="3"/>
      <c r="C56" s="7"/>
      <c r="E56" s="7"/>
    </row>
    <row r="57" spans="1:5" x14ac:dyDescent="0.35">
      <c r="A57" s="3"/>
      <c r="B57" s="3"/>
      <c r="C57" s="7"/>
      <c r="E57" s="7"/>
    </row>
    <row r="58" spans="1:5" x14ac:dyDescent="0.35">
      <c r="A58" s="3"/>
      <c r="B58" s="3"/>
      <c r="C58" s="7"/>
      <c r="E58" s="7"/>
    </row>
    <row r="59" spans="1:5" x14ac:dyDescent="0.35">
      <c r="A59" s="3"/>
      <c r="B59" s="3"/>
      <c r="C59" s="7"/>
      <c r="E59" s="7"/>
    </row>
    <row r="60" spans="1:5" x14ac:dyDescent="0.35">
      <c r="A60" s="3"/>
      <c r="B60" s="3"/>
      <c r="C60" s="7"/>
      <c r="E60" s="7"/>
    </row>
    <row r="61" spans="1:5" x14ac:dyDescent="0.35">
      <c r="A61" s="3"/>
      <c r="B61" s="3"/>
      <c r="C61" s="7"/>
      <c r="E61" s="7"/>
    </row>
    <row r="62" spans="1:5" x14ac:dyDescent="0.35">
      <c r="A62" s="3"/>
      <c r="B62" s="3"/>
      <c r="C62" s="7"/>
      <c r="E62" s="7"/>
    </row>
    <row r="63" spans="1:5" x14ac:dyDescent="0.35">
      <c r="A63" s="3"/>
      <c r="B63" s="3"/>
      <c r="C63" s="7"/>
      <c r="E63" s="7"/>
    </row>
    <row r="64" spans="1:5" x14ac:dyDescent="0.35">
      <c r="A64" s="3"/>
      <c r="B64" s="3"/>
      <c r="C64" s="7"/>
      <c r="E64" s="7"/>
    </row>
    <row r="65" spans="1:5" x14ac:dyDescent="0.35">
      <c r="A65" s="3"/>
      <c r="B65" s="3"/>
      <c r="C65" s="7"/>
      <c r="E65" s="7"/>
    </row>
    <row r="66" spans="1:5" x14ac:dyDescent="0.35">
      <c r="A66" s="3"/>
      <c r="B66" s="3"/>
      <c r="C66" s="7"/>
      <c r="E66" s="7"/>
    </row>
    <row r="67" spans="1:5" x14ac:dyDescent="0.35">
      <c r="A67" s="3"/>
      <c r="B67" s="3"/>
      <c r="C67" s="7"/>
      <c r="E67" s="7"/>
    </row>
    <row r="68" spans="1:5" x14ac:dyDescent="0.35">
      <c r="A68" s="3"/>
      <c r="B68" s="3"/>
      <c r="C68" s="7"/>
      <c r="E68" s="7"/>
    </row>
    <row r="69" spans="1:5" x14ac:dyDescent="0.35">
      <c r="A69" s="3"/>
      <c r="B69" s="3"/>
      <c r="C69" s="7"/>
      <c r="E69" s="7"/>
    </row>
    <row r="70" spans="1:5" x14ac:dyDescent="0.35">
      <c r="A70" s="3"/>
      <c r="B70" s="3"/>
      <c r="C70" s="7"/>
      <c r="E70" s="7"/>
    </row>
    <row r="71" spans="1:5" x14ac:dyDescent="0.35">
      <c r="A71" s="3"/>
      <c r="B71" s="4"/>
      <c r="C71" s="7"/>
      <c r="E71" s="7"/>
    </row>
    <row r="72" spans="1:5" x14ac:dyDescent="0.35">
      <c r="A72" s="3"/>
      <c r="B72" s="4"/>
      <c r="C72" s="7"/>
      <c r="E72" s="7"/>
    </row>
    <row r="73" spans="1:5" x14ac:dyDescent="0.35">
      <c r="A73" s="3"/>
      <c r="B73" s="4"/>
      <c r="C73" s="7"/>
      <c r="E73" s="7"/>
    </row>
    <row r="74" spans="1:5" x14ac:dyDescent="0.35">
      <c r="A74" s="3"/>
      <c r="B74" s="4"/>
      <c r="C74" s="7"/>
      <c r="E74" s="7"/>
    </row>
    <row r="75" spans="1:5" x14ac:dyDescent="0.35">
      <c r="A75" s="3"/>
      <c r="B75" s="4"/>
      <c r="C75" s="7"/>
      <c r="E75" s="7"/>
    </row>
    <row r="76" spans="1:5" x14ac:dyDescent="0.35">
      <c r="A76" s="3"/>
      <c r="B76" s="4"/>
      <c r="C76" s="7"/>
      <c r="E76" s="7"/>
    </row>
    <row r="77" spans="1:5" x14ac:dyDescent="0.35">
      <c r="A77" s="3"/>
      <c r="B77" s="4"/>
      <c r="C77" s="7"/>
      <c r="E77" s="7"/>
    </row>
    <row r="78" spans="1:5" x14ac:dyDescent="0.35">
      <c r="A78" s="3"/>
      <c r="B78" s="4"/>
      <c r="C78" s="7"/>
      <c r="E78" s="7"/>
    </row>
    <row r="79" spans="1:5" x14ac:dyDescent="0.35">
      <c r="A79" s="3"/>
      <c r="B79" s="4"/>
      <c r="C79" s="7"/>
      <c r="E79" s="7"/>
    </row>
    <row r="80" spans="1:5" x14ac:dyDescent="0.35">
      <c r="A80" s="3"/>
      <c r="B80" s="4"/>
      <c r="C80" s="7"/>
      <c r="E80" s="7"/>
    </row>
  </sheetData>
  <mergeCells count="16">
    <mergeCell ref="A3:A4"/>
    <mergeCell ref="A27:A35"/>
    <mergeCell ref="A47:A48"/>
    <mergeCell ref="B9:B10"/>
    <mergeCell ref="C9:C10"/>
    <mergeCell ref="B11:B13"/>
    <mergeCell ref="C11:C13"/>
    <mergeCell ref="B15:B17"/>
    <mergeCell ref="C15:C17"/>
    <mergeCell ref="B18:B20"/>
    <mergeCell ref="C18:C20"/>
    <mergeCell ref="A11:A26"/>
    <mergeCell ref="A36:A38"/>
    <mergeCell ref="A39:A40"/>
    <mergeCell ref="A41:A46"/>
    <mergeCell ref="A5:A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487"/>
  <sheetViews>
    <sheetView zoomScale="70" zoomScaleNormal="70" workbookViewId="0">
      <pane xSplit="4" ySplit="1" topLeftCell="AI2" activePane="bottomRight" state="frozen"/>
      <selection pane="topRight" activeCell="E1" sqref="E1"/>
      <selection pane="bottomLeft" activeCell="A7" sqref="A7"/>
      <selection pane="bottomRight" activeCell="AP1" sqref="AP1:BE1"/>
    </sheetView>
  </sheetViews>
  <sheetFormatPr defaultRowHeight="14.5" x14ac:dyDescent="0.35"/>
  <cols>
    <col min="3" max="3" width="20" bestFit="1" customWidth="1"/>
    <col min="4" max="4" width="15" bestFit="1" customWidth="1"/>
    <col min="15" max="15" width="21.81640625" bestFit="1" customWidth="1"/>
    <col min="19" max="19" width="14.81640625" bestFit="1" customWidth="1"/>
    <col min="29" max="30" width="9.1796875" style="2"/>
    <col min="32" max="32" width="15.453125" bestFit="1" customWidth="1"/>
    <col min="33" max="33" width="15.453125" customWidth="1"/>
    <col min="34" max="34" width="12.1796875" customWidth="1"/>
    <col min="40" max="40" width="20.453125" customWidth="1"/>
    <col min="41" max="41" width="15.26953125" customWidth="1"/>
    <col min="56" max="56" width="9.1796875" style="34"/>
  </cols>
  <sheetData>
    <row r="1" spans="1:57" s="9" customFormat="1" ht="58" x14ac:dyDescent="0.35">
      <c r="A1" s="4"/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7955</v>
      </c>
      <c r="R1" s="4" t="s">
        <v>7765</v>
      </c>
      <c r="S1" s="6" t="s">
        <v>7766</v>
      </c>
      <c r="T1" s="4" t="s">
        <v>7919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4" t="s">
        <v>8204</v>
      </c>
      <c r="AQ1" s="4" t="s">
        <v>8205</v>
      </c>
      <c r="AR1" s="4" t="s">
        <v>8206</v>
      </c>
      <c r="AS1" s="4" t="s">
        <v>8207</v>
      </c>
      <c r="AT1" s="4" t="s">
        <v>8208</v>
      </c>
      <c r="AU1" s="4" t="s">
        <v>8209</v>
      </c>
      <c r="AV1" s="4" t="s">
        <v>8210</v>
      </c>
      <c r="AW1" s="4" t="s">
        <v>8211</v>
      </c>
      <c r="AX1" s="4" t="s">
        <v>8212</v>
      </c>
      <c r="AY1" s="4" t="s">
        <v>8213</v>
      </c>
      <c r="AZ1" s="4" t="s">
        <v>8214</v>
      </c>
      <c r="BA1" s="4" t="s">
        <v>8215</v>
      </c>
      <c r="BB1" s="4" t="s">
        <v>8216</v>
      </c>
      <c r="BC1" s="4" t="s">
        <v>8217</v>
      </c>
      <c r="BD1" s="32" t="s">
        <v>8218</v>
      </c>
      <c r="BE1" s="4" t="s">
        <v>8219</v>
      </c>
    </row>
    <row r="2" spans="1:57" x14ac:dyDescent="0.35">
      <c r="A2" s="20">
        <v>1</v>
      </c>
      <c r="B2" s="21">
        <v>1</v>
      </c>
      <c r="C2" s="7" t="s">
        <v>195</v>
      </c>
      <c r="D2" s="7" t="s">
        <v>196</v>
      </c>
      <c r="E2" s="13" t="s">
        <v>51</v>
      </c>
      <c r="F2" s="7">
        <v>300</v>
      </c>
      <c r="G2" s="7" t="s">
        <v>78</v>
      </c>
      <c r="H2" s="7"/>
      <c r="I2" s="14" t="s">
        <v>53</v>
      </c>
      <c r="J2" s="13" t="s">
        <v>54</v>
      </c>
      <c r="K2" s="7" t="s">
        <v>92</v>
      </c>
      <c r="L2" s="7" t="s">
        <v>76</v>
      </c>
      <c r="M2" s="7" t="s">
        <v>57</v>
      </c>
      <c r="N2" s="7">
        <v>27</v>
      </c>
      <c r="O2" s="7" t="s">
        <v>109</v>
      </c>
      <c r="P2" s="7">
        <v>41</v>
      </c>
      <c r="Q2" t="s">
        <v>7875</v>
      </c>
      <c r="R2" s="7" t="s">
        <v>59</v>
      </c>
      <c r="S2" s="14" t="s">
        <v>59</v>
      </c>
      <c r="T2" t="b">
        <v>0</v>
      </c>
      <c r="U2" s="7">
        <v>3</v>
      </c>
      <c r="V2" s="7">
        <v>18.324999999999999</v>
      </c>
      <c r="W2" s="7">
        <v>35.4</v>
      </c>
      <c r="X2" s="7">
        <v>3.1326649999999998</v>
      </c>
      <c r="Y2" s="7">
        <v>2.5000000000000001E-3</v>
      </c>
      <c r="Z2" s="7">
        <v>7.8</v>
      </c>
      <c r="AA2" s="7">
        <v>1.92</v>
      </c>
      <c r="AB2" s="14">
        <v>3.06</v>
      </c>
      <c r="AC2" s="17">
        <v>1.9401700000000001E-2</v>
      </c>
      <c r="AD2" s="3">
        <v>0.98059799999999997</v>
      </c>
      <c r="AE2" s="14" t="s">
        <v>197</v>
      </c>
      <c r="AF2" s="13">
        <v>12</v>
      </c>
      <c r="AG2" s="14">
        <v>11</v>
      </c>
      <c r="AH2" s="13">
        <v>7</v>
      </c>
      <c r="AI2" s="7">
        <v>7</v>
      </c>
      <c r="AJ2" s="7">
        <v>0</v>
      </c>
      <c r="AK2" s="7">
        <v>6</v>
      </c>
      <c r="AL2" s="7">
        <v>6</v>
      </c>
      <c r="AM2" s="14">
        <v>0</v>
      </c>
      <c r="AN2" s="13">
        <v>5</v>
      </c>
      <c r="AO2" s="14">
        <v>5</v>
      </c>
      <c r="AP2" s="7" t="s">
        <v>66</v>
      </c>
      <c r="AQ2" s="7" t="s">
        <v>62</v>
      </c>
      <c r="AR2" s="7" t="s">
        <v>62</v>
      </c>
      <c r="AS2" s="7" t="s">
        <v>5797</v>
      </c>
      <c r="AT2" s="7" t="s">
        <v>70</v>
      </c>
      <c r="AU2" s="7" t="s">
        <v>5797</v>
      </c>
      <c r="AV2" s="7" t="s">
        <v>62</v>
      </c>
      <c r="AW2" s="7" t="s">
        <v>62</v>
      </c>
      <c r="AX2" s="12">
        <v>0</v>
      </c>
      <c r="AY2" s="12">
        <v>0</v>
      </c>
      <c r="AZ2" s="12">
        <v>1</v>
      </c>
      <c r="BA2" s="12">
        <v>0</v>
      </c>
      <c r="BB2" s="12">
        <v>1</v>
      </c>
      <c r="BC2" s="12">
        <v>0</v>
      </c>
      <c r="BD2" s="35">
        <v>1</v>
      </c>
      <c r="BE2" s="12">
        <v>1</v>
      </c>
    </row>
    <row r="3" spans="1:57" x14ac:dyDescent="0.35">
      <c r="A3" s="20">
        <v>2</v>
      </c>
      <c r="B3" s="21">
        <v>2</v>
      </c>
      <c r="C3" s="7" t="s">
        <v>198</v>
      </c>
      <c r="D3" s="7" t="s">
        <v>199</v>
      </c>
      <c r="E3" s="13" t="s">
        <v>51</v>
      </c>
      <c r="F3" s="7">
        <v>300</v>
      </c>
      <c r="G3" s="7" t="s">
        <v>101</v>
      </c>
      <c r="H3" s="7"/>
      <c r="I3" s="14" t="s">
        <v>53</v>
      </c>
      <c r="J3" s="13" t="s">
        <v>54</v>
      </c>
      <c r="K3" s="7" t="s">
        <v>106</v>
      </c>
      <c r="L3" s="7" t="s">
        <v>87</v>
      </c>
      <c r="M3" s="7" t="s">
        <v>57</v>
      </c>
      <c r="N3" s="7">
        <v>32.5</v>
      </c>
      <c r="O3" s="7" t="s">
        <v>86</v>
      </c>
      <c r="P3" s="7">
        <v>31</v>
      </c>
      <c r="Q3" t="s">
        <v>7875</v>
      </c>
      <c r="R3" s="7" t="s">
        <v>77</v>
      </c>
      <c r="S3" s="14" t="s">
        <v>59</v>
      </c>
      <c r="T3" t="b">
        <v>0</v>
      </c>
      <c r="U3" s="7">
        <v>318</v>
      </c>
      <c r="V3" s="7">
        <v>8.9</v>
      </c>
      <c r="W3" s="7">
        <v>15.66667</v>
      </c>
      <c r="X3" s="7">
        <v>0.50166666666666671</v>
      </c>
      <c r="Y3" s="7">
        <v>1.5991</v>
      </c>
      <c r="Z3" s="7"/>
      <c r="AA3" s="7"/>
      <c r="AB3" s="14"/>
      <c r="AC3" s="17">
        <v>2.1335E-2</v>
      </c>
      <c r="AD3" s="3">
        <v>0.97866500000000001</v>
      </c>
      <c r="AE3" s="14" t="s">
        <v>197</v>
      </c>
      <c r="AF3" s="13">
        <v>11</v>
      </c>
      <c r="AG3" s="14">
        <v>10</v>
      </c>
      <c r="AH3" s="13">
        <v>7</v>
      </c>
      <c r="AI3" s="7">
        <v>7</v>
      </c>
      <c r="AJ3" s="7">
        <v>0</v>
      </c>
      <c r="AK3" s="7">
        <v>6</v>
      </c>
      <c r="AL3" s="7">
        <v>6</v>
      </c>
      <c r="AM3" s="14">
        <v>0</v>
      </c>
      <c r="AN3" s="13">
        <v>4</v>
      </c>
      <c r="AO3" s="14">
        <v>4</v>
      </c>
      <c r="AP3" s="7" t="s">
        <v>66</v>
      </c>
      <c r="AQ3" s="7" t="s">
        <v>62</v>
      </c>
      <c r="AR3" s="7" t="s">
        <v>62</v>
      </c>
      <c r="AS3" s="7" t="s">
        <v>5797</v>
      </c>
      <c r="AT3" s="7" t="s">
        <v>70</v>
      </c>
      <c r="AU3" s="7" t="s">
        <v>64</v>
      </c>
      <c r="AV3" s="7" t="s">
        <v>5797</v>
      </c>
      <c r="AW3" s="7" t="s">
        <v>62</v>
      </c>
      <c r="AX3" s="12">
        <v>0</v>
      </c>
      <c r="AY3" s="12">
        <v>0</v>
      </c>
      <c r="AZ3" s="12">
        <v>1</v>
      </c>
      <c r="BA3" s="12">
        <v>1</v>
      </c>
      <c r="BB3" s="12">
        <v>1</v>
      </c>
      <c r="BC3" s="12">
        <v>0</v>
      </c>
      <c r="BD3" s="35">
        <v>1</v>
      </c>
      <c r="BE3" s="12">
        <v>1</v>
      </c>
    </row>
    <row r="4" spans="1:57" x14ac:dyDescent="0.35">
      <c r="A4" s="20">
        <v>3</v>
      </c>
      <c r="B4" s="21">
        <v>3</v>
      </c>
      <c r="C4" s="7" t="s">
        <v>200</v>
      </c>
      <c r="D4" s="7" t="s">
        <v>201</v>
      </c>
      <c r="E4" s="13" t="s">
        <v>51</v>
      </c>
      <c r="F4" s="7">
        <v>300</v>
      </c>
      <c r="G4" s="7" t="s">
        <v>78</v>
      </c>
      <c r="H4" s="7"/>
      <c r="I4" s="14" t="s">
        <v>53</v>
      </c>
      <c r="J4" s="13" t="s">
        <v>54</v>
      </c>
      <c r="K4" s="7" t="s">
        <v>117</v>
      </c>
      <c r="L4" s="7" t="s">
        <v>56</v>
      </c>
      <c r="M4" s="7" t="s">
        <v>57</v>
      </c>
      <c r="N4" s="7">
        <v>34</v>
      </c>
      <c r="O4" s="7" t="s">
        <v>86</v>
      </c>
      <c r="P4" s="7">
        <v>30</v>
      </c>
      <c r="Q4" t="s">
        <v>7875</v>
      </c>
      <c r="R4" s="7" t="s">
        <v>59</v>
      </c>
      <c r="S4" s="14" t="s">
        <v>59</v>
      </c>
      <c r="T4" t="b">
        <v>0</v>
      </c>
      <c r="U4" s="7">
        <v>141</v>
      </c>
      <c r="V4" s="7">
        <v>10.025</v>
      </c>
      <c r="W4" s="7">
        <v>20.225000000000001</v>
      </c>
      <c r="X4" s="7">
        <v>1.1016675</v>
      </c>
      <c r="Y4" s="7">
        <v>0.26857500000000001</v>
      </c>
      <c r="Z4" s="7">
        <v>7.9</v>
      </c>
      <c r="AA4" s="7">
        <v>5.28</v>
      </c>
      <c r="AB4" s="14">
        <v>2</v>
      </c>
      <c r="AC4" s="17">
        <v>1.5698500000000001E-2</v>
      </c>
      <c r="AD4" s="3">
        <v>0.98430099999999998</v>
      </c>
      <c r="AE4" s="14" t="s">
        <v>197</v>
      </c>
      <c r="AF4" s="13">
        <v>10</v>
      </c>
      <c r="AG4" s="14">
        <v>9</v>
      </c>
      <c r="AH4" s="13">
        <v>7</v>
      </c>
      <c r="AI4" s="7">
        <v>6</v>
      </c>
      <c r="AJ4" s="7">
        <v>1</v>
      </c>
      <c r="AK4" s="7">
        <v>6</v>
      </c>
      <c r="AL4" s="7">
        <v>5</v>
      </c>
      <c r="AM4" s="14">
        <v>1</v>
      </c>
      <c r="AN4" s="13">
        <v>3</v>
      </c>
      <c r="AO4" s="14">
        <v>3</v>
      </c>
      <c r="AP4" s="7" t="s">
        <v>66</v>
      </c>
      <c r="AQ4" s="7" t="s">
        <v>62</v>
      </c>
      <c r="AR4" s="7" t="s">
        <v>62</v>
      </c>
      <c r="AS4" s="7" t="s">
        <v>62</v>
      </c>
      <c r="AT4" s="7" t="s">
        <v>63</v>
      </c>
      <c r="AU4" s="7" t="s">
        <v>64</v>
      </c>
      <c r="AV4" s="7" t="s">
        <v>5797</v>
      </c>
      <c r="AW4" s="7" t="s">
        <v>5797</v>
      </c>
      <c r="AX4" s="12">
        <v>0</v>
      </c>
      <c r="AY4" s="12">
        <v>0</v>
      </c>
      <c r="AZ4" s="12" t="s">
        <v>5797</v>
      </c>
      <c r="BA4" s="12">
        <v>1</v>
      </c>
      <c r="BB4" s="12">
        <v>1</v>
      </c>
      <c r="BC4" s="12">
        <v>0</v>
      </c>
      <c r="BD4" s="35">
        <v>1</v>
      </c>
      <c r="BE4" s="12">
        <v>1</v>
      </c>
    </row>
    <row r="5" spans="1:57" x14ac:dyDescent="0.35">
      <c r="A5" s="20">
        <v>4</v>
      </c>
      <c r="B5" s="21">
        <v>4</v>
      </c>
      <c r="C5" s="7" t="s">
        <v>202</v>
      </c>
      <c r="D5" s="7" t="s">
        <v>203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117</v>
      </c>
      <c r="L5" s="7" t="s">
        <v>56</v>
      </c>
      <c r="M5" s="7" t="s">
        <v>57</v>
      </c>
      <c r="N5" s="7">
        <v>32</v>
      </c>
      <c r="O5" s="7" t="s">
        <v>58</v>
      </c>
      <c r="P5" s="7">
        <v>31</v>
      </c>
      <c r="Q5" t="s">
        <v>7875</v>
      </c>
      <c r="R5" s="7" t="s">
        <v>59</v>
      </c>
      <c r="S5" s="14" t="s">
        <v>56</v>
      </c>
      <c r="T5" t="b">
        <v>0</v>
      </c>
      <c r="U5" s="7">
        <v>109</v>
      </c>
      <c r="V5" s="7">
        <v>9</v>
      </c>
      <c r="W5" s="7">
        <v>21.433330000000002</v>
      </c>
      <c r="X5" s="7">
        <v>0.97733433333333319</v>
      </c>
      <c r="Y5" s="7">
        <v>0.2848</v>
      </c>
      <c r="Z5" s="7">
        <v>7.8</v>
      </c>
      <c r="AA5" s="7">
        <v>2.92</v>
      </c>
      <c r="AB5" s="14">
        <v>2.4300000000000002</v>
      </c>
      <c r="AC5" s="17">
        <v>2.09763E-2</v>
      </c>
      <c r="AD5" s="3">
        <v>0.97902400000000001</v>
      </c>
      <c r="AE5" s="14" t="s">
        <v>197</v>
      </c>
      <c r="AF5" s="13">
        <v>10</v>
      </c>
      <c r="AG5" s="14">
        <v>9</v>
      </c>
      <c r="AH5" s="13">
        <v>6</v>
      </c>
      <c r="AI5" s="7">
        <v>6</v>
      </c>
      <c r="AJ5" s="7">
        <v>0</v>
      </c>
      <c r="AK5" s="7">
        <v>5</v>
      </c>
      <c r="AL5" s="7">
        <v>5</v>
      </c>
      <c r="AM5" s="14">
        <v>0</v>
      </c>
      <c r="AN5" s="13">
        <v>4</v>
      </c>
      <c r="AO5" s="14">
        <v>4</v>
      </c>
      <c r="AP5" s="7" t="s">
        <v>66</v>
      </c>
      <c r="AQ5" s="7" t="s">
        <v>62</v>
      </c>
      <c r="AR5" s="7" t="s">
        <v>62</v>
      </c>
      <c r="AS5" s="7" t="s">
        <v>5797</v>
      </c>
      <c r="AT5" s="7" t="s">
        <v>70</v>
      </c>
      <c r="AU5" s="7" t="s">
        <v>64</v>
      </c>
      <c r="AV5" s="7" t="s">
        <v>5797</v>
      </c>
      <c r="AW5" s="7" t="s">
        <v>5797</v>
      </c>
      <c r="AX5" s="12">
        <v>0</v>
      </c>
      <c r="AY5" s="12">
        <v>0</v>
      </c>
      <c r="AZ5" s="12">
        <v>1</v>
      </c>
      <c r="BA5" s="12">
        <v>1</v>
      </c>
      <c r="BB5" s="12">
        <v>1</v>
      </c>
      <c r="BC5" s="12">
        <v>0</v>
      </c>
      <c r="BD5" s="35">
        <v>1</v>
      </c>
      <c r="BE5" s="12">
        <v>1</v>
      </c>
    </row>
    <row r="6" spans="1:57" x14ac:dyDescent="0.35">
      <c r="A6" s="20">
        <v>5</v>
      </c>
      <c r="B6" s="21">
        <v>5</v>
      </c>
      <c r="C6" s="7" t="s">
        <v>204</v>
      </c>
      <c r="D6" s="7" t="s">
        <v>205</v>
      </c>
      <c r="E6" s="13" t="s">
        <v>51</v>
      </c>
      <c r="F6" s="7">
        <v>300</v>
      </c>
      <c r="G6" s="7" t="s">
        <v>100</v>
      </c>
      <c r="H6" s="7">
        <v>60</v>
      </c>
      <c r="I6" s="14" t="s">
        <v>53</v>
      </c>
      <c r="J6" s="13" t="s">
        <v>54</v>
      </c>
      <c r="K6" s="7" t="s">
        <v>118</v>
      </c>
      <c r="L6" s="7" t="s">
        <v>56</v>
      </c>
      <c r="M6" s="7" t="s">
        <v>57</v>
      </c>
      <c r="N6" s="7">
        <v>22</v>
      </c>
      <c r="O6" s="7" t="s">
        <v>86</v>
      </c>
      <c r="P6" s="7">
        <v>37</v>
      </c>
      <c r="Q6" t="s">
        <v>7875</v>
      </c>
      <c r="R6" s="7" t="s">
        <v>59</v>
      </c>
      <c r="S6" s="14" t="s">
        <v>59</v>
      </c>
      <c r="T6" t="b">
        <v>0</v>
      </c>
      <c r="U6" s="7">
        <v>781</v>
      </c>
      <c r="V6" s="7">
        <v>21.96</v>
      </c>
      <c r="W6" s="7">
        <v>31.78</v>
      </c>
      <c r="X6" s="7">
        <v>0.83360020000000001</v>
      </c>
      <c r="Y6" s="7">
        <v>1.11086</v>
      </c>
      <c r="Z6" s="7"/>
      <c r="AA6" s="7"/>
      <c r="AB6" s="14"/>
      <c r="AC6" s="17">
        <v>7.1271299999999998E-3</v>
      </c>
      <c r="AD6" s="3">
        <v>0.99287300000000001</v>
      </c>
      <c r="AE6" s="14" t="s">
        <v>197</v>
      </c>
      <c r="AF6" s="13">
        <v>10</v>
      </c>
      <c r="AG6" s="14">
        <v>9</v>
      </c>
      <c r="AH6" s="13">
        <v>6</v>
      </c>
      <c r="AI6" s="7">
        <v>6</v>
      </c>
      <c r="AJ6" s="7">
        <v>0</v>
      </c>
      <c r="AK6" s="7">
        <v>5</v>
      </c>
      <c r="AL6" s="7">
        <v>5</v>
      </c>
      <c r="AM6" s="14">
        <v>0</v>
      </c>
      <c r="AN6" s="13">
        <v>4</v>
      </c>
      <c r="AO6" s="14">
        <v>4</v>
      </c>
      <c r="AP6" s="7" t="s">
        <v>66</v>
      </c>
      <c r="AQ6" s="7" t="s">
        <v>62</v>
      </c>
      <c r="AR6" s="7" t="s">
        <v>62</v>
      </c>
      <c r="AS6" s="7" t="s">
        <v>62</v>
      </c>
      <c r="AT6" s="7" t="s">
        <v>70</v>
      </c>
      <c r="AU6" s="7" t="s">
        <v>5797</v>
      </c>
      <c r="AV6" s="7" t="s">
        <v>5797</v>
      </c>
      <c r="AW6" s="7" t="s">
        <v>5797</v>
      </c>
      <c r="AX6" s="12">
        <v>0</v>
      </c>
      <c r="AY6" s="12">
        <v>0</v>
      </c>
      <c r="AZ6" s="12">
        <v>0</v>
      </c>
      <c r="BA6" s="12">
        <v>0</v>
      </c>
      <c r="BB6" s="12">
        <v>1</v>
      </c>
      <c r="BC6" s="12">
        <v>0</v>
      </c>
      <c r="BD6" s="35">
        <v>1</v>
      </c>
      <c r="BE6" s="12">
        <v>1</v>
      </c>
    </row>
    <row r="7" spans="1:57" x14ac:dyDescent="0.35">
      <c r="A7" s="20">
        <v>6</v>
      </c>
      <c r="B7" s="21">
        <v>6</v>
      </c>
      <c r="C7" s="7" t="s">
        <v>206</v>
      </c>
      <c r="D7" s="7" t="s">
        <v>207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31.3</v>
      </c>
      <c r="O7" s="7" t="s">
        <v>86</v>
      </c>
      <c r="P7" s="7">
        <v>30</v>
      </c>
      <c r="Q7" t="s">
        <v>7875</v>
      </c>
      <c r="R7" s="7" t="s">
        <v>59</v>
      </c>
      <c r="S7" s="14" t="s">
        <v>59</v>
      </c>
      <c r="T7" t="b">
        <v>0</v>
      </c>
      <c r="U7" s="7">
        <v>105</v>
      </c>
      <c r="V7" s="7">
        <v>10.533329999999999</v>
      </c>
      <c r="W7" s="7">
        <v>23.66667</v>
      </c>
      <c r="X7" s="7">
        <v>1.2995576666666671</v>
      </c>
      <c r="Y7" s="7">
        <v>0.2114</v>
      </c>
      <c r="Z7" s="7">
        <v>7.6</v>
      </c>
      <c r="AA7" s="7">
        <v>2.4500000000000002</v>
      </c>
      <c r="AB7" s="14">
        <v>1.85</v>
      </c>
      <c r="AC7" s="17">
        <v>1E-4</v>
      </c>
      <c r="AD7" s="3">
        <v>0.99990000000000001</v>
      </c>
      <c r="AE7" s="14" t="s">
        <v>197</v>
      </c>
      <c r="AF7" s="13">
        <v>10</v>
      </c>
      <c r="AG7" s="14">
        <v>9</v>
      </c>
      <c r="AH7" s="13">
        <v>6</v>
      </c>
      <c r="AI7" s="7">
        <v>4</v>
      </c>
      <c r="AJ7" s="7">
        <v>2</v>
      </c>
      <c r="AK7" s="7">
        <v>5</v>
      </c>
      <c r="AL7" s="7">
        <v>3</v>
      </c>
      <c r="AM7" s="14">
        <v>2</v>
      </c>
      <c r="AN7" s="13">
        <v>4</v>
      </c>
      <c r="AO7" s="14">
        <v>4</v>
      </c>
      <c r="AP7" s="7" t="s">
        <v>66</v>
      </c>
      <c r="AQ7" s="7" t="s">
        <v>62</v>
      </c>
      <c r="AR7" s="7" t="s">
        <v>208</v>
      </c>
      <c r="AS7" s="7" t="s">
        <v>70</v>
      </c>
      <c r="AT7" s="7" t="s">
        <v>63</v>
      </c>
      <c r="AU7" s="7" t="s">
        <v>64</v>
      </c>
      <c r="AV7" s="7" t="s">
        <v>5797</v>
      </c>
      <c r="AW7" s="7" t="s">
        <v>70</v>
      </c>
      <c r="AX7" s="12">
        <v>0</v>
      </c>
      <c r="AY7" s="12">
        <v>0</v>
      </c>
      <c r="AZ7" s="12">
        <v>1</v>
      </c>
      <c r="BA7" s="12" t="s">
        <v>5797</v>
      </c>
      <c r="BB7" s="12" t="s">
        <v>5797</v>
      </c>
      <c r="BC7" s="12">
        <v>0</v>
      </c>
      <c r="BD7" s="35">
        <v>1</v>
      </c>
      <c r="BE7" s="12">
        <v>1</v>
      </c>
    </row>
    <row r="8" spans="1:57" x14ac:dyDescent="0.35">
      <c r="A8" s="20">
        <v>7</v>
      </c>
      <c r="B8" s="21">
        <v>7</v>
      </c>
      <c r="C8" s="7" t="s">
        <v>209</v>
      </c>
      <c r="D8" s="7" t="s">
        <v>210</v>
      </c>
      <c r="E8" s="13" t="s">
        <v>51</v>
      </c>
      <c r="F8" s="7">
        <v>300</v>
      </c>
      <c r="G8" s="7" t="s">
        <v>100</v>
      </c>
      <c r="H8" s="7"/>
      <c r="I8" s="14" t="s">
        <v>53</v>
      </c>
      <c r="J8" s="13" t="s">
        <v>82</v>
      </c>
      <c r="K8" s="7" t="s">
        <v>166</v>
      </c>
      <c r="L8" s="7" t="s">
        <v>56</v>
      </c>
      <c r="M8" s="7" t="s">
        <v>57</v>
      </c>
      <c r="N8" s="7">
        <v>31</v>
      </c>
      <c r="O8" s="7" t="s">
        <v>86</v>
      </c>
      <c r="P8" s="7">
        <v>33</v>
      </c>
      <c r="Q8" t="s">
        <v>197</v>
      </c>
      <c r="R8" s="7" t="s">
        <v>59</v>
      </c>
      <c r="S8" s="14" t="s">
        <v>59</v>
      </c>
      <c r="T8" t="b">
        <v>0</v>
      </c>
      <c r="U8" s="7">
        <v>567</v>
      </c>
      <c r="V8" s="7">
        <v>13.48</v>
      </c>
      <c r="W8" s="7">
        <v>28.34</v>
      </c>
      <c r="X8" s="7">
        <v>1.2202</v>
      </c>
      <c r="Y8" s="7">
        <v>0.68371999999999999</v>
      </c>
      <c r="Z8" s="7">
        <v>7.5</v>
      </c>
      <c r="AA8" s="7">
        <v>3.75</v>
      </c>
      <c r="AB8" s="14">
        <v>3.85</v>
      </c>
      <c r="AC8" s="17">
        <v>1.8391100000000001E-2</v>
      </c>
      <c r="AD8" s="3">
        <v>0.98160899999999995</v>
      </c>
      <c r="AE8" s="14" t="s">
        <v>197</v>
      </c>
      <c r="AF8" s="13">
        <v>10</v>
      </c>
      <c r="AG8" s="14">
        <v>9</v>
      </c>
      <c r="AH8" s="13">
        <v>6</v>
      </c>
      <c r="AI8" s="7">
        <v>6</v>
      </c>
      <c r="AJ8" s="7">
        <v>0</v>
      </c>
      <c r="AK8" s="7">
        <v>5</v>
      </c>
      <c r="AL8" s="7">
        <v>5</v>
      </c>
      <c r="AM8" s="14">
        <v>0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70</v>
      </c>
      <c r="AU8" s="7" t="s">
        <v>64</v>
      </c>
      <c r="AV8" s="7" t="s">
        <v>5797</v>
      </c>
      <c r="AW8" s="7" t="s">
        <v>70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35">
        <v>1</v>
      </c>
      <c r="BE8" s="12">
        <v>1</v>
      </c>
    </row>
    <row r="9" spans="1:57" x14ac:dyDescent="0.35">
      <c r="A9" s="20">
        <v>8</v>
      </c>
      <c r="B9" s="21">
        <v>8</v>
      </c>
      <c r="C9" s="7" t="s">
        <v>211</v>
      </c>
      <c r="D9" s="7" t="s">
        <v>212</v>
      </c>
      <c r="E9" s="13" t="s">
        <v>51</v>
      </c>
      <c r="F9" s="7">
        <v>300</v>
      </c>
      <c r="G9" s="7" t="s">
        <v>213</v>
      </c>
      <c r="H9" s="7"/>
      <c r="I9" s="14" t="s">
        <v>53</v>
      </c>
      <c r="J9" s="13" t="s">
        <v>82</v>
      </c>
      <c r="K9" s="7" t="s">
        <v>170</v>
      </c>
      <c r="L9" s="7" t="s">
        <v>56</v>
      </c>
      <c r="M9" s="7" t="s">
        <v>57</v>
      </c>
      <c r="N9" s="7">
        <v>39</v>
      </c>
      <c r="O9" s="7" t="s">
        <v>86</v>
      </c>
      <c r="P9" s="7">
        <v>30</v>
      </c>
      <c r="Q9" t="s">
        <v>7834</v>
      </c>
      <c r="R9" s="7" t="s">
        <v>59</v>
      </c>
      <c r="S9" s="14" t="s">
        <v>59</v>
      </c>
      <c r="T9" t="b">
        <v>0</v>
      </c>
      <c r="U9" s="7">
        <v>128</v>
      </c>
      <c r="V9" s="7">
        <v>10.366669999999999</v>
      </c>
      <c r="W9" s="7">
        <v>28.533329999999999</v>
      </c>
      <c r="X9" s="7">
        <v>1.5787800000000001</v>
      </c>
      <c r="Y9" s="7">
        <v>0.19873333333333329</v>
      </c>
      <c r="Z9" s="7">
        <v>7.8</v>
      </c>
      <c r="AA9" s="7">
        <v>4.2</v>
      </c>
      <c r="AB9" s="14">
        <v>2.35</v>
      </c>
      <c r="AC9" s="17">
        <v>3.26491E-2</v>
      </c>
      <c r="AD9" s="3">
        <v>0.96735099999999996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>
        <v>0</v>
      </c>
      <c r="AK9" s="7">
        <v>5</v>
      </c>
      <c r="AL9" s="7">
        <v>5</v>
      </c>
      <c r="AM9" s="14">
        <v>0</v>
      </c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5797</v>
      </c>
      <c r="AX9" s="12">
        <v>0</v>
      </c>
      <c r="AY9" s="12">
        <v>0</v>
      </c>
      <c r="AZ9" s="12">
        <v>0</v>
      </c>
      <c r="BA9" s="12">
        <v>0</v>
      </c>
      <c r="BB9" s="12">
        <v>1</v>
      </c>
      <c r="BC9" s="12">
        <v>0</v>
      </c>
      <c r="BD9" s="35">
        <v>1</v>
      </c>
      <c r="BE9" s="12">
        <v>1</v>
      </c>
    </row>
    <row r="10" spans="1:57" x14ac:dyDescent="0.35">
      <c r="A10" s="20">
        <v>9</v>
      </c>
      <c r="B10" s="21">
        <v>9</v>
      </c>
      <c r="C10" s="7" t="s">
        <v>214</v>
      </c>
      <c r="D10" s="7" t="s">
        <v>215</v>
      </c>
      <c r="E10" s="13" t="s">
        <v>51</v>
      </c>
      <c r="F10" s="7">
        <v>300</v>
      </c>
      <c r="G10" s="7" t="s">
        <v>78</v>
      </c>
      <c r="H10" s="7"/>
      <c r="I10" s="14" t="s">
        <v>53</v>
      </c>
      <c r="J10" s="13" t="s">
        <v>54</v>
      </c>
      <c r="K10" s="7" t="s">
        <v>103</v>
      </c>
      <c r="L10" s="7" t="s">
        <v>76</v>
      </c>
      <c r="M10" s="7" t="s">
        <v>57</v>
      </c>
      <c r="N10" s="7">
        <v>24</v>
      </c>
      <c r="O10" s="7" t="s">
        <v>109</v>
      </c>
      <c r="P10" s="7">
        <v>59</v>
      </c>
      <c r="Q10" t="s">
        <v>7875</v>
      </c>
      <c r="R10" s="7" t="s">
        <v>59</v>
      </c>
      <c r="S10" s="14" t="s">
        <v>59</v>
      </c>
      <c r="T10" t="b">
        <v>0</v>
      </c>
      <c r="U10" s="7">
        <v>5</v>
      </c>
      <c r="V10" s="7">
        <v>14.875</v>
      </c>
      <c r="W10" s="7">
        <v>34.4</v>
      </c>
      <c r="X10" s="7">
        <v>2.9828350000000001</v>
      </c>
      <c r="Y10" s="7">
        <v>4.6249999999999998E-3</v>
      </c>
      <c r="Z10" s="7"/>
      <c r="AA10" s="7"/>
      <c r="AB10" s="14"/>
      <c r="AC10" s="17">
        <v>3.0017800000000001E-2</v>
      </c>
      <c r="AD10" s="3">
        <v>0.96998200000000001</v>
      </c>
      <c r="AE10" s="14" t="s">
        <v>197</v>
      </c>
      <c r="AF10" s="13">
        <v>10</v>
      </c>
      <c r="AG10" s="14">
        <v>9</v>
      </c>
      <c r="AH10" s="13">
        <v>5</v>
      </c>
      <c r="AI10" s="7">
        <v>5</v>
      </c>
      <c r="AJ10" s="7">
        <v>0</v>
      </c>
      <c r="AK10" s="7">
        <v>4</v>
      </c>
      <c r="AL10" s="7">
        <v>4</v>
      </c>
      <c r="AM10" s="14">
        <v>0</v>
      </c>
      <c r="AN10" s="13">
        <v>5</v>
      </c>
      <c r="AO10" s="14">
        <v>5</v>
      </c>
      <c r="AP10" s="7" t="s">
        <v>66</v>
      </c>
      <c r="AQ10" s="7" t="s">
        <v>62</v>
      </c>
      <c r="AR10" s="7" t="s">
        <v>62</v>
      </c>
      <c r="AS10" s="7" t="s">
        <v>5797</v>
      </c>
      <c r="AT10" s="7" t="s">
        <v>70</v>
      </c>
      <c r="AU10" s="7" t="s">
        <v>5797</v>
      </c>
      <c r="AV10" s="7" t="s">
        <v>70</v>
      </c>
      <c r="AW10" s="7" t="s">
        <v>5797</v>
      </c>
      <c r="AX10" s="12">
        <v>0</v>
      </c>
      <c r="AY10" s="12">
        <v>0</v>
      </c>
      <c r="AZ10" s="12">
        <v>1</v>
      </c>
      <c r="BA10" s="12">
        <v>0</v>
      </c>
      <c r="BB10" s="12">
        <v>1</v>
      </c>
      <c r="BC10" s="12">
        <v>0</v>
      </c>
      <c r="BD10" s="35">
        <v>1</v>
      </c>
      <c r="BE10" s="12">
        <v>1</v>
      </c>
    </row>
    <row r="11" spans="1:57" x14ac:dyDescent="0.35">
      <c r="A11" s="20">
        <v>10</v>
      </c>
      <c r="B11" s="21">
        <v>10</v>
      </c>
      <c r="C11" s="7" t="s">
        <v>216</v>
      </c>
      <c r="D11" s="7" t="s">
        <v>217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54</v>
      </c>
      <c r="K11" s="7" t="s">
        <v>92</v>
      </c>
      <c r="L11" s="7" t="s">
        <v>56</v>
      </c>
      <c r="M11" s="7" t="s">
        <v>57</v>
      </c>
      <c r="N11" s="7">
        <v>31</v>
      </c>
      <c r="O11" s="7" t="s">
        <v>58</v>
      </c>
      <c r="P11" s="7">
        <v>33</v>
      </c>
      <c r="Q11" t="s">
        <v>7875</v>
      </c>
      <c r="R11" s="7" t="s">
        <v>59</v>
      </c>
      <c r="S11" s="14" t="s">
        <v>59</v>
      </c>
      <c r="T11" t="b">
        <v>0</v>
      </c>
      <c r="U11" s="7">
        <v>105</v>
      </c>
      <c r="V11" s="7">
        <v>10.533329999999999</v>
      </c>
      <c r="W11" s="7">
        <v>23.66667</v>
      </c>
      <c r="X11" s="7">
        <v>1.2995576666666671</v>
      </c>
      <c r="Y11" s="7">
        <v>0.2114</v>
      </c>
      <c r="Z11" s="7">
        <v>7.6</v>
      </c>
      <c r="AA11" s="7">
        <v>2.4500000000000002</v>
      </c>
      <c r="AB11" s="14">
        <v>1.85</v>
      </c>
      <c r="AC11" s="17">
        <v>2.2756700000000001E-2</v>
      </c>
      <c r="AD11" s="3">
        <v>0.97724299999999997</v>
      </c>
      <c r="AE11" s="14" t="s">
        <v>197</v>
      </c>
      <c r="AF11" s="13">
        <v>10</v>
      </c>
      <c r="AG11" s="14">
        <v>9</v>
      </c>
      <c r="AH11" s="13">
        <v>5</v>
      </c>
      <c r="AI11" s="7">
        <v>5</v>
      </c>
      <c r="AJ11" s="7">
        <v>0</v>
      </c>
      <c r="AK11" s="7">
        <v>4</v>
      </c>
      <c r="AL11" s="7">
        <v>4</v>
      </c>
      <c r="AM11" s="14">
        <v>0</v>
      </c>
      <c r="AN11" s="13">
        <v>5</v>
      </c>
      <c r="AO11" s="14">
        <v>5</v>
      </c>
      <c r="AP11" s="7" t="s">
        <v>66</v>
      </c>
      <c r="AQ11" s="7" t="s">
        <v>62</v>
      </c>
      <c r="AR11" s="7" t="s">
        <v>62</v>
      </c>
      <c r="AS11" s="7" t="s">
        <v>5797</v>
      </c>
      <c r="AT11" s="7" t="s">
        <v>70</v>
      </c>
      <c r="AU11" s="7" t="s">
        <v>5797</v>
      </c>
      <c r="AV11" s="7" t="s">
        <v>5797</v>
      </c>
      <c r="AW11" s="7" t="s">
        <v>5797</v>
      </c>
      <c r="AX11" s="12">
        <v>0</v>
      </c>
      <c r="AY11" s="12">
        <v>0</v>
      </c>
      <c r="AZ11" s="12">
        <v>1</v>
      </c>
      <c r="BA11" s="12">
        <v>0</v>
      </c>
      <c r="BB11" s="12">
        <v>1</v>
      </c>
      <c r="BC11" s="12">
        <v>0</v>
      </c>
      <c r="BD11" s="35">
        <v>1</v>
      </c>
      <c r="BE11" s="12">
        <v>1</v>
      </c>
    </row>
    <row r="12" spans="1:57" x14ac:dyDescent="0.35">
      <c r="A12" s="20">
        <v>11</v>
      </c>
      <c r="B12" s="21">
        <v>11</v>
      </c>
      <c r="C12" s="7" t="s">
        <v>218</v>
      </c>
      <c r="D12" s="7" t="s">
        <v>219</v>
      </c>
      <c r="E12" s="13" t="s">
        <v>51</v>
      </c>
      <c r="F12" s="7">
        <v>300</v>
      </c>
      <c r="G12" s="7" t="s">
        <v>78</v>
      </c>
      <c r="H12" s="7"/>
      <c r="I12" s="14" t="s">
        <v>53</v>
      </c>
      <c r="J12" s="13" t="s">
        <v>54</v>
      </c>
      <c r="K12" s="7" t="s">
        <v>92</v>
      </c>
      <c r="L12" s="7" t="s">
        <v>87</v>
      </c>
      <c r="M12" s="7" t="s">
        <v>57</v>
      </c>
      <c r="N12" s="7">
        <v>25.3</v>
      </c>
      <c r="O12" s="7" t="s">
        <v>86</v>
      </c>
      <c r="P12" s="7">
        <v>30</v>
      </c>
      <c r="Q12" t="s">
        <v>7875</v>
      </c>
      <c r="R12" s="7" t="s">
        <v>59</v>
      </c>
      <c r="S12" s="14" t="s">
        <v>59</v>
      </c>
      <c r="T12" t="b">
        <v>0</v>
      </c>
      <c r="U12" s="7">
        <v>5</v>
      </c>
      <c r="V12" s="7">
        <v>14.875</v>
      </c>
      <c r="W12" s="7">
        <v>34.4</v>
      </c>
      <c r="X12" s="7">
        <v>2.9828350000000001</v>
      </c>
      <c r="Y12" s="7">
        <v>4.6249999999999998E-3</v>
      </c>
      <c r="Z12" s="7"/>
      <c r="AA12" s="7"/>
      <c r="AB12" s="14"/>
      <c r="AC12" s="17">
        <v>2.6159499999999999E-2</v>
      </c>
      <c r="AD12" s="3">
        <v>0.97384000000000004</v>
      </c>
      <c r="AE12" s="14" t="s">
        <v>197</v>
      </c>
      <c r="AF12" s="13">
        <v>10</v>
      </c>
      <c r="AG12" s="14">
        <v>9</v>
      </c>
      <c r="AH12" s="13">
        <v>5</v>
      </c>
      <c r="AI12" s="7">
        <v>5</v>
      </c>
      <c r="AJ12" s="7">
        <v>0</v>
      </c>
      <c r="AK12" s="7">
        <v>4</v>
      </c>
      <c r="AL12" s="7">
        <v>4</v>
      </c>
      <c r="AM12" s="14">
        <v>0</v>
      </c>
      <c r="AN12" s="13">
        <v>5</v>
      </c>
      <c r="AO12" s="14">
        <v>5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5797</v>
      </c>
      <c r="AV12" s="7" t="s">
        <v>5797</v>
      </c>
      <c r="AW12" s="7" t="s">
        <v>5797</v>
      </c>
      <c r="AX12" s="12">
        <v>0</v>
      </c>
      <c r="AY12" s="12">
        <v>0</v>
      </c>
      <c r="AZ12" s="12">
        <v>1</v>
      </c>
      <c r="BA12" s="12">
        <v>0</v>
      </c>
      <c r="BB12" s="12">
        <v>1</v>
      </c>
      <c r="BC12" s="12">
        <v>0</v>
      </c>
      <c r="BD12" s="35">
        <v>1</v>
      </c>
      <c r="BE12" s="12">
        <v>1</v>
      </c>
    </row>
    <row r="13" spans="1:57" x14ac:dyDescent="0.35">
      <c r="A13" s="20">
        <v>12</v>
      </c>
      <c r="B13" s="21">
        <v>12</v>
      </c>
      <c r="C13" s="7" t="s">
        <v>220</v>
      </c>
      <c r="D13" s="7" t="s">
        <v>221</v>
      </c>
      <c r="E13" s="13" t="s">
        <v>51</v>
      </c>
      <c r="F13" s="7">
        <v>300</v>
      </c>
      <c r="G13" s="7" t="s">
        <v>78</v>
      </c>
      <c r="H13" s="7"/>
      <c r="I13" s="14" t="s">
        <v>53</v>
      </c>
      <c r="J13" s="13" t="s">
        <v>54</v>
      </c>
      <c r="K13" s="7" t="s">
        <v>92</v>
      </c>
      <c r="L13" s="7" t="s">
        <v>56</v>
      </c>
      <c r="M13" s="7" t="s">
        <v>57</v>
      </c>
      <c r="N13" s="7">
        <v>28</v>
      </c>
      <c r="O13" s="7" t="s">
        <v>86</v>
      </c>
      <c r="P13" s="7">
        <v>40</v>
      </c>
      <c r="Q13" t="s">
        <v>7875</v>
      </c>
      <c r="R13" s="7" t="s">
        <v>59</v>
      </c>
      <c r="S13" s="14" t="s">
        <v>59</v>
      </c>
      <c r="T13" t="b">
        <v>0</v>
      </c>
      <c r="U13" s="7">
        <v>3</v>
      </c>
      <c r="V13" s="7">
        <v>17.649999999999999</v>
      </c>
      <c r="W13" s="7">
        <v>32.924999999999997</v>
      </c>
      <c r="X13" s="7">
        <v>3.0074149999999999</v>
      </c>
      <c r="Y13" s="7">
        <v>2.5999999999999999E-3</v>
      </c>
      <c r="Z13" s="7"/>
      <c r="AA13" s="7"/>
      <c r="AB13" s="14"/>
      <c r="AC13" s="17">
        <v>2.1380099999999999E-2</v>
      </c>
      <c r="AD13" s="3">
        <v>0.97862000000000005</v>
      </c>
      <c r="AE13" s="14" t="s">
        <v>197</v>
      </c>
      <c r="AF13" s="13">
        <v>10</v>
      </c>
      <c r="AG13" s="14">
        <v>9</v>
      </c>
      <c r="AH13" s="13">
        <v>5</v>
      </c>
      <c r="AI13" s="7">
        <v>5</v>
      </c>
      <c r="AJ13" s="7">
        <v>0</v>
      </c>
      <c r="AK13" s="7">
        <v>4</v>
      </c>
      <c r="AL13" s="7">
        <v>4</v>
      </c>
      <c r="AM13" s="14">
        <v>0</v>
      </c>
      <c r="AN13" s="13">
        <v>5</v>
      </c>
      <c r="AO13" s="14">
        <v>5</v>
      </c>
      <c r="AP13" s="7" t="s">
        <v>66</v>
      </c>
      <c r="AQ13" s="7" t="s">
        <v>62</v>
      </c>
      <c r="AR13" s="7" t="s">
        <v>62</v>
      </c>
      <c r="AS13" s="7" t="s">
        <v>5797</v>
      </c>
      <c r="AT13" s="7" t="s">
        <v>70</v>
      </c>
      <c r="AU13" s="7" t="s">
        <v>5797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1</v>
      </c>
      <c r="BA13" s="12">
        <v>0</v>
      </c>
      <c r="BB13" s="12">
        <v>1</v>
      </c>
      <c r="BC13" s="12">
        <v>0</v>
      </c>
      <c r="BD13" s="35">
        <v>1</v>
      </c>
      <c r="BE13" s="12">
        <v>1</v>
      </c>
    </row>
    <row r="14" spans="1:57" x14ac:dyDescent="0.35">
      <c r="A14" s="20">
        <v>13</v>
      </c>
      <c r="B14" s="21">
        <v>13</v>
      </c>
      <c r="C14" s="7" t="s">
        <v>222</v>
      </c>
      <c r="D14" s="7" t="s">
        <v>223</v>
      </c>
      <c r="E14" s="13" t="s">
        <v>51</v>
      </c>
      <c r="F14" s="7">
        <v>300</v>
      </c>
      <c r="G14" s="7" t="s">
        <v>213</v>
      </c>
      <c r="H14" s="7"/>
      <c r="I14" s="14" t="s">
        <v>53</v>
      </c>
      <c r="J14" s="13" t="s">
        <v>54</v>
      </c>
      <c r="K14" s="7" t="s">
        <v>103</v>
      </c>
      <c r="L14" s="7" t="s">
        <v>76</v>
      </c>
      <c r="M14" s="7" t="s">
        <v>84</v>
      </c>
      <c r="N14" s="7">
        <v>31</v>
      </c>
      <c r="O14" s="7" t="s">
        <v>109</v>
      </c>
      <c r="P14" s="7">
        <v>35</v>
      </c>
      <c r="Q14" t="s">
        <v>7920</v>
      </c>
      <c r="R14" s="7" t="s">
        <v>59</v>
      </c>
      <c r="S14" s="14" t="s">
        <v>59</v>
      </c>
      <c r="T14" t="b">
        <v>0</v>
      </c>
      <c r="U14" s="7">
        <v>128</v>
      </c>
      <c r="V14" s="7">
        <v>10.366669999999999</v>
      </c>
      <c r="W14" s="7">
        <v>28.533329999999999</v>
      </c>
      <c r="X14" s="7">
        <v>1.5787800000000001</v>
      </c>
      <c r="Y14" s="7">
        <v>0.19873333333333329</v>
      </c>
      <c r="Z14" s="7">
        <v>7.8</v>
      </c>
      <c r="AA14" s="7">
        <v>4.53</v>
      </c>
      <c r="AB14" s="14">
        <v>2.35</v>
      </c>
      <c r="AC14" s="17">
        <v>1.6334899999999999E-2</v>
      </c>
      <c r="AD14" s="3">
        <v>0.98366500000000001</v>
      </c>
      <c r="AE14" s="14" t="s">
        <v>197</v>
      </c>
      <c r="AF14" s="13">
        <v>9</v>
      </c>
      <c r="AG14" s="14">
        <v>8</v>
      </c>
      <c r="AH14" s="13">
        <v>7</v>
      </c>
      <c r="AI14" s="7">
        <v>7</v>
      </c>
      <c r="AJ14" s="7">
        <v>0</v>
      </c>
      <c r="AK14" s="7">
        <v>6</v>
      </c>
      <c r="AL14" s="7">
        <v>6</v>
      </c>
      <c r="AM14" s="14">
        <v>0</v>
      </c>
      <c r="AN14" s="13">
        <v>2</v>
      </c>
      <c r="AO14" s="14">
        <v>2</v>
      </c>
      <c r="AP14" s="7" t="s">
        <v>66</v>
      </c>
      <c r="AQ14" s="7" t="s">
        <v>62</v>
      </c>
      <c r="AR14" s="7" t="s">
        <v>62</v>
      </c>
      <c r="AS14" s="7" t="s">
        <v>62</v>
      </c>
      <c r="AT14" s="7" t="s">
        <v>70</v>
      </c>
      <c r="AU14" s="7" t="s">
        <v>64</v>
      </c>
      <c r="AV14" s="7" t="s">
        <v>5797</v>
      </c>
      <c r="AW14" s="7" t="s">
        <v>5797</v>
      </c>
      <c r="AX14" s="12">
        <v>0</v>
      </c>
      <c r="AY14" s="12">
        <v>0</v>
      </c>
      <c r="AZ14" s="12">
        <v>0</v>
      </c>
      <c r="BA14" s="12" t="s">
        <v>5797</v>
      </c>
      <c r="BB14" s="12">
        <v>1</v>
      </c>
      <c r="BC14" s="12">
        <v>0</v>
      </c>
      <c r="BD14" s="35" t="s">
        <v>5797</v>
      </c>
      <c r="BE14" s="12">
        <v>1</v>
      </c>
    </row>
    <row r="15" spans="1:57" x14ac:dyDescent="0.35">
      <c r="A15" s="20">
        <v>14</v>
      </c>
      <c r="B15" s="21">
        <v>14</v>
      </c>
      <c r="C15" s="7" t="s">
        <v>224</v>
      </c>
      <c r="D15" s="7" t="s">
        <v>225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95</v>
      </c>
      <c r="L15" s="7" t="s">
        <v>87</v>
      </c>
      <c r="M15" s="7" t="s">
        <v>57</v>
      </c>
      <c r="N15" s="7">
        <v>33</v>
      </c>
      <c r="O15" s="7" t="s">
        <v>58</v>
      </c>
      <c r="P15" s="7">
        <v>28</v>
      </c>
      <c r="Q15" t="s">
        <v>7881</v>
      </c>
      <c r="R15" s="7" t="s">
        <v>59</v>
      </c>
      <c r="S15" s="14" t="s">
        <v>59</v>
      </c>
      <c r="T15" t="b">
        <v>0</v>
      </c>
      <c r="U15" s="7">
        <v>382</v>
      </c>
      <c r="V15" s="7">
        <v>15.475</v>
      </c>
      <c r="W15" s="7">
        <v>31.75</v>
      </c>
      <c r="X15" s="7">
        <v>1.7301675000000001</v>
      </c>
      <c r="Y15" s="7">
        <v>0.51449999999999996</v>
      </c>
      <c r="Z15" s="7">
        <v>7.9</v>
      </c>
      <c r="AA15" s="7">
        <v>5.34</v>
      </c>
      <c r="AB15" s="14">
        <v>2.71</v>
      </c>
      <c r="AC15" s="17">
        <v>6.2358200000000003E-2</v>
      </c>
      <c r="AD15" s="3">
        <v>0.93764199999999998</v>
      </c>
      <c r="AE15" s="14" t="s">
        <v>197</v>
      </c>
      <c r="AF15" s="13">
        <v>9</v>
      </c>
      <c r="AG15" s="14">
        <v>8</v>
      </c>
      <c r="AH15" s="13">
        <v>6</v>
      </c>
      <c r="AI15" s="7">
        <v>6</v>
      </c>
      <c r="AJ15" s="7">
        <v>0</v>
      </c>
      <c r="AK15" s="7">
        <v>5</v>
      </c>
      <c r="AL15" s="7">
        <v>5</v>
      </c>
      <c r="AM15" s="14">
        <v>0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70</v>
      </c>
      <c r="AU15" s="7" t="s">
        <v>64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 t="s">
        <v>5797</v>
      </c>
      <c r="BB15" s="12" t="s">
        <v>5797</v>
      </c>
      <c r="BC15" s="12">
        <v>0</v>
      </c>
      <c r="BD15" s="35">
        <v>1</v>
      </c>
      <c r="BE15" s="12">
        <v>1</v>
      </c>
    </row>
    <row r="16" spans="1:57" x14ac:dyDescent="0.35">
      <c r="A16" s="20">
        <v>15</v>
      </c>
      <c r="B16" s="21">
        <v>15</v>
      </c>
      <c r="C16" s="7" t="s">
        <v>226</v>
      </c>
      <c r="D16" s="7" t="s">
        <v>227</v>
      </c>
      <c r="E16" s="13" t="s">
        <v>51</v>
      </c>
      <c r="F16" s="7">
        <v>300</v>
      </c>
      <c r="G16" s="7" t="s">
        <v>101</v>
      </c>
      <c r="H16" s="7"/>
      <c r="I16" s="14" t="s">
        <v>53</v>
      </c>
      <c r="J16" s="13" t="s">
        <v>54</v>
      </c>
      <c r="K16" s="7" t="s">
        <v>92</v>
      </c>
      <c r="L16" s="7" t="s">
        <v>56</v>
      </c>
      <c r="M16" s="7" t="s">
        <v>57</v>
      </c>
      <c r="N16" s="7">
        <v>24</v>
      </c>
      <c r="O16" s="7" t="s">
        <v>58</v>
      </c>
      <c r="P16" s="7">
        <v>32</v>
      </c>
      <c r="Q16" t="s">
        <v>7875</v>
      </c>
      <c r="R16" s="7" t="s">
        <v>59</v>
      </c>
      <c r="S16" s="14" t="s">
        <v>56</v>
      </c>
      <c r="T16" t="b">
        <v>0</v>
      </c>
      <c r="U16" s="7">
        <v>112</v>
      </c>
      <c r="V16" s="7">
        <v>11.9</v>
      </c>
      <c r="W16" s="7">
        <v>22.066669999999998</v>
      </c>
      <c r="X16" s="7">
        <v>0.70511100000000004</v>
      </c>
      <c r="Y16" s="7">
        <v>0.28139999999999998</v>
      </c>
      <c r="Z16" s="7">
        <v>7.1</v>
      </c>
      <c r="AA16" s="7">
        <v>3.01</v>
      </c>
      <c r="AB16" s="14">
        <v>3.35</v>
      </c>
      <c r="AC16" s="17">
        <v>5.8301800000000001E-2</v>
      </c>
      <c r="AD16" s="3">
        <v>0.94169800000000004</v>
      </c>
      <c r="AE16" s="14" t="s">
        <v>197</v>
      </c>
      <c r="AF16" s="13">
        <v>9</v>
      </c>
      <c r="AG16" s="14">
        <v>8</v>
      </c>
      <c r="AH16" s="13">
        <v>6</v>
      </c>
      <c r="AI16" s="7">
        <v>6</v>
      </c>
      <c r="AJ16" s="7">
        <v>0</v>
      </c>
      <c r="AK16" s="7">
        <v>5</v>
      </c>
      <c r="AL16" s="7">
        <v>5</v>
      </c>
      <c r="AM16" s="14">
        <v>0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70</v>
      </c>
      <c r="AU16" s="7" t="s">
        <v>64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35">
        <v>1</v>
      </c>
      <c r="BE16" s="12">
        <v>1</v>
      </c>
    </row>
    <row r="17" spans="1:57" x14ac:dyDescent="0.35">
      <c r="A17" s="20">
        <v>16</v>
      </c>
      <c r="B17" s="21">
        <v>16</v>
      </c>
      <c r="C17" s="7" t="s">
        <v>228</v>
      </c>
      <c r="D17" s="7" t="s">
        <v>229</v>
      </c>
      <c r="E17" s="13" t="s">
        <v>51</v>
      </c>
      <c r="F17" s="7">
        <v>300</v>
      </c>
      <c r="G17" s="7" t="s">
        <v>100</v>
      </c>
      <c r="H17" s="7"/>
      <c r="I17" s="14" t="s">
        <v>53</v>
      </c>
      <c r="J17" s="13" t="s">
        <v>54</v>
      </c>
      <c r="K17" s="7" t="s">
        <v>95</v>
      </c>
      <c r="L17" s="7" t="s">
        <v>87</v>
      </c>
      <c r="M17" s="7" t="s">
        <v>57</v>
      </c>
      <c r="N17" s="7">
        <v>30</v>
      </c>
      <c r="O17" s="7" t="s">
        <v>58</v>
      </c>
      <c r="P17" s="7">
        <v>27</v>
      </c>
      <c r="Q17" t="s">
        <v>7875</v>
      </c>
      <c r="R17" s="7" t="s">
        <v>59</v>
      </c>
      <c r="S17" s="14" t="s">
        <v>56</v>
      </c>
      <c r="T17" t="b">
        <v>0</v>
      </c>
      <c r="U17" s="7">
        <v>394</v>
      </c>
      <c r="V17" s="7">
        <v>11.775</v>
      </c>
      <c r="W17" s="7">
        <v>27.375</v>
      </c>
      <c r="X17" s="7">
        <v>1.1845842499999999</v>
      </c>
      <c r="Y17" s="7">
        <v>0.60317500000000002</v>
      </c>
      <c r="Z17" s="7">
        <v>7</v>
      </c>
      <c r="AA17" s="7">
        <v>4.9400000000000004</v>
      </c>
      <c r="AB17" s="14">
        <v>2.4500000000000002</v>
      </c>
      <c r="AC17" s="17">
        <v>7.0525600000000003E-3</v>
      </c>
      <c r="AD17" s="3">
        <v>0.99294700000000002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>
        <v>0</v>
      </c>
      <c r="AK17" s="7">
        <v>5</v>
      </c>
      <c r="AL17" s="7">
        <v>5</v>
      </c>
      <c r="AM17" s="14">
        <v>0</v>
      </c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66</v>
      </c>
      <c r="AV17" s="7" t="s">
        <v>62</v>
      </c>
      <c r="AW17" s="7" t="s">
        <v>70</v>
      </c>
      <c r="AX17" s="12">
        <v>0</v>
      </c>
      <c r="AY17" s="12">
        <v>0</v>
      </c>
      <c r="AZ17" s="12">
        <v>0</v>
      </c>
      <c r="BA17" s="12" t="s">
        <v>5797</v>
      </c>
      <c r="BB17" s="12">
        <v>1</v>
      </c>
      <c r="BC17" s="12">
        <v>0</v>
      </c>
      <c r="BD17" s="35">
        <v>1</v>
      </c>
      <c r="BE17" s="12">
        <v>1</v>
      </c>
    </row>
    <row r="18" spans="1:57" x14ac:dyDescent="0.35">
      <c r="A18" s="20">
        <v>17</v>
      </c>
      <c r="B18" s="21">
        <v>17</v>
      </c>
      <c r="C18" s="7" t="s">
        <v>230</v>
      </c>
      <c r="D18" s="7" t="s">
        <v>231</v>
      </c>
      <c r="E18" s="13" t="s">
        <v>51</v>
      </c>
      <c r="F18" s="7">
        <v>300</v>
      </c>
      <c r="G18" s="7" t="s">
        <v>101</v>
      </c>
      <c r="H18" s="7"/>
      <c r="I18" s="14" t="s">
        <v>53</v>
      </c>
      <c r="J18" s="13" t="s">
        <v>54</v>
      </c>
      <c r="K18" s="7" t="s">
        <v>118</v>
      </c>
      <c r="L18" s="7" t="s">
        <v>87</v>
      </c>
      <c r="M18" s="7" t="s">
        <v>57</v>
      </c>
      <c r="N18" s="7">
        <v>27</v>
      </c>
      <c r="O18" s="7" t="s">
        <v>58</v>
      </c>
      <c r="P18" s="7">
        <v>30</v>
      </c>
      <c r="Q18" t="s">
        <v>7875</v>
      </c>
      <c r="R18" s="7" t="s">
        <v>59</v>
      </c>
      <c r="S18" s="14" t="s">
        <v>56</v>
      </c>
      <c r="T18" t="b">
        <v>0</v>
      </c>
      <c r="U18" s="7">
        <v>133</v>
      </c>
      <c r="V18" s="7">
        <v>8.5666700000000002</v>
      </c>
      <c r="W18" s="7">
        <v>21.466670000000001</v>
      </c>
      <c r="X18" s="7">
        <v>0.94700133333333325</v>
      </c>
      <c r="Y18" s="7">
        <v>0.2980666666666667</v>
      </c>
      <c r="Z18" s="7"/>
      <c r="AA18" s="7"/>
      <c r="AB18" s="14"/>
      <c r="AC18" s="17">
        <v>2.3806799999999999E-2</v>
      </c>
      <c r="AD18" s="3">
        <v>0.97619299999999998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>
        <v>0</v>
      </c>
      <c r="AK18" s="7">
        <v>5</v>
      </c>
      <c r="AL18" s="7">
        <v>5</v>
      </c>
      <c r="AM18" s="14">
        <v>0</v>
      </c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5797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 t="s">
        <v>5797</v>
      </c>
      <c r="BC18" s="12">
        <v>0</v>
      </c>
      <c r="BD18" s="35">
        <v>1</v>
      </c>
      <c r="BE18" s="12">
        <v>1</v>
      </c>
    </row>
    <row r="19" spans="1:57" x14ac:dyDescent="0.35">
      <c r="A19" s="20">
        <v>18</v>
      </c>
      <c r="B19" s="21">
        <v>18</v>
      </c>
      <c r="C19" s="7" t="s">
        <v>232</v>
      </c>
      <c r="D19" s="7" t="s">
        <v>233</v>
      </c>
      <c r="E19" s="13" t="s">
        <v>51</v>
      </c>
      <c r="F19" s="7">
        <v>300</v>
      </c>
      <c r="G19" s="7" t="s">
        <v>91</v>
      </c>
      <c r="H19" s="7"/>
      <c r="I19" s="14" t="s">
        <v>53</v>
      </c>
      <c r="J19" s="13" t="s">
        <v>54</v>
      </c>
      <c r="K19" s="7" t="s">
        <v>117</v>
      </c>
      <c r="L19" s="7" t="s">
        <v>56</v>
      </c>
      <c r="M19" s="7" t="s">
        <v>57</v>
      </c>
      <c r="N19" s="7">
        <v>22.4</v>
      </c>
      <c r="O19" s="7" t="s">
        <v>109</v>
      </c>
      <c r="P19" s="7">
        <v>31</v>
      </c>
      <c r="Q19" t="s">
        <v>7875</v>
      </c>
      <c r="R19" s="7" t="s">
        <v>59</v>
      </c>
      <c r="S19" s="14" t="s">
        <v>59</v>
      </c>
      <c r="T19" t="b">
        <v>0</v>
      </c>
      <c r="U19" s="7">
        <v>407</v>
      </c>
      <c r="V19" s="7">
        <v>16.8</v>
      </c>
      <c r="W19" s="7">
        <v>26.65</v>
      </c>
      <c r="X19" s="7">
        <v>0.91791599999999995</v>
      </c>
      <c r="Y19" s="7">
        <v>0.67477500000000001</v>
      </c>
      <c r="Z19" s="7">
        <v>6.2</v>
      </c>
      <c r="AA19" s="7">
        <v>3.42</v>
      </c>
      <c r="AB19" s="14">
        <v>2.46</v>
      </c>
      <c r="AC19" s="17">
        <v>1.7410800000000001E-2</v>
      </c>
      <c r="AD19" s="3">
        <v>0.98258900000000005</v>
      </c>
      <c r="AE19" s="14" t="s">
        <v>197</v>
      </c>
      <c r="AF19" s="13">
        <v>9</v>
      </c>
      <c r="AG19" s="14">
        <v>8</v>
      </c>
      <c r="AH19" s="13">
        <v>6</v>
      </c>
      <c r="AI19" s="7">
        <v>5</v>
      </c>
      <c r="AJ19" s="7">
        <v>1</v>
      </c>
      <c r="AK19" s="7">
        <v>5</v>
      </c>
      <c r="AL19" s="7">
        <v>4</v>
      </c>
      <c r="AM19" s="14">
        <v>1</v>
      </c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69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 t="s">
        <v>5797</v>
      </c>
      <c r="BB19" s="12">
        <v>1</v>
      </c>
      <c r="BC19" s="12">
        <v>0</v>
      </c>
      <c r="BD19" s="35">
        <v>1</v>
      </c>
      <c r="BE19" s="12">
        <v>1</v>
      </c>
    </row>
    <row r="20" spans="1:57" x14ac:dyDescent="0.35">
      <c r="A20" s="20">
        <v>19</v>
      </c>
      <c r="B20" s="21">
        <v>19</v>
      </c>
      <c r="C20" s="7" t="s">
        <v>234</v>
      </c>
      <c r="D20" s="7" t="s">
        <v>235</v>
      </c>
      <c r="E20" s="13" t="s">
        <v>51</v>
      </c>
      <c r="F20" s="7">
        <v>300</v>
      </c>
      <c r="G20" s="7" t="s">
        <v>78</v>
      </c>
      <c r="H20" s="7"/>
      <c r="I20" s="14" t="s">
        <v>53</v>
      </c>
      <c r="J20" s="13" t="s">
        <v>54</v>
      </c>
      <c r="K20" s="7" t="s">
        <v>117</v>
      </c>
      <c r="L20" s="7" t="s">
        <v>56</v>
      </c>
      <c r="M20" s="7" t="s">
        <v>57</v>
      </c>
      <c r="N20" s="7">
        <v>20</v>
      </c>
      <c r="O20" s="7" t="s">
        <v>109</v>
      </c>
      <c r="P20" s="7">
        <v>46</v>
      </c>
      <c r="Q20" t="s">
        <v>7875</v>
      </c>
      <c r="R20" s="7" t="s">
        <v>59</v>
      </c>
      <c r="S20" s="14" t="s">
        <v>56</v>
      </c>
      <c r="T20" t="b">
        <v>0</v>
      </c>
      <c r="U20" s="7">
        <v>109</v>
      </c>
      <c r="V20" s="7">
        <v>9</v>
      </c>
      <c r="W20" s="7">
        <v>21.433330000000002</v>
      </c>
      <c r="X20" s="7">
        <v>0.97733433333333319</v>
      </c>
      <c r="Y20" s="7">
        <v>0.2848</v>
      </c>
      <c r="Z20" s="7">
        <v>7.8</v>
      </c>
      <c r="AA20" s="7">
        <v>2.92</v>
      </c>
      <c r="AB20" s="14">
        <v>2.4300000000000002</v>
      </c>
      <c r="AC20" s="17">
        <v>5.8536299999999999E-2</v>
      </c>
      <c r="AD20" s="3">
        <v>0.94146399999999997</v>
      </c>
      <c r="AE20" s="14" t="s">
        <v>197</v>
      </c>
      <c r="AF20" s="13">
        <v>9</v>
      </c>
      <c r="AG20" s="14">
        <v>8</v>
      </c>
      <c r="AH20" s="13">
        <v>6</v>
      </c>
      <c r="AI20" s="7">
        <v>5</v>
      </c>
      <c r="AJ20" s="7">
        <v>1</v>
      </c>
      <c r="AK20" s="7">
        <v>5</v>
      </c>
      <c r="AL20" s="7">
        <v>4</v>
      </c>
      <c r="AM20" s="14">
        <v>1</v>
      </c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63</v>
      </c>
      <c r="AU20" s="7" t="s">
        <v>64</v>
      </c>
      <c r="AV20" s="7" t="s">
        <v>5797</v>
      </c>
      <c r="AW20" s="7" t="s">
        <v>70</v>
      </c>
      <c r="AX20" s="12">
        <v>0</v>
      </c>
      <c r="AY20" s="12">
        <v>0</v>
      </c>
      <c r="AZ20" s="12">
        <v>0</v>
      </c>
      <c r="BA20" s="12">
        <v>1</v>
      </c>
      <c r="BB20" s="12" t="s">
        <v>5797</v>
      </c>
      <c r="BC20" s="12">
        <v>0</v>
      </c>
      <c r="BD20" s="35">
        <v>1</v>
      </c>
      <c r="BE20" s="12">
        <v>1</v>
      </c>
    </row>
    <row r="21" spans="1:57" x14ac:dyDescent="0.35">
      <c r="A21" s="20">
        <v>20</v>
      </c>
      <c r="B21" s="21">
        <v>20</v>
      </c>
      <c r="C21" s="7" t="s">
        <v>236</v>
      </c>
      <c r="D21" s="7" t="s">
        <v>237</v>
      </c>
      <c r="E21" s="13" t="s">
        <v>51</v>
      </c>
      <c r="F21" s="7">
        <v>300</v>
      </c>
      <c r="G21" s="7" t="s">
        <v>91</v>
      </c>
      <c r="H21" s="7"/>
      <c r="I21" s="14" t="s">
        <v>53</v>
      </c>
      <c r="J21" s="13" t="s">
        <v>54</v>
      </c>
      <c r="K21" s="7" t="s">
        <v>117</v>
      </c>
      <c r="L21" s="7" t="s">
        <v>56</v>
      </c>
      <c r="M21" s="7" t="s">
        <v>57</v>
      </c>
      <c r="N21" s="7">
        <v>48</v>
      </c>
      <c r="O21" s="7" t="s">
        <v>58</v>
      </c>
      <c r="P21" s="7">
        <v>42</v>
      </c>
      <c r="Q21" t="s">
        <v>7875</v>
      </c>
      <c r="R21" s="7" t="s">
        <v>59</v>
      </c>
      <c r="S21" s="14" t="s">
        <v>59</v>
      </c>
      <c r="T21" t="b">
        <v>0</v>
      </c>
      <c r="U21" s="7">
        <v>407</v>
      </c>
      <c r="V21" s="7">
        <v>16.8</v>
      </c>
      <c r="W21" s="7">
        <v>26.65</v>
      </c>
      <c r="X21" s="7">
        <v>0.91791599999999995</v>
      </c>
      <c r="Y21" s="7">
        <v>0.67477500000000001</v>
      </c>
      <c r="Z21" s="7">
        <v>6.2</v>
      </c>
      <c r="AA21" s="7">
        <v>3.42</v>
      </c>
      <c r="AB21" s="14">
        <v>2.46</v>
      </c>
      <c r="AC21" s="17">
        <v>1.2632000000000001E-2</v>
      </c>
      <c r="AD21" s="3">
        <v>0.98736800000000002</v>
      </c>
      <c r="AE21" s="14" t="s">
        <v>197</v>
      </c>
      <c r="AF21" s="13">
        <v>9</v>
      </c>
      <c r="AG21" s="14">
        <v>8</v>
      </c>
      <c r="AH21" s="13">
        <v>6</v>
      </c>
      <c r="AI21" s="7">
        <v>5</v>
      </c>
      <c r="AJ21" s="7">
        <v>1</v>
      </c>
      <c r="AK21" s="7">
        <v>5</v>
      </c>
      <c r="AL21" s="7">
        <v>4</v>
      </c>
      <c r="AM21" s="14">
        <v>1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62</v>
      </c>
      <c r="AS21" s="7" t="s">
        <v>5797</v>
      </c>
      <c r="AT21" s="7" t="s">
        <v>70</v>
      </c>
      <c r="AU21" s="7" t="s">
        <v>69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>
        <v>1</v>
      </c>
      <c r="BB21" s="12">
        <v>1</v>
      </c>
      <c r="BC21" s="12">
        <v>0</v>
      </c>
      <c r="BD21" s="35">
        <v>1</v>
      </c>
      <c r="BE21" s="12">
        <v>1</v>
      </c>
    </row>
    <row r="22" spans="1:57" x14ac:dyDescent="0.35">
      <c r="A22" s="20">
        <v>21</v>
      </c>
      <c r="B22" s="21">
        <v>21</v>
      </c>
      <c r="C22" s="7" t="s">
        <v>238</v>
      </c>
      <c r="D22" s="7" t="s">
        <v>239</v>
      </c>
      <c r="E22" s="13" t="s">
        <v>51</v>
      </c>
      <c r="F22" s="7">
        <v>300</v>
      </c>
      <c r="G22" s="7" t="s">
        <v>78</v>
      </c>
      <c r="H22" s="7"/>
      <c r="I22" s="14" t="s">
        <v>53</v>
      </c>
      <c r="J22" s="13" t="s">
        <v>54</v>
      </c>
      <c r="K22" s="7" t="s">
        <v>118</v>
      </c>
      <c r="L22" s="7" t="s">
        <v>87</v>
      </c>
      <c r="M22" s="7" t="s">
        <v>57</v>
      </c>
      <c r="N22" s="7">
        <v>30</v>
      </c>
      <c r="O22" s="7" t="s">
        <v>58</v>
      </c>
      <c r="P22" s="7">
        <v>32</v>
      </c>
      <c r="Q22" t="s">
        <v>7875</v>
      </c>
      <c r="R22" s="7" t="s">
        <v>59</v>
      </c>
      <c r="S22" s="14" t="s">
        <v>59</v>
      </c>
      <c r="T22" t="b">
        <v>0</v>
      </c>
      <c r="U22" s="7">
        <v>81</v>
      </c>
      <c r="V22" s="7">
        <v>10.866669999999999</v>
      </c>
      <c r="W22" s="7">
        <v>25.366669999999999</v>
      </c>
      <c r="X22" s="7">
        <v>1.4375556666666669</v>
      </c>
      <c r="Y22" s="7">
        <v>0.1618</v>
      </c>
      <c r="Z22" s="7">
        <v>7.6</v>
      </c>
      <c r="AA22" s="7">
        <v>2.66</v>
      </c>
      <c r="AB22" s="14">
        <v>2.82</v>
      </c>
      <c r="AC22" s="17">
        <v>1.2455000000000001E-2</v>
      </c>
      <c r="AD22" s="3">
        <v>0.98754500000000001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6</v>
      </c>
      <c r="AJ22" s="7">
        <v>0</v>
      </c>
      <c r="AK22" s="7">
        <v>5</v>
      </c>
      <c r="AL22" s="7">
        <v>5</v>
      </c>
      <c r="AM22" s="14">
        <v>0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70</v>
      </c>
      <c r="AU22" s="7" t="s">
        <v>64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35">
        <v>1</v>
      </c>
      <c r="BE22" s="12">
        <v>1</v>
      </c>
    </row>
    <row r="23" spans="1:57" x14ac:dyDescent="0.35">
      <c r="A23" s="20">
        <v>22</v>
      </c>
      <c r="B23" s="21">
        <v>22</v>
      </c>
      <c r="C23" s="7" t="s">
        <v>240</v>
      </c>
      <c r="D23" s="7" t="s">
        <v>241</v>
      </c>
      <c r="E23" s="13" t="s">
        <v>51</v>
      </c>
      <c r="F23" s="7">
        <v>300</v>
      </c>
      <c r="G23" s="7" t="s">
        <v>100</v>
      </c>
      <c r="H23" s="7"/>
      <c r="I23" s="14" t="s">
        <v>53</v>
      </c>
      <c r="J23" s="13" t="s">
        <v>54</v>
      </c>
      <c r="K23" s="7" t="s">
        <v>242</v>
      </c>
      <c r="L23" s="7" t="s">
        <v>56</v>
      </c>
      <c r="M23" s="7" t="s">
        <v>57</v>
      </c>
      <c r="N23" s="7">
        <v>24</v>
      </c>
      <c r="O23" s="7" t="s">
        <v>86</v>
      </c>
      <c r="P23" s="7">
        <v>33</v>
      </c>
      <c r="Q23" t="s">
        <v>7875</v>
      </c>
      <c r="R23" s="7" t="s">
        <v>59</v>
      </c>
      <c r="S23" s="14" t="s">
        <v>59</v>
      </c>
      <c r="T23" t="b">
        <v>0</v>
      </c>
      <c r="U23" s="7">
        <v>438</v>
      </c>
      <c r="V23" s="7">
        <v>12.324999999999999</v>
      </c>
      <c r="W23" s="7">
        <v>28.074999999999999</v>
      </c>
      <c r="X23" s="7">
        <v>1.1367514999999999</v>
      </c>
      <c r="Y23" s="7">
        <v>0.66025</v>
      </c>
      <c r="Z23" s="7">
        <v>7</v>
      </c>
      <c r="AA23" s="7">
        <v>5.19</v>
      </c>
      <c r="AB23" s="14">
        <v>2.48</v>
      </c>
      <c r="AC23" s="17">
        <v>2.2180499999999999E-2</v>
      </c>
      <c r="AD23" s="3">
        <v>0.97781899999999999</v>
      </c>
      <c r="AE23" s="14" t="s">
        <v>197</v>
      </c>
      <c r="AF23" s="13">
        <v>9</v>
      </c>
      <c r="AG23" s="14">
        <v>8</v>
      </c>
      <c r="AH23" s="13">
        <v>6</v>
      </c>
      <c r="AI23" s="7">
        <v>5</v>
      </c>
      <c r="AJ23" s="7">
        <v>1</v>
      </c>
      <c r="AK23" s="7">
        <v>5</v>
      </c>
      <c r="AL23" s="7">
        <v>4</v>
      </c>
      <c r="AM23" s="14">
        <v>1</v>
      </c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5797</v>
      </c>
      <c r="AT23" s="7" t="s">
        <v>63</v>
      </c>
      <c r="AU23" s="7" t="s">
        <v>66</v>
      </c>
      <c r="AV23" s="7" t="s">
        <v>62</v>
      </c>
      <c r="AW23" s="7" t="s">
        <v>70</v>
      </c>
      <c r="AX23" s="12">
        <v>0</v>
      </c>
      <c r="AY23" s="12">
        <v>0</v>
      </c>
      <c r="AZ23" s="12">
        <v>0</v>
      </c>
      <c r="BA23" s="12" t="s">
        <v>5797</v>
      </c>
      <c r="BB23" s="12">
        <v>1</v>
      </c>
      <c r="BC23" s="12">
        <v>0</v>
      </c>
      <c r="BD23" s="35">
        <v>1</v>
      </c>
      <c r="BE23" s="12">
        <v>1</v>
      </c>
    </row>
    <row r="24" spans="1:57" x14ac:dyDescent="0.35">
      <c r="A24" s="20">
        <v>23</v>
      </c>
      <c r="B24" s="21">
        <v>23</v>
      </c>
      <c r="C24" s="7" t="s">
        <v>243</v>
      </c>
      <c r="D24" s="7" t="s">
        <v>244</v>
      </c>
      <c r="E24" s="13" t="s">
        <v>51</v>
      </c>
      <c r="F24" s="7">
        <v>300</v>
      </c>
      <c r="G24" s="7" t="s">
        <v>100</v>
      </c>
      <c r="H24" s="7">
        <v>2109</v>
      </c>
      <c r="I24" s="14" t="s">
        <v>53</v>
      </c>
      <c r="J24" s="13" t="s">
        <v>54</v>
      </c>
      <c r="K24" s="7" t="s">
        <v>118</v>
      </c>
      <c r="L24" s="7" t="s">
        <v>56</v>
      </c>
      <c r="M24" s="7" t="s">
        <v>57</v>
      </c>
      <c r="N24" s="7">
        <v>55</v>
      </c>
      <c r="O24" s="7" t="s">
        <v>58</v>
      </c>
      <c r="P24" s="7"/>
      <c r="Q24" t="s">
        <v>7875</v>
      </c>
      <c r="R24" s="7" t="s">
        <v>59</v>
      </c>
      <c r="S24" s="14" t="s">
        <v>59</v>
      </c>
      <c r="T24" t="b">
        <v>0</v>
      </c>
      <c r="U24" s="7">
        <v>413</v>
      </c>
      <c r="V24" s="7">
        <v>9.68</v>
      </c>
      <c r="W24" s="7">
        <v>24.7</v>
      </c>
      <c r="X24" s="7">
        <v>0.88133260000000002</v>
      </c>
      <c r="Y24" s="7">
        <v>0.55771999999999999</v>
      </c>
      <c r="Z24" s="7">
        <v>7.6</v>
      </c>
      <c r="AA24" s="7">
        <v>4.55</v>
      </c>
      <c r="AB24" s="14">
        <v>2.91</v>
      </c>
      <c r="AC24" s="17">
        <v>0.102225</v>
      </c>
      <c r="AD24" s="3">
        <v>0.89777499999999999</v>
      </c>
      <c r="AE24" s="14" t="s">
        <v>197</v>
      </c>
      <c r="AF24" s="13">
        <v>9</v>
      </c>
      <c r="AG24" s="14">
        <v>8</v>
      </c>
      <c r="AH24" s="13">
        <v>6</v>
      </c>
      <c r="AI24" s="7">
        <v>4</v>
      </c>
      <c r="AJ24" s="7">
        <v>2</v>
      </c>
      <c r="AK24" s="7">
        <v>5</v>
      </c>
      <c r="AL24" s="7">
        <v>3</v>
      </c>
      <c r="AM24" s="14">
        <v>2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63</v>
      </c>
      <c r="AU24" s="7" t="s">
        <v>69</v>
      </c>
      <c r="AV24" s="7" t="s">
        <v>5797</v>
      </c>
      <c r="AW24" s="7" t="s">
        <v>70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35">
        <v>1</v>
      </c>
      <c r="BE24" s="12">
        <v>1</v>
      </c>
    </row>
    <row r="25" spans="1:57" x14ac:dyDescent="0.35">
      <c r="A25" s="20">
        <v>24</v>
      </c>
      <c r="B25" s="21">
        <v>24</v>
      </c>
      <c r="C25" s="7" t="s">
        <v>245</v>
      </c>
      <c r="D25" s="7" t="s">
        <v>246</v>
      </c>
      <c r="E25" s="13" t="s">
        <v>51</v>
      </c>
      <c r="F25" s="7">
        <v>300</v>
      </c>
      <c r="G25" s="7" t="s">
        <v>91</v>
      </c>
      <c r="H25" s="7"/>
      <c r="I25" s="14" t="s">
        <v>53</v>
      </c>
      <c r="J25" s="13" t="s">
        <v>54</v>
      </c>
      <c r="K25" s="7" t="s">
        <v>117</v>
      </c>
      <c r="L25" s="7" t="s">
        <v>56</v>
      </c>
      <c r="M25" s="7" t="s">
        <v>57</v>
      </c>
      <c r="N25" s="7">
        <v>34</v>
      </c>
      <c r="O25" s="7" t="s">
        <v>58</v>
      </c>
      <c r="P25" s="7"/>
      <c r="Q25" t="s">
        <v>7875</v>
      </c>
      <c r="R25" s="7" t="s">
        <v>59</v>
      </c>
      <c r="S25" s="14" t="s">
        <v>59</v>
      </c>
      <c r="T25" t="b">
        <v>0</v>
      </c>
      <c r="U25" s="7">
        <v>407</v>
      </c>
      <c r="V25" s="7">
        <v>16.8</v>
      </c>
      <c r="W25" s="7">
        <v>26.65</v>
      </c>
      <c r="X25" s="7">
        <v>0.91791599999999995</v>
      </c>
      <c r="Y25" s="7">
        <v>0.67477500000000001</v>
      </c>
      <c r="Z25" s="7">
        <v>6.2</v>
      </c>
      <c r="AA25" s="7">
        <v>3.49</v>
      </c>
      <c r="AB25" s="14">
        <v>2.46</v>
      </c>
      <c r="AC25" s="17">
        <v>1.8133300000000002E-2</v>
      </c>
      <c r="AD25" s="3">
        <v>0.98186700000000005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>
        <v>0</v>
      </c>
      <c r="AK25" s="7">
        <v>5</v>
      </c>
      <c r="AL25" s="7">
        <v>5</v>
      </c>
      <c r="AM25" s="14">
        <v>0</v>
      </c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5797</v>
      </c>
      <c r="AT25" s="7" t="s">
        <v>70</v>
      </c>
      <c r="AU25" s="7" t="s">
        <v>64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35">
        <v>1</v>
      </c>
      <c r="BE25" s="12">
        <v>1</v>
      </c>
    </row>
    <row r="26" spans="1:57" x14ac:dyDescent="0.35">
      <c r="A26" s="20">
        <v>25</v>
      </c>
      <c r="B26" s="21">
        <v>25</v>
      </c>
      <c r="C26" s="7" t="s">
        <v>247</v>
      </c>
      <c r="D26" s="7" t="s">
        <v>248</v>
      </c>
      <c r="E26" s="13" t="s">
        <v>51</v>
      </c>
      <c r="F26" s="7">
        <v>300</v>
      </c>
      <c r="G26" s="7" t="s">
        <v>126</v>
      </c>
      <c r="H26" s="7"/>
      <c r="I26" s="14" t="s">
        <v>53</v>
      </c>
      <c r="J26" s="13" t="s">
        <v>54</v>
      </c>
      <c r="K26" s="7" t="s">
        <v>167</v>
      </c>
      <c r="L26" s="7" t="s">
        <v>56</v>
      </c>
      <c r="M26" s="7" t="s">
        <v>57</v>
      </c>
      <c r="N26" s="7">
        <v>21.1</v>
      </c>
      <c r="O26" s="7" t="s">
        <v>86</v>
      </c>
      <c r="P26" s="7"/>
      <c r="Q26" t="s">
        <v>7875</v>
      </c>
      <c r="R26" s="7" t="s">
        <v>113</v>
      </c>
      <c r="S26" s="14" t="s">
        <v>59</v>
      </c>
      <c r="T26" t="b">
        <v>0</v>
      </c>
      <c r="U26" s="7">
        <v>571</v>
      </c>
      <c r="V26" s="7">
        <v>15.08</v>
      </c>
      <c r="W26" s="7">
        <v>25</v>
      </c>
      <c r="X26" s="7">
        <v>0.58686640000000001</v>
      </c>
      <c r="Y26" s="7">
        <v>1.02024</v>
      </c>
      <c r="Z26" s="7">
        <v>5.8</v>
      </c>
      <c r="AA26" s="7">
        <v>3.73</v>
      </c>
      <c r="AB26" s="14">
        <v>3.92</v>
      </c>
      <c r="AC26" s="17">
        <v>8.6876000000000002E-3</v>
      </c>
      <c r="AD26" s="3">
        <v>0.99131199999999997</v>
      </c>
      <c r="AE26" s="14" t="s">
        <v>197</v>
      </c>
      <c r="AF26" s="13">
        <v>9</v>
      </c>
      <c r="AG26" s="14">
        <v>8</v>
      </c>
      <c r="AH26" s="13">
        <v>6</v>
      </c>
      <c r="AI26" s="7">
        <v>4</v>
      </c>
      <c r="AJ26" s="7">
        <v>2</v>
      </c>
      <c r="AK26" s="7">
        <v>5</v>
      </c>
      <c r="AL26" s="7">
        <v>3</v>
      </c>
      <c r="AM26" s="14">
        <v>2</v>
      </c>
      <c r="AN26" s="13">
        <v>3</v>
      </c>
      <c r="AO26" s="14">
        <v>3</v>
      </c>
      <c r="AP26" s="7" t="s">
        <v>66</v>
      </c>
      <c r="AQ26" s="7" t="s">
        <v>62</v>
      </c>
      <c r="AR26" s="7" t="s">
        <v>208</v>
      </c>
      <c r="AS26" s="7" t="s">
        <v>70</v>
      </c>
      <c r="AT26" s="7" t="s">
        <v>63</v>
      </c>
      <c r="AU26" s="7" t="s">
        <v>64</v>
      </c>
      <c r="AV26" s="7" t="s">
        <v>70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35">
        <v>1</v>
      </c>
      <c r="BE26" s="12">
        <v>1</v>
      </c>
    </row>
    <row r="27" spans="1:57" x14ac:dyDescent="0.35">
      <c r="A27" s="20">
        <v>26</v>
      </c>
      <c r="B27" s="21">
        <v>26</v>
      </c>
      <c r="C27" s="7" t="s">
        <v>249</v>
      </c>
      <c r="D27" s="7" t="s">
        <v>250</v>
      </c>
      <c r="E27" s="13" t="s">
        <v>51</v>
      </c>
      <c r="F27" s="7">
        <v>300</v>
      </c>
      <c r="G27" s="7" t="s">
        <v>81</v>
      </c>
      <c r="H27" s="7">
        <v>710</v>
      </c>
      <c r="I27" s="14" t="s">
        <v>53</v>
      </c>
      <c r="J27" s="13" t="s">
        <v>54</v>
      </c>
      <c r="K27" s="7" t="s">
        <v>92</v>
      </c>
      <c r="L27" s="7" t="s">
        <v>56</v>
      </c>
      <c r="M27" s="7" t="s">
        <v>57</v>
      </c>
      <c r="N27" s="7">
        <v>21</v>
      </c>
      <c r="O27" s="7" t="s">
        <v>86</v>
      </c>
      <c r="P27" s="7">
        <v>34</v>
      </c>
      <c r="Q27" t="s">
        <v>7875</v>
      </c>
      <c r="R27" s="7" t="s">
        <v>59</v>
      </c>
      <c r="S27" s="14" t="s">
        <v>59</v>
      </c>
      <c r="T27" t="b">
        <v>0</v>
      </c>
      <c r="U27" s="7">
        <v>146</v>
      </c>
      <c r="V27" s="7">
        <v>10.83333</v>
      </c>
      <c r="W27" s="7">
        <v>23.33333</v>
      </c>
      <c r="X27" s="7">
        <v>0.82555666666666661</v>
      </c>
      <c r="Y27" s="7">
        <v>0.29783333333333328</v>
      </c>
      <c r="Z27" s="7">
        <v>6.6</v>
      </c>
      <c r="AA27" s="7">
        <v>4.2</v>
      </c>
      <c r="AB27" s="14">
        <v>2</v>
      </c>
      <c r="AC27" s="17">
        <v>3.24271E-2</v>
      </c>
      <c r="AD27" s="3">
        <v>0.96757300000000002</v>
      </c>
      <c r="AE27" s="14" t="s">
        <v>197</v>
      </c>
      <c r="AF27" s="13">
        <v>9</v>
      </c>
      <c r="AG27" s="14">
        <v>8</v>
      </c>
      <c r="AH27" s="13">
        <v>6</v>
      </c>
      <c r="AI27" s="7">
        <v>5</v>
      </c>
      <c r="AJ27" s="7">
        <v>1</v>
      </c>
      <c r="AK27" s="7">
        <v>5</v>
      </c>
      <c r="AL27" s="7">
        <v>4</v>
      </c>
      <c r="AM27" s="14">
        <v>1</v>
      </c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70</v>
      </c>
      <c r="AT27" s="7" t="s">
        <v>63</v>
      </c>
      <c r="AU27" s="7" t="s">
        <v>64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35">
        <v>1</v>
      </c>
      <c r="BE27" s="12">
        <v>1</v>
      </c>
    </row>
    <row r="28" spans="1:57" x14ac:dyDescent="0.35">
      <c r="A28" s="20">
        <v>27</v>
      </c>
      <c r="B28" s="21">
        <v>27</v>
      </c>
      <c r="C28" s="7" t="s">
        <v>251</v>
      </c>
      <c r="D28" s="7" t="s">
        <v>252</v>
      </c>
      <c r="E28" s="13" t="s">
        <v>51</v>
      </c>
      <c r="F28" s="7">
        <v>300</v>
      </c>
      <c r="G28" s="7" t="s">
        <v>100</v>
      </c>
      <c r="H28" s="7">
        <v>1020</v>
      </c>
      <c r="I28" s="14" t="s">
        <v>53</v>
      </c>
      <c r="J28" s="13" t="s">
        <v>54</v>
      </c>
      <c r="K28" s="7" t="s">
        <v>83</v>
      </c>
      <c r="L28" s="7" t="s">
        <v>56</v>
      </c>
      <c r="M28" s="7" t="s">
        <v>57</v>
      </c>
      <c r="N28" s="7">
        <v>28</v>
      </c>
      <c r="O28" s="7" t="s">
        <v>86</v>
      </c>
      <c r="P28" s="7">
        <v>37</v>
      </c>
      <c r="Q28" t="s">
        <v>7875</v>
      </c>
      <c r="R28" s="7" t="s">
        <v>59</v>
      </c>
      <c r="S28" s="14" t="s">
        <v>59</v>
      </c>
      <c r="T28" t="b">
        <v>0</v>
      </c>
      <c r="U28" s="7">
        <v>961</v>
      </c>
      <c r="V28" s="7">
        <v>14.04</v>
      </c>
      <c r="W28" s="7">
        <v>27.24</v>
      </c>
      <c r="X28" s="7">
        <v>0.97626599999999997</v>
      </c>
      <c r="Y28" s="7">
        <v>1.3093399999999999</v>
      </c>
      <c r="Z28" s="7">
        <v>5.9</v>
      </c>
      <c r="AA28" s="7">
        <v>5.0999999999999996</v>
      </c>
      <c r="AB28" s="14">
        <v>2.57</v>
      </c>
      <c r="AC28" s="17">
        <v>1E-4</v>
      </c>
      <c r="AD28" s="3">
        <v>0.99990000000000001</v>
      </c>
      <c r="AE28" s="14" t="s">
        <v>197</v>
      </c>
      <c r="AF28" s="13">
        <v>9</v>
      </c>
      <c r="AG28" s="14">
        <v>8</v>
      </c>
      <c r="AH28" s="13">
        <v>6</v>
      </c>
      <c r="AI28" s="7">
        <v>6</v>
      </c>
      <c r="AJ28" s="7">
        <v>0</v>
      </c>
      <c r="AK28" s="7">
        <v>5</v>
      </c>
      <c r="AL28" s="7">
        <v>5</v>
      </c>
      <c r="AM28" s="14">
        <v>0</v>
      </c>
      <c r="AN28" s="13">
        <v>3</v>
      </c>
      <c r="AO28" s="14">
        <v>3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70</v>
      </c>
      <c r="AU28" s="7" t="s">
        <v>5797</v>
      </c>
      <c r="AV28" s="7" t="s">
        <v>5797</v>
      </c>
      <c r="AW28" s="7" t="s">
        <v>62</v>
      </c>
      <c r="AX28" s="12">
        <v>0</v>
      </c>
      <c r="AY28" s="12">
        <v>0</v>
      </c>
      <c r="AZ28" s="12">
        <v>0</v>
      </c>
      <c r="BA28" s="12">
        <v>1</v>
      </c>
      <c r="BB28" s="12">
        <v>1</v>
      </c>
      <c r="BC28" s="12">
        <v>0</v>
      </c>
      <c r="BD28" s="35">
        <v>1</v>
      </c>
      <c r="BE28" s="12">
        <v>1</v>
      </c>
    </row>
    <row r="29" spans="1:57" x14ac:dyDescent="0.35">
      <c r="A29" s="20">
        <v>28</v>
      </c>
      <c r="B29" s="21">
        <v>28</v>
      </c>
      <c r="C29" s="7" t="s">
        <v>253</v>
      </c>
      <c r="D29" s="7" t="s">
        <v>254</v>
      </c>
      <c r="E29" s="13" t="s">
        <v>51</v>
      </c>
      <c r="F29" s="7">
        <v>300</v>
      </c>
      <c r="G29" s="7" t="s">
        <v>126</v>
      </c>
      <c r="H29" s="7"/>
      <c r="I29" s="14" t="s">
        <v>53</v>
      </c>
      <c r="J29" s="13" t="s">
        <v>54</v>
      </c>
      <c r="K29" s="7" t="s">
        <v>90</v>
      </c>
      <c r="L29" s="7" t="s">
        <v>56</v>
      </c>
      <c r="M29" s="7" t="s">
        <v>57</v>
      </c>
      <c r="N29" s="7">
        <v>38.4</v>
      </c>
      <c r="O29" s="7" t="s">
        <v>58</v>
      </c>
      <c r="P29" s="7">
        <v>35</v>
      </c>
      <c r="Q29" t="s">
        <v>7875</v>
      </c>
      <c r="R29" s="7" t="s">
        <v>59</v>
      </c>
      <c r="S29" s="14" t="s">
        <v>59</v>
      </c>
      <c r="T29" t="b">
        <v>0</v>
      </c>
      <c r="U29" s="7">
        <v>574</v>
      </c>
      <c r="V29" s="7">
        <v>14.58</v>
      </c>
      <c r="W29" s="7">
        <v>24.8</v>
      </c>
      <c r="X29" s="7">
        <v>0.60940000000000005</v>
      </c>
      <c r="Y29" s="7">
        <v>1.03426</v>
      </c>
      <c r="Z29" s="7">
        <v>5.8</v>
      </c>
      <c r="AA29" s="7">
        <v>3.96</v>
      </c>
      <c r="AB29" s="14">
        <v>3.87</v>
      </c>
      <c r="AC29" s="17">
        <v>1E-4</v>
      </c>
      <c r="AD29" s="3">
        <v>0.99990000000000001</v>
      </c>
      <c r="AE29" s="14" t="s">
        <v>197</v>
      </c>
      <c r="AF29" s="13">
        <v>9</v>
      </c>
      <c r="AG29" s="14">
        <v>8</v>
      </c>
      <c r="AH29" s="13">
        <v>6</v>
      </c>
      <c r="AI29" s="7">
        <v>5</v>
      </c>
      <c r="AJ29" s="7">
        <v>1</v>
      </c>
      <c r="AK29" s="7">
        <v>5</v>
      </c>
      <c r="AL29" s="7">
        <v>4</v>
      </c>
      <c r="AM29" s="14">
        <v>1</v>
      </c>
      <c r="AN29" s="13">
        <v>3</v>
      </c>
      <c r="AO29" s="14">
        <v>3</v>
      </c>
      <c r="AP29" s="7" t="s">
        <v>66</v>
      </c>
      <c r="AQ29" s="7" t="s">
        <v>62</v>
      </c>
      <c r="AR29" s="7" t="s">
        <v>62</v>
      </c>
      <c r="AS29" s="7" t="s">
        <v>5797</v>
      </c>
      <c r="AT29" s="7" t="s">
        <v>63</v>
      </c>
      <c r="AU29" s="7" t="s">
        <v>66</v>
      </c>
      <c r="AV29" s="7" t="s">
        <v>62</v>
      </c>
      <c r="AW29" s="7" t="s">
        <v>70</v>
      </c>
      <c r="AX29" s="12">
        <v>0</v>
      </c>
      <c r="AY29" s="12">
        <v>0</v>
      </c>
      <c r="AZ29" s="12">
        <v>0</v>
      </c>
      <c r="BA29" s="12">
        <v>1</v>
      </c>
      <c r="BB29" s="12">
        <v>1</v>
      </c>
      <c r="BC29" s="12">
        <v>0</v>
      </c>
      <c r="BD29" s="35">
        <v>1</v>
      </c>
      <c r="BE29" s="12">
        <v>1</v>
      </c>
    </row>
    <row r="30" spans="1:57" x14ac:dyDescent="0.35">
      <c r="A30" s="20">
        <v>29</v>
      </c>
      <c r="B30" s="21">
        <v>29</v>
      </c>
      <c r="C30" s="7" t="s">
        <v>255</v>
      </c>
      <c r="D30" s="7" t="s">
        <v>256</v>
      </c>
      <c r="E30" s="13" t="s">
        <v>51</v>
      </c>
      <c r="F30" s="7">
        <v>300</v>
      </c>
      <c r="G30" s="7" t="s">
        <v>78</v>
      </c>
      <c r="H30" s="7"/>
      <c r="I30" s="14" t="s">
        <v>53</v>
      </c>
      <c r="J30" s="13" t="s">
        <v>54</v>
      </c>
      <c r="K30" s="7" t="s">
        <v>117</v>
      </c>
      <c r="L30" s="7" t="s">
        <v>56</v>
      </c>
      <c r="M30" s="7" t="s">
        <v>57</v>
      </c>
      <c r="N30" s="7">
        <v>28.2</v>
      </c>
      <c r="O30" s="7" t="s">
        <v>86</v>
      </c>
      <c r="P30" s="7">
        <v>27</v>
      </c>
      <c r="Q30" t="s">
        <v>7875</v>
      </c>
      <c r="R30" s="7" t="s">
        <v>59</v>
      </c>
      <c r="S30" s="14" t="s">
        <v>59</v>
      </c>
      <c r="T30" t="b">
        <v>0</v>
      </c>
      <c r="U30" s="7">
        <v>71</v>
      </c>
      <c r="V30" s="7">
        <v>8.7666699999999995</v>
      </c>
      <c r="W30" s="7">
        <v>22.366669999999999</v>
      </c>
      <c r="X30" s="7">
        <v>1.064334333333333</v>
      </c>
      <c r="Y30" s="7">
        <v>0.16503333333333331</v>
      </c>
      <c r="Z30" s="7">
        <v>7.9</v>
      </c>
      <c r="AA30" s="7">
        <v>3.81</v>
      </c>
      <c r="AB30" s="14">
        <v>2.17</v>
      </c>
      <c r="AC30" s="17">
        <v>1E-4</v>
      </c>
      <c r="AD30" s="3">
        <v>0.99990000000000001</v>
      </c>
      <c r="AE30" s="14" t="s">
        <v>197</v>
      </c>
      <c r="AF30" s="13">
        <v>9</v>
      </c>
      <c r="AG30" s="14">
        <v>8</v>
      </c>
      <c r="AH30" s="13">
        <v>6</v>
      </c>
      <c r="AI30" s="7">
        <v>4</v>
      </c>
      <c r="AJ30" s="7">
        <v>2</v>
      </c>
      <c r="AK30" s="7">
        <v>5</v>
      </c>
      <c r="AL30" s="7">
        <v>3</v>
      </c>
      <c r="AM30" s="14">
        <v>2</v>
      </c>
      <c r="AN30" s="13">
        <v>3</v>
      </c>
      <c r="AO30" s="14">
        <v>3</v>
      </c>
      <c r="AP30" s="7" t="s">
        <v>66</v>
      </c>
      <c r="AQ30" s="7" t="s">
        <v>62</v>
      </c>
      <c r="AR30" s="7" t="s">
        <v>208</v>
      </c>
      <c r="AS30" s="7" t="s">
        <v>70</v>
      </c>
      <c r="AT30" s="7" t="s">
        <v>63</v>
      </c>
      <c r="AU30" s="7" t="s">
        <v>64</v>
      </c>
      <c r="AV30" s="7" t="s">
        <v>70</v>
      </c>
      <c r="AW30" s="7" t="s">
        <v>70</v>
      </c>
      <c r="AX30" s="12">
        <v>0</v>
      </c>
      <c r="AY30" s="12">
        <v>0</v>
      </c>
      <c r="AZ30" s="12">
        <v>0</v>
      </c>
      <c r="BA30" s="12" t="s">
        <v>5797</v>
      </c>
      <c r="BB30" s="12">
        <v>1</v>
      </c>
      <c r="BC30" s="12">
        <v>0</v>
      </c>
      <c r="BD30" s="35">
        <v>1</v>
      </c>
      <c r="BE30" s="12">
        <v>1</v>
      </c>
    </row>
    <row r="31" spans="1:57" x14ac:dyDescent="0.35">
      <c r="A31" s="20">
        <v>30</v>
      </c>
      <c r="B31" s="21">
        <v>30</v>
      </c>
      <c r="C31" s="7" t="s">
        <v>257</v>
      </c>
      <c r="D31" s="7" t="s">
        <v>258</v>
      </c>
      <c r="E31" s="13" t="s">
        <v>51</v>
      </c>
      <c r="F31" s="7">
        <v>300</v>
      </c>
      <c r="G31" s="7" t="s">
        <v>78</v>
      </c>
      <c r="H31" s="7"/>
      <c r="I31" s="14" t="s">
        <v>53</v>
      </c>
      <c r="J31" s="13" t="s">
        <v>54</v>
      </c>
      <c r="K31" s="7" t="s">
        <v>92</v>
      </c>
      <c r="L31" s="7" t="s">
        <v>56</v>
      </c>
      <c r="M31" s="7" t="s">
        <v>57</v>
      </c>
      <c r="N31" s="7">
        <v>27</v>
      </c>
      <c r="O31" s="7" t="s">
        <v>86</v>
      </c>
      <c r="P31" s="7">
        <v>36</v>
      </c>
      <c r="Q31" t="s">
        <v>7875</v>
      </c>
      <c r="R31" s="7" t="s">
        <v>59</v>
      </c>
      <c r="S31" s="14" t="s">
        <v>59</v>
      </c>
      <c r="T31" t="b">
        <v>0</v>
      </c>
      <c r="U31" s="7">
        <v>5</v>
      </c>
      <c r="V31" s="7">
        <v>19.3</v>
      </c>
      <c r="W31" s="7">
        <v>36.549999999999997</v>
      </c>
      <c r="X31" s="7">
        <v>3.1053324999999998</v>
      </c>
      <c r="Y31" s="7">
        <v>4.0749999999999996E-3</v>
      </c>
      <c r="Z31" s="7">
        <v>7.9</v>
      </c>
      <c r="AA31" s="7">
        <v>2.71</v>
      </c>
      <c r="AB31" s="14">
        <v>2.73</v>
      </c>
      <c r="AC31" s="17">
        <v>7.5933700000000003E-3</v>
      </c>
      <c r="AD31" s="3">
        <v>0.99240700000000004</v>
      </c>
      <c r="AE31" s="14" t="s">
        <v>197</v>
      </c>
      <c r="AF31" s="13">
        <v>9</v>
      </c>
      <c r="AG31" s="14">
        <v>8</v>
      </c>
      <c r="AH31" s="13">
        <v>6</v>
      </c>
      <c r="AI31" s="7">
        <v>6</v>
      </c>
      <c r="AJ31" s="7">
        <v>0</v>
      </c>
      <c r="AK31" s="7">
        <v>5</v>
      </c>
      <c r="AL31" s="7">
        <v>5</v>
      </c>
      <c r="AM31" s="14">
        <v>0</v>
      </c>
      <c r="AN31" s="13">
        <v>3</v>
      </c>
      <c r="AO31" s="14">
        <v>3</v>
      </c>
      <c r="AP31" s="7" t="s">
        <v>66</v>
      </c>
      <c r="AQ31" s="7" t="s">
        <v>62</v>
      </c>
      <c r="AR31" s="7" t="s">
        <v>62</v>
      </c>
      <c r="AS31" s="7" t="s">
        <v>5797</v>
      </c>
      <c r="AT31" s="7" t="s">
        <v>70</v>
      </c>
      <c r="AU31" s="7" t="s">
        <v>5797</v>
      </c>
      <c r="AV31" s="7" t="s">
        <v>5797</v>
      </c>
      <c r="AW31" s="7" t="s">
        <v>62</v>
      </c>
      <c r="AX31" s="12">
        <v>0</v>
      </c>
      <c r="AY31" s="12">
        <v>0</v>
      </c>
      <c r="AZ31" s="12">
        <v>1</v>
      </c>
      <c r="BA31" s="12" t="s">
        <v>5797</v>
      </c>
      <c r="BB31" s="12">
        <v>1</v>
      </c>
      <c r="BC31" s="12">
        <v>0</v>
      </c>
      <c r="BD31" s="35">
        <v>1</v>
      </c>
      <c r="BE31" s="12" t="s">
        <v>5797</v>
      </c>
    </row>
    <row r="32" spans="1:57" x14ac:dyDescent="0.35">
      <c r="A32" s="20">
        <v>31</v>
      </c>
      <c r="B32" s="21">
        <v>31</v>
      </c>
      <c r="C32" s="7" t="s">
        <v>259</v>
      </c>
      <c r="D32" s="7" t="s">
        <v>260</v>
      </c>
      <c r="E32" s="13" t="s">
        <v>51</v>
      </c>
      <c r="F32" s="7">
        <v>300</v>
      </c>
      <c r="G32" s="7" t="s">
        <v>100</v>
      </c>
      <c r="H32" s="7">
        <v>1300</v>
      </c>
      <c r="I32" s="14" t="s">
        <v>53</v>
      </c>
      <c r="J32" s="13" t="s">
        <v>54</v>
      </c>
      <c r="K32" s="7" t="s">
        <v>118</v>
      </c>
      <c r="L32" s="7" t="s">
        <v>8221</v>
      </c>
      <c r="M32" s="7" t="s">
        <v>57</v>
      </c>
      <c r="N32" s="7">
        <v>31</v>
      </c>
      <c r="O32" s="7" t="s">
        <v>58</v>
      </c>
      <c r="P32" s="7">
        <v>32</v>
      </c>
      <c r="Q32" t="s">
        <v>7875</v>
      </c>
      <c r="R32" s="7" t="s">
        <v>59</v>
      </c>
      <c r="S32" s="14" t="s">
        <v>56</v>
      </c>
      <c r="T32" t="b">
        <v>0</v>
      </c>
      <c r="U32" s="7">
        <v>334</v>
      </c>
      <c r="V32" s="7">
        <v>11.12</v>
      </c>
      <c r="W32" s="7">
        <v>25.66</v>
      </c>
      <c r="X32" s="7">
        <v>1.1177999999999999</v>
      </c>
      <c r="Y32" s="7">
        <v>0.39456000000000002</v>
      </c>
      <c r="Z32" s="7">
        <v>7.2</v>
      </c>
      <c r="AA32" s="7">
        <v>4.92</v>
      </c>
      <c r="AB32" s="14">
        <v>2.2000000000000002</v>
      </c>
      <c r="AC32" s="17">
        <v>2.6573299999999998E-3</v>
      </c>
      <c r="AD32" s="3">
        <v>0.99734299999999998</v>
      </c>
      <c r="AE32" s="14" t="s">
        <v>197</v>
      </c>
      <c r="AF32" s="13">
        <v>9</v>
      </c>
      <c r="AG32" s="14">
        <v>8</v>
      </c>
      <c r="AH32" s="13">
        <v>6</v>
      </c>
      <c r="AI32" s="7">
        <v>6</v>
      </c>
      <c r="AJ32" s="7">
        <v>0</v>
      </c>
      <c r="AK32" s="7">
        <v>5</v>
      </c>
      <c r="AL32" s="7">
        <v>5</v>
      </c>
      <c r="AM32" s="14">
        <v>0</v>
      </c>
      <c r="AN32" s="13">
        <v>3</v>
      </c>
      <c r="AO32" s="14">
        <v>3</v>
      </c>
      <c r="AP32" s="7" t="s">
        <v>66</v>
      </c>
      <c r="AQ32" s="7" t="s">
        <v>62</v>
      </c>
      <c r="AR32" s="7" t="s">
        <v>62</v>
      </c>
      <c r="AS32" s="7" t="s">
        <v>5797</v>
      </c>
      <c r="AT32" s="7" t="s">
        <v>70</v>
      </c>
      <c r="AU32" s="7" t="s">
        <v>66</v>
      </c>
      <c r="AV32" s="7" t="s">
        <v>5797</v>
      </c>
      <c r="AW32" s="7" t="s">
        <v>62</v>
      </c>
      <c r="AX32" s="12">
        <v>0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35">
        <v>1</v>
      </c>
      <c r="BE32" s="12">
        <v>1</v>
      </c>
    </row>
    <row r="33" spans="1:57" x14ac:dyDescent="0.35">
      <c r="A33" s="20">
        <v>32</v>
      </c>
      <c r="B33" s="21">
        <v>32</v>
      </c>
      <c r="C33" s="7" t="s">
        <v>261</v>
      </c>
      <c r="D33" s="7" t="s">
        <v>262</v>
      </c>
      <c r="E33" s="13" t="s">
        <v>51</v>
      </c>
      <c r="F33" s="7">
        <v>300</v>
      </c>
      <c r="G33" s="7" t="s">
        <v>78</v>
      </c>
      <c r="H33" s="7"/>
      <c r="I33" s="14" t="s">
        <v>53</v>
      </c>
      <c r="J33" s="13" t="s">
        <v>54</v>
      </c>
      <c r="K33" s="7" t="s">
        <v>103</v>
      </c>
      <c r="L33" s="7" t="s">
        <v>56</v>
      </c>
      <c r="M33" s="7" t="s">
        <v>57</v>
      </c>
      <c r="N33" s="7">
        <v>28</v>
      </c>
      <c r="O33" s="7" t="s">
        <v>109</v>
      </c>
      <c r="P33" s="7">
        <v>40</v>
      </c>
      <c r="Q33" t="s">
        <v>7875</v>
      </c>
      <c r="R33" s="7" t="s">
        <v>59</v>
      </c>
      <c r="S33" s="14" t="s">
        <v>59</v>
      </c>
      <c r="T33" t="b">
        <v>0</v>
      </c>
      <c r="U33" s="7">
        <v>3</v>
      </c>
      <c r="V33" s="7">
        <v>17.649999999999999</v>
      </c>
      <c r="W33" s="7">
        <v>32.924999999999997</v>
      </c>
      <c r="X33" s="7">
        <v>3.0074149999999999</v>
      </c>
      <c r="Y33" s="7">
        <v>2.5999999999999999E-3</v>
      </c>
      <c r="Z33" s="7"/>
      <c r="AA33" s="7"/>
      <c r="AB33" s="14"/>
      <c r="AC33" s="17">
        <v>1.4402999999999999E-2</v>
      </c>
      <c r="AD33" s="3">
        <v>0.98559699999999995</v>
      </c>
      <c r="AE33" s="14" t="s">
        <v>197</v>
      </c>
      <c r="AF33" s="13">
        <v>9</v>
      </c>
      <c r="AG33" s="14">
        <v>8</v>
      </c>
      <c r="AH33" s="13">
        <v>6</v>
      </c>
      <c r="AI33" s="7">
        <v>6</v>
      </c>
      <c r="AJ33" s="7">
        <v>0</v>
      </c>
      <c r="AK33" s="7">
        <v>5</v>
      </c>
      <c r="AL33" s="7">
        <v>5</v>
      </c>
      <c r="AM33" s="14">
        <v>0</v>
      </c>
      <c r="AN33" s="13">
        <v>3</v>
      </c>
      <c r="AO33" s="14">
        <v>3</v>
      </c>
      <c r="AP33" s="7" t="s">
        <v>66</v>
      </c>
      <c r="AQ33" s="7" t="s">
        <v>62</v>
      </c>
      <c r="AR33" s="7" t="s">
        <v>62</v>
      </c>
      <c r="AS33" s="7" t="s">
        <v>5797</v>
      </c>
      <c r="AT33" s="7" t="s">
        <v>70</v>
      </c>
      <c r="AU33" s="7" t="s">
        <v>64</v>
      </c>
      <c r="AV33" s="7" t="s">
        <v>5797</v>
      </c>
      <c r="AW33" s="7" t="s">
        <v>5797</v>
      </c>
      <c r="AX33" s="12">
        <v>0</v>
      </c>
      <c r="AY33" s="12">
        <v>0</v>
      </c>
      <c r="AZ33" s="12">
        <v>0</v>
      </c>
      <c r="BA33" s="12" t="s">
        <v>5797</v>
      </c>
      <c r="BB33" s="12">
        <v>1</v>
      </c>
      <c r="BC33" s="12">
        <v>0</v>
      </c>
      <c r="BD33" s="35">
        <v>1</v>
      </c>
      <c r="BE33" s="12">
        <v>1</v>
      </c>
    </row>
    <row r="34" spans="1:57" x14ac:dyDescent="0.35">
      <c r="A34" s="20">
        <v>33</v>
      </c>
      <c r="B34" s="21">
        <v>33</v>
      </c>
      <c r="C34" s="7" t="s">
        <v>263</v>
      </c>
      <c r="D34" s="7" t="s">
        <v>264</v>
      </c>
      <c r="E34" s="13" t="s">
        <v>51</v>
      </c>
      <c r="F34" s="7">
        <v>300</v>
      </c>
      <c r="G34" s="7" t="s">
        <v>122</v>
      </c>
      <c r="H34" s="7"/>
      <c r="I34" s="14" t="s">
        <v>53</v>
      </c>
      <c r="J34" s="13" t="s">
        <v>54</v>
      </c>
      <c r="K34" s="7" t="s">
        <v>92</v>
      </c>
      <c r="L34" s="7" t="s">
        <v>87</v>
      </c>
      <c r="M34" s="7" t="s">
        <v>57</v>
      </c>
      <c r="N34" s="7">
        <v>25.2</v>
      </c>
      <c r="O34" s="7" t="s">
        <v>86</v>
      </c>
      <c r="P34" s="7">
        <v>46</v>
      </c>
      <c r="Q34" t="s">
        <v>7875</v>
      </c>
      <c r="R34" s="7" t="s">
        <v>59</v>
      </c>
      <c r="S34" s="14" t="s">
        <v>59</v>
      </c>
      <c r="T34" t="b">
        <v>0</v>
      </c>
      <c r="U34" s="7">
        <v>1205</v>
      </c>
      <c r="V34" s="7">
        <v>16.04</v>
      </c>
      <c r="W34" s="7">
        <v>26.38</v>
      </c>
      <c r="X34" s="7">
        <v>0.79446600000000001</v>
      </c>
      <c r="Y34" s="7">
        <v>2.0048400000000002</v>
      </c>
      <c r="Z34" s="7">
        <v>5.4</v>
      </c>
      <c r="AA34" s="7">
        <v>6.09</v>
      </c>
      <c r="AB34" s="14">
        <v>2.4500000000000002</v>
      </c>
      <c r="AC34" s="17">
        <v>8.09437E-3</v>
      </c>
      <c r="AD34" s="3">
        <v>0.99190599999999995</v>
      </c>
      <c r="AE34" s="14" t="s">
        <v>197</v>
      </c>
      <c r="AF34" s="13">
        <v>9</v>
      </c>
      <c r="AG34" s="14">
        <v>8</v>
      </c>
      <c r="AH34" s="13">
        <v>6</v>
      </c>
      <c r="AI34" s="7">
        <v>6</v>
      </c>
      <c r="AJ34" s="7">
        <v>0</v>
      </c>
      <c r="AK34" s="7">
        <v>5</v>
      </c>
      <c r="AL34" s="7">
        <v>5</v>
      </c>
      <c r="AM34" s="14">
        <v>0</v>
      </c>
      <c r="AN34" s="13">
        <v>3</v>
      </c>
      <c r="AO34" s="14">
        <v>3</v>
      </c>
      <c r="AP34" s="7" t="s">
        <v>66</v>
      </c>
      <c r="AQ34" s="7" t="s">
        <v>62</v>
      </c>
      <c r="AR34" s="7" t="s">
        <v>62</v>
      </c>
      <c r="AS34" s="7" t="s">
        <v>70</v>
      </c>
      <c r="AT34" s="7" t="s">
        <v>70</v>
      </c>
      <c r="AU34" s="7" t="s">
        <v>64</v>
      </c>
      <c r="AV34" s="7" t="s">
        <v>5797</v>
      </c>
      <c r="AW34" s="7" t="s">
        <v>5797</v>
      </c>
      <c r="AX34" s="12">
        <v>0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35">
        <v>1</v>
      </c>
      <c r="BE34" s="12">
        <v>1</v>
      </c>
    </row>
    <row r="35" spans="1:57" x14ac:dyDescent="0.35">
      <c r="A35" s="20">
        <v>34</v>
      </c>
      <c r="B35" s="21">
        <v>34</v>
      </c>
      <c r="C35" s="7" t="s">
        <v>265</v>
      </c>
      <c r="D35" s="7" t="s">
        <v>266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21</v>
      </c>
      <c r="O35" s="7" t="s">
        <v>58</v>
      </c>
      <c r="P35" s="7">
        <v>38</v>
      </c>
      <c r="Q35" t="s">
        <v>7875</v>
      </c>
      <c r="R35" s="7" t="s">
        <v>59</v>
      </c>
      <c r="S35" s="14" t="s">
        <v>56</v>
      </c>
      <c r="T35" t="b">
        <v>0</v>
      </c>
      <c r="U35" s="7">
        <v>154</v>
      </c>
      <c r="V35" s="7">
        <v>8.0333299999999994</v>
      </c>
      <c r="W35" s="7">
        <v>17.866669999999999</v>
      </c>
      <c r="X35" s="7">
        <v>0.61</v>
      </c>
      <c r="Y35" s="7">
        <v>0.48596666666666671</v>
      </c>
      <c r="Z35" s="7">
        <v>6.7</v>
      </c>
      <c r="AA35" s="7">
        <v>3.9</v>
      </c>
      <c r="AB35" s="14">
        <v>2.93</v>
      </c>
      <c r="AC35" s="17">
        <v>7.1512900000000003E-3</v>
      </c>
      <c r="AD35" s="3">
        <v>0.99284899999999998</v>
      </c>
      <c r="AE35" s="14" t="s">
        <v>197</v>
      </c>
      <c r="AF35" s="13">
        <v>9</v>
      </c>
      <c r="AG35" s="14">
        <v>8</v>
      </c>
      <c r="AH35" s="13">
        <v>6</v>
      </c>
      <c r="AI35" s="7">
        <v>4</v>
      </c>
      <c r="AJ35" s="7">
        <v>2</v>
      </c>
      <c r="AK35" s="7">
        <v>5</v>
      </c>
      <c r="AL35" s="7">
        <v>3</v>
      </c>
      <c r="AM35" s="14">
        <v>2</v>
      </c>
      <c r="AN35" s="13">
        <v>3</v>
      </c>
      <c r="AO35" s="14">
        <v>3</v>
      </c>
      <c r="AP35" s="7" t="s">
        <v>66</v>
      </c>
      <c r="AQ35" s="7" t="s">
        <v>62</v>
      </c>
      <c r="AR35" s="7" t="s">
        <v>62</v>
      </c>
      <c r="AS35" s="7" t="s">
        <v>5797</v>
      </c>
      <c r="AT35" s="7" t="s">
        <v>63</v>
      </c>
      <c r="AU35" s="7" t="s">
        <v>69</v>
      </c>
      <c r="AV35" s="7" t="s">
        <v>70</v>
      </c>
      <c r="AW35" s="7" t="s">
        <v>70</v>
      </c>
      <c r="AX35" s="12" t="s">
        <v>5797</v>
      </c>
      <c r="AY35" s="12">
        <v>0</v>
      </c>
      <c r="AZ35" s="12">
        <v>0</v>
      </c>
      <c r="BA35" s="12" t="s">
        <v>5797</v>
      </c>
      <c r="BB35" s="12">
        <v>1</v>
      </c>
      <c r="BC35" s="12">
        <v>0</v>
      </c>
      <c r="BD35" s="35">
        <v>1</v>
      </c>
      <c r="BE35" s="12">
        <v>1</v>
      </c>
    </row>
    <row r="36" spans="1:57" x14ac:dyDescent="0.35">
      <c r="A36" s="20">
        <v>35</v>
      </c>
      <c r="B36" s="21">
        <v>35</v>
      </c>
      <c r="C36" s="7" t="s">
        <v>267</v>
      </c>
      <c r="D36" s="7" t="s">
        <v>268</v>
      </c>
      <c r="E36" s="13" t="s">
        <v>51</v>
      </c>
      <c r="F36" s="7">
        <v>300</v>
      </c>
      <c r="G36" s="7" t="s">
        <v>165</v>
      </c>
      <c r="H36" s="7"/>
      <c r="I36" s="14" t="s">
        <v>53</v>
      </c>
      <c r="J36" s="13" t="s">
        <v>54</v>
      </c>
      <c r="K36" s="7" t="s">
        <v>99</v>
      </c>
      <c r="L36" s="7" t="s">
        <v>87</v>
      </c>
      <c r="M36" s="7" t="s">
        <v>84</v>
      </c>
      <c r="N36" s="7">
        <v>80</v>
      </c>
      <c r="O36" s="7" t="s">
        <v>58</v>
      </c>
      <c r="P36" s="7"/>
      <c r="Q36" t="s">
        <v>7834</v>
      </c>
      <c r="R36" s="7" t="s">
        <v>59</v>
      </c>
      <c r="S36" s="14" t="s">
        <v>59</v>
      </c>
      <c r="T36" t="b">
        <v>0</v>
      </c>
      <c r="U36" s="7">
        <v>327</v>
      </c>
      <c r="V36" s="7">
        <v>9.4</v>
      </c>
      <c r="W36" s="7">
        <v>19.766670000000001</v>
      </c>
      <c r="X36" s="7">
        <v>0.67700000000000005</v>
      </c>
      <c r="Y36" s="7">
        <v>0.83909999999999996</v>
      </c>
      <c r="Z36" s="7">
        <v>5.0999999999999996</v>
      </c>
      <c r="AA36" s="7">
        <v>5.42</v>
      </c>
      <c r="AB36" s="14">
        <v>1.96</v>
      </c>
      <c r="AC36" s="17">
        <v>1.56279E-2</v>
      </c>
      <c r="AD36" s="3">
        <v>0.98437200000000002</v>
      </c>
      <c r="AE36" s="14" t="s">
        <v>197</v>
      </c>
      <c r="AF36" s="13">
        <v>9</v>
      </c>
      <c r="AG36" s="14">
        <v>8</v>
      </c>
      <c r="AH36" s="13">
        <v>6</v>
      </c>
      <c r="AI36" s="7">
        <v>6</v>
      </c>
      <c r="AJ36" s="7">
        <v>0</v>
      </c>
      <c r="AK36" s="7">
        <v>5</v>
      </c>
      <c r="AL36" s="7">
        <v>5</v>
      </c>
      <c r="AM36" s="14">
        <v>0</v>
      </c>
      <c r="AN36" s="13">
        <v>3</v>
      </c>
      <c r="AO36" s="14">
        <v>3</v>
      </c>
      <c r="AP36" s="7" t="s">
        <v>66</v>
      </c>
      <c r="AQ36" s="7" t="s">
        <v>62</v>
      </c>
      <c r="AR36" s="7" t="s">
        <v>62</v>
      </c>
      <c r="AS36" s="7" t="s">
        <v>5797</v>
      </c>
      <c r="AT36" s="7" t="s">
        <v>70</v>
      </c>
      <c r="AU36" s="7" t="s">
        <v>64</v>
      </c>
      <c r="AV36" s="7" t="s">
        <v>5797</v>
      </c>
      <c r="AW36" s="7" t="s">
        <v>5797</v>
      </c>
      <c r="AX36" s="12">
        <v>0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35">
        <v>1</v>
      </c>
      <c r="BE36" s="12">
        <v>1</v>
      </c>
    </row>
    <row r="37" spans="1:57" x14ac:dyDescent="0.35">
      <c r="A37" s="20">
        <v>36</v>
      </c>
      <c r="B37" s="21">
        <v>36</v>
      </c>
      <c r="C37" s="7" t="s">
        <v>269</v>
      </c>
      <c r="D37" s="7" t="s">
        <v>270</v>
      </c>
      <c r="E37" s="13" t="s">
        <v>51</v>
      </c>
      <c r="F37" s="7">
        <v>300</v>
      </c>
      <c r="G37" s="7" t="s">
        <v>169</v>
      </c>
      <c r="H37" s="7">
        <v>549</v>
      </c>
      <c r="I37" s="14" t="s">
        <v>53</v>
      </c>
      <c r="J37" s="13" t="s">
        <v>54</v>
      </c>
      <c r="K37" s="7" t="s">
        <v>117</v>
      </c>
      <c r="L37" s="7" t="s">
        <v>56</v>
      </c>
      <c r="M37" s="7" t="s">
        <v>57</v>
      </c>
      <c r="N37" s="7">
        <v>21</v>
      </c>
      <c r="O37" s="7" t="s">
        <v>86</v>
      </c>
      <c r="P37" s="7">
        <v>46</v>
      </c>
      <c r="Q37" t="s">
        <v>7881</v>
      </c>
      <c r="R37" s="7" t="s">
        <v>59</v>
      </c>
      <c r="S37" s="14" t="s">
        <v>59</v>
      </c>
      <c r="T37" t="b">
        <v>0</v>
      </c>
      <c r="U37" s="7">
        <v>756</v>
      </c>
      <c r="V37" s="7">
        <v>19.22</v>
      </c>
      <c r="W37" s="7">
        <v>29.18</v>
      </c>
      <c r="X37" s="7">
        <v>0.72413340000000004</v>
      </c>
      <c r="Y37" s="7">
        <v>1.0198799999999999</v>
      </c>
      <c r="Z37" s="7"/>
      <c r="AA37" s="7"/>
      <c r="AB37" s="14"/>
      <c r="AC37" s="17">
        <v>1.6294900000000001E-2</v>
      </c>
      <c r="AD37" s="3">
        <v>0.98370500000000005</v>
      </c>
      <c r="AE37" s="14" t="s">
        <v>197</v>
      </c>
      <c r="AF37" s="13">
        <v>9</v>
      </c>
      <c r="AG37" s="14">
        <v>8</v>
      </c>
      <c r="AH37" s="13">
        <v>6</v>
      </c>
      <c r="AI37" s="7">
        <v>6</v>
      </c>
      <c r="AJ37" s="7">
        <v>0</v>
      </c>
      <c r="AK37" s="7">
        <v>5</v>
      </c>
      <c r="AL37" s="7">
        <v>5</v>
      </c>
      <c r="AM37" s="14">
        <v>0</v>
      </c>
      <c r="AN37" s="13">
        <v>3</v>
      </c>
      <c r="AO37" s="14">
        <v>3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70</v>
      </c>
      <c r="AU37" s="7" t="s">
        <v>64</v>
      </c>
      <c r="AV37" s="7" t="s">
        <v>5797</v>
      </c>
      <c r="AW37" s="7" t="s">
        <v>5797</v>
      </c>
      <c r="AX37" s="12">
        <v>0</v>
      </c>
      <c r="AY37" s="12">
        <v>0</v>
      </c>
      <c r="AZ37" s="12">
        <v>0</v>
      </c>
      <c r="BA37" s="12">
        <v>1</v>
      </c>
      <c r="BB37" s="12">
        <v>1</v>
      </c>
      <c r="BC37" s="12">
        <v>0</v>
      </c>
      <c r="BD37" s="35">
        <v>1</v>
      </c>
      <c r="BE37" s="12">
        <v>1</v>
      </c>
    </row>
    <row r="38" spans="1:57" x14ac:dyDescent="0.35">
      <c r="A38" s="20">
        <v>37</v>
      </c>
      <c r="B38" s="21">
        <v>37</v>
      </c>
      <c r="C38" s="7" t="s">
        <v>271</v>
      </c>
      <c r="D38" s="7" t="s">
        <v>272</v>
      </c>
      <c r="E38" s="13" t="s">
        <v>51</v>
      </c>
      <c r="F38" s="7">
        <v>300</v>
      </c>
      <c r="G38" s="7" t="s">
        <v>100</v>
      </c>
      <c r="H38" s="7">
        <v>1760</v>
      </c>
      <c r="I38" s="14" t="s">
        <v>53</v>
      </c>
      <c r="J38" s="13" t="s">
        <v>54</v>
      </c>
      <c r="K38" s="7" t="s">
        <v>118</v>
      </c>
      <c r="L38" s="7" t="s">
        <v>87</v>
      </c>
      <c r="M38" s="7" t="s">
        <v>57</v>
      </c>
      <c r="N38" s="7">
        <v>24</v>
      </c>
      <c r="O38" s="7" t="s">
        <v>58</v>
      </c>
      <c r="P38" s="7">
        <v>35</v>
      </c>
      <c r="Q38" t="s">
        <v>7921</v>
      </c>
      <c r="R38" s="7" t="s">
        <v>59</v>
      </c>
      <c r="S38" s="14" t="s">
        <v>59</v>
      </c>
      <c r="T38" t="b">
        <v>0</v>
      </c>
      <c r="U38" s="7">
        <v>559</v>
      </c>
      <c r="V38" s="7">
        <v>11.94</v>
      </c>
      <c r="W38" s="7">
        <v>24.9</v>
      </c>
      <c r="X38" s="7">
        <v>0.98160000000000003</v>
      </c>
      <c r="Y38" s="7">
        <v>0.71879999999999999</v>
      </c>
      <c r="Z38" s="7">
        <v>6.1</v>
      </c>
      <c r="AA38" s="7">
        <v>4.33</v>
      </c>
      <c r="AB38" s="14">
        <v>3.17</v>
      </c>
      <c r="AC38" s="17">
        <v>1.38602E-2</v>
      </c>
      <c r="AD38" s="3">
        <v>0.98614000000000002</v>
      </c>
      <c r="AE38" s="14" t="s">
        <v>197</v>
      </c>
      <c r="AF38" s="13">
        <v>9</v>
      </c>
      <c r="AG38" s="14">
        <v>8</v>
      </c>
      <c r="AH38" s="13">
        <v>6</v>
      </c>
      <c r="AI38" s="7">
        <v>5</v>
      </c>
      <c r="AJ38" s="7">
        <v>1</v>
      </c>
      <c r="AK38" s="7">
        <v>5</v>
      </c>
      <c r="AL38" s="7">
        <v>4</v>
      </c>
      <c r="AM38" s="14">
        <v>1</v>
      </c>
      <c r="AN38" s="13">
        <v>3</v>
      </c>
      <c r="AO38" s="14">
        <v>3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62</v>
      </c>
      <c r="AW38" s="7" t="s">
        <v>70</v>
      </c>
      <c r="AX38" s="12">
        <v>0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35">
        <v>1</v>
      </c>
      <c r="BE38" s="12">
        <v>1</v>
      </c>
    </row>
    <row r="39" spans="1:57" x14ac:dyDescent="0.35">
      <c r="A39" s="20">
        <v>38</v>
      </c>
      <c r="B39" s="21">
        <v>38</v>
      </c>
      <c r="C39" s="7" t="s">
        <v>273</v>
      </c>
      <c r="D39" s="7" t="s">
        <v>274</v>
      </c>
      <c r="E39" s="13" t="s">
        <v>51</v>
      </c>
      <c r="F39" s="7">
        <v>300</v>
      </c>
      <c r="G39" s="7" t="s">
        <v>100</v>
      </c>
      <c r="H39" s="7">
        <v>2530</v>
      </c>
      <c r="I39" s="14" t="s">
        <v>53</v>
      </c>
      <c r="J39" s="13" t="s">
        <v>54</v>
      </c>
      <c r="K39" s="7" t="s">
        <v>106</v>
      </c>
      <c r="L39" s="7" t="s">
        <v>56</v>
      </c>
      <c r="M39" s="7" t="s">
        <v>57</v>
      </c>
      <c r="N39" s="7">
        <v>25</v>
      </c>
      <c r="O39" s="7" t="s">
        <v>86</v>
      </c>
      <c r="P39" s="7">
        <v>33</v>
      </c>
      <c r="Q39" t="s">
        <v>7922</v>
      </c>
      <c r="R39" s="7" t="s">
        <v>59</v>
      </c>
      <c r="S39" s="14" t="s">
        <v>59</v>
      </c>
      <c r="T39" t="b">
        <v>0</v>
      </c>
      <c r="U39" s="7">
        <v>605</v>
      </c>
      <c r="V39" s="7">
        <v>10.7</v>
      </c>
      <c r="W39" s="7">
        <v>23.88</v>
      </c>
      <c r="X39" s="7">
        <v>0.82846679999999995</v>
      </c>
      <c r="Y39" s="7">
        <v>0.83760000000000001</v>
      </c>
      <c r="Z39" s="7"/>
      <c r="AA39" s="7"/>
      <c r="AB39" s="14"/>
      <c r="AC39" s="17">
        <v>1E-4</v>
      </c>
      <c r="AD39" s="3">
        <v>0.99990000000000001</v>
      </c>
      <c r="AE39" s="14" t="s">
        <v>197</v>
      </c>
      <c r="AF39" s="13">
        <v>9</v>
      </c>
      <c r="AG39" s="14">
        <v>8</v>
      </c>
      <c r="AH39" s="13">
        <v>6</v>
      </c>
      <c r="AI39" s="7">
        <v>4</v>
      </c>
      <c r="AJ39" s="7">
        <v>2</v>
      </c>
      <c r="AK39" s="7">
        <v>5</v>
      </c>
      <c r="AL39" s="7">
        <v>3</v>
      </c>
      <c r="AM39" s="14">
        <v>2</v>
      </c>
      <c r="AN39" s="13">
        <v>3</v>
      </c>
      <c r="AO39" s="14">
        <v>3</v>
      </c>
      <c r="AP39" s="7" t="s">
        <v>66</v>
      </c>
      <c r="AQ39" s="7" t="s">
        <v>62</v>
      </c>
      <c r="AR39" s="7" t="s">
        <v>208</v>
      </c>
      <c r="AS39" s="7" t="s">
        <v>5797</v>
      </c>
      <c r="AT39" s="7" t="s">
        <v>70</v>
      </c>
      <c r="AU39" s="7" t="s">
        <v>69</v>
      </c>
      <c r="AV39" s="7" t="s">
        <v>5797</v>
      </c>
      <c r="AW39" s="7" t="s">
        <v>70</v>
      </c>
      <c r="AX39" s="12">
        <v>0</v>
      </c>
      <c r="AY39" s="12">
        <v>0</v>
      </c>
      <c r="AZ39" s="12">
        <v>0</v>
      </c>
      <c r="BA39" s="12" t="s">
        <v>5797</v>
      </c>
      <c r="BB39" s="12">
        <v>1</v>
      </c>
      <c r="BC39" s="12">
        <v>0</v>
      </c>
      <c r="BD39" s="35">
        <v>1</v>
      </c>
      <c r="BE39" s="12">
        <v>1</v>
      </c>
    </row>
    <row r="40" spans="1:57" x14ac:dyDescent="0.35">
      <c r="A40" s="20">
        <v>39</v>
      </c>
      <c r="B40" s="21">
        <v>39</v>
      </c>
      <c r="C40" s="7" t="s">
        <v>275</v>
      </c>
      <c r="D40" s="7" t="s">
        <v>276</v>
      </c>
      <c r="E40" s="13" t="s">
        <v>51</v>
      </c>
      <c r="F40" s="7">
        <v>300</v>
      </c>
      <c r="G40" s="7" t="s">
        <v>100</v>
      </c>
      <c r="H40" s="7">
        <v>2286</v>
      </c>
      <c r="I40" s="14" t="s">
        <v>53</v>
      </c>
      <c r="J40" s="13" t="s">
        <v>54</v>
      </c>
      <c r="K40" s="7" t="s">
        <v>118</v>
      </c>
      <c r="L40" s="7" t="s">
        <v>87</v>
      </c>
      <c r="M40" s="7" t="s">
        <v>57</v>
      </c>
      <c r="N40" s="7">
        <v>61</v>
      </c>
      <c r="O40" s="7" t="s">
        <v>109</v>
      </c>
      <c r="P40" s="7">
        <v>39</v>
      </c>
      <c r="Q40" t="s">
        <v>7923</v>
      </c>
      <c r="R40" s="7" t="s">
        <v>59</v>
      </c>
      <c r="S40" s="14" t="s">
        <v>59</v>
      </c>
      <c r="T40" t="b">
        <v>0</v>
      </c>
      <c r="U40" s="7">
        <v>648</v>
      </c>
      <c r="V40" s="7">
        <v>11.824999999999999</v>
      </c>
      <c r="W40" s="7">
        <v>27.55</v>
      </c>
      <c r="X40" s="7">
        <v>1.3339175000000001</v>
      </c>
      <c r="Y40" s="7">
        <v>0.89839999999999998</v>
      </c>
      <c r="Z40" s="7">
        <v>5.6</v>
      </c>
      <c r="AA40" s="7">
        <v>5.37</v>
      </c>
      <c r="AB40" s="14">
        <v>2.0099999999999998</v>
      </c>
      <c r="AC40" s="17">
        <v>1.9500900000000002E-2</v>
      </c>
      <c r="AD40" s="3">
        <v>0.98049900000000001</v>
      </c>
      <c r="AE40" s="14" t="s">
        <v>197</v>
      </c>
      <c r="AF40" s="13">
        <v>9</v>
      </c>
      <c r="AG40" s="14">
        <v>8</v>
      </c>
      <c r="AH40" s="13">
        <v>6</v>
      </c>
      <c r="AI40" s="7">
        <v>5</v>
      </c>
      <c r="AJ40" s="7">
        <v>1</v>
      </c>
      <c r="AK40" s="7">
        <v>5</v>
      </c>
      <c r="AL40" s="7">
        <v>4</v>
      </c>
      <c r="AM40" s="14">
        <v>1</v>
      </c>
      <c r="AN40" s="13">
        <v>3</v>
      </c>
      <c r="AO40" s="14">
        <v>3</v>
      </c>
      <c r="AP40" s="7" t="s">
        <v>66</v>
      </c>
      <c r="AQ40" s="7" t="s">
        <v>62</v>
      </c>
      <c r="AR40" s="7" t="s">
        <v>62</v>
      </c>
      <c r="AS40" s="7" t="s">
        <v>5797</v>
      </c>
      <c r="AT40" s="7" t="s">
        <v>70</v>
      </c>
      <c r="AU40" s="7" t="s">
        <v>69</v>
      </c>
      <c r="AV40" s="7" t="s">
        <v>5797</v>
      </c>
      <c r="AW40" s="7" t="s">
        <v>70</v>
      </c>
      <c r="AX40" s="12">
        <v>0</v>
      </c>
      <c r="AY40" s="12">
        <v>0</v>
      </c>
      <c r="AZ40" s="12">
        <v>0</v>
      </c>
      <c r="BA40" s="12">
        <v>1</v>
      </c>
      <c r="BB40" s="12">
        <v>1</v>
      </c>
      <c r="BC40" s="12">
        <v>0</v>
      </c>
      <c r="BD40" s="35">
        <v>1</v>
      </c>
      <c r="BE40" s="12">
        <v>1</v>
      </c>
    </row>
    <row r="41" spans="1:57" x14ac:dyDescent="0.35">
      <c r="A41" s="20">
        <v>40</v>
      </c>
      <c r="B41" s="21">
        <v>40</v>
      </c>
      <c r="C41" s="7" t="s">
        <v>277</v>
      </c>
      <c r="D41" s="7" t="s">
        <v>278</v>
      </c>
      <c r="E41" s="13" t="s">
        <v>51</v>
      </c>
      <c r="F41" s="7">
        <v>300</v>
      </c>
      <c r="G41" s="7" t="s">
        <v>213</v>
      </c>
      <c r="H41" s="7"/>
      <c r="I41" s="14" t="s">
        <v>53</v>
      </c>
      <c r="J41" s="13" t="s">
        <v>54</v>
      </c>
      <c r="K41" s="7" t="s">
        <v>95</v>
      </c>
      <c r="L41" s="7" t="s">
        <v>56</v>
      </c>
      <c r="M41" s="7" t="s">
        <v>57</v>
      </c>
      <c r="N41" s="7">
        <v>38</v>
      </c>
      <c r="O41" s="7" t="s">
        <v>86</v>
      </c>
      <c r="P41" s="7">
        <v>33</v>
      </c>
      <c r="Q41" t="s">
        <v>7875</v>
      </c>
      <c r="R41" s="7" t="s">
        <v>59</v>
      </c>
      <c r="S41" s="14" t="s">
        <v>59</v>
      </c>
      <c r="T41" t="b">
        <v>0</v>
      </c>
      <c r="U41" s="7">
        <v>82</v>
      </c>
      <c r="V41" s="7">
        <v>13.7</v>
      </c>
      <c r="W41" s="7">
        <v>31.16667</v>
      </c>
      <c r="X41" s="7">
        <v>2.053113333333334</v>
      </c>
      <c r="Y41" s="7">
        <v>0.1183333333333333</v>
      </c>
      <c r="Z41" s="7">
        <v>7.9</v>
      </c>
      <c r="AA41" s="7">
        <v>5.99</v>
      </c>
      <c r="AB41" s="14">
        <v>1.48</v>
      </c>
      <c r="AC41" s="17">
        <v>4.2552199999999998E-2</v>
      </c>
      <c r="AD41" s="3">
        <v>0.95744799999999997</v>
      </c>
      <c r="AE41" s="14" t="s">
        <v>197</v>
      </c>
      <c r="AF41" s="13">
        <v>9</v>
      </c>
      <c r="AG41" s="14">
        <v>8</v>
      </c>
      <c r="AH41" s="13">
        <v>6</v>
      </c>
      <c r="AI41" s="7">
        <v>6</v>
      </c>
      <c r="AJ41" s="7">
        <v>0</v>
      </c>
      <c r="AK41" s="7">
        <v>5</v>
      </c>
      <c r="AL41" s="7">
        <v>5</v>
      </c>
      <c r="AM41" s="14">
        <v>0</v>
      </c>
      <c r="AN41" s="13">
        <v>3</v>
      </c>
      <c r="AO41" s="14">
        <v>3</v>
      </c>
      <c r="AP41" s="7" t="s">
        <v>66</v>
      </c>
      <c r="AQ41" s="7" t="s">
        <v>62</v>
      </c>
      <c r="AR41" s="7" t="s">
        <v>62</v>
      </c>
      <c r="AS41" s="7" t="s">
        <v>5797</v>
      </c>
      <c r="AT41" s="7" t="s">
        <v>62</v>
      </c>
      <c r="AU41" s="7" t="s">
        <v>64</v>
      </c>
      <c r="AV41" s="7" t="s">
        <v>62</v>
      </c>
      <c r="AW41" s="7" t="s">
        <v>5797</v>
      </c>
      <c r="AX41" s="12">
        <v>0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35">
        <v>1</v>
      </c>
      <c r="BE41" s="12">
        <v>1</v>
      </c>
    </row>
    <row r="42" spans="1:57" x14ac:dyDescent="0.35">
      <c r="A42" s="20">
        <v>41</v>
      </c>
      <c r="B42" s="21">
        <v>41</v>
      </c>
      <c r="C42" s="7" t="s">
        <v>279</v>
      </c>
      <c r="D42" s="7" t="s">
        <v>280</v>
      </c>
      <c r="E42" s="13" t="s">
        <v>51</v>
      </c>
      <c r="F42" s="7">
        <v>300</v>
      </c>
      <c r="G42" s="7" t="s">
        <v>213</v>
      </c>
      <c r="H42" s="7"/>
      <c r="I42" s="14" t="s">
        <v>53</v>
      </c>
      <c r="J42" s="13" t="s">
        <v>54</v>
      </c>
      <c r="K42" s="7" t="s">
        <v>118</v>
      </c>
      <c r="L42" s="7" t="s">
        <v>56</v>
      </c>
      <c r="M42" s="7" t="s">
        <v>57</v>
      </c>
      <c r="N42" s="7">
        <v>35</v>
      </c>
      <c r="O42" s="7" t="s">
        <v>86</v>
      </c>
      <c r="P42" s="7"/>
      <c r="Q42" t="s">
        <v>7920</v>
      </c>
      <c r="R42" s="7" t="s">
        <v>59</v>
      </c>
      <c r="S42" s="14" t="s">
        <v>59</v>
      </c>
      <c r="T42" t="b">
        <v>0</v>
      </c>
      <c r="U42" s="7">
        <v>105</v>
      </c>
      <c r="V42" s="7">
        <v>4.9000000000000004</v>
      </c>
      <c r="W42" s="7">
        <v>24.433330000000002</v>
      </c>
      <c r="X42" s="7">
        <v>1.1852223333333329</v>
      </c>
      <c r="Y42" s="7">
        <v>0.1612666666666667</v>
      </c>
      <c r="Z42" s="7">
        <v>7.4</v>
      </c>
      <c r="AA42" s="7">
        <v>4.6100000000000003</v>
      </c>
      <c r="AB42" s="14">
        <v>1.92</v>
      </c>
      <c r="AC42" s="17">
        <v>1.6652199999999999E-2</v>
      </c>
      <c r="AD42" s="3">
        <v>0.983348</v>
      </c>
      <c r="AE42" s="14" t="s">
        <v>197</v>
      </c>
      <c r="AF42" s="13">
        <v>9</v>
      </c>
      <c r="AG42" s="14">
        <v>8</v>
      </c>
      <c r="AH42" s="13">
        <v>6</v>
      </c>
      <c r="AI42" s="7">
        <v>6</v>
      </c>
      <c r="AJ42" s="7">
        <v>0</v>
      </c>
      <c r="AK42" s="7">
        <v>5</v>
      </c>
      <c r="AL42" s="7">
        <v>5</v>
      </c>
      <c r="AM42" s="14">
        <v>0</v>
      </c>
      <c r="AN42" s="13">
        <v>3</v>
      </c>
      <c r="AO42" s="14">
        <v>3</v>
      </c>
      <c r="AP42" s="7" t="s">
        <v>66</v>
      </c>
      <c r="AQ42" s="7" t="s">
        <v>62</v>
      </c>
      <c r="AR42" s="7" t="s">
        <v>62</v>
      </c>
      <c r="AS42" s="7" t="s">
        <v>5797</v>
      </c>
      <c r="AT42" s="7" t="s">
        <v>70</v>
      </c>
      <c r="AU42" s="7" t="s">
        <v>64</v>
      </c>
      <c r="AV42" s="7" t="s">
        <v>5797</v>
      </c>
      <c r="AW42" s="7" t="s">
        <v>5797</v>
      </c>
      <c r="AX42" s="12">
        <v>0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35">
        <v>1</v>
      </c>
      <c r="BE42" s="12">
        <v>1</v>
      </c>
    </row>
    <row r="43" spans="1:57" x14ac:dyDescent="0.35">
      <c r="A43" s="20">
        <v>42</v>
      </c>
      <c r="B43" s="21">
        <v>42</v>
      </c>
      <c r="C43" s="7" t="s">
        <v>281</v>
      </c>
      <c r="D43" s="7" t="s">
        <v>282</v>
      </c>
      <c r="E43" s="13" t="s">
        <v>51</v>
      </c>
      <c r="F43" s="7">
        <v>300</v>
      </c>
      <c r="G43" s="7" t="s">
        <v>100</v>
      </c>
      <c r="H43" s="7">
        <v>1585</v>
      </c>
      <c r="I43" s="14" t="s">
        <v>53</v>
      </c>
      <c r="J43" s="13" t="s">
        <v>54</v>
      </c>
      <c r="K43" s="7" t="s">
        <v>95</v>
      </c>
      <c r="L43" s="7" t="s">
        <v>56</v>
      </c>
      <c r="M43" s="7" t="s">
        <v>57</v>
      </c>
      <c r="N43" s="7">
        <v>30</v>
      </c>
      <c r="O43" s="7" t="s">
        <v>86</v>
      </c>
      <c r="P43" s="7">
        <v>29</v>
      </c>
      <c r="Q43" t="s">
        <v>7875</v>
      </c>
      <c r="R43" s="7" t="s">
        <v>59</v>
      </c>
      <c r="S43" s="14" t="s">
        <v>56</v>
      </c>
      <c r="T43" t="b">
        <v>0</v>
      </c>
      <c r="U43" s="7">
        <v>401</v>
      </c>
      <c r="V43" s="7">
        <v>14.824999999999999</v>
      </c>
      <c r="W43" s="7">
        <v>30.524999999999999</v>
      </c>
      <c r="X43" s="7">
        <v>1.5793349999999999</v>
      </c>
      <c r="Y43" s="7">
        <v>0.54564999999999997</v>
      </c>
      <c r="Z43" s="7">
        <v>7.2</v>
      </c>
      <c r="AA43" s="7">
        <v>5.9</v>
      </c>
      <c r="AB43" s="14">
        <v>2.09</v>
      </c>
      <c r="AC43" s="17">
        <v>1.50446E-2</v>
      </c>
      <c r="AD43" s="3">
        <v>0.98495500000000002</v>
      </c>
      <c r="AE43" s="14" t="s">
        <v>197</v>
      </c>
      <c r="AF43" s="13">
        <v>9</v>
      </c>
      <c r="AG43" s="14">
        <v>8</v>
      </c>
      <c r="AH43" s="13">
        <v>6</v>
      </c>
      <c r="AI43" s="7">
        <v>6</v>
      </c>
      <c r="AJ43" s="7">
        <v>0</v>
      </c>
      <c r="AK43" s="7">
        <v>5</v>
      </c>
      <c r="AL43" s="7">
        <v>5</v>
      </c>
      <c r="AM43" s="14">
        <v>0</v>
      </c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62</v>
      </c>
      <c r="AW43" s="7" t="s">
        <v>70</v>
      </c>
      <c r="AX43" s="12">
        <v>0</v>
      </c>
      <c r="AY43" s="12">
        <v>0</v>
      </c>
      <c r="AZ43" s="12">
        <v>0</v>
      </c>
      <c r="BA43" s="12" t="s">
        <v>5797</v>
      </c>
      <c r="BB43" s="12">
        <v>1</v>
      </c>
      <c r="BC43" s="12">
        <v>0</v>
      </c>
      <c r="BD43" s="35">
        <v>1</v>
      </c>
      <c r="BE43" s="12">
        <v>1</v>
      </c>
    </row>
    <row r="44" spans="1:57" x14ac:dyDescent="0.35">
      <c r="A44" s="20">
        <v>43</v>
      </c>
      <c r="B44" s="21">
        <v>43</v>
      </c>
      <c r="C44" s="7" t="s">
        <v>283</v>
      </c>
      <c r="D44" s="7" t="s">
        <v>284</v>
      </c>
      <c r="E44" s="13" t="s">
        <v>51</v>
      </c>
      <c r="F44" s="7">
        <v>300</v>
      </c>
      <c r="G44" s="7" t="s">
        <v>78</v>
      </c>
      <c r="H44" s="7"/>
      <c r="I44" s="14" t="s">
        <v>53</v>
      </c>
      <c r="J44" s="13" t="s">
        <v>54</v>
      </c>
      <c r="K44" s="7" t="s">
        <v>75</v>
      </c>
      <c r="L44" s="7" t="s">
        <v>76</v>
      </c>
      <c r="M44" s="7" t="s">
        <v>57</v>
      </c>
      <c r="N44" s="7">
        <v>25</v>
      </c>
      <c r="O44" s="7" t="s">
        <v>58</v>
      </c>
      <c r="P44" s="7">
        <v>31</v>
      </c>
      <c r="Q44" t="s">
        <v>7875</v>
      </c>
      <c r="R44" s="7" t="s">
        <v>59</v>
      </c>
      <c r="S44" s="14" t="s">
        <v>56</v>
      </c>
      <c r="T44" t="b">
        <v>0</v>
      </c>
      <c r="U44" s="7">
        <v>3</v>
      </c>
      <c r="V44" s="7">
        <v>17.649999999999999</v>
      </c>
      <c r="W44" s="7">
        <v>32.924999999999997</v>
      </c>
      <c r="X44" s="7">
        <v>3.0074149999999999</v>
      </c>
      <c r="Y44" s="7">
        <v>2.5999999999999999E-3</v>
      </c>
      <c r="Z44" s="7"/>
      <c r="AA44" s="7"/>
      <c r="AB44" s="14"/>
      <c r="AC44" s="17">
        <v>2.38762E-2</v>
      </c>
      <c r="AD44" s="3">
        <v>0.97612399999999999</v>
      </c>
      <c r="AE44" s="14" t="s">
        <v>197</v>
      </c>
      <c r="AF44" s="13">
        <v>9</v>
      </c>
      <c r="AG44" s="14">
        <v>8</v>
      </c>
      <c r="AH44" s="13">
        <v>5</v>
      </c>
      <c r="AI44" s="7">
        <v>5</v>
      </c>
      <c r="AJ44" s="7">
        <v>0</v>
      </c>
      <c r="AK44" s="7">
        <v>4</v>
      </c>
      <c r="AL44" s="7">
        <v>4</v>
      </c>
      <c r="AM44" s="14">
        <v>0</v>
      </c>
      <c r="AN44" s="13">
        <v>4</v>
      </c>
      <c r="AO44" s="14">
        <v>4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5797</v>
      </c>
      <c r="AV44" s="7" t="s">
        <v>5797</v>
      </c>
      <c r="AW44" s="7" t="s">
        <v>5797</v>
      </c>
      <c r="AX44" s="12">
        <v>0</v>
      </c>
      <c r="AY44" s="12">
        <v>0</v>
      </c>
      <c r="AZ44" s="12">
        <v>1</v>
      </c>
      <c r="BA44" s="12">
        <v>1</v>
      </c>
      <c r="BB44" s="12">
        <v>1</v>
      </c>
      <c r="BC44" s="12">
        <v>0</v>
      </c>
      <c r="BD44" s="35">
        <v>1</v>
      </c>
      <c r="BE44" s="12">
        <v>1</v>
      </c>
    </row>
    <row r="45" spans="1:57" x14ac:dyDescent="0.35">
      <c r="A45" s="20">
        <v>44</v>
      </c>
      <c r="B45" s="21">
        <v>44</v>
      </c>
      <c r="C45" s="7" t="s">
        <v>285</v>
      </c>
      <c r="D45" s="7" t="s">
        <v>286</v>
      </c>
      <c r="E45" s="13" t="s">
        <v>51</v>
      </c>
      <c r="F45" s="7">
        <v>300</v>
      </c>
      <c r="G45" s="7" t="s">
        <v>101</v>
      </c>
      <c r="H45" s="7"/>
      <c r="I45" s="14" t="s">
        <v>53</v>
      </c>
      <c r="J45" s="13" t="s">
        <v>54</v>
      </c>
      <c r="K45" s="7" t="s">
        <v>92</v>
      </c>
      <c r="L45" s="7" t="s">
        <v>56</v>
      </c>
      <c r="M45" s="7" t="s">
        <v>84</v>
      </c>
      <c r="N45" s="7">
        <v>25</v>
      </c>
      <c r="O45" s="7" t="s">
        <v>58</v>
      </c>
      <c r="P45" s="7">
        <v>31</v>
      </c>
      <c r="Q45" t="s">
        <v>7875</v>
      </c>
      <c r="R45" s="7" t="s">
        <v>59</v>
      </c>
      <c r="S45" s="14" t="s">
        <v>56</v>
      </c>
      <c r="T45" t="b">
        <v>0</v>
      </c>
      <c r="U45" s="7">
        <v>146</v>
      </c>
      <c r="V45" s="7">
        <v>8.3333300000000001</v>
      </c>
      <c r="W45" s="7">
        <v>16.966670000000001</v>
      </c>
      <c r="X45" s="7">
        <v>0.47422233333333341</v>
      </c>
      <c r="Y45" s="7">
        <v>0.52313333333333334</v>
      </c>
      <c r="Z45" s="7">
        <v>6.8</v>
      </c>
      <c r="AA45" s="7">
        <v>3.65</v>
      </c>
      <c r="AB45" s="14">
        <v>2.67</v>
      </c>
      <c r="AC45" s="17">
        <v>1.54447E-2</v>
      </c>
      <c r="AD45" s="3">
        <v>0.98455499999999996</v>
      </c>
      <c r="AE45" s="14" t="s">
        <v>197</v>
      </c>
      <c r="AF45" s="13">
        <v>9</v>
      </c>
      <c r="AG45" s="14">
        <v>8</v>
      </c>
      <c r="AH45" s="13">
        <v>5</v>
      </c>
      <c r="AI45" s="7">
        <v>5</v>
      </c>
      <c r="AJ45" s="7">
        <v>0</v>
      </c>
      <c r="AK45" s="7">
        <v>4</v>
      </c>
      <c r="AL45" s="7">
        <v>4</v>
      </c>
      <c r="AM45" s="14">
        <v>0</v>
      </c>
      <c r="AN45" s="13">
        <v>4</v>
      </c>
      <c r="AO45" s="14">
        <v>4</v>
      </c>
      <c r="AP45" s="7" t="s">
        <v>66</v>
      </c>
      <c r="AQ45" s="7" t="s">
        <v>62</v>
      </c>
      <c r="AR45" s="7" t="s">
        <v>62</v>
      </c>
      <c r="AS45" s="7" t="s">
        <v>5797</v>
      </c>
      <c r="AT45" s="7" t="s">
        <v>70</v>
      </c>
      <c r="AU45" s="7" t="s">
        <v>5797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1</v>
      </c>
      <c r="BA45" s="12">
        <v>1</v>
      </c>
      <c r="BB45" s="12">
        <v>1</v>
      </c>
      <c r="BC45" s="12">
        <v>0</v>
      </c>
      <c r="BD45" s="35">
        <v>1</v>
      </c>
      <c r="BE45" s="12">
        <v>1</v>
      </c>
    </row>
    <row r="46" spans="1:57" x14ac:dyDescent="0.35">
      <c r="A46" s="20">
        <v>45</v>
      </c>
      <c r="B46" s="21">
        <v>45</v>
      </c>
      <c r="C46" s="7" t="s">
        <v>287</v>
      </c>
      <c r="D46" s="7" t="s">
        <v>288</v>
      </c>
      <c r="E46" s="13" t="s">
        <v>51</v>
      </c>
      <c r="F46" s="7">
        <v>300</v>
      </c>
      <c r="G46" s="7" t="s">
        <v>139</v>
      </c>
      <c r="H46" s="7"/>
      <c r="I46" s="14" t="s">
        <v>53</v>
      </c>
      <c r="J46" s="13" t="s">
        <v>54</v>
      </c>
      <c r="K46" s="7" t="s">
        <v>92</v>
      </c>
      <c r="L46" s="7" t="s">
        <v>56</v>
      </c>
      <c r="M46" s="7" t="s">
        <v>57</v>
      </c>
      <c r="N46" s="7">
        <v>21</v>
      </c>
      <c r="O46" s="7" t="s">
        <v>58</v>
      </c>
      <c r="P46" s="7">
        <v>55</v>
      </c>
      <c r="Q46" t="s">
        <v>7875</v>
      </c>
      <c r="R46" s="7" t="s">
        <v>59</v>
      </c>
      <c r="S46" s="14" t="s">
        <v>59</v>
      </c>
      <c r="T46" t="b">
        <v>0</v>
      </c>
      <c r="U46" s="7">
        <v>1401</v>
      </c>
      <c r="V46" s="7">
        <v>22.8</v>
      </c>
      <c r="W46" s="7">
        <v>32.020000000000003</v>
      </c>
      <c r="X46" s="7">
        <v>0.81706660000000009</v>
      </c>
      <c r="Y46" s="7">
        <v>1.90666</v>
      </c>
      <c r="Z46" s="7">
        <v>6.1</v>
      </c>
      <c r="AA46" s="7">
        <v>2.64</v>
      </c>
      <c r="AB46" s="14">
        <v>4.28</v>
      </c>
      <c r="AC46" s="17">
        <v>1E-4</v>
      </c>
      <c r="AD46" s="3">
        <v>0.99990000000000001</v>
      </c>
      <c r="AE46" s="14" t="s">
        <v>197</v>
      </c>
      <c r="AF46" s="13">
        <v>9</v>
      </c>
      <c r="AG46" s="14">
        <v>8</v>
      </c>
      <c r="AH46" s="13">
        <v>5</v>
      </c>
      <c r="AI46" s="7">
        <v>3</v>
      </c>
      <c r="AJ46" s="7">
        <v>2</v>
      </c>
      <c r="AK46" s="7">
        <v>4</v>
      </c>
      <c r="AL46" s="7">
        <v>2</v>
      </c>
      <c r="AM46" s="14">
        <v>2</v>
      </c>
      <c r="AN46" s="13">
        <v>4</v>
      </c>
      <c r="AO46" s="14">
        <v>4</v>
      </c>
      <c r="AP46" s="7" t="s">
        <v>66</v>
      </c>
      <c r="AQ46" s="7" t="s">
        <v>62</v>
      </c>
      <c r="AR46" s="7" t="s">
        <v>208</v>
      </c>
      <c r="AS46" s="7" t="s">
        <v>70</v>
      </c>
      <c r="AT46" s="7" t="s">
        <v>63</v>
      </c>
      <c r="AU46" s="7" t="s">
        <v>66</v>
      </c>
      <c r="AV46" s="7" t="s">
        <v>70</v>
      </c>
      <c r="AW46" s="7" t="s">
        <v>70</v>
      </c>
      <c r="AX46" s="12">
        <v>1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35">
        <v>1</v>
      </c>
      <c r="BE46" s="12">
        <v>1</v>
      </c>
    </row>
    <row r="47" spans="1:57" x14ac:dyDescent="0.35">
      <c r="A47" s="20">
        <v>46</v>
      </c>
      <c r="B47" s="21">
        <v>46</v>
      </c>
      <c r="C47" s="7" t="s">
        <v>289</v>
      </c>
      <c r="D47" s="7" t="s">
        <v>290</v>
      </c>
      <c r="E47" s="13" t="s">
        <v>51</v>
      </c>
      <c r="F47" s="7">
        <v>300</v>
      </c>
      <c r="G47" s="7" t="s">
        <v>158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23.1</v>
      </c>
      <c r="O47" s="7" t="s">
        <v>58</v>
      </c>
      <c r="P47" s="7">
        <v>49</v>
      </c>
      <c r="Q47" t="s">
        <v>7875</v>
      </c>
      <c r="R47" s="7" t="s">
        <v>59</v>
      </c>
      <c r="S47" s="14" t="s">
        <v>59</v>
      </c>
      <c r="T47" t="b">
        <v>0</v>
      </c>
      <c r="U47" s="7">
        <v>1708</v>
      </c>
      <c r="V47" s="7">
        <v>15.4</v>
      </c>
      <c r="W47" s="7">
        <v>24.84</v>
      </c>
      <c r="X47" s="7">
        <v>0.33513320000000002</v>
      </c>
      <c r="Y47" s="7">
        <v>2.73794</v>
      </c>
      <c r="Z47" s="7">
        <v>5.3</v>
      </c>
      <c r="AA47" s="7">
        <v>3.68</v>
      </c>
      <c r="AB47" s="14">
        <v>3.28</v>
      </c>
      <c r="AC47" s="17">
        <v>1E-4</v>
      </c>
      <c r="AD47" s="3">
        <v>0.99990000000000001</v>
      </c>
      <c r="AE47" s="14" t="s">
        <v>197</v>
      </c>
      <c r="AF47" s="13">
        <v>9</v>
      </c>
      <c r="AG47" s="14">
        <v>8</v>
      </c>
      <c r="AH47" s="13">
        <v>5</v>
      </c>
      <c r="AI47" s="7">
        <v>5</v>
      </c>
      <c r="AJ47" s="7">
        <v>0</v>
      </c>
      <c r="AK47" s="7">
        <v>4</v>
      </c>
      <c r="AL47" s="7">
        <v>4</v>
      </c>
      <c r="AM47" s="14">
        <v>0</v>
      </c>
      <c r="AN47" s="13">
        <v>4</v>
      </c>
      <c r="AO47" s="14">
        <v>4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1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35">
        <v>1</v>
      </c>
      <c r="BE47" s="12">
        <v>1</v>
      </c>
    </row>
    <row r="48" spans="1:57" x14ac:dyDescent="0.35">
      <c r="A48" s="20">
        <v>47</v>
      </c>
      <c r="B48" s="21">
        <v>47</v>
      </c>
      <c r="C48" s="7" t="s">
        <v>291</v>
      </c>
      <c r="D48" s="7" t="s">
        <v>292</v>
      </c>
      <c r="E48" s="13" t="s">
        <v>51</v>
      </c>
      <c r="F48" s="7">
        <v>300</v>
      </c>
      <c r="G48" s="7" t="s">
        <v>78</v>
      </c>
      <c r="H48" s="7"/>
      <c r="I48" s="14" t="s">
        <v>53</v>
      </c>
      <c r="J48" s="13" t="s">
        <v>54</v>
      </c>
      <c r="K48" s="7" t="s">
        <v>92</v>
      </c>
      <c r="L48" s="7" t="s">
        <v>87</v>
      </c>
      <c r="M48" s="7" t="s">
        <v>57</v>
      </c>
      <c r="N48" s="7">
        <v>28</v>
      </c>
      <c r="O48" s="7" t="s">
        <v>109</v>
      </c>
      <c r="P48" s="7">
        <v>59</v>
      </c>
      <c r="Q48" t="s">
        <v>7875</v>
      </c>
      <c r="R48" s="7" t="s">
        <v>59</v>
      </c>
      <c r="S48" s="14" t="s">
        <v>59</v>
      </c>
      <c r="T48" t="b">
        <v>0</v>
      </c>
      <c r="U48" s="7">
        <v>103</v>
      </c>
      <c r="V48" s="7">
        <v>8.6</v>
      </c>
      <c r="W48" s="7">
        <v>19.899999999999999</v>
      </c>
      <c r="X48" s="7">
        <v>0.97699999999999998</v>
      </c>
      <c r="Y48" s="7">
        <v>0.25363333333333332</v>
      </c>
      <c r="Z48" s="7">
        <v>7.7</v>
      </c>
      <c r="AA48" s="7">
        <v>3.25</v>
      </c>
      <c r="AB48" s="14">
        <v>2.5299999999999998</v>
      </c>
      <c r="AC48" s="17">
        <v>2.34726E-2</v>
      </c>
      <c r="AD48" s="3">
        <v>0.97652700000000003</v>
      </c>
      <c r="AE48" s="14" t="s">
        <v>197</v>
      </c>
      <c r="AF48" s="13">
        <v>9</v>
      </c>
      <c r="AG48" s="14">
        <v>8</v>
      </c>
      <c r="AH48" s="13">
        <v>5</v>
      </c>
      <c r="AI48" s="7">
        <v>5</v>
      </c>
      <c r="AJ48" s="7">
        <v>0</v>
      </c>
      <c r="AK48" s="7">
        <v>4</v>
      </c>
      <c r="AL48" s="7">
        <v>4</v>
      </c>
      <c r="AM48" s="14">
        <v>0</v>
      </c>
      <c r="AN48" s="13">
        <v>4</v>
      </c>
      <c r="AO48" s="14">
        <v>4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70</v>
      </c>
      <c r="AU48" s="7" t="s">
        <v>5797</v>
      </c>
      <c r="AV48" s="7" t="s">
        <v>5797</v>
      </c>
      <c r="AW48" s="7" t="s">
        <v>5797</v>
      </c>
      <c r="AX48" s="12">
        <v>0</v>
      </c>
      <c r="AY48" s="12">
        <v>0</v>
      </c>
      <c r="AZ48" s="12">
        <v>1</v>
      </c>
      <c r="BA48" s="12">
        <v>1</v>
      </c>
      <c r="BB48" s="12">
        <v>1</v>
      </c>
      <c r="BC48" s="12">
        <v>0</v>
      </c>
      <c r="BD48" s="35">
        <v>1</v>
      </c>
      <c r="BE48" s="12">
        <v>1</v>
      </c>
    </row>
    <row r="49" spans="1:57" x14ac:dyDescent="0.35">
      <c r="A49" s="20">
        <v>48</v>
      </c>
      <c r="B49" s="21">
        <v>48</v>
      </c>
      <c r="C49" s="7" t="s">
        <v>293</v>
      </c>
      <c r="D49" s="7" t="s">
        <v>294</v>
      </c>
      <c r="E49" s="13" t="s">
        <v>51</v>
      </c>
      <c r="F49" s="7">
        <v>300</v>
      </c>
      <c r="G49" s="7" t="s">
        <v>78</v>
      </c>
      <c r="H49" s="7"/>
      <c r="I49" s="14" t="s">
        <v>53</v>
      </c>
      <c r="J49" s="13" t="s">
        <v>54</v>
      </c>
      <c r="K49" s="7" t="s">
        <v>92</v>
      </c>
      <c r="L49" s="7" t="s">
        <v>76</v>
      </c>
      <c r="M49" s="7" t="s">
        <v>57</v>
      </c>
      <c r="N49" s="7">
        <v>29</v>
      </c>
      <c r="O49" s="7" t="s">
        <v>109</v>
      </c>
      <c r="P49" s="7">
        <v>60</v>
      </c>
      <c r="Q49" t="s">
        <v>7875</v>
      </c>
      <c r="R49" s="7" t="s">
        <v>59</v>
      </c>
      <c r="S49" s="14" t="s">
        <v>56</v>
      </c>
      <c r="T49" t="b">
        <v>0</v>
      </c>
      <c r="U49" s="7">
        <v>103</v>
      </c>
      <c r="V49" s="7">
        <v>8.6</v>
      </c>
      <c r="W49" s="7">
        <v>19.899999999999999</v>
      </c>
      <c r="X49" s="7">
        <v>0.97699999999999998</v>
      </c>
      <c r="Y49" s="7">
        <v>0.25363333333333332</v>
      </c>
      <c r="Z49" s="7">
        <v>7.7</v>
      </c>
      <c r="AA49" s="7">
        <v>3.25</v>
      </c>
      <c r="AB49" s="14">
        <v>2.5299999999999998</v>
      </c>
      <c r="AC49" s="17">
        <v>2.52924E-2</v>
      </c>
      <c r="AD49" s="3">
        <v>0.97470800000000002</v>
      </c>
      <c r="AE49" s="14" t="s">
        <v>197</v>
      </c>
      <c r="AF49" s="13">
        <v>9</v>
      </c>
      <c r="AG49" s="14">
        <v>8</v>
      </c>
      <c r="AH49" s="13">
        <v>5</v>
      </c>
      <c r="AI49" s="7">
        <v>5</v>
      </c>
      <c r="AJ49" s="7">
        <v>0</v>
      </c>
      <c r="AK49" s="7">
        <v>4</v>
      </c>
      <c r="AL49" s="7">
        <v>4</v>
      </c>
      <c r="AM49" s="14">
        <v>0</v>
      </c>
      <c r="AN49" s="13">
        <v>4</v>
      </c>
      <c r="AO49" s="14">
        <v>4</v>
      </c>
      <c r="AP49" s="7" t="s">
        <v>66</v>
      </c>
      <c r="AQ49" s="7" t="s">
        <v>62</v>
      </c>
      <c r="AR49" s="7" t="s">
        <v>62</v>
      </c>
      <c r="AS49" s="7" t="s">
        <v>5797</v>
      </c>
      <c r="AT49" s="7" t="s">
        <v>70</v>
      </c>
      <c r="AU49" s="7" t="s">
        <v>5797</v>
      </c>
      <c r="AV49" s="7" t="s">
        <v>5797</v>
      </c>
      <c r="AW49" s="7" t="s">
        <v>5797</v>
      </c>
      <c r="AX49" s="12">
        <v>0</v>
      </c>
      <c r="AY49" s="12">
        <v>0</v>
      </c>
      <c r="AZ49" s="12">
        <v>1</v>
      </c>
      <c r="BA49" s="12">
        <v>0</v>
      </c>
      <c r="BB49" s="12" t="s">
        <v>5797</v>
      </c>
      <c r="BC49" s="12">
        <v>0</v>
      </c>
      <c r="BD49" s="35">
        <v>1</v>
      </c>
      <c r="BE49" s="12" t="s">
        <v>5797</v>
      </c>
    </row>
    <row r="50" spans="1:57" x14ac:dyDescent="0.35">
      <c r="A50" s="20">
        <v>49</v>
      </c>
      <c r="B50" s="21">
        <v>49</v>
      </c>
      <c r="C50" s="7" t="s">
        <v>295</v>
      </c>
      <c r="D50" s="7" t="s">
        <v>296</v>
      </c>
      <c r="E50" s="13" t="s">
        <v>51</v>
      </c>
      <c r="F50" s="7">
        <v>300</v>
      </c>
      <c r="G50" s="7" t="s">
        <v>139</v>
      </c>
      <c r="H50" s="7"/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23</v>
      </c>
      <c r="O50" s="7" t="s">
        <v>86</v>
      </c>
      <c r="P50" s="7">
        <v>39</v>
      </c>
      <c r="Q50" t="s">
        <v>7875</v>
      </c>
      <c r="R50" s="7" t="s">
        <v>59</v>
      </c>
      <c r="S50" s="14" t="s">
        <v>59</v>
      </c>
      <c r="T50" t="b">
        <v>0</v>
      </c>
      <c r="U50" s="7">
        <v>807</v>
      </c>
      <c r="V50" s="7">
        <v>20.54</v>
      </c>
      <c r="W50" s="7">
        <v>30.64</v>
      </c>
      <c r="X50" s="7">
        <v>0.82306659999999998</v>
      </c>
      <c r="Y50" s="7">
        <v>1.0845199999999999</v>
      </c>
      <c r="Z50" s="7">
        <v>6.7</v>
      </c>
      <c r="AA50" s="7">
        <v>3.92</v>
      </c>
      <c r="AB50" s="14">
        <v>3.16</v>
      </c>
      <c r="AC50" s="17">
        <v>1E-4</v>
      </c>
      <c r="AD50" s="3">
        <v>0.99990000000000001</v>
      </c>
      <c r="AE50" s="14" t="s">
        <v>197</v>
      </c>
      <c r="AF50" s="13">
        <v>9</v>
      </c>
      <c r="AG50" s="14">
        <v>8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4</v>
      </c>
      <c r="AO50" s="14">
        <v>4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1</v>
      </c>
      <c r="AY50" s="12">
        <v>0</v>
      </c>
      <c r="AZ50" s="12">
        <v>0</v>
      </c>
      <c r="BA50" s="12">
        <v>1</v>
      </c>
      <c r="BB50" s="12" t="s">
        <v>5797</v>
      </c>
      <c r="BC50" s="12">
        <v>0</v>
      </c>
      <c r="BD50" s="35">
        <v>1</v>
      </c>
      <c r="BE50" s="12">
        <v>1</v>
      </c>
    </row>
    <row r="51" spans="1:57" x14ac:dyDescent="0.35">
      <c r="A51" s="20">
        <v>50</v>
      </c>
      <c r="B51" s="21">
        <v>50</v>
      </c>
      <c r="C51" s="7" t="s">
        <v>297</v>
      </c>
      <c r="D51" s="7" t="s">
        <v>298</v>
      </c>
      <c r="E51" s="13" t="s">
        <v>51</v>
      </c>
      <c r="F51" s="7">
        <v>300</v>
      </c>
      <c r="G51" s="7" t="s">
        <v>158</v>
      </c>
      <c r="H51" s="7"/>
      <c r="I51" s="14" t="s">
        <v>53</v>
      </c>
      <c r="J51" s="13" t="s">
        <v>54</v>
      </c>
      <c r="K51" s="7" t="s">
        <v>75</v>
      </c>
      <c r="L51" s="7" t="s">
        <v>87</v>
      </c>
      <c r="M51" s="7" t="s">
        <v>57</v>
      </c>
      <c r="N51" s="7">
        <v>27.8</v>
      </c>
      <c r="O51" s="7" t="s">
        <v>86</v>
      </c>
      <c r="P51" s="7">
        <v>61</v>
      </c>
      <c r="Q51" t="s">
        <v>7875</v>
      </c>
      <c r="R51" s="7" t="s">
        <v>59</v>
      </c>
      <c r="S51" s="14" t="s">
        <v>59</v>
      </c>
      <c r="T51" t="b">
        <v>0</v>
      </c>
      <c r="U51" s="7">
        <v>1835</v>
      </c>
      <c r="V51" s="7">
        <v>21.68</v>
      </c>
      <c r="W51" s="7">
        <v>30.06</v>
      </c>
      <c r="X51" s="7">
        <v>0.57653360000000009</v>
      </c>
      <c r="Y51" s="7">
        <v>2.6402999999999999</v>
      </c>
      <c r="Z51" s="7">
        <v>6</v>
      </c>
      <c r="AA51" s="7">
        <v>3.68</v>
      </c>
      <c r="AB51" s="14">
        <v>3.56</v>
      </c>
      <c r="AC51" s="17">
        <v>1E-4</v>
      </c>
      <c r="AD51" s="3">
        <v>0.99990000000000001</v>
      </c>
      <c r="AE51" s="14" t="s">
        <v>197</v>
      </c>
      <c r="AF51" s="13">
        <v>9</v>
      </c>
      <c r="AG51" s="14">
        <v>8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4</v>
      </c>
      <c r="AO51" s="14">
        <v>4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1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35">
        <v>1</v>
      </c>
      <c r="BE51" s="12">
        <v>1</v>
      </c>
    </row>
    <row r="52" spans="1:57" x14ac:dyDescent="0.35">
      <c r="A52" s="7">
        <v>51</v>
      </c>
      <c r="B52" s="7">
        <v>51</v>
      </c>
      <c r="C52" s="7" t="s">
        <v>299</v>
      </c>
      <c r="D52" s="7" t="s">
        <v>300</v>
      </c>
      <c r="E52" s="13" t="s">
        <v>51</v>
      </c>
      <c r="F52" s="7">
        <v>300</v>
      </c>
      <c r="G52" s="7" t="s">
        <v>139</v>
      </c>
      <c r="H52" s="7">
        <v>1000</v>
      </c>
      <c r="I52" s="14" t="s">
        <v>53</v>
      </c>
      <c r="J52" s="13" t="s">
        <v>54</v>
      </c>
      <c r="K52" s="7" t="s">
        <v>75</v>
      </c>
      <c r="L52" s="7" t="s">
        <v>87</v>
      </c>
      <c r="M52" s="7" t="s">
        <v>57</v>
      </c>
      <c r="N52" s="7">
        <v>19</v>
      </c>
      <c r="O52" s="7" t="s">
        <v>86</v>
      </c>
      <c r="P52" s="7">
        <v>42</v>
      </c>
      <c r="Q52" t="s">
        <v>7875</v>
      </c>
      <c r="R52" s="7" t="s">
        <v>59</v>
      </c>
      <c r="S52" s="14" t="s">
        <v>59</v>
      </c>
      <c r="T52" t="b">
        <v>0</v>
      </c>
      <c r="U52" s="7">
        <v>973</v>
      </c>
      <c r="V52" s="7">
        <v>21.98</v>
      </c>
      <c r="W52" s="7">
        <v>30.84</v>
      </c>
      <c r="X52" s="7">
        <v>0.88366659999999997</v>
      </c>
      <c r="Y52" s="7">
        <v>1.3068599999999999</v>
      </c>
      <c r="Z52" s="7">
        <v>6.6</v>
      </c>
      <c r="AA52" s="7">
        <v>3.5</v>
      </c>
      <c r="AB52" s="14">
        <v>3.29</v>
      </c>
      <c r="AC52" s="17">
        <v>1E-4</v>
      </c>
      <c r="AD52" s="3">
        <v>0.99990000000000001</v>
      </c>
      <c r="AE52" s="14" t="s">
        <v>197</v>
      </c>
      <c r="AF52" s="13">
        <v>9</v>
      </c>
      <c r="AG52" s="14">
        <v>8</v>
      </c>
      <c r="AH52" s="13">
        <v>5</v>
      </c>
      <c r="AI52" s="7">
        <v>5</v>
      </c>
      <c r="AJ52" s="7">
        <v>0</v>
      </c>
      <c r="AK52" s="7">
        <v>4</v>
      </c>
      <c r="AL52" s="7">
        <v>4</v>
      </c>
      <c r="AM52" s="14">
        <v>0</v>
      </c>
      <c r="AN52" s="13">
        <v>4</v>
      </c>
      <c r="AO52" s="14">
        <v>4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66</v>
      </c>
      <c r="AV52" s="7" t="s">
        <v>70</v>
      </c>
      <c r="AW52" s="7" t="s">
        <v>70</v>
      </c>
      <c r="AX52" s="12">
        <v>1</v>
      </c>
      <c r="AY52" s="12">
        <v>0</v>
      </c>
      <c r="AZ52" s="12">
        <v>0</v>
      </c>
      <c r="BA52" s="12">
        <v>1</v>
      </c>
      <c r="BB52" s="12" t="s">
        <v>5797</v>
      </c>
      <c r="BC52" s="12">
        <v>0</v>
      </c>
      <c r="BD52" s="35">
        <v>1</v>
      </c>
      <c r="BE52" s="12">
        <v>1</v>
      </c>
    </row>
    <row r="53" spans="1:57" x14ac:dyDescent="0.35">
      <c r="A53" s="7">
        <v>52</v>
      </c>
      <c r="B53" s="7">
        <v>52</v>
      </c>
      <c r="C53" s="7" t="s">
        <v>301</v>
      </c>
      <c r="D53" s="7" t="s">
        <v>302</v>
      </c>
      <c r="E53" s="13" t="s">
        <v>51</v>
      </c>
      <c r="F53" s="7">
        <v>300</v>
      </c>
      <c r="G53" s="7" t="s">
        <v>139</v>
      </c>
      <c r="H53" s="7"/>
      <c r="I53" s="14" t="s">
        <v>53</v>
      </c>
      <c r="J53" s="13" t="s">
        <v>54</v>
      </c>
      <c r="K53" s="7" t="s">
        <v>75</v>
      </c>
      <c r="L53" s="7" t="s">
        <v>87</v>
      </c>
      <c r="M53" s="7" t="s">
        <v>57</v>
      </c>
      <c r="N53" s="7">
        <v>19</v>
      </c>
      <c r="O53" s="7" t="s">
        <v>86</v>
      </c>
      <c r="P53" s="7">
        <v>36</v>
      </c>
      <c r="Q53" t="s">
        <v>7875</v>
      </c>
      <c r="R53" s="7" t="s">
        <v>59</v>
      </c>
      <c r="S53" s="14" t="s">
        <v>56</v>
      </c>
      <c r="T53" t="b">
        <v>0</v>
      </c>
      <c r="U53" s="7">
        <v>1603</v>
      </c>
      <c r="V53" s="7">
        <v>13.96</v>
      </c>
      <c r="W53" s="7">
        <v>24.46</v>
      </c>
      <c r="X53" s="7">
        <v>0.51093319999999998</v>
      </c>
      <c r="Y53" s="7">
        <v>2.51728</v>
      </c>
      <c r="Z53" s="7">
        <v>5.5</v>
      </c>
      <c r="AA53" s="7">
        <v>3.4</v>
      </c>
      <c r="AB53" s="14">
        <v>3.68</v>
      </c>
      <c r="AC53" s="17">
        <v>1E-4</v>
      </c>
      <c r="AD53" s="3">
        <v>0.99990000000000001</v>
      </c>
      <c r="AE53" s="14" t="s">
        <v>197</v>
      </c>
      <c r="AF53" s="13">
        <v>9</v>
      </c>
      <c r="AG53" s="14">
        <v>8</v>
      </c>
      <c r="AH53" s="13">
        <v>5</v>
      </c>
      <c r="AI53" s="7">
        <v>5</v>
      </c>
      <c r="AJ53" s="7">
        <v>0</v>
      </c>
      <c r="AK53" s="7">
        <v>4</v>
      </c>
      <c r="AL53" s="7">
        <v>4</v>
      </c>
      <c r="AM53" s="14">
        <v>0</v>
      </c>
      <c r="AN53" s="13">
        <v>4</v>
      </c>
      <c r="AO53" s="14">
        <v>4</v>
      </c>
      <c r="AP53" s="7" t="s">
        <v>66</v>
      </c>
      <c r="AQ53" s="7" t="s">
        <v>62</v>
      </c>
      <c r="AR53" s="7" t="s">
        <v>62</v>
      </c>
      <c r="AS53" s="7" t="s">
        <v>70</v>
      </c>
      <c r="AT53" s="7" t="s">
        <v>70</v>
      </c>
      <c r="AU53" s="7" t="s">
        <v>5797</v>
      </c>
      <c r="AV53" s="7" t="s">
        <v>70</v>
      </c>
      <c r="AW53" s="7" t="s">
        <v>70</v>
      </c>
      <c r="AX53" s="12">
        <v>1</v>
      </c>
      <c r="AY53" s="12">
        <v>0</v>
      </c>
      <c r="AZ53" s="12">
        <v>0</v>
      </c>
      <c r="BA53" s="12">
        <v>1</v>
      </c>
      <c r="BB53" s="12">
        <v>1</v>
      </c>
      <c r="BC53" s="12">
        <v>0</v>
      </c>
      <c r="BD53" s="35">
        <v>1</v>
      </c>
      <c r="BE53" s="12">
        <v>1</v>
      </c>
    </row>
    <row r="54" spans="1:57" x14ac:dyDescent="0.35">
      <c r="A54" s="7">
        <v>53</v>
      </c>
      <c r="B54" s="7">
        <v>53</v>
      </c>
      <c r="C54" s="7" t="s">
        <v>303</v>
      </c>
      <c r="D54" s="7" t="s">
        <v>304</v>
      </c>
      <c r="E54" s="13" t="s">
        <v>51</v>
      </c>
      <c r="F54" s="7">
        <v>300</v>
      </c>
      <c r="G54" s="7" t="s">
        <v>139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14</v>
      </c>
      <c r="O54" s="7" t="s">
        <v>86</v>
      </c>
      <c r="P54" s="7">
        <v>37</v>
      </c>
      <c r="Q54" t="s">
        <v>7875</v>
      </c>
      <c r="R54" s="7" t="s">
        <v>59</v>
      </c>
      <c r="S54" s="14" t="s">
        <v>59</v>
      </c>
      <c r="T54" t="b">
        <v>0</v>
      </c>
      <c r="U54" s="7">
        <v>1223</v>
      </c>
      <c r="V54" s="7">
        <v>19.8</v>
      </c>
      <c r="W54" s="7">
        <v>30.02</v>
      </c>
      <c r="X54" s="7">
        <v>0.70213340000000013</v>
      </c>
      <c r="Y54" s="7">
        <v>1.68624</v>
      </c>
      <c r="Z54" s="7">
        <v>6.3</v>
      </c>
      <c r="AA54" s="7">
        <v>2.91</v>
      </c>
      <c r="AB54" s="14">
        <v>3.56</v>
      </c>
      <c r="AC54" s="17">
        <v>1E-4</v>
      </c>
      <c r="AD54" s="3">
        <v>0.99990000000000001</v>
      </c>
      <c r="AE54" s="14" t="s">
        <v>197</v>
      </c>
      <c r="AF54" s="13">
        <v>9</v>
      </c>
      <c r="AG54" s="14">
        <v>8</v>
      </c>
      <c r="AH54" s="13">
        <v>5</v>
      </c>
      <c r="AI54" s="7">
        <v>5</v>
      </c>
      <c r="AJ54" s="7">
        <v>0</v>
      </c>
      <c r="AK54" s="7">
        <v>4</v>
      </c>
      <c r="AL54" s="7">
        <v>4</v>
      </c>
      <c r="AM54" s="14">
        <v>0</v>
      </c>
      <c r="AN54" s="13">
        <v>4</v>
      </c>
      <c r="AO54" s="14">
        <v>4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35">
        <v>1</v>
      </c>
      <c r="BE54" s="12">
        <v>1</v>
      </c>
    </row>
    <row r="55" spans="1:57" x14ac:dyDescent="0.35">
      <c r="A55" s="7">
        <v>54</v>
      </c>
      <c r="B55" s="7">
        <v>54</v>
      </c>
      <c r="C55" s="7" t="s">
        <v>305</v>
      </c>
      <c r="D55" s="7" t="s">
        <v>306</v>
      </c>
      <c r="E55" s="13" t="s">
        <v>51</v>
      </c>
      <c r="F55" s="7">
        <v>300</v>
      </c>
      <c r="G55" s="7" t="s">
        <v>139</v>
      </c>
      <c r="H55" s="7"/>
      <c r="I55" s="14" t="s">
        <v>53</v>
      </c>
      <c r="J55" s="13" t="s">
        <v>54</v>
      </c>
      <c r="K55" s="7" t="s">
        <v>75</v>
      </c>
      <c r="L55" s="7" t="s">
        <v>87</v>
      </c>
      <c r="M55" s="7" t="s">
        <v>57</v>
      </c>
      <c r="N55" s="7">
        <v>23</v>
      </c>
      <c r="O55" s="7" t="s">
        <v>58</v>
      </c>
      <c r="P55" s="7">
        <v>31</v>
      </c>
      <c r="Q55" t="s">
        <v>7875</v>
      </c>
      <c r="R55" s="7" t="s">
        <v>59</v>
      </c>
      <c r="S55" s="14" t="s">
        <v>59</v>
      </c>
      <c r="T55" t="b">
        <v>0</v>
      </c>
      <c r="U55" s="7">
        <v>1104</v>
      </c>
      <c r="V55" s="7">
        <v>22.44</v>
      </c>
      <c r="W55" s="7">
        <v>32.06</v>
      </c>
      <c r="X55" s="7">
        <v>0.92280059999999997</v>
      </c>
      <c r="Y55" s="7">
        <v>1.4601599999999999</v>
      </c>
      <c r="Z55" s="7">
        <v>6.6</v>
      </c>
      <c r="AA55" s="7">
        <v>3.09</v>
      </c>
      <c r="AB55" s="14">
        <v>3.91</v>
      </c>
      <c r="AC55" s="17">
        <v>1E-4</v>
      </c>
      <c r="AD55" s="3">
        <v>0.99990000000000001</v>
      </c>
      <c r="AE55" s="14" t="s">
        <v>197</v>
      </c>
      <c r="AF55" s="13">
        <v>9</v>
      </c>
      <c r="AG55" s="14">
        <v>8</v>
      </c>
      <c r="AH55" s="13">
        <v>5</v>
      </c>
      <c r="AI55" s="7">
        <v>4</v>
      </c>
      <c r="AJ55" s="7">
        <v>1</v>
      </c>
      <c r="AK55" s="7">
        <v>4</v>
      </c>
      <c r="AL55" s="7">
        <v>3</v>
      </c>
      <c r="AM55" s="14">
        <v>1</v>
      </c>
      <c r="AN55" s="13">
        <v>4</v>
      </c>
      <c r="AO55" s="14">
        <v>4</v>
      </c>
      <c r="AP55" s="7" t="s">
        <v>66</v>
      </c>
      <c r="AQ55" s="7" t="s">
        <v>62</v>
      </c>
      <c r="AR55" s="7" t="s">
        <v>208</v>
      </c>
      <c r="AS55" s="7" t="s">
        <v>70</v>
      </c>
      <c r="AT55" s="7" t="s">
        <v>70</v>
      </c>
      <c r="AU55" s="7" t="s">
        <v>66</v>
      </c>
      <c r="AV55" s="7" t="s">
        <v>70</v>
      </c>
      <c r="AW55" s="7" t="s">
        <v>70</v>
      </c>
      <c r="AX55" s="12">
        <v>1</v>
      </c>
      <c r="AY55" s="12">
        <v>0</v>
      </c>
      <c r="AZ55" s="12">
        <v>0</v>
      </c>
      <c r="BA55" s="12" t="s">
        <v>5797</v>
      </c>
      <c r="BB55" s="12">
        <v>1</v>
      </c>
      <c r="BC55" s="12">
        <v>0</v>
      </c>
      <c r="BD55" s="35">
        <v>1</v>
      </c>
      <c r="BE55" s="12">
        <v>1</v>
      </c>
    </row>
    <row r="56" spans="1:57" x14ac:dyDescent="0.35">
      <c r="A56" s="7">
        <v>55</v>
      </c>
      <c r="B56" s="7">
        <v>55</v>
      </c>
      <c r="C56" s="7" t="s">
        <v>307</v>
      </c>
      <c r="D56" s="7" t="s">
        <v>308</v>
      </c>
      <c r="E56" s="13" t="s">
        <v>51</v>
      </c>
      <c r="F56" s="7">
        <v>300</v>
      </c>
      <c r="G56" s="7" t="s">
        <v>139</v>
      </c>
      <c r="H56" s="7"/>
      <c r="I56" s="14" t="s">
        <v>53</v>
      </c>
      <c r="J56" s="13" t="s">
        <v>54</v>
      </c>
      <c r="K56" s="7" t="s">
        <v>75</v>
      </c>
      <c r="L56" s="7" t="s">
        <v>87</v>
      </c>
      <c r="M56" s="7" t="s">
        <v>57</v>
      </c>
      <c r="N56" s="7">
        <v>19</v>
      </c>
      <c r="O56" s="7" t="s">
        <v>86</v>
      </c>
      <c r="P56" s="7">
        <v>37</v>
      </c>
      <c r="Q56" t="s">
        <v>7875</v>
      </c>
      <c r="R56" s="7" t="s">
        <v>59</v>
      </c>
      <c r="S56" s="14" t="s">
        <v>56</v>
      </c>
      <c r="T56" t="b">
        <v>0</v>
      </c>
      <c r="U56" s="7">
        <v>714</v>
      </c>
      <c r="V56" s="7">
        <v>20.9</v>
      </c>
      <c r="W56" s="7">
        <v>31.58</v>
      </c>
      <c r="X56" s="7">
        <v>0.84226659999999998</v>
      </c>
      <c r="Y56" s="7">
        <v>0.96362000000000003</v>
      </c>
      <c r="Z56" s="7"/>
      <c r="AA56" s="7"/>
      <c r="AB56" s="14"/>
      <c r="AC56" s="17">
        <v>1E-4</v>
      </c>
      <c r="AD56" s="3">
        <v>0.99990000000000001</v>
      </c>
      <c r="AE56" s="14" t="s">
        <v>197</v>
      </c>
      <c r="AF56" s="13">
        <v>9</v>
      </c>
      <c r="AG56" s="14">
        <v>8</v>
      </c>
      <c r="AH56" s="13">
        <v>5</v>
      </c>
      <c r="AI56" s="7">
        <v>5</v>
      </c>
      <c r="AJ56" s="7">
        <v>0</v>
      </c>
      <c r="AK56" s="7">
        <v>4</v>
      </c>
      <c r="AL56" s="7">
        <v>4</v>
      </c>
      <c r="AM56" s="14">
        <v>0</v>
      </c>
      <c r="AN56" s="13">
        <v>4</v>
      </c>
      <c r="AO56" s="14">
        <v>4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70</v>
      </c>
      <c r="AU56" s="7" t="s">
        <v>66</v>
      </c>
      <c r="AV56" s="7" t="s">
        <v>70</v>
      </c>
      <c r="AW56" s="7" t="s">
        <v>70</v>
      </c>
      <c r="AX56" s="12">
        <v>1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35">
        <v>1</v>
      </c>
      <c r="BE56" s="12">
        <v>1</v>
      </c>
    </row>
    <row r="57" spans="1:57" x14ac:dyDescent="0.35">
      <c r="A57" s="7">
        <v>56</v>
      </c>
      <c r="B57" s="7">
        <v>56</v>
      </c>
      <c r="C57" s="7" t="s">
        <v>309</v>
      </c>
      <c r="D57" s="7" t="s">
        <v>310</v>
      </c>
      <c r="E57" s="13" t="s">
        <v>51</v>
      </c>
      <c r="F57" s="7">
        <v>300</v>
      </c>
      <c r="G57" s="7" t="s">
        <v>139</v>
      </c>
      <c r="H57" s="7"/>
      <c r="I57" s="14" t="s">
        <v>53</v>
      </c>
      <c r="J57" s="13" t="s">
        <v>54</v>
      </c>
      <c r="K57" s="7" t="s">
        <v>75</v>
      </c>
      <c r="L57" s="7" t="s">
        <v>87</v>
      </c>
      <c r="M57" s="7" t="s">
        <v>57</v>
      </c>
      <c r="N57" s="7">
        <v>22</v>
      </c>
      <c r="O57" s="7" t="s">
        <v>86</v>
      </c>
      <c r="P57" s="7">
        <v>37</v>
      </c>
      <c r="Q57" t="s">
        <v>7875</v>
      </c>
      <c r="R57" s="7" t="s">
        <v>59</v>
      </c>
      <c r="S57" s="14" t="s">
        <v>59</v>
      </c>
      <c r="T57" t="b">
        <v>0</v>
      </c>
      <c r="U57" s="7">
        <v>714</v>
      </c>
      <c r="V57" s="7">
        <v>22.22</v>
      </c>
      <c r="W57" s="7">
        <v>32.18</v>
      </c>
      <c r="X57" s="7">
        <v>0.94840000000000002</v>
      </c>
      <c r="Y57" s="7">
        <v>0.93830000000000002</v>
      </c>
      <c r="Z57" s="7">
        <v>7</v>
      </c>
      <c r="AA57" s="7">
        <v>3.97</v>
      </c>
      <c r="AB57" s="14">
        <v>3.07</v>
      </c>
      <c r="AC57" s="17">
        <v>1E-4</v>
      </c>
      <c r="AD57" s="3">
        <v>0.99990000000000001</v>
      </c>
      <c r="AE57" s="14" t="s">
        <v>197</v>
      </c>
      <c r="AF57" s="13">
        <v>9</v>
      </c>
      <c r="AG57" s="14">
        <v>8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4</v>
      </c>
      <c r="AO57" s="14">
        <v>4</v>
      </c>
      <c r="AP57" s="7" t="s">
        <v>66</v>
      </c>
      <c r="AQ57" s="7" t="s">
        <v>62</v>
      </c>
      <c r="AR57" s="7" t="s">
        <v>208</v>
      </c>
      <c r="AS57" s="7" t="s">
        <v>70</v>
      </c>
      <c r="AT57" s="7" t="s">
        <v>70</v>
      </c>
      <c r="AU57" s="7" t="s">
        <v>66</v>
      </c>
      <c r="AV57" s="7" t="s">
        <v>70</v>
      </c>
      <c r="AW57" s="7" t="s">
        <v>70</v>
      </c>
      <c r="AX57" s="12">
        <v>1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35">
        <v>1</v>
      </c>
      <c r="BE57" s="12">
        <v>1</v>
      </c>
    </row>
    <row r="58" spans="1:57" x14ac:dyDescent="0.35">
      <c r="A58" s="7">
        <v>57</v>
      </c>
      <c r="B58" s="7">
        <v>57</v>
      </c>
      <c r="C58" s="7" t="s">
        <v>311</v>
      </c>
      <c r="D58" s="7" t="s">
        <v>312</v>
      </c>
      <c r="E58" s="13" t="s">
        <v>51</v>
      </c>
      <c r="F58" s="7">
        <v>300</v>
      </c>
      <c r="G58" s="7" t="s">
        <v>139</v>
      </c>
      <c r="H58" s="7"/>
      <c r="I58" s="14" t="s">
        <v>53</v>
      </c>
      <c r="J58" s="13" t="s">
        <v>54</v>
      </c>
      <c r="K58" s="7" t="s">
        <v>75</v>
      </c>
      <c r="L58" s="7" t="s">
        <v>87</v>
      </c>
      <c r="M58" s="7" t="s">
        <v>57</v>
      </c>
      <c r="N58" s="7">
        <v>20</v>
      </c>
      <c r="O58" s="7" t="s">
        <v>86</v>
      </c>
      <c r="P58" s="7">
        <v>37</v>
      </c>
      <c r="Q58" t="s">
        <v>7875</v>
      </c>
      <c r="R58" s="7" t="s">
        <v>59</v>
      </c>
      <c r="S58" s="14" t="s">
        <v>59</v>
      </c>
      <c r="T58" t="b">
        <v>0</v>
      </c>
      <c r="U58" s="7">
        <v>2152</v>
      </c>
      <c r="V58" s="7">
        <v>22.04</v>
      </c>
      <c r="W58" s="7">
        <v>28.72</v>
      </c>
      <c r="X58" s="7">
        <v>0.76339999999999997</v>
      </c>
      <c r="Y58" s="7">
        <v>2.92476</v>
      </c>
      <c r="Z58" s="7">
        <v>5.7</v>
      </c>
      <c r="AA58" s="7">
        <v>3.38</v>
      </c>
      <c r="AB58" s="14">
        <v>3.75</v>
      </c>
      <c r="AC58" s="17">
        <v>1E-4</v>
      </c>
      <c r="AD58" s="3">
        <v>0.99990000000000001</v>
      </c>
      <c r="AE58" s="14" t="s">
        <v>197</v>
      </c>
      <c r="AF58" s="13">
        <v>9</v>
      </c>
      <c r="AG58" s="14">
        <v>8</v>
      </c>
      <c r="AH58" s="13">
        <v>5</v>
      </c>
      <c r="AI58" s="7">
        <v>5</v>
      </c>
      <c r="AJ58" s="7">
        <v>0</v>
      </c>
      <c r="AK58" s="7">
        <v>4</v>
      </c>
      <c r="AL58" s="7">
        <v>4</v>
      </c>
      <c r="AM58" s="14">
        <v>0</v>
      </c>
      <c r="AN58" s="13">
        <v>4</v>
      </c>
      <c r="AO58" s="14">
        <v>4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5797</v>
      </c>
      <c r="AV58" s="7" t="s">
        <v>70</v>
      </c>
      <c r="AW58" s="7" t="s">
        <v>70</v>
      </c>
      <c r="AX58" s="12">
        <v>1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35">
        <v>1</v>
      </c>
      <c r="BE58" s="12">
        <v>1</v>
      </c>
    </row>
    <row r="59" spans="1:57" x14ac:dyDescent="0.35">
      <c r="A59" s="7">
        <v>58</v>
      </c>
      <c r="B59" s="7">
        <v>58</v>
      </c>
      <c r="C59" s="7" t="s">
        <v>313</v>
      </c>
      <c r="D59" s="7" t="s">
        <v>314</v>
      </c>
      <c r="E59" s="13" t="s">
        <v>51</v>
      </c>
      <c r="F59" s="7">
        <v>300</v>
      </c>
      <c r="G59" s="7" t="s">
        <v>139</v>
      </c>
      <c r="H59" s="7"/>
      <c r="I59" s="14" t="s">
        <v>53</v>
      </c>
      <c r="J59" s="13" t="s">
        <v>54</v>
      </c>
      <c r="K59" s="7" t="s">
        <v>75</v>
      </c>
      <c r="L59" s="7" t="s">
        <v>87</v>
      </c>
      <c r="M59" s="7" t="s">
        <v>57</v>
      </c>
      <c r="N59" s="7">
        <v>18</v>
      </c>
      <c r="O59" s="7" t="s">
        <v>86</v>
      </c>
      <c r="P59" s="7">
        <v>37</v>
      </c>
      <c r="Q59" t="s">
        <v>7875</v>
      </c>
      <c r="R59" s="7" t="s">
        <v>59</v>
      </c>
      <c r="S59" s="14" t="s">
        <v>59</v>
      </c>
      <c r="T59" t="b">
        <v>0</v>
      </c>
      <c r="U59" s="7">
        <v>1104</v>
      </c>
      <c r="V59" s="7">
        <v>22.44</v>
      </c>
      <c r="W59" s="7">
        <v>32.06</v>
      </c>
      <c r="X59" s="7">
        <v>0.92280059999999997</v>
      </c>
      <c r="Y59" s="7">
        <v>1.4601599999999999</v>
      </c>
      <c r="Z59" s="7">
        <v>6.6</v>
      </c>
      <c r="AA59" s="7">
        <v>3.09</v>
      </c>
      <c r="AB59" s="14">
        <v>3.91</v>
      </c>
      <c r="AC59" s="17">
        <v>1E-4</v>
      </c>
      <c r="AD59" s="3">
        <v>0.99990000000000001</v>
      </c>
      <c r="AE59" s="14" t="s">
        <v>197</v>
      </c>
      <c r="AF59" s="13">
        <v>9</v>
      </c>
      <c r="AG59" s="14">
        <v>8</v>
      </c>
      <c r="AH59" s="13">
        <v>5</v>
      </c>
      <c r="AI59" s="7">
        <v>4</v>
      </c>
      <c r="AJ59" s="7">
        <v>1</v>
      </c>
      <c r="AK59" s="7">
        <v>4</v>
      </c>
      <c r="AL59" s="7">
        <v>3</v>
      </c>
      <c r="AM59" s="14">
        <v>1</v>
      </c>
      <c r="AN59" s="13">
        <v>4</v>
      </c>
      <c r="AO59" s="14">
        <v>4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70</v>
      </c>
      <c r="AU59" s="7" t="s">
        <v>66</v>
      </c>
      <c r="AV59" s="7" t="s">
        <v>70</v>
      </c>
      <c r="AW59" s="7" t="s">
        <v>70</v>
      </c>
      <c r="AX59" s="12">
        <v>1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35">
        <v>1</v>
      </c>
      <c r="BE59" s="12">
        <v>1</v>
      </c>
    </row>
    <row r="60" spans="1:57" x14ac:dyDescent="0.35">
      <c r="A60" s="7">
        <v>59</v>
      </c>
      <c r="B60" s="7">
        <v>59</v>
      </c>
      <c r="C60" s="7" t="s">
        <v>315</v>
      </c>
      <c r="D60" s="7" t="s">
        <v>316</v>
      </c>
      <c r="E60" s="13" t="s">
        <v>51</v>
      </c>
      <c r="F60" s="7">
        <v>300</v>
      </c>
      <c r="G60" s="7" t="s">
        <v>173</v>
      </c>
      <c r="H60" s="7"/>
      <c r="I60" s="14" t="s">
        <v>53</v>
      </c>
      <c r="J60" s="13" t="s">
        <v>54</v>
      </c>
      <c r="K60" s="7" t="s">
        <v>75</v>
      </c>
      <c r="L60" s="7" t="s">
        <v>87</v>
      </c>
      <c r="M60" s="7" t="s">
        <v>57</v>
      </c>
      <c r="N60" s="7">
        <v>19</v>
      </c>
      <c r="O60" s="7" t="s">
        <v>86</v>
      </c>
      <c r="P60" s="7">
        <v>37</v>
      </c>
      <c r="Q60" t="s">
        <v>7875</v>
      </c>
      <c r="R60" s="7" t="s">
        <v>59</v>
      </c>
      <c r="S60" s="14" t="s">
        <v>59</v>
      </c>
      <c r="T60" t="b">
        <v>0</v>
      </c>
      <c r="U60" s="7">
        <v>1212</v>
      </c>
      <c r="V60" s="7">
        <v>17.84</v>
      </c>
      <c r="W60" s="7">
        <v>27.06</v>
      </c>
      <c r="X60" s="7">
        <v>0.60913339999999994</v>
      </c>
      <c r="Y60" s="7">
        <v>1.7226399999999999</v>
      </c>
      <c r="Z60" s="7">
        <v>6.1</v>
      </c>
      <c r="AA60" s="7">
        <v>2.72</v>
      </c>
      <c r="AB60" s="14">
        <v>3.85</v>
      </c>
      <c r="AC60" s="17">
        <v>1E-4</v>
      </c>
      <c r="AD60" s="3">
        <v>0.99990000000000001</v>
      </c>
      <c r="AE60" s="14" t="s">
        <v>197</v>
      </c>
      <c r="AF60" s="13">
        <v>9</v>
      </c>
      <c r="AG60" s="14">
        <v>8</v>
      </c>
      <c r="AH60" s="13">
        <v>5</v>
      </c>
      <c r="AI60" s="7">
        <v>5</v>
      </c>
      <c r="AJ60" s="7">
        <v>0</v>
      </c>
      <c r="AK60" s="7">
        <v>4</v>
      </c>
      <c r="AL60" s="7">
        <v>4</v>
      </c>
      <c r="AM60" s="14">
        <v>0</v>
      </c>
      <c r="AN60" s="13">
        <v>4</v>
      </c>
      <c r="AO60" s="14">
        <v>4</v>
      </c>
      <c r="AP60" s="7" t="s">
        <v>66</v>
      </c>
      <c r="AQ60" s="7" t="s">
        <v>62</v>
      </c>
      <c r="AR60" s="7" t="s">
        <v>62</v>
      </c>
      <c r="AS60" s="7" t="s">
        <v>70</v>
      </c>
      <c r="AT60" s="7" t="s">
        <v>70</v>
      </c>
      <c r="AU60" s="7" t="s">
        <v>5797</v>
      </c>
      <c r="AV60" s="7" t="s">
        <v>70</v>
      </c>
      <c r="AW60" s="7" t="s">
        <v>70</v>
      </c>
      <c r="AX60" s="12">
        <v>1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35">
        <v>1</v>
      </c>
      <c r="BE60" s="12">
        <v>1</v>
      </c>
    </row>
    <row r="61" spans="1:57" x14ac:dyDescent="0.35">
      <c r="A61" s="7">
        <v>60</v>
      </c>
      <c r="B61" s="7">
        <v>60</v>
      </c>
      <c r="C61" s="7" t="s">
        <v>317</v>
      </c>
      <c r="D61" s="7" t="s">
        <v>318</v>
      </c>
      <c r="E61" s="13" t="s">
        <v>51</v>
      </c>
      <c r="F61" s="7">
        <v>300</v>
      </c>
      <c r="G61" s="7" t="s">
        <v>100</v>
      </c>
      <c r="H61" s="7">
        <v>564</v>
      </c>
      <c r="I61" s="14" t="s">
        <v>53</v>
      </c>
      <c r="J61" s="13" t="s">
        <v>54</v>
      </c>
      <c r="K61" s="7" t="s">
        <v>117</v>
      </c>
      <c r="L61" s="7" t="s">
        <v>56</v>
      </c>
      <c r="M61" s="7" t="s">
        <v>57</v>
      </c>
      <c r="N61" s="7">
        <v>17</v>
      </c>
      <c r="O61" s="7" t="s">
        <v>86</v>
      </c>
      <c r="P61" s="7">
        <v>39</v>
      </c>
      <c r="Q61" t="s">
        <v>7875</v>
      </c>
      <c r="R61" s="7" t="s">
        <v>59</v>
      </c>
      <c r="S61" s="14" t="s">
        <v>59</v>
      </c>
      <c r="T61" t="b">
        <v>0</v>
      </c>
      <c r="U61" s="7">
        <v>853</v>
      </c>
      <c r="V61" s="7">
        <v>20.399999999999999</v>
      </c>
      <c r="W61" s="7">
        <v>32.44</v>
      </c>
      <c r="X61" s="7">
        <v>1.0988</v>
      </c>
      <c r="Y61" s="7">
        <v>1.10348</v>
      </c>
      <c r="Z61" s="7">
        <v>6.8</v>
      </c>
      <c r="AA61" s="7">
        <v>5.01</v>
      </c>
      <c r="AB61" s="14">
        <v>2.67</v>
      </c>
      <c r="AC61" s="17">
        <v>1E-4</v>
      </c>
      <c r="AD61" s="3">
        <v>0.99990000000000001</v>
      </c>
      <c r="AE61" s="14" t="s">
        <v>197</v>
      </c>
      <c r="AF61" s="13">
        <v>9</v>
      </c>
      <c r="AG61" s="14">
        <v>8</v>
      </c>
      <c r="AH61" s="13">
        <v>5</v>
      </c>
      <c r="AI61" s="7">
        <v>4</v>
      </c>
      <c r="AJ61" s="7">
        <v>1</v>
      </c>
      <c r="AK61" s="7">
        <v>4</v>
      </c>
      <c r="AL61" s="7">
        <v>3</v>
      </c>
      <c r="AM61" s="14">
        <v>1</v>
      </c>
      <c r="AN61" s="13">
        <v>4</v>
      </c>
      <c r="AO61" s="14">
        <v>4</v>
      </c>
      <c r="AP61" s="7" t="s">
        <v>66</v>
      </c>
      <c r="AQ61" s="7" t="s">
        <v>62</v>
      </c>
      <c r="AR61" s="7" t="s">
        <v>62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>
        <v>1</v>
      </c>
      <c r="AY61" s="12">
        <v>0</v>
      </c>
      <c r="AZ61" s="12">
        <v>0</v>
      </c>
      <c r="BA61" s="12" t="s">
        <v>5797</v>
      </c>
      <c r="BB61" s="12">
        <v>1</v>
      </c>
      <c r="BC61" s="12">
        <v>0</v>
      </c>
      <c r="BD61" s="35">
        <v>1</v>
      </c>
      <c r="BE61" s="12">
        <v>1</v>
      </c>
    </row>
    <row r="62" spans="1:57" x14ac:dyDescent="0.35">
      <c r="A62" s="7">
        <v>61</v>
      </c>
      <c r="B62" s="7">
        <v>61</v>
      </c>
      <c r="C62" s="7" t="s">
        <v>319</v>
      </c>
      <c r="D62" s="7" t="s">
        <v>320</v>
      </c>
      <c r="E62" s="13" t="s">
        <v>51</v>
      </c>
      <c r="F62" s="7">
        <v>300</v>
      </c>
      <c r="G62" s="7" t="s">
        <v>173</v>
      </c>
      <c r="H62" s="7"/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21</v>
      </c>
      <c r="O62" s="7" t="s">
        <v>58</v>
      </c>
      <c r="P62" s="7">
        <v>38</v>
      </c>
      <c r="Q62" t="s">
        <v>7875</v>
      </c>
      <c r="R62" s="7" t="s">
        <v>59</v>
      </c>
      <c r="S62" s="14" t="s">
        <v>59</v>
      </c>
      <c r="T62" t="b">
        <v>0</v>
      </c>
      <c r="U62" s="7">
        <v>1212</v>
      </c>
      <c r="V62" s="7">
        <v>17.84</v>
      </c>
      <c r="W62" s="7">
        <v>27.06</v>
      </c>
      <c r="X62" s="7">
        <v>0.60913339999999994</v>
      </c>
      <c r="Y62" s="7">
        <v>1.7226399999999999</v>
      </c>
      <c r="Z62" s="7">
        <v>6.1</v>
      </c>
      <c r="AA62" s="7">
        <v>2.72</v>
      </c>
      <c r="AB62" s="14">
        <v>3.85</v>
      </c>
      <c r="AC62" s="17">
        <v>1E-4</v>
      </c>
      <c r="AD62" s="3">
        <v>0.99990000000000001</v>
      </c>
      <c r="AE62" s="14" t="s">
        <v>197</v>
      </c>
      <c r="AF62" s="13">
        <v>9</v>
      </c>
      <c r="AG62" s="14">
        <v>8</v>
      </c>
      <c r="AH62" s="13">
        <v>5</v>
      </c>
      <c r="AI62" s="7">
        <v>5</v>
      </c>
      <c r="AJ62" s="7">
        <v>0</v>
      </c>
      <c r="AK62" s="7">
        <v>4</v>
      </c>
      <c r="AL62" s="7">
        <v>4</v>
      </c>
      <c r="AM62" s="14">
        <v>0</v>
      </c>
      <c r="AN62" s="13">
        <v>4</v>
      </c>
      <c r="AO62" s="14">
        <v>4</v>
      </c>
      <c r="AP62" s="7" t="s">
        <v>66</v>
      </c>
      <c r="AQ62" s="7" t="s">
        <v>62</v>
      </c>
      <c r="AR62" s="7" t="s">
        <v>62</v>
      </c>
      <c r="AS62" s="7" t="s">
        <v>70</v>
      </c>
      <c r="AT62" s="7" t="s">
        <v>70</v>
      </c>
      <c r="AU62" s="7" t="s">
        <v>5797</v>
      </c>
      <c r="AV62" s="7" t="s">
        <v>70</v>
      </c>
      <c r="AW62" s="7" t="s">
        <v>70</v>
      </c>
      <c r="AX62" s="12">
        <v>1</v>
      </c>
      <c r="AY62" s="12">
        <v>0</v>
      </c>
      <c r="AZ62" s="12">
        <v>0</v>
      </c>
      <c r="BA62" s="12">
        <v>1</v>
      </c>
      <c r="BB62" s="12" t="s">
        <v>5797</v>
      </c>
      <c r="BC62" s="12">
        <v>0</v>
      </c>
      <c r="BD62" s="35">
        <v>1</v>
      </c>
      <c r="BE62" s="12">
        <v>1</v>
      </c>
    </row>
    <row r="63" spans="1:57" x14ac:dyDescent="0.35">
      <c r="A63" s="7">
        <v>62</v>
      </c>
      <c r="B63" s="7">
        <v>62</v>
      </c>
      <c r="C63" s="7" t="s">
        <v>321</v>
      </c>
      <c r="D63" s="7" t="s">
        <v>322</v>
      </c>
      <c r="E63" s="13" t="s">
        <v>51</v>
      </c>
      <c r="F63" s="7">
        <v>300</v>
      </c>
      <c r="G63" s="7" t="s">
        <v>100</v>
      </c>
      <c r="H63" s="7"/>
      <c r="I63" s="14" t="s">
        <v>53</v>
      </c>
      <c r="J63" s="13" t="s">
        <v>54</v>
      </c>
      <c r="K63" s="7" t="s">
        <v>83</v>
      </c>
      <c r="L63" s="7" t="s">
        <v>56</v>
      </c>
      <c r="M63" s="7" t="s">
        <v>57</v>
      </c>
      <c r="N63" s="7">
        <v>17</v>
      </c>
      <c r="O63" s="7" t="s">
        <v>86</v>
      </c>
      <c r="P63" s="7"/>
      <c r="Q63" t="s">
        <v>7875</v>
      </c>
      <c r="R63" s="7" t="s">
        <v>59</v>
      </c>
      <c r="S63" s="14" t="s">
        <v>59</v>
      </c>
      <c r="T63" t="b">
        <v>0</v>
      </c>
      <c r="U63" s="7">
        <v>758</v>
      </c>
      <c r="V63" s="7">
        <v>23.52</v>
      </c>
      <c r="W63" s="7">
        <v>34.06</v>
      </c>
      <c r="X63" s="7">
        <v>1.2248000000000001</v>
      </c>
      <c r="Y63" s="7">
        <v>0.92891999999999997</v>
      </c>
      <c r="Z63" s="7">
        <v>7</v>
      </c>
      <c r="AA63" s="7">
        <v>4.08</v>
      </c>
      <c r="AB63" s="14">
        <v>3</v>
      </c>
      <c r="AC63" s="17">
        <v>1E-4</v>
      </c>
      <c r="AD63" s="3">
        <v>0.99990000000000001</v>
      </c>
      <c r="AE63" s="14" t="s">
        <v>197</v>
      </c>
      <c r="AF63" s="13">
        <v>9</v>
      </c>
      <c r="AG63" s="14">
        <v>8</v>
      </c>
      <c r="AH63" s="13">
        <v>5</v>
      </c>
      <c r="AI63" s="7">
        <v>5</v>
      </c>
      <c r="AJ63" s="7">
        <v>0</v>
      </c>
      <c r="AK63" s="7">
        <v>4</v>
      </c>
      <c r="AL63" s="7">
        <v>4</v>
      </c>
      <c r="AM63" s="14">
        <v>0</v>
      </c>
      <c r="AN63" s="13">
        <v>4</v>
      </c>
      <c r="AO63" s="14">
        <v>4</v>
      </c>
      <c r="AP63" s="7" t="s">
        <v>66</v>
      </c>
      <c r="AQ63" s="7" t="s">
        <v>62</v>
      </c>
      <c r="AR63" s="7" t="s">
        <v>62</v>
      </c>
      <c r="AS63" s="7" t="s">
        <v>5797</v>
      </c>
      <c r="AT63" s="7" t="s">
        <v>70</v>
      </c>
      <c r="AU63" s="7" t="s">
        <v>5797</v>
      </c>
      <c r="AV63" s="7" t="s">
        <v>70</v>
      </c>
      <c r="AW63" s="7" t="s">
        <v>5797</v>
      </c>
      <c r="AX63" s="12">
        <v>0</v>
      </c>
      <c r="AY63" s="12">
        <v>0</v>
      </c>
      <c r="AZ63" s="12">
        <v>0</v>
      </c>
      <c r="BA63" s="12">
        <v>0</v>
      </c>
      <c r="BB63" s="12">
        <v>1</v>
      </c>
      <c r="BC63" s="12">
        <v>0</v>
      </c>
      <c r="BD63" s="35">
        <v>1</v>
      </c>
      <c r="BE63" s="12">
        <v>1</v>
      </c>
    </row>
    <row r="64" spans="1:57" x14ac:dyDescent="0.35">
      <c r="A64" s="7">
        <v>63</v>
      </c>
      <c r="B64" s="7">
        <v>63</v>
      </c>
      <c r="C64" s="7" t="s">
        <v>323</v>
      </c>
      <c r="D64" s="7" t="s">
        <v>324</v>
      </c>
      <c r="E64" s="13" t="s">
        <v>51</v>
      </c>
      <c r="F64" s="7">
        <v>300</v>
      </c>
      <c r="G64" s="7" t="s">
        <v>100</v>
      </c>
      <c r="H64" s="7"/>
      <c r="I64" s="14" t="s">
        <v>53</v>
      </c>
      <c r="J64" s="13" t="s">
        <v>54</v>
      </c>
      <c r="K64" s="7" t="s">
        <v>118</v>
      </c>
      <c r="L64" s="7" t="s">
        <v>56</v>
      </c>
      <c r="M64" s="7" t="s">
        <v>57</v>
      </c>
      <c r="N64" s="7">
        <v>22</v>
      </c>
      <c r="O64" s="7" t="s">
        <v>86</v>
      </c>
      <c r="P64" s="7"/>
      <c r="Q64" t="s">
        <v>7875</v>
      </c>
      <c r="R64" s="7" t="s">
        <v>59</v>
      </c>
      <c r="S64" s="14" t="s">
        <v>59</v>
      </c>
      <c r="T64" t="b">
        <v>0</v>
      </c>
      <c r="U64" s="7">
        <v>662</v>
      </c>
      <c r="V64" s="7">
        <v>13.48</v>
      </c>
      <c r="W64" s="7">
        <v>27.3</v>
      </c>
      <c r="X64" s="7">
        <v>1.0509994</v>
      </c>
      <c r="Y64" s="7">
        <v>0.84840000000000004</v>
      </c>
      <c r="Z64" s="7">
        <v>7</v>
      </c>
      <c r="AA64" s="7">
        <v>4.28</v>
      </c>
      <c r="AB64" s="14">
        <v>3.64</v>
      </c>
      <c r="AC64" s="17">
        <v>1E-4</v>
      </c>
      <c r="AD64" s="3">
        <v>0.99990000000000001</v>
      </c>
      <c r="AE64" s="14" t="s">
        <v>197</v>
      </c>
      <c r="AF64" s="13">
        <v>9</v>
      </c>
      <c r="AG64" s="14">
        <v>8</v>
      </c>
      <c r="AH64" s="13">
        <v>5</v>
      </c>
      <c r="AI64" s="7">
        <v>5</v>
      </c>
      <c r="AJ64" s="7">
        <v>0</v>
      </c>
      <c r="AK64" s="7">
        <v>4</v>
      </c>
      <c r="AL64" s="7">
        <v>4</v>
      </c>
      <c r="AM64" s="14">
        <v>0</v>
      </c>
      <c r="AN64" s="13">
        <v>4</v>
      </c>
      <c r="AO64" s="14">
        <v>4</v>
      </c>
      <c r="AP64" s="7" t="s">
        <v>66</v>
      </c>
      <c r="AQ64" s="7" t="s">
        <v>62</v>
      </c>
      <c r="AR64" s="7" t="s">
        <v>62</v>
      </c>
      <c r="AS64" s="7" t="s">
        <v>70</v>
      </c>
      <c r="AT64" s="7" t="s">
        <v>70</v>
      </c>
      <c r="AU64" s="7" t="s">
        <v>5797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0</v>
      </c>
      <c r="BB64" s="12">
        <v>1</v>
      </c>
      <c r="BC64" s="12">
        <v>0</v>
      </c>
      <c r="BD64" s="35">
        <v>1</v>
      </c>
      <c r="BE64" s="12">
        <v>1</v>
      </c>
    </row>
    <row r="65" spans="1:57" x14ac:dyDescent="0.35">
      <c r="A65" s="7">
        <v>64</v>
      </c>
      <c r="B65" s="7">
        <v>64</v>
      </c>
      <c r="C65" s="7" t="s">
        <v>325</v>
      </c>
      <c r="D65" s="7" t="s">
        <v>326</v>
      </c>
      <c r="E65" s="13" t="s">
        <v>51</v>
      </c>
      <c r="F65" s="7">
        <v>300</v>
      </c>
      <c r="G65" s="7" t="s">
        <v>100</v>
      </c>
      <c r="H65" s="7"/>
      <c r="I65" s="14" t="s">
        <v>53</v>
      </c>
      <c r="J65" s="13" t="s">
        <v>54</v>
      </c>
      <c r="K65" s="7" t="s">
        <v>118</v>
      </c>
      <c r="L65" s="7" t="s">
        <v>56</v>
      </c>
      <c r="M65" s="7" t="s">
        <v>57</v>
      </c>
      <c r="N65" s="7">
        <v>18</v>
      </c>
      <c r="O65" s="7" t="s">
        <v>86</v>
      </c>
      <c r="P65" s="7">
        <v>35</v>
      </c>
      <c r="Q65" t="s">
        <v>7875</v>
      </c>
      <c r="R65" s="7" t="s">
        <v>59</v>
      </c>
      <c r="S65" s="14" t="s">
        <v>59</v>
      </c>
      <c r="T65" t="b">
        <v>0</v>
      </c>
      <c r="U65" s="7">
        <v>569</v>
      </c>
      <c r="V65" s="7">
        <v>15.7</v>
      </c>
      <c r="W65" s="7">
        <v>31.58</v>
      </c>
      <c r="X65" s="7">
        <v>1.5097339999999999</v>
      </c>
      <c r="Y65" s="7">
        <v>0.66258000000000006</v>
      </c>
      <c r="Z65" s="7">
        <v>7.3</v>
      </c>
      <c r="AA65" s="7">
        <v>5.21</v>
      </c>
      <c r="AB65" s="14">
        <v>2.52</v>
      </c>
      <c r="AC65" s="17">
        <v>4.9643600000000001E-3</v>
      </c>
      <c r="AD65" s="3">
        <v>0.99503600000000003</v>
      </c>
      <c r="AE65" s="14" t="s">
        <v>197</v>
      </c>
      <c r="AF65" s="13">
        <v>9</v>
      </c>
      <c r="AG65" s="14">
        <v>8</v>
      </c>
      <c r="AH65" s="13">
        <v>5</v>
      </c>
      <c r="AI65" s="7">
        <v>5</v>
      </c>
      <c r="AJ65" s="7">
        <v>0</v>
      </c>
      <c r="AK65" s="7">
        <v>4</v>
      </c>
      <c r="AL65" s="7">
        <v>4</v>
      </c>
      <c r="AM65" s="14">
        <v>0</v>
      </c>
      <c r="AN65" s="13">
        <v>4</v>
      </c>
      <c r="AO65" s="14">
        <v>4</v>
      </c>
      <c r="AP65" s="7" t="s">
        <v>66</v>
      </c>
      <c r="AQ65" s="7" t="s">
        <v>62</v>
      </c>
      <c r="AR65" s="7" t="s">
        <v>62</v>
      </c>
      <c r="AS65" s="7" t="s">
        <v>5797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0</v>
      </c>
      <c r="BB65" s="12">
        <v>1</v>
      </c>
      <c r="BC65" s="12">
        <v>0</v>
      </c>
      <c r="BD65" s="35">
        <v>1</v>
      </c>
      <c r="BE65" s="12">
        <v>1</v>
      </c>
    </row>
    <row r="66" spans="1:57" x14ac:dyDescent="0.35">
      <c r="A66" s="7">
        <v>65</v>
      </c>
      <c r="B66" s="7">
        <v>65</v>
      </c>
      <c r="C66" s="7" t="s">
        <v>327</v>
      </c>
      <c r="D66" s="7" t="s">
        <v>328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83</v>
      </c>
      <c r="L66" s="7" t="s">
        <v>56</v>
      </c>
      <c r="M66" s="7" t="s">
        <v>57</v>
      </c>
      <c r="N66" s="7">
        <v>20</v>
      </c>
      <c r="O66" s="7" t="s">
        <v>86</v>
      </c>
      <c r="P66" s="7">
        <v>35</v>
      </c>
      <c r="Q66" t="s">
        <v>7875</v>
      </c>
      <c r="R66" s="7" t="s">
        <v>59</v>
      </c>
      <c r="S66" s="14" t="s">
        <v>59</v>
      </c>
      <c r="T66" t="b">
        <v>0</v>
      </c>
      <c r="U66" s="7">
        <v>569</v>
      </c>
      <c r="V66" s="7">
        <v>15.7</v>
      </c>
      <c r="W66" s="7">
        <v>31.58</v>
      </c>
      <c r="X66" s="7">
        <v>1.5097339999999999</v>
      </c>
      <c r="Y66" s="7">
        <v>0.66258000000000006</v>
      </c>
      <c r="Z66" s="7">
        <v>7.3</v>
      </c>
      <c r="AA66" s="7">
        <v>5.21</v>
      </c>
      <c r="AB66" s="14">
        <v>2.52</v>
      </c>
      <c r="AC66" s="17">
        <v>9.7167399999999998E-3</v>
      </c>
      <c r="AD66" s="3">
        <v>0.99028300000000002</v>
      </c>
      <c r="AE66" s="14" t="s">
        <v>197</v>
      </c>
      <c r="AF66" s="13">
        <v>9</v>
      </c>
      <c r="AG66" s="14">
        <v>8</v>
      </c>
      <c r="AH66" s="13">
        <v>5</v>
      </c>
      <c r="AI66" s="7">
        <v>5</v>
      </c>
      <c r="AJ66" s="7">
        <v>0</v>
      </c>
      <c r="AK66" s="7">
        <v>4</v>
      </c>
      <c r="AL66" s="7">
        <v>4</v>
      </c>
      <c r="AM66" s="14">
        <v>0</v>
      </c>
      <c r="AN66" s="13">
        <v>4</v>
      </c>
      <c r="AO66" s="14">
        <v>4</v>
      </c>
      <c r="AP66" s="7" t="s">
        <v>66</v>
      </c>
      <c r="AQ66" s="7" t="s">
        <v>62</v>
      </c>
      <c r="AR66" s="7" t="s">
        <v>62</v>
      </c>
      <c r="AS66" s="7" t="s">
        <v>5797</v>
      </c>
      <c r="AT66" s="7" t="s">
        <v>70</v>
      </c>
      <c r="AU66" s="7" t="s">
        <v>5797</v>
      </c>
      <c r="AV66" s="7" t="s">
        <v>5797</v>
      </c>
      <c r="AW66" s="7" t="s">
        <v>5797</v>
      </c>
      <c r="AX66" s="12">
        <v>0</v>
      </c>
      <c r="AY66" s="12">
        <v>0</v>
      </c>
      <c r="AZ66" s="12">
        <v>0</v>
      </c>
      <c r="BA66" s="12">
        <v>0</v>
      </c>
      <c r="BB66" s="12">
        <v>1</v>
      </c>
      <c r="BC66" s="12">
        <v>0</v>
      </c>
      <c r="BD66" s="35">
        <v>1</v>
      </c>
      <c r="BE66" s="12">
        <v>1</v>
      </c>
    </row>
    <row r="67" spans="1:57" x14ac:dyDescent="0.35">
      <c r="A67" s="7">
        <v>66</v>
      </c>
      <c r="B67" s="7">
        <v>66</v>
      </c>
      <c r="C67" s="7" t="s">
        <v>329</v>
      </c>
      <c r="D67" s="7" t="s">
        <v>330</v>
      </c>
      <c r="E67" s="13" t="s">
        <v>51</v>
      </c>
      <c r="F67" s="7">
        <v>300</v>
      </c>
      <c r="G67" s="7" t="s">
        <v>100</v>
      </c>
      <c r="H67" s="7"/>
      <c r="I67" s="14" t="s">
        <v>53</v>
      </c>
      <c r="J67" s="13" t="s">
        <v>54</v>
      </c>
      <c r="K67" s="7" t="s">
        <v>83</v>
      </c>
      <c r="L67" s="7" t="s">
        <v>56</v>
      </c>
      <c r="M67" s="7" t="s">
        <v>57</v>
      </c>
      <c r="N67" s="7">
        <v>19</v>
      </c>
      <c r="O67" s="7" t="s">
        <v>86</v>
      </c>
      <c r="P67" s="7">
        <v>35</v>
      </c>
      <c r="Q67" t="s">
        <v>7875</v>
      </c>
      <c r="R67" s="7" t="s">
        <v>59</v>
      </c>
      <c r="S67" s="14" t="s">
        <v>59</v>
      </c>
      <c r="T67" t="b">
        <v>0</v>
      </c>
      <c r="U67" s="7">
        <v>629</v>
      </c>
      <c r="V67" s="7">
        <v>16.66</v>
      </c>
      <c r="W67" s="7">
        <v>31.98</v>
      </c>
      <c r="X67" s="7">
        <v>1.5524</v>
      </c>
      <c r="Y67" s="7">
        <v>0.74199999999999999</v>
      </c>
      <c r="Z67" s="7">
        <v>7.4</v>
      </c>
      <c r="AA67" s="7">
        <v>5.15</v>
      </c>
      <c r="AB67" s="14">
        <v>2.74</v>
      </c>
      <c r="AC67" s="17">
        <v>4.9964500000000004E-3</v>
      </c>
      <c r="AD67" s="3">
        <v>0.995004</v>
      </c>
      <c r="AE67" s="14" t="s">
        <v>197</v>
      </c>
      <c r="AF67" s="13">
        <v>9</v>
      </c>
      <c r="AG67" s="14">
        <v>8</v>
      </c>
      <c r="AH67" s="13">
        <v>5</v>
      </c>
      <c r="AI67" s="7">
        <v>5</v>
      </c>
      <c r="AJ67" s="7">
        <v>0</v>
      </c>
      <c r="AK67" s="7">
        <v>4</v>
      </c>
      <c r="AL67" s="7">
        <v>4</v>
      </c>
      <c r="AM67" s="14">
        <v>0</v>
      </c>
      <c r="AN67" s="13">
        <v>4</v>
      </c>
      <c r="AO67" s="14">
        <v>4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5797</v>
      </c>
      <c r="AV67" s="7" t="s">
        <v>5797</v>
      </c>
      <c r="AW67" s="7" t="s">
        <v>5797</v>
      </c>
      <c r="AX67" s="12">
        <v>0</v>
      </c>
      <c r="AY67" s="12">
        <v>0</v>
      </c>
      <c r="AZ67" s="12">
        <v>0</v>
      </c>
      <c r="BA67" s="12">
        <v>0</v>
      </c>
      <c r="BB67" s="12">
        <v>1</v>
      </c>
      <c r="BC67" s="12">
        <v>0</v>
      </c>
      <c r="BD67" s="35">
        <v>1</v>
      </c>
      <c r="BE67" s="12">
        <v>1</v>
      </c>
    </row>
    <row r="68" spans="1:57" x14ac:dyDescent="0.35">
      <c r="A68" s="7">
        <v>67</v>
      </c>
      <c r="B68" s="7">
        <v>67</v>
      </c>
      <c r="C68" s="7" t="s">
        <v>331</v>
      </c>
      <c r="D68" s="7" t="s">
        <v>332</v>
      </c>
      <c r="E68" s="13" t="s">
        <v>51</v>
      </c>
      <c r="F68" s="7">
        <v>300</v>
      </c>
      <c r="G68" s="7" t="s">
        <v>122</v>
      </c>
      <c r="H68" s="7"/>
      <c r="I68" s="14" t="s">
        <v>53</v>
      </c>
      <c r="J68" s="13" t="s">
        <v>54</v>
      </c>
      <c r="K68" s="7" t="s">
        <v>92</v>
      </c>
      <c r="L68" s="7" t="s">
        <v>56</v>
      </c>
      <c r="M68" s="7" t="s">
        <v>84</v>
      </c>
      <c r="N68" s="7">
        <v>31.4</v>
      </c>
      <c r="O68" s="7" t="s">
        <v>58</v>
      </c>
      <c r="P68" s="7">
        <v>35</v>
      </c>
      <c r="Q68" t="s">
        <v>7875</v>
      </c>
      <c r="R68" s="7" t="s">
        <v>59</v>
      </c>
      <c r="S68" s="14" t="s">
        <v>59</v>
      </c>
      <c r="T68" t="b">
        <v>0</v>
      </c>
      <c r="U68" s="7">
        <v>824</v>
      </c>
      <c r="V68" s="7">
        <v>17.38</v>
      </c>
      <c r="W68" s="7">
        <v>27.48</v>
      </c>
      <c r="X68" s="7">
        <v>0.88706739999999995</v>
      </c>
      <c r="Y68" s="7">
        <v>1.3395999999999999</v>
      </c>
      <c r="Z68" s="7">
        <v>5.9</v>
      </c>
      <c r="AA68" s="7">
        <v>7.02</v>
      </c>
      <c r="AB68" s="14">
        <v>2.3199999999999998</v>
      </c>
      <c r="AC68" s="17">
        <v>2.0993000000000001E-2</v>
      </c>
      <c r="AD68" s="3">
        <v>0.97900699999999996</v>
      </c>
      <c r="AE68" s="14" t="s">
        <v>197</v>
      </c>
      <c r="AF68" s="13">
        <v>9</v>
      </c>
      <c r="AG68" s="14">
        <v>8</v>
      </c>
      <c r="AH68" s="13">
        <v>5</v>
      </c>
      <c r="AI68" s="7">
        <v>5</v>
      </c>
      <c r="AJ68" s="7">
        <v>0</v>
      </c>
      <c r="AK68" s="7">
        <v>4</v>
      </c>
      <c r="AL68" s="7">
        <v>4</v>
      </c>
      <c r="AM68" s="14">
        <v>0</v>
      </c>
      <c r="AN68" s="13">
        <v>4</v>
      </c>
      <c r="AO68" s="14">
        <v>4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7" t="s">
        <v>62</v>
      </c>
      <c r="AW68" s="7" t="s">
        <v>5797</v>
      </c>
      <c r="AX68" s="12">
        <v>0</v>
      </c>
      <c r="AY68" s="12">
        <v>0</v>
      </c>
      <c r="AZ68" s="12">
        <v>1</v>
      </c>
      <c r="BA68" s="12">
        <v>1</v>
      </c>
      <c r="BB68" s="12">
        <v>1</v>
      </c>
      <c r="BC68" s="12">
        <v>0</v>
      </c>
      <c r="BD68" s="35">
        <v>1</v>
      </c>
      <c r="BE68" s="12">
        <v>1</v>
      </c>
    </row>
    <row r="69" spans="1:57" x14ac:dyDescent="0.35">
      <c r="A69" s="7">
        <v>68</v>
      </c>
      <c r="B69" s="7">
        <v>68</v>
      </c>
      <c r="C69" s="7" t="s">
        <v>333</v>
      </c>
      <c r="D69" s="7" t="s">
        <v>334</v>
      </c>
      <c r="E69" s="13" t="s">
        <v>51</v>
      </c>
      <c r="F69" s="7">
        <v>300</v>
      </c>
      <c r="G69" s="7" t="s">
        <v>126</v>
      </c>
      <c r="H69" s="7"/>
      <c r="I69" s="14" t="s">
        <v>53</v>
      </c>
      <c r="J69" s="13" t="s">
        <v>54</v>
      </c>
      <c r="K69" s="7" t="s">
        <v>103</v>
      </c>
      <c r="L69" s="7" t="s">
        <v>87</v>
      </c>
      <c r="M69" s="7" t="s">
        <v>57</v>
      </c>
      <c r="N69" s="7">
        <v>20</v>
      </c>
      <c r="O69" s="7" t="s">
        <v>58</v>
      </c>
      <c r="P69" s="7"/>
      <c r="Q69" t="s">
        <v>7875</v>
      </c>
      <c r="R69" s="7" t="s">
        <v>59</v>
      </c>
      <c r="S69" s="14" t="s">
        <v>59</v>
      </c>
      <c r="T69" t="b">
        <v>0</v>
      </c>
      <c r="U69" s="7">
        <v>571</v>
      </c>
      <c r="V69" s="7">
        <v>15.08</v>
      </c>
      <c r="W69" s="7">
        <v>25</v>
      </c>
      <c r="X69" s="7">
        <v>0.58686640000000001</v>
      </c>
      <c r="Y69" s="7">
        <v>1.02024</v>
      </c>
      <c r="Z69" s="7">
        <v>5.8</v>
      </c>
      <c r="AA69" s="7">
        <v>3.73</v>
      </c>
      <c r="AB69" s="14">
        <v>3.92</v>
      </c>
      <c r="AC69" s="17">
        <v>1E-4</v>
      </c>
      <c r="AD69" s="3">
        <v>0.99990000000000001</v>
      </c>
      <c r="AE69" s="14" t="s">
        <v>197</v>
      </c>
      <c r="AF69" s="13">
        <v>9</v>
      </c>
      <c r="AG69" s="14">
        <v>8</v>
      </c>
      <c r="AH69" s="13">
        <v>5</v>
      </c>
      <c r="AI69" s="7">
        <v>4</v>
      </c>
      <c r="AJ69" s="7">
        <v>1</v>
      </c>
      <c r="AK69" s="7">
        <v>4</v>
      </c>
      <c r="AL69" s="7">
        <v>3</v>
      </c>
      <c r="AM69" s="14">
        <v>1</v>
      </c>
      <c r="AN69" s="13">
        <v>4</v>
      </c>
      <c r="AO69" s="14">
        <v>4</v>
      </c>
      <c r="AP69" s="7" t="s">
        <v>66</v>
      </c>
      <c r="AQ69" s="7" t="s">
        <v>62</v>
      </c>
      <c r="AR69" s="7" t="s">
        <v>208</v>
      </c>
      <c r="AS69" s="7" t="s">
        <v>70</v>
      </c>
      <c r="AT69" s="7" t="s">
        <v>70</v>
      </c>
      <c r="AU69" s="7" t="s">
        <v>66</v>
      </c>
      <c r="AV69" s="7" t="s">
        <v>70</v>
      </c>
      <c r="AW69" s="7" t="s">
        <v>70</v>
      </c>
      <c r="AX69" s="12">
        <v>1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35">
        <v>1</v>
      </c>
      <c r="BE69" s="12">
        <v>1</v>
      </c>
    </row>
    <row r="70" spans="1:57" x14ac:dyDescent="0.35">
      <c r="A70" s="7">
        <v>69</v>
      </c>
      <c r="B70" s="7">
        <v>69</v>
      </c>
      <c r="C70" s="7" t="s">
        <v>335</v>
      </c>
      <c r="D70" s="7" t="s">
        <v>336</v>
      </c>
      <c r="E70" s="13" t="s">
        <v>51</v>
      </c>
      <c r="F70" s="7">
        <v>300</v>
      </c>
      <c r="G70" s="7" t="s">
        <v>139</v>
      </c>
      <c r="H70" s="7">
        <v>1219</v>
      </c>
      <c r="I70" s="14" t="s">
        <v>53</v>
      </c>
      <c r="J70" s="13" t="s">
        <v>54</v>
      </c>
      <c r="K70" s="7" t="s">
        <v>103</v>
      </c>
      <c r="L70" s="7" t="s">
        <v>87</v>
      </c>
      <c r="M70" s="7" t="s">
        <v>57</v>
      </c>
      <c r="N70" s="7">
        <v>27</v>
      </c>
      <c r="O70" s="7" t="s">
        <v>86</v>
      </c>
      <c r="P70" s="7">
        <v>33</v>
      </c>
      <c r="Q70" t="s">
        <v>7875</v>
      </c>
      <c r="R70" s="7" t="s">
        <v>59</v>
      </c>
      <c r="S70" s="14" t="s">
        <v>59</v>
      </c>
      <c r="T70" t="b">
        <v>0</v>
      </c>
      <c r="U70" s="7">
        <v>1478</v>
      </c>
      <c r="V70" s="7">
        <v>14.34</v>
      </c>
      <c r="W70" s="7">
        <v>25.42</v>
      </c>
      <c r="X70" s="7">
        <v>0.46400000000000008</v>
      </c>
      <c r="Y70" s="7">
        <v>2.2981400000000001</v>
      </c>
      <c r="Z70" s="7">
        <v>5.5</v>
      </c>
      <c r="AA70" s="7">
        <v>3.67</v>
      </c>
      <c r="AB70" s="14">
        <v>3.57</v>
      </c>
      <c r="AC70" s="17">
        <v>1E-4</v>
      </c>
      <c r="AD70" s="3">
        <v>0.99990000000000001</v>
      </c>
      <c r="AE70" s="14" t="s">
        <v>197</v>
      </c>
      <c r="AF70" s="13">
        <v>9</v>
      </c>
      <c r="AG70" s="14">
        <v>8</v>
      </c>
      <c r="AH70" s="13">
        <v>5</v>
      </c>
      <c r="AI70" s="7">
        <v>4</v>
      </c>
      <c r="AJ70" s="7">
        <v>1</v>
      </c>
      <c r="AK70" s="7">
        <v>4</v>
      </c>
      <c r="AL70" s="7">
        <v>3</v>
      </c>
      <c r="AM70" s="14">
        <v>1</v>
      </c>
      <c r="AN70" s="13">
        <v>4</v>
      </c>
      <c r="AO70" s="14">
        <v>4</v>
      </c>
      <c r="AP70" s="7" t="s">
        <v>66</v>
      </c>
      <c r="AQ70" s="7" t="s">
        <v>62</v>
      </c>
      <c r="AR70" s="7" t="s">
        <v>208</v>
      </c>
      <c r="AS70" s="7" t="s">
        <v>70</v>
      </c>
      <c r="AT70" s="7" t="s">
        <v>70</v>
      </c>
      <c r="AU70" s="7" t="s">
        <v>66</v>
      </c>
      <c r="AV70" s="7" t="s">
        <v>70</v>
      </c>
      <c r="AW70" s="7" t="s">
        <v>70</v>
      </c>
      <c r="AX70" s="12">
        <v>1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35">
        <v>1</v>
      </c>
      <c r="BE70" s="12">
        <v>1</v>
      </c>
    </row>
    <row r="71" spans="1:57" x14ac:dyDescent="0.35">
      <c r="A71" s="7">
        <v>70</v>
      </c>
      <c r="B71" s="7">
        <v>70</v>
      </c>
      <c r="C71" s="7" t="s">
        <v>337</v>
      </c>
      <c r="D71" s="7" t="s">
        <v>338</v>
      </c>
      <c r="E71" s="13" t="s">
        <v>51</v>
      </c>
      <c r="F71" s="7">
        <v>300</v>
      </c>
      <c r="G71" s="7" t="s">
        <v>139</v>
      </c>
      <c r="H71" s="7">
        <v>893</v>
      </c>
      <c r="I71" s="14" t="s">
        <v>53</v>
      </c>
      <c r="J71" s="13" t="s">
        <v>54</v>
      </c>
      <c r="K71" s="7" t="s">
        <v>75</v>
      </c>
      <c r="L71" s="7" t="s">
        <v>87</v>
      </c>
      <c r="M71" s="7" t="s">
        <v>57</v>
      </c>
      <c r="N71" s="7">
        <v>20</v>
      </c>
      <c r="O71" s="7" t="s">
        <v>86</v>
      </c>
      <c r="P71" s="7">
        <v>33</v>
      </c>
      <c r="Q71" t="s">
        <v>7875</v>
      </c>
      <c r="R71" s="7" t="s">
        <v>59</v>
      </c>
      <c r="S71" s="14" t="s">
        <v>59</v>
      </c>
      <c r="T71" t="b">
        <v>0</v>
      </c>
      <c r="U71" s="7">
        <v>1459</v>
      </c>
      <c r="V71" s="7">
        <v>18.18</v>
      </c>
      <c r="W71" s="7">
        <v>28.14</v>
      </c>
      <c r="X71" s="7">
        <v>0.6394666</v>
      </c>
      <c r="Y71" s="7">
        <v>2.0587599999999999</v>
      </c>
      <c r="Z71" s="7">
        <v>6</v>
      </c>
      <c r="AA71" s="7">
        <v>3.4</v>
      </c>
      <c r="AB71" s="14">
        <v>3.34</v>
      </c>
      <c r="AC71" s="17">
        <v>1E-4</v>
      </c>
      <c r="AD71" s="3">
        <v>0.99990000000000001</v>
      </c>
      <c r="AE71" s="14" t="s">
        <v>197</v>
      </c>
      <c r="AF71" s="13">
        <v>9</v>
      </c>
      <c r="AG71" s="14">
        <v>8</v>
      </c>
      <c r="AH71" s="13">
        <v>5</v>
      </c>
      <c r="AI71" s="7">
        <v>2</v>
      </c>
      <c r="AJ71" s="7">
        <v>3</v>
      </c>
      <c r="AK71" s="7">
        <v>4</v>
      </c>
      <c r="AL71" s="7">
        <v>2</v>
      </c>
      <c r="AM71" s="14">
        <v>2</v>
      </c>
      <c r="AN71" s="13">
        <v>4</v>
      </c>
      <c r="AO71" s="14">
        <v>4</v>
      </c>
      <c r="AP71" s="7" t="s">
        <v>69</v>
      </c>
      <c r="AQ71" s="7" t="s">
        <v>62</v>
      </c>
      <c r="AR71" s="7" t="s">
        <v>208</v>
      </c>
      <c r="AS71" s="7" t="s">
        <v>70</v>
      </c>
      <c r="AT71" s="7" t="s">
        <v>70</v>
      </c>
      <c r="AU71" s="7" t="s">
        <v>66</v>
      </c>
      <c r="AV71" s="7" t="s">
        <v>70</v>
      </c>
      <c r="AW71" s="7" t="s">
        <v>70</v>
      </c>
      <c r="AX71" s="12">
        <v>1</v>
      </c>
      <c r="AY71" s="12">
        <v>0</v>
      </c>
      <c r="AZ71" s="12">
        <v>0</v>
      </c>
      <c r="BA71" s="12" t="s">
        <v>5797</v>
      </c>
      <c r="BB71" s="12">
        <v>1</v>
      </c>
      <c r="BC71" s="12">
        <v>0</v>
      </c>
      <c r="BD71" s="35">
        <v>1</v>
      </c>
      <c r="BE71" s="12">
        <v>1</v>
      </c>
    </row>
    <row r="72" spans="1:57" x14ac:dyDescent="0.35">
      <c r="A72" s="7">
        <v>71</v>
      </c>
      <c r="B72" s="7">
        <v>71</v>
      </c>
      <c r="C72" s="7" t="s">
        <v>339</v>
      </c>
      <c r="D72" s="7" t="s">
        <v>340</v>
      </c>
      <c r="E72" s="13" t="s">
        <v>51</v>
      </c>
      <c r="F72" s="7">
        <v>300</v>
      </c>
      <c r="G72" s="7" t="s">
        <v>139</v>
      </c>
      <c r="H72" s="7">
        <v>335</v>
      </c>
      <c r="I72" s="14" t="s">
        <v>53</v>
      </c>
      <c r="J72" s="13" t="s">
        <v>54</v>
      </c>
      <c r="K72" s="7" t="s">
        <v>75</v>
      </c>
      <c r="L72" s="7" t="s">
        <v>87</v>
      </c>
      <c r="M72" s="7" t="s">
        <v>57</v>
      </c>
      <c r="N72" s="7">
        <v>23</v>
      </c>
      <c r="O72" s="7" t="s">
        <v>109</v>
      </c>
      <c r="P72" s="7">
        <v>37</v>
      </c>
      <c r="Q72" t="s">
        <v>7875</v>
      </c>
      <c r="R72" s="7" t="s">
        <v>59</v>
      </c>
      <c r="S72" s="14" t="s">
        <v>56</v>
      </c>
      <c r="T72" t="b">
        <v>0</v>
      </c>
      <c r="U72" s="7">
        <v>659</v>
      </c>
      <c r="V72" s="7">
        <v>22.18</v>
      </c>
      <c r="W72" s="7">
        <v>32.04</v>
      </c>
      <c r="X72" s="7">
        <v>0.85273319999999997</v>
      </c>
      <c r="Y72" s="7">
        <v>0.87973999999999997</v>
      </c>
      <c r="Z72" s="7">
        <v>6.8</v>
      </c>
      <c r="AA72" s="7">
        <v>4.24</v>
      </c>
      <c r="AB72" s="14">
        <v>3.03</v>
      </c>
      <c r="AC72" s="17">
        <v>1E-4</v>
      </c>
      <c r="AD72" s="3">
        <v>0.99990000000000001</v>
      </c>
      <c r="AE72" s="14" t="s">
        <v>197</v>
      </c>
      <c r="AF72" s="13">
        <v>9</v>
      </c>
      <c r="AG72" s="14">
        <v>8</v>
      </c>
      <c r="AH72" s="13">
        <v>5</v>
      </c>
      <c r="AI72" s="7">
        <v>4</v>
      </c>
      <c r="AJ72" s="7">
        <v>1</v>
      </c>
      <c r="AK72" s="7">
        <v>4</v>
      </c>
      <c r="AL72" s="7">
        <v>3</v>
      </c>
      <c r="AM72" s="14">
        <v>1</v>
      </c>
      <c r="AN72" s="13">
        <v>4</v>
      </c>
      <c r="AO72" s="14">
        <v>4</v>
      </c>
      <c r="AP72" s="7" t="s">
        <v>66</v>
      </c>
      <c r="AQ72" s="7" t="s">
        <v>62</v>
      </c>
      <c r="AR72" s="7" t="s">
        <v>208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1</v>
      </c>
      <c r="AY72" s="12">
        <v>0</v>
      </c>
      <c r="AZ72" s="12">
        <v>0</v>
      </c>
      <c r="BA72" s="12">
        <v>1</v>
      </c>
      <c r="BB72" s="12">
        <v>1</v>
      </c>
      <c r="BC72" s="12">
        <v>0</v>
      </c>
      <c r="BD72" s="35">
        <v>1</v>
      </c>
      <c r="BE72" s="12">
        <v>1</v>
      </c>
    </row>
    <row r="73" spans="1:57" x14ac:dyDescent="0.35">
      <c r="A73" s="7">
        <v>72</v>
      </c>
      <c r="B73" s="7">
        <v>72</v>
      </c>
      <c r="C73" s="7" t="s">
        <v>341</v>
      </c>
      <c r="D73" s="7" t="s">
        <v>342</v>
      </c>
      <c r="E73" s="13" t="s">
        <v>51</v>
      </c>
      <c r="F73" s="7">
        <v>300</v>
      </c>
      <c r="G73" s="7" t="s">
        <v>139</v>
      </c>
      <c r="H73" s="7">
        <v>893</v>
      </c>
      <c r="I73" s="14" t="s">
        <v>53</v>
      </c>
      <c r="J73" s="13" t="s">
        <v>54</v>
      </c>
      <c r="K73" s="7" t="s">
        <v>75</v>
      </c>
      <c r="L73" s="7" t="s">
        <v>56</v>
      </c>
      <c r="M73" s="7" t="s">
        <v>57</v>
      </c>
      <c r="N73" s="7">
        <v>21</v>
      </c>
      <c r="O73" s="7" t="s">
        <v>86</v>
      </c>
      <c r="P73" s="7">
        <v>41</v>
      </c>
      <c r="Q73" t="s">
        <v>7875</v>
      </c>
      <c r="R73" s="7" t="s">
        <v>59</v>
      </c>
      <c r="S73" s="14" t="s">
        <v>59</v>
      </c>
      <c r="T73" t="b">
        <v>0</v>
      </c>
      <c r="U73" s="7">
        <v>1459</v>
      </c>
      <c r="V73" s="7">
        <v>18.18</v>
      </c>
      <c r="W73" s="7">
        <v>28.14</v>
      </c>
      <c r="X73" s="7">
        <v>0.6394666</v>
      </c>
      <c r="Y73" s="7">
        <v>2.0587599999999999</v>
      </c>
      <c r="Z73" s="7">
        <v>6</v>
      </c>
      <c r="AA73" s="7">
        <v>3.4</v>
      </c>
      <c r="AB73" s="14">
        <v>3.34</v>
      </c>
      <c r="AC73" s="17">
        <v>1E-4</v>
      </c>
      <c r="AD73" s="3">
        <v>0.99990000000000001</v>
      </c>
      <c r="AE73" s="14" t="s">
        <v>197</v>
      </c>
      <c r="AF73" s="13">
        <v>9</v>
      </c>
      <c r="AG73" s="14">
        <v>8</v>
      </c>
      <c r="AH73" s="13">
        <v>5</v>
      </c>
      <c r="AI73" s="7">
        <v>5</v>
      </c>
      <c r="AJ73" s="7">
        <v>0</v>
      </c>
      <c r="AK73" s="7">
        <v>4</v>
      </c>
      <c r="AL73" s="7">
        <v>4</v>
      </c>
      <c r="AM73" s="14">
        <v>0</v>
      </c>
      <c r="AN73" s="13">
        <v>4</v>
      </c>
      <c r="AO73" s="14">
        <v>4</v>
      </c>
      <c r="AP73" s="7" t="s">
        <v>66</v>
      </c>
      <c r="AQ73" s="7" t="s">
        <v>62</v>
      </c>
      <c r="AR73" s="7" t="s">
        <v>62</v>
      </c>
      <c r="AS73" s="7" t="s">
        <v>70</v>
      </c>
      <c r="AT73" s="7" t="s">
        <v>70</v>
      </c>
      <c r="AU73" s="7" t="s">
        <v>66</v>
      </c>
      <c r="AV73" s="7" t="s">
        <v>70</v>
      </c>
      <c r="AW73" s="7" t="s">
        <v>70</v>
      </c>
      <c r="AX73" s="12">
        <v>1</v>
      </c>
      <c r="AY73" s="12">
        <v>0</v>
      </c>
      <c r="AZ73" s="12">
        <v>0</v>
      </c>
      <c r="BA73" s="12">
        <v>1</v>
      </c>
      <c r="BB73" s="12">
        <v>1</v>
      </c>
      <c r="BC73" s="12">
        <v>0</v>
      </c>
      <c r="BD73" s="35">
        <v>1</v>
      </c>
      <c r="BE73" s="12">
        <v>1</v>
      </c>
    </row>
    <row r="74" spans="1:57" x14ac:dyDescent="0.35">
      <c r="A74" s="7">
        <v>73</v>
      </c>
      <c r="B74" s="7">
        <v>73</v>
      </c>
      <c r="C74" s="7" t="s">
        <v>343</v>
      </c>
      <c r="D74" s="7" t="s">
        <v>344</v>
      </c>
      <c r="E74" s="13" t="s">
        <v>51</v>
      </c>
      <c r="F74" s="7">
        <v>300</v>
      </c>
      <c r="G74" s="7" t="s">
        <v>139</v>
      </c>
      <c r="H74" s="7"/>
      <c r="I74" s="14" t="s">
        <v>53</v>
      </c>
      <c r="J74" s="13" t="s">
        <v>54</v>
      </c>
      <c r="K74" s="7" t="s">
        <v>75</v>
      </c>
      <c r="L74" s="7" t="s">
        <v>87</v>
      </c>
      <c r="M74" s="7" t="s">
        <v>57</v>
      </c>
      <c r="N74" s="7">
        <v>18</v>
      </c>
      <c r="O74" s="7" t="s">
        <v>109</v>
      </c>
      <c r="P74" s="7">
        <v>39</v>
      </c>
      <c r="Q74" t="s">
        <v>7875</v>
      </c>
      <c r="R74" s="7" t="s">
        <v>77</v>
      </c>
      <c r="S74" s="14" t="s">
        <v>59</v>
      </c>
      <c r="T74" t="b">
        <v>0</v>
      </c>
      <c r="U74" s="7">
        <v>1223</v>
      </c>
      <c r="V74" s="7">
        <v>19.8</v>
      </c>
      <c r="W74" s="7">
        <v>30.02</v>
      </c>
      <c r="X74" s="7">
        <v>0.70213340000000013</v>
      </c>
      <c r="Y74" s="7">
        <v>1.68624</v>
      </c>
      <c r="Z74" s="7">
        <v>6.3</v>
      </c>
      <c r="AA74" s="7">
        <v>2.91</v>
      </c>
      <c r="AB74" s="14">
        <v>3.56</v>
      </c>
      <c r="AC74" s="17">
        <v>1E-4</v>
      </c>
      <c r="AD74" s="3">
        <v>0.99990000000000001</v>
      </c>
      <c r="AE74" s="14" t="s">
        <v>197</v>
      </c>
      <c r="AF74" s="13">
        <v>9</v>
      </c>
      <c r="AG74" s="14">
        <v>8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4</v>
      </c>
      <c r="AO74" s="14">
        <v>4</v>
      </c>
      <c r="AP74" s="7" t="s">
        <v>66</v>
      </c>
      <c r="AQ74" s="7" t="s">
        <v>62</v>
      </c>
      <c r="AR74" s="7" t="s">
        <v>208</v>
      </c>
      <c r="AS74" s="7" t="s">
        <v>70</v>
      </c>
      <c r="AT74" s="7" t="s">
        <v>70</v>
      </c>
      <c r="AU74" s="7" t="s">
        <v>66</v>
      </c>
      <c r="AV74" s="7" t="s">
        <v>70</v>
      </c>
      <c r="AW74" s="7" t="s">
        <v>70</v>
      </c>
      <c r="AX74" s="12">
        <v>1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35">
        <v>1</v>
      </c>
      <c r="BE74" s="12">
        <v>1</v>
      </c>
    </row>
    <row r="75" spans="1:57" x14ac:dyDescent="0.35">
      <c r="A75" s="7">
        <v>74</v>
      </c>
      <c r="B75" s="7">
        <v>74</v>
      </c>
      <c r="C75" s="7" t="s">
        <v>345</v>
      </c>
      <c r="D75" s="7" t="s">
        <v>346</v>
      </c>
      <c r="E75" s="13" t="s">
        <v>51</v>
      </c>
      <c r="F75" s="7">
        <v>300</v>
      </c>
      <c r="G75" s="7" t="s">
        <v>139</v>
      </c>
      <c r="H75" s="7">
        <v>853</v>
      </c>
      <c r="I75" s="14" t="s">
        <v>53</v>
      </c>
      <c r="J75" s="13" t="s">
        <v>54</v>
      </c>
      <c r="K75" s="7" t="s">
        <v>75</v>
      </c>
      <c r="L75" s="7" t="s">
        <v>87</v>
      </c>
      <c r="M75" s="7" t="s">
        <v>57</v>
      </c>
      <c r="N75" s="7">
        <v>24</v>
      </c>
      <c r="O75" s="7" t="s">
        <v>86</v>
      </c>
      <c r="P75" s="7">
        <v>34</v>
      </c>
      <c r="Q75" t="s">
        <v>7875</v>
      </c>
      <c r="R75" s="7" t="s">
        <v>59</v>
      </c>
      <c r="S75" s="14" t="s">
        <v>59</v>
      </c>
      <c r="T75" t="b">
        <v>0</v>
      </c>
      <c r="U75" s="7">
        <v>1654</v>
      </c>
      <c r="V75" s="7">
        <v>18.260000000000002</v>
      </c>
      <c r="W75" s="7">
        <v>27.48</v>
      </c>
      <c r="X75" s="7">
        <v>0.67760019999999987</v>
      </c>
      <c r="Y75" s="7">
        <v>2.3346</v>
      </c>
      <c r="Z75" s="7">
        <v>5.8</v>
      </c>
      <c r="AA75" s="7">
        <v>3.03</v>
      </c>
      <c r="AB75" s="14">
        <v>3.68</v>
      </c>
      <c r="AC75" s="17">
        <v>1E-4</v>
      </c>
      <c r="AD75" s="3">
        <v>0.99990000000000001</v>
      </c>
      <c r="AE75" s="14" t="s">
        <v>197</v>
      </c>
      <c r="AF75" s="13">
        <v>9</v>
      </c>
      <c r="AG75" s="14">
        <v>8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4</v>
      </c>
      <c r="AO75" s="14">
        <v>4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66</v>
      </c>
      <c r="AV75" s="7" t="s">
        <v>70</v>
      </c>
      <c r="AW75" s="7" t="s">
        <v>70</v>
      </c>
      <c r="AX75" s="12">
        <v>1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35">
        <v>1</v>
      </c>
      <c r="BE75" s="12">
        <v>1</v>
      </c>
    </row>
    <row r="76" spans="1:57" x14ac:dyDescent="0.35">
      <c r="A76" s="7">
        <v>75</v>
      </c>
      <c r="B76" s="7">
        <v>75</v>
      </c>
      <c r="C76" s="7" t="s">
        <v>347</v>
      </c>
      <c r="D76" s="7" t="s">
        <v>348</v>
      </c>
      <c r="E76" s="13" t="s">
        <v>51</v>
      </c>
      <c r="F76" s="7">
        <v>300</v>
      </c>
      <c r="G76" s="7" t="s">
        <v>139</v>
      </c>
      <c r="H76" s="7">
        <v>853</v>
      </c>
      <c r="I76" s="14" t="s">
        <v>53</v>
      </c>
      <c r="J76" s="13" t="s">
        <v>54</v>
      </c>
      <c r="K76" s="7" t="s">
        <v>75</v>
      </c>
      <c r="L76" s="7" t="s">
        <v>87</v>
      </c>
      <c r="M76" s="7" t="s">
        <v>57</v>
      </c>
      <c r="N76" s="7">
        <v>24</v>
      </c>
      <c r="O76" s="7" t="s">
        <v>86</v>
      </c>
      <c r="P76" s="7">
        <v>33</v>
      </c>
      <c r="Q76" t="s">
        <v>7875</v>
      </c>
      <c r="R76" s="7" t="s">
        <v>59</v>
      </c>
      <c r="S76" s="14" t="s">
        <v>59</v>
      </c>
      <c r="T76" t="b">
        <v>0</v>
      </c>
      <c r="U76" s="7">
        <v>1654</v>
      </c>
      <c r="V76" s="7">
        <v>18.260000000000002</v>
      </c>
      <c r="W76" s="7">
        <v>27.48</v>
      </c>
      <c r="X76" s="7">
        <v>0.67760019999999987</v>
      </c>
      <c r="Y76" s="7">
        <v>2.3346</v>
      </c>
      <c r="Z76" s="7">
        <v>5.8</v>
      </c>
      <c r="AA76" s="7">
        <v>3.03</v>
      </c>
      <c r="AB76" s="14">
        <v>3.68</v>
      </c>
      <c r="AC76" s="17">
        <v>1E-4</v>
      </c>
      <c r="AD76" s="3">
        <v>0.99990000000000001</v>
      </c>
      <c r="AE76" s="14" t="s">
        <v>197</v>
      </c>
      <c r="AF76" s="13">
        <v>9</v>
      </c>
      <c r="AG76" s="14">
        <v>8</v>
      </c>
      <c r="AH76" s="13">
        <v>5</v>
      </c>
      <c r="AI76" s="7">
        <v>5</v>
      </c>
      <c r="AJ76" s="7">
        <v>0</v>
      </c>
      <c r="AK76" s="7">
        <v>4</v>
      </c>
      <c r="AL76" s="7">
        <v>4</v>
      </c>
      <c r="AM76" s="14">
        <v>0</v>
      </c>
      <c r="AN76" s="13">
        <v>4</v>
      </c>
      <c r="AO76" s="14">
        <v>4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66</v>
      </c>
      <c r="AV76" s="7" t="s">
        <v>70</v>
      </c>
      <c r="AW76" s="7" t="s">
        <v>70</v>
      </c>
      <c r="AX76" s="12">
        <v>1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35">
        <v>1</v>
      </c>
      <c r="BE76" s="12">
        <v>1</v>
      </c>
    </row>
    <row r="77" spans="1:57" x14ac:dyDescent="0.35">
      <c r="A77" s="7">
        <v>76</v>
      </c>
      <c r="B77" s="7">
        <v>76</v>
      </c>
      <c r="C77" s="7" t="s">
        <v>349</v>
      </c>
      <c r="D77" s="7" t="s">
        <v>350</v>
      </c>
      <c r="E77" s="13" t="s">
        <v>51</v>
      </c>
      <c r="F77" s="7">
        <v>300</v>
      </c>
      <c r="G77" s="7" t="s">
        <v>100</v>
      </c>
      <c r="H77" s="7">
        <v>915</v>
      </c>
      <c r="I77" s="14" t="s">
        <v>53</v>
      </c>
      <c r="J77" s="13" t="s">
        <v>54</v>
      </c>
      <c r="K77" s="7" t="s">
        <v>83</v>
      </c>
      <c r="L77" s="7" t="s">
        <v>56</v>
      </c>
      <c r="M77" s="7" t="s">
        <v>57</v>
      </c>
      <c r="N77" s="7">
        <v>24</v>
      </c>
      <c r="O77" s="7" t="s">
        <v>86</v>
      </c>
      <c r="P77" s="7">
        <v>37</v>
      </c>
      <c r="Q77" t="s">
        <v>7875</v>
      </c>
      <c r="R77" s="7" t="s">
        <v>59</v>
      </c>
      <c r="S77" s="14" t="s">
        <v>56</v>
      </c>
      <c r="T77" t="b">
        <v>0</v>
      </c>
      <c r="U77" s="7">
        <v>1217</v>
      </c>
      <c r="V77" s="7">
        <v>18.36</v>
      </c>
      <c r="W77" s="7">
        <v>30.7</v>
      </c>
      <c r="X77" s="7">
        <v>0.99359940000000002</v>
      </c>
      <c r="Y77" s="7">
        <v>1.59006</v>
      </c>
      <c r="Z77" s="7">
        <v>5.7</v>
      </c>
      <c r="AA77" s="7">
        <v>4.16</v>
      </c>
      <c r="AB77" s="14">
        <v>3.46</v>
      </c>
      <c r="AC77" s="17">
        <v>1.21534E-2</v>
      </c>
      <c r="AD77" s="3">
        <v>0.98784700000000003</v>
      </c>
      <c r="AE77" s="14" t="s">
        <v>197</v>
      </c>
      <c r="AF77" s="13">
        <v>9</v>
      </c>
      <c r="AG77" s="14">
        <v>8</v>
      </c>
      <c r="AH77" s="13">
        <v>5</v>
      </c>
      <c r="AI77" s="7">
        <v>5</v>
      </c>
      <c r="AJ77" s="7">
        <v>0</v>
      </c>
      <c r="AK77" s="7">
        <v>4</v>
      </c>
      <c r="AL77" s="7">
        <v>4</v>
      </c>
      <c r="AM77" s="14">
        <v>0</v>
      </c>
      <c r="AN77" s="13">
        <v>4</v>
      </c>
      <c r="AO77" s="14">
        <v>4</v>
      </c>
      <c r="AP77" s="7" t="s">
        <v>66</v>
      </c>
      <c r="AQ77" s="7" t="s">
        <v>62</v>
      </c>
      <c r="AR77" s="7" t="s">
        <v>62</v>
      </c>
      <c r="AS77" s="7" t="s">
        <v>5797</v>
      </c>
      <c r="AT77" s="7" t="s">
        <v>70</v>
      </c>
      <c r="AU77" s="7" t="s">
        <v>5797</v>
      </c>
      <c r="AV77" s="7" t="s">
        <v>5797</v>
      </c>
      <c r="AW77" s="7" t="s">
        <v>5797</v>
      </c>
      <c r="AX77" s="12">
        <v>0</v>
      </c>
      <c r="AY77" s="12">
        <v>0</v>
      </c>
      <c r="AZ77" s="12">
        <v>0</v>
      </c>
      <c r="BA77" s="12">
        <v>0</v>
      </c>
      <c r="BB77" s="12">
        <v>1</v>
      </c>
      <c r="BC77" s="12">
        <v>0</v>
      </c>
      <c r="BD77" s="35">
        <v>1</v>
      </c>
      <c r="BE77" s="12">
        <v>1</v>
      </c>
    </row>
    <row r="78" spans="1:57" x14ac:dyDescent="0.35">
      <c r="A78" s="7">
        <v>77</v>
      </c>
      <c r="B78" s="7">
        <v>77</v>
      </c>
      <c r="C78" s="7" t="s">
        <v>351</v>
      </c>
      <c r="D78" s="7" t="s">
        <v>352</v>
      </c>
      <c r="E78" s="13" t="s">
        <v>51</v>
      </c>
      <c r="F78" s="7">
        <v>300</v>
      </c>
      <c r="G78" s="7" t="s">
        <v>100</v>
      </c>
      <c r="H78" s="7">
        <v>915</v>
      </c>
      <c r="I78" s="14" t="s">
        <v>53</v>
      </c>
      <c r="J78" s="13" t="s">
        <v>54</v>
      </c>
      <c r="K78" s="7" t="s">
        <v>83</v>
      </c>
      <c r="L78" s="7" t="s">
        <v>87</v>
      </c>
      <c r="M78" s="7" t="s">
        <v>57</v>
      </c>
      <c r="N78" s="7">
        <v>24</v>
      </c>
      <c r="O78" s="7" t="s">
        <v>86</v>
      </c>
      <c r="P78" s="7">
        <v>37</v>
      </c>
      <c r="Q78" t="s">
        <v>7875</v>
      </c>
      <c r="R78" s="7" t="s">
        <v>59</v>
      </c>
      <c r="S78" s="14" t="s">
        <v>59</v>
      </c>
      <c r="T78" t="b">
        <v>0</v>
      </c>
      <c r="U78" s="7">
        <v>1217</v>
      </c>
      <c r="V78" s="7">
        <v>18.36</v>
      </c>
      <c r="W78" s="7">
        <v>30.7</v>
      </c>
      <c r="X78" s="7">
        <v>0.99359940000000002</v>
      </c>
      <c r="Y78" s="7">
        <v>1.59006</v>
      </c>
      <c r="Z78" s="7">
        <v>5.7</v>
      </c>
      <c r="AA78" s="7">
        <v>4.16</v>
      </c>
      <c r="AB78" s="14">
        <v>3.46</v>
      </c>
      <c r="AC78" s="17">
        <v>8.5395999999999996E-4</v>
      </c>
      <c r="AD78" s="3">
        <v>0.99914599999999998</v>
      </c>
      <c r="AE78" s="14" t="s">
        <v>197</v>
      </c>
      <c r="AF78" s="13">
        <v>9</v>
      </c>
      <c r="AG78" s="14">
        <v>8</v>
      </c>
      <c r="AH78" s="13">
        <v>5</v>
      </c>
      <c r="AI78" s="7">
        <v>4</v>
      </c>
      <c r="AJ78" s="7">
        <v>1</v>
      </c>
      <c r="AK78" s="7">
        <v>4</v>
      </c>
      <c r="AL78" s="7">
        <v>3</v>
      </c>
      <c r="AM78" s="14">
        <v>1</v>
      </c>
      <c r="AN78" s="13">
        <v>4</v>
      </c>
      <c r="AO78" s="14">
        <v>4</v>
      </c>
      <c r="AP78" s="7" t="s">
        <v>66</v>
      </c>
      <c r="AQ78" s="7" t="s">
        <v>62</v>
      </c>
      <c r="AR78" s="7" t="s">
        <v>208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>
        <v>0</v>
      </c>
      <c r="BB78" s="12" t="s">
        <v>5797</v>
      </c>
      <c r="BC78" s="12">
        <v>0</v>
      </c>
      <c r="BD78" s="35">
        <v>1</v>
      </c>
      <c r="BE78" s="12">
        <v>1</v>
      </c>
    </row>
    <row r="79" spans="1:57" x14ac:dyDescent="0.35">
      <c r="A79" s="7">
        <v>78</v>
      </c>
      <c r="B79" s="7">
        <v>78</v>
      </c>
      <c r="C79" s="7" t="s">
        <v>353</v>
      </c>
      <c r="D79" s="7" t="s">
        <v>354</v>
      </c>
      <c r="E79" s="13" t="s">
        <v>51</v>
      </c>
      <c r="F79" s="7">
        <v>300</v>
      </c>
      <c r="G79" s="7" t="s">
        <v>139</v>
      </c>
      <c r="H79" s="7">
        <v>1000</v>
      </c>
      <c r="I79" s="14" t="s">
        <v>53</v>
      </c>
      <c r="J79" s="13" t="s">
        <v>54</v>
      </c>
      <c r="K79" s="7" t="s">
        <v>75</v>
      </c>
      <c r="L79" s="7" t="s">
        <v>87</v>
      </c>
      <c r="M79" s="7" t="s">
        <v>84</v>
      </c>
      <c r="N79" s="7">
        <v>25</v>
      </c>
      <c r="O79" s="7" t="s">
        <v>86</v>
      </c>
      <c r="P79" s="7">
        <v>33</v>
      </c>
      <c r="Q79" t="s">
        <v>7875</v>
      </c>
      <c r="R79" s="7" t="s">
        <v>59</v>
      </c>
      <c r="S79" s="14" t="s">
        <v>59</v>
      </c>
      <c r="T79" t="b">
        <v>0</v>
      </c>
      <c r="U79" s="7">
        <v>951</v>
      </c>
      <c r="V79" s="7">
        <v>20.100000000000001</v>
      </c>
      <c r="W79" s="7">
        <v>30.28</v>
      </c>
      <c r="X79" s="7">
        <v>0.76113339999999996</v>
      </c>
      <c r="Y79" s="7">
        <v>1.28704</v>
      </c>
      <c r="Z79" s="7">
        <v>6.6</v>
      </c>
      <c r="AA79" s="7">
        <v>3.42</v>
      </c>
      <c r="AB79" s="14">
        <v>2.75</v>
      </c>
      <c r="AC79" s="17">
        <v>1E-4</v>
      </c>
      <c r="AD79" s="3">
        <v>0.99990000000000001</v>
      </c>
      <c r="AE79" s="14" t="s">
        <v>197</v>
      </c>
      <c r="AF79" s="13">
        <v>9</v>
      </c>
      <c r="AG79" s="14">
        <v>8</v>
      </c>
      <c r="AH79" s="13">
        <v>5</v>
      </c>
      <c r="AI79" s="7">
        <v>5</v>
      </c>
      <c r="AJ79" s="7">
        <v>0</v>
      </c>
      <c r="AK79" s="7">
        <v>4</v>
      </c>
      <c r="AL79" s="7">
        <v>4</v>
      </c>
      <c r="AM79" s="14">
        <v>0</v>
      </c>
      <c r="AN79" s="13">
        <v>4</v>
      </c>
      <c r="AO79" s="14">
        <v>4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70</v>
      </c>
      <c r="AU79" s="7" t="s">
        <v>66</v>
      </c>
      <c r="AV79" s="7" t="s">
        <v>70</v>
      </c>
      <c r="AW79" s="7" t="s">
        <v>70</v>
      </c>
      <c r="AX79" s="12">
        <v>1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35">
        <v>1</v>
      </c>
      <c r="BE79" s="12">
        <v>1</v>
      </c>
    </row>
    <row r="80" spans="1:57" x14ac:dyDescent="0.35">
      <c r="A80" s="7">
        <v>79</v>
      </c>
      <c r="B80" s="7">
        <v>79</v>
      </c>
      <c r="C80" s="7" t="s">
        <v>355</v>
      </c>
      <c r="D80" s="7" t="s">
        <v>356</v>
      </c>
      <c r="E80" s="13" t="s">
        <v>51</v>
      </c>
      <c r="F80" s="7">
        <v>300</v>
      </c>
      <c r="G80" s="7" t="s">
        <v>116</v>
      </c>
      <c r="H80" s="7"/>
      <c r="I80" s="14" t="s">
        <v>53</v>
      </c>
      <c r="J80" s="13" t="s">
        <v>54</v>
      </c>
      <c r="K80" s="7" t="s">
        <v>75</v>
      </c>
      <c r="L80" s="7" t="s">
        <v>56</v>
      </c>
      <c r="M80" s="7" t="s">
        <v>57</v>
      </c>
      <c r="N80" s="7">
        <v>20</v>
      </c>
      <c r="O80" s="7" t="s">
        <v>58</v>
      </c>
      <c r="P80" s="7"/>
      <c r="Q80" t="s">
        <v>7875</v>
      </c>
      <c r="R80" s="7" t="s">
        <v>59</v>
      </c>
      <c r="S80" s="14" t="s">
        <v>56</v>
      </c>
      <c r="T80" t="b">
        <v>0</v>
      </c>
      <c r="U80" s="7">
        <v>1424</v>
      </c>
      <c r="V80" s="7">
        <v>18.579999999999998</v>
      </c>
      <c r="W80" s="7">
        <v>28.86</v>
      </c>
      <c r="X80" s="7">
        <v>0.63179979999999991</v>
      </c>
      <c r="Y80" s="7">
        <v>2.0411800000000002</v>
      </c>
      <c r="Z80" s="7">
        <v>5.9</v>
      </c>
      <c r="AA80" s="7">
        <v>3.28</v>
      </c>
      <c r="AB80" s="14">
        <v>3.46</v>
      </c>
      <c r="AC80" s="17">
        <v>1E-4</v>
      </c>
      <c r="AD80" s="3">
        <v>0.99990000000000001</v>
      </c>
      <c r="AE80" s="14" t="s">
        <v>197</v>
      </c>
      <c r="AF80" s="13">
        <v>9</v>
      </c>
      <c r="AG80" s="14">
        <v>8</v>
      </c>
      <c r="AH80" s="13">
        <v>5</v>
      </c>
      <c r="AI80" s="7">
        <v>5</v>
      </c>
      <c r="AJ80" s="7">
        <v>0</v>
      </c>
      <c r="AK80" s="7">
        <v>4</v>
      </c>
      <c r="AL80" s="7">
        <v>4</v>
      </c>
      <c r="AM80" s="14">
        <v>0</v>
      </c>
      <c r="AN80" s="13">
        <v>4</v>
      </c>
      <c r="AO80" s="14">
        <v>4</v>
      </c>
      <c r="AP80" s="7" t="s">
        <v>66</v>
      </c>
      <c r="AQ80" s="7" t="s">
        <v>62</v>
      </c>
      <c r="AR80" s="7" t="s">
        <v>62</v>
      </c>
      <c r="AS80" s="7" t="s">
        <v>70</v>
      </c>
      <c r="AT80" s="7" t="s">
        <v>70</v>
      </c>
      <c r="AU80" s="7" t="s">
        <v>66</v>
      </c>
      <c r="AV80" s="7" t="s">
        <v>70</v>
      </c>
      <c r="AW80" s="7" t="s">
        <v>70</v>
      </c>
      <c r="AX80" s="12">
        <v>1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35">
        <v>1</v>
      </c>
      <c r="BE80" s="12">
        <v>1</v>
      </c>
    </row>
    <row r="81" spans="1:57" x14ac:dyDescent="0.35">
      <c r="A81" s="7">
        <v>80</v>
      </c>
      <c r="B81" s="7">
        <v>80</v>
      </c>
      <c r="C81" s="7" t="s">
        <v>357</v>
      </c>
      <c r="D81" s="7" t="s">
        <v>358</v>
      </c>
      <c r="E81" s="13" t="s">
        <v>51</v>
      </c>
      <c r="F81" s="7">
        <v>300</v>
      </c>
      <c r="G81" s="7" t="s">
        <v>126</v>
      </c>
      <c r="H81" s="7"/>
      <c r="I81" s="14" t="s">
        <v>53</v>
      </c>
      <c r="J81" s="13" t="s">
        <v>54</v>
      </c>
      <c r="K81" s="7" t="s">
        <v>75</v>
      </c>
      <c r="L81" s="7" t="s">
        <v>56</v>
      </c>
      <c r="M81" s="7" t="s">
        <v>57</v>
      </c>
      <c r="N81" s="7">
        <v>32.200000000000003</v>
      </c>
      <c r="O81" s="7" t="s">
        <v>58</v>
      </c>
      <c r="P81" s="7">
        <v>43</v>
      </c>
      <c r="Q81" t="s">
        <v>7875</v>
      </c>
      <c r="R81" s="7" t="s">
        <v>59</v>
      </c>
      <c r="S81" s="14" t="s">
        <v>59</v>
      </c>
      <c r="T81" t="b">
        <v>0</v>
      </c>
      <c r="U81" s="7">
        <v>760</v>
      </c>
      <c r="V81" s="7">
        <v>12.94</v>
      </c>
      <c r="W81" s="7">
        <v>22.6</v>
      </c>
      <c r="X81" s="7">
        <v>0.43233319999999997</v>
      </c>
      <c r="Y81" s="7">
        <v>1.5565</v>
      </c>
      <c r="Z81" s="7">
        <v>5.0999999999999996</v>
      </c>
      <c r="AA81" s="7">
        <v>3.44</v>
      </c>
      <c r="AB81" s="14">
        <v>3.78</v>
      </c>
      <c r="AC81" s="17">
        <v>1E-4</v>
      </c>
      <c r="AD81" s="3">
        <v>0.99990000000000001</v>
      </c>
      <c r="AE81" s="14" t="s">
        <v>197</v>
      </c>
      <c r="AF81" s="13">
        <v>9</v>
      </c>
      <c r="AG81" s="14">
        <v>8</v>
      </c>
      <c r="AH81" s="13">
        <v>5</v>
      </c>
      <c r="AI81" s="7">
        <v>4</v>
      </c>
      <c r="AJ81" s="7">
        <v>1</v>
      </c>
      <c r="AK81" s="7">
        <v>4</v>
      </c>
      <c r="AL81" s="7">
        <v>3</v>
      </c>
      <c r="AM81" s="14">
        <v>1</v>
      </c>
      <c r="AN81" s="13">
        <v>4</v>
      </c>
      <c r="AO81" s="14">
        <v>4</v>
      </c>
      <c r="AP81" s="7" t="s">
        <v>66</v>
      </c>
      <c r="AQ81" s="7" t="s">
        <v>62</v>
      </c>
      <c r="AR81" s="7" t="s">
        <v>208</v>
      </c>
      <c r="AS81" s="7" t="s">
        <v>70</v>
      </c>
      <c r="AT81" s="7" t="s">
        <v>70</v>
      </c>
      <c r="AU81" s="7" t="s">
        <v>66</v>
      </c>
      <c r="AV81" s="7" t="s">
        <v>70</v>
      </c>
      <c r="AW81" s="7" t="s">
        <v>70</v>
      </c>
      <c r="AX81" s="12">
        <v>1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35">
        <v>1</v>
      </c>
      <c r="BE81" s="12">
        <v>1</v>
      </c>
    </row>
    <row r="82" spans="1:57" x14ac:dyDescent="0.35">
      <c r="A82" s="7">
        <v>81</v>
      </c>
      <c r="B82" s="7">
        <v>81</v>
      </c>
      <c r="C82" s="7" t="s">
        <v>359</v>
      </c>
      <c r="D82" s="7" t="s">
        <v>360</v>
      </c>
      <c r="E82" s="13" t="s">
        <v>51</v>
      </c>
      <c r="F82" s="7">
        <v>300</v>
      </c>
      <c r="G82" s="7" t="s">
        <v>126</v>
      </c>
      <c r="H82" s="7"/>
      <c r="I82" s="14" t="s">
        <v>53</v>
      </c>
      <c r="J82" s="13" t="s">
        <v>54</v>
      </c>
      <c r="K82" s="7" t="s">
        <v>75</v>
      </c>
      <c r="L82" s="7" t="s">
        <v>87</v>
      </c>
      <c r="M82" s="7" t="s">
        <v>57</v>
      </c>
      <c r="N82" s="7">
        <v>30.2</v>
      </c>
      <c r="O82" s="7" t="s">
        <v>58</v>
      </c>
      <c r="P82" s="7">
        <v>43</v>
      </c>
      <c r="Q82" t="s">
        <v>7875</v>
      </c>
      <c r="R82" s="7" t="s">
        <v>59</v>
      </c>
      <c r="S82" s="14" t="s">
        <v>56</v>
      </c>
      <c r="T82" t="b">
        <v>0</v>
      </c>
      <c r="U82" s="7">
        <v>524</v>
      </c>
      <c r="V82" s="7">
        <v>13.82</v>
      </c>
      <c r="W82" s="7">
        <v>24.74</v>
      </c>
      <c r="X82" s="7">
        <v>0.4902666</v>
      </c>
      <c r="Y82" s="7">
        <v>0.99628000000000005</v>
      </c>
      <c r="Z82" s="7">
        <v>5.9</v>
      </c>
      <c r="AA82" s="7">
        <v>3.33</v>
      </c>
      <c r="AB82" s="14">
        <v>4.28</v>
      </c>
      <c r="AC82" s="17">
        <v>1E-4</v>
      </c>
      <c r="AD82" s="3">
        <v>0.99990000000000001</v>
      </c>
      <c r="AE82" s="14" t="s">
        <v>197</v>
      </c>
      <c r="AF82" s="13">
        <v>9</v>
      </c>
      <c r="AG82" s="14">
        <v>8</v>
      </c>
      <c r="AH82" s="13">
        <v>5</v>
      </c>
      <c r="AI82" s="7">
        <v>5</v>
      </c>
      <c r="AJ82" s="7">
        <v>0</v>
      </c>
      <c r="AK82" s="7">
        <v>4</v>
      </c>
      <c r="AL82" s="7">
        <v>4</v>
      </c>
      <c r="AM82" s="14">
        <v>0</v>
      </c>
      <c r="AN82" s="13">
        <v>4</v>
      </c>
      <c r="AO82" s="14">
        <v>4</v>
      </c>
      <c r="AP82" s="7" t="s">
        <v>66</v>
      </c>
      <c r="AQ82" s="7" t="s">
        <v>62</v>
      </c>
      <c r="AR82" s="7" t="s">
        <v>62</v>
      </c>
      <c r="AS82" s="7" t="s">
        <v>70</v>
      </c>
      <c r="AT82" s="7" t="s">
        <v>70</v>
      </c>
      <c r="AU82" s="7" t="s">
        <v>66</v>
      </c>
      <c r="AV82" s="7" t="s">
        <v>70</v>
      </c>
      <c r="AW82" s="7" t="s">
        <v>70</v>
      </c>
      <c r="AX82" s="12">
        <v>1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35">
        <v>1</v>
      </c>
      <c r="BE82" s="12">
        <v>1</v>
      </c>
    </row>
    <row r="83" spans="1:57" x14ac:dyDescent="0.35">
      <c r="A83" s="7">
        <v>82</v>
      </c>
      <c r="B83" s="7">
        <v>82</v>
      </c>
      <c r="C83" s="7" t="s">
        <v>361</v>
      </c>
      <c r="D83" s="7" t="s">
        <v>362</v>
      </c>
      <c r="E83" s="13" t="s">
        <v>51</v>
      </c>
      <c r="F83" s="7">
        <v>300</v>
      </c>
      <c r="G83" s="7" t="s">
        <v>100</v>
      </c>
      <c r="H83" s="7">
        <v>2675</v>
      </c>
      <c r="I83" s="14" t="s">
        <v>53</v>
      </c>
      <c r="J83" s="13" t="s">
        <v>54</v>
      </c>
      <c r="K83" s="7" t="s">
        <v>106</v>
      </c>
      <c r="L83" s="7" t="s">
        <v>56</v>
      </c>
      <c r="M83" s="7" t="s">
        <v>57</v>
      </c>
      <c r="N83" s="7">
        <v>29</v>
      </c>
      <c r="O83" s="7" t="s">
        <v>58</v>
      </c>
      <c r="P83" s="7"/>
      <c r="Q83" t="s">
        <v>7875</v>
      </c>
      <c r="R83" s="7" t="s">
        <v>59</v>
      </c>
      <c r="S83" s="14" t="s">
        <v>59</v>
      </c>
      <c r="T83" t="b">
        <v>0</v>
      </c>
      <c r="U83" s="7">
        <v>742</v>
      </c>
      <c r="V83" s="7">
        <v>8.06</v>
      </c>
      <c r="W83" s="7">
        <v>21.38</v>
      </c>
      <c r="X83" s="7">
        <v>0.63700000000000012</v>
      </c>
      <c r="Y83" s="7">
        <v>1.0790599999999999</v>
      </c>
      <c r="Z83" s="7"/>
      <c r="AA83" s="7"/>
      <c r="AB83" s="14"/>
      <c r="AC83" s="17">
        <v>2.29292E-2</v>
      </c>
      <c r="AD83" s="3">
        <v>0.97707100000000002</v>
      </c>
      <c r="AE83" s="14" t="s">
        <v>197</v>
      </c>
      <c r="AF83" s="13">
        <v>9</v>
      </c>
      <c r="AG83" s="14">
        <v>8</v>
      </c>
      <c r="AH83" s="13">
        <v>5</v>
      </c>
      <c r="AI83" s="7">
        <v>5</v>
      </c>
      <c r="AJ83" s="7">
        <v>0</v>
      </c>
      <c r="AK83" s="7">
        <v>4</v>
      </c>
      <c r="AL83" s="7">
        <v>4</v>
      </c>
      <c r="AM83" s="14">
        <v>0</v>
      </c>
      <c r="AN83" s="13">
        <v>4</v>
      </c>
      <c r="AO83" s="14">
        <v>4</v>
      </c>
      <c r="AP83" s="7" t="s">
        <v>66</v>
      </c>
      <c r="AQ83" s="7" t="s">
        <v>62</v>
      </c>
      <c r="AR83" s="7" t="s">
        <v>62</v>
      </c>
      <c r="AS83" s="7" t="s">
        <v>5797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0</v>
      </c>
      <c r="BB83" s="12">
        <v>1</v>
      </c>
      <c r="BC83" s="12">
        <v>0</v>
      </c>
      <c r="BD83" s="35">
        <v>1</v>
      </c>
      <c r="BE83" s="12">
        <v>1</v>
      </c>
    </row>
    <row r="84" spans="1:57" x14ac:dyDescent="0.35">
      <c r="A84" s="7">
        <v>83</v>
      </c>
      <c r="B84" s="7">
        <v>83</v>
      </c>
      <c r="C84" s="7" t="s">
        <v>363</v>
      </c>
      <c r="D84" s="7" t="s">
        <v>364</v>
      </c>
      <c r="E84" s="13" t="s">
        <v>51</v>
      </c>
      <c r="F84" s="7">
        <v>300</v>
      </c>
      <c r="G84" s="7" t="s">
        <v>139</v>
      </c>
      <c r="H84" s="7"/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19</v>
      </c>
      <c r="O84" s="7" t="s">
        <v>58</v>
      </c>
      <c r="P84" s="7">
        <v>47</v>
      </c>
      <c r="Q84" t="s">
        <v>7875</v>
      </c>
      <c r="R84" s="7" t="s">
        <v>59</v>
      </c>
      <c r="S84" s="14" t="s">
        <v>59</v>
      </c>
      <c r="T84" t="b">
        <v>0</v>
      </c>
      <c r="U84" s="7">
        <v>870</v>
      </c>
      <c r="V84" s="7">
        <v>18.86</v>
      </c>
      <c r="W84" s="7">
        <v>28.66</v>
      </c>
      <c r="X84" s="7">
        <v>0.69720000000000004</v>
      </c>
      <c r="Y84" s="7">
        <v>1.1976800000000001</v>
      </c>
      <c r="Z84" s="7">
        <v>6.6</v>
      </c>
      <c r="AA84" s="7">
        <v>3.63</v>
      </c>
      <c r="AB84" s="14">
        <v>2.64</v>
      </c>
      <c r="AC84" s="17">
        <v>1E-4</v>
      </c>
      <c r="AD84" s="3">
        <v>0.99990000000000001</v>
      </c>
      <c r="AE84" s="14" t="s">
        <v>197</v>
      </c>
      <c r="AF84" s="13">
        <v>9</v>
      </c>
      <c r="AG84" s="14">
        <v>8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4</v>
      </c>
      <c r="AO84" s="14">
        <v>4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5797</v>
      </c>
      <c r="AV84" s="7" t="s">
        <v>70</v>
      </c>
      <c r="AW84" s="7" t="s">
        <v>70</v>
      </c>
      <c r="AX84" s="12">
        <v>1</v>
      </c>
      <c r="AY84" s="12">
        <v>0</v>
      </c>
      <c r="AZ84" s="12">
        <v>0</v>
      </c>
      <c r="BA84" s="12" t="s">
        <v>5797</v>
      </c>
      <c r="BB84" s="12">
        <v>1</v>
      </c>
      <c r="BC84" s="12">
        <v>0</v>
      </c>
      <c r="BD84" s="35">
        <v>1</v>
      </c>
      <c r="BE84" s="12">
        <v>1</v>
      </c>
    </row>
    <row r="85" spans="1:57" x14ac:dyDescent="0.35">
      <c r="A85" s="7">
        <v>84</v>
      </c>
      <c r="B85" s="7">
        <v>84</v>
      </c>
      <c r="C85" s="7" t="s">
        <v>365</v>
      </c>
      <c r="D85" s="7" t="s">
        <v>366</v>
      </c>
      <c r="E85" s="13" t="s">
        <v>51</v>
      </c>
      <c r="F85" s="7">
        <v>300</v>
      </c>
      <c r="G85" s="7" t="s">
        <v>139</v>
      </c>
      <c r="H85" s="7"/>
      <c r="I85" s="14" t="s">
        <v>53</v>
      </c>
      <c r="J85" s="13" t="s">
        <v>54</v>
      </c>
      <c r="K85" s="7" t="s">
        <v>75</v>
      </c>
      <c r="L85" s="7" t="s">
        <v>87</v>
      </c>
      <c r="M85" s="7" t="s">
        <v>57</v>
      </c>
      <c r="N85" s="7">
        <v>19</v>
      </c>
      <c r="O85" s="7" t="s">
        <v>109</v>
      </c>
      <c r="P85" s="7">
        <v>35</v>
      </c>
      <c r="Q85" t="s">
        <v>7924</v>
      </c>
      <c r="R85" s="7" t="s">
        <v>77</v>
      </c>
      <c r="S85" s="14" t="s">
        <v>59</v>
      </c>
      <c r="T85" t="b">
        <v>0</v>
      </c>
      <c r="U85" s="7">
        <v>714</v>
      </c>
      <c r="V85" s="7">
        <v>22.22</v>
      </c>
      <c r="W85" s="7">
        <v>32.18</v>
      </c>
      <c r="X85" s="7">
        <v>0.94840000000000002</v>
      </c>
      <c r="Y85" s="7">
        <v>0.93830000000000002</v>
      </c>
      <c r="Z85" s="7">
        <v>7</v>
      </c>
      <c r="AA85" s="7">
        <v>4.12</v>
      </c>
      <c r="AB85" s="14">
        <v>3.07</v>
      </c>
      <c r="AC85" s="17">
        <v>1E-4</v>
      </c>
      <c r="AD85" s="3">
        <v>0.99990000000000001</v>
      </c>
      <c r="AE85" s="14" t="s">
        <v>197</v>
      </c>
      <c r="AF85" s="13">
        <v>9</v>
      </c>
      <c r="AG85" s="14">
        <v>8</v>
      </c>
      <c r="AH85" s="13">
        <v>5</v>
      </c>
      <c r="AI85" s="7">
        <v>4</v>
      </c>
      <c r="AJ85" s="7">
        <v>1</v>
      </c>
      <c r="AK85" s="7">
        <v>4</v>
      </c>
      <c r="AL85" s="7">
        <v>3</v>
      </c>
      <c r="AM85" s="14">
        <v>1</v>
      </c>
      <c r="AN85" s="13">
        <v>4</v>
      </c>
      <c r="AO85" s="14">
        <v>4</v>
      </c>
      <c r="AP85" s="7" t="s">
        <v>66</v>
      </c>
      <c r="AQ85" s="7" t="s">
        <v>62</v>
      </c>
      <c r="AR85" s="7" t="s">
        <v>208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1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35">
        <v>1</v>
      </c>
      <c r="BE85" s="12">
        <v>1</v>
      </c>
    </row>
    <row r="86" spans="1:57" x14ac:dyDescent="0.35">
      <c r="A86" s="7">
        <v>85</v>
      </c>
      <c r="B86" s="7">
        <v>85</v>
      </c>
      <c r="C86" s="7" t="s">
        <v>367</v>
      </c>
      <c r="D86" s="7" t="s">
        <v>368</v>
      </c>
      <c r="E86" s="13" t="s">
        <v>51</v>
      </c>
      <c r="F86" s="7">
        <v>300</v>
      </c>
      <c r="G86" s="7" t="s">
        <v>100</v>
      </c>
      <c r="H86" s="7">
        <v>2370</v>
      </c>
      <c r="I86" s="14" t="s">
        <v>53</v>
      </c>
      <c r="J86" s="13" t="s">
        <v>54</v>
      </c>
      <c r="K86" s="7" t="s">
        <v>83</v>
      </c>
      <c r="L86" s="7" t="s">
        <v>56</v>
      </c>
      <c r="M86" s="7" t="s">
        <v>57</v>
      </c>
      <c r="N86" s="7">
        <v>25</v>
      </c>
      <c r="O86" s="7" t="s">
        <v>58</v>
      </c>
      <c r="P86" s="7">
        <v>36</v>
      </c>
      <c r="Q86" t="s">
        <v>7875</v>
      </c>
      <c r="R86" s="7" t="s">
        <v>59</v>
      </c>
      <c r="S86" s="14" t="s">
        <v>59</v>
      </c>
      <c r="T86" t="b">
        <v>0</v>
      </c>
      <c r="U86" s="7">
        <v>342</v>
      </c>
      <c r="V86" s="7">
        <v>9.3000000000000007</v>
      </c>
      <c r="W86" s="7">
        <v>22.82</v>
      </c>
      <c r="X86" s="7">
        <v>0.76359920000000003</v>
      </c>
      <c r="Y86" s="7">
        <v>0.47088000000000002</v>
      </c>
      <c r="Z86" s="7"/>
      <c r="AA86" s="7"/>
      <c r="AB86" s="14"/>
      <c r="AC86" s="17">
        <v>2.1945799999999998E-3</v>
      </c>
      <c r="AD86" s="3">
        <v>0.99780500000000005</v>
      </c>
      <c r="AE86" s="14" t="s">
        <v>197</v>
      </c>
      <c r="AF86" s="13">
        <v>9</v>
      </c>
      <c r="AG86" s="14">
        <v>8</v>
      </c>
      <c r="AH86" s="13">
        <v>5</v>
      </c>
      <c r="AI86" s="7">
        <v>5</v>
      </c>
      <c r="AJ86" s="7">
        <v>0</v>
      </c>
      <c r="AK86" s="7">
        <v>4</v>
      </c>
      <c r="AL86" s="7">
        <v>4</v>
      </c>
      <c r="AM86" s="14">
        <v>0</v>
      </c>
      <c r="AN86" s="13">
        <v>4</v>
      </c>
      <c r="AO86" s="14">
        <v>4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5797</v>
      </c>
      <c r="AV86" s="7" t="s">
        <v>5797</v>
      </c>
      <c r="AW86" s="7" t="s">
        <v>5797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35">
        <v>1</v>
      </c>
      <c r="BE86" s="12">
        <v>1</v>
      </c>
    </row>
    <row r="87" spans="1:57" x14ac:dyDescent="0.35">
      <c r="A87" s="7">
        <v>86</v>
      </c>
      <c r="B87" s="7">
        <v>86</v>
      </c>
      <c r="C87" s="7" t="s">
        <v>369</v>
      </c>
      <c r="D87" s="7" t="s">
        <v>370</v>
      </c>
      <c r="E87" s="13" t="s">
        <v>51</v>
      </c>
      <c r="F87" s="7">
        <v>300</v>
      </c>
      <c r="G87" s="7" t="s">
        <v>139</v>
      </c>
      <c r="H87" s="7"/>
      <c r="I87" s="14" t="s">
        <v>53</v>
      </c>
      <c r="J87" s="13" t="s">
        <v>54</v>
      </c>
      <c r="K87" s="7" t="s">
        <v>75</v>
      </c>
      <c r="L87" s="7" t="s">
        <v>87</v>
      </c>
      <c r="M87" s="7" t="s">
        <v>57</v>
      </c>
      <c r="N87" s="7">
        <v>20</v>
      </c>
      <c r="O87" s="7" t="s">
        <v>58</v>
      </c>
      <c r="P87" s="7">
        <v>36</v>
      </c>
      <c r="Q87" t="s">
        <v>7875</v>
      </c>
      <c r="R87" s="7" t="s">
        <v>59</v>
      </c>
      <c r="S87" s="14" t="s">
        <v>59</v>
      </c>
      <c r="T87" t="b">
        <v>0</v>
      </c>
      <c r="U87" s="7">
        <v>870</v>
      </c>
      <c r="V87" s="7">
        <v>18.86</v>
      </c>
      <c r="W87" s="7">
        <v>28.66</v>
      </c>
      <c r="X87" s="7">
        <v>0.69720000000000004</v>
      </c>
      <c r="Y87" s="7">
        <v>1.1976800000000001</v>
      </c>
      <c r="Z87" s="7">
        <v>6.6</v>
      </c>
      <c r="AA87" s="7">
        <v>3.63</v>
      </c>
      <c r="AB87" s="14">
        <v>2.64</v>
      </c>
      <c r="AC87" s="17">
        <v>1E-4</v>
      </c>
      <c r="AD87" s="3">
        <v>0.99990000000000001</v>
      </c>
      <c r="AE87" s="14" t="s">
        <v>197</v>
      </c>
      <c r="AF87" s="13">
        <v>9</v>
      </c>
      <c r="AG87" s="14">
        <v>8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4</v>
      </c>
      <c r="AO87" s="14">
        <v>4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0</v>
      </c>
      <c r="AZ87" s="12">
        <v>0</v>
      </c>
      <c r="BA87" s="12">
        <v>1</v>
      </c>
      <c r="BB87" s="12">
        <v>1</v>
      </c>
      <c r="BC87" s="12">
        <v>0</v>
      </c>
      <c r="BD87" s="35">
        <v>1</v>
      </c>
      <c r="BE87" s="12">
        <v>1</v>
      </c>
    </row>
    <row r="88" spans="1:57" x14ac:dyDescent="0.35">
      <c r="A88" s="7">
        <v>87</v>
      </c>
      <c r="B88" s="7">
        <v>87</v>
      </c>
      <c r="C88" s="7" t="s">
        <v>371</v>
      </c>
      <c r="D88" s="7" t="s">
        <v>372</v>
      </c>
      <c r="E88" s="13" t="s">
        <v>51</v>
      </c>
      <c r="F88" s="7">
        <v>300</v>
      </c>
      <c r="G88" s="7" t="s">
        <v>139</v>
      </c>
      <c r="H88" s="7">
        <v>893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24.1</v>
      </c>
      <c r="O88" s="7" t="s">
        <v>58</v>
      </c>
      <c r="P88" s="7">
        <v>44</v>
      </c>
      <c r="Q88" t="s">
        <v>7921</v>
      </c>
      <c r="R88" s="7" t="s">
        <v>59</v>
      </c>
      <c r="S88" s="14" t="s">
        <v>59</v>
      </c>
      <c r="T88" t="b">
        <v>0</v>
      </c>
      <c r="U88" s="7">
        <v>1459</v>
      </c>
      <c r="V88" s="7">
        <v>18.18</v>
      </c>
      <c r="W88" s="7">
        <v>28.14</v>
      </c>
      <c r="X88" s="7">
        <v>0.6394666</v>
      </c>
      <c r="Y88" s="7">
        <v>2.0587599999999999</v>
      </c>
      <c r="Z88" s="7">
        <v>6</v>
      </c>
      <c r="AA88" s="7">
        <v>3.4</v>
      </c>
      <c r="AB88" s="14">
        <v>3.34</v>
      </c>
      <c r="AC88" s="17">
        <v>1E-4</v>
      </c>
      <c r="AD88" s="3">
        <v>0.99990000000000001</v>
      </c>
      <c r="AE88" s="14" t="s">
        <v>197</v>
      </c>
      <c r="AF88" s="13">
        <v>9</v>
      </c>
      <c r="AG88" s="14">
        <v>8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4</v>
      </c>
      <c r="AO88" s="14">
        <v>4</v>
      </c>
      <c r="AP88" s="7" t="s">
        <v>66</v>
      </c>
      <c r="AQ88" s="7" t="s">
        <v>62</v>
      </c>
      <c r="AR88" s="7" t="s">
        <v>62</v>
      </c>
      <c r="AS88" s="7" t="s">
        <v>70</v>
      </c>
      <c r="AT88" s="7" t="s">
        <v>63</v>
      </c>
      <c r="AU88" s="7" t="s">
        <v>66</v>
      </c>
      <c r="AV88" s="7" t="s">
        <v>70</v>
      </c>
      <c r="AW88" s="7" t="s">
        <v>70</v>
      </c>
      <c r="AX88" s="12">
        <v>1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35">
        <v>1</v>
      </c>
      <c r="BE88" s="12">
        <v>1</v>
      </c>
    </row>
    <row r="89" spans="1:57" x14ac:dyDescent="0.35">
      <c r="A89" s="7">
        <v>88</v>
      </c>
      <c r="B89" s="7">
        <v>88</v>
      </c>
      <c r="C89" s="7" t="s">
        <v>373</v>
      </c>
      <c r="D89" s="7" t="s">
        <v>374</v>
      </c>
      <c r="E89" s="13" t="s">
        <v>51</v>
      </c>
      <c r="F89" s="7">
        <v>300</v>
      </c>
      <c r="G89" s="7" t="s">
        <v>139</v>
      </c>
      <c r="H89" s="7"/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19</v>
      </c>
      <c r="O89" s="7" t="s">
        <v>58</v>
      </c>
      <c r="P89" s="7">
        <v>38</v>
      </c>
      <c r="Q89" t="s">
        <v>7875</v>
      </c>
      <c r="R89" s="7" t="s">
        <v>59</v>
      </c>
      <c r="S89" s="14" t="s">
        <v>56</v>
      </c>
      <c r="T89" t="b">
        <v>0</v>
      </c>
      <c r="U89" s="7">
        <v>934</v>
      </c>
      <c r="V89" s="7">
        <v>18.260000000000002</v>
      </c>
      <c r="W89" s="7">
        <v>27.98</v>
      </c>
      <c r="X89" s="7">
        <v>0.65526660000000003</v>
      </c>
      <c r="Y89" s="7">
        <v>1.3027200000000001</v>
      </c>
      <c r="Z89" s="7">
        <v>6.6</v>
      </c>
      <c r="AA89" s="7">
        <v>3.36</v>
      </c>
      <c r="AB89" s="14">
        <v>3.07</v>
      </c>
      <c r="AC89" s="17">
        <v>1E-4</v>
      </c>
      <c r="AD89" s="3">
        <v>0.99990000000000001</v>
      </c>
      <c r="AE89" s="14" t="s">
        <v>197</v>
      </c>
      <c r="AF89" s="13">
        <v>9</v>
      </c>
      <c r="AG89" s="14">
        <v>8</v>
      </c>
      <c r="AH89" s="13">
        <v>5</v>
      </c>
      <c r="AI89" s="7">
        <v>5</v>
      </c>
      <c r="AJ89" s="7">
        <v>0</v>
      </c>
      <c r="AK89" s="7">
        <v>4</v>
      </c>
      <c r="AL89" s="7">
        <v>4</v>
      </c>
      <c r="AM89" s="14">
        <v>0</v>
      </c>
      <c r="AN89" s="13">
        <v>4</v>
      </c>
      <c r="AO89" s="14">
        <v>4</v>
      </c>
      <c r="AP89" s="7" t="s">
        <v>66</v>
      </c>
      <c r="AQ89" s="7" t="s">
        <v>62</v>
      </c>
      <c r="AR89" s="7" t="s">
        <v>62</v>
      </c>
      <c r="AS89" s="7" t="s">
        <v>70</v>
      </c>
      <c r="AT89" s="7" t="s">
        <v>70</v>
      </c>
      <c r="AU89" s="7" t="s">
        <v>66</v>
      </c>
      <c r="AV89" s="7" t="s">
        <v>70</v>
      </c>
      <c r="AW89" s="7" t="s">
        <v>70</v>
      </c>
      <c r="AX89" s="12">
        <v>1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35">
        <v>1</v>
      </c>
      <c r="BE89" s="12">
        <v>1</v>
      </c>
    </row>
    <row r="90" spans="1:57" x14ac:dyDescent="0.35">
      <c r="A90" s="7">
        <v>89</v>
      </c>
      <c r="B90" s="7">
        <v>89</v>
      </c>
      <c r="C90" s="7" t="s">
        <v>375</v>
      </c>
      <c r="D90" s="7" t="s">
        <v>376</v>
      </c>
      <c r="E90" s="13" t="s">
        <v>51</v>
      </c>
      <c r="F90" s="7">
        <v>300</v>
      </c>
      <c r="G90" s="7" t="s">
        <v>78</v>
      </c>
      <c r="H90" s="7"/>
      <c r="I90" s="14" t="s">
        <v>53</v>
      </c>
      <c r="J90" s="13" t="s">
        <v>54</v>
      </c>
      <c r="K90" s="7" t="s">
        <v>92</v>
      </c>
      <c r="L90" s="7" t="s">
        <v>87</v>
      </c>
      <c r="M90" s="7" t="s">
        <v>57</v>
      </c>
      <c r="N90" s="7">
        <v>23.7</v>
      </c>
      <c r="O90" s="7" t="s">
        <v>86</v>
      </c>
      <c r="P90" s="7">
        <v>32</v>
      </c>
      <c r="Q90" t="s">
        <v>7875</v>
      </c>
      <c r="R90" s="7" t="s">
        <v>59</v>
      </c>
      <c r="S90" s="14" t="s">
        <v>59</v>
      </c>
      <c r="T90" t="b">
        <v>0</v>
      </c>
      <c r="U90" s="7">
        <v>103</v>
      </c>
      <c r="V90" s="7">
        <v>8.6</v>
      </c>
      <c r="W90" s="7">
        <v>19.899999999999999</v>
      </c>
      <c r="X90" s="7">
        <v>0.97699999999999998</v>
      </c>
      <c r="Y90" s="7">
        <v>0.25363333333333332</v>
      </c>
      <c r="Z90" s="7">
        <v>7.7</v>
      </c>
      <c r="AA90" s="7">
        <v>3.25</v>
      </c>
      <c r="AB90" s="14">
        <v>2.5299999999999998</v>
      </c>
      <c r="AC90" s="17">
        <v>2.00398E-2</v>
      </c>
      <c r="AD90" s="3">
        <v>0.97996000000000005</v>
      </c>
      <c r="AE90" s="14" t="s">
        <v>197</v>
      </c>
      <c r="AF90" s="13">
        <v>9</v>
      </c>
      <c r="AG90" s="14">
        <v>8</v>
      </c>
      <c r="AH90" s="13">
        <v>5</v>
      </c>
      <c r="AI90" s="7">
        <v>5</v>
      </c>
      <c r="AJ90" s="7">
        <v>0</v>
      </c>
      <c r="AK90" s="7">
        <v>4</v>
      </c>
      <c r="AL90" s="7">
        <v>4</v>
      </c>
      <c r="AM90" s="14">
        <v>0</v>
      </c>
      <c r="AN90" s="13">
        <v>4</v>
      </c>
      <c r="AO90" s="14">
        <v>4</v>
      </c>
      <c r="AP90" s="7" t="s">
        <v>66</v>
      </c>
      <c r="AQ90" s="7" t="s">
        <v>62</v>
      </c>
      <c r="AR90" s="7" t="s">
        <v>62</v>
      </c>
      <c r="AS90" s="7" t="s">
        <v>5797</v>
      </c>
      <c r="AT90" s="7" t="s">
        <v>70</v>
      </c>
      <c r="AU90" s="7" t="s">
        <v>5797</v>
      </c>
      <c r="AV90" s="7" t="s">
        <v>5797</v>
      </c>
      <c r="AW90" s="7" t="s">
        <v>5797</v>
      </c>
      <c r="AX90" s="12">
        <v>0</v>
      </c>
      <c r="AY90" s="12">
        <v>0</v>
      </c>
      <c r="AZ90" s="12">
        <v>0</v>
      </c>
      <c r="BA90" s="12">
        <v>0</v>
      </c>
      <c r="BB90" s="12">
        <v>1</v>
      </c>
      <c r="BC90" s="12">
        <v>0</v>
      </c>
      <c r="BD90" s="35">
        <v>1</v>
      </c>
      <c r="BE90" s="12">
        <v>1</v>
      </c>
    </row>
    <row r="91" spans="1:57" x14ac:dyDescent="0.35">
      <c r="A91" s="7">
        <v>90</v>
      </c>
      <c r="B91" s="7">
        <v>90</v>
      </c>
      <c r="C91" s="7" t="s">
        <v>377</v>
      </c>
      <c r="D91" s="7" t="s">
        <v>378</v>
      </c>
      <c r="E91" s="13" t="s">
        <v>51</v>
      </c>
      <c r="F91" s="7">
        <v>300</v>
      </c>
      <c r="G91" s="7" t="s">
        <v>78</v>
      </c>
      <c r="H91" s="7"/>
      <c r="I91" s="14" t="s">
        <v>53</v>
      </c>
      <c r="J91" s="13" t="s">
        <v>54</v>
      </c>
      <c r="K91" s="7" t="s">
        <v>92</v>
      </c>
      <c r="L91" s="7" t="s">
        <v>56</v>
      </c>
      <c r="M91" s="7" t="s">
        <v>57</v>
      </c>
      <c r="N91" s="7">
        <v>23</v>
      </c>
      <c r="O91" s="7" t="s">
        <v>86</v>
      </c>
      <c r="P91" s="7">
        <v>42</v>
      </c>
      <c r="Q91" t="s">
        <v>7875</v>
      </c>
      <c r="R91" s="7" t="s">
        <v>59</v>
      </c>
      <c r="S91" s="14" t="s">
        <v>59</v>
      </c>
      <c r="T91" t="b">
        <v>0</v>
      </c>
      <c r="U91" s="7">
        <v>3</v>
      </c>
      <c r="V91" s="7">
        <v>17.649999999999999</v>
      </c>
      <c r="W91" s="7">
        <v>32.924999999999997</v>
      </c>
      <c r="X91" s="7">
        <v>3.0074149999999999</v>
      </c>
      <c r="Y91" s="7">
        <v>2.5999999999999999E-3</v>
      </c>
      <c r="Z91" s="7"/>
      <c r="AA91" s="7"/>
      <c r="AB91" s="14"/>
      <c r="AC91" s="17">
        <v>2.25518E-2</v>
      </c>
      <c r="AD91" s="3">
        <v>0.97744799999999998</v>
      </c>
      <c r="AE91" s="14" t="s">
        <v>197</v>
      </c>
      <c r="AF91" s="13">
        <v>9</v>
      </c>
      <c r="AG91" s="14">
        <v>8</v>
      </c>
      <c r="AH91" s="13">
        <v>5</v>
      </c>
      <c r="AI91" s="7">
        <v>5</v>
      </c>
      <c r="AJ91" s="7">
        <v>0</v>
      </c>
      <c r="AK91" s="7">
        <v>4</v>
      </c>
      <c r="AL91" s="7">
        <v>4</v>
      </c>
      <c r="AM91" s="14">
        <v>0</v>
      </c>
      <c r="AN91" s="13">
        <v>4</v>
      </c>
      <c r="AO91" s="14">
        <v>4</v>
      </c>
      <c r="AP91" s="7" t="s">
        <v>66</v>
      </c>
      <c r="AQ91" s="7" t="s">
        <v>62</v>
      </c>
      <c r="AR91" s="7" t="s">
        <v>62</v>
      </c>
      <c r="AS91" s="7" t="s">
        <v>5797</v>
      </c>
      <c r="AT91" s="7" t="s">
        <v>70</v>
      </c>
      <c r="AU91" s="7" t="s">
        <v>5797</v>
      </c>
      <c r="AV91" s="7" t="s">
        <v>5797</v>
      </c>
      <c r="AW91" s="7" t="s">
        <v>5797</v>
      </c>
      <c r="AX91" s="12">
        <v>0</v>
      </c>
      <c r="AY91" s="12">
        <v>0</v>
      </c>
      <c r="AZ91" s="12">
        <v>1</v>
      </c>
      <c r="BA91" s="12" t="s">
        <v>5797</v>
      </c>
      <c r="BB91" s="12">
        <v>1</v>
      </c>
      <c r="BC91" s="12">
        <v>0</v>
      </c>
      <c r="BD91" s="35">
        <v>1</v>
      </c>
      <c r="BE91" s="12">
        <v>1</v>
      </c>
    </row>
    <row r="92" spans="1:57" x14ac:dyDescent="0.35">
      <c r="A92" s="7">
        <v>91</v>
      </c>
      <c r="B92" s="7">
        <v>91</v>
      </c>
      <c r="C92" s="7" t="s">
        <v>379</v>
      </c>
      <c r="D92" s="7" t="s">
        <v>380</v>
      </c>
      <c r="E92" s="13" t="s">
        <v>51</v>
      </c>
      <c r="F92" s="7">
        <v>300</v>
      </c>
      <c r="G92" s="7" t="s">
        <v>78</v>
      </c>
      <c r="H92" s="7"/>
      <c r="I92" s="14" t="s">
        <v>53</v>
      </c>
      <c r="J92" s="13" t="s">
        <v>54</v>
      </c>
      <c r="K92" s="7" t="s">
        <v>92</v>
      </c>
      <c r="L92" s="7" t="s">
        <v>56</v>
      </c>
      <c r="M92" s="7" t="s">
        <v>57</v>
      </c>
      <c r="N92" s="7">
        <v>24</v>
      </c>
      <c r="O92" s="7" t="s">
        <v>86</v>
      </c>
      <c r="P92" s="7">
        <v>40</v>
      </c>
      <c r="Q92" t="s">
        <v>7875</v>
      </c>
      <c r="R92" s="7" t="s">
        <v>59</v>
      </c>
      <c r="S92" s="14" t="s">
        <v>59</v>
      </c>
      <c r="T92" t="b">
        <v>0</v>
      </c>
      <c r="U92" s="7">
        <v>5</v>
      </c>
      <c r="V92" s="7">
        <v>14.875</v>
      </c>
      <c r="W92" s="7">
        <v>34.4</v>
      </c>
      <c r="X92" s="7">
        <v>2.9828350000000001</v>
      </c>
      <c r="Y92" s="7">
        <v>4.6249999999999998E-3</v>
      </c>
      <c r="Z92" s="7"/>
      <c r="AA92" s="7"/>
      <c r="AB92" s="14"/>
      <c r="AC92" s="17">
        <v>1.9555699999999999E-2</v>
      </c>
      <c r="AD92" s="3">
        <v>0.98044399999999998</v>
      </c>
      <c r="AE92" s="14" t="s">
        <v>197</v>
      </c>
      <c r="AF92" s="13">
        <v>9</v>
      </c>
      <c r="AG92" s="14">
        <v>8</v>
      </c>
      <c r="AH92" s="13">
        <v>5</v>
      </c>
      <c r="AI92" s="7">
        <v>5</v>
      </c>
      <c r="AJ92" s="7">
        <v>0</v>
      </c>
      <c r="AK92" s="7">
        <v>4</v>
      </c>
      <c r="AL92" s="7">
        <v>4</v>
      </c>
      <c r="AM92" s="14">
        <v>0</v>
      </c>
      <c r="AN92" s="13">
        <v>4</v>
      </c>
      <c r="AO92" s="14">
        <v>4</v>
      </c>
      <c r="AP92" s="7" t="s">
        <v>66</v>
      </c>
      <c r="AQ92" s="7" t="s">
        <v>62</v>
      </c>
      <c r="AR92" s="7" t="s">
        <v>62</v>
      </c>
      <c r="AS92" s="7" t="s">
        <v>5797</v>
      </c>
      <c r="AT92" s="7" t="s">
        <v>70</v>
      </c>
      <c r="AU92" s="7" t="s">
        <v>5797</v>
      </c>
      <c r="AV92" s="7" t="s">
        <v>5797</v>
      </c>
      <c r="AW92" s="7" t="s">
        <v>5797</v>
      </c>
      <c r="AX92" s="12">
        <v>0</v>
      </c>
      <c r="AY92" s="12">
        <v>0</v>
      </c>
      <c r="AZ92" s="12">
        <v>1</v>
      </c>
      <c r="BA92" s="12">
        <v>0</v>
      </c>
      <c r="BB92" s="12" t="s">
        <v>5797</v>
      </c>
      <c r="BC92" s="12">
        <v>0</v>
      </c>
      <c r="BD92" s="35" t="s">
        <v>5797</v>
      </c>
      <c r="BE92" s="12">
        <v>1</v>
      </c>
    </row>
    <row r="93" spans="1:57" x14ac:dyDescent="0.35">
      <c r="A93" s="7">
        <v>92</v>
      </c>
      <c r="B93" s="7">
        <v>92</v>
      </c>
      <c r="C93" s="7" t="s">
        <v>381</v>
      </c>
      <c r="D93" s="7" t="s">
        <v>382</v>
      </c>
      <c r="E93" s="13" t="s">
        <v>51</v>
      </c>
      <c r="F93" s="7">
        <v>300</v>
      </c>
      <c r="G93" s="7" t="s">
        <v>78</v>
      </c>
      <c r="H93" s="7"/>
      <c r="I93" s="14" t="s">
        <v>53</v>
      </c>
      <c r="J93" s="13" t="s">
        <v>54</v>
      </c>
      <c r="K93" s="7" t="s">
        <v>92</v>
      </c>
      <c r="L93" s="7" t="s">
        <v>87</v>
      </c>
      <c r="M93" s="7" t="s">
        <v>57</v>
      </c>
      <c r="N93" s="7">
        <v>22</v>
      </c>
      <c r="O93" s="7" t="s">
        <v>109</v>
      </c>
      <c r="P93" s="7">
        <v>31</v>
      </c>
      <c r="Q93" t="s">
        <v>7875</v>
      </c>
      <c r="R93" s="7" t="s">
        <v>59</v>
      </c>
      <c r="S93" s="14" t="s">
        <v>59</v>
      </c>
      <c r="T93" t="b">
        <v>0</v>
      </c>
      <c r="U93" s="7">
        <v>5</v>
      </c>
      <c r="V93" s="7">
        <v>14.875</v>
      </c>
      <c r="W93" s="7">
        <v>34.4</v>
      </c>
      <c r="X93" s="7">
        <v>2.9828350000000001</v>
      </c>
      <c r="Y93" s="7">
        <v>4.6249999999999998E-3</v>
      </c>
      <c r="Z93" s="7"/>
      <c r="AA93" s="7"/>
      <c r="AB93" s="14"/>
      <c r="AC93" s="17">
        <v>2.3011400000000001E-2</v>
      </c>
      <c r="AD93" s="3">
        <v>0.976989</v>
      </c>
      <c r="AE93" s="14" t="s">
        <v>197</v>
      </c>
      <c r="AF93" s="13">
        <v>9</v>
      </c>
      <c r="AG93" s="14">
        <v>8</v>
      </c>
      <c r="AH93" s="13">
        <v>5</v>
      </c>
      <c r="AI93" s="7">
        <v>5</v>
      </c>
      <c r="AJ93" s="7">
        <v>0</v>
      </c>
      <c r="AK93" s="7">
        <v>4</v>
      </c>
      <c r="AL93" s="7">
        <v>4</v>
      </c>
      <c r="AM93" s="14">
        <v>0</v>
      </c>
      <c r="AN93" s="13">
        <v>4</v>
      </c>
      <c r="AO93" s="14">
        <v>4</v>
      </c>
      <c r="AP93" s="7" t="s">
        <v>66</v>
      </c>
      <c r="AQ93" s="7" t="s">
        <v>62</v>
      </c>
      <c r="AR93" s="7" t="s">
        <v>62</v>
      </c>
      <c r="AS93" s="7" t="s">
        <v>5797</v>
      </c>
      <c r="AT93" s="7" t="s">
        <v>70</v>
      </c>
      <c r="AU93" s="7" t="s">
        <v>5797</v>
      </c>
      <c r="AV93" s="7" t="s">
        <v>5797</v>
      </c>
      <c r="AW93" s="7" t="s">
        <v>5797</v>
      </c>
      <c r="AX93" s="12">
        <v>0</v>
      </c>
      <c r="AY93" s="12">
        <v>0</v>
      </c>
      <c r="AZ93" s="12">
        <v>1</v>
      </c>
      <c r="BA93" s="12">
        <v>1</v>
      </c>
      <c r="BB93" s="12">
        <v>1</v>
      </c>
      <c r="BC93" s="12">
        <v>0</v>
      </c>
      <c r="BD93" s="35">
        <v>1</v>
      </c>
      <c r="BE93" s="12">
        <v>1</v>
      </c>
    </row>
    <row r="94" spans="1:57" x14ac:dyDescent="0.35">
      <c r="A94" s="7">
        <v>93</v>
      </c>
      <c r="B94" s="7">
        <v>93</v>
      </c>
      <c r="C94" s="7" t="s">
        <v>383</v>
      </c>
      <c r="D94" s="7" t="s">
        <v>384</v>
      </c>
      <c r="E94" s="13" t="s">
        <v>51</v>
      </c>
      <c r="F94" s="7">
        <v>300</v>
      </c>
      <c r="G94" s="7" t="s">
        <v>78</v>
      </c>
      <c r="H94" s="7"/>
      <c r="I94" s="14" t="s">
        <v>53</v>
      </c>
      <c r="J94" s="13" t="s">
        <v>54</v>
      </c>
      <c r="K94" s="7" t="s">
        <v>137</v>
      </c>
      <c r="L94" s="7" t="s">
        <v>56</v>
      </c>
      <c r="M94" s="7" t="s">
        <v>57</v>
      </c>
      <c r="N94" s="7">
        <v>28</v>
      </c>
      <c r="O94" s="7" t="s">
        <v>109</v>
      </c>
      <c r="P94" s="7">
        <v>40</v>
      </c>
      <c r="Q94" t="s">
        <v>7875</v>
      </c>
      <c r="R94" s="7" t="s">
        <v>59</v>
      </c>
      <c r="S94" s="14" t="s">
        <v>59</v>
      </c>
      <c r="T94" t="b">
        <v>0</v>
      </c>
      <c r="U94" s="7">
        <v>57</v>
      </c>
      <c r="V94" s="7">
        <v>12.9</v>
      </c>
      <c r="W94" s="7">
        <v>25.966670000000001</v>
      </c>
      <c r="X94" s="7">
        <v>1.7603366666666671</v>
      </c>
      <c r="Y94" s="7">
        <v>0.10586666666666671</v>
      </c>
      <c r="Z94" s="7">
        <v>7.9</v>
      </c>
      <c r="AA94" s="7">
        <v>4.92</v>
      </c>
      <c r="AB94" s="14">
        <v>2.42</v>
      </c>
      <c r="AC94" s="17">
        <v>2.0716399999999999E-2</v>
      </c>
      <c r="AD94" s="3">
        <v>0.97928400000000004</v>
      </c>
      <c r="AE94" s="14" t="s">
        <v>197</v>
      </c>
      <c r="AF94" s="13">
        <v>9</v>
      </c>
      <c r="AG94" s="14">
        <v>8</v>
      </c>
      <c r="AH94" s="13">
        <v>5</v>
      </c>
      <c r="AI94" s="7">
        <v>5</v>
      </c>
      <c r="AJ94" s="7">
        <v>0</v>
      </c>
      <c r="AK94" s="7">
        <v>4</v>
      </c>
      <c r="AL94" s="7">
        <v>4</v>
      </c>
      <c r="AM94" s="14">
        <v>0</v>
      </c>
      <c r="AN94" s="13">
        <v>4</v>
      </c>
      <c r="AO94" s="14">
        <v>4</v>
      </c>
      <c r="AP94" s="7" t="s">
        <v>66</v>
      </c>
      <c r="AQ94" s="7" t="s">
        <v>62</v>
      </c>
      <c r="AR94" s="7" t="s">
        <v>62</v>
      </c>
      <c r="AS94" s="7" t="s">
        <v>5797</v>
      </c>
      <c r="AT94" s="7" t="s">
        <v>70</v>
      </c>
      <c r="AU94" s="7" t="s">
        <v>5797</v>
      </c>
      <c r="AV94" s="7" t="s">
        <v>5797</v>
      </c>
      <c r="AW94" s="7" t="s">
        <v>5797</v>
      </c>
      <c r="AX94" s="12">
        <v>0</v>
      </c>
      <c r="AY94" s="12">
        <v>0</v>
      </c>
      <c r="AZ94" s="12">
        <v>1</v>
      </c>
      <c r="BA94" s="12" t="s">
        <v>5797</v>
      </c>
      <c r="BB94" s="12" t="s">
        <v>5797</v>
      </c>
      <c r="BC94" s="12">
        <v>0</v>
      </c>
      <c r="BD94" s="35">
        <v>1</v>
      </c>
      <c r="BE94" s="12">
        <v>1</v>
      </c>
    </row>
    <row r="95" spans="1:57" x14ac:dyDescent="0.35">
      <c r="A95" s="7">
        <v>94</v>
      </c>
      <c r="B95" s="7">
        <v>94</v>
      </c>
      <c r="C95" s="7" t="s">
        <v>385</v>
      </c>
      <c r="D95" s="7" t="s">
        <v>386</v>
      </c>
      <c r="E95" s="13" t="s">
        <v>51</v>
      </c>
      <c r="F95" s="7">
        <v>300</v>
      </c>
      <c r="G95" s="7" t="s">
        <v>139</v>
      </c>
      <c r="H95" s="7"/>
      <c r="I95" s="14" t="s">
        <v>53</v>
      </c>
      <c r="J95" s="13" t="s">
        <v>54</v>
      </c>
      <c r="K95" s="7" t="s">
        <v>75</v>
      </c>
      <c r="L95" s="7" t="s">
        <v>87</v>
      </c>
      <c r="M95" s="7" t="s">
        <v>57</v>
      </c>
      <c r="N95" s="7">
        <v>19</v>
      </c>
      <c r="O95" s="7" t="s">
        <v>109</v>
      </c>
      <c r="P95" s="7">
        <v>43</v>
      </c>
      <c r="Q95" t="s">
        <v>7875</v>
      </c>
      <c r="R95" s="7" t="s">
        <v>77</v>
      </c>
      <c r="S95" s="14" t="s">
        <v>56</v>
      </c>
      <c r="T95" t="b">
        <v>0</v>
      </c>
      <c r="U95" s="7">
        <v>1464</v>
      </c>
      <c r="V95" s="7">
        <v>22.62</v>
      </c>
      <c r="W95" s="7">
        <v>31.42</v>
      </c>
      <c r="X95" s="7">
        <v>0.71659980000000001</v>
      </c>
      <c r="Y95" s="7">
        <v>1.99244</v>
      </c>
      <c r="Z95" s="7">
        <v>5.6</v>
      </c>
      <c r="AA95" s="7">
        <v>2.81</v>
      </c>
      <c r="AB95" s="14">
        <v>4.09</v>
      </c>
      <c r="AC95" s="17">
        <v>1E-4</v>
      </c>
      <c r="AD95" s="3">
        <v>0.99990000000000001</v>
      </c>
      <c r="AE95" s="14" t="s">
        <v>197</v>
      </c>
      <c r="AF95" s="13">
        <v>9</v>
      </c>
      <c r="AG95" s="14">
        <v>8</v>
      </c>
      <c r="AH95" s="13">
        <v>5</v>
      </c>
      <c r="AI95" s="7">
        <v>4</v>
      </c>
      <c r="AJ95" s="7">
        <v>1</v>
      </c>
      <c r="AK95" s="7">
        <v>4</v>
      </c>
      <c r="AL95" s="7">
        <v>3</v>
      </c>
      <c r="AM95" s="14">
        <v>1</v>
      </c>
      <c r="AN95" s="13">
        <v>4</v>
      </c>
      <c r="AO95" s="14">
        <v>4</v>
      </c>
      <c r="AP95" s="7" t="s">
        <v>66</v>
      </c>
      <c r="AQ95" s="7" t="s">
        <v>62</v>
      </c>
      <c r="AR95" s="7" t="s">
        <v>208</v>
      </c>
      <c r="AS95" s="7" t="s">
        <v>70</v>
      </c>
      <c r="AT95" s="7" t="s">
        <v>70</v>
      </c>
      <c r="AU95" s="7" t="s">
        <v>66</v>
      </c>
      <c r="AV95" s="7" t="s">
        <v>70</v>
      </c>
      <c r="AW95" s="7" t="s">
        <v>70</v>
      </c>
      <c r="AX95" s="12">
        <v>1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35">
        <v>1</v>
      </c>
      <c r="BE95" s="12">
        <v>1</v>
      </c>
    </row>
    <row r="96" spans="1:57" x14ac:dyDescent="0.35">
      <c r="A96" s="7">
        <v>95</v>
      </c>
      <c r="B96" s="7">
        <v>95</v>
      </c>
      <c r="C96" s="7" t="s">
        <v>387</v>
      </c>
      <c r="D96" s="7" t="s">
        <v>388</v>
      </c>
      <c r="E96" s="13" t="s">
        <v>51</v>
      </c>
      <c r="F96" s="7">
        <v>300</v>
      </c>
      <c r="G96" s="7" t="s">
        <v>78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57</v>
      </c>
      <c r="N96" s="7">
        <v>28</v>
      </c>
      <c r="O96" s="7" t="s">
        <v>86</v>
      </c>
      <c r="P96" s="7">
        <v>40</v>
      </c>
      <c r="Q96" t="s">
        <v>7875</v>
      </c>
      <c r="R96" s="7" t="s">
        <v>59</v>
      </c>
      <c r="S96" s="14" t="s">
        <v>59</v>
      </c>
      <c r="T96" t="b">
        <v>0</v>
      </c>
      <c r="U96" s="7">
        <v>3</v>
      </c>
      <c r="V96" s="7">
        <v>17.649999999999999</v>
      </c>
      <c r="W96" s="7">
        <v>32.924999999999997</v>
      </c>
      <c r="X96" s="7">
        <v>3.0074149999999999</v>
      </c>
      <c r="Y96" s="7">
        <v>2.5999999999999999E-3</v>
      </c>
      <c r="Z96" s="7"/>
      <c r="AA96" s="7"/>
      <c r="AB96" s="14"/>
      <c r="AC96" s="17">
        <v>3.00705E-2</v>
      </c>
      <c r="AD96" s="3">
        <v>0.96992999999999996</v>
      </c>
      <c r="AE96" s="14" t="s">
        <v>197</v>
      </c>
      <c r="AF96" s="13">
        <v>9</v>
      </c>
      <c r="AG96" s="14">
        <v>8</v>
      </c>
      <c r="AH96" s="13">
        <v>5</v>
      </c>
      <c r="AI96" s="7">
        <v>5</v>
      </c>
      <c r="AJ96" s="7">
        <v>0</v>
      </c>
      <c r="AK96" s="7">
        <v>4</v>
      </c>
      <c r="AL96" s="7">
        <v>4</v>
      </c>
      <c r="AM96" s="14">
        <v>0</v>
      </c>
      <c r="AN96" s="13">
        <v>4</v>
      </c>
      <c r="AO96" s="14">
        <v>4</v>
      </c>
      <c r="AP96" s="7" t="s">
        <v>66</v>
      </c>
      <c r="AQ96" s="7" t="s">
        <v>62</v>
      </c>
      <c r="AR96" s="7" t="s">
        <v>62</v>
      </c>
      <c r="AS96" s="7" t="s">
        <v>5797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1</v>
      </c>
      <c r="BA96" s="12">
        <v>0</v>
      </c>
      <c r="BB96" s="12">
        <v>1</v>
      </c>
      <c r="BC96" s="12">
        <v>0</v>
      </c>
      <c r="BD96" s="35">
        <v>1</v>
      </c>
      <c r="BE96" s="12" t="s">
        <v>5797</v>
      </c>
    </row>
    <row r="97" spans="1:57" x14ac:dyDescent="0.35">
      <c r="A97" s="7">
        <v>96</v>
      </c>
      <c r="B97" s="7">
        <v>96</v>
      </c>
      <c r="C97" s="7" t="s">
        <v>389</v>
      </c>
      <c r="D97" s="7" t="s">
        <v>390</v>
      </c>
      <c r="E97" s="13" t="s">
        <v>51</v>
      </c>
      <c r="F97" s="7">
        <v>300</v>
      </c>
      <c r="G97" s="7" t="s">
        <v>78</v>
      </c>
      <c r="H97" s="7"/>
      <c r="I97" s="14" t="s">
        <v>53</v>
      </c>
      <c r="J97" s="13" t="s">
        <v>54</v>
      </c>
      <c r="K97" s="7" t="s">
        <v>92</v>
      </c>
      <c r="L97" s="7" t="s">
        <v>56</v>
      </c>
      <c r="M97" s="7" t="s">
        <v>57</v>
      </c>
      <c r="N97" s="7">
        <v>28</v>
      </c>
      <c r="O97" s="7" t="s">
        <v>86</v>
      </c>
      <c r="P97" s="7">
        <v>40</v>
      </c>
      <c r="Q97" t="s">
        <v>7875</v>
      </c>
      <c r="R97" s="7" t="s">
        <v>59</v>
      </c>
      <c r="S97" s="14" t="s">
        <v>59</v>
      </c>
      <c r="T97" t="b">
        <v>0</v>
      </c>
      <c r="U97" s="7">
        <v>3</v>
      </c>
      <c r="V97" s="7">
        <v>17.649999999999999</v>
      </c>
      <c r="W97" s="7">
        <v>32.924999999999997</v>
      </c>
      <c r="X97" s="7">
        <v>3.0074149999999999</v>
      </c>
      <c r="Y97" s="7">
        <v>2.5999999999999999E-3</v>
      </c>
      <c r="Z97" s="7"/>
      <c r="AA97" s="7"/>
      <c r="AB97" s="14"/>
      <c r="AC97" s="17">
        <v>2.1447999999999998E-2</v>
      </c>
      <c r="AD97" s="3">
        <v>0.97855199999999998</v>
      </c>
      <c r="AE97" s="14" t="s">
        <v>197</v>
      </c>
      <c r="AF97" s="13">
        <v>9</v>
      </c>
      <c r="AG97" s="14">
        <v>8</v>
      </c>
      <c r="AH97" s="13">
        <v>5</v>
      </c>
      <c r="AI97" s="7">
        <v>5</v>
      </c>
      <c r="AJ97" s="7">
        <v>0</v>
      </c>
      <c r="AK97" s="7">
        <v>4</v>
      </c>
      <c r="AL97" s="7">
        <v>4</v>
      </c>
      <c r="AM97" s="14">
        <v>0</v>
      </c>
      <c r="AN97" s="13">
        <v>4</v>
      </c>
      <c r="AO97" s="14">
        <v>4</v>
      </c>
      <c r="AP97" s="7" t="s">
        <v>66</v>
      </c>
      <c r="AQ97" s="7" t="s">
        <v>62</v>
      </c>
      <c r="AR97" s="7" t="s">
        <v>62</v>
      </c>
      <c r="AS97" s="7" t="s">
        <v>5797</v>
      </c>
      <c r="AT97" s="7" t="s">
        <v>70</v>
      </c>
      <c r="AU97" s="7" t="s">
        <v>5797</v>
      </c>
      <c r="AV97" s="7" t="s">
        <v>5797</v>
      </c>
      <c r="AW97" s="7" t="s">
        <v>5797</v>
      </c>
      <c r="AX97" s="12">
        <v>0</v>
      </c>
      <c r="AY97" s="12">
        <v>0</v>
      </c>
      <c r="AZ97" s="12">
        <v>1</v>
      </c>
      <c r="BA97" s="12">
        <v>1</v>
      </c>
      <c r="BB97" s="12">
        <v>1</v>
      </c>
      <c r="BC97" s="12">
        <v>0</v>
      </c>
      <c r="BD97" s="35">
        <v>1</v>
      </c>
      <c r="BE97" s="12">
        <v>1</v>
      </c>
    </row>
    <row r="98" spans="1:57" x14ac:dyDescent="0.35">
      <c r="A98" s="7">
        <v>97</v>
      </c>
      <c r="B98" s="7">
        <v>97</v>
      </c>
      <c r="C98" s="7" t="s">
        <v>391</v>
      </c>
      <c r="D98" s="7" t="s">
        <v>392</v>
      </c>
      <c r="E98" s="13" t="s">
        <v>51</v>
      </c>
      <c r="F98" s="7">
        <v>300</v>
      </c>
      <c r="G98" s="7" t="s">
        <v>78</v>
      </c>
      <c r="H98" s="7"/>
      <c r="I98" s="14" t="s">
        <v>53</v>
      </c>
      <c r="J98" s="13" t="s">
        <v>54</v>
      </c>
      <c r="K98" s="7" t="s">
        <v>92</v>
      </c>
      <c r="L98" s="7" t="s">
        <v>76</v>
      </c>
      <c r="M98" s="7" t="s">
        <v>57</v>
      </c>
      <c r="N98" s="7">
        <v>26</v>
      </c>
      <c r="O98" s="7" t="s">
        <v>109</v>
      </c>
      <c r="P98" s="7">
        <v>45</v>
      </c>
      <c r="Q98" t="s">
        <v>7875</v>
      </c>
      <c r="R98" s="7" t="s">
        <v>113</v>
      </c>
      <c r="S98" s="14" t="s">
        <v>59</v>
      </c>
      <c r="T98" t="b">
        <v>0</v>
      </c>
      <c r="U98" s="7">
        <v>3</v>
      </c>
      <c r="V98" s="7">
        <v>18.324999999999999</v>
      </c>
      <c r="W98" s="7">
        <v>35.4</v>
      </c>
      <c r="X98" s="7">
        <v>3.1326649999999998</v>
      </c>
      <c r="Y98" s="7">
        <v>2.5000000000000001E-3</v>
      </c>
      <c r="Z98" s="7">
        <v>7.8</v>
      </c>
      <c r="AA98" s="7">
        <v>1.92</v>
      </c>
      <c r="AB98" s="14">
        <v>3.06</v>
      </c>
      <c r="AC98" s="17">
        <v>7.1126999999999996E-3</v>
      </c>
      <c r="AD98" s="3">
        <v>0.99288699999999996</v>
      </c>
      <c r="AE98" s="14" t="s">
        <v>197</v>
      </c>
      <c r="AF98" s="13">
        <v>9</v>
      </c>
      <c r="AG98" s="14">
        <v>8</v>
      </c>
      <c r="AH98" s="13">
        <v>5</v>
      </c>
      <c r="AI98" s="7">
        <v>5</v>
      </c>
      <c r="AJ98" s="7">
        <v>0</v>
      </c>
      <c r="AK98" s="7">
        <v>4</v>
      </c>
      <c r="AL98" s="7">
        <v>4</v>
      </c>
      <c r="AM98" s="14">
        <v>0</v>
      </c>
      <c r="AN98" s="13">
        <v>4</v>
      </c>
      <c r="AO98" s="14">
        <v>4</v>
      </c>
      <c r="AP98" s="7" t="s">
        <v>66</v>
      </c>
      <c r="AQ98" s="7" t="s">
        <v>62</v>
      </c>
      <c r="AR98" s="7" t="s">
        <v>62</v>
      </c>
      <c r="AS98" s="7" t="s">
        <v>62</v>
      </c>
      <c r="AT98" s="7" t="s">
        <v>62</v>
      </c>
      <c r="AU98" s="7" t="s">
        <v>66</v>
      </c>
      <c r="AV98" s="7" t="s">
        <v>5797</v>
      </c>
      <c r="AW98" s="7" t="s">
        <v>70</v>
      </c>
      <c r="AX98" s="12">
        <v>0</v>
      </c>
      <c r="AY98" s="12">
        <v>0</v>
      </c>
      <c r="AZ98" s="12">
        <v>0</v>
      </c>
      <c r="BA98" s="12">
        <v>0</v>
      </c>
      <c r="BB98" s="12">
        <v>1</v>
      </c>
      <c r="BC98" s="12">
        <v>0</v>
      </c>
      <c r="BD98" s="35">
        <v>1</v>
      </c>
      <c r="BE98" s="12">
        <v>1</v>
      </c>
    </row>
    <row r="99" spans="1:57" x14ac:dyDescent="0.35">
      <c r="A99" s="7">
        <v>98</v>
      </c>
      <c r="B99" s="7">
        <v>98</v>
      </c>
      <c r="C99" s="7" t="s">
        <v>393</v>
      </c>
      <c r="D99" s="7" t="s">
        <v>394</v>
      </c>
      <c r="E99" s="13" t="s">
        <v>51</v>
      </c>
      <c r="F99" s="7">
        <v>300</v>
      </c>
      <c r="G99" s="7" t="s">
        <v>101</v>
      </c>
      <c r="H99" s="7"/>
      <c r="I99" s="14" t="s">
        <v>53</v>
      </c>
      <c r="J99" s="13" t="s">
        <v>54</v>
      </c>
      <c r="K99" s="7" t="s">
        <v>95</v>
      </c>
      <c r="L99" s="7" t="s">
        <v>76</v>
      </c>
      <c r="M99" s="7" t="s">
        <v>57</v>
      </c>
      <c r="N99" s="7">
        <v>28.3</v>
      </c>
      <c r="O99" s="7" t="s">
        <v>58</v>
      </c>
      <c r="P99" s="7">
        <v>30</v>
      </c>
      <c r="Q99" t="s">
        <v>7875</v>
      </c>
      <c r="R99" s="7" t="s">
        <v>59</v>
      </c>
      <c r="S99" s="14" t="s">
        <v>59</v>
      </c>
      <c r="T99" t="b">
        <v>0</v>
      </c>
      <c r="U99" s="7">
        <v>112</v>
      </c>
      <c r="V99" s="7">
        <v>11.06667</v>
      </c>
      <c r="W99" s="7">
        <v>24.733329999999999</v>
      </c>
      <c r="X99" s="7">
        <v>1.2785556666666671</v>
      </c>
      <c r="Y99" s="7">
        <v>0.2181666666666667</v>
      </c>
      <c r="Z99" s="7">
        <v>6.8</v>
      </c>
      <c r="AA99" s="7">
        <v>3.73</v>
      </c>
      <c r="AB99" s="14">
        <v>2.2400000000000002</v>
      </c>
      <c r="AC99" s="17">
        <v>1.54196E-2</v>
      </c>
      <c r="AD99" s="3">
        <v>0.98458000000000001</v>
      </c>
      <c r="AE99" s="14" t="s">
        <v>197</v>
      </c>
      <c r="AF99" s="13">
        <v>9</v>
      </c>
      <c r="AG99" s="14">
        <v>8</v>
      </c>
      <c r="AH99" s="13">
        <v>5</v>
      </c>
      <c r="AI99" s="7">
        <v>5</v>
      </c>
      <c r="AJ99" s="7">
        <v>0</v>
      </c>
      <c r="AK99" s="7">
        <v>4</v>
      </c>
      <c r="AL99" s="7">
        <v>4</v>
      </c>
      <c r="AM99" s="14">
        <v>0</v>
      </c>
      <c r="AN99" s="13">
        <v>4</v>
      </c>
      <c r="AO99" s="14">
        <v>4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1</v>
      </c>
      <c r="BA99" s="12">
        <v>1</v>
      </c>
      <c r="BB99" s="12">
        <v>1</v>
      </c>
      <c r="BC99" s="12">
        <v>0</v>
      </c>
      <c r="BD99" s="35">
        <v>1</v>
      </c>
      <c r="BE99" s="12">
        <v>1</v>
      </c>
    </row>
    <row r="100" spans="1:57" x14ac:dyDescent="0.35">
      <c r="A100" s="7">
        <v>99</v>
      </c>
      <c r="B100" s="7">
        <v>99</v>
      </c>
      <c r="C100" s="7" t="s">
        <v>395</v>
      </c>
      <c r="D100" s="7" t="s">
        <v>396</v>
      </c>
      <c r="E100" s="13" t="s">
        <v>51</v>
      </c>
      <c r="F100" s="7">
        <v>300</v>
      </c>
      <c r="G100" s="7" t="s">
        <v>116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18</v>
      </c>
      <c r="O100" s="7" t="s">
        <v>109</v>
      </c>
      <c r="P100" s="7">
        <v>37</v>
      </c>
      <c r="Q100" t="s">
        <v>7875</v>
      </c>
      <c r="R100" s="7" t="s">
        <v>77</v>
      </c>
      <c r="S100" s="14" t="s">
        <v>56</v>
      </c>
      <c r="T100" t="b">
        <v>0</v>
      </c>
      <c r="U100" s="7">
        <v>1654</v>
      </c>
      <c r="V100" s="7">
        <v>19.66</v>
      </c>
      <c r="W100" s="7">
        <v>28.16</v>
      </c>
      <c r="X100" s="7">
        <v>0.62033339999999992</v>
      </c>
      <c r="Y100" s="7">
        <v>2.43458</v>
      </c>
      <c r="Z100" s="7">
        <v>6.1</v>
      </c>
      <c r="AA100" s="7">
        <v>2.98</v>
      </c>
      <c r="AB100" s="14">
        <v>3.61</v>
      </c>
      <c r="AC100" s="17">
        <v>1E-4</v>
      </c>
      <c r="AD100" s="3">
        <v>0.99990000000000001</v>
      </c>
      <c r="AE100" s="14" t="s">
        <v>197</v>
      </c>
      <c r="AF100" s="13">
        <v>9</v>
      </c>
      <c r="AG100" s="14">
        <v>8</v>
      </c>
      <c r="AH100" s="13">
        <v>5</v>
      </c>
      <c r="AI100" s="7">
        <v>4</v>
      </c>
      <c r="AJ100" s="7">
        <v>1</v>
      </c>
      <c r="AK100" s="7">
        <v>4</v>
      </c>
      <c r="AL100" s="7">
        <v>3</v>
      </c>
      <c r="AM100" s="14">
        <v>1</v>
      </c>
      <c r="AN100" s="13">
        <v>4</v>
      </c>
      <c r="AO100" s="14">
        <v>4</v>
      </c>
      <c r="AP100" s="7" t="s">
        <v>66</v>
      </c>
      <c r="AQ100" s="7" t="s">
        <v>62</v>
      </c>
      <c r="AR100" s="7" t="s">
        <v>208</v>
      </c>
      <c r="AS100" s="7" t="s">
        <v>70</v>
      </c>
      <c r="AT100" s="7" t="s">
        <v>70</v>
      </c>
      <c r="AU100" s="7" t="s">
        <v>66</v>
      </c>
      <c r="AV100" s="7" t="s">
        <v>70</v>
      </c>
      <c r="AW100" s="7" t="s">
        <v>70</v>
      </c>
      <c r="AX100" s="12">
        <v>1</v>
      </c>
      <c r="AY100" s="12">
        <v>0</v>
      </c>
      <c r="AZ100" s="12">
        <v>0</v>
      </c>
      <c r="BA100" s="12">
        <v>1</v>
      </c>
      <c r="BB100" s="12">
        <v>1</v>
      </c>
      <c r="BC100" s="12">
        <v>0</v>
      </c>
      <c r="BD100" s="35">
        <v>1</v>
      </c>
      <c r="BE100" s="12">
        <v>1</v>
      </c>
    </row>
    <row r="101" spans="1:57" x14ac:dyDescent="0.35">
      <c r="A101" s="7">
        <v>100</v>
      </c>
      <c r="B101" s="7">
        <v>100</v>
      </c>
      <c r="C101" s="7" t="s">
        <v>397</v>
      </c>
      <c r="D101" s="7" t="s">
        <v>398</v>
      </c>
      <c r="E101" s="13" t="s">
        <v>51</v>
      </c>
      <c r="F101" s="7">
        <v>300</v>
      </c>
      <c r="G101" s="7" t="s">
        <v>139</v>
      </c>
      <c r="H101" s="7"/>
      <c r="I101" s="14" t="s">
        <v>53</v>
      </c>
      <c r="J101" s="13" t="s">
        <v>54</v>
      </c>
      <c r="K101" s="7" t="s">
        <v>75</v>
      </c>
      <c r="L101" s="7" t="s">
        <v>87</v>
      </c>
      <c r="M101" s="7" t="s">
        <v>57</v>
      </c>
      <c r="N101" s="7">
        <v>25.4</v>
      </c>
      <c r="O101" s="7" t="s">
        <v>109</v>
      </c>
      <c r="P101" s="7">
        <v>36</v>
      </c>
      <c r="Q101" t="s">
        <v>7875</v>
      </c>
      <c r="R101" s="7" t="s">
        <v>59</v>
      </c>
      <c r="S101" s="14" t="s">
        <v>59</v>
      </c>
      <c r="T101" t="b">
        <v>0</v>
      </c>
      <c r="U101" s="7">
        <v>1531</v>
      </c>
      <c r="V101" s="7">
        <v>22.4</v>
      </c>
      <c r="W101" s="7">
        <v>31.3</v>
      </c>
      <c r="X101" s="7">
        <v>0.7056</v>
      </c>
      <c r="Y101" s="7">
        <v>2.10012</v>
      </c>
      <c r="Z101" s="7">
        <v>5.9</v>
      </c>
      <c r="AA101" s="7">
        <v>2.85</v>
      </c>
      <c r="AB101" s="14">
        <v>3.77</v>
      </c>
      <c r="AC101" s="17">
        <v>1E-4</v>
      </c>
      <c r="AD101" s="3">
        <v>0.99990000000000001</v>
      </c>
      <c r="AE101" s="14" t="s">
        <v>197</v>
      </c>
      <c r="AF101" s="13">
        <v>9</v>
      </c>
      <c r="AG101" s="14">
        <v>8</v>
      </c>
      <c r="AH101" s="13">
        <v>5</v>
      </c>
      <c r="AI101" s="7">
        <v>4</v>
      </c>
      <c r="AJ101" s="7">
        <v>1</v>
      </c>
      <c r="AK101" s="7">
        <v>4</v>
      </c>
      <c r="AL101" s="7">
        <v>3</v>
      </c>
      <c r="AM101" s="14">
        <v>1</v>
      </c>
      <c r="AN101" s="13">
        <v>4</v>
      </c>
      <c r="AO101" s="14">
        <v>4</v>
      </c>
      <c r="AP101" s="7" t="s">
        <v>66</v>
      </c>
      <c r="AQ101" s="7" t="s">
        <v>62</v>
      </c>
      <c r="AR101" s="7" t="s">
        <v>208</v>
      </c>
      <c r="AS101" s="7" t="s">
        <v>70</v>
      </c>
      <c r="AT101" s="7" t="s">
        <v>70</v>
      </c>
      <c r="AU101" s="7" t="s">
        <v>5797</v>
      </c>
      <c r="AV101" s="7" t="s">
        <v>70</v>
      </c>
      <c r="AW101" s="7" t="s">
        <v>70</v>
      </c>
      <c r="AX101" s="12">
        <v>1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35">
        <v>1</v>
      </c>
      <c r="BE101" s="12">
        <v>1</v>
      </c>
    </row>
    <row r="102" spans="1:57" x14ac:dyDescent="0.35">
      <c r="A102" s="7">
        <v>101</v>
      </c>
      <c r="B102" s="7">
        <v>101</v>
      </c>
      <c r="C102" s="7" t="s">
        <v>399</v>
      </c>
      <c r="D102" s="7" t="s">
        <v>400</v>
      </c>
      <c r="E102" s="13" t="s">
        <v>51</v>
      </c>
      <c r="F102" s="7">
        <v>300</v>
      </c>
      <c r="G102" s="7" t="s">
        <v>139</v>
      </c>
      <c r="H102" s="7"/>
      <c r="I102" s="14" t="s">
        <v>53</v>
      </c>
      <c r="J102" s="13" t="s">
        <v>54</v>
      </c>
      <c r="K102" s="7" t="s">
        <v>75</v>
      </c>
      <c r="L102" s="7" t="s">
        <v>87</v>
      </c>
      <c r="M102" s="7" t="s">
        <v>57</v>
      </c>
      <c r="N102" s="7">
        <v>23.3</v>
      </c>
      <c r="O102" s="7" t="s">
        <v>109</v>
      </c>
      <c r="P102" s="7">
        <v>31</v>
      </c>
      <c r="Q102" t="s">
        <v>7875</v>
      </c>
      <c r="R102" s="7" t="s">
        <v>77</v>
      </c>
      <c r="S102" s="14" t="s">
        <v>59</v>
      </c>
      <c r="T102" t="b">
        <v>0</v>
      </c>
      <c r="U102" s="7">
        <v>659</v>
      </c>
      <c r="V102" s="7">
        <v>22.18</v>
      </c>
      <c r="W102" s="7">
        <v>32.04</v>
      </c>
      <c r="X102" s="7">
        <v>0.85273319999999997</v>
      </c>
      <c r="Y102" s="7">
        <v>0.87973999999999997</v>
      </c>
      <c r="Z102" s="7">
        <v>6.8</v>
      </c>
      <c r="AA102" s="7">
        <v>4.24</v>
      </c>
      <c r="AB102" s="14">
        <v>3.03</v>
      </c>
      <c r="AC102" s="17">
        <v>1E-4</v>
      </c>
      <c r="AD102" s="3">
        <v>0.99990000000000001</v>
      </c>
      <c r="AE102" s="14" t="s">
        <v>197</v>
      </c>
      <c r="AF102" s="13">
        <v>9</v>
      </c>
      <c r="AG102" s="14">
        <v>8</v>
      </c>
      <c r="AH102" s="13">
        <v>5</v>
      </c>
      <c r="AI102" s="7">
        <v>4</v>
      </c>
      <c r="AJ102" s="7">
        <v>1</v>
      </c>
      <c r="AK102" s="7">
        <v>4</v>
      </c>
      <c r="AL102" s="7">
        <v>3</v>
      </c>
      <c r="AM102" s="14">
        <v>1</v>
      </c>
      <c r="AN102" s="13">
        <v>4</v>
      </c>
      <c r="AO102" s="14">
        <v>4</v>
      </c>
      <c r="AP102" s="7" t="s">
        <v>66</v>
      </c>
      <c r="AQ102" s="7" t="s">
        <v>62</v>
      </c>
      <c r="AR102" s="7" t="s">
        <v>208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70</v>
      </c>
      <c r="AX102" s="12">
        <v>1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35">
        <v>1</v>
      </c>
      <c r="BE102" s="12">
        <v>1</v>
      </c>
    </row>
    <row r="103" spans="1:57" x14ac:dyDescent="0.35">
      <c r="A103" s="7">
        <v>102</v>
      </c>
      <c r="B103" s="7">
        <v>102</v>
      </c>
      <c r="C103" s="7" t="s">
        <v>401</v>
      </c>
      <c r="D103" s="7" t="s">
        <v>402</v>
      </c>
      <c r="E103" s="13" t="s">
        <v>51</v>
      </c>
      <c r="F103" s="7">
        <v>300</v>
      </c>
      <c r="G103" s="7" t="s">
        <v>139</v>
      </c>
      <c r="H103" s="7"/>
      <c r="I103" s="14" t="s">
        <v>53</v>
      </c>
      <c r="J103" s="13" t="s">
        <v>54</v>
      </c>
      <c r="K103" s="7" t="s">
        <v>75</v>
      </c>
      <c r="L103" s="7" t="s">
        <v>87</v>
      </c>
      <c r="M103" s="7" t="s">
        <v>57</v>
      </c>
      <c r="N103" s="7">
        <v>17</v>
      </c>
      <c r="O103" s="7" t="s">
        <v>86</v>
      </c>
      <c r="P103" s="7">
        <v>37</v>
      </c>
      <c r="Q103" t="s">
        <v>7875</v>
      </c>
      <c r="R103" s="7" t="s">
        <v>77</v>
      </c>
      <c r="S103" s="14" t="s">
        <v>56</v>
      </c>
      <c r="T103" t="b">
        <v>0</v>
      </c>
      <c r="U103" s="7">
        <v>1054</v>
      </c>
      <c r="V103" s="7">
        <v>17.62</v>
      </c>
      <c r="W103" s="7">
        <v>27.14</v>
      </c>
      <c r="X103" s="7">
        <v>0.63453320000000002</v>
      </c>
      <c r="Y103" s="7">
        <v>1.4912399999999999</v>
      </c>
      <c r="Z103" s="7">
        <v>6.4</v>
      </c>
      <c r="AA103" s="7">
        <v>3.07</v>
      </c>
      <c r="AB103" s="14">
        <v>3.77</v>
      </c>
      <c r="AC103" s="17">
        <v>1E-4</v>
      </c>
      <c r="AD103" s="3">
        <v>0.99990000000000001</v>
      </c>
      <c r="AE103" s="14" t="s">
        <v>197</v>
      </c>
      <c r="AF103" s="13">
        <v>9</v>
      </c>
      <c r="AG103" s="14">
        <v>8</v>
      </c>
      <c r="AH103" s="13">
        <v>5</v>
      </c>
      <c r="AI103" s="7">
        <v>5</v>
      </c>
      <c r="AJ103" s="7">
        <v>0</v>
      </c>
      <c r="AK103" s="7">
        <v>4</v>
      </c>
      <c r="AL103" s="7">
        <v>4</v>
      </c>
      <c r="AM103" s="14">
        <v>0</v>
      </c>
      <c r="AN103" s="13">
        <v>4</v>
      </c>
      <c r="AO103" s="14">
        <v>4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1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35">
        <v>1</v>
      </c>
      <c r="BE103" s="12">
        <v>1</v>
      </c>
    </row>
    <row r="104" spans="1:57" x14ac:dyDescent="0.35">
      <c r="A104" s="7">
        <v>103</v>
      </c>
      <c r="B104" s="7">
        <v>103</v>
      </c>
      <c r="C104" s="7" t="s">
        <v>403</v>
      </c>
      <c r="D104" s="7" t="s">
        <v>404</v>
      </c>
      <c r="E104" s="13" t="s">
        <v>51</v>
      </c>
      <c r="F104" s="7">
        <v>300</v>
      </c>
      <c r="G104" s="7" t="s">
        <v>139</v>
      </c>
      <c r="H104" s="7"/>
      <c r="I104" s="14" t="s">
        <v>53</v>
      </c>
      <c r="J104" s="13" t="s">
        <v>54</v>
      </c>
      <c r="K104" s="7" t="s">
        <v>75</v>
      </c>
      <c r="L104" s="7" t="s">
        <v>87</v>
      </c>
      <c r="M104" s="7" t="s">
        <v>57</v>
      </c>
      <c r="N104" s="7">
        <v>25.3</v>
      </c>
      <c r="O104" s="7" t="s">
        <v>86</v>
      </c>
      <c r="P104" s="7">
        <v>34</v>
      </c>
      <c r="Q104" t="s">
        <v>7875</v>
      </c>
      <c r="R104" s="7" t="s">
        <v>59</v>
      </c>
      <c r="S104" s="14" t="s">
        <v>56</v>
      </c>
      <c r="T104" t="b">
        <v>0</v>
      </c>
      <c r="U104" s="7">
        <v>1441</v>
      </c>
      <c r="V104" s="7">
        <v>19.559999999999999</v>
      </c>
      <c r="W104" s="7">
        <v>29.44</v>
      </c>
      <c r="X104" s="7">
        <v>0.65606660000000006</v>
      </c>
      <c r="Y104" s="7">
        <v>2.0014599999999998</v>
      </c>
      <c r="Z104" s="7">
        <v>6</v>
      </c>
      <c r="AA104" s="7">
        <v>2.99</v>
      </c>
      <c r="AB104" s="14">
        <v>3.74</v>
      </c>
      <c r="AC104" s="17">
        <v>1E-4</v>
      </c>
      <c r="AD104" s="3">
        <v>0.99990000000000001</v>
      </c>
      <c r="AE104" s="14" t="s">
        <v>197</v>
      </c>
      <c r="AF104" s="13">
        <v>9</v>
      </c>
      <c r="AG104" s="14">
        <v>8</v>
      </c>
      <c r="AH104" s="13">
        <v>5</v>
      </c>
      <c r="AI104" s="7">
        <v>5</v>
      </c>
      <c r="AJ104" s="7">
        <v>0</v>
      </c>
      <c r="AK104" s="7">
        <v>4</v>
      </c>
      <c r="AL104" s="7">
        <v>4</v>
      </c>
      <c r="AM104" s="14">
        <v>0</v>
      </c>
      <c r="AN104" s="13">
        <v>4</v>
      </c>
      <c r="AO104" s="14">
        <v>4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66</v>
      </c>
      <c r="AV104" s="7" t="s">
        <v>70</v>
      </c>
      <c r="AW104" s="7" t="s">
        <v>70</v>
      </c>
      <c r="AX104" s="12">
        <v>1</v>
      </c>
      <c r="AY104" s="12">
        <v>0</v>
      </c>
      <c r="AZ104" s="12">
        <v>0</v>
      </c>
      <c r="BA104" s="12">
        <v>1</v>
      </c>
      <c r="BB104" s="12">
        <v>1</v>
      </c>
      <c r="BC104" s="12">
        <v>0</v>
      </c>
      <c r="BD104" s="35">
        <v>1</v>
      </c>
      <c r="BE104" s="12">
        <v>1</v>
      </c>
    </row>
    <row r="105" spans="1:57" x14ac:dyDescent="0.35">
      <c r="A105" s="7">
        <v>104</v>
      </c>
      <c r="B105" s="7">
        <v>104</v>
      </c>
      <c r="C105" s="7" t="s">
        <v>405</v>
      </c>
      <c r="D105" s="7" t="s">
        <v>406</v>
      </c>
      <c r="E105" s="13" t="s">
        <v>51</v>
      </c>
      <c r="F105" s="7">
        <v>300</v>
      </c>
      <c r="G105" s="7" t="s">
        <v>139</v>
      </c>
      <c r="H105" s="7"/>
      <c r="I105" s="14" t="s">
        <v>53</v>
      </c>
      <c r="J105" s="13" t="s">
        <v>54</v>
      </c>
      <c r="K105" s="7" t="s">
        <v>75</v>
      </c>
      <c r="L105" s="7" t="s">
        <v>87</v>
      </c>
      <c r="M105" s="7" t="s">
        <v>57</v>
      </c>
      <c r="N105" s="7">
        <v>28</v>
      </c>
      <c r="O105" s="7" t="s">
        <v>109</v>
      </c>
      <c r="P105" s="7">
        <v>43</v>
      </c>
      <c r="Q105" t="s">
        <v>7875</v>
      </c>
      <c r="R105" s="7" t="s">
        <v>59</v>
      </c>
      <c r="S105" s="14" t="s">
        <v>59</v>
      </c>
      <c r="T105" t="b">
        <v>0</v>
      </c>
      <c r="U105" s="7">
        <v>1643</v>
      </c>
      <c r="V105" s="7">
        <v>16.760000000000002</v>
      </c>
      <c r="W105" s="7">
        <v>26.7</v>
      </c>
      <c r="X105" s="7">
        <v>0.57406679999999999</v>
      </c>
      <c r="Y105" s="7">
        <v>2.4045999999999998</v>
      </c>
      <c r="Z105" s="7">
        <v>6</v>
      </c>
      <c r="AA105" s="7">
        <v>3.07</v>
      </c>
      <c r="AB105" s="14">
        <v>3.72</v>
      </c>
      <c r="AC105" s="17">
        <v>1E-4</v>
      </c>
      <c r="AD105" s="3">
        <v>0.99990000000000001</v>
      </c>
      <c r="AE105" s="14" t="s">
        <v>197</v>
      </c>
      <c r="AF105" s="13">
        <v>9</v>
      </c>
      <c r="AG105" s="14">
        <v>8</v>
      </c>
      <c r="AH105" s="13">
        <v>5</v>
      </c>
      <c r="AI105" s="7">
        <v>3</v>
      </c>
      <c r="AJ105" s="7">
        <v>2</v>
      </c>
      <c r="AK105" s="7">
        <v>4</v>
      </c>
      <c r="AL105" s="7">
        <v>2</v>
      </c>
      <c r="AM105" s="14">
        <v>2</v>
      </c>
      <c r="AN105" s="13">
        <v>4</v>
      </c>
      <c r="AO105" s="14">
        <v>4</v>
      </c>
      <c r="AP105" s="7" t="s">
        <v>66</v>
      </c>
      <c r="AQ105" s="7" t="s">
        <v>62</v>
      </c>
      <c r="AR105" s="7" t="s">
        <v>208</v>
      </c>
      <c r="AS105" s="7" t="s">
        <v>70</v>
      </c>
      <c r="AT105" s="7" t="s">
        <v>63</v>
      </c>
      <c r="AU105" s="7" t="s">
        <v>66</v>
      </c>
      <c r="AV105" s="7" t="s">
        <v>70</v>
      </c>
      <c r="AW105" s="7" t="s">
        <v>70</v>
      </c>
      <c r="AX105" s="12">
        <v>1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35">
        <v>1</v>
      </c>
      <c r="BE105" s="12">
        <v>1</v>
      </c>
    </row>
    <row r="106" spans="1:57" x14ac:dyDescent="0.35">
      <c r="A106" s="7">
        <v>105</v>
      </c>
      <c r="B106" s="7">
        <v>105</v>
      </c>
      <c r="C106" s="7" t="s">
        <v>407</v>
      </c>
      <c r="D106" s="7" t="s">
        <v>408</v>
      </c>
      <c r="E106" s="13" t="s">
        <v>51</v>
      </c>
      <c r="F106" s="7">
        <v>300</v>
      </c>
      <c r="G106" s="7" t="s">
        <v>139</v>
      </c>
      <c r="H106" s="7"/>
      <c r="I106" s="14" t="s">
        <v>53</v>
      </c>
      <c r="J106" s="13" t="s">
        <v>54</v>
      </c>
      <c r="K106" s="7" t="s">
        <v>75</v>
      </c>
      <c r="L106" s="7" t="s">
        <v>87</v>
      </c>
      <c r="M106" s="7" t="s">
        <v>57</v>
      </c>
      <c r="N106" s="7">
        <v>26.1</v>
      </c>
      <c r="O106" s="7" t="s">
        <v>109</v>
      </c>
      <c r="P106" s="7">
        <v>37</v>
      </c>
      <c r="Q106" t="s">
        <v>7875</v>
      </c>
      <c r="R106" s="7" t="s">
        <v>59</v>
      </c>
      <c r="S106" s="14" t="s">
        <v>59</v>
      </c>
      <c r="T106" t="b">
        <v>0</v>
      </c>
      <c r="U106" s="7">
        <v>951</v>
      </c>
      <c r="V106" s="7">
        <v>20.100000000000001</v>
      </c>
      <c r="W106" s="7">
        <v>30.28</v>
      </c>
      <c r="X106" s="7">
        <v>0.76113339999999996</v>
      </c>
      <c r="Y106" s="7">
        <v>1.28704</v>
      </c>
      <c r="Z106" s="7">
        <v>6.6</v>
      </c>
      <c r="AA106" s="7">
        <v>3.34</v>
      </c>
      <c r="AB106" s="14">
        <v>2.75</v>
      </c>
      <c r="AC106" s="17">
        <v>1E-4</v>
      </c>
      <c r="AD106" s="3">
        <v>0.99990000000000001</v>
      </c>
      <c r="AE106" s="14" t="s">
        <v>197</v>
      </c>
      <c r="AF106" s="13">
        <v>9</v>
      </c>
      <c r="AG106" s="14">
        <v>8</v>
      </c>
      <c r="AH106" s="13">
        <v>5</v>
      </c>
      <c r="AI106" s="7">
        <v>5</v>
      </c>
      <c r="AJ106" s="7">
        <v>0</v>
      </c>
      <c r="AK106" s="7">
        <v>4</v>
      </c>
      <c r="AL106" s="7">
        <v>4</v>
      </c>
      <c r="AM106" s="14">
        <v>0</v>
      </c>
      <c r="AN106" s="13">
        <v>4</v>
      </c>
      <c r="AO106" s="14">
        <v>4</v>
      </c>
      <c r="AP106" s="7" t="s">
        <v>66</v>
      </c>
      <c r="AQ106" s="7" t="s">
        <v>62</v>
      </c>
      <c r="AR106" s="7" t="s">
        <v>62</v>
      </c>
      <c r="AS106" s="7" t="s">
        <v>70</v>
      </c>
      <c r="AT106" s="7" t="s">
        <v>70</v>
      </c>
      <c r="AU106" s="7" t="s">
        <v>66</v>
      </c>
      <c r="AV106" s="7" t="s">
        <v>70</v>
      </c>
      <c r="AW106" s="7" t="s">
        <v>70</v>
      </c>
      <c r="AX106" s="12">
        <v>1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35">
        <v>1</v>
      </c>
      <c r="BE106" s="12">
        <v>1</v>
      </c>
    </row>
    <row r="107" spans="1:57" x14ac:dyDescent="0.35">
      <c r="A107" s="7">
        <v>106</v>
      </c>
      <c r="B107" s="7">
        <v>106</v>
      </c>
      <c r="C107" s="7" t="s">
        <v>409</v>
      </c>
      <c r="D107" s="7" t="s">
        <v>410</v>
      </c>
      <c r="E107" s="13" t="s">
        <v>51</v>
      </c>
      <c r="F107" s="7">
        <v>300</v>
      </c>
      <c r="G107" s="7" t="s">
        <v>139</v>
      </c>
      <c r="H107" s="7"/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22</v>
      </c>
      <c r="O107" s="7" t="s">
        <v>109</v>
      </c>
      <c r="P107" s="7">
        <v>40</v>
      </c>
      <c r="Q107" t="s">
        <v>7875</v>
      </c>
      <c r="R107" s="7" t="s">
        <v>59</v>
      </c>
      <c r="S107" s="14" t="s">
        <v>59</v>
      </c>
      <c r="T107" t="b">
        <v>0</v>
      </c>
      <c r="U107" s="7">
        <v>1476</v>
      </c>
      <c r="V107" s="7">
        <v>10.86</v>
      </c>
      <c r="W107" s="7">
        <v>21.86</v>
      </c>
      <c r="X107" s="7">
        <v>0.43526680000000012</v>
      </c>
      <c r="Y107" s="7">
        <v>2.3927200000000002</v>
      </c>
      <c r="Z107" s="7">
        <v>5.9</v>
      </c>
      <c r="AA107" s="7">
        <v>3.96</v>
      </c>
      <c r="AB107" s="14">
        <v>2.63</v>
      </c>
      <c r="AC107" s="17">
        <v>1E-4</v>
      </c>
      <c r="AD107" s="3">
        <v>0.99990000000000001</v>
      </c>
      <c r="AE107" s="14" t="s">
        <v>197</v>
      </c>
      <c r="AF107" s="13">
        <v>9</v>
      </c>
      <c r="AG107" s="14">
        <v>8</v>
      </c>
      <c r="AH107" s="13">
        <v>5</v>
      </c>
      <c r="AI107" s="7">
        <v>4</v>
      </c>
      <c r="AJ107" s="7">
        <v>1</v>
      </c>
      <c r="AK107" s="7">
        <v>4</v>
      </c>
      <c r="AL107" s="7">
        <v>3</v>
      </c>
      <c r="AM107" s="14">
        <v>1</v>
      </c>
      <c r="AN107" s="13">
        <v>4</v>
      </c>
      <c r="AO107" s="14">
        <v>4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70</v>
      </c>
      <c r="AU107" s="7" t="s">
        <v>66</v>
      </c>
      <c r="AV107" s="7" t="s">
        <v>70</v>
      </c>
      <c r="AW107" s="7" t="s">
        <v>70</v>
      </c>
      <c r="AX107" s="12">
        <v>1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35">
        <v>1</v>
      </c>
      <c r="BE107" s="12">
        <v>1</v>
      </c>
    </row>
    <row r="108" spans="1:57" x14ac:dyDescent="0.35">
      <c r="A108" s="7">
        <v>107</v>
      </c>
      <c r="B108" s="7">
        <v>107</v>
      </c>
      <c r="C108" s="7" t="s">
        <v>411</v>
      </c>
      <c r="D108" s="7" t="s">
        <v>412</v>
      </c>
      <c r="E108" s="13" t="s">
        <v>51</v>
      </c>
      <c r="F108" s="7">
        <v>300</v>
      </c>
      <c r="G108" s="7" t="s">
        <v>139</v>
      </c>
      <c r="H108" s="7"/>
      <c r="I108" s="14" t="s">
        <v>53</v>
      </c>
      <c r="J108" s="13" t="s">
        <v>54</v>
      </c>
      <c r="K108" s="7" t="s">
        <v>75</v>
      </c>
      <c r="L108" s="7" t="s">
        <v>56</v>
      </c>
      <c r="M108" s="7" t="s">
        <v>57</v>
      </c>
      <c r="N108" s="7">
        <v>22.2</v>
      </c>
      <c r="O108" s="7" t="s">
        <v>58</v>
      </c>
      <c r="P108" s="7">
        <v>37</v>
      </c>
      <c r="Q108" t="s">
        <v>7875</v>
      </c>
      <c r="R108" s="7" t="s">
        <v>77</v>
      </c>
      <c r="S108" s="14" t="s">
        <v>56</v>
      </c>
      <c r="T108" t="b">
        <v>0</v>
      </c>
      <c r="U108" s="7">
        <v>915</v>
      </c>
      <c r="V108" s="7">
        <v>19.600000000000001</v>
      </c>
      <c r="W108" s="7">
        <v>28.34</v>
      </c>
      <c r="X108" s="7">
        <v>0.67126680000000005</v>
      </c>
      <c r="Y108" s="7">
        <v>1.28376</v>
      </c>
      <c r="Z108" s="7">
        <v>6.6</v>
      </c>
      <c r="AA108" s="7">
        <v>3.59</v>
      </c>
      <c r="AB108" s="14">
        <v>3.43</v>
      </c>
      <c r="AC108" s="17">
        <v>1E-4</v>
      </c>
      <c r="AD108" s="3">
        <v>0.99990000000000001</v>
      </c>
      <c r="AE108" s="14" t="s">
        <v>197</v>
      </c>
      <c r="AF108" s="13">
        <v>9</v>
      </c>
      <c r="AG108" s="14">
        <v>8</v>
      </c>
      <c r="AH108" s="13">
        <v>5</v>
      </c>
      <c r="AI108" s="7">
        <v>3</v>
      </c>
      <c r="AJ108" s="7">
        <v>2</v>
      </c>
      <c r="AK108" s="7">
        <v>4</v>
      </c>
      <c r="AL108" s="7">
        <v>2</v>
      </c>
      <c r="AM108" s="14">
        <v>2</v>
      </c>
      <c r="AN108" s="13">
        <v>4</v>
      </c>
      <c r="AO108" s="14">
        <v>4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63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>
        <v>1</v>
      </c>
      <c r="BC108" s="12">
        <v>0</v>
      </c>
      <c r="BD108" s="35">
        <v>1</v>
      </c>
      <c r="BE108" s="12">
        <v>1</v>
      </c>
    </row>
    <row r="109" spans="1:57" x14ac:dyDescent="0.35">
      <c r="A109" s="7">
        <v>108</v>
      </c>
      <c r="B109" s="7">
        <v>108</v>
      </c>
      <c r="C109" s="7" t="s">
        <v>413</v>
      </c>
      <c r="D109" s="7" t="s">
        <v>414</v>
      </c>
      <c r="E109" s="13" t="s">
        <v>51</v>
      </c>
      <c r="F109" s="7">
        <v>300</v>
      </c>
      <c r="G109" s="7" t="s">
        <v>139</v>
      </c>
      <c r="H109" s="7"/>
      <c r="I109" s="14" t="s">
        <v>53</v>
      </c>
      <c r="J109" s="13" t="s">
        <v>54</v>
      </c>
      <c r="K109" s="7" t="s">
        <v>75</v>
      </c>
      <c r="L109" s="7" t="s">
        <v>87</v>
      </c>
      <c r="M109" s="7" t="s">
        <v>84</v>
      </c>
      <c r="N109" s="7">
        <v>25.8</v>
      </c>
      <c r="O109" s="7" t="s">
        <v>86</v>
      </c>
      <c r="P109" s="7">
        <v>34</v>
      </c>
      <c r="Q109" t="s">
        <v>7875</v>
      </c>
      <c r="R109" s="7" t="s">
        <v>59</v>
      </c>
      <c r="S109" s="14" t="s">
        <v>59</v>
      </c>
      <c r="T109" t="b">
        <v>0</v>
      </c>
      <c r="U109" s="7">
        <v>915</v>
      </c>
      <c r="V109" s="7">
        <v>19.600000000000001</v>
      </c>
      <c r="W109" s="7">
        <v>28.34</v>
      </c>
      <c r="X109" s="7">
        <v>0.67126680000000005</v>
      </c>
      <c r="Y109" s="7">
        <v>1.28376</v>
      </c>
      <c r="Z109" s="7">
        <v>6.6</v>
      </c>
      <c r="AA109" s="7">
        <v>3.59</v>
      </c>
      <c r="AB109" s="14">
        <v>3.43</v>
      </c>
      <c r="AC109" s="17">
        <v>1E-4</v>
      </c>
      <c r="AD109" s="3">
        <v>0.99990000000000001</v>
      </c>
      <c r="AE109" s="14" t="s">
        <v>197</v>
      </c>
      <c r="AF109" s="13">
        <v>9</v>
      </c>
      <c r="AG109" s="14">
        <v>8</v>
      </c>
      <c r="AH109" s="13">
        <v>5</v>
      </c>
      <c r="AI109" s="7">
        <v>5</v>
      </c>
      <c r="AJ109" s="7">
        <v>0</v>
      </c>
      <c r="AK109" s="7">
        <v>4</v>
      </c>
      <c r="AL109" s="7">
        <v>4</v>
      </c>
      <c r="AM109" s="14">
        <v>0</v>
      </c>
      <c r="AN109" s="13">
        <v>4</v>
      </c>
      <c r="AO109" s="14">
        <v>4</v>
      </c>
      <c r="AP109" s="7" t="s">
        <v>66</v>
      </c>
      <c r="AQ109" s="7" t="s">
        <v>62</v>
      </c>
      <c r="AR109" s="7" t="s">
        <v>62</v>
      </c>
      <c r="AS109" s="7" t="s">
        <v>70</v>
      </c>
      <c r="AT109" s="7" t="s">
        <v>70</v>
      </c>
      <c r="AU109" s="7" t="s">
        <v>5797</v>
      </c>
      <c r="AV109" s="7" t="s">
        <v>70</v>
      </c>
      <c r="AW109" s="7" t="s">
        <v>70</v>
      </c>
      <c r="AX109" s="12">
        <v>1</v>
      </c>
      <c r="AY109" s="12">
        <v>0</v>
      </c>
      <c r="AZ109" s="12">
        <v>0</v>
      </c>
      <c r="BA109" s="12">
        <v>1</v>
      </c>
      <c r="BB109" s="12">
        <v>1</v>
      </c>
      <c r="BC109" s="12">
        <v>0</v>
      </c>
      <c r="BD109" s="35">
        <v>1</v>
      </c>
      <c r="BE109" s="12">
        <v>1</v>
      </c>
    </row>
    <row r="110" spans="1:57" x14ac:dyDescent="0.35">
      <c r="A110" s="7">
        <v>109</v>
      </c>
      <c r="B110" s="7">
        <v>109</v>
      </c>
      <c r="C110" s="7" t="s">
        <v>415</v>
      </c>
      <c r="D110" s="7" t="s">
        <v>416</v>
      </c>
      <c r="E110" s="13" t="s">
        <v>51</v>
      </c>
      <c r="F110" s="7">
        <v>300</v>
      </c>
      <c r="G110" s="7" t="s">
        <v>139</v>
      </c>
      <c r="H110" s="7"/>
      <c r="I110" s="14" t="s">
        <v>53</v>
      </c>
      <c r="J110" s="13" t="s">
        <v>54</v>
      </c>
      <c r="K110" s="7" t="s">
        <v>75</v>
      </c>
      <c r="L110" s="7" t="s">
        <v>87</v>
      </c>
      <c r="M110" s="7" t="s">
        <v>57</v>
      </c>
      <c r="N110" s="7">
        <v>24.6</v>
      </c>
      <c r="O110" s="7" t="s">
        <v>86</v>
      </c>
      <c r="P110" s="7">
        <v>34</v>
      </c>
      <c r="Q110" t="s">
        <v>7875</v>
      </c>
      <c r="R110" s="7" t="s">
        <v>59</v>
      </c>
      <c r="S110" s="14" t="s">
        <v>59</v>
      </c>
      <c r="T110" t="b">
        <v>0</v>
      </c>
      <c r="U110" s="7">
        <v>870</v>
      </c>
      <c r="V110" s="7">
        <v>18.86</v>
      </c>
      <c r="W110" s="7">
        <v>28.66</v>
      </c>
      <c r="X110" s="7">
        <v>0.69720000000000004</v>
      </c>
      <c r="Y110" s="7">
        <v>1.1976800000000001</v>
      </c>
      <c r="Z110" s="7">
        <v>6.6</v>
      </c>
      <c r="AA110" s="7">
        <v>3.62</v>
      </c>
      <c r="AB110" s="14">
        <v>2.64</v>
      </c>
      <c r="AC110" s="17">
        <v>1E-4</v>
      </c>
      <c r="AD110" s="3">
        <v>0.99990000000000001</v>
      </c>
      <c r="AE110" s="14" t="s">
        <v>197</v>
      </c>
      <c r="AF110" s="13">
        <v>9</v>
      </c>
      <c r="AG110" s="14">
        <v>8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4</v>
      </c>
      <c r="AO110" s="14">
        <v>4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1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35">
        <v>1</v>
      </c>
      <c r="BE110" s="12">
        <v>1</v>
      </c>
    </row>
    <row r="111" spans="1:57" x14ac:dyDescent="0.35">
      <c r="A111" s="7">
        <v>110</v>
      </c>
      <c r="B111" s="7">
        <v>110</v>
      </c>
      <c r="C111" s="7" t="s">
        <v>417</v>
      </c>
      <c r="D111" s="7" t="s">
        <v>418</v>
      </c>
      <c r="E111" s="13" t="s">
        <v>51</v>
      </c>
      <c r="F111" s="7">
        <v>300</v>
      </c>
      <c r="G111" s="7" t="s">
        <v>139</v>
      </c>
      <c r="H111" s="7"/>
      <c r="I111" s="14" t="s">
        <v>53</v>
      </c>
      <c r="J111" s="13" t="s">
        <v>54</v>
      </c>
      <c r="K111" s="7" t="s">
        <v>75</v>
      </c>
      <c r="L111" s="7" t="s">
        <v>87</v>
      </c>
      <c r="M111" s="7" t="s">
        <v>57</v>
      </c>
      <c r="N111" s="7">
        <v>28.7</v>
      </c>
      <c r="O111" s="7" t="s">
        <v>58</v>
      </c>
      <c r="P111" s="7">
        <v>30</v>
      </c>
      <c r="Q111" t="s">
        <v>7875</v>
      </c>
      <c r="R111" s="7" t="s">
        <v>59</v>
      </c>
      <c r="S111" s="14" t="s">
        <v>56</v>
      </c>
      <c r="T111" t="b">
        <v>0</v>
      </c>
      <c r="U111" s="7">
        <v>1360</v>
      </c>
      <c r="V111" s="7">
        <v>23.02</v>
      </c>
      <c r="W111" s="7">
        <v>31.82</v>
      </c>
      <c r="X111" s="7">
        <v>0.8572668</v>
      </c>
      <c r="Y111" s="7">
        <v>1.8502799999999999</v>
      </c>
      <c r="Z111" s="7">
        <v>5.8</v>
      </c>
      <c r="AA111" s="7">
        <v>3.16</v>
      </c>
      <c r="AB111" s="14">
        <v>3.88</v>
      </c>
      <c r="AC111" s="17">
        <v>1E-4</v>
      </c>
      <c r="AD111" s="3">
        <v>0.99990000000000001</v>
      </c>
      <c r="AE111" s="14" t="s">
        <v>197</v>
      </c>
      <c r="AF111" s="13">
        <v>9</v>
      </c>
      <c r="AG111" s="14">
        <v>8</v>
      </c>
      <c r="AH111" s="13">
        <v>5</v>
      </c>
      <c r="AI111" s="7">
        <v>5</v>
      </c>
      <c r="AJ111" s="7">
        <v>0</v>
      </c>
      <c r="AK111" s="7">
        <v>4</v>
      </c>
      <c r="AL111" s="7">
        <v>4</v>
      </c>
      <c r="AM111" s="14">
        <v>0</v>
      </c>
      <c r="AN111" s="13">
        <v>4</v>
      </c>
      <c r="AO111" s="14">
        <v>4</v>
      </c>
      <c r="AP111" s="7" t="s">
        <v>66</v>
      </c>
      <c r="AQ111" s="7" t="s">
        <v>62</v>
      </c>
      <c r="AR111" s="7" t="s">
        <v>62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1</v>
      </c>
      <c r="AY111" s="12">
        <v>0</v>
      </c>
      <c r="AZ111" s="12">
        <v>0</v>
      </c>
      <c r="BA111" s="12">
        <v>1</v>
      </c>
      <c r="BB111" s="12">
        <v>1</v>
      </c>
      <c r="BC111" s="12">
        <v>0</v>
      </c>
      <c r="BD111" s="35">
        <v>1</v>
      </c>
      <c r="BE111" s="12">
        <v>1</v>
      </c>
    </row>
    <row r="112" spans="1:57" x14ac:dyDescent="0.35">
      <c r="A112" s="7">
        <v>111</v>
      </c>
      <c r="B112" s="7">
        <v>111</v>
      </c>
      <c r="C112" s="7" t="s">
        <v>419</v>
      </c>
      <c r="D112" s="7" t="s">
        <v>420</v>
      </c>
      <c r="E112" s="13" t="s">
        <v>51</v>
      </c>
      <c r="F112" s="7">
        <v>300</v>
      </c>
      <c r="G112" s="7" t="s">
        <v>173</v>
      </c>
      <c r="H112" s="7"/>
      <c r="I112" s="14" t="s">
        <v>53</v>
      </c>
      <c r="J112" s="13" t="s">
        <v>54</v>
      </c>
      <c r="K112" s="7" t="s">
        <v>75</v>
      </c>
      <c r="L112" s="7" t="s">
        <v>87</v>
      </c>
      <c r="M112" s="7" t="s">
        <v>57</v>
      </c>
      <c r="N112" s="7">
        <v>25</v>
      </c>
      <c r="O112" s="7" t="s">
        <v>86</v>
      </c>
      <c r="P112" s="7">
        <v>42</v>
      </c>
      <c r="Q112" t="s">
        <v>7875</v>
      </c>
      <c r="R112" s="7" t="s">
        <v>59</v>
      </c>
      <c r="S112" s="14" t="s">
        <v>59</v>
      </c>
      <c r="T112" t="b">
        <v>0</v>
      </c>
      <c r="U112" s="7">
        <v>1100</v>
      </c>
      <c r="V112" s="7">
        <v>20</v>
      </c>
      <c r="W112" s="7">
        <v>29.92</v>
      </c>
      <c r="X112" s="7">
        <v>0.69853340000000008</v>
      </c>
      <c r="Y112" s="7">
        <v>1.5204200000000001</v>
      </c>
      <c r="Z112" s="7">
        <v>6.6</v>
      </c>
      <c r="AA112" s="7">
        <v>3.17</v>
      </c>
      <c r="AB112" s="14">
        <v>3.54</v>
      </c>
      <c r="AC112" s="17">
        <v>1E-4</v>
      </c>
      <c r="AD112" s="3">
        <v>0.99990000000000001</v>
      </c>
      <c r="AE112" s="14" t="s">
        <v>197</v>
      </c>
      <c r="AF112" s="13">
        <v>9</v>
      </c>
      <c r="AG112" s="14">
        <v>8</v>
      </c>
      <c r="AH112" s="13">
        <v>5</v>
      </c>
      <c r="AI112" s="7">
        <v>4</v>
      </c>
      <c r="AJ112" s="7">
        <v>1</v>
      </c>
      <c r="AK112" s="7">
        <v>4</v>
      </c>
      <c r="AL112" s="7">
        <v>3</v>
      </c>
      <c r="AM112" s="14">
        <v>1</v>
      </c>
      <c r="AN112" s="13">
        <v>4</v>
      </c>
      <c r="AO112" s="14">
        <v>4</v>
      </c>
      <c r="AP112" s="7" t="s">
        <v>66</v>
      </c>
      <c r="AQ112" s="7" t="s">
        <v>62</v>
      </c>
      <c r="AR112" s="7" t="s">
        <v>208</v>
      </c>
      <c r="AS112" s="7" t="s">
        <v>70</v>
      </c>
      <c r="AT112" s="7" t="s">
        <v>70</v>
      </c>
      <c r="AU112" s="7" t="s">
        <v>66</v>
      </c>
      <c r="AV112" s="7" t="s">
        <v>70</v>
      </c>
      <c r="AW112" s="7" t="s">
        <v>70</v>
      </c>
      <c r="AX112" s="12">
        <v>1</v>
      </c>
      <c r="AY112" s="12">
        <v>0</v>
      </c>
      <c r="AZ112" s="12">
        <v>0</v>
      </c>
      <c r="BA112" s="12">
        <v>1</v>
      </c>
      <c r="BB112" s="12">
        <v>1</v>
      </c>
      <c r="BC112" s="12">
        <v>0</v>
      </c>
      <c r="BD112" s="35">
        <v>1</v>
      </c>
      <c r="BE112" s="12">
        <v>1</v>
      </c>
    </row>
    <row r="113" spans="1:57" x14ac:dyDescent="0.35">
      <c r="A113" s="7">
        <v>112</v>
      </c>
      <c r="B113" s="7">
        <v>112</v>
      </c>
      <c r="C113" s="7" t="s">
        <v>421</v>
      </c>
      <c r="D113" s="7" t="s">
        <v>422</v>
      </c>
      <c r="E113" s="13" t="s">
        <v>51</v>
      </c>
      <c r="F113" s="7">
        <v>300</v>
      </c>
      <c r="G113" s="7" t="s">
        <v>139</v>
      </c>
      <c r="H113" s="7"/>
      <c r="I113" s="14" t="s">
        <v>53</v>
      </c>
      <c r="J113" s="13" t="s">
        <v>54</v>
      </c>
      <c r="K113" s="7" t="s">
        <v>75</v>
      </c>
      <c r="L113" s="7" t="s">
        <v>87</v>
      </c>
      <c r="M113" s="7" t="s">
        <v>57</v>
      </c>
      <c r="N113" s="7">
        <v>28.9</v>
      </c>
      <c r="O113" s="7" t="s">
        <v>109</v>
      </c>
      <c r="P113" s="7">
        <v>36</v>
      </c>
      <c r="Q113" t="s">
        <v>7875</v>
      </c>
      <c r="R113" s="7" t="s">
        <v>59</v>
      </c>
      <c r="S113" s="14" t="s">
        <v>59</v>
      </c>
      <c r="T113" t="b">
        <v>0</v>
      </c>
      <c r="U113" s="7">
        <v>1240</v>
      </c>
      <c r="V113" s="7">
        <v>17.82</v>
      </c>
      <c r="W113" s="7">
        <v>27.82</v>
      </c>
      <c r="X113" s="7">
        <v>0.65006659999999994</v>
      </c>
      <c r="Y113" s="7">
        <v>1.7603200000000001</v>
      </c>
      <c r="Z113" s="7">
        <v>6.4</v>
      </c>
      <c r="AA113" s="7">
        <v>2.9</v>
      </c>
      <c r="AB113" s="14">
        <v>3.85</v>
      </c>
      <c r="AC113" s="17">
        <v>1E-4</v>
      </c>
      <c r="AD113" s="3">
        <v>0.99990000000000001</v>
      </c>
      <c r="AE113" s="14" t="s">
        <v>197</v>
      </c>
      <c r="AF113" s="13">
        <v>9</v>
      </c>
      <c r="AG113" s="14">
        <v>8</v>
      </c>
      <c r="AH113" s="13">
        <v>5</v>
      </c>
      <c r="AI113" s="7">
        <v>4</v>
      </c>
      <c r="AJ113" s="7">
        <v>1</v>
      </c>
      <c r="AK113" s="7">
        <v>4</v>
      </c>
      <c r="AL113" s="7">
        <v>3</v>
      </c>
      <c r="AM113" s="14">
        <v>1</v>
      </c>
      <c r="AN113" s="13">
        <v>4</v>
      </c>
      <c r="AO113" s="14">
        <v>4</v>
      </c>
      <c r="AP113" s="7" t="s">
        <v>66</v>
      </c>
      <c r="AQ113" s="7" t="s">
        <v>62</v>
      </c>
      <c r="AR113" s="7" t="s">
        <v>208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1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35">
        <v>1</v>
      </c>
      <c r="BE113" s="12">
        <v>1</v>
      </c>
    </row>
    <row r="114" spans="1:57" x14ac:dyDescent="0.35">
      <c r="A114" s="7">
        <v>113</v>
      </c>
      <c r="B114" s="7">
        <v>113</v>
      </c>
      <c r="C114" s="7" t="s">
        <v>423</v>
      </c>
      <c r="D114" s="7" t="s">
        <v>424</v>
      </c>
      <c r="E114" s="13" t="s">
        <v>51</v>
      </c>
      <c r="F114" s="7">
        <v>300</v>
      </c>
      <c r="G114" s="7" t="s">
        <v>173</v>
      </c>
      <c r="H114" s="7"/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29</v>
      </c>
      <c r="O114" s="7" t="s">
        <v>86</v>
      </c>
      <c r="P114" s="7">
        <v>50</v>
      </c>
      <c r="Q114" t="s">
        <v>7875</v>
      </c>
      <c r="R114" s="7" t="s">
        <v>59</v>
      </c>
      <c r="S114" s="14" t="s">
        <v>59</v>
      </c>
      <c r="T114" t="b">
        <v>0</v>
      </c>
      <c r="U114" s="7">
        <v>1079</v>
      </c>
      <c r="V114" s="7">
        <v>17.12</v>
      </c>
      <c r="W114" s="7">
        <v>26.8</v>
      </c>
      <c r="X114" s="7">
        <v>0.69186659999999989</v>
      </c>
      <c r="Y114" s="7">
        <v>1.49156</v>
      </c>
      <c r="Z114" s="7"/>
      <c r="AA114" s="7"/>
      <c r="AB114" s="14"/>
      <c r="AC114" s="17">
        <v>1E-4</v>
      </c>
      <c r="AD114" s="3">
        <v>0.99990000000000001</v>
      </c>
      <c r="AE114" s="14" t="s">
        <v>197</v>
      </c>
      <c r="AF114" s="13">
        <v>9</v>
      </c>
      <c r="AG114" s="14">
        <v>8</v>
      </c>
      <c r="AH114" s="13">
        <v>5</v>
      </c>
      <c r="AI114" s="7">
        <v>4</v>
      </c>
      <c r="AJ114" s="7">
        <v>1</v>
      </c>
      <c r="AK114" s="7">
        <v>4</v>
      </c>
      <c r="AL114" s="7">
        <v>3</v>
      </c>
      <c r="AM114" s="14">
        <v>1</v>
      </c>
      <c r="AN114" s="13">
        <v>4</v>
      </c>
      <c r="AO114" s="14">
        <v>4</v>
      </c>
      <c r="AP114" s="7" t="s">
        <v>66</v>
      </c>
      <c r="AQ114" s="7" t="s">
        <v>62</v>
      </c>
      <c r="AR114" s="7" t="s">
        <v>208</v>
      </c>
      <c r="AS114" s="7" t="s">
        <v>70</v>
      </c>
      <c r="AT114" s="7" t="s">
        <v>70</v>
      </c>
      <c r="AU114" s="7" t="s">
        <v>66</v>
      </c>
      <c r="AV114" s="7" t="s">
        <v>70</v>
      </c>
      <c r="AW114" s="7" t="s">
        <v>70</v>
      </c>
      <c r="AX114" s="12">
        <v>1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35">
        <v>1</v>
      </c>
      <c r="BE114" s="12">
        <v>1</v>
      </c>
    </row>
    <row r="115" spans="1:57" x14ac:dyDescent="0.35">
      <c r="A115" s="7">
        <v>114</v>
      </c>
      <c r="B115" s="7">
        <v>114</v>
      </c>
      <c r="C115" s="7" t="s">
        <v>425</v>
      </c>
      <c r="D115" s="7" t="s">
        <v>426</v>
      </c>
      <c r="E115" s="13" t="s">
        <v>51</v>
      </c>
      <c r="F115" s="7">
        <v>300</v>
      </c>
      <c r="G115" s="7" t="s">
        <v>139</v>
      </c>
      <c r="H115" s="7"/>
      <c r="I115" s="14" t="s">
        <v>53</v>
      </c>
      <c r="J115" s="13" t="s">
        <v>54</v>
      </c>
      <c r="K115" s="7" t="s">
        <v>75</v>
      </c>
      <c r="L115" s="7" t="s">
        <v>87</v>
      </c>
      <c r="M115" s="7" t="s">
        <v>57</v>
      </c>
      <c r="N115" s="7">
        <v>24.3</v>
      </c>
      <c r="O115" s="7" t="s">
        <v>109</v>
      </c>
      <c r="P115" s="7">
        <v>49</v>
      </c>
      <c r="Q115" t="s">
        <v>7875</v>
      </c>
      <c r="R115" s="7" t="s">
        <v>59</v>
      </c>
      <c r="S115" s="14" t="s">
        <v>59</v>
      </c>
      <c r="T115" t="b">
        <v>0</v>
      </c>
      <c r="U115" s="7">
        <v>1531</v>
      </c>
      <c r="V115" s="7">
        <v>22.4</v>
      </c>
      <c r="W115" s="7">
        <v>31.3</v>
      </c>
      <c r="X115" s="7">
        <v>0.7056</v>
      </c>
      <c r="Y115" s="7">
        <v>2.10012</v>
      </c>
      <c r="Z115" s="7">
        <v>5.9</v>
      </c>
      <c r="AA115" s="7">
        <v>2.84</v>
      </c>
      <c r="AB115" s="14">
        <v>3.77</v>
      </c>
      <c r="AC115" s="17">
        <v>1E-4</v>
      </c>
      <c r="AD115" s="3">
        <v>0.99990000000000001</v>
      </c>
      <c r="AE115" s="14" t="s">
        <v>197</v>
      </c>
      <c r="AF115" s="13">
        <v>9</v>
      </c>
      <c r="AG115" s="14">
        <v>8</v>
      </c>
      <c r="AH115" s="13">
        <v>5</v>
      </c>
      <c r="AI115" s="7">
        <v>3</v>
      </c>
      <c r="AJ115" s="7">
        <v>2</v>
      </c>
      <c r="AK115" s="7">
        <v>4</v>
      </c>
      <c r="AL115" s="7">
        <v>2</v>
      </c>
      <c r="AM115" s="14">
        <v>2</v>
      </c>
      <c r="AN115" s="13">
        <v>4</v>
      </c>
      <c r="AO115" s="14">
        <v>4</v>
      </c>
      <c r="AP115" s="7" t="s">
        <v>66</v>
      </c>
      <c r="AQ115" s="7" t="s">
        <v>62</v>
      </c>
      <c r="AR115" s="7" t="s">
        <v>208</v>
      </c>
      <c r="AS115" s="7" t="s">
        <v>70</v>
      </c>
      <c r="AT115" s="7" t="s">
        <v>63</v>
      </c>
      <c r="AU115" s="7" t="s">
        <v>66</v>
      </c>
      <c r="AV115" s="7" t="s">
        <v>70</v>
      </c>
      <c r="AW115" s="7" t="s">
        <v>70</v>
      </c>
      <c r="AX115" s="12">
        <v>1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35">
        <v>1</v>
      </c>
      <c r="BE115" s="12">
        <v>1</v>
      </c>
    </row>
    <row r="116" spans="1:57" x14ac:dyDescent="0.35">
      <c r="A116" s="7">
        <v>115</v>
      </c>
      <c r="B116" s="7">
        <v>115</v>
      </c>
      <c r="C116" s="7" t="s">
        <v>427</v>
      </c>
      <c r="D116" s="7" t="s">
        <v>428</v>
      </c>
      <c r="E116" s="13" t="s">
        <v>51</v>
      </c>
      <c r="F116" s="7">
        <v>300</v>
      </c>
      <c r="G116" s="7" t="s">
        <v>139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26.3</v>
      </c>
      <c r="O116" s="7" t="s">
        <v>86</v>
      </c>
      <c r="P116" s="7">
        <v>34</v>
      </c>
      <c r="Q116" t="s">
        <v>7875</v>
      </c>
      <c r="R116" s="7" t="s">
        <v>59</v>
      </c>
      <c r="S116" s="14" t="s">
        <v>59</v>
      </c>
      <c r="T116" t="b">
        <v>0</v>
      </c>
      <c r="U116" s="7">
        <v>860</v>
      </c>
      <c r="V116" s="7">
        <v>19.34</v>
      </c>
      <c r="W116" s="7">
        <v>29.2</v>
      </c>
      <c r="X116" s="7">
        <v>0.6586666000000001</v>
      </c>
      <c r="Y116" s="7">
        <v>1.18218</v>
      </c>
      <c r="Z116" s="7">
        <v>6.6</v>
      </c>
      <c r="AA116" s="7">
        <v>3.58</v>
      </c>
      <c r="AB116" s="14">
        <v>3.27</v>
      </c>
      <c r="AC116" s="17">
        <v>1E-4</v>
      </c>
      <c r="AD116" s="3">
        <v>0.99990000000000001</v>
      </c>
      <c r="AE116" s="14" t="s">
        <v>197</v>
      </c>
      <c r="AF116" s="13">
        <v>9</v>
      </c>
      <c r="AG116" s="14">
        <v>8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4</v>
      </c>
      <c r="AO116" s="14">
        <v>4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5797</v>
      </c>
      <c r="AV116" s="7" t="s">
        <v>70</v>
      </c>
      <c r="AW116" s="7" t="s">
        <v>70</v>
      </c>
      <c r="AX116" s="12">
        <v>1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35">
        <v>1</v>
      </c>
      <c r="BE116" s="12">
        <v>1</v>
      </c>
    </row>
    <row r="117" spans="1:57" x14ac:dyDescent="0.35">
      <c r="A117" s="7">
        <v>116</v>
      </c>
      <c r="B117" s="7">
        <v>116</v>
      </c>
      <c r="C117" s="7" t="s">
        <v>429</v>
      </c>
      <c r="D117" s="7" t="s">
        <v>430</v>
      </c>
      <c r="E117" s="13" t="s">
        <v>51</v>
      </c>
      <c r="F117" s="7">
        <v>300</v>
      </c>
      <c r="G117" s="7" t="s">
        <v>173</v>
      </c>
      <c r="H117" s="7"/>
      <c r="I117" s="14" t="s">
        <v>53</v>
      </c>
      <c r="J117" s="13" t="s">
        <v>54</v>
      </c>
      <c r="K117" s="7" t="s">
        <v>75</v>
      </c>
      <c r="L117" s="7" t="s">
        <v>87</v>
      </c>
      <c r="M117" s="7" t="s">
        <v>57</v>
      </c>
      <c r="N117" s="7">
        <v>20</v>
      </c>
      <c r="O117" s="7" t="s">
        <v>86</v>
      </c>
      <c r="P117" s="7">
        <v>44</v>
      </c>
      <c r="Q117" t="s">
        <v>7875</v>
      </c>
      <c r="R117" s="7" t="s">
        <v>59</v>
      </c>
      <c r="S117" s="14" t="s">
        <v>56</v>
      </c>
      <c r="T117" t="b">
        <v>0</v>
      </c>
      <c r="U117" s="7">
        <v>1212</v>
      </c>
      <c r="V117" s="7">
        <v>17.84</v>
      </c>
      <c r="W117" s="7">
        <v>27.06</v>
      </c>
      <c r="X117" s="7">
        <v>0.60913339999999994</v>
      </c>
      <c r="Y117" s="7">
        <v>1.7226399999999999</v>
      </c>
      <c r="Z117" s="7">
        <v>6.1</v>
      </c>
      <c r="AA117" s="7">
        <v>2.68</v>
      </c>
      <c r="AB117" s="14">
        <v>3.85</v>
      </c>
      <c r="AC117" s="17">
        <v>1E-4</v>
      </c>
      <c r="AD117" s="3">
        <v>0.99990000000000001</v>
      </c>
      <c r="AE117" s="14" t="s">
        <v>197</v>
      </c>
      <c r="AF117" s="13">
        <v>9</v>
      </c>
      <c r="AG117" s="14">
        <v>8</v>
      </c>
      <c r="AH117" s="13">
        <v>5</v>
      </c>
      <c r="AI117" s="7">
        <v>4</v>
      </c>
      <c r="AJ117" s="7">
        <v>1</v>
      </c>
      <c r="AK117" s="7">
        <v>4</v>
      </c>
      <c r="AL117" s="7">
        <v>3</v>
      </c>
      <c r="AM117" s="14">
        <v>1</v>
      </c>
      <c r="AN117" s="13">
        <v>4</v>
      </c>
      <c r="AO117" s="14">
        <v>4</v>
      </c>
      <c r="AP117" s="7" t="s">
        <v>66</v>
      </c>
      <c r="AQ117" s="7" t="s">
        <v>62</v>
      </c>
      <c r="AR117" s="7" t="s">
        <v>208</v>
      </c>
      <c r="AS117" s="7" t="s">
        <v>70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1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35">
        <v>1</v>
      </c>
      <c r="BE117" s="12">
        <v>1</v>
      </c>
    </row>
    <row r="118" spans="1:57" x14ac:dyDescent="0.35">
      <c r="A118" s="7">
        <v>117</v>
      </c>
      <c r="B118" s="7">
        <v>117</v>
      </c>
      <c r="C118" s="7" t="s">
        <v>431</v>
      </c>
      <c r="D118" s="7" t="s">
        <v>432</v>
      </c>
      <c r="E118" s="13" t="s">
        <v>51</v>
      </c>
      <c r="F118" s="7">
        <v>300</v>
      </c>
      <c r="G118" s="7" t="s">
        <v>173</v>
      </c>
      <c r="H118" s="7"/>
      <c r="I118" s="14" t="s">
        <v>53</v>
      </c>
      <c r="J118" s="13" t="s">
        <v>54</v>
      </c>
      <c r="K118" s="7" t="s">
        <v>75</v>
      </c>
      <c r="L118" s="7" t="s">
        <v>87</v>
      </c>
      <c r="M118" s="7" t="s">
        <v>57</v>
      </c>
      <c r="N118" s="7">
        <v>19</v>
      </c>
      <c r="O118" s="7" t="s">
        <v>86</v>
      </c>
      <c r="P118" s="7">
        <v>37</v>
      </c>
      <c r="Q118" t="s">
        <v>7875</v>
      </c>
      <c r="R118" s="7" t="s">
        <v>59</v>
      </c>
      <c r="S118" s="14" t="s">
        <v>59</v>
      </c>
      <c r="T118" t="b">
        <v>0</v>
      </c>
      <c r="U118" s="7">
        <v>1132</v>
      </c>
      <c r="V118" s="7">
        <v>18.760000000000002</v>
      </c>
      <c r="W118" s="7">
        <v>28.14</v>
      </c>
      <c r="X118" s="7">
        <v>0.68640000000000001</v>
      </c>
      <c r="Y118" s="7">
        <v>1.5791200000000001</v>
      </c>
      <c r="Z118" s="7">
        <v>6.2</v>
      </c>
      <c r="AA118" s="7">
        <v>3.08</v>
      </c>
      <c r="AB118" s="14">
        <v>3.74</v>
      </c>
      <c r="AC118" s="17">
        <v>1E-4</v>
      </c>
      <c r="AD118" s="3">
        <v>0.99990000000000001</v>
      </c>
      <c r="AE118" s="14" t="s">
        <v>197</v>
      </c>
      <c r="AF118" s="13">
        <v>9</v>
      </c>
      <c r="AG118" s="14">
        <v>8</v>
      </c>
      <c r="AH118" s="13">
        <v>5</v>
      </c>
      <c r="AI118" s="7">
        <v>5</v>
      </c>
      <c r="AJ118" s="7">
        <v>0</v>
      </c>
      <c r="AK118" s="7">
        <v>4</v>
      </c>
      <c r="AL118" s="7">
        <v>4</v>
      </c>
      <c r="AM118" s="14">
        <v>0</v>
      </c>
      <c r="AN118" s="13">
        <v>4</v>
      </c>
      <c r="AO118" s="14">
        <v>4</v>
      </c>
      <c r="AP118" s="7" t="s">
        <v>66</v>
      </c>
      <c r="AQ118" s="7" t="s">
        <v>62</v>
      </c>
      <c r="AR118" s="7" t="s">
        <v>62</v>
      </c>
      <c r="AS118" s="7" t="s">
        <v>70</v>
      </c>
      <c r="AT118" s="7" t="s">
        <v>70</v>
      </c>
      <c r="AU118" s="7" t="s">
        <v>5797</v>
      </c>
      <c r="AV118" s="7" t="s">
        <v>70</v>
      </c>
      <c r="AW118" s="7" t="s">
        <v>70</v>
      </c>
      <c r="AX118" s="12">
        <v>1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35">
        <v>1</v>
      </c>
      <c r="BE118" s="12">
        <v>1</v>
      </c>
    </row>
    <row r="119" spans="1:57" x14ac:dyDescent="0.35">
      <c r="A119" s="7">
        <v>118</v>
      </c>
      <c r="B119" s="7">
        <v>118</v>
      </c>
      <c r="C119" s="7" t="s">
        <v>433</v>
      </c>
      <c r="D119" s="7" t="s">
        <v>434</v>
      </c>
      <c r="E119" s="13" t="s">
        <v>51</v>
      </c>
      <c r="F119" s="7">
        <v>300</v>
      </c>
      <c r="G119" s="7" t="s">
        <v>139</v>
      </c>
      <c r="H119" s="7"/>
      <c r="I119" s="14" t="s">
        <v>53</v>
      </c>
      <c r="J119" s="13" t="s">
        <v>54</v>
      </c>
      <c r="K119" s="7" t="s">
        <v>75</v>
      </c>
      <c r="L119" s="7" t="s">
        <v>87</v>
      </c>
      <c r="M119" s="7" t="s">
        <v>57</v>
      </c>
      <c r="N119" s="7">
        <v>16</v>
      </c>
      <c r="O119" s="7" t="s">
        <v>109</v>
      </c>
      <c r="P119" s="7">
        <v>31</v>
      </c>
      <c r="Q119" t="s">
        <v>7875</v>
      </c>
      <c r="R119" s="7" t="s">
        <v>59</v>
      </c>
      <c r="S119" s="14" t="s">
        <v>59</v>
      </c>
      <c r="T119" t="b">
        <v>0</v>
      </c>
      <c r="U119" s="7">
        <v>1256</v>
      </c>
      <c r="V119" s="7">
        <v>22.72</v>
      </c>
      <c r="W119" s="7">
        <v>31.82</v>
      </c>
      <c r="X119" s="7">
        <v>0.75873360000000001</v>
      </c>
      <c r="Y119" s="7">
        <v>1.6839</v>
      </c>
      <c r="Z119" s="7">
        <v>6</v>
      </c>
      <c r="AA119" s="7">
        <v>2.33</v>
      </c>
      <c r="AB119" s="14">
        <v>4.04</v>
      </c>
      <c r="AC119" s="17">
        <v>1E-4</v>
      </c>
      <c r="AD119" s="3">
        <v>0.99990000000000001</v>
      </c>
      <c r="AE119" s="14" t="s">
        <v>197</v>
      </c>
      <c r="AF119" s="13">
        <v>9</v>
      </c>
      <c r="AG119" s="14">
        <v>8</v>
      </c>
      <c r="AH119" s="13">
        <v>5</v>
      </c>
      <c r="AI119" s="7">
        <v>4</v>
      </c>
      <c r="AJ119" s="7">
        <v>1</v>
      </c>
      <c r="AK119" s="7">
        <v>4</v>
      </c>
      <c r="AL119" s="7">
        <v>3</v>
      </c>
      <c r="AM119" s="14">
        <v>1</v>
      </c>
      <c r="AN119" s="13">
        <v>4</v>
      </c>
      <c r="AO119" s="14">
        <v>4</v>
      </c>
      <c r="AP119" s="7" t="s">
        <v>66</v>
      </c>
      <c r="AQ119" s="7" t="s">
        <v>62</v>
      </c>
      <c r="AR119" s="7" t="s">
        <v>208</v>
      </c>
      <c r="AS119" s="7" t="s">
        <v>70</v>
      </c>
      <c r="AT119" s="7" t="s">
        <v>70</v>
      </c>
      <c r="AU119" s="7" t="s">
        <v>66</v>
      </c>
      <c r="AV119" s="7" t="s">
        <v>70</v>
      </c>
      <c r="AW119" s="7" t="s">
        <v>70</v>
      </c>
      <c r="AX119" s="12">
        <v>1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35">
        <v>1</v>
      </c>
      <c r="BE119" s="12">
        <v>1</v>
      </c>
    </row>
    <row r="120" spans="1:57" x14ac:dyDescent="0.35">
      <c r="A120" s="7">
        <v>119</v>
      </c>
      <c r="B120" s="7">
        <v>119</v>
      </c>
      <c r="C120" s="7" t="s">
        <v>435</v>
      </c>
      <c r="D120" s="7" t="s">
        <v>436</v>
      </c>
      <c r="E120" s="13" t="s">
        <v>51</v>
      </c>
      <c r="F120" s="7">
        <v>300</v>
      </c>
      <c r="G120" s="7" t="s">
        <v>173</v>
      </c>
      <c r="H120" s="7"/>
      <c r="I120" s="14" t="s">
        <v>53</v>
      </c>
      <c r="J120" s="13" t="s">
        <v>54</v>
      </c>
      <c r="K120" s="7" t="s">
        <v>75</v>
      </c>
      <c r="L120" s="7" t="s">
        <v>56</v>
      </c>
      <c r="M120" s="7" t="s">
        <v>57</v>
      </c>
      <c r="N120" s="7">
        <v>25.7</v>
      </c>
      <c r="O120" s="7" t="s">
        <v>86</v>
      </c>
      <c r="P120" s="7">
        <v>34</v>
      </c>
      <c r="Q120" t="s">
        <v>7875</v>
      </c>
      <c r="R120" s="7" t="s">
        <v>59</v>
      </c>
      <c r="S120" s="14" t="s">
        <v>59</v>
      </c>
      <c r="T120" t="b">
        <v>0</v>
      </c>
      <c r="U120" s="7">
        <v>1100</v>
      </c>
      <c r="V120" s="7">
        <v>20</v>
      </c>
      <c r="W120" s="7">
        <v>29.92</v>
      </c>
      <c r="X120" s="7">
        <v>0.69853340000000008</v>
      </c>
      <c r="Y120" s="7">
        <v>1.5204200000000001</v>
      </c>
      <c r="Z120" s="7">
        <v>6.6</v>
      </c>
      <c r="AA120" s="7">
        <v>3.17</v>
      </c>
      <c r="AB120" s="14">
        <v>3.54</v>
      </c>
      <c r="AC120" s="17">
        <v>1E-4</v>
      </c>
      <c r="AD120" s="3">
        <v>0.99990000000000001</v>
      </c>
      <c r="AE120" s="14" t="s">
        <v>197</v>
      </c>
      <c r="AF120" s="13">
        <v>9</v>
      </c>
      <c r="AG120" s="14">
        <v>8</v>
      </c>
      <c r="AH120" s="13">
        <v>5</v>
      </c>
      <c r="AI120" s="7">
        <v>2</v>
      </c>
      <c r="AJ120" s="7">
        <v>3</v>
      </c>
      <c r="AK120" s="7">
        <v>4</v>
      </c>
      <c r="AL120" s="7">
        <v>2</v>
      </c>
      <c r="AM120" s="14">
        <v>2</v>
      </c>
      <c r="AN120" s="13">
        <v>4</v>
      </c>
      <c r="AO120" s="14">
        <v>4</v>
      </c>
      <c r="AP120" s="7" t="s">
        <v>69</v>
      </c>
      <c r="AQ120" s="7" t="s">
        <v>62</v>
      </c>
      <c r="AR120" s="7" t="s">
        <v>208</v>
      </c>
      <c r="AS120" s="7" t="s">
        <v>70</v>
      </c>
      <c r="AT120" s="7" t="s">
        <v>70</v>
      </c>
      <c r="AU120" s="7" t="s">
        <v>5797</v>
      </c>
      <c r="AV120" s="7" t="s">
        <v>70</v>
      </c>
      <c r="AW120" s="7" t="s">
        <v>70</v>
      </c>
      <c r="AX120" s="12">
        <v>1</v>
      </c>
      <c r="AY120" s="12">
        <v>0</v>
      </c>
      <c r="AZ120" s="12">
        <v>0</v>
      </c>
      <c r="BA120" s="12">
        <v>1</v>
      </c>
      <c r="BB120" s="12">
        <v>1</v>
      </c>
      <c r="BC120" s="12">
        <v>0</v>
      </c>
      <c r="BD120" s="35">
        <v>1</v>
      </c>
      <c r="BE120" s="12">
        <v>1</v>
      </c>
    </row>
    <row r="121" spans="1:57" x14ac:dyDescent="0.35">
      <c r="A121" s="7">
        <v>120</v>
      </c>
      <c r="B121" s="7">
        <v>120</v>
      </c>
      <c r="C121" s="7" t="s">
        <v>437</v>
      </c>
      <c r="D121" s="7" t="s">
        <v>438</v>
      </c>
      <c r="E121" s="13" t="s">
        <v>51</v>
      </c>
      <c r="F121" s="7">
        <v>300</v>
      </c>
      <c r="G121" s="7" t="s">
        <v>78</v>
      </c>
      <c r="H121" s="7"/>
      <c r="I121" s="14" t="s">
        <v>53</v>
      </c>
      <c r="J121" s="13" t="s">
        <v>54</v>
      </c>
      <c r="K121" s="7" t="s">
        <v>92</v>
      </c>
      <c r="L121" s="7" t="s">
        <v>56</v>
      </c>
      <c r="M121" s="7" t="s">
        <v>57</v>
      </c>
      <c r="N121" s="7">
        <v>24</v>
      </c>
      <c r="O121" s="7" t="s">
        <v>109</v>
      </c>
      <c r="P121" s="7">
        <v>41</v>
      </c>
      <c r="Q121" t="s">
        <v>7875</v>
      </c>
      <c r="R121" s="7" t="s">
        <v>59</v>
      </c>
      <c r="S121" s="14" t="s">
        <v>59</v>
      </c>
      <c r="T121" t="b">
        <v>0</v>
      </c>
      <c r="U121" s="7">
        <v>60</v>
      </c>
      <c r="V121" s="7">
        <v>11.16667</v>
      </c>
      <c r="W121" s="7">
        <v>21.6</v>
      </c>
      <c r="X121" s="7">
        <v>1.2177789999999999</v>
      </c>
      <c r="Y121" s="7">
        <v>0.13916666666666669</v>
      </c>
      <c r="Z121" s="7">
        <v>7.6</v>
      </c>
      <c r="AA121" s="7">
        <v>2.71</v>
      </c>
      <c r="AB121" s="14">
        <v>3.43</v>
      </c>
      <c r="AC121" s="17">
        <v>8.7436500000000004E-3</v>
      </c>
      <c r="AD121" s="3">
        <v>0.99125600000000003</v>
      </c>
      <c r="AE121" s="14" t="s">
        <v>197</v>
      </c>
      <c r="AF121" s="13">
        <v>9</v>
      </c>
      <c r="AG121" s="14">
        <v>8</v>
      </c>
      <c r="AH121" s="13">
        <v>5</v>
      </c>
      <c r="AI121" s="7">
        <v>5</v>
      </c>
      <c r="AJ121" s="7">
        <v>0</v>
      </c>
      <c r="AK121" s="7">
        <v>4</v>
      </c>
      <c r="AL121" s="7">
        <v>4</v>
      </c>
      <c r="AM121" s="14">
        <v>0</v>
      </c>
      <c r="AN121" s="13">
        <v>4</v>
      </c>
      <c r="AO121" s="14">
        <v>4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70</v>
      </c>
      <c r="AU121" s="7" t="s">
        <v>5797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1</v>
      </c>
      <c r="BA121" s="12">
        <v>1</v>
      </c>
      <c r="BB121" s="12">
        <v>1</v>
      </c>
      <c r="BC121" s="12">
        <v>0</v>
      </c>
      <c r="BD121" s="35">
        <v>1</v>
      </c>
      <c r="BE121" s="12">
        <v>1</v>
      </c>
    </row>
    <row r="122" spans="1:57" x14ac:dyDescent="0.35">
      <c r="A122" s="7">
        <v>121</v>
      </c>
      <c r="B122" s="7">
        <v>121</v>
      </c>
      <c r="C122" s="7" t="s">
        <v>439</v>
      </c>
      <c r="D122" s="7" t="s">
        <v>440</v>
      </c>
      <c r="E122" s="13" t="s">
        <v>51</v>
      </c>
      <c r="F122" s="7">
        <v>300</v>
      </c>
      <c r="G122" s="7" t="s">
        <v>139</v>
      </c>
      <c r="H122" s="7"/>
      <c r="I122" s="14" t="s">
        <v>53</v>
      </c>
      <c r="J122" s="13" t="s">
        <v>54</v>
      </c>
      <c r="K122" s="7" t="s">
        <v>75</v>
      </c>
      <c r="L122" s="7" t="s">
        <v>87</v>
      </c>
      <c r="M122" s="7" t="s">
        <v>57</v>
      </c>
      <c r="N122" s="7">
        <v>20</v>
      </c>
      <c r="O122" s="7" t="s">
        <v>86</v>
      </c>
      <c r="P122" s="7">
        <v>37</v>
      </c>
      <c r="Q122" t="s">
        <v>7875</v>
      </c>
      <c r="R122" s="7" t="s">
        <v>59</v>
      </c>
      <c r="S122" s="14" t="s">
        <v>59</v>
      </c>
      <c r="T122" t="b">
        <v>0</v>
      </c>
      <c r="U122" s="7">
        <v>1603</v>
      </c>
      <c r="V122" s="7">
        <v>13.96</v>
      </c>
      <c r="W122" s="7">
        <v>24.46</v>
      </c>
      <c r="X122" s="7">
        <v>0.51093319999999998</v>
      </c>
      <c r="Y122" s="7">
        <v>2.51728</v>
      </c>
      <c r="Z122" s="7">
        <v>5.5</v>
      </c>
      <c r="AA122" s="7">
        <v>3.42</v>
      </c>
      <c r="AB122" s="14">
        <v>3.68</v>
      </c>
      <c r="AC122" s="17">
        <v>1E-4</v>
      </c>
      <c r="AD122" s="3">
        <v>0.99990000000000001</v>
      </c>
      <c r="AE122" s="14" t="s">
        <v>197</v>
      </c>
      <c r="AF122" s="13">
        <v>9</v>
      </c>
      <c r="AG122" s="14">
        <v>8</v>
      </c>
      <c r="AH122" s="13">
        <v>5</v>
      </c>
      <c r="AI122" s="7">
        <v>4</v>
      </c>
      <c r="AJ122" s="7">
        <v>1</v>
      </c>
      <c r="AK122" s="7">
        <v>4</v>
      </c>
      <c r="AL122" s="7">
        <v>3</v>
      </c>
      <c r="AM122" s="14">
        <v>1</v>
      </c>
      <c r="AN122" s="13">
        <v>4</v>
      </c>
      <c r="AO122" s="14">
        <v>4</v>
      </c>
      <c r="AP122" s="7" t="s">
        <v>66</v>
      </c>
      <c r="AQ122" s="7" t="s">
        <v>62</v>
      </c>
      <c r="AR122" s="7" t="s">
        <v>208</v>
      </c>
      <c r="AS122" s="7" t="s">
        <v>70</v>
      </c>
      <c r="AT122" s="7" t="s">
        <v>70</v>
      </c>
      <c r="AU122" s="7" t="s">
        <v>66</v>
      </c>
      <c r="AV122" s="7" t="s">
        <v>70</v>
      </c>
      <c r="AW122" s="7" t="s">
        <v>70</v>
      </c>
      <c r="AX122" s="12">
        <v>1</v>
      </c>
      <c r="AY122" s="12">
        <v>0</v>
      </c>
      <c r="AZ122" s="12">
        <v>0</v>
      </c>
      <c r="BA122" s="12">
        <v>1</v>
      </c>
      <c r="BB122" s="12">
        <v>1</v>
      </c>
      <c r="BC122" s="12">
        <v>0</v>
      </c>
      <c r="BD122" s="35">
        <v>1</v>
      </c>
      <c r="BE122" s="12">
        <v>1</v>
      </c>
    </row>
    <row r="123" spans="1:57" x14ac:dyDescent="0.35">
      <c r="A123" s="7">
        <v>122</v>
      </c>
      <c r="B123" s="7">
        <v>122</v>
      </c>
      <c r="C123" s="7" t="s">
        <v>441</v>
      </c>
      <c r="D123" s="7" t="s">
        <v>442</v>
      </c>
      <c r="E123" s="13" t="s">
        <v>51</v>
      </c>
      <c r="F123" s="7">
        <v>300</v>
      </c>
      <c r="G123" s="7" t="s">
        <v>139</v>
      </c>
      <c r="H123" s="7"/>
      <c r="I123" s="14" t="s">
        <v>53</v>
      </c>
      <c r="J123" s="13" t="s">
        <v>54</v>
      </c>
      <c r="K123" s="7" t="s">
        <v>75</v>
      </c>
      <c r="L123" s="7" t="s">
        <v>87</v>
      </c>
      <c r="M123" s="7" t="s">
        <v>57</v>
      </c>
      <c r="N123" s="7">
        <v>20</v>
      </c>
      <c r="O123" s="7" t="s">
        <v>109</v>
      </c>
      <c r="P123" s="7">
        <v>39</v>
      </c>
      <c r="Q123" t="s">
        <v>7875</v>
      </c>
      <c r="R123" s="7" t="s">
        <v>59</v>
      </c>
      <c r="S123" s="14" t="s">
        <v>56</v>
      </c>
      <c r="T123" t="b">
        <v>0</v>
      </c>
      <c r="U123" s="7">
        <v>1509</v>
      </c>
      <c r="V123" s="7">
        <v>22.16</v>
      </c>
      <c r="W123" s="7">
        <v>30.82</v>
      </c>
      <c r="X123" s="7">
        <v>0.74406680000000003</v>
      </c>
      <c r="Y123" s="7">
        <v>2.06996</v>
      </c>
      <c r="Z123" s="7">
        <v>6</v>
      </c>
      <c r="AA123" s="7">
        <v>2.84</v>
      </c>
      <c r="AB123" s="14">
        <v>4.16</v>
      </c>
      <c r="AC123" s="17">
        <v>1E-4</v>
      </c>
      <c r="AD123" s="3">
        <v>0.99990000000000001</v>
      </c>
      <c r="AE123" s="14" t="s">
        <v>197</v>
      </c>
      <c r="AF123" s="13">
        <v>9</v>
      </c>
      <c r="AG123" s="14">
        <v>8</v>
      </c>
      <c r="AH123" s="13">
        <v>5</v>
      </c>
      <c r="AI123" s="7">
        <v>1</v>
      </c>
      <c r="AJ123" s="7">
        <v>4</v>
      </c>
      <c r="AK123" s="7">
        <v>4</v>
      </c>
      <c r="AL123" s="7">
        <v>1</v>
      </c>
      <c r="AM123" s="14">
        <v>3</v>
      </c>
      <c r="AN123" s="13">
        <v>4</v>
      </c>
      <c r="AO123" s="14">
        <v>4</v>
      </c>
      <c r="AP123" s="7" t="s">
        <v>69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1</v>
      </c>
      <c r="AY123" s="12">
        <v>0</v>
      </c>
      <c r="AZ123" s="12">
        <v>0</v>
      </c>
      <c r="BA123" s="12">
        <v>1</v>
      </c>
      <c r="BB123" s="12">
        <v>1</v>
      </c>
      <c r="BC123" s="12">
        <v>0</v>
      </c>
      <c r="BD123" s="35">
        <v>1</v>
      </c>
      <c r="BE123" s="12">
        <v>1</v>
      </c>
    </row>
    <row r="124" spans="1:57" x14ac:dyDescent="0.35">
      <c r="A124" s="7">
        <v>123</v>
      </c>
      <c r="B124" s="7">
        <v>123</v>
      </c>
      <c r="C124" s="7" t="s">
        <v>443</v>
      </c>
      <c r="D124" s="7" t="s">
        <v>444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92</v>
      </c>
      <c r="L124" s="7" t="s">
        <v>56</v>
      </c>
      <c r="M124" s="7" t="s">
        <v>57</v>
      </c>
      <c r="N124" s="7">
        <v>27</v>
      </c>
      <c r="O124" s="7" t="s">
        <v>86</v>
      </c>
      <c r="P124" s="7">
        <v>35</v>
      </c>
      <c r="Q124" t="s">
        <v>7875</v>
      </c>
      <c r="R124" s="7" t="s">
        <v>59</v>
      </c>
      <c r="S124" s="14" t="s">
        <v>59</v>
      </c>
      <c r="T124" t="b">
        <v>0</v>
      </c>
      <c r="U124" s="7">
        <v>5</v>
      </c>
      <c r="V124" s="7">
        <v>16.274999999999999</v>
      </c>
      <c r="W124" s="7">
        <v>32.475000000000001</v>
      </c>
      <c r="X124" s="7">
        <v>2.6341675000000002</v>
      </c>
      <c r="Y124" s="7">
        <v>4.5250000000000004E-3</v>
      </c>
      <c r="Z124" s="7">
        <v>7.6</v>
      </c>
      <c r="AA124" s="7">
        <v>3.1</v>
      </c>
      <c r="AB124" s="14">
        <v>3.13</v>
      </c>
      <c r="AC124" s="17">
        <v>1.9409599999999999E-2</v>
      </c>
      <c r="AD124" s="3">
        <v>0.98058999999999996</v>
      </c>
      <c r="AE124" s="14" t="s">
        <v>197</v>
      </c>
      <c r="AF124" s="13">
        <v>9</v>
      </c>
      <c r="AG124" s="14">
        <v>8</v>
      </c>
      <c r="AH124" s="13">
        <v>5</v>
      </c>
      <c r="AI124" s="7">
        <v>5</v>
      </c>
      <c r="AJ124" s="7">
        <v>0</v>
      </c>
      <c r="AK124" s="7">
        <v>4</v>
      </c>
      <c r="AL124" s="7">
        <v>4</v>
      </c>
      <c r="AM124" s="14">
        <v>0</v>
      </c>
      <c r="AN124" s="13">
        <v>4</v>
      </c>
      <c r="AO124" s="14">
        <v>4</v>
      </c>
      <c r="AP124" s="7" t="s">
        <v>66</v>
      </c>
      <c r="AQ124" s="7" t="s">
        <v>62</v>
      </c>
      <c r="AR124" s="7" t="s">
        <v>62</v>
      </c>
      <c r="AS124" s="7" t="s">
        <v>5797</v>
      </c>
      <c r="AT124" s="7" t="s">
        <v>70</v>
      </c>
      <c r="AU124" s="7" t="s">
        <v>5797</v>
      </c>
      <c r="AV124" s="7" t="s">
        <v>5797</v>
      </c>
      <c r="AW124" s="7" t="s">
        <v>5797</v>
      </c>
      <c r="AX124" s="12">
        <v>0</v>
      </c>
      <c r="AY124" s="12">
        <v>0</v>
      </c>
      <c r="AZ124" s="12">
        <v>1</v>
      </c>
      <c r="BA124" s="12">
        <v>1</v>
      </c>
      <c r="BB124" s="12">
        <v>1</v>
      </c>
      <c r="BC124" s="12">
        <v>0</v>
      </c>
      <c r="BD124" s="35">
        <v>1</v>
      </c>
      <c r="BE124" s="12">
        <v>1</v>
      </c>
    </row>
    <row r="125" spans="1:57" x14ac:dyDescent="0.35">
      <c r="A125" s="7">
        <v>124</v>
      </c>
      <c r="B125" s="7">
        <v>124</v>
      </c>
      <c r="C125" s="7" t="s">
        <v>445</v>
      </c>
      <c r="D125" s="7" t="s">
        <v>446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87</v>
      </c>
      <c r="M125" s="7" t="s">
        <v>57</v>
      </c>
      <c r="N125" s="7">
        <v>35.200000000000003</v>
      </c>
      <c r="O125" s="7" t="s">
        <v>86</v>
      </c>
      <c r="P125" s="7">
        <v>39</v>
      </c>
      <c r="Q125" t="s">
        <v>7875</v>
      </c>
      <c r="R125" s="7" t="s">
        <v>59</v>
      </c>
      <c r="S125" s="14" t="s">
        <v>59</v>
      </c>
      <c r="T125" t="b">
        <v>0</v>
      </c>
      <c r="U125" s="7">
        <v>1079</v>
      </c>
      <c r="V125" s="7">
        <v>17.12</v>
      </c>
      <c r="W125" s="7">
        <v>26.8</v>
      </c>
      <c r="X125" s="7">
        <v>0.69186659999999989</v>
      </c>
      <c r="Y125" s="7">
        <v>1.49156</v>
      </c>
      <c r="Z125" s="7"/>
      <c r="AA125" s="7"/>
      <c r="AB125" s="14"/>
      <c r="AC125" s="17">
        <v>1E-4</v>
      </c>
      <c r="AD125" s="3">
        <v>0.99990000000000001</v>
      </c>
      <c r="AE125" s="14" t="s">
        <v>197</v>
      </c>
      <c r="AF125" s="13">
        <v>9</v>
      </c>
      <c r="AG125" s="14">
        <v>8</v>
      </c>
      <c r="AH125" s="13">
        <v>5</v>
      </c>
      <c r="AI125" s="7">
        <v>5</v>
      </c>
      <c r="AJ125" s="7">
        <v>0</v>
      </c>
      <c r="AK125" s="7">
        <v>4</v>
      </c>
      <c r="AL125" s="7">
        <v>4</v>
      </c>
      <c r="AM125" s="14">
        <v>0</v>
      </c>
      <c r="AN125" s="13">
        <v>4</v>
      </c>
      <c r="AO125" s="14">
        <v>4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35">
        <v>1</v>
      </c>
      <c r="BE125" s="12">
        <v>1</v>
      </c>
    </row>
    <row r="126" spans="1:57" x14ac:dyDescent="0.35">
      <c r="A126" s="7">
        <v>125</v>
      </c>
      <c r="B126" s="7">
        <v>125</v>
      </c>
      <c r="C126" s="7" t="s">
        <v>447</v>
      </c>
      <c r="D126" s="7" t="s">
        <v>448</v>
      </c>
      <c r="E126" s="13" t="s">
        <v>51</v>
      </c>
      <c r="F126" s="7">
        <v>300</v>
      </c>
      <c r="G126" s="7" t="s">
        <v>139</v>
      </c>
      <c r="H126" s="7"/>
      <c r="I126" s="14" t="s">
        <v>53</v>
      </c>
      <c r="J126" s="13" t="s">
        <v>54</v>
      </c>
      <c r="K126" s="7" t="s">
        <v>75</v>
      </c>
      <c r="L126" s="7" t="s">
        <v>87</v>
      </c>
      <c r="M126" s="7" t="s">
        <v>57</v>
      </c>
      <c r="N126" s="7">
        <v>16</v>
      </c>
      <c r="O126" s="7" t="s">
        <v>109</v>
      </c>
      <c r="P126" s="7">
        <v>35</v>
      </c>
      <c r="Q126" t="s">
        <v>7875</v>
      </c>
      <c r="R126" s="7" t="s">
        <v>77</v>
      </c>
      <c r="S126" s="14" t="s">
        <v>56</v>
      </c>
      <c r="T126" t="b">
        <v>0</v>
      </c>
      <c r="U126" s="7">
        <v>725</v>
      </c>
      <c r="V126" s="7">
        <v>22.54</v>
      </c>
      <c r="W126" s="7">
        <v>33.32</v>
      </c>
      <c r="X126" s="7">
        <v>1.0602</v>
      </c>
      <c r="Y126" s="7">
        <v>0.94037999999999999</v>
      </c>
      <c r="Z126" s="7"/>
      <c r="AA126" s="7"/>
      <c r="AB126" s="14"/>
      <c r="AC126" s="17">
        <v>1E-4</v>
      </c>
      <c r="AD126" s="3">
        <v>0.99990000000000001</v>
      </c>
      <c r="AE126" s="14" t="s">
        <v>197</v>
      </c>
      <c r="AF126" s="13">
        <v>9</v>
      </c>
      <c r="AG126" s="14">
        <v>8</v>
      </c>
      <c r="AH126" s="13">
        <v>5</v>
      </c>
      <c r="AI126" s="7">
        <v>5</v>
      </c>
      <c r="AJ126" s="7">
        <v>0</v>
      </c>
      <c r="AK126" s="7">
        <v>4</v>
      </c>
      <c r="AL126" s="7">
        <v>4</v>
      </c>
      <c r="AM126" s="14">
        <v>0</v>
      </c>
      <c r="AN126" s="13">
        <v>4</v>
      </c>
      <c r="AO126" s="14">
        <v>4</v>
      </c>
      <c r="AP126" s="7" t="s">
        <v>66</v>
      </c>
      <c r="AQ126" s="7" t="s">
        <v>62</v>
      </c>
      <c r="AR126" s="7" t="s">
        <v>62</v>
      </c>
      <c r="AS126" s="7" t="s">
        <v>70</v>
      </c>
      <c r="AT126" s="7" t="s">
        <v>70</v>
      </c>
      <c r="AU126" s="7" t="s">
        <v>66</v>
      </c>
      <c r="AV126" s="7" t="s">
        <v>70</v>
      </c>
      <c r="AW126" s="7" t="s">
        <v>70</v>
      </c>
      <c r="AX126" s="12">
        <v>1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35">
        <v>1</v>
      </c>
      <c r="BE126" s="12">
        <v>1</v>
      </c>
    </row>
    <row r="127" spans="1:57" x14ac:dyDescent="0.35">
      <c r="A127" s="7">
        <v>126</v>
      </c>
      <c r="B127" s="7">
        <v>126</v>
      </c>
      <c r="C127" s="7" t="s">
        <v>449</v>
      </c>
      <c r="D127" s="7" t="s">
        <v>450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76</v>
      </c>
      <c r="M127" s="7" t="s">
        <v>57</v>
      </c>
      <c r="N127" s="7">
        <v>26</v>
      </c>
      <c r="O127" s="7" t="s">
        <v>86</v>
      </c>
      <c r="P127" s="7">
        <v>43</v>
      </c>
      <c r="Q127" t="s">
        <v>7875</v>
      </c>
      <c r="R127" s="7" t="s">
        <v>59</v>
      </c>
      <c r="S127" s="14" t="s">
        <v>59</v>
      </c>
      <c r="T127" t="b">
        <v>0</v>
      </c>
      <c r="U127" s="7">
        <v>1079</v>
      </c>
      <c r="V127" s="7">
        <v>17.12</v>
      </c>
      <c r="W127" s="7">
        <v>26.8</v>
      </c>
      <c r="X127" s="7">
        <v>0.69186659999999989</v>
      </c>
      <c r="Y127" s="7">
        <v>1.49156</v>
      </c>
      <c r="Z127" s="7"/>
      <c r="AA127" s="7"/>
      <c r="AB127" s="14"/>
      <c r="AC127" s="17">
        <v>1E-4</v>
      </c>
      <c r="AD127" s="3">
        <v>0.99990000000000001</v>
      </c>
      <c r="AE127" s="14" t="s">
        <v>197</v>
      </c>
      <c r="AF127" s="13">
        <v>9</v>
      </c>
      <c r="AG127" s="14">
        <v>8</v>
      </c>
      <c r="AH127" s="13">
        <v>5</v>
      </c>
      <c r="AI127" s="7">
        <v>5</v>
      </c>
      <c r="AJ127" s="7">
        <v>0</v>
      </c>
      <c r="AK127" s="7">
        <v>4</v>
      </c>
      <c r="AL127" s="7">
        <v>4</v>
      </c>
      <c r="AM127" s="14">
        <v>0</v>
      </c>
      <c r="AN127" s="13">
        <v>4</v>
      </c>
      <c r="AO127" s="14">
        <v>4</v>
      </c>
      <c r="AP127" s="7" t="s">
        <v>66</v>
      </c>
      <c r="AQ127" s="7" t="s">
        <v>62</v>
      </c>
      <c r="AR127" s="7" t="s">
        <v>62</v>
      </c>
      <c r="AS127" s="7" t="s">
        <v>70</v>
      </c>
      <c r="AT127" s="7" t="s">
        <v>70</v>
      </c>
      <c r="AU127" s="7" t="s">
        <v>66</v>
      </c>
      <c r="AV127" s="7" t="s">
        <v>70</v>
      </c>
      <c r="AW127" s="7" t="s">
        <v>70</v>
      </c>
      <c r="AX127" s="12">
        <v>1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35">
        <v>1</v>
      </c>
      <c r="BE127" s="12">
        <v>1</v>
      </c>
    </row>
    <row r="128" spans="1:57" x14ac:dyDescent="0.35">
      <c r="A128" s="7">
        <v>127</v>
      </c>
      <c r="B128" s="7">
        <v>127</v>
      </c>
      <c r="C128" s="7" t="s">
        <v>451</v>
      </c>
      <c r="D128" s="7" t="s">
        <v>452</v>
      </c>
      <c r="E128" s="13" t="s">
        <v>51</v>
      </c>
      <c r="F128" s="7">
        <v>300</v>
      </c>
      <c r="G128" s="7" t="s">
        <v>173</v>
      </c>
      <c r="H128" s="7"/>
      <c r="I128" s="14" t="s">
        <v>53</v>
      </c>
      <c r="J128" s="13" t="s">
        <v>54</v>
      </c>
      <c r="K128" s="7" t="s">
        <v>75</v>
      </c>
      <c r="L128" s="7" t="s">
        <v>87</v>
      </c>
      <c r="M128" s="7" t="s">
        <v>84</v>
      </c>
      <c r="N128" s="7">
        <v>28.1</v>
      </c>
      <c r="O128" s="7" t="s">
        <v>109</v>
      </c>
      <c r="P128" s="7">
        <v>35</v>
      </c>
      <c r="Q128" t="s">
        <v>7875</v>
      </c>
      <c r="R128" s="7" t="s">
        <v>59</v>
      </c>
      <c r="S128" s="14" t="s">
        <v>59</v>
      </c>
      <c r="T128" t="b">
        <v>0</v>
      </c>
      <c r="U128" s="7">
        <v>1100</v>
      </c>
      <c r="V128" s="7">
        <v>20</v>
      </c>
      <c r="W128" s="7">
        <v>29.92</v>
      </c>
      <c r="X128" s="7">
        <v>0.69853340000000008</v>
      </c>
      <c r="Y128" s="7">
        <v>1.5204200000000001</v>
      </c>
      <c r="Z128" s="7">
        <v>6.6</v>
      </c>
      <c r="AA128" s="7">
        <v>3.21</v>
      </c>
      <c r="AB128" s="14">
        <v>3.54</v>
      </c>
      <c r="AC128" s="17">
        <v>1E-4</v>
      </c>
      <c r="AD128" s="3">
        <v>0.99990000000000001</v>
      </c>
      <c r="AE128" s="14" t="s">
        <v>197</v>
      </c>
      <c r="AF128" s="13">
        <v>9</v>
      </c>
      <c r="AG128" s="14">
        <v>8</v>
      </c>
      <c r="AH128" s="13">
        <v>5</v>
      </c>
      <c r="AI128" s="7">
        <v>4</v>
      </c>
      <c r="AJ128" s="7">
        <v>1</v>
      </c>
      <c r="AK128" s="7">
        <v>4</v>
      </c>
      <c r="AL128" s="7">
        <v>3</v>
      </c>
      <c r="AM128" s="14">
        <v>1</v>
      </c>
      <c r="AN128" s="13">
        <v>4</v>
      </c>
      <c r="AO128" s="14">
        <v>4</v>
      </c>
      <c r="AP128" s="7" t="s">
        <v>66</v>
      </c>
      <c r="AQ128" s="7" t="s">
        <v>62</v>
      </c>
      <c r="AR128" s="7" t="s">
        <v>208</v>
      </c>
      <c r="AS128" s="7" t="s">
        <v>70</v>
      </c>
      <c r="AT128" s="7" t="s">
        <v>70</v>
      </c>
      <c r="AU128" s="7" t="s">
        <v>66</v>
      </c>
      <c r="AV128" s="7" t="s">
        <v>70</v>
      </c>
      <c r="AW128" s="7" t="s">
        <v>70</v>
      </c>
      <c r="AX128" s="12">
        <v>1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35">
        <v>1</v>
      </c>
      <c r="BE128" s="12">
        <v>1</v>
      </c>
    </row>
    <row r="129" spans="1:57" x14ac:dyDescent="0.35">
      <c r="A129" s="7">
        <v>128</v>
      </c>
      <c r="B129" s="7">
        <v>128</v>
      </c>
      <c r="C129" s="7" t="s">
        <v>453</v>
      </c>
      <c r="D129" s="7" t="s">
        <v>454</v>
      </c>
      <c r="E129" s="13" t="s">
        <v>51</v>
      </c>
      <c r="F129" s="7">
        <v>300</v>
      </c>
      <c r="G129" s="7" t="s">
        <v>173</v>
      </c>
      <c r="H129" s="7"/>
      <c r="I129" s="14" t="s">
        <v>53</v>
      </c>
      <c r="J129" s="13" t="s">
        <v>54</v>
      </c>
      <c r="K129" s="7" t="s">
        <v>75</v>
      </c>
      <c r="L129" s="7" t="s">
        <v>87</v>
      </c>
      <c r="M129" s="7" t="s">
        <v>57</v>
      </c>
      <c r="N129" s="7">
        <v>27.7</v>
      </c>
      <c r="O129" s="7" t="s">
        <v>86</v>
      </c>
      <c r="P129" s="7">
        <v>35</v>
      </c>
      <c r="Q129" t="s">
        <v>7875</v>
      </c>
      <c r="R129" s="7" t="s">
        <v>59</v>
      </c>
      <c r="S129" s="14" t="s">
        <v>59</v>
      </c>
      <c r="T129" t="b">
        <v>0</v>
      </c>
      <c r="U129" s="7">
        <v>1128</v>
      </c>
      <c r="V129" s="7">
        <v>17.22</v>
      </c>
      <c r="W129" s="7">
        <v>26.82</v>
      </c>
      <c r="X129" s="7">
        <v>0.68679999999999997</v>
      </c>
      <c r="Y129" s="7">
        <v>1.5544800000000001</v>
      </c>
      <c r="Z129" s="7">
        <v>6</v>
      </c>
      <c r="AA129" s="7">
        <v>2.8</v>
      </c>
      <c r="AB129" s="14">
        <v>3.81</v>
      </c>
      <c r="AC129" s="17">
        <v>1E-4</v>
      </c>
      <c r="AD129" s="3">
        <v>0.99990000000000001</v>
      </c>
      <c r="AE129" s="14" t="s">
        <v>197</v>
      </c>
      <c r="AF129" s="13">
        <v>9</v>
      </c>
      <c r="AG129" s="14">
        <v>8</v>
      </c>
      <c r="AH129" s="13">
        <v>5</v>
      </c>
      <c r="AI129" s="7">
        <v>4</v>
      </c>
      <c r="AJ129" s="7">
        <v>1</v>
      </c>
      <c r="AK129" s="7">
        <v>4</v>
      </c>
      <c r="AL129" s="7">
        <v>3</v>
      </c>
      <c r="AM129" s="14">
        <v>1</v>
      </c>
      <c r="AN129" s="13">
        <v>4</v>
      </c>
      <c r="AO129" s="14">
        <v>4</v>
      </c>
      <c r="AP129" s="7" t="s">
        <v>66</v>
      </c>
      <c r="AQ129" s="7" t="s">
        <v>62</v>
      </c>
      <c r="AR129" s="7" t="s">
        <v>208</v>
      </c>
      <c r="AS129" s="7" t="s">
        <v>70</v>
      </c>
      <c r="AT129" s="7" t="s">
        <v>70</v>
      </c>
      <c r="AU129" s="7" t="s">
        <v>66</v>
      </c>
      <c r="AV129" s="7" t="s">
        <v>70</v>
      </c>
      <c r="AW129" s="7" t="s">
        <v>70</v>
      </c>
      <c r="AX129" s="12">
        <v>1</v>
      </c>
      <c r="AY129" s="12">
        <v>0</v>
      </c>
      <c r="AZ129" s="12">
        <v>0</v>
      </c>
      <c r="BA129" s="12">
        <v>1</v>
      </c>
      <c r="BB129" s="12">
        <v>1</v>
      </c>
      <c r="BC129" s="12">
        <v>0</v>
      </c>
      <c r="BD129" s="35">
        <v>1</v>
      </c>
      <c r="BE129" s="12">
        <v>1</v>
      </c>
    </row>
    <row r="130" spans="1:57" x14ac:dyDescent="0.35">
      <c r="A130" s="7">
        <v>129</v>
      </c>
      <c r="B130" s="7">
        <v>129</v>
      </c>
      <c r="C130" s="7" t="s">
        <v>455</v>
      </c>
      <c r="D130" s="7" t="s">
        <v>456</v>
      </c>
      <c r="E130" s="13" t="s">
        <v>51</v>
      </c>
      <c r="F130" s="7">
        <v>300</v>
      </c>
      <c r="G130" s="7" t="s">
        <v>78</v>
      </c>
      <c r="H130" s="7"/>
      <c r="I130" s="14" t="s">
        <v>53</v>
      </c>
      <c r="J130" s="13" t="s">
        <v>54</v>
      </c>
      <c r="K130" s="7" t="s">
        <v>103</v>
      </c>
      <c r="L130" s="7" t="s">
        <v>56</v>
      </c>
      <c r="M130" s="7" t="s">
        <v>57</v>
      </c>
      <c r="N130" s="7">
        <v>29</v>
      </c>
      <c r="O130" s="7" t="s">
        <v>86</v>
      </c>
      <c r="P130" s="7">
        <v>36</v>
      </c>
      <c r="Q130" t="s">
        <v>7875</v>
      </c>
      <c r="R130" s="7" t="s">
        <v>59</v>
      </c>
      <c r="S130" s="14" t="s">
        <v>59</v>
      </c>
      <c r="T130" t="b">
        <v>0</v>
      </c>
      <c r="U130" s="7">
        <v>3</v>
      </c>
      <c r="V130" s="7">
        <v>17.649999999999999</v>
      </c>
      <c r="W130" s="7">
        <v>32.924999999999997</v>
      </c>
      <c r="X130" s="7">
        <v>3.0074149999999999</v>
      </c>
      <c r="Y130" s="7">
        <v>2.5999999999999999E-3</v>
      </c>
      <c r="Z130" s="7"/>
      <c r="AA130" s="7"/>
      <c r="AB130" s="14"/>
      <c r="AC130" s="17">
        <v>1.9433499999999999E-2</v>
      </c>
      <c r="AD130" s="3">
        <v>0.98056600000000005</v>
      </c>
      <c r="AE130" s="14" t="s">
        <v>197</v>
      </c>
      <c r="AF130" s="13">
        <v>9</v>
      </c>
      <c r="AG130" s="14">
        <v>8</v>
      </c>
      <c r="AH130" s="13">
        <v>5</v>
      </c>
      <c r="AI130" s="7">
        <v>5</v>
      </c>
      <c r="AJ130" s="7">
        <v>0</v>
      </c>
      <c r="AK130" s="7">
        <v>4</v>
      </c>
      <c r="AL130" s="7">
        <v>4</v>
      </c>
      <c r="AM130" s="14">
        <v>0</v>
      </c>
      <c r="AN130" s="13">
        <v>4</v>
      </c>
      <c r="AO130" s="14">
        <v>4</v>
      </c>
      <c r="AP130" s="7" t="s">
        <v>66</v>
      </c>
      <c r="AQ130" s="7" t="s">
        <v>62</v>
      </c>
      <c r="AR130" s="7" t="s">
        <v>62</v>
      </c>
      <c r="AS130" s="7" t="s">
        <v>5797</v>
      </c>
      <c r="AT130" s="7" t="s">
        <v>70</v>
      </c>
      <c r="AU130" s="7" t="s">
        <v>5797</v>
      </c>
      <c r="AV130" s="7" t="s">
        <v>5797</v>
      </c>
      <c r="AW130" s="7" t="s">
        <v>5797</v>
      </c>
      <c r="AX130" s="12">
        <v>0</v>
      </c>
      <c r="AY130" s="12">
        <v>0</v>
      </c>
      <c r="AZ130" s="12">
        <v>1</v>
      </c>
      <c r="BA130" s="12">
        <v>1</v>
      </c>
      <c r="BB130" s="12">
        <v>1</v>
      </c>
      <c r="BC130" s="12">
        <v>0</v>
      </c>
      <c r="BD130" s="35">
        <v>1</v>
      </c>
      <c r="BE130" s="12">
        <v>1</v>
      </c>
    </row>
    <row r="131" spans="1:57" x14ac:dyDescent="0.35">
      <c r="A131" s="7">
        <v>130</v>
      </c>
      <c r="B131" s="7">
        <v>130</v>
      </c>
      <c r="C131" s="7" t="s">
        <v>457</v>
      </c>
      <c r="D131" s="7" t="s">
        <v>458</v>
      </c>
      <c r="E131" s="13" t="s">
        <v>51</v>
      </c>
      <c r="F131" s="7">
        <v>300</v>
      </c>
      <c r="G131" s="7" t="s">
        <v>78</v>
      </c>
      <c r="H131" s="7"/>
      <c r="I131" s="14" t="s">
        <v>53</v>
      </c>
      <c r="J131" s="13" t="s">
        <v>54</v>
      </c>
      <c r="K131" s="7" t="s">
        <v>92</v>
      </c>
      <c r="L131" s="7" t="s">
        <v>56</v>
      </c>
      <c r="M131" s="7" t="s">
        <v>57</v>
      </c>
      <c r="N131" s="7">
        <v>21</v>
      </c>
      <c r="O131" s="7" t="s">
        <v>58</v>
      </c>
      <c r="P131" s="7">
        <v>33</v>
      </c>
      <c r="Q131" t="s">
        <v>7875</v>
      </c>
      <c r="R131" s="7" t="s">
        <v>59</v>
      </c>
      <c r="S131" s="14" t="s">
        <v>59</v>
      </c>
      <c r="T131" t="b">
        <v>0</v>
      </c>
      <c r="U131" s="7">
        <v>103</v>
      </c>
      <c r="V131" s="7">
        <v>8.6</v>
      </c>
      <c r="W131" s="7">
        <v>19.899999999999999</v>
      </c>
      <c r="X131" s="7">
        <v>0.97699999999999998</v>
      </c>
      <c r="Y131" s="7">
        <v>0.25363333333333332</v>
      </c>
      <c r="Z131" s="7">
        <v>7.7</v>
      </c>
      <c r="AA131" s="7">
        <v>3.25</v>
      </c>
      <c r="AB131" s="14">
        <v>2.5299999999999998</v>
      </c>
      <c r="AC131" s="17">
        <v>2.0223600000000001E-2</v>
      </c>
      <c r="AD131" s="3">
        <v>0.97977599999999998</v>
      </c>
      <c r="AE131" s="14" t="s">
        <v>197</v>
      </c>
      <c r="AF131" s="13">
        <v>9</v>
      </c>
      <c r="AG131" s="14">
        <v>8</v>
      </c>
      <c r="AH131" s="13">
        <v>5</v>
      </c>
      <c r="AI131" s="7">
        <v>5</v>
      </c>
      <c r="AJ131" s="7">
        <v>0</v>
      </c>
      <c r="AK131" s="7">
        <v>4</v>
      </c>
      <c r="AL131" s="7">
        <v>4</v>
      </c>
      <c r="AM131" s="14">
        <v>0</v>
      </c>
      <c r="AN131" s="13">
        <v>4</v>
      </c>
      <c r="AO131" s="14">
        <v>4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5797</v>
      </c>
      <c r="AV131" s="7" t="s">
        <v>5797</v>
      </c>
      <c r="AW131" s="7" t="s">
        <v>5797</v>
      </c>
      <c r="AX131" s="12">
        <v>0</v>
      </c>
      <c r="AY131" s="12">
        <v>0</v>
      </c>
      <c r="AZ131" s="12">
        <v>1</v>
      </c>
      <c r="BA131" s="12">
        <v>1</v>
      </c>
      <c r="BB131" s="12" t="s">
        <v>5797</v>
      </c>
      <c r="BC131" s="12">
        <v>0</v>
      </c>
      <c r="BD131" s="35">
        <v>1</v>
      </c>
      <c r="BE131" s="12">
        <v>1</v>
      </c>
    </row>
    <row r="132" spans="1:57" x14ac:dyDescent="0.35">
      <c r="A132" s="7">
        <v>131</v>
      </c>
      <c r="B132" s="7">
        <v>131</v>
      </c>
      <c r="C132" s="7" t="s">
        <v>459</v>
      </c>
      <c r="D132" s="7" t="s">
        <v>460</v>
      </c>
      <c r="E132" s="13" t="s">
        <v>51</v>
      </c>
      <c r="F132" s="7">
        <v>300</v>
      </c>
      <c r="G132" s="7" t="s">
        <v>100</v>
      </c>
      <c r="H132" s="7">
        <v>952</v>
      </c>
      <c r="I132" s="14" t="s">
        <v>53</v>
      </c>
      <c r="J132" s="13" t="s">
        <v>54</v>
      </c>
      <c r="K132" s="7" t="s">
        <v>72</v>
      </c>
      <c r="L132" s="7" t="s">
        <v>56</v>
      </c>
      <c r="M132" s="7" t="s">
        <v>57</v>
      </c>
      <c r="N132" s="7">
        <v>15</v>
      </c>
      <c r="O132" s="7" t="s">
        <v>58</v>
      </c>
      <c r="P132" s="7">
        <v>37</v>
      </c>
      <c r="Q132" t="s">
        <v>7875</v>
      </c>
      <c r="R132" s="7" t="s">
        <v>59</v>
      </c>
      <c r="S132" s="14" t="s">
        <v>59</v>
      </c>
      <c r="T132" t="b">
        <v>0</v>
      </c>
      <c r="U132" s="7">
        <v>812</v>
      </c>
      <c r="V132" s="7">
        <v>18.36</v>
      </c>
      <c r="W132" s="7">
        <v>31.58</v>
      </c>
      <c r="X132" s="7">
        <v>1.1031354</v>
      </c>
      <c r="Y132" s="7">
        <v>1.0812200000000001</v>
      </c>
      <c r="Z132" s="7"/>
      <c r="AA132" s="7"/>
      <c r="AB132" s="14"/>
      <c r="AC132" s="17">
        <v>4.5736100000000002E-2</v>
      </c>
      <c r="AD132" s="3">
        <v>0.954264</v>
      </c>
      <c r="AE132" s="14" t="s">
        <v>197</v>
      </c>
      <c r="AF132" s="13">
        <v>9</v>
      </c>
      <c r="AG132" s="14">
        <v>8</v>
      </c>
      <c r="AH132" s="13">
        <v>5</v>
      </c>
      <c r="AI132" s="7">
        <v>4</v>
      </c>
      <c r="AJ132" s="7">
        <v>1</v>
      </c>
      <c r="AK132" s="7">
        <v>4</v>
      </c>
      <c r="AL132" s="7">
        <v>3</v>
      </c>
      <c r="AM132" s="14">
        <v>1</v>
      </c>
      <c r="AN132" s="13">
        <v>4</v>
      </c>
      <c r="AO132" s="14">
        <v>4</v>
      </c>
      <c r="AP132" s="7" t="s">
        <v>66</v>
      </c>
      <c r="AQ132" s="7" t="s">
        <v>62</v>
      </c>
      <c r="AR132" s="7" t="s">
        <v>62</v>
      </c>
      <c r="AS132" s="7" t="s">
        <v>70</v>
      </c>
      <c r="AT132" s="7" t="s">
        <v>63</v>
      </c>
      <c r="AU132" s="7" t="s">
        <v>5797</v>
      </c>
      <c r="AV132" s="7" t="s">
        <v>70</v>
      </c>
      <c r="AW132" s="7" t="s">
        <v>70</v>
      </c>
      <c r="AX132" s="12">
        <v>1</v>
      </c>
      <c r="AY132" s="12">
        <v>0</v>
      </c>
      <c r="AZ132" s="12">
        <v>0</v>
      </c>
      <c r="BA132" s="12">
        <v>1</v>
      </c>
      <c r="BB132" s="12">
        <v>1</v>
      </c>
      <c r="BC132" s="12">
        <v>0</v>
      </c>
      <c r="BD132" s="35">
        <v>1</v>
      </c>
      <c r="BE132" s="12">
        <v>1</v>
      </c>
    </row>
    <row r="133" spans="1:57" x14ac:dyDescent="0.35">
      <c r="A133" s="7">
        <v>132</v>
      </c>
      <c r="B133" s="7">
        <v>132</v>
      </c>
      <c r="C133" s="7" t="s">
        <v>461</v>
      </c>
      <c r="D133" s="7" t="s">
        <v>462</v>
      </c>
      <c r="E133" s="13" t="s">
        <v>51</v>
      </c>
      <c r="F133" s="7">
        <v>300</v>
      </c>
      <c r="G133" s="7" t="s">
        <v>100</v>
      </c>
      <c r="H133" s="7">
        <v>900</v>
      </c>
      <c r="I133" s="14" t="s">
        <v>53</v>
      </c>
      <c r="J133" s="13" t="s">
        <v>54</v>
      </c>
      <c r="K133" s="7" t="s">
        <v>463</v>
      </c>
      <c r="L133" s="7" t="s">
        <v>56</v>
      </c>
      <c r="M133" s="7" t="s">
        <v>57</v>
      </c>
      <c r="N133" s="7">
        <v>33</v>
      </c>
      <c r="O133" s="7" t="s">
        <v>86</v>
      </c>
      <c r="P133" s="7">
        <v>35</v>
      </c>
      <c r="Q133" t="s">
        <v>7875</v>
      </c>
      <c r="R133" s="7" t="s">
        <v>77</v>
      </c>
      <c r="S133" s="14" t="s">
        <v>59</v>
      </c>
      <c r="T133" t="b">
        <v>0</v>
      </c>
      <c r="U133" s="7">
        <v>550</v>
      </c>
      <c r="V133" s="7">
        <v>19.100000000000001</v>
      </c>
      <c r="W133" s="7">
        <v>34.475000000000001</v>
      </c>
      <c r="X133" s="7">
        <v>1.9528350000000001</v>
      </c>
      <c r="Y133" s="7">
        <v>0.69564999999999999</v>
      </c>
      <c r="Z133" s="7">
        <v>7.1</v>
      </c>
      <c r="AA133" s="7">
        <v>5.98</v>
      </c>
      <c r="AB133" s="14">
        <v>1.85</v>
      </c>
      <c r="AC133" s="17">
        <v>1.11664E-2</v>
      </c>
      <c r="AD133" s="3">
        <v>0.98883399999999999</v>
      </c>
      <c r="AE133" s="14" t="s">
        <v>197</v>
      </c>
      <c r="AF133" s="13">
        <v>9</v>
      </c>
      <c r="AG133" s="14">
        <v>8</v>
      </c>
      <c r="AH133" s="13">
        <v>5</v>
      </c>
      <c r="AI133" s="7">
        <v>5</v>
      </c>
      <c r="AJ133" s="7">
        <v>0</v>
      </c>
      <c r="AK133" s="7">
        <v>4</v>
      </c>
      <c r="AL133" s="7">
        <v>4</v>
      </c>
      <c r="AM133" s="14">
        <v>0</v>
      </c>
      <c r="AN133" s="13">
        <v>4</v>
      </c>
      <c r="AO133" s="14">
        <v>4</v>
      </c>
      <c r="AP133" s="7" t="s">
        <v>66</v>
      </c>
      <c r="AQ133" s="7" t="s">
        <v>62</v>
      </c>
      <c r="AR133" s="7" t="s">
        <v>62</v>
      </c>
      <c r="AS133" s="7" t="s">
        <v>5797</v>
      </c>
      <c r="AT133" s="7" t="s">
        <v>70</v>
      </c>
      <c r="AU133" s="7" t="s">
        <v>5797</v>
      </c>
      <c r="AV133" s="7" t="s">
        <v>5797</v>
      </c>
      <c r="AW133" s="7" t="s">
        <v>5797</v>
      </c>
      <c r="AX133" s="12">
        <v>0</v>
      </c>
      <c r="AY133" s="12">
        <v>0</v>
      </c>
      <c r="AZ133" s="12">
        <v>0</v>
      </c>
      <c r="BA133" s="12">
        <v>1</v>
      </c>
      <c r="BB133" s="12">
        <v>0</v>
      </c>
      <c r="BC133" s="12">
        <v>0</v>
      </c>
      <c r="BD133" s="35">
        <v>1</v>
      </c>
      <c r="BE133" s="12">
        <v>1</v>
      </c>
    </row>
    <row r="134" spans="1:57" x14ac:dyDescent="0.35">
      <c r="A134" s="7">
        <v>133</v>
      </c>
      <c r="B134" s="7">
        <v>133</v>
      </c>
      <c r="C134" s="7" t="s">
        <v>464</v>
      </c>
      <c r="D134" s="7" t="s">
        <v>465</v>
      </c>
      <c r="E134" s="13" t="s">
        <v>51</v>
      </c>
      <c r="F134" s="7">
        <v>300</v>
      </c>
      <c r="G134" s="7" t="s">
        <v>101</v>
      </c>
      <c r="H134" s="7"/>
      <c r="I134" s="14" t="s">
        <v>53</v>
      </c>
      <c r="J134" s="13" t="s">
        <v>54</v>
      </c>
      <c r="K134" s="7" t="s">
        <v>92</v>
      </c>
      <c r="L134" s="7" t="s">
        <v>56</v>
      </c>
      <c r="M134" s="7" t="s">
        <v>57</v>
      </c>
      <c r="N134" s="7">
        <v>32.200000000000003</v>
      </c>
      <c r="O134" s="7" t="s">
        <v>58</v>
      </c>
      <c r="P134" s="7"/>
      <c r="Q134" t="s">
        <v>7875</v>
      </c>
      <c r="R134" s="7" t="s">
        <v>59</v>
      </c>
      <c r="S134" s="14" t="s">
        <v>59</v>
      </c>
      <c r="T134" t="b">
        <v>0</v>
      </c>
      <c r="U134" s="7">
        <v>135</v>
      </c>
      <c r="V134" s="7">
        <v>11.4</v>
      </c>
      <c r="W134" s="7">
        <v>23.566669999999998</v>
      </c>
      <c r="X134" s="7">
        <v>1.198333333333333</v>
      </c>
      <c r="Y134" s="7">
        <v>0.2815333333333333</v>
      </c>
      <c r="Z134" s="7">
        <v>7.5</v>
      </c>
      <c r="AA134" s="7">
        <v>2.35</v>
      </c>
      <c r="AB134" s="14">
        <v>3.89</v>
      </c>
      <c r="AC134" s="17">
        <v>7.6974500000000001E-2</v>
      </c>
      <c r="AD134" s="3">
        <v>0.92302600000000001</v>
      </c>
      <c r="AE134" s="14" t="s">
        <v>197</v>
      </c>
      <c r="AF134" s="13">
        <v>9</v>
      </c>
      <c r="AG134" s="14">
        <v>8</v>
      </c>
      <c r="AH134" s="13">
        <v>5</v>
      </c>
      <c r="AI134" s="7">
        <v>5</v>
      </c>
      <c r="AJ134" s="7">
        <v>0</v>
      </c>
      <c r="AK134" s="7">
        <v>4</v>
      </c>
      <c r="AL134" s="7">
        <v>4</v>
      </c>
      <c r="AM134" s="14">
        <v>0</v>
      </c>
      <c r="AN134" s="13">
        <v>4</v>
      </c>
      <c r="AO134" s="14">
        <v>4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1</v>
      </c>
      <c r="BA134" s="12">
        <v>1</v>
      </c>
      <c r="BB134" s="12">
        <v>1</v>
      </c>
      <c r="BC134" s="12">
        <v>0</v>
      </c>
      <c r="BD134" s="35">
        <v>1</v>
      </c>
      <c r="BE134" s="12">
        <v>1</v>
      </c>
    </row>
    <row r="135" spans="1:57" x14ac:dyDescent="0.35">
      <c r="A135" s="7">
        <v>134</v>
      </c>
      <c r="B135" s="7">
        <v>134</v>
      </c>
      <c r="C135" s="7" t="s">
        <v>466</v>
      </c>
      <c r="D135" s="7" t="s">
        <v>467</v>
      </c>
      <c r="E135" s="13" t="s">
        <v>51</v>
      </c>
      <c r="F135" s="7">
        <v>300</v>
      </c>
      <c r="G135" s="7" t="s">
        <v>100</v>
      </c>
      <c r="H135" s="7">
        <v>35</v>
      </c>
      <c r="I135" s="14" t="s">
        <v>53</v>
      </c>
      <c r="J135" s="13" t="s">
        <v>54</v>
      </c>
      <c r="K135" s="7" t="s">
        <v>92</v>
      </c>
      <c r="L135" s="7" t="s">
        <v>56</v>
      </c>
      <c r="M135" s="7" t="s">
        <v>57</v>
      </c>
      <c r="N135" s="7">
        <v>12</v>
      </c>
      <c r="O135" s="7" t="s">
        <v>58</v>
      </c>
      <c r="P135" s="7"/>
      <c r="Q135" t="s">
        <v>7875</v>
      </c>
      <c r="R135" s="7" t="s">
        <v>59</v>
      </c>
      <c r="S135" s="14" t="s">
        <v>56</v>
      </c>
      <c r="T135" t="b">
        <v>0</v>
      </c>
      <c r="U135" s="7">
        <v>790</v>
      </c>
      <c r="V135" s="7">
        <v>22.9</v>
      </c>
      <c r="W135" s="7">
        <v>34.840000000000003</v>
      </c>
      <c r="X135" s="7">
        <v>1.314934</v>
      </c>
      <c r="Y135" s="7">
        <v>0.91766000000000003</v>
      </c>
      <c r="Z135" s="7">
        <v>6.8</v>
      </c>
      <c r="AA135" s="7">
        <v>6.02</v>
      </c>
      <c r="AB135" s="14">
        <v>1.57</v>
      </c>
      <c r="AC135" s="17">
        <v>2.9144300000000001E-2</v>
      </c>
      <c r="AD135" s="3">
        <v>0.97085600000000005</v>
      </c>
      <c r="AE135" s="14" t="s">
        <v>197</v>
      </c>
      <c r="AF135" s="13">
        <v>9</v>
      </c>
      <c r="AG135" s="14">
        <v>8</v>
      </c>
      <c r="AH135" s="13">
        <v>5</v>
      </c>
      <c r="AI135" s="7">
        <v>5</v>
      </c>
      <c r="AJ135" s="7">
        <v>0</v>
      </c>
      <c r="AK135" s="7">
        <v>4</v>
      </c>
      <c r="AL135" s="7">
        <v>4</v>
      </c>
      <c r="AM135" s="14">
        <v>0</v>
      </c>
      <c r="AN135" s="13">
        <v>4</v>
      </c>
      <c r="AO135" s="14">
        <v>4</v>
      </c>
      <c r="AP135" s="7" t="s">
        <v>66</v>
      </c>
      <c r="AQ135" s="7" t="s">
        <v>62</v>
      </c>
      <c r="AR135" s="7" t="s">
        <v>62</v>
      </c>
      <c r="AS135" s="7" t="s">
        <v>5797</v>
      </c>
      <c r="AT135" s="7" t="s">
        <v>70</v>
      </c>
      <c r="AU135" s="7" t="s">
        <v>66</v>
      </c>
      <c r="AV135" s="7" t="s">
        <v>5797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0</v>
      </c>
      <c r="BB135" s="12">
        <v>1</v>
      </c>
      <c r="BC135" s="12">
        <v>0</v>
      </c>
      <c r="BD135" s="35">
        <v>1</v>
      </c>
      <c r="BE135" s="12">
        <v>1</v>
      </c>
    </row>
    <row r="136" spans="1:57" x14ac:dyDescent="0.35">
      <c r="A136" s="7">
        <v>135</v>
      </c>
      <c r="B136" s="7">
        <v>135</v>
      </c>
      <c r="C136" s="7" t="s">
        <v>468</v>
      </c>
      <c r="D136" s="7" t="s">
        <v>469</v>
      </c>
      <c r="E136" s="13" t="s">
        <v>51</v>
      </c>
      <c r="F136" s="7">
        <v>300</v>
      </c>
      <c r="G136" s="7" t="s">
        <v>100</v>
      </c>
      <c r="H136" s="7">
        <v>1572</v>
      </c>
      <c r="I136" s="14" t="s">
        <v>53</v>
      </c>
      <c r="J136" s="13" t="s">
        <v>54</v>
      </c>
      <c r="K136" s="7" t="s">
        <v>118</v>
      </c>
      <c r="L136" s="7" t="s">
        <v>56</v>
      </c>
      <c r="M136" s="7" t="s">
        <v>57</v>
      </c>
      <c r="N136" s="7">
        <v>27</v>
      </c>
      <c r="O136" s="7" t="s">
        <v>86</v>
      </c>
      <c r="P136" s="7">
        <v>33</v>
      </c>
      <c r="Q136" t="s">
        <v>7833</v>
      </c>
      <c r="R136" s="7" t="s">
        <v>59</v>
      </c>
      <c r="S136" s="14" t="s">
        <v>59</v>
      </c>
      <c r="T136" t="b">
        <v>0</v>
      </c>
      <c r="U136" s="7">
        <v>536</v>
      </c>
      <c r="V136" s="7">
        <v>15.36</v>
      </c>
      <c r="W136" s="7">
        <v>30.2</v>
      </c>
      <c r="X136" s="7">
        <v>1.353934</v>
      </c>
      <c r="Y136" s="7">
        <v>0.69598000000000004</v>
      </c>
      <c r="Z136" s="7"/>
      <c r="AA136" s="7">
        <v>4.2699999999999996</v>
      </c>
      <c r="AB136" s="14"/>
      <c r="AC136" s="17">
        <v>1.0638E-2</v>
      </c>
      <c r="AD136" s="3">
        <v>0.98936199999999996</v>
      </c>
      <c r="AE136" s="14" t="s">
        <v>197</v>
      </c>
      <c r="AF136" s="13">
        <v>9</v>
      </c>
      <c r="AG136" s="14">
        <v>8</v>
      </c>
      <c r="AH136" s="13">
        <v>5</v>
      </c>
      <c r="AI136" s="7">
        <v>5</v>
      </c>
      <c r="AJ136" s="7">
        <v>0</v>
      </c>
      <c r="AK136" s="7">
        <v>4</v>
      </c>
      <c r="AL136" s="7">
        <v>4</v>
      </c>
      <c r="AM136" s="14">
        <v>0</v>
      </c>
      <c r="AN136" s="13">
        <v>4</v>
      </c>
      <c r="AO136" s="14">
        <v>4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5797</v>
      </c>
      <c r="AV136" s="7" t="s">
        <v>70</v>
      </c>
      <c r="AW136" s="7" t="s">
        <v>5797</v>
      </c>
      <c r="AX136" s="12">
        <v>0</v>
      </c>
      <c r="AY136" s="12">
        <v>0</v>
      </c>
      <c r="AZ136" s="12">
        <v>0</v>
      </c>
      <c r="BA136" s="12">
        <v>0</v>
      </c>
      <c r="BB136" s="12">
        <v>1</v>
      </c>
      <c r="BC136" s="12">
        <v>0</v>
      </c>
      <c r="BD136" s="35">
        <v>1</v>
      </c>
      <c r="BE136" s="12">
        <v>1</v>
      </c>
    </row>
    <row r="137" spans="1:57" x14ac:dyDescent="0.35">
      <c r="A137" s="7">
        <v>136</v>
      </c>
      <c r="B137" s="7">
        <v>136</v>
      </c>
      <c r="C137" s="7" t="s">
        <v>470</v>
      </c>
      <c r="D137" s="7" t="s">
        <v>471</v>
      </c>
      <c r="E137" s="13" t="s">
        <v>51</v>
      </c>
      <c r="F137" s="7">
        <v>300</v>
      </c>
      <c r="G137" s="7" t="s">
        <v>78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28.8</v>
      </c>
      <c r="O137" s="7" t="s">
        <v>109</v>
      </c>
      <c r="P137" s="7">
        <v>50</v>
      </c>
      <c r="Q137" t="s">
        <v>7875</v>
      </c>
      <c r="R137" s="7" t="s">
        <v>59</v>
      </c>
      <c r="S137" s="14" t="s">
        <v>59</v>
      </c>
      <c r="T137" t="b">
        <v>0</v>
      </c>
      <c r="U137" s="7">
        <v>5</v>
      </c>
      <c r="V137" s="7">
        <v>14.875</v>
      </c>
      <c r="W137" s="7">
        <v>34.4</v>
      </c>
      <c r="X137" s="7">
        <v>2.9828350000000001</v>
      </c>
      <c r="Y137" s="7">
        <v>4.6249999999999998E-3</v>
      </c>
      <c r="Z137" s="7"/>
      <c r="AA137" s="7"/>
      <c r="AB137" s="14"/>
      <c r="AC137" s="17">
        <v>1.2680200000000001E-2</v>
      </c>
      <c r="AD137" s="3">
        <v>0.98731999999999998</v>
      </c>
      <c r="AE137" s="14" t="s">
        <v>197</v>
      </c>
      <c r="AF137" s="13">
        <v>9</v>
      </c>
      <c r="AG137" s="14">
        <v>8</v>
      </c>
      <c r="AH137" s="13">
        <v>4</v>
      </c>
      <c r="AI137" s="7">
        <v>4</v>
      </c>
      <c r="AJ137" s="7">
        <v>0</v>
      </c>
      <c r="AK137" s="7">
        <v>3</v>
      </c>
      <c r="AL137" s="7">
        <v>3</v>
      </c>
      <c r="AM137" s="14">
        <v>0</v>
      </c>
      <c r="AN137" s="13">
        <v>5</v>
      </c>
      <c r="AO137" s="14">
        <v>5</v>
      </c>
      <c r="AP137" s="7" t="s">
        <v>66</v>
      </c>
      <c r="AQ137" s="7" t="s">
        <v>62</v>
      </c>
      <c r="AR137" s="7" t="s">
        <v>62</v>
      </c>
      <c r="AS137" s="7" t="s">
        <v>5797</v>
      </c>
      <c r="AT137" s="7" t="s">
        <v>62</v>
      </c>
      <c r="AU137" s="7" t="s">
        <v>5797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1</v>
      </c>
      <c r="BA137" s="12">
        <v>0</v>
      </c>
      <c r="BB137" s="12">
        <v>1</v>
      </c>
      <c r="BC137" s="12">
        <v>0</v>
      </c>
      <c r="BD137" s="35">
        <v>1</v>
      </c>
      <c r="BE137" s="12">
        <v>1</v>
      </c>
    </row>
    <row r="138" spans="1:57" x14ac:dyDescent="0.35">
      <c r="A138" s="7">
        <v>137</v>
      </c>
      <c r="B138" s="7">
        <v>137</v>
      </c>
      <c r="C138" s="7" t="s">
        <v>472</v>
      </c>
      <c r="D138" s="7" t="s">
        <v>473</v>
      </c>
      <c r="E138" s="13" t="s">
        <v>51</v>
      </c>
      <c r="F138" s="7">
        <v>300</v>
      </c>
      <c r="G138" s="7" t="s">
        <v>101</v>
      </c>
      <c r="H138" s="7"/>
      <c r="I138" s="14" t="s">
        <v>53</v>
      </c>
      <c r="J138" s="13" t="s">
        <v>54</v>
      </c>
      <c r="K138" s="7" t="s">
        <v>92</v>
      </c>
      <c r="L138" s="7" t="s">
        <v>56</v>
      </c>
      <c r="M138" s="7" t="s">
        <v>108</v>
      </c>
      <c r="N138" s="7">
        <v>47</v>
      </c>
      <c r="O138" s="7" t="s">
        <v>73</v>
      </c>
      <c r="P138" s="7">
        <v>34</v>
      </c>
      <c r="Q138" t="s">
        <v>7875</v>
      </c>
      <c r="R138" s="7" t="s">
        <v>59</v>
      </c>
      <c r="S138" s="14" t="s">
        <v>56</v>
      </c>
      <c r="T138" t="b">
        <v>0</v>
      </c>
      <c r="U138" s="7">
        <v>112</v>
      </c>
      <c r="V138" s="7">
        <v>11.9</v>
      </c>
      <c r="W138" s="7">
        <v>22.066669999999998</v>
      </c>
      <c r="X138" s="7">
        <v>0.70511100000000004</v>
      </c>
      <c r="Y138" s="7">
        <v>0.28139999999999998</v>
      </c>
      <c r="Z138" s="7">
        <v>7.1</v>
      </c>
      <c r="AA138" s="7">
        <v>3.01</v>
      </c>
      <c r="AB138" s="14">
        <v>3.35</v>
      </c>
      <c r="AC138" s="17">
        <v>8.1091300000000005E-2</v>
      </c>
      <c r="AD138" s="3">
        <v>0.91890899999999998</v>
      </c>
      <c r="AE138" s="14" t="s">
        <v>197</v>
      </c>
      <c r="AF138" s="13">
        <v>8</v>
      </c>
      <c r="AG138" s="14">
        <v>7</v>
      </c>
      <c r="AH138" s="13">
        <v>6</v>
      </c>
      <c r="AI138" s="7">
        <v>6</v>
      </c>
      <c r="AJ138" s="7">
        <v>0</v>
      </c>
      <c r="AK138" s="7">
        <v>5</v>
      </c>
      <c r="AL138" s="7">
        <v>5</v>
      </c>
      <c r="AM138" s="14">
        <v>0</v>
      </c>
      <c r="AN138" s="13">
        <v>2</v>
      </c>
      <c r="AO138" s="14">
        <v>2</v>
      </c>
      <c r="AP138" s="7" t="s">
        <v>66</v>
      </c>
      <c r="AQ138" s="7" t="s">
        <v>62</v>
      </c>
      <c r="AR138" s="7" t="s">
        <v>62</v>
      </c>
      <c r="AS138" s="7" t="s">
        <v>5797</v>
      </c>
      <c r="AT138" s="7" t="s">
        <v>70</v>
      </c>
      <c r="AU138" s="7" t="s">
        <v>64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 t="s">
        <v>5797</v>
      </c>
      <c r="BB138" s="12">
        <v>1</v>
      </c>
      <c r="BC138" s="12">
        <v>0</v>
      </c>
      <c r="BD138" s="35">
        <v>1</v>
      </c>
      <c r="BE138" s="12" t="s">
        <v>5797</v>
      </c>
    </row>
    <row r="139" spans="1:57" x14ac:dyDescent="0.35">
      <c r="A139" s="7">
        <v>138</v>
      </c>
      <c r="B139" s="7">
        <v>138</v>
      </c>
      <c r="C139" s="7" t="s">
        <v>474</v>
      </c>
      <c r="D139" s="7" t="s">
        <v>475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56</v>
      </c>
      <c r="M139" s="7" t="s">
        <v>57</v>
      </c>
      <c r="N139" s="7">
        <v>37</v>
      </c>
      <c r="O139" s="7" t="s">
        <v>58</v>
      </c>
      <c r="P139" s="7">
        <v>34</v>
      </c>
      <c r="Q139" t="s">
        <v>7875</v>
      </c>
      <c r="R139" s="7" t="s">
        <v>59</v>
      </c>
      <c r="S139" s="14" t="s">
        <v>59</v>
      </c>
      <c r="T139" t="b">
        <v>0</v>
      </c>
      <c r="U139" s="7">
        <v>803</v>
      </c>
      <c r="V139" s="7">
        <v>8.02</v>
      </c>
      <c r="W139" s="7">
        <v>21.16</v>
      </c>
      <c r="X139" s="7">
        <v>0.61406659999999991</v>
      </c>
      <c r="Y139" s="7">
        <v>1.1999599999999999</v>
      </c>
      <c r="Z139" s="7">
        <v>6.3</v>
      </c>
      <c r="AA139" s="7"/>
      <c r="AB139" s="14">
        <v>2.42</v>
      </c>
      <c r="AC139" s="17">
        <v>2.0771700000000001E-2</v>
      </c>
      <c r="AD139" s="3">
        <v>0.97922799999999999</v>
      </c>
      <c r="AE139" s="14" t="s">
        <v>197</v>
      </c>
      <c r="AF139" s="13">
        <v>8</v>
      </c>
      <c r="AG139" s="14">
        <v>7</v>
      </c>
      <c r="AH139" s="13">
        <v>6</v>
      </c>
      <c r="AI139" s="7">
        <v>6</v>
      </c>
      <c r="AJ139" s="7">
        <v>0</v>
      </c>
      <c r="AK139" s="7">
        <v>5</v>
      </c>
      <c r="AL139" s="7">
        <v>5</v>
      </c>
      <c r="AM139" s="14">
        <v>0</v>
      </c>
      <c r="AN139" s="13">
        <v>2</v>
      </c>
      <c r="AO139" s="14">
        <v>2</v>
      </c>
      <c r="AP139" s="7" t="s">
        <v>66</v>
      </c>
      <c r="AQ139" s="7" t="s">
        <v>62</v>
      </c>
      <c r="AR139" s="7" t="s">
        <v>62</v>
      </c>
      <c r="AS139" s="7" t="s">
        <v>5797</v>
      </c>
      <c r="AT139" s="7" t="s">
        <v>70</v>
      </c>
      <c r="AU139" s="7" t="s">
        <v>66</v>
      </c>
      <c r="AV139" s="7" t="s">
        <v>62</v>
      </c>
      <c r="AW139" s="7" t="s">
        <v>5797</v>
      </c>
      <c r="AX139" s="12">
        <v>0</v>
      </c>
      <c r="AY139" s="12">
        <v>0</v>
      </c>
      <c r="AZ139" s="12">
        <v>0</v>
      </c>
      <c r="BA139" s="12" t="s">
        <v>5797</v>
      </c>
      <c r="BB139" s="12">
        <v>1</v>
      </c>
      <c r="BC139" s="12">
        <v>0</v>
      </c>
      <c r="BD139" s="35">
        <v>1</v>
      </c>
      <c r="BE139" s="12" t="s">
        <v>5797</v>
      </c>
    </row>
    <row r="140" spans="1:57" x14ac:dyDescent="0.35">
      <c r="A140" s="7">
        <v>139</v>
      </c>
      <c r="B140" s="7">
        <v>139</v>
      </c>
      <c r="C140" s="7" t="s">
        <v>476</v>
      </c>
      <c r="D140" s="7" t="s">
        <v>477</v>
      </c>
      <c r="E140" s="13" t="s">
        <v>51</v>
      </c>
      <c r="F140" s="7">
        <v>300</v>
      </c>
      <c r="G140" s="7" t="s">
        <v>100</v>
      </c>
      <c r="H140" s="7"/>
      <c r="I140" s="14" t="s">
        <v>53</v>
      </c>
      <c r="J140" s="13" t="s">
        <v>54</v>
      </c>
      <c r="K140" s="7" t="s">
        <v>75</v>
      </c>
      <c r="L140" s="7" t="s">
        <v>87</v>
      </c>
      <c r="M140" s="7" t="s">
        <v>57</v>
      </c>
      <c r="N140" s="7">
        <v>13</v>
      </c>
      <c r="O140" s="7" t="s">
        <v>58</v>
      </c>
      <c r="P140" s="7">
        <v>39</v>
      </c>
      <c r="Q140" t="s">
        <v>7875</v>
      </c>
      <c r="R140" s="7" t="s">
        <v>77</v>
      </c>
      <c r="S140" s="14" t="s">
        <v>59</v>
      </c>
      <c r="T140" t="b">
        <v>0</v>
      </c>
      <c r="U140" s="7">
        <v>1080</v>
      </c>
      <c r="V140" s="7">
        <v>15.78</v>
      </c>
      <c r="W140" s="7">
        <v>26.72</v>
      </c>
      <c r="X140" s="7">
        <v>0.95326619999999995</v>
      </c>
      <c r="Y140" s="7">
        <v>1.4990399999999999</v>
      </c>
      <c r="Z140" s="7">
        <v>6.3</v>
      </c>
      <c r="AA140" s="7">
        <v>4.5</v>
      </c>
      <c r="AB140" s="14">
        <v>2.87</v>
      </c>
      <c r="AC140" s="17">
        <v>1E-4</v>
      </c>
      <c r="AD140" s="3">
        <v>0.99990000000000001</v>
      </c>
      <c r="AE140" s="14" t="s">
        <v>197</v>
      </c>
      <c r="AF140" s="13">
        <v>8</v>
      </c>
      <c r="AG140" s="14">
        <v>7</v>
      </c>
      <c r="AH140" s="13">
        <v>6</v>
      </c>
      <c r="AI140" s="7">
        <v>3</v>
      </c>
      <c r="AJ140" s="7">
        <v>3</v>
      </c>
      <c r="AK140" s="7">
        <v>5</v>
      </c>
      <c r="AL140" s="7">
        <v>2</v>
      </c>
      <c r="AM140" s="14">
        <v>3</v>
      </c>
      <c r="AN140" s="13">
        <v>2</v>
      </c>
      <c r="AO140" s="14">
        <v>2</v>
      </c>
      <c r="AP140" s="7" t="s">
        <v>66</v>
      </c>
      <c r="AQ140" s="7" t="s">
        <v>62</v>
      </c>
      <c r="AR140" s="7" t="s">
        <v>208</v>
      </c>
      <c r="AS140" s="7" t="s">
        <v>70</v>
      </c>
      <c r="AT140" s="7" t="s">
        <v>63</v>
      </c>
      <c r="AU140" s="7" t="s">
        <v>66</v>
      </c>
      <c r="AV140" s="7" t="s">
        <v>63</v>
      </c>
      <c r="AW140" s="7" t="s">
        <v>70</v>
      </c>
      <c r="AX140" s="12">
        <v>0</v>
      </c>
      <c r="AY140" s="12">
        <v>0</v>
      </c>
      <c r="AZ140" s="12">
        <v>0</v>
      </c>
      <c r="BA140" s="12">
        <v>1</v>
      </c>
      <c r="BB140" s="12">
        <v>1</v>
      </c>
      <c r="BC140" s="12">
        <v>0</v>
      </c>
      <c r="BD140" s="35" t="s">
        <v>5797</v>
      </c>
      <c r="BE140" s="12">
        <v>1</v>
      </c>
    </row>
    <row r="141" spans="1:57" x14ac:dyDescent="0.35">
      <c r="A141" s="7">
        <v>140</v>
      </c>
      <c r="B141" s="7">
        <v>140</v>
      </c>
      <c r="C141" s="7" t="s">
        <v>478</v>
      </c>
      <c r="D141" s="7" t="s">
        <v>479</v>
      </c>
      <c r="E141" s="13" t="s">
        <v>51</v>
      </c>
      <c r="F141" s="7">
        <v>300</v>
      </c>
      <c r="G141" s="7" t="s">
        <v>100</v>
      </c>
      <c r="H141" s="7">
        <v>2000</v>
      </c>
      <c r="I141" s="14" t="s">
        <v>53</v>
      </c>
      <c r="J141" s="13" t="s">
        <v>54</v>
      </c>
      <c r="K141" s="7" t="s">
        <v>118</v>
      </c>
      <c r="L141" s="7" t="s">
        <v>56</v>
      </c>
      <c r="M141" s="7" t="s">
        <v>57</v>
      </c>
      <c r="N141" s="7">
        <v>23</v>
      </c>
      <c r="O141" s="7" t="s">
        <v>86</v>
      </c>
      <c r="P141" s="7">
        <v>30</v>
      </c>
      <c r="Q141" t="s">
        <v>7875</v>
      </c>
      <c r="R141" s="7" t="s">
        <v>59</v>
      </c>
      <c r="S141" s="14" t="s">
        <v>59</v>
      </c>
      <c r="T141" t="b">
        <v>0</v>
      </c>
      <c r="U141" s="7">
        <v>759</v>
      </c>
      <c r="V141" s="7">
        <v>13.14</v>
      </c>
      <c r="W141" s="7">
        <v>26.96</v>
      </c>
      <c r="X141" s="7">
        <v>1.0622</v>
      </c>
      <c r="Y141" s="7">
        <v>0.96877999999999997</v>
      </c>
      <c r="Z141" s="7">
        <v>5.9</v>
      </c>
      <c r="AA141" s="7">
        <v>3.62</v>
      </c>
      <c r="AB141" s="14">
        <v>3.37</v>
      </c>
      <c r="AC141" s="17">
        <v>1.81202E-2</v>
      </c>
      <c r="AD141" s="3">
        <v>0.98187999999999998</v>
      </c>
      <c r="AE141" s="14" t="s">
        <v>197</v>
      </c>
      <c r="AF141" s="13">
        <v>8</v>
      </c>
      <c r="AG141" s="14">
        <v>7</v>
      </c>
      <c r="AH141" s="13">
        <v>6</v>
      </c>
      <c r="AI141" s="7">
        <v>6</v>
      </c>
      <c r="AJ141" s="7">
        <v>0</v>
      </c>
      <c r="AK141" s="7">
        <v>5</v>
      </c>
      <c r="AL141" s="7">
        <v>5</v>
      </c>
      <c r="AM141" s="14">
        <v>0</v>
      </c>
      <c r="AN141" s="13">
        <v>2</v>
      </c>
      <c r="AO141" s="14">
        <v>2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70</v>
      </c>
      <c r="AU141" s="7" t="s">
        <v>66</v>
      </c>
      <c r="AV141" s="7" t="s">
        <v>62</v>
      </c>
      <c r="AW141" s="7" t="s">
        <v>70</v>
      </c>
      <c r="AX141" s="12">
        <v>0</v>
      </c>
      <c r="AY141" s="12">
        <v>0</v>
      </c>
      <c r="AZ141" s="12">
        <v>0</v>
      </c>
      <c r="BA141" s="12">
        <v>1</v>
      </c>
      <c r="BB141" s="12">
        <v>1</v>
      </c>
      <c r="BC141" s="12">
        <v>0</v>
      </c>
      <c r="BD141" s="35" t="s">
        <v>5797</v>
      </c>
      <c r="BE141" s="12">
        <v>1</v>
      </c>
    </row>
    <row r="142" spans="1:57" x14ac:dyDescent="0.35">
      <c r="A142" s="7">
        <v>141</v>
      </c>
      <c r="B142" s="7">
        <v>141</v>
      </c>
      <c r="C142" s="7" t="s">
        <v>480</v>
      </c>
      <c r="D142" s="7" t="s">
        <v>481</v>
      </c>
      <c r="E142" s="13" t="s">
        <v>51</v>
      </c>
      <c r="F142" s="7">
        <v>300</v>
      </c>
      <c r="G142" s="7" t="s">
        <v>174</v>
      </c>
      <c r="H142" s="7"/>
      <c r="I142" s="14" t="s">
        <v>53</v>
      </c>
      <c r="J142" s="13" t="s">
        <v>54</v>
      </c>
      <c r="K142" s="7" t="s">
        <v>92</v>
      </c>
      <c r="L142" s="7" t="s">
        <v>56</v>
      </c>
      <c r="M142" s="7" t="s">
        <v>57</v>
      </c>
      <c r="N142" s="7">
        <v>21.3</v>
      </c>
      <c r="O142" s="7" t="s">
        <v>86</v>
      </c>
      <c r="P142" s="7">
        <v>55</v>
      </c>
      <c r="Q142" t="s">
        <v>7875</v>
      </c>
      <c r="R142" s="7" t="s">
        <v>59</v>
      </c>
      <c r="S142" s="14" t="s">
        <v>59</v>
      </c>
      <c r="T142" t="b">
        <v>0</v>
      </c>
      <c r="U142" s="7">
        <v>815</v>
      </c>
      <c r="V142" s="7">
        <v>10.34</v>
      </c>
      <c r="W142" s="7">
        <v>21.14</v>
      </c>
      <c r="X142" s="7">
        <v>0.63740019999999997</v>
      </c>
      <c r="Y142" s="7">
        <v>1.4630000000000001</v>
      </c>
      <c r="Z142" s="7">
        <v>6.4</v>
      </c>
      <c r="AA142" s="7">
        <v>1.1299999999999999</v>
      </c>
      <c r="AB142" s="14">
        <v>4.01</v>
      </c>
      <c r="AC142" s="17">
        <v>2.5796300000000001E-2</v>
      </c>
      <c r="AD142" s="3">
        <v>0.97420399999999996</v>
      </c>
      <c r="AE142" s="14" t="s">
        <v>197</v>
      </c>
      <c r="AF142" s="13">
        <v>8</v>
      </c>
      <c r="AG142" s="14">
        <v>7</v>
      </c>
      <c r="AH142" s="13">
        <v>6</v>
      </c>
      <c r="AI142" s="7">
        <v>6</v>
      </c>
      <c r="AJ142" s="7">
        <v>0</v>
      </c>
      <c r="AK142" s="7">
        <v>5</v>
      </c>
      <c r="AL142" s="7">
        <v>5</v>
      </c>
      <c r="AM142" s="14">
        <v>0</v>
      </c>
      <c r="AN142" s="13">
        <v>2</v>
      </c>
      <c r="AO142" s="14">
        <v>2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64</v>
      </c>
      <c r="AV142" s="7" t="s">
        <v>70</v>
      </c>
      <c r="AW142" s="7" t="s">
        <v>5797</v>
      </c>
      <c r="AX142" s="12">
        <v>0</v>
      </c>
      <c r="AY142" s="12">
        <v>0</v>
      </c>
      <c r="AZ142" s="12" t="s">
        <v>5797</v>
      </c>
      <c r="BA142" s="12">
        <v>1</v>
      </c>
      <c r="BB142" s="12">
        <v>1</v>
      </c>
      <c r="BC142" s="12">
        <v>0</v>
      </c>
      <c r="BD142" s="35" t="s">
        <v>5797</v>
      </c>
      <c r="BE142" s="12">
        <v>1</v>
      </c>
    </row>
    <row r="143" spans="1:57" x14ac:dyDescent="0.35">
      <c r="A143" s="7">
        <v>142</v>
      </c>
      <c r="B143" s="7">
        <v>142</v>
      </c>
      <c r="C143" s="7" t="s">
        <v>482</v>
      </c>
      <c r="D143" s="7" t="s">
        <v>483</v>
      </c>
      <c r="E143" s="13" t="s">
        <v>51</v>
      </c>
      <c r="F143" s="7">
        <v>300</v>
      </c>
      <c r="G143" s="7" t="s">
        <v>100</v>
      </c>
      <c r="H143" s="7">
        <v>2000</v>
      </c>
      <c r="I143" s="14" t="s">
        <v>53</v>
      </c>
      <c r="J143" s="13" t="s">
        <v>54</v>
      </c>
      <c r="K143" s="7" t="s">
        <v>75</v>
      </c>
      <c r="L143" s="7" t="s">
        <v>87</v>
      </c>
      <c r="M143" s="7" t="s">
        <v>57</v>
      </c>
      <c r="N143" s="7">
        <v>39.1</v>
      </c>
      <c r="O143" s="7" t="s">
        <v>58</v>
      </c>
      <c r="P143" s="7">
        <v>32</v>
      </c>
      <c r="Q143" t="s">
        <v>7875</v>
      </c>
      <c r="R143" s="7" t="s">
        <v>59</v>
      </c>
      <c r="S143" s="14" t="s">
        <v>59</v>
      </c>
      <c r="T143" t="b">
        <v>0</v>
      </c>
      <c r="U143" s="7">
        <v>393</v>
      </c>
      <c r="V143" s="7">
        <v>11.82</v>
      </c>
      <c r="W143" s="7">
        <v>26.18</v>
      </c>
      <c r="X143" s="7">
        <v>0.92606580000000016</v>
      </c>
      <c r="Y143" s="7">
        <v>0.55706</v>
      </c>
      <c r="Z143" s="7">
        <v>7.8</v>
      </c>
      <c r="AA143" s="7">
        <v>5.07</v>
      </c>
      <c r="AB143" s="14">
        <v>2.77</v>
      </c>
      <c r="AC143" s="17">
        <v>1.5300299999999999E-2</v>
      </c>
      <c r="AD143" s="3">
        <v>0.98470000000000002</v>
      </c>
      <c r="AE143" s="14" t="s">
        <v>197</v>
      </c>
      <c r="AF143" s="13">
        <v>8</v>
      </c>
      <c r="AG143" s="14">
        <v>7</v>
      </c>
      <c r="AH143" s="13">
        <v>6</v>
      </c>
      <c r="AI143" s="7">
        <v>4</v>
      </c>
      <c r="AJ143" s="7">
        <v>2</v>
      </c>
      <c r="AK143" s="7">
        <v>5</v>
      </c>
      <c r="AL143" s="7">
        <v>3</v>
      </c>
      <c r="AM143" s="14">
        <v>2</v>
      </c>
      <c r="AN143" s="13">
        <v>2</v>
      </c>
      <c r="AO143" s="14">
        <v>2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63</v>
      </c>
      <c r="AU143" s="7" t="s">
        <v>69</v>
      </c>
      <c r="AV143" s="7" t="s">
        <v>70</v>
      </c>
      <c r="AW143" s="7" t="s">
        <v>70</v>
      </c>
      <c r="AX143" s="12">
        <v>0</v>
      </c>
      <c r="AY143" s="12">
        <v>0</v>
      </c>
      <c r="AZ143" s="12">
        <v>0</v>
      </c>
      <c r="BA143" s="12" t="s">
        <v>5797</v>
      </c>
      <c r="BB143" s="12">
        <v>1</v>
      </c>
      <c r="BC143" s="12">
        <v>0</v>
      </c>
      <c r="BD143" s="35" t="s">
        <v>5797</v>
      </c>
      <c r="BE143" s="12">
        <v>1</v>
      </c>
    </row>
    <row r="144" spans="1:57" x14ac:dyDescent="0.35">
      <c r="A144" s="7">
        <v>143</v>
      </c>
      <c r="B144" s="7">
        <v>143</v>
      </c>
      <c r="C144" s="7" t="s">
        <v>484</v>
      </c>
      <c r="D144" s="7" t="s">
        <v>485</v>
      </c>
      <c r="E144" s="13" t="s">
        <v>51</v>
      </c>
      <c r="F144" s="7">
        <v>300</v>
      </c>
      <c r="G144" s="7" t="s">
        <v>78</v>
      </c>
      <c r="H144" s="7"/>
      <c r="I144" s="14" t="s">
        <v>53</v>
      </c>
      <c r="J144" s="13" t="s">
        <v>54</v>
      </c>
      <c r="K144" s="7" t="s">
        <v>118</v>
      </c>
      <c r="L144" s="7" t="s">
        <v>87</v>
      </c>
      <c r="M144" s="7" t="s">
        <v>84</v>
      </c>
      <c r="N144" s="7">
        <v>31</v>
      </c>
      <c r="O144" s="7" t="s">
        <v>86</v>
      </c>
      <c r="P144" s="7">
        <v>35</v>
      </c>
      <c r="Q144" t="s">
        <v>7875</v>
      </c>
      <c r="R144" s="7" t="s">
        <v>59</v>
      </c>
      <c r="S144" s="14" t="s">
        <v>59</v>
      </c>
      <c r="T144" t="b">
        <v>0</v>
      </c>
      <c r="U144" s="7">
        <v>90</v>
      </c>
      <c r="V144" s="7">
        <v>10.7</v>
      </c>
      <c r="W144" s="7">
        <v>24.266670000000001</v>
      </c>
      <c r="X144" s="7">
        <v>1.327777666666667</v>
      </c>
      <c r="Y144" s="7">
        <v>0.1847</v>
      </c>
      <c r="Z144" s="7">
        <v>7.7</v>
      </c>
      <c r="AA144" s="7">
        <v>2.33</v>
      </c>
      <c r="AB144" s="14">
        <v>2.61</v>
      </c>
      <c r="AC144" s="17">
        <v>4.51709E-2</v>
      </c>
      <c r="AD144" s="3">
        <v>0.95482900000000004</v>
      </c>
      <c r="AE144" s="14" t="s">
        <v>197</v>
      </c>
      <c r="AF144" s="13">
        <v>8</v>
      </c>
      <c r="AG144" s="14">
        <v>7</v>
      </c>
      <c r="AH144" s="13">
        <v>6</v>
      </c>
      <c r="AI144" s="7">
        <v>6</v>
      </c>
      <c r="AJ144" s="7">
        <v>0</v>
      </c>
      <c r="AK144" s="7">
        <v>5</v>
      </c>
      <c r="AL144" s="7">
        <v>5</v>
      </c>
      <c r="AM144" s="14">
        <v>0</v>
      </c>
      <c r="AN144" s="13">
        <v>2</v>
      </c>
      <c r="AO144" s="14">
        <v>2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64</v>
      </c>
      <c r="AV144" s="7" t="s">
        <v>5797</v>
      </c>
      <c r="AW144" s="7" t="s">
        <v>5797</v>
      </c>
      <c r="AX144" s="12">
        <v>0</v>
      </c>
      <c r="AY144" s="12">
        <v>0</v>
      </c>
      <c r="AZ144" s="12">
        <v>0</v>
      </c>
      <c r="BA144" s="12">
        <v>1</v>
      </c>
      <c r="BB144" s="12" t="s">
        <v>5797</v>
      </c>
      <c r="BC144" s="12">
        <v>0</v>
      </c>
      <c r="BD144" s="35" t="s">
        <v>5797</v>
      </c>
      <c r="BE144" s="12">
        <v>1</v>
      </c>
    </row>
    <row r="145" spans="1:57" x14ac:dyDescent="0.35">
      <c r="A145" s="7">
        <v>144</v>
      </c>
      <c r="B145" s="7">
        <v>144</v>
      </c>
      <c r="C145" s="7" t="s">
        <v>486</v>
      </c>
      <c r="D145" s="7" t="s">
        <v>487</v>
      </c>
      <c r="E145" s="13" t="s">
        <v>51</v>
      </c>
      <c r="F145" s="7">
        <v>300</v>
      </c>
      <c r="G145" s="7" t="s">
        <v>97</v>
      </c>
      <c r="H145" s="7"/>
      <c r="I145" s="14" t="s">
        <v>53</v>
      </c>
      <c r="J145" s="13" t="s">
        <v>54</v>
      </c>
      <c r="K145" s="7" t="s">
        <v>79</v>
      </c>
      <c r="L145" s="7" t="s">
        <v>87</v>
      </c>
      <c r="M145" s="7" t="s">
        <v>57</v>
      </c>
      <c r="N145" s="7">
        <v>29</v>
      </c>
      <c r="O145" s="7" t="s">
        <v>58</v>
      </c>
      <c r="P145" s="7">
        <v>36</v>
      </c>
      <c r="Q145" t="s">
        <v>7834</v>
      </c>
      <c r="R145" s="7" t="s">
        <v>59</v>
      </c>
      <c r="S145" s="14" t="s">
        <v>59</v>
      </c>
      <c r="T145" t="b">
        <v>0</v>
      </c>
      <c r="U145" s="7">
        <v>810</v>
      </c>
      <c r="V145" s="7">
        <v>14.6</v>
      </c>
      <c r="W145" s="7">
        <v>25.08</v>
      </c>
      <c r="X145" s="7">
        <v>0.73793319999999996</v>
      </c>
      <c r="Y145" s="7">
        <v>1.4358599999999999</v>
      </c>
      <c r="Z145" s="7">
        <v>5.2</v>
      </c>
      <c r="AA145" s="7">
        <v>4.1900000000000004</v>
      </c>
      <c r="AB145" s="14">
        <v>2.83</v>
      </c>
      <c r="AC145" s="17">
        <v>1.71177E-2</v>
      </c>
      <c r="AD145" s="3">
        <v>0.98288200000000003</v>
      </c>
      <c r="AE145" s="14" t="s">
        <v>197</v>
      </c>
      <c r="AF145" s="13">
        <v>8</v>
      </c>
      <c r="AG145" s="14">
        <v>7</v>
      </c>
      <c r="AH145" s="13">
        <v>6</v>
      </c>
      <c r="AI145" s="7">
        <v>6</v>
      </c>
      <c r="AJ145" s="7">
        <v>0</v>
      </c>
      <c r="AK145" s="7">
        <v>5</v>
      </c>
      <c r="AL145" s="7">
        <v>5</v>
      </c>
      <c r="AM145" s="14">
        <v>0</v>
      </c>
      <c r="AN145" s="13">
        <v>2</v>
      </c>
      <c r="AO145" s="14">
        <v>2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64</v>
      </c>
      <c r="AV145" s="7" t="s">
        <v>5797</v>
      </c>
      <c r="AW145" s="7" t="s">
        <v>5797</v>
      </c>
      <c r="AX145" s="12">
        <v>0</v>
      </c>
      <c r="AY145" s="12">
        <v>0</v>
      </c>
      <c r="AZ145" s="12">
        <v>0</v>
      </c>
      <c r="BA145" s="12">
        <v>1</v>
      </c>
      <c r="BB145" s="12" t="s">
        <v>5797</v>
      </c>
      <c r="BC145" s="12">
        <v>0</v>
      </c>
      <c r="BD145" s="35" t="s">
        <v>5797</v>
      </c>
      <c r="BE145" s="12">
        <v>1</v>
      </c>
    </row>
    <row r="146" spans="1:57" x14ac:dyDescent="0.35">
      <c r="A146" s="7">
        <v>145</v>
      </c>
      <c r="B146" s="7">
        <v>145</v>
      </c>
      <c r="C146" s="7" t="s">
        <v>488</v>
      </c>
      <c r="D146" s="7" t="s">
        <v>489</v>
      </c>
      <c r="E146" s="13" t="s">
        <v>51</v>
      </c>
      <c r="F146" s="7">
        <v>300</v>
      </c>
      <c r="G146" s="7" t="s">
        <v>213</v>
      </c>
      <c r="H146" s="7"/>
      <c r="I146" s="14" t="s">
        <v>53</v>
      </c>
      <c r="J146" s="13" t="s">
        <v>54</v>
      </c>
      <c r="K146" s="7" t="s">
        <v>117</v>
      </c>
      <c r="L146" s="7" t="s">
        <v>56</v>
      </c>
      <c r="M146" s="7" t="s">
        <v>57</v>
      </c>
      <c r="N146" s="7">
        <v>35</v>
      </c>
      <c r="O146" s="7" t="s">
        <v>109</v>
      </c>
      <c r="P146" s="7">
        <v>31</v>
      </c>
      <c r="Q146" t="s">
        <v>7923</v>
      </c>
      <c r="R146" s="7" t="s">
        <v>59</v>
      </c>
      <c r="S146" s="14" t="s">
        <v>59</v>
      </c>
      <c r="T146" t="b">
        <v>0</v>
      </c>
      <c r="U146" s="7">
        <v>128</v>
      </c>
      <c r="V146" s="7">
        <v>10.366669999999999</v>
      </c>
      <c r="W146" s="7">
        <v>28.533329999999999</v>
      </c>
      <c r="X146" s="7">
        <v>1.5787800000000001</v>
      </c>
      <c r="Y146" s="7">
        <v>0.19873333333333329</v>
      </c>
      <c r="Z146" s="7">
        <v>7.8</v>
      </c>
      <c r="AA146" s="7">
        <v>4.53</v>
      </c>
      <c r="AB146" s="14">
        <v>2.35</v>
      </c>
      <c r="AC146" s="17">
        <v>1E-4</v>
      </c>
      <c r="AD146" s="3">
        <v>0.99990000000000001</v>
      </c>
      <c r="AE146" s="14" t="s">
        <v>197</v>
      </c>
      <c r="AF146" s="13">
        <v>8</v>
      </c>
      <c r="AG146" s="14">
        <v>7</v>
      </c>
      <c r="AH146" s="13">
        <v>6</v>
      </c>
      <c r="AI146" s="7">
        <v>5</v>
      </c>
      <c r="AJ146" s="7">
        <v>1</v>
      </c>
      <c r="AK146" s="7">
        <v>5</v>
      </c>
      <c r="AL146" s="7">
        <v>4</v>
      </c>
      <c r="AM146" s="14">
        <v>1</v>
      </c>
      <c r="AN146" s="13">
        <v>2</v>
      </c>
      <c r="AO146" s="14">
        <v>2</v>
      </c>
      <c r="AP146" s="7" t="s">
        <v>66</v>
      </c>
      <c r="AQ146" s="7" t="s">
        <v>62</v>
      </c>
      <c r="AR146" s="7" t="s">
        <v>62</v>
      </c>
      <c r="AS146" s="7" t="s">
        <v>70</v>
      </c>
      <c r="AT146" s="7" t="s">
        <v>70</v>
      </c>
      <c r="AU146" s="7" t="s">
        <v>69</v>
      </c>
      <c r="AV146" s="7" t="s">
        <v>5797</v>
      </c>
      <c r="AW146" s="7" t="s">
        <v>5797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35" t="s">
        <v>5797</v>
      </c>
      <c r="BE146" s="12">
        <v>1</v>
      </c>
    </row>
    <row r="147" spans="1:57" x14ac:dyDescent="0.35">
      <c r="A147" s="7">
        <v>146</v>
      </c>
      <c r="B147" s="7">
        <v>146</v>
      </c>
      <c r="C147" s="7" t="s">
        <v>490</v>
      </c>
      <c r="D147" s="7" t="s">
        <v>491</v>
      </c>
      <c r="E147" s="13" t="s">
        <v>51</v>
      </c>
      <c r="F147" s="7">
        <v>300</v>
      </c>
      <c r="G147" s="7" t="s">
        <v>100</v>
      </c>
      <c r="H147" s="7">
        <v>1736</v>
      </c>
      <c r="I147" s="14" t="s">
        <v>53</v>
      </c>
      <c r="J147" s="13" t="s">
        <v>54</v>
      </c>
      <c r="K147" s="7" t="s">
        <v>95</v>
      </c>
      <c r="L147" s="7" t="s">
        <v>56</v>
      </c>
      <c r="M147" s="7" t="s">
        <v>57</v>
      </c>
      <c r="N147" s="7">
        <v>29</v>
      </c>
      <c r="O147" s="7" t="s">
        <v>86</v>
      </c>
      <c r="P147" s="7">
        <v>36</v>
      </c>
      <c r="Q147" t="s">
        <v>7875</v>
      </c>
      <c r="R147" s="7" t="s">
        <v>59</v>
      </c>
      <c r="S147" s="14" t="s">
        <v>59</v>
      </c>
      <c r="T147" t="b">
        <v>0</v>
      </c>
      <c r="U147" s="7">
        <v>612</v>
      </c>
      <c r="V147" s="7">
        <v>13.16</v>
      </c>
      <c r="W147" s="7">
        <v>26.52</v>
      </c>
      <c r="X147" s="7">
        <v>0.99180080000000004</v>
      </c>
      <c r="Y147" s="7">
        <v>0.79086000000000001</v>
      </c>
      <c r="Z147" s="7"/>
      <c r="AA147" s="7"/>
      <c r="AB147" s="14"/>
      <c r="AC147" s="17">
        <v>2.112E-2</v>
      </c>
      <c r="AD147" s="3">
        <v>0.97887999999999997</v>
      </c>
      <c r="AE147" s="14" t="s">
        <v>197</v>
      </c>
      <c r="AF147" s="13">
        <v>8</v>
      </c>
      <c r="AG147" s="14">
        <v>7</v>
      </c>
      <c r="AH147" s="13">
        <v>6</v>
      </c>
      <c r="AI147" s="7">
        <v>6</v>
      </c>
      <c r="AJ147" s="7">
        <v>0</v>
      </c>
      <c r="AK147" s="7">
        <v>5</v>
      </c>
      <c r="AL147" s="7">
        <v>5</v>
      </c>
      <c r="AM147" s="14">
        <v>0</v>
      </c>
      <c r="AN147" s="13">
        <v>2</v>
      </c>
      <c r="AO147" s="14">
        <v>2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64</v>
      </c>
      <c r="AV147" s="7" t="s">
        <v>5797</v>
      </c>
      <c r="AW147" s="7" t="s">
        <v>70</v>
      </c>
      <c r="AX147" s="12">
        <v>0</v>
      </c>
      <c r="AY147" s="12">
        <v>0</v>
      </c>
      <c r="AZ147" s="12">
        <v>0</v>
      </c>
      <c r="BA147" s="12" t="s">
        <v>5797</v>
      </c>
      <c r="BB147" s="12">
        <v>1</v>
      </c>
      <c r="BC147" s="12">
        <v>0</v>
      </c>
      <c r="BD147" s="35">
        <v>1</v>
      </c>
      <c r="BE147" s="12" t="s">
        <v>5797</v>
      </c>
    </row>
    <row r="148" spans="1:57" x14ac:dyDescent="0.35">
      <c r="A148" s="7">
        <v>147</v>
      </c>
      <c r="B148" s="7">
        <v>147</v>
      </c>
      <c r="C148" s="7" t="s">
        <v>492</v>
      </c>
      <c r="D148" s="7" t="s">
        <v>493</v>
      </c>
      <c r="E148" s="13" t="s">
        <v>51</v>
      </c>
      <c r="F148" s="7">
        <v>300</v>
      </c>
      <c r="G148" s="7" t="s">
        <v>98</v>
      </c>
      <c r="H148" s="7"/>
      <c r="I148" s="14" t="s">
        <v>53</v>
      </c>
      <c r="J148" s="13" t="s">
        <v>54</v>
      </c>
      <c r="K148" s="7" t="s">
        <v>92</v>
      </c>
      <c r="L148" s="7" t="s">
        <v>56</v>
      </c>
      <c r="M148" s="7" t="s">
        <v>57</v>
      </c>
      <c r="N148" s="7">
        <v>35</v>
      </c>
      <c r="O148" s="7" t="s">
        <v>86</v>
      </c>
      <c r="P148" s="7">
        <v>47</v>
      </c>
      <c r="Q148" t="s">
        <v>7875</v>
      </c>
      <c r="R148" s="7" t="s">
        <v>59</v>
      </c>
      <c r="S148" s="14" t="s">
        <v>59</v>
      </c>
      <c r="T148" t="b">
        <v>0</v>
      </c>
      <c r="U148" s="7">
        <v>570</v>
      </c>
      <c r="V148" s="7">
        <v>5.8</v>
      </c>
      <c r="W148" s="7">
        <v>18.38</v>
      </c>
      <c r="X148" s="7">
        <v>0.64280020000000004</v>
      </c>
      <c r="Y148" s="7">
        <v>0.96848000000000001</v>
      </c>
      <c r="Z148" s="7"/>
      <c r="AA148" s="7"/>
      <c r="AB148" s="14"/>
      <c r="AC148" s="17">
        <v>7.2935600000000001E-4</v>
      </c>
      <c r="AD148" s="3">
        <v>0.99927100000000002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4</v>
      </c>
      <c r="AJ148" s="7">
        <v>1</v>
      </c>
      <c r="AK148" s="7">
        <v>4</v>
      </c>
      <c r="AL148" s="7">
        <v>3</v>
      </c>
      <c r="AM148" s="14">
        <v>1</v>
      </c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70</v>
      </c>
      <c r="AT148" s="7" t="s">
        <v>63</v>
      </c>
      <c r="AU148" s="7" t="s">
        <v>66</v>
      </c>
      <c r="AV148" s="7" t="s">
        <v>70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35">
        <v>1</v>
      </c>
      <c r="BE148" s="12">
        <v>1</v>
      </c>
    </row>
    <row r="149" spans="1:57" x14ac:dyDescent="0.35">
      <c r="A149" s="7">
        <v>148</v>
      </c>
      <c r="B149" s="7">
        <v>148</v>
      </c>
      <c r="C149" s="7" t="s">
        <v>494</v>
      </c>
      <c r="D149" s="7" t="s">
        <v>495</v>
      </c>
      <c r="E149" s="13" t="s">
        <v>51</v>
      </c>
      <c r="F149" s="7">
        <v>300</v>
      </c>
      <c r="G149" s="7" t="s">
        <v>100</v>
      </c>
      <c r="H149" s="7"/>
      <c r="I149" s="14" t="s">
        <v>53</v>
      </c>
      <c r="J149" s="13" t="s">
        <v>54</v>
      </c>
      <c r="K149" s="7" t="s">
        <v>118</v>
      </c>
      <c r="L149" s="7" t="s">
        <v>87</v>
      </c>
      <c r="M149" s="7" t="s">
        <v>57</v>
      </c>
      <c r="N149" s="7">
        <v>37</v>
      </c>
      <c r="O149" s="7" t="s">
        <v>58</v>
      </c>
      <c r="P149" s="7">
        <v>33</v>
      </c>
      <c r="Q149" t="s">
        <v>7875</v>
      </c>
      <c r="R149" s="7" t="s">
        <v>59</v>
      </c>
      <c r="S149" s="14" t="s">
        <v>59</v>
      </c>
      <c r="T149" t="b">
        <v>0</v>
      </c>
      <c r="U149" s="7">
        <v>670</v>
      </c>
      <c r="V149" s="7">
        <v>13.7</v>
      </c>
      <c r="W149" s="7">
        <v>27.58</v>
      </c>
      <c r="X149" s="7">
        <v>1.0911987999999999</v>
      </c>
      <c r="Y149" s="7">
        <v>0.85992000000000002</v>
      </c>
      <c r="Z149" s="7">
        <v>7</v>
      </c>
      <c r="AA149" s="7"/>
      <c r="AB149" s="14">
        <v>3.74</v>
      </c>
      <c r="AC149" s="17">
        <v>4.5542199999999998E-2</v>
      </c>
      <c r="AD149" s="3">
        <v>0.95445800000000003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>
        <v>0</v>
      </c>
      <c r="AK149" s="7">
        <v>4</v>
      </c>
      <c r="AL149" s="7">
        <v>4</v>
      </c>
      <c r="AM149" s="14">
        <v>0</v>
      </c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5797</v>
      </c>
      <c r="AT149" s="7" t="s">
        <v>70</v>
      </c>
      <c r="AU149" s="7" t="s">
        <v>66</v>
      </c>
      <c r="AV149" s="7" t="s">
        <v>5797</v>
      </c>
      <c r="AW149" s="7" t="s">
        <v>5797</v>
      </c>
      <c r="AX149" s="12">
        <v>0</v>
      </c>
      <c r="AY149" s="12">
        <v>0</v>
      </c>
      <c r="AZ149" s="12">
        <v>0</v>
      </c>
      <c r="BA149" s="12" t="s">
        <v>5797</v>
      </c>
      <c r="BB149" s="12">
        <v>1</v>
      </c>
      <c r="BC149" s="12">
        <v>0</v>
      </c>
      <c r="BD149" s="35">
        <v>1</v>
      </c>
      <c r="BE149" s="12">
        <v>1</v>
      </c>
    </row>
    <row r="150" spans="1:57" x14ac:dyDescent="0.35">
      <c r="A150" s="7">
        <v>149</v>
      </c>
      <c r="B150" s="7">
        <v>149</v>
      </c>
      <c r="C150" s="7" t="s">
        <v>496</v>
      </c>
      <c r="D150" s="7" t="s">
        <v>497</v>
      </c>
      <c r="E150" s="13" t="s">
        <v>51</v>
      </c>
      <c r="F150" s="7">
        <v>300</v>
      </c>
      <c r="G150" s="7" t="s">
        <v>100</v>
      </c>
      <c r="H150" s="7"/>
      <c r="I150" s="14" t="s">
        <v>53</v>
      </c>
      <c r="J150" s="13" t="s">
        <v>54</v>
      </c>
      <c r="K150" s="7" t="s">
        <v>95</v>
      </c>
      <c r="L150" s="7" t="s">
        <v>56</v>
      </c>
      <c r="M150" s="7" t="s">
        <v>84</v>
      </c>
      <c r="N150" s="7">
        <v>37</v>
      </c>
      <c r="O150" s="7" t="s">
        <v>58</v>
      </c>
      <c r="P150" s="7">
        <v>32</v>
      </c>
      <c r="Q150" t="s">
        <v>7875</v>
      </c>
      <c r="R150" s="7" t="s">
        <v>59</v>
      </c>
      <c r="S150" s="14" t="s">
        <v>59</v>
      </c>
      <c r="T150" t="b">
        <v>0</v>
      </c>
      <c r="U150" s="7">
        <v>376</v>
      </c>
      <c r="V150" s="7">
        <v>13.9</v>
      </c>
      <c r="W150" s="7">
        <v>28.2</v>
      </c>
      <c r="X150" s="7">
        <v>1.2097500000000001</v>
      </c>
      <c r="Y150" s="7">
        <v>0.55735000000000001</v>
      </c>
      <c r="Z150" s="7">
        <v>7.8</v>
      </c>
      <c r="AA150" s="7">
        <v>5.07</v>
      </c>
      <c r="AB150" s="14">
        <v>2.59</v>
      </c>
      <c r="AC150" s="17">
        <v>1.6238300000000001E-2</v>
      </c>
      <c r="AD150" s="3">
        <v>0.98376200000000003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4</v>
      </c>
      <c r="AJ150" s="7">
        <v>1</v>
      </c>
      <c r="AK150" s="7">
        <v>4</v>
      </c>
      <c r="AL150" s="7">
        <v>3</v>
      </c>
      <c r="AM150" s="14">
        <v>1</v>
      </c>
      <c r="AN150" s="13">
        <v>3</v>
      </c>
      <c r="AO150" s="14">
        <v>3</v>
      </c>
      <c r="AP150" s="7" t="s">
        <v>66</v>
      </c>
      <c r="AQ150" s="7" t="s">
        <v>62</v>
      </c>
      <c r="AR150" s="7" t="s">
        <v>208</v>
      </c>
      <c r="AS150" s="7" t="s">
        <v>70</v>
      </c>
      <c r="AT150" s="7" t="s">
        <v>70</v>
      </c>
      <c r="AU150" s="7" t="s">
        <v>66</v>
      </c>
      <c r="AV150" s="7" t="s">
        <v>70</v>
      </c>
      <c r="AW150" s="7" t="s">
        <v>70</v>
      </c>
      <c r="AX150" s="12">
        <v>0</v>
      </c>
      <c r="AY150" s="12">
        <v>0</v>
      </c>
      <c r="AZ150" s="12">
        <v>0</v>
      </c>
      <c r="BA150" s="12" t="s">
        <v>5797</v>
      </c>
      <c r="BB150" s="12">
        <v>1</v>
      </c>
      <c r="BC150" s="12">
        <v>0</v>
      </c>
      <c r="BD150" s="35">
        <v>1</v>
      </c>
      <c r="BE150" s="12">
        <v>1</v>
      </c>
    </row>
    <row r="151" spans="1:57" x14ac:dyDescent="0.35">
      <c r="A151" s="7">
        <v>150</v>
      </c>
      <c r="B151" s="7">
        <v>150</v>
      </c>
      <c r="C151" s="7" t="s">
        <v>498</v>
      </c>
      <c r="D151" s="7" t="s">
        <v>499</v>
      </c>
      <c r="E151" s="13" t="s">
        <v>51</v>
      </c>
      <c r="F151" s="7">
        <v>300</v>
      </c>
      <c r="G151" s="7" t="s">
        <v>100</v>
      </c>
      <c r="H151" s="7"/>
      <c r="I151" s="14" t="s">
        <v>53</v>
      </c>
      <c r="J151" s="13" t="s">
        <v>54</v>
      </c>
      <c r="K151" s="7" t="s">
        <v>95</v>
      </c>
      <c r="L151" s="7" t="s">
        <v>56</v>
      </c>
      <c r="M151" s="7" t="s">
        <v>84</v>
      </c>
      <c r="N151" s="7">
        <v>36</v>
      </c>
      <c r="O151" s="7" t="s">
        <v>58</v>
      </c>
      <c r="P151" s="7">
        <v>32</v>
      </c>
      <c r="Q151" t="s">
        <v>7875</v>
      </c>
      <c r="R151" s="7" t="s">
        <v>59</v>
      </c>
      <c r="S151" s="14" t="s">
        <v>59</v>
      </c>
      <c r="T151" t="b">
        <v>0</v>
      </c>
      <c r="U151" s="7">
        <v>379</v>
      </c>
      <c r="V151" s="7">
        <v>13.775</v>
      </c>
      <c r="W151" s="7">
        <v>28.225000000000001</v>
      </c>
      <c r="X151" s="7">
        <v>1.2104192499999999</v>
      </c>
      <c r="Y151" s="7">
        <v>0.55800000000000005</v>
      </c>
      <c r="Z151" s="7">
        <v>7.6</v>
      </c>
      <c r="AA151" s="7">
        <v>5.36</v>
      </c>
      <c r="AB151" s="14">
        <v>2.37</v>
      </c>
      <c r="AC151" s="17">
        <v>2.7493699999999999E-2</v>
      </c>
      <c r="AD151" s="3">
        <v>0.97250599999999998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>
        <v>0</v>
      </c>
      <c r="AK151" s="7">
        <v>4</v>
      </c>
      <c r="AL151" s="7">
        <v>4</v>
      </c>
      <c r="AM151" s="14">
        <v>0</v>
      </c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5797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35">
        <v>1</v>
      </c>
      <c r="BE151" s="12">
        <v>1</v>
      </c>
    </row>
    <row r="152" spans="1:57" x14ac:dyDescent="0.35">
      <c r="A152" s="7">
        <v>151</v>
      </c>
      <c r="B152" s="7">
        <v>151</v>
      </c>
      <c r="C152" s="7" t="s">
        <v>500</v>
      </c>
      <c r="D152" s="7" t="s">
        <v>501</v>
      </c>
      <c r="E152" s="13" t="s">
        <v>51</v>
      </c>
      <c r="F152" s="7">
        <v>300</v>
      </c>
      <c r="G152" s="7" t="s">
        <v>101</v>
      </c>
      <c r="H152" s="7"/>
      <c r="I152" s="14" t="s">
        <v>53</v>
      </c>
      <c r="J152" s="13" t="s">
        <v>54</v>
      </c>
      <c r="K152" s="7" t="s">
        <v>92</v>
      </c>
      <c r="L152" s="7" t="s">
        <v>56</v>
      </c>
      <c r="M152" s="7" t="s">
        <v>57</v>
      </c>
      <c r="N152" s="7">
        <v>57</v>
      </c>
      <c r="O152" s="7" t="s">
        <v>58</v>
      </c>
      <c r="P152" s="7">
        <v>33</v>
      </c>
      <c r="Q152" t="s">
        <v>7875</v>
      </c>
      <c r="R152" s="7" t="s">
        <v>59</v>
      </c>
      <c r="S152" s="14" t="s">
        <v>56</v>
      </c>
      <c r="T152" t="b">
        <v>0</v>
      </c>
      <c r="U152" s="7">
        <v>133</v>
      </c>
      <c r="V152" s="7">
        <v>8.5666700000000002</v>
      </c>
      <c r="W152" s="7">
        <v>21.466670000000001</v>
      </c>
      <c r="X152" s="7">
        <v>0.94700133333333325</v>
      </c>
      <c r="Y152" s="7">
        <v>0.2980666666666667</v>
      </c>
      <c r="Z152" s="7"/>
      <c r="AA152" s="7"/>
      <c r="AB152" s="14"/>
      <c r="AC152" s="17">
        <v>5.0024800000000001E-2</v>
      </c>
      <c r="AD152" s="3">
        <v>0.94997500000000001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4</v>
      </c>
      <c r="AJ152" s="7">
        <v>1</v>
      </c>
      <c r="AK152" s="7">
        <v>4</v>
      </c>
      <c r="AL152" s="7">
        <v>3</v>
      </c>
      <c r="AM152" s="14">
        <v>1</v>
      </c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63</v>
      </c>
      <c r="AU152" s="7" t="s">
        <v>5797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35">
        <v>1</v>
      </c>
      <c r="BE152" s="12">
        <v>1</v>
      </c>
    </row>
    <row r="153" spans="1:57" x14ac:dyDescent="0.35">
      <c r="A153" s="7">
        <v>152</v>
      </c>
      <c r="B153" s="7">
        <v>152</v>
      </c>
      <c r="C153" s="7" t="s">
        <v>502</v>
      </c>
      <c r="D153" s="7" t="s">
        <v>503</v>
      </c>
      <c r="E153" s="13" t="s">
        <v>51</v>
      </c>
      <c r="F153" s="7">
        <v>300</v>
      </c>
      <c r="G153" s="7" t="s">
        <v>122</v>
      </c>
      <c r="H153" s="7"/>
      <c r="I153" s="14" t="s">
        <v>53</v>
      </c>
      <c r="J153" s="13" t="s">
        <v>54</v>
      </c>
      <c r="K153" s="7" t="s">
        <v>92</v>
      </c>
      <c r="L153" s="7" t="s">
        <v>56</v>
      </c>
      <c r="M153" s="7" t="s">
        <v>57</v>
      </c>
      <c r="N153" s="7">
        <v>24.7</v>
      </c>
      <c r="O153" s="7" t="s">
        <v>58</v>
      </c>
      <c r="P153" s="7">
        <v>32</v>
      </c>
      <c r="Q153" t="s">
        <v>7875</v>
      </c>
      <c r="R153" s="7" t="s">
        <v>59</v>
      </c>
      <c r="S153" s="14" t="s">
        <v>59</v>
      </c>
      <c r="T153" t="b">
        <v>0</v>
      </c>
      <c r="U153" s="7">
        <v>1124</v>
      </c>
      <c r="V153" s="7">
        <v>16.36</v>
      </c>
      <c r="W153" s="7">
        <v>26.54</v>
      </c>
      <c r="X153" s="7">
        <v>0.88166599999999984</v>
      </c>
      <c r="Y153" s="7">
        <v>1.84958</v>
      </c>
      <c r="Z153" s="7">
        <v>5.6</v>
      </c>
      <c r="AA153" s="7">
        <v>6.66</v>
      </c>
      <c r="AB153" s="14">
        <v>1.92</v>
      </c>
      <c r="AC153" s="17">
        <v>1.62069E-2</v>
      </c>
      <c r="AD153" s="3">
        <v>0.98379300000000003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4</v>
      </c>
      <c r="AJ153" s="7">
        <v>1</v>
      </c>
      <c r="AK153" s="7">
        <v>4</v>
      </c>
      <c r="AL153" s="7">
        <v>3</v>
      </c>
      <c r="AM153" s="14">
        <v>1</v>
      </c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63</v>
      </c>
      <c r="AU153" s="7" t="s">
        <v>5797</v>
      </c>
      <c r="AV153" s="7" t="s">
        <v>70</v>
      </c>
      <c r="AW153" s="7" t="s">
        <v>5797</v>
      </c>
      <c r="AX153" s="12">
        <v>0</v>
      </c>
      <c r="AY153" s="12">
        <v>0</v>
      </c>
      <c r="AZ153" s="12" t="s">
        <v>5797</v>
      </c>
      <c r="BA153" s="12">
        <v>1</v>
      </c>
      <c r="BB153" s="12" t="s">
        <v>5797</v>
      </c>
      <c r="BC153" s="12">
        <v>0</v>
      </c>
      <c r="BD153" s="35">
        <v>1</v>
      </c>
      <c r="BE153" s="12">
        <v>1</v>
      </c>
    </row>
    <row r="154" spans="1:57" x14ac:dyDescent="0.35">
      <c r="A154" s="7">
        <v>153</v>
      </c>
      <c r="B154" s="7">
        <v>153</v>
      </c>
      <c r="C154" s="7" t="s">
        <v>504</v>
      </c>
      <c r="D154" s="7" t="s">
        <v>505</v>
      </c>
      <c r="E154" s="13" t="s">
        <v>51</v>
      </c>
      <c r="F154" s="7">
        <v>300</v>
      </c>
      <c r="G154" s="7" t="s">
        <v>100</v>
      </c>
      <c r="H154" s="7"/>
      <c r="I154" s="14" t="s">
        <v>53</v>
      </c>
      <c r="J154" s="13" t="s">
        <v>54</v>
      </c>
      <c r="K154" s="7" t="s">
        <v>83</v>
      </c>
      <c r="L154" s="7" t="s">
        <v>87</v>
      </c>
      <c r="M154" s="7" t="s">
        <v>57</v>
      </c>
      <c r="N154" s="7">
        <v>23</v>
      </c>
      <c r="O154" s="7" t="s">
        <v>58</v>
      </c>
      <c r="P154" s="7">
        <v>31</v>
      </c>
      <c r="Q154" t="s">
        <v>7881</v>
      </c>
      <c r="R154" s="7" t="s">
        <v>59</v>
      </c>
      <c r="S154" s="14" t="s">
        <v>59</v>
      </c>
      <c r="T154" t="b">
        <v>0</v>
      </c>
      <c r="U154" s="7">
        <v>422</v>
      </c>
      <c r="V154" s="7">
        <v>13.375</v>
      </c>
      <c r="W154" s="7">
        <v>27.95</v>
      </c>
      <c r="X154" s="7">
        <v>1.26725</v>
      </c>
      <c r="Y154" s="7">
        <v>0.62417500000000004</v>
      </c>
      <c r="Z154" s="7">
        <v>7.1</v>
      </c>
      <c r="AA154" s="7">
        <v>5.32</v>
      </c>
      <c r="AB154" s="14">
        <v>2.46</v>
      </c>
      <c r="AC154" s="17">
        <v>7.7110199999999999E-3</v>
      </c>
      <c r="AD154" s="3">
        <v>0.99228899999999998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5</v>
      </c>
      <c r="AJ154" s="7">
        <v>0</v>
      </c>
      <c r="AK154" s="7">
        <v>4</v>
      </c>
      <c r="AL154" s="7">
        <v>4</v>
      </c>
      <c r="AM154" s="14">
        <v>0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70</v>
      </c>
      <c r="AU154" s="7" t="s">
        <v>66</v>
      </c>
      <c r="AV154" s="7" t="s">
        <v>70</v>
      </c>
      <c r="AW154" s="7" t="s">
        <v>70</v>
      </c>
      <c r="AX154" s="12">
        <v>0</v>
      </c>
      <c r="AY154" s="12">
        <v>0</v>
      </c>
      <c r="AZ154" s="12">
        <v>0</v>
      </c>
      <c r="BA154" s="12">
        <v>1</v>
      </c>
      <c r="BB154" s="12">
        <v>1</v>
      </c>
      <c r="BC154" s="12">
        <v>0</v>
      </c>
      <c r="BD154" s="35">
        <v>1</v>
      </c>
      <c r="BE154" s="12">
        <v>1</v>
      </c>
    </row>
    <row r="155" spans="1:57" x14ac:dyDescent="0.35">
      <c r="A155" s="7">
        <v>154</v>
      </c>
      <c r="B155" s="7">
        <v>154</v>
      </c>
      <c r="C155" s="7" t="s">
        <v>506</v>
      </c>
      <c r="D155" s="7" t="s">
        <v>507</v>
      </c>
      <c r="E155" s="13" t="s">
        <v>51</v>
      </c>
      <c r="F155" s="7">
        <v>300</v>
      </c>
      <c r="G155" s="7" t="s">
        <v>126</v>
      </c>
      <c r="H155" s="7"/>
      <c r="I155" s="14" t="s">
        <v>53</v>
      </c>
      <c r="J155" s="13" t="s">
        <v>54</v>
      </c>
      <c r="K155" s="7" t="s">
        <v>75</v>
      </c>
      <c r="L155" s="7" t="s">
        <v>76</v>
      </c>
      <c r="M155" s="7" t="s">
        <v>57</v>
      </c>
      <c r="N155" s="7">
        <v>37.200000000000003</v>
      </c>
      <c r="O155" s="7" t="s">
        <v>58</v>
      </c>
      <c r="P155" s="7">
        <v>36</v>
      </c>
      <c r="Q155" t="s">
        <v>7875</v>
      </c>
      <c r="R155" s="7" t="s">
        <v>59</v>
      </c>
      <c r="S155" s="14" t="s">
        <v>59</v>
      </c>
      <c r="T155" t="b">
        <v>0</v>
      </c>
      <c r="U155" s="7">
        <v>719</v>
      </c>
      <c r="V155" s="7">
        <v>13.74</v>
      </c>
      <c r="W155" s="7">
        <v>23.46</v>
      </c>
      <c r="X155" s="7">
        <v>0.52226660000000003</v>
      </c>
      <c r="Y155" s="7">
        <v>1.3959600000000001</v>
      </c>
      <c r="Z155" s="7">
        <v>5.5</v>
      </c>
      <c r="AA155" s="7">
        <v>4.3899999999999997</v>
      </c>
      <c r="AB155" s="14">
        <v>3.85</v>
      </c>
      <c r="AC155" s="17">
        <v>4.7205999999999998E-2</v>
      </c>
      <c r="AD155" s="3">
        <v>0.95279400000000003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4</v>
      </c>
      <c r="AJ155" s="7">
        <v>1</v>
      </c>
      <c r="AK155" s="7">
        <v>4</v>
      </c>
      <c r="AL155" s="7">
        <v>3</v>
      </c>
      <c r="AM155" s="14">
        <v>1</v>
      </c>
      <c r="AN155" s="13">
        <v>3</v>
      </c>
      <c r="AO155" s="14">
        <v>3</v>
      </c>
      <c r="AP155" s="7" t="s">
        <v>66</v>
      </c>
      <c r="AQ155" s="7" t="s">
        <v>62</v>
      </c>
      <c r="AR155" s="7" t="s">
        <v>208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 t="s">
        <v>5797</v>
      </c>
      <c r="BB155" s="12">
        <v>1</v>
      </c>
      <c r="BC155" s="12">
        <v>0</v>
      </c>
      <c r="BD155" s="35">
        <v>1</v>
      </c>
      <c r="BE155" s="12">
        <v>1</v>
      </c>
    </row>
    <row r="156" spans="1:57" x14ac:dyDescent="0.35">
      <c r="A156" s="7">
        <v>155</v>
      </c>
      <c r="B156" s="7">
        <v>155</v>
      </c>
      <c r="C156" s="7" t="s">
        <v>508</v>
      </c>
      <c r="D156" s="7" t="s">
        <v>509</v>
      </c>
      <c r="E156" s="13" t="s">
        <v>51</v>
      </c>
      <c r="F156" s="7">
        <v>300</v>
      </c>
      <c r="G156" s="7" t="s">
        <v>100</v>
      </c>
      <c r="H156" s="7"/>
      <c r="I156" s="14" t="s">
        <v>53</v>
      </c>
      <c r="J156" s="13" t="s">
        <v>54</v>
      </c>
      <c r="K156" s="7" t="s">
        <v>118</v>
      </c>
      <c r="L156" s="7" t="s">
        <v>56</v>
      </c>
      <c r="M156" s="7" t="s">
        <v>57</v>
      </c>
      <c r="N156" s="7">
        <v>38</v>
      </c>
      <c r="O156" s="7" t="s">
        <v>58</v>
      </c>
      <c r="P156" s="7">
        <v>37</v>
      </c>
      <c r="Q156" t="s">
        <v>7875</v>
      </c>
      <c r="R156" s="7" t="s">
        <v>59</v>
      </c>
      <c r="S156" s="14" t="s">
        <v>59</v>
      </c>
      <c r="T156" t="b">
        <v>0</v>
      </c>
      <c r="U156" s="7">
        <v>452</v>
      </c>
      <c r="V156" s="7">
        <v>12.9</v>
      </c>
      <c r="W156" s="7">
        <v>27.38</v>
      </c>
      <c r="X156" s="7">
        <v>1.131866</v>
      </c>
      <c r="Y156" s="7">
        <v>0.55089999999999995</v>
      </c>
      <c r="Z156" s="7">
        <v>7.3</v>
      </c>
      <c r="AA156" s="7">
        <v>4.3</v>
      </c>
      <c r="AB156" s="14">
        <v>3.57</v>
      </c>
      <c r="AC156" s="17">
        <v>1.6425599999999999E-2</v>
      </c>
      <c r="AD156" s="3">
        <v>0.98357399999999995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>
        <v>0</v>
      </c>
      <c r="AK156" s="7">
        <v>4</v>
      </c>
      <c r="AL156" s="7">
        <v>4</v>
      </c>
      <c r="AM156" s="14">
        <v>0</v>
      </c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5797</v>
      </c>
      <c r="AV156" s="7" t="s">
        <v>5797</v>
      </c>
      <c r="AW156" s="7" t="s">
        <v>70</v>
      </c>
      <c r="AX156" s="12">
        <v>0</v>
      </c>
      <c r="AY156" s="12">
        <v>0</v>
      </c>
      <c r="AZ156" s="12">
        <v>0</v>
      </c>
      <c r="BA156" s="12">
        <v>1</v>
      </c>
      <c r="BB156" s="12" t="s">
        <v>5797</v>
      </c>
      <c r="BC156" s="12">
        <v>0</v>
      </c>
      <c r="BD156" s="35">
        <v>1</v>
      </c>
      <c r="BE156" s="12">
        <v>1</v>
      </c>
    </row>
    <row r="157" spans="1:57" x14ac:dyDescent="0.35">
      <c r="A157" s="7">
        <v>156</v>
      </c>
      <c r="B157" s="7">
        <v>156</v>
      </c>
      <c r="C157" s="7" t="s">
        <v>510</v>
      </c>
      <c r="D157" s="7" t="s">
        <v>511</v>
      </c>
      <c r="E157" s="13" t="s">
        <v>51</v>
      </c>
      <c r="F157" s="7">
        <v>300</v>
      </c>
      <c r="G157" s="7" t="s">
        <v>100</v>
      </c>
      <c r="H157" s="7"/>
      <c r="I157" s="14" t="s">
        <v>53</v>
      </c>
      <c r="J157" s="13" t="s">
        <v>54</v>
      </c>
      <c r="K157" s="7" t="s">
        <v>83</v>
      </c>
      <c r="L157" s="7" t="s">
        <v>87</v>
      </c>
      <c r="M157" s="7" t="s">
        <v>84</v>
      </c>
      <c r="N157" s="7">
        <v>30</v>
      </c>
      <c r="O157" s="7" t="s">
        <v>58</v>
      </c>
      <c r="P157" s="7">
        <v>32</v>
      </c>
      <c r="Q157" t="s">
        <v>7881</v>
      </c>
      <c r="R157" s="7" t="s">
        <v>59</v>
      </c>
      <c r="S157" s="14" t="s">
        <v>59</v>
      </c>
      <c r="T157" t="b">
        <v>0</v>
      </c>
      <c r="U157" s="7">
        <v>586</v>
      </c>
      <c r="V157" s="7">
        <v>12.78</v>
      </c>
      <c r="W157" s="7">
        <v>28.64</v>
      </c>
      <c r="X157" s="7">
        <v>1.198666</v>
      </c>
      <c r="Y157" s="7">
        <v>0.71614</v>
      </c>
      <c r="Z157" s="7"/>
      <c r="AA157" s="7"/>
      <c r="AB157" s="14"/>
      <c r="AC157" s="17">
        <v>2.7609100000000001E-2</v>
      </c>
      <c r="AD157" s="3">
        <v>0.97239100000000001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70</v>
      </c>
      <c r="AW157" s="7" t="s">
        <v>5797</v>
      </c>
      <c r="AX157" s="12">
        <v>0</v>
      </c>
      <c r="AY157" s="12">
        <v>0</v>
      </c>
      <c r="AZ157" s="12">
        <v>0</v>
      </c>
      <c r="BA157" s="12" t="s">
        <v>5797</v>
      </c>
      <c r="BB157" s="12">
        <v>1</v>
      </c>
      <c r="BC157" s="12">
        <v>0</v>
      </c>
      <c r="BD157" s="35">
        <v>1</v>
      </c>
      <c r="BE157" s="12">
        <v>1</v>
      </c>
    </row>
    <row r="158" spans="1:57" x14ac:dyDescent="0.35">
      <c r="A158" s="7">
        <v>157</v>
      </c>
      <c r="B158" s="7">
        <v>157</v>
      </c>
      <c r="C158" s="7" t="s">
        <v>512</v>
      </c>
      <c r="D158" s="7" t="s">
        <v>513</v>
      </c>
      <c r="E158" s="13" t="s">
        <v>51</v>
      </c>
      <c r="F158" s="7">
        <v>300</v>
      </c>
      <c r="G158" s="7" t="s">
        <v>100</v>
      </c>
      <c r="H158" s="7"/>
      <c r="I158" s="14" t="s">
        <v>53</v>
      </c>
      <c r="J158" s="13" t="s">
        <v>54</v>
      </c>
      <c r="K158" s="7" t="s">
        <v>95</v>
      </c>
      <c r="L158" s="7" t="s">
        <v>87</v>
      </c>
      <c r="M158" s="7" t="s">
        <v>84</v>
      </c>
      <c r="N158" s="7">
        <v>35</v>
      </c>
      <c r="O158" s="7" t="s">
        <v>58</v>
      </c>
      <c r="P158" s="7">
        <v>32</v>
      </c>
      <c r="Q158" t="s">
        <v>7875</v>
      </c>
      <c r="R158" s="7" t="s">
        <v>59</v>
      </c>
      <c r="S158" s="14" t="s">
        <v>59</v>
      </c>
      <c r="T158" t="b">
        <v>0</v>
      </c>
      <c r="U158" s="7">
        <v>379</v>
      </c>
      <c r="V158" s="7">
        <v>13.3</v>
      </c>
      <c r="W158" s="7">
        <v>27.925000000000001</v>
      </c>
      <c r="X158" s="7">
        <v>1.1465017500000001</v>
      </c>
      <c r="Y158" s="7">
        <v>0.56799999999999995</v>
      </c>
      <c r="Z158" s="7"/>
      <c r="AA158" s="7"/>
      <c r="AB158" s="14"/>
      <c r="AC158" s="17">
        <v>2.5405400000000002E-2</v>
      </c>
      <c r="AD158" s="3">
        <v>0.97459499999999999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5</v>
      </c>
      <c r="AJ158" s="7">
        <v>0</v>
      </c>
      <c r="AK158" s="7">
        <v>4</v>
      </c>
      <c r="AL158" s="7">
        <v>4</v>
      </c>
      <c r="AM158" s="14">
        <v>0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70</v>
      </c>
      <c r="AU158" s="7" t="s">
        <v>5797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>
        <v>0</v>
      </c>
      <c r="BD158" s="35">
        <v>1</v>
      </c>
      <c r="BE158" s="12">
        <v>1</v>
      </c>
    </row>
    <row r="159" spans="1:57" x14ac:dyDescent="0.35">
      <c r="A159" s="7">
        <v>158</v>
      </c>
      <c r="B159" s="7">
        <v>158</v>
      </c>
      <c r="C159" s="7" t="s">
        <v>514</v>
      </c>
      <c r="D159" s="7" t="s">
        <v>515</v>
      </c>
      <c r="E159" s="13" t="s">
        <v>51</v>
      </c>
      <c r="F159" s="7">
        <v>300</v>
      </c>
      <c r="G159" s="7" t="s">
        <v>100</v>
      </c>
      <c r="H159" s="7">
        <v>1700</v>
      </c>
      <c r="I159" s="14" t="s">
        <v>53</v>
      </c>
      <c r="J159" s="13" t="s">
        <v>54</v>
      </c>
      <c r="K159" s="7" t="s">
        <v>92</v>
      </c>
      <c r="L159" s="7" t="s">
        <v>87</v>
      </c>
      <c r="M159" s="7" t="s">
        <v>57</v>
      </c>
      <c r="N159" s="7">
        <v>15</v>
      </c>
      <c r="O159" s="7" t="s">
        <v>58</v>
      </c>
      <c r="P159" s="7">
        <v>46</v>
      </c>
      <c r="Q159" t="s">
        <v>7875</v>
      </c>
      <c r="R159" s="7" t="s">
        <v>59</v>
      </c>
      <c r="S159" s="14" t="s">
        <v>59</v>
      </c>
      <c r="T159" t="b">
        <v>0</v>
      </c>
      <c r="U159" s="7">
        <v>539</v>
      </c>
      <c r="V159" s="7">
        <v>16.02</v>
      </c>
      <c r="W159" s="7">
        <v>29.96</v>
      </c>
      <c r="X159" s="7">
        <v>1.3083320000000001</v>
      </c>
      <c r="Y159" s="7">
        <v>0.70252000000000003</v>
      </c>
      <c r="Z159" s="7"/>
      <c r="AA159" s="7"/>
      <c r="AB159" s="14"/>
      <c r="AC159" s="17">
        <v>5.6998800000000002E-2</v>
      </c>
      <c r="AD159" s="3">
        <v>0.94300099999999998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>
        <v>0</v>
      </c>
      <c r="AK159" s="7">
        <v>4</v>
      </c>
      <c r="AL159" s="7">
        <v>4</v>
      </c>
      <c r="AM159" s="14">
        <v>0</v>
      </c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70</v>
      </c>
      <c r="AT159" s="7" t="s">
        <v>70</v>
      </c>
      <c r="AU159" s="7" t="s">
        <v>5797</v>
      </c>
      <c r="AV159" s="7" t="s">
        <v>70</v>
      </c>
      <c r="AW159" s="7" t="s">
        <v>70</v>
      </c>
      <c r="AX159" s="12">
        <v>0</v>
      </c>
      <c r="AY159" s="12">
        <v>0</v>
      </c>
      <c r="AZ159" s="12">
        <v>0</v>
      </c>
      <c r="BA159" s="12" t="s">
        <v>5797</v>
      </c>
      <c r="BB159" s="12">
        <v>1</v>
      </c>
      <c r="BC159" s="12">
        <v>0</v>
      </c>
      <c r="BD159" s="35">
        <v>1</v>
      </c>
      <c r="BE159" s="12">
        <v>1</v>
      </c>
    </row>
    <row r="160" spans="1:57" x14ac:dyDescent="0.35">
      <c r="A160" s="7">
        <v>159</v>
      </c>
      <c r="B160" s="7">
        <v>159</v>
      </c>
      <c r="C160" s="7" t="s">
        <v>516</v>
      </c>
      <c r="D160" s="7" t="s">
        <v>517</v>
      </c>
      <c r="E160" s="13" t="s">
        <v>51</v>
      </c>
      <c r="F160" s="7">
        <v>300</v>
      </c>
      <c r="G160" s="7" t="s">
        <v>139</v>
      </c>
      <c r="H160" s="7">
        <v>893</v>
      </c>
      <c r="I160" s="14" t="s">
        <v>53</v>
      </c>
      <c r="J160" s="13" t="s">
        <v>54</v>
      </c>
      <c r="K160" s="7" t="s">
        <v>75</v>
      </c>
      <c r="L160" s="7" t="s">
        <v>87</v>
      </c>
      <c r="M160" s="7" t="s">
        <v>57</v>
      </c>
      <c r="N160" s="7">
        <v>20</v>
      </c>
      <c r="O160" s="7" t="s">
        <v>58</v>
      </c>
      <c r="P160" s="7">
        <v>45</v>
      </c>
      <c r="Q160" t="s">
        <v>7875</v>
      </c>
      <c r="R160" s="7" t="s">
        <v>77</v>
      </c>
      <c r="S160" s="14" t="s">
        <v>59</v>
      </c>
      <c r="T160" t="b">
        <v>0</v>
      </c>
      <c r="U160" s="7">
        <v>1459</v>
      </c>
      <c r="V160" s="7">
        <v>18.18</v>
      </c>
      <c r="W160" s="7">
        <v>28.14</v>
      </c>
      <c r="X160" s="7">
        <v>0.6394666</v>
      </c>
      <c r="Y160" s="7">
        <v>2.0587599999999999</v>
      </c>
      <c r="Z160" s="7">
        <v>6</v>
      </c>
      <c r="AA160" s="7">
        <v>3.4</v>
      </c>
      <c r="AB160" s="14">
        <v>3.34</v>
      </c>
      <c r="AC160" s="17">
        <v>1E-4</v>
      </c>
      <c r="AD160" s="3">
        <v>0.99990000000000001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0</v>
      </c>
      <c r="AJ160" s="7">
        <v>5</v>
      </c>
      <c r="AK160" s="7">
        <v>4</v>
      </c>
      <c r="AL160" s="7">
        <v>0</v>
      </c>
      <c r="AM160" s="14">
        <v>4</v>
      </c>
      <c r="AN160" s="13">
        <v>3</v>
      </c>
      <c r="AO160" s="14">
        <v>3</v>
      </c>
      <c r="AP160" s="7" t="s">
        <v>69</v>
      </c>
      <c r="AQ160" s="7" t="s">
        <v>74</v>
      </c>
      <c r="AR160" s="7" t="s">
        <v>208</v>
      </c>
      <c r="AS160" s="7" t="s">
        <v>70</v>
      </c>
      <c r="AT160" s="7" t="s">
        <v>63</v>
      </c>
      <c r="AU160" s="7" t="s">
        <v>66</v>
      </c>
      <c r="AV160" s="7" t="s">
        <v>70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 t="s">
        <v>5797</v>
      </c>
      <c r="BC160" s="12">
        <v>0</v>
      </c>
      <c r="BD160" s="35">
        <v>1</v>
      </c>
      <c r="BE160" s="12">
        <v>1</v>
      </c>
    </row>
    <row r="161" spans="1:57" x14ac:dyDescent="0.35">
      <c r="A161" s="7">
        <v>160</v>
      </c>
      <c r="B161" s="7">
        <v>160</v>
      </c>
      <c r="C161" s="7" t="s">
        <v>518</v>
      </c>
      <c r="D161" s="7" t="s">
        <v>519</v>
      </c>
      <c r="E161" s="13" t="s">
        <v>51</v>
      </c>
      <c r="F161" s="7">
        <v>300</v>
      </c>
      <c r="G161" s="7" t="s">
        <v>139</v>
      </c>
      <c r="H161" s="7"/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22</v>
      </c>
      <c r="O161" s="7" t="s">
        <v>58</v>
      </c>
      <c r="P161" s="7">
        <v>35</v>
      </c>
      <c r="Q161" t="s">
        <v>7875</v>
      </c>
      <c r="R161" s="7" t="s">
        <v>59</v>
      </c>
      <c r="S161" s="14" t="s">
        <v>59</v>
      </c>
      <c r="T161" t="b">
        <v>0</v>
      </c>
      <c r="U161" s="7">
        <v>1259</v>
      </c>
      <c r="V161" s="7">
        <v>19.32</v>
      </c>
      <c r="W161" s="7">
        <v>29.56</v>
      </c>
      <c r="X161" s="7">
        <v>0.64173340000000001</v>
      </c>
      <c r="Y161" s="7">
        <v>1.7345999999999999</v>
      </c>
      <c r="Z161" s="7">
        <v>6.2</v>
      </c>
      <c r="AA161" s="7">
        <v>2.87</v>
      </c>
      <c r="AB161" s="14">
        <v>3.67</v>
      </c>
      <c r="AC161" s="17">
        <v>1E-4</v>
      </c>
      <c r="AD161" s="3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>
        <v>0</v>
      </c>
      <c r="AK161" s="7">
        <v>4</v>
      </c>
      <c r="AL161" s="7">
        <v>4</v>
      </c>
      <c r="AM161" s="14">
        <v>0</v>
      </c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5797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35">
        <v>1</v>
      </c>
      <c r="BE161" s="12">
        <v>0</v>
      </c>
    </row>
    <row r="162" spans="1:57" x14ac:dyDescent="0.35">
      <c r="A162" s="7">
        <v>161</v>
      </c>
      <c r="B162" s="7">
        <v>161</v>
      </c>
      <c r="C162" s="7" t="s">
        <v>520</v>
      </c>
      <c r="D162" s="7" t="s">
        <v>521</v>
      </c>
      <c r="E162" s="13" t="s">
        <v>51</v>
      </c>
      <c r="F162" s="7">
        <v>300</v>
      </c>
      <c r="G162" s="7" t="s">
        <v>100</v>
      </c>
      <c r="H162" s="7">
        <v>2170</v>
      </c>
      <c r="I162" s="14" t="s">
        <v>53</v>
      </c>
      <c r="J162" s="13" t="s">
        <v>54</v>
      </c>
      <c r="K162" s="7" t="s">
        <v>118</v>
      </c>
      <c r="L162" s="7" t="s">
        <v>56</v>
      </c>
      <c r="M162" s="7" t="s">
        <v>57</v>
      </c>
      <c r="N162" s="7">
        <v>27.6</v>
      </c>
      <c r="O162" s="7" t="s">
        <v>58</v>
      </c>
      <c r="P162" s="7">
        <v>45</v>
      </c>
      <c r="Q162" t="s">
        <v>7875</v>
      </c>
      <c r="R162" s="7" t="s">
        <v>59</v>
      </c>
      <c r="S162" s="14" t="s">
        <v>59</v>
      </c>
      <c r="T162" t="b">
        <v>0</v>
      </c>
      <c r="U162" s="7">
        <v>379</v>
      </c>
      <c r="V162" s="7">
        <v>10.16</v>
      </c>
      <c r="W162" s="7">
        <v>25.94</v>
      </c>
      <c r="X162" s="7">
        <v>0.99919939999999996</v>
      </c>
      <c r="Y162" s="7">
        <v>0.47092000000000001</v>
      </c>
      <c r="Z162" s="7">
        <v>6.9</v>
      </c>
      <c r="AA162" s="7">
        <v>5.63</v>
      </c>
      <c r="AB162" s="14">
        <v>2.2799999999999998</v>
      </c>
      <c r="AC162" s="17">
        <v>4.2431900000000002E-2</v>
      </c>
      <c r="AD162" s="3">
        <v>0.95756799999999997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5</v>
      </c>
      <c r="AJ162" s="7">
        <v>0</v>
      </c>
      <c r="AK162" s="7">
        <v>4</v>
      </c>
      <c r="AL162" s="7">
        <v>4</v>
      </c>
      <c r="AM162" s="14">
        <v>0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62</v>
      </c>
      <c r="AS162" s="7" t="s">
        <v>5797</v>
      </c>
      <c r="AT162" s="7" t="s">
        <v>70</v>
      </c>
      <c r="AU162" s="7" t="s">
        <v>66</v>
      </c>
      <c r="AV162" s="7" t="s">
        <v>70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35">
        <v>1</v>
      </c>
      <c r="BE162" s="12">
        <v>1</v>
      </c>
    </row>
    <row r="163" spans="1:57" x14ac:dyDescent="0.35">
      <c r="A163" s="7">
        <v>162</v>
      </c>
      <c r="B163" s="7">
        <v>162</v>
      </c>
      <c r="C163" s="7" t="s">
        <v>522</v>
      </c>
      <c r="D163" s="7" t="s">
        <v>523</v>
      </c>
      <c r="E163" s="13" t="s">
        <v>51</v>
      </c>
      <c r="F163" s="7">
        <v>300</v>
      </c>
      <c r="G163" s="7" t="s">
        <v>97</v>
      </c>
      <c r="H163" s="7"/>
      <c r="I163" s="14" t="s">
        <v>53</v>
      </c>
      <c r="J163" s="13" t="s">
        <v>54</v>
      </c>
      <c r="K163" s="7" t="s">
        <v>92</v>
      </c>
      <c r="L163" s="7" t="s">
        <v>87</v>
      </c>
      <c r="M163" s="7" t="s">
        <v>57</v>
      </c>
      <c r="N163" s="7">
        <v>20.8</v>
      </c>
      <c r="O163" s="7" t="s">
        <v>58</v>
      </c>
      <c r="P163" s="7">
        <v>50</v>
      </c>
      <c r="Q163" t="s">
        <v>7875</v>
      </c>
      <c r="R163" s="7" t="s">
        <v>59</v>
      </c>
      <c r="S163" s="14" t="s">
        <v>59</v>
      </c>
      <c r="T163" t="b">
        <v>0</v>
      </c>
      <c r="U163" s="7">
        <v>810</v>
      </c>
      <c r="V163" s="7">
        <v>14.6</v>
      </c>
      <c r="W163" s="7">
        <v>25.08</v>
      </c>
      <c r="X163" s="7">
        <v>0.73793319999999996</v>
      </c>
      <c r="Y163" s="7">
        <v>1.4358599999999999</v>
      </c>
      <c r="Z163" s="7">
        <v>5.2</v>
      </c>
      <c r="AA163" s="7">
        <v>4.1900000000000004</v>
      </c>
      <c r="AB163" s="14">
        <v>2.83</v>
      </c>
      <c r="AC163" s="17">
        <v>9.1155100000000003E-4</v>
      </c>
      <c r="AD163" s="3">
        <v>0.99908799999999998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4</v>
      </c>
      <c r="AJ163" s="7">
        <v>1</v>
      </c>
      <c r="AK163" s="7">
        <v>4</v>
      </c>
      <c r="AL163" s="7">
        <v>3</v>
      </c>
      <c r="AM163" s="14">
        <v>1</v>
      </c>
      <c r="AN163" s="13">
        <v>3</v>
      </c>
      <c r="AO163" s="14">
        <v>3</v>
      </c>
      <c r="AP163" s="7" t="s">
        <v>66</v>
      </c>
      <c r="AQ163" s="7" t="s">
        <v>62</v>
      </c>
      <c r="AR163" s="7" t="s">
        <v>208</v>
      </c>
      <c r="AS163" s="7" t="s">
        <v>70</v>
      </c>
      <c r="AT163" s="7" t="s">
        <v>70</v>
      </c>
      <c r="AU163" s="7" t="s">
        <v>5797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35">
        <v>1</v>
      </c>
      <c r="BE163" s="12">
        <v>1</v>
      </c>
    </row>
    <row r="164" spans="1:57" x14ac:dyDescent="0.35">
      <c r="A164" s="7">
        <v>163</v>
      </c>
      <c r="B164" s="7">
        <v>163</v>
      </c>
      <c r="C164" s="7" t="s">
        <v>524</v>
      </c>
      <c r="D164" s="7" t="s">
        <v>525</v>
      </c>
      <c r="E164" s="13" t="s">
        <v>51</v>
      </c>
      <c r="F164" s="7">
        <v>300</v>
      </c>
      <c r="G164" s="7" t="s">
        <v>158</v>
      </c>
      <c r="H164" s="7">
        <v>1200</v>
      </c>
      <c r="I164" s="14" t="s">
        <v>53</v>
      </c>
      <c r="J164" s="13" t="s">
        <v>54</v>
      </c>
      <c r="K164" s="7" t="s">
        <v>117</v>
      </c>
      <c r="L164" s="7" t="s">
        <v>87</v>
      </c>
      <c r="M164" s="7" t="s">
        <v>57</v>
      </c>
      <c r="N164" s="7">
        <v>33.4</v>
      </c>
      <c r="O164" s="7" t="s">
        <v>58</v>
      </c>
      <c r="P164" s="7">
        <v>44</v>
      </c>
      <c r="Q164" t="s">
        <v>7875</v>
      </c>
      <c r="R164" s="7" t="s">
        <v>59</v>
      </c>
      <c r="S164" s="14" t="s">
        <v>59</v>
      </c>
      <c r="T164" t="b">
        <v>0</v>
      </c>
      <c r="U164" s="7">
        <v>1584</v>
      </c>
      <c r="V164" s="7">
        <v>13.28</v>
      </c>
      <c r="W164" s="7">
        <v>23.22</v>
      </c>
      <c r="X164" s="7">
        <v>0.33046679999999989</v>
      </c>
      <c r="Y164" s="7">
        <v>2.8041</v>
      </c>
      <c r="Z164" s="7">
        <v>5.4</v>
      </c>
      <c r="AA164" s="7">
        <v>3.26</v>
      </c>
      <c r="AB164" s="14">
        <v>3.12</v>
      </c>
      <c r="AC164" s="17">
        <v>9.7269999999999995E-2</v>
      </c>
      <c r="AD164" s="3">
        <v>0.90273000000000003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4</v>
      </c>
      <c r="AJ164" s="7">
        <v>1</v>
      </c>
      <c r="AK164" s="7">
        <v>4</v>
      </c>
      <c r="AL164" s="7">
        <v>3</v>
      </c>
      <c r="AM164" s="14">
        <v>1</v>
      </c>
      <c r="AN164" s="13">
        <v>3</v>
      </c>
      <c r="AO164" s="14">
        <v>3</v>
      </c>
      <c r="AP164" s="7" t="s">
        <v>66</v>
      </c>
      <c r="AQ164" s="7" t="s">
        <v>62</v>
      </c>
      <c r="AR164" s="7" t="s">
        <v>208</v>
      </c>
      <c r="AS164" s="7" t="s">
        <v>70</v>
      </c>
      <c r="AT164" s="7" t="s">
        <v>70</v>
      </c>
      <c r="AU164" s="7" t="s">
        <v>66</v>
      </c>
      <c r="AV164" s="7" t="s">
        <v>70</v>
      </c>
      <c r="AW164" s="7" t="s">
        <v>70</v>
      </c>
      <c r="AX164" s="12" t="s">
        <v>5797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35">
        <v>1</v>
      </c>
      <c r="BE164" s="12">
        <v>1</v>
      </c>
    </row>
    <row r="165" spans="1:57" x14ac:dyDescent="0.35">
      <c r="A165" s="7">
        <v>164</v>
      </c>
      <c r="B165" s="7">
        <v>164</v>
      </c>
      <c r="C165" s="7" t="s">
        <v>526</v>
      </c>
      <c r="D165" s="7" t="s">
        <v>527</v>
      </c>
      <c r="E165" s="13" t="s">
        <v>51</v>
      </c>
      <c r="F165" s="7">
        <v>300</v>
      </c>
      <c r="G165" s="7" t="s">
        <v>172</v>
      </c>
      <c r="H165" s="7">
        <v>806</v>
      </c>
      <c r="I165" s="14" t="s">
        <v>53</v>
      </c>
      <c r="J165" s="13" t="s">
        <v>54</v>
      </c>
      <c r="K165" s="7" t="s">
        <v>103</v>
      </c>
      <c r="L165" s="7" t="s">
        <v>87</v>
      </c>
      <c r="M165" s="7" t="s">
        <v>57</v>
      </c>
      <c r="N165" s="7">
        <v>19</v>
      </c>
      <c r="O165" s="7" t="s">
        <v>109</v>
      </c>
      <c r="P165" s="7">
        <v>50</v>
      </c>
      <c r="Q165" t="s">
        <v>7875</v>
      </c>
      <c r="R165" s="7" t="s">
        <v>59</v>
      </c>
      <c r="S165" s="14" t="s">
        <v>59</v>
      </c>
      <c r="T165" t="b">
        <v>0</v>
      </c>
      <c r="U165" s="7">
        <v>1188</v>
      </c>
      <c r="V165" s="7">
        <v>17.54</v>
      </c>
      <c r="W165" s="7">
        <v>27.74</v>
      </c>
      <c r="X165" s="7">
        <v>0.67866680000000001</v>
      </c>
      <c r="Y165" s="7">
        <v>2.0431400000000002</v>
      </c>
      <c r="Z165" s="7">
        <v>5.2</v>
      </c>
      <c r="AA165" s="7">
        <v>3.87</v>
      </c>
      <c r="AB165" s="14">
        <v>3.46</v>
      </c>
      <c r="AC165" s="17">
        <v>3.4837100000000003E-2</v>
      </c>
      <c r="AD165" s="3">
        <v>0.96516299999999999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4</v>
      </c>
      <c r="AJ165" s="7">
        <v>1</v>
      </c>
      <c r="AK165" s="7">
        <v>4</v>
      </c>
      <c r="AL165" s="7">
        <v>3</v>
      </c>
      <c r="AM165" s="14">
        <v>1</v>
      </c>
      <c r="AN165" s="13">
        <v>3</v>
      </c>
      <c r="AO165" s="14">
        <v>3</v>
      </c>
      <c r="AP165" s="7" t="s">
        <v>66</v>
      </c>
      <c r="AQ165" s="7" t="s">
        <v>62</v>
      </c>
      <c r="AR165" s="7" t="s">
        <v>208</v>
      </c>
      <c r="AS165" s="7" t="s">
        <v>70</v>
      </c>
      <c r="AT165" s="7" t="s">
        <v>70</v>
      </c>
      <c r="AU165" s="7" t="s">
        <v>66</v>
      </c>
      <c r="AV165" s="7" t="s">
        <v>70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 t="s">
        <v>5797</v>
      </c>
      <c r="BC165" s="12">
        <v>0</v>
      </c>
      <c r="BD165" s="35">
        <v>1</v>
      </c>
      <c r="BE165" s="12">
        <v>1</v>
      </c>
    </row>
    <row r="166" spans="1:57" x14ac:dyDescent="0.35">
      <c r="A166" s="7">
        <v>165</v>
      </c>
      <c r="B166" s="7">
        <v>165</v>
      </c>
      <c r="C166" s="7" t="s">
        <v>528</v>
      </c>
      <c r="D166" s="7" t="s">
        <v>529</v>
      </c>
      <c r="E166" s="13" t="s">
        <v>51</v>
      </c>
      <c r="F166" s="7">
        <v>300</v>
      </c>
      <c r="G166" s="7" t="s">
        <v>139</v>
      </c>
      <c r="H166" s="7"/>
      <c r="I166" s="14" t="s">
        <v>53</v>
      </c>
      <c r="J166" s="13" t="s">
        <v>54</v>
      </c>
      <c r="K166" s="7" t="s">
        <v>75</v>
      </c>
      <c r="L166" s="7" t="s">
        <v>87</v>
      </c>
      <c r="M166" s="7" t="s">
        <v>57</v>
      </c>
      <c r="N166" s="7">
        <v>21</v>
      </c>
      <c r="O166" s="7" t="s">
        <v>86</v>
      </c>
      <c r="P166" s="7">
        <v>48</v>
      </c>
      <c r="Q166" t="s">
        <v>7875</v>
      </c>
      <c r="R166" s="7" t="s">
        <v>59</v>
      </c>
      <c r="S166" s="14" t="s">
        <v>59</v>
      </c>
      <c r="T166" t="b">
        <v>0</v>
      </c>
      <c r="U166" s="7">
        <v>1084</v>
      </c>
      <c r="V166" s="7">
        <v>21.62</v>
      </c>
      <c r="W166" s="7">
        <v>30.24</v>
      </c>
      <c r="X166" s="7">
        <v>0.84086660000000002</v>
      </c>
      <c r="Y166" s="7">
        <v>1.4501599999999999</v>
      </c>
      <c r="Z166" s="7">
        <v>6.3</v>
      </c>
      <c r="AA166" s="7">
        <v>3.09</v>
      </c>
      <c r="AB166" s="14">
        <v>3.63</v>
      </c>
      <c r="AC166" s="17">
        <v>1E-4</v>
      </c>
      <c r="AD166" s="3">
        <v>0.99990000000000001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4</v>
      </c>
      <c r="AJ166" s="7">
        <v>1</v>
      </c>
      <c r="AK166" s="7">
        <v>4</v>
      </c>
      <c r="AL166" s="7">
        <v>3</v>
      </c>
      <c r="AM166" s="14">
        <v>1</v>
      </c>
      <c r="AN166" s="13">
        <v>3</v>
      </c>
      <c r="AO166" s="14">
        <v>3</v>
      </c>
      <c r="AP166" s="7" t="s">
        <v>66</v>
      </c>
      <c r="AQ166" s="7" t="s">
        <v>62</v>
      </c>
      <c r="AR166" s="7" t="s">
        <v>208</v>
      </c>
      <c r="AS166" s="7" t="s">
        <v>70</v>
      </c>
      <c r="AT166" s="7" t="s">
        <v>70</v>
      </c>
      <c r="AU166" s="7" t="s">
        <v>66</v>
      </c>
      <c r="AV166" s="7" t="s">
        <v>70</v>
      </c>
      <c r="AW166" s="7" t="s">
        <v>70</v>
      </c>
      <c r="AX166" s="12">
        <v>1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35">
        <v>1</v>
      </c>
      <c r="BE166" s="12" t="s">
        <v>5797</v>
      </c>
    </row>
    <row r="167" spans="1:57" x14ac:dyDescent="0.35">
      <c r="A167" s="7">
        <v>166</v>
      </c>
      <c r="B167" s="7">
        <v>166</v>
      </c>
      <c r="C167" s="7" t="s">
        <v>530</v>
      </c>
      <c r="D167" s="7" t="s">
        <v>531</v>
      </c>
      <c r="E167" s="13" t="s">
        <v>51</v>
      </c>
      <c r="F167" s="7">
        <v>300</v>
      </c>
      <c r="G167" s="7" t="s">
        <v>100</v>
      </c>
      <c r="H167" s="7"/>
      <c r="I167" s="14" t="s">
        <v>53</v>
      </c>
      <c r="J167" s="13" t="s">
        <v>54</v>
      </c>
      <c r="K167" s="7" t="s">
        <v>95</v>
      </c>
      <c r="L167" s="7" t="s">
        <v>87</v>
      </c>
      <c r="M167" s="7" t="s">
        <v>57</v>
      </c>
      <c r="N167" s="7">
        <v>40</v>
      </c>
      <c r="O167" s="7" t="s">
        <v>109</v>
      </c>
      <c r="P167" s="7">
        <v>40</v>
      </c>
      <c r="Q167" t="s">
        <v>7875</v>
      </c>
      <c r="R167" s="7" t="s">
        <v>59</v>
      </c>
      <c r="S167" s="14" t="s">
        <v>59</v>
      </c>
      <c r="T167" t="b">
        <v>0</v>
      </c>
      <c r="U167" s="7">
        <v>893</v>
      </c>
      <c r="V167" s="7">
        <v>8.18</v>
      </c>
      <c r="W167" s="7">
        <v>21.82</v>
      </c>
      <c r="X167" s="7">
        <v>0.68859959999999998</v>
      </c>
      <c r="Y167" s="7">
        <v>1.3001199999999999</v>
      </c>
      <c r="Z167" s="7">
        <v>5.8</v>
      </c>
      <c r="AA167" s="7">
        <v>4.53</v>
      </c>
      <c r="AB167" s="14">
        <v>2.4300000000000002</v>
      </c>
      <c r="AC167" s="17">
        <v>3.4740600000000003E-2</v>
      </c>
      <c r="AD167" s="3">
        <v>0.96525899999999998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>
        <v>0</v>
      </c>
      <c r="AK167" s="7">
        <v>4</v>
      </c>
      <c r="AL167" s="7">
        <v>4</v>
      </c>
      <c r="AM167" s="14">
        <v>0</v>
      </c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5797</v>
      </c>
      <c r="AW167" s="7" t="s">
        <v>70</v>
      </c>
      <c r="AX167" s="12">
        <v>0</v>
      </c>
      <c r="AY167" s="12">
        <v>0</v>
      </c>
      <c r="AZ167" s="12">
        <v>0</v>
      </c>
      <c r="BA167" s="12" t="s">
        <v>5797</v>
      </c>
      <c r="BB167" s="12">
        <v>1</v>
      </c>
      <c r="BC167" s="12">
        <v>0</v>
      </c>
      <c r="BD167" s="35">
        <v>1</v>
      </c>
      <c r="BE167" s="12">
        <v>1</v>
      </c>
    </row>
    <row r="168" spans="1:57" x14ac:dyDescent="0.35">
      <c r="A168" s="7">
        <v>167</v>
      </c>
      <c r="B168" s="7">
        <v>167</v>
      </c>
      <c r="C168" s="7" t="s">
        <v>532</v>
      </c>
      <c r="D168" s="7" t="s">
        <v>533</v>
      </c>
      <c r="E168" s="13" t="s">
        <v>51</v>
      </c>
      <c r="F168" s="7">
        <v>300</v>
      </c>
      <c r="G168" s="7" t="s">
        <v>100</v>
      </c>
      <c r="H168" s="7">
        <v>2102</v>
      </c>
      <c r="I168" s="14" t="s">
        <v>53</v>
      </c>
      <c r="J168" s="13" t="s">
        <v>54</v>
      </c>
      <c r="K168" s="7" t="s">
        <v>75</v>
      </c>
      <c r="L168" s="7" t="s">
        <v>56</v>
      </c>
      <c r="M168" s="7" t="s">
        <v>57</v>
      </c>
      <c r="N168" s="7">
        <v>26</v>
      </c>
      <c r="O168" s="7" t="s">
        <v>86</v>
      </c>
      <c r="P168" s="7">
        <v>57</v>
      </c>
      <c r="Q168" t="s">
        <v>7875</v>
      </c>
      <c r="R168" s="7" t="s">
        <v>59</v>
      </c>
      <c r="S168" s="14" t="s">
        <v>56</v>
      </c>
      <c r="T168" t="b">
        <v>0</v>
      </c>
      <c r="U168" s="7">
        <v>368</v>
      </c>
      <c r="V168" s="7">
        <v>11.1</v>
      </c>
      <c r="W168" s="7">
        <v>25.42</v>
      </c>
      <c r="X168" s="7">
        <v>0.94526600000000005</v>
      </c>
      <c r="Y168" s="7">
        <v>0.47072000000000003</v>
      </c>
      <c r="Z168" s="7"/>
      <c r="AA168" s="7"/>
      <c r="AB168" s="14"/>
      <c r="AC168" s="17">
        <v>2.3824600000000001E-2</v>
      </c>
      <c r="AD168" s="3">
        <v>0.97617500000000001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62</v>
      </c>
      <c r="AS168" s="7" t="s">
        <v>5797</v>
      </c>
      <c r="AT168" s="7" t="s">
        <v>63</v>
      </c>
      <c r="AU168" s="7" t="s">
        <v>66</v>
      </c>
      <c r="AV168" s="7" t="s">
        <v>5797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35">
        <v>1</v>
      </c>
      <c r="BE168" s="12">
        <v>1</v>
      </c>
    </row>
    <row r="169" spans="1:57" x14ac:dyDescent="0.35">
      <c r="A169" s="7">
        <v>168</v>
      </c>
      <c r="B169" s="7">
        <v>168</v>
      </c>
      <c r="C169" s="7" t="s">
        <v>534</v>
      </c>
      <c r="D169" s="7" t="s">
        <v>535</v>
      </c>
      <c r="E169" s="13" t="s">
        <v>51</v>
      </c>
      <c r="F169" s="7">
        <v>300</v>
      </c>
      <c r="G169" s="7" t="s">
        <v>100</v>
      </c>
      <c r="H169" s="7"/>
      <c r="I169" s="14" t="s">
        <v>53</v>
      </c>
      <c r="J169" s="13" t="s">
        <v>54</v>
      </c>
      <c r="K169" s="7" t="s">
        <v>118</v>
      </c>
      <c r="L169" s="7" t="s">
        <v>56</v>
      </c>
      <c r="M169" s="7" t="s">
        <v>57</v>
      </c>
      <c r="N169" s="7">
        <v>56</v>
      </c>
      <c r="O169" s="7" t="s">
        <v>85</v>
      </c>
      <c r="P169" s="7">
        <v>49</v>
      </c>
      <c r="Q169" t="s">
        <v>7921</v>
      </c>
      <c r="R169" s="7" t="s">
        <v>59</v>
      </c>
      <c r="S169" s="14" t="s">
        <v>59</v>
      </c>
      <c r="T169" t="b">
        <v>0</v>
      </c>
      <c r="U169" s="7">
        <v>367</v>
      </c>
      <c r="V169" s="7">
        <v>10.16</v>
      </c>
      <c r="W169" s="7">
        <v>23.64</v>
      </c>
      <c r="X169" s="7">
        <v>0.96986660000000002</v>
      </c>
      <c r="Y169" s="7">
        <v>0.45362000000000002</v>
      </c>
      <c r="Z169" s="7"/>
      <c r="AA169" s="7"/>
      <c r="AB169" s="14"/>
      <c r="AC169" s="17">
        <v>1.7617899999999999E-2</v>
      </c>
      <c r="AD169" s="3">
        <v>0.98238199999999998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>
        <v>0</v>
      </c>
      <c r="AK169" s="7">
        <v>4</v>
      </c>
      <c r="AL169" s="7">
        <v>4</v>
      </c>
      <c r="AM169" s="14">
        <v>0</v>
      </c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70</v>
      </c>
      <c r="AX169" s="12">
        <v>0</v>
      </c>
      <c r="AY169" s="12">
        <v>0</v>
      </c>
      <c r="AZ169" s="12">
        <v>0</v>
      </c>
      <c r="BA169" s="12">
        <v>1</v>
      </c>
      <c r="BB169" s="12">
        <v>1</v>
      </c>
      <c r="BC169" s="12">
        <v>0</v>
      </c>
      <c r="BD169" s="35">
        <v>1</v>
      </c>
      <c r="BE169" s="12">
        <v>1</v>
      </c>
    </row>
    <row r="170" spans="1:57" x14ac:dyDescent="0.35">
      <c r="A170" s="7">
        <v>169</v>
      </c>
      <c r="B170" s="7">
        <v>169</v>
      </c>
      <c r="C170" s="7" t="s">
        <v>536</v>
      </c>
      <c r="D170" s="7" t="s">
        <v>537</v>
      </c>
      <c r="E170" s="13" t="s">
        <v>51</v>
      </c>
      <c r="F170" s="7">
        <v>300</v>
      </c>
      <c r="G170" s="7" t="s">
        <v>100</v>
      </c>
      <c r="H170" s="7"/>
      <c r="I170" s="14" t="s">
        <v>53</v>
      </c>
      <c r="J170" s="13" t="s">
        <v>54</v>
      </c>
      <c r="K170" s="7" t="s">
        <v>95</v>
      </c>
      <c r="L170" s="7" t="s">
        <v>56</v>
      </c>
      <c r="M170" s="7" t="s">
        <v>57</v>
      </c>
      <c r="N170" s="7">
        <v>32</v>
      </c>
      <c r="O170" s="7" t="s">
        <v>109</v>
      </c>
      <c r="P170" s="7">
        <v>50</v>
      </c>
      <c r="Q170" t="s">
        <v>7875</v>
      </c>
      <c r="R170" s="7" t="s">
        <v>59</v>
      </c>
      <c r="S170" s="14" t="s">
        <v>59</v>
      </c>
      <c r="T170" t="b">
        <v>0</v>
      </c>
      <c r="U170" s="7">
        <v>367</v>
      </c>
      <c r="V170" s="7">
        <v>10.16</v>
      </c>
      <c r="W170" s="7">
        <v>23.64</v>
      </c>
      <c r="X170" s="7">
        <v>0.96986660000000002</v>
      </c>
      <c r="Y170" s="7">
        <v>0.45362000000000002</v>
      </c>
      <c r="Z170" s="7"/>
      <c r="AA170" s="7"/>
      <c r="AB170" s="14"/>
      <c r="AC170" s="17">
        <v>1.1667100000000001E-3</v>
      </c>
      <c r="AD170" s="3">
        <v>0.99883299999999997</v>
      </c>
      <c r="AE170" s="14" t="s">
        <v>197</v>
      </c>
      <c r="AF170" s="13">
        <v>8</v>
      </c>
      <c r="AG170" s="14">
        <v>7</v>
      </c>
      <c r="AH170" s="13">
        <v>5</v>
      </c>
      <c r="AI170" s="7">
        <v>5</v>
      </c>
      <c r="AJ170" s="7">
        <v>0</v>
      </c>
      <c r="AK170" s="7">
        <v>4</v>
      </c>
      <c r="AL170" s="7">
        <v>4</v>
      </c>
      <c r="AM170" s="14">
        <v>0</v>
      </c>
      <c r="AN170" s="13">
        <v>3</v>
      </c>
      <c r="AO170" s="14">
        <v>3</v>
      </c>
      <c r="AP170" s="7" t="s">
        <v>66</v>
      </c>
      <c r="AQ170" s="7" t="s">
        <v>62</v>
      </c>
      <c r="AR170" s="7" t="s">
        <v>62</v>
      </c>
      <c r="AS170" s="7" t="s">
        <v>70</v>
      </c>
      <c r="AT170" s="7" t="s">
        <v>62</v>
      </c>
      <c r="AU170" s="7" t="s">
        <v>64</v>
      </c>
      <c r="AV170" s="7" t="s">
        <v>5797</v>
      </c>
      <c r="AW170" s="7" t="s">
        <v>70</v>
      </c>
      <c r="AX170" s="12">
        <v>0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35">
        <v>1</v>
      </c>
      <c r="BE170" s="12">
        <v>1</v>
      </c>
    </row>
    <row r="171" spans="1:57" x14ac:dyDescent="0.35">
      <c r="A171" s="7">
        <v>170</v>
      </c>
      <c r="B171" s="7">
        <v>170</v>
      </c>
      <c r="C171" s="7" t="s">
        <v>538</v>
      </c>
      <c r="D171" s="7" t="s">
        <v>539</v>
      </c>
      <c r="E171" s="13" t="s">
        <v>51</v>
      </c>
      <c r="F171" s="7">
        <v>300</v>
      </c>
      <c r="G171" s="7" t="s">
        <v>100</v>
      </c>
      <c r="H171" s="7"/>
      <c r="I171" s="14" t="s">
        <v>53</v>
      </c>
      <c r="J171" s="13" t="s">
        <v>54</v>
      </c>
      <c r="K171" s="7" t="s">
        <v>75</v>
      </c>
      <c r="L171" s="7" t="s">
        <v>87</v>
      </c>
      <c r="M171" s="7" t="s">
        <v>57</v>
      </c>
      <c r="N171" s="7">
        <v>21.3</v>
      </c>
      <c r="O171" s="7" t="s">
        <v>109</v>
      </c>
      <c r="P171" s="7">
        <v>64</v>
      </c>
      <c r="Q171" t="s">
        <v>7875</v>
      </c>
      <c r="R171" s="7" t="s">
        <v>77</v>
      </c>
      <c r="S171" s="14" t="s">
        <v>113</v>
      </c>
      <c r="T171" t="b">
        <v>0</v>
      </c>
      <c r="U171" s="7">
        <v>1220</v>
      </c>
      <c r="V171" s="7">
        <v>18.559999999999999</v>
      </c>
      <c r="W171" s="7">
        <v>30.9</v>
      </c>
      <c r="X171" s="7">
        <v>0.99359940000000002</v>
      </c>
      <c r="Y171" s="7">
        <v>1.58714</v>
      </c>
      <c r="Z171" s="7">
        <v>6</v>
      </c>
      <c r="AA171" s="7">
        <v>4.3600000000000003</v>
      </c>
      <c r="AB171" s="14">
        <v>2.93</v>
      </c>
      <c r="AC171" s="17">
        <v>1E-4</v>
      </c>
      <c r="AD171" s="3">
        <v>0.99990000000000001</v>
      </c>
      <c r="AE171" s="14" t="s">
        <v>197</v>
      </c>
      <c r="AF171" s="13">
        <v>8</v>
      </c>
      <c r="AG171" s="14">
        <v>7</v>
      </c>
      <c r="AH171" s="13">
        <v>5</v>
      </c>
      <c r="AI171" s="7">
        <v>4</v>
      </c>
      <c r="AJ171" s="7">
        <v>1</v>
      </c>
      <c r="AK171" s="7">
        <v>4</v>
      </c>
      <c r="AL171" s="7">
        <v>3</v>
      </c>
      <c r="AM171" s="14">
        <v>1</v>
      </c>
      <c r="AN171" s="13">
        <v>3</v>
      </c>
      <c r="AO171" s="14">
        <v>3</v>
      </c>
      <c r="AP171" s="7" t="s">
        <v>66</v>
      </c>
      <c r="AQ171" s="7" t="s">
        <v>62</v>
      </c>
      <c r="AR171" s="7" t="s">
        <v>208</v>
      </c>
      <c r="AS171" s="7" t="s">
        <v>70</v>
      </c>
      <c r="AT171" s="7" t="s">
        <v>70</v>
      </c>
      <c r="AU171" s="7" t="s">
        <v>66</v>
      </c>
      <c r="AV171" s="7" t="s">
        <v>70</v>
      </c>
      <c r="AW171" s="7" t="s">
        <v>70</v>
      </c>
      <c r="AX171" s="12">
        <v>0</v>
      </c>
      <c r="AY171" s="12">
        <v>0</v>
      </c>
      <c r="AZ171" s="12">
        <v>0</v>
      </c>
      <c r="BA171" s="12">
        <v>1</v>
      </c>
      <c r="BB171" s="12">
        <v>1</v>
      </c>
      <c r="BC171" s="12">
        <v>0</v>
      </c>
      <c r="BD171" s="35">
        <v>1</v>
      </c>
      <c r="BE171" s="12">
        <v>1</v>
      </c>
    </row>
    <row r="172" spans="1:57" x14ac:dyDescent="0.35">
      <c r="A172" s="7">
        <v>171</v>
      </c>
      <c r="B172" s="7">
        <v>171</v>
      </c>
      <c r="C172" s="7" t="s">
        <v>540</v>
      </c>
      <c r="D172" s="7" t="s">
        <v>541</v>
      </c>
      <c r="E172" s="13" t="s">
        <v>51</v>
      </c>
      <c r="F172" s="7">
        <v>300</v>
      </c>
      <c r="G172" s="7" t="s">
        <v>173</v>
      </c>
      <c r="H172" s="7"/>
      <c r="I172" s="14" t="s">
        <v>53</v>
      </c>
      <c r="J172" s="13" t="s">
        <v>54</v>
      </c>
      <c r="K172" s="7" t="s">
        <v>75</v>
      </c>
      <c r="L172" s="7" t="s">
        <v>87</v>
      </c>
      <c r="M172" s="7" t="s">
        <v>57</v>
      </c>
      <c r="N172" s="7">
        <v>28.5</v>
      </c>
      <c r="O172" s="7" t="s">
        <v>85</v>
      </c>
      <c r="P172" s="7">
        <v>56</v>
      </c>
      <c r="Q172" t="s">
        <v>7875</v>
      </c>
      <c r="R172" s="7" t="s">
        <v>59</v>
      </c>
      <c r="S172" s="14" t="s">
        <v>59</v>
      </c>
      <c r="T172" t="b">
        <v>0</v>
      </c>
      <c r="U172" s="7">
        <v>1212</v>
      </c>
      <c r="V172" s="7">
        <v>17.84</v>
      </c>
      <c r="W172" s="7">
        <v>27.06</v>
      </c>
      <c r="X172" s="7">
        <v>0.60913339999999994</v>
      </c>
      <c r="Y172" s="7">
        <v>1.7226399999999999</v>
      </c>
      <c r="Z172" s="7">
        <v>6.1</v>
      </c>
      <c r="AA172" s="7">
        <v>2.68</v>
      </c>
      <c r="AB172" s="14">
        <v>3.85</v>
      </c>
      <c r="AC172" s="17">
        <v>1E-4</v>
      </c>
      <c r="AD172" s="3">
        <v>0.99990000000000001</v>
      </c>
      <c r="AE172" s="14" t="s">
        <v>197</v>
      </c>
      <c r="AF172" s="13">
        <v>8</v>
      </c>
      <c r="AG172" s="14">
        <v>7</v>
      </c>
      <c r="AH172" s="13">
        <v>5</v>
      </c>
      <c r="AI172" s="7">
        <v>4</v>
      </c>
      <c r="AJ172" s="7">
        <v>1</v>
      </c>
      <c r="AK172" s="7">
        <v>4</v>
      </c>
      <c r="AL172" s="7">
        <v>3</v>
      </c>
      <c r="AM172" s="14">
        <v>1</v>
      </c>
      <c r="AN172" s="13">
        <v>3</v>
      </c>
      <c r="AO172" s="14">
        <v>3</v>
      </c>
      <c r="AP172" s="7" t="s">
        <v>66</v>
      </c>
      <c r="AQ172" s="7" t="s">
        <v>62</v>
      </c>
      <c r="AR172" s="7" t="s">
        <v>208</v>
      </c>
      <c r="AS172" s="7" t="s">
        <v>70</v>
      </c>
      <c r="AT172" s="7" t="s">
        <v>70</v>
      </c>
      <c r="AU172" s="7" t="s">
        <v>66</v>
      </c>
      <c r="AV172" s="7" t="s">
        <v>70</v>
      </c>
      <c r="AW172" s="7" t="s">
        <v>70</v>
      </c>
      <c r="AX172" s="12">
        <v>0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35">
        <v>1</v>
      </c>
      <c r="BE172" s="12">
        <v>1</v>
      </c>
    </row>
    <row r="173" spans="1:57" x14ac:dyDescent="0.35">
      <c r="A173" s="7">
        <v>172</v>
      </c>
      <c r="B173" s="7">
        <v>172</v>
      </c>
      <c r="C173" s="7" t="s">
        <v>542</v>
      </c>
      <c r="D173" s="7" t="s">
        <v>543</v>
      </c>
      <c r="E173" s="13" t="s">
        <v>51</v>
      </c>
      <c r="F173" s="7">
        <v>300</v>
      </c>
      <c r="G173" s="7" t="s">
        <v>145</v>
      </c>
      <c r="H173" s="7">
        <v>1750</v>
      </c>
      <c r="I173" s="14" t="s">
        <v>53</v>
      </c>
      <c r="J173" s="13" t="s">
        <v>54</v>
      </c>
      <c r="K173" s="7" t="s">
        <v>118</v>
      </c>
      <c r="L173" s="7" t="s">
        <v>56</v>
      </c>
      <c r="M173" s="7" t="s">
        <v>57</v>
      </c>
      <c r="N173" s="7">
        <v>23.8</v>
      </c>
      <c r="O173" s="7" t="s">
        <v>109</v>
      </c>
      <c r="P173" s="7">
        <v>60</v>
      </c>
      <c r="Q173" t="s">
        <v>7875</v>
      </c>
      <c r="R173" s="7" t="s">
        <v>59</v>
      </c>
      <c r="S173" s="14" t="s">
        <v>59</v>
      </c>
      <c r="T173" t="b">
        <v>0</v>
      </c>
      <c r="U173" s="7">
        <v>931</v>
      </c>
      <c r="V173" s="7">
        <v>18.22</v>
      </c>
      <c r="W173" s="7">
        <v>27.98</v>
      </c>
      <c r="X173" s="7">
        <v>0.66373340000000003</v>
      </c>
      <c r="Y173" s="7">
        <v>1.63076</v>
      </c>
      <c r="Z173" s="7">
        <v>5</v>
      </c>
      <c r="AA173" s="7">
        <v>2.68</v>
      </c>
      <c r="AB173" s="14">
        <v>4.1900000000000004</v>
      </c>
      <c r="AC173" s="17">
        <v>4.0875599999999998E-2</v>
      </c>
      <c r="AD173" s="3">
        <v>0.95912399999999998</v>
      </c>
      <c r="AE173" s="14" t="s">
        <v>197</v>
      </c>
      <c r="AF173" s="13">
        <v>8</v>
      </c>
      <c r="AG173" s="14">
        <v>7</v>
      </c>
      <c r="AH173" s="13">
        <v>5</v>
      </c>
      <c r="AI173" s="7">
        <v>4</v>
      </c>
      <c r="AJ173" s="7">
        <v>1</v>
      </c>
      <c r="AK173" s="7">
        <v>4</v>
      </c>
      <c r="AL173" s="7">
        <v>3</v>
      </c>
      <c r="AM173" s="14">
        <v>1</v>
      </c>
      <c r="AN173" s="13">
        <v>3</v>
      </c>
      <c r="AO173" s="14">
        <v>3</v>
      </c>
      <c r="AP173" s="7" t="s">
        <v>66</v>
      </c>
      <c r="AQ173" s="7" t="s">
        <v>62</v>
      </c>
      <c r="AR173" s="7" t="s">
        <v>208</v>
      </c>
      <c r="AS173" s="7" t="s">
        <v>70</v>
      </c>
      <c r="AT173" s="7" t="s">
        <v>70</v>
      </c>
      <c r="AU173" s="7" t="s">
        <v>66</v>
      </c>
      <c r="AV173" s="7" t="s">
        <v>70</v>
      </c>
      <c r="AW173" s="7" t="s">
        <v>70</v>
      </c>
      <c r="AX173" s="12">
        <v>0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35">
        <v>1</v>
      </c>
      <c r="BE173" s="12">
        <v>1</v>
      </c>
    </row>
    <row r="174" spans="1:57" x14ac:dyDescent="0.35">
      <c r="A174" s="7">
        <v>173</v>
      </c>
      <c r="B174" s="7">
        <v>173</v>
      </c>
      <c r="C174" s="7" t="s">
        <v>544</v>
      </c>
      <c r="D174" s="7" t="s">
        <v>545</v>
      </c>
      <c r="E174" s="13" t="s">
        <v>51</v>
      </c>
      <c r="F174" s="7">
        <v>300</v>
      </c>
      <c r="G174" s="7" t="s">
        <v>98</v>
      </c>
      <c r="H174" s="7"/>
      <c r="I174" s="14" t="s">
        <v>53</v>
      </c>
      <c r="J174" s="13" t="s">
        <v>54</v>
      </c>
      <c r="K174" s="7" t="s">
        <v>117</v>
      </c>
      <c r="L174" s="7" t="s">
        <v>56</v>
      </c>
      <c r="M174" s="7" t="s">
        <v>84</v>
      </c>
      <c r="N174" s="7">
        <v>28.8</v>
      </c>
      <c r="O174" s="7" t="s">
        <v>58</v>
      </c>
      <c r="P174" s="7">
        <v>47</v>
      </c>
      <c r="Q174" t="s">
        <v>7875</v>
      </c>
      <c r="R174" s="7" t="s">
        <v>59</v>
      </c>
      <c r="S174" s="14" t="s">
        <v>56</v>
      </c>
      <c r="T174" t="b">
        <v>0</v>
      </c>
      <c r="U174" s="7">
        <v>1000</v>
      </c>
      <c r="V174" s="7">
        <v>18.66</v>
      </c>
      <c r="W174" s="7">
        <v>29.48</v>
      </c>
      <c r="X174" s="7">
        <v>0.81886599999999987</v>
      </c>
      <c r="Y174" s="7">
        <v>1.80494</v>
      </c>
      <c r="Z174" s="7">
        <v>5</v>
      </c>
      <c r="AA174" s="7">
        <v>3.8</v>
      </c>
      <c r="AB174" s="14">
        <v>2.88</v>
      </c>
      <c r="AC174" s="17">
        <v>6.55413E-3</v>
      </c>
      <c r="AD174" s="3">
        <v>0.99344600000000005</v>
      </c>
      <c r="AE174" s="14" t="s">
        <v>197</v>
      </c>
      <c r="AF174" s="13">
        <v>8</v>
      </c>
      <c r="AG174" s="14">
        <v>7</v>
      </c>
      <c r="AH174" s="13">
        <v>5</v>
      </c>
      <c r="AI174" s="7">
        <v>3</v>
      </c>
      <c r="AJ174" s="7">
        <v>2</v>
      </c>
      <c r="AK174" s="7">
        <v>4</v>
      </c>
      <c r="AL174" s="7">
        <v>2</v>
      </c>
      <c r="AM174" s="14">
        <v>2</v>
      </c>
      <c r="AN174" s="13">
        <v>3</v>
      </c>
      <c r="AO174" s="14">
        <v>3</v>
      </c>
      <c r="AP174" s="7" t="s">
        <v>66</v>
      </c>
      <c r="AQ174" s="7" t="s">
        <v>74</v>
      </c>
      <c r="AR174" s="7" t="s">
        <v>208</v>
      </c>
      <c r="AS174" s="7" t="s">
        <v>70</v>
      </c>
      <c r="AT174" s="7" t="s">
        <v>62</v>
      </c>
      <c r="AU174" s="7" t="s">
        <v>64</v>
      </c>
      <c r="AV174" s="7" t="s">
        <v>70</v>
      </c>
      <c r="AW174" s="7" t="s">
        <v>70</v>
      </c>
      <c r="AX174" s="12">
        <v>0</v>
      </c>
      <c r="AY174" s="12">
        <v>0</v>
      </c>
      <c r="AZ174" s="12">
        <v>0</v>
      </c>
      <c r="BA174" s="12" t="s">
        <v>5797</v>
      </c>
      <c r="BB174" s="12">
        <v>1</v>
      </c>
      <c r="BC174" s="12">
        <v>0</v>
      </c>
      <c r="BD174" s="35">
        <v>1</v>
      </c>
      <c r="BE174" s="12">
        <v>1</v>
      </c>
    </row>
    <row r="175" spans="1:57" x14ac:dyDescent="0.35">
      <c r="A175" s="7">
        <v>174</v>
      </c>
      <c r="B175" s="7">
        <v>174</v>
      </c>
      <c r="C175" s="7" t="s">
        <v>546</v>
      </c>
      <c r="D175" s="7" t="s">
        <v>547</v>
      </c>
      <c r="E175" s="13" t="s">
        <v>51</v>
      </c>
      <c r="F175" s="7">
        <v>300</v>
      </c>
      <c r="G175" s="7" t="s">
        <v>172</v>
      </c>
      <c r="H175" s="7">
        <v>571</v>
      </c>
      <c r="I175" s="14" t="s">
        <v>53</v>
      </c>
      <c r="J175" s="13" t="s">
        <v>54</v>
      </c>
      <c r="K175" s="7" t="s">
        <v>106</v>
      </c>
      <c r="L175" s="7" t="s">
        <v>87</v>
      </c>
      <c r="M175" s="7" t="s">
        <v>84</v>
      </c>
      <c r="N175" s="7">
        <v>29</v>
      </c>
      <c r="O175" s="7" t="s">
        <v>85</v>
      </c>
      <c r="P175" s="7">
        <v>60</v>
      </c>
      <c r="Q175" t="s">
        <v>7875</v>
      </c>
      <c r="R175" s="7" t="s">
        <v>113</v>
      </c>
      <c r="S175" s="14" t="s">
        <v>59</v>
      </c>
      <c r="T175" t="b">
        <v>0</v>
      </c>
      <c r="U175" s="7">
        <v>1203</v>
      </c>
      <c r="V175" s="7">
        <v>19.420000000000002</v>
      </c>
      <c r="W175" s="7">
        <v>28.76</v>
      </c>
      <c r="X175" s="7">
        <v>0.72066659999999982</v>
      </c>
      <c r="Y175" s="7">
        <v>2.0608399999999998</v>
      </c>
      <c r="Z175" s="7">
        <v>5.6</v>
      </c>
      <c r="AA175" s="7">
        <v>4.33</v>
      </c>
      <c r="AB175" s="14">
        <v>3.48</v>
      </c>
      <c r="AC175" s="17">
        <v>1.7549499999999999E-2</v>
      </c>
      <c r="AD175" s="3">
        <v>0.98245099999999996</v>
      </c>
      <c r="AE175" s="14" t="s">
        <v>197</v>
      </c>
      <c r="AF175" s="13">
        <v>8</v>
      </c>
      <c r="AG175" s="14">
        <v>7</v>
      </c>
      <c r="AH175" s="13">
        <v>5</v>
      </c>
      <c r="AI175" s="7">
        <v>4</v>
      </c>
      <c r="AJ175" s="7">
        <v>1</v>
      </c>
      <c r="AK175" s="7">
        <v>4</v>
      </c>
      <c r="AL175" s="7">
        <v>3</v>
      </c>
      <c r="AM175" s="14">
        <v>1</v>
      </c>
      <c r="AN175" s="13">
        <v>3</v>
      </c>
      <c r="AO175" s="14">
        <v>3</v>
      </c>
      <c r="AP175" s="7" t="s">
        <v>66</v>
      </c>
      <c r="AQ175" s="7" t="s">
        <v>62</v>
      </c>
      <c r="AR175" s="7" t="s">
        <v>208</v>
      </c>
      <c r="AS175" s="7" t="s">
        <v>70</v>
      </c>
      <c r="AT175" s="7" t="s">
        <v>70</v>
      </c>
      <c r="AU175" s="7" t="s">
        <v>5797</v>
      </c>
      <c r="AV175" s="7" t="s">
        <v>70</v>
      </c>
      <c r="AW175" s="7" t="s">
        <v>70</v>
      </c>
      <c r="AX175" s="12">
        <v>0</v>
      </c>
      <c r="AY175" s="12">
        <v>0</v>
      </c>
      <c r="AZ175" s="12">
        <v>0</v>
      </c>
      <c r="BA175" s="12">
        <v>1</v>
      </c>
      <c r="BB175" s="12">
        <v>1</v>
      </c>
      <c r="BC175" s="12" t="s">
        <v>5797</v>
      </c>
      <c r="BD175" s="35">
        <v>1</v>
      </c>
      <c r="BE175" s="12">
        <v>1</v>
      </c>
    </row>
    <row r="176" spans="1:57" x14ac:dyDescent="0.35">
      <c r="A176" s="7">
        <v>175</v>
      </c>
      <c r="B176" s="7">
        <v>175</v>
      </c>
      <c r="C176" s="7" t="s">
        <v>548</v>
      </c>
      <c r="D176" s="7" t="s">
        <v>549</v>
      </c>
      <c r="E176" s="13" t="s">
        <v>51</v>
      </c>
      <c r="F176" s="7">
        <v>300</v>
      </c>
      <c r="G176" s="7" t="s">
        <v>91</v>
      </c>
      <c r="H176" s="7"/>
      <c r="I176" s="14" t="s">
        <v>53</v>
      </c>
      <c r="J176" s="13" t="s">
        <v>54</v>
      </c>
      <c r="K176" s="7" t="s">
        <v>92</v>
      </c>
      <c r="L176" s="7" t="s">
        <v>87</v>
      </c>
      <c r="M176" s="7" t="s">
        <v>57</v>
      </c>
      <c r="N176" s="7">
        <v>14</v>
      </c>
      <c r="O176" s="7" t="s">
        <v>109</v>
      </c>
      <c r="P176" s="7">
        <v>60</v>
      </c>
      <c r="Q176" t="s">
        <v>7875</v>
      </c>
      <c r="R176" s="7" t="s">
        <v>59</v>
      </c>
      <c r="S176" s="14" t="s">
        <v>59</v>
      </c>
      <c r="T176" t="b">
        <v>0</v>
      </c>
      <c r="U176" s="7">
        <v>169</v>
      </c>
      <c r="V176" s="7">
        <v>16.600000000000001</v>
      </c>
      <c r="W176" s="7">
        <v>29.2</v>
      </c>
      <c r="X176" s="7">
        <v>1.4045000000000001</v>
      </c>
      <c r="Y176" s="7">
        <v>0.25409999999999999</v>
      </c>
      <c r="Z176" s="7">
        <v>6.9</v>
      </c>
      <c r="AA176" s="7">
        <v>2.4500000000000002</v>
      </c>
      <c r="AB176" s="14">
        <v>2.97</v>
      </c>
      <c r="AC176" s="17">
        <v>9.8520399999999994E-2</v>
      </c>
      <c r="AD176" s="3">
        <v>0.90147999999999995</v>
      </c>
      <c r="AE176" s="14" t="s">
        <v>197</v>
      </c>
      <c r="AF176" s="13">
        <v>8</v>
      </c>
      <c r="AG176" s="14">
        <v>7</v>
      </c>
      <c r="AH176" s="13">
        <v>5</v>
      </c>
      <c r="AI176" s="7">
        <v>5</v>
      </c>
      <c r="AJ176" s="7">
        <v>0</v>
      </c>
      <c r="AK176" s="7">
        <v>4</v>
      </c>
      <c r="AL176" s="7">
        <v>4</v>
      </c>
      <c r="AM176" s="14">
        <v>0</v>
      </c>
      <c r="AN176" s="13">
        <v>3</v>
      </c>
      <c r="AO176" s="14">
        <v>3</v>
      </c>
      <c r="AP176" s="7" t="s">
        <v>66</v>
      </c>
      <c r="AQ176" s="7" t="s">
        <v>62</v>
      </c>
      <c r="AR176" s="7" t="s">
        <v>62</v>
      </c>
      <c r="AS176" s="7" t="s">
        <v>70</v>
      </c>
      <c r="AT176" s="7" t="s">
        <v>70</v>
      </c>
      <c r="AU176" s="7" t="s">
        <v>5797</v>
      </c>
      <c r="AV176" s="7" t="s">
        <v>70</v>
      </c>
      <c r="AW176" s="7" t="s">
        <v>70</v>
      </c>
      <c r="AX176" s="12">
        <v>0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35">
        <v>1</v>
      </c>
      <c r="BE176" s="12">
        <v>1</v>
      </c>
    </row>
    <row r="177" spans="1:57" x14ac:dyDescent="0.35">
      <c r="A177" s="7">
        <v>176</v>
      </c>
      <c r="B177" s="7">
        <v>176</v>
      </c>
      <c r="C177" s="7" t="s">
        <v>550</v>
      </c>
      <c r="D177" s="7" t="s">
        <v>551</v>
      </c>
      <c r="E177" s="13" t="s">
        <v>51</v>
      </c>
      <c r="F177" s="7">
        <v>300</v>
      </c>
      <c r="G177" s="7" t="s">
        <v>126</v>
      </c>
      <c r="H177" s="7"/>
      <c r="I177" s="14" t="s">
        <v>53</v>
      </c>
      <c r="J177" s="13" t="s">
        <v>54</v>
      </c>
      <c r="K177" s="7" t="s">
        <v>96</v>
      </c>
      <c r="L177" s="7"/>
      <c r="M177" s="7" t="s">
        <v>57</v>
      </c>
      <c r="N177" s="7">
        <v>41.3</v>
      </c>
      <c r="O177" s="7" t="s">
        <v>86</v>
      </c>
      <c r="P177" s="7">
        <v>39</v>
      </c>
      <c r="Q177" t="s">
        <v>7881</v>
      </c>
      <c r="R177" s="7" t="s">
        <v>59</v>
      </c>
      <c r="S177" s="14" t="s">
        <v>59</v>
      </c>
      <c r="T177" t="b">
        <v>0</v>
      </c>
      <c r="U177" s="7">
        <v>549</v>
      </c>
      <c r="V177" s="7">
        <v>14.22</v>
      </c>
      <c r="W177" s="7">
        <v>24.84</v>
      </c>
      <c r="X177" s="7">
        <v>0.59400019999999998</v>
      </c>
      <c r="Y177" s="7">
        <v>0.99617999999999995</v>
      </c>
      <c r="Z177" s="7">
        <v>5.7</v>
      </c>
      <c r="AA177" s="7">
        <v>2.73</v>
      </c>
      <c r="AB177" s="14">
        <v>4.25</v>
      </c>
      <c r="AC177" s="17">
        <v>4.9594300000000001E-2</v>
      </c>
      <c r="AD177" s="3">
        <v>0.95040599999999997</v>
      </c>
      <c r="AE177" s="14" t="s">
        <v>197</v>
      </c>
      <c r="AF177" s="13">
        <v>8</v>
      </c>
      <c r="AG177" s="14">
        <v>7</v>
      </c>
      <c r="AH177" s="13">
        <v>5</v>
      </c>
      <c r="AI177" s="7">
        <v>5</v>
      </c>
      <c r="AJ177" s="7">
        <v>0</v>
      </c>
      <c r="AK177" s="7">
        <v>4</v>
      </c>
      <c r="AL177" s="7">
        <v>4</v>
      </c>
      <c r="AM177" s="14">
        <v>0</v>
      </c>
      <c r="AN177" s="13">
        <v>3</v>
      </c>
      <c r="AO177" s="14">
        <v>3</v>
      </c>
      <c r="AP177" s="7" t="s">
        <v>66</v>
      </c>
      <c r="AQ177" s="7" t="s">
        <v>62</v>
      </c>
      <c r="AR177" s="7" t="s">
        <v>62</v>
      </c>
      <c r="AS177" s="7" t="s">
        <v>5797</v>
      </c>
      <c r="AT177" s="7" t="s">
        <v>70</v>
      </c>
      <c r="AU177" s="7" t="s">
        <v>66</v>
      </c>
      <c r="AV177" s="7" t="s">
        <v>5797</v>
      </c>
      <c r="AW177" s="7" t="s">
        <v>70</v>
      </c>
      <c r="AX177" s="12">
        <v>0</v>
      </c>
      <c r="AY177" s="12">
        <v>0</v>
      </c>
      <c r="AZ177" s="12">
        <v>0</v>
      </c>
      <c r="BA177" s="12" t="s">
        <v>5797</v>
      </c>
      <c r="BB177" s="12">
        <v>1</v>
      </c>
      <c r="BC177" s="12">
        <v>0</v>
      </c>
      <c r="BD177" s="35">
        <v>1</v>
      </c>
      <c r="BE177" s="12">
        <v>1</v>
      </c>
    </row>
    <row r="178" spans="1:57" x14ac:dyDescent="0.35">
      <c r="A178" s="7">
        <v>177</v>
      </c>
      <c r="B178" s="7">
        <v>177</v>
      </c>
      <c r="C178" s="7" t="s">
        <v>552</v>
      </c>
      <c r="D178" s="7" t="s">
        <v>553</v>
      </c>
      <c r="E178" s="13" t="s">
        <v>51</v>
      </c>
      <c r="F178" s="7">
        <v>300</v>
      </c>
      <c r="G178" s="7" t="s">
        <v>78</v>
      </c>
      <c r="H178" s="7"/>
      <c r="I178" s="14" t="s">
        <v>53</v>
      </c>
      <c r="J178" s="13" t="s">
        <v>54</v>
      </c>
      <c r="K178" s="7" t="s">
        <v>103</v>
      </c>
      <c r="L178" s="7" t="s">
        <v>56</v>
      </c>
      <c r="M178" s="7" t="s">
        <v>57</v>
      </c>
      <c r="N178" s="7">
        <v>24</v>
      </c>
      <c r="O178" s="7" t="s">
        <v>58</v>
      </c>
      <c r="P178" s="7">
        <v>33</v>
      </c>
      <c r="Q178" t="s">
        <v>7875</v>
      </c>
      <c r="R178" s="7" t="s">
        <v>59</v>
      </c>
      <c r="S178" s="14" t="s">
        <v>59</v>
      </c>
      <c r="T178" t="b">
        <v>0</v>
      </c>
      <c r="U178" s="7">
        <v>109</v>
      </c>
      <c r="V178" s="7">
        <v>9</v>
      </c>
      <c r="W178" s="7">
        <v>21.433330000000002</v>
      </c>
      <c r="X178" s="7">
        <v>0.97733433333333319</v>
      </c>
      <c r="Y178" s="7">
        <v>0.2848</v>
      </c>
      <c r="Z178" s="7">
        <v>7.8</v>
      </c>
      <c r="AA178" s="7">
        <v>2.92</v>
      </c>
      <c r="AB178" s="14">
        <v>2.4300000000000002</v>
      </c>
      <c r="AC178" s="17">
        <v>1.9044700000000001E-2</v>
      </c>
      <c r="AD178" s="3">
        <v>0.98095500000000002</v>
      </c>
      <c r="AE178" s="14" t="s">
        <v>197</v>
      </c>
      <c r="AF178" s="13">
        <v>8</v>
      </c>
      <c r="AG178" s="14">
        <v>7</v>
      </c>
      <c r="AH178" s="13">
        <v>5</v>
      </c>
      <c r="AI178" s="7">
        <v>5</v>
      </c>
      <c r="AJ178" s="7">
        <v>0</v>
      </c>
      <c r="AK178" s="7">
        <v>4</v>
      </c>
      <c r="AL178" s="7">
        <v>4</v>
      </c>
      <c r="AM178" s="14">
        <v>0</v>
      </c>
      <c r="AN178" s="13">
        <v>3</v>
      </c>
      <c r="AO178" s="14">
        <v>3</v>
      </c>
      <c r="AP178" s="7" t="s">
        <v>66</v>
      </c>
      <c r="AQ178" s="7" t="s">
        <v>62</v>
      </c>
      <c r="AR178" s="7" t="s">
        <v>62</v>
      </c>
      <c r="AS178" s="7" t="s">
        <v>5797</v>
      </c>
      <c r="AT178" s="7" t="s">
        <v>70</v>
      </c>
      <c r="AU178" s="7" t="s">
        <v>5797</v>
      </c>
      <c r="AV178" s="7" t="s">
        <v>5797</v>
      </c>
      <c r="AW178" s="7" t="s">
        <v>5797</v>
      </c>
      <c r="AX178" s="12">
        <v>0</v>
      </c>
      <c r="AY178" s="12">
        <v>0</v>
      </c>
      <c r="AZ178" s="12">
        <v>1</v>
      </c>
      <c r="BA178" s="12">
        <v>1</v>
      </c>
      <c r="BB178" s="12">
        <v>1</v>
      </c>
      <c r="BC178" s="12">
        <v>0</v>
      </c>
      <c r="BD178" s="35">
        <v>1</v>
      </c>
      <c r="BE178" s="12" t="s">
        <v>5797</v>
      </c>
    </row>
    <row r="179" spans="1:57" x14ac:dyDescent="0.35">
      <c r="A179" s="7">
        <v>178</v>
      </c>
      <c r="B179" s="7">
        <v>178</v>
      </c>
      <c r="C179" s="7" t="s">
        <v>554</v>
      </c>
      <c r="D179" s="7" t="s">
        <v>555</v>
      </c>
      <c r="E179" s="13" t="s">
        <v>51</v>
      </c>
      <c r="F179" s="7">
        <v>300</v>
      </c>
      <c r="G179" s="7" t="s">
        <v>158</v>
      </c>
      <c r="H179" s="7"/>
      <c r="I179" s="14" t="s">
        <v>53</v>
      </c>
      <c r="J179" s="13" t="s">
        <v>54</v>
      </c>
      <c r="K179" s="7" t="s">
        <v>103</v>
      </c>
      <c r="L179" s="7" t="s">
        <v>87</v>
      </c>
      <c r="M179" s="7" t="s">
        <v>57</v>
      </c>
      <c r="N179" s="7">
        <v>21.6</v>
      </c>
      <c r="O179" s="7" t="s">
        <v>109</v>
      </c>
      <c r="P179" s="7">
        <v>64</v>
      </c>
      <c r="Q179" t="s">
        <v>7914</v>
      </c>
      <c r="R179" s="7" t="s">
        <v>59</v>
      </c>
      <c r="S179" s="14" t="s">
        <v>59</v>
      </c>
      <c r="T179" t="b">
        <v>0</v>
      </c>
      <c r="U179" s="7">
        <v>1835</v>
      </c>
      <c r="V179" s="7">
        <v>21.68</v>
      </c>
      <c r="W179" s="7">
        <v>30.06</v>
      </c>
      <c r="X179" s="7">
        <v>0.57653360000000009</v>
      </c>
      <c r="Y179" s="7">
        <v>2.6402999999999999</v>
      </c>
      <c r="Z179" s="7">
        <v>6</v>
      </c>
      <c r="AA179" s="7">
        <v>3.68</v>
      </c>
      <c r="AB179" s="14">
        <v>3.56</v>
      </c>
      <c r="AC179" s="17">
        <v>0.198349</v>
      </c>
      <c r="AD179" s="3">
        <v>0.801651</v>
      </c>
      <c r="AE179" s="14" t="s">
        <v>197</v>
      </c>
      <c r="AF179" s="13">
        <v>8</v>
      </c>
      <c r="AG179" s="14">
        <v>7</v>
      </c>
      <c r="AH179" s="13">
        <v>5</v>
      </c>
      <c r="AI179" s="7">
        <v>4</v>
      </c>
      <c r="AJ179" s="7">
        <v>1</v>
      </c>
      <c r="AK179" s="7">
        <v>4</v>
      </c>
      <c r="AL179" s="7">
        <v>3</v>
      </c>
      <c r="AM179" s="14">
        <v>1</v>
      </c>
      <c r="AN179" s="13">
        <v>3</v>
      </c>
      <c r="AO179" s="14">
        <v>3</v>
      </c>
      <c r="AP179" s="7" t="s">
        <v>66</v>
      </c>
      <c r="AQ179" s="7" t="s">
        <v>62</v>
      </c>
      <c r="AR179" s="7" t="s">
        <v>208</v>
      </c>
      <c r="AS179" s="7" t="s">
        <v>70</v>
      </c>
      <c r="AT179" s="7" t="s">
        <v>70</v>
      </c>
      <c r="AU179" s="7" t="s">
        <v>66</v>
      </c>
      <c r="AV179" s="7" t="s">
        <v>70</v>
      </c>
      <c r="AW179" s="7" t="s">
        <v>70</v>
      </c>
      <c r="AX179" s="12">
        <v>0</v>
      </c>
      <c r="AY179" s="12">
        <v>0</v>
      </c>
      <c r="AZ179" s="12">
        <v>0</v>
      </c>
      <c r="BA179" s="12">
        <v>1</v>
      </c>
      <c r="BB179" s="12" t="s">
        <v>5797</v>
      </c>
      <c r="BC179" s="12">
        <v>0</v>
      </c>
      <c r="BD179" s="35">
        <v>1</v>
      </c>
      <c r="BE179" s="12">
        <v>1</v>
      </c>
    </row>
    <row r="180" spans="1:57" x14ac:dyDescent="0.35">
      <c r="A180" s="7">
        <v>179</v>
      </c>
      <c r="B180" s="7">
        <v>179</v>
      </c>
      <c r="C180" s="7" t="s">
        <v>556</v>
      </c>
      <c r="D180" s="7" t="s">
        <v>557</v>
      </c>
      <c r="E180" s="13" t="s">
        <v>51</v>
      </c>
      <c r="F180" s="7">
        <v>300</v>
      </c>
      <c r="G180" s="7" t="s">
        <v>115</v>
      </c>
      <c r="H180" s="7">
        <v>502</v>
      </c>
      <c r="I180" s="14" t="s">
        <v>53</v>
      </c>
      <c r="J180" s="13" t="s">
        <v>82</v>
      </c>
      <c r="K180" s="7" t="s">
        <v>90</v>
      </c>
      <c r="L180" s="7" t="s">
        <v>56</v>
      </c>
      <c r="M180" s="7" t="s">
        <v>57</v>
      </c>
      <c r="N180" s="7">
        <v>28</v>
      </c>
      <c r="O180" s="7" t="s">
        <v>109</v>
      </c>
      <c r="P180" s="7">
        <v>63</v>
      </c>
      <c r="Q180" t="s">
        <v>7875</v>
      </c>
      <c r="R180" s="7" t="s">
        <v>59</v>
      </c>
      <c r="S180" s="14" t="s">
        <v>59</v>
      </c>
      <c r="T180" t="b">
        <v>0</v>
      </c>
      <c r="U180" s="7">
        <v>358</v>
      </c>
      <c r="V180" s="7">
        <v>16.633330000000001</v>
      </c>
      <c r="W180" s="7">
        <v>27.733329999999999</v>
      </c>
      <c r="X180" s="7">
        <v>0.93522133333333324</v>
      </c>
      <c r="Y180" s="7">
        <v>0.747</v>
      </c>
      <c r="Z180" s="7">
        <v>7.5</v>
      </c>
      <c r="AA180" s="7">
        <v>4.03</v>
      </c>
      <c r="AB180" s="14">
        <v>2</v>
      </c>
      <c r="AC180" s="17">
        <v>6.06697E-2</v>
      </c>
      <c r="AD180" s="3">
        <v>0.93933</v>
      </c>
      <c r="AE180" s="14" t="s">
        <v>197</v>
      </c>
      <c r="AF180" s="13">
        <v>8</v>
      </c>
      <c r="AG180" s="14">
        <v>7</v>
      </c>
      <c r="AH180" s="13">
        <v>5</v>
      </c>
      <c r="AI180" s="7">
        <v>5</v>
      </c>
      <c r="AJ180" s="7">
        <v>0</v>
      </c>
      <c r="AK180" s="7">
        <v>4</v>
      </c>
      <c r="AL180" s="7">
        <v>4</v>
      </c>
      <c r="AM180" s="14">
        <v>0</v>
      </c>
      <c r="AN180" s="13">
        <v>3</v>
      </c>
      <c r="AO180" s="14">
        <v>3</v>
      </c>
      <c r="AP180" s="7" t="s">
        <v>66</v>
      </c>
      <c r="AQ180" s="7" t="s">
        <v>62</v>
      </c>
      <c r="AR180" s="7" t="s">
        <v>62</v>
      </c>
      <c r="AS180" s="7" t="s">
        <v>5797</v>
      </c>
      <c r="AT180" s="7" t="s">
        <v>62</v>
      </c>
      <c r="AU180" s="7" t="s">
        <v>64</v>
      </c>
      <c r="AV180" s="7" t="s">
        <v>5797</v>
      </c>
      <c r="AW180" s="7" t="s">
        <v>5797</v>
      </c>
      <c r="AX180" s="12">
        <v>0</v>
      </c>
      <c r="AY180" s="12">
        <v>0</v>
      </c>
      <c r="AZ180" s="12">
        <v>0</v>
      </c>
      <c r="BA180" s="12">
        <v>1</v>
      </c>
      <c r="BB180" s="12" t="s">
        <v>5797</v>
      </c>
      <c r="BC180" s="12">
        <v>0</v>
      </c>
      <c r="BD180" s="35">
        <v>1</v>
      </c>
      <c r="BE180" s="12">
        <v>1</v>
      </c>
    </row>
    <row r="181" spans="1:57" x14ac:dyDescent="0.35">
      <c r="A181" s="7">
        <v>180</v>
      </c>
      <c r="B181" s="7">
        <v>180</v>
      </c>
      <c r="C181" s="7" t="s">
        <v>558</v>
      </c>
      <c r="D181" s="7" t="s">
        <v>559</v>
      </c>
      <c r="E181" s="13" t="s">
        <v>51</v>
      </c>
      <c r="F181" s="7">
        <v>300</v>
      </c>
      <c r="G181" s="7" t="s">
        <v>116</v>
      </c>
      <c r="H181" s="7"/>
      <c r="I181" s="14" t="s">
        <v>53</v>
      </c>
      <c r="J181" s="13" t="s">
        <v>54</v>
      </c>
      <c r="K181" s="7" t="s">
        <v>75</v>
      </c>
      <c r="L181" s="7" t="s">
        <v>87</v>
      </c>
      <c r="M181" s="7" t="s">
        <v>57</v>
      </c>
      <c r="N181" s="7">
        <v>31</v>
      </c>
      <c r="O181" s="7" t="s">
        <v>86</v>
      </c>
      <c r="P181" s="7">
        <v>47</v>
      </c>
      <c r="Q181" t="s">
        <v>7875</v>
      </c>
      <c r="R181" s="7" t="s">
        <v>59</v>
      </c>
      <c r="S181" s="14" t="s">
        <v>56</v>
      </c>
      <c r="T181" t="b">
        <v>0</v>
      </c>
      <c r="U181" s="7">
        <v>1519</v>
      </c>
      <c r="V181" s="7">
        <v>18.88</v>
      </c>
      <c r="W181" s="7">
        <v>29.18</v>
      </c>
      <c r="X181" s="7">
        <v>0.61666679999999996</v>
      </c>
      <c r="Y181" s="7">
        <v>2.1859199999999999</v>
      </c>
      <c r="Z181" s="7">
        <v>6</v>
      </c>
      <c r="AA181" s="7">
        <v>3.15</v>
      </c>
      <c r="AB181" s="14">
        <v>3.28</v>
      </c>
      <c r="AC181" s="17">
        <v>7.3684400000000004E-3</v>
      </c>
      <c r="AD181" s="3">
        <v>0.99263199999999996</v>
      </c>
      <c r="AE181" s="14" t="s">
        <v>197</v>
      </c>
      <c r="AF181" s="13">
        <v>8</v>
      </c>
      <c r="AG181" s="14">
        <v>7</v>
      </c>
      <c r="AH181" s="13">
        <v>5</v>
      </c>
      <c r="AI181" s="7">
        <v>5</v>
      </c>
      <c r="AJ181" s="7">
        <v>0</v>
      </c>
      <c r="AK181" s="7">
        <v>4</v>
      </c>
      <c r="AL181" s="7">
        <v>4</v>
      </c>
      <c r="AM181" s="14">
        <v>0</v>
      </c>
      <c r="AN181" s="13">
        <v>3</v>
      </c>
      <c r="AO181" s="14">
        <v>3</v>
      </c>
      <c r="AP181" s="7" t="s">
        <v>66</v>
      </c>
      <c r="AQ181" s="7" t="s">
        <v>62</v>
      </c>
      <c r="AR181" s="7" t="s">
        <v>62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 t="s">
        <v>5797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35">
        <v>1</v>
      </c>
      <c r="BE181" s="12">
        <v>1</v>
      </c>
    </row>
    <row r="182" spans="1:57" x14ac:dyDescent="0.35">
      <c r="A182" s="7">
        <v>181</v>
      </c>
      <c r="B182" s="7">
        <v>181</v>
      </c>
      <c r="C182" s="7" t="s">
        <v>560</v>
      </c>
      <c r="D182" s="7" t="s">
        <v>561</v>
      </c>
      <c r="E182" s="13" t="s">
        <v>51</v>
      </c>
      <c r="F182" s="7">
        <v>300</v>
      </c>
      <c r="G182" s="7" t="s">
        <v>89</v>
      </c>
      <c r="H182" s="7"/>
      <c r="I182" s="14" t="s">
        <v>53</v>
      </c>
      <c r="J182" s="13" t="s">
        <v>54</v>
      </c>
      <c r="K182" s="7" t="s">
        <v>96</v>
      </c>
      <c r="L182" s="7" t="s">
        <v>56</v>
      </c>
      <c r="M182" s="7" t="s">
        <v>57</v>
      </c>
      <c r="N182" s="7">
        <v>22.9</v>
      </c>
      <c r="O182" s="7" t="s">
        <v>86</v>
      </c>
      <c r="P182" s="7">
        <v>43</v>
      </c>
      <c r="Q182" t="s">
        <v>7925</v>
      </c>
      <c r="R182" s="7" t="s">
        <v>59</v>
      </c>
      <c r="S182" s="14" t="s">
        <v>59</v>
      </c>
      <c r="T182" t="b">
        <v>0</v>
      </c>
      <c r="U182" s="7">
        <v>1223</v>
      </c>
      <c r="V182" s="7">
        <v>15.2</v>
      </c>
      <c r="W182" s="7">
        <v>25.38</v>
      </c>
      <c r="X182" s="7">
        <v>0.65473320000000002</v>
      </c>
      <c r="Y182" s="7">
        <v>1.9548399999999999</v>
      </c>
      <c r="Z182" s="7">
        <v>4.9000000000000004</v>
      </c>
      <c r="AA182" s="7">
        <v>3.67</v>
      </c>
      <c r="AB182" s="14">
        <v>3.28</v>
      </c>
      <c r="AC182" s="17">
        <v>1E-4</v>
      </c>
      <c r="AD182" s="3">
        <v>0.99990000000000001</v>
      </c>
      <c r="AE182" s="14" t="s">
        <v>197</v>
      </c>
      <c r="AF182" s="13">
        <v>8</v>
      </c>
      <c r="AG182" s="14">
        <v>7</v>
      </c>
      <c r="AH182" s="13">
        <v>5</v>
      </c>
      <c r="AI182" s="7">
        <v>3</v>
      </c>
      <c r="AJ182" s="7">
        <v>2</v>
      </c>
      <c r="AK182" s="7">
        <v>4</v>
      </c>
      <c r="AL182" s="7">
        <v>2</v>
      </c>
      <c r="AM182" s="14">
        <v>2</v>
      </c>
      <c r="AN182" s="13">
        <v>3</v>
      </c>
      <c r="AO182" s="14">
        <v>3</v>
      </c>
      <c r="AP182" s="7" t="s">
        <v>66</v>
      </c>
      <c r="AQ182" s="7" t="s">
        <v>62</v>
      </c>
      <c r="AR182" s="7" t="s">
        <v>208</v>
      </c>
      <c r="AS182" s="7" t="s">
        <v>70</v>
      </c>
      <c r="AT182" s="7" t="s">
        <v>63</v>
      </c>
      <c r="AU182" s="7" t="s">
        <v>5797</v>
      </c>
      <c r="AV182" s="7" t="s">
        <v>70</v>
      </c>
      <c r="AW182" s="7" t="s">
        <v>70</v>
      </c>
      <c r="AX182" s="12">
        <v>0</v>
      </c>
      <c r="AY182" s="12">
        <v>0</v>
      </c>
      <c r="AZ182" s="12">
        <v>0</v>
      </c>
      <c r="BA182" s="12" t="s">
        <v>5797</v>
      </c>
      <c r="BB182" s="12">
        <v>1</v>
      </c>
      <c r="BC182" s="12">
        <v>0</v>
      </c>
      <c r="BD182" s="35">
        <v>1</v>
      </c>
      <c r="BE182" s="12">
        <v>1</v>
      </c>
    </row>
    <row r="183" spans="1:57" x14ac:dyDescent="0.35">
      <c r="A183" s="7">
        <v>182</v>
      </c>
      <c r="B183" s="7">
        <v>182</v>
      </c>
      <c r="C183" s="7" t="s">
        <v>562</v>
      </c>
      <c r="D183" s="7" t="s">
        <v>563</v>
      </c>
      <c r="E183" s="13" t="s">
        <v>51</v>
      </c>
      <c r="F183" s="7">
        <v>300</v>
      </c>
      <c r="G183" s="7" t="s">
        <v>122</v>
      </c>
      <c r="H183" s="7"/>
      <c r="I183" s="14" t="s">
        <v>53</v>
      </c>
      <c r="J183" s="13" t="s">
        <v>54</v>
      </c>
      <c r="K183" s="7" t="s">
        <v>92</v>
      </c>
      <c r="L183" s="7" t="s">
        <v>56</v>
      </c>
      <c r="M183" s="7" t="s">
        <v>57</v>
      </c>
      <c r="N183" s="7">
        <v>23.1</v>
      </c>
      <c r="O183" s="7" t="s">
        <v>58</v>
      </c>
      <c r="P183" s="7">
        <v>48</v>
      </c>
      <c r="R183" s="7" t="s">
        <v>59</v>
      </c>
      <c r="S183" s="14" t="s">
        <v>59</v>
      </c>
      <c r="T183" t="b">
        <v>0</v>
      </c>
      <c r="U183" s="7">
        <v>968</v>
      </c>
      <c r="V183" s="7">
        <v>15.72</v>
      </c>
      <c r="W183" s="7">
        <v>26.62</v>
      </c>
      <c r="X183" s="7">
        <v>0.80506659999999997</v>
      </c>
      <c r="Y183" s="7">
        <v>1.5099400000000001</v>
      </c>
      <c r="Z183" s="7">
        <v>6.2</v>
      </c>
      <c r="AA183" s="7">
        <v>6.2</v>
      </c>
      <c r="AB183" s="14">
        <v>1.8</v>
      </c>
      <c r="AC183" s="17">
        <v>1.2404500000000001E-2</v>
      </c>
      <c r="AD183" s="3">
        <v>0.98759600000000003</v>
      </c>
      <c r="AE183" s="14" t="s">
        <v>197</v>
      </c>
      <c r="AF183" s="13">
        <v>8</v>
      </c>
      <c r="AG183" s="14">
        <v>7</v>
      </c>
      <c r="AH183" s="13">
        <v>5</v>
      </c>
      <c r="AI183" s="7">
        <v>4</v>
      </c>
      <c r="AJ183" s="7">
        <v>1</v>
      </c>
      <c r="AK183" s="7">
        <v>4</v>
      </c>
      <c r="AL183" s="7">
        <v>3</v>
      </c>
      <c r="AM183" s="14">
        <v>1</v>
      </c>
      <c r="AN183" s="13">
        <v>3</v>
      </c>
      <c r="AO183" s="14">
        <v>3</v>
      </c>
      <c r="AP183" s="7" t="s">
        <v>66</v>
      </c>
      <c r="AQ183" s="7" t="s">
        <v>62</v>
      </c>
      <c r="AR183" s="7" t="s">
        <v>62</v>
      </c>
      <c r="AS183" s="7" t="s">
        <v>5797</v>
      </c>
      <c r="AT183" s="7" t="s">
        <v>63</v>
      </c>
      <c r="AU183" s="7" t="s">
        <v>66</v>
      </c>
      <c r="AV183" s="7" t="s">
        <v>5797</v>
      </c>
      <c r="AW183" s="7" t="s">
        <v>70</v>
      </c>
      <c r="AX183" s="12">
        <v>0</v>
      </c>
      <c r="AY183" s="12">
        <v>0</v>
      </c>
      <c r="AZ183" s="12">
        <v>0</v>
      </c>
      <c r="BA183" s="12">
        <v>1</v>
      </c>
      <c r="BB183" s="12">
        <v>1</v>
      </c>
      <c r="BC183" s="12">
        <v>0</v>
      </c>
      <c r="BD183" s="35">
        <v>1</v>
      </c>
      <c r="BE183" s="12">
        <v>1</v>
      </c>
    </row>
    <row r="184" spans="1:57" x14ac:dyDescent="0.35">
      <c r="A184" s="7">
        <v>183</v>
      </c>
      <c r="B184" s="7">
        <v>183</v>
      </c>
      <c r="C184" s="7" t="s">
        <v>564</v>
      </c>
      <c r="D184" s="7" t="s">
        <v>565</v>
      </c>
      <c r="E184" s="13" t="s">
        <v>51</v>
      </c>
      <c r="F184" s="7">
        <v>300</v>
      </c>
      <c r="G184" s="7" t="s">
        <v>126</v>
      </c>
      <c r="H184" s="7"/>
      <c r="I184" s="14" t="s">
        <v>53</v>
      </c>
      <c r="J184" s="13" t="s">
        <v>54</v>
      </c>
      <c r="K184" s="7" t="s">
        <v>96</v>
      </c>
      <c r="L184" s="7" t="s">
        <v>56</v>
      </c>
      <c r="M184" s="7" t="s">
        <v>57</v>
      </c>
      <c r="N184" s="7">
        <v>43.4</v>
      </c>
      <c r="O184" s="7" t="s">
        <v>58</v>
      </c>
      <c r="P184" s="7">
        <v>35</v>
      </c>
      <c r="Q184" t="s">
        <v>7875</v>
      </c>
      <c r="R184" s="7" t="s">
        <v>59</v>
      </c>
      <c r="S184" s="14" t="s">
        <v>59</v>
      </c>
      <c r="T184" t="b">
        <v>0</v>
      </c>
      <c r="U184" s="7">
        <v>756</v>
      </c>
      <c r="V184" s="7">
        <v>13.04</v>
      </c>
      <c r="W184" s="7">
        <v>22.76</v>
      </c>
      <c r="X184" s="7">
        <v>0.4448666</v>
      </c>
      <c r="Y184" s="7">
        <v>1.5467599999999999</v>
      </c>
      <c r="Z184" s="7">
        <v>5.3</v>
      </c>
      <c r="AA184" s="7">
        <v>3.62</v>
      </c>
      <c r="AB184" s="14">
        <v>3.29</v>
      </c>
      <c r="AC184" s="17">
        <v>9.0795900000000002E-3</v>
      </c>
      <c r="AD184" s="3">
        <v>0.99092000000000002</v>
      </c>
      <c r="AE184" s="14" t="s">
        <v>197</v>
      </c>
      <c r="AF184" s="13">
        <v>8</v>
      </c>
      <c r="AG184" s="14">
        <v>7</v>
      </c>
      <c r="AH184" s="13">
        <v>5</v>
      </c>
      <c r="AI184" s="7">
        <v>4</v>
      </c>
      <c r="AJ184" s="7">
        <v>1</v>
      </c>
      <c r="AK184" s="7">
        <v>4</v>
      </c>
      <c r="AL184" s="7">
        <v>3</v>
      </c>
      <c r="AM184" s="14">
        <v>1</v>
      </c>
      <c r="AN184" s="13">
        <v>3</v>
      </c>
      <c r="AO184" s="14">
        <v>3</v>
      </c>
      <c r="AP184" s="7" t="s">
        <v>66</v>
      </c>
      <c r="AQ184" s="7" t="s">
        <v>62</v>
      </c>
      <c r="AR184" s="7" t="s">
        <v>208</v>
      </c>
      <c r="AS184" s="7" t="s">
        <v>5797</v>
      </c>
      <c r="AT184" s="7" t="s">
        <v>70</v>
      </c>
      <c r="AU184" s="7" t="s">
        <v>5797</v>
      </c>
      <c r="AV184" s="7" t="s">
        <v>70</v>
      </c>
      <c r="AW184" s="7" t="s">
        <v>70</v>
      </c>
      <c r="AX184" s="12">
        <v>0</v>
      </c>
      <c r="AY184" s="12">
        <v>0</v>
      </c>
      <c r="AZ184" s="12">
        <v>0</v>
      </c>
      <c r="BA184" s="12">
        <v>1</v>
      </c>
      <c r="BB184" s="12" t="s">
        <v>5797</v>
      </c>
      <c r="BC184" s="12">
        <v>0</v>
      </c>
      <c r="BD184" s="35">
        <v>1</v>
      </c>
      <c r="BE184" s="12">
        <v>1</v>
      </c>
    </row>
    <row r="185" spans="1:57" x14ac:dyDescent="0.35">
      <c r="A185" s="7">
        <v>184</v>
      </c>
      <c r="B185" s="7">
        <v>184</v>
      </c>
      <c r="C185" s="7" t="s">
        <v>566</v>
      </c>
      <c r="D185" s="7" t="s">
        <v>567</v>
      </c>
      <c r="E185" s="13" t="s">
        <v>51</v>
      </c>
      <c r="F185" s="7">
        <v>300</v>
      </c>
      <c r="G185" s="7" t="s">
        <v>568</v>
      </c>
      <c r="H185" s="7"/>
      <c r="I185" s="14" t="s">
        <v>53</v>
      </c>
      <c r="J185" s="13" t="s">
        <v>54</v>
      </c>
      <c r="K185" s="7" t="s">
        <v>92</v>
      </c>
      <c r="L185" s="7" t="s">
        <v>56</v>
      </c>
      <c r="M185" s="7" t="s">
        <v>57</v>
      </c>
      <c r="N185" s="7">
        <v>23.1</v>
      </c>
      <c r="O185" s="7" t="s">
        <v>58</v>
      </c>
      <c r="P185" s="7"/>
      <c r="R185" s="7" t="s">
        <v>77</v>
      </c>
      <c r="S185" s="14" t="s">
        <v>59</v>
      </c>
      <c r="T185" t="b">
        <v>0</v>
      </c>
      <c r="U185" s="7">
        <v>1195</v>
      </c>
      <c r="V185" s="7">
        <v>19.399999999999999</v>
      </c>
      <c r="W185" s="7">
        <v>28.6</v>
      </c>
      <c r="X185" s="7">
        <v>0.74193399999999987</v>
      </c>
      <c r="Y185" s="7">
        <v>1.7945800000000001</v>
      </c>
      <c r="Z185" s="7">
        <v>5.9</v>
      </c>
      <c r="AA185" s="7">
        <v>4.2</v>
      </c>
      <c r="AB185" s="14">
        <v>2.4900000000000002</v>
      </c>
      <c r="AC185" s="17">
        <v>1E-4</v>
      </c>
      <c r="AD185" s="3">
        <v>0.99990000000000001</v>
      </c>
      <c r="AE185" s="14" t="s">
        <v>197</v>
      </c>
      <c r="AF185" s="13">
        <v>8</v>
      </c>
      <c r="AG185" s="14">
        <v>7</v>
      </c>
      <c r="AH185" s="13">
        <v>5</v>
      </c>
      <c r="AI185" s="7">
        <v>3</v>
      </c>
      <c r="AJ185" s="7">
        <v>2</v>
      </c>
      <c r="AK185" s="7">
        <v>4</v>
      </c>
      <c r="AL185" s="7">
        <v>3</v>
      </c>
      <c r="AM185" s="14">
        <v>1</v>
      </c>
      <c r="AN185" s="13">
        <v>3</v>
      </c>
      <c r="AO185" s="14">
        <v>3</v>
      </c>
      <c r="AP185" s="7" t="s">
        <v>69</v>
      </c>
      <c r="AQ185" s="7" t="s">
        <v>62</v>
      </c>
      <c r="AR185" s="7" t="s">
        <v>62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5797</v>
      </c>
      <c r="AX185" s="12">
        <v>0</v>
      </c>
      <c r="AY185" s="12">
        <v>0</v>
      </c>
      <c r="AZ185" s="12">
        <v>0</v>
      </c>
      <c r="BA185" s="12">
        <v>1</v>
      </c>
      <c r="BB185" s="12">
        <v>1</v>
      </c>
      <c r="BC185" s="12">
        <v>0</v>
      </c>
      <c r="BD185" s="35">
        <v>1</v>
      </c>
      <c r="BE185" s="12">
        <v>1</v>
      </c>
    </row>
    <row r="186" spans="1:57" x14ac:dyDescent="0.35">
      <c r="A186" s="7">
        <v>185</v>
      </c>
      <c r="B186" s="7">
        <v>185</v>
      </c>
      <c r="C186" s="7" t="s">
        <v>569</v>
      </c>
      <c r="D186" s="7" t="s">
        <v>570</v>
      </c>
      <c r="E186" s="13" t="s">
        <v>51</v>
      </c>
      <c r="F186" s="7">
        <v>300</v>
      </c>
      <c r="G186" s="7" t="s">
        <v>126</v>
      </c>
      <c r="H186" s="7"/>
      <c r="I186" s="14" t="s">
        <v>53</v>
      </c>
      <c r="J186" s="13" t="s">
        <v>54</v>
      </c>
      <c r="K186" s="7" t="s">
        <v>96</v>
      </c>
      <c r="L186" s="7" t="s">
        <v>56</v>
      </c>
      <c r="M186" s="7" t="s">
        <v>84</v>
      </c>
      <c r="N186" s="7">
        <v>43.1</v>
      </c>
      <c r="O186" s="7" t="s">
        <v>86</v>
      </c>
      <c r="P186" s="7">
        <v>34</v>
      </c>
      <c r="Q186" t="s">
        <v>7881</v>
      </c>
      <c r="R186" s="7" t="s">
        <v>59</v>
      </c>
      <c r="S186" s="14" t="s">
        <v>59</v>
      </c>
      <c r="T186" t="b">
        <v>0</v>
      </c>
      <c r="U186" s="7">
        <v>754</v>
      </c>
      <c r="V186" s="7">
        <v>12.42</v>
      </c>
      <c r="W186" s="7">
        <v>22.08</v>
      </c>
      <c r="X186" s="7">
        <v>0.43713360000000001</v>
      </c>
      <c r="Y186" s="7">
        <v>1.5506</v>
      </c>
      <c r="Z186" s="7">
        <v>5.0999999999999996</v>
      </c>
      <c r="AA186" s="7">
        <v>3.76</v>
      </c>
      <c r="AB186" s="14">
        <v>3.69</v>
      </c>
      <c r="AC186" s="17">
        <v>2.74217E-2</v>
      </c>
      <c r="AD186" s="3">
        <v>0.97257800000000005</v>
      </c>
      <c r="AE186" s="14" t="s">
        <v>197</v>
      </c>
      <c r="AF186" s="13">
        <v>8</v>
      </c>
      <c r="AG186" s="14">
        <v>7</v>
      </c>
      <c r="AH186" s="13">
        <v>5</v>
      </c>
      <c r="AI186" s="7">
        <v>5</v>
      </c>
      <c r="AJ186" s="7">
        <v>0</v>
      </c>
      <c r="AK186" s="7">
        <v>4</v>
      </c>
      <c r="AL186" s="7">
        <v>4</v>
      </c>
      <c r="AM186" s="14">
        <v>0</v>
      </c>
      <c r="AN186" s="13">
        <v>3</v>
      </c>
      <c r="AO186" s="14">
        <v>3</v>
      </c>
      <c r="AP186" s="7" t="s">
        <v>66</v>
      </c>
      <c r="AQ186" s="7" t="s">
        <v>62</v>
      </c>
      <c r="AR186" s="7" t="s">
        <v>62</v>
      </c>
      <c r="AS186" s="7" t="s">
        <v>5797</v>
      </c>
      <c r="AT186" s="7" t="s">
        <v>70</v>
      </c>
      <c r="AU186" s="7" t="s">
        <v>5797</v>
      </c>
      <c r="AV186" s="7" t="s">
        <v>5797</v>
      </c>
      <c r="AW186" s="7" t="s">
        <v>70</v>
      </c>
      <c r="AX186" s="12">
        <v>0</v>
      </c>
      <c r="AY186" s="12">
        <v>0</v>
      </c>
      <c r="AZ186" s="12">
        <v>0</v>
      </c>
      <c r="BA186" s="12">
        <v>1</v>
      </c>
      <c r="BB186" s="12">
        <v>1</v>
      </c>
      <c r="BC186" s="12">
        <v>0</v>
      </c>
      <c r="BD186" s="35">
        <v>1</v>
      </c>
      <c r="BE186" s="12">
        <v>1</v>
      </c>
    </row>
    <row r="187" spans="1:57" x14ac:dyDescent="0.35">
      <c r="A187" s="7">
        <v>186</v>
      </c>
      <c r="B187" s="7">
        <v>186</v>
      </c>
      <c r="C187" s="7" t="s">
        <v>571</v>
      </c>
      <c r="D187" s="7" t="s">
        <v>572</v>
      </c>
      <c r="E187" s="13" t="s">
        <v>51</v>
      </c>
      <c r="F187" s="7">
        <v>300</v>
      </c>
      <c r="G187" s="7" t="s">
        <v>139</v>
      </c>
      <c r="H187" s="7"/>
      <c r="I187" s="14" t="s">
        <v>53</v>
      </c>
      <c r="J187" s="13" t="s">
        <v>54</v>
      </c>
      <c r="K187" s="7" t="s">
        <v>75</v>
      </c>
      <c r="L187" s="7" t="s">
        <v>87</v>
      </c>
      <c r="M187" s="7" t="s">
        <v>57</v>
      </c>
      <c r="N187" s="7">
        <v>17</v>
      </c>
      <c r="O187" s="7" t="s">
        <v>58</v>
      </c>
      <c r="P187" s="7">
        <v>41</v>
      </c>
      <c r="Q187" t="s">
        <v>7875</v>
      </c>
      <c r="R187" s="7" t="s">
        <v>59</v>
      </c>
      <c r="S187" s="14" t="s">
        <v>59</v>
      </c>
      <c r="T187" t="b">
        <v>0</v>
      </c>
      <c r="U187" s="7">
        <v>915</v>
      </c>
      <c r="V187" s="7">
        <v>19.600000000000001</v>
      </c>
      <c r="W187" s="7">
        <v>28.34</v>
      </c>
      <c r="X187" s="7">
        <v>0.67126680000000005</v>
      </c>
      <c r="Y187" s="7">
        <v>1.28376</v>
      </c>
      <c r="Z187" s="7">
        <v>6.6</v>
      </c>
      <c r="AA187" s="7">
        <v>3.59</v>
      </c>
      <c r="AB187" s="14">
        <v>3.43</v>
      </c>
      <c r="AC187" s="17">
        <v>1E-4</v>
      </c>
      <c r="AD187" s="3">
        <v>0.99990000000000001</v>
      </c>
      <c r="AE187" s="14" t="s">
        <v>197</v>
      </c>
      <c r="AF187" s="13">
        <v>8</v>
      </c>
      <c r="AG187" s="14">
        <v>7</v>
      </c>
      <c r="AH187" s="13">
        <v>5</v>
      </c>
      <c r="AI187" s="7">
        <v>3</v>
      </c>
      <c r="AJ187" s="7">
        <v>2</v>
      </c>
      <c r="AK187" s="7">
        <v>4</v>
      </c>
      <c r="AL187" s="7">
        <v>3</v>
      </c>
      <c r="AM187" s="14">
        <v>1</v>
      </c>
      <c r="AN187" s="13">
        <v>3</v>
      </c>
      <c r="AO187" s="14">
        <v>3</v>
      </c>
      <c r="AP187" s="7" t="s">
        <v>69</v>
      </c>
      <c r="AQ187" s="7" t="s">
        <v>62</v>
      </c>
      <c r="AR187" s="7" t="s">
        <v>62</v>
      </c>
      <c r="AS187" s="7" t="s">
        <v>70</v>
      </c>
      <c r="AT187" s="7" t="s">
        <v>70</v>
      </c>
      <c r="AU187" s="7" t="s">
        <v>66</v>
      </c>
      <c r="AV187" s="7" t="s">
        <v>70</v>
      </c>
      <c r="AW187" s="7" t="s">
        <v>70</v>
      </c>
      <c r="AX187" s="12">
        <v>1</v>
      </c>
      <c r="AY187" s="12">
        <v>0</v>
      </c>
      <c r="AZ187" s="12">
        <v>0</v>
      </c>
      <c r="BA187" s="12">
        <v>1</v>
      </c>
      <c r="BB187" s="12">
        <v>1</v>
      </c>
      <c r="BC187" s="12">
        <v>0</v>
      </c>
      <c r="BD187" s="35">
        <v>0</v>
      </c>
      <c r="BE187" s="12">
        <v>1</v>
      </c>
    </row>
    <row r="188" spans="1:57" x14ac:dyDescent="0.35">
      <c r="A188" s="7">
        <v>187</v>
      </c>
      <c r="B188" s="7">
        <v>187</v>
      </c>
      <c r="C188" s="7" t="s">
        <v>573</v>
      </c>
      <c r="D188" s="7" t="s">
        <v>574</v>
      </c>
      <c r="E188" s="13" t="s">
        <v>51</v>
      </c>
      <c r="F188" s="7">
        <v>300</v>
      </c>
      <c r="G188" s="7" t="s">
        <v>100</v>
      </c>
      <c r="H188" s="7"/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57</v>
      </c>
      <c r="N188" s="7">
        <v>23</v>
      </c>
      <c r="O188" s="7" t="s">
        <v>58</v>
      </c>
      <c r="P188" s="7">
        <v>33</v>
      </c>
      <c r="Q188" t="s">
        <v>7875</v>
      </c>
      <c r="R188" s="7" t="s">
        <v>59</v>
      </c>
      <c r="S188" s="14" t="s">
        <v>59</v>
      </c>
      <c r="T188" t="b">
        <v>0</v>
      </c>
      <c r="U188" s="7">
        <v>411</v>
      </c>
      <c r="V188" s="7">
        <v>10.039999999999999</v>
      </c>
      <c r="W188" s="7">
        <v>22.72</v>
      </c>
      <c r="X188" s="7">
        <v>1.0536014</v>
      </c>
      <c r="Y188" s="7">
        <v>0.63260000000000005</v>
      </c>
      <c r="Z188" s="7">
        <v>7.3</v>
      </c>
      <c r="AA188" s="7">
        <v>4.59</v>
      </c>
      <c r="AB188" s="14">
        <v>3.05</v>
      </c>
      <c r="AC188" s="17">
        <v>2.4844499999999999E-2</v>
      </c>
      <c r="AD188" s="3">
        <v>0.97515600000000002</v>
      </c>
      <c r="AE188" s="14" t="s">
        <v>197</v>
      </c>
      <c r="AF188" s="13">
        <v>8</v>
      </c>
      <c r="AG188" s="14">
        <v>7</v>
      </c>
      <c r="AH188" s="13">
        <v>5</v>
      </c>
      <c r="AI188" s="7">
        <v>5</v>
      </c>
      <c r="AJ188" s="7">
        <v>0</v>
      </c>
      <c r="AK188" s="7">
        <v>4</v>
      </c>
      <c r="AL188" s="7">
        <v>4</v>
      </c>
      <c r="AM188" s="14">
        <v>0</v>
      </c>
      <c r="AN188" s="13">
        <v>3</v>
      </c>
      <c r="AO188" s="14">
        <v>3</v>
      </c>
      <c r="AP188" s="7" t="s">
        <v>66</v>
      </c>
      <c r="AQ188" s="7" t="s">
        <v>62</v>
      </c>
      <c r="AR188" s="7" t="s">
        <v>62</v>
      </c>
      <c r="AS188" s="7" t="s">
        <v>5797</v>
      </c>
      <c r="AT188" s="7" t="s">
        <v>70</v>
      </c>
      <c r="AU188" s="7" t="s">
        <v>66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0</v>
      </c>
      <c r="BA188" s="12">
        <v>1</v>
      </c>
      <c r="BB188" s="12">
        <v>1</v>
      </c>
      <c r="BC188" s="12">
        <v>0</v>
      </c>
      <c r="BD188" s="35">
        <v>1</v>
      </c>
      <c r="BE188" s="12">
        <v>1</v>
      </c>
    </row>
    <row r="189" spans="1:57" x14ac:dyDescent="0.35">
      <c r="A189" s="7">
        <v>188</v>
      </c>
      <c r="B189" s="7">
        <v>188</v>
      </c>
      <c r="C189" s="7" t="s">
        <v>575</v>
      </c>
      <c r="D189" s="7" t="s">
        <v>576</v>
      </c>
      <c r="E189" s="13" t="s">
        <v>51</v>
      </c>
      <c r="F189" s="7">
        <v>300</v>
      </c>
      <c r="G189" s="7" t="s">
        <v>100</v>
      </c>
      <c r="H189" s="7">
        <v>1102</v>
      </c>
      <c r="I189" s="14" t="s">
        <v>53</v>
      </c>
      <c r="J189" s="13" t="s">
        <v>54</v>
      </c>
      <c r="K189" s="7" t="s">
        <v>92</v>
      </c>
      <c r="L189" s="7" t="s">
        <v>87</v>
      </c>
      <c r="M189" s="7" t="s">
        <v>57</v>
      </c>
      <c r="N189" s="7">
        <v>22</v>
      </c>
      <c r="O189" s="7" t="s">
        <v>86</v>
      </c>
      <c r="P189" s="7">
        <v>40</v>
      </c>
      <c r="Q189" t="s">
        <v>7875</v>
      </c>
      <c r="R189" s="7" t="s">
        <v>59</v>
      </c>
      <c r="S189" s="14" t="s">
        <v>59</v>
      </c>
      <c r="T189" t="b">
        <v>0</v>
      </c>
      <c r="U189" s="7">
        <v>364</v>
      </c>
      <c r="V189" s="7">
        <v>11.18</v>
      </c>
      <c r="W189" s="7">
        <v>25.56</v>
      </c>
      <c r="X189" s="7">
        <v>1.0137993999999999</v>
      </c>
      <c r="Y189" s="7">
        <v>0.46207999999999999</v>
      </c>
      <c r="Z189" s="7">
        <v>7</v>
      </c>
      <c r="AA189" s="7">
        <v>5.33</v>
      </c>
      <c r="AB189" s="14">
        <v>2.25</v>
      </c>
      <c r="AC189" s="17">
        <v>1E-4</v>
      </c>
      <c r="AD189" s="3">
        <v>0.99990000000000001</v>
      </c>
      <c r="AE189" s="14" t="s">
        <v>197</v>
      </c>
      <c r="AF189" s="13">
        <v>8</v>
      </c>
      <c r="AG189" s="14">
        <v>7</v>
      </c>
      <c r="AH189" s="13">
        <v>5</v>
      </c>
      <c r="AI189" s="7">
        <v>5</v>
      </c>
      <c r="AJ189" s="7">
        <v>0</v>
      </c>
      <c r="AK189" s="7">
        <v>4</v>
      </c>
      <c r="AL189" s="7">
        <v>4</v>
      </c>
      <c r="AM189" s="14">
        <v>0</v>
      </c>
      <c r="AN189" s="13">
        <v>3</v>
      </c>
      <c r="AO189" s="14">
        <v>3</v>
      </c>
      <c r="AP189" s="7" t="s">
        <v>66</v>
      </c>
      <c r="AQ189" s="7" t="s">
        <v>62</v>
      </c>
      <c r="AR189" s="7" t="s">
        <v>62</v>
      </c>
      <c r="AS189" s="7" t="s">
        <v>70</v>
      </c>
      <c r="AT189" s="7" t="s">
        <v>70</v>
      </c>
      <c r="AU189" s="7" t="s">
        <v>5797</v>
      </c>
      <c r="AV189" s="7" t="s">
        <v>70</v>
      </c>
      <c r="AW189" s="7" t="s">
        <v>70</v>
      </c>
      <c r="AX189" s="12">
        <v>0</v>
      </c>
      <c r="AY189" s="12">
        <v>0</v>
      </c>
      <c r="AZ189" s="12">
        <v>0</v>
      </c>
      <c r="BA189" s="12">
        <v>1</v>
      </c>
      <c r="BB189" s="12">
        <v>1</v>
      </c>
      <c r="BC189" s="12">
        <v>0</v>
      </c>
      <c r="BD189" s="35">
        <v>1</v>
      </c>
      <c r="BE189" s="12">
        <v>1</v>
      </c>
    </row>
    <row r="190" spans="1:57" x14ac:dyDescent="0.35">
      <c r="A190" s="7">
        <v>189</v>
      </c>
      <c r="B190" s="7">
        <v>189</v>
      </c>
      <c r="C190" s="7" t="s">
        <v>577</v>
      </c>
      <c r="D190" s="7" t="s">
        <v>578</v>
      </c>
      <c r="E190" s="13" t="s">
        <v>51</v>
      </c>
      <c r="F190" s="7">
        <v>300</v>
      </c>
      <c r="G190" s="7" t="s">
        <v>89</v>
      </c>
      <c r="H190" s="7">
        <v>1850</v>
      </c>
      <c r="I190" s="14" t="s">
        <v>53</v>
      </c>
      <c r="J190" s="13" t="s">
        <v>54</v>
      </c>
      <c r="K190" s="7" t="s">
        <v>96</v>
      </c>
      <c r="L190" s="7" t="s">
        <v>87</v>
      </c>
      <c r="M190" s="7" t="s">
        <v>57</v>
      </c>
      <c r="N190" s="7">
        <v>23.3</v>
      </c>
      <c r="O190" s="7" t="s">
        <v>58</v>
      </c>
      <c r="P190" s="7">
        <v>37</v>
      </c>
      <c r="Q190" t="s">
        <v>7926</v>
      </c>
      <c r="R190" s="7" t="s">
        <v>77</v>
      </c>
      <c r="S190" s="14" t="s">
        <v>59</v>
      </c>
      <c r="T190" t="b">
        <v>0</v>
      </c>
      <c r="U190" s="7">
        <v>945</v>
      </c>
      <c r="V190" s="7">
        <v>15.46</v>
      </c>
      <c r="W190" s="7">
        <v>24</v>
      </c>
      <c r="X190" s="7">
        <v>0.53946679999999991</v>
      </c>
      <c r="Y190" s="7">
        <v>1.6672800000000001</v>
      </c>
      <c r="Z190" s="7">
        <v>5.3</v>
      </c>
      <c r="AA190" s="7">
        <v>3.22</v>
      </c>
      <c r="AB190" s="14">
        <v>3.52</v>
      </c>
      <c r="AC190" s="17">
        <v>0.31576900000000002</v>
      </c>
      <c r="AD190" s="3">
        <v>0.68423100000000003</v>
      </c>
      <c r="AE190" s="14" t="s">
        <v>197</v>
      </c>
      <c r="AF190" s="13">
        <v>8</v>
      </c>
      <c r="AG190" s="14">
        <v>7</v>
      </c>
      <c r="AH190" s="13">
        <v>5</v>
      </c>
      <c r="AI190" s="7">
        <v>4</v>
      </c>
      <c r="AJ190" s="7">
        <v>1</v>
      </c>
      <c r="AK190" s="7">
        <v>4</v>
      </c>
      <c r="AL190" s="7">
        <v>3</v>
      </c>
      <c r="AM190" s="14">
        <v>1</v>
      </c>
      <c r="AN190" s="13">
        <v>3</v>
      </c>
      <c r="AO190" s="14">
        <v>3</v>
      </c>
      <c r="AP190" s="7" t="s">
        <v>66</v>
      </c>
      <c r="AQ190" s="7" t="s">
        <v>62</v>
      </c>
      <c r="AR190" s="7" t="s">
        <v>208</v>
      </c>
      <c r="AS190" s="7" t="s">
        <v>70</v>
      </c>
      <c r="AT190" s="7" t="s">
        <v>70</v>
      </c>
      <c r="AU190" s="7" t="s">
        <v>66</v>
      </c>
      <c r="AV190" s="7" t="s">
        <v>70</v>
      </c>
      <c r="AW190" s="7" t="s">
        <v>70</v>
      </c>
      <c r="AX190" s="12">
        <v>0</v>
      </c>
      <c r="AY190" s="12">
        <v>0</v>
      </c>
      <c r="AZ190" s="12">
        <v>0</v>
      </c>
      <c r="BA190" s="12" t="s">
        <v>5797</v>
      </c>
      <c r="BB190" s="12">
        <v>1</v>
      </c>
      <c r="BC190" s="12">
        <v>0</v>
      </c>
      <c r="BD190" s="35">
        <v>1</v>
      </c>
      <c r="BE190" s="12">
        <v>1</v>
      </c>
    </row>
    <row r="191" spans="1:57" x14ac:dyDescent="0.35">
      <c r="A191" s="7">
        <v>190</v>
      </c>
      <c r="B191" s="7">
        <v>190</v>
      </c>
      <c r="C191" s="7" t="s">
        <v>579</v>
      </c>
      <c r="D191" s="7" t="s">
        <v>580</v>
      </c>
      <c r="E191" s="13" t="s">
        <v>51</v>
      </c>
      <c r="F191" s="7">
        <v>300</v>
      </c>
      <c r="G191" s="7" t="s">
        <v>100</v>
      </c>
      <c r="H191" s="7">
        <v>1660</v>
      </c>
      <c r="I191" s="14" t="s">
        <v>53</v>
      </c>
      <c r="J191" s="13" t="s">
        <v>54</v>
      </c>
      <c r="K191" s="7" t="s">
        <v>75</v>
      </c>
      <c r="L191" s="7" t="s">
        <v>87</v>
      </c>
      <c r="M191" s="7" t="s">
        <v>57</v>
      </c>
      <c r="N191" s="7">
        <v>17</v>
      </c>
      <c r="O191" s="7" t="s">
        <v>86</v>
      </c>
      <c r="P191" s="7">
        <v>34</v>
      </c>
      <c r="Q191" t="s">
        <v>7875</v>
      </c>
      <c r="R191" s="7" t="s">
        <v>59</v>
      </c>
      <c r="S191" s="14" t="s">
        <v>59</v>
      </c>
      <c r="T191" t="b">
        <v>0</v>
      </c>
      <c r="U191" s="7">
        <v>2461</v>
      </c>
      <c r="V191" s="7">
        <v>21.98</v>
      </c>
      <c r="W191" s="7">
        <v>32.08</v>
      </c>
      <c r="X191" s="7">
        <v>0.94833279999999998</v>
      </c>
      <c r="Y191" s="7">
        <v>3.3826200000000002</v>
      </c>
      <c r="Z191" s="7">
        <v>5.6</v>
      </c>
      <c r="AA191" s="7">
        <v>3.44</v>
      </c>
      <c r="AB191" s="14">
        <v>3.1</v>
      </c>
      <c r="AC191" s="17">
        <v>1E-4</v>
      </c>
      <c r="AD191" s="3">
        <v>0.99990000000000001</v>
      </c>
      <c r="AE191" s="14" t="s">
        <v>197</v>
      </c>
      <c r="AF191" s="13">
        <v>8</v>
      </c>
      <c r="AG191" s="14">
        <v>7</v>
      </c>
      <c r="AH191" s="13">
        <v>5</v>
      </c>
      <c r="AI191" s="7">
        <v>3</v>
      </c>
      <c r="AJ191" s="7">
        <v>2</v>
      </c>
      <c r="AK191" s="7">
        <v>4</v>
      </c>
      <c r="AL191" s="7">
        <v>2</v>
      </c>
      <c r="AM191" s="14">
        <v>2</v>
      </c>
      <c r="AN191" s="13">
        <v>3</v>
      </c>
      <c r="AO191" s="14">
        <v>3</v>
      </c>
      <c r="AP191" s="7" t="s">
        <v>66</v>
      </c>
      <c r="AQ191" s="7" t="s">
        <v>62</v>
      </c>
      <c r="AR191" s="7" t="s">
        <v>208</v>
      </c>
      <c r="AS191" s="7" t="s">
        <v>70</v>
      </c>
      <c r="AT191" s="7" t="s">
        <v>63</v>
      </c>
      <c r="AU191" s="7" t="s">
        <v>66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 t="s">
        <v>5797</v>
      </c>
      <c r="BB191" s="12">
        <v>1</v>
      </c>
      <c r="BC191" s="12">
        <v>0</v>
      </c>
      <c r="BD191" s="35">
        <v>1</v>
      </c>
      <c r="BE191" s="12">
        <v>1</v>
      </c>
    </row>
    <row r="192" spans="1:57" x14ac:dyDescent="0.35">
      <c r="A192" s="7">
        <v>191</v>
      </c>
      <c r="B192" s="7">
        <v>191</v>
      </c>
      <c r="C192" s="7" t="s">
        <v>581</v>
      </c>
      <c r="D192" s="7" t="s">
        <v>582</v>
      </c>
      <c r="E192" s="13" t="s">
        <v>51</v>
      </c>
      <c r="F192" s="7">
        <v>300</v>
      </c>
      <c r="G192" s="7" t="s">
        <v>139</v>
      </c>
      <c r="H192" s="7">
        <v>893</v>
      </c>
      <c r="I192" s="14" t="s">
        <v>53</v>
      </c>
      <c r="J192" s="13" t="s">
        <v>54</v>
      </c>
      <c r="K192" s="7" t="s">
        <v>75</v>
      </c>
      <c r="L192" s="7" t="s">
        <v>87</v>
      </c>
      <c r="M192" s="7" t="s">
        <v>57</v>
      </c>
      <c r="N192" s="7">
        <v>18</v>
      </c>
      <c r="O192" s="7" t="s">
        <v>58</v>
      </c>
      <c r="P192" s="7">
        <v>46</v>
      </c>
      <c r="Q192" t="s">
        <v>7875</v>
      </c>
      <c r="R192" s="7" t="s">
        <v>77</v>
      </c>
      <c r="S192" s="14" t="s">
        <v>59</v>
      </c>
      <c r="T192" t="b">
        <v>0</v>
      </c>
      <c r="U192" s="7">
        <v>1459</v>
      </c>
      <c r="V192" s="7">
        <v>18.18</v>
      </c>
      <c r="W192" s="7">
        <v>28.14</v>
      </c>
      <c r="X192" s="7">
        <v>0.6394666</v>
      </c>
      <c r="Y192" s="7">
        <v>2.0587599999999999</v>
      </c>
      <c r="Z192" s="7">
        <v>6</v>
      </c>
      <c r="AA192" s="7">
        <v>3.4</v>
      </c>
      <c r="AB192" s="14">
        <v>3.34</v>
      </c>
      <c r="AC192" s="17">
        <v>1E-4</v>
      </c>
      <c r="AD192" s="3">
        <v>0.99990000000000001</v>
      </c>
      <c r="AE192" s="14" t="s">
        <v>197</v>
      </c>
      <c r="AF192" s="13">
        <v>8</v>
      </c>
      <c r="AG192" s="14">
        <v>7</v>
      </c>
      <c r="AH192" s="13">
        <v>5</v>
      </c>
      <c r="AI192" s="7">
        <v>3</v>
      </c>
      <c r="AJ192" s="7">
        <v>2</v>
      </c>
      <c r="AK192" s="7">
        <v>4</v>
      </c>
      <c r="AL192" s="7">
        <v>2</v>
      </c>
      <c r="AM192" s="14">
        <v>2</v>
      </c>
      <c r="AN192" s="13">
        <v>3</v>
      </c>
      <c r="AO192" s="14">
        <v>3</v>
      </c>
      <c r="AP192" s="7" t="s">
        <v>66</v>
      </c>
      <c r="AQ192" s="7" t="s">
        <v>62</v>
      </c>
      <c r="AR192" s="7" t="s">
        <v>208</v>
      </c>
      <c r="AS192" s="7" t="s">
        <v>70</v>
      </c>
      <c r="AT192" s="7" t="s">
        <v>63</v>
      </c>
      <c r="AU192" s="7" t="s">
        <v>66</v>
      </c>
      <c r="AV192" s="7" t="s">
        <v>70</v>
      </c>
      <c r="AW192" s="7" t="s">
        <v>70</v>
      </c>
      <c r="AX192" s="12">
        <v>1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35">
        <v>1</v>
      </c>
      <c r="BE192" s="12" t="s">
        <v>5797</v>
      </c>
    </row>
    <row r="193" spans="1:57" x14ac:dyDescent="0.35">
      <c r="A193" s="7">
        <v>192</v>
      </c>
      <c r="B193" s="7">
        <v>192</v>
      </c>
      <c r="C193" s="7" t="s">
        <v>583</v>
      </c>
      <c r="D193" s="7" t="s">
        <v>584</v>
      </c>
      <c r="E193" s="13" t="s">
        <v>51</v>
      </c>
      <c r="F193" s="7">
        <v>300</v>
      </c>
      <c r="G193" s="7" t="s">
        <v>100</v>
      </c>
      <c r="H193" s="7"/>
      <c r="I193" s="14" t="s">
        <v>53</v>
      </c>
      <c r="J193" s="13" t="s">
        <v>54</v>
      </c>
      <c r="K193" s="7" t="s">
        <v>75</v>
      </c>
      <c r="L193" s="7" t="s">
        <v>56</v>
      </c>
      <c r="M193" s="7" t="s">
        <v>57</v>
      </c>
      <c r="N193" s="7">
        <v>18</v>
      </c>
      <c r="O193" s="7" t="s">
        <v>86</v>
      </c>
      <c r="P193" s="7">
        <v>40</v>
      </c>
      <c r="Q193" t="s">
        <v>7875</v>
      </c>
      <c r="R193" s="7" t="s">
        <v>113</v>
      </c>
      <c r="S193" s="14" t="s">
        <v>59</v>
      </c>
      <c r="T193" t="b">
        <v>0</v>
      </c>
      <c r="U193" s="7">
        <v>776</v>
      </c>
      <c r="V193" s="7">
        <v>8.0399999999999991</v>
      </c>
      <c r="W193" s="7">
        <v>21.74</v>
      </c>
      <c r="X193" s="7">
        <v>0.69359939999999998</v>
      </c>
      <c r="Y193" s="7">
        <v>1.1293200000000001</v>
      </c>
      <c r="Z193" s="7">
        <v>6.2</v>
      </c>
      <c r="AA193" s="7">
        <v>4.46</v>
      </c>
      <c r="AB193" s="14">
        <v>2.78</v>
      </c>
      <c r="AC193" s="17">
        <v>1E-4</v>
      </c>
      <c r="AD193" s="3">
        <v>0.99990000000000001</v>
      </c>
      <c r="AE193" s="14" t="s">
        <v>197</v>
      </c>
      <c r="AF193" s="13">
        <v>8</v>
      </c>
      <c r="AG193" s="14">
        <v>7</v>
      </c>
      <c r="AH193" s="13">
        <v>5</v>
      </c>
      <c r="AI193" s="7">
        <v>3</v>
      </c>
      <c r="AJ193" s="7">
        <v>2</v>
      </c>
      <c r="AK193" s="7">
        <v>4</v>
      </c>
      <c r="AL193" s="7">
        <v>2</v>
      </c>
      <c r="AM193" s="14">
        <v>2</v>
      </c>
      <c r="AN193" s="13">
        <v>3</v>
      </c>
      <c r="AO193" s="14">
        <v>3</v>
      </c>
      <c r="AP193" s="7" t="s">
        <v>66</v>
      </c>
      <c r="AQ193" s="7" t="s">
        <v>62</v>
      </c>
      <c r="AR193" s="7" t="s">
        <v>208</v>
      </c>
      <c r="AS193" s="7" t="s">
        <v>70</v>
      </c>
      <c r="AT193" s="7" t="s">
        <v>63</v>
      </c>
      <c r="AU193" s="7" t="s">
        <v>66</v>
      </c>
      <c r="AV193" s="7" t="s">
        <v>70</v>
      </c>
      <c r="AW193" s="7" t="s">
        <v>70</v>
      </c>
      <c r="AX193" s="12">
        <v>0</v>
      </c>
      <c r="AY193" s="12">
        <v>0</v>
      </c>
      <c r="AZ193" s="12">
        <v>0</v>
      </c>
      <c r="BA193" s="12">
        <v>1</v>
      </c>
      <c r="BB193" s="12" t="s">
        <v>5797</v>
      </c>
      <c r="BC193" s="12">
        <v>0</v>
      </c>
      <c r="BD193" s="35">
        <v>1</v>
      </c>
      <c r="BE193" s="12">
        <v>1</v>
      </c>
    </row>
    <row r="194" spans="1:57" x14ac:dyDescent="0.35">
      <c r="A194" s="7">
        <v>193</v>
      </c>
      <c r="B194" s="7">
        <v>193</v>
      </c>
      <c r="C194" s="7" t="s">
        <v>585</v>
      </c>
      <c r="D194" s="7" t="s">
        <v>586</v>
      </c>
      <c r="E194" s="13" t="s">
        <v>51</v>
      </c>
      <c r="F194" s="7">
        <v>300</v>
      </c>
      <c r="G194" s="7" t="s">
        <v>100</v>
      </c>
      <c r="H194" s="7">
        <v>1524</v>
      </c>
      <c r="I194" s="14" t="s">
        <v>53</v>
      </c>
      <c r="J194" s="13" t="s">
        <v>54</v>
      </c>
      <c r="K194" s="7" t="s">
        <v>75</v>
      </c>
      <c r="L194" s="7" t="s">
        <v>56</v>
      </c>
      <c r="M194" s="7" t="s">
        <v>57</v>
      </c>
      <c r="N194" s="7">
        <v>20</v>
      </c>
      <c r="O194" s="7" t="s">
        <v>58</v>
      </c>
      <c r="P194" s="7">
        <v>36</v>
      </c>
      <c r="Q194" t="s">
        <v>7875</v>
      </c>
      <c r="R194" s="7" t="s">
        <v>59</v>
      </c>
      <c r="S194" s="14" t="s">
        <v>59</v>
      </c>
      <c r="T194" t="b">
        <v>0</v>
      </c>
      <c r="U194" s="7">
        <v>602</v>
      </c>
      <c r="V194" s="7">
        <v>15.68</v>
      </c>
      <c r="W194" s="7">
        <v>28.92</v>
      </c>
      <c r="X194" s="7">
        <v>1.263334</v>
      </c>
      <c r="Y194" s="7">
        <v>0.77995999999999999</v>
      </c>
      <c r="Z194" s="7">
        <v>7</v>
      </c>
      <c r="AA194" s="7">
        <v>4.92</v>
      </c>
      <c r="AB194" s="14">
        <v>2.4700000000000002</v>
      </c>
      <c r="AC194" s="17">
        <v>1E-4</v>
      </c>
      <c r="AD194" s="3">
        <v>0.99990000000000001</v>
      </c>
      <c r="AE194" s="14" t="s">
        <v>197</v>
      </c>
      <c r="AF194" s="13">
        <v>8</v>
      </c>
      <c r="AG194" s="14">
        <v>7</v>
      </c>
      <c r="AH194" s="13">
        <v>5</v>
      </c>
      <c r="AI194" s="7">
        <v>4</v>
      </c>
      <c r="AJ194" s="7">
        <v>1</v>
      </c>
      <c r="AK194" s="7">
        <v>4</v>
      </c>
      <c r="AL194" s="7">
        <v>3</v>
      </c>
      <c r="AM194" s="14">
        <v>1</v>
      </c>
      <c r="AN194" s="13">
        <v>3</v>
      </c>
      <c r="AO194" s="14">
        <v>3</v>
      </c>
      <c r="AP194" s="7" t="s">
        <v>66</v>
      </c>
      <c r="AQ194" s="7" t="s">
        <v>62</v>
      </c>
      <c r="AR194" s="7" t="s">
        <v>62</v>
      </c>
      <c r="AS194" s="7" t="s">
        <v>5797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>
        <v>1</v>
      </c>
      <c r="BC194" s="12">
        <v>0</v>
      </c>
      <c r="BD194" s="35">
        <v>1</v>
      </c>
      <c r="BE194" s="12">
        <v>1</v>
      </c>
    </row>
    <row r="195" spans="1:57" x14ac:dyDescent="0.35">
      <c r="A195" s="7">
        <v>194</v>
      </c>
      <c r="B195" s="7">
        <v>194</v>
      </c>
      <c r="C195" s="7" t="s">
        <v>587</v>
      </c>
      <c r="D195" s="7" t="s">
        <v>588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75</v>
      </c>
      <c r="L195" s="7" t="s">
        <v>87</v>
      </c>
      <c r="M195" s="7" t="s">
        <v>84</v>
      </c>
      <c r="N195" s="7">
        <v>21</v>
      </c>
      <c r="O195" s="7" t="s">
        <v>86</v>
      </c>
      <c r="P195" s="7">
        <v>43</v>
      </c>
      <c r="Q195" t="s">
        <v>7875</v>
      </c>
      <c r="R195" s="7" t="s">
        <v>59</v>
      </c>
      <c r="S195" s="14" t="s">
        <v>59</v>
      </c>
      <c r="T195" t="b">
        <v>0</v>
      </c>
      <c r="U195" s="7">
        <v>776</v>
      </c>
      <c r="V195" s="7">
        <v>8.0399999999999991</v>
      </c>
      <c r="W195" s="7">
        <v>21.74</v>
      </c>
      <c r="X195" s="7">
        <v>0.69359939999999998</v>
      </c>
      <c r="Y195" s="7">
        <v>1.1293200000000001</v>
      </c>
      <c r="Z195" s="7">
        <v>6.2</v>
      </c>
      <c r="AA195" s="7">
        <v>4.4400000000000004</v>
      </c>
      <c r="AB195" s="14">
        <v>2.78</v>
      </c>
      <c r="AC195" s="17">
        <v>1E-4</v>
      </c>
      <c r="AD195" s="3">
        <v>0.99990000000000001</v>
      </c>
      <c r="AE195" s="14" t="s">
        <v>197</v>
      </c>
      <c r="AF195" s="13">
        <v>8</v>
      </c>
      <c r="AG195" s="14">
        <v>7</v>
      </c>
      <c r="AH195" s="13">
        <v>5</v>
      </c>
      <c r="AI195" s="7">
        <v>5</v>
      </c>
      <c r="AJ195" s="7">
        <v>0</v>
      </c>
      <c r="AK195" s="7">
        <v>4</v>
      </c>
      <c r="AL195" s="7">
        <v>4</v>
      </c>
      <c r="AM195" s="14">
        <v>0</v>
      </c>
      <c r="AN195" s="13">
        <v>3</v>
      </c>
      <c r="AO195" s="14">
        <v>3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5797</v>
      </c>
      <c r="AV195" s="7" t="s">
        <v>70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 t="s">
        <v>5797</v>
      </c>
      <c r="BC195" s="12">
        <v>0</v>
      </c>
      <c r="BD195" s="35">
        <v>1</v>
      </c>
      <c r="BE195" s="12">
        <v>1</v>
      </c>
    </row>
    <row r="196" spans="1:57" x14ac:dyDescent="0.35">
      <c r="A196" s="7">
        <v>195</v>
      </c>
      <c r="B196" s="7">
        <v>195</v>
      </c>
      <c r="C196" s="7" t="s">
        <v>589</v>
      </c>
      <c r="D196" s="7" t="s">
        <v>590</v>
      </c>
      <c r="E196" s="13" t="s">
        <v>51</v>
      </c>
      <c r="F196" s="7">
        <v>300</v>
      </c>
      <c r="G196" s="7" t="s">
        <v>139</v>
      </c>
      <c r="H196" s="7"/>
      <c r="I196" s="14" t="s">
        <v>53</v>
      </c>
      <c r="J196" s="13" t="s">
        <v>54</v>
      </c>
      <c r="K196" s="7" t="s">
        <v>75</v>
      </c>
      <c r="L196" s="7" t="s">
        <v>87</v>
      </c>
      <c r="M196" s="7" t="s">
        <v>57</v>
      </c>
      <c r="N196" s="7">
        <v>17</v>
      </c>
      <c r="O196" s="7" t="s">
        <v>86</v>
      </c>
      <c r="P196" s="7">
        <v>37</v>
      </c>
      <c r="Q196" t="s">
        <v>7875</v>
      </c>
      <c r="R196" s="7" t="s">
        <v>59</v>
      </c>
      <c r="S196" s="14" t="s">
        <v>56</v>
      </c>
      <c r="T196" t="b">
        <v>0</v>
      </c>
      <c r="U196" s="7">
        <v>1654</v>
      </c>
      <c r="V196" s="7">
        <v>18.260000000000002</v>
      </c>
      <c r="W196" s="7">
        <v>27.48</v>
      </c>
      <c r="X196" s="7">
        <v>0.67760019999999987</v>
      </c>
      <c r="Y196" s="7">
        <v>2.3346</v>
      </c>
      <c r="Z196" s="7">
        <v>5.8</v>
      </c>
      <c r="AA196" s="7">
        <v>3.06</v>
      </c>
      <c r="AB196" s="14">
        <v>3.68</v>
      </c>
      <c r="AC196" s="17">
        <v>1E-4</v>
      </c>
      <c r="AD196" s="3">
        <v>0.99990000000000001</v>
      </c>
      <c r="AE196" s="14" t="s">
        <v>197</v>
      </c>
      <c r="AF196" s="13">
        <v>8</v>
      </c>
      <c r="AG196" s="14">
        <v>7</v>
      </c>
      <c r="AH196" s="13">
        <v>5</v>
      </c>
      <c r="AI196" s="7">
        <v>4</v>
      </c>
      <c r="AJ196" s="7">
        <v>1</v>
      </c>
      <c r="AK196" s="7">
        <v>4</v>
      </c>
      <c r="AL196" s="7">
        <v>3</v>
      </c>
      <c r="AM196" s="14">
        <v>1</v>
      </c>
      <c r="AN196" s="13">
        <v>3</v>
      </c>
      <c r="AO196" s="14">
        <v>3</v>
      </c>
      <c r="AP196" s="7" t="s">
        <v>66</v>
      </c>
      <c r="AQ196" s="7" t="s">
        <v>62</v>
      </c>
      <c r="AR196" s="7" t="s">
        <v>208</v>
      </c>
      <c r="AS196" s="7" t="s">
        <v>70</v>
      </c>
      <c r="AT196" s="7" t="s">
        <v>70</v>
      </c>
      <c r="AU196" s="7" t="s">
        <v>66</v>
      </c>
      <c r="AV196" s="7" t="s">
        <v>70</v>
      </c>
      <c r="AW196" s="7" t="s">
        <v>70</v>
      </c>
      <c r="AX196" s="12" t="s">
        <v>5797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35">
        <v>1</v>
      </c>
      <c r="BE196" s="12">
        <v>1</v>
      </c>
    </row>
    <row r="197" spans="1:57" x14ac:dyDescent="0.35">
      <c r="A197" s="7">
        <v>196</v>
      </c>
      <c r="B197" s="7">
        <v>196</v>
      </c>
      <c r="C197" s="7" t="s">
        <v>591</v>
      </c>
      <c r="D197" s="7" t="s">
        <v>592</v>
      </c>
      <c r="E197" s="13" t="s">
        <v>51</v>
      </c>
      <c r="F197" s="7">
        <v>300</v>
      </c>
      <c r="G197" s="7" t="s">
        <v>139</v>
      </c>
      <c r="H197" s="7"/>
      <c r="I197" s="14" t="s">
        <v>53</v>
      </c>
      <c r="J197" s="13" t="s">
        <v>54</v>
      </c>
      <c r="K197" s="7" t="s">
        <v>75</v>
      </c>
      <c r="L197" s="7" t="s">
        <v>87</v>
      </c>
      <c r="M197" s="7" t="s">
        <v>57</v>
      </c>
      <c r="N197" s="7">
        <v>19</v>
      </c>
      <c r="O197" s="7" t="s">
        <v>86</v>
      </c>
      <c r="P197" s="7">
        <v>38</v>
      </c>
      <c r="Q197" t="s">
        <v>7875</v>
      </c>
      <c r="R197" s="7" t="s">
        <v>59</v>
      </c>
      <c r="S197" s="14" t="s">
        <v>59</v>
      </c>
      <c r="T197" t="b">
        <v>0</v>
      </c>
      <c r="U197" s="7">
        <v>714</v>
      </c>
      <c r="V197" s="7">
        <v>20.9</v>
      </c>
      <c r="W197" s="7">
        <v>31.58</v>
      </c>
      <c r="X197" s="7">
        <v>0.84226659999999998</v>
      </c>
      <c r="Y197" s="7">
        <v>0.96362000000000003</v>
      </c>
      <c r="Z197" s="7"/>
      <c r="AA197" s="7"/>
      <c r="AB197" s="14"/>
      <c r="AC197" s="17">
        <v>1E-4</v>
      </c>
      <c r="AD197" s="3">
        <v>0.99990000000000001</v>
      </c>
      <c r="AE197" s="14" t="s">
        <v>197</v>
      </c>
      <c r="AF197" s="13">
        <v>8</v>
      </c>
      <c r="AG197" s="14">
        <v>7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3</v>
      </c>
      <c r="AO197" s="14">
        <v>3</v>
      </c>
      <c r="AP197" s="7" t="s">
        <v>66</v>
      </c>
      <c r="AQ197" s="7" t="s">
        <v>62</v>
      </c>
      <c r="AR197" s="7" t="s">
        <v>208</v>
      </c>
      <c r="AS197" s="7" t="s">
        <v>70</v>
      </c>
      <c r="AT197" s="7" t="s">
        <v>70</v>
      </c>
      <c r="AU197" s="7" t="s">
        <v>66</v>
      </c>
      <c r="AV197" s="7" t="s">
        <v>70</v>
      </c>
      <c r="AW197" s="7" t="s">
        <v>70</v>
      </c>
      <c r="AX197" s="12">
        <v>1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35">
        <v>1</v>
      </c>
      <c r="BE197" s="12" t="s">
        <v>5797</v>
      </c>
    </row>
    <row r="198" spans="1:57" x14ac:dyDescent="0.35">
      <c r="A198" s="7">
        <v>197</v>
      </c>
      <c r="B198" s="7">
        <v>197</v>
      </c>
      <c r="C198" s="7" t="s">
        <v>593</v>
      </c>
      <c r="D198" s="7" t="s">
        <v>594</v>
      </c>
      <c r="E198" s="13" t="s">
        <v>51</v>
      </c>
      <c r="F198" s="7">
        <v>300</v>
      </c>
      <c r="G198" s="7" t="s">
        <v>100</v>
      </c>
      <c r="H198" s="7">
        <v>1800</v>
      </c>
      <c r="I198" s="14" t="s">
        <v>53</v>
      </c>
      <c r="J198" s="13" t="s">
        <v>54</v>
      </c>
      <c r="K198" s="7" t="s">
        <v>160</v>
      </c>
      <c r="L198" s="7" t="s">
        <v>56</v>
      </c>
      <c r="M198" s="7" t="s">
        <v>57</v>
      </c>
      <c r="N198" s="7">
        <v>75</v>
      </c>
      <c r="O198" s="7" t="s">
        <v>86</v>
      </c>
      <c r="P198" s="7">
        <v>33</v>
      </c>
      <c r="Q198" t="s">
        <v>7921</v>
      </c>
      <c r="R198" s="7" t="s">
        <v>59</v>
      </c>
      <c r="S198" s="14" t="s">
        <v>59</v>
      </c>
      <c r="T198" t="b">
        <v>0</v>
      </c>
      <c r="U198" s="7">
        <v>292</v>
      </c>
      <c r="V198" s="7">
        <v>11.3</v>
      </c>
      <c r="W198" s="7">
        <v>26.28</v>
      </c>
      <c r="X198" s="7">
        <v>1.1169986000000001</v>
      </c>
      <c r="Y198" s="7">
        <v>0.34732000000000002</v>
      </c>
      <c r="Z198" s="7">
        <v>7.8</v>
      </c>
      <c r="AA198" s="7">
        <v>5.35</v>
      </c>
      <c r="AB198" s="14">
        <v>2.08</v>
      </c>
      <c r="AC198" s="17">
        <v>6.4776500000000001E-2</v>
      </c>
      <c r="AD198" s="3">
        <v>0.93522300000000003</v>
      </c>
      <c r="AE198" s="14" t="s">
        <v>197</v>
      </c>
      <c r="AF198" s="13">
        <v>8</v>
      </c>
      <c r="AG198" s="14">
        <v>7</v>
      </c>
      <c r="AH198" s="13">
        <v>5</v>
      </c>
      <c r="AI198" s="7">
        <v>5</v>
      </c>
      <c r="AJ198" s="7">
        <v>0</v>
      </c>
      <c r="AK198" s="7">
        <v>4</v>
      </c>
      <c r="AL198" s="7">
        <v>4</v>
      </c>
      <c r="AM198" s="14">
        <v>0</v>
      </c>
      <c r="AN198" s="13">
        <v>3</v>
      </c>
      <c r="AO198" s="14">
        <v>3</v>
      </c>
      <c r="AP198" s="7" t="s">
        <v>66</v>
      </c>
      <c r="AQ198" s="7" t="s">
        <v>62</v>
      </c>
      <c r="AR198" s="7" t="s">
        <v>62</v>
      </c>
      <c r="AS198" s="7" t="s">
        <v>5797</v>
      </c>
      <c r="AT198" s="7" t="s">
        <v>70</v>
      </c>
      <c r="AU198" s="7" t="s">
        <v>66</v>
      </c>
      <c r="AV198" s="7" t="s">
        <v>5797</v>
      </c>
      <c r="AW198" s="7" t="s">
        <v>5797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35">
        <v>1</v>
      </c>
      <c r="BE198" s="12">
        <v>1</v>
      </c>
    </row>
    <row r="199" spans="1:57" x14ac:dyDescent="0.35">
      <c r="A199" s="7">
        <v>198</v>
      </c>
      <c r="B199" s="7">
        <v>198</v>
      </c>
      <c r="C199" s="7" t="s">
        <v>595</v>
      </c>
      <c r="D199" s="7" t="s">
        <v>596</v>
      </c>
      <c r="E199" s="13" t="s">
        <v>51</v>
      </c>
      <c r="F199" s="7">
        <v>300</v>
      </c>
      <c r="G199" s="7" t="s">
        <v>100</v>
      </c>
      <c r="H199" s="7"/>
      <c r="I199" s="14" t="s">
        <v>53</v>
      </c>
      <c r="J199" s="13" t="s">
        <v>54</v>
      </c>
      <c r="K199" s="7" t="s">
        <v>118</v>
      </c>
      <c r="L199" s="7" t="s">
        <v>87</v>
      </c>
      <c r="M199" s="7" t="s">
        <v>84</v>
      </c>
      <c r="N199" s="7">
        <v>18</v>
      </c>
      <c r="O199" s="7" t="s">
        <v>86</v>
      </c>
      <c r="P199" s="7"/>
      <c r="Q199" t="s">
        <v>7875</v>
      </c>
      <c r="R199" s="7" t="s">
        <v>77</v>
      </c>
      <c r="S199" s="14" t="s">
        <v>56</v>
      </c>
      <c r="T199" t="b">
        <v>0</v>
      </c>
      <c r="U199" s="7">
        <v>569</v>
      </c>
      <c r="V199" s="7">
        <v>15.7</v>
      </c>
      <c r="W199" s="7">
        <v>31.58</v>
      </c>
      <c r="X199" s="7">
        <v>1.5097339999999999</v>
      </c>
      <c r="Y199" s="7">
        <v>0.66258000000000006</v>
      </c>
      <c r="Z199" s="7">
        <v>7.3</v>
      </c>
      <c r="AA199" s="7">
        <v>5.21</v>
      </c>
      <c r="AB199" s="14">
        <v>2.52</v>
      </c>
      <c r="AC199" s="17">
        <v>1E-4</v>
      </c>
      <c r="AD199" s="3">
        <v>0.99990000000000001</v>
      </c>
      <c r="AE199" s="14" t="s">
        <v>197</v>
      </c>
      <c r="AF199" s="13">
        <v>8</v>
      </c>
      <c r="AG199" s="14">
        <v>7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3</v>
      </c>
      <c r="AO199" s="14">
        <v>3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66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35">
        <v>1</v>
      </c>
      <c r="BE199" s="12">
        <v>1</v>
      </c>
    </row>
    <row r="200" spans="1:57" x14ac:dyDescent="0.35">
      <c r="A200" s="7">
        <v>199</v>
      </c>
      <c r="B200" s="7">
        <v>199</v>
      </c>
      <c r="C200" s="7" t="s">
        <v>597</v>
      </c>
      <c r="D200" s="7" t="s">
        <v>598</v>
      </c>
      <c r="E200" s="13" t="s">
        <v>51</v>
      </c>
      <c r="F200" s="7">
        <v>300</v>
      </c>
      <c r="G200" s="7" t="s">
        <v>100</v>
      </c>
      <c r="H200" s="7">
        <v>1400</v>
      </c>
      <c r="I200" s="14" t="s">
        <v>53</v>
      </c>
      <c r="J200" s="13" t="s">
        <v>54</v>
      </c>
      <c r="K200" s="7" t="s">
        <v>75</v>
      </c>
      <c r="L200" s="7" t="s">
        <v>76</v>
      </c>
      <c r="M200" s="7" t="s">
        <v>84</v>
      </c>
      <c r="N200" s="7">
        <v>24</v>
      </c>
      <c r="O200" s="7" t="s">
        <v>86</v>
      </c>
      <c r="P200" s="7">
        <v>33</v>
      </c>
      <c r="Q200" t="s">
        <v>7875</v>
      </c>
      <c r="R200" s="7" t="s">
        <v>59</v>
      </c>
      <c r="S200" s="14" t="s">
        <v>59</v>
      </c>
      <c r="T200" t="b">
        <v>0</v>
      </c>
      <c r="U200" s="7">
        <v>406</v>
      </c>
      <c r="V200" s="7">
        <v>16.350000000000001</v>
      </c>
      <c r="W200" s="7">
        <v>30.7</v>
      </c>
      <c r="X200" s="7">
        <v>1.27325</v>
      </c>
      <c r="Y200" s="7">
        <v>0.60724999999999996</v>
      </c>
      <c r="Z200" s="7">
        <v>7.4</v>
      </c>
      <c r="AA200" s="7">
        <v>5.72</v>
      </c>
      <c r="AB200" s="14">
        <v>2.2200000000000002</v>
      </c>
      <c r="AC200" s="17">
        <v>3.04018E-2</v>
      </c>
      <c r="AD200" s="3">
        <v>0.96959799999999996</v>
      </c>
      <c r="AE200" s="14" t="s">
        <v>197</v>
      </c>
      <c r="AF200" s="13">
        <v>8</v>
      </c>
      <c r="AG200" s="14">
        <v>7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3</v>
      </c>
      <c r="AO200" s="14">
        <v>3</v>
      </c>
      <c r="AP200" s="7" t="s">
        <v>66</v>
      </c>
      <c r="AQ200" s="7" t="s">
        <v>62</v>
      </c>
      <c r="AR200" s="7" t="s">
        <v>62</v>
      </c>
      <c r="AS200" s="7" t="s">
        <v>5797</v>
      </c>
      <c r="AT200" s="7" t="s">
        <v>63</v>
      </c>
      <c r="AU200" s="7" t="s">
        <v>66</v>
      </c>
      <c r="AV200" s="7" t="s">
        <v>5797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35">
        <v>1</v>
      </c>
      <c r="BE200" s="12">
        <v>1</v>
      </c>
    </row>
    <row r="201" spans="1:57" x14ac:dyDescent="0.35">
      <c r="A201" s="7">
        <v>200</v>
      </c>
      <c r="B201" s="7">
        <v>200</v>
      </c>
      <c r="C201" s="7" t="s">
        <v>599</v>
      </c>
      <c r="D201" s="7" t="s">
        <v>600</v>
      </c>
      <c r="E201" s="13" t="s">
        <v>51</v>
      </c>
      <c r="F201" s="7">
        <v>300</v>
      </c>
      <c r="G201" s="7" t="s">
        <v>100</v>
      </c>
      <c r="H201" s="7"/>
      <c r="I201" s="14" t="s">
        <v>53</v>
      </c>
      <c r="J201" s="13" t="s">
        <v>54</v>
      </c>
      <c r="K201" s="7" t="s">
        <v>106</v>
      </c>
      <c r="L201" s="7" t="s">
        <v>56</v>
      </c>
      <c r="M201" s="7" t="s">
        <v>57</v>
      </c>
      <c r="N201" s="7">
        <v>13</v>
      </c>
      <c r="O201" s="7" t="s">
        <v>58</v>
      </c>
      <c r="P201" s="7">
        <v>42</v>
      </c>
      <c r="Q201" t="s">
        <v>7875</v>
      </c>
      <c r="R201" s="7" t="s">
        <v>59</v>
      </c>
      <c r="S201" s="14" t="s">
        <v>59</v>
      </c>
      <c r="T201" t="b">
        <v>0</v>
      </c>
      <c r="U201" s="7">
        <v>718</v>
      </c>
      <c r="V201" s="7">
        <v>13.26</v>
      </c>
      <c r="W201" s="7">
        <v>26.06</v>
      </c>
      <c r="X201" s="7">
        <v>0.988734</v>
      </c>
      <c r="Y201" s="7">
        <v>0.95379999999999998</v>
      </c>
      <c r="Z201" s="7">
        <v>6.3</v>
      </c>
      <c r="AA201" s="7">
        <v>3.88</v>
      </c>
      <c r="AB201" s="14">
        <v>3.79</v>
      </c>
      <c r="AC201" s="17">
        <v>9.5320299999999997E-2</v>
      </c>
      <c r="AD201" s="3">
        <v>0.90468000000000004</v>
      </c>
      <c r="AE201" s="14" t="s">
        <v>197</v>
      </c>
      <c r="AF201" s="13">
        <v>8</v>
      </c>
      <c r="AG201" s="14">
        <v>7</v>
      </c>
      <c r="AH201" s="13">
        <v>5</v>
      </c>
      <c r="AI201" s="7">
        <v>5</v>
      </c>
      <c r="AJ201" s="7">
        <v>0</v>
      </c>
      <c r="AK201" s="7">
        <v>4</v>
      </c>
      <c r="AL201" s="7">
        <v>4</v>
      </c>
      <c r="AM201" s="14">
        <v>0</v>
      </c>
      <c r="AN201" s="13">
        <v>3</v>
      </c>
      <c r="AO201" s="14">
        <v>3</v>
      </c>
      <c r="AP201" s="7" t="s">
        <v>66</v>
      </c>
      <c r="AQ201" s="7" t="s">
        <v>62</v>
      </c>
      <c r="AR201" s="7" t="s">
        <v>62</v>
      </c>
      <c r="AS201" s="7" t="s">
        <v>70</v>
      </c>
      <c r="AT201" s="7" t="s">
        <v>70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35">
        <v>1</v>
      </c>
      <c r="BE201" s="12">
        <v>1</v>
      </c>
    </row>
    <row r="202" spans="1:57" x14ac:dyDescent="0.35">
      <c r="A202" s="7">
        <v>201</v>
      </c>
      <c r="B202" s="7">
        <v>201</v>
      </c>
      <c r="C202" s="7" t="s">
        <v>601</v>
      </c>
      <c r="D202" s="7" t="s">
        <v>602</v>
      </c>
      <c r="E202" s="13" t="s">
        <v>51</v>
      </c>
      <c r="F202" s="7">
        <v>300</v>
      </c>
      <c r="G202" s="7" t="s">
        <v>100</v>
      </c>
      <c r="H202" s="7"/>
      <c r="I202" s="14" t="s">
        <v>53</v>
      </c>
      <c r="J202" s="13" t="s">
        <v>54</v>
      </c>
      <c r="K202" s="7" t="s">
        <v>118</v>
      </c>
      <c r="L202" s="7" t="s">
        <v>56</v>
      </c>
      <c r="M202" s="7" t="s">
        <v>57</v>
      </c>
      <c r="N202" s="7">
        <v>24</v>
      </c>
      <c r="O202" s="7" t="s">
        <v>86</v>
      </c>
      <c r="P202" s="7"/>
      <c r="Q202" t="s">
        <v>7875</v>
      </c>
      <c r="R202" s="7" t="s">
        <v>59</v>
      </c>
      <c r="S202" s="14" t="s">
        <v>56</v>
      </c>
      <c r="T202" t="b">
        <v>0</v>
      </c>
      <c r="U202" s="7">
        <v>569</v>
      </c>
      <c r="V202" s="7">
        <v>15.7</v>
      </c>
      <c r="W202" s="7">
        <v>31.58</v>
      </c>
      <c r="X202" s="7">
        <v>1.5097339999999999</v>
      </c>
      <c r="Y202" s="7">
        <v>0.66258000000000006</v>
      </c>
      <c r="Z202" s="7">
        <v>7.3</v>
      </c>
      <c r="AA202" s="7">
        <v>5.21</v>
      </c>
      <c r="AB202" s="14">
        <v>2.52</v>
      </c>
      <c r="AC202" s="17">
        <v>1E-4</v>
      </c>
      <c r="AD202" s="3">
        <v>0.99990000000000001</v>
      </c>
      <c r="AE202" s="14" t="s">
        <v>197</v>
      </c>
      <c r="AF202" s="13">
        <v>8</v>
      </c>
      <c r="AG202" s="14">
        <v>7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3</v>
      </c>
      <c r="AO202" s="14">
        <v>3</v>
      </c>
      <c r="AP202" s="7" t="s">
        <v>66</v>
      </c>
      <c r="AQ202" s="7" t="s">
        <v>62</v>
      </c>
      <c r="AR202" s="7" t="s">
        <v>62</v>
      </c>
      <c r="AS202" s="7" t="s">
        <v>5797</v>
      </c>
      <c r="AT202" s="7" t="s">
        <v>63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 t="s">
        <v>5797</v>
      </c>
      <c r="BB202" s="12">
        <v>1</v>
      </c>
      <c r="BC202" s="12">
        <v>0</v>
      </c>
      <c r="BD202" s="35">
        <v>1</v>
      </c>
      <c r="BE202" s="12">
        <v>1</v>
      </c>
    </row>
    <row r="203" spans="1:57" x14ac:dyDescent="0.35">
      <c r="A203" s="7">
        <v>202</v>
      </c>
      <c r="B203" s="7">
        <v>202</v>
      </c>
      <c r="C203" s="7" t="s">
        <v>603</v>
      </c>
      <c r="D203" s="7" t="s">
        <v>604</v>
      </c>
      <c r="E203" s="13" t="s">
        <v>51</v>
      </c>
      <c r="F203" s="7">
        <v>300</v>
      </c>
      <c r="G203" s="7" t="s">
        <v>100</v>
      </c>
      <c r="H203" s="7">
        <v>2100</v>
      </c>
      <c r="I203" s="14" t="s">
        <v>53</v>
      </c>
      <c r="J203" s="13" t="s">
        <v>54</v>
      </c>
      <c r="K203" s="7" t="s">
        <v>118</v>
      </c>
      <c r="L203" s="7" t="s">
        <v>56</v>
      </c>
      <c r="M203" s="7" t="s">
        <v>57</v>
      </c>
      <c r="N203" s="7">
        <v>21</v>
      </c>
      <c r="O203" s="7" t="s">
        <v>86</v>
      </c>
      <c r="P203" s="7">
        <v>31</v>
      </c>
      <c r="Q203" t="s">
        <v>7875</v>
      </c>
      <c r="R203" s="7" t="s">
        <v>59</v>
      </c>
      <c r="S203" s="14" t="s">
        <v>59</v>
      </c>
      <c r="T203" t="b">
        <v>0</v>
      </c>
      <c r="U203" s="7">
        <v>357</v>
      </c>
      <c r="V203" s="7">
        <v>10.62</v>
      </c>
      <c r="W203" s="7">
        <v>25.7</v>
      </c>
      <c r="X203" s="7">
        <v>1.0349333999999999</v>
      </c>
      <c r="Y203" s="7">
        <v>0.43993999999999989</v>
      </c>
      <c r="Z203" s="7">
        <v>7.1</v>
      </c>
      <c r="AA203" s="7">
        <v>6.04</v>
      </c>
      <c r="AB203" s="14">
        <v>1.98</v>
      </c>
      <c r="AC203" s="17">
        <v>3.4850699999999998E-2</v>
      </c>
      <c r="AD203" s="3">
        <v>0.96514900000000003</v>
      </c>
      <c r="AE203" s="14" t="s">
        <v>197</v>
      </c>
      <c r="AF203" s="13">
        <v>8</v>
      </c>
      <c r="AG203" s="14">
        <v>7</v>
      </c>
      <c r="AH203" s="13">
        <v>5</v>
      </c>
      <c r="AI203" s="7">
        <v>5</v>
      </c>
      <c r="AJ203" s="7">
        <v>0</v>
      </c>
      <c r="AK203" s="7">
        <v>4</v>
      </c>
      <c r="AL203" s="7">
        <v>4</v>
      </c>
      <c r="AM203" s="14">
        <v>0</v>
      </c>
      <c r="AN203" s="13">
        <v>3</v>
      </c>
      <c r="AO203" s="14">
        <v>3</v>
      </c>
      <c r="AP203" s="7" t="s">
        <v>66</v>
      </c>
      <c r="AQ203" s="7" t="s">
        <v>62</v>
      </c>
      <c r="AR203" s="7" t="s">
        <v>62</v>
      </c>
      <c r="AS203" s="7" t="s">
        <v>5797</v>
      </c>
      <c r="AT203" s="7" t="s">
        <v>70</v>
      </c>
      <c r="AU203" s="7" t="s">
        <v>66</v>
      </c>
      <c r="AV203" s="7" t="s">
        <v>5797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35">
        <v>1</v>
      </c>
      <c r="BE203" s="12">
        <v>1</v>
      </c>
    </row>
    <row r="204" spans="1:57" x14ac:dyDescent="0.35">
      <c r="A204" s="7">
        <v>203</v>
      </c>
      <c r="B204" s="7">
        <v>203</v>
      </c>
      <c r="C204" s="7" t="s">
        <v>605</v>
      </c>
      <c r="D204" s="7" t="s">
        <v>606</v>
      </c>
      <c r="E204" s="13" t="s">
        <v>51</v>
      </c>
      <c r="F204" s="7">
        <v>300</v>
      </c>
      <c r="G204" s="7" t="s">
        <v>100</v>
      </c>
      <c r="H204" s="7">
        <v>200</v>
      </c>
      <c r="I204" s="14" t="s">
        <v>53</v>
      </c>
      <c r="J204" s="13" t="s">
        <v>54</v>
      </c>
      <c r="K204" s="7" t="s">
        <v>75</v>
      </c>
      <c r="L204" s="7" t="s">
        <v>87</v>
      </c>
      <c r="M204" s="7" t="s">
        <v>57</v>
      </c>
      <c r="N204" s="7">
        <v>21</v>
      </c>
      <c r="O204" s="7" t="s">
        <v>86</v>
      </c>
      <c r="P204" s="7">
        <v>42</v>
      </c>
      <c r="Q204" t="s">
        <v>7875</v>
      </c>
      <c r="R204" s="7" t="s">
        <v>77</v>
      </c>
      <c r="S204" s="14" t="s">
        <v>113</v>
      </c>
      <c r="T204" t="b">
        <v>0</v>
      </c>
      <c r="U204" s="7">
        <v>1238</v>
      </c>
      <c r="V204" s="7">
        <v>21.6</v>
      </c>
      <c r="W204" s="7">
        <v>33.24</v>
      </c>
      <c r="X204" s="7">
        <v>1.196666</v>
      </c>
      <c r="Y204" s="7">
        <v>1.5230399999999999</v>
      </c>
      <c r="Z204" s="7">
        <v>5.8</v>
      </c>
      <c r="AA204" s="7">
        <v>5.52</v>
      </c>
      <c r="AB204" s="14">
        <v>1.94</v>
      </c>
      <c r="AC204" s="17">
        <v>1E-4</v>
      </c>
      <c r="AD204" s="3">
        <v>0.99990000000000001</v>
      </c>
      <c r="AE204" s="14" t="s">
        <v>197</v>
      </c>
      <c r="AF204" s="13">
        <v>8</v>
      </c>
      <c r="AG204" s="14">
        <v>7</v>
      </c>
      <c r="AH204" s="13">
        <v>5</v>
      </c>
      <c r="AI204" s="7">
        <v>3</v>
      </c>
      <c r="AJ204" s="7">
        <v>2</v>
      </c>
      <c r="AK204" s="7">
        <v>4</v>
      </c>
      <c r="AL204" s="7">
        <v>2</v>
      </c>
      <c r="AM204" s="14">
        <v>2</v>
      </c>
      <c r="AN204" s="13">
        <v>3</v>
      </c>
      <c r="AO204" s="14">
        <v>3</v>
      </c>
      <c r="AP204" s="7" t="s">
        <v>66</v>
      </c>
      <c r="AQ204" s="7" t="s">
        <v>62</v>
      </c>
      <c r="AR204" s="7" t="s">
        <v>208</v>
      </c>
      <c r="AS204" s="7" t="s">
        <v>70</v>
      </c>
      <c r="AT204" s="7" t="s">
        <v>63</v>
      </c>
      <c r="AU204" s="7" t="s">
        <v>5797</v>
      </c>
      <c r="AV204" s="7" t="s">
        <v>70</v>
      </c>
      <c r="AW204" s="7" t="s">
        <v>70</v>
      </c>
      <c r="AX204" s="12">
        <v>0</v>
      </c>
      <c r="AY204" s="12">
        <v>0</v>
      </c>
      <c r="AZ204" s="12">
        <v>0</v>
      </c>
      <c r="BA204" s="12">
        <v>1</v>
      </c>
      <c r="BB204" s="12" t="s">
        <v>5797</v>
      </c>
      <c r="BC204" s="12">
        <v>0</v>
      </c>
      <c r="BD204" s="35">
        <v>1</v>
      </c>
      <c r="BE204" s="12">
        <v>1</v>
      </c>
    </row>
    <row r="205" spans="1:57" x14ac:dyDescent="0.35">
      <c r="A205" s="7">
        <v>204</v>
      </c>
      <c r="B205" s="7">
        <v>204</v>
      </c>
      <c r="C205" s="7" t="s">
        <v>607</v>
      </c>
      <c r="D205" s="7" t="s">
        <v>608</v>
      </c>
      <c r="E205" s="13" t="s">
        <v>51</v>
      </c>
      <c r="F205" s="7">
        <v>300</v>
      </c>
      <c r="G205" s="7" t="s">
        <v>100</v>
      </c>
      <c r="H205" s="7">
        <v>2140</v>
      </c>
      <c r="I205" s="14" t="s">
        <v>53</v>
      </c>
      <c r="J205" s="13" t="s">
        <v>54</v>
      </c>
      <c r="K205" s="7" t="s">
        <v>106</v>
      </c>
      <c r="L205" s="7" t="s">
        <v>56</v>
      </c>
      <c r="M205" s="7" t="s">
        <v>57</v>
      </c>
      <c r="N205" s="7">
        <v>24</v>
      </c>
      <c r="O205" s="7" t="s">
        <v>86</v>
      </c>
      <c r="P205" s="7">
        <v>33</v>
      </c>
      <c r="Q205" t="s">
        <v>7875</v>
      </c>
      <c r="R205" s="7" t="s">
        <v>59</v>
      </c>
      <c r="S205" s="14" t="s">
        <v>59</v>
      </c>
      <c r="T205" t="b">
        <v>0</v>
      </c>
      <c r="U205" s="7">
        <v>375</v>
      </c>
      <c r="V205" s="7">
        <v>10.4</v>
      </c>
      <c r="W205" s="7">
        <v>25.96</v>
      </c>
      <c r="X205" s="7">
        <v>1.0130006</v>
      </c>
      <c r="Y205" s="7">
        <v>0.46042</v>
      </c>
      <c r="Z205" s="7">
        <v>7.1</v>
      </c>
      <c r="AA205" s="7">
        <v>6.46</v>
      </c>
      <c r="AB205" s="14">
        <v>1.99</v>
      </c>
      <c r="AC205" s="17">
        <v>2.0350099999999999E-2</v>
      </c>
      <c r="AD205" s="3">
        <v>0.97965000000000002</v>
      </c>
      <c r="AE205" s="14" t="s">
        <v>197</v>
      </c>
      <c r="AF205" s="13">
        <v>8</v>
      </c>
      <c r="AG205" s="14">
        <v>7</v>
      </c>
      <c r="AH205" s="13">
        <v>5</v>
      </c>
      <c r="AI205" s="7">
        <v>5</v>
      </c>
      <c r="AJ205" s="7">
        <v>0</v>
      </c>
      <c r="AK205" s="7">
        <v>4</v>
      </c>
      <c r="AL205" s="7">
        <v>4</v>
      </c>
      <c r="AM205" s="14">
        <v>0</v>
      </c>
      <c r="AN205" s="13">
        <v>3</v>
      </c>
      <c r="AO205" s="14">
        <v>3</v>
      </c>
      <c r="AP205" s="7" t="s">
        <v>66</v>
      </c>
      <c r="AQ205" s="7" t="s">
        <v>62</v>
      </c>
      <c r="AR205" s="7" t="s">
        <v>62</v>
      </c>
      <c r="AS205" s="7" t="s">
        <v>5797</v>
      </c>
      <c r="AT205" s="7" t="s">
        <v>70</v>
      </c>
      <c r="AU205" s="7" t="s">
        <v>66</v>
      </c>
      <c r="AV205" s="7" t="s">
        <v>5797</v>
      </c>
      <c r="AW205" s="7" t="s">
        <v>70</v>
      </c>
      <c r="AX205" s="12">
        <v>0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35">
        <v>1</v>
      </c>
      <c r="BE205" s="12">
        <v>1</v>
      </c>
    </row>
    <row r="206" spans="1:57" x14ac:dyDescent="0.35">
      <c r="A206" s="7">
        <v>205</v>
      </c>
      <c r="B206" s="7">
        <v>205</v>
      </c>
      <c r="C206" s="7" t="s">
        <v>609</v>
      </c>
      <c r="D206" s="7" t="s">
        <v>610</v>
      </c>
      <c r="E206" s="13" t="s">
        <v>51</v>
      </c>
      <c r="F206" s="7">
        <v>300</v>
      </c>
      <c r="G206" s="7" t="s">
        <v>100</v>
      </c>
      <c r="H206" s="7"/>
      <c r="I206" s="14" t="s">
        <v>53</v>
      </c>
      <c r="J206" s="13" t="s">
        <v>54</v>
      </c>
      <c r="K206" s="7" t="s">
        <v>75</v>
      </c>
      <c r="L206" s="7" t="s">
        <v>56</v>
      </c>
      <c r="M206" s="7" t="s">
        <v>57</v>
      </c>
      <c r="N206" s="7">
        <v>19</v>
      </c>
      <c r="O206" s="7" t="s">
        <v>86</v>
      </c>
      <c r="P206" s="7">
        <v>38</v>
      </c>
      <c r="Q206" t="s">
        <v>7875</v>
      </c>
      <c r="R206" s="7" t="s">
        <v>59</v>
      </c>
      <c r="S206" s="14" t="s">
        <v>59</v>
      </c>
      <c r="T206" t="b">
        <v>0</v>
      </c>
      <c r="U206" s="7">
        <v>776</v>
      </c>
      <c r="V206" s="7">
        <v>8.0399999999999991</v>
      </c>
      <c r="W206" s="7">
        <v>21.74</v>
      </c>
      <c r="X206" s="7">
        <v>0.69359939999999998</v>
      </c>
      <c r="Y206" s="7">
        <v>1.1293200000000001</v>
      </c>
      <c r="Z206" s="7">
        <v>6.2</v>
      </c>
      <c r="AA206" s="7">
        <v>4.4400000000000004</v>
      </c>
      <c r="AB206" s="14">
        <v>2.78</v>
      </c>
      <c r="AC206" s="17">
        <v>1E-4</v>
      </c>
      <c r="AD206" s="3">
        <v>0.99990000000000001</v>
      </c>
      <c r="AE206" s="14" t="s">
        <v>197</v>
      </c>
      <c r="AF206" s="13">
        <v>8</v>
      </c>
      <c r="AG206" s="14">
        <v>7</v>
      </c>
      <c r="AH206" s="13">
        <v>5</v>
      </c>
      <c r="AI206" s="7">
        <v>4</v>
      </c>
      <c r="AJ206" s="7">
        <v>1</v>
      </c>
      <c r="AK206" s="7">
        <v>4</v>
      </c>
      <c r="AL206" s="7">
        <v>3</v>
      </c>
      <c r="AM206" s="14">
        <v>1</v>
      </c>
      <c r="AN206" s="13">
        <v>3</v>
      </c>
      <c r="AO206" s="14">
        <v>3</v>
      </c>
      <c r="AP206" s="7" t="s">
        <v>66</v>
      </c>
      <c r="AQ206" s="7" t="s">
        <v>62</v>
      </c>
      <c r="AR206" s="7" t="s">
        <v>208</v>
      </c>
      <c r="AS206" s="7" t="s">
        <v>70</v>
      </c>
      <c r="AT206" s="7" t="s">
        <v>70</v>
      </c>
      <c r="AU206" s="7" t="s">
        <v>5797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35">
        <v>1</v>
      </c>
      <c r="BE206" s="12">
        <v>1</v>
      </c>
    </row>
    <row r="207" spans="1:57" x14ac:dyDescent="0.35">
      <c r="A207" s="7">
        <v>206</v>
      </c>
      <c r="B207" s="7">
        <v>206</v>
      </c>
      <c r="C207" s="7" t="s">
        <v>611</v>
      </c>
      <c r="D207" s="7" t="s">
        <v>612</v>
      </c>
      <c r="E207" s="13" t="s">
        <v>51</v>
      </c>
      <c r="F207" s="7">
        <v>300</v>
      </c>
      <c r="G207" s="7" t="s">
        <v>100</v>
      </c>
      <c r="H207" s="7">
        <v>2300</v>
      </c>
      <c r="I207" s="14" t="s">
        <v>53</v>
      </c>
      <c r="J207" s="13" t="s">
        <v>54</v>
      </c>
      <c r="K207" s="7" t="s">
        <v>75</v>
      </c>
      <c r="L207" s="7" t="s">
        <v>87</v>
      </c>
      <c r="M207" s="7" t="s">
        <v>57</v>
      </c>
      <c r="N207" s="7">
        <v>26</v>
      </c>
      <c r="O207" s="7" t="s">
        <v>58</v>
      </c>
      <c r="P207" s="7">
        <v>42</v>
      </c>
      <c r="Q207" t="s">
        <v>7875</v>
      </c>
      <c r="R207" s="7" t="s">
        <v>59</v>
      </c>
      <c r="S207" s="14" t="s">
        <v>59</v>
      </c>
      <c r="T207" t="b">
        <v>0</v>
      </c>
      <c r="U207" s="7">
        <v>1138</v>
      </c>
      <c r="V207" s="7">
        <v>12.54</v>
      </c>
      <c r="W207" s="7">
        <v>23.54</v>
      </c>
      <c r="X207" s="7">
        <v>0.54813360000000011</v>
      </c>
      <c r="Y207" s="7">
        <v>1.7985199999999999</v>
      </c>
      <c r="Z207" s="7">
        <v>6.1</v>
      </c>
      <c r="AA207" s="7">
        <v>4.33</v>
      </c>
      <c r="AB207" s="14">
        <v>2.71</v>
      </c>
      <c r="AC207" s="17">
        <v>1E-4</v>
      </c>
      <c r="AD207" s="3">
        <v>0.99990000000000001</v>
      </c>
      <c r="AE207" s="14" t="s">
        <v>197</v>
      </c>
      <c r="AF207" s="13">
        <v>8</v>
      </c>
      <c r="AG207" s="14">
        <v>7</v>
      </c>
      <c r="AH207" s="13">
        <v>5</v>
      </c>
      <c r="AI207" s="7">
        <v>4</v>
      </c>
      <c r="AJ207" s="7">
        <v>1</v>
      </c>
      <c r="AK207" s="7">
        <v>4</v>
      </c>
      <c r="AL207" s="7">
        <v>3</v>
      </c>
      <c r="AM207" s="14">
        <v>1</v>
      </c>
      <c r="AN207" s="13">
        <v>3</v>
      </c>
      <c r="AO207" s="14">
        <v>3</v>
      </c>
      <c r="AP207" s="7" t="s">
        <v>66</v>
      </c>
      <c r="AQ207" s="7" t="s">
        <v>62</v>
      </c>
      <c r="AR207" s="7" t="s">
        <v>208</v>
      </c>
      <c r="AS207" s="7" t="s">
        <v>70</v>
      </c>
      <c r="AT207" s="7" t="s">
        <v>70</v>
      </c>
      <c r="AU207" s="7" t="s">
        <v>5797</v>
      </c>
      <c r="AV207" s="7" t="s">
        <v>70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35">
        <v>1</v>
      </c>
      <c r="BE207" s="12">
        <v>1</v>
      </c>
    </row>
    <row r="208" spans="1:57" x14ac:dyDescent="0.35">
      <c r="A208" s="7">
        <v>207</v>
      </c>
      <c r="B208" s="7">
        <v>207</v>
      </c>
      <c r="C208" s="7" t="s">
        <v>613</v>
      </c>
      <c r="D208" s="7" t="s">
        <v>614</v>
      </c>
      <c r="E208" s="13" t="s">
        <v>51</v>
      </c>
      <c r="F208" s="7">
        <v>300</v>
      </c>
      <c r="G208" s="7" t="s">
        <v>100</v>
      </c>
      <c r="H208" s="7">
        <v>600</v>
      </c>
      <c r="I208" s="14" t="s">
        <v>53</v>
      </c>
      <c r="J208" s="13" t="s">
        <v>54</v>
      </c>
      <c r="K208" s="7" t="s">
        <v>83</v>
      </c>
      <c r="L208" s="7" t="s">
        <v>87</v>
      </c>
      <c r="M208" s="7" t="s">
        <v>57</v>
      </c>
      <c r="N208" s="7">
        <v>24</v>
      </c>
      <c r="O208" s="7" t="s">
        <v>86</v>
      </c>
      <c r="P208" s="7">
        <v>35</v>
      </c>
      <c r="Q208" t="s">
        <v>7875</v>
      </c>
      <c r="R208" s="7" t="s">
        <v>59</v>
      </c>
      <c r="S208" s="14" t="s">
        <v>59</v>
      </c>
      <c r="T208" t="b">
        <v>0</v>
      </c>
      <c r="U208" s="7">
        <v>967</v>
      </c>
      <c r="V208" s="7">
        <v>20.96</v>
      </c>
      <c r="W208" s="7">
        <v>32.880000000000003</v>
      </c>
      <c r="X208" s="7">
        <v>1.2811999999999999</v>
      </c>
      <c r="Y208" s="7">
        <v>1.2445999999999999</v>
      </c>
      <c r="Z208" s="7">
        <v>6.7</v>
      </c>
      <c r="AA208" s="7">
        <v>4.41</v>
      </c>
      <c r="AB208" s="14">
        <v>2.87</v>
      </c>
      <c r="AC208" s="17">
        <v>1E-4</v>
      </c>
      <c r="AD208" s="3">
        <v>0.99990000000000001</v>
      </c>
      <c r="AE208" s="14" t="s">
        <v>197</v>
      </c>
      <c r="AF208" s="13">
        <v>8</v>
      </c>
      <c r="AG208" s="14">
        <v>7</v>
      </c>
      <c r="AH208" s="13">
        <v>5</v>
      </c>
      <c r="AI208" s="7">
        <v>5</v>
      </c>
      <c r="AJ208" s="7">
        <v>0</v>
      </c>
      <c r="AK208" s="7">
        <v>4</v>
      </c>
      <c r="AL208" s="7">
        <v>4</v>
      </c>
      <c r="AM208" s="14">
        <v>0</v>
      </c>
      <c r="AN208" s="13">
        <v>3</v>
      </c>
      <c r="AO208" s="14">
        <v>3</v>
      </c>
      <c r="AP208" s="7" t="s">
        <v>66</v>
      </c>
      <c r="AQ208" s="7" t="s">
        <v>62</v>
      </c>
      <c r="AR208" s="7" t="s">
        <v>62</v>
      </c>
      <c r="AS208" s="7" t="s">
        <v>70</v>
      </c>
      <c r="AT208" s="7" t="s">
        <v>70</v>
      </c>
      <c r="AU208" s="7" t="s">
        <v>5797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 t="s">
        <v>5797</v>
      </c>
      <c r="BB208" s="12">
        <v>1</v>
      </c>
      <c r="BC208" s="12">
        <v>0</v>
      </c>
      <c r="BD208" s="35">
        <v>1</v>
      </c>
      <c r="BE208" s="12">
        <v>1</v>
      </c>
    </row>
    <row r="209" spans="1:57" x14ac:dyDescent="0.35">
      <c r="A209" s="7">
        <v>208</v>
      </c>
      <c r="B209" s="7">
        <v>208</v>
      </c>
      <c r="C209" s="7" t="s">
        <v>615</v>
      </c>
      <c r="D209" s="7" t="s">
        <v>616</v>
      </c>
      <c r="E209" s="13" t="s">
        <v>51</v>
      </c>
      <c r="F209" s="7">
        <v>300</v>
      </c>
      <c r="G209" s="7" t="s">
        <v>89</v>
      </c>
      <c r="H209" s="7">
        <v>1400</v>
      </c>
      <c r="I209" s="14" t="s">
        <v>53</v>
      </c>
      <c r="J209" s="13" t="s">
        <v>54</v>
      </c>
      <c r="K209" s="7" t="s">
        <v>106</v>
      </c>
      <c r="L209" s="7" t="s">
        <v>87</v>
      </c>
      <c r="M209" s="7" t="s">
        <v>57</v>
      </c>
      <c r="N209" s="7">
        <v>16</v>
      </c>
      <c r="O209" s="7" t="s">
        <v>109</v>
      </c>
      <c r="P209" s="7">
        <v>46</v>
      </c>
      <c r="Q209" t="s">
        <v>7897</v>
      </c>
      <c r="R209" s="7" t="s">
        <v>59</v>
      </c>
      <c r="S209" s="14" t="s">
        <v>59</v>
      </c>
      <c r="T209" t="b">
        <v>0</v>
      </c>
      <c r="U209" s="7">
        <v>771</v>
      </c>
      <c r="V209" s="7">
        <v>14.26</v>
      </c>
      <c r="W209" s="7">
        <v>22.74</v>
      </c>
      <c r="X209" s="7">
        <v>0.52326660000000003</v>
      </c>
      <c r="Y209" s="7">
        <v>1.5073799999999999</v>
      </c>
      <c r="Z209" s="7">
        <v>5.5</v>
      </c>
      <c r="AA209" s="7">
        <v>3.26</v>
      </c>
      <c r="AB209" s="14">
        <v>4.17</v>
      </c>
      <c r="AC209" s="17">
        <v>1.39363E-2</v>
      </c>
      <c r="AD209" s="3">
        <v>0.98606400000000005</v>
      </c>
      <c r="AE209" s="14" t="s">
        <v>197</v>
      </c>
      <c r="AF209" s="13">
        <v>8</v>
      </c>
      <c r="AG209" s="14">
        <v>7</v>
      </c>
      <c r="AH209" s="13">
        <v>5</v>
      </c>
      <c r="AI209" s="7">
        <v>5</v>
      </c>
      <c r="AJ209" s="7">
        <v>0</v>
      </c>
      <c r="AK209" s="7">
        <v>4</v>
      </c>
      <c r="AL209" s="7">
        <v>4</v>
      </c>
      <c r="AM209" s="14">
        <v>0</v>
      </c>
      <c r="AN209" s="13">
        <v>3</v>
      </c>
      <c r="AO209" s="14">
        <v>3</v>
      </c>
      <c r="AP209" s="7" t="s">
        <v>66</v>
      </c>
      <c r="AQ209" s="7" t="s">
        <v>62</v>
      </c>
      <c r="AR209" s="7" t="s">
        <v>62</v>
      </c>
      <c r="AS209" s="7" t="s">
        <v>70</v>
      </c>
      <c r="AT209" s="7" t="s">
        <v>70</v>
      </c>
      <c r="AU209" s="7" t="s">
        <v>66</v>
      </c>
      <c r="AV209" s="7" t="s">
        <v>70</v>
      </c>
      <c r="AW209" s="7" t="s">
        <v>70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35">
        <v>1</v>
      </c>
      <c r="BE209" s="12">
        <v>1</v>
      </c>
    </row>
    <row r="210" spans="1:57" x14ac:dyDescent="0.35">
      <c r="A210" s="7">
        <v>209</v>
      </c>
      <c r="B210" s="7">
        <v>209</v>
      </c>
      <c r="C210" s="7" t="s">
        <v>617</v>
      </c>
      <c r="D210" s="7" t="s">
        <v>618</v>
      </c>
      <c r="E210" s="13" t="s">
        <v>51</v>
      </c>
      <c r="F210" s="7">
        <v>300</v>
      </c>
      <c r="G210" s="7" t="s">
        <v>100</v>
      </c>
      <c r="H210" s="7"/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17</v>
      </c>
      <c r="O210" s="7" t="s">
        <v>58</v>
      </c>
      <c r="P210" s="7">
        <v>42</v>
      </c>
      <c r="Q210" t="s">
        <v>7875</v>
      </c>
      <c r="R210" s="7" t="s">
        <v>59</v>
      </c>
      <c r="S210" s="14" t="s">
        <v>59</v>
      </c>
      <c r="T210" t="b">
        <v>0</v>
      </c>
      <c r="U210" s="7">
        <v>459</v>
      </c>
      <c r="V210" s="7">
        <v>10.48</v>
      </c>
      <c r="W210" s="7">
        <v>25</v>
      </c>
      <c r="X210" s="7">
        <v>0.95260120000000004</v>
      </c>
      <c r="Y210" s="7">
        <v>0.62728000000000006</v>
      </c>
      <c r="Z210" s="7"/>
      <c r="AA210" s="7"/>
      <c r="AB210" s="14"/>
      <c r="AC210" s="17">
        <v>1E-4</v>
      </c>
      <c r="AD210" s="3">
        <v>0.99990000000000001</v>
      </c>
      <c r="AE210" s="14" t="s">
        <v>197</v>
      </c>
      <c r="AF210" s="13">
        <v>8</v>
      </c>
      <c r="AG210" s="14">
        <v>7</v>
      </c>
      <c r="AH210" s="13">
        <v>5</v>
      </c>
      <c r="AI210" s="7">
        <v>4</v>
      </c>
      <c r="AJ210" s="7">
        <v>1</v>
      </c>
      <c r="AK210" s="7">
        <v>4</v>
      </c>
      <c r="AL210" s="7">
        <v>3</v>
      </c>
      <c r="AM210" s="14">
        <v>1</v>
      </c>
      <c r="AN210" s="13">
        <v>3</v>
      </c>
      <c r="AO210" s="14">
        <v>3</v>
      </c>
      <c r="AP210" s="7" t="s">
        <v>66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5797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35">
        <v>1</v>
      </c>
      <c r="BE210" s="12">
        <v>1</v>
      </c>
    </row>
    <row r="211" spans="1:57" x14ac:dyDescent="0.35">
      <c r="A211" s="7">
        <v>210</v>
      </c>
      <c r="B211" s="7">
        <v>210</v>
      </c>
      <c r="C211" s="7" t="s">
        <v>619</v>
      </c>
      <c r="D211" s="7" t="s">
        <v>620</v>
      </c>
      <c r="E211" s="13" t="s">
        <v>51</v>
      </c>
      <c r="F211" s="7">
        <v>300</v>
      </c>
      <c r="G211" s="7" t="s">
        <v>98</v>
      </c>
      <c r="H211" s="7">
        <v>2650</v>
      </c>
      <c r="I211" s="14" t="s">
        <v>53</v>
      </c>
      <c r="J211" s="13" t="s">
        <v>54</v>
      </c>
      <c r="K211" s="7" t="s">
        <v>117</v>
      </c>
      <c r="L211" s="7" t="s">
        <v>87</v>
      </c>
      <c r="M211" s="7" t="s">
        <v>57</v>
      </c>
      <c r="N211" s="7">
        <v>30</v>
      </c>
      <c r="O211" s="7" t="s">
        <v>86</v>
      </c>
      <c r="P211" s="7">
        <v>37</v>
      </c>
      <c r="Q211" t="s">
        <v>7875</v>
      </c>
      <c r="R211" s="7" t="s">
        <v>59</v>
      </c>
      <c r="S211" s="14" t="s">
        <v>56</v>
      </c>
      <c r="T211" t="b">
        <v>0</v>
      </c>
      <c r="U211" s="7">
        <v>894</v>
      </c>
      <c r="V211" s="7">
        <v>8.5</v>
      </c>
      <c r="W211" s="7">
        <v>22.38</v>
      </c>
      <c r="X211" s="7">
        <v>0.70206659999999999</v>
      </c>
      <c r="Y211" s="7">
        <v>1.4541999999999999</v>
      </c>
      <c r="Z211" s="7">
        <v>6</v>
      </c>
      <c r="AA211" s="7">
        <v>4.21</v>
      </c>
      <c r="AB211" s="14">
        <v>2.88</v>
      </c>
      <c r="AC211" s="17">
        <v>6.7946200000000003E-3</v>
      </c>
      <c r="AD211" s="3">
        <v>0.993205</v>
      </c>
      <c r="AE211" s="14" t="s">
        <v>197</v>
      </c>
      <c r="AF211" s="13">
        <v>8</v>
      </c>
      <c r="AG211" s="14">
        <v>7</v>
      </c>
      <c r="AH211" s="13">
        <v>5</v>
      </c>
      <c r="AI211" s="7">
        <v>3</v>
      </c>
      <c r="AJ211" s="7">
        <v>2</v>
      </c>
      <c r="AK211" s="7">
        <v>4</v>
      </c>
      <c r="AL211" s="7">
        <v>3</v>
      </c>
      <c r="AM211" s="14">
        <v>1</v>
      </c>
      <c r="AN211" s="13">
        <v>3</v>
      </c>
      <c r="AO211" s="14">
        <v>3</v>
      </c>
      <c r="AP211" s="7" t="s">
        <v>69</v>
      </c>
      <c r="AQ211" s="7" t="s">
        <v>62</v>
      </c>
      <c r="AR211" s="7" t="s">
        <v>62</v>
      </c>
      <c r="AS211" s="7" t="s">
        <v>5797</v>
      </c>
      <c r="AT211" s="7" t="s">
        <v>70</v>
      </c>
      <c r="AU211" s="7" t="s">
        <v>66</v>
      </c>
      <c r="AV211" s="7" t="s">
        <v>5797</v>
      </c>
      <c r="AW211" s="7" t="s">
        <v>70</v>
      </c>
      <c r="AX211" s="12">
        <v>0</v>
      </c>
      <c r="AY211" s="12">
        <v>0</v>
      </c>
      <c r="AZ211" s="12">
        <v>0</v>
      </c>
      <c r="BA211" s="12" t="s">
        <v>5797</v>
      </c>
      <c r="BB211" s="12">
        <v>1</v>
      </c>
      <c r="BC211" s="12">
        <v>0</v>
      </c>
      <c r="BD211" s="35">
        <v>1</v>
      </c>
      <c r="BE211" s="12">
        <v>1</v>
      </c>
    </row>
    <row r="212" spans="1:57" x14ac:dyDescent="0.35">
      <c r="A212" s="7">
        <v>211</v>
      </c>
      <c r="B212" s="7">
        <v>211</v>
      </c>
      <c r="C212" s="7" t="s">
        <v>621</v>
      </c>
      <c r="D212" s="7" t="s">
        <v>622</v>
      </c>
      <c r="E212" s="13" t="s">
        <v>51</v>
      </c>
      <c r="F212" s="7">
        <v>300</v>
      </c>
      <c r="G212" s="7" t="s">
        <v>100</v>
      </c>
      <c r="H212" s="7"/>
      <c r="I212" s="14" t="s">
        <v>53</v>
      </c>
      <c r="J212" s="13" t="s">
        <v>54</v>
      </c>
      <c r="K212" s="7" t="s">
        <v>118</v>
      </c>
      <c r="L212" s="7" t="s">
        <v>56</v>
      </c>
      <c r="M212" s="7" t="s">
        <v>84</v>
      </c>
      <c r="N212" s="7">
        <v>47</v>
      </c>
      <c r="O212" s="7" t="s">
        <v>86</v>
      </c>
      <c r="P212" s="7">
        <v>34</v>
      </c>
      <c r="Q212" t="s">
        <v>7875</v>
      </c>
      <c r="R212" s="7" t="s">
        <v>59</v>
      </c>
      <c r="S212" s="14" t="s">
        <v>59</v>
      </c>
      <c r="T212" t="b">
        <v>0</v>
      </c>
      <c r="U212" s="7">
        <v>185</v>
      </c>
      <c r="V212" s="7">
        <v>10.95</v>
      </c>
      <c r="W212" s="7">
        <v>28.75</v>
      </c>
      <c r="X212" s="7">
        <v>1.12691575</v>
      </c>
      <c r="Y212" s="7">
        <v>0.26124999999999998</v>
      </c>
      <c r="Z212" s="7">
        <v>7.9</v>
      </c>
      <c r="AA212" s="7">
        <v>4.63</v>
      </c>
      <c r="AB212" s="14">
        <v>2.67</v>
      </c>
      <c r="AC212" s="17">
        <v>2.7361900000000001E-2</v>
      </c>
      <c r="AD212" s="3">
        <v>0.972638</v>
      </c>
      <c r="AE212" s="14" t="s">
        <v>197</v>
      </c>
      <c r="AF212" s="13">
        <v>8</v>
      </c>
      <c r="AG212" s="14">
        <v>7</v>
      </c>
      <c r="AH212" s="13">
        <v>5</v>
      </c>
      <c r="AI212" s="7">
        <v>5</v>
      </c>
      <c r="AJ212" s="7">
        <v>0</v>
      </c>
      <c r="AK212" s="7">
        <v>4</v>
      </c>
      <c r="AL212" s="7">
        <v>4</v>
      </c>
      <c r="AM212" s="14">
        <v>0</v>
      </c>
      <c r="AN212" s="13">
        <v>3</v>
      </c>
      <c r="AO212" s="14">
        <v>3</v>
      </c>
      <c r="AP212" s="7" t="s">
        <v>66</v>
      </c>
      <c r="AQ212" s="7" t="s">
        <v>62</v>
      </c>
      <c r="AR212" s="7" t="s">
        <v>62</v>
      </c>
      <c r="AS212" s="7" t="s">
        <v>70</v>
      </c>
      <c r="AT212" s="7" t="s">
        <v>70</v>
      </c>
      <c r="AU212" s="7" t="s">
        <v>5797</v>
      </c>
      <c r="AV212" s="7" t="s">
        <v>5797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35">
        <v>1</v>
      </c>
      <c r="BE212" s="12">
        <v>1</v>
      </c>
    </row>
    <row r="213" spans="1:57" x14ac:dyDescent="0.35">
      <c r="A213" s="7">
        <v>212</v>
      </c>
      <c r="B213" s="7">
        <v>212</v>
      </c>
      <c r="C213" s="7" t="s">
        <v>623</v>
      </c>
      <c r="D213" s="7" t="s">
        <v>624</v>
      </c>
      <c r="E213" s="13" t="s">
        <v>51</v>
      </c>
      <c r="F213" s="7">
        <v>300</v>
      </c>
      <c r="G213" s="7" t="s">
        <v>100</v>
      </c>
      <c r="H213" s="7"/>
      <c r="I213" s="14" t="s">
        <v>53</v>
      </c>
      <c r="J213" s="13" t="s">
        <v>54</v>
      </c>
      <c r="K213" s="7" t="s">
        <v>95</v>
      </c>
      <c r="L213" s="7" t="s">
        <v>56</v>
      </c>
      <c r="M213" s="7" t="s">
        <v>57</v>
      </c>
      <c r="N213" s="7">
        <v>22</v>
      </c>
      <c r="O213" s="7" t="s">
        <v>86</v>
      </c>
      <c r="P213" s="7">
        <v>33</v>
      </c>
      <c r="Q213" t="s">
        <v>7875</v>
      </c>
      <c r="R213" s="7" t="s">
        <v>59</v>
      </c>
      <c r="S213" s="14" t="s">
        <v>59</v>
      </c>
      <c r="T213" t="b">
        <v>0</v>
      </c>
      <c r="U213" s="7">
        <v>367</v>
      </c>
      <c r="V213" s="7">
        <v>10.16</v>
      </c>
      <c r="W213" s="7">
        <v>23.64</v>
      </c>
      <c r="X213" s="7">
        <v>0.96986660000000002</v>
      </c>
      <c r="Y213" s="7">
        <v>0.45362000000000002</v>
      </c>
      <c r="Z213" s="7"/>
      <c r="AA213" s="7"/>
      <c r="AB213" s="14"/>
      <c r="AC213" s="17">
        <v>2.1239399999999999E-2</v>
      </c>
      <c r="AD213" s="3">
        <v>0.97876099999999999</v>
      </c>
      <c r="AE213" s="14" t="s">
        <v>197</v>
      </c>
      <c r="AF213" s="13">
        <v>8</v>
      </c>
      <c r="AG213" s="14">
        <v>7</v>
      </c>
      <c r="AH213" s="13">
        <v>5</v>
      </c>
      <c r="AI213" s="7">
        <v>5</v>
      </c>
      <c r="AJ213" s="7">
        <v>0</v>
      </c>
      <c r="AK213" s="7">
        <v>4</v>
      </c>
      <c r="AL213" s="7">
        <v>4</v>
      </c>
      <c r="AM213" s="14">
        <v>0</v>
      </c>
      <c r="AN213" s="13">
        <v>3</v>
      </c>
      <c r="AO213" s="14">
        <v>3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62</v>
      </c>
      <c r="AU213" s="7" t="s">
        <v>64</v>
      </c>
      <c r="AV213" s="7" t="s">
        <v>5797</v>
      </c>
      <c r="AW213" s="7" t="s">
        <v>5797</v>
      </c>
      <c r="AX213" s="12">
        <v>0</v>
      </c>
      <c r="AY213" s="12">
        <v>0</v>
      </c>
      <c r="AZ213" s="12">
        <v>0</v>
      </c>
      <c r="BA213" s="12">
        <v>1</v>
      </c>
      <c r="BB213" s="12" t="s">
        <v>5797</v>
      </c>
      <c r="BC213" s="12">
        <v>0</v>
      </c>
      <c r="BD213" s="35">
        <v>1</v>
      </c>
      <c r="BE213" s="12">
        <v>1</v>
      </c>
    </row>
    <row r="214" spans="1:57" x14ac:dyDescent="0.35">
      <c r="A214" s="7">
        <v>213</v>
      </c>
      <c r="B214" s="7">
        <v>213</v>
      </c>
      <c r="C214" s="7" t="s">
        <v>625</v>
      </c>
      <c r="D214" s="7" t="s">
        <v>626</v>
      </c>
      <c r="E214" s="13" t="s">
        <v>51</v>
      </c>
      <c r="F214" s="7">
        <v>300</v>
      </c>
      <c r="G214" s="7" t="s">
        <v>100</v>
      </c>
      <c r="H214" s="7"/>
      <c r="I214" s="14" t="s">
        <v>53</v>
      </c>
      <c r="J214" s="13" t="s">
        <v>54</v>
      </c>
      <c r="K214" s="7" t="s">
        <v>118</v>
      </c>
      <c r="L214" s="7" t="s">
        <v>56</v>
      </c>
      <c r="M214" s="7" t="s">
        <v>57</v>
      </c>
      <c r="N214" s="7">
        <v>52</v>
      </c>
      <c r="O214" s="7" t="s">
        <v>58</v>
      </c>
      <c r="P214" s="7">
        <v>33</v>
      </c>
      <c r="Q214" t="s">
        <v>7875</v>
      </c>
      <c r="R214" s="7" t="s">
        <v>59</v>
      </c>
      <c r="S214" s="14" t="s">
        <v>59</v>
      </c>
      <c r="T214" t="b">
        <v>0</v>
      </c>
      <c r="U214" s="7">
        <v>252</v>
      </c>
      <c r="V214" s="7">
        <v>13.074999999999999</v>
      </c>
      <c r="W214" s="7">
        <v>30.024999999999999</v>
      </c>
      <c r="X214" s="7">
        <v>1.2479975000000001</v>
      </c>
      <c r="Y214" s="7">
        <v>0.35339999999999999</v>
      </c>
      <c r="Z214" s="7">
        <v>8</v>
      </c>
      <c r="AA214" s="7">
        <v>3.41</v>
      </c>
      <c r="AB214" s="14">
        <v>2.2799999999999998</v>
      </c>
      <c r="AC214" s="17">
        <v>2.8246299999999998E-2</v>
      </c>
      <c r="AD214" s="3">
        <v>0.97175400000000001</v>
      </c>
      <c r="AE214" s="14" t="s">
        <v>197</v>
      </c>
      <c r="AF214" s="13">
        <v>8</v>
      </c>
      <c r="AG214" s="14">
        <v>7</v>
      </c>
      <c r="AH214" s="13">
        <v>5</v>
      </c>
      <c r="AI214" s="7">
        <v>5</v>
      </c>
      <c r="AJ214" s="7">
        <v>0</v>
      </c>
      <c r="AK214" s="7">
        <v>4</v>
      </c>
      <c r="AL214" s="7">
        <v>4</v>
      </c>
      <c r="AM214" s="14">
        <v>0</v>
      </c>
      <c r="AN214" s="13">
        <v>3</v>
      </c>
      <c r="AO214" s="14">
        <v>3</v>
      </c>
      <c r="AP214" s="7" t="s">
        <v>66</v>
      </c>
      <c r="AQ214" s="7" t="s">
        <v>62</v>
      </c>
      <c r="AR214" s="7" t="s">
        <v>62</v>
      </c>
      <c r="AS214" s="7" t="s">
        <v>70</v>
      </c>
      <c r="AT214" s="7" t="s">
        <v>70</v>
      </c>
      <c r="AU214" s="7" t="s">
        <v>5797</v>
      </c>
      <c r="AV214" s="7" t="s">
        <v>5797</v>
      </c>
      <c r="AW214" s="7" t="s">
        <v>5797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35">
        <v>1</v>
      </c>
      <c r="BE214" s="12">
        <v>1</v>
      </c>
    </row>
    <row r="215" spans="1:57" x14ac:dyDescent="0.35">
      <c r="A215" s="7">
        <v>214</v>
      </c>
      <c r="B215" s="7">
        <v>214</v>
      </c>
      <c r="C215" s="7" t="s">
        <v>627</v>
      </c>
      <c r="D215" s="7" t="s">
        <v>628</v>
      </c>
      <c r="E215" s="13" t="s">
        <v>51</v>
      </c>
      <c r="F215" s="7">
        <v>300</v>
      </c>
      <c r="G215" s="7" t="s">
        <v>100</v>
      </c>
      <c r="H215" s="7"/>
      <c r="I215" s="14" t="s">
        <v>53</v>
      </c>
      <c r="J215" s="13" t="s">
        <v>54</v>
      </c>
      <c r="K215" s="7" t="s">
        <v>96</v>
      </c>
      <c r="L215" s="7" t="s">
        <v>76</v>
      </c>
      <c r="M215" s="7" t="s">
        <v>57</v>
      </c>
      <c r="N215" s="7">
        <v>23</v>
      </c>
      <c r="O215" s="7" t="s">
        <v>58</v>
      </c>
      <c r="P215" s="7">
        <v>35</v>
      </c>
      <c r="Q215" t="s">
        <v>7875</v>
      </c>
      <c r="R215" s="7" t="s">
        <v>59</v>
      </c>
      <c r="S215" s="14" t="s">
        <v>59</v>
      </c>
      <c r="T215" t="b">
        <v>0</v>
      </c>
      <c r="U215" s="7">
        <v>560</v>
      </c>
      <c r="V215" s="7">
        <v>13.56</v>
      </c>
      <c r="W215" s="7">
        <v>26.72</v>
      </c>
      <c r="X215" s="7">
        <v>1.0453994</v>
      </c>
      <c r="Y215" s="7">
        <v>0.70101999999999998</v>
      </c>
      <c r="Z215" s="7">
        <v>6.5</v>
      </c>
      <c r="AA215" s="7">
        <v>4.21</v>
      </c>
      <c r="AB215" s="14">
        <v>3.66</v>
      </c>
      <c r="AC215" s="17">
        <v>4.06264E-2</v>
      </c>
      <c r="AD215" s="3">
        <v>0.95937399999999995</v>
      </c>
      <c r="AE215" s="14" t="s">
        <v>197</v>
      </c>
      <c r="AF215" s="13">
        <v>8</v>
      </c>
      <c r="AG215" s="14">
        <v>7</v>
      </c>
      <c r="AH215" s="13">
        <v>5</v>
      </c>
      <c r="AI215" s="7">
        <v>5</v>
      </c>
      <c r="AJ215" s="7">
        <v>0</v>
      </c>
      <c r="AK215" s="7">
        <v>4</v>
      </c>
      <c r="AL215" s="7">
        <v>4</v>
      </c>
      <c r="AM215" s="14">
        <v>0</v>
      </c>
      <c r="AN215" s="13">
        <v>3</v>
      </c>
      <c r="AO215" s="14">
        <v>3</v>
      </c>
      <c r="AP215" s="7" t="s">
        <v>66</v>
      </c>
      <c r="AQ215" s="7" t="s">
        <v>62</v>
      </c>
      <c r="AR215" s="7" t="s">
        <v>62</v>
      </c>
      <c r="AS215" s="7" t="s">
        <v>5797</v>
      </c>
      <c r="AT215" s="7" t="s">
        <v>70</v>
      </c>
      <c r="AU215" s="7" t="s">
        <v>66</v>
      </c>
      <c r="AV215" s="7" t="s">
        <v>5797</v>
      </c>
      <c r="AW215" s="7" t="s">
        <v>70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35">
        <v>1</v>
      </c>
      <c r="BE215" s="12">
        <v>1</v>
      </c>
    </row>
    <row r="216" spans="1:57" x14ac:dyDescent="0.35">
      <c r="A216" s="7">
        <v>215</v>
      </c>
      <c r="B216" s="7">
        <v>215</v>
      </c>
      <c r="C216" s="7" t="s">
        <v>629</v>
      </c>
      <c r="D216" s="7" t="s">
        <v>630</v>
      </c>
      <c r="E216" s="13" t="s">
        <v>51</v>
      </c>
      <c r="F216" s="7">
        <v>300</v>
      </c>
      <c r="G216" s="7" t="s">
        <v>100</v>
      </c>
      <c r="H216" s="7">
        <v>1890</v>
      </c>
      <c r="I216" s="14" t="s">
        <v>53</v>
      </c>
      <c r="J216" s="13" t="s">
        <v>54</v>
      </c>
      <c r="K216" s="7" t="s">
        <v>95</v>
      </c>
      <c r="L216" s="7" t="s">
        <v>56</v>
      </c>
      <c r="M216" s="7" t="s">
        <v>84</v>
      </c>
      <c r="N216" s="7">
        <v>51</v>
      </c>
      <c r="O216" s="7" t="s">
        <v>86</v>
      </c>
      <c r="P216" s="7">
        <v>35</v>
      </c>
      <c r="Q216" t="s">
        <v>7875</v>
      </c>
      <c r="R216" s="7" t="s">
        <v>59</v>
      </c>
      <c r="S216" s="14" t="s">
        <v>59</v>
      </c>
      <c r="T216" t="b">
        <v>0</v>
      </c>
      <c r="U216" s="7">
        <v>299</v>
      </c>
      <c r="V216" s="7">
        <v>13.18</v>
      </c>
      <c r="W216" s="7">
        <v>27.18</v>
      </c>
      <c r="X216" s="7">
        <v>1.1757354</v>
      </c>
      <c r="Y216" s="7">
        <v>0.35727999999999999</v>
      </c>
      <c r="Z216" s="7">
        <v>7.9</v>
      </c>
      <c r="AA216" s="7">
        <v>4.55</v>
      </c>
      <c r="AB216" s="14">
        <v>2.71</v>
      </c>
      <c r="AC216" s="17">
        <v>3.58172E-2</v>
      </c>
      <c r="AD216" s="3">
        <v>0.96418300000000001</v>
      </c>
      <c r="AE216" s="14" t="s">
        <v>197</v>
      </c>
      <c r="AF216" s="13">
        <v>8</v>
      </c>
      <c r="AG216" s="14">
        <v>7</v>
      </c>
      <c r="AH216" s="13">
        <v>5</v>
      </c>
      <c r="AI216" s="7">
        <v>5</v>
      </c>
      <c r="AJ216" s="7">
        <v>0</v>
      </c>
      <c r="AK216" s="7">
        <v>4</v>
      </c>
      <c r="AL216" s="7">
        <v>4</v>
      </c>
      <c r="AM216" s="14">
        <v>0</v>
      </c>
      <c r="AN216" s="13">
        <v>3</v>
      </c>
      <c r="AO216" s="14">
        <v>3</v>
      </c>
      <c r="AP216" s="7" t="s">
        <v>66</v>
      </c>
      <c r="AQ216" s="7" t="s">
        <v>62</v>
      </c>
      <c r="AR216" s="7" t="s">
        <v>62</v>
      </c>
      <c r="AS216" s="7" t="s">
        <v>5797</v>
      </c>
      <c r="AT216" s="7" t="s">
        <v>70</v>
      </c>
      <c r="AU216" s="7" t="s">
        <v>5797</v>
      </c>
      <c r="AV216" s="7" t="s">
        <v>5797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35">
        <v>1</v>
      </c>
      <c r="BE216" s="12">
        <v>1</v>
      </c>
    </row>
    <row r="217" spans="1:57" x14ac:dyDescent="0.35">
      <c r="A217" s="7">
        <v>216</v>
      </c>
      <c r="B217" s="7">
        <v>216</v>
      </c>
      <c r="C217" s="7" t="s">
        <v>631</v>
      </c>
      <c r="D217" s="7" t="s">
        <v>632</v>
      </c>
      <c r="E217" s="13" t="s">
        <v>51</v>
      </c>
      <c r="F217" s="7">
        <v>300</v>
      </c>
      <c r="G217" s="7" t="s">
        <v>100</v>
      </c>
      <c r="H217" s="7"/>
      <c r="I217" s="14" t="s">
        <v>53</v>
      </c>
      <c r="J217" s="13" t="s">
        <v>54</v>
      </c>
      <c r="K217" s="7" t="s">
        <v>107</v>
      </c>
      <c r="L217" s="7" t="s">
        <v>87</v>
      </c>
      <c r="M217" s="7" t="s">
        <v>57</v>
      </c>
      <c r="N217" s="7">
        <v>41</v>
      </c>
      <c r="O217" s="7" t="s">
        <v>86</v>
      </c>
      <c r="P217" s="7">
        <v>33</v>
      </c>
      <c r="Q217" t="s">
        <v>7921</v>
      </c>
      <c r="R217" s="7" t="s">
        <v>59</v>
      </c>
      <c r="S217" s="14" t="s">
        <v>59</v>
      </c>
      <c r="T217" t="b">
        <v>0</v>
      </c>
      <c r="U217" s="7">
        <v>399</v>
      </c>
      <c r="V217" s="7">
        <v>12.8</v>
      </c>
      <c r="W217" s="7">
        <v>27.324999999999999</v>
      </c>
      <c r="X217" s="7">
        <v>1.25008425</v>
      </c>
      <c r="Y217" s="7">
        <v>0.587175</v>
      </c>
      <c r="Z217" s="7">
        <v>7.3</v>
      </c>
      <c r="AA217" s="7">
        <v>5.43</v>
      </c>
      <c r="AB217" s="14">
        <v>2.15</v>
      </c>
      <c r="AC217" s="17">
        <v>8.0717099999999993E-3</v>
      </c>
      <c r="AD217" s="3">
        <v>0.99192800000000003</v>
      </c>
      <c r="AE217" s="14" t="s">
        <v>197</v>
      </c>
      <c r="AF217" s="13">
        <v>8</v>
      </c>
      <c r="AG217" s="14">
        <v>7</v>
      </c>
      <c r="AH217" s="13">
        <v>5</v>
      </c>
      <c r="AI217" s="7">
        <v>5</v>
      </c>
      <c r="AJ217" s="7">
        <v>0</v>
      </c>
      <c r="AK217" s="7">
        <v>4</v>
      </c>
      <c r="AL217" s="7">
        <v>4</v>
      </c>
      <c r="AM217" s="14">
        <v>0</v>
      </c>
      <c r="AN217" s="13">
        <v>3</v>
      </c>
      <c r="AO217" s="14">
        <v>3</v>
      </c>
      <c r="AP217" s="7" t="s">
        <v>66</v>
      </c>
      <c r="AQ217" s="7" t="s">
        <v>62</v>
      </c>
      <c r="AR217" s="7" t="s">
        <v>62</v>
      </c>
      <c r="AS217" s="7" t="s">
        <v>5797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35">
        <v>1</v>
      </c>
      <c r="BE217" s="12">
        <v>1</v>
      </c>
    </row>
    <row r="218" spans="1:57" x14ac:dyDescent="0.35">
      <c r="A218" s="7">
        <v>217</v>
      </c>
      <c r="B218" s="7">
        <v>217</v>
      </c>
      <c r="C218" s="7" t="s">
        <v>633</v>
      </c>
      <c r="D218" s="7" t="s">
        <v>634</v>
      </c>
      <c r="E218" s="13" t="s">
        <v>51</v>
      </c>
      <c r="F218" s="7">
        <v>300</v>
      </c>
      <c r="G218" s="7" t="s">
        <v>100</v>
      </c>
      <c r="H218" s="7"/>
      <c r="I218" s="14" t="s">
        <v>53</v>
      </c>
      <c r="J218" s="13" t="s">
        <v>54</v>
      </c>
      <c r="K218" s="7" t="s">
        <v>118</v>
      </c>
      <c r="L218" s="7" t="s">
        <v>87</v>
      </c>
      <c r="M218" s="7" t="s">
        <v>57</v>
      </c>
      <c r="N218" s="7">
        <v>24</v>
      </c>
      <c r="O218" s="7" t="s">
        <v>86</v>
      </c>
      <c r="P218" s="7">
        <v>35</v>
      </c>
      <c r="Q218" t="s">
        <v>7921</v>
      </c>
      <c r="R218" s="7" t="s">
        <v>59</v>
      </c>
      <c r="S218" s="14" t="s">
        <v>59</v>
      </c>
      <c r="T218" t="b">
        <v>0</v>
      </c>
      <c r="U218" s="7">
        <v>629</v>
      </c>
      <c r="V218" s="7">
        <v>16.66</v>
      </c>
      <c r="W218" s="7">
        <v>31.98</v>
      </c>
      <c r="X218" s="7">
        <v>1.5524</v>
      </c>
      <c r="Y218" s="7">
        <v>0.74199999999999999</v>
      </c>
      <c r="Z218" s="7">
        <v>7.4</v>
      </c>
      <c r="AA218" s="7">
        <v>5.15</v>
      </c>
      <c r="AB218" s="14">
        <v>2.74</v>
      </c>
      <c r="AC218" s="17">
        <v>1.84957E-2</v>
      </c>
      <c r="AD218" s="3">
        <v>0.98150400000000004</v>
      </c>
      <c r="AE218" s="14" t="s">
        <v>197</v>
      </c>
      <c r="AF218" s="13">
        <v>8</v>
      </c>
      <c r="AG218" s="14">
        <v>7</v>
      </c>
      <c r="AH218" s="13">
        <v>5</v>
      </c>
      <c r="AI218" s="7">
        <v>5</v>
      </c>
      <c r="AJ218" s="7">
        <v>0</v>
      </c>
      <c r="AK218" s="7">
        <v>4</v>
      </c>
      <c r="AL218" s="7">
        <v>4</v>
      </c>
      <c r="AM218" s="14">
        <v>0</v>
      </c>
      <c r="AN218" s="13">
        <v>3</v>
      </c>
      <c r="AO218" s="14">
        <v>3</v>
      </c>
      <c r="AP218" s="7" t="s">
        <v>66</v>
      </c>
      <c r="AQ218" s="7" t="s">
        <v>62</v>
      </c>
      <c r="AR218" s="7" t="s">
        <v>62</v>
      </c>
      <c r="AS218" s="7" t="s">
        <v>5797</v>
      </c>
      <c r="AT218" s="7" t="s">
        <v>62</v>
      </c>
      <c r="AU218" s="7" t="s">
        <v>66</v>
      </c>
      <c r="AV218" s="7" t="s">
        <v>5797</v>
      </c>
      <c r="AW218" s="7" t="s">
        <v>62</v>
      </c>
      <c r="AX218" s="12">
        <v>0</v>
      </c>
      <c r="AY218" s="12">
        <v>0</v>
      </c>
      <c r="AZ218" s="12">
        <v>0</v>
      </c>
      <c r="BA218" s="12" t="s">
        <v>5797</v>
      </c>
      <c r="BB218" s="12">
        <v>1</v>
      </c>
      <c r="BC218" s="12">
        <v>0</v>
      </c>
      <c r="BD218" s="35">
        <v>1</v>
      </c>
      <c r="BE218" s="12">
        <v>1</v>
      </c>
    </row>
    <row r="219" spans="1:57" x14ac:dyDescent="0.35">
      <c r="A219" s="7">
        <v>218</v>
      </c>
      <c r="B219" s="7">
        <v>218</v>
      </c>
      <c r="C219" s="7" t="s">
        <v>635</v>
      </c>
      <c r="D219" s="7" t="s">
        <v>636</v>
      </c>
      <c r="E219" s="13" t="s">
        <v>51</v>
      </c>
      <c r="F219" s="7">
        <v>300</v>
      </c>
      <c r="G219" s="7" t="s">
        <v>100</v>
      </c>
      <c r="H219" s="7">
        <v>1890</v>
      </c>
      <c r="I219" s="14" t="s">
        <v>53</v>
      </c>
      <c r="J219" s="13" t="s">
        <v>54</v>
      </c>
      <c r="K219" s="7" t="s">
        <v>117</v>
      </c>
      <c r="L219" s="7" t="s">
        <v>56</v>
      </c>
      <c r="M219" s="7" t="s">
        <v>57</v>
      </c>
      <c r="N219" s="7">
        <v>51</v>
      </c>
      <c r="O219" s="7" t="s">
        <v>86</v>
      </c>
      <c r="P219" s="7">
        <v>35</v>
      </c>
      <c r="Q219" t="s">
        <v>7875</v>
      </c>
      <c r="R219" s="7" t="s">
        <v>59</v>
      </c>
      <c r="S219" s="14" t="s">
        <v>59</v>
      </c>
      <c r="T219" t="b">
        <v>0</v>
      </c>
      <c r="U219" s="7">
        <v>299</v>
      </c>
      <c r="V219" s="7">
        <v>13.18</v>
      </c>
      <c r="W219" s="7">
        <v>27.18</v>
      </c>
      <c r="X219" s="7">
        <v>1.1757354</v>
      </c>
      <c r="Y219" s="7">
        <v>0.35727999999999999</v>
      </c>
      <c r="Z219" s="7">
        <v>7.9</v>
      </c>
      <c r="AA219" s="7">
        <v>4.55</v>
      </c>
      <c r="AB219" s="14">
        <v>2.71</v>
      </c>
      <c r="AC219" s="17">
        <v>3.2633200000000001E-2</v>
      </c>
      <c r="AD219" s="3">
        <v>0.96736699999999998</v>
      </c>
      <c r="AE219" s="14" t="s">
        <v>197</v>
      </c>
      <c r="AF219" s="13">
        <v>8</v>
      </c>
      <c r="AG219" s="14">
        <v>7</v>
      </c>
      <c r="AH219" s="13">
        <v>5</v>
      </c>
      <c r="AI219" s="7">
        <v>4</v>
      </c>
      <c r="AJ219" s="7">
        <v>1</v>
      </c>
      <c r="AK219" s="7">
        <v>4</v>
      </c>
      <c r="AL219" s="7">
        <v>3</v>
      </c>
      <c r="AM219" s="14">
        <v>1</v>
      </c>
      <c r="AN219" s="13">
        <v>3</v>
      </c>
      <c r="AO219" s="14">
        <v>3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63</v>
      </c>
      <c r="AU219" s="7" t="s">
        <v>5797</v>
      </c>
      <c r="AV219" s="7" t="s">
        <v>5797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35">
        <v>1</v>
      </c>
      <c r="BE219" s="12">
        <v>1</v>
      </c>
    </row>
    <row r="220" spans="1:57" x14ac:dyDescent="0.35">
      <c r="A220" s="7">
        <v>219</v>
      </c>
      <c r="B220" s="7">
        <v>219</v>
      </c>
      <c r="C220" s="7" t="s">
        <v>637</v>
      </c>
      <c r="D220" s="7" t="s">
        <v>638</v>
      </c>
      <c r="E220" s="13" t="s">
        <v>51</v>
      </c>
      <c r="F220" s="7">
        <v>300</v>
      </c>
      <c r="G220" s="7" t="s">
        <v>100</v>
      </c>
      <c r="H220" s="7"/>
      <c r="I220" s="14" t="s">
        <v>53</v>
      </c>
      <c r="J220" s="13" t="s">
        <v>54</v>
      </c>
      <c r="K220" s="7" t="s">
        <v>107</v>
      </c>
      <c r="L220" s="7" t="s">
        <v>56</v>
      </c>
      <c r="M220" s="7" t="s">
        <v>108</v>
      </c>
      <c r="N220" s="7">
        <v>46</v>
      </c>
      <c r="O220" s="7" t="s">
        <v>86</v>
      </c>
      <c r="P220" s="7">
        <v>30</v>
      </c>
      <c r="Q220" t="s">
        <v>7875</v>
      </c>
      <c r="R220" s="7" t="s">
        <v>59</v>
      </c>
      <c r="S220" s="14" t="s">
        <v>59</v>
      </c>
      <c r="T220" t="b">
        <v>0</v>
      </c>
      <c r="U220" s="7">
        <v>308</v>
      </c>
      <c r="V220" s="7">
        <v>11.94</v>
      </c>
      <c r="W220" s="7">
        <v>28.08</v>
      </c>
      <c r="X220" s="7">
        <v>1.1375999999999999</v>
      </c>
      <c r="Y220" s="7">
        <v>0.35558000000000001</v>
      </c>
      <c r="Z220" s="7">
        <v>8</v>
      </c>
      <c r="AA220" s="7">
        <v>4.1100000000000003</v>
      </c>
      <c r="AB220" s="14">
        <v>2.82</v>
      </c>
      <c r="AC220" s="17">
        <v>1.43243E-2</v>
      </c>
      <c r="AD220" s="3">
        <v>0.985676</v>
      </c>
      <c r="AE220" s="14" t="s">
        <v>197</v>
      </c>
      <c r="AF220" s="13">
        <v>8</v>
      </c>
      <c r="AG220" s="14">
        <v>7</v>
      </c>
      <c r="AH220" s="13">
        <v>5</v>
      </c>
      <c r="AI220" s="7">
        <v>4</v>
      </c>
      <c r="AJ220" s="7">
        <v>1</v>
      </c>
      <c r="AK220" s="7">
        <v>4</v>
      </c>
      <c r="AL220" s="7">
        <v>3</v>
      </c>
      <c r="AM220" s="14">
        <v>1</v>
      </c>
      <c r="AN220" s="13">
        <v>3</v>
      </c>
      <c r="AO220" s="14">
        <v>3</v>
      </c>
      <c r="AP220" s="7" t="s">
        <v>66</v>
      </c>
      <c r="AQ220" s="7" t="s">
        <v>62</v>
      </c>
      <c r="AR220" s="7" t="s">
        <v>62</v>
      </c>
      <c r="AS220" s="7" t="s">
        <v>70</v>
      </c>
      <c r="AT220" s="7" t="s">
        <v>63</v>
      </c>
      <c r="AU220" s="7" t="s">
        <v>66</v>
      </c>
      <c r="AV220" s="7" t="s">
        <v>5797</v>
      </c>
      <c r="AW220" s="7" t="s">
        <v>5797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35">
        <v>1</v>
      </c>
      <c r="BE220" s="12">
        <v>1</v>
      </c>
    </row>
    <row r="221" spans="1:57" x14ac:dyDescent="0.35">
      <c r="A221" s="7">
        <v>220</v>
      </c>
      <c r="B221" s="7">
        <v>220</v>
      </c>
      <c r="C221" s="7" t="s">
        <v>639</v>
      </c>
      <c r="D221" s="7" t="s">
        <v>640</v>
      </c>
      <c r="E221" s="13" t="s">
        <v>51</v>
      </c>
      <c r="F221" s="7">
        <v>300</v>
      </c>
      <c r="G221" s="7" t="s">
        <v>100</v>
      </c>
      <c r="H221" s="7"/>
      <c r="I221" s="14" t="s">
        <v>53</v>
      </c>
      <c r="J221" s="13" t="s">
        <v>54</v>
      </c>
      <c r="K221" s="7" t="s">
        <v>75</v>
      </c>
      <c r="L221" s="7" t="s">
        <v>87</v>
      </c>
      <c r="M221" s="7" t="s">
        <v>57</v>
      </c>
      <c r="N221" s="7">
        <v>18</v>
      </c>
      <c r="O221" s="7" t="s">
        <v>86</v>
      </c>
      <c r="P221" s="7">
        <v>38</v>
      </c>
      <c r="Q221" t="s">
        <v>7875</v>
      </c>
      <c r="R221" s="7" t="s">
        <v>59</v>
      </c>
      <c r="S221" s="14" t="s">
        <v>59</v>
      </c>
      <c r="T221" t="b">
        <v>0</v>
      </c>
      <c r="U221" s="7">
        <v>1177</v>
      </c>
      <c r="V221" s="7">
        <v>14.68</v>
      </c>
      <c r="W221" s="7">
        <v>24.64</v>
      </c>
      <c r="X221" s="7">
        <v>0.51159999999999994</v>
      </c>
      <c r="Y221" s="7">
        <v>1.9072199999999999</v>
      </c>
      <c r="Z221" s="7">
        <v>5.4</v>
      </c>
      <c r="AA221" s="7">
        <v>4.38</v>
      </c>
      <c r="AB221" s="14">
        <v>2.99</v>
      </c>
      <c r="AC221" s="17">
        <v>1E-4</v>
      </c>
      <c r="AD221" s="3">
        <v>0.99990000000000001</v>
      </c>
      <c r="AE221" s="14" t="s">
        <v>197</v>
      </c>
      <c r="AF221" s="13">
        <v>8</v>
      </c>
      <c r="AG221" s="14">
        <v>7</v>
      </c>
      <c r="AH221" s="13">
        <v>5</v>
      </c>
      <c r="AI221" s="7">
        <v>5</v>
      </c>
      <c r="AJ221" s="7">
        <v>0</v>
      </c>
      <c r="AK221" s="7">
        <v>4</v>
      </c>
      <c r="AL221" s="7">
        <v>4</v>
      </c>
      <c r="AM221" s="14">
        <v>0</v>
      </c>
      <c r="AN221" s="13">
        <v>3</v>
      </c>
      <c r="AO221" s="14">
        <v>3</v>
      </c>
      <c r="AP221" s="7" t="s">
        <v>66</v>
      </c>
      <c r="AQ221" s="7" t="s">
        <v>62</v>
      </c>
      <c r="AR221" s="7" t="s">
        <v>62</v>
      </c>
      <c r="AS221" s="7" t="s">
        <v>70</v>
      </c>
      <c r="AT221" s="7" t="s">
        <v>70</v>
      </c>
      <c r="AU221" s="7" t="s">
        <v>5797</v>
      </c>
      <c r="AV221" s="7" t="s">
        <v>70</v>
      </c>
      <c r="AW221" s="7" t="s">
        <v>70</v>
      </c>
      <c r="AX221" s="12">
        <v>0</v>
      </c>
      <c r="AY221" s="12">
        <v>0</v>
      </c>
      <c r="AZ221" s="12">
        <v>0</v>
      </c>
      <c r="BA221" s="12" t="s">
        <v>5797</v>
      </c>
      <c r="BB221" s="12">
        <v>1</v>
      </c>
      <c r="BC221" s="12">
        <v>0</v>
      </c>
      <c r="BD221" s="35">
        <v>1</v>
      </c>
      <c r="BE221" s="12">
        <v>1</v>
      </c>
    </row>
    <row r="222" spans="1:57" x14ac:dyDescent="0.35">
      <c r="A222" s="7">
        <v>221</v>
      </c>
      <c r="B222" s="7">
        <v>221</v>
      </c>
      <c r="C222" s="7" t="s">
        <v>641</v>
      </c>
      <c r="D222" s="7" t="s">
        <v>642</v>
      </c>
      <c r="E222" s="13" t="s">
        <v>51</v>
      </c>
      <c r="F222" s="7">
        <v>300</v>
      </c>
      <c r="G222" s="7" t="s">
        <v>100</v>
      </c>
      <c r="H222" s="7"/>
      <c r="I222" s="14" t="s">
        <v>53</v>
      </c>
      <c r="J222" s="13" t="s">
        <v>54</v>
      </c>
      <c r="K222" s="7" t="s">
        <v>160</v>
      </c>
      <c r="L222" s="7" t="s">
        <v>56</v>
      </c>
      <c r="M222" s="7" t="s">
        <v>57</v>
      </c>
      <c r="N222" s="7">
        <v>52</v>
      </c>
      <c r="O222" s="7" t="s">
        <v>86</v>
      </c>
      <c r="P222" s="7">
        <v>33</v>
      </c>
      <c r="Q222" t="s">
        <v>7921</v>
      </c>
      <c r="R222" s="7" t="s">
        <v>59</v>
      </c>
      <c r="S222" s="14" t="s">
        <v>59</v>
      </c>
      <c r="T222" t="b">
        <v>0</v>
      </c>
      <c r="U222" s="7">
        <v>397</v>
      </c>
      <c r="V222" s="7">
        <v>12.15</v>
      </c>
      <c r="W222" s="7">
        <v>26.675000000000001</v>
      </c>
      <c r="X222" s="7">
        <v>1.17083325</v>
      </c>
      <c r="Y222" s="7">
        <v>0.59692500000000004</v>
      </c>
      <c r="Z222" s="7">
        <v>6.9</v>
      </c>
      <c r="AA222" s="7">
        <v>5.76</v>
      </c>
      <c r="AB222" s="14">
        <v>2.04</v>
      </c>
      <c r="AC222" s="17">
        <v>1.6185600000000001E-2</v>
      </c>
      <c r="AD222" s="3">
        <v>0.98381399999999997</v>
      </c>
      <c r="AE222" s="14" t="s">
        <v>197</v>
      </c>
      <c r="AF222" s="13">
        <v>8</v>
      </c>
      <c r="AG222" s="14">
        <v>7</v>
      </c>
      <c r="AH222" s="13">
        <v>5</v>
      </c>
      <c r="AI222" s="7">
        <v>5</v>
      </c>
      <c r="AJ222" s="7">
        <v>0</v>
      </c>
      <c r="AK222" s="7">
        <v>4</v>
      </c>
      <c r="AL222" s="7">
        <v>4</v>
      </c>
      <c r="AM222" s="14">
        <v>0</v>
      </c>
      <c r="AN222" s="13">
        <v>3</v>
      </c>
      <c r="AO222" s="14">
        <v>3</v>
      </c>
      <c r="AP222" s="7" t="s">
        <v>66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70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35">
        <v>1</v>
      </c>
      <c r="BE222" s="12">
        <v>1</v>
      </c>
    </row>
    <row r="223" spans="1:57" x14ac:dyDescent="0.35">
      <c r="A223" s="7">
        <v>222</v>
      </c>
      <c r="B223" s="7">
        <v>222</v>
      </c>
      <c r="C223" s="7" t="s">
        <v>643</v>
      </c>
      <c r="D223" s="7" t="s">
        <v>644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72</v>
      </c>
      <c r="L223" s="7" t="s">
        <v>76</v>
      </c>
      <c r="M223" s="7" t="s">
        <v>57</v>
      </c>
      <c r="N223" s="7">
        <v>16</v>
      </c>
      <c r="O223" s="7" t="s">
        <v>58</v>
      </c>
      <c r="P223" s="7"/>
      <c r="Q223" t="s">
        <v>7875</v>
      </c>
      <c r="R223" s="7" t="s">
        <v>59</v>
      </c>
      <c r="S223" s="14" t="s">
        <v>59</v>
      </c>
      <c r="T223" t="b">
        <v>0</v>
      </c>
      <c r="U223" s="7">
        <v>807</v>
      </c>
      <c r="V223" s="7">
        <v>15.4</v>
      </c>
      <c r="W223" s="7">
        <v>28.68</v>
      </c>
      <c r="X223" s="7">
        <v>1.1256660000000001</v>
      </c>
      <c r="Y223" s="7">
        <v>1.03348</v>
      </c>
      <c r="Z223" s="7">
        <v>6.2</v>
      </c>
      <c r="AA223" s="7">
        <v>4.2699999999999996</v>
      </c>
      <c r="AB223" s="14">
        <v>3.47</v>
      </c>
      <c r="AC223" s="17">
        <v>0.11923400000000001</v>
      </c>
      <c r="AD223" s="3">
        <v>0.88076600000000005</v>
      </c>
      <c r="AE223" s="14" t="s">
        <v>197</v>
      </c>
      <c r="AF223" s="13">
        <v>8</v>
      </c>
      <c r="AG223" s="14">
        <v>7</v>
      </c>
      <c r="AH223" s="13">
        <v>5</v>
      </c>
      <c r="AI223" s="7">
        <v>5</v>
      </c>
      <c r="AJ223" s="7">
        <v>0</v>
      </c>
      <c r="AK223" s="7">
        <v>4</v>
      </c>
      <c r="AL223" s="7">
        <v>4</v>
      </c>
      <c r="AM223" s="14">
        <v>0</v>
      </c>
      <c r="AN223" s="13">
        <v>3</v>
      </c>
      <c r="AO223" s="14">
        <v>3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66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35">
        <v>1</v>
      </c>
      <c r="BE223" s="12">
        <v>1</v>
      </c>
    </row>
    <row r="224" spans="1:57" x14ac:dyDescent="0.35">
      <c r="A224" s="7">
        <v>223</v>
      </c>
      <c r="B224" s="7">
        <v>223</v>
      </c>
      <c r="C224" s="7" t="s">
        <v>645</v>
      </c>
      <c r="D224" s="7" t="s">
        <v>646</v>
      </c>
      <c r="E224" s="13" t="s">
        <v>51</v>
      </c>
      <c r="F224" s="7">
        <v>300</v>
      </c>
      <c r="G224" s="7" t="s">
        <v>100</v>
      </c>
      <c r="H224" s="7"/>
      <c r="I224" s="14" t="s">
        <v>53</v>
      </c>
      <c r="J224" s="13" t="s">
        <v>54</v>
      </c>
      <c r="K224" s="7" t="s">
        <v>95</v>
      </c>
      <c r="L224" s="7" t="s">
        <v>56</v>
      </c>
      <c r="M224" s="7" t="s">
        <v>57</v>
      </c>
      <c r="N224" s="7">
        <v>42</v>
      </c>
      <c r="O224" s="7" t="s">
        <v>86</v>
      </c>
      <c r="P224" s="7">
        <v>30</v>
      </c>
      <c r="Q224" t="s">
        <v>7875</v>
      </c>
      <c r="R224" s="7" t="s">
        <v>59</v>
      </c>
      <c r="S224" s="14" t="s">
        <v>59</v>
      </c>
      <c r="T224" t="b">
        <v>0</v>
      </c>
      <c r="U224" s="7">
        <v>280</v>
      </c>
      <c r="V224" s="7">
        <v>11.72</v>
      </c>
      <c r="W224" s="7">
        <v>26.84</v>
      </c>
      <c r="X224" s="7">
        <v>1.2250686</v>
      </c>
      <c r="Y224" s="7">
        <v>0.31672</v>
      </c>
      <c r="Z224" s="7">
        <v>7.6</v>
      </c>
      <c r="AA224" s="7">
        <v>5.34</v>
      </c>
      <c r="AB224" s="14">
        <v>2.2799999999999998</v>
      </c>
      <c r="AC224" s="17">
        <v>1.64966E-2</v>
      </c>
      <c r="AD224" s="3">
        <v>0.98350300000000002</v>
      </c>
      <c r="AE224" s="14" t="s">
        <v>197</v>
      </c>
      <c r="AF224" s="13">
        <v>8</v>
      </c>
      <c r="AG224" s="14">
        <v>7</v>
      </c>
      <c r="AH224" s="13">
        <v>5</v>
      </c>
      <c r="AI224" s="7">
        <v>5</v>
      </c>
      <c r="AJ224" s="7">
        <v>0</v>
      </c>
      <c r="AK224" s="7">
        <v>4</v>
      </c>
      <c r="AL224" s="7">
        <v>4</v>
      </c>
      <c r="AM224" s="14">
        <v>0</v>
      </c>
      <c r="AN224" s="13">
        <v>3</v>
      </c>
      <c r="AO224" s="14">
        <v>3</v>
      </c>
      <c r="AP224" s="7" t="s">
        <v>66</v>
      </c>
      <c r="AQ224" s="7" t="s">
        <v>62</v>
      </c>
      <c r="AR224" s="7" t="s">
        <v>62</v>
      </c>
      <c r="AS224" s="7" t="s">
        <v>5797</v>
      </c>
      <c r="AT224" s="7" t="s">
        <v>70</v>
      </c>
      <c r="AU224" s="7" t="s">
        <v>66</v>
      </c>
      <c r="AV224" s="7" t="s">
        <v>5797</v>
      </c>
      <c r="AW224" s="7" t="s">
        <v>70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35">
        <v>1</v>
      </c>
      <c r="BE224" s="12">
        <v>1</v>
      </c>
    </row>
    <row r="225" spans="1:57" x14ac:dyDescent="0.35">
      <c r="A225" s="7">
        <v>224</v>
      </c>
      <c r="B225" s="7">
        <v>224</v>
      </c>
      <c r="C225" s="7" t="s">
        <v>647</v>
      </c>
      <c r="D225" s="7" t="s">
        <v>648</v>
      </c>
      <c r="E225" s="13" t="s">
        <v>51</v>
      </c>
      <c r="F225" s="7">
        <v>300</v>
      </c>
      <c r="G225" s="7" t="s">
        <v>100</v>
      </c>
      <c r="H225" s="7">
        <v>970</v>
      </c>
      <c r="I225" s="14" t="s">
        <v>53</v>
      </c>
      <c r="J225" s="13" t="s">
        <v>54</v>
      </c>
      <c r="K225" s="7" t="s">
        <v>118</v>
      </c>
      <c r="L225" s="7" t="s">
        <v>87</v>
      </c>
      <c r="M225" s="7" t="s">
        <v>57</v>
      </c>
      <c r="N225" s="7">
        <v>15</v>
      </c>
      <c r="O225" s="7" t="s">
        <v>86</v>
      </c>
      <c r="P225" s="7">
        <v>40</v>
      </c>
      <c r="Q225" t="s">
        <v>7875</v>
      </c>
      <c r="R225" s="7" t="s">
        <v>59</v>
      </c>
      <c r="S225" s="14" t="s">
        <v>59</v>
      </c>
      <c r="T225" t="b">
        <v>0</v>
      </c>
      <c r="U225" s="7">
        <v>726</v>
      </c>
      <c r="V225" s="7">
        <v>18.84</v>
      </c>
      <c r="W225" s="7">
        <v>31.08</v>
      </c>
      <c r="X225" s="7">
        <v>1.1794659999999999</v>
      </c>
      <c r="Y225" s="7">
        <v>0.97885999999999995</v>
      </c>
      <c r="Z225" s="7">
        <v>6.2</v>
      </c>
      <c r="AA225" s="7">
        <v>4.8499999999999996</v>
      </c>
      <c r="AB225" s="14">
        <v>2.61</v>
      </c>
      <c r="AC225" s="17">
        <v>1E-4</v>
      </c>
      <c r="AD225" s="3">
        <v>0.99990000000000001</v>
      </c>
      <c r="AE225" s="14" t="s">
        <v>197</v>
      </c>
      <c r="AF225" s="13">
        <v>8</v>
      </c>
      <c r="AG225" s="14">
        <v>7</v>
      </c>
      <c r="AH225" s="13">
        <v>5</v>
      </c>
      <c r="AI225" s="7">
        <v>5</v>
      </c>
      <c r="AJ225" s="7">
        <v>0</v>
      </c>
      <c r="AK225" s="7">
        <v>4</v>
      </c>
      <c r="AL225" s="7">
        <v>4</v>
      </c>
      <c r="AM225" s="14">
        <v>0</v>
      </c>
      <c r="AN225" s="13">
        <v>3</v>
      </c>
      <c r="AO225" s="14">
        <v>3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5797</v>
      </c>
      <c r="AV225" s="7" t="s">
        <v>70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35">
        <v>1</v>
      </c>
      <c r="BE225" s="12">
        <v>1</v>
      </c>
    </row>
    <row r="226" spans="1:57" x14ac:dyDescent="0.35">
      <c r="A226" s="7">
        <v>225</v>
      </c>
      <c r="B226" s="7">
        <v>225</v>
      </c>
      <c r="C226" s="7" t="s">
        <v>649</v>
      </c>
      <c r="D226" s="7" t="s">
        <v>650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75</v>
      </c>
      <c r="L226" s="7" t="s">
        <v>56</v>
      </c>
      <c r="M226" s="7" t="s">
        <v>57</v>
      </c>
      <c r="N226" s="7">
        <v>23</v>
      </c>
      <c r="O226" s="7" t="s">
        <v>86</v>
      </c>
      <c r="P226" s="7">
        <v>30</v>
      </c>
      <c r="Q226" t="s">
        <v>7875</v>
      </c>
      <c r="R226" s="7" t="s">
        <v>59</v>
      </c>
      <c r="S226" s="14" t="s">
        <v>59</v>
      </c>
      <c r="T226" t="b">
        <v>0</v>
      </c>
      <c r="U226" s="7">
        <v>399</v>
      </c>
      <c r="V226" s="7">
        <v>12.8</v>
      </c>
      <c r="W226" s="7">
        <v>27.324999999999999</v>
      </c>
      <c r="X226" s="7">
        <v>1.25008425</v>
      </c>
      <c r="Y226" s="7">
        <v>0.587175</v>
      </c>
      <c r="Z226" s="7">
        <v>7.3</v>
      </c>
      <c r="AA226" s="7">
        <v>5.43</v>
      </c>
      <c r="AB226" s="14">
        <v>2.15</v>
      </c>
      <c r="AC226" s="17">
        <v>1.6332200000000002E-2</v>
      </c>
      <c r="AD226" s="3">
        <v>0.98366799999999999</v>
      </c>
      <c r="AE226" s="14" t="s">
        <v>197</v>
      </c>
      <c r="AF226" s="13">
        <v>8</v>
      </c>
      <c r="AG226" s="14">
        <v>7</v>
      </c>
      <c r="AH226" s="13">
        <v>5</v>
      </c>
      <c r="AI226" s="7">
        <v>4</v>
      </c>
      <c r="AJ226" s="7">
        <v>1</v>
      </c>
      <c r="AK226" s="7">
        <v>4</v>
      </c>
      <c r="AL226" s="7">
        <v>3</v>
      </c>
      <c r="AM226" s="14">
        <v>1</v>
      </c>
      <c r="AN226" s="13">
        <v>3</v>
      </c>
      <c r="AO226" s="14">
        <v>3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63</v>
      </c>
      <c r="AU226" s="7" t="s">
        <v>66</v>
      </c>
      <c r="AV226" s="7" t="s">
        <v>5797</v>
      </c>
      <c r="AW226" s="7" t="s">
        <v>70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35">
        <v>1</v>
      </c>
      <c r="BE226" s="12">
        <v>1</v>
      </c>
    </row>
    <row r="227" spans="1:57" x14ac:dyDescent="0.35">
      <c r="A227" s="7">
        <v>226</v>
      </c>
      <c r="B227" s="7">
        <v>226</v>
      </c>
      <c r="C227" s="7" t="s">
        <v>651</v>
      </c>
      <c r="D227" s="7" t="s">
        <v>652</v>
      </c>
      <c r="E227" s="13" t="s">
        <v>51</v>
      </c>
      <c r="F227" s="7">
        <v>300</v>
      </c>
      <c r="G227" s="7" t="s">
        <v>100</v>
      </c>
      <c r="H227" s="7"/>
      <c r="I227" s="14" t="s">
        <v>53</v>
      </c>
      <c r="J227" s="13" t="s">
        <v>54</v>
      </c>
      <c r="K227" s="7" t="s">
        <v>118</v>
      </c>
      <c r="L227" s="7" t="s">
        <v>56</v>
      </c>
      <c r="M227" s="7" t="s">
        <v>57</v>
      </c>
      <c r="N227" s="7">
        <v>61</v>
      </c>
      <c r="O227" s="7" t="s">
        <v>86</v>
      </c>
      <c r="P227" s="7">
        <v>30</v>
      </c>
      <c r="Q227" t="s">
        <v>7927</v>
      </c>
      <c r="R227" s="7" t="s">
        <v>59</v>
      </c>
      <c r="S227" s="14" t="s">
        <v>59</v>
      </c>
      <c r="T227" t="b">
        <v>0</v>
      </c>
      <c r="U227" s="7">
        <v>302</v>
      </c>
      <c r="V227" s="7">
        <v>12.12</v>
      </c>
      <c r="W227" s="7">
        <v>26.8</v>
      </c>
      <c r="X227" s="7">
        <v>1.1778679999999999</v>
      </c>
      <c r="Y227" s="7">
        <v>0.35682000000000003</v>
      </c>
      <c r="Z227" s="7">
        <v>7.6</v>
      </c>
      <c r="AA227" s="7">
        <v>4.99</v>
      </c>
      <c r="AB227" s="14">
        <v>2.42</v>
      </c>
      <c r="AC227" s="17">
        <v>8.3080900000000006E-3</v>
      </c>
      <c r="AD227" s="3">
        <v>0.99169200000000002</v>
      </c>
      <c r="AE227" s="14" t="s">
        <v>197</v>
      </c>
      <c r="AF227" s="13">
        <v>8</v>
      </c>
      <c r="AG227" s="14">
        <v>7</v>
      </c>
      <c r="AH227" s="13">
        <v>5</v>
      </c>
      <c r="AI227" s="7">
        <v>5</v>
      </c>
      <c r="AJ227" s="7">
        <v>0</v>
      </c>
      <c r="AK227" s="7">
        <v>4</v>
      </c>
      <c r="AL227" s="7">
        <v>4</v>
      </c>
      <c r="AM227" s="14">
        <v>0</v>
      </c>
      <c r="AN227" s="13">
        <v>3</v>
      </c>
      <c r="AO227" s="14">
        <v>3</v>
      </c>
      <c r="AP227" s="7" t="s">
        <v>66</v>
      </c>
      <c r="AQ227" s="7" t="s">
        <v>62</v>
      </c>
      <c r="AR227" s="7" t="s">
        <v>62</v>
      </c>
      <c r="AS227" s="7" t="s">
        <v>5797</v>
      </c>
      <c r="AT227" s="7" t="s">
        <v>70</v>
      </c>
      <c r="AU227" s="7" t="s">
        <v>66</v>
      </c>
      <c r="AV227" s="7" t="s">
        <v>5797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35">
        <v>1</v>
      </c>
      <c r="BE227" s="12">
        <v>1</v>
      </c>
    </row>
    <row r="228" spans="1:57" x14ac:dyDescent="0.35">
      <c r="A228" s="7">
        <v>227</v>
      </c>
      <c r="B228" s="7">
        <v>227</v>
      </c>
      <c r="C228" s="7" t="s">
        <v>653</v>
      </c>
      <c r="D228" s="7" t="s">
        <v>654</v>
      </c>
      <c r="E228" s="13" t="s">
        <v>51</v>
      </c>
      <c r="F228" s="7">
        <v>300</v>
      </c>
      <c r="G228" s="7" t="s">
        <v>100</v>
      </c>
      <c r="H228" s="7"/>
      <c r="I228" s="14" t="s">
        <v>53</v>
      </c>
      <c r="J228" s="13" t="s">
        <v>54</v>
      </c>
      <c r="K228" s="7" t="s">
        <v>96</v>
      </c>
      <c r="L228" s="7" t="s">
        <v>56</v>
      </c>
      <c r="M228" s="7" t="s">
        <v>57</v>
      </c>
      <c r="N228" s="7">
        <v>46</v>
      </c>
      <c r="O228" s="7" t="s">
        <v>86</v>
      </c>
      <c r="P228" s="7">
        <v>31</v>
      </c>
      <c r="Q228" t="s">
        <v>7875</v>
      </c>
      <c r="R228" s="7" t="s">
        <v>59</v>
      </c>
      <c r="S228" s="14" t="s">
        <v>59</v>
      </c>
      <c r="T228" t="b">
        <v>0</v>
      </c>
      <c r="U228" s="7">
        <v>213</v>
      </c>
      <c r="V228" s="7">
        <v>12.4</v>
      </c>
      <c r="W228" s="7">
        <v>29.95</v>
      </c>
      <c r="X228" s="7">
        <v>1.2620024999999999</v>
      </c>
      <c r="Y228" s="7">
        <v>0.29265000000000002</v>
      </c>
      <c r="Z228" s="7">
        <v>8.1</v>
      </c>
      <c r="AA228" s="7">
        <v>4.0599999999999996</v>
      </c>
      <c r="AB228" s="14">
        <v>2.44</v>
      </c>
      <c r="AC228" s="17">
        <v>3.6392399999999998E-2</v>
      </c>
      <c r="AD228" s="3">
        <v>0.96360800000000002</v>
      </c>
      <c r="AE228" s="14" t="s">
        <v>197</v>
      </c>
      <c r="AF228" s="13">
        <v>8</v>
      </c>
      <c r="AG228" s="14">
        <v>7</v>
      </c>
      <c r="AH228" s="13">
        <v>5</v>
      </c>
      <c r="AI228" s="7">
        <v>4</v>
      </c>
      <c r="AJ228" s="7">
        <v>1</v>
      </c>
      <c r="AK228" s="7">
        <v>4</v>
      </c>
      <c r="AL228" s="7">
        <v>3</v>
      </c>
      <c r="AM228" s="14">
        <v>1</v>
      </c>
      <c r="AN228" s="13">
        <v>3</v>
      </c>
      <c r="AO228" s="14">
        <v>3</v>
      </c>
      <c r="AP228" s="7" t="s">
        <v>66</v>
      </c>
      <c r="AQ228" s="7" t="s">
        <v>62</v>
      </c>
      <c r="AR228" s="7" t="s">
        <v>62</v>
      </c>
      <c r="AS228" s="7" t="s">
        <v>70</v>
      </c>
      <c r="AT228" s="7" t="s">
        <v>63</v>
      </c>
      <c r="AU228" s="7" t="s">
        <v>5797</v>
      </c>
      <c r="AV228" s="7" t="s">
        <v>70</v>
      </c>
      <c r="AW228" s="7" t="s">
        <v>5797</v>
      </c>
      <c r="AX228" s="12">
        <v>0</v>
      </c>
      <c r="AY228" s="12">
        <v>0</v>
      </c>
      <c r="AZ228" s="12">
        <v>0</v>
      </c>
      <c r="BA228" s="12">
        <v>1</v>
      </c>
      <c r="BB228" s="12" t="s">
        <v>5797</v>
      </c>
      <c r="BC228" s="12">
        <v>0</v>
      </c>
      <c r="BD228" s="35">
        <v>1</v>
      </c>
      <c r="BE228" s="12">
        <v>1</v>
      </c>
    </row>
    <row r="229" spans="1:57" x14ac:dyDescent="0.35">
      <c r="A229" s="7">
        <v>228</v>
      </c>
      <c r="B229" s="7">
        <v>228</v>
      </c>
      <c r="C229" s="7" t="s">
        <v>655</v>
      </c>
      <c r="D229" s="7" t="s">
        <v>656</v>
      </c>
      <c r="E229" s="13" t="s">
        <v>51</v>
      </c>
      <c r="F229" s="7">
        <v>300</v>
      </c>
      <c r="G229" s="7" t="s">
        <v>100</v>
      </c>
      <c r="H229" s="7"/>
      <c r="I229" s="14" t="s">
        <v>53</v>
      </c>
      <c r="J229" s="13" t="s">
        <v>54</v>
      </c>
      <c r="K229" s="7" t="s">
        <v>118</v>
      </c>
      <c r="L229" s="7" t="s">
        <v>56</v>
      </c>
      <c r="M229" s="7" t="s">
        <v>57</v>
      </c>
      <c r="N229" s="7">
        <v>46</v>
      </c>
      <c r="O229" s="7" t="s">
        <v>86</v>
      </c>
      <c r="P229" s="7">
        <v>30</v>
      </c>
      <c r="Q229" t="s">
        <v>7921</v>
      </c>
      <c r="R229" s="7" t="s">
        <v>59</v>
      </c>
      <c r="S229" s="14" t="s">
        <v>59</v>
      </c>
      <c r="T229" t="b">
        <v>0</v>
      </c>
      <c r="U229" s="7">
        <v>435</v>
      </c>
      <c r="V229" s="7">
        <v>12.775</v>
      </c>
      <c r="W229" s="7">
        <v>27.774999999999999</v>
      </c>
      <c r="X229" s="7">
        <v>1.19633425</v>
      </c>
      <c r="Y229" s="7">
        <v>0.64157500000000001</v>
      </c>
      <c r="Z229" s="7">
        <v>7</v>
      </c>
      <c r="AA229" s="7">
        <v>5.15</v>
      </c>
      <c r="AB229" s="14">
        <v>2.4500000000000002</v>
      </c>
      <c r="AC229" s="17">
        <v>5.6714399999999998E-3</v>
      </c>
      <c r="AD229" s="3">
        <v>0.99432900000000002</v>
      </c>
      <c r="AE229" s="14" t="s">
        <v>197</v>
      </c>
      <c r="AF229" s="13">
        <v>8</v>
      </c>
      <c r="AG229" s="14">
        <v>7</v>
      </c>
      <c r="AH229" s="13">
        <v>5</v>
      </c>
      <c r="AI229" s="7">
        <v>5</v>
      </c>
      <c r="AJ229" s="7">
        <v>0</v>
      </c>
      <c r="AK229" s="7">
        <v>4</v>
      </c>
      <c r="AL229" s="7">
        <v>4</v>
      </c>
      <c r="AM229" s="14">
        <v>0</v>
      </c>
      <c r="AN229" s="13">
        <v>3</v>
      </c>
      <c r="AO229" s="14">
        <v>3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70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>
        <v>1</v>
      </c>
      <c r="BB229" s="12">
        <v>1</v>
      </c>
      <c r="BC229" s="12">
        <v>0</v>
      </c>
      <c r="BD229" s="35">
        <v>1</v>
      </c>
      <c r="BE229" s="12">
        <v>1</v>
      </c>
    </row>
    <row r="230" spans="1:57" x14ac:dyDescent="0.35">
      <c r="A230" s="7">
        <v>229</v>
      </c>
      <c r="B230" s="7">
        <v>229</v>
      </c>
      <c r="C230" s="7" t="s">
        <v>657</v>
      </c>
      <c r="D230" s="7" t="s">
        <v>658</v>
      </c>
      <c r="E230" s="13" t="s">
        <v>51</v>
      </c>
      <c r="F230" s="7">
        <v>300</v>
      </c>
      <c r="G230" s="7" t="s">
        <v>101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57</v>
      </c>
      <c r="N230" s="7">
        <v>41</v>
      </c>
      <c r="O230" s="7" t="s">
        <v>58</v>
      </c>
      <c r="P230" s="7"/>
      <c r="Q230" t="s">
        <v>7875</v>
      </c>
      <c r="R230" s="7" t="s">
        <v>59</v>
      </c>
      <c r="S230" s="14" t="s">
        <v>56</v>
      </c>
      <c r="T230" t="b">
        <v>0</v>
      </c>
      <c r="U230" s="7">
        <v>129</v>
      </c>
      <c r="V230" s="7">
        <v>10.466670000000001</v>
      </c>
      <c r="W230" s="7">
        <v>22.533329999999999</v>
      </c>
      <c r="X230" s="7">
        <v>0.82333433333333339</v>
      </c>
      <c r="Y230" s="7">
        <v>0.31063333333333332</v>
      </c>
      <c r="Z230" s="7"/>
      <c r="AA230" s="7"/>
      <c r="AB230" s="14"/>
      <c r="AC230" s="17">
        <v>1.41808E-2</v>
      </c>
      <c r="AD230" s="3">
        <v>0.985819</v>
      </c>
      <c r="AE230" s="14" t="s">
        <v>197</v>
      </c>
      <c r="AF230" s="13">
        <v>8</v>
      </c>
      <c r="AG230" s="14">
        <v>7</v>
      </c>
      <c r="AH230" s="13">
        <v>5</v>
      </c>
      <c r="AI230" s="7">
        <v>5</v>
      </c>
      <c r="AJ230" s="7">
        <v>0</v>
      </c>
      <c r="AK230" s="7">
        <v>4</v>
      </c>
      <c r="AL230" s="7">
        <v>4</v>
      </c>
      <c r="AM230" s="14">
        <v>0</v>
      </c>
      <c r="AN230" s="13">
        <v>3</v>
      </c>
      <c r="AO230" s="14">
        <v>3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5797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>
        <v>1</v>
      </c>
      <c r="BB230" s="12">
        <v>1</v>
      </c>
      <c r="BC230" s="12">
        <v>0</v>
      </c>
      <c r="BD230" s="35">
        <v>1</v>
      </c>
      <c r="BE230" s="12">
        <v>1</v>
      </c>
    </row>
    <row r="231" spans="1:57" x14ac:dyDescent="0.35">
      <c r="A231" s="7">
        <v>230</v>
      </c>
      <c r="B231" s="7">
        <v>230</v>
      </c>
      <c r="C231" s="7" t="s">
        <v>659</v>
      </c>
      <c r="D231" s="7" t="s">
        <v>660</v>
      </c>
      <c r="E231" s="13" t="s">
        <v>51</v>
      </c>
      <c r="F231" s="7">
        <v>300</v>
      </c>
      <c r="G231" s="7" t="s">
        <v>100</v>
      </c>
      <c r="H231" s="7"/>
      <c r="I231" s="14" t="s">
        <v>53</v>
      </c>
      <c r="J231" s="13" t="s">
        <v>54</v>
      </c>
      <c r="K231" s="7" t="s">
        <v>118</v>
      </c>
      <c r="L231" s="7" t="s">
        <v>56</v>
      </c>
      <c r="M231" s="7" t="s">
        <v>57</v>
      </c>
      <c r="N231" s="7">
        <v>41</v>
      </c>
      <c r="O231" s="7" t="s">
        <v>86</v>
      </c>
      <c r="P231" s="7">
        <v>33</v>
      </c>
      <c r="Q231" t="s">
        <v>7921</v>
      </c>
      <c r="R231" s="7" t="s">
        <v>59</v>
      </c>
      <c r="S231" s="14" t="s">
        <v>59</v>
      </c>
      <c r="T231" t="b">
        <v>0</v>
      </c>
      <c r="U231" s="7">
        <v>396</v>
      </c>
      <c r="V231" s="7">
        <v>13.2</v>
      </c>
      <c r="W231" s="7">
        <v>27.774999999999999</v>
      </c>
      <c r="X231" s="7">
        <v>1.2880825</v>
      </c>
      <c r="Y231" s="7">
        <v>0.57979999999999998</v>
      </c>
      <c r="Z231" s="7">
        <v>7.5</v>
      </c>
      <c r="AA231" s="7">
        <v>5.38</v>
      </c>
      <c r="AB231" s="14">
        <v>2.2000000000000002</v>
      </c>
      <c r="AC231" s="17">
        <v>1E-4</v>
      </c>
      <c r="AD231" s="3">
        <v>0.99990000000000001</v>
      </c>
      <c r="AE231" s="14" t="s">
        <v>197</v>
      </c>
      <c r="AF231" s="13">
        <v>8</v>
      </c>
      <c r="AG231" s="14">
        <v>7</v>
      </c>
      <c r="AH231" s="13">
        <v>5</v>
      </c>
      <c r="AI231" s="7">
        <v>5</v>
      </c>
      <c r="AJ231" s="7">
        <v>0</v>
      </c>
      <c r="AK231" s="7">
        <v>4</v>
      </c>
      <c r="AL231" s="7">
        <v>4</v>
      </c>
      <c r="AM231" s="14">
        <v>0</v>
      </c>
      <c r="AN231" s="13">
        <v>3</v>
      </c>
      <c r="AO231" s="14">
        <v>3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66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35">
        <v>1</v>
      </c>
      <c r="BE231" s="12">
        <v>1</v>
      </c>
    </row>
    <row r="232" spans="1:57" x14ac:dyDescent="0.35">
      <c r="A232" s="7">
        <v>231</v>
      </c>
      <c r="B232" s="7">
        <v>231</v>
      </c>
      <c r="C232" s="7" t="s">
        <v>661</v>
      </c>
      <c r="D232" s="7" t="s">
        <v>662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107</v>
      </c>
      <c r="L232" s="7" t="s">
        <v>56</v>
      </c>
      <c r="M232" s="7" t="s">
        <v>57</v>
      </c>
      <c r="N232" s="7">
        <v>45</v>
      </c>
      <c r="O232" s="7" t="s">
        <v>86</v>
      </c>
      <c r="P232" s="7">
        <v>33</v>
      </c>
      <c r="Q232" t="s">
        <v>7921</v>
      </c>
      <c r="R232" s="7" t="s">
        <v>59</v>
      </c>
      <c r="S232" s="14" t="s">
        <v>59</v>
      </c>
      <c r="T232" t="b">
        <v>0</v>
      </c>
      <c r="U232" s="7">
        <v>417</v>
      </c>
      <c r="V232" s="7">
        <v>13.1</v>
      </c>
      <c r="W232" s="7">
        <v>27.774999999999999</v>
      </c>
      <c r="X232" s="7">
        <v>1.3009999999999999</v>
      </c>
      <c r="Y232" s="7">
        <v>0.59997500000000004</v>
      </c>
      <c r="Z232" s="7">
        <v>7.1</v>
      </c>
      <c r="AA232" s="7">
        <v>5.17</v>
      </c>
      <c r="AB232" s="14">
        <v>2.21</v>
      </c>
      <c r="AC232" s="17">
        <v>9.7880199999999997E-3</v>
      </c>
      <c r="AD232" s="3">
        <v>0.99021199999999998</v>
      </c>
      <c r="AE232" s="14" t="s">
        <v>197</v>
      </c>
      <c r="AF232" s="13">
        <v>8</v>
      </c>
      <c r="AG232" s="14">
        <v>7</v>
      </c>
      <c r="AH232" s="13">
        <v>5</v>
      </c>
      <c r="AI232" s="7">
        <v>5</v>
      </c>
      <c r="AJ232" s="7">
        <v>0</v>
      </c>
      <c r="AK232" s="7">
        <v>4</v>
      </c>
      <c r="AL232" s="7">
        <v>4</v>
      </c>
      <c r="AM232" s="14">
        <v>0</v>
      </c>
      <c r="AN232" s="13">
        <v>3</v>
      </c>
      <c r="AO232" s="14">
        <v>3</v>
      </c>
      <c r="AP232" s="7" t="s">
        <v>66</v>
      </c>
      <c r="AQ232" s="7" t="s">
        <v>62</v>
      </c>
      <c r="AR232" s="7" t="s">
        <v>62</v>
      </c>
      <c r="AS232" s="7" t="s">
        <v>5797</v>
      </c>
      <c r="AT232" s="7" t="s">
        <v>70</v>
      </c>
      <c r="AU232" s="7" t="s">
        <v>66</v>
      </c>
      <c r="AV232" s="7" t="s">
        <v>5797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35">
        <v>1</v>
      </c>
      <c r="BE232" s="12">
        <v>1</v>
      </c>
    </row>
    <row r="233" spans="1:57" x14ac:dyDescent="0.35">
      <c r="A233" s="7">
        <v>232</v>
      </c>
      <c r="B233" s="7">
        <v>232</v>
      </c>
      <c r="C233" s="7" t="s">
        <v>663</v>
      </c>
      <c r="D233" s="7" t="s">
        <v>664</v>
      </c>
      <c r="E233" s="13" t="s">
        <v>51</v>
      </c>
      <c r="F233" s="7">
        <v>300</v>
      </c>
      <c r="G233" s="7" t="s">
        <v>100</v>
      </c>
      <c r="H233" s="7"/>
      <c r="I233" s="14" t="s">
        <v>53</v>
      </c>
      <c r="J233" s="13" t="s">
        <v>54</v>
      </c>
      <c r="K233" s="7" t="s">
        <v>107</v>
      </c>
      <c r="L233" s="7" t="s">
        <v>56</v>
      </c>
      <c r="M233" s="7" t="s">
        <v>57</v>
      </c>
      <c r="N233" s="7">
        <v>48</v>
      </c>
      <c r="O233" s="7" t="s">
        <v>58</v>
      </c>
      <c r="P233" s="7">
        <v>33</v>
      </c>
      <c r="Q233" t="s">
        <v>7921</v>
      </c>
      <c r="R233" s="7" t="s">
        <v>59</v>
      </c>
      <c r="S233" s="14" t="s">
        <v>59</v>
      </c>
      <c r="T233" t="b">
        <v>0</v>
      </c>
      <c r="U233" s="7">
        <v>370</v>
      </c>
      <c r="V233" s="7">
        <v>13.625</v>
      </c>
      <c r="W233" s="7">
        <v>28.15</v>
      </c>
      <c r="X233" s="7">
        <v>1.1943332499999999</v>
      </c>
      <c r="Y233" s="7">
        <v>0.55189999999999995</v>
      </c>
      <c r="Z233" s="7">
        <v>7.8</v>
      </c>
      <c r="AA233" s="7">
        <v>4.88</v>
      </c>
      <c r="AB233" s="14">
        <v>2.78</v>
      </c>
      <c r="AC233" s="17">
        <v>1.18452E-2</v>
      </c>
      <c r="AD233" s="3">
        <v>0.98815500000000001</v>
      </c>
      <c r="AE233" s="14" t="s">
        <v>197</v>
      </c>
      <c r="AF233" s="13">
        <v>8</v>
      </c>
      <c r="AG233" s="14">
        <v>7</v>
      </c>
      <c r="AH233" s="13">
        <v>5</v>
      </c>
      <c r="AI233" s="7">
        <v>5</v>
      </c>
      <c r="AJ233" s="7">
        <v>0</v>
      </c>
      <c r="AK233" s="7">
        <v>4</v>
      </c>
      <c r="AL233" s="7">
        <v>4</v>
      </c>
      <c r="AM233" s="14">
        <v>0</v>
      </c>
      <c r="AN233" s="13">
        <v>3</v>
      </c>
      <c r="AO233" s="14">
        <v>3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66</v>
      </c>
      <c r="AV233" s="7" t="s">
        <v>5797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35">
        <v>1</v>
      </c>
      <c r="BE233" s="12">
        <v>1</v>
      </c>
    </row>
    <row r="234" spans="1:57" x14ac:dyDescent="0.35">
      <c r="A234" s="7">
        <v>233</v>
      </c>
      <c r="B234" s="7">
        <v>233</v>
      </c>
      <c r="C234" s="7" t="s">
        <v>665</v>
      </c>
      <c r="D234" s="7" t="s">
        <v>666</v>
      </c>
      <c r="E234" s="13" t="s">
        <v>51</v>
      </c>
      <c r="F234" s="7">
        <v>300</v>
      </c>
      <c r="G234" s="7" t="s">
        <v>100</v>
      </c>
      <c r="H234" s="7"/>
      <c r="I234" s="14" t="s">
        <v>53</v>
      </c>
      <c r="J234" s="13" t="s">
        <v>54</v>
      </c>
      <c r="K234" s="7" t="s">
        <v>103</v>
      </c>
      <c r="L234" s="7" t="s">
        <v>56</v>
      </c>
      <c r="M234" s="7" t="s">
        <v>57</v>
      </c>
      <c r="N234" s="7">
        <v>41</v>
      </c>
      <c r="O234" s="7" t="s">
        <v>58</v>
      </c>
      <c r="P234" s="7">
        <v>33</v>
      </c>
      <c r="Q234" t="s">
        <v>7921</v>
      </c>
      <c r="R234" s="7" t="s">
        <v>59</v>
      </c>
      <c r="S234" s="14" t="s">
        <v>59</v>
      </c>
      <c r="T234" t="b">
        <v>0</v>
      </c>
      <c r="U234" s="7">
        <v>438</v>
      </c>
      <c r="V234" s="7">
        <v>12.324999999999999</v>
      </c>
      <c r="W234" s="7">
        <v>28.074999999999999</v>
      </c>
      <c r="X234" s="7">
        <v>1.1367514999999999</v>
      </c>
      <c r="Y234" s="7">
        <v>0.66025</v>
      </c>
      <c r="Z234" s="7">
        <v>7</v>
      </c>
      <c r="AA234" s="7">
        <v>5.19</v>
      </c>
      <c r="AB234" s="14">
        <v>2.48</v>
      </c>
      <c r="AC234" s="17">
        <v>4.5293599999999996E-3</v>
      </c>
      <c r="AD234" s="3">
        <v>0.99547099999999999</v>
      </c>
      <c r="AE234" s="14" t="s">
        <v>197</v>
      </c>
      <c r="AF234" s="13">
        <v>8</v>
      </c>
      <c r="AG234" s="14">
        <v>7</v>
      </c>
      <c r="AH234" s="13">
        <v>5</v>
      </c>
      <c r="AI234" s="7">
        <v>5</v>
      </c>
      <c r="AJ234" s="7">
        <v>0</v>
      </c>
      <c r="AK234" s="7">
        <v>4</v>
      </c>
      <c r="AL234" s="7">
        <v>4</v>
      </c>
      <c r="AM234" s="14">
        <v>0</v>
      </c>
      <c r="AN234" s="13">
        <v>3</v>
      </c>
      <c r="AO234" s="14">
        <v>3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5797</v>
      </c>
      <c r="AW234" s="7" t="s">
        <v>70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35">
        <v>1</v>
      </c>
      <c r="BE234" s="12">
        <v>1</v>
      </c>
    </row>
    <row r="235" spans="1:57" x14ac:dyDescent="0.35">
      <c r="A235" s="7">
        <v>234</v>
      </c>
      <c r="B235" s="7">
        <v>234</v>
      </c>
      <c r="C235" s="7" t="s">
        <v>667</v>
      </c>
      <c r="D235" s="7" t="s">
        <v>668</v>
      </c>
      <c r="E235" s="13" t="s">
        <v>51</v>
      </c>
      <c r="F235" s="7">
        <v>300</v>
      </c>
      <c r="G235" s="7" t="s">
        <v>100</v>
      </c>
      <c r="H235" s="7"/>
      <c r="I235" s="14" t="s">
        <v>53</v>
      </c>
      <c r="J235" s="13" t="s">
        <v>54</v>
      </c>
      <c r="K235" s="7" t="s">
        <v>95</v>
      </c>
      <c r="L235" s="7" t="s">
        <v>56</v>
      </c>
      <c r="M235" s="7" t="s">
        <v>57</v>
      </c>
      <c r="N235" s="7">
        <v>45</v>
      </c>
      <c r="O235" s="7" t="s">
        <v>58</v>
      </c>
      <c r="P235" s="7">
        <v>30</v>
      </c>
      <c r="Q235" t="s">
        <v>7875</v>
      </c>
      <c r="R235" s="7" t="s">
        <v>59</v>
      </c>
      <c r="S235" s="14" t="s">
        <v>59</v>
      </c>
      <c r="T235" t="b">
        <v>0</v>
      </c>
      <c r="U235" s="7">
        <v>434</v>
      </c>
      <c r="V235" s="7">
        <v>12.375</v>
      </c>
      <c r="W235" s="7">
        <v>26.3</v>
      </c>
      <c r="X235" s="7">
        <v>1.1099174999999999</v>
      </c>
      <c r="Y235" s="7">
        <v>0.66769999999999996</v>
      </c>
      <c r="Z235" s="7">
        <v>6.5</v>
      </c>
      <c r="AA235" s="7">
        <v>5.28</v>
      </c>
      <c r="AB235" s="14">
        <v>2.4300000000000002</v>
      </c>
      <c r="AC235" s="17">
        <v>7.8727099999999998E-3</v>
      </c>
      <c r="AD235" s="3">
        <v>0.99212699999999998</v>
      </c>
      <c r="AE235" s="14" t="s">
        <v>197</v>
      </c>
      <c r="AF235" s="13">
        <v>8</v>
      </c>
      <c r="AG235" s="14">
        <v>7</v>
      </c>
      <c r="AH235" s="13">
        <v>5</v>
      </c>
      <c r="AI235" s="7">
        <v>5</v>
      </c>
      <c r="AJ235" s="7">
        <v>0</v>
      </c>
      <c r="AK235" s="7">
        <v>4</v>
      </c>
      <c r="AL235" s="7">
        <v>4</v>
      </c>
      <c r="AM235" s="14">
        <v>0</v>
      </c>
      <c r="AN235" s="13">
        <v>3</v>
      </c>
      <c r="AO235" s="14">
        <v>3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70</v>
      </c>
      <c r="AU235" s="7" t="s">
        <v>66</v>
      </c>
      <c r="AV235" s="7" t="s">
        <v>5797</v>
      </c>
      <c r="AW235" s="7" t="s">
        <v>5797</v>
      </c>
      <c r="AX235" s="12">
        <v>0</v>
      </c>
      <c r="AY235" s="12">
        <v>0</v>
      </c>
      <c r="AZ235" s="12">
        <v>0</v>
      </c>
      <c r="BA235" s="12">
        <v>1</v>
      </c>
      <c r="BB235" s="12">
        <v>1</v>
      </c>
      <c r="BC235" s="12">
        <v>0</v>
      </c>
      <c r="BD235" s="35">
        <v>1</v>
      </c>
      <c r="BE235" s="12">
        <v>1</v>
      </c>
    </row>
    <row r="236" spans="1:57" x14ac:dyDescent="0.35">
      <c r="A236" s="7">
        <v>235</v>
      </c>
      <c r="B236" s="7">
        <v>235</v>
      </c>
      <c r="C236" s="7" t="s">
        <v>669</v>
      </c>
      <c r="D236" s="7" t="s">
        <v>670</v>
      </c>
      <c r="E236" s="13" t="s">
        <v>51</v>
      </c>
      <c r="F236" s="7">
        <v>300</v>
      </c>
      <c r="G236" s="7" t="s">
        <v>52</v>
      </c>
      <c r="H236" s="7">
        <v>1494</v>
      </c>
      <c r="I236" s="14" t="s">
        <v>53</v>
      </c>
      <c r="J236" s="13" t="s">
        <v>54</v>
      </c>
      <c r="K236" s="7" t="s">
        <v>95</v>
      </c>
      <c r="L236" s="7" t="s">
        <v>56</v>
      </c>
      <c r="M236" s="7" t="s">
        <v>57</v>
      </c>
      <c r="N236" s="7">
        <v>60</v>
      </c>
      <c r="O236" s="7" t="s">
        <v>73</v>
      </c>
      <c r="P236" s="7"/>
      <c r="Q236" t="s">
        <v>7921</v>
      </c>
      <c r="R236" s="7" t="s">
        <v>59</v>
      </c>
      <c r="S236" s="14" t="s">
        <v>59</v>
      </c>
      <c r="T236" t="b">
        <v>0</v>
      </c>
      <c r="U236" s="7">
        <v>1307</v>
      </c>
      <c r="V236" s="7">
        <v>15.3</v>
      </c>
      <c r="W236" s="7">
        <v>24.22</v>
      </c>
      <c r="X236" s="7">
        <v>0.6609334</v>
      </c>
      <c r="Y236" s="7">
        <v>2.4447800000000002</v>
      </c>
      <c r="Z236" s="7">
        <v>5.3</v>
      </c>
      <c r="AA236" s="7">
        <v>4.21</v>
      </c>
      <c r="AB236" s="14">
        <v>4.03</v>
      </c>
      <c r="AC236" s="17">
        <v>0.12976099999999999</v>
      </c>
      <c r="AD236" s="3">
        <v>0.87023899999999998</v>
      </c>
      <c r="AE236" s="14" t="s">
        <v>197</v>
      </c>
      <c r="AF236" s="13">
        <v>8</v>
      </c>
      <c r="AG236" s="14">
        <v>7</v>
      </c>
      <c r="AH236" s="13">
        <v>5</v>
      </c>
      <c r="AI236" s="7">
        <v>5</v>
      </c>
      <c r="AJ236" s="7">
        <v>0</v>
      </c>
      <c r="AK236" s="7">
        <v>4</v>
      </c>
      <c r="AL236" s="7">
        <v>4</v>
      </c>
      <c r="AM236" s="14">
        <v>0</v>
      </c>
      <c r="AN236" s="13">
        <v>3</v>
      </c>
      <c r="AO236" s="14">
        <v>3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66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35">
        <v>1</v>
      </c>
      <c r="BE236" s="12">
        <v>1</v>
      </c>
    </row>
    <row r="237" spans="1:57" x14ac:dyDescent="0.35">
      <c r="A237" s="7">
        <v>236</v>
      </c>
      <c r="B237" s="7">
        <v>236</v>
      </c>
      <c r="C237" s="7" t="s">
        <v>671</v>
      </c>
      <c r="D237" s="7" t="s">
        <v>672</v>
      </c>
      <c r="E237" s="13" t="s">
        <v>51</v>
      </c>
      <c r="F237" s="7">
        <v>300</v>
      </c>
      <c r="G237" s="7" t="s">
        <v>126</v>
      </c>
      <c r="H237" s="7"/>
      <c r="I237" s="14" t="s">
        <v>53</v>
      </c>
      <c r="J237" s="13" t="s">
        <v>54</v>
      </c>
      <c r="K237" s="7" t="s">
        <v>96</v>
      </c>
      <c r="L237" s="7" t="s">
        <v>56</v>
      </c>
      <c r="M237" s="7" t="s">
        <v>57</v>
      </c>
      <c r="N237" s="7">
        <v>37.200000000000003</v>
      </c>
      <c r="O237" s="7" t="s">
        <v>58</v>
      </c>
      <c r="P237" s="7"/>
      <c r="Q237" t="s">
        <v>7875</v>
      </c>
      <c r="R237" s="7" t="s">
        <v>59</v>
      </c>
      <c r="S237" s="14" t="s">
        <v>59</v>
      </c>
      <c r="T237" t="b">
        <v>0</v>
      </c>
      <c r="U237" s="7">
        <v>539</v>
      </c>
      <c r="V237" s="7">
        <v>14.04</v>
      </c>
      <c r="W237" s="7">
        <v>24.66</v>
      </c>
      <c r="X237" s="7">
        <v>0.59193320000000005</v>
      </c>
      <c r="Y237" s="7">
        <v>0.99036000000000002</v>
      </c>
      <c r="Z237" s="7">
        <v>5.9</v>
      </c>
      <c r="AA237" s="7">
        <v>3.15</v>
      </c>
      <c r="AB237" s="14">
        <v>4.12</v>
      </c>
      <c r="AC237" s="17">
        <v>2.7249300000000001E-2</v>
      </c>
      <c r="AD237" s="3">
        <v>0.97275100000000003</v>
      </c>
      <c r="AE237" s="14" t="s">
        <v>197</v>
      </c>
      <c r="AF237" s="13">
        <v>8</v>
      </c>
      <c r="AG237" s="14">
        <v>7</v>
      </c>
      <c r="AH237" s="13">
        <v>5</v>
      </c>
      <c r="AI237" s="7">
        <v>5</v>
      </c>
      <c r="AJ237" s="7">
        <v>0</v>
      </c>
      <c r="AK237" s="7">
        <v>4</v>
      </c>
      <c r="AL237" s="7">
        <v>4</v>
      </c>
      <c r="AM237" s="14">
        <v>0</v>
      </c>
      <c r="AN237" s="13">
        <v>3</v>
      </c>
      <c r="AO237" s="14">
        <v>3</v>
      </c>
      <c r="AP237" s="7" t="s">
        <v>66</v>
      </c>
      <c r="AQ237" s="7" t="s">
        <v>62</v>
      </c>
      <c r="AR237" s="7" t="s">
        <v>62</v>
      </c>
      <c r="AS237" s="7" t="s">
        <v>5797</v>
      </c>
      <c r="AT237" s="7" t="s">
        <v>70</v>
      </c>
      <c r="AU237" s="7" t="s">
        <v>66</v>
      </c>
      <c r="AV237" s="7" t="s">
        <v>5797</v>
      </c>
      <c r="AW237" s="7" t="s">
        <v>70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35">
        <v>1</v>
      </c>
      <c r="BE237" s="12">
        <v>1</v>
      </c>
    </row>
    <row r="238" spans="1:57" x14ac:dyDescent="0.35">
      <c r="A238" s="7">
        <v>237</v>
      </c>
      <c r="B238" s="7">
        <v>237</v>
      </c>
      <c r="C238" s="7" t="s">
        <v>673</v>
      </c>
      <c r="D238" s="7" t="s">
        <v>674</v>
      </c>
      <c r="E238" s="13" t="s">
        <v>51</v>
      </c>
      <c r="F238" s="7">
        <v>300</v>
      </c>
      <c r="G238" s="7" t="s">
        <v>126</v>
      </c>
      <c r="H238" s="7"/>
      <c r="I238" s="14" t="s">
        <v>53</v>
      </c>
      <c r="J238" s="13" t="s">
        <v>54</v>
      </c>
      <c r="K238" s="7" t="s">
        <v>96</v>
      </c>
      <c r="L238" s="7" t="s">
        <v>56</v>
      </c>
      <c r="M238" s="7" t="s">
        <v>57</v>
      </c>
      <c r="N238" s="7">
        <v>28.7</v>
      </c>
      <c r="O238" s="7" t="s">
        <v>58</v>
      </c>
      <c r="P238" s="7"/>
      <c r="Q238" t="s">
        <v>7875</v>
      </c>
      <c r="R238" s="7" t="s">
        <v>59</v>
      </c>
      <c r="S238" s="14" t="s">
        <v>59</v>
      </c>
      <c r="T238" t="b">
        <v>0</v>
      </c>
      <c r="U238" s="7">
        <v>674</v>
      </c>
      <c r="V238" s="7">
        <v>14.32</v>
      </c>
      <c r="W238" s="7">
        <v>24.5</v>
      </c>
      <c r="X238" s="7">
        <v>0.53420000000000001</v>
      </c>
      <c r="Y238" s="7">
        <v>1.2684200000000001</v>
      </c>
      <c r="Z238" s="7">
        <v>5.4</v>
      </c>
      <c r="AA238" s="7">
        <v>4.6100000000000003</v>
      </c>
      <c r="AB238" s="14">
        <v>3.43</v>
      </c>
      <c r="AC238" s="17">
        <v>1E-4</v>
      </c>
      <c r="AD238" s="3">
        <v>0.99990000000000001</v>
      </c>
      <c r="AE238" s="14" t="s">
        <v>197</v>
      </c>
      <c r="AF238" s="13">
        <v>8</v>
      </c>
      <c r="AG238" s="14">
        <v>7</v>
      </c>
      <c r="AH238" s="13">
        <v>5</v>
      </c>
      <c r="AI238" s="7">
        <v>3</v>
      </c>
      <c r="AJ238" s="7">
        <v>2</v>
      </c>
      <c r="AK238" s="7">
        <v>4</v>
      </c>
      <c r="AL238" s="7">
        <v>2</v>
      </c>
      <c r="AM238" s="14">
        <v>2</v>
      </c>
      <c r="AN238" s="13">
        <v>3</v>
      </c>
      <c r="AO238" s="14">
        <v>3</v>
      </c>
      <c r="AP238" s="7" t="s">
        <v>66</v>
      </c>
      <c r="AQ238" s="7" t="s">
        <v>62</v>
      </c>
      <c r="AR238" s="7" t="s">
        <v>208</v>
      </c>
      <c r="AS238" s="7" t="s">
        <v>70</v>
      </c>
      <c r="AT238" s="7" t="s">
        <v>63</v>
      </c>
      <c r="AU238" s="7" t="s">
        <v>66</v>
      </c>
      <c r="AV238" s="7" t="s">
        <v>70</v>
      </c>
      <c r="AW238" s="7" t="s">
        <v>70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35">
        <v>1</v>
      </c>
      <c r="BE238" s="12">
        <v>1</v>
      </c>
    </row>
    <row r="239" spans="1:57" x14ac:dyDescent="0.35">
      <c r="A239" s="7">
        <v>238</v>
      </c>
      <c r="B239" s="7">
        <v>238</v>
      </c>
      <c r="C239" s="7" t="s">
        <v>675</v>
      </c>
      <c r="D239" s="7" t="s">
        <v>676</v>
      </c>
      <c r="E239" s="13" t="s">
        <v>51</v>
      </c>
      <c r="F239" s="7">
        <v>300</v>
      </c>
      <c r="G239" s="7" t="s">
        <v>126</v>
      </c>
      <c r="H239" s="7"/>
      <c r="I239" s="14" t="s">
        <v>53</v>
      </c>
      <c r="J239" s="13" t="s">
        <v>54</v>
      </c>
      <c r="K239" s="7" t="s">
        <v>96</v>
      </c>
      <c r="L239" s="7" t="s">
        <v>87</v>
      </c>
      <c r="M239" s="7" t="s">
        <v>57</v>
      </c>
      <c r="N239" s="7">
        <v>29.3</v>
      </c>
      <c r="O239" s="7" t="s">
        <v>58</v>
      </c>
      <c r="P239" s="7"/>
      <c r="Q239" t="s">
        <v>7875</v>
      </c>
      <c r="R239" s="7" t="s">
        <v>59</v>
      </c>
      <c r="S239" s="14" t="s">
        <v>59</v>
      </c>
      <c r="T239" t="b">
        <v>0</v>
      </c>
      <c r="U239" s="7">
        <v>571</v>
      </c>
      <c r="V239" s="7">
        <v>15.08</v>
      </c>
      <c r="W239" s="7">
        <v>25</v>
      </c>
      <c r="X239" s="7">
        <v>0.58686640000000001</v>
      </c>
      <c r="Y239" s="7">
        <v>1.02024</v>
      </c>
      <c r="Z239" s="7">
        <v>5.8</v>
      </c>
      <c r="AA239" s="7">
        <v>3.73</v>
      </c>
      <c r="AB239" s="14">
        <v>3.92</v>
      </c>
      <c r="AC239" s="17">
        <v>1E-4</v>
      </c>
      <c r="AD239" s="3">
        <v>0.99990000000000001</v>
      </c>
      <c r="AE239" s="14" t="s">
        <v>197</v>
      </c>
      <c r="AF239" s="13">
        <v>8</v>
      </c>
      <c r="AG239" s="14">
        <v>7</v>
      </c>
      <c r="AH239" s="13">
        <v>5</v>
      </c>
      <c r="AI239" s="7">
        <v>5</v>
      </c>
      <c r="AJ239" s="7">
        <v>0</v>
      </c>
      <c r="AK239" s="7">
        <v>4</v>
      </c>
      <c r="AL239" s="7">
        <v>4</v>
      </c>
      <c r="AM239" s="14">
        <v>0</v>
      </c>
      <c r="AN239" s="13">
        <v>3</v>
      </c>
      <c r="AO239" s="14">
        <v>3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70</v>
      </c>
      <c r="AW239" s="7" t="s">
        <v>70</v>
      </c>
      <c r="AX239" s="12">
        <v>0</v>
      </c>
      <c r="AY239" s="12">
        <v>0</v>
      </c>
      <c r="AZ239" s="12">
        <v>0</v>
      </c>
      <c r="BA239" s="12" t="s">
        <v>5797</v>
      </c>
      <c r="BB239" s="12">
        <v>1</v>
      </c>
      <c r="BC239" s="12">
        <v>0</v>
      </c>
      <c r="BD239" s="35">
        <v>1</v>
      </c>
      <c r="BE239" s="12">
        <v>1</v>
      </c>
    </row>
    <row r="240" spans="1:57" x14ac:dyDescent="0.35">
      <c r="A240" s="7">
        <v>239</v>
      </c>
      <c r="B240" s="7">
        <v>239</v>
      </c>
      <c r="C240" s="7" t="s">
        <v>677</v>
      </c>
      <c r="D240" s="7" t="s">
        <v>678</v>
      </c>
      <c r="E240" s="13" t="s">
        <v>51</v>
      </c>
      <c r="F240" s="7">
        <v>300</v>
      </c>
      <c r="G240" s="7" t="s">
        <v>91</v>
      </c>
      <c r="H240" s="7"/>
      <c r="I240" s="14" t="s">
        <v>53</v>
      </c>
      <c r="J240" s="13" t="s">
        <v>54</v>
      </c>
      <c r="K240" s="7" t="s">
        <v>117</v>
      </c>
      <c r="L240" s="7" t="s">
        <v>76</v>
      </c>
      <c r="M240" s="7" t="s">
        <v>57</v>
      </c>
      <c r="N240" s="7">
        <v>27</v>
      </c>
      <c r="O240" s="7" t="s">
        <v>58</v>
      </c>
      <c r="P240" s="7"/>
      <c r="Q240" t="s">
        <v>7875</v>
      </c>
      <c r="R240" s="7" t="s">
        <v>59</v>
      </c>
      <c r="S240" s="14" t="s">
        <v>59</v>
      </c>
      <c r="T240" t="b">
        <v>0</v>
      </c>
      <c r="U240" s="7">
        <v>178</v>
      </c>
      <c r="V240" s="7">
        <v>7.8250000000000002</v>
      </c>
      <c r="W240" s="7">
        <v>18.774999999999999</v>
      </c>
      <c r="X240" s="7">
        <v>0.8085</v>
      </c>
      <c r="Y240" s="7">
        <v>0.31424999999999997</v>
      </c>
      <c r="Z240" s="7">
        <v>6.3</v>
      </c>
      <c r="AA240" s="7">
        <v>3.39</v>
      </c>
      <c r="AB240" s="14">
        <v>1.98</v>
      </c>
      <c r="AC240" s="17">
        <v>1.52055E-2</v>
      </c>
      <c r="AD240" s="3">
        <v>0.98479499999999998</v>
      </c>
      <c r="AE240" s="14" t="s">
        <v>197</v>
      </c>
      <c r="AF240" s="13">
        <v>8</v>
      </c>
      <c r="AG240" s="14">
        <v>7</v>
      </c>
      <c r="AH240" s="13">
        <v>5</v>
      </c>
      <c r="AI240" s="7">
        <v>5</v>
      </c>
      <c r="AJ240" s="7">
        <v>0</v>
      </c>
      <c r="AK240" s="7">
        <v>4</v>
      </c>
      <c r="AL240" s="7">
        <v>4</v>
      </c>
      <c r="AM240" s="14">
        <v>0</v>
      </c>
      <c r="AN240" s="13">
        <v>3</v>
      </c>
      <c r="AO240" s="14">
        <v>3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5797</v>
      </c>
      <c r="AV240" s="7" t="s">
        <v>5797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>
        <v>1</v>
      </c>
      <c r="BC240" s="12">
        <v>0</v>
      </c>
      <c r="BD240" s="35">
        <v>1</v>
      </c>
      <c r="BE240" s="12">
        <v>1</v>
      </c>
    </row>
    <row r="241" spans="1:57" x14ac:dyDescent="0.35">
      <c r="A241" s="7">
        <v>240</v>
      </c>
      <c r="B241" s="7">
        <v>240</v>
      </c>
      <c r="C241" s="7" t="s">
        <v>679</v>
      </c>
      <c r="D241" s="7" t="s">
        <v>680</v>
      </c>
      <c r="E241" s="13" t="s">
        <v>51</v>
      </c>
      <c r="F241" s="7">
        <v>300</v>
      </c>
      <c r="G241" s="7" t="s">
        <v>100</v>
      </c>
      <c r="H241" s="7">
        <v>600</v>
      </c>
      <c r="I241" s="14" t="s">
        <v>53</v>
      </c>
      <c r="J241" s="13" t="s">
        <v>54</v>
      </c>
      <c r="K241" s="7" t="s">
        <v>75</v>
      </c>
      <c r="L241" s="7" t="s">
        <v>87</v>
      </c>
      <c r="M241" s="7" t="s">
        <v>57</v>
      </c>
      <c r="N241" s="7">
        <v>23</v>
      </c>
      <c r="O241" s="7" t="s">
        <v>86</v>
      </c>
      <c r="P241" s="7">
        <v>43</v>
      </c>
      <c r="Q241" t="s">
        <v>7875</v>
      </c>
      <c r="R241" s="7" t="s">
        <v>77</v>
      </c>
      <c r="S241" s="14" t="s">
        <v>59</v>
      </c>
      <c r="T241" t="b">
        <v>0</v>
      </c>
      <c r="U241" s="7">
        <v>931</v>
      </c>
      <c r="V241" s="7">
        <v>20.12</v>
      </c>
      <c r="W241" s="7">
        <v>32.06</v>
      </c>
      <c r="X241" s="7">
        <v>1.2168680000000001</v>
      </c>
      <c r="Y241" s="7">
        <v>1.21736</v>
      </c>
      <c r="Z241" s="7">
        <v>6.4</v>
      </c>
      <c r="AA241" s="7">
        <v>4.16</v>
      </c>
      <c r="AB241" s="14">
        <v>3.1</v>
      </c>
      <c r="AC241" s="17">
        <v>1E-4</v>
      </c>
      <c r="AD241" s="3">
        <v>0.99990000000000001</v>
      </c>
      <c r="AE241" s="14" t="s">
        <v>197</v>
      </c>
      <c r="AF241" s="13">
        <v>8</v>
      </c>
      <c r="AG241" s="14">
        <v>7</v>
      </c>
      <c r="AH241" s="13">
        <v>5</v>
      </c>
      <c r="AI241" s="7">
        <v>4</v>
      </c>
      <c r="AJ241" s="7">
        <v>1</v>
      </c>
      <c r="AK241" s="7">
        <v>4</v>
      </c>
      <c r="AL241" s="7">
        <v>3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70</v>
      </c>
      <c r="AU241" s="7" t="s">
        <v>66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35">
        <v>1</v>
      </c>
      <c r="BE241" s="12">
        <v>1</v>
      </c>
    </row>
    <row r="242" spans="1:57" x14ac:dyDescent="0.35">
      <c r="A242" s="7">
        <v>241</v>
      </c>
      <c r="B242" s="7">
        <v>241</v>
      </c>
      <c r="C242" s="7" t="s">
        <v>681</v>
      </c>
      <c r="D242" s="7" t="s">
        <v>682</v>
      </c>
      <c r="E242" s="13" t="s">
        <v>51</v>
      </c>
      <c r="F242" s="7">
        <v>300</v>
      </c>
      <c r="G242" s="7" t="s">
        <v>139</v>
      </c>
      <c r="H242" s="7">
        <v>1372</v>
      </c>
      <c r="I242" s="14" t="s">
        <v>53</v>
      </c>
      <c r="J242" s="13" t="s">
        <v>54</v>
      </c>
      <c r="K242" s="7" t="s">
        <v>75</v>
      </c>
      <c r="L242" s="7" t="s">
        <v>87</v>
      </c>
      <c r="M242" s="7" t="s">
        <v>84</v>
      </c>
      <c r="N242" s="7">
        <v>21</v>
      </c>
      <c r="O242" s="7" t="s">
        <v>86</v>
      </c>
      <c r="P242" s="7">
        <v>37</v>
      </c>
      <c r="Q242" t="s">
        <v>7875</v>
      </c>
      <c r="R242" s="7" t="s">
        <v>59</v>
      </c>
      <c r="S242" s="14" t="s">
        <v>59</v>
      </c>
      <c r="T242" t="b">
        <v>0</v>
      </c>
      <c r="U242" s="7">
        <v>1613</v>
      </c>
      <c r="V242" s="7">
        <v>13.92</v>
      </c>
      <c r="W242" s="7">
        <v>24.42</v>
      </c>
      <c r="X242" s="7">
        <v>0.50960000000000005</v>
      </c>
      <c r="Y242" s="7">
        <v>2.5353400000000001</v>
      </c>
      <c r="Z242" s="7">
        <v>5.3</v>
      </c>
      <c r="AA242" s="7">
        <v>3.5</v>
      </c>
      <c r="AB242" s="14">
        <v>3.26</v>
      </c>
      <c r="AC242" s="17">
        <v>1E-4</v>
      </c>
      <c r="AD242" s="3">
        <v>0.99990000000000001</v>
      </c>
      <c r="AE242" s="14" t="s">
        <v>197</v>
      </c>
      <c r="AF242" s="13">
        <v>8</v>
      </c>
      <c r="AG242" s="14">
        <v>7</v>
      </c>
      <c r="AH242" s="13">
        <v>5</v>
      </c>
      <c r="AI242" s="7">
        <v>5</v>
      </c>
      <c r="AJ242" s="7">
        <v>0</v>
      </c>
      <c r="AK242" s="7">
        <v>4</v>
      </c>
      <c r="AL242" s="7">
        <v>4</v>
      </c>
      <c r="AM242" s="14">
        <v>0</v>
      </c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70</v>
      </c>
      <c r="AT242" s="7" t="s">
        <v>70</v>
      </c>
      <c r="AU242" s="7" t="s">
        <v>66</v>
      </c>
      <c r="AV242" s="7" t="s">
        <v>70</v>
      </c>
      <c r="AW242" s="7" t="s">
        <v>70</v>
      </c>
      <c r="AX242" s="12" t="s">
        <v>5797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35">
        <v>1</v>
      </c>
      <c r="BE242" s="12">
        <v>1</v>
      </c>
    </row>
    <row r="243" spans="1:57" x14ac:dyDescent="0.35">
      <c r="A243" s="7">
        <v>242</v>
      </c>
      <c r="B243" s="7">
        <v>242</v>
      </c>
      <c r="C243" s="7" t="s">
        <v>683</v>
      </c>
      <c r="D243" s="7" t="s">
        <v>684</v>
      </c>
      <c r="E243" s="13" t="s">
        <v>51</v>
      </c>
      <c r="F243" s="7">
        <v>300</v>
      </c>
      <c r="G243" s="7" t="s">
        <v>139</v>
      </c>
      <c r="H243" s="7">
        <v>1000</v>
      </c>
      <c r="I243" s="14" t="s">
        <v>53</v>
      </c>
      <c r="J243" s="13" t="s">
        <v>54</v>
      </c>
      <c r="K243" s="7" t="s">
        <v>75</v>
      </c>
      <c r="L243" s="7" t="s">
        <v>87</v>
      </c>
      <c r="M243" s="7" t="s">
        <v>57</v>
      </c>
      <c r="N243" s="7">
        <v>22</v>
      </c>
      <c r="O243" s="7" t="s">
        <v>86</v>
      </c>
      <c r="P243" s="7">
        <v>36</v>
      </c>
      <c r="Q243" t="s">
        <v>7875</v>
      </c>
      <c r="R243" s="7" t="s">
        <v>59</v>
      </c>
      <c r="S243" s="14" t="s">
        <v>59</v>
      </c>
      <c r="T243" t="b">
        <v>0</v>
      </c>
      <c r="U243" s="7">
        <v>1606</v>
      </c>
      <c r="V243" s="7">
        <v>13.92</v>
      </c>
      <c r="W243" s="7">
        <v>24.2</v>
      </c>
      <c r="X243" s="7">
        <v>0.5074666000000001</v>
      </c>
      <c r="Y243" s="7">
        <v>2.5325000000000002</v>
      </c>
      <c r="Z243" s="7">
        <v>5.5</v>
      </c>
      <c r="AA243" s="7">
        <v>3.66</v>
      </c>
      <c r="AB243" s="14">
        <v>3.37</v>
      </c>
      <c r="AC243" s="17">
        <v>1E-4</v>
      </c>
      <c r="AD243" s="3">
        <v>0.99990000000000001</v>
      </c>
      <c r="AE243" s="14" t="s">
        <v>197</v>
      </c>
      <c r="AF243" s="13">
        <v>8</v>
      </c>
      <c r="AG243" s="14">
        <v>7</v>
      </c>
      <c r="AH243" s="13">
        <v>5</v>
      </c>
      <c r="AI243" s="7">
        <v>5</v>
      </c>
      <c r="AJ243" s="7">
        <v>0</v>
      </c>
      <c r="AK243" s="7">
        <v>4</v>
      </c>
      <c r="AL243" s="7">
        <v>4</v>
      </c>
      <c r="AM243" s="14">
        <v>0</v>
      </c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70</v>
      </c>
      <c r="AU243" s="7" t="s">
        <v>5797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35">
        <v>1</v>
      </c>
      <c r="BE243" s="12">
        <v>1</v>
      </c>
    </row>
    <row r="244" spans="1:57" x14ac:dyDescent="0.35">
      <c r="A244" s="7">
        <v>243</v>
      </c>
      <c r="B244" s="7">
        <v>243</v>
      </c>
      <c r="C244" s="7" t="s">
        <v>685</v>
      </c>
      <c r="D244" s="7" t="s">
        <v>686</v>
      </c>
      <c r="E244" s="13" t="s">
        <v>51</v>
      </c>
      <c r="F244" s="7">
        <v>300</v>
      </c>
      <c r="G244" s="7" t="s">
        <v>100</v>
      </c>
      <c r="H244" s="7">
        <v>200</v>
      </c>
      <c r="I244" s="14" t="s">
        <v>53</v>
      </c>
      <c r="J244" s="13" t="s">
        <v>54</v>
      </c>
      <c r="K244" s="7" t="s">
        <v>75</v>
      </c>
      <c r="L244" s="7" t="s">
        <v>87</v>
      </c>
      <c r="M244" s="7" t="s">
        <v>57</v>
      </c>
      <c r="N244" s="7">
        <v>22</v>
      </c>
      <c r="O244" s="7" t="s">
        <v>109</v>
      </c>
      <c r="P244" s="7">
        <v>37</v>
      </c>
      <c r="Q244" t="s">
        <v>7875</v>
      </c>
      <c r="R244" s="7" t="s">
        <v>77</v>
      </c>
      <c r="S244" s="14" t="s">
        <v>56</v>
      </c>
      <c r="T244" t="b">
        <v>0</v>
      </c>
      <c r="U244" s="7">
        <v>1238</v>
      </c>
      <c r="V244" s="7">
        <v>21.6</v>
      </c>
      <c r="W244" s="7">
        <v>33.24</v>
      </c>
      <c r="X244" s="7">
        <v>1.196666</v>
      </c>
      <c r="Y244" s="7">
        <v>1.5230399999999999</v>
      </c>
      <c r="Z244" s="7">
        <v>5.8</v>
      </c>
      <c r="AA244" s="7">
        <v>5.52</v>
      </c>
      <c r="AB244" s="14">
        <v>1.94</v>
      </c>
      <c r="AC244" s="17">
        <v>1E-4</v>
      </c>
      <c r="AD244" s="3">
        <v>0.99990000000000001</v>
      </c>
      <c r="AE244" s="14" t="s">
        <v>197</v>
      </c>
      <c r="AF244" s="13">
        <v>8</v>
      </c>
      <c r="AG244" s="14">
        <v>7</v>
      </c>
      <c r="AH244" s="13">
        <v>5</v>
      </c>
      <c r="AI244" s="7">
        <v>3</v>
      </c>
      <c r="AJ244" s="7">
        <v>2</v>
      </c>
      <c r="AK244" s="7">
        <v>4</v>
      </c>
      <c r="AL244" s="7">
        <v>2</v>
      </c>
      <c r="AM244" s="14">
        <v>2</v>
      </c>
      <c r="AN244" s="13">
        <v>3</v>
      </c>
      <c r="AO244" s="14">
        <v>3</v>
      </c>
      <c r="AP244" s="7" t="s">
        <v>66</v>
      </c>
      <c r="AQ244" s="7" t="s">
        <v>62</v>
      </c>
      <c r="AR244" s="7" t="s">
        <v>208</v>
      </c>
      <c r="AS244" s="7" t="s">
        <v>70</v>
      </c>
      <c r="AT244" s="7" t="s">
        <v>63</v>
      </c>
      <c r="AU244" s="7" t="s">
        <v>66</v>
      </c>
      <c r="AV244" s="7" t="s">
        <v>70</v>
      </c>
      <c r="AW244" s="7" t="s">
        <v>70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35">
        <v>1</v>
      </c>
      <c r="BE244" s="12">
        <v>1</v>
      </c>
    </row>
    <row r="245" spans="1:57" x14ac:dyDescent="0.35">
      <c r="A245" s="7">
        <v>244</v>
      </c>
      <c r="B245" s="7">
        <v>244</v>
      </c>
      <c r="C245" s="7" t="s">
        <v>687</v>
      </c>
      <c r="D245" s="7" t="s">
        <v>688</v>
      </c>
      <c r="E245" s="13" t="s">
        <v>51</v>
      </c>
      <c r="F245" s="7">
        <v>300</v>
      </c>
      <c r="G245" s="7" t="s">
        <v>139</v>
      </c>
      <c r="H245" s="7">
        <v>1219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26</v>
      </c>
      <c r="O245" s="7" t="s">
        <v>86</v>
      </c>
      <c r="P245" s="7">
        <v>33</v>
      </c>
      <c r="Q245" t="s">
        <v>7875</v>
      </c>
      <c r="R245" s="7" t="s">
        <v>59</v>
      </c>
      <c r="S245" s="14" t="s">
        <v>59</v>
      </c>
      <c r="T245" t="b">
        <v>0</v>
      </c>
      <c r="U245" s="7">
        <v>1478</v>
      </c>
      <c r="V245" s="7">
        <v>14.34</v>
      </c>
      <c r="W245" s="7">
        <v>25.42</v>
      </c>
      <c r="X245" s="7">
        <v>0.46400000000000008</v>
      </c>
      <c r="Y245" s="7">
        <v>2.2981400000000001</v>
      </c>
      <c r="Z245" s="7">
        <v>5.5</v>
      </c>
      <c r="AA245" s="7">
        <v>3.67</v>
      </c>
      <c r="AB245" s="14">
        <v>3.57</v>
      </c>
      <c r="AC245" s="17">
        <v>1E-4</v>
      </c>
      <c r="AD245" s="3">
        <v>0.99990000000000001</v>
      </c>
      <c r="AE245" s="14" t="s">
        <v>197</v>
      </c>
      <c r="AF245" s="13">
        <v>8</v>
      </c>
      <c r="AG245" s="14">
        <v>7</v>
      </c>
      <c r="AH245" s="13">
        <v>5</v>
      </c>
      <c r="AI245" s="7">
        <v>4</v>
      </c>
      <c r="AJ245" s="7">
        <v>1</v>
      </c>
      <c r="AK245" s="7">
        <v>4</v>
      </c>
      <c r="AL245" s="7">
        <v>3</v>
      </c>
      <c r="AM245" s="14">
        <v>1</v>
      </c>
      <c r="AN245" s="13">
        <v>3</v>
      </c>
      <c r="AO245" s="14">
        <v>3</v>
      </c>
      <c r="AP245" s="7" t="s">
        <v>66</v>
      </c>
      <c r="AQ245" s="7" t="s">
        <v>62</v>
      </c>
      <c r="AR245" s="7" t="s">
        <v>208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 t="s">
        <v>5797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35">
        <v>1</v>
      </c>
      <c r="BE245" s="12">
        <v>1</v>
      </c>
    </row>
    <row r="246" spans="1:57" x14ac:dyDescent="0.35">
      <c r="A246" s="7">
        <v>245</v>
      </c>
      <c r="B246" s="7">
        <v>245</v>
      </c>
      <c r="C246" s="7" t="s">
        <v>689</v>
      </c>
      <c r="D246" s="7" t="s">
        <v>690</v>
      </c>
      <c r="E246" s="13" t="s">
        <v>51</v>
      </c>
      <c r="F246" s="7">
        <v>300</v>
      </c>
      <c r="G246" s="7" t="s">
        <v>139</v>
      </c>
      <c r="H246" s="7">
        <v>914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18</v>
      </c>
      <c r="O246" s="7" t="s">
        <v>86</v>
      </c>
      <c r="P246" s="7">
        <v>36</v>
      </c>
      <c r="Q246" t="s">
        <v>7875</v>
      </c>
      <c r="R246" s="7" t="s">
        <v>59</v>
      </c>
      <c r="S246" s="14" t="s">
        <v>59</v>
      </c>
      <c r="T246" t="b">
        <v>0</v>
      </c>
      <c r="U246" s="7">
        <v>1380</v>
      </c>
      <c r="V246" s="7">
        <v>15.52</v>
      </c>
      <c r="W246" s="7">
        <v>23.62</v>
      </c>
      <c r="X246" s="7">
        <v>0.44453340000000002</v>
      </c>
      <c r="Y246" s="7">
        <v>2.11938</v>
      </c>
      <c r="Z246" s="7">
        <v>5.8</v>
      </c>
      <c r="AA246" s="7">
        <v>3.08</v>
      </c>
      <c r="AB246" s="14">
        <v>3.84</v>
      </c>
      <c r="AC246" s="17">
        <v>1E-4</v>
      </c>
      <c r="AD246" s="3">
        <v>0.99990000000000001</v>
      </c>
      <c r="AE246" s="14" t="s">
        <v>197</v>
      </c>
      <c r="AF246" s="13">
        <v>8</v>
      </c>
      <c r="AG246" s="14">
        <v>7</v>
      </c>
      <c r="AH246" s="13">
        <v>5</v>
      </c>
      <c r="AI246" s="7">
        <v>4</v>
      </c>
      <c r="AJ246" s="7">
        <v>1</v>
      </c>
      <c r="AK246" s="7">
        <v>4</v>
      </c>
      <c r="AL246" s="7">
        <v>3</v>
      </c>
      <c r="AM246" s="14">
        <v>1</v>
      </c>
      <c r="AN246" s="13">
        <v>3</v>
      </c>
      <c r="AO246" s="14">
        <v>3</v>
      </c>
      <c r="AP246" s="7" t="s">
        <v>66</v>
      </c>
      <c r="AQ246" s="7" t="s">
        <v>62</v>
      </c>
      <c r="AR246" s="7" t="s">
        <v>208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 t="s">
        <v>5797</v>
      </c>
      <c r="AY246" s="12">
        <v>0</v>
      </c>
      <c r="AZ246" s="12">
        <v>0</v>
      </c>
      <c r="BA246" s="12">
        <v>1</v>
      </c>
      <c r="BB246" s="12">
        <v>1</v>
      </c>
      <c r="BC246" s="12">
        <v>0</v>
      </c>
      <c r="BD246" s="35">
        <v>1</v>
      </c>
      <c r="BE246" s="12">
        <v>1</v>
      </c>
    </row>
    <row r="247" spans="1:57" x14ac:dyDescent="0.35">
      <c r="A247" s="7">
        <v>246</v>
      </c>
      <c r="B247" s="7">
        <v>246</v>
      </c>
      <c r="C247" s="7" t="s">
        <v>691</v>
      </c>
      <c r="D247" s="7" t="s">
        <v>692</v>
      </c>
      <c r="E247" s="13" t="s">
        <v>51</v>
      </c>
      <c r="F247" s="7">
        <v>300</v>
      </c>
      <c r="G247" s="7" t="s">
        <v>100</v>
      </c>
      <c r="H247" s="7">
        <v>600</v>
      </c>
      <c r="I247" s="14" t="s">
        <v>53</v>
      </c>
      <c r="J247" s="13" t="s">
        <v>54</v>
      </c>
      <c r="K247" s="7" t="s">
        <v>75</v>
      </c>
      <c r="L247" s="7" t="s">
        <v>87</v>
      </c>
      <c r="M247" s="7" t="s">
        <v>57</v>
      </c>
      <c r="N247" s="7">
        <v>20</v>
      </c>
      <c r="O247" s="7" t="s">
        <v>86</v>
      </c>
      <c r="P247" s="7">
        <v>37</v>
      </c>
      <c r="Q247" t="s">
        <v>7875</v>
      </c>
      <c r="R247" s="7" t="s">
        <v>59</v>
      </c>
      <c r="S247" s="14" t="s">
        <v>59</v>
      </c>
      <c r="T247" t="b">
        <v>0</v>
      </c>
      <c r="U247" s="7">
        <v>967</v>
      </c>
      <c r="V247" s="7">
        <v>20.96</v>
      </c>
      <c r="W247" s="7">
        <v>32.880000000000003</v>
      </c>
      <c r="X247" s="7">
        <v>1.2811999999999999</v>
      </c>
      <c r="Y247" s="7">
        <v>1.2445999999999999</v>
      </c>
      <c r="Z247" s="7">
        <v>6.7</v>
      </c>
      <c r="AA247" s="7">
        <v>4.41</v>
      </c>
      <c r="AB247" s="14">
        <v>2.87</v>
      </c>
      <c r="AC247" s="17">
        <v>1E-4</v>
      </c>
      <c r="AD247" s="3">
        <v>0.99990000000000001</v>
      </c>
      <c r="AE247" s="14" t="s">
        <v>197</v>
      </c>
      <c r="AF247" s="13">
        <v>8</v>
      </c>
      <c r="AG247" s="14">
        <v>7</v>
      </c>
      <c r="AH247" s="13">
        <v>5</v>
      </c>
      <c r="AI247" s="7">
        <v>4</v>
      </c>
      <c r="AJ247" s="7">
        <v>1</v>
      </c>
      <c r="AK247" s="7">
        <v>4</v>
      </c>
      <c r="AL247" s="7">
        <v>3</v>
      </c>
      <c r="AM247" s="14">
        <v>1</v>
      </c>
      <c r="AN247" s="13">
        <v>3</v>
      </c>
      <c r="AO247" s="14">
        <v>3</v>
      </c>
      <c r="AP247" s="7" t="s">
        <v>66</v>
      </c>
      <c r="AQ247" s="7" t="s">
        <v>62</v>
      </c>
      <c r="AR247" s="7" t="s">
        <v>208</v>
      </c>
      <c r="AS247" s="7" t="s">
        <v>70</v>
      </c>
      <c r="AT247" s="7" t="s">
        <v>70</v>
      </c>
      <c r="AU247" s="7" t="s">
        <v>5797</v>
      </c>
      <c r="AV247" s="7" t="s">
        <v>70</v>
      </c>
      <c r="AW247" s="7" t="s">
        <v>70</v>
      </c>
      <c r="AX247" s="12">
        <v>0</v>
      </c>
      <c r="AY247" s="12">
        <v>0</v>
      </c>
      <c r="AZ247" s="12">
        <v>0</v>
      </c>
      <c r="BA247" s="12">
        <v>1</v>
      </c>
      <c r="BB247" s="12">
        <v>1</v>
      </c>
      <c r="BC247" s="12">
        <v>0</v>
      </c>
      <c r="BD247" s="35">
        <v>1</v>
      </c>
      <c r="BE247" s="12">
        <v>1</v>
      </c>
    </row>
    <row r="248" spans="1:57" x14ac:dyDescent="0.35">
      <c r="A248" s="7">
        <v>247</v>
      </c>
      <c r="B248" s="7">
        <v>247</v>
      </c>
      <c r="C248" s="7" t="s">
        <v>693</v>
      </c>
      <c r="D248" s="7" t="s">
        <v>694</v>
      </c>
      <c r="E248" s="13" t="s">
        <v>51</v>
      </c>
      <c r="F248" s="7">
        <v>300</v>
      </c>
      <c r="G248" s="7" t="s">
        <v>100</v>
      </c>
      <c r="H248" s="7">
        <v>1300</v>
      </c>
      <c r="I248" s="14" t="s">
        <v>53</v>
      </c>
      <c r="J248" s="13" t="s">
        <v>54</v>
      </c>
      <c r="K248" s="7" t="s">
        <v>118</v>
      </c>
      <c r="L248" s="7" t="s">
        <v>56</v>
      </c>
      <c r="M248" s="7" t="s">
        <v>57</v>
      </c>
      <c r="N248" s="7">
        <v>50</v>
      </c>
      <c r="O248" s="7" t="s">
        <v>58</v>
      </c>
      <c r="P248" s="7">
        <v>33</v>
      </c>
      <c r="R248" s="7" t="s">
        <v>59</v>
      </c>
      <c r="S248" s="14" t="s">
        <v>59</v>
      </c>
      <c r="T248" t="b">
        <v>0</v>
      </c>
      <c r="U248" s="7">
        <v>334</v>
      </c>
      <c r="V248" s="7">
        <v>11.12</v>
      </c>
      <c r="W248" s="7">
        <v>25.66</v>
      </c>
      <c r="X248" s="7">
        <v>1.1177999999999999</v>
      </c>
      <c r="Y248" s="7">
        <v>0.39456000000000002</v>
      </c>
      <c r="Z248" s="7">
        <v>7.2</v>
      </c>
      <c r="AA248" s="7">
        <v>4.92</v>
      </c>
      <c r="AB248" s="14">
        <v>2.2000000000000002</v>
      </c>
      <c r="AC248" s="17">
        <v>1.17051E-3</v>
      </c>
      <c r="AD248" s="3">
        <v>0.99882899999999997</v>
      </c>
      <c r="AE248" s="14" t="s">
        <v>197</v>
      </c>
      <c r="AF248" s="13">
        <v>8</v>
      </c>
      <c r="AG248" s="14">
        <v>7</v>
      </c>
      <c r="AH248" s="13">
        <v>5</v>
      </c>
      <c r="AI248" s="7">
        <v>4</v>
      </c>
      <c r="AJ248" s="7">
        <v>1</v>
      </c>
      <c r="AK248" s="7">
        <v>4</v>
      </c>
      <c r="AL248" s="7">
        <v>3</v>
      </c>
      <c r="AM248" s="14">
        <v>1</v>
      </c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5797</v>
      </c>
      <c r="AT248" s="7" t="s">
        <v>63</v>
      </c>
      <c r="AU248" s="7" t="s">
        <v>66</v>
      </c>
      <c r="AV248" s="7" t="s">
        <v>5797</v>
      </c>
      <c r="AW248" s="7" t="s">
        <v>70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35">
        <v>1</v>
      </c>
      <c r="BE248" s="12">
        <v>1</v>
      </c>
    </row>
    <row r="249" spans="1:57" x14ac:dyDescent="0.35">
      <c r="A249" s="7">
        <v>248</v>
      </c>
      <c r="B249" s="7">
        <v>248</v>
      </c>
      <c r="C249" s="7" t="s">
        <v>695</v>
      </c>
      <c r="D249" s="7" t="s">
        <v>696</v>
      </c>
      <c r="E249" s="13" t="s">
        <v>51</v>
      </c>
      <c r="F249" s="7">
        <v>300</v>
      </c>
      <c r="G249" s="7" t="s">
        <v>697</v>
      </c>
      <c r="H249" s="7"/>
      <c r="I249" s="14" t="s">
        <v>53</v>
      </c>
      <c r="J249" s="13" t="s">
        <v>54</v>
      </c>
      <c r="K249" s="7" t="s">
        <v>75</v>
      </c>
      <c r="L249" s="7" t="s">
        <v>87</v>
      </c>
      <c r="M249" s="7" t="s">
        <v>57</v>
      </c>
      <c r="N249" s="7">
        <v>24</v>
      </c>
      <c r="O249" s="7" t="s">
        <v>109</v>
      </c>
      <c r="P249" s="7">
        <v>36</v>
      </c>
      <c r="Q249" t="s">
        <v>7875</v>
      </c>
      <c r="R249" s="7" t="s">
        <v>113</v>
      </c>
      <c r="S249" s="14" t="s">
        <v>56</v>
      </c>
      <c r="T249" t="b">
        <v>0</v>
      </c>
      <c r="U249" s="7">
        <v>670</v>
      </c>
      <c r="V249" s="7">
        <v>19.96</v>
      </c>
      <c r="W249" s="7">
        <v>29.6</v>
      </c>
      <c r="X249" s="7">
        <v>0.83520020000000006</v>
      </c>
      <c r="Y249" s="7">
        <v>0.97602</v>
      </c>
      <c r="Z249" s="7">
        <v>6.5</v>
      </c>
      <c r="AA249" s="7"/>
      <c r="AB249" s="14">
        <v>2.76</v>
      </c>
      <c r="AC249" s="17">
        <v>1E-4</v>
      </c>
      <c r="AD249" s="3">
        <v>0.99990000000000001</v>
      </c>
      <c r="AE249" s="14" t="s">
        <v>197</v>
      </c>
      <c r="AF249" s="13">
        <v>8</v>
      </c>
      <c r="AG249" s="14">
        <v>7</v>
      </c>
      <c r="AH249" s="13">
        <v>5</v>
      </c>
      <c r="AI249" s="7">
        <v>3</v>
      </c>
      <c r="AJ249" s="7">
        <v>2</v>
      </c>
      <c r="AK249" s="7">
        <v>4</v>
      </c>
      <c r="AL249" s="7">
        <v>2</v>
      </c>
      <c r="AM249" s="14">
        <v>2</v>
      </c>
      <c r="AN249" s="13">
        <v>3</v>
      </c>
      <c r="AO249" s="14">
        <v>3</v>
      </c>
      <c r="AP249" s="7" t="s">
        <v>66</v>
      </c>
      <c r="AQ249" s="7" t="s">
        <v>74</v>
      </c>
      <c r="AR249" s="7" t="s">
        <v>208</v>
      </c>
      <c r="AS249" s="7" t="s">
        <v>70</v>
      </c>
      <c r="AT249" s="7" t="s">
        <v>70</v>
      </c>
      <c r="AU249" s="7" t="s">
        <v>66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35">
        <v>1</v>
      </c>
      <c r="BE249" s="12">
        <v>1</v>
      </c>
    </row>
    <row r="250" spans="1:57" x14ac:dyDescent="0.35">
      <c r="A250" s="7">
        <v>249</v>
      </c>
      <c r="B250" s="7">
        <v>249</v>
      </c>
      <c r="C250" s="7" t="s">
        <v>698</v>
      </c>
      <c r="D250" s="7" t="s">
        <v>699</v>
      </c>
      <c r="E250" s="13" t="s">
        <v>51</v>
      </c>
      <c r="F250" s="7">
        <v>300</v>
      </c>
      <c r="G250" s="7" t="s">
        <v>139</v>
      </c>
      <c r="H250" s="7">
        <v>1219</v>
      </c>
      <c r="I250" s="14" t="s">
        <v>53</v>
      </c>
      <c r="J250" s="13" t="s">
        <v>54</v>
      </c>
      <c r="K250" s="7" t="s">
        <v>75</v>
      </c>
      <c r="L250" s="7" t="s">
        <v>87</v>
      </c>
      <c r="M250" s="7" t="s">
        <v>57</v>
      </c>
      <c r="N250" s="7">
        <v>21</v>
      </c>
      <c r="O250" s="7" t="s">
        <v>86</v>
      </c>
      <c r="P250" s="7">
        <v>36</v>
      </c>
      <c r="Q250" t="s">
        <v>7875</v>
      </c>
      <c r="R250" s="7" t="s">
        <v>59</v>
      </c>
      <c r="S250" s="14" t="s">
        <v>56</v>
      </c>
      <c r="T250" t="b">
        <v>0</v>
      </c>
      <c r="U250" s="7">
        <v>1606</v>
      </c>
      <c r="V250" s="7">
        <v>13.92</v>
      </c>
      <c r="W250" s="7">
        <v>24.2</v>
      </c>
      <c r="X250" s="7">
        <v>0.5074666000000001</v>
      </c>
      <c r="Y250" s="7">
        <v>2.5325000000000002</v>
      </c>
      <c r="Z250" s="7">
        <v>5.5</v>
      </c>
      <c r="AA250" s="7">
        <v>3.66</v>
      </c>
      <c r="AB250" s="14">
        <v>3.37</v>
      </c>
      <c r="AC250" s="17">
        <v>1E-4</v>
      </c>
      <c r="AD250" s="3">
        <v>0.99990000000000001</v>
      </c>
      <c r="AE250" s="14" t="s">
        <v>197</v>
      </c>
      <c r="AF250" s="13">
        <v>8</v>
      </c>
      <c r="AG250" s="14">
        <v>7</v>
      </c>
      <c r="AH250" s="13">
        <v>5</v>
      </c>
      <c r="AI250" s="7">
        <v>4</v>
      </c>
      <c r="AJ250" s="7">
        <v>1</v>
      </c>
      <c r="AK250" s="7">
        <v>4</v>
      </c>
      <c r="AL250" s="7">
        <v>3</v>
      </c>
      <c r="AM250" s="14">
        <v>1</v>
      </c>
      <c r="AN250" s="13">
        <v>3</v>
      </c>
      <c r="AO250" s="14">
        <v>3</v>
      </c>
      <c r="AP250" s="7" t="s">
        <v>66</v>
      </c>
      <c r="AQ250" s="7" t="s">
        <v>62</v>
      </c>
      <c r="AR250" s="7" t="s">
        <v>208</v>
      </c>
      <c r="AS250" s="7" t="s">
        <v>70</v>
      </c>
      <c r="AT250" s="7" t="s">
        <v>70</v>
      </c>
      <c r="AU250" s="7" t="s">
        <v>66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35">
        <v>1</v>
      </c>
      <c r="BE250" s="12">
        <v>1</v>
      </c>
    </row>
    <row r="251" spans="1:57" x14ac:dyDescent="0.35">
      <c r="A251" s="7">
        <v>250</v>
      </c>
      <c r="B251" s="7">
        <v>250</v>
      </c>
      <c r="C251" s="7" t="s">
        <v>700</v>
      </c>
      <c r="D251" s="7" t="s">
        <v>701</v>
      </c>
      <c r="E251" s="13" t="s">
        <v>51</v>
      </c>
      <c r="F251" s="7">
        <v>300</v>
      </c>
      <c r="G251" s="7" t="s">
        <v>100</v>
      </c>
      <c r="H251" s="7">
        <v>200</v>
      </c>
      <c r="I251" s="14" t="s">
        <v>53</v>
      </c>
      <c r="J251" s="13" t="s">
        <v>54</v>
      </c>
      <c r="K251" s="7" t="s">
        <v>75</v>
      </c>
      <c r="L251" s="7" t="s">
        <v>87</v>
      </c>
      <c r="M251" s="7" t="s">
        <v>57</v>
      </c>
      <c r="N251" s="7">
        <v>22</v>
      </c>
      <c r="O251" s="7" t="s">
        <v>86</v>
      </c>
      <c r="P251" s="7">
        <v>35</v>
      </c>
      <c r="Q251" t="s">
        <v>7875</v>
      </c>
      <c r="R251" s="7" t="s">
        <v>59</v>
      </c>
      <c r="S251" s="14" t="s">
        <v>56</v>
      </c>
      <c r="T251" t="b">
        <v>0</v>
      </c>
      <c r="U251" s="7">
        <v>1238</v>
      </c>
      <c r="V251" s="7">
        <v>21.6</v>
      </c>
      <c r="W251" s="7">
        <v>33.24</v>
      </c>
      <c r="X251" s="7">
        <v>1.196666</v>
      </c>
      <c r="Y251" s="7">
        <v>1.5230399999999999</v>
      </c>
      <c r="Z251" s="7">
        <v>5.8</v>
      </c>
      <c r="AA251" s="7">
        <v>5.52</v>
      </c>
      <c r="AB251" s="14">
        <v>1.94</v>
      </c>
      <c r="AC251" s="17">
        <v>1E-4</v>
      </c>
      <c r="AD251" s="3">
        <v>0.99990000000000001</v>
      </c>
      <c r="AE251" s="14" t="s">
        <v>197</v>
      </c>
      <c r="AF251" s="13">
        <v>8</v>
      </c>
      <c r="AG251" s="14">
        <v>7</v>
      </c>
      <c r="AH251" s="13">
        <v>5</v>
      </c>
      <c r="AI251" s="7">
        <v>5</v>
      </c>
      <c r="AJ251" s="7">
        <v>0</v>
      </c>
      <c r="AK251" s="7">
        <v>4</v>
      </c>
      <c r="AL251" s="7">
        <v>4</v>
      </c>
      <c r="AM251" s="14">
        <v>0</v>
      </c>
      <c r="AN251" s="13">
        <v>3</v>
      </c>
      <c r="AO251" s="14">
        <v>3</v>
      </c>
      <c r="AP251" s="7" t="s">
        <v>66</v>
      </c>
      <c r="AQ251" s="7" t="s">
        <v>62</v>
      </c>
      <c r="AR251" s="7" t="s">
        <v>62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35">
        <v>1</v>
      </c>
      <c r="BE251" s="12">
        <v>1</v>
      </c>
    </row>
    <row r="252" spans="1:57" x14ac:dyDescent="0.35">
      <c r="A252" s="7">
        <v>251</v>
      </c>
      <c r="B252" s="7">
        <v>251</v>
      </c>
      <c r="C252" s="7" t="s">
        <v>702</v>
      </c>
      <c r="D252" s="7" t="s">
        <v>703</v>
      </c>
      <c r="E252" s="13" t="s">
        <v>51</v>
      </c>
      <c r="F252" s="7">
        <v>300</v>
      </c>
      <c r="G252" s="7" t="s">
        <v>100</v>
      </c>
      <c r="H252" s="7">
        <v>1330</v>
      </c>
      <c r="I252" s="14" t="s">
        <v>53</v>
      </c>
      <c r="J252" s="13" t="s">
        <v>54</v>
      </c>
      <c r="K252" s="7" t="s">
        <v>75</v>
      </c>
      <c r="L252" s="7" t="s">
        <v>56</v>
      </c>
      <c r="M252" s="7" t="s">
        <v>57</v>
      </c>
      <c r="N252" s="7">
        <v>27</v>
      </c>
      <c r="O252" s="7" t="s">
        <v>58</v>
      </c>
      <c r="P252" s="7">
        <v>33</v>
      </c>
      <c r="Q252" t="s">
        <v>7875</v>
      </c>
      <c r="R252" s="7" t="s">
        <v>59</v>
      </c>
      <c r="S252" s="14" t="s">
        <v>59</v>
      </c>
      <c r="T252" t="b">
        <v>0</v>
      </c>
      <c r="U252" s="7">
        <v>724</v>
      </c>
      <c r="V252" s="7">
        <v>10.54</v>
      </c>
      <c r="W252" s="7">
        <v>20.62</v>
      </c>
      <c r="X252" s="7">
        <v>0.40146660000000001</v>
      </c>
      <c r="Y252" s="7">
        <v>1.3002800000000001</v>
      </c>
      <c r="Z252" s="7">
        <v>5.7</v>
      </c>
      <c r="AA252" s="7">
        <v>4.8899999999999997</v>
      </c>
      <c r="AB252" s="14">
        <v>1.82</v>
      </c>
      <c r="AC252" s="17">
        <v>8.6918099999999995E-3</v>
      </c>
      <c r="AD252" s="3">
        <v>0.99130799999999997</v>
      </c>
      <c r="AE252" s="14" t="s">
        <v>197</v>
      </c>
      <c r="AF252" s="13">
        <v>8</v>
      </c>
      <c r="AG252" s="14">
        <v>7</v>
      </c>
      <c r="AH252" s="13">
        <v>5</v>
      </c>
      <c r="AI252" s="7">
        <v>3</v>
      </c>
      <c r="AJ252" s="7">
        <v>2</v>
      </c>
      <c r="AK252" s="7">
        <v>4</v>
      </c>
      <c r="AL252" s="7">
        <v>2</v>
      </c>
      <c r="AM252" s="14">
        <v>2</v>
      </c>
      <c r="AN252" s="13">
        <v>3</v>
      </c>
      <c r="AO252" s="14">
        <v>3</v>
      </c>
      <c r="AP252" s="7" t="s">
        <v>66</v>
      </c>
      <c r="AQ252" s="7" t="s">
        <v>62</v>
      </c>
      <c r="AR252" s="7" t="s">
        <v>208</v>
      </c>
      <c r="AS252" s="7" t="s">
        <v>70</v>
      </c>
      <c r="AT252" s="7" t="s">
        <v>63</v>
      </c>
      <c r="AU252" s="7" t="s">
        <v>66</v>
      </c>
      <c r="AV252" s="7" t="s">
        <v>5797</v>
      </c>
      <c r="AW252" s="7" t="s">
        <v>70</v>
      </c>
      <c r="AX252" s="12">
        <v>0</v>
      </c>
      <c r="AY252" s="12">
        <v>0</v>
      </c>
      <c r="AZ252" s="12">
        <v>0</v>
      </c>
      <c r="BA252" s="12">
        <v>1</v>
      </c>
      <c r="BB252" s="12">
        <v>1</v>
      </c>
      <c r="BC252" s="12">
        <v>0</v>
      </c>
      <c r="BD252" s="35">
        <v>1</v>
      </c>
      <c r="BE252" s="12">
        <v>1</v>
      </c>
    </row>
    <row r="253" spans="1:57" x14ac:dyDescent="0.35">
      <c r="A253" s="7">
        <v>252</v>
      </c>
      <c r="B253" s="7">
        <v>252</v>
      </c>
      <c r="C253" s="7" t="s">
        <v>704</v>
      </c>
      <c r="D253" s="7" t="s">
        <v>705</v>
      </c>
      <c r="E253" s="13" t="s">
        <v>51</v>
      </c>
      <c r="F253" s="7">
        <v>300</v>
      </c>
      <c r="G253" s="7" t="s">
        <v>139</v>
      </c>
      <c r="H253" s="7">
        <v>1000</v>
      </c>
      <c r="I253" s="14" t="s">
        <v>53</v>
      </c>
      <c r="J253" s="13" t="s">
        <v>54</v>
      </c>
      <c r="K253" s="7" t="s">
        <v>117</v>
      </c>
      <c r="L253" s="7" t="s">
        <v>87</v>
      </c>
      <c r="M253" s="7" t="s">
        <v>57</v>
      </c>
      <c r="N253" s="7">
        <v>28</v>
      </c>
      <c r="O253" s="7" t="s">
        <v>109</v>
      </c>
      <c r="P253" s="7">
        <v>51</v>
      </c>
      <c r="Q253" t="s">
        <v>7875</v>
      </c>
      <c r="R253" s="7" t="s">
        <v>59</v>
      </c>
      <c r="S253" s="14" t="s">
        <v>59</v>
      </c>
      <c r="T253" t="b">
        <v>0</v>
      </c>
      <c r="U253" s="7">
        <v>1654</v>
      </c>
      <c r="V253" s="7">
        <v>18.260000000000002</v>
      </c>
      <c r="W253" s="7">
        <v>27.48</v>
      </c>
      <c r="X253" s="7">
        <v>0.67760019999999987</v>
      </c>
      <c r="Y253" s="7">
        <v>2.3346</v>
      </c>
      <c r="Z253" s="7">
        <v>5.8</v>
      </c>
      <c r="AA253" s="7">
        <v>2.99</v>
      </c>
      <c r="AB253" s="14">
        <v>3.68</v>
      </c>
      <c r="AC253" s="17">
        <v>3.9546E-3</v>
      </c>
      <c r="AD253" s="3">
        <v>0.99604499999999996</v>
      </c>
      <c r="AE253" s="14" t="s">
        <v>197</v>
      </c>
      <c r="AF253" s="13">
        <v>8</v>
      </c>
      <c r="AG253" s="14">
        <v>7</v>
      </c>
      <c r="AH253" s="13">
        <v>5</v>
      </c>
      <c r="AI253" s="7">
        <v>4</v>
      </c>
      <c r="AJ253" s="7">
        <v>1</v>
      </c>
      <c r="AK253" s="7">
        <v>4</v>
      </c>
      <c r="AL253" s="7">
        <v>3</v>
      </c>
      <c r="AM253" s="14">
        <v>1</v>
      </c>
      <c r="AN253" s="13">
        <v>3</v>
      </c>
      <c r="AO253" s="14">
        <v>3</v>
      </c>
      <c r="AP253" s="7" t="s">
        <v>66</v>
      </c>
      <c r="AQ253" s="7" t="s">
        <v>62</v>
      </c>
      <c r="AR253" s="7" t="s">
        <v>208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5797</v>
      </c>
      <c r="AX253" s="12">
        <v>0</v>
      </c>
      <c r="AY253" s="12">
        <v>0</v>
      </c>
      <c r="AZ253" s="12">
        <v>0</v>
      </c>
      <c r="BA253" s="12">
        <v>1</v>
      </c>
      <c r="BB253" s="12" t="s">
        <v>5797</v>
      </c>
      <c r="BC253" s="12">
        <v>0</v>
      </c>
      <c r="BD253" s="35">
        <v>1</v>
      </c>
      <c r="BE253" s="12">
        <v>1</v>
      </c>
    </row>
    <row r="254" spans="1:57" x14ac:dyDescent="0.35">
      <c r="A254" s="7">
        <v>253</v>
      </c>
      <c r="B254" s="7">
        <v>253</v>
      </c>
      <c r="C254" s="7" t="s">
        <v>706</v>
      </c>
      <c r="D254" s="7" t="s">
        <v>707</v>
      </c>
      <c r="E254" s="13" t="s">
        <v>51</v>
      </c>
      <c r="F254" s="7">
        <v>300</v>
      </c>
      <c r="G254" s="7" t="s">
        <v>100</v>
      </c>
      <c r="H254" s="7">
        <v>1020</v>
      </c>
      <c r="I254" s="14" t="s">
        <v>53</v>
      </c>
      <c r="J254" s="13" t="s">
        <v>54</v>
      </c>
      <c r="K254" s="7" t="s">
        <v>83</v>
      </c>
      <c r="L254" s="7" t="s">
        <v>87</v>
      </c>
      <c r="M254" s="7" t="s">
        <v>57</v>
      </c>
      <c r="N254" s="7">
        <v>22</v>
      </c>
      <c r="O254" s="7" t="s">
        <v>86</v>
      </c>
      <c r="P254" s="7">
        <v>34</v>
      </c>
      <c r="Q254" t="s">
        <v>7875</v>
      </c>
      <c r="R254" s="7" t="s">
        <v>59</v>
      </c>
      <c r="S254" s="14" t="s">
        <v>59</v>
      </c>
      <c r="T254" t="b">
        <v>0</v>
      </c>
      <c r="U254" s="7">
        <v>961</v>
      </c>
      <c r="V254" s="7">
        <v>14.04</v>
      </c>
      <c r="W254" s="7">
        <v>27.24</v>
      </c>
      <c r="X254" s="7">
        <v>0.97626599999999997</v>
      </c>
      <c r="Y254" s="7">
        <v>1.3093399999999999</v>
      </c>
      <c r="Z254" s="7">
        <v>5.9</v>
      </c>
      <c r="AA254" s="7">
        <v>5.14</v>
      </c>
      <c r="AB254" s="14">
        <v>2.57</v>
      </c>
      <c r="AC254" s="17">
        <v>1.00181E-2</v>
      </c>
      <c r="AD254" s="3">
        <v>0.98998200000000003</v>
      </c>
      <c r="AE254" s="14" t="s">
        <v>197</v>
      </c>
      <c r="AF254" s="13">
        <v>8</v>
      </c>
      <c r="AG254" s="14">
        <v>7</v>
      </c>
      <c r="AH254" s="13">
        <v>5</v>
      </c>
      <c r="AI254" s="7">
        <v>5</v>
      </c>
      <c r="AJ254" s="7">
        <v>0</v>
      </c>
      <c r="AK254" s="7">
        <v>4</v>
      </c>
      <c r="AL254" s="7">
        <v>4</v>
      </c>
      <c r="AM254" s="14">
        <v>0</v>
      </c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5797</v>
      </c>
      <c r="AT254" s="7" t="s">
        <v>70</v>
      </c>
      <c r="AU254" s="7" t="s">
        <v>5797</v>
      </c>
      <c r="AV254" s="7" t="s">
        <v>5797</v>
      </c>
      <c r="AW254" s="7" t="s">
        <v>5797</v>
      </c>
      <c r="AX254" s="12">
        <v>0</v>
      </c>
      <c r="AY254" s="12">
        <v>0</v>
      </c>
      <c r="AZ254" s="12">
        <v>0</v>
      </c>
      <c r="BA254" s="12" t="s">
        <v>5797</v>
      </c>
      <c r="BB254" s="12">
        <v>1</v>
      </c>
      <c r="BC254" s="12">
        <v>0</v>
      </c>
      <c r="BD254" s="35">
        <v>1</v>
      </c>
      <c r="BE254" s="12">
        <v>1</v>
      </c>
    </row>
    <row r="255" spans="1:57" x14ac:dyDescent="0.35">
      <c r="A255" s="7">
        <v>254</v>
      </c>
      <c r="B255" s="7">
        <v>254</v>
      </c>
      <c r="C255" s="7" t="s">
        <v>708</v>
      </c>
      <c r="D255" s="7" t="s">
        <v>709</v>
      </c>
      <c r="E255" s="13" t="s">
        <v>51</v>
      </c>
      <c r="F255" s="7">
        <v>300</v>
      </c>
      <c r="G255" s="7" t="s">
        <v>100</v>
      </c>
      <c r="H255" s="7">
        <v>200</v>
      </c>
      <c r="I255" s="14" t="s">
        <v>53</v>
      </c>
      <c r="J255" s="13" t="s">
        <v>54</v>
      </c>
      <c r="K255" s="7" t="s">
        <v>75</v>
      </c>
      <c r="L255" s="7" t="s">
        <v>87</v>
      </c>
      <c r="M255" s="7" t="s">
        <v>57</v>
      </c>
      <c r="N255" s="7">
        <v>23</v>
      </c>
      <c r="O255" s="7" t="s">
        <v>86</v>
      </c>
      <c r="P255" s="7">
        <v>47</v>
      </c>
      <c r="Q255" t="s">
        <v>7875</v>
      </c>
      <c r="R255" s="7" t="s">
        <v>59</v>
      </c>
      <c r="S255" s="14" t="s">
        <v>59</v>
      </c>
      <c r="T255" t="b">
        <v>0</v>
      </c>
      <c r="U255" s="7">
        <v>1238</v>
      </c>
      <c r="V255" s="7">
        <v>21.6</v>
      </c>
      <c r="W255" s="7">
        <v>33.24</v>
      </c>
      <c r="X255" s="7">
        <v>1.196666</v>
      </c>
      <c r="Y255" s="7">
        <v>1.5230399999999999</v>
      </c>
      <c r="Z255" s="7">
        <v>5.8</v>
      </c>
      <c r="AA255" s="7">
        <v>5.52</v>
      </c>
      <c r="AB255" s="14">
        <v>1.94</v>
      </c>
      <c r="AC255" s="17">
        <v>1E-4</v>
      </c>
      <c r="AD255" s="3">
        <v>0.99990000000000001</v>
      </c>
      <c r="AE255" s="14" t="s">
        <v>197</v>
      </c>
      <c r="AF255" s="13">
        <v>8</v>
      </c>
      <c r="AG255" s="14">
        <v>7</v>
      </c>
      <c r="AH255" s="13">
        <v>5</v>
      </c>
      <c r="AI255" s="7">
        <v>5</v>
      </c>
      <c r="AJ255" s="7">
        <v>0</v>
      </c>
      <c r="AK255" s="7">
        <v>4</v>
      </c>
      <c r="AL255" s="7">
        <v>4</v>
      </c>
      <c r="AM255" s="14">
        <v>0</v>
      </c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70</v>
      </c>
      <c r="AT255" s="7" t="s">
        <v>70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35">
        <v>1</v>
      </c>
      <c r="BE255" s="12">
        <v>1</v>
      </c>
    </row>
    <row r="256" spans="1:57" x14ac:dyDescent="0.35">
      <c r="A256" s="7">
        <v>255</v>
      </c>
      <c r="B256" s="7">
        <v>255</v>
      </c>
      <c r="C256" s="7" t="s">
        <v>710</v>
      </c>
      <c r="D256" s="7" t="s">
        <v>711</v>
      </c>
      <c r="E256" s="13" t="s">
        <v>51</v>
      </c>
      <c r="F256" s="7">
        <v>300</v>
      </c>
      <c r="G256" s="7" t="s">
        <v>81</v>
      </c>
      <c r="H256" s="7">
        <v>70</v>
      </c>
      <c r="I256" s="14" t="s">
        <v>53</v>
      </c>
      <c r="J256" s="13" t="s">
        <v>54</v>
      </c>
      <c r="K256" s="7" t="s">
        <v>92</v>
      </c>
      <c r="L256" s="7" t="s">
        <v>56</v>
      </c>
      <c r="M256" s="7" t="s">
        <v>57</v>
      </c>
      <c r="N256" s="7">
        <v>24</v>
      </c>
      <c r="O256" s="7" t="s">
        <v>86</v>
      </c>
      <c r="P256" s="7">
        <v>32</v>
      </c>
      <c r="Q256" t="s">
        <v>7875</v>
      </c>
      <c r="R256" s="7" t="s">
        <v>59</v>
      </c>
      <c r="S256" s="14" t="s">
        <v>59</v>
      </c>
      <c r="T256" t="b">
        <v>0</v>
      </c>
      <c r="U256" s="7">
        <v>119</v>
      </c>
      <c r="V256" s="7">
        <v>12.3</v>
      </c>
      <c r="W256" s="7">
        <v>25.5</v>
      </c>
      <c r="X256" s="7">
        <v>1.0565543333333329</v>
      </c>
      <c r="Y256" s="7">
        <v>0.25613333333333332</v>
      </c>
      <c r="Z256" s="7"/>
      <c r="AA256" s="7"/>
      <c r="AB256" s="14"/>
      <c r="AC256" s="17">
        <v>1.2979600000000001E-2</v>
      </c>
      <c r="AD256" s="3">
        <v>0.98702000000000001</v>
      </c>
      <c r="AE256" s="14" t="s">
        <v>197</v>
      </c>
      <c r="AF256" s="13">
        <v>8</v>
      </c>
      <c r="AG256" s="14">
        <v>7</v>
      </c>
      <c r="AH256" s="13">
        <v>5</v>
      </c>
      <c r="AI256" s="7">
        <v>5</v>
      </c>
      <c r="AJ256" s="7">
        <v>0</v>
      </c>
      <c r="AK256" s="7">
        <v>4</v>
      </c>
      <c r="AL256" s="7">
        <v>4</v>
      </c>
      <c r="AM256" s="14">
        <v>0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62</v>
      </c>
      <c r="AS256" s="7" t="s">
        <v>5797</v>
      </c>
      <c r="AT256" s="7" t="s">
        <v>70</v>
      </c>
      <c r="AU256" s="7" t="s">
        <v>5797</v>
      </c>
      <c r="AV256" s="7" t="s">
        <v>70</v>
      </c>
      <c r="AW256" s="7" t="s">
        <v>5797</v>
      </c>
      <c r="AX256" s="12">
        <v>0</v>
      </c>
      <c r="AY256" s="12">
        <v>0</v>
      </c>
      <c r="AZ256" s="12">
        <v>0</v>
      </c>
      <c r="BA256" s="12">
        <v>1</v>
      </c>
      <c r="BB256" s="12">
        <v>1</v>
      </c>
      <c r="BC256" s="12">
        <v>0</v>
      </c>
      <c r="BD256" s="35">
        <v>1</v>
      </c>
      <c r="BE256" s="12">
        <v>1</v>
      </c>
    </row>
    <row r="257" spans="1:57" x14ac:dyDescent="0.35">
      <c r="A257" s="7">
        <v>256</v>
      </c>
      <c r="B257" s="7">
        <v>256</v>
      </c>
      <c r="C257" s="7" t="s">
        <v>712</v>
      </c>
      <c r="D257" s="7" t="s">
        <v>713</v>
      </c>
      <c r="E257" s="13" t="s">
        <v>51</v>
      </c>
      <c r="F257" s="7">
        <v>300</v>
      </c>
      <c r="G257" s="7" t="s">
        <v>81</v>
      </c>
      <c r="H257" s="7">
        <v>380</v>
      </c>
      <c r="I257" s="14" t="s">
        <v>53</v>
      </c>
      <c r="J257" s="13" t="s">
        <v>82</v>
      </c>
      <c r="K257" s="7" t="s">
        <v>92</v>
      </c>
      <c r="L257" s="7" t="s">
        <v>56</v>
      </c>
      <c r="M257" s="7" t="s">
        <v>57</v>
      </c>
      <c r="N257" s="7">
        <v>20</v>
      </c>
      <c r="O257" s="7" t="s">
        <v>86</v>
      </c>
      <c r="P257" s="7">
        <v>34</v>
      </c>
      <c r="Q257" t="s">
        <v>7875</v>
      </c>
      <c r="R257" s="7" t="s">
        <v>59</v>
      </c>
      <c r="S257" s="14" t="s">
        <v>59</v>
      </c>
      <c r="T257" t="b">
        <v>0</v>
      </c>
      <c r="U257" s="7">
        <v>135</v>
      </c>
      <c r="V257" s="7">
        <v>9.6666699999999999</v>
      </c>
      <c r="W257" s="7">
        <v>22.466670000000001</v>
      </c>
      <c r="X257" s="7">
        <v>0.77633466666666673</v>
      </c>
      <c r="Y257" s="7">
        <v>0.31280000000000002</v>
      </c>
      <c r="Z257" s="7">
        <v>7.1</v>
      </c>
      <c r="AA257" s="7">
        <v>3.58</v>
      </c>
      <c r="AB257" s="14">
        <v>2.08</v>
      </c>
      <c r="AC257" s="17">
        <v>9.78066E-3</v>
      </c>
      <c r="AD257" s="3">
        <v>0.99021899999999996</v>
      </c>
      <c r="AE257" s="14" t="s">
        <v>197</v>
      </c>
      <c r="AF257" s="13">
        <v>8</v>
      </c>
      <c r="AG257" s="14">
        <v>7</v>
      </c>
      <c r="AH257" s="13">
        <v>5</v>
      </c>
      <c r="AI257" s="7">
        <v>5</v>
      </c>
      <c r="AJ257" s="7">
        <v>0</v>
      </c>
      <c r="AK257" s="7">
        <v>4</v>
      </c>
      <c r="AL257" s="7">
        <v>4</v>
      </c>
      <c r="AM257" s="14">
        <v>0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62</v>
      </c>
      <c r="AS257" s="7" t="s">
        <v>70</v>
      </c>
      <c r="AT257" s="7" t="s">
        <v>62</v>
      </c>
      <c r="AU257" s="7" t="s">
        <v>64</v>
      </c>
      <c r="AV257" s="7" t="s">
        <v>70</v>
      </c>
      <c r="AW257" s="7" t="s">
        <v>5797</v>
      </c>
      <c r="AX257" s="12">
        <v>0</v>
      </c>
      <c r="AY257" s="12">
        <v>0</v>
      </c>
      <c r="AZ257" s="12">
        <v>0</v>
      </c>
      <c r="BA257" s="12">
        <v>1</v>
      </c>
      <c r="BB257" s="12">
        <v>1</v>
      </c>
      <c r="BC257" s="12">
        <v>0</v>
      </c>
      <c r="BD257" s="35">
        <v>1</v>
      </c>
      <c r="BE257" s="12">
        <v>1</v>
      </c>
    </row>
    <row r="258" spans="1:57" x14ac:dyDescent="0.35">
      <c r="A258" s="7">
        <v>257</v>
      </c>
      <c r="B258" s="7">
        <v>257</v>
      </c>
      <c r="C258" s="7" t="s">
        <v>714</v>
      </c>
      <c r="D258" s="7" t="s">
        <v>715</v>
      </c>
      <c r="E258" s="13" t="s">
        <v>51</v>
      </c>
      <c r="F258" s="7">
        <v>300</v>
      </c>
      <c r="G258" s="7" t="s">
        <v>81</v>
      </c>
      <c r="H258" s="7">
        <v>240</v>
      </c>
      <c r="I258" s="14" t="s">
        <v>53</v>
      </c>
      <c r="J258" s="13" t="s">
        <v>54</v>
      </c>
      <c r="K258" s="7" t="s">
        <v>92</v>
      </c>
      <c r="L258" s="7" t="s">
        <v>56</v>
      </c>
      <c r="M258" s="7" t="s">
        <v>57</v>
      </c>
      <c r="N258" s="7">
        <v>19</v>
      </c>
      <c r="O258" s="7" t="s">
        <v>58</v>
      </c>
      <c r="P258" s="7"/>
      <c r="Q258" t="s">
        <v>7875</v>
      </c>
      <c r="R258" s="7" t="s">
        <v>113</v>
      </c>
      <c r="S258" s="14" t="s">
        <v>59</v>
      </c>
      <c r="T258" t="b">
        <v>0</v>
      </c>
      <c r="U258" s="7">
        <v>154</v>
      </c>
      <c r="V258" s="7">
        <v>9.6</v>
      </c>
      <c r="W258" s="7">
        <v>22.83333</v>
      </c>
      <c r="X258" s="7">
        <v>0.86477766666666678</v>
      </c>
      <c r="Y258" s="7">
        <v>0.35843333333333333</v>
      </c>
      <c r="Z258" s="7">
        <v>6.9</v>
      </c>
      <c r="AA258" s="7">
        <v>3.08</v>
      </c>
      <c r="AB258" s="14">
        <v>2.48</v>
      </c>
      <c r="AC258" s="17">
        <v>4.2186700000000001E-2</v>
      </c>
      <c r="AD258" s="3">
        <v>0.95781300000000003</v>
      </c>
      <c r="AE258" s="14" t="s">
        <v>197</v>
      </c>
      <c r="AF258" s="13">
        <v>8</v>
      </c>
      <c r="AG258" s="14">
        <v>7</v>
      </c>
      <c r="AH258" s="13">
        <v>5</v>
      </c>
      <c r="AI258" s="7">
        <v>5</v>
      </c>
      <c r="AJ258" s="7">
        <v>0</v>
      </c>
      <c r="AK258" s="7">
        <v>4</v>
      </c>
      <c r="AL258" s="7">
        <v>4</v>
      </c>
      <c r="AM258" s="14">
        <v>0</v>
      </c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70</v>
      </c>
      <c r="AT258" s="7" t="s">
        <v>70</v>
      </c>
      <c r="AU258" s="7" t="s">
        <v>5797</v>
      </c>
      <c r="AV258" s="7" t="s">
        <v>5797</v>
      </c>
      <c r="AW258" s="7" t="s">
        <v>70</v>
      </c>
      <c r="AX258" s="12">
        <v>0</v>
      </c>
      <c r="AY258" s="12">
        <v>0</v>
      </c>
      <c r="AZ258" s="12">
        <v>0</v>
      </c>
      <c r="BA258" s="12">
        <v>1</v>
      </c>
      <c r="BB258" s="12">
        <v>1</v>
      </c>
      <c r="BC258" s="12">
        <v>0</v>
      </c>
      <c r="BD258" s="35">
        <v>1</v>
      </c>
      <c r="BE258" s="12">
        <v>1</v>
      </c>
    </row>
    <row r="259" spans="1:57" x14ac:dyDescent="0.35">
      <c r="A259" s="7">
        <v>258</v>
      </c>
      <c r="B259" s="7">
        <v>258</v>
      </c>
      <c r="C259" s="7" t="s">
        <v>716</v>
      </c>
      <c r="D259" s="7" t="s">
        <v>717</v>
      </c>
      <c r="E259" s="13" t="s">
        <v>51</v>
      </c>
      <c r="F259" s="7">
        <v>300</v>
      </c>
      <c r="G259" s="7" t="s">
        <v>173</v>
      </c>
      <c r="H259" s="7">
        <v>732</v>
      </c>
      <c r="I259" s="14" t="s">
        <v>53</v>
      </c>
      <c r="J259" s="13" t="s">
        <v>54</v>
      </c>
      <c r="K259" s="7" t="s">
        <v>117</v>
      </c>
      <c r="L259" s="7" t="s">
        <v>56</v>
      </c>
      <c r="M259" s="7" t="s">
        <v>57</v>
      </c>
      <c r="N259" s="7">
        <v>23</v>
      </c>
      <c r="O259" s="7" t="s">
        <v>86</v>
      </c>
      <c r="P259" s="7">
        <v>43</v>
      </c>
      <c r="Q259" t="s">
        <v>7875</v>
      </c>
      <c r="R259" s="7" t="s">
        <v>59</v>
      </c>
      <c r="S259" s="14" t="s">
        <v>59</v>
      </c>
      <c r="T259" t="b">
        <v>0</v>
      </c>
      <c r="U259" s="7">
        <v>728</v>
      </c>
      <c r="V259" s="7">
        <v>17.96</v>
      </c>
      <c r="W259" s="7">
        <v>28.22</v>
      </c>
      <c r="X259" s="7">
        <v>0.79259999999999997</v>
      </c>
      <c r="Y259" s="7">
        <v>0.99370000000000003</v>
      </c>
      <c r="Z259" s="7">
        <v>6.6</v>
      </c>
      <c r="AA259" s="7">
        <v>3.05</v>
      </c>
      <c r="AB259" s="14">
        <v>3.75</v>
      </c>
      <c r="AC259" s="17">
        <v>1E-4</v>
      </c>
      <c r="AD259" s="3">
        <v>0.99990000000000001</v>
      </c>
      <c r="AE259" s="14" t="s">
        <v>197</v>
      </c>
      <c r="AF259" s="13">
        <v>8</v>
      </c>
      <c r="AG259" s="14">
        <v>7</v>
      </c>
      <c r="AH259" s="13">
        <v>5</v>
      </c>
      <c r="AI259" s="7">
        <v>3</v>
      </c>
      <c r="AJ259" s="7">
        <v>2</v>
      </c>
      <c r="AK259" s="7">
        <v>4</v>
      </c>
      <c r="AL259" s="7">
        <v>2</v>
      </c>
      <c r="AM259" s="14">
        <v>2</v>
      </c>
      <c r="AN259" s="13">
        <v>3</v>
      </c>
      <c r="AO259" s="14">
        <v>3</v>
      </c>
      <c r="AP259" s="7" t="s">
        <v>66</v>
      </c>
      <c r="AQ259" s="7" t="s">
        <v>62</v>
      </c>
      <c r="AR259" s="7" t="s">
        <v>208</v>
      </c>
      <c r="AS259" s="7" t="s">
        <v>70</v>
      </c>
      <c r="AT259" s="7" t="s">
        <v>63</v>
      </c>
      <c r="AU259" s="7" t="s">
        <v>66</v>
      </c>
      <c r="AV259" s="7" t="s">
        <v>70</v>
      </c>
      <c r="AW259" s="7" t="s">
        <v>70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35">
        <v>1</v>
      </c>
      <c r="BE259" s="12">
        <v>1</v>
      </c>
    </row>
    <row r="260" spans="1:57" x14ac:dyDescent="0.35">
      <c r="A260" s="7">
        <v>259</v>
      </c>
      <c r="B260" s="7">
        <v>259</v>
      </c>
      <c r="C260" s="7" t="s">
        <v>718</v>
      </c>
      <c r="D260" s="7" t="s">
        <v>719</v>
      </c>
      <c r="E260" s="13" t="s">
        <v>51</v>
      </c>
      <c r="F260" s="7">
        <v>300</v>
      </c>
      <c r="G260" s="7" t="s">
        <v>94</v>
      </c>
      <c r="H260" s="7">
        <v>700</v>
      </c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36</v>
      </c>
      <c r="O260" s="7" t="s">
        <v>86</v>
      </c>
      <c r="P260" s="7">
        <v>32</v>
      </c>
      <c r="Q260" t="s">
        <v>7875</v>
      </c>
      <c r="R260" s="7" t="s">
        <v>59</v>
      </c>
      <c r="S260" s="14" t="s">
        <v>59</v>
      </c>
      <c r="T260" t="b">
        <v>0</v>
      </c>
      <c r="U260" s="7">
        <v>218</v>
      </c>
      <c r="V260" s="7">
        <v>11.33333</v>
      </c>
      <c r="W260" s="7">
        <v>22.9</v>
      </c>
      <c r="X260" s="7">
        <v>0.88377799999999995</v>
      </c>
      <c r="Y260" s="7">
        <v>0.44669999999999999</v>
      </c>
      <c r="Z260" s="7">
        <v>7.4</v>
      </c>
      <c r="AA260" s="7">
        <v>3.19</v>
      </c>
      <c r="AB260" s="14">
        <v>2.4700000000000002</v>
      </c>
      <c r="AC260" s="17">
        <v>3.0020399999999999E-2</v>
      </c>
      <c r="AD260" s="3">
        <v>0.96997999999999995</v>
      </c>
      <c r="AE260" s="14" t="s">
        <v>197</v>
      </c>
      <c r="AF260" s="13">
        <v>8</v>
      </c>
      <c r="AG260" s="14">
        <v>7</v>
      </c>
      <c r="AH260" s="13">
        <v>5</v>
      </c>
      <c r="AI260" s="7">
        <v>4</v>
      </c>
      <c r="AJ260" s="7">
        <v>1</v>
      </c>
      <c r="AK260" s="7">
        <v>4</v>
      </c>
      <c r="AL260" s="7">
        <v>3</v>
      </c>
      <c r="AM260" s="14">
        <v>1</v>
      </c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5797</v>
      </c>
      <c r="AT260" s="7" t="s">
        <v>63</v>
      </c>
      <c r="AU260" s="7" t="s">
        <v>5797</v>
      </c>
      <c r="AV260" s="7" t="s">
        <v>5797</v>
      </c>
      <c r="AW260" s="7" t="s">
        <v>70</v>
      </c>
      <c r="AX260" s="12">
        <v>0</v>
      </c>
      <c r="AY260" s="12">
        <v>0</v>
      </c>
      <c r="AZ260" s="12">
        <v>0</v>
      </c>
      <c r="BA260" s="12" t="s">
        <v>5797</v>
      </c>
      <c r="BB260" s="12">
        <v>1</v>
      </c>
      <c r="BC260" s="12">
        <v>0</v>
      </c>
      <c r="BD260" s="35">
        <v>1</v>
      </c>
      <c r="BE260" s="12">
        <v>1</v>
      </c>
    </row>
    <row r="261" spans="1:57" x14ac:dyDescent="0.35">
      <c r="A261" s="7">
        <v>260</v>
      </c>
      <c r="B261" s="7">
        <v>260</v>
      </c>
      <c r="C261" s="7" t="s">
        <v>720</v>
      </c>
      <c r="D261" s="7" t="s">
        <v>721</v>
      </c>
      <c r="E261" s="13" t="s">
        <v>51</v>
      </c>
      <c r="F261" s="7">
        <v>300</v>
      </c>
      <c r="G261" s="7" t="s">
        <v>172</v>
      </c>
      <c r="H261" s="7">
        <v>758</v>
      </c>
      <c r="I261" s="14" t="s">
        <v>53</v>
      </c>
      <c r="J261" s="13" t="s">
        <v>54</v>
      </c>
      <c r="K261" s="7" t="s">
        <v>107</v>
      </c>
      <c r="L261" s="7" t="s">
        <v>87</v>
      </c>
      <c r="M261" s="7" t="s">
        <v>57</v>
      </c>
      <c r="N261" s="7">
        <v>19</v>
      </c>
      <c r="O261" s="7" t="s">
        <v>86</v>
      </c>
      <c r="P261" s="7">
        <v>44</v>
      </c>
      <c r="Q261" t="s">
        <v>7875</v>
      </c>
      <c r="R261" s="7" t="s">
        <v>59</v>
      </c>
      <c r="S261" s="14" t="s">
        <v>59</v>
      </c>
      <c r="T261" t="b">
        <v>0</v>
      </c>
      <c r="U261" s="7">
        <v>1188</v>
      </c>
      <c r="V261" s="7">
        <v>17.579999999999998</v>
      </c>
      <c r="W261" s="7">
        <v>27.72</v>
      </c>
      <c r="X261" s="7">
        <v>0.69513340000000001</v>
      </c>
      <c r="Y261" s="7">
        <v>2.0204800000000001</v>
      </c>
      <c r="Z261" s="7">
        <v>5.5</v>
      </c>
      <c r="AA261" s="7">
        <v>4.32</v>
      </c>
      <c r="AB261" s="14">
        <v>3.28</v>
      </c>
      <c r="AC261" s="17">
        <v>3.0188199999999998E-2</v>
      </c>
      <c r="AD261" s="3">
        <v>0.96981200000000001</v>
      </c>
      <c r="AE261" s="14" t="s">
        <v>197</v>
      </c>
      <c r="AF261" s="13">
        <v>8</v>
      </c>
      <c r="AG261" s="14">
        <v>7</v>
      </c>
      <c r="AH261" s="13">
        <v>5</v>
      </c>
      <c r="AI261" s="7">
        <v>4</v>
      </c>
      <c r="AJ261" s="7">
        <v>1</v>
      </c>
      <c r="AK261" s="7">
        <v>4</v>
      </c>
      <c r="AL261" s="7">
        <v>3</v>
      </c>
      <c r="AM261" s="14">
        <v>1</v>
      </c>
      <c r="AN261" s="13">
        <v>3</v>
      </c>
      <c r="AO261" s="14">
        <v>3</v>
      </c>
      <c r="AP261" s="7" t="s">
        <v>66</v>
      </c>
      <c r="AQ261" s="7" t="s">
        <v>62</v>
      </c>
      <c r="AR261" s="7" t="s">
        <v>208</v>
      </c>
      <c r="AS261" s="7" t="s">
        <v>70</v>
      </c>
      <c r="AT261" s="7" t="s">
        <v>70</v>
      </c>
      <c r="AU261" s="7" t="s">
        <v>66</v>
      </c>
      <c r="AV261" s="7" t="s">
        <v>70</v>
      </c>
      <c r="AW261" s="7" t="s">
        <v>5797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35">
        <v>1</v>
      </c>
      <c r="BE261" s="12">
        <v>1</v>
      </c>
    </row>
    <row r="262" spans="1:57" x14ac:dyDescent="0.35">
      <c r="A262" s="7">
        <v>261</v>
      </c>
      <c r="B262" s="7">
        <v>261</v>
      </c>
      <c r="C262" s="7" t="s">
        <v>722</v>
      </c>
      <c r="D262" s="7" t="s">
        <v>723</v>
      </c>
      <c r="E262" s="13" t="s">
        <v>51</v>
      </c>
      <c r="F262" s="7">
        <v>300</v>
      </c>
      <c r="G262" s="7" t="s">
        <v>81</v>
      </c>
      <c r="H262" s="7">
        <v>900</v>
      </c>
      <c r="I262" s="14" t="s">
        <v>53</v>
      </c>
      <c r="J262" s="13" t="s">
        <v>54</v>
      </c>
      <c r="K262" s="7" t="s">
        <v>92</v>
      </c>
      <c r="L262" s="7" t="s">
        <v>56</v>
      </c>
      <c r="M262" s="7" t="s">
        <v>57</v>
      </c>
      <c r="N262" s="7">
        <v>41</v>
      </c>
      <c r="O262" s="7" t="s">
        <v>86</v>
      </c>
      <c r="P262" s="7">
        <v>31</v>
      </c>
      <c r="Q262" t="s">
        <v>7875</v>
      </c>
      <c r="R262" s="7" t="s">
        <v>59</v>
      </c>
      <c r="S262" s="14" t="s">
        <v>59</v>
      </c>
      <c r="T262" t="b">
        <v>0</v>
      </c>
      <c r="U262" s="7">
        <v>137</v>
      </c>
      <c r="V262" s="7">
        <v>10.1</v>
      </c>
      <c r="W262" s="7">
        <v>24.033329999999999</v>
      </c>
      <c r="X262" s="7">
        <v>0.95455433333333317</v>
      </c>
      <c r="Y262" s="7">
        <v>0.3051666666666667</v>
      </c>
      <c r="Z262" s="7"/>
      <c r="AA262" s="7">
        <v>3.99</v>
      </c>
      <c r="AB262" s="14"/>
      <c r="AC262" s="17">
        <v>4.5130499999999997E-2</v>
      </c>
      <c r="AD262" s="3">
        <v>0.95486899999999997</v>
      </c>
      <c r="AE262" s="14" t="s">
        <v>197</v>
      </c>
      <c r="AF262" s="13">
        <v>8</v>
      </c>
      <c r="AG262" s="14">
        <v>7</v>
      </c>
      <c r="AH262" s="13">
        <v>5</v>
      </c>
      <c r="AI262" s="7">
        <v>5</v>
      </c>
      <c r="AJ262" s="7">
        <v>0</v>
      </c>
      <c r="AK262" s="7">
        <v>4</v>
      </c>
      <c r="AL262" s="7">
        <v>4</v>
      </c>
      <c r="AM262" s="14">
        <v>0</v>
      </c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62</v>
      </c>
      <c r="AT262" s="7" t="s">
        <v>62</v>
      </c>
      <c r="AU262" s="7" t="s">
        <v>5797</v>
      </c>
      <c r="AV262" s="7" t="s">
        <v>5797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35">
        <v>1</v>
      </c>
      <c r="BE262" s="12">
        <v>1</v>
      </c>
    </row>
    <row r="263" spans="1:57" x14ac:dyDescent="0.35">
      <c r="A263" s="7">
        <v>262</v>
      </c>
      <c r="B263" s="7">
        <v>262</v>
      </c>
      <c r="C263" s="7" t="s">
        <v>724</v>
      </c>
      <c r="D263" s="7" t="s">
        <v>725</v>
      </c>
      <c r="E263" s="13" t="s">
        <v>51</v>
      </c>
      <c r="F263" s="7">
        <v>300</v>
      </c>
      <c r="G263" s="7" t="s">
        <v>139</v>
      </c>
      <c r="H263" s="7"/>
      <c r="I263" s="14" t="s">
        <v>53</v>
      </c>
      <c r="J263" s="13" t="s">
        <v>54</v>
      </c>
      <c r="K263" s="7" t="s">
        <v>75</v>
      </c>
      <c r="L263" s="7" t="s">
        <v>87</v>
      </c>
      <c r="M263" s="7" t="s">
        <v>57</v>
      </c>
      <c r="N263" s="7">
        <v>19</v>
      </c>
      <c r="O263" s="7" t="s">
        <v>109</v>
      </c>
      <c r="P263" s="7">
        <v>42</v>
      </c>
      <c r="Q263" t="s">
        <v>7875</v>
      </c>
      <c r="R263" s="7" t="s">
        <v>59</v>
      </c>
      <c r="S263" s="14" t="s">
        <v>59</v>
      </c>
      <c r="T263" t="b">
        <v>0</v>
      </c>
      <c r="U263" s="7">
        <v>2403</v>
      </c>
      <c r="V263" s="7">
        <v>22.32</v>
      </c>
      <c r="W263" s="7">
        <v>31.68</v>
      </c>
      <c r="X263" s="7">
        <v>0.86779919999999999</v>
      </c>
      <c r="Y263" s="7">
        <v>3.1640999999999999</v>
      </c>
      <c r="Z263" s="7">
        <v>5.6</v>
      </c>
      <c r="AA263" s="7">
        <v>2.98</v>
      </c>
      <c r="AB263" s="14">
        <v>4.12</v>
      </c>
      <c r="AC263" s="17">
        <v>3.54731E-2</v>
      </c>
      <c r="AD263" s="3">
        <v>0.96452700000000002</v>
      </c>
      <c r="AE263" s="14" t="s">
        <v>197</v>
      </c>
      <c r="AF263" s="13">
        <v>8</v>
      </c>
      <c r="AG263" s="14">
        <v>7</v>
      </c>
      <c r="AH263" s="13">
        <v>5</v>
      </c>
      <c r="AI263" s="7">
        <v>2</v>
      </c>
      <c r="AJ263" s="7">
        <v>3</v>
      </c>
      <c r="AK263" s="7">
        <v>4</v>
      </c>
      <c r="AL263" s="7">
        <v>2</v>
      </c>
      <c r="AM263" s="14">
        <v>2</v>
      </c>
      <c r="AN263" s="13">
        <v>3</v>
      </c>
      <c r="AO263" s="14">
        <v>3</v>
      </c>
      <c r="AP263" s="7" t="s">
        <v>69</v>
      </c>
      <c r="AQ263" s="7" t="s">
        <v>62</v>
      </c>
      <c r="AR263" s="7" t="s">
        <v>208</v>
      </c>
      <c r="AS263" s="7" t="s">
        <v>70</v>
      </c>
      <c r="AT263" s="7" t="s">
        <v>70</v>
      </c>
      <c r="AU263" s="7" t="s">
        <v>66</v>
      </c>
      <c r="AV263" s="7" t="s">
        <v>70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35">
        <v>1</v>
      </c>
      <c r="BE263" s="12">
        <v>1</v>
      </c>
    </row>
    <row r="264" spans="1:57" x14ac:dyDescent="0.35">
      <c r="A264" s="7">
        <v>263</v>
      </c>
      <c r="B264" s="7">
        <v>263</v>
      </c>
      <c r="C264" s="7" t="s">
        <v>726</v>
      </c>
      <c r="D264" s="7" t="s">
        <v>727</v>
      </c>
      <c r="E264" s="13" t="s">
        <v>51</v>
      </c>
      <c r="F264" s="7">
        <v>300</v>
      </c>
      <c r="G264" s="7" t="s">
        <v>81</v>
      </c>
      <c r="H264" s="7">
        <v>250</v>
      </c>
      <c r="I264" s="14" t="s">
        <v>53</v>
      </c>
      <c r="J264" s="13" t="s">
        <v>54</v>
      </c>
      <c r="K264" s="7" t="s">
        <v>92</v>
      </c>
      <c r="L264" s="7" t="s">
        <v>56</v>
      </c>
      <c r="M264" s="7" t="s">
        <v>57</v>
      </c>
      <c r="N264" s="7">
        <v>25</v>
      </c>
      <c r="O264" s="7" t="s">
        <v>86</v>
      </c>
      <c r="P264" s="7">
        <v>34</v>
      </c>
      <c r="Q264" t="s">
        <v>7875</v>
      </c>
      <c r="R264" s="7" t="s">
        <v>59</v>
      </c>
      <c r="S264" s="14" t="s">
        <v>59</v>
      </c>
      <c r="T264" t="b">
        <v>0</v>
      </c>
      <c r="U264" s="7">
        <v>130</v>
      </c>
      <c r="V264" s="7">
        <v>10.3</v>
      </c>
      <c r="W264" s="7">
        <v>24.5</v>
      </c>
      <c r="X264" s="7">
        <v>0.97788766666666682</v>
      </c>
      <c r="Y264" s="7">
        <v>0.2845333333333333</v>
      </c>
      <c r="Z264" s="7">
        <v>7.2</v>
      </c>
      <c r="AA264" s="7">
        <v>3.41</v>
      </c>
      <c r="AB264" s="14">
        <v>2.81</v>
      </c>
      <c r="AC264" s="17">
        <v>2.0558400000000001E-2</v>
      </c>
      <c r="AD264" s="3">
        <v>0.97944200000000003</v>
      </c>
      <c r="AE264" s="14" t="s">
        <v>197</v>
      </c>
      <c r="AF264" s="13">
        <v>8</v>
      </c>
      <c r="AG264" s="14">
        <v>7</v>
      </c>
      <c r="AH264" s="13">
        <v>5</v>
      </c>
      <c r="AI264" s="7">
        <v>5</v>
      </c>
      <c r="AJ264" s="7">
        <v>0</v>
      </c>
      <c r="AK264" s="7">
        <v>4</v>
      </c>
      <c r="AL264" s="7">
        <v>4</v>
      </c>
      <c r="AM264" s="14">
        <v>0</v>
      </c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64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>
        <v>1</v>
      </c>
      <c r="BB264" s="12">
        <v>1</v>
      </c>
      <c r="BC264" s="12">
        <v>0</v>
      </c>
      <c r="BD264" s="35">
        <v>1</v>
      </c>
      <c r="BE264" s="12">
        <v>1</v>
      </c>
    </row>
    <row r="265" spans="1:57" x14ac:dyDescent="0.35">
      <c r="A265" s="7">
        <v>264</v>
      </c>
      <c r="B265" s="7">
        <v>264</v>
      </c>
      <c r="C265" s="7" t="s">
        <v>728</v>
      </c>
      <c r="D265" s="7" t="s">
        <v>729</v>
      </c>
      <c r="E265" s="13" t="s">
        <v>51</v>
      </c>
      <c r="F265" s="7">
        <v>300</v>
      </c>
      <c r="G265" s="7" t="s">
        <v>94</v>
      </c>
      <c r="H265" s="7">
        <v>600</v>
      </c>
      <c r="I265" s="14" t="s">
        <v>53</v>
      </c>
      <c r="J265" s="13" t="s">
        <v>54</v>
      </c>
      <c r="K265" s="7" t="s">
        <v>92</v>
      </c>
      <c r="L265" s="7" t="s">
        <v>56</v>
      </c>
      <c r="M265" s="7" t="s">
        <v>57</v>
      </c>
      <c r="N265" s="7">
        <v>29</v>
      </c>
      <c r="O265" s="7" t="s">
        <v>58</v>
      </c>
      <c r="P265" s="7"/>
      <c r="Q265" t="s">
        <v>7875</v>
      </c>
      <c r="R265" s="7" t="s">
        <v>59</v>
      </c>
      <c r="S265" s="14" t="s">
        <v>59</v>
      </c>
      <c r="T265" t="b">
        <v>0</v>
      </c>
      <c r="U265" s="7">
        <v>305</v>
      </c>
      <c r="V265" s="7">
        <v>8.7333300000000005</v>
      </c>
      <c r="W265" s="7">
        <v>18.766670000000001</v>
      </c>
      <c r="X265" s="7">
        <v>0.49022233333333332</v>
      </c>
      <c r="Y265" s="7">
        <v>0.85596666666666665</v>
      </c>
      <c r="Z265" s="7">
        <v>5</v>
      </c>
      <c r="AA265" s="7">
        <v>5.47</v>
      </c>
      <c r="AB265" s="14">
        <v>1.52</v>
      </c>
      <c r="AC265" s="17">
        <v>1.0155900000000001E-2</v>
      </c>
      <c r="AD265" s="3">
        <v>0.98984399999999995</v>
      </c>
      <c r="AE265" s="14" t="s">
        <v>197</v>
      </c>
      <c r="AF265" s="13">
        <v>8</v>
      </c>
      <c r="AG265" s="14">
        <v>7</v>
      </c>
      <c r="AH265" s="13">
        <v>5</v>
      </c>
      <c r="AI265" s="7">
        <v>5</v>
      </c>
      <c r="AJ265" s="7">
        <v>0</v>
      </c>
      <c r="AK265" s="7">
        <v>4</v>
      </c>
      <c r="AL265" s="7">
        <v>4</v>
      </c>
      <c r="AM265" s="14">
        <v>0</v>
      </c>
      <c r="AN265" s="13">
        <v>3</v>
      </c>
      <c r="AO265" s="14">
        <v>3</v>
      </c>
      <c r="AP265" s="7" t="s">
        <v>66</v>
      </c>
      <c r="AQ265" s="7" t="s">
        <v>62</v>
      </c>
      <c r="AR265" s="7" t="s">
        <v>62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>
        <v>1</v>
      </c>
      <c r="BB265" s="12">
        <v>1</v>
      </c>
      <c r="BC265" s="12">
        <v>0</v>
      </c>
      <c r="BD265" s="35">
        <v>1</v>
      </c>
      <c r="BE265" s="12">
        <v>1</v>
      </c>
    </row>
    <row r="266" spans="1:57" x14ac:dyDescent="0.35">
      <c r="A266" s="7">
        <v>265</v>
      </c>
      <c r="B266" s="7">
        <v>265</v>
      </c>
      <c r="C266" s="7" t="s">
        <v>730</v>
      </c>
      <c r="D266" s="7" t="s">
        <v>731</v>
      </c>
      <c r="E266" s="13" t="s">
        <v>51</v>
      </c>
      <c r="F266" s="7">
        <v>300</v>
      </c>
      <c r="G266" s="7" t="s">
        <v>172</v>
      </c>
      <c r="H266" s="7">
        <v>666</v>
      </c>
      <c r="I266" s="14" t="s">
        <v>53</v>
      </c>
      <c r="J266" s="13" t="s">
        <v>54</v>
      </c>
      <c r="K266" s="7" t="s">
        <v>106</v>
      </c>
      <c r="L266" s="7" t="s">
        <v>87</v>
      </c>
      <c r="M266" s="7" t="s">
        <v>57</v>
      </c>
      <c r="N266" s="7">
        <v>14</v>
      </c>
      <c r="O266" s="7" t="s">
        <v>86</v>
      </c>
      <c r="P266" s="7">
        <v>44</v>
      </c>
      <c r="Q266" t="s">
        <v>7875</v>
      </c>
      <c r="R266" s="7" t="s">
        <v>59</v>
      </c>
      <c r="S266" s="14" t="s">
        <v>59</v>
      </c>
      <c r="T266" t="b">
        <v>0</v>
      </c>
      <c r="U266" s="7">
        <v>1207</v>
      </c>
      <c r="V266" s="7">
        <v>19.04</v>
      </c>
      <c r="W266" s="7">
        <v>27.88</v>
      </c>
      <c r="X266" s="7">
        <v>0.68799999999999994</v>
      </c>
      <c r="Y266" s="7">
        <v>2.08188</v>
      </c>
      <c r="Z266" s="7">
        <v>5.4</v>
      </c>
      <c r="AA266" s="7">
        <v>3.65</v>
      </c>
      <c r="AB266" s="14">
        <v>3.86</v>
      </c>
      <c r="AC266" s="17">
        <v>1E-4</v>
      </c>
      <c r="AD266" s="3">
        <v>0.99990000000000001</v>
      </c>
      <c r="AE266" s="14" t="s">
        <v>197</v>
      </c>
      <c r="AF266" s="13">
        <v>8</v>
      </c>
      <c r="AG266" s="14">
        <v>7</v>
      </c>
      <c r="AH266" s="13">
        <v>5</v>
      </c>
      <c r="AI266" s="7">
        <v>4</v>
      </c>
      <c r="AJ266" s="7">
        <v>1</v>
      </c>
      <c r="AK266" s="7">
        <v>4</v>
      </c>
      <c r="AL266" s="7">
        <v>3</v>
      </c>
      <c r="AM266" s="14">
        <v>1</v>
      </c>
      <c r="AN266" s="13">
        <v>3</v>
      </c>
      <c r="AO266" s="14">
        <v>3</v>
      </c>
      <c r="AP266" s="7" t="s">
        <v>66</v>
      </c>
      <c r="AQ266" s="7" t="s">
        <v>62</v>
      </c>
      <c r="AR266" s="7" t="s">
        <v>208</v>
      </c>
      <c r="AS266" s="7" t="s">
        <v>70</v>
      </c>
      <c r="AT266" s="7" t="s">
        <v>70</v>
      </c>
      <c r="AU266" s="7" t="s">
        <v>66</v>
      </c>
      <c r="AV266" s="7" t="s">
        <v>70</v>
      </c>
      <c r="AW266" s="7" t="s">
        <v>70</v>
      </c>
      <c r="AX266" s="12" t="s">
        <v>5797</v>
      </c>
      <c r="AY266" s="12">
        <v>0</v>
      </c>
      <c r="AZ266" s="12">
        <v>0</v>
      </c>
      <c r="BA266" s="12">
        <v>1</v>
      </c>
      <c r="BB266" s="12" t="s">
        <v>5797</v>
      </c>
      <c r="BC266" s="12">
        <v>0</v>
      </c>
      <c r="BD266" s="35">
        <v>1</v>
      </c>
      <c r="BE266" s="12">
        <v>1</v>
      </c>
    </row>
    <row r="267" spans="1:57" x14ac:dyDescent="0.35">
      <c r="A267" s="7">
        <v>266</v>
      </c>
      <c r="B267" s="7">
        <v>266</v>
      </c>
      <c r="C267" s="7" t="s">
        <v>732</v>
      </c>
      <c r="D267" s="7" t="s">
        <v>733</v>
      </c>
      <c r="E267" s="13" t="s">
        <v>51</v>
      </c>
      <c r="F267" s="7">
        <v>300</v>
      </c>
      <c r="G267" s="7" t="s">
        <v>100</v>
      </c>
      <c r="H267" s="7">
        <v>3</v>
      </c>
      <c r="I267" s="14" t="s">
        <v>53</v>
      </c>
      <c r="J267" s="13" t="s">
        <v>54</v>
      </c>
      <c r="K267" s="7" t="s">
        <v>75</v>
      </c>
      <c r="L267" s="7" t="s">
        <v>87</v>
      </c>
      <c r="M267" s="7" t="s">
        <v>57</v>
      </c>
      <c r="N267" s="7">
        <v>20</v>
      </c>
      <c r="O267" s="7" t="s">
        <v>109</v>
      </c>
      <c r="P267" s="7">
        <v>42</v>
      </c>
      <c r="Q267" t="s">
        <v>7875</v>
      </c>
      <c r="R267" s="7" t="s">
        <v>77</v>
      </c>
      <c r="S267" s="14" t="s">
        <v>113</v>
      </c>
      <c r="T267" t="b">
        <v>0</v>
      </c>
      <c r="U267" s="7">
        <v>1235</v>
      </c>
      <c r="V267" s="7">
        <v>22.8</v>
      </c>
      <c r="W267" s="7">
        <v>31.18</v>
      </c>
      <c r="X267" s="7">
        <v>0.98206599999999999</v>
      </c>
      <c r="Y267" s="7">
        <v>1.5936600000000001</v>
      </c>
      <c r="Z267" s="7">
        <v>5.8</v>
      </c>
      <c r="AA267" s="7">
        <v>5.91</v>
      </c>
      <c r="AB267" s="14">
        <v>1.59</v>
      </c>
      <c r="AC267" s="17">
        <v>1E-4</v>
      </c>
      <c r="AD267" s="3">
        <v>0.99990000000000001</v>
      </c>
      <c r="AE267" s="14" t="s">
        <v>197</v>
      </c>
      <c r="AF267" s="13">
        <v>8</v>
      </c>
      <c r="AG267" s="14">
        <v>7</v>
      </c>
      <c r="AH267" s="13">
        <v>5</v>
      </c>
      <c r="AI267" s="7">
        <v>4</v>
      </c>
      <c r="AJ267" s="7">
        <v>1</v>
      </c>
      <c r="AK267" s="7">
        <v>4</v>
      </c>
      <c r="AL267" s="7">
        <v>3</v>
      </c>
      <c r="AM267" s="14">
        <v>1</v>
      </c>
      <c r="AN267" s="13">
        <v>3</v>
      </c>
      <c r="AO267" s="14">
        <v>3</v>
      </c>
      <c r="AP267" s="7" t="s">
        <v>66</v>
      </c>
      <c r="AQ267" s="7" t="s">
        <v>62</v>
      </c>
      <c r="AR267" s="7" t="s">
        <v>208</v>
      </c>
      <c r="AS267" s="7" t="s">
        <v>70</v>
      </c>
      <c r="AT267" s="7" t="s">
        <v>70</v>
      </c>
      <c r="AU267" s="7" t="s">
        <v>5797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>
        <v>1</v>
      </c>
      <c r="BB267" s="12">
        <v>1</v>
      </c>
      <c r="BC267" s="12">
        <v>0</v>
      </c>
      <c r="BD267" s="35">
        <v>1</v>
      </c>
      <c r="BE267" s="12">
        <v>1</v>
      </c>
    </row>
    <row r="268" spans="1:57" x14ac:dyDescent="0.35">
      <c r="A268" s="7">
        <v>267</v>
      </c>
      <c r="B268" s="7">
        <v>267</v>
      </c>
      <c r="C268" s="7" t="s">
        <v>734</v>
      </c>
      <c r="D268" s="7" t="s">
        <v>735</v>
      </c>
      <c r="E268" s="13" t="s">
        <v>51</v>
      </c>
      <c r="F268" s="7">
        <v>300</v>
      </c>
      <c r="G268" s="7" t="s">
        <v>81</v>
      </c>
      <c r="H268" s="7">
        <v>330</v>
      </c>
      <c r="I268" s="14" t="s">
        <v>53</v>
      </c>
      <c r="J268" s="13" t="s">
        <v>54</v>
      </c>
      <c r="K268" s="7" t="s">
        <v>92</v>
      </c>
      <c r="L268" s="7" t="s">
        <v>56</v>
      </c>
      <c r="M268" s="7" t="s">
        <v>57</v>
      </c>
      <c r="N268" s="7">
        <v>27</v>
      </c>
      <c r="O268" s="7" t="s">
        <v>86</v>
      </c>
      <c r="P268" s="7">
        <v>34</v>
      </c>
      <c r="Q268" t="s">
        <v>7875</v>
      </c>
      <c r="R268" s="7" t="s">
        <v>59</v>
      </c>
      <c r="S268" s="14" t="s">
        <v>59</v>
      </c>
      <c r="T268" t="b">
        <v>0</v>
      </c>
      <c r="U268" s="7">
        <v>131</v>
      </c>
      <c r="V268" s="7">
        <v>10.56667</v>
      </c>
      <c r="W268" s="7">
        <v>22.866669999999999</v>
      </c>
      <c r="X268" s="7">
        <v>0.86977766666666667</v>
      </c>
      <c r="Y268" s="7">
        <v>0.30116666666666669</v>
      </c>
      <c r="Z268" s="7">
        <v>7</v>
      </c>
      <c r="AA268" s="7">
        <v>4.29</v>
      </c>
      <c r="AB268" s="14">
        <v>1.82</v>
      </c>
      <c r="AC268" s="17">
        <v>0.44463999999999998</v>
      </c>
      <c r="AD268" s="3">
        <v>0.55535999999999996</v>
      </c>
      <c r="AE268" s="14" t="s">
        <v>197</v>
      </c>
      <c r="AF268" s="13">
        <v>8</v>
      </c>
      <c r="AG268" s="14">
        <v>7</v>
      </c>
      <c r="AH268" s="13">
        <v>5</v>
      </c>
      <c r="AI268" s="7">
        <v>4</v>
      </c>
      <c r="AJ268" s="7">
        <v>1</v>
      </c>
      <c r="AK268" s="7">
        <v>4</v>
      </c>
      <c r="AL268" s="7">
        <v>3</v>
      </c>
      <c r="AM268" s="14">
        <v>1</v>
      </c>
      <c r="AN268" s="13">
        <v>3</v>
      </c>
      <c r="AO268" s="14">
        <v>3</v>
      </c>
      <c r="AP268" s="7" t="s">
        <v>66</v>
      </c>
      <c r="AQ268" s="7" t="s">
        <v>62</v>
      </c>
      <c r="AR268" s="7" t="s">
        <v>62</v>
      </c>
      <c r="AS268" s="7" t="s">
        <v>70</v>
      </c>
      <c r="AT268" s="7" t="s">
        <v>63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35">
        <v>1</v>
      </c>
      <c r="BE268" s="12">
        <v>1</v>
      </c>
    </row>
    <row r="269" spans="1:57" x14ac:dyDescent="0.35">
      <c r="A269" s="7">
        <v>268</v>
      </c>
      <c r="B269" s="7">
        <v>268</v>
      </c>
      <c r="C269" s="7" t="s">
        <v>736</v>
      </c>
      <c r="D269" s="7" t="s">
        <v>737</v>
      </c>
      <c r="E269" s="13" t="s">
        <v>51</v>
      </c>
      <c r="F269" s="7">
        <v>300</v>
      </c>
      <c r="G269" s="7" t="s">
        <v>158</v>
      </c>
      <c r="H269" s="7">
        <v>1200</v>
      </c>
      <c r="I269" s="14" t="s">
        <v>53</v>
      </c>
      <c r="J269" s="13" t="s">
        <v>54</v>
      </c>
      <c r="K269" s="7" t="s">
        <v>75</v>
      </c>
      <c r="L269" s="7" t="s">
        <v>56</v>
      </c>
      <c r="M269" s="7" t="s">
        <v>57</v>
      </c>
      <c r="N269" s="7">
        <v>32</v>
      </c>
      <c r="O269" s="7" t="s">
        <v>58</v>
      </c>
      <c r="P269" s="7"/>
      <c r="Q269" t="s">
        <v>7875</v>
      </c>
      <c r="R269" s="7" t="s">
        <v>59</v>
      </c>
      <c r="S269" s="14" t="s">
        <v>59</v>
      </c>
      <c r="T269" t="b">
        <v>0</v>
      </c>
      <c r="U269" s="7">
        <v>1584</v>
      </c>
      <c r="V269" s="7">
        <v>13.28</v>
      </c>
      <c r="W269" s="7">
        <v>23.22</v>
      </c>
      <c r="X269" s="7">
        <v>0.33046679999999989</v>
      </c>
      <c r="Y269" s="7">
        <v>2.8041</v>
      </c>
      <c r="Z269" s="7">
        <v>5.4</v>
      </c>
      <c r="AA269" s="7">
        <v>3.32</v>
      </c>
      <c r="AB269" s="14">
        <v>3.12</v>
      </c>
      <c r="AC269" s="17">
        <v>6.6197900000000004E-2</v>
      </c>
      <c r="AD269" s="3">
        <v>0.93380200000000002</v>
      </c>
      <c r="AE269" s="14" t="s">
        <v>197</v>
      </c>
      <c r="AF269" s="13">
        <v>8</v>
      </c>
      <c r="AG269" s="14">
        <v>7</v>
      </c>
      <c r="AH269" s="13">
        <v>5</v>
      </c>
      <c r="AI269" s="7">
        <v>4</v>
      </c>
      <c r="AJ269" s="7">
        <v>1</v>
      </c>
      <c r="AK269" s="7">
        <v>4</v>
      </c>
      <c r="AL269" s="7">
        <v>3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70</v>
      </c>
      <c r="AU269" s="7" t="s">
        <v>66</v>
      </c>
      <c r="AV269" s="7" t="s">
        <v>70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35">
        <v>1</v>
      </c>
      <c r="BE269" s="12">
        <v>1</v>
      </c>
    </row>
    <row r="270" spans="1:57" x14ac:dyDescent="0.35">
      <c r="A270" s="7">
        <v>269</v>
      </c>
      <c r="B270" s="7">
        <v>269</v>
      </c>
      <c r="C270" s="7" t="s">
        <v>738</v>
      </c>
      <c r="D270" s="7" t="s">
        <v>739</v>
      </c>
      <c r="E270" s="13" t="s">
        <v>51</v>
      </c>
      <c r="F270" s="7">
        <v>300</v>
      </c>
      <c r="G270" s="7" t="s">
        <v>100</v>
      </c>
      <c r="H270" s="7">
        <v>600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84</v>
      </c>
      <c r="N270" s="7">
        <v>24</v>
      </c>
      <c r="O270" s="7" t="s">
        <v>109</v>
      </c>
      <c r="P270" s="7">
        <v>41</v>
      </c>
      <c r="Q270" t="s">
        <v>7881</v>
      </c>
      <c r="R270" s="7" t="s">
        <v>59</v>
      </c>
      <c r="S270" s="14" t="s">
        <v>59</v>
      </c>
      <c r="T270" t="b">
        <v>0</v>
      </c>
      <c r="U270" s="7">
        <v>931</v>
      </c>
      <c r="V270" s="7">
        <v>20.12</v>
      </c>
      <c r="W270" s="7">
        <v>32.06</v>
      </c>
      <c r="X270" s="7">
        <v>1.2168680000000001</v>
      </c>
      <c r="Y270" s="7">
        <v>1.21736</v>
      </c>
      <c r="Z270" s="7">
        <v>6.4</v>
      </c>
      <c r="AA270" s="7">
        <v>4.2300000000000004</v>
      </c>
      <c r="AB270" s="14">
        <v>3.1</v>
      </c>
      <c r="AC270" s="17">
        <v>1E-4</v>
      </c>
      <c r="AD270" s="3">
        <v>0.99990000000000001</v>
      </c>
      <c r="AE270" s="14" t="s">
        <v>197</v>
      </c>
      <c r="AF270" s="13">
        <v>8</v>
      </c>
      <c r="AG270" s="14">
        <v>7</v>
      </c>
      <c r="AH270" s="13">
        <v>5</v>
      </c>
      <c r="AI270" s="7">
        <v>5</v>
      </c>
      <c r="AJ270" s="7">
        <v>0</v>
      </c>
      <c r="AK270" s="7">
        <v>4</v>
      </c>
      <c r="AL270" s="7">
        <v>4</v>
      </c>
      <c r="AM270" s="14">
        <v>0</v>
      </c>
      <c r="AN270" s="13">
        <v>3</v>
      </c>
      <c r="AO270" s="14">
        <v>3</v>
      </c>
      <c r="AP270" s="7" t="s">
        <v>66</v>
      </c>
      <c r="AQ270" s="7" t="s">
        <v>62</v>
      </c>
      <c r="AR270" s="7" t="s">
        <v>62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35">
        <v>1</v>
      </c>
      <c r="BE270" s="12">
        <v>1</v>
      </c>
    </row>
    <row r="271" spans="1:57" x14ac:dyDescent="0.35">
      <c r="A271" s="7">
        <v>270</v>
      </c>
      <c r="B271" s="7">
        <v>270</v>
      </c>
      <c r="C271" s="7" t="s">
        <v>740</v>
      </c>
      <c r="D271" s="7" t="s">
        <v>741</v>
      </c>
      <c r="E271" s="13" t="s">
        <v>51</v>
      </c>
      <c r="F271" s="7">
        <v>300</v>
      </c>
      <c r="G271" s="7" t="s">
        <v>81</v>
      </c>
      <c r="H271" s="7">
        <v>180</v>
      </c>
      <c r="I271" s="14" t="s">
        <v>53</v>
      </c>
      <c r="J271" s="13" t="s">
        <v>54</v>
      </c>
      <c r="K271" s="7" t="s">
        <v>92</v>
      </c>
      <c r="L271" s="7" t="s">
        <v>56</v>
      </c>
      <c r="M271" s="7" t="s">
        <v>57</v>
      </c>
      <c r="N271" s="7">
        <v>15</v>
      </c>
      <c r="O271" s="7" t="s">
        <v>86</v>
      </c>
      <c r="P271" s="7">
        <v>35</v>
      </c>
      <c r="Q271" t="s">
        <v>7875</v>
      </c>
      <c r="R271" s="7" t="s">
        <v>77</v>
      </c>
      <c r="S271" s="14" t="s">
        <v>59</v>
      </c>
      <c r="T271" t="b">
        <v>0</v>
      </c>
      <c r="U271" s="7">
        <v>137</v>
      </c>
      <c r="V271" s="7">
        <v>10</v>
      </c>
      <c r="W271" s="7">
        <v>21.9</v>
      </c>
      <c r="X271" s="7">
        <v>0.79322199999999998</v>
      </c>
      <c r="Y271" s="7">
        <v>0.3237666666666667</v>
      </c>
      <c r="Z271" s="7">
        <v>7</v>
      </c>
      <c r="AA271" s="7">
        <v>3.55</v>
      </c>
      <c r="AB271" s="14">
        <v>1.85</v>
      </c>
      <c r="AC271" s="17">
        <v>2.3186999999999999E-3</v>
      </c>
      <c r="AD271" s="3">
        <v>0.99768100000000004</v>
      </c>
      <c r="AE271" s="14" t="s">
        <v>197</v>
      </c>
      <c r="AF271" s="13">
        <v>8</v>
      </c>
      <c r="AG271" s="14">
        <v>7</v>
      </c>
      <c r="AH271" s="13">
        <v>5</v>
      </c>
      <c r="AI271" s="7">
        <v>4</v>
      </c>
      <c r="AJ271" s="7">
        <v>1</v>
      </c>
      <c r="AK271" s="7">
        <v>4</v>
      </c>
      <c r="AL271" s="7">
        <v>3</v>
      </c>
      <c r="AM271" s="14">
        <v>1</v>
      </c>
      <c r="AN271" s="13">
        <v>3</v>
      </c>
      <c r="AO271" s="14">
        <v>3</v>
      </c>
      <c r="AP271" s="7" t="s">
        <v>66</v>
      </c>
      <c r="AQ271" s="7" t="s">
        <v>62</v>
      </c>
      <c r="AR271" s="7" t="s">
        <v>62</v>
      </c>
      <c r="AS271" s="7" t="s">
        <v>5797</v>
      </c>
      <c r="AT271" s="7" t="s">
        <v>63</v>
      </c>
      <c r="AU271" s="7" t="s">
        <v>5797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>
        <v>1</v>
      </c>
      <c r="BC271" s="12">
        <v>0</v>
      </c>
      <c r="BD271" s="35">
        <v>1</v>
      </c>
      <c r="BE271" s="12">
        <v>1</v>
      </c>
    </row>
    <row r="272" spans="1:57" x14ac:dyDescent="0.35">
      <c r="A272" s="7">
        <v>271</v>
      </c>
      <c r="B272" s="7">
        <v>271</v>
      </c>
      <c r="C272" s="7" t="s">
        <v>742</v>
      </c>
      <c r="D272" s="7" t="s">
        <v>743</v>
      </c>
      <c r="E272" s="13" t="s">
        <v>51</v>
      </c>
      <c r="F272" s="7">
        <v>300</v>
      </c>
      <c r="G272" s="7" t="s">
        <v>744</v>
      </c>
      <c r="H272" s="7">
        <v>630</v>
      </c>
      <c r="I272" s="14" t="s">
        <v>53</v>
      </c>
      <c r="J272" s="13" t="s">
        <v>54</v>
      </c>
      <c r="K272" s="7" t="s">
        <v>92</v>
      </c>
      <c r="L272" s="7" t="s">
        <v>56</v>
      </c>
      <c r="M272" s="7" t="s">
        <v>57</v>
      </c>
      <c r="N272" s="7">
        <v>37</v>
      </c>
      <c r="O272" s="7" t="s">
        <v>58</v>
      </c>
      <c r="P272" s="7"/>
      <c r="Q272" t="s">
        <v>7875</v>
      </c>
      <c r="R272" s="7" t="s">
        <v>59</v>
      </c>
      <c r="S272" s="14" t="s">
        <v>59</v>
      </c>
      <c r="T272" t="b">
        <v>0</v>
      </c>
      <c r="U272" s="7">
        <v>225</v>
      </c>
      <c r="V272" s="7">
        <v>12.9</v>
      </c>
      <c r="W272" s="7">
        <v>24.733329999999999</v>
      </c>
      <c r="X272" s="7">
        <v>0.85722333333333334</v>
      </c>
      <c r="Y272" s="7">
        <v>0.49663333333333332</v>
      </c>
      <c r="Z272" s="7"/>
      <c r="AA272" s="7"/>
      <c r="AB272" s="14"/>
      <c r="AC272" s="17">
        <v>4.5175300000000002E-2</v>
      </c>
      <c r="AD272" s="3">
        <v>0.95482500000000003</v>
      </c>
      <c r="AE272" s="14" t="s">
        <v>197</v>
      </c>
      <c r="AF272" s="13">
        <v>8</v>
      </c>
      <c r="AG272" s="14">
        <v>7</v>
      </c>
      <c r="AH272" s="13">
        <v>5</v>
      </c>
      <c r="AI272" s="7">
        <v>5</v>
      </c>
      <c r="AJ272" s="7">
        <v>0</v>
      </c>
      <c r="AK272" s="7">
        <v>4</v>
      </c>
      <c r="AL272" s="7">
        <v>4</v>
      </c>
      <c r="AM272" s="14">
        <v>0</v>
      </c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64</v>
      </c>
      <c r="AV272" s="7" t="s">
        <v>5797</v>
      </c>
      <c r="AW272" s="7" t="s">
        <v>70</v>
      </c>
      <c r="AX272" s="12">
        <v>0</v>
      </c>
      <c r="AY272" s="12">
        <v>0</v>
      </c>
      <c r="AZ272" s="12" t="s">
        <v>5797</v>
      </c>
      <c r="BA272" s="12">
        <v>1</v>
      </c>
      <c r="BB272" s="12">
        <v>1</v>
      </c>
      <c r="BC272" s="12">
        <v>0</v>
      </c>
      <c r="BD272" s="35">
        <v>1</v>
      </c>
      <c r="BE272" s="12">
        <v>1</v>
      </c>
    </row>
    <row r="273" spans="1:57" x14ac:dyDescent="0.35">
      <c r="A273" s="7">
        <v>272</v>
      </c>
      <c r="B273" s="7">
        <v>272</v>
      </c>
      <c r="C273" s="7" t="s">
        <v>745</v>
      </c>
      <c r="D273" s="7" t="s">
        <v>746</v>
      </c>
      <c r="E273" s="13" t="s">
        <v>51</v>
      </c>
      <c r="F273" s="7">
        <v>300</v>
      </c>
      <c r="G273" s="7" t="s">
        <v>697</v>
      </c>
      <c r="H273" s="7">
        <v>5</v>
      </c>
      <c r="I273" s="14" t="s">
        <v>53</v>
      </c>
      <c r="J273" s="13" t="s">
        <v>54</v>
      </c>
      <c r="K273" s="7" t="s">
        <v>75</v>
      </c>
      <c r="L273" s="7" t="s">
        <v>87</v>
      </c>
      <c r="M273" s="7" t="s">
        <v>57</v>
      </c>
      <c r="N273" s="7">
        <v>22</v>
      </c>
      <c r="O273" s="7" t="s">
        <v>86</v>
      </c>
      <c r="P273" s="7">
        <v>41</v>
      </c>
      <c r="Q273" t="s">
        <v>7875</v>
      </c>
      <c r="R273" s="7" t="s">
        <v>113</v>
      </c>
      <c r="S273" s="14" t="s">
        <v>59</v>
      </c>
      <c r="T273" t="b">
        <v>0</v>
      </c>
      <c r="U273" s="7">
        <v>547</v>
      </c>
      <c r="V273" s="7">
        <v>22.44</v>
      </c>
      <c r="W273" s="7">
        <v>29.74</v>
      </c>
      <c r="X273" s="7">
        <v>0.85119999999999985</v>
      </c>
      <c r="Y273" s="7">
        <v>0.75688</v>
      </c>
      <c r="Z273" s="7">
        <v>6.1</v>
      </c>
      <c r="AA273" s="7">
        <v>2.94</v>
      </c>
      <c r="AB273" s="14">
        <v>3.46</v>
      </c>
      <c r="AC273" s="17">
        <v>5.0659299999999997E-3</v>
      </c>
      <c r="AD273" s="3">
        <v>0.99493399999999999</v>
      </c>
      <c r="AE273" s="14" t="s">
        <v>197</v>
      </c>
      <c r="AF273" s="13">
        <v>8</v>
      </c>
      <c r="AG273" s="14">
        <v>7</v>
      </c>
      <c r="AH273" s="13">
        <v>5</v>
      </c>
      <c r="AI273" s="7">
        <v>3</v>
      </c>
      <c r="AJ273" s="7">
        <v>2</v>
      </c>
      <c r="AK273" s="7">
        <v>4</v>
      </c>
      <c r="AL273" s="7">
        <v>2</v>
      </c>
      <c r="AM273" s="14">
        <v>2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208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>
        <v>1</v>
      </c>
      <c r="BB273" s="12">
        <v>1</v>
      </c>
      <c r="BC273" s="12">
        <v>0</v>
      </c>
      <c r="BD273" s="35">
        <v>1</v>
      </c>
      <c r="BE273" s="12">
        <v>1</v>
      </c>
    </row>
    <row r="274" spans="1:57" x14ac:dyDescent="0.35">
      <c r="A274" s="7">
        <v>273</v>
      </c>
      <c r="B274" s="7">
        <v>273</v>
      </c>
      <c r="C274" s="7" t="s">
        <v>747</v>
      </c>
      <c r="D274" s="7" t="s">
        <v>748</v>
      </c>
      <c r="E274" s="13" t="s">
        <v>51</v>
      </c>
      <c r="F274" s="7">
        <v>300</v>
      </c>
      <c r="G274" s="7" t="s">
        <v>100</v>
      </c>
      <c r="H274" s="7"/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26</v>
      </c>
      <c r="O274" s="7" t="s">
        <v>58</v>
      </c>
      <c r="P274" s="7"/>
      <c r="Q274" t="s">
        <v>7921</v>
      </c>
      <c r="R274" s="7" t="s">
        <v>59</v>
      </c>
      <c r="S274" s="14" t="s">
        <v>59</v>
      </c>
      <c r="T274" t="b">
        <v>0</v>
      </c>
      <c r="U274" s="7">
        <v>697</v>
      </c>
      <c r="V274" s="7">
        <v>15</v>
      </c>
      <c r="W274" s="7">
        <v>28.94</v>
      </c>
      <c r="X274" s="7">
        <v>0.93153319999999995</v>
      </c>
      <c r="Y274" s="7">
        <v>0.92898000000000003</v>
      </c>
      <c r="Z274" s="7">
        <v>6.7</v>
      </c>
      <c r="AA274" s="7">
        <v>4.54</v>
      </c>
      <c r="AB274" s="14">
        <v>2.87</v>
      </c>
      <c r="AC274" s="17">
        <v>1E-4</v>
      </c>
      <c r="AD274" s="3">
        <v>0.99990000000000001</v>
      </c>
      <c r="AE274" s="14" t="s">
        <v>197</v>
      </c>
      <c r="AF274" s="13">
        <v>8</v>
      </c>
      <c r="AG274" s="14">
        <v>7</v>
      </c>
      <c r="AH274" s="13">
        <v>5</v>
      </c>
      <c r="AI274" s="7">
        <v>4</v>
      </c>
      <c r="AJ274" s="7">
        <v>1</v>
      </c>
      <c r="AK274" s="7">
        <v>4</v>
      </c>
      <c r="AL274" s="7">
        <v>3</v>
      </c>
      <c r="AM274" s="14">
        <v>1</v>
      </c>
      <c r="AN274" s="13">
        <v>3</v>
      </c>
      <c r="AO274" s="14">
        <v>3</v>
      </c>
      <c r="AP274" s="7" t="s">
        <v>66</v>
      </c>
      <c r="AQ274" s="7" t="s">
        <v>62</v>
      </c>
      <c r="AR274" s="7" t="s">
        <v>208</v>
      </c>
      <c r="AS274" s="7" t="s">
        <v>5797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35">
        <v>1</v>
      </c>
      <c r="BE274" s="12">
        <v>1</v>
      </c>
    </row>
    <row r="275" spans="1:57" x14ac:dyDescent="0.35">
      <c r="A275" s="7">
        <v>274</v>
      </c>
      <c r="B275" s="7">
        <v>274</v>
      </c>
      <c r="C275" s="7" t="s">
        <v>749</v>
      </c>
      <c r="D275" s="7" t="s">
        <v>750</v>
      </c>
      <c r="E275" s="13" t="s">
        <v>51</v>
      </c>
      <c r="F275" s="7">
        <v>300</v>
      </c>
      <c r="G275" s="7" t="s">
        <v>52</v>
      </c>
      <c r="H275" s="7">
        <v>1139</v>
      </c>
      <c r="I275" s="14" t="s">
        <v>53</v>
      </c>
      <c r="J275" s="13" t="s">
        <v>54</v>
      </c>
      <c r="K275" s="7" t="s">
        <v>92</v>
      </c>
      <c r="L275" s="7" t="s">
        <v>56</v>
      </c>
      <c r="M275" s="7" t="s">
        <v>57</v>
      </c>
      <c r="N275" s="7">
        <v>29.7</v>
      </c>
      <c r="O275" s="7" t="s">
        <v>58</v>
      </c>
      <c r="P275" s="7"/>
      <c r="Q275" t="s">
        <v>7875</v>
      </c>
      <c r="R275" s="7" t="s">
        <v>59</v>
      </c>
      <c r="S275" s="14" t="s">
        <v>59</v>
      </c>
      <c r="T275" t="b">
        <v>0</v>
      </c>
      <c r="U275" s="7">
        <v>1062</v>
      </c>
      <c r="V275" s="7">
        <v>17.600000000000001</v>
      </c>
      <c r="W275" s="7">
        <v>25.96</v>
      </c>
      <c r="X275" s="7">
        <v>0.60273319999999997</v>
      </c>
      <c r="Y275" s="7">
        <v>1.8477600000000001</v>
      </c>
      <c r="Z275" s="7">
        <v>5.4</v>
      </c>
      <c r="AA275" s="7">
        <v>4.3600000000000003</v>
      </c>
      <c r="AB275" s="14">
        <v>4.34</v>
      </c>
      <c r="AC275" s="17">
        <v>1.9843599999999999E-2</v>
      </c>
      <c r="AD275" s="3">
        <v>0.98015600000000003</v>
      </c>
      <c r="AE275" s="14" t="s">
        <v>197</v>
      </c>
      <c r="AF275" s="13">
        <v>8</v>
      </c>
      <c r="AG275" s="14">
        <v>7</v>
      </c>
      <c r="AH275" s="13">
        <v>5</v>
      </c>
      <c r="AI275" s="7">
        <v>4</v>
      </c>
      <c r="AJ275" s="7">
        <v>1</v>
      </c>
      <c r="AK275" s="7">
        <v>4</v>
      </c>
      <c r="AL275" s="7">
        <v>3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62</v>
      </c>
      <c r="AS275" s="7" t="s">
        <v>70</v>
      </c>
      <c r="AT275" s="7" t="s">
        <v>63</v>
      </c>
      <c r="AU275" s="7" t="s">
        <v>5797</v>
      </c>
      <c r="AV275" s="7" t="s">
        <v>5797</v>
      </c>
      <c r="AW275" s="7" t="s">
        <v>5797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35">
        <v>1</v>
      </c>
      <c r="BE275" s="12">
        <v>1</v>
      </c>
    </row>
    <row r="276" spans="1:57" x14ac:dyDescent="0.35">
      <c r="A276" s="7">
        <v>275</v>
      </c>
      <c r="B276" s="7">
        <v>275</v>
      </c>
      <c r="C276" s="7" t="s">
        <v>751</v>
      </c>
      <c r="D276" s="7" t="s">
        <v>752</v>
      </c>
      <c r="E276" s="13" t="s">
        <v>51</v>
      </c>
      <c r="F276" s="7">
        <v>300</v>
      </c>
      <c r="G276" s="7" t="s">
        <v>116</v>
      </c>
      <c r="H276" s="7"/>
      <c r="I276" s="14" t="s">
        <v>53</v>
      </c>
      <c r="J276" s="13" t="s">
        <v>54</v>
      </c>
      <c r="K276" s="7" t="s">
        <v>75</v>
      </c>
      <c r="L276" s="7" t="s">
        <v>87</v>
      </c>
      <c r="M276" s="7" t="s">
        <v>57</v>
      </c>
      <c r="N276" s="7">
        <v>20</v>
      </c>
      <c r="O276" s="7" t="s">
        <v>58</v>
      </c>
      <c r="P276" s="7"/>
      <c r="Q276" t="s">
        <v>7875</v>
      </c>
      <c r="R276" s="7" t="s">
        <v>59</v>
      </c>
      <c r="S276" s="14" t="s">
        <v>59</v>
      </c>
      <c r="T276" t="b">
        <v>0</v>
      </c>
      <c r="U276" s="7">
        <v>1498</v>
      </c>
      <c r="V276" s="7">
        <v>20.78</v>
      </c>
      <c r="W276" s="7">
        <v>30.58</v>
      </c>
      <c r="X276" s="7">
        <v>0.64359999999999995</v>
      </c>
      <c r="Y276" s="7">
        <v>2.0995599999999999</v>
      </c>
      <c r="Z276" s="7">
        <v>6</v>
      </c>
      <c r="AA276" s="7">
        <v>3.08</v>
      </c>
      <c r="AB276" s="14">
        <v>3.35</v>
      </c>
      <c r="AC276" s="17">
        <v>1E-4</v>
      </c>
      <c r="AD276" s="3">
        <v>0.99990000000000001</v>
      </c>
      <c r="AE276" s="14" t="s">
        <v>197</v>
      </c>
      <c r="AF276" s="13">
        <v>8</v>
      </c>
      <c r="AG276" s="14">
        <v>7</v>
      </c>
      <c r="AH276" s="13">
        <v>5</v>
      </c>
      <c r="AI276" s="7">
        <v>5</v>
      </c>
      <c r="AJ276" s="7">
        <v>0</v>
      </c>
      <c r="AK276" s="7">
        <v>4</v>
      </c>
      <c r="AL276" s="7">
        <v>4</v>
      </c>
      <c r="AM276" s="14">
        <v>0</v>
      </c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70</v>
      </c>
      <c r="AU276" s="7" t="s">
        <v>66</v>
      </c>
      <c r="AV276" s="7" t="s">
        <v>70</v>
      </c>
      <c r="AW276" s="7" t="s">
        <v>70</v>
      </c>
      <c r="AX276" s="12" t="s">
        <v>5797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35">
        <v>1</v>
      </c>
      <c r="BE276" s="12">
        <v>1</v>
      </c>
    </row>
    <row r="277" spans="1:57" x14ac:dyDescent="0.35">
      <c r="A277" s="7">
        <v>276</v>
      </c>
      <c r="B277" s="7">
        <v>276</v>
      </c>
      <c r="C277" s="7" t="s">
        <v>753</v>
      </c>
      <c r="D277" s="7" t="s">
        <v>754</v>
      </c>
      <c r="E277" s="13" t="s">
        <v>51</v>
      </c>
      <c r="F277" s="7">
        <v>300</v>
      </c>
      <c r="G277" s="7" t="s">
        <v>100</v>
      </c>
      <c r="H277" s="7">
        <v>1660</v>
      </c>
      <c r="I277" s="14" t="s">
        <v>53</v>
      </c>
      <c r="J277" s="13" t="s">
        <v>54</v>
      </c>
      <c r="K277" s="7" t="s">
        <v>118</v>
      </c>
      <c r="L277" s="7" t="s">
        <v>87</v>
      </c>
      <c r="M277" s="7" t="s">
        <v>57</v>
      </c>
      <c r="N277" s="7">
        <v>29</v>
      </c>
      <c r="O277" s="7" t="s">
        <v>58</v>
      </c>
      <c r="P277" s="7"/>
      <c r="Q277" t="s">
        <v>7875</v>
      </c>
      <c r="R277" s="7" t="s">
        <v>59</v>
      </c>
      <c r="S277" s="14" t="s">
        <v>56</v>
      </c>
      <c r="T277" t="b">
        <v>0</v>
      </c>
      <c r="U277" s="7">
        <v>875</v>
      </c>
      <c r="V277" s="7">
        <v>15.46</v>
      </c>
      <c r="W277" s="7">
        <v>28.48</v>
      </c>
      <c r="X277" s="7">
        <v>0.99133320000000003</v>
      </c>
      <c r="Y277" s="7">
        <v>1.1989799999999999</v>
      </c>
      <c r="Z277" s="7"/>
      <c r="AA277" s="7"/>
      <c r="AB277" s="14"/>
      <c r="AC277" s="17">
        <v>1E-4</v>
      </c>
      <c r="AD277" s="3">
        <v>0.99990000000000001</v>
      </c>
      <c r="AE277" s="14" t="s">
        <v>197</v>
      </c>
      <c r="AF277" s="13">
        <v>8</v>
      </c>
      <c r="AG277" s="14">
        <v>7</v>
      </c>
      <c r="AH277" s="13">
        <v>5</v>
      </c>
      <c r="AI277" s="7">
        <v>3</v>
      </c>
      <c r="AJ277" s="7">
        <v>2</v>
      </c>
      <c r="AK277" s="7">
        <v>4</v>
      </c>
      <c r="AL277" s="7">
        <v>2</v>
      </c>
      <c r="AM277" s="14">
        <v>2</v>
      </c>
      <c r="AN277" s="13">
        <v>3</v>
      </c>
      <c r="AO277" s="14">
        <v>3</v>
      </c>
      <c r="AP277" s="7" t="s">
        <v>66</v>
      </c>
      <c r="AQ277" s="7" t="s">
        <v>62</v>
      </c>
      <c r="AR277" s="7" t="s">
        <v>208</v>
      </c>
      <c r="AS277" s="7" t="s">
        <v>5797</v>
      </c>
      <c r="AT277" s="7" t="s">
        <v>63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35">
        <v>1</v>
      </c>
      <c r="BE277" s="12">
        <v>1</v>
      </c>
    </row>
    <row r="278" spans="1:57" x14ac:dyDescent="0.35">
      <c r="A278" s="7">
        <v>277</v>
      </c>
      <c r="B278" s="7">
        <v>277</v>
      </c>
      <c r="C278" s="7" t="s">
        <v>755</v>
      </c>
      <c r="D278" s="7" t="s">
        <v>756</v>
      </c>
      <c r="E278" s="13" t="s">
        <v>51</v>
      </c>
      <c r="F278" s="7">
        <v>300</v>
      </c>
      <c r="G278" s="7" t="s">
        <v>52</v>
      </c>
      <c r="H278" s="7">
        <v>1609</v>
      </c>
      <c r="I278" s="14" t="s">
        <v>53</v>
      </c>
      <c r="J278" s="13" t="s">
        <v>54</v>
      </c>
      <c r="K278" s="7" t="s">
        <v>757</v>
      </c>
      <c r="L278" s="7" t="s">
        <v>56</v>
      </c>
      <c r="M278" s="7" t="s">
        <v>57</v>
      </c>
      <c r="N278" s="7">
        <v>30</v>
      </c>
      <c r="O278" s="7" t="s">
        <v>58</v>
      </c>
      <c r="P278" s="7"/>
      <c r="Q278" t="s">
        <v>7875</v>
      </c>
      <c r="R278" s="7" t="s">
        <v>59</v>
      </c>
      <c r="S278" s="14" t="s">
        <v>59</v>
      </c>
      <c r="T278" t="b">
        <v>0</v>
      </c>
      <c r="U278" s="7">
        <v>1368</v>
      </c>
      <c r="V278" s="7">
        <v>15.16</v>
      </c>
      <c r="W278" s="7">
        <v>24</v>
      </c>
      <c r="X278" s="7">
        <v>0.6888668</v>
      </c>
      <c r="Y278" s="7">
        <v>2.55762</v>
      </c>
      <c r="Z278" s="7">
        <v>5.3</v>
      </c>
      <c r="AA278" s="7">
        <v>5.04</v>
      </c>
      <c r="AB278" s="14">
        <v>3.42</v>
      </c>
      <c r="AC278" s="17">
        <v>6.6745399999999996E-2</v>
      </c>
      <c r="AD278" s="3">
        <v>0.93325499999999995</v>
      </c>
      <c r="AE278" s="14" t="s">
        <v>197</v>
      </c>
      <c r="AF278" s="13">
        <v>8</v>
      </c>
      <c r="AG278" s="14">
        <v>7</v>
      </c>
      <c r="AH278" s="13">
        <v>5</v>
      </c>
      <c r="AI278" s="7">
        <v>4</v>
      </c>
      <c r="AJ278" s="7">
        <v>1</v>
      </c>
      <c r="AK278" s="7">
        <v>4</v>
      </c>
      <c r="AL278" s="7">
        <v>3</v>
      </c>
      <c r="AM278" s="14">
        <v>1</v>
      </c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70</v>
      </c>
      <c r="AT278" s="7" t="s">
        <v>63</v>
      </c>
      <c r="AU278" s="7" t="s">
        <v>66</v>
      </c>
      <c r="AV278" s="7" t="s">
        <v>70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>
        <v>1</v>
      </c>
      <c r="BC278" s="12">
        <v>0</v>
      </c>
      <c r="BD278" s="35">
        <v>1</v>
      </c>
      <c r="BE278" s="12">
        <v>1</v>
      </c>
    </row>
    <row r="279" spans="1:57" x14ac:dyDescent="0.35">
      <c r="A279" s="7">
        <v>278</v>
      </c>
      <c r="B279" s="7">
        <v>278</v>
      </c>
      <c r="C279" s="7" t="s">
        <v>758</v>
      </c>
      <c r="D279" s="7" t="s">
        <v>759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75</v>
      </c>
      <c r="L279" s="7" t="s">
        <v>56</v>
      </c>
      <c r="M279" s="7" t="s">
        <v>57</v>
      </c>
      <c r="N279" s="7">
        <v>18</v>
      </c>
      <c r="O279" s="7" t="s">
        <v>58</v>
      </c>
      <c r="P279" s="7"/>
      <c r="Q279" t="s">
        <v>7875</v>
      </c>
      <c r="R279" s="7" t="s">
        <v>59</v>
      </c>
      <c r="S279" s="14" t="s">
        <v>59</v>
      </c>
      <c r="T279" t="b">
        <v>0</v>
      </c>
      <c r="U279" s="7">
        <v>776</v>
      </c>
      <c r="V279" s="7">
        <v>8.0399999999999991</v>
      </c>
      <c r="W279" s="7">
        <v>21.74</v>
      </c>
      <c r="X279" s="7">
        <v>0.69359939999999998</v>
      </c>
      <c r="Y279" s="7">
        <v>1.1293200000000001</v>
      </c>
      <c r="Z279" s="7">
        <v>6.2</v>
      </c>
      <c r="AA279" s="7">
        <v>4.4400000000000004</v>
      </c>
      <c r="AB279" s="14">
        <v>2.78</v>
      </c>
      <c r="AC279" s="17">
        <v>3.2588899999999997E-2</v>
      </c>
      <c r="AD279" s="3">
        <v>0.96741100000000002</v>
      </c>
      <c r="AE279" s="14" t="s">
        <v>197</v>
      </c>
      <c r="AF279" s="13">
        <v>8</v>
      </c>
      <c r="AG279" s="14">
        <v>7</v>
      </c>
      <c r="AH279" s="13">
        <v>5</v>
      </c>
      <c r="AI279" s="7">
        <v>5</v>
      </c>
      <c r="AJ279" s="7">
        <v>0</v>
      </c>
      <c r="AK279" s="7">
        <v>4</v>
      </c>
      <c r="AL279" s="7">
        <v>4</v>
      </c>
      <c r="AM279" s="14">
        <v>0</v>
      </c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70</v>
      </c>
      <c r="AT279" s="7" t="s">
        <v>70</v>
      </c>
      <c r="AU279" s="7" t="s">
        <v>5797</v>
      </c>
      <c r="AV279" s="7" t="s">
        <v>70</v>
      </c>
      <c r="AW279" s="7" t="s">
        <v>5797</v>
      </c>
      <c r="AX279" s="12" t="s">
        <v>5797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35">
        <v>1</v>
      </c>
      <c r="BE279" s="12">
        <v>1</v>
      </c>
    </row>
    <row r="280" spans="1:57" x14ac:dyDescent="0.35">
      <c r="A280" s="7">
        <v>279</v>
      </c>
      <c r="B280" s="7">
        <v>279</v>
      </c>
      <c r="C280" s="7" t="s">
        <v>760</v>
      </c>
      <c r="D280" s="7" t="s">
        <v>761</v>
      </c>
      <c r="E280" s="13" t="s">
        <v>51</v>
      </c>
      <c r="F280" s="7">
        <v>300</v>
      </c>
      <c r="G280" s="7" t="s">
        <v>100</v>
      </c>
      <c r="H280" s="7">
        <v>2360</v>
      </c>
      <c r="I280" s="14" t="s">
        <v>53</v>
      </c>
      <c r="J280" s="13" t="s">
        <v>54</v>
      </c>
      <c r="K280" s="7" t="s">
        <v>118</v>
      </c>
      <c r="L280" s="7" t="s">
        <v>56</v>
      </c>
      <c r="M280" s="7" t="s">
        <v>57</v>
      </c>
      <c r="N280" s="7">
        <v>38.6</v>
      </c>
      <c r="O280" s="7" t="s">
        <v>58</v>
      </c>
      <c r="P280" s="7">
        <v>36</v>
      </c>
      <c r="Q280" t="s">
        <v>7875</v>
      </c>
      <c r="R280" s="7" t="s">
        <v>59</v>
      </c>
      <c r="S280" s="14" t="s">
        <v>59</v>
      </c>
      <c r="T280" t="b">
        <v>0</v>
      </c>
      <c r="U280" s="7">
        <v>543</v>
      </c>
      <c r="V280" s="7">
        <v>10.24</v>
      </c>
      <c r="W280" s="7">
        <v>24.14</v>
      </c>
      <c r="X280" s="7">
        <v>0.83899999999999986</v>
      </c>
      <c r="Y280" s="7">
        <v>0.75358000000000003</v>
      </c>
      <c r="Z280" s="7"/>
      <c r="AA280" s="7"/>
      <c r="AB280" s="14"/>
      <c r="AC280" s="17">
        <v>2.0727700000000002E-2</v>
      </c>
      <c r="AD280" s="3">
        <v>0.97927200000000003</v>
      </c>
      <c r="AE280" s="14" t="s">
        <v>197</v>
      </c>
      <c r="AF280" s="13">
        <v>8</v>
      </c>
      <c r="AG280" s="14">
        <v>7</v>
      </c>
      <c r="AH280" s="13">
        <v>5</v>
      </c>
      <c r="AI280" s="7">
        <v>4</v>
      </c>
      <c r="AJ280" s="7">
        <v>1</v>
      </c>
      <c r="AK280" s="7">
        <v>4</v>
      </c>
      <c r="AL280" s="7">
        <v>3</v>
      </c>
      <c r="AM280" s="14">
        <v>1</v>
      </c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5797</v>
      </c>
      <c r="AT280" s="7" t="s">
        <v>63</v>
      </c>
      <c r="AU280" s="7" t="s">
        <v>66</v>
      </c>
      <c r="AV280" s="7" t="s">
        <v>5797</v>
      </c>
      <c r="AW280" s="7" t="s">
        <v>70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35">
        <v>1</v>
      </c>
      <c r="BE280" s="12">
        <v>1</v>
      </c>
    </row>
    <row r="281" spans="1:57" x14ac:dyDescent="0.35">
      <c r="A281" s="7">
        <v>280</v>
      </c>
      <c r="B281" s="7">
        <v>280</v>
      </c>
      <c r="C281" s="7" t="s">
        <v>762</v>
      </c>
      <c r="D281" s="7" t="s">
        <v>763</v>
      </c>
      <c r="E281" s="13" t="s">
        <v>51</v>
      </c>
      <c r="F281" s="7">
        <v>300</v>
      </c>
      <c r="G281" s="7" t="s">
        <v>91</v>
      </c>
      <c r="H281" s="7"/>
      <c r="I281" s="14" t="s">
        <v>53</v>
      </c>
      <c r="J281" s="13" t="s">
        <v>54</v>
      </c>
      <c r="K281" s="7" t="s">
        <v>110</v>
      </c>
      <c r="L281" s="7" t="s">
        <v>76</v>
      </c>
      <c r="M281" s="7" t="s">
        <v>57</v>
      </c>
      <c r="N281" s="7">
        <v>25.3</v>
      </c>
      <c r="O281" s="7" t="s">
        <v>58</v>
      </c>
      <c r="P281" s="7">
        <v>43</v>
      </c>
      <c r="Q281" t="s">
        <v>7875</v>
      </c>
      <c r="R281" s="7" t="s">
        <v>59</v>
      </c>
      <c r="S281" s="14" t="s">
        <v>59</v>
      </c>
      <c r="T281" t="b">
        <v>0</v>
      </c>
      <c r="U281" s="7">
        <v>703</v>
      </c>
      <c r="V281" s="7">
        <v>15.625</v>
      </c>
      <c r="W281" s="7">
        <v>25.05</v>
      </c>
      <c r="X281" s="7">
        <v>0.68666674999999999</v>
      </c>
      <c r="Y281" s="7">
        <v>1.2979499999999999</v>
      </c>
      <c r="Z281" s="7">
        <v>5.9</v>
      </c>
      <c r="AA281" s="7">
        <v>4.2699999999999996</v>
      </c>
      <c r="AB281" s="14">
        <v>2.9</v>
      </c>
      <c r="AC281" s="17">
        <v>4.7809900000000002E-2</v>
      </c>
      <c r="AD281" s="3">
        <v>0.95218999999999998</v>
      </c>
      <c r="AE281" s="14" t="s">
        <v>197</v>
      </c>
      <c r="AF281" s="13">
        <v>8</v>
      </c>
      <c r="AG281" s="14">
        <v>7</v>
      </c>
      <c r="AH281" s="13">
        <v>5</v>
      </c>
      <c r="AI281" s="7">
        <v>4</v>
      </c>
      <c r="AJ281" s="7">
        <v>1</v>
      </c>
      <c r="AK281" s="7">
        <v>4</v>
      </c>
      <c r="AL281" s="7">
        <v>3</v>
      </c>
      <c r="AM281" s="14">
        <v>1</v>
      </c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63</v>
      </c>
      <c r="AU281" s="7" t="s">
        <v>5797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35">
        <v>1</v>
      </c>
      <c r="BE281" s="12">
        <v>1</v>
      </c>
    </row>
    <row r="282" spans="1:57" x14ac:dyDescent="0.35">
      <c r="A282" s="7">
        <v>281</v>
      </c>
      <c r="B282" s="7">
        <v>281</v>
      </c>
      <c r="C282" s="7" t="s">
        <v>764</v>
      </c>
      <c r="D282" s="7" t="s">
        <v>765</v>
      </c>
      <c r="E282" s="13" t="s">
        <v>51</v>
      </c>
      <c r="F282" s="7">
        <v>300</v>
      </c>
      <c r="G282" s="7" t="s">
        <v>100</v>
      </c>
      <c r="H282" s="7"/>
      <c r="I282" s="14" t="s">
        <v>53</v>
      </c>
      <c r="J282" s="13" t="s">
        <v>54</v>
      </c>
      <c r="K282" s="7" t="s">
        <v>118</v>
      </c>
      <c r="L282" s="7" t="s">
        <v>56</v>
      </c>
      <c r="M282" s="7" t="s">
        <v>57</v>
      </c>
      <c r="N282" s="7">
        <v>39</v>
      </c>
      <c r="O282" s="7" t="s">
        <v>58</v>
      </c>
      <c r="P282" s="7">
        <v>41</v>
      </c>
      <c r="Q282" t="s">
        <v>7921</v>
      </c>
      <c r="R282" s="7" t="s">
        <v>59</v>
      </c>
      <c r="S282" s="14" t="s">
        <v>59</v>
      </c>
      <c r="T282" t="b">
        <v>0</v>
      </c>
      <c r="U282" s="7">
        <v>757</v>
      </c>
      <c r="V282" s="7">
        <v>13.24</v>
      </c>
      <c r="W282" s="7">
        <v>27.16</v>
      </c>
      <c r="X282" s="7">
        <v>1.086198</v>
      </c>
      <c r="Y282" s="7">
        <v>0.96916000000000002</v>
      </c>
      <c r="Z282" s="7">
        <v>6.2</v>
      </c>
      <c r="AA282" s="7">
        <v>3.66</v>
      </c>
      <c r="AB282" s="14">
        <v>3.21</v>
      </c>
      <c r="AC282" s="17">
        <v>7.0701700000000006E-2</v>
      </c>
      <c r="AD282" s="3">
        <v>0.92929799999999996</v>
      </c>
      <c r="AE282" s="14" t="s">
        <v>197</v>
      </c>
      <c r="AF282" s="13">
        <v>8</v>
      </c>
      <c r="AG282" s="14">
        <v>7</v>
      </c>
      <c r="AH282" s="13">
        <v>5</v>
      </c>
      <c r="AI282" s="7">
        <v>5</v>
      </c>
      <c r="AJ282" s="7">
        <v>0</v>
      </c>
      <c r="AK282" s="7">
        <v>4</v>
      </c>
      <c r="AL282" s="7">
        <v>4</v>
      </c>
      <c r="AM282" s="14">
        <v>0</v>
      </c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5797</v>
      </c>
      <c r="AT282" s="7" t="s">
        <v>70</v>
      </c>
      <c r="AU282" s="7" t="s">
        <v>66</v>
      </c>
      <c r="AV282" s="7" t="s">
        <v>5797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35">
        <v>1</v>
      </c>
      <c r="BE282" s="12">
        <v>1</v>
      </c>
    </row>
    <row r="283" spans="1:57" x14ac:dyDescent="0.35">
      <c r="A283" s="7">
        <v>282</v>
      </c>
      <c r="B283" s="7">
        <v>282</v>
      </c>
      <c r="C283" s="7" t="s">
        <v>766</v>
      </c>
      <c r="D283" s="7" t="s">
        <v>767</v>
      </c>
      <c r="E283" s="13" t="s">
        <v>51</v>
      </c>
      <c r="F283" s="7">
        <v>300</v>
      </c>
      <c r="G283" s="7" t="s">
        <v>126</v>
      </c>
      <c r="H283" s="7"/>
      <c r="I283" s="14" t="s">
        <v>53</v>
      </c>
      <c r="J283" s="13" t="s">
        <v>54</v>
      </c>
      <c r="K283" s="7" t="s">
        <v>107</v>
      </c>
      <c r="L283" s="7" t="s">
        <v>87</v>
      </c>
      <c r="M283" s="7" t="s">
        <v>57</v>
      </c>
      <c r="N283" s="7">
        <v>32.799999999999997</v>
      </c>
      <c r="O283" s="7" t="s">
        <v>58</v>
      </c>
      <c r="P283" s="7">
        <v>42</v>
      </c>
      <c r="Q283" t="s">
        <v>7875</v>
      </c>
      <c r="R283" s="7" t="s">
        <v>59</v>
      </c>
      <c r="S283" s="14" t="s">
        <v>59</v>
      </c>
      <c r="T283" t="b">
        <v>0</v>
      </c>
      <c r="U283" s="7">
        <v>854</v>
      </c>
      <c r="V283" s="7">
        <v>13.12</v>
      </c>
      <c r="W283" s="7">
        <v>22.8</v>
      </c>
      <c r="X283" s="7">
        <v>0.3886</v>
      </c>
      <c r="Y283" s="7">
        <v>1.72184</v>
      </c>
      <c r="Z283" s="7">
        <v>5.0999999999999996</v>
      </c>
      <c r="AA283" s="7">
        <v>2.44</v>
      </c>
      <c r="AB283" s="14">
        <v>4.68</v>
      </c>
      <c r="AC283" s="17">
        <v>1E-4</v>
      </c>
      <c r="AD283" s="3">
        <v>0.99990000000000001</v>
      </c>
      <c r="AE283" s="14" t="s">
        <v>197</v>
      </c>
      <c r="AF283" s="13">
        <v>8</v>
      </c>
      <c r="AG283" s="14">
        <v>7</v>
      </c>
      <c r="AH283" s="13">
        <v>5</v>
      </c>
      <c r="AI283" s="7">
        <v>3</v>
      </c>
      <c r="AJ283" s="7">
        <v>2</v>
      </c>
      <c r="AK283" s="7">
        <v>4</v>
      </c>
      <c r="AL283" s="7">
        <v>2</v>
      </c>
      <c r="AM283" s="14">
        <v>2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70</v>
      </c>
      <c r="AT283" s="7" t="s">
        <v>63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35">
        <v>1</v>
      </c>
      <c r="BE283" s="12">
        <v>1</v>
      </c>
    </row>
    <row r="284" spans="1:57" x14ac:dyDescent="0.35">
      <c r="A284" s="7">
        <v>283</v>
      </c>
      <c r="B284" s="7">
        <v>283</v>
      </c>
      <c r="C284" s="7" t="s">
        <v>768</v>
      </c>
      <c r="D284" s="7" t="s">
        <v>769</v>
      </c>
      <c r="E284" s="13" t="s">
        <v>51</v>
      </c>
      <c r="F284" s="7">
        <v>300</v>
      </c>
      <c r="G284" s="7" t="s">
        <v>52</v>
      </c>
      <c r="H284" s="7"/>
      <c r="I284" s="14" t="s">
        <v>53</v>
      </c>
      <c r="J284" s="13" t="s">
        <v>54</v>
      </c>
      <c r="K284" s="7" t="s">
        <v>95</v>
      </c>
      <c r="L284" s="7" t="s">
        <v>56</v>
      </c>
      <c r="M284" s="7" t="s">
        <v>57</v>
      </c>
      <c r="N284" s="7">
        <v>28.8</v>
      </c>
      <c r="O284" s="7" t="s">
        <v>58</v>
      </c>
      <c r="P284" s="7">
        <v>45</v>
      </c>
      <c r="R284" s="7" t="s">
        <v>59</v>
      </c>
      <c r="S284" s="14" t="s">
        <v>59</v>
      </c>
      <c r="T284" t="b">
        <v>0</v>
      </c>
      <c r="U284" s="7">
        <v>840</v>
      </c>
      <c r="V284" s="7">
        <v>16.62</v>
      </c>
      <c r="W284" s="7">
        <v>26.92</v>
      </c>
      <c r="X284" s="7">
        <v>0.77133380000000007</v>
      </c>
      <c r="Y284" s="7">
        <v>1.3880600000000001</v>
      </c>
      <c r="Z284" s="7">
        <v>6.2</v>
      </c>
      <c r="AA284" s="7">
        <v>7.02</v>
      </c>
      <c r="AB284" s="14">
        <v>2.0099999999999998</v>
      </c>
      <c r="AC284" s="17">
        <v>7.4605100000000001E-3</v>
      </c>
      <c r="AD284" s="3">
        <v>0.99253899999999995</v>
      </c>
      <c r="AE284" s="14" t="s">
        <v>197</v>
      </c>
      <c r="AF284" s="13">
        <v>8</v>
      </c>
      <c r="AG284" s="14">
        <v>7</v>
      </c>
      <c r="AH284" s="13">
        <v>5</v>
      </c>
      <c r="AI284" s="7">
        <v>5</v>
      </c>
      <c r="AJ284" s="7">
        <v>0</v>
      </c>
      <c r="AK284" s="7">
        <v>4</v>
      </c>
      <c r="AL284" s="7">
        <v>4</v>
      </c>
      <c r="AM284" s="14">
        <v>0</v>
      </c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70</v>
      </c>
      <c r="AU284" s="7" t="s">
        <v>5797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35">
        <v>1</v>
      </c>
      <c r="BE284" s="12">
        <v>1</v>
      </c>
    </row>
    <row r="285" spans="1:57" x14ac:dyDescent="0.35">
      <c r="A285" s="7">
        <v>284</v>
      </c>
      <c r="B285" s="7">
        <v>284</v>
      </c>
      <c r="C285" s="7" t="s">
        <v>770</v>
      </c>
      <c r="D285" s="7" t="s">
        <v>771</v>
      </c>
      <c r="E285" s="13" t="s">
        <v>51</v>
      </c>
      <c r="F285" s="7">
        <v>300</v>
      </c>
      <c r="G285" s="7" t="s">
        <v>100</v>
      </c>
      <c r="H285" s="7"/>
      <c r="I285" s="14" t="s">
        <v>53</v>
      </c>
      <c r="J285" s="13" t="s">
        <v>54</v>
      </c>
      <c r="K285" s="7" t="s">
        <v>75</v>
      </c>
      <c r="L285" s="7" t="s">
        <v>87</v>
      </c>
      <c r="M285" s="7" t="s">
        <v>57</v>
      </c>
      <c r="N285" s="7">
        <v>24</v>
      </c>
      <c r="O285" s="7" t="s">
        <v>86</v>
      </c>
      <c r="P285" s="7">
        <v>55</v>
      </c>
      <c r="Q285" t="s">
        <v>7875</v>
      </c>
      <c r="R285" s="7" t="s">
        <v>59</v>
      </c>
      <c r="S285" s="14" t="s">
        <v>56</v>
      </c>
      <c r="T285" t="b">
        <v>0</v>
      </c>
      <c r="U285" s="7">
        <v>900</v>
      </c>
      <c r="V285" s="7">
        <v>16.16</v>
      </c>
      <c r="W285" s="7">
        <v>28.56</v>
      </c>
      <c r="X285" s="7">
        <v>1.0795326000000001</v>
      </c>
      <c r="Y285" s="7">
        <v>1.20076</v>
      </c>
      <c r="Z285" s="7">
        <v>6.4</v>
      </c>
      <c r="AA285" s="7">
        <v>4.34</v>
      </c>
      <c r="AB285" s="14">
        <v>2.92</v>
      </c>
      <c r="AC285" s="17">
        <v>1E-4</v>
      </c>
      <c r="AD285" s="3">
        <v>0.99990000000000001</v>
      </c>
      <c r="AE285" s="14" t="s">
        <v>197</v>
      </c>
      <c r="AF285" s="13">
        <v>8</v>
      </c>
      <c r="AG285" s="14">
        <v>7</v>
      </c>
      <c r="AH285" s="13">
        <v>5</v>
      </c>
      <c r="AI285" s="7">
        <v>5</v>
      </c>
      <c r="AJ285" s="7">
        <v>0</v>
      </c>
      <c r="AK285" s="7">
        <v>4</v>
      </c>
      <c r="AL285" s="7">
        <v>4</v>
      </c>
      <c r="AM285" s="14">
        <v>0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62</v>
      </c>
      <c r="AS285" s="7" t="s">
        <v>70</v>
      </c>
      <c r="AT285" s="7" t="s">
        <v>70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35">
        <v>1</v>
      </c>
      <c r="BE285" s="12">
        <v>1</v>
      </c>
    </row>
    <row r="286" spans="1:57" x14ac:dyDescent="0.35">
      <c r="A286" s="7">
        <v>285</v>
      </c>
      <c r="B286" s="7">
        <v>285</v>
      </c>
      <c r="C286" s="7" t="s">
        <v>772</v>
      </c>
      <c r="D286" s="7" t="s">
        <v>773</v>
      </c>
      <c r="E286" s="13" t="s">
        <v>51</v>
      </c>
      <c r="F286" s="7">
        <v>300</v>
      </c>
      <c r="G286" s="7" t="s">
        <v>100</v>
      </c>
      <c r="H286" s="7">
        <v>1950</v>
      </c>
      <c r="I286" s="14" t="s">
        <v>53</v>
      </c>
      <c r="J286" s="13" t="s">
        <v>54</v>
      </c>
      <c r="K286" s="7" t="s">
        <v>118</v>
      </c>
      <c r="L286" s="7" t="s">
        <v>87</v>
      </c>
      <c r="M286" s="7" t="s">
        <v>57</v>
      </c>
      <c r="N286" s="7">
        <v>32.6</v>
      </c>
      <c r="O286" s="7" t="s">
        <v>109</v>
      </c>
      <c r="P286" s="7">
        <v>49</v>
      </c>
      <c r="Q286" t="s">
        <v>7921</v>
      </c>
      <c r="R286" s="7" t="s">
        <v>59</v>
      </c>
      <c r="S286" s="14" t="s">
        <v>56</v>
      </c>
      <c r="T286" t="b">
        <v>0</v>
      </c>
      <c r="U286" s="7">
        <v>438</v>
      </c>
      <c r="V286" s="7">
        <v>11.46</v>
      </c>
      <c r="W286" s="7">
        <v>27.4</v>
      </c>
      <c r="X286" s="7">
        <v>1.0532678</v>
      </c>
      <c r="Y286" s="7">
        <v>0.54100000000000004</v>
      </c>
      <c r="Z286" s="7">
        <v>6.8</v>
      </c>
      <c r="AA286" s="7">
        <v>5.71</v>
      </c>
      <c r="AB286" s="14">
        <v>2.3199999999999998</v>
      </c>
      <c r="AC286" s="17">
        <v>9.3126800000000003E-3</v>
      </c>
      <c r="AD286" s="3">
        <v>0.99068699999999998</v>
      </c>
      <c r="AE286" s="14" t="s">
        <v>197</v>
      </c>
      <c r="AF286" s="13">
        <v>8</v>
      </c>
      <c r="AG286" s="14">
        <v>7</v>
      </c>
      <c r="AH286" s="13">
        <v>5</v>
      </c>
      <c r="AI286" s="7">
        <v>5</v>
      </c>
      <c r="AJ286" s="7">
        <v>0</v>
      </c>
      <c r="AK286" s="7">
        <v>4</v>
      </c>
      <c r="AL286" s="7">
        <v>4</v>
      </c>
      <c r="AM286" s="14">
        <v>0</v>
      </c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5797</v>
      </c>
      <c r="AT286" s="7" t="s">
        <v>70</v>
      </c>
      <c r="AU286" s="7" t="s">
        <v>66</v>
      </c>
      <c r="AV286" s="7" t="s">
        <v>5797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35">
        <v>1</v>
      </c>
      <c r="BE286" s="12">
        <v>1</v>
      </c>
    </row>
    <row r="287" spans="1:57" x14ac:dyDescent="0.35">
      <c r="A287" s="7">
        <v>286</v>
      </c>
      <c r="B287" s="7">
        <v>286</v>
      </c>
      <c r="C287" s="7" t="s">
        <v>774</v>
      </c>
      <c r="D287" s="7" t="s">
        <v>775</v>
      </c>
      <c r="E287" s="13" t="s">
        <v>51</v>
      </c>
      <c r="F287" s="7">
        <v>300</v>
      </c>
      <c r="G287" s="7" t="s">
        <v>80</v>
      </c>
      <c r="H287" s="7">
        <v>2350</v>
      </c>
      <c r="I287" s="14" t="s">
        <v>53</v>
      </c>
      <c r="J287" s="13" t="s">
        <v>54</v>
      </c>
      <c r="K287" s="7" t="s">
        <v>118</v>
      </c>
      <c r="L287" s="7" t="s">
        <v>87</v>
      </c>
      <c r="M287" s="7" t="s">
        <v>57</v>
      </c>
      <c r="N287" s="7">
        <v>29.6</v>
      </c>
      <c r="O287" s="7" t="s">
        <v>109</v>
      </c>
      <c r="P287" s="7">
        <v>60</v>
      </c>
      <c r="Q287" t="s">
        <v>7875</v>
      </c>
      <c r="R287" s="7" t="s">
        <v>59</v>
      </c>
      <c r="S287" s="14" t="s">
        <v>59</v>
      </c>
      <c r="T287" t="b">
        <v>0</v>
      </c>
      <c r="U287" s="7">
        <v>411</v>
      </c>
      <c r="V287" s="7">
        <v>9.1199999999999992</v>
      </c>
      <c r="W287" s="7">
        <v>20.28</v>
      </c>
      <c r="X287" s="7">
        <v>0.46686679999999992</v>
      </c>
      <c r="Y287" s="7">
        <v>0.89693999999999996</v>
      </c>
      <c r="Z287" s="7">
        <v>6.2</v>
      </c>
      <c r="AA287" s="7">
        <v>4.25</v>
      </c>
      <c r="AB287" s="14">
        <v>2.2400000000000002</v>
      </c>
      <c r="AC287" s="17">
        <v>0.46735100000000002</v>
      </c>
      <c r="AD287" s="3">
        <v>0.53264900000000004</v>
      </c>
      <c r="AE287" s="14" t="s">
        <v>197</v>
      </c>
      <c r="AF287" s="13">
        <v>8</v>
      </c>
      <c r="AG287" s="14">
        <v>7</v>
      </c>
      <c r="AH287" s="13">
        <v>5</v>
      </c>
      <c r="AI287" s="7">
        <v>5</v>
      </c>
      <c r="AJ287" s="7">
        <v>0</v>
      </c>
      <c r="AK287" s="7">
        <v>4</v>
      </c>
      <c r="AL287" s="7">
        <v>4</v>
      </c>
      <c r="AM287" s="14">
        <v>0</v>
      </c>
      <c r="AN287" s="13">
        <v>3</v>
      </c>
      <c r="AO287" s="14">
        <v>3</v>
      </c>
      <c r="AP287" s="7" t="s">
        <v>66</v>
      </c>
      <c r="AQ287" s="7" t="s">
        <v>62</v>
      </c>
      <c r="AR287" s="7" t="s">
        <v>62</v>
      </c>
      <c r="AS287" s="7" t="s">
        <v>70</v>
      </c>
      <c r="AT287" s="7" t="s">
        <v>70</v>
      </c>
      <c r="AU287" s="7" t="s">
        <v>66</v>
      </c>
      <c r="AV287" s="7" t="s">
        <v>5797</v>
      </c>
      <c r="AW287" s="7" t="s">
        <v>5797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35">
        <v>1</v>
      </c>
      <c r="BE287" s="12">
        <v>1</v>
      </c>
    </row>
    <row r="288" spans="1:57" x14ac:dyDescent="0.35">
      <c r="A288" s="7">
        <v>287</v>
      </c>
      <c r="B288" s="7">
        <v>287</v>
      </c>
      <c r="C288" s="7" t="s">
        <v>776</v>
      </c>
      <c r="D288" s="7" t="s">
        <v>777</v>
      </c>
      <c r="E288" s="13" t="s">
        <v>51</v>
      </c>
      <c r="F288" s="7">
        <v>300</v>
      </c>
      <c r="G288" s="7" t="s">
        <v>139</v>
      </c>
      <c r="H288" s="7"/>
      <c r="I288" s="14" t="s">
        <v>53</v>
      </c>
      <c r="J288" s="13" t="s">
        <v>54</v>
      </c>
      <c r="K288" s="7" t="s">
        <v>75</v>
      </c>
      <c r="L288" s="7" t="s">
        <v>87</v>
      </c>
      <c r="M288" s="7" t="s">
        <v>57</v>
      </c>
      <c r="N288" s="7">
        <v>23.2</v>
      </c>
      <c r="O288" s="7" t="s">
        <v>109</v>
      </c>
      <c r="P288" s="7">
        <v>63</v>
      </c>
      <c r="Q288" t="s">
        <v>7875</v>
      </c>
      <c r="R288" s="7" t="s">
        <v>59</v>
      </c>
      <c r="S288" s="14" t="s">
        <v>59</v>
      </c>
      <c r="T288" t="b">
        <v>0</v>
      </c>
      <c r="U288" s="7">
        <v>1063</v>
      </c>
      <c r="V288" s="7">
        <v>18.12</v>
      </c>
      <c r="W288" s="7">
        <v>28.12</v>
      </c>
      <c r="X288" s="7">
        <v>0.65639999999999998</v>
      </c>
      <c r="Y288" s="7">
        <v>1.4974000000000001</v>
      </c>
      <c r="Z288" s="7"/>
      <c r="AA288" s="7">
        <v>2.69</v>
      </c>
      <c r="AB288" s="14"/>
      <c r="AC288" s="17">
        <v>1E-4</v>
      </c>
      <c r="AD288" s="3">
        <v>0.99990000000000001</v>
      </c>
      <c r="AE288" s="14" t="s">
        <v>197</v>
      </c>
      <c r="AF288" s="13">
        <v>8</v>
      </c>
      <c r="AG288" s="14">
        <v>7</v>
      </c>
      <c r="AH288" s="13">
        <v>5</v>
      </c>
      <c r="AI288" s="7">
        <v>3</v>
      </c>
      <c r="AJ288" s="7">
        <v>2</v>
      </c>
      <c r="AK288" s="7">
        <v>4</v>
      </c>
      <c r="AL288" s="7">
        <v>2</v>
      </c>
      <c r="AM288" s="14">
        <v>2</v>
      </c>
      <c r="AN288" s="13">
        <v>3</v>
      </c>
      <c r="AO288" s="14">
        <v>3</v>
      </c>
      <c r="AP288" s="7" t="s">
        <v>66</v>
      </c>
      <c r="AQ288" s="7" t="s">
        <v>62</v>
      </c>
      <c r="AR288" s="7" t="s">
        <v>208</v>
      </c>
      <c r="AS288" s="7" t="s">
        <v>70</v>
      </c>
      <c r="AT288" s="7" t="s">
        <v>63</v>
      </c>
      <c r="AU288" s="7" t="s">
        <v>66</v>
      </c>
      <c r="AV288" s="7" t="s">
        <v>70</v>
      </c>
      <c r="AW288" s="7" t="s">
        <v>70</v>
      </c>
      <c r="AX288" s="12" t="s">
        <v>5797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35">
        <v>1</v>
      </c>
      <c r="BE288" s="12">
        <v>1</v>
      </c>
    </row>
    <row r="289" spans="1:57" x14ac:dyDescent="0.35">
      <c r="A289" s="7">
        <v>288</v>
      </c>
      <c r="B289" s="7">
        <v>288</v>
      </c>
      <c r="C289" s="7" t="s">
        <v>778</v>
      </c>
      <c r="D289" s="7" t="s">
        <v>779</v>
      </c>
      <c r="E289" s="13" t="s">
        <v>51</v>
      </c>
      <c r="F289" s="7">
        <v>300</v>
      </c>
      <c r="G289" s="7" t="s">
        <v>126</v>
      </c>
      <c r="H289" s="7"/>
      <c r="I289" s="14" t="s">
        <v>53</v>
      </c>
      <c r="J289" s="13" t="s">
        <v>54</v>
      </c>
      <c r="K289" s="7" t="s">
        <v>107</v>
      </c>
      <c r="L289" s="7" t="s">
        <v>76</v>
      </c>
      <c r="M289" s="7" t="s">
        <v>57</v>
      </c>
      <c r="N289" s="7">
        <v>43.5</v>
      </c>
      <c r="O289" s="7" t="s">
        <v>58</v>
      </c>
      <c r="P289" s="7">
        <v>39</v>
      </c>
      <c r="Q289" t="s">
        <v>7881</v>
      </c>
      <c r="R289" s="7" t="s">
        <v>59</v>
      </c>
      <c r="S289" s="14" t="s">
        <v>59</v>
      </c>
      <c r="T289" t="b">
        <v>0</v>
      </c>
      <c r="U289" s="7">
        <v>626</v>
      </c>
      <c r="V289" s="7">
        <v>11.28</v>
      </c>
      <c r="W289" s="7">
        <v>22.28</v>
      </c>
      <c r="X289" s="7">
        <v>0.36486659999999987</v>
      </c>
      <c r="Y289" s="7">
        <v>1.2529399999999999</v>
      </c>
      <c r="Z289" s="7">
        <v>5.9</v>
      </c>
      <c r="AA289" s="7">
        <v>3.17</v>
      </c>
      <c r="AB289" s="14">
        <v>3.46</v>
      </c>
      <c r="AC289" s="17">
        <v>1E-4</v>
      </c>
      <c r="AD289" s="3">
        <v>0.99990000000000001</v>
      </c>
      <c r="AE289" s="14" t="s">
        <v>197</v>
      </c>
      <c r="AF289" s="13">
        <v>8</v>
      </c>
      <c r="AG289" s="14">
        <v>7</v>
      </c>
      <c r="AH289" s="13">
        <v>5</v>
      </c>
      <c r="AI289" s="7">
        <v>4</v>
      </c>
      <c r="AJ289" s="7">
        <v>1</v>
      </c>
      <c r="AK289" s="7">
        <v>4</v>
      </c>
      <c r="AL289" s="7">
        <v>3</v>
      </c>
      <c r="AM289" s="14">
        <v>1</v>
      </c>
      <c r="AN289" s="13">
        <v>3</v>
      </c>
      <c r="AO289" s="14">
        <v>3</v>
      </c>
      <c r="AP289" s="7" t="s">
        <v>66</v>
      </c>
      <c r="AQ289" s="7" t="s">
        <v>62</v>
      </c>
      <c r="AR289" s="7" t="s">
        <v>208</v>
      </c>
      <c r="AS289" s="7" t="s">
        <v>5797</v>
      </c>
      <c r="AT289" s="7" t="s">
        <v>70</v>
      </c>
      <c r="AU289" s="7" t="s">
        <v>66</v>
      </c>
      <c r="AV289" s="7" t="s">
        <v>70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35">
        <v>1</v>
      </c>
      <c r="BE289" s="12">
        <v>1</v>
      </c>
    </row>
    <row r="290" spans="1:57" x14ac:dyDescent="0.35">
      <c r="A290" s="7">
        <v>289</v>
      </c>
      <c r="B290" s="7">
        <v>289</v>
      </c>
      <c r="C290" s="7" t="s">
        <v>780</v>
      </c>
      <c r="D290" s="7" t="s">
        <v>781</v>
      </c>
      <c r="E290" s="13" t="s">
        <v>51</v>
      </c>
      <c r="F290" s="7">
        <v>300</v>
      </c>
      <c r="G290" s="7" t="s">
        <v>139</v>
      </c>
      <c r="H290" s="7">
        <v>887</v>
      </c>
      <c r="I290" s="14" t="s">
        <v>53</v>
      </c>
      <c r="J290" s="13" t="s">
        <v>82</v>
      </c>
      <c r="K290" s="7" t="s">
        <v>107</v>
      </c>
      <c r="L290" s="7" t="s">
        <v>87</v>
      </c>
      <c r="M290" s="7" t="s">
        <v>57</v>
      </c>
      <c r="N290" s="7">
        <v>27</v>
      </c>
      <c r="O290" s="7" t="s">
        <v>86</v>
      </c>
      <c r="P290" s="7">
        <v>41</v>
      </c>
      <c r="Q290" t="s">
        <v>7881</v>
      </c>
      <c r="R290" s="7" t="s">
        <v>59</v>
      </c>
      <c r="S290" s="14" t="s">
        <v>59</v>
      </c>
      <c r="T290" t="b">
        <v>0</v>
      </c>
      <c r="U290" s="7">
        <v>1177</v>
      </c>
      <c r="V290" s="7">
        <v>15.6</v>
      </c>
      <c r="W290" s="7">
        <v>25.02</v>
      </c>
      <c r="X290" s="7">
        <v>0.51853320000000003</v>
      </c>
      <c r="Y290" s="7">
        <v>1.7730999999999999</v>
      </c>
      <c r="Z290" s="7">
        <v>6.2</v>
      </c>
      <c r="AA290" s="7">
        <v>3.3</v>
      </c>
      <c r="AB290" s="14">
        <v>3.3</v>
      </c>
      <c r="AC290" s="17">
        <v>1.9141700000000001E-2</v>
      </c>
      <c r="AD290" s="3">
        <v>0.98085800000000001</v>
      </c>
      <c r="AE290" s="14" t="s">
        <v>197</v>
      </c>
      <c r="AF290" s="13">
        <v>8</v>
      </c>
      <c r="AG290" s="14">
        <v>7</v>
      </c>
      <c r="AH290" s="13">
        <v>5</v>
      </c>
      <c r="AI290" s="7">
        <v>4</v>
      </c>
      <c r="AJ290" s="7">
        <v>1</v>
      </c>
      <c r="AK290" s="7">
        <v>4</v>
      </c>
      <c r="AL290" s="7">
        <v>3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208</v>
      </c>
      <c r="AS290" s="7" t="s">
        <v>70</v>
      </c>
      <c r="AT290" s="7" t="s">
        <v>70</v>
      </c>
      <c r="AU290" s="7" t="s">
        <v>66</v>
      </c>
      <c r="AV290" s="7" t="s">
        <v>70</v>
      </c>
      <c r="AW290" s="7" t="s">
        <v>5797</v>
      </c>
      <c r="AX290" s="12">
        <v>0</v>
      </c>
      <c r="AY290" s="12">
        <v>0</v>
      </c>
      <c r="AZ290" s="12">
        <v>0</v>
      </c>
      <c r="BA290" s="12">
        <v>1</v>
      </c>
      <c r="BB290" s="12" t="s">
        <v>5797</v>
      </c>
      <c r="BC290" s="12">
        <v>0</v>
      </c>
      <c r="BD290" s="35">
        <v>1</v>
      </c>
      <c r="BE290" s="12">
        <v>1</v>
      </c>
    </row>
    <row r="291" spans="1:57" x14ac:dyDescent="0.35">
      <c r="A291" s="7">
        <v>290</v>
      </c>
      <c r="B291" s="7">
        <v>290</v>
      </c>
      <c r="C291" s="7" t="s">
        <v>782</v>
      </c>
      <c r="D291" s="7" t="s">
        <v>783</v>
      </c>
      <c r="E291" s="13" t="s">
        <v>51</v>
      </c>
      <c r="F291" s="7">
        <v>300</v>
      </c>
      <c r="G291" s="7" t="s">
        <v>91</v>
      </c>
      <c r="H291" s="7"/>
      <c r="I291" s="14" t="s">
        <v>53</v>
      </c>
      <c r="J291" s="13" t="s">
        <v>54</v>
      </c>
      <c r="K291" s="7" t="s">
        <v>79</v>
      </c>
      <c r="L291" s="7" t="s">
        <v>56</v>
      </c>
      <c r="M291" s="7" t="s">
        <v>84</v>
      </c>
      <c r="N291" s="7">
        <v>29</v>
      </c>
      <c r="O291" s="7" t="s">
        <v>85</v>
      </c>
      <c r="P291" s="7">
        <v>46</v>
      </c>
      <c r="Q291" t="s">
        <v>7833</v>
      </c>
      <c r="R291" s="7" t="s">
        <v>59</v>
      </c>
      <c r="S291" s="14" t="s">
        <v>59</v>
      </c>
      <c r="T291" t="b">
        <v>0</v>
      </c>
      <c r="U291" s="7">
        <v>631</v>
      </c>
      <c r="V291" s="7">
        <v>21.06</v>
      </c>
      <c r="W291" s="7">
        <v>29.98</v>
      </c>
      <c r="X291" s="7">
        <v>0.99786599999999981</v>
      </c>
      <c r="Y291" s="7">
        <v>0.87772000000000006</v>
      </c>
      <c r="Z291" s="7">
        <v>6.9</v>
      </c>
      <c r="AA291" s="7">
        <v>5.0199999999999996</v>
      </c>
      <c r="AB291" s="14">
        <v>2.78</v>
      </c>
      <c r="AC291" s="17">
        <v>1E-4</v>
      </c>
      <c r="AD291" s="3">
        <v>0.99990000000000001</v>
      </c>
      <c r="AE291" s="14" t="s">
        <v>197</v>
      </c>
      <c r="AF291" s="13">
        <v>8</v>
      </c>
      <c r="AG291" s="14">
        <v>7</v>
      </c>
      <c r="AH291" s="13">
        <v>5</v>
      </c>
      <c r="AI291" s="7">
        <v>5</v>
      </c>
      <c r="AJ291" s="7">
        <v>0</v>
      </c>
      <c r="AK291" s="7">
        <v>4</v>
      </c>
      <c r="AL291" s="7">
        <v>4</v>
      </c>
      <c r="AM291" s="14">
        <v>0</v>
      </c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70</v>
      </c>
      <c r="AU291" s="7" t="s">
        <v>66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35">
        <v>1</v>
      </c>
      <c r="BE291" s="12">
        <v>1</v>
      </c>
    </row>
    <row r="292" spans="1:57" x14ac:dyDescent="0.35">
      <c r="A292" s="7">
        <v>291</v>
      </c>
      <c r="B292" s="7">
        <v>291</v>
      </c>
      <c r="C292" s="7" t="s">
        <v>784</v>
      </c>
      <c r="D292" s="7" t="s">
        <v>785</v>
      </c>
      <c r="E292" s="13" t="s">
        <v>51</v>
      </c>
      <c r="F292" s="7">
        <v>300</v>
      </c>
      <c r="G292" s="7" t="s">
        <v>101</v>
      </c>
      <c r="H292" s="7"/>
      <c r="I292" s="14" t="s">
        <v>53</v>
      </c>
      <c r="J292" s="13" t="s">
        <v>54</v>
      </c>
      <c r="K292" s="7" t="s">
        <v>92</v>
      </c>
      <c r="L292" s="7" t="s">
        <v>56</v>
      </c>
      <c r="M292" s="7" t="s">
        <v>84</v>
      </c>
      <c r="N292" s="7">
        <v>33.5</v>
      </c>
      <c r="O292" s="7" t="s">
        <v>58</v>
      </c>
      <c r="P292" s="7">
        <v>33</v>
      </c>
      <c r="Q292" t="s">
        <v>7875</v>
      </c>
      <c r="R292" s="7" t="s">
        <v>59</v>
      </c>
      <c r="S292" s="14" t="s">
        <v>59</v>
      </c>
      <c r="T292" t="b">
        <v>0</v>
      </c>
      <c r="U292" s="7">
        <v>320</v>
      </c>
      <c r="V292" s="7">
        <v>8.4</v>
      </c>
      <c r="W292" s="7">
        <v>15.366669999999999</v>
      </c>
      <c r="X292" s="7">
        <v>0.48788900000000002</v>
      </c>
      <c r="Y292" s="7">
        <v>1.6395666666666671</v>
      </c>
      <c r="Z292" s="7"/>
      <c r="AA292" s="7"/>
      <c r="AB292" s="14"/>
      <c r="AC292" s="17">
        <v>1E-4</v>
      </c>
      <c r="AD292" s="3">
        <v>0.99990000000000001</v>
      </c>
      <c r="AE292" s="14" t="s">
        <v>197</v>
      </c>
      <c r="AF292" s="13">
        <v>8</v>
      </c>
      <c r="AG292" s="14">
        <v>7</v>
      </c>
      <c r="AH292" s="13">
        <v>5</v>
      </c>
      <c r="AI292" s="7">
        <v>5</v>
      </c>
      <c r="AJ292" s="7">
        <v>0</v>
      </c>
      <c r="AK292" s="7">
        <v>4</v>
      </c>
      <c r="AL292" s="7">
        <v>4</v>
      </c>
      <c r="AM292" s="14">
        <v>0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62</v>
      </c>
      <c r="AS292" s="7" t="s">
        <v>70</v>
      </c>
      <c r="AT292" s="7" t="s">
        <v>70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35">
        <v>1</v>
      </c>
      <c r="BE292" s="12">
        <v>1</v>
      </c>
    </row>
    <row r="293" spans="1:57" x14ac:dyDescent="0.35">
      <c r="A293" s="7">
        <v>292</v>
      </c>
      <c r="B293" s="7">
        <v>292</v>
      </c>
      <c r="C293" s="7" t="s">
        <v>786</v>
      </c>
      <c r="D293" s="7" t="s">
        <v>787</v>
      </c>
      <c r="E293" s="13" t="s">
        <v>51</v>
      </c>
      <c r="F293" s="7">
        <v>300</v>
      </c>
      <c r="G293" s="7" t="s">
        <v>788</v>
      </c>
      <c r="H293" s="7"/>
      <c r="I293" s="14" t="s">
        <v>53</v>
      </c>
      <c r="J293" s="13" t="s">
        <v>82</v>
      </c>
      <c r="K293" s="7" t="s">
        <v>83</v>
      </c>
      <c r="L293" s="7" t="s">
        <v>56</v>
      </c>
      <c r="M293" s="7" t="s">
        <v>57</v>
      </c>
      <c r="N293" s="7">
        <v>31.1</v>
      </c>
      <c r="O293" s="7" t="s">
        <v>85</v>
      </c>
      <c r="P293" s="7">
        <v>30</v>
      </c>
      <c r="Q293" t="s">
        <v>7875</v>
      </c>
      <c r="R293" s="7" t="s">
        <v>59</v>
      </c>
      <c r="S293" s="14" t="s">
        <v>59</v>
      </c>
      <c r="T293" t="b">
        <v>0</v>
      </c>
      <c r="U293" s="7">
        <v>8</v>
      </c>
      <c r="V293" s="7">
        <v>14.225</v>
      </c>
      <c r="W293" s="7">
        <v>30.074999999999999</v>
      </c>
      <c r="X293" s="7">
        <v>1.492415</v>
      </c>
      <c r="Y293" s="7">
        <v>8.4499999999999992E-3</v>
      </c>
      <c r="Z293" s="7">
        <v>7.3</v>
      </c>
      <c r="AA293" s="7">
        <v>2.5099999999999998</v>
      </c>
      <c r="AB293" s="14">
        <v>4.62</v>
      </c>
      <c r="AC293" s="17">
        <v>1.7183500000000001E-2</v>
      </c>
      <c r="AD293" s="3">
        <v>0.98281700000000005</v>
      </c>
      <c r="AE293" s="14" t="s">
        <v>197</v>
      </c>
      <c r="AF293" s="13">
        <v>8</v>
      </c>
      <c r="AG293" s="14">
        <v>7</v>
      </c>
      <c r="AH293" s="13">
        <v>5</v>
      </c>
      <c r="AI293" s="7">
        <v>5</v>
      </c>
      <c r="AJ293" s="7">
        <v>0</v>
      </c>
      <c r="AK293" s="7">
        <v>4</v>
      </c>
      <c r="AL293" s="7">
        <v>4</v>
      </c>
      <c r="AM293" s="14">
        <v>0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62</v>
      </c>
      <c r="AS293" s="7" t="s">
        <v>5797</v>
      </c>
      <c r="AT293" s="7" t="s">
        <v>70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35">
        <v>1</v>
      </c>
      <c r="BE293" s="12">
        <v>1</v>
      </c>
    </row>
    <row r="294" spans="1:57" x14ac:dyDescent="0.35">
      <c r="A294" s="7">
        <v>293</v>
      </c>
      <c r="B294" s="7">
        <v>293</v>
      </c>
      <c r="C294" s="7" t="s">
        <v>789</v>
      </c>
      <c r="D294" s="7" t="s">
        <v>790</v>
      </c>
      <c r="E294" s="13" t="s">
        <v>51</v>
      </c>
      <c r="F294" s="7">
        <v>300</v>
      </c>
      <c r="G294" s="7" t="s">
        <v>100</v>
      </c>
      <c r="H294" s="7">
        <v>2000</v>
      </c>
      <c r="I294" s="14" t="s">
        <v>53</v>
      </c>
      <c r="J294" s="13" t="s">
        <v>54</v>
      </c>
      <c r="K294" s="7" t="s">
        <v>75</v>
      </c>
      <c r="L294" s="7" t="s">
        <v>56</v>
      </c>
      <c r="M294" s="7" t="s">
        <v>57</v>
      </c>
      <c r="N294" s="7">
        <v>17</v>
      </c>
      <c r="O294" s="7" t="s">
        <v>86</v>
      </c>
      <c r="P294" s="7">
        <v>37</v>
      </c>
      <c r="Q294" t="s">
        <v>7875</v>
      </c>
      <c r="R294" s="7" t="s">
        <v>59</v>
      </c>
      <c r="S294" s="14" t="s">
        <v>56</v>
      </c>
      <c r="T294" t="b">
        <v>0</v>
      </c>
      <c r="U294" s="7">
        <v>724</v>
      </c>
      <c r="V294" s="7">
        <v>10.54</v>
      </c>
      <c r="W294" s="7">
        <v>20.62</v>
      </c>
      <c r="X294" s="7">
        <v>0.40146660000000001</v>
      </c>
      <c r="Y294" s="7">
        <v>1.3002800000000001</v>
      </c>
      <c r="Z294" s="7">
        <v>5.7</v>
      </c>
      <c r="AA294" s="7">
        <v>4.8899999999999997</v>
      </c>
      <c r="AB294" s="14">
        <v>1.82</v>
      </c>
      <c r="AC294" s="17">
        <v>3.4561000000000001E-2</v>
      </c>
      <c r="AD294" s="3">
        <v>0.96543900000000005</v>
      </c>
      <c r="AE294" s="14" t="s">
        <v>197</v>
      </c>
      <c r="AF294" s="13">
        <v>8</v>
      </c>
      <c r="AG294" s="14">
        <v>7</v>
      </c>
      <c r="AH294" s="13">
        <v>5</v>
      </c>
      <c r="AI294" s="7">
        <v>4</v>
      </c>
      <c r="AJ294" s="7">
        <v>1</v>
      </c>
      <c r="AK294" s="7">
        <v>4</v>
      </c>
      <c r="AL294" s="7">
        <v>3</v>
      </c>
      <c r="AM294" s="14">
        <v>1</v>
      </c>
      <c r="AN294" s="13">
        <v>3</v>
      </c>
      <c r="AO294" s="14">
        <v>3</v>
      </c>
      <c r="AP294" s="7" t="s">
        <v>66</v>
      </c>
      <c r="AQ294" s="7" t="s">
        <v>62</v>
      </c>
      <c r="AR294" s="7" t="s">
        <v>208</v>
      </c>
      <c r="AS294" s="7" t="s">
        <v>70</v>
      </c>
      <c r="AT294" s="7" t="s">
        <v>70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35">
        <v>1</v>
      </c>
      <c r="BE294" s="12">
        <v>1</v>
      </c>
    </row>
    <row r="295" spans="1:57" x14ac:dyDescent="0.35">
      <c r="A295" s="7">
        <v>294</v>
      </c>
      <c r="B295" s="7">
        <v>294</v>
      </c>
      <c r="C295" s="7" t="s">
        <v>791</v>
      </c>
      <c r="D295" s="7" t="s">
        <v>792</v>
      </c>
      <c r="E295" s="13" t="s">
        <v>51</v>
      </c>
      <c r="F295" s="7">
        <v>300</v>
      </c>
      <c r="G295" s="7" t="s">
        <v>101</v>
      </c>
      <c r="H295" s="7"/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45</v>
      </c>
      <c r="O295" s="7" t="s">
        <v>86</v>
      </c>
      <c r="P295" s="7"/>
      <c r="Q295" t="s">
        <v>7834</v>
      </c>
      <c r="R295" s="7" t="s">
        <v>59</v>
      </c>
      <c r="S295" s="14" t="s">
        <v>59</v>
      </c>
      <c r="T295" t="b">
        <v>0</v>
      </c>
      <c r="U295" s="7">
        <v>72</v>
      </c>
      <c r="V295" s="7">
        <v>9.4333299999999998</v>
      </c>
      <c r="W295" s="7">
        <v>26.16667</v>
      </c>
      <c r="X295" s="7">
        <v>1.3651089999999999</v>
      </c>
      <c r="Y295" s="7">
        <v>0.1314666666666667</v>
      </c>
      <c r="Z295" s="7">
        <v>7.6</v>
      </c>
      <c r="AA295" s="7">
        <v>2.63</v>
      </c>
      <c r="AB295" s="14">
        <v>3.26</v>
      </c>
      <c r="AC295" s="17">
        <v>1E-4</v>
      </c>
      <c r="AD295" s="3">
        <v>0.99990000000000001</v>
      </c>
      <c r="AE295" s="14" t="s">
        <v>197</v>
      </c>
      <c r="AF295" s="13">
        <v>8</v>
      </c>
      <c r="AG295" s="14">
        <v>7</v>
      </c>
      <c r="AH295" s="13">
        <v>5</v>
      </c>
      <c r="AI295" s="7">
        <v>3</v>
      </c>
      <c r="AJ295" s="7">
        <v>2</v>
      </c>
      <c r="AK295" s="7">
        <v>4</v>
      </c>
      <c r="AL295" s="7">
        <v>2</v>
      </c>
      <c r="AM295" s="14">
        <v>2</v>
      </c>
      <c r="AN295" s="13">
        <v>3</v>
      </c>
      <c r="AO295" s="14">
        <v>3</v>
      </c>
      <c r="AP295" s="7" t="s">
        <v>66</v>
      </c>
      <c r="AQ295" s="7" t="s">
        <v>62</v>
      </c>
      <c r="AR295" s="7" t="s">
        <v>208</v>
      </c>
      <c r="AS295" s="7" t="s">
        <v>70</v>
      </c>
      <c r="AT295" s="7" t="s">
        <v>63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35">
        <v>1</v>
      </c>
      <c r="BE295" s="12">
        <v>1</v>
      </c>
    </row>
    <row r="296" spans="1:57" x14ac:dyDescent="0.35">
      <c r="A296" s="7">
        <v>295</v>
      </c>
      <c r="B296" s="7">
        <v>295</v>
      </c>
      <c r="C296" s="7" t="s">
        <v>793</v>
      </c>
      <c r="D296" s="7" t="s">
        <v>794</v>
      </c>
      <c r="E296" s="13" t="s">
        <v>51</v>
      </c>
      <c r="F296" s="7">
        <v>300</v>
      </c>
      <c r="G296" s="7" t="s">
        <v>100</v>
      </c>
      <c r="H296" s="7">
        <v>2300</v>
      </c>
      <c r="I296" s="14" t="s">
        <v>53</v>
      </c>
      <c r="J296" s="13" t="s">
        <v>54</v>
      </c>
      <c r="K296" s="7" t="s">
        <v>75</v>
      </c>
      <c r="L296" s="7" t="s">
        <v>87</v>
      </c>
      <c r="M296" s="7" t="s">
        <v>57</v>
      </c>
      <c r="N296" s="7">
        <v>22.5</v>
      </c>
      <c r="O296" s="7" t="s">
        <v>58</v>
      </c>
      <c r="P296" s="7">
        <v>41</v>
      </c>
      <c r="Q296" t="s">
        <v>7875</v>
      </c>
      <c r="R296" s="7" t="s">
        <v>59</v>
      </c>
      <c r="S296" s="14" t="s">
        <v>56</v>
      </c>
      <c r="T296" t="b">
        <v>0</v>
      </c>
      <c r="U296" s="7">
        <v>1138</v>
      </c>
      <c r="V296" s="7">
        <v>12.54</v>
      </c>
      <c r="W296" s="7">
        <v>23.54</v>
      </c>
      <c r="X296" s="7">
        <v>0.54813360000000011</v>
      </c>
      <c r="Y296" s="7">
        <v>1.7985199999999999</v>
      </c>
      <c r="Z296" s="7">
        <v>6.1</v>
      </c>
      <c r="AA296" s="7">
        <v>4.29</v>
      </c>
      <c r="AB296" s="14">
        <v>2.71</v>
      </c>
      <c r="AC296" s="17">
        <v>3.2660799999999997E-2</v>
      </c>
      <c r="AD296" s="3">
        <v>0.96733899999999995</v>
      </c>
      <c r="AE296" s="14" t="s">
        <v>197</v>
      </c>
      <c r="AF296" s="13">
        <v>8</v>
      </c>
      <c r="AG296" s="14">
        <v>7</v>
      </c>
      <c r="AH296" s="13">
        <v>5</v>
      </c>
      <c r="AI296" s="7">
        <v>3</v>
      </c>
      <c r="AJ296" s="7">
        <v>2</v>
      </c>
      <c r="AK296" s="7">
        <v>4</v>
      </c>
      <c r="AL296" s="7">
        <v>2</v>
      </c>
      <c r="AM296" s="14">
        <v>2</v>
      </c>
      <c r="AN296" s="13">
        <v>3</v>
      </c>
      <c r="AO296" s="14">
        <v>3</v>
      </c>
      <c r="AP296" s="7" t="s">
        <v>66</v>
      </c>
      <c r="AQ296" s="7" t="s">
        <v>62</v>
      </c>
      <c r="AR296" s="7" t="s">
        <v>208</v>
      </c>
      <c r="AS296" s="7" t="s">
        <v>70</v>
      </c>
      <c r="AT296" s="7" t="s">
        <v>63</v>
      </c>
      <c r="AU296" s="7" t="s">
        <v>66</v>
      </c>
      <c r="AV296" s="7" t="s">
        <v>5797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35">
        <v>1</v>
      </c>
      <c r="BE296" s="12">
        <v>1</v>
      </c>
    </row>
    <row r="297" spans="1:57" x14ac:dyDescent="0.35">
      <c r="A297" s="7">
        <v>296</v>
      </c>
      <c r="B297" s="7">
        <v>296</v>
      </c>
      <c r="C297" s="7" t="s">
        <v>795</v>
      </c>
      <c r="D297" s="7" t="s">
        <v>796</v>
      </c>
      <c r="E297" s="13" t="s">
        <v>51</v>
      </c>
      <c r="F297" s="7">
        <v>300</v>
      </c>
      <c r="G297" s="7" t="s">
        <v>101</v>
      </c>
      <c r="H297" s="7"/>
      <c r="I297" s="14" t="s">
        <v>53</v>
      </c>
      <c r="J297" s="13" t="s">
        <v>82</v>
      </c>
      <c r="K297" s="7" t="s">
        <v>92</v>
      </c>
      <c r="L297" s="7" t="s">
        <v>56</v>
      </c>
      <c r="M297" s="7" t="s">
        <v>84</v>
      </c>
      <c r="N297" s="7">
        <v>38</v>
      </c>
      <c r="O297" s="7" t="s">
        <v>85</v>
      </c>
      <c r="P297" s="7">
        <v>45</v>
      </c>
      <c r="Q297" t="s">
        <v>7833</v>
      </c>
      <c r="R297" s="7" t="s">
        <v>59</v>
      </c>
      <c r="S297" s="14" t="s">
        <v>59</v>
      </c>
      <c r="T297" t="b">
        <v>0</v>
      </c>
      <c r="U297" s="7">
        <v>123</v>
      </c>
      <c r="V297" s="7">
        <v>9.1666699999999999</v>
      </c>
      <c r="W297" s="7">
        <v>20.966670000000001</v>
      </c>
      <c r="X297" s="7">
        <v>0.8852213333333333</v>
      </c>
      <c r="Y297" s="7">
        <v>0.26369999999999999</v>
      </c>
      <c r="Z297" s="7">
        <v>6.3</v>
      </c>
      <c r="AA297" s="7">
        <v>4</v>
      </c>
      <c r="AB297" s="14">
        <v>2.65</v>
      </c>
      <c r="AC297" s="17">
        <v>2.7344799999999999E-2</v>
      </c>
      <c r="AD297" s="3">
        <v>0.97265500000000005</v>
      </c>
      <c r="AE297" s="14" t="s">
        <v>197</v>
      </c>
      <c r="AF297" s="13">
        <v>8</v>
      </c>
      <c r="AG297" s="14">
        <v>7</v>
      </c>
      <c r="AH297" s="13">
        <v>5</v>
      </c>
      <c r="AI297" s="7">
        <v>4</v>
      </c>
      <c r="AJ297" s="7">
        <v>1</v>
      </c>
      <c r="AK297" s="7">
        <v>4</v>
      </c>
      <c r="AL297" s="7">
        <v>3</v>
      </c>
      <c r="AM297" s="14">
        <v>1</v>
      </c>
      <c r="AN297" s="13">
        <v>3</v>
      </c>
      <c r="AO297" s="14">
        <v>3</v>
      </c>
      <c r="AP297" s="7" t="s">
        <v>66</v>
      </c>
      <c r="AQ297" s="7" t="s">
        <v>62</v>
      </c>
      <c r="AR297" s="7" t="s">
        <v>62</v>
      </c>
      <c r="AS297" s="7" t="s">
        <v>70</v>
      </c>
      <c r="AT297" s="7" t="s">
        <v>63</v>
      </c>
      <c r="AU297" s="7" t="s">
        <v>5797</v>
      </c>
      <c r="AV297" s="7" t="s">
        <v>70</v>
      </c>
      <c r="AW297" s="7" t="s">
        <v>5797</v>
      </c>
      <c r="AX297" s="12">
        <v>0</v>
      </c>
      <c r="AY297" s="12">
        <v>0</v>
      </c>
      <c r="AZ297" s="12">
        <v>0</v>
      </c>
      <c r="BA297" s="12">
        <v>1</v>
      </c>
      <c r="BB297" s="12">
        <v>1</v>
      </c>
      <c r="BC297" s="12">
        <v>0</v>
      </c>
      <c r="BD297" s="35">
        <v>1</v>
      </c>
      <c r="BE297" s="12">
        <v>1</v>
      </c>
    </row>
    <row r="298" spans="1:57" x14ac:dyDescent="0.35">
      <c r="A298" s="7">
        <v>297</v>
      </c>
      <c r="B298" s="7">
        <v>297</v>
      </c>
      <c r="C298" s="7" t="s">
        <v>797</v>
      </c>
      <c r="D298" s="7" t="s">
        <v>798</v>
      </c>
      <c r="E298" s="13" t="s">
        <v>51</v>
      </c>
      <c r="F298" s="7">
        <v>300</v>
      </c>
      <c r="G298" s="7" t="s">
        <v>101</v>
      </c>
      <c r="H298" s="7"/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31</v>
      </c>
      <c r="O298" s="7" t="s">
        <v>58</v>
      </c>
      <c r="P298" s="7">
        <v>32</v>
      </c>
      <c r="Q298" t="s">
        <v>7875</v>
      </c>
      <c r="R298" s="7" t="s">
        <v>59</v>
      </c>
      <c r="S298" s="14" t="s">
        <v>59</v>
      </c>
      <c r="T298" t="b">
        <v>0</v>
      </c>
      <c r="U298" s="7">
        <v>118</v>
      </c>
      <c r="V298" s="7">
        <v>10.73333</v>
      </c>
      <c r="W298" s="7">
        <v>25.966670000000001</v>
      </c>
      <c r="X298" s="7">
        <v>1.224</v>
      </c>
      <c r="Y298" s="7">
        <v>0.22189999999999999</v>
      </c>
      <c r="Z298" s="7">
        <v>7</v>
      </c>
      <c r="AA298" s="7">
        <v>3.47</v>
      </c>
      <c r="AB298" s="14">
        <v>2.52</v>
      </c>
      <c r="AC298" s="17">
        <v>7.3120299999999997E-3</v>
      </c>
      <c r="AD298" s="3">
        <v>0.99268800000000001</v>
      </c>
      <c r="AE298" s="14" t="s">
        <v>197</v>
      </c>
      <c r="AF298" s="13">
        <v>8</v>
      </c>
      <c r="AG298" s="14">
        <v>7</v>
      </c>
      <c r="AH298" s="13">
        <v>5</v>
      </c>
      <c r="AI298" s="7">
        <v>4</v>
      </c>
      <c r="AJ298" s="7">
        <v>1</v>
      </c>
      <c r="AK298" s="7">
        <v>4</v>
      </c>
      <c r="AL298" s="7">
        <v>3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62</v>
      </c>
      <c r="AS298" s="7" t="s">
        <v>5797</v>
      </c>
      <c r="AT298" s="7" t="s">
        <v>63</v>
      </c>
      <c r="AU298" s="7" t="s">
        <v>66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35">
        <v>1</v>
      </c>
      <c r="BE298" s="12">
        <v>1</v>
      </c>
    </row>
    <row r="299" spans="1:57" x14ac:dyDescent="0.35">
      <c r="A299" s="7">
        <v>298</v>
      </c>
      <c r="B299" s="7">
        <v>298</v>
      </c>
      <c r="C299" s="7" t="s">
        <v>799</v>
      </c>
      <c r="D299" s="7" t="s">
        <v>800</v>
      </c>
      <c r="E299" s="13" t="s">
        <v>51</v>
      </c>
      <c r="F299" s="7">
        <v>300</v>
      </c>
      <c r="G299" s="7" t="s">
        <v>100</v>
      </c>
      <c r="H299" s="7">
        <v>2675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24</v>
      </c>
      <c r="O299" s="7" t="s">
        <v>58</v>
      </c>
      <c r="P299" s="7">
        <v>43</v>
      </c>
      <c r="Q299" t="s">
        <v>7875</v>
      </c>
      <c r="R299" s="7" t="s">
        <v>77</v>
      </c>
      <c r="S299" s="14" t="s">
        <v>59</v>
      </c>
      <c r="T299" t="b">
        <v>0</v>
      </c>
      <c r="U299" s="7">
        <v>742</v>
      </c>
      <c r="V299" s="7">
        <v>8.06</v>
      </c>
      <c r="W299" s="7">
        <v>21.38</v>
      </c>
      <c r="X299" s="7">
        <v>0.63700000000000012</v>
      </c>
      <c r="Y299" s="7">
        <v>1.0790599999999999</v>
      </c>
      <c r="Z299" s="7"/>
      <c r="AA299" s="7"/>
      <c r="AB299" s="14"/>
      <c r="AC299" s="17">
        <v>1.8143300000000001E-2</v>
      </c>
      <c r="AD299" s="3">
        <v>0.98185699999999998</v>
      </c>
      <c r="AE299" s="14" t="s">
        <v>197</v>
      </c>
      <c r="AF299" s="13">
        <v>8</v>
      </c>
      <c r="AG299" s="14">
        <v>7</v>
      </c>
      <c r="AH299" s="13">
        <v>5</v>
      </c>
      <c r="AI299" s="7">
        <v>5</v>
      </c>
      <c r="AJ299" s="7">
        <v>0</v>
      </c>
      <c r="AK299" s="7">
        <v>4</v>
      </c>
      <c r="AL299" s="7">
        <v>4</v>
      </c>
      <c r="AM299" s="14">
        <v>0</v>
      </c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70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35">
        <v>1</v>
      </c>
      <c r="BE299" s="12">
        <v>1</v>
      </c>
    </row>
    <row r="300" spans="1:57" x14ac:dyDescent="0.35">
      <c r="A300" s="7">
        <v>299</v>
      </c>
      <c r="B300" s="7">
        <v>299</v>
      </c>
      <c r="C300" s="7" t="s">
        <v>801</v>
      </c>
      <c r="D300" s="7" t="s">
        <v>802</v>
      </c>
      <c r="E300" s="13" t="s">
        <v>51</v>
      </c>
      <c r="F300" s="7">
        <v>300</v>
      </c>
      <c r="G300" s="7" t="s">
        <v>101</v>
      </c>
      <c r="H300" s="7"/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23</v>
      </c>
      <c r="O300" s="7" t="s">
        <v>86</v>
      </c>
      <c r="P300" s="7"/>
      <c r="Q300" t="s">
        <v>7875</v>
      </c>
      <c r="R300" s="7" t="s">
        <v>59</v>
      </c>
      <c r="S300" s="14" t="s">
        <v>59</v>
      </c>
      <c r="T300" t="b">
        <v>0</v>
      </c>
      <c r="U300" s="7">
        <v>106</v>
      </c>
      <c r="V300" s="7">
        <v>10.6</v>
      </c>
      <c r="W300" s="7">
        <v>25.066669999999998</v>
      </c>
      <c r="X300" s="7">
        <v>1.025443333333333</v>
      </c>
      <c r="Y300" s="7">
        <v>0.20226666666666671</v>
      </c>
      <c r="Z300" s="7">
        <v>6.8</v>
      </c>
      <c r="AA300" s="7">
        <v>3.41</v>
      </c>
      <c r="AB300" s="14">
        <v>2.88</v>
      </c>
      <c r="AC300" s="17">
        <v>1.88743E-2</v>
      </c>
      <c r="AD300" s="3">
        <v>0.98112600000000005</v>
      </c>
      <c r="AE300" s="14" t="s">
        <v>197</v>
      </c>
      <c r="AF300" s="13">
        <v>8</v>
      </c>
      <c r="AG300" s="14">
        <v>7</v>
      </c>
      <c r="AH300" s="13">
        <v>5</v>
      </c>
      <c r="AI300" s="7">
        <v>4</v>
      </c>
      <c r="AJ300" s="7">
        <v>1</v>
      </c>
      <c r="AK300" s="7">
        <v>4</v>
      </c>
      <c r="AL300" s="7">
        <v>3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70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35">
        <v>1</v>
      </c>
      <c r="BE300" s="12">
        <v>1</v>
      </c>
    </row>
    <row r="301" spans="1:57" x14ac:dyDescent="0.35">
      <c r="A301" s="7">
        <v>300</v>
      </c>
      <c r="B301" s="7">
        <v>300</v>
      </c>
      <c r="C301" s="7" t="s">
        <v>803</v>
      </c>
      <c r="D301" s="7" t="s">
        <v>804</v>
      </c>
      <c r="E301" s="13" t="s">
        <v>51</v>
      </c>
      <c r="F301" s="7">
        <v>300</v>
      </c>
      <c r="G301" s="7" t="s">
        <v>788</v>
      </c>
      <c r="H301" s="7"/>
      <c r="I301" s="14" t="s">
        <v>53</v>
      </c>
      <c r="J301" s="13" t="s">
        <v>54</v>
      </c>
      <c r="K301" s="7" t="s">
        <v>92</v>
      </c>
      <c r="L301" s="7" t="s">
        <v>56</v>
      </c>
      <c r="M301" s="7" t="s">
        <v>84</v>
      </c>
      <c r="N301" s="7">
        <v>40</v>
      </c>
      <c r="O301" s="7" t="s">
        <v>85</v>
      </c>
      <c r="P301" s="7">
        <v>48</v>
      </c>
      <c r="Q301" t="s">
        <v>7875</v>
      </c>
      <c r="R301" s="7" t="s">
        <v>59</v>
      </c>
      <c r="S301" s="14" t="s">
        <v>59</v>
      </c>
      <c r="T301" t="b">
        <v>0</v>
      </c>
      <c r="U301" s="7">
        <v>8</v>
      </c>
      <c r="V301" s="7">
        <v>14.225</v>
      </c>
      <c r="W301" s="7">
        <v>30.074999999999999</v>
      </c>
      <c r="X301" s="7">
        <v>1.492415</v>
      </c>
      <c r="Y301" s="7">
        <v>8.4499999999999992E-3</v>
      </c>
      <c r="Z301" s="7">
        <v>7.3</v>
      </c>
      <c r="AA301" s="7">
        <v>2.5099999999999998</v>
      </c>
      <c r="AB301" s="14">
        <v>4.62</v>
      </c>
      <c r="AC301" s="17">
        <v>1E-4</v>
      </c>
      <c r="AD301" s="3">
        <v>0.99990000000000001</v>
      </c>
      <c r="AE301" s="14" t="s">
        <v>197</v>
      </c>
      <c r="AF301" s="13">
        <v>8</v>
      </c>
      <c r="AG301" s="14">
        <v>7</v>
      </c>
      <c r="AH301" s="13">
        <v>5</v>
      </c>
      <c r="AI301" s="7">
        <v>1</v>
      </c>
      <c r="AJ301" s="7">
        <v>4</v>
      </c>
      <c r="AK301" s="7">
        <v>4</v>
      </c>
      <c r="AL301" s="7">
        <v>1</v>
      </c>
      <c r="AM301" s="14">
        <v>3</v>
      </c>
      <c r="AN301" s="13">
        <v>3</v>
      </c>
      <c r="AO301" s="14">
        <v>3</v>
      </c>
      <c r="AP301" s="7" t="s">
        <v>69</v>
      </c>
      <c r="AQ301" s="7" t="s">
        <v>62</v>
      </c>
      <c r="AR301" s="7" t="s">
        <v>208</v>
      </c>
      <c r="AS301" s="7" t="s">
        <v>70</v>
      </c>
      <c r="AT301" s="7" t="s">
        <v>63</v>
      </c>
      <c r="AU301" s="7" t="s">
        <v>66</v>
      </c>
      <c r="AV301" s="7" t="s">
        <v>70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35">
        <v>1</v>
      </c>
      <c r="BE301" s="12">
        <v>1</v>
      </c>
    </row>
    <row r="302" spans="1:57" x14ac:dyDescent="0.35">
      <c r="A302" s="7">
        <v>301</v>
      </c>
      <c r="B302" s="7">
        <v>301</v>
      </c>
      <c r="C302" s="7" t="s">
        <v>805</v>
      </c>
      <c r="D302" s="7" t="s">
        <v>806</v>
      </c>
      <c r="E302" s="13" t="s">
        <v>51</v>
      </c>
      <c r="F302" s="7">
        <v>300</v>
      </c>
      <c r="G302" s="7" t="s">
        <v>174</v>
      </c>
      <c r="H302" s="7"/>
      <c r="I302" s="14" t="s">
        <v>53</v>
      </c>
      <c r="J302" s="13" t="s">
        <v>54</v>
      </c>
      <c r="K302" s="7" t="s">
        <v>83</v>
      </c>
      <c r="L302" s="7" t="s">
        <v>56</v>
      </c>
      <c r="M302" s="7" t="s">
        <v>84</v>
      </c>
      <c r="N302" s="7">
        <v>33.799999999999997</v>
      </c>
      <c r="O302" s="7" t="s">
        <v>85</v>
      </c>
      <c r="P302" s="7">
        <v>36</v>
      </c>
      <c r="Q302" t="s">
        <v>7833</v>
      </c>
      <c r="R302" s="7" t="s">
        <v>59</v>
      </c>
      <c r="S302" s="14" t="s">
        <v>59</v>
      </c>
      <c r="T302" t="b">
        <v>0</v>
      </c>
      <c r="U302" s="7">
        <v>628</v>
      </c>
      <c r="V302" s="7">
        <v>12.6</v>
      </c>
      <c r="W302" s="7">
        <v>25.76</v>
      </c>
      <c r="X302" s="7">
        <v>0.70346680000000006</v>
      </c>
      <c r="Y302" s="7">
        <v>0.89592000000000005</v>
      </c>
      <c r="Z302" s="7">
        <v>7.4</v>
      </c>
      <c r="AA302" s="7">
        <v>2.84</v>
      </c>
      <c r="AB302" s="14">
        <v>3.36</v>
      </c>
      <c r="AC302" s="17">
        <v>1.52323E-3</v>
      </c>
      <c r="AD302" s="3">
        <v>0.99847699999999995</v>
      </c>
      <c r="AE302" s="14" t="s">
        <v>197</v>
      </c>
      <c r="AF302" s="13">
        <v>8</v>
      </c>
      <c r="AG302" s="14">
        <v>7</v>
      </c>
      <c r="AH302" s="13">
        <v>5</v>
      </c>
      <c r="AI302" s="7">
        <v>5</v>
      </c>
      <c r="AJ302" s="7">
        <v>0</v>
      </c>
      <c r="AK302" s="7">
        <v>4</v>
      </c>
      <c r="AL302" s="7">
        <v>4</v>
      </c>
      <c r="AM302" s="14">
        <v>0</v>
      </c>
      <c r="AN302" s="13">
        <v>3</v>
      </c>
      <c r="AO302" s="14">
        <v>3</v>
      </c>
      <c r="AP302" s="7" t="s">
        <v>66</v>
      </c>
      <c r="AQ302" s="7" t="s">
        <v>62</v>
      </c>
      <c r="AR302" s="7" t="s">
        <v>62</v>
      </c>
      <c r="AS302" s="7" t="s">
        <v>70</v>
      </c>
      <c r="AT302" s="7" t="s">
        <v>70</v>
      </c>
      <c r="AU302" s="7" t="s">
        <v>5797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35">
        <v>1</v>
      </c>
      <c r="BE302" s="12">
        <v>1</v>
      </c>
    </row>
    <row r="303" spans="1:57" x14ac:dyDescent="0.35">
      <c r="A303" s="7">
        <v>302</v>
      </c>
      <c r="B303" s="7">
        <v>302</v>
      </c>
      <c r="C303" s="7" t="s">
        <v>807</v>
      </c>
      <c r="D303" s="7" t="s">
        <v>808</v>
      </c>
      <c r="E303" s="13" t="s">
        <v>51</v>
      </c>
      <c r="F303" s="7">
        <v>300</v>
      </c>
      <c r="G303" s="7" t="s">
        <v>101</v>
      </c>
      <c r="H303" s="7"/>
      <c r="I303" s="14" t="s">
        <v>53</v>
      </c>
      <c r="J303" s="13" t="s">
        <v>54</v>
      </c>
      <c r="K303" s="7" t="s">
        <v>92</v>
      </c>
      <c r="L303" s="7" t="s">
        <v>56</v>
      </c>
      <c r="M303" s="7" t="s">
        <v>84</v>
      </c>
      <c r="N303" s="7">
        <v>29</v>
      </c>
      <c r="O303" s="7" t="s">
        <v>58</v>
      </c>
      <c r="P303" s="7"/>
      <c r="Q303" t="s">
        <v>7875</v>
      </c>
      <c r="R303" s="7" t="s">
        <v>59</v>
      </c>
      <c r="S303" s="14" t="s">
        <v>59</v>
      </c>
      <c r="T303" t="b">
        <v>0</v>
      </c>
      <c r="U303" s="7">
        <v>120</v>
      </c>
      <c r="V303" s="7">
        <v>12.466670000000001</v>
      </c>
      <c r="W303" s="7">
        <v>27.433330000000002</v>
      </c>
      <c r="X303" s="7">
        <v>1.533887666666667</v>
      </c>
      <c r="Y303" s="7">
        <v>0.25793333333333329</v>
      </c>
      <c r="Z303" s="7">
        <v>7.3</v>
      </c>
      <c r="AA303" s="7">
        <v>1.77</v>
      </c>
      <c r="AB303" s="14">
        <v>3.86</v>
      </c>
      <c r="AC303" s="17">
        <v>2.4418599999999999E-2</v>
      </c>
      <c r="AD303" s="3">
        <v>0.97558100000000003</v>
      </c>
      <c r="AE303" s="14" t="s">
        <v>197</v>
      </c>
      <c r="AF303" s="13">
        <v>8</v>
      </c>
      <c r="AG303" s="14">
        <v>7</v>
      </c>
      <c r="AH303" s="13">
        <v>5</v>
      </c>
      <c r="AI303" s="7">
        <v>4</v>
      </c>
      <c r="AJ303" s="7">
        <v>1</v>
      </c>
      <c r="AK303" s="7">
        <v>4</v>
      </c>
      <c r="AL303" s="7">
        <v>3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208</v>
      </c>
      <c r="AS303" s="7" t="s">
        <v>70</v>
      </c>
      <c r="AT303" s="7" t="s">
        <v>62</v>
      </c>
      <c r="AU303" s="7" t="s">
        <v>64</v>
      </c>
      <c r="AV303" s="7" t="s">
        <v>5797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35">
        <v>1</v>
      </c>
      <c r="BE303" s="12">
        <v>1</v>
      </c>
    </row>
    <row r="304" spans="1:57" x14ac:dyDescent="0.35">
      <c r="A304" s="7">
        <v>303</v>
      </c>
      <c r="B304" s="7">
        <v>303</v>
      </c>
      <c r="C304" s="7" t="s">
        <v>809</v>
      </c>
      <c r="D304" s="7" t="s">
        <v>810</v>
      </c>
      <c r="E304" s="13" t="s">
        <v>51</v>
      </c>
      <c r="F304" s="7">
        <v>300</v>
      </c>
      <c r="G304" s="7" t="s">
        <v>788</v>
      </c>
      <c r="H304" s="7"/>
      <c r="I304" s="14" t="s">
        <v>53</v>
      </c>
      <c r="J304" s="13" t="s">
        <v>54</v>
      </c>
      <c r="K304" s="7" t="s">
        <v>95</v>
      </c>
      <c r="L304" s="7" t="s">
        <v>56</v>
      </c>
      <c r="M304" s="7" t="s">
        <v>57</v>
      </c>
      <c r="N304" s="7">
        <v>39.200000000000003</v>
      </c>
      <c r="O304" s="7" t="s">
        <v>86</v>
      </c>
      <c r="P304" s="7">
        <v>30</v>
      </c>
      <c r="Q304" t="s">
        <v>7833</v>
      </c>
      <c r="R304" s="7" t="s">
        <v>59</v>
      </c>
      <c r="S304" s="14" t="s">
        <v>59</v>
      </c>
      <c r="T304" t="b">
        <v>0</v>
      </c>
      <c r="U304" s="7">
        <v>8</v>
      </c>
      <c r="V304" s="7">
        <v>14.225</v>
      </c>
      <c r="W304" s="7">
        <v>30.074999999999999</v>
      </c>
      <c r="X304" s="7">
        <v>1.492415</v>
      </c>
      <c r="Y304" s="7">
        <v>8.4499999999999992E-3</v>
      </c>
      <c r="Z304" s="7">
        <v>7.3</v>
      </c>
      <c r="AA304" s="7">
        <v>2.5099999999999998</v>
      </c>
      <c r="AB304" s="14">
        <v>4.62</v>
      </c>
      <c r="AC304" s="17">
        <v>1.43439E-2</v>
      </c>
      <c r="AD304" s="3">
        <v>0.98565599999999998</v>
      </c>
      <c r="AE304" s="14" t="s">
        <v>197</v>
      </c>
      <c r="AF304" s="13">
        <v>8</v>
      </c>
      <c r="AG304" s="14">
        <v>7</v>
      </c>
      <c r="AH304" s="13">
        <v>5</v>
      </c>
      <c r="AI304" s="7">
        <v>5</v>
      </c>
      <c r="AJ304" s="7">
        <v>0</v>
      </c>
      <c r="AK304" s="7">
        <v>4</v>
      </c>
      <c r="AL304" s="7">
        <v>4</v>
      </c>
      <c r="AM304" s="14">
        <v>0</v>
      </c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5797</v>
      </c>
      <c r="AT304" s="7" t="s">
        <v>70</v>
      </c>
      <c r="AU304" s="7" t="s">
        <v>66</v>
      </c>
      <c r="AV304" s="7" t="s">
        <v>5797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35">
        <v>1</v>
      </c>
      <c r="BE304" s="12">
        <v>1</v>
      </c>
    </row>
    <row r="305" spans="1:57" x14ac:dyDescent="0.35">
      <c r="A305" s="7">
        <v>304</v>
      </c>
      <c r="B305" s="7">
        <v>304</v>
      </c>
      <c r="C305" s="7" t="s">
        <v>811</v>
      </c>
      <c r="D305" s="7" t="s">
        <v>812</v>
      </c>
      <c r="E305" s="13" t="s">
        <v>51</v>
      </c>
      <c r="F305" s="7">
        <v>300</v>
      </c>
      <c r="G305" s="7" t="s">
        <v>100</v>
      </c>
      <c r="H305" s="7">
        <v>1540</v>
      </c>
      <c r="I305" s="14" t="s">
        <v>53</v>
      </c>
      <c r="J305" s="13" t="s">
        <v>54</v>
      </c>
      <c r="K305" s="7" t="s">
        <v>118</v>
      </c>
      <c r="L305" s="7" t="s">
        <v>56</v>
      </c>
      <c r="M305" s="7" t="s">
        <v>57</v>
      </c>
      <c r="N305" s="7">
        <v>25</v>
      </c>
      <c r="O305" s="7" t="s">
        <v>58</v>
      </c>
      <c r="P305" s="7">
        <v>36</v>
      </c>
      <c r="Q305" t="s">
        <v>7875</v>
      </c>
      <c r="R305" s="7" t="s">
        <v>59</v>
      </c>
      <c r="S305" s="14" t="s">
        <v>59</v>
      </c>
      <c r="T305" t="b">
        <v>0</v>
      </c>
      <c r="U305" s="7">
        <v>711</v>
      </c>
      <c r="V305" s="7">
        <v>14.66</v>
      </c>
      <c r="W305" s="7">
        <v>28.3</v>
      </c>
      <c r="X305" s="7">
        <v>1.0779988</v>
      </c>
      <c r="Y305" s="7">
        <v>0.91034000000000004</v>
      </c>
      <c r="Z305" s="7">
        <v>7.1</v>
      </c>
      <c r="AA305" s="7">
        <v>4.24</v>
      </c>
      <c r="AB305" s="14">
        <v>3.1</v>
      </c>
      <c r="AC305" s="17">
        <v>3.7864099999999998E-2</v>
      </c>
      <c r="AD305" s="3">
        <v>0.96213599999999999</v>
      </c>
      <c r="AE305" s="14" t="s">
        <v>197</v>
      </c>
      <c r="AF305" s="13">
        <v>8</v>
      </c>
      <c r="AG305" s="14">
        <v>7</v>
      </c>
      <c r="AH305" s="13">
        <v>5</v>
      </c>
      <c r="AI305" s="7">
        <v>5</v>
      </c>
      <c r="AJ305" s="7">
        <v>0</v>
      </c>
      <c r="AK305" s="7">
        <v>4</v>
      </c>
      <c r="AL305" s="7">
        <v>4</v>
      </c>
      <c r="AM305" s="14">
        <v>0</v>
      </c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70</v>
      </c>
      <c r="AU305" s="7" t="s">
        <v>5797</v>
      </c>
      <c r="AV305" s="7" t="s">
        <v>5797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>
        <v>1</v>
      </c>
      <c r="BC305" s="12">
        <v>0</v>
      </c>
      <c r="BD305" s="35">
        <v>1</v>
      </c>
      <c r="BE305" s="12">
        <v>1</v>
      </c>
    </row>
    <row r="306" spans="1:57" x14ac:dyDescent="0.35">
      <c r="A306" s="7">
        <v>305</v>
      </c>
      <c r="B306" s="7">
        <v>305</v>
      </c>
      <c r="C306" s="7" t="s">
        <v>813</v>
      </c>
      <c r="D306" s="7" t="s">
        <v>814</v>
      </c>
      <c r="E306" s="13" t="s">
        <v>51</v>
      </c>
      <c r="F306" s="7">
        <v>300</v>
      </c>
      <c r="G306" s="7" t="s">
        <v>139</v>
      </c>
      <c r="H306" s="7"/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21</v>
      </c>
      <c r="O306" s="7" t="s">
        <v>58</v>
      </c>
      <c r="P306" s="7">
        <v>37</v>
      </c>
      <c r="Q306" t="s">
        <v>7875</v>
      </c>
      <c r="R306" s="7" t="s">
        <v>59</v>
      </c>
      <c r="S306" s="14" t="s">
        <v>59</v>
      </c>
      <c r="T306" t="b">
        <v>0</v>
      </c>
      <c r="U306" s="7">
        <v>1441</v>
      </c>
      <c r="V306" s="7">
        <v>19.559999999999999</v>
      </c>
      <c r="W306" s="7">
        <v>29.44</v>
      </c>
      <c r="X306" s="7">
        <v>0.65606660000000006</v>
      </c>
      <c r="Y306" s="7">
        <v>2.0014599999999998</v>
      </c>
      <c r="Z306" s="7">
        <v>6</v>
      </c>
      <c r="AA306" s="7">
        <v>3.07</v>
      </c>
      <c r="AB306" s="14">
        <v>3.74</v>
      </c>
      <c r="AC306" s="17">
        <v>1E-4</v>
      </c>
      <c r="AD306" s="3">
        <v>0.99990000000000001</v>
      </c>
      <c r="AE306" s="14" t="s">
        <v>197</v>
      </c>
      <c r="AF306" s="13">
        <v>8</v>
      </c>
      <c r="AG306" s="14">
        <v>7</v>
      </c>
      <c r="AH306" s="13">
        <v>5</v>
      </c>
      <c r="AI306" s="7">
        <v>4</v>
      </c>
      <c r="AJ306" s="7">
        <v>1</v>
      </c>
      <c r="AK306" s="7">
        <v>4</v>
      </c>
      <c r="AL306" s="7">
        <v>3</v>
      </c>
      <c r="AM306" s="14">
        <v>1</v>
      </c>
      <c r="AN306" s="13">
        <v>3</v>
      </c>
      <c r="AO306" s="14">
        <v>3</v>
      </c>
      <c r="AP306" s="7" t="s">
        <v>66</v>
      </c>
      <c r="AQ306" s="7" t="s">
        <v>62</v>
      </c>
      <c r="AR306" s="7" t="s">
        <v>208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1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35">
        <v>1</v>
      </c>
      <c r="BE306" s="12" t="s">
        <v>5797</v>
      </c>
    </row>
    <row r="307" spans="1:57" x14ac:dyDescent="0.35">
      <c r="A307" s="7">
        <v>306</v>
      </c>
      <c r="B307" s="7">
        <v>306</v>
      </c>
      <c r="C307" s="7" t="s">
        <v>815</v>
      </c>
      <c r="D307" s="7" t="s">
        <v>816</v>
      </c>
      <c r="E307" s="13" t="s">
        <v>51</v>
      </c>
      <c r="F307" s="7">
        <v>300</v>
      </c>
      <c r="G307" s="7" t="s">
        <v>100</v>
      </c>
      <c r="H307" s="7">
        <v>2458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57</v>
      </c>
      <c r="N307" s="7">
        <v>26</v>
      </c>
      <c r="O307" s="7" t="s">
        <v>58</v>
      </c>
      <c r="P307" s="7">
        <v>31</v>
      </c>
      <c r="Q307" t="s">
        <v>7875</v>
      </c>
      <c r="R307" s="7" t="s">
        <v>59</v>
      </c>
      <c r="S307" s="14" t="s">
        <v>59</v>
      </c>
      <c r="T307" t="b">
        <v>0</v>
      </c>
      <c r="U307" s="7">
        <v>402</v>
      </c>
      <c r="V307" s="7">
        <v>6.18</v>
      </c>
      <c r="W307" s="7">
        <v>21.1</v>
      </c>
      <c r="X307" s="7">
        <v>0.50833339999999994</v>
      </c>
      <c r="Y307" s="7">
        <v>0.68653999999999993</v>
      </c>
      <c r="Z307" s="7">
        <v>7.3</v>
      </c>
      <c r="AA307" s="7">
        <v>5.25</v>
      </c>
      <c r="AB307" s="14">
        <v>2.61</v>
      </c>
      <c r="AC307" s="17">
        <v>2.69971E-2</v>
      </c>
      <c r="AD307" s="3">
        <v>0.97300299999999995</v>
      </c>
      <c r="AE307" s="14" t="s">
        <v>197</v>
      </c>
      <c r="AF307" s="13">
        <v>8</v>
      </c>
      <c r="AG307" s="14">
        <v>7</v>
      </c>
      <c r="AH307" s="13">
        <v>5</v>
      </c>
      <c r="AI307" s="7">
        <v>5</v>
      </c>
      <c r="AJ307" s="7">
        <v>0</v>
      </c>
      <c r="AK307" s="7">
        <v>4</v>
      </c>
      <c r="AL307" s="7">
        <v>4</v>
      </c>
      <c r="AM307" s="14">
        <v>0</v>
      </c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5797</v>
      </c>
      <c r="AT307" s="7" t="s">
        <v>70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35">
        <v>1</v>
      </c>
      <c r="BE307" s="12">
        <v>1</v>
      </c>
    </row>
    <row r="308" spans="1:57" x14ac:dyDescent="0.35">
      <c r="A308" s="7">
        <v>307</v>
      </c>
      <c r="B308" s="7">
        <v>307</v>
      </c>
      <c r="C308" s="7" t="s">
        <v>817</v>
      </c>
      <c r="D308" s="7" t="s">
        <v>818</v>
      </c>
      <c r="E308" s="13" t="s">
        <v>51</v>
      </c>
      <c r="F308" s="7">
        <v>300</v>
      </c>
      <c r="G308" s="7" t="s">
        <v>100</v>
      </c>
      <c r="H308" s="7">
        <v>1831</v>
      </c>
      <c r="I308" s="14" t="s">
        <v>53</v>
      </c>
      <c r="J308" s="13" t="s">
        <v>54</v>
      </c>
      <c r="K308" s="7" t="s">
        <v>95</v>
      </c>
      <c r="L308" s="7" t="s">
        <v>56</v>
      </c>
      <c r="M308" s="7" t="s">
        <v>57</v>
      </c>
      <c r="N308" s="7">
        <v>30</v>
      </c>
      <c r="O308" s="7" t="s">
        <v>58</v>
      </c>
      <c r="P308" s="7">
        <v>34</v>
      </c>
      <c r="Q308" t="s">
        <v>7875</v>
      </c>
      <c r="R308" s="7" t="s">
        <v>59</v>
      </c>
      <c r="S308" s="14" t="s">
        <v>56</v>
      </c>
      <c r="T308" t="b">
        <v>0</v>
      </c>
      <c r="U308" s="7">
        <v>631</v>
      </c>
      <c r="V308" s="7">
        <v>12.1</v>
      </c>
      <c r="W308" s="7">
        <v>25.44</v>
      </c>
      <c r="X308" s="7">
        <v>0.85580000000000001</v>
      </c>
      <c r="Y308" s="7">
        <v>0.84166000000000007</v>
      </c>
      <c r="Z308" s="7">
        <v>6.5</v>
      </c>
      <c r="AA308" s="7">
        <v>4.1900000000000004</v>
      </c>
      <c r="AB308" s="14">
        <v>3.8</v>
      </c>
      <c r="AC308" s="17">
        <v>3.1038099999999999E-2</v>
      </c>
      <c r="AD308" s="3">
        <v>0.96896199999999999</v>
      </c>
      <c r="AE308" s="14" t="s">
        <v>197</v>
      </c>
      <c r="AF308" s="13">
        <v>8</v>
      </c>
      <c r="AG308" s="14">
        <v>7</v>
      </c>
      <c r="AH308" s="13">
        <v>5</v>
      </c>
      <c r="AI308" s="7">
        <v>5</v>
      </c>
      <c r="AJ308" s="7">
        <v>0</v>
      </c>
      <c r="AK308" s="7">
        <v>4</v>
      </c>
      <c r="AL308" s="7">
        <v>4</v>
      </c>
      <c r="AM308" s="14">
        <v>0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62</v>
      </c>
      <c r="AS308" s="7" t="s">
        <v>5797</v>
      </c>
      <c r="AT308" s="7" t="s">
        <v>70</v>
      </c>
      <c r="AU308" s="7" t="s">
        <v>66</v>
      </c>
      <c r="AV308" s="7" t="s">
        <v>5797</v>
      </c>
      <c r="AW308" s="7" t="s">
        <v>5797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35">
        <v>1</v>
      </c>
      <c r="BE308" s="12">
        <v>1</v>
      </c>
    </row>
    <row r="309" spans="1:57" x14ac:dyDescent="0.35">
      <c r="A309" s="7">
        <v>308</v>
      </c>
      <c r="B309" s="7">
        <v>308</v>
      </c>
      <c r="C309" s="7" t="s">
        <v>819</v>
      </c>
      <c r="D309" s="7" t="s">
        <v>820</v>
      </c>
      <c r="E309" s="13" t="s">
        <v>51</v>
      </c>
      <c r="F309" s="7">
        <v>300</v>
      </c>
      <c r="G309" s="7" t="s">
        <v>139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21</v>
      </c>
      <c r="O309" s="7" t="s">
        <v>58</v>
      </c>
      <c r="P309" s="7">
        <v>37</v>
      </c>
      <c r="Q309" t="s">
        <v>7875</v>
      </c>
      <c r="R309" s="7" t="s">
        <v>59</v>
      </c>
      <c r="S309" s="14" t="s">
        <v>59</v>
      </c>
      <c r="T309" t="b">
        <v>0</v>
      </c>
      <c r="U309" s="7">
        <v>1603</v>
      </c>
      <c r="V309" s="7">
        <v>13.96</v>
      </c>
      <c r="W309" s="7">
        <v>24.46</v>
      </c>
      <c r="X309" s="7">
        <v>0.51093319999999998</v>
      </c>
      <c r="Y309" s="7">
        <v>2.51728</v>
      </c>
      <c r="Z309" s="7">
        <v>5.5</v>
      </c>
      <c r="AA309" s="7">
        <v>3.42</v>
      </c>
      <c r="AB309" s="14">
        <v>3.68</v>
      </c>
      <c r="AC309" s="17">
        <v>1E-4</v>
      </c>
      <c r="AD309" s="3">
        <v>0.99990000000000001</v>
      </c>
      <c r="AE309" s="14" t="s">
        <v>197</v>
      </c>
      <c r="AF309" s="13">
        <v>8</v>
      </c>
      <c r="AG309" s="14">
        <v>7</v>
      </c>
      <c r="AH309" s="13">
        <v>5</v>
      </c>
      <c r="AI309" s="7">
        <v>4</v>
      </c>
      <c r="AJ309" s="7">
        <v>1</v>
      </c>
      <c r="AK309" s="7">
        <v>4</v>
      </c>
      <c r="AL309" s="7">
        <v>3</v>
      </c>
      <c r="AM309" s="14">
        <v>1</v>
      </c>
      <c r="AN309" s="13">
        <v>3</v>
      </c>
      <c r="AO309" s="14">
        <v>3</v>
      </c>
      <c r="AP309" s="7" t="s">
        <v>66</v>
      </c>
      <c r="AQ309" s="7" t="s">
        <v>62</v>
      </c>
      <c r="AR309" s="7" t="s">
        <v>62</v>
      </c>
      <c r="AS309" s="7" t="s">
        <v>70</v>
      </c>
      <c r="AT309" s="7" t="s">
        <v>63</v>
      </c>
      <c r="AU309" s="7" t="s">
        <v>5797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 t="s">
        <v>5797</v>
      </c>
      <c r="BB309" s="12">
        <v>1</v>
      </c>
      <c r="BC309" s="12">
        <v>0</v>
      </c>
      <c r="BD309" s="35">
        <v>1</v>
      </c>
      <c r="BE309" s="12">
        <v>1</v>
      </c>
    </row>
    <row r="310" spans="1:57" x14ac:dyDescent="0.35">
      <c r="A310" s="7">
        <v>309</v>
      </c>
      <c r="B310" s="7">
        <v>309</v>
      </c>
      <c r="C310" s="7" t="s">
        <v>821</v>
      </c>
      <c r="D310" s="7" t="s">
        <v>822</v>
      </c>
      <c r="E310" s="13" t="s">
        <v>51</v>
      </c>
      <c r="F310" s="7">
        <v>300</v>
      </c>
      <c r="G310" s="7" t="s">
        <v>100</v>
      </c>
      <c r="H310" s="7">
        <v>2250</v>
      </c>
      <c r="I310" s="14" t="s">
        <v>53</v>
      </c>
      <c r="J310" s="13" t="s">
        <v>54</v>
      </c>
      <c r="K310" s="7" t="s">
        <v>96</v>
      </c>
      <c r="L310" s="7" t="s">
        <v>56</v>
      </c>
      <c r="M310" s="7" t="s">
        <v>57</v>
      </c>
      <c r="N310" s="7">
        <v>31</v>
      </c>
      <c r="O310" s="7" t="s">
        <v>58</v>
      </c>
      <c r="P310" s="7">
        <v>39</v>
      </c>
      <c r="Q310" t="s">
        <v>7875</v>
      </c>
      <c r="R310" s="7" t="s">
        <v>59</v>
      </c>
      <c r="S310" s="14" t="s">
        <v>56</v>
      </c>
      <c r="T310" t="b">
        <v>0</v>
      </c>
      <c r="U310" s="7">
        <v>499</v>
      </c>
      <c r="V310" s="7">
        <v>9.84</v>
      </c>
      <c r="W310" s="7">
        <v>23.6</v>
      </c>
      <c r="X310" s="7">
        <v>0.79053319999999994</v>
      </c>
      <c r="Y310" s="7">
        <v>0.69396000000000002</v>
      </c>
      <c r="Z310" s="7">
        <v>7.3</v>
      </c>
      <c r="AA310" s="7">
        <v>4.41</v>
      </c>
      <c r="AB310" s="14">
        <v>2.93</v>
      </c>
      <c r="AC310" s="17">
        <v>2.3359700000000001E-2</v>
      </c>
      <c r="AD310" s="3">
        <v>0.97663999999999995</v>
      </c>
      <c r="AE310" s="14" t="s">
        <v>197</v>
      </c>
      <c r="AF310" s="13">
        <v>8</v>
      </c>
      <c r="AG310" s="14">
        <v>7</v>
      </c>
      <c r="AH310" s="13">
        <v>5</v>
      </c>
      <c r="AI310" s="7">
        <v>4</v>
      </c>
      <c r="AJ310" s="7">
        <v>1</v>
      </c>
      <c r="AK310" s="7">
        <v>4</v>
      </c>
      <c r="AL310" s="7">
        <v>3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62</v>
      </c>
      <c r="AS310" s="7" t="s">
        <v>5797</v>
      </c>
      <c r="AT310" s="7" t="s">
        <v>63</v>
      </c>
      <c r="AU310" s="7" t="s">
        <v>66</v>
      </c>
      <c r="AV310" s="7" t="s">
        <v>5797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35">
        <v>1</v>
      </c>
      <c r="BE310" s="12">
        <v>1</v>
      </c>
    </row>
    <row r="311" spans="1:57" x14ac:dyDescent="0.35">
      <c r="A311" s="7">
        <v>310</v>
      </c>
      <c r="B311" s="7">
        <v>310</v>
      </c>
      <c r="C311" s="7" t="s">
        <v>823</v>
      </c>
      <c r="D311" s="7" t="s">
        <v>824</v>
      </c>
      <c r="E311" s="13" t="s">
        <v>51</v>
      </c>
      <c r="F311" s="7">
        <v>300</v>
      </c>
      <c r="G311" s="7" t="s">
        <v>100</v>
      </c>
      <c r="H311" s="7">
        <v>1567</v>
      </c>
      <c r="I311" s="14" t="s">
        <v>53</v>
      </c>
      <c r="J311" s="13" t="s">
        <v>54</v>
      </c>
      <c r="K311" s="7" t="s">
        <v>118</v>
      </c>
      <c r="L311" s="7" t="s">
        <v>56</v>
      </c>
      <c r="M311" s="7" t="s">
        <v>57</v>
      </c>
      <c r="N311" s="7">
        <v>33</v>
      </c>
      <c r="O311" s="7" t="s">
        <v>58</v>
      </c>
      <c r="P311" s="7">
        <v>34</v>
      </c>
      <c r="Q311" t="s">
        <v>7875</v>
      </c>
      <c r="R311" s="7" t="s">
        <v>59</v>
      </c>
      <c r="S311" s="14" t="s">
        <v>59</v>
      </c>
      <c r="T311" t="b">
        <v>0</v>
      </c>
      <c r="U311" s="7">
        <v>701</v>
      </c>
      <c r="V311" s="7">
        <v>14.98</v>
      </c>
      <c r="W311" s="7">
        <v>27.84</v>
      </c>
      <c r="X311" s="7">
        <v>1.0294673999999999</v>
      </c>
      <c r="Y311" s="7">
        <v>0.93171999999999999</v>
      </c>
      <c r="Z311" s="7"/>
      <c r="AA311" s="7"/>
      <c r="AB311" s="14"/>
      <c r="AC311" s="17">
        <v>6.0277600000000001E-2</v>
      </c>
      <c r="AD311" s="3">
        <v>0.93972199999999995</v>
      </c>
      <c r="AE311" s="14" t="s">
        <v>197</v>
      </c>
      <c r="AF311" s="13">
        <v>8</v>
      </c>
      <c r="AG311" s="14">
        <v>7</v>
      </c>
      <c r="AH311" s="13">
        <v>5</v>
      </c>
      <c r="AI311" s="7">
        <v>5</v>
      </c>
      <c r="AJ311" s="7">
        <v>0</v>
      </c>
      <c r="AK311" s="7">
        <v>4</v>
      </c>
      <c r="AL311" s="7">
        <v>4</v>
      </c>
      <c r="AM311" s="14">
        <v>0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62</v>
      </c>
      <c r="AS311" s="7" t="s">
        <v>5797</v>
      </c>
      <c r="AT311" s="7" t="s">
        <v>70</v>
      </c>
      <c r="AU311" s="7" t="s">
        <v>66</v>
      </c>
      <c r="AV311" s="7" t="s">
        <v>5797</v>
      </c>
      <c r="AW311" s="7" t="s">
        <v>5797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35">
        <v>1</v>
      </c>
      <c r="BE311" s="12">
        <v>1</v>
      </c>
    </row>
    <row r="312" spans="1:57" x14ac:dyDescent="0.35">
      <c r="A312" s="7">
        <v>311</v>
      </c>
      <c r="B312" s="7">
        <v>311</v>
      </c>
      <c r="C312" s="7" t="s">
        <v>825</v>
      </c>
      <c r="D312" s="7" t="s">
        <v>826</v>
      </c>
      <c r="E312" s="13" t="s">
        <v>51</v>
      </c>
      <c r="F312" s="7">
        <v>300</v>
      </c>
      <c r="G312" s="7" t="s">
        <v>100</v>
      </c>
      <c r="H312" s="7">
        <v>2340</v>
      </c>
      <c r="I312" s="14" t="s">
        <v>53</v>
      </c>
      <c r="J312" s="13" t="s">
        <v>54</v>
      </c>
      <c r="K312" s="7" t="s">
        <v>95</v>
      </c>
      <c r="L312" s="7" t="s">
        <v>56</v>
      </c>
      <c r="M312" s="7" t="s">
        <v>57</v>
      </c>
      <c r="N312" s="7">
        <v>37.1</v>
      </c>
      <c r="O312" s="7" t="s">
        <v>58</v>
      </c>
      <c r="P312" s="7">
        <v>33</v>
      </c>
      <c r="Q312" t="s">
        <v>7875</v>
      </c>
      <c r="R312" s="7" t="s">
        <v>59</v>
      </c>
      <c r="S312" s="14" t="s">
        <v>59</v>
      </c>
      <c r="T312" t="b">
        <v>0</v>
      </c>
      <c r="U312" s="7">
        <v>389</v>
      </c>
      <c r="V312" s="7">
        <v>8</v>
      </c>
      <c r="W312" s="7">
        <v>23.2</v>
      </c>
      <c r="X312" s="7">
        <v>0.70686660000000001</v>
      </c>
      <c r="Y312" s="7">
        <v>0.57623999999999997</v>
      </c>
      <c r="Z312" s="7">
        <v>7.2</v>
      </c>
      <c r="AA312" s="7">
        <v>6.02</v>
      </c>
      <c r="AB312" s="14">
        <v>1.98</v>
      </c>
      <c r="AC312" s="17">
        <v>2.68544E-2</v>
      </c>
      <c r="AD312" s="3">
        <v>0.97314599999999996</v>
      </c>
      <c r="AE312" s="14" t="s">
        <v>197</v>
      </c>
      <c r="AF312" s="13">
        <v>8</v>
      </c>
      <c r="AG312" s="14">
        <v>7</v>
      </c>
      <c r="AH312" s="13">
        <v>5</v>
      </c>
      <c r="AI312" s="7">
        <v>5</v>
      </c>
      <c r="AJ312" s="7">
        <v>0</v>
      </c>
      <c r="AK312" s="7">
        <v>4</v>
      </c>
      <c r="AL312" s="7">
        <v>4</v>
      </c>
      <c r="AM312" s="14">
        <v>0</v>
      </c>
      <c r="AN312" s="13">
        <v>3</v>
      </c>
      <c r="AO312" s="14">
        <v>3</v>
      </c>
      <c r="AP312" s="7" t="s">
        <v>66</v>
      </c>
      <c r="AQ312" s="7" t="s">
        <v>62</v>
      </c>
      <c r="AR312" s="7" t="s">
        <v>62</v>
      </c>
      <c r="AS312" s="7" t="s">
        <v>5797</v>
      </c>
      <c r="AT312" s="7" t="s">
        <v>70</v>
      </c>
      <c r="AU312" s="7" t="s">
        <v>66</v>
      </c>
      <c r="AV312" s="7" t="s">
        <v>5797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35">
        <v>1</v>
      </c>
      <c r="BE312" s="12">
        <v>1</v>
      </c>
    </row>
    <row r="313" spans="1:57" x14ac:dyDescent="0.35">
      <c r="A313" s="7">
        <v>312</v>
      </c>
      <c r="B313" s="7">
        <v>312</v>
      </c>
      <c r="C313" s="7" t="s">
        <v>827</v>
      </c>
      <c r="D313" s="7" t="s">
        <v>828</v>
      </c>
      <c r="E313" s="13" t="s">
        <v>51</v>
      </c>
      <c r="F313" s="7">
        <v>300</v>
      </c>
      <c r="G313" s="7" t="s">
        <v>139</v>
      </c>
      <c r="H313" s="7"/>
      <c r="I313" s="14" t="s">
        <v>53</v>
      </c>
      <c r="J313" s="13" t="s">
        <v>54</v>
      </c>
      <c r="K313" s="7" t="s">
        <v>75</v>
      </c>
      <c r="L313" s="7" t="s">
        <v>87</v>
      </c>
      <c r="M313" s="7" t="s">
        <v>57</v>
      </c>
      <c r="N313" s="7">
        <v>19</v>
      </c>
      <c r="O313" s="7" t="s">
        <v>109</v>
      </c>
      <c r="P313" s="7">
        <v>37</v>
      </c>
      <c r="Q313" t="s">
        <v>7875</v>
      </c>
      <c r="R313" s="7" t="s">
        <v>59</v>
      </c>
      <c r="S313" s="14" t="s">
        <v>59</v>
      </c>
      <c r="T313" t="b">
        <v>0</v>
      </c>
      <c r="U313" s="7">
        <v>1223</v>
      </c>
      <c r="V313" s="7">
        <v>19.8</v>
      </c>
      <c r="W313" s="7">
        <v>30.02</v>
      </c>
      <c r="X313" s="7">
        <v>0.70213340000000013</v>
      </c>
      <c r="Y313" s="7">
        <v>1.68624</v>
      </c>
      <c r="Z313" s="7">
        <v>6.3</v>
      </c>
      <c r="AA313" s="7">
        <v>3.02</v>
      </c>
      <c r="AB313" s="14">
        <v>3.56</v>
      </c>
      <c r="AC313" s="17">
        <v>1E-4</v>
      </c>
      <c r="AD313" s="3">
        <v>0.99990000000000001</v>
      </c>
      <c r="AE313" s="14" t="s">
        <v>197</v>
      </c>
      <c r="AF313" s="13">
        <v>8</v>
      </c>
      <c r="AG313" s="14">
        <v>7</v>
      </c>
      <c r="AH313" s="13">
        <v>5</v>
      </c>
      <c r="AI313" s="7">
        <v>4</v>
      </c>
      <c r="AJ313" s="7">
        <v>1</v>
      </c>
      <c r="AK313" s="7">
        <v>4</v>
      </c>
      <c r="AL313" s="7">
        <v>3</v>
      </c>
      <c r="AM313" s="14">
        <v>1</v>
      </c>
      <c r="AN313" s="13">
        <v>3</v>
      </c>
      <c r="AO313" s="14">
        <v>3</v>
      </c>
      <c r="AP313" s="7" t="s">
        <v>66</v>
      </c>
      <c r="AQ313" s="7" t="s">
        <v>62</v>
      </c>
      <c r="AR313" s="7" t="s">
        <v>208</v>
      </c>
      <c r="AS313" s="7" t="s">
        <v>70</v>
      </c>
      <c r="AT313" s="7" t="s">
        <v>70</v>
      </c>
      <c r="AU313" s="7" t="s">
        <v>66</v>
      </c>
      <c r="AV313" s="7" t="s">
        <v>70</v>
      </c>
      <c r="AW313" s="7" t="s">
        <v>70</v>
      </c>
      <c r="AX313" s="12">
        <v>1</v>
      </c>
      <c r="AY313" s="12" t="s">
        <v>5797</v>
      </c>
      <c r="AZ313" s="12">
        <v>0</v>
      </c>
      <c r="BA313" s="12">
        <v>1</v>
      </c>
      <c r="BB313" s="12" t="s">
        <v>5797</v>
      </c>
      <c r="BC313" s="12">
        <v>0</v>
      </c>
      <c r="BD313" s="35">
        <v>1</v>
      </c>
      <c r="BE313" s="12">
        <v>1</v>
      </c>
    </row>
    <row r="314" spans="1:57" x14ac:dyDescent="0.35">
      <c r="A314" s="7">
        <v>313</v>
      </c>
      <c r="B314" s="7">
        <v>313</v>
      </c>
      <c r="C314" s="7" t="s">
        <v>829</v>
      </c>
      <c r="D314" s="7" t="s">
        <v>830</v>
      </c>
      <c r="E314" s="13" t="s">
        <v>51</v>
      </c>
      <c r="F314" s="7">
        <v>300</v>
      </c>
      <c r="G314" s="7" t="s">
        <v>100</v>
      </c>
      <c r="H314" s="7">
        <v>1850</v>
      </c>
      <c r="I314" s="14" t="s">
        <v>53</v>
      </c>
      <c r="J314" s="13" t="s">
        <v>54</v>
      </c>
      <c r="K314" s="7" t="s">
        <v>92</v>
      </c>
      <c r="L314" s="7" t="s">
        <v>87</v>
      </c>
      <c r="M314" s="7" t="s">
        <v>57</v>
      </c>
      <c r="N314" s="7">
        <v>26.3</v>
      </c>
      <c r="O314" s="7" t="s">
        <v>58</v>
      </c>
      <c r="P314" s="7">
        <v>31</v>
      </c>
      <c r="Q314" t="s">
        <v>7875</v>
      </c>
      <c r="R314" s="7" t="s">
        <v>59</v>
      </c>
      <c r="S314" s="14" t="s">
        <v>59</v>
      </c>
      <c r="T314" t="b">
        <v>0</v>
      </c>
      <c r="U314" s="7">
        <v>334</v>
      </c>
      <c r="V314" s="7">
        <v>11.12</v>
      </c>
      <c r="W314" s="7">
        <v>25.66</v>
      </c>
      <c r="X314" s="7">
        <v>1.1177999999999999</v>
      </c>
      <c r="Y314" s="7">
        <v>0.39456000000000002</v>
      </c>
      <c r="Z314" s="7">
        <v>7.2</v>
      </c>
      <c r="AA314" s="7">
        <v>4.92</v>
      </c>
      <c r="AB314" s="14">
        <v>2.2000000000000002</v>
      </c>
      <c r="AC314" s="17">
        <v>2.5402000000000001E-2</v>
      </c>
      <c r="AD314" s="3">
        <v>0.97459799999999996</v>
      </c>
      <c r="AE314" s="14" t="s">
        <v>197</v>
      </c>
      <c r="AF314" s="13">
        <v>8</v>
      </c>
      <c r="AG314" s="14">
        <v>7</v>
      </c>
      <c r="AH314" s="13">
        <v>5</v>
      </c>
      <c r="AI314" s="7">
        <v>4</v>
      </c>
      <c r="AJ314" s="7">
        <v>1</v>
      </c>
      <c r="AK314" s="7">
        <v>4</v>
      </c>
      <c r="AL314" s="7">
        <v>3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208</v>
      </c>
      <c r="AS314" s="7" t="s">
        <v>5797</v>
      </c>
      <c r="AT314" s="7" t="s">
        <v>70</v>
      </c>
      <c r="AU314" s="7" t="s">
        <v>5797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 t="s">
        <v>5797</v>
      </c>
      <c r="BC314" s="12">
        <v>0</v>
      </c>
      <c r="BD314" s="35">
        <v>1</v>
      </c>
      <c r="BE314" s="12">
        <v>1</v>
      </c>
    </row>
    <row r="315" spans="1:57" x14ac:dyDescent="0.35">
      <c r="A315" s="7">
        <v>314</v>
      </c>
      <c r="B315" s="7">
        <v>314</v>
      </c>
      <c r="C315" s="7" t="s">
        <v>831</v>
      </c>
      <c r="D315" s="7" t="s">
        <v>832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160</v>
      </c>
      <c r="L315" s="7" t="s">
        <v>56</v>
      </c>
      <c r="M315" s="7" t="s">
        <v>57</v>
      </c>
      <c r="N315" s="7">
        <v>22</v>
      </c>
      <c r="O315" s="7" t="s">
        <v>86</v>
      </c>
      <c r="P315" s="7">
        <v>38</v>
      </c>
      <c r="Q315" t="s">
        <v>7875</v>
      </c>
      <c r="R315" s="7" t="s">
        <v>59</v>
      </c>
      <c r="S315" s="14" t="s">
        <v>56</v>
      </c>
      <c r="T315" t="b">
        <v>0</v>
      </c>
      <c r="U315" s="7">
        <v>817</v>
      </c>
      <c r="V315" s="7">
        <v>8.1</v>
      </c>
      <c r="W315" s="7">
        <v>21.04</v>
      </c>
      <c r="X315" s="7">
        <v>0.60006660000000012</v>
      </c>
      <c r="Y315" s="7">
        <v>1.2565999999999999</v>
      </c>
      <c r="Z315" s="7">
        <v>6</v>
      </c>
      <c r="AA315" s="7">
        <v>4.4800000000000004</v>
      </c>
      <c r="AB315" s="14">
        <v>2.44</v>
      </c>
      <c r="AC315" s="17">
        <v>0.202294</v>
      </c>
      <c r="AD315" s="3">
        <v>0.79770600000000003</v>
      </c>
      <c r="AE315" s="14" t="s">
        <v>197</v>
      </c>
      <c r="AF315" s="13">
        <v>8</v>
      </c>
      <c r="AG315" s="14">
        <v>7</v>
      </c>
      <c r="AH315" s="13">
        <v>5</v>
      </c>
      <c r="AI315" s="7">
        <v>5</v>
      </c>
      <c r="AJ315" s="7">
        <v>0</v>
      </c>
      <c r="AK315" s="7">
        <v>4</v>
      </c>
      <c r="AL315" s="7">
        <v>4</v>
      </c>
      <c r="AM315" s="14">
        <v>0</v>
      </c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5797</v>
      </c>
      <c r="AT315" s="7" t="s">
        <v>70</v>
      </c>
      <c r="AU315" s="7" t="s">
        <v>66</v>
      </c>
      <c r="AV315" s="7" t="s">
        <v>5797</v>
      </c>
      <c r="AW315" s="7" t="s">
        <v>5797</v>
      </c>
      <c r="AX315" s="12">
        <v>0</v>
      </c>
      <c r="AY315" s="12">
        <v>0</v>
      </c>
      <c r="AZ315" s="12">
        <v>0</v>
      </c>
      <c r="BA315" s="12" t="s">
        <v>5797</v>
      </c>
      <c r="BB315" s="12">
        <v>1</v>
      </c>
      <c r="BC315" s="12">
        <v>0</v>
      </c>
      <c r="BD315" s="35">
        <v>1</v>
      </c>
      <c r="BE315" s="12">
        <v>1</v>
      </c>
    </row>
    <row r="316" spans="1:57" x14ac:dyDescent="0.35">
      <c r="A316" s="7">
        <v>315</v>
      </c>
      <c r="B316" s="7">
        <v>315</v>
      </c>
      <c r="C316" s="7" t="s">
        <v>833</v>
      </c>
      <c r="D316" s="7" t="s">
        <v>834</v>
      </c>
      <c r="E316" s="13" t="s">
        <v>51</v>
      </c>
      <c r="F316" s="7">
        <v>300</v>
      </c>
      <c r="G316" s="7" t="s">
        <v>169</v>
      </c>
      <c r="H316" s="7"/>
      <c r="I316" s="14" t="s">
        <v>53</v>
      </c>
      <c r="J316" s="13" t="s">
        <v>82</v>
      </c>
      <c r="K316" s="7" t="s">
        <v>92</v>
      </c>
      <c r="L316" s="7" t="s">
        <v>56</v>
      </c>
      <c r="M316" s="7" t="s">
        <v>57</v>
      </c>
      <c r="N316" s="7">
        <v>18</v>
      </c>
      <c r="O316" s="7" t="s">
        <v>85</v>
      </c>
      <c r="P316" s="7">
        <v>49</v>
      </c>
      <c r="Q316" t="s">
        <v>7833</v>
      </c>
      <c r="R316" s="7" t="s">
        <v>113</v>
      </c>
      <c r="S316" s="14" t="s">
        <v>56</v>
      </c>
      <c r="T316" t="b">
        <v>0</v>
      </c>
      <c r="U316" s="7">
        <v>894</v>
      </c>
      <c r="V316" s="7">
        <v>17.739999999999998</v>
      </c>
      <c r="W316" s="7">
        <v>27.12</v>
      </c>
      <c r="X316" s="7">
        <v>0.57040000000000002</v>
      </c>
      <c r="Y316" s="7">
        <v>1.29358</v>
      </c>
      <c r="Z316" s="7"/>
      <c r="AA316" s="7"/>
      <c r="AB316" s="14"/>
      <c r="AC316" s="17">
        <v>0.33983600000000003</v>
      </c>
      <c r="AD316" s="3">
        <v>0.66016399999999997</v>
      </c>
      <c r="AE316" s="14" t="s">
        <v>197</v>
      </c>
      <c r="AF316" s="13">
        <v>8</v>
      </c>
      <c r="AG316" s="14">
        <v>7</v>
      </c>
      <c r="AH316" s="13">
        <v>5</v>
      </c>
      <c r="AI316" s="7">
        <v>5</v>
      </c>
      <c r="AJ316" s="7">
        <v>0</v>
      </c>
      <c r="AK316" s="7">
        <v>4</v>
      </c>
      <c r="AL316" s="7">
        <v>4</v>
      </c>
      <c r="AM316" s="14">
        <v>0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62</v>
      </c>
      <c r="AS316" s="7" t="s">
        <v>70</v>
      </c>
      <c r="AT316" s="7" t="s">
        <v>70</v>
      </c>
      <c r="AU316" s="7" t="s">
        <v>5797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 t="s">
        <v>5797</v>
      </c>
      <c r="BB316" s="12">
        <v>1</v>
      </c>
      <c r="BC316" s="12">
        <v>0</v>
      </c>
      <c r="BD316" s="35">
        <v>1</v>
      </c>
      <c r="BE316" s="12">
        <v>1</v>
      </c>
    </row>
    <row r="317" spans="1:57" x14ac:dyDescent="0.35">
      <c r="A317" s="7">
        <v>316</v>
      </c>
      <c r="B317" s="7">
        <v>316</v>
      </c>
      <c r="C317" s="7" t="s">
        <v>835</v>
      </c>
      <c r="D317" s="7" t="s">
        <v>836</v>
      </c>
      <c r="E317" s="13" t="s">
        <v>51</v>
      </c>
      <c r="F317" s="7">
        <v>300</v>
      </c>
      <c r="G317" s="7" t="s">
        <v>139</v>
      </c>
      <c r="H317" s="7"/>
      <c r="I317" s="14" t="s">
        <v>53</v>
      </c>
      <c r="J317" s="13" t="s">
        <v>54</v>
      </c>
      <c r="K317" s="7" t="s">
        <v>75</v>
      </c>
      <c r="L317" s="7" t="s">
        <v>87</v>
      </c>
      <c r="M317" s="7" t="s">
        <v>57</v>
      </c>
      <c r="N317" s="7">
        <v>17</v>
      </c>
      <c r="O317" s="7" t="s">
        <v>58</v>
      </c>
      <c r="P317" s="7">
        <v>37</v>
      </c>
      <c r="Q317" t="s">
        <v>7875</v>
      </c>
      <c r="R317" s="7" t="s">
        <v>113</v>
      </c>
      <c r="S317" s="14" t="s">
        <v>56</v>
      </c>
      <c r="T317" t="b">
        <v>0</v>
      </c>
      <c r="U317" s="7">
        <v>1111</v>
      </c>
      <c r="V317" s="7">
        <v>22.54</v>
      </c>
      <c r="W317" s="7">
        <v>32.159999999999997</v>
      </c>
      <c r="X317" s="7">
        <v>0.92280059999999997</v>
      </c>
      <c r="Y317" s="7">
        <v>1.4674199999999999</v>
      </c>
      <c r="Z317" s="7">
        <v>6.6</v>
      </c>
      <c r="AA317" s="7">
        <v>3.06</v>
      </c>
      <c r="AB317" s="14">
        <v>4.0999999999999996</v>
      </c>
      <c r="AC317" s="17">
        <v>1E-4</v>
      </c>
      <c r="AD317" s="3">
        <v>0.99990000000000001</v>
      </c>
      <c r="AE317" s="14" t="s">
        <v>197</v>
      </c>
      <c r="AF317" s="13">
        <v>8</v>
      </c>
      <c r="AG317" s="14">
        <v>7</v>
      </c>
      <c r="AH317" s="13">
        <v>5</v>
      </c>
      <c r="AI317" s="7">
        <v>4</v>
      </c>
      <c r="AJ317" s="7">
        <v>1</v>
      </c>
      <c r="AK317" s="7">
        <v>4</v>
      </c>
      <c r="AL317" s="7">
        <v>3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70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 t="s">
        <v>5797</v>
      </c>
      <c r="BB317" s="12">
        <v>1</v>
      </c>
      <c r="BC317" s="12">
        <v>0</v>
      </c>
      <c r="BD317" s="35">
        <v>1</v>
      </c>
      <c r="BE317" s="12">
        <v>1</v>
      </c>
    </row>
    <row r="318" spans="1:57" x14ac:dyDescent="0.35">
      <c r="A318" s="7">
        <v>317</v>
      </c>
      <c r="B318" s="7">
        <v>317</v>
      </c>
      <c r="C318" s="7" t="s">
        <v>837</v>
      </c>
      <c r="D318" s="7" t="s">
        <v>838</v>
      </c>
      <c r="E318" s="13" t="s">
        <v>51</v>
      </c>
      <c r="F318" s="7">
        <v>300</v>
      </c>
      <c r="G318" s="7" t="s">
        <v>100</v>
      </c>
      <c r="H318" s="7">
        <v>1979</v>
      </c>
      <c r="I318" s="14" t="s">
        <v>53</v>
      </c>
      <c r="J318" s="13" t="s">
        <v>54</v>
      </c>
      <c r="K318" s="7" t="s">
        <v>119</v>
      </c>
      <c r="L318" s="7" t="s">
        <v>87</v>
      </c>
      <c r="M318" s="7" t="s">
        <v>57</v>
      </c>
      <c r="N318" s="7">
        <v>34.5</v>
      </c>
      <c r="O318" s="7" t="s">
        <v>58</v>
      </c>
      <c r="P318" s="7">
        <v>35</v>
      </c>
      <c r="Q318" t="s">
        <v>7875</v>
      </c>
      <c r="R318" s="7" t="s">
        <v>59</v>
      </c>
      <c r="S318" s="14" t="s">
        <v>59</v>
      </c>
      <c r="T318" t="b">
        <v>0</v>
      </c>
      <c r="U318" s="7">
        <v>419</v>
      </c>
      <c r="V318" s="7">
        <v>12.72</v>
      </c>
      <c r="W318" s="7">
        <v>27.04</v>
      </c>
      <c r="X318" s="7">
        <v>1.1199994</v>
      </c>
      <c r="Y318" s="7">
        <v>0.51606000000000007</v>
      </c>
      <c r="Z318" s="7"/>
      <c r="AA318" s="7"/>
      <c r="AB318" s="14"/>
      <c r="AC318" s="17">
        <v>9.5542300000000004E-3</v>
      </c>
      <c r="AD318" s="3">
        <v>0.99044600000000005</v>
      </c>
      <c r="AE318" s="14" t="s">
        <v>197</v>
      </c>
      <c r="AF318" s="13">
        <v>8</v>
      </c>
      <c r="AG318" s="14">
        <v>7</v>
      </c>
      <c r="AH318" s="13">
        <v>5</v>
      </c>
      <c r="AI318" s="7">
        <v>4</v>
      </c>
      <c r="AJ318" s="7">
        <v>1</v>
      </c>
      <c r="AK318" s="7">
        <v>4</v>
      </c>
      <c r="AL318" s="7">
        <v>3</v>
      </c>
      <c r="AM318" s="14">
        <v>1</v>
      </c>
      <c r="AN318" s="13">
        <v>3</v>
      </c>
      <c r="AO318" s="14">
        <v>3</v>
      </c>
      <c r="AP318" s="7" t="s">
        <v>66</v>
      </c>
      <c r="AQ318" s="7" t="s">
        <v>62</v>
      </c>
      <c r="AR318" s="7" t="s">
        <v>62</v>
      </c>
      <c r="AS318" s="7" t="s">
        <v>5797</v>
      </c>
      <c r="AT318" s="7" t="s">
        <v>63</v>
      </c>
      <c r="AU318" s="7" t="s">
        <v>66</v>
      </c>
      <c r="AV318" s="7" t="s">
        <v>70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35">
        <v>1</v>
      </c>
      <c r="BE318" s="12">
        <v>1</v>
      </c>
    </row>
    <row r="319" spans="1:57" x14ac:dyDescent="0.35">
      <c r="A319" s="7">
        <v>318</v>
      </c>
      <c r="B319" s="7">
        <v>318</v>
      </c>
      <c r="C319" s="7" t="s">
        <v>839</v>
      </c>
      <c r="D319" s="7" t="s">
        <v>840</v>
      </c>
      <c r="E319" s="13" t="s">
        <v>51</v>
      </c>
      <c r="F319" s="7">
        <v>300</v>
      </c>
      <c r="G319" s="7" t="s">
        <v>100</v>
      </c>
      <c r="H319" s="7">
        <v>1800</v>
      </c>
      <c r="I319" s="14" t="s">
        <v>53</v>
      </c>
      <c r="J319" s="13" t="s">
        <v>54</v>
      </c>
      <c r="K319" s="7" t="s">
        <v>83</v>
      </c>
      <c r="L319" s="7" t="s">
        <v>56</v>
      </c>
      <c r="M319" s="7" t="s">
        <v>57</v>
      </c>
      <c r="N319" s="7">
        <v>28</v>
      </c>
      <c r="O319" s="7" t="s">
        <v>58</v>
      </c>
      <c r="P319" s="7">
        <v>34</v>
      </c>
      <c r="Q319" t="s">
        <v>7875</v>
      </c>
      <c r="R319" s="7" t="s">
        <v>59</v>
      </c>
      <c r="S319" s="14" t="s">
        <v>59</v>
      </c>
      <c r="T319" t="b">
        <v>0</v>
      </c>
      <c r="U319" s="7">
        <v>419</v>
      </c>
      <c r="V319" s="7">
        <v>12.56</v>
      </c>
      <c r="W319" s="7">
        <v>26.7</v>
      </c>
      <c r="X319" s="7">
        <v>0.95673339999999985</v>
      </c>
      <c r="Y319" s="7">
        <v>0.59256000000000009</v>
      </c>
      <c r="Z319" s="7">
        <v>7.7</v>
      </c>
      <c r="AA319" s="7">
        <v>4.47</v>
      </c>
      <c r="AB319" s="14">
        <v>2.96</v>
      </c>
      <c r="AC319" s="17">
        <v>3.14153E-2</v>
      </c>
      <c r="AD319" s="3">
        <v>0.96858500000000003</v>
      </c>
      <c r="AE319" s="14" t="s">
        <v>197</v>
      </c>
      <c r="AF319" s="13">
        <v>8</v>
      </c>
      <c r="AG319" s="14">
        <v>7</v>
      </c>
      <c r="AH319" s="13">
        <v>5</v>
      </c>
      <c r="AI319" s="7">
        <v>5</v>
      </c>
      <c r="AJ319" s="7">
        <v>0</v>
      </c>
      <c r="AK319" s="7">
        <v>4</v>
      </c>
      <c r="AL319" s="7">
        <v>4</v>
      </c>
      <c r="AM319" s="14">
        <v>0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62</v>
      </c>
      <c r="AS319" s="7" t="s">
        <v>5797</v>
      </c>
      <c r="AT319" s="7" t="s">
        <v>70</v>
      </c>
      <c r="AU319" s="7" t="s">
        <v>66</v>
      </c>
      <c r="AV319" s="7" t="s">
        <v>5797</v>
      </c>
      <c r="AW319" s="7" t="s">
        <v>5797</v>
      </c>
      <c r="AX319" s="12">
        <v>0</v>
      </c>
      <c r="AY319" s="12">
        <v>0</v>
      </c>
      <c r="AZ319" s="12">
        <v>0</v>
      </c>
      <c r="BA319" s="12">
        <v>1</v>
      </c>
      <c r="BB319" s="12">
        <v>1</v>
      </c>
      <c r="BC319" s="12">
        <v>0</v>
      </c>
      <c r="BD319" s="35">
        <v>1</v>
      </c>
      <c r="BE319" s="12">
        <v>1</v>
      </c>
    </row>
    <row r="320" spans="1:57" x14ac:dyDescent="0.35">
      <c r="A320" s="7">
        <v>319</v>
      </c>
      <c r="B320" s="7">
        <v>319</v>
      </c>
      <c r="C320" s="7" t="s">
        <v>841</v>
      </c>
      <c r="D320" s="7" t="s">
        <v>842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106</v>
      </c>
      <c r="L320" s="7" t="s">
        <v>56</v>
      </c>
      <c r="M320" s="7" t="s">
        <v>57</v>
      </c>
      <c r="N320" s="7">
        <v>33</v>
      </c>
      <c r="O320" s="7" t="s">
        <v>58</v>
      </c>
      <c r="P320" s="7">
        <v>35</v>
      </c>
      <c r="Q320" t="s">
        <v>7875</v>
      </c>
      <c r="R320" s="7" t="s">
        <v>59</v>
      </c>
      <c r="S320" s="14" t="s">
        <v>56</v>
      </c>
      <c r="T320" t="b">
        <v>0</v>
      </c>
      <c r="U320" s="7">
        <v>245</v>
      </c>
      <c r="V320" s="7">
        <v>18.175000000000001</v>
      </c>
      <c r="W320" s="7">
        <v>32.774999999999999</v>
      </c>
      <c r="X320" s="7">
        <v>1.9354175</v>
      </c>
      <c r="Y320" s="7">
        <v>0.31230000000000002</v>
      </c>
      <c r="Z320" s="7">
        <v>8.1</v>
      </c>
      <c r="AA320" s="7">
        <v>5.85</v>
      </c>
      <c r="AB320" s="14">
        <v>1.9</v>
      </c>
      <c r="AC320" s="17">
        <v>1.5573E-2</v>
      </c>
      <c r="AD320" s="3">
        <v>0.98442700000000005</v>
      </c>
      <c r="AE320" s="14" t="s">
        <v>197</v>
      </c>
      <c r="AF320" s="13">
        <v>8</v>
      </c>
      <c r="AG320" s="14">
        <v>7</v>
      </c>
      <c r="AH320" s="13">
        <v>5</v>
      </c>
      <c r="AI320" s="7">
        <v>5</v>
      </c>
      <c r="AJ320" s="7">
        <v>0</v>
      </c>
      <c r="AK320" s="7">
        <v>4</v>
      </c>
      <c r="AL320" s="7">
        <v>4</v>
      </c>
      <c r="AM320" s="14">
        <v>0</v>
      </c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5797</v>
      </c>
      <c r="AT320" s="7" t="s">
        <v>70</v>
      </c>
      <c r="AU320" s="7" t="s">
        <v>66</v>
      </c>
      <c r="AV320" s="7" t="s">
        <v>5797</v>
      </c>
      <c r="AW320" s="7" t="s">
        <v>70</v>
      </c>
      <c r="AX320" s="12">
        <v>0</v>
      </c>
      <c r="AY320" s="12">
        <v>0</v>
      </c>
      <c r="AZ320" s="12">
        <v>0</v>
      </c>
      <c r="BA320" s="12" t="s">
        <v>5797</v>
      </c>
      <c r="BB320" s="12">
        <v>1</v>
      </c>
      <c r="BC320" s="12">
        <v>0</v>
      </c>
      <c r="BD320" s="35">
        <v>1</v>
      </c>
      <c r="BE320" s="12">
        <v>1</v>
      </c>
    </row>
    <row r="321" spans="1:57" x14ac:dyDescent="0.35">
      <c r="A321" s="7">
        <v>320</v>
      </c>
      <c r="B321" s="7">
        <v>320</v>
      </c>
      <c r="C321" s="7" t="s">
        <v>843</v>
      </c>
      <c r="D321" s="7" t="s">
        <v>844</v>
      </c>
      <c r="E321" s="13" t="s">
        <v>51</v>
      </c>
      <c r="F321" s="7">
        <v>300</v>
      </c>
      <c r="G321" s="7" t="s">
        <v>100</v>
      </c>
      <c r="H321" s="7"/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20</v>
      </c>
      <c r="O321" s="7" t="s">
        <v>58</v>
      </c>
      <c r="P321" s="7">
        <v>37</v>
      </c>
      <c r="Q321" t="s">
        <v>7875</v>
      </c>
      <c r="R321" s="7" t="s">
        <v>59</v>
      </c>
      <c r="S321" s="14" t="s">
        <v>59</v>
      </c>
      <c r="T321" t="b">
        <v>0</v>
      </c>
      <c r="U321" s="7">
        <v>776</v>
      </c>
      <c r="V321" s="7">
        <v>8.0399999999999991</v>
      </c>
      <c r="W321" s="7">
        <v>21.74</v>
      </c>
      <c r="X321" s="7">
        <v>0.69359939999999998</v>
      </c>
      <c r="Y321" s="7">
        <v>1.1293200000000001</v>
      </c>
      <c r="Z321" s="7">
        <v>6.2</v>
      </c>
      <c r="AA321" s="7">
        <v>4.4000000000000004</v>
      </c>
      <c r="AB321" s="14">
        <v>2.78</v>
      </c>
      <c r="AC321" s="17">
        <v>1E-4</v>
      </c>
      <c r="AD321" s="3">
        <v>0.99990000000000001</v>
      </c>
      <c r="AE321" s="14" t="s">
        <v>197</v>
      </c>
      <c r="AF321" s="13">
        <v>8</v>
      </c>
      <c r="AG321" s="14">
        <v>7</v>
      </c>
      <c r="AH321" s="13">
        <v>5</v>
      </c>
      <c r="AI321" s="7">
        <v>4</v>
      </c>
      <c r="AJ321" s="7">
        <v>1</v>
      </c>
      <c r="AK321" s="7">
        <v>4</v>
      </c>
      <c r="AL321" s="7">
        <v>3</v>
      </c>
      <c r="AM321" s="14">
        <v>1</v>
      </c>
      <c r="AN321" s="13">
        <v>3</v>
      </c>
      <c r="AO321" s="14">
        <v>3</v>
      </c>
      <c r="AP321" s="7" t="s">
        <v>66</v>
      </c>
      <c r="AQ321" s="7" t="s">
        <v>62</v>
      </c>
      <c r="AR321" s="7" t="s">
        <v>208</v>
      </c>
      <c r="AS321" s="7" t="s">
        <v>70</v>
      </c>
      <c r="AT321" s="7" t="s">
        <v>70</v>
      </c>
      <c r="AU321" s="7" t="s">
        <v>66</v>
      </c>
      <c r="AV321" s="7" t="s">
        <v>70</v>
      </c>
      <c r="AW321" s="7" t="s">
        <v>70</v>
      </c>
      <c r="AX321" s="12">
        <v>0</v>
      </c>
      <c r="AY321" s="12">
        <v>0</v>
      </c>
      <c r="AZ321" s="12">
        <v>0</v>
      </c>
      <c r="BA321" s="12">
        <v>1</v>
      </c>
      <c r="BB321" s="12" t="s">
        <v>5797</v>
      </c>
      <c r="BC321" s="12">
        <v>0</v>
      </c>
      <c r="BD321" s="35">
        <v>1</v>
      </c>
      <c r="BE321" s="12">
        <v>1</v>
      </c>
    </row>
    <row r="322" spans="1:57" x14ac:dyDescent="0.35">
      <c r="A322" s="7">
        <v>321</v>
      </c>
      <c r="B322" s="7">
        <v>321</v>
      </c>
      <c r="C322" s="7" t="s">
        <v>845</v>
      </c>
      <c r="D322" s="7" t="s">
        <v>846</v>
      </c>
      <c r="E322" s="13" t="s">
        <v>51</v>
      </c>
      <c r="F322" s="7">
        <v>300</v>
      </c>
      <c r="G322" s="7" t="s">
        <v>100</v>
      </c>
      <c r="H322" s="7">
        <v>1567</v>
      </c>
      <c r="I322" s="14" t="s">
        <v>53</v>
      </c>
      <c r="J322" s="13" t="s">
        <v>54</v>
      </c>
      <c r="K322" s="7" t="s">
        <v>83</v>
      </c>
      <c r="L322" s="7" t="s">
        <v>87</v>
      </c>
      <c r="M322" s="7" t="s">
        <v>57</v>
      </c>
      <c r="N322" s="7">
        <v>27.7</v>
      </c>
      <c r="O322" s="7" t="s">
        <v>58</v>
      </c>
      <c r="P322" s="7">
        <v>31</v>
      </c>
      <c r="Q322" t="s">
        <v>7921</v>
      </c>
      <c r="R322" s="7" t="s">
        <v>59</v>
      </c>
      <c r="S322" s="14" t="s">
        <v>59</v>
      </c>
      <c r="T322" t="b">
        <v>0</v>
      </c>
      <c r="U322" s="7">
        <v>701</v>
      </c>
      <c r="V322" s="7">
        <v>14.98</v>
      </c>
      <c r="W322" s="7">
        <v>27.84</v>
      </c>
      <c r="X322" s="7">
        <v>1.0294673999999999</v>
      </c>
      <c r="Y322" s="7">
        <v>0.93171999999999999</v>
      </c>
      <c r="Z322" s="7"/>
      <c r="AA322" s="7"/>
      <c r="AB322" s="14"/>
      <c r="AC322" s="17">
        <v>3.6451499999999998E-2</v>
      </c>
      <c r="AD322" s="3">
        <v>0.96354799999999996</v>
      </c>
      <c r="AE322" s="14" t="s">
        <v>197</v>
      </c>
      <c r="AF322" s="13">
        <v>8</v>
      </c>
      <c r="AG322" s="14">
        <v>7</v>
      </c>
      <c r="AH322" s="13">
        <v>5</v>
      </c>
      <c r="AI322" s="7">
        <v>5</v>
      </c>
      <c r="AJ322" s="7">
        <v>0</v>
      </c>
      <c r="AK322" s="7">
        <v>4</v>
      </c>
      <c r="AL322" s="7">
        <v>4</v>
      </c>
      <c r="AM322" s="14">
        <v>0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62</v>
      </c>
      <c r="AS322" s="7" t="s">
        <v>70</v>
      </c>
      <c r="AT322" s="7" t="s">
        <v>70</v>
      </c>
      <c r="AU322" s="7" t="s">
        <v>66</v>
      </c>
      <c r="AV322" s="7" t="s">
        <v>5797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35">
        <v>1</v>
      </c>
      <c r="BE322" s="12">
        <v>1</v>
      </c>
    </row>
    <row r="323" spans="1:57" x14ac:dyDescent="0.35">
      <c r="A323" s="7">
        <v>322</v>
      </c>
      <c r="B323" s="7">
        <v>322</v>
      </c>
      <c r="C323" s="7" t="s">
        <v>847</v>
      </c>
      <c r="D323" s="7" t="s">
        <v>848</v>
      </c>
      <c r="E323" s="13" t="s">
        <v>51</v>
      </c>
      <c r="F323" s="7">
        <v>300</v>
      </c>
      <c r="G323" s="7" t="s">
        <v>100</v>
      </c>
      <c r="H323" s="7">
        <v>2275</v>
      </c>
      <c r="I323" s="14" t="s">
        <v>53</v>
      </c>
      <c r="J323" s="13" t="s">
        <v>54</v>
      </c>
      <c r="K323" s="7" t="s">
        <v>95</v>
      </c>
      <c r="L323" s="7" t="s">
        <v>56</v>
      </c>
      <c r="M323" s="7" t="s">
        <v>57</v>
      </c>
      <c r="N323" s="7">
        <v>42</v>
      </c>
      <c r="O323" s="7" t="s">
        <v>58</v>
      </c>
      <c r="P323" s="7">
        <v>34</v>
      </c>
      <c r="Q323" t="s">
        <v>7875</v>
      </c>
      <c r="R323" s="7" t="s">
        <v>59</v>
      </c>
      <c r="S323" s="14" t="s">
        <v>59</v>
      </c>
      <c r="T323" t="b">
        <v>0</v>
      </c>
      <c r="U323" s="7">
        <v>648</v>
      </c>
      <c r="V323" s="7">
        <v>11.824999999999999</v>
      </c>
      <c r="W323" s="7">
        <v>27.55</v>
      </c>
      <c r="X323" s="7">
        <v>1.3339175000000001</v>
      </c>
      <c r="Y323" s="7">
        <v>0.89839999999999998</v>
      </c>
      <c r="Z323" s="7">
        <v>5.6</v>
      </c>
      <c r="AA323" s="7">
        <v>5.37</v>
      </c>
      <c r="AB323" s="14">
        <v>2.0099999999999998</v>
      </c>
      <c r="AC323" s="17">
        <v>2.9025100000000001E-3</v>
      </c>
      <c r="AD323" s="3">
        <v>0.99709700000000001</v>
      </c>
      <c r="AE323" s="14" t="s">
        <v>197</v>
      </c>
      <c r="AF323" s="13">
        <v>8</v>
      </c>
      <c r="AG323" s="14">
        <v>7</v>
      </c>
      <c r="AH323" s="13">
        <v>5</v>
      </c>
      <c r="AI323" s="7">
        <v>4</v>
      </c>
      <c r="AJ323" s="7">
        <v>1</v>
      </c>
      <c r="AK323" s="7">
        <v>4</v>
      </c>
      <c r="AL323" s="7">
        <v>3</v>
      </c>
      <c r="AM323" s="14">
        <v>1</v>
      </c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63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35">
        <v>1</v>
      </c>
      <c r="BE323" s="12">
        <v>1</v>
      </c>
    </row>
    <row r="324" spans="1:57" x14ac:dyDescent="0.35">
      <c r="A324" s="7">
        <v>323</v>
      </c>
      <c r="B324" s="7">
        <v>323</v>
      </c>
      <c r="C324" s="7" t="s">
        <v>849</v>
      </c>
      <c r="D324" s="7" t="s">
        <v>850</v>
      </c>
      <c r="E324" s="13" t="s">
        <v>51</v>
      </c>
      <c r="F324" s="7">
        <v>300</v>
      </c>
      <c r="G324" s="7" t="s">
        <v>100</v>
      </c>
      <c r="H324" s="7"/>
      <c r="I324" s="14" t="s">
        <v>53</v>
      </c>
      <c r="J324" s="13" t="s">
        <v>54</v>
      </c>
      <c r="K324" s="7" t="s">
        <v>75</v>
      </c>
      <c r="L324" s="7" t="s">
        <v>76</v>
      </c>
      <c r="M324" s="7" t="s">
        <v>57</v>
      </c>
      <c r="N324" s="7">
        <v>32.799999999999997</v>
      </c>
      <c r="O324" s="7" t="s">
        <v>58</v>
      </c>
      <c r="P324" s="7">
        <v>35</v>
      </c>
      <c r="Q324" t="s">
        <v>7875</v>
      </c>
      <c r="R324" s="7" t="s">
        <v>59</v>
      </c>
      <c r="S324" s="14" t="s">
        <v>59</v>
      </c>
      <c r="T324" t="b">
        <v>0</v>
      </c>
      <c r="U324" s="7">
        <v>776</v>
      </c>
      <c r="V324" s="7">
        <v>8.0399999999999991</v>
      </c>
      <c r="W324" s="7">
        <v>21.74</v>
      </c>
      <c r="X324" s="7">
        <v>0.69359939999999998</v>
      </c>
      <c r="Y324" s="7">
        <v>1.1293200000000001</v>
      </c>
      <c r="Z324" s="7">
        <v>6.2</v>
      </c>
      <c r="AA324" s="7">
        <v>4.4400000000000004</v>
      </c>
      <c r="AB324" s="14">
        <v>2.78</v>
      </c>
      <c r="AC324" s="17">
        <v>3.2087900000000003E-2</v>
      </c>
      <c r="AD324" s="3">
        <v>0.96791199999999999</v>
      </c>
      <c r="AE324" s="14" t="s">
        <v>197</v>
      </c>
      <c r="AF324" s="13">
        <v>8</v>
      </c>
      <c r="AG324" s="14">
        <v>7</v>
      </c>
      <c r="AH324" s="13">
        <v>5</v>
      </c>
      <c r="AI324" s="7">
        <v>5</v>
      </c>
      <c r="AJ324" s="7">
        <v>0</v>
      </c>
      <c r="AK324" s="7">
        <v>4</v>
      </c>
      <c r="AL324" s="7">
        <v>4</v>
      </c>
      <c r="AM324" s="14">
        <v>0</v>
      </c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5797</v>
      </c>
      <c r="AT324" s="7" t="s">
        <v>70</v>
      </c>
      <c r="AU324" s="7" t="s">
        <v>5797</v>
      </c>
      <c r="AV324" s="7" t="s">
        <v>5797</v>
      </c>
      <c r="AW324" s="7" t="s">
        <v>70</v>
      </c>
      <c r="AX324" s="12">
        <v>0</v>
      </c>
      <c r="AY324" s="12">
        <v>0</v>
      </c>
      <c r="AZ324" s="12">
        <v>0</v>
      </c>
      <c r="BA324" s="12" t="s">
        <v>5797</v>
      </c>
      <c r="BB324" s="12">
        <v>1</v>
      </c>
      <c r="BC324" s="12">
        <v>0</v>
      </c>
      <c r="BD324" s="35">
        <v>1</v>
      </c>
      <c r="BE324" s="12">
        <v>1</v>
      </c>
    </row>
    <row r="325" spans="1:57" x14ac:dyDescent="0.35">
      <c r="A325" s="7">
        <v>324</v>
      </c>
      <c r="B325" s="7">
        <v>324</v>
      </c>
      <c r="C325" s="7" t="s">
        <v>851</v>
      </c>
      <c r="D325" s="7" t="s">
        <v>852</v>
      </c>
      <c r="E325" s="13" t="s">
        <v>51</v>
      </c>
      <c r="F325" s="7">
        <v>300</v>
      </c>
      <c r="G325" s="7" t="s">
        <v>100</v>
      </c>
      <c r="H325" s="7">
        <v>1635</v>
      </c>
      <c r="I325" s="14" t="s">
        <v>53</v>
      </c>
      <c r="J325" s="13" t="s">
        <v>54</v>
      </c>
      <c r="K325" s="7" t="s">
        <v>75</v>
      </c>
      <c r="L325" s="7" t="s">
        <v>56</v>
      </c>
      <c r="M325" s="7" t="s">
        <v>57</v>
      </c>
      <c r="N325" s="7">
        <v>22</v>
      </c>
      <c r="O325" s="7" t="s">
        <v>58</v>
      </c>
      <c r="P325" s="7">
        <v>33</v>
      </c>
      <c r="Q325" t="s">
        <v>7875</v>
      </c>
      <c r="R325" s="7" t="s">
        <v>59</v>
      </c>
      <c r="S325" s="14" t="s">
        <v>59</v>
      </c>
      <c r="T325" t="b">
        <v>0</v>
      </c>
      <c r="U325" s="7">
        <v>929</v>
      </c>
      <c r="V325" s="7">
        <v>14.8</v>
      </c>
      <c r="W325" s="7">
        <v>25.82</v>
      </c>
      <c r="X325" s="7">
        <v>0.65246660000000001</v>
      </c>
      <c r="Y325" s="7">
        <v>1.3747</v>
      </c>
      <c r="Z325" s="7"/>
      <c r="AA325" s="7"/>
      <c r="AB325" s="14"/>
      <c r="AC325" s="17">
        <v>3.3144600000000003E-2</v>
      </c>
      <c r="AD325" s="3">
        <v>0.96685500000000002</v>
      </c>
      <c r="AE325" s="14" t="s">
        <v>197</v>
      </c>
      <c r="AF325" s="13">
        <v>8</v>
      </c>
      <c r="AG325" s="14">
        <v>7</v>
      </c>
      <c r="AH325" s="13">
        <v>5</v>
      </c>
      <c r="AI325" s="7">
        <v>5</v>
      </c>
      <c r="AJ325" s="7">
        <v>0</v>
      </c>
      <c r="AK325" s="7">
        <v>4</v>
      </c>
      <c r="AL325" s="7">
        <v>4</v>
      </c>
      <c r="AM325" s="14">
        <v>0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62</v>
      </c>
      <c r="AS325" s="7" t="s">
        <v>5797</v>
      </c>
      <c r="AT325" s="7" t="s">
        <v>70</v>
      </c>
      <c r="AU325" s="7" t="s">
        <v>5797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35">
        <v>1</v>
      </c>
      <c r="BE325" s="12">
        <v>1</v>
      </c>
    </row>
    <row r="326" spans="1:57" x14ac:dyDescent="0.35">
      <c r="A326" s="7">
        <v>325</v>
      </c>
      <c r="B326" s="7">
        <v>325</v>
      </c>
      <c r="C326" s="7" t="s">
        <v>853</v>
      </c>
      <c r="D326" s="7" t="s">
        <v>854</v>
      </c>
      <c r="E326" s="13" t="s">
        <v>51</v>
      </c>
      <c r="F326" s="7">
        <v>300</v>
      </c>
      <c r="G326" s="7" t="s">
        <v>158</v>
      </c>
      <c r="H326" s="7"/>
      <c r="I326" s="14" t="s">
        <v>53</v>
      </c>
      <c r="J326" s="13" t="s">
        <v>54</v>
      </c>
      <c r="K326" s="7" t="s">
        <v>75</v>
      </c>
      <c r="L326" s="7" t="s">
        <v>56</v>
      </c>
      <c r="M326" s="7" t="s">
        <v>84</v>
      </c>
      <c r="N326" s="7">
        <v>23</v>
      </c>
      <c r="O326" s="7" t="s">
        <v>58</v>
      </c>
      <c r="P326" s="7">
        <v>37</v>
      </c>
      <c r="Q326" t="s">
        <v>7875</v>
      </c>
      <c r="R326" s="7" t="s">
        <v>59</v>
      </c>
      <c r="S326" s="14" t="s">
        <v>59</v>
      </c>
      <c r="T326" t="b">
        <v>0</v>
      </c>
      <c r="U326" s="7">
        <v>1630</v>
      </c>
      <c r="V326" s="7">
        <v>17.100000000000001</v>
      </c>
      <c r="W326" s="7">
        <v>26.62</v>
      </c>
      <c r="X326" s="7">
        <v>0.40326659999999998</v>
      </c>
      <c r="Y326" s="7">
        <v>2.6251199999999999</v>
      </c>
      <c r="Z326" s="7">
        <v>5.3</v>
      </c>
      <c r="AA326" s="7">
        <v>3.45</v>
      </c>
      <c r="AB326" s="14">
        <v>3.69</v>
      </c>
      <c r="AC326" s="17">
        <v>2.67896E-2</v>
      </c>
      <c r="AD326" s="3">
        <v>0.97321000000000002</v>
      </c>
      <c r="AE326" s="14" t="s">
        <v>197</v>
      </c>
      <c r="AF326" s="13">
        <v>8</v>
      </c>
      <c r="AG326" s="14">
        <v>7</v>
      </c>
      <c r="AH326" s="13">
        <v>5</v>
      </c>
      <c r="AI326" s="7">
        <v>5</v>
      </c>
      <c r="AJ326" s="7">
        <v>0</v>
      </c>
      <c r="AK326" s="7">
        <v>4</v>
      </c>
      <c r="AL326" s="7">
        <v>4</v>
      </c>
      <c r="AM326" s="14">
        <v>0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62</v>
      </c>
      <c r="AS326" s="7" t="s">
        <v>5797</v>
      </c>
      <c r="AT326" s="7" t="s">
        <v>70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>
        <v>1</v>
      </c>
      <c r="BB326" s="12">
        <v>1</v>
      </c>
      <c r="BC326" s="12">
        <v>0</v>
      </c>
      <c r="BD326" s="35">
        <v>1</v>
      </c>
      <c r="BE326" s="12">
        <v>1</v>
      </c>
    </row>
    <row r="327" spans="1:57" x14ac:dyDescent="0.35">
      <c r="A327" s="7">
        <v>326</v>
      </c>
      <c r="B327" s="7">
        <v>326</v>
      </c>
      <c r="C327" s="7" t="s">
        <v>855</v>
      </c>
      <c r="D327" s="7" t="s">
        <v>856</v>
      </c>
      <c r="E327" s="13" t="s">
        <v>51</v>
      </c>
      <c r="F327" s="7">
        <v>300</v>
      </c>
      <c r="G327" s="7" t="s">
        <v>139</v>
      </c>
      <c r="H327" s="7"/>
      <c r="I327" s="14" t="s">
        <v>53</v>
      </c>
      <c r="J327" s="13" t="s">
        <v>54</v>
      </c>
      <c r="K327" s="7" t="s">
        <v>75</v>
      </c>
      <c r="L327" s="7" t="s">
        <v>87</v>
      </c>
      <c r="M327" s="7" t="s">
        <v>57</v>
      </c>
      <c r="N327" s="7">
        <v>23</v>
      </c>
      <c r="O327" s="7" t="s">
        <v>109</v>
      </c>
      <c r="P327" s="7">
        <v>40</v>
      </c>
      <c r="Q327" t="s">
        <v>7875</v>
      </c>
      <c r="R327" s="7" t="s">
        <v>77</v>
      </c>
      <c r="S327" s="14" t="s">
        <v>56</v>
      </c>
      <c r="T327" t="b">
        <v>0</v>
      </c>
      <c r="U327" s="7">
        <v>807</v>
      </c>
      <c r="V327" s="7">
        <v>20.54</v>
      </c>
      <c r="W327" s="7">
        <v>30.64</v>
      </c>
      <c r="X327" s="7">
        <v>0.82306659999999998</v>
      </c>
      <c r="Y327" s="7">
        <v>1.0845199999999999</v>
      </c>
      <c r="Z327" s="7">
        <v>6.7</v>
      </c>
      <c r="AA327" s="7">
        <v>3.92</v>
      </c>
      <c r="AB327" s="14">
        <v>3.16</v>
      </c>
      <c r="AC327" s="17">
        <v>1E-4</v>
      </c>
      <c r="AD327" s="3">
        <v>0.99990000000000001</v>
      </c>
      <c r="AE327" s="14" t="s">
        <v>197</v>
      </c>
      <c r="AF327" s="13">
        <v>8</v>
      </c>
      <c r="AG327" s="14">
        <v>7</v>
      </c>
      <c r="AH327" s="13">
        <v>5</v>
      </c>
      <c r="AI327" s="7">
        <v>4</v>
      </c>
      <c r="AJ327" s="7">
        <v>1</v>
      </c>
      <c r="AK327" s="7">
        <v>4</v>
      </c>
      <c r="AL327" s="7">
        <v>3</v>
      </c>
      <c r="AM327" s="14">
        <v>1</v>
      </c>
      <c r="AN327" s="13">
        <v>3</v>
      </c>
      <c r="AO327" s="14">
        <v>3</v>
      </c>
      <c r="AP327" s="7" t="s">
        <v>66</v>
      </c>
      <c r="AQ327" s="7" t="s">
        <v>62</v>
      </c>
      <c r="AR327" s="7" t="s">
        <v>208</v>
      </c>
      <c r="AS327" s="7" t="s">
        <v>70</v>
      </c>
      <c r="AT327" s="7" t="s">
        <v>70</v>
      </c>
      <c r="AU327" s="7" t="s">
        <v>66</v>
      </c>
      <c r="AV327" s="7" t="s">
        <v>70</v>
      </c>
      <c r="AW327" s="7" t="s">
        <v>70</v>
      </c>
      <c r="AX327" s="12" t="s">
        <v>5797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35">
        <v>1</v>
      </c>
      <c r="BE327" s="12">
        <v>1</v>
      </c>
    </row>
    <row r="328" spans="1:57" x14ac:dyDescent="0.35">
      <c r="A328" s="7">
        <v>327</v>
      </c>
      <c r="B328" s="7">
        <v>327</v>
      </c>
      <c r="C328" s="7" t="s">
        <v>857</v>
      </c>
      <c r="D328" s="7" t="s">
        <v>858</v>
      </c>
      <c r="E328" s="13" t="s">
        <v>51</v>
      </c>
      <c r="F328" s="7">
        <v>300</v>
      </c>
      <c r="G328" s="7" t="s">
        <v>139</v>
      </c>
      <c r="H328" s="7"/>
      <c r="I328" s="14" t="s">
        <v>53</v>
      </c>
      <c r="J328" s="13" t="s">
        <v>54</v>
      </c>
      <c r="K328" s="7" t="s">
        <v>75</v>
      </c>
      <c r="L328" s="7" t="s">
        <v>87</v>
      </c>
      <c r="M328" s="7" t="s">
        <v>57</v>
      </c>
      <c r="N328" s="7">
        <v>20</v>
      </c>
      <c r="O328" s="7" t="s">
        <v>58</v>
      </c>
      <c r="P328" s="7">
        <v>48</v>
      </c>
      <c r="Q328" t="s">
        <v>7875</v>
      </c>
      <c r="R328" s="7" t="s">
        <v>59</v>
      </c>
      <c r="S328" s="14" t="s">
        <v>56</v>
      </c>
      <c r="T328" t="b">
        <v>0</v>
      </c>
      <c r="U328" s="7">
        <v>870</v>
      </c>
      <c r="V328" s="7">
        <v>18.86</v>
      </c>
      <c r="W328" s="7">
        <v>28.66</v>
      </c>
      <c r="X328" s="7">
        <v>0.69720000000000004</v>
      </c>
      <c r="Y328" s="7">
        <v>1.1976800000000001</v>
      </c>
      <c r="Z328" s="7">
        <v>6.6</v>
      </c>
      <c r="AA328" s="7">
        <v>3.63</v>
      </c>
      <c r="AB328" s="14">
        <v>2.64</v>
      </c>
      <c r="AC328" s="17">
        <v>1E-4</v>
      </c>
      <c r="AD328" s="3">
        <v>0.99990000000000001</v>
      </c>
      <c r="AE328" s="14" t="s">
        <v>197</v>
      </c>
      <c r="AF328" s="13">
        <v>8</v>
      </c>
      <c r="AG328" s="14">
        <v>7</v>
      </c>
      <c r="AH328" s="13">
        <v>5</v>
      </c>
      <c r="AI328" s="7">
        <v>5</v>
      </c>
      <c r="AJ328" s="7">
        <v>0</v>
      </c>
      <c r="AK328" s="7">
        <v>4</v>
      </c>
      <c r="AL328" s="7">
        <v>4</v>
      </c>
      <c r="AM328" s="14">
        <v>0</v>
      </c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70</v>
      </c>
      <c r="AU328" s="7" t="s">
        <v>66</v>
      </c>
      <c r="AV328" s="7" t="s">
        <v>70</v>
      </c>
      <c r="AW328" s="7" t="s">
        <v>70</v>
      </c>
      <c r="AX328" s="12">
        <v>1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35">
        <v>1</v>
      </c>
      <c r="BE328" s="12" t="s">
        <v>5797</v>
      </c>
    </row>
    <row r="329" spans="1:57" x14ac:dyDescent="0.35">
      <c r="A329" s="7">
        <v>328</v>
      </c>
      <c r="B329" s="7">
        <v>328</v>
      </c>
      <c r="C329" s="7" t="s">
        <v>859</v>
      </c>
      <c r="D329" s="7" t="s">
        <v>860</v>
      </c>
      <c r="E329" s="13" t="s">
        <v>51</v>
      </c>
      <c r="F329" s="7">
        <v>300</v>
      </c>
      <c r="G329" s="7" t="s">
        <v>100</v>
      </c>
      <c r="H329" s="7">
        <v>2000</v>
      </c>
      <c r="I329" s="14" t="s">
        <v>53</v>
      </c>
      <c r="J329" s="13" t="s">
        <v>54</v>
      </c>
      <c r="K329" s="7" t="s">
        <v>75</v>
      </c>
      <c r="L329" s="7" t="s">
        <v>56</v>
      </c>
      <c r="M329" s="7" t="s">
        <v>108</v>
      </c>
      <c r="N329" s="7">
        <v>41</v>
      </c>
      <c r="O329" s="7" t="s">
        <v>58</v>
      </c>
      <c r="P329" s="7">
        <v>33</v>
      </c>
      <c r="Q329" t="s">
        <v>7875</v>
      </c>
      <c r="R329" s="7" t="s">
        <v>59</v>
      </c>
      <c r="S329" s="14" t="s">
        <v>56</v>
      </c>
      <c r="T329" t="b">
        <v>0</v>
      </c>
      <c r="U329" s="7">
        <v>734</v>
      </c>
      <c r="V329" s="7">
        <v>10.74</v>
      </c>
      <c r="W329" s="7">
        <v>26.26</v>
      </c>
      <c r="X329" s="7">
        <v>0.93160019999999999</v>
      </c>
      <c r="Y329" s="7">
        <v>1.0019800000000001</v>
      </c>
      <c r="Z329" s="7">
        <v>6.6</v>
      </c>
      <c r="AA329" s="7">
        <v>6.1</v>
      </c>
      <c r="AB329" s="14">
        <v>2.13</v>
      </c>
      <c r="AC329" s="17">
        <v>1.5411899999999999E-2</v>
      </c>
      <c r="AD329" s="3">
        <v>0.98458800000000002</v>
      </c>
      <c r="AE329" s="14" t="s">
        <v>197</v>
      </c>
      <c r="AF329" s="13">
        <v>8</v>
      </c>
      <c r="AG329" s="14">
        <v>7</v>
      </c>
      <c r="AH329" s="13">
        <v>5</v>
      </c>
      <c r="AI329" s="7">
        <v>5</v>
      </c>
      <c r="AJ329" s="7">
        <v>0</v>
      </c>
      <c r="AK329" s="7">
        <v>4</v>
      </c>
      <c r="AL329" s="7">
        <v>4</v>
      </c>
      <c r="AM329" s="14">
        <v>0</v>
      </c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64</v>
      </c>
      <c r="AV329" s="7" t="s">
        <v>5797</v>
      </c>
      <c r="AW329" s="7" t="s">
        <v>70</v>
      </c>
      <c r="AX329" s="12">
        <v>0</v>
      </c>
      <c r="AY329" s="12">
        <v>0</v>
      </c>
      <c r="AZ329" s="12">
        <v>0</v>
      </c>
      <c r="BA329" s="12">
        <v>1</v>
      </c>
      <c r="BB329" s="12">
        <v>1</v>
      </c>
      <c r="BC329" s="12">
        <v>0</v>
      </c>
      <c r="BD329" s="35">
        <v>1</v>
      </c>
      <c r="BE329" s="12">
        <v>1</v>
      </c>
    </row>
    <row r="330" spans="1:57" x14ac:dyDescent="0.35">
      <c r="A330" s="7">
        <v>329</v>
      </c>
      <c r="B330" s="7">
        <v>329</v>
      </c>
      <c r="C330" s="7" t="s">
        <v>861</v>
      </c>
      <c r="D330" s="7" t="s">
        <v>862</v>
      </c>
      <c r="E330" s="13" t="s">
        <v>51</v>
      </c>
      <c r="F330" s="7">
        <v>300</v>
      </c>
      <c r="G330" s="7" t="s">
        <v>100</v>
      </c>
      <c r="H330" s="7">
        <v>2353</v>
      </c>
      <c r="I330" s="14" t="s">
        <v>53</v>
      </c>
      <c r="J330" s="13" t="s">
        <v>54</v>
      </c>
      <c r="K330" s="7" t="s">
        <v>83</v>
      </c>
      <c r="L330" s="7" t="s">
        <v>87</v>
      </c>
      <c r="M330" s="7" t="s">
        <v>57</v>
      </c>
      <c r="N330" s="7">
        <v>46.1</v>
      </c>
      <c r="O330" s="7" t="s">
        <v>58</v>
      </c>
      <c r="P330" s="7">
        <v>32</v>
      </c>
      <c r="Q330" t="s">
        <v>7921</v>
      </c>
      <c r="R330" s="7" t="s">
        <v>59</v>
      </c>
      <c r="S330" s="14" t="s">
        <v>59</v>
      </c>
      <c r="T330" t="b">
        <v>0</v>
      </c>
      <c r="U330" s="7">
        <v>454</v>
      </c>
      <c r="V330" s="7">
        <v>10.48</v>
      </c>
      <c r="W330" s="7">
        <v>25.02</v>
      </c>
      <c r="X330" s="7">
        <v>0.95260120000000004</v>
      </c>
      <c r="Y330" s="7">
        <v>0.61183999999999994</v>
      </c>
      <c r="Z330" s="7"/>
      <c r="AA330" s="7">
        <v>4.8499999999999996</v>
      </c>
      <c r="AB330" s="14"/>
      <c r="AC330" s="17">
        <v>2.2946299999999999E-2</v>
      </c>
      <c r="AD330" s="3">
        <v>0.97705399999999998</v>
      </c>
      <c r="AE330" s="14" t="s">
        <v>197</v>
      </c>
      <c r="AF330" s="13">
        <v>8</v>
      </c>
      <c r="AG330" s="14">
        <v>7</v>
      </c>
      <c r="AH330" s="13">
        <v>5</v>
      </c>
      <c r="AI330" s="7">
        <v>5</v>
      </c>
      <c r="AJ330" s="7">
        <v>0</v>
      </c>
      <c r="AK330" s="7">
        <v>4</v>
      </c>
      <c r="AL330" s="7">
        <v>4</v>
      </c>
      <c r="AM330" s="14">
        <v>0</v>
      </c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70</v>
      </c>
      <c r="AU330" s="7" t="s">
        <v>66</v>
      </c>
      <c r="AV330" s="7" t="s">
        <v>5797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35">
        <v>1</v>
      </c>
      <c r="BE330" s="12">
        <v>1</v>
      </c>
    </row>
    <row r="331" spans="1:57" x14ac:dyDescent="0.35">
      <c r="A331" s="7">
        <v>330</v>
      </c>
      <c r="B331" s="7">
        <v>330</v>
      </c>
      <c r="C331" s="7" t="s">
        <v>863</v>
      </c>
      <c r="D331" s="7" t="s">
        <v>864</v>
      </c>
      <c r="E331" s="13" t="s">
        <v>51</v>
      </c>
      <c r="F331" s="7">
        <v>300</v>
      </c>
      <c r="G331" s="7" t="s">
        <v>116</v>
      </c>
      <c r="H331" s="7"/>
      <c r="I331" s="14" t="s">
        <v>53</v>
      </c>
      <c r="J331" s="13" t="s">
        <v>54</v>
      </c>
      <c r="K331" s="7" t="s">
        <v>75</v>
      </c>
      <c r="L331" s="7" t="s">
        <v>56</v>
      </c>
      <c r="M331" s="7" t="s">
        <v>57</v>
      </c>
      <c r="N331" s="7">
        <v>17</v>
      </c>
      <c r="O331" s="7" t="s">
        <v>86</v>
      </c>
      <c r="P331" s="7">
        <v>41</v>
      </c>
      <c r="Q331" t="s">
        <v>7875</v>
      </c>
      <c r="R331" s="7" t="s">
        <v>77</v>
      </c>
      <c r="S331" s="14" t="s">
        <v>59</v>
      </c>
      <c r="T331" t="b">
        <v>0</v>
      </c>
      <c r="U331" s="7">
        <v>1608</v>
      </c>
      <c r="V331" s="7">
        <v>19.38</v>
      </c>
      <c r="W331" s="7">
        <v>29.44</v>
      </c>
      <c r="X331" s="7">
        <v>0.6334668</v>
      </c>
      <c r="Y331" s="7">
        <v>2.3121200000000002</v>
      </c>
      <c r="Z331" s="7">
        <v>6.2</v>
      </c>
      <c r="AA331" s="7">
        <v>2.98</v>
      </c>
      <c r="AB331" s="14">
        <v>3.53</v>
      </c>
      <c r="AC331" s="17">
        <v>1E-4</v>
      </c>
      <c r="AD331" s="3">
        <v>0.99990000000000001</v>
      </c>
      <c r="AE331" s="14" t="s">
        <v>197</v>
      </c>
      <c r="AF331" s="13">
        <v>8</v>
      </c>
      <c r="AG331" s="14">
        <v>7</v>
      </c>
      <c r="AH331" s="13">
        <v>5</v>
      </c>
      <c r="AI331" s="7">
        <v>3</v>
      </c>
      <c r="AJ331" s="7">
        <v>2</v>
      </c>
      <c r="AK331" s="7">
        <v>4</v>
      </c>
      <c r="AL331" s="7">
        <v>2</v>
      </c>
      <c r="AM331" s="14">
        <v>2</v>
      </c>
      <c r="AN331" s="13">
        <v>3</v>
      </c>
      <c r="AO331" s="14">
        <v>3</v>
      </c>
      <c r="AP331" s="7" t="s">
        <v>66</v>
      </c>
      <c r="AQ331" s="7" t="s">
        <v>74</v>
      </c>
      <c r="AR331" s="7" t="s">
        <v>208</v>
      </c>
      <c r="AS331" s="7" t="s">
        <v>70</v>
      </c>
      <c r="AT331" s="7" t="s">
        <v>70</v>
      </c>
      <c r="AU331" s="7" t="s">
        <v>66</v>
      </c>
      <c r="AV331" s="7" t="s">
        <v>70</v>
      </c>
      <c r="AW331" s="7" t="s">
        <v>70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35">
        <v>1</v>
      </c>
      <c r="BE331" s="12">
        <v>1</v>
      </c>
    </row>
    <row r="332" spans="1:57" x14ac:dyDescent="0.35">
      <c r="A332" s="7">
        <v>331</v>
      </c>
      <c r="B332" s="7">
        <v>331</v>
      </c>
      <c r="C332" s="7" t="s">
        <v>865</v>
      </c>
      <c r="D332" s="7" t="s">
        <v>866</v>
      </c>
      <c r="E332" s="13" t="s">
        <v>51</v>
      </c>
      <c r="F332" s="7">
        <v>300</v>
      </c>
      <c r="G332" s="7" t="s">
        <v>169</v>
      </c>
      <c r="H332" s="7">
        <v>853</v>
      </c>
      <c r="I332" s="14" t="s">
        <v>53</v>
      </c>
      <c r="J332" s="13" t="s">
        <v>54</v>
      </c>
      <c r="K332" s="7" t="s">
        <v>117</v>
      </c>
      <c r="L332" s="7" t="s">
        <v>56</v>
      </c>
      <c r="M332" s="7" t="s">
        <v>57</v>
      </c>
      <c r="N332" s="7">
        <v>24</v>
      </c>
      <c r="O332" s="7" t="s">
        <v>86</v>
      </c>
      <c r="P332" s="7">
        <v>42</v>
      </c>
      <c r="Q332" t="s">
        <v>7875</v>
      </c>
      <c r="R332" s="7" t="s">
        <v>59</v>
      </c>
      <c r="S332" s="14" t="s">
        <v>59</v>
      </c>
      <c r="T332" t="b">
        <v>0</v>
      </c>
      <c r="U332" s="7">
        <v>894</v>
      </c>
      <c r="V332" s="7">
        <v>17.739999999999998</v>
      </c>
      <c r="W332" s="7">
        <v>27.12</v>
      </c>
      <c r="X332" s="7">
        <v>0.57040000000000002</v>
      </c>
      <c r="Y332" s="7">
        <v>1.29358</v>
      </c>
      <c r="Z332" s="7"/>
      <c r="AA332" s="7"/>
      <c r="AB332" s="14"/>
      <c r="AC332" s="17">
        <v>1E-4</v>
      </c>
      <c r="AD332" s="3">
        <v>0.99990000000000001</v>
      </c>
      <c r="AE332" s="14" t="s">
        <v>197</v>
      </c>
      <c r="AF332" s="13">
        <v>8</v>
      </c>
      <c r="AG332" s="14">
        <v>7</v>
      </c>
      <c r="AH332" s="13">
        <v>5</v>
      </c>
      <c r="AI332" s="7">
        <v>3</v>
      </c>
      <c r="AJ332" s="7">
        <v>2</v>
      </c>
      <c r="AK332" s="7">
        <v>4</v>
      </c>
      <c r="AL332" s="7">
        <v>2</v>
      </c>
      <c r="AM332" s="14">
        <v>2</v>
      </c>
      <c r="AN332" s="13">
        <v>3</v>
      </c>
      <c r="AO332" s="14">
        <v>3</v>
      </c>
      <c r="AP332" s="7" t="s">
        <v>66</v>
      </c>
      <c r="AQ332" s="7" t="s">
        <v>62</v>
      </c>
      <c r="AR332" s="7" t="s">
        <v>208</v>
      </c>
      <c r="AS332" s="7" t="s">
        <v>70</v>
      </c>
      <c r="AT332" s="7" t="s">
        <v>63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35">
        <v>1</v>
      </c>
      <c r="BE332" s="12">
        <v>1</v>
      </c>
    </row>
    <row r="333" spans="1:57" x14ac:dyDescent="0.35">
      <c r="A333" s="7">
        <v>332</v>
      </c>
      <c r="B333" s="7">
        <v>332</v>
      </c>
      <c r="C333" s="7" t="s">
        <v>867</v>
      </c>
      <c r="D333" s="7" t="s">
        <v>868</v>
      </c>
      <c r="E333" s="13" t="s">
        <v>51</v>
      </c>
      <c r="F333" s="7">
        <v>300</v>
      </c>
      <c r="G333" s="7" t="s">
        <v>89</v>
      </c>
      <c r="H333" s="7">
        <v>1400</v>
      </c>
      <c r="I333" s="14" t="s">
        <v>53</v>
      </c>
      <c r="J333" s="13" t="s">
        <v>54</v>
      </c>
      <c r="K333" s="7" t="s">
        <v>117</v>
      </c>
      <c r="L333" s="7" t="s">
        <v>87</v>
      </c>
      <c r="M333" s="7" t="s">
        <v>57</v>
      </c>
      <c r="N333" s="7">
        <v>18</v>
      </c>
      <c r="O333" s="7" t="s">
        <v>86</v>
      </c>
      <c r="P333" s="7">
        <v>46</v>
      </c>
      <c r="Q333" t="s">
        <v>7897</v>
      </c>
      <c r="R333" s="7" t="s">
        <v>59</v>
      </c>
      <c r="S333" s="14" t="s">
        <v>59</v>
      </c>
      <c r="T333" t="b">
        <v>0</v>
      </c>
      <c r="U333" s="7">
        <v>771</v>
      </c>
      <c r="V333" s="7">
        <v>14.26</v>
      </c>
      <c r="W333" s="7">
        <v>22.74</v>
      </c>
      <c r="X333" s="7">
        <v>0.52326660000000003</v>
      </c>
      <c r="Y333" s="7">
        <v>1.5073799999999999</v>
      </c>
      <c r="Z333" s="7">
        <v>5.5</v>
      </c>
      <c r="AA333" s="7">
        <v>3.26</v>
      </c>
      <c r="AB333" s="14">
        <v>4.17</v>
      </c>
      <c r="AC333" s="17">
        <v>2.77237E-4</v>
      </c>
      <c r="AD333" s="3">
        <v>0.99972300000000003</v>
      </c>
      <c r="AE333" s="14" t="s">
        <v>197</v>
      </c>
      <c r="AF333" s="13">
        <v>8</v>
      </c>
      <c r="AG333" s="14">
        <v>7</v>
      </c>
      <c r="AH333" s="13">
        <v>5</v>
      </c>
      <c r="AI333" s="7">
        <v>4</v>
      </c>
      <c r="AJ333" s="7">
        <v>1</v>
      </c>
      <c r="AK333" s="7">
        <v>4</v>
      </c>
      <c r="AL333" s="7">
        <v>3</v>
      </c>
      <c r="AM333" s="14">
        <v>1</v>
      </c>
      <c r="AN333" s="13">
        <v>3</v>
      </c>
      <c r="AO333" s="14">
        <v>3</v>
      </c>
      <c r="AP333" s="7" t="s">
        <v>66</v>
      </c>
      <c r="AQ333" s="7" t="s">
        <v>74</v>
      </c>
      <c r="AR333" s="7" t="s">
        <v>62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 t="s">
        <v>5797</v>
      </c>
      <c r="BB333" s="12">
        <v>1</v>
      </c>
      <c r="BC333" s="12">
        <v>0</v>
      </c>
      <c r="BD333" s="35">
        <v>1</v>
      </c>
      <c r="BE333" s="12">
        <v>1</v>
      </c>
    </row>
    <row r="334" spans="1:57" x14ac:dyDescent="0.35">
      <c r="A334" s="7">
        <v>333</v>
      </c>
      <c r="B334" s="7">
        <v>333</v>
      </c>
      <c r="C334" s="7" t="s">
        <v>869</v>
      </c>
      <c r="D334" s="7" t="s">
        <v>870</v>
      </c>
      <c r="E334" s="13" t="s">
        <v>51</v>
      </c>
      <c r="F334" s="7">
        <v>300</v>
      </c>
      <c r="G334" s="7" t="s">
        <v>100</v>
      </c>
      <c r="H334" s="7">
        <v>1500</v>
      </c>
      <c r="I334" s="14" t="s">
        <v>53</v>
      </c>
      <c r="J334" s="13" t="s">
        <v>54</v>
      </c>
      <c r="K334" s="7" t="s">
        <v>72</v>
      </c>
      <c r="L334" s="7" t="s">
        <v>76</v>
      </c>
      <c r="M334" s="7" t="s">
        <v>57</v>
      </c>
      <c r="N334" s="7">
        <v>19</v>
      </c>
      <c r="O334" s="7" t="s">
        <v>86</v>
      </c>
      <c r="P334" s="7">
        <v>38</v>
      </c>
      <c r="Q334" t="s">
        <v>7875</v>
      </c>
      <c r="R334" s="7" t="s">
        <v>59</v>
      </c>
      <c r="S334" s="14" t="s">
        <v>59</v>
      </c>
      <c r="T334" t="b">
        <v>0</v>
      </c>
      <c r="U334" s="7">
        <v>772</v>
      </c>
      <c r="V334" s="7">
        <v>11.62</v>
      </c>
      <c r="W334" s="7">
        <v>21.42</v>
      </c>
      <c r="X334" s="7">
        <v>0.42759999999999998</v>
      </c>
      <c r="Y334" s="7">
        <v>1.3284199999999999</v>
      </c>
      <c r="Z334" s="7"/>
      <c r="AA334" s="7"/>
      <c r="AB334" s="14"/>
      <c r="AC334" s="17">
        <v>2.9031600000000001E-3</v>
      </c>
      <c r="AD334" s="3">
        <v>0.99709700000000001</v>
      </c>
      <c r="AE334" s="14" t="s">
        <v>197</v>
      </c>
      <c r="AF334" s="13">
        <v>8</v>
      </c>
      <c r="AG334" s="14">
        <v>7</v>
      </c>
      <c r="AH334" s="13">
        <v>5</v>
      </c>
      <c r="AI334" s="7">
        <v>5</v>
      </c>
      <c r="AJ334" s="7">
        <v>0</v>
      </c>
      <c r="AK334" s="7">
        <v>4</v>
      </c>
      <c r="AL334" s="7">
        <v>4</v>
      </c>
      <c r="AM334" s="14">
        <v>0</v>
      </c>
      <c r="AN334" s="13">
        <v>3</v>
      </c>
      <c r="AO334" s="14">
        <v>3</v>
      </c>
      <c r="AP334" s="7" t="s">
        <v>66</v>
      </c>
      <c r="AQ334" s="7" t="s">
        <v>62</v>
      </c>
      <c r="AR334" s="7" t="s">
        <v>62</v>
      </c>
      <c r="AS334" s="7" t="s">
        <v>5797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 t="s">
        <v>5797</v>
      </c>
      <c r="BB334" s="12" t="s">
        <v>5797</v>
      </c>
      <c r="BC334" s="12">
        <v>0</v>
      </c>
      <c r="BD334" s="35">
        <v>1</v>
      </c>
      <c r="BE334" s="12">
        <v>1</v>
      </c>
    </row>
    <row r="335" spans="1:57" x14ac:dyDescent="0.35">
      <c r="A335" s="7">
        <v>334</v>
      </c>
      <c r="B335" s="7">
        <v>334</v>
      </c>
      <c r="C335" s="7" t="s">
        <v>871</v>
      </c>
      <c r="D335" s="7" t="s">
        <v>872</v>
      </c>
      <c r="E335" s="13" t="s">
        <v>51</v>
      </c>
      <c r="F335" s="7">
        <v>300</v>
      </c>
      <c r="G335" s="7" t="s">
        <v>100</v>
      </c>
      <c r="H335" s="7">
        <v>1565</v>
      </c>
      <c r="I335" s="14" t="s">
        <v>53</v>
      </c>
      <c r="J335" s="13" t="s">
        <v>54</v>
      </c>
      <c r="K335" s="7" t="s">
        <v>83</v>
      </c>
      <c r="L335" s="7" t="s">
        <v>87</v>
      </c>
      <c r="M335" s="7" t="s">
        <v>57</v>
      </c>
      <c r="N335" s="7">
        <v>29</v>
      </c>
      <c r="O335" s="7" t="s">
        <v>58</v>
      </c>
      <c r="P335" s="7">
        <v>35</v>
      </c>
      <c r="Q335" t="s">
        <v>7875</v>
      </c>
      <c r="R335" s="7" t="s">
        <v>59</v>
      </c>
      <c r="S335" s="14" t="s">
        <v>59</v>
      </c>
      <c r="T335" t="b">
        <v>0</v>
      </c>
      <c r="U335" s="7">
        <v>704</v>
      </c>
      <c r="V335" s="7">
        <v>14.64</v>
      </c>
      <c r="W335" s="7">
        <v>28.58</v>
      </c>
      <c r="X335" s="7">
        <v>1.1045993999999999</v>
      </c>
      <c r="Y335" s="7">
        <v>0.89756000000000002</v>
      </c>
      <c r="Z335" s="7">
        <v>7.2</v>
      </c>
      <c r="AA335" s="7">
        <v>4.2300000000000004</v>
      </c>
      <c r="AB335" s="14">
        <v>3.09</v>
      </c>
      <c r="AC335" s="17">
        <v>5.22233E-2</v>
      </c>
      <c r="AD335" s="3">
        <v>0.94777699999999998</v>
      </c>
      <c r="AE335" s="14" t="s">
        <v>197</v>
      </c>
      <c r="AF335" s="13">
        <v>8</v>
      </c>
      <c r="AG335" s="14">
        <v>7</v>
      </c>
      <c r="AH335" s="13">
        <v>5</v>
      </c>
      <c r="AI335" s="7">
        <v>5</v>
      </c>
      <c r="AJ335" s="7">
        <v>0</v>
      </c>
      <c r="AK335" s="7">
        <v>4</v>
      </c>
      <c r="AL335" s="7">
        <v>4</v>
      </c>
      <c r="AM335" s="14">
        <v>0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62</v>
      </c>
      <c r="AS335" s="7" t="s">
        <v>70</v>
      </c>
      <c r="AT335" s="7" t="s">
        <v>70</v>
      </c>
      <c r="AU335" s="7" t="s">
        <v>66</v>
      </c>
      <c r="AV335" s="7" t="s">
        <v>70</v>
      </c>
      <c r="AW335" s="7" t="s">
        <v>5797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35">
        <v>1</v>
      </c>
      <c r="BE335" s="12">
        <v>1</v>
      </c>
    </row>
    <row r="336" spans="1:57" x14ac:dyDescent="0.35">
      <c r="A336" s="7">
        <v>335</v>
      </c>
      <c r="B336" s="7">
        <v>335</v>
      </c>
      <c r="C336" s="7" t="s">
        <v>873</v>
      </c>
      <c r="D336" s="7" t="s">
        <v>874</v>
      </c>
      <c r="E336" s="13" t="s">
        <v>51</v>
      </c>
      <c r="F336" s="7">
        <v>300</v>
      </c>
      <c r="G336" s="7" t="s">
        <v>78</v>
      </c>
      <c r="H336" s="7"/>
      <c r="I336" s="14" t="s">
        <v>53</v>
      </c>
      <c r="J336" s="13" t="s">
        <v>54</v>
      </c>
      <c r="K336" s="7" t="s">
        <v>117</v>
      </c>
      <c r="L336" s="7" t="s">
        <v>56</v>
      </c>
      <c r="M336" s="7" t="s">
        <v>57</v>
      </c>
      <c r="N336" s="7">
        <v>22</v>
      </c>
      <c r="O336" s="7" t="s">
        <v>58</v>
      </c>
      <c r="P336" s="7"/>
      <c r="Q336" t="s">
        <v>7875</v>
      </c>
      <c r="R336" s="7" t="s">
        <v>59</v>
      </c>
      <c r="S336" s="14" t="s">
        <v>59</v>
      </c>
      <c r="T336" t="b">
        <v>0</v>
      </c>
      <c r="U336" s="7">
        <v>551</v>
      </c>
      <c r="V336" s="7">
        <v>14.06667</v>
      </c>
      <c r="W336" s="7">
        <v>21.7</v>
      </c>
      <c r="X336" s="7">
        <v>0.69477666666666649</v>
      </c>
      <c r="Y336" s="7">
        <v>2.3018000000000001</v>
      </c>
      <c r="Z336" s="7"/>
      <c r="AA336" s="7"/>
      <c r="AB336" s="14"/>
      <c r="AC336" s="17">
        <v>7.3511699999999999E-2</v>
      </c>
      <c r="AD336" s="3">
        <v>0.92648799999999998</v>
      </c>
      <c r="AE336" s="14" t="s">
        <v>197</v>
      </c>
      <c r="AF336" s="13">
        <v>8</v>
      </c>
      <c r="AG336" s="14">
        <v>7</v>
      </c>
      <c r="AH336" s="13">
        <v>5</v>
      </c>
      <c r="AI336" s="7">
        <v>5</v>
      </c>
      <c r="AJ336" s="7">
        <v>0</v>
      </c>
      <c r="AK336" s="7">
        <v>4</v>
      </c>
      <c r="AL336" s="7">
        <v>4</v>
      </c>
      <c r="AM336" s="14">
        <v>0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62</v>
      </c>
      <c r="AS336" s="7" t="s">
        <v>5797</v>
      </c>
      <c r="AT336" s="7" t="s">
        <v>70</v>
      </c>
      <c r="AU336" s="7" t="s">
        <v>66</v>
      </c>
      <c r="AV336" s="7" t="s">
        <v>5797</v>
      </c>
      <c r="AW336" s="7" t="s">
        <v>5797</v>
      </c>
      <c r="AX336" s="12">
        <v>0</v>
      </c>
      <c r="AY336" s="12">
        <v>0</v>
      </c>
      <c r="AZ336" s="12">
        <v>0</v>
      </c>
      <c r="BA336" s="12" t="s">
        <v>5797</v>
      </c>
      <c r="BB336" s="12">
        <v>1</v>
      </c>
      <c r="BC336" s="12">
        <v>0</v>
      </c>
      <c r="BD336" s="35">
        <v>1</v>
      </c>
      <c r="BE336" s="12">
        <v>1</v>
      </c>
    </row>
    <row r="337" spans="1:57" x14ac:dyDescent="0.35">
      <c r="A337" s="7">
        <v>336</v>
      </c>
      <c r="B337" s="7">
        <v>336</v>
      </c>
      <c r="C337" s="7" t="s">
        <v>875</v>
      </c>
      <c r="D337" s="7" t="s">
        <v>876</v>
      </c>
      <c r="E337" s="13" t="s">
        <v>51</v>
      </c>
      <c r="F337" s="7">
        <v>300</v>
      </c>
      <c r="G337" s="7" t="s">
        <v>100</v>
      </c>
      <c r="H337" s="7">
        <v>1456</v>
      </c>
      <c r="I337" s="14" t="s">
        <v>53</v>
      </c>
      <c r="J337" s="13" t="s">
        <v>54</v>
      </c>
      <c r="K337" s="7" t="s">
        <v>118</v>
      </c>
      <c r="L337" s="7" t="s">
        <v>87</v>
      </c>
      <c r="M337" s="7" t="s">
        <v>57</v>
      </c>
      <c r="N337" s="7">
        <v>20</v>
      </c>
      <c r="O337" s="7" t="s">
        <v>58</v>
      </c>
      <c r="P337" s="7">
        <v>37</v>
      </c>
      <c r="Q337" t="s">
        <v>7875</v>
      </c>
      <c r="R337" s="7" t="s">
        <v>59</v>
      </c>
      <c r="S337" s="14" t="s">
        <v>56</v>
      </c>
      <c r="T337" t="b">
        <v>0</v>
      </c>
      <c r="U337" s="7">
        <v>819</v>
      </c>
      <c r="V337" s="7">
        <v>15.86</v>
      </c>
      <c r="W337" s="7">
        <v>28.82</v>
      </c>
      <c r="X337" s="7">
        <v>0.98506660000000001</v>
      </c>
      <c r="Y337" s="7">
        <v>1.10998</v>
      </c>
      <c r="Z337" s="7">
        <v>6.8</v>
      </c>
      <c r="AA337" s="7">
        <v>4.3600000000000003</v>
      </c>
      <c r="AB337" s="14">
        <v>2.88</v>
      </c>
      <c r="AC337" s="17">
        <v>2.3689600000000002E-2</v>
      </c>
      <c r="AD337" s="3">
        <v>0.97631000000000001</v>
      </c>
      <c r="AE337" s="14" t="s">
        <v>197</v>
      </c>
      <c r="AF337" s="13">
        <v>8</v>
      </c>
      <c r="AG337" s="14">
        <v>7</v>
      </c>
      <c r="AH337" s="13">
        <v>5</v>
      </c>
      <c r="AI337" s="7">
        <v>4</v>
      </c>
      <c r="AJ337" s="7">
        <v>1</v>
      </c>
      <c r="AK337" s="7">
        <v>4</v>
      </c>
      <c r="AL337" s="7">
        <v>3</v>
      </c>
      <c r="AM337" s="14">
        <v>1</v>
      </c>
      <c r="AN337" s="13">
        <v>3</v>
      </c>
      <c r="AO337" s="14">
        <v>3</v>
      </c>
      <c r="AP337" s="7" t="s">
        <v>66</v>
      </c>
      <c r="AQ337" s="7" t="s">
        <v>62</v>
      </c>
      <c r="AR337" s="7" t="s">
        <v>62</v>
      </c>
      <c r="AS337" s="7" t="s">
        <v>5797</v>
      </c>
      <c r="AT337" s="7" t="s">
        <v>63</v>
      </c>
      <c r="AU337" s="7" t="s">
        <v>66</v>
      </c>
      <c r="AV337" s="7" t="s">
        <v>5797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35">
        <v>1</v>
      </c>
      <c r="BE337" s="12">
        <v>1</v>
      </c>
    </row>
    <row r="338" spans="1:57" x14ac:dyDescent="0.35">
      <c r="A338" s="7">
        <v>337</v>
      </c>
      <c r="B338" s="7">
        <v>337</v>
      </c>
      <c r="C338" s="7" t="s">
        <v>877</v>
      </c>
      <c r="D338" s="7" t="s">
        <v>878</v>
      </c>
      <c r="E338" s="13" t="s">
        <v>51</v>
      </c>
      <c r="F338" s="7">
        <v>300</v>
      </c>
      <c r="G338" s="7" t="s">
        <v>100</v>
      </c>
      <c r="H338" s="7"/>
      <c r="I338" s="14" t="s">
        <v>53</v>
      </c>
      <c r="J338" s="13" t="s">
        <v>54</v>
      </c>
      <c r="K338" s="7" t="s">
        <v>75</v>
      </c>
      <c r="L338" s="7" t="s">
        <v>56</v>
      </c>
      <c r="M338" s="7" t="s">
        <v>57</v>
      </c>
      <c r="N338" s="7">
        <v>17</v>
      </c>
      <c r="O338" s="7" t="s">
        <v>86</v>
      </c>
      <c r="P338" s="7">
        <v>35</v>
      </c>
      <c r="Q338" t="s">
        <v>7875</v>
      </c>
      <c r="R338" s="7" t="s">
        <v>113</v>
      </c>
      <c r="S338" s="14" t="s">
        <v>59</v>
      </c>
      <c r="T338" t="b">
        <v>0</v>
      </c>
      <c r="U338" s="7">
        <v>703</v>
      </c>
      <c r="V338" s="7">
        <v>17.579999999999998</v>
      </c>
      <c r="W338" s="7">
        <v>31.6</v>
      </c>
      <c r="X338" s="7">
        <v>1.181</v>
      </c>
      <c r="Y338" s="7">
        <v>0.9254</v>
      </c>
      <c r="Z338" s="7">
        <v>7</v>
      </c>
      <c r="AA338" s="7">
        <v>5.28</v>
      </c>
      <c r="AB338" s="14">
        <v>2.2799999999999998</v>
      </c>
      <c r="AC338" s="17">
        <v>1E-4</v>
      </c>
      <c r="AD338" s="3">
        <v>0.99990000000000001</v>
      </c>
      <c r="AE338" s="14" t="s">
        <v>197</v>
      </c>
      <c r="AF338" s="13">
        <v>8</v>
      </c>
      <c r="AG338" s="14">
        <v>7</v>
      </c>
      <c r="AH338" s="13">
        <v>5</v>
      </c>
      <c r="AI338" s="7">
        <v>4</v>
      </c>
      <c r="AJ338" s="7">
        <v>1</v>
      </c>
      <c r="AK338" s="7">
        <v>4</v>
      </c>
      <c r="AL338" s="7">
        <v>3</v>
      </c>
      <c r="AM338" s="14">
        <v>1</v>
      </c>
      <c r="AN338" s="13">
        <v>3</v>
      </c>
      <c r="AO338" s="14">
        <v>3</v>
      </c>
      <c r="AP338" s="7" t="s">
        <v>66</v>
      </c>
      <c r="AQ338" s="7" t="s">
        <v>62</v>
      </c>
      <c r="AR338" s="7" t="s">
        <v>208</v>
      </c>
      <c r="AS338" s="7" t="s">
        <v>70</v>
      </c>
      <c r="AT338" s="7" t="s">
        <v>70</v>
      </c>
      <c r="AU338" s="7" t="s">
        <v>66</v>
      </c>
      <c r="AV338" s="7" t="s">
        <v>5797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35">
        <v>1</v>
      </c>
      <c r="BE338" s="12">
        <v>1</v>
      </c>
    </row>
    <row r="339" spans="1:57" x14ac:dyDescent="0.35">
      <c r="A339" s="7">
        <v>338</v>
      </c>
      <c r="B339" s="7">
        <v>338</v>
      </c>
      <c r="C339" s="7" t="s">
        <v>879</v>
      </c>
      <c r="D339" s="7" t="s">
        <v>880</v>
      </c>
      <c r="E339" s="13" t="s">
        <v>51</v>
      </c>
      <c r="F339" s="7">
        <v>300</v>
      </c>
      <c r="G339" s="7" t="s">
        <v>78</v>
      </c>
      <c r="H339" s="7"/>
      <c r="I339" s="14" t="s">
        <v>53</v>
      </c>
      <c r="J339" s="13" t="s">
        <v>54</v>
      </c>
      <c r="K339" s="7" t="s">
        <v>103</v>
      </c>
      <c r="L339" s="7" t="s">
        <v>76</v>
      </c>
      <c r="M339" s="7" t="s">
        <v>57</v>
      </c>
      <c r="N339" s="7">
        <v>25</v>
      </c>
      <c r="O339" s="7" t="s">
        <v>86</v>
      </c>
      <c r="P339" s="7">
        <v>40</v>
      </c>
      <c r="Q339" t="s">
        <v>7875</v>
      </c>
      <c r="R339" s="7" t="s">
        <v>59</v>
      </c>
      <c r="S339" s="14" t="s">
        <v>59</v>
      </c>
      <c r="T339" t="b">
        <v>0</v>
      </c>
      <c r="U339" s="7">
        <v>88</v>
      </c>
      <c r="V339" s="7">
        <v>10.199999999999999</v>
      </c>
      <c r="W339" s="7">
        <v>23.366669999999999</v>
      </c>
      <c r="X339" s="7">
        <v>1.4299976666666669</v>
      </c>
      <c r="Y339" s="7">
        <v>0.1985666666666667</v>
      </c>
      <c r="Z339" s="7">
        <v>8</v>
      </c>
      <c r="AA339" s="7">
        <v>4.82</v>
      </c>
      <c r="AB339" s="14">
        <v>2.13</v>
      </c>
      <c r="AC339" s="17">
        <v>1.9021300000000001E-2</v>
      </c>
      <c r="AD339" s="3">
        <v>0.98097900000000005</v>
      </c>
      <c r="AE339" s="14" t="s">
        <v>197</v>
      </c>
      <c r="AF339" s="13">
        <v>8</v>
      </c>
      <c r="AG339" s="14">
        <v>7</v>
      </c>
      <c r="AH339" s="13">
        <v>5</v>
      </c>
      <c r="AI339" s="7">
        <v>5</v>
      </c>
      <c r="AJ339" s="7">
        <v>0</v>
      </c>
      <c r="AK339" s="7">
        <v>4</v>
      </c>
      <c r="AL339" s="7">
        <v>4</v>
      </c>
      <c r="AM339" s="14">
        <v>0</v>
      </c>
      <c r="AN339" s="13">
        <v>3</v>
      </c>
      <c r="AO339" s="14">
        <v>3</v>
      </c>
      <c r="AP339" s="7" t="s">
        <v>66</v>
      </c>
      <c r="AQ339" s="7" t="s">
        <v>62</v>
      </c>
      <c r="AR339" s="7" t="s">
        <v>62</v>
      </c>
      <c r="AS339" s="7" t="s">
        <v>5797</v>
      </c>
      <c r="AT339" s="7" t="s">
        <v>70</v>
      </c>
      <c r="AU339" s="7" t="s">
        <v>5797</v>
      </c>
      <c r="AV339" s="7" t="s">
        <v>5797</v>
      </c>
      <c r="AW339" s="7" t="s">
        <v>5797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35">
        <v>1</v>
      </c>
      <c r="BE339" s="12">
        <v>1</v>
      </c>
    </row>
    <row r="340" spans="1:57" x14ac:dyDescent="0.35">
      <c r="A340" s="7">
        <v>339</v>
      </c>
      <c r="B340" s="7">
        <v>339</v>
      </c>
      <c r="C340" s="7" t="s">
        <v>881</v>
      </c>
      <c r="D340" s="7" t="s">
        <v>882</v>
      </c>
      <c r="E340" s="13" t="s">
        <v>51</v>
      </c>
      <c r="F340" s="7">
        <v>300</v>
      </c>
      <c r="G340" s="7" t="s">
        <v>78</v>
      </c>
      <c r="H340" s="7"/>
      <c r="I340" s="14" t="s">
        <v>53</v>
      </c>
      <c r="J340" s="13" t="s">
        <v>54</v>
      </c>
      <c r="K340" s="7" t="s">
        <v>92</v>
      </c>
      <c r="L340" s="7" t="s">
        <v>56</v>
      </c>
      <c r="M340" s="7" t="s">
        <v>57</v>
      </c>
      <c r="N340" s="7">
        <v>23</v>
      </c>
      <c r="O340" s="7" t="s">
        <v>86</v>
      </c>
      <c r="P340" s="7">
        <v>42</v>
      </c>
      <c r="Q340" t="s">
        <v>7875</v>
      </c>
      <c r="R340" s="7" t="s">
        <v>59</v>
      </c>
      <c r="S340" s="14" t="s">
        <v>59</v>
      </c>
      <c r="T340" t="b">
        <v>0</v>
      </c>
      <c r="U340" s="7">
        <v>3</v>
      </c>
      <c r="V340" s="7">
        <v>18.324999999999999</v>
      </c>
      <c r="W340" s="7">
        <v>35.4</v>
      </c>
      <c r="X340" s="7">
        <v>3.1326649999999998</v>
      </c>
      <c r="Y340" s="7">
        <v>2.5000000000000001E-3</v>
      </c>
      <c r="Z340" s="7">
        <v>7.8</v>
      </c>
      <c r="AA340" s="7">
        <v>1.92</v>
      </c>
      <c r="AB340" s="14">
        <v>3.06</v>
      </c>
      <c r="AC340" s="17">
        <v>4.0660599999999998E-2</v>
      </c>
      <c r="AD340" s="3">
        <v>0.95933900000000005</v>
      </c>
      <c r="AE340" s="14" t="s">
        <v>197</v>
      </c>
      <c r="AF340" s="13">
        <v>8</v>
      </c>
      <c r="AG340" s="14">
        <v>7</v>
      </c>
      <c r="AH340" s="13">
        <v>5</v>
      </c>
      <c r="AI340" s="7">
        <v>5</v>
      </c>
      <c r="AJ340" s="7">
        <v>0</v>
      </c>
      <c r="AK340" s="7">
        <v>4</v>
      </c>
      <c r="AL340" s="7">
        <v>4</v>
      </c>
      <c r="AM340" s="14">
        <v>0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62</v>
      </c>
      <c r="AS340" s="7" t="s">
        <v>5797</v>
      </c>
      <c r="AT340" s="7" t="s">
        <v>70</v>
      </c>
      <c r="AU340" s="7" t="s">
        <v>5797</v>
      </c>
      <c r="AV340" s="7" t="s">
        <v>5797</v>
      </c>
      <c r="AW340" s="7" t="s">
        <v>5797</v>
      </c>
      <c r="AX340" s="12">
        <v>0</v>
      </c>
      <c r="AY340" s="12">
        <v>0</v>
      </c>
      <c r="AZ340" s="12" t="s">
        <v>5797</v>
      </c>
      <c r="BA340" s="12" t="s">
        <v>5797</v>
      </c>
      <c r="BB340" s="12">
        <v>1</v>
      </c>
      <c r="BC340" s="12">
        <v>0</v>
      </c>
      <c r="BD340" s="35">
        <v>1</v>
      </c>
      <c r="BE340" s="12">
        <v>1</v>
      </c>
    </row>
    <row r="341" spans="1:57" x14ac:dyDescent="0.35">
      <c r="A341" s="7">
        <v>340</v>
      </c>
      <c r="B341" s="7">
        <v>340</v>
      </c>
      <c r="C341" s="7" t="s">
        <v>883</v>
      </c>
      <c r="D341" s="7" t="s">
        <v>884</v>
      </c>
      <c r="E341" s="13" t="s">
        <v>51</v>
      </c>
      <c r="F341" s="7">
        <v>300</v>
      </c>
      <c r="G341" s="7" t="s">
        <v>100</v>
      </c>
      <c r="H341" s="7">
        <v>2250</v>
      </c>
      <c r="I341" s="14" t="s">
        <v>53</v>
      </c>
      <c r="J341" s="13" t="s">
        <v>54</v>
      </c>
      <c r="K341" s="7" t="s">
        <v>96</v>
      </c>
      <c r="L341" s="7" t="s">
        <v>56</v>
      </c>
      <c r="M341" s="7" t="s">
        <v>57</v>
      </c>
      <c r="N341" s="7">
        <v>38</v>
      </c>
      <c r="O341" s="7" t="s">
        <v>58</v>
      </c>
      <c r="P341" s="7">
        <v>39</v>
      </c>
      <c r="Q341" t="s">
        <v>7875</v>
      </c>
      <c r="R341" s="7" t="s">
        <v>59</v>
      </c>
      <c r="S341" s="14" t="s">
        <v>56</v>
      </c>
      <c r="T341" t="b">
        <v>0</v>
      </c>
      <c r="U341" s="7">
        <v>499</v>
      </c>
      <c r="V341" s="7">
        <v>9.84</v>
      </c>
      <c r="W341" s="7">
        <v>23.6</v>
      </c>
      <c r="X341" s="7">
        <v>0.79053319999999994</v>
      </c>
      <c r="Y341" s="7">
        <v>0.69396000000000002</v>
      </c>
      <c r="Z341" s="7">
        <v>7.3</v>
      </c>
      <c r="AA341" s="7">
        <v>4.3499999999999996</v>
      </c>
      <c r="AB341" s="14">
        <v>2.93</v>
      </c>
      <c r="AC341" s="17">
        <v>2.7858000000000001E-2</v>
      </c>
      <c r="AD341" s="3">
        <v>0.97214199999999995</v>
      </c>
      <c r="AE341" s="14" t="s">
        <v>197</v>
      </c>
      <c r="AF341" s="13">
        <v>8</v>
      </c>
      <c r="AG341" s="14">
        <v>7</v>
      </c>
      <c r="AH341" s="13">
        <v>5</v>
      </c>
      <c r="AI341" s="7">
        <v>5</v>
      </c>
      <c r="AJ341" s="7">
        <v>0</v>
      </c>
      <c r="AK341" s="7">
        <v>4</v>
      </c>
      <c r="AL341" s="7">
        <v>4</v>
      </c>
      <c r="AM341" s="14">
        <v>0</v>
      </c>
      <c r="AN341" s="13">
        <v>3</v>
      </c>
      <c r="AO341" s="14">
        <v>3</v>
      </c>
      <c r="AP341" s="7" t="s">
        <v>66</v>
      </c>
      <c r="AQ341" s="7" t="s">
        <v>62</v>
      </c>
      <c r="AR341" s="7" t="s">
        <v>62</v>
      </c>
      <c r="AS341" s="7" t="s">
        <v>5797</v>
      </c>
      <c r="AT341" s="7" t="s">
        <v>70</v>
      </c>
      <c r="AU341" s="7" t="s">
        <v>5797</v>
      </c>
      <c r="AV341" s="7" t="s">
        <v>5797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35">
        <v>1</v>
      </c>
      <c r="BE341" s="12">
        <v>1</v>
      </c>
    </row>
    <row r="342" spans="1:57" x14ac:dyDescent="0.35">
      <c r="A342" s="7">
        <v>341</v>
      </c>
      <c r="B342" s="7">
        <v>341</v>
      </c>
      <c r="C342" s="7" t="s">
        <v>885</v>
      </c>
      <c r="D342" s="7" t="s">
        <v>886</v>
      </c>
      <c r="E342" s="13" t="s">
        <v>51</v>
      </c>
      <c r="F342" s="7">
        <v>300</v>
      </c>
      <c r="G342" s="7" t="s">
        <v>100</v>
      </c>
      <c r="H342" s="7">
        <v>1572</v>
      </c>
      <c r="I342" s="14" t="s">
        <v>53</v>
      </c>
      <c r="J342" s="13" t="s">
        <v>54</v>
      </c>
      <c r="K342" s="7" t="s">
        <v>75</v>
      </c>
      <c r="L342" s="7" t="s">
        <v>87</v>
      </c>
      <c r="M342" s="7" t="s">
        <v>57</v>
      </c>
      <c r="N342" s="7">
        <v>33.200000000000003</v>
      </c>
      <c r="O342" s="7" t="s">
        <v>58</v>
      </c>
      <c r="P342" s="7">
        <v>37</v>
      </c>
      <c r="Q342" t="s">
        <v>7875</v>
      </c>
      <c r="R342" s="7" t="s">
        <v>59</v>
      </c>
      <c r="S342" s="14" t="s">
        <v>59</v>
      </c>
      <c r="T342" t="b">
        <v>0</v>
      </c>
      <c r="U342" s="7">
        <v>536</v>
      </c>
      <c r="V342" s="7">
        <v>15.36</v>
      </c>
      <c r="W342" s="7">
        <v>30.2</v>
      </c>
      <c r="X342" s="7">
        <v>1.353934</v>
      </c>
      <c r="Y342" s="7">
        <v>0.69598000000000004</v>
      </c>
      <c r="Z342" s="7"/>
      <c r="AA342" s="7">
        <v>4.2699999999999996</v>
      </c>
      <c r="AB342" s="14"/>
      <c r="AC342" s="17">
        <v>1E-4</v>
      </c>
      <c r="AD342" s="3">
        <v>0.99990000000000001</v>
      </c>
      <c r="AE342" s="14" t="s">
        <v>197</v>
      </c>
      <c r="AF342" s="13">
        <v>8</v>
      </c>
      <c r="AG342" s="14">
        <v>7</v>
      </c>
      <c r="AH342" s="13">
        <v>5</v>
      </c>
      <c r="AI342" s="7">
        <v>4</v>
      </c>
      <c r="AJ342" s="7">
        <v>1</v>
      </c>
      <c r="AK342" s="7">
        <v>4</v>
      </c>
      <c r="AL342" s="7">
        <v>3</v>
      </c>
      <c r="AM342" s="14">
        <v>1</v>
      </c>
      <c r="AN342" s="13">
        <v>3</v>
      </c>
      <c r="AO342" s="14">
        <v>3</v>
      </c>
      <c r="AP342" s="7" t="s">
        <v>66</v>
      </c>
      <c r="AQ342" s="7" t="s">
        <v>62</v>
      </c>
      <c r="AR342" s="7" t="s">
        <v>62</v>
      </c>
      <c r="AS342" s="7" t="s">
        <v>5797</v>
      </c>
      <c r="AT342" s="7" t="s">
        <v>63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35">
        <v>1</v>
      </c>
      <c r="BE342" s="12">
        <v>1</v>
      </c>
    </row>
    <row r="343" spans="1:57" x14ac:dyDescent="0.35">
      <c r="A343" s="7">
        <v>342</v>
      </c>
      <c r="B343" s="7">
        <v>342</v>
      </c>
      <c r="C343" s="7" t="s">
        <v>887</v>
      </c>
      <c r="D343" s="7" t="s">
        <v>888</v>
      </c>
      <c r="E343" s="13" t="s">
        <v>51</v>
      </c>
      <c r="F343" s="7">
        <v>300</v>
      </c>
      <c r="G343" s="7" t="s">
        <v>122</v>
      </c>
      <c r="H343" s="7"/>
      <c r="I343" s="14" t="s">
        <v>53</v>
      </c>
      <c r="J343" s="13" t="s">
        <v>54</v>
      </c>
      <c r="K343" s="7" t="s">
        <v>92</v>
      </c>
      <c r="L343" s="7" t="s">
        <v>56</v>
      </c>
      <c r="M343" s="7" t="s">
        <v>84</v>
      </c>
      <c r="N343" s="7">
        <v>28.8</v>
      </c>
      <c r="O343" s="7" t="s">
        <v>86</v>
      </c>
      <c r="P343" s="7">
        <v>46</v>
      </c>
      <c r="Q343" t="s">
        <v>7875</v>
      </c>
      <c r="R343" s="7" t="s">
        <v>59</v>
      </c>
      <c r="S343" s="14" t="s">
        <v>59</v>
      </c>
      <c r="T343" t="b">
        <v>0</v>
      </c>
      <c r="U343" s="7">
        <v>979</v>
      </c>
      <c r="V343" s="7">
        <v>17.18</v>
      </c>
      <c r="W343" s="7">
        <v>28.88</v>
      </c>
      <c r="X343" s="7">
        <v>1.0238</v>
      </c>
      <c r="Y343" s="7">
        <v>1.4286000000000001</v>
      </c>
      <c r="Z343" s="7">
        <v>6.1</v>
      </c>
      <c r="AA343" s="7">
        <v>5.82</v>
      </c>
      <c r="AB343" s="14">
        <v>2.16</v>
      </c>
      <c r="AC343" s="17">
        <v>2.1948200000000001E-2</v>
      </c>
      <c r="AD343" s="3">
        <v>0.97805200000000003</v>
      </c>
      <c r="AE343" s="14" t="s">
        <v>197</v>
      </c>
      <c r="AF343" s="13">
        <v>8</v>
      </c>
      <c r="AG343" s="14">
        <v>7</v>
      </c>
      <c r="AH343" s="13">
        <v>5</v>
      </c>
      <c r="AI343" s="7">
        <v>5</v>
      </c>
      <c r="AJ343" s="7">
        <v>0</v>
      </c>
      <c r="AK343" s="7">
        <v>4</v>
      </c>
      <c r="AL343" s="7">
        <v>4</v>
      </c>
      <c r="AM343" s="14">
        <v>0</v>
      </c>
      <c r="AN343" s="13">
        <v>3</v>
      </c>
      <c r="AO343" s="14">
        <v>3</v>
      </c>
      <c r="AP343" s="7" t="s">
        <v>66</v>
      </c>
      <c r="AQ343" s="7" t="s">
        <v>62</v>
      </c>
      <c r="AR343" s="7" t="s">
        <v>62</v>
      </c>
      <c r="AS343" s="7" t="s">
        <v>5797</v>
      </c>
      <c r="AT343" s="7" t="s">
        <v>70</v>
      </c>
      <c r="AU343" s="7" t="s">
        <v>66</v>
      </c>
      <c r="AV343" s="7" t="s">
        <v>5797</v>
      </c>
      <c r="AW343" s="7" t="s">
        <v>5797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35">
        <v>1</v>
      </c>
      <c r="BE343" s="12">
        <v>1</v>
      </c>
    </row>
    <row r="344" spans="1:57" x14ac:dyDescent="0.35">
      <c r="A344" s="7">
        <v>343</v>
      </c>
      <c r="B344" s="7">
        <v>343</v>
      </c>
      <c r="C344" s="7" t="s">
        <v>889</v>
      </c>
      <c r="D344" s="7" t="s">
        <v>890</v>
      </c>
      <c r="E344" s="13" t="s">
        <v>51</v>
      </c>
      <c r="F344" s="7">
        <v>300</v>
      </c>
      <c r="G344" s="7" t="s">
        <v>100</v>
      </c>
      <c r="H344" s="7"/>
      <c r="I344" s="14" t="s">
        <v>53</v>
      </c>
      <c r="J344" s="13" t="s">
        <v>54</v>
      </c>
      <c r="K344" s="7" t="s">
        <v>95</v>
      </c>
      <c r="L344" s="7" t="s">
        <v>56</v>
      </c>
      <c r="M344" s="7" t="s">
        <v>57</v>
      </c>
      <c r="N344" s="7">
        <v>40</v>
      </c>
      <c r="O344" s="7" t="s">
        <v>58</v>
      </c>
      <c r="P344" s="7">
        <v>36</v>
      </c>
      <c r="Q344" t="s">
        <v>7875</v>
      </c>
      <c r="R344" s="7" t="s">
        <v>59</v>
      </c>
      <c r="S344" s="14" t="s">
        <v>59</v>
      </c>
      <c r="T344" t="b">
        <v>0</v>
      </c>
      <c r="U344" s="7">
        <v>790</v>
      </c>
      <c r="V344" s="7">
        <v>16.78</v>
      </c>
      <c r="W344" s="7">
        <v>31.28</v>
      </c>
      <c r="X344" s="7">
        <v>1.3326659999999999</v>
      </c>
      <c r="Y344" s="7">
        <v>1.00464</v>
      </c>
      <c r="Z344" s="7">
        <v>7.1</v>
      </c>
      <c r="AA344" s="7">
        <v>5.35</v>
      </c>
      <c r="AB344" s="14">
        <v>2.5299999999999998</v>
      </c>
      <c r="AC344" s="17">
        <v>3.0747699999999999E-2</v>
      </c>
      <c r="AD344" s="3">
        <v>0.969252</v>
      </c>
      <c r="AE344" s="14" t="s">
        <v>197</v>
      </c>
      <c r="AF344" s="13">
        <v>8</v>
      </c>
      <c r="AG344" s="14">
        <v>7</v>
      </c>
      <c r="AH344" s="13">
        <v>5</v>
      </c>
      <c r="AI344" s="7">
        <v>4</v>
      </c>
      <c r="AJ344" s="7">
        <v>1</v>
      </c>
      <c r="AK344" s="7">
        <v>4</v>
      </c>
      <c r="AL344" s="7">
        <v>3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208</v>
      </c>
      <c r="AS344" s="7" t="s">
        <v>5797</v>
      </c>
      <c r="AT344" s="7" t="s">
        <v>70</v>
      </c>
      <c r="AU344" s="7" t="s">
        <v>5797</v>
      </c>
      <c r="AV344" s="7" t="s">
        <v>5797</v>
      </c>
      <c r="AW344" s="7" t="s">
        <v>70</v>
      </c>
      <c r="AX344" s="12">
        <v>0</v>
      </c>
      <c r="AY344" s="12">
        <v>0</v>
      </c>
      <c r="AZ344" s="12">
        <v>0</v>
      </c>
      <c r="BA344" s="12">
        <v>1</v>
      </c>
      <c r="BB344" s="12">
        <v>1</v>
      </c>
      <c r="BC344" s="12">
        <v>0</v>
      </c>
      <c r="BD344" s="35">
        <v>1</v>
      </c>
      <c r="BE344" s="12">
        <v>1</v>
      </c>
    </row>
    <row r="345" spans="1:57" x14ac:dyDescent="0.35">
      <c r="A345" s="7">
        <v>344</v>
      </c>
      <c r="B345" s="7">
        <v>344</v>
      </c>
      <c r="C345" s="7" t="s">
        <v>891</v>
      </c>
      <c r="D345" s="7" t="s">
        <v>892</v>
      </c>
      <c r="E345" s="13" t="s">
        <v>51</v>
      </c>
      <c r="F345" s="7">
        <v>300</v>
      </c>
      <c r="G345" s="7" t="s">
        <v>173</v>
      </c>
      <c r="H345" s="7">
        <v>488</v>
      </c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20</v>
      </c>
      <c r="O345" s="7" t="s">
        <v>86</v>
      </c>
      <c r="P345" s="7">
        <v>36</v>
      </c>
      <c r="Q345" t="s">
        <v>7875</v>
      </c>
      <c r="R345" s="7" t="s">
        <v>59</v>
      </c>
      <c r="S345" s="14" t="s">
        <v>59</v>
      </c>
      <c r="T345" t="b">
        <v>0</v>
      </c>
      <c r="U345" s="7">
        <v>1516</v>
      </c>
      <c r="V345" s="7">
        <v>21.34</v>
      </c>
      <c r="W345" s="7">
        <v>30.6</v>
      </c>
      <c r="X345" s="7">
        <v>0.75400020000000001</v>
      </c>
      <c r="Y345" s="7">
        <v>2.22498</v>
      </c>
      <c r="Z345" s="7">
        <v>5.7</v>
      </c>
      <c r="AA345" s="7">
        <v>2.93</v>
      </c>
      <c r="AB345" s="14">
        <v>3.22</v>
      </c>
      <c r="AC345" s="17">
        <v>1E-4</v>
      </c>
      <c r="AD345" s="3">
        <v>0.99990000000000001</v>
      </c>
      <c r="AE345" s="14" t="s">
        <v>197</v>
      </c>
      <c r="AF345" s="13">
        <v>8</v>
      </c>
      <c r="AG345" s="14">
        <v>7</v>
      </c>
      <c r="AH345" s="13">
        <v>5</v>
      </c>
      <c r="AI345" s="7">
        <v>3</v>
      </c>
      <c r="AJ345" s="7">
        <v>2</v>
      </c>
      <c r="AK345" s="7">
        <v>4</v>
      </c>
      <c r="AL345" s="7">
        <v>2</v>
      </c>
      <c r="AM345" s="14">
        <v>2</v>
      </c>
      <c r="AN345" s="13">
        <v>3</v>
      </c>
      <c r="AO345" s="14">
        <v>3</v>
      </c>
      <c r="AP345" s="7" t="s">
        <v>66</v>
      </c>
      <c r="AQ345" s="7" t="s">
        <v>62</v>
      </c>
      <c r="AR345" s="7" t="s">
        <v>208</v>
      </c>
      <c r="AS345" s="7" t="s">
        <v>70</v>
      </c>
      <c r="AT345" s="7" t="s">
        <v>63</v>
      </c>
      <c r="AU345" s="7" t="s">
        <v>66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35">
        <v>1</v>
      </c>
      <c r="BE345" s="12">
        <v>1</v>
      </c>
    </row>
    <row r="346" spans="1:57" x14ac:dyDescent="0.35">
      <c r="A346" s="7">
        <v>345</v>
      </c>
      <c r="B346" s="7">
        <v>345</v>
      </c>
      <c r="C346" s="7" t="s">
        <v>893</v>
      </c>
      <c r="D346" s="7" t="s">
        <v>894</v>
      </c>
      <c r="E346" s="13" t="s">
        <v>51</v>
      </c>
      <c r="F346" s="7">
        <v>300</v>
      </c>
      <c r="G346" s="7" t="s">
        <v>100</v>
      </c>
      <c r="H346" s="7"/>
      <c r="I346" s="14" t="s">
        <v>53</v>
      </c>
      <c r="J346" s="13" t="s">
        <v>54</v>
      </c>
      <c r="K346" s="7" t="s">
        <v>106</v>
      </c>
      <c r="L346" s="7" t="s">
        <v>87</v>
      </c>
      <c r="M346" s="7" t="s">
        <v>57</v>
      </c>
      <c r="N346" s="7">
        <v>17</v>
      </c>
      <c r="O346" s="7" t="s">
        <v>86</v>
      </c>
      <c r="P346" s="7">
        <v>37</v>
      </c>
      <c r="Q346" t="s">
        <v>7875</v>
      </c>
      <c r="R346" s="7" t="s">
        <v>59</v>
      </c>
      <c r="S346" s="14" t="s">
        <v>59</v>
      </c>
      <c r="T346" t="b">
        <v>0</v>
      </c>
      <c r="U346" s="7">
        <v>1080</v>
      </c>
      <c r="V346" s="7">
        <v>15.78</v>
      </c>
      <c r="W346" s="7">
        <v>26.72</v>
      </c>
      <c r="X346" s="7">
        <v>0.95326619999999995</v>
      </c>
      <c r="Y346" s="7">
        <v>1.4990399999999999</v>
      </c>
      <c r="Z346" s="7">
        <v>6.3</v>
      </c>
      <c r="AA346" s="7">
        <v>4.5</v>
      </c>
      <c r="AB346" s="14">
        <v>2.87</v>
      </c>
      <c r="AC346" s="17">
        <v>1.8257200000000001E-2</v>
      </c>
      <c r="AD346" s="3">
        <v>0.98174300000000003</v>
      </c>
      <c r="AE346" s="14" t="s">
        <v>197</v>
      </c>
      <c r="AF346" s="13">
        <v>8</v>
      </c>
      <c r="AG346" s="14">
        <v>7</v>
      </c>
      <c r="AH346" s="13">
        <v>5</v>
      </c>
      <c r="AI346" s="7">
        <v>5</v>
      </c>
      <c r="AJ346" s="7">
        <v>0</v>
      </c>
      <c r="AK346" s="7">
        <v>4</v>
      </c>
      <c r="AL346" s="7">
        <v>4</v>
      </c>
      <c r="AM346" s="14">
        <v>0</v>
      </c>
      <c r="AN346" s="13">
        <v>3</v>
      </c>
      <c r="AO346" s="14">
        <v>3</v>
      </c>
      <c r="AP346" s="7" t="s">
        <v>66</v>
      </c>
      <c r="AQ346" s="7" t="s">
        <v>62</v>
      </c>
      <c r="AR346" s="7" t="s">
        <v>62</v>
      </c>
      <c r="AS346" s="7" t="s">
        <v>5797</v>
      </c>
      <c r="AT346" s="7" t="s">
        <v>70</v>
      </c>
      <c r="AU346" s="7" t="s">
        <v>66</v>
      </c>
      <c r="AV346" s="7" t="s">
        <v>5797</v>
      </c>
      <c r="AW346" s="7" t="s">
        <v>70</v>
      </c>
      <c r="AX346" s="12">
        <v>0</v>
      </c>
      <c r="AY346" s="12">
        <v>0</v>
      </c>
      <c r="AZ346" s="12">
        <v>0</v>
      </c>
      <c r="BA346" s="12" t="s">
        <v>5797</v>
      </c>
      <c r="BB346" s="12" t="s">
        <v>5797</v>
      </c>
      <c r="BC346" s="12">
        <v>0</v>
      </c>
      <c r="BD346" s="35">
        <v>1</v>
      </c>
      <c r="BE346" s="12">
        <v>1</v>
      </c>
    </row>
    <row r="347" spans="1:57" x14ac:dyDescent="0.35">
      <c r="A347" s="7">
        <v>346</v>
      </c>
      <c r="B347" s="7">
        <v>346</v>
      </c>
      <c r="C347" s="7" t="s">
        <v>895</v>
      </c>
      <c r="D347" s="7" t="s">
        <v>896</v>
      </c>
      <c r="E347" s="13" t="s">
        <v>51</v>
      </c>
      <c r="F347" s="7">
        <v>300</v>
      </c>
      <c r="G347" s="7" t="s">
        <v>101</v>
      </c>
      <c r="H347" s="7"/>
      <c r="I347" s="14" t="s">
        <v>53</v>
      </c>
      <c r="J347" s="13" t="s">
        <v>54</v>
      </c>
      <c r="K347" s="7" t="s">
        <v>92</v>
      </c>
      <c r="L347" s="7" t="s">
        <v>87</v>
      </c>
      <c r="M347" s="7" t="s">
        <v>84</v>
      </c>
      <c r="N347" s="7">
        <v>26.1</v>
      </c>
      <c r="O347" s="7" t="s">
        <v>86</v>
      </c>
      <c r="P347" s="7">
        <v>58</v>
      </c>
      <c r="Q347" t="s">
        <v>7875</v>
      </c>
      <c r="R347" s="7" t="s">
        <v>59</v>
      </c>
      <c r="S347" s="14" t="s">
        <v>59</v>
      </c>
      <c r="T347" t="b">
        <v>0</v>
      </c>
      <c r="U347" s="7">
        <v>133</v>
      </c>
      <c r="V347" s="7">
        <v>8.5666700000000002</v>
      </c>
      <c r="W347" s="7">
        <v>21.466670000000001</v>
      </c>
      <c r="X347" s="7">
        <v>0.94700133333333325</v>
      </c>
      <c r="Y347" s="7">
        <v>0.2980666666666667</v>
      </c>
      <c r="Z347" s="7"/>
      <c r="AA347" s="7"/>
      <c r="AB347" s="14"/>
      <c r="AC347" s="17">
        <v>9.3723699999999993E-2</v>
      </c>
      <c r="AD347" s="3">
        <v>0.90627599999999997</v>
      </c>
      <c r="AE347" s="14" t="s">
        <v>197</v>
      </c>
      <c r="AF347" s="13">
        <v>8</v>
      </c>
      <c r="AG347" s="14">
        <v>7</v>
      </c>
      <c r="AH347" s="13">
        <v>5</v>
      </c>
      <c r="AI347" s="7">
        <v>5</v>
      </c>
      <c r="AJ347" s="7">
        <v>0</v>
      </c>
      <c r="AK347" s="7">
        <v>4</v>
      </c>
      <c r="AL347" s="7">
        <v>4</v>
      </c>
      <c r="AM347" s="14">
        <v>0</v>
      </c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5797</v>
      </c>
      <c r="AT347" s="7" t="s">
        <v>62</v>
      </c>
      <c r="AU347" s="7" t="s">
        <v>66</v>
      </c>
      <c r="AV347" s="7" t="s">
        <v>62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>
        <v>1</v>
      </c>
      <c r="BC347" s="12">
        <v>0</v>
      </c>
      <c r="BD347" s="35">
        <v>1</v>
      </c>
      <c r="BE347" s="12">
        <v>1</v>
      </c>
    </row>
    <row r="348" spans="1:57" x14ac:dyDescent="0.35">
      <c r="A348" s="7">
        <v>347</v>
      </c>
      <c r="B348" s="7">
        <v>347</v>
      </c>
      <c r="C348" s="7" t="s">
        <v>897</v>
      </c>
      <c r="D348" s="7" t="s">
        <v>898</v>
      </c>
      <c r="E348" s="13" t="s">
        <v>51</v>
      </c>
      <c r="F348" s="7">
        <v>300</v>
      </c>
      <c r="G348" s="7" t="s">
        <v>100</v>
      </c>
      <c r="H348" s="7">
        <v>2080</v>
      </c>
      <c r="I348" s="14" t="s">
        <v>53</v>
      </c>
      <c r="J348" s="13" t="s">
        <v>54</v>
      </c>
      <c r="K348" s="7" t="s">
        <v>118</v>
      </c>
      <c r="L348" s="7" t="s">
        <v>56</v>
      </c>
      <c r="M348" s="7" t="s">
        <v>57</v>
      </c>
      <c r="N348" s="7">
        <v>37</v>
      </c>
      <c r="O348" s="7" t="s">
        <v>58</v>
      </c>
      <c r="P348" s="7">
        <v>33</v>
      </c>
      <c r="Q348" t="s">
        <v>7921</v>
      </c>
      <c r="R348" s="7" t="s">
        <v>59</v>
      </c>
      <c r="S348" s="14" t="s">
        <v>59</v>
      </c>
      <c r="T348" t="b">
        <v>0</v>
      </c>
      <c r="U348" s="7">
        <v>370</v>
      </c>
      <c r="V348" s="7">
        <v>10.64</v>
      </c>
      <c r="W348" s="7">
        <v>26</v>
      </c>
      <c r="X348" s="7">
        <v>1.0130006</v>
      </c>
      <c r="Y348" s="7">
        <v>0.45238</v>
      </c>
      <c r="Z348" s="7">
        <v>7.2</v>
      </c>
      <c r="AA348" s="7">
        <v>5.78</v>
      </c>
      <c r="AB348" s="14">
        <v>2.12</v>
      </c>
      <c r="AC348" s="17">
        <v>5.4371599999999999E-3</v>
      </c>
      <c r="AD348" s="3">
        <v>0.99456299999999997</v>
      </c>
      <c r="AE348" s="14" t="s">
        <v>197</v>
      </c>
      <c r="AF348" s="13">
        <v>8</v>
      </c>
      <c r="AG348" s="14">
        <v>7</v>
      </c>
      <c r="AH348" s="13">
        <v>5</v>
      </c>
      <c r="AI348" s="7">
        <v>5</v>
      </c>
      <c r="AJ348" s="7">
        <v>0</v>
      </c>
      <c r="AK348" s="7">
        <v>4</v>
      </c>
      <c r="AL348" s="7">
        <v>4</v>
      </c>
      <c r="AM348" s="14">
        <v>0</v>
      </c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5797</v>
      </c>
      <c r="AT348" s="7" t="s">
        <v>70</v>
      </c>
      <c r="AU348" s="7" t="s">
        <v>66</v>
      </c>
      <c r="AV348" s="7" t="s">
        <v>5797</v>
      </c>
      <c r="AW348" s="7" t="s">
        <v>70</v>
      </c>
      <c r="AX348" s="12">
        <v>0</v>
      </c>
      <c r="AY348" s="12">
        <v>0</v>
      </c>
      <c r="AZ348" s="12">
        <v>0</v>
      </c>
      <c r="BA348" s="12">
        <v>1</v>
      </c>
      <c r="BB348" s="12">
        <v>1</v>
      </c>
      <c r="BC348" s="12">
        <v>0</v>
      </c>
      <c r="BD348" s="35">
        <v>1</v>
      </c>
      <c r="BE348" s="12">
        <v>1</v>
      </c>
    </row>
    <row r="349" spans="1:57" x14ac:dyDescent="0.35">
      <c r="A349" s="7">
        <v>348</v>
      </c>
      <c r="B349" s="7">
        <v>348</v>
      </c>
      <c r="C349" s="7" t="s">
        <v>899</v>
      </c>
      <c r="D349" s="7" t="s">
        <v>900</v>
      </c>
      <c r="E349" s="13" t="s">
        <v>51</v>
      </c>
      <c r="F349" s="7">
        <v>300</v>
      </c>
      <c r="G349" s="7" t="s">
        <v>100</v>
      </c>
      <c r="H349" s="7">
        <v>1567</v>
      </c>
      <c r="I349" s="14" t="s">
        <v>53</v>
      </c>
      <c r="J349" s="13" t="s">
        <v>54</v>
      </c>
      <c r="K349" s="7" t="s">
        <v>463</v>
      </c>
      <c r="L349" s="7" t="s">
        <v>87</v>
      </c>
      <c r="M349" s="7" t="s">
        <v>57</v>
      </c>
      <c r="N349" s="7">
        <v>33</v>
      </c>
      <c r="O349" s="7" t="s">
        <v>58</v>
      </c>
      <c r="P349" s="7">
        <v>33</v>
      </c>
      <c r="Q349" t="s">
        <v>7875</v>
      </c>
      <c r="R349" s="7" t="s">
        <v>59</v>
      </c>
      <c r="S349" s="14" t="s">
        <v>59</v>
      </c>
      <c r="T349" t="b">
        <v>0</v>
      </c>
      <c r="U349" s="7">
        <v>704</v>
      </c>
      <c r="V349" s="7">
        <v>14.64</v>
      </c>
      <c r="W349" s="7">
        <v>28.58</v>
      </c>
      <c r="X349" s="7">
        <v>1.1045993999999999</v>
      </c>
      <c r="Y349" s="7">
        <v>0.89756000000000002</v>
      </c>
      <c r="Z349" s="7">
        <v>7.2</v>
      </c>
      <c r="AA349" s="7">
        <v>4.2300000000000004</v>
      </c>
      <c r="AB349" s="14">
        <v>3.09</v>
      </c>
      <c r="AC349" s="17">
        <v>5.73112E-2</v>
      </c>
      <c r="AD349" s="3">
        <v>0.942689</v>
      </c>
      <c r="AE349" s="14" t="s">
        <v>197</v>
      </c>
      <c r="AF349" s="13">
        <v>8</v>
      </c>
      <c r="AG349" s="14">
        <v>7</v>
      </c>
      <c r="AH349" s="13">
        <v>5</v>
      </c>
      <c r="AI349" s="7">
        <v>5</v>
      </c>
      <c r="AJ349" s="7">
        <v>0</v>
      </c>
      <c r="AK349" s="7">
        <v>4</v>
      </c>
      <c r="AL349" s="7">
        <v>4</v>
      </c>
      <c r="AM349" s="14">
        <v>0</v>
      </c>
      <c r="AN349" s="13">
        <v>3</v>
      </c>
      <c r="AO349" s="14">
        <v>3</v>
      </c>
      <c r="AP349" s="7" t="s">
        <v>66</v>
      </c>
      <c r="AQ349" s="7" t="s">
        <v>62</v>
      </c>
      <c r="AR349" s="7" t="s">
        <v>62</v>
      </c>
      <c r="AS349" s="7" t="s">
        <v>5797</v>
      </c>
      <c r="AT349" s="7" t="s">
        <v>70</v>
      </c>
      <c r="AU349" s="7" t="s">
        <v>5797</v>
      </c>
      <c r="AV349" s="7" t="s">
        <v>5797</v>
      </c>
      <c r="AW349" s="7" t="s">
        <v>5797</v>
      </c>
      <c r="AX349" s="12">
        <v>0</v>
      </c>
      <c r="AY349" s="12">
        <v>0</v>
      </c>
      <c r="AZ349" s="12">
        <v>0</v>
      </c>
      <c r="BA349" s="12">
        <v>1</v>
      </c>
      <c r="BB349" s="12" t="s">
        <v>5797</v>
      </c>
      <c r="BC349" s="12">
        <v>0</v>
      </c>
      <c r="BD349" s="35">
        <v>1</v>
      </c>
      <c r="BE349" s="12">
        <v>1</v>
      </c>
    </row>
    <row r="350" spans="1:57" x14ac:dyDescent="0.35">
      <c r="A350" s="7">
        <v>349</v>
      </c>
      <c r="B350" s="7">
        <v>349</v>
      </c>
      <c r="C350" s="7" t="s">
        <v>901</v>
      </c>
      <c r="D350" s="7" t="s">
        <v>902</v>
      </c>
      <c r="E350" s="13" t="s">
        <v>51</v>
      </c>
      <c r="F350" s="7">
        <v>300</v>
      </c>
      <c r="G350" s="7" t="s">
        <v>100</v>
      </c>
      <c r="H350" s="7"/>
      <c r="I350" s="14" t="s">
        <v>53</v>
      </c>
      <c r="J350" s="13" t="s">
        <v>54</v>
      </c>
      <c r="K350" s="7" t="s">
        <v>75</v>
      </c>
      <c r="L350" s="7" t="s">
        <v>56</v>
      </c>
      <c r="M350" s="7" t="s">
        <v>84</v>
      </c>
      <c r="N350" s="7">
        <v>33</v>
      </c>
      <c r="O350" s="7" t="s">
        <v>58</v>
      </c>
      <c r="P350" s="7">
        <v>34</v>
      </c>
      <c r="Q350" t="s">
        <v>7834</v>
      </c>
      <c r="R350" s="7" t="s">
        <v>59</v>
      </c>
      <c r="S350" s="14" t="s">
        <v>59</v>
      </c>
      <c r="T350" t="b">
        <v>0</v>
      </c>
      <c r="U350" s="7">
        <v>749</v>
      </c>
      <c r="V350" s="7">
        <v>16.559999999999999</v>
      </c>
      <c r="W350" s="7">
        <v>30.42</v>
      </c>
      <c r="X350" s="7">
        <v>1.26467</v>
      </c>
      <c r="Y350" s="7">
        <v>0.96104000000000001</v>
      </c>
      <c r="Z350" s="7">
        <v>7.1</v>
      </c>
      <c r="AA350" s="7">
        <v>4.42</v>
      </c>
      <c r="AB350" s="14">
        <v>3.08</v>
      </c>
      <c r="AC350" s="17">
        <v>3.7966100000000003E-2</v>
      </c>
      <c r="AD350" s="3">
        <v>0.96203399999999994</v>
      </c>
      <c r="AE350" s="14" t="s">
        <v>197</v>
      </c>
      <c r="AF350" s="13">
        <v>8</v>
      </c>
      <c r="AG350" s="14">
        <v>7</v>
      </c>
      <c r="AH350" s="13">
        <v>5</v>
      </c>
      <c r="AI350" s="7">
        <v>5</v>
      </c>
      <c r="AJ350" s="7">
        <v>0</v>
      </c>
      <c r="AK350" s="7">
        <v>4</v>
      </c>
      <c r="AL350" s="7">
        <v>4</v>
      </c>
      <c r="AM350" s="14">
        <v>0</v>
      </c>
      <c r="AN350" s="13">
        <v>3</v>
      </c>
      <c r="AO350" s="14">
        <v>3</v>
      </c>
      <c r="AP350" s="7" t="s">
        <v>66</v>
      </c>
      <c r="AQ350" s="7" t="s">
        <v>62</v>
      </c>
      <c r="AR350" s="7" t="s">
        <v>62</v>
      </c>
      <c r="AS350" s="7" t="s">
        <v>5797</v>
      </c>
      <c r="AT350" s="7" t="s">
        <v>70</v>
      </c>
      <c r="AU350" s="7" t="s">
        <v>5797</v>
      </c>
      <c r="AV350" s="7" t="s">
        <v>5797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35">
        <v>1</v>
      </c>
      <c r="BE350" s="12">
        <v>1</v>
      </c>
    </row>
    <row r="351" spans="1:57" x14ac:dyDescent="0.35">
      <c r="A351" s="7">
        <v>350</v>
      </c>
      <c r="B351" s="7">
        <v>350</v>
      </c>
      <c r="C351" s="7" t="s">
        <v>903</v>
      </c>
      <c r="D351" s="7" t="s">
        <v>904</v>
      </c>
      <c r="E351" s="13" t="s">
        <v>51</v>
      </c>
      <c r="F351" s="7">
        <v>300</v>
      </c>
      <c r="G351" s="7" t="s">
        <v>100</v>
      </c>
      <c r="H351" s="7">
        <v>2120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46</v>
      </c>
      <c r="O351" s="7" t="s">
        <v>58</v>
      </c>
      <c r="P351" s="7">
        <v>33</v>
      </c>
      <c r="Q351" t="s">
        <v>7875</v>
      </c>
      <c r="R351" s="7" t="s">
        <v>59</v>
      </c>
      <c r="S351" s="14" t="s">
        <v>59</v>
      </c>
      <c r="T351" t="b">
        <v>0</v>
      </c>
      <c r="U351" s="7">
        <v>497</v>
      </c>
      <c r="V351" s="7">
        <v>10.199999999999999</v>
      </c>
      <c r="W351" s="7">
        <v>25.08</v>
      </c>
      <c r="X351" s="7">
        <v>0.9067326</v>
      </c>
      <c r="Y351" s="7">
        <v>0.64449999999999996</v>
      </c>
      <c r="Z351" s="7">
        <v>6.4</v>
      </c>
      <c r="AA351" s="7">
        <v>5.78</v>
      </c>
      <c r="AB351" s="14">
        <v>1.91</v>
      </c>
      <c r="AC351" s="17">
        <v>4.1585500000000002E-4</v>
      </c>
      <c r="AD351" s="3">
        <v>0.99958400000000003</v>
      </c>
      <c r="AE351" s="14" t="s">
        <v>197</v>
      </c>
      <c r="AF351" s="13">
        <v>8</v>
      </c>
      <c r="AG351" s="14">
        <v>7</v>
      </c>
      <c r="AH351" s="13">
        <v>5</v>
      </c>
      <c r="AI351" s="7">
        <v>5</v>
      </c>
      <c r="AJ351" s="7">
        <v>0</v>
      </c>
      <c r="AK351" s="7">
        <v>4</v>
      </c>
      <c r="AL351" s="7">
        <v>4</v>
      </c>
      <c r="AM351" s="14">
        <v>0</v>
      </c>
      <c r="AN351" s="13">
        <v>3</v>
      </c>
      <c r="AO351" s="14">
        <v>3</v>
      </c>
      <c r="AP351" s="7" t="s">
        <v>66</v>
      </c>
      <c r="AQ351" s="7" t="s">
        <v>62</v>
      </c>
      <c r="AR351" s="7" t="s">
        <v>62</v>
      </c>
      <c r="AS351" s="7" t="s">
        <v>5797</v>
      </c>
      <c r="AT351" s="7" t="s">
        <v>70</v>
      </c>
      <c r="AU351" s="7" t="s">
        <v>66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 t="s">
        <v>5797</v>
      </c>
      <c r="BC351" s="12">
        <v>0</v>
      </c>
      <c r="BD351" s="35">
        <v>1</v>
      </c>
      <c r="BE351" s="12">
        <v>1</v>
      </c>
    </row>
    <row r="352" spans="1:57" x14ac:dyDescent="0.35">
      <c r="A352" s="7">
        <v>351</v>
      </c>
      <c r="B352" s="7">
        <v>351</v>
      </c>
      <c r="C352" s="7" t="s">
        <v>905</v>
      </c>
      <c r="D352" s="7" t="s">
        <v>906</v>
      </c>
      <c r="E352" s="13" t="s">
        <v>51</v>
      </c>
      <c r="F352" s="7">
        <v>300</v>
      </c>
      <c r="G352" s="7" t="s">
        <v>100</v>
      </c>
      <c r="H352" s="7">
        <v>1800</v>
      </c>
      <c r="I352" s="14" t="s">
        <v>53</v>
      </c>
      <c r="J352" s="13" t="s">
        <v>54</v>
      </c>
      <c r="K352" s="7" t="s">
        <v>119</v>
      </c>
      <c r="L352" s="7" t="s">
        <v>87</v>
      </c>
      <c r="M352" s="7" t="s">
        <v>84</v>
      </c>
      <c r="N352" s="7">
        <v>39</v>
      </c>
      <c r="O352" s="7" t="s">
        <v>58</v>
      </c>
      <c r="P352" s="7"/>
      <c r="Q352" t="s">
        <v>7875</v>
      </c>
      <c r="R352" s="7" t="s">
        <v>59</v>
      </c>
      <c r="S352" s="14" t="s">
        <v>59</v>
      </c>
      <c r="T352" t="b">
        <v>0</v>
      </c>
      <c r="U352" s="7">
        <v>640</v>
      </c>
      <c r="V352" s="7">
        <v>12.72</v>
      </c>
      <c r="W352" s="7">
        <v>27.08</v>
      </c>
      <c r="X352" s="7">
        <v>1.1519999999999999</v>
      </c>
      <c r="Y352" s="7">
        <v>0.79691999999999996</v>
      </c>
      <c r="Z352" s="7">
        <v>6.2</v>
      </c>
      <c r="AA352" s="7">
        <v>5.2</v>
      </c>
      <c r="AB352" s="14">
        <v>2.63</v>
      </c>
      <c r="AC352" s="17">
        <v>6.0643900000000001E-2</v>
      </c>
      <c r="AD352" s="3">
        <v>0.93935599999999997</v>
      </c>
      <c r="AE352" s="14" t="s">
        <v>197</v>
      </c>
      <c r="AF352" s="13">
        <v>8</v>
      </c>
      <c r="AG352" s="14">
        <v>7</v>
      </c>
      <c r="AH352" s="13">
        <v>5</v>
      </c>
      <c r="AI352" s="7">
        <v>5</v>
      </c>
      <c r="AJ352" s="7">
        <v>0</v>
      </c>
      <c r="AK352" s="7">
        <v>4</v>
      </c>
      <c r="AL352" s="7">
        <v>4</v>
      </c>
      <c r="AM352" s="14">
        <v>0</v>
      </c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5797</v>
      </c>
      <c r="AT352" s="7" t="s">
        <v>70</v>
      </c>
      <c r="AU352" s="7" t="s">
        <v>66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 t="s">
        <v>5797</v>
      </c>
      <c r="BC352" s="12">
        <v>0</v>
      </c>
      <c r="BD352" s="35">
        <v>1</v>
      </c>
      <c r="BE352" s="12">
        <v>1</v>
      </c>
    </row>
    <row r="353" spans="1:57" x14ac:dyDescent="0.35">
      <c r="A353" s="7">
        <v>352</v>
      </c>
      <c r="B353" s="7">
        <v>352</v>
      </c>
      <c r="C353" s="7" t="s">
        <v>907</v>
      </c>
      <c r="D353" s="7" t="s">
        <v>908</v>
      </c>
      <c r="E353" s="13" t="s">
        <v>51</v>
      </c>
      <c r="F353" s="7">
        <v>300</v>
      </c>
      <c r="G353" s="7" t="s">
        <v>100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57</v>
      </c>
      <c r="N353" s="7">
        <v>29</v>
      </c>
      <c r="O353" s="7" t="s">
        <v>86</v>
      </c>
      <c r="P353" s="7">
        <v>47</v>
      </c>
      <c r="Q353" t="s">
        <v>7875</v>
      </c>
      <c r="R353" s="7" t="s">
        <v>59</v>
      </c>
      <c r="S353" s="14" t="s">
        <v>56</v>
      </c>
      <c r="T353" t="b">
        <v>0</v>
      </c>
      <c r="U353" s="7">
        <v>367</v>
      </c>
      <c r="V353" s="7">
        <v>10.16</v>
      </c>
      <c r="W353" s="7">
        <v>23.64</v>
      </c>
      <c r="X353" s="7">
        <v>0.96986660000000002</v>
      </c>
      <c r="Y353" s="7">
        <v>0.45362000000000002</v>
      </c>
      <c r="Z353" s="7"/>
      <c r="AA353" s="7"/>
      <c r="AB353" s="14"/>
      <c r="AC353" s="17">
        <v>3.3019399999999997E-2</v>
      </c>
      <c r="AD353" s="3">
        <v>0.96698099999999998</v>
      </c>
      <c r="AE353" s="14" t="s">
        <v>197</v>
      </c>
      <c r="AF353" s="13">
        <v>8</v>
      </c>
      <c r="AG353" s="14">
        <v>7</v>
      </c>
      <c r="AH353" s="13">
        <v>5</v>
      </c>
      <c r="AI353" s="7">
        <v>5</v>
      </c>
      <c r="AJ353" s="7">
        <v>0</v>
      </c>
      <c r="AK353" s="7">
        <v>4</v>
      </c>
      <c r="AL353" s="7">
        <v>4</v>
      </c>
      <c r="AM353" s="14">
        <v>0</v>
      </c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70</v>
      </c>
      <c r="AU353" s="7" t="s">
        <v>5797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35">
        <v>1</v>
      </c>
      <c r="BE353" s="12">
        <v>1</v>
      </c>
    </row>
    <row r="354" spans="1:57" x14ac:dyDescent="0.35">
      <c r="A354" s="7">
        <v>353</v>
      </c>
      <c r="B354" s="7">
        <v>353</v>
      </c>
      <c r="C354" s="7" t="s">
        <v>909</v>
      </c>
      <c r="D354" s="7" t="s">
        <v>910</v>
      </c>
      <c r="E354" s="13" t="s">
        <v>51</v>
      </c>
      <c r="F354" s="7">
        <v>300</v>
      </c>
      <c r="G354" s="7" t="s">
        <v>100</v>
      </c>
      <c r="H354" s="7"/>
      <c r="I354" s="14" t="s">
        <v>53</v>
      </c>
      <c r="J354" s="13" t="s">
        <v>54</v>
      </c>
      <c r="K354" s="7" t="s">
        <v>463</v>
      </c>
      <c r="L354" s="7" t="s">
        <v>56</v>
      </c>
      <c r="M354" s="7" t="s">
        <v>57</v>
      </c>
      <c r="N354" s="7">
        <v>23.9</v>
      </c>
      <c r="O354" s="7" t="s">
        <v>58</v>
      </c>
      <c r="P354" s="7">
        <v>39</v>
      </c>
      <c r="Q354" t="s">
        <v>7875</v>
      </c>
      <c r="R354" s="7" t="s">
        <v>59</v>
      </c>
      <c r="S354" s="14" t="s">
        <v>59</v>
      </c>
      <c r="T354" t="b">
        <v>0</v>
      </c>
      <c r="U354" s="7">
        <v>629</v>
      </c>
      <c r="V354" s="7">
        <v>16.66</v>
      </c>
      <c r="W354" s="7">
        <v>31.98</v>
      </c>
      <c r="X354" s="7">
        <v>1.5524</v>
      </c>
      <c r="Y354" s="7">
        <v>0.74199999999999999</v>
      </c>
      <c r="Z354" s="7">
        <v>7.4</v>
      </c>
      <c r="AA354" s="7">
        <v>5.15</v>
      </c>
      <c r="AB354" s="14">
        <v>2.74</v>
      </c>
      <c r="AC354" s="17">
        <v>0.10412</v>
      </c>
      <c r="AD354" s="3">
        <v>0.89588000000000001</v>
      </c>
      <c r="AE354" s="14" t="s">
        <v>197</v>
      </c>
      <c r="AF354" s="13">
        <v>8</v>
      </c>
      <c r="AG354" s="14">
        <v>7</v>
      </c>
      <c r="AH354" s="13">
        <v>5</v>
      </c>
      <c r="AI354" s="7">
        <v>5</v>
      </c>
      <c r="AJ354" s="7">
        <v>0</v>
      </c>
      <c r="AK354" s="7">
        <v>4</v>
      </c>
      <c r="AL354" s="7">
        <v>4</v>
      </c>
      <c r="AM354" s="14">
        <v>0</v>
      </c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5797</v>
      </c>
      <c r="AT354" s="7" t="s">
        <v>70</v>
      </c>
      <c r="AU354" s="7" t="s">
        <v>66</v>
      </c>
      <c r="AV354" s="7" t="s">
        <v>5797</v>
      </c>
      <c r="AW354" s="7" t="s">
        <v>70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35">
        <v>1</v>
      </c>
      <c r="BE354" s="12">
        <v>1</v>
      </c>
    </row>
    <row r="355" spans="1:57" x14ac:dyDescent="0.35">
      <c r="A355" s="7">
        <v>354</v>
      </c>
      <c r="B355" s="7">
        <v>354</v>
      </c>
      <c r="C355" s="7" t="s">
        <v>911</v>
      </c>
      <c r="D355" s="7" t="s">
        <v>912</v>
      </c>
      <c r="E355" s="13" t="s">
        <v>51</v>
      </c>
      <c r="F355" s="7">
        <v>300</v>
      </c>
      <c r="G355" s="7" t="s">
        <v>173</v>
      </c>
      <c r="H355" s="7">
        <v>518</v>
      </c>
      <c r="I355" s="14" t="s">
        <v>53</v>
      </c>
      <c r="J355" s="13" t="s">
        <v>54</v>
      </c>
      <c r="K355" s="7" t="s">
        <v>117</v>
      </c>
      <c r="L355" s="7" t="s">
        <v>56</v>
      </c>
      <c r="M355" s="7" t="s">
        <v>57</v>
      </c>
      <c r="N355" s="7">
        <v>24</v>
      </c>
      <c r="O355" s="7" t="s">
        <v>58</v>
      </c>
      <c r="P355" s="7">
        <v>37</v>
      </c>
      <c r="Q355" t="s">
        <v>7875</v>
      </c>
      <c r="R355" s="7" t="s">
        <v>59</v>
      </c>
      <c r="S355" s="14" t="s">
        <v>59</v>
      </c>
      <c r="T355" t="b">
        <v>0</v>
      </c>
      <c r="U355" s="7">
        <v>1364</v>
      </c>
      <c r="V355" s="7">
        <v>18.2</v>
      </c>
      <c r="W355" s="7">
        <v>29.86</v>
      </c>
      <c r="X355" s="7">
        <v>0.76219999999999999</v>
      </c>
      <c r="Y355" s="7">
        <v>1.8168800000000001</v>
      </c>
      <c r="Z355" s="7">
        <v>6.3</v>
      </c>
      <c r="AA355" s="7">
        <v>2.79</v>
      </c>
      <c r="AB355" s="14">
        <v>3.47</v>
      </c>
      <c r="AC355" s="17">
        <v>1.08579E-2</v>
      </c>
      <c r="AD355" s="3">
        <v>0.98914199999999997</v>
      </c>
      <c r="AE355" s="14" t="s">
        <v>197</v>
      </c>
      <c r="AF355" s="13">
        <v>8</v>
      </c>
      <c r="AG355" s="14">
        <v>7</v>
      </c>
      <c r="AH355" s="13">
        <v>5</v>
      </c>
      <c r="AI355" s="7">
        <v>5</v>
      </c>
      <c r="AJ355" s="7">
        <v>0</v>
      </c>
      <c r="AK355" s="7">
        <v>4</v>
      </c>
      <c r="AL355" s="7">
        <v>4</v>
      </c>
      <c r="AM355" s="14">
        <v>0</v>
      </c>
      <c r="AN355" s="13">
        <v>3</v>
      </c>
      <c r="AO355" s="14">
        <v>3</v>
      </c>
      <c r="AP355" s="7" t="s">
        <v>66</v>
      </c>
      <c r="AQ355" s="7" t="s">
        <v>62</v>
      </c>
      <c r="AR355" s="7" t="s">
        <v>62</v>
      </c>
      <c r="AS355" s="7" t="s">
        <v>70</v>
      </c>
      <c r="AT355" s="7" t="s">
        <v>70</v>
      </c>
      <c r="AU355" s="7" t="s">
        <v>66</v>
      </c>
      <c r="AV355" s="7" t="s">
        <v>70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35">
        <v>1</v>
      </c>
      <c r="BE355" s="12">
        <v>1</v>
      </c>
    </row>
    <row r="356" spans="1:57" x14ac:dyDescent="0.35">
      <c r="A356" s="7">
        <v>355</v>
      </c>
      <c r="B356" s="7">
        <v>355</v>
      </c>
      <c r="C356" s="7" t="s">
        <v>913</v>
      </c>
      <c r="D356" s="7" t="s">
        <v>914</v>
      </c>
      <c r="E356" s="13" t="s">
        <v>51</v>
      </c>
      <c r="F356" s="7">
        <v>300</v>
      </c>
      <c r="G356" s="7" t="s">
        <v>100</v>
      </c>
      <c r="H356" s="7"/>
      <c r="I356" s="14" t="s">
        <v>53</v>
      </c>
      <c r="J356" s="13" t="s">
        <v>54</v>
      </c>
      <c r="K356" s="7" t="s">
        <v>106</v>
      </c>
      <c r="L356" s="7" t="s">
        <v>56</v>
      </c>
      <c r="M356" s="7" t="s">
        <v>57</v>
      </c>
      <c r="N356" s="7">
        <v>46</v>
      </c>
      <c r="O356" s="7" t="s">
        <v>58</v>
      </c>
      <c r="P356" s="7">
        <v>33</v>
      </c>
      <c r="Q356" t="s">
        <v>7921</v>
      </c>
      <c r="R356" s="7" t="s">
        <v>59</v>
      </c>
      <c r="S356" s="14" t="s">
        <v>59</v>
      </c>
      <c r="T356" t="b">
        <v>0</v>
      </c>
      <c r="U356" s="7">
        <v>512</v>
      </c>
      <c r="V356" s="7">
        <v>10.82</v>
      </c>
      <c r="W356" s="7">
        <v>25.08</v>
      </c>
      <c r="X356" s="7">
        <v>0.95940000000000003</v>
      </c>
      <c r="Y356" s="7">
        <v>0.70669999999999999</v>
      </c>
      <c r="Z356" s="7"/>
      <c r="AA356" s="7"/>
      <c r="AB356" s="14"/>
      <c r="AC356" s="17">
        <v>3.74296E-3</v>
      </c>
      <c r="AD356" s="3">
        <v>0.99625699999999995</v>
      </c>
      <c r="AE356" s="14" t="s">
        <v>197</v>
      </c>
      <c r="AF356" s="13">
        <v>8</v>
      </c>
      <c r="AG356" s="14">
        <v>7</v>
      </c>
      <c r="AH356" s="13">
        <v>5</v>
      </c>
      <c r="AI356" s="7">
        <v>4</v>
      </c>
      <c r="AJ356" s="7">
        <v>1</v>
      </c>
      <c r="AK356" s="7">
        <v>4</v>
      </c>
      <c r="AL356" s="7">
        <v>3</v>
      </c>
      <c r="AM356" s="14">
        <v>1</v>
      </c>
      <c r="AN356" s="13">
        <v>3</v>
      </c>
      <c r="AO356" s="14">
        <v>3</v>
      </c>
      <c r="AP356" s="7" t="s">
        <v>66</v>
      </c>
      <c r="AQ356" s="7" t="s">
        <v>62</v>
      </c>
      <c r="AR356" s="7" t="s">
        <v>208</v>
      </c>
      <c r="AS356" s="7" t="s">
        <v>5797</v>
      </c>
      <c r="AT356" s="7" t="s">
        <v>70</v>
      </c>
      <c r="AU356" s="7" t="s">
        <v>66</v>
      </c>
      <c r="AV356" s="7" t="s">
        <v>5797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35">
        <v>1</v>
      </c>
      <c r="BE356" s="12">
        <v>1</v>
      </c>
    </row>
    <row r="357" spans="1:57" x14ac:dyDescent="0.35">
      <c r="A357" s="7">
        <v>356</v>
      </c>
      <c r="B357" s="7">
        <v>356</v>
      </c>
      <c r="C357" s="7" t="s">
        <v>915</v>
      </c>
      <c r="D357" s="7" t="s">
        <v>916</v>
      </c>
      <c r="E357" s="13" t="s">
        <v>51</v>
      </c>
      <c r="F357" s="7">
        <v>300</v>
      </c>
      <c r="G357" s="7" t="s">
        <v>122</v>
      </c>
      <c r="H357" s="7"/>
      <c r="I357" s="14" t="s">
        <v>53</v>
      </c>
      <c r="J357" s="13" t="s">
        <v>54</v>
      </c>
      <c r="K357" s="7" t="s">
        <v>92</v>
      </c>
      <c r="L357" s="7" t="s">
        <v>56</v>
      </c>
      <c r="M357" s="7" t="s">
        <v>57</v>
      </c>
      <c r="N357" s="7">
        <v>20.5</v>
      </c>
      <c r="O357" s="7" t="s">
        <v>58</v>
      </c>
      <c r="P357" s="7">
        <v>41</v>
      </c>
      <c r="Q357" t="s">
        <v>7875</v>
      </c>
      <c r="R357" s="7" t="s">
        <v>59</v>
      </c>
      <c r="S357" s="14" t="s">
        <v>59</v>
      </c>
      <c r="T357" t="b">
        <v>0</v>
      </c>
      <c r="U357" s="7">
        <v>926</v>
      </c>
      <c r="V357" s="7">
        <v>18.12</v>
      </c>
      <c r="W357" s="7">
        <v>29.04</v>
      </c>
      <c r="X357" s="7">
        <v>1.1096668000000001</v>
      </c>
      <c r="Y357" s="7">
        <v>1.3020799999999999</v>
      </c>
      <c r="Z357" s="7">
        <v>6.3</v>
      </c>
      <c r="AA357" s="7">
        <v>5.96</v>
      </c>
      <c r="AB357" s="14">
        <v>2.09</v>
      </c>
      <c r="AC357" s="17">
        <v>6.7623100000000005E-2</v>
      </c>
      <c r="AD357" s="3">
        <v>0.93237700000000001</v>
      </c>
      <c r="AE357" s="14" t="s">
        <v>197</v>
      </c>
      <c r="AF357" s="13">
        <v>8</v>
      </c>
      <c r="AG357" s="14">
        <v>7</v>
      </c>
      <c r="AH357" s="13">
        <v>5</v>
      </c>
      <c r="AI357" s="7">
        <v>5</v>
      </c>
      <c r="AJ357" s="7">
        <v>0</v>
      </c>
      <c r="AK357" s="7">
        <v>4</v>
      </c>
      <c r="AL357" s="7">
        <v>4</v>
      </c>
      <c r="AM357" s="14">
        <v>0</v>
      </c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5797</v>
      </c>
      <c r="AT357" s="7" t="s">
        <v>70</v>
      </c>
      <c r="AU357" s="7" t="s">
        <v>66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35">
        <v>1</v>
      </c>
      <c r="BE357" s="12">
        <v>1</v>
      </c>
    </row>
    <row r="358" spans="1:57" x14ac:dyDescent="0.35">
      <c r="A358" s="7">
        <v>357</v>
      </c>
      <c r="B358" s="7">
        <v>357</v>
      </c>
      <c r="C358" s="7" t="s">
        <v>917</v>
      </c>
      <c r="D358" s="7" t="s">
        <v>918</v>
      </c>
      <c r="E358" s="13" t="s">
        <v>51</v>
      </c>
      <c r="F358" s="7">
        <v>300</v>
      </c>
      <c r="G358" s="7" t="s">
        <v>80</v>
      </c>
      <c r="H358" s="7">
        <v>2000</v>
      </c>
      <c r="I358" s="14" t="s">
        <v>53</v>
      </c>
      <c r="J358" s="13" t="s">
        <v>54</v>
      </c>
      <c r="K358" s="7" t="s">
        <v>117</v>
      </c>
      <c r="L358" s="7" t="s">
        <v>56</v>
      </c>
      <c r="M358" s="7" t="s">
        <v>57</v>
      </c>
      <c r="N358" s="7">
        <v>48</v>
      </c>
      <c r="O358" s="7" t="s">
        <v>58</v>
      </c>
      <c r="P358" s="7">
        <v>46</v>
      </c>
      <c r="Q358" t="s">
        <v>7833</v>
      </c>
      <c r="R358" s="7" t="s">
        <v>59</v>
      </c>
      <c r="S358" s="14" t="s">
        <v>59</v>
      </c>
      <c r="T358" t="b">
        <v>0</v>
      </c>
      <c r="U358" s="7">
        <v>337</v>
      </c>
      <c r="V358" s="7">
        <v>11.8</v>
      </c>
      <c r="W358" s="7">
        <v>22.14</v>
      </c>
      <c r="X358" s="7">
        <v>0.48646660000000003</v>
      </c>
      <c r="Y358" s="7">
        <v>0.64638000000000007</v>
      </c>
      <c r="Z358" s="7">
        <v>6.4</v>
      </c>
      <c r="AA358" s="7">
        <v>4.32</v>
      </c>
      <c r="AB358" s="14">
        <v>2.19</v>
      </c>
      <c r="AC358" s="17">
        <v>0.179337</v>
      </c>
      <c r="AD358" s="3">
        <v>0.82066300000000003</v>
      </c>
      <c r="AE358" s="14" t="s">
        <v>197</v>
      </c>
      <c r="AF358" s="13">
        <v>8</v>
      </c>
      <c r="AG358" s="14">
        <v>7</v>
      </c>
      <c r="AH358" s="13">
        <v>5</v>
      </c>
      <c r="AI358" s="7">
        <v>5</v>
      </c>
      <c r="AJ358" s="7">
        <v>0</v>
      </c>
      <c r="AK358" s="7">
        <v>4</v>
      </c>
      <c r="AL358" s="7">
        <v>4</v>
      </c>
      <c r="AM358" s="14">
        <v>0</v>
      </c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70</v>
      </c>
      <c r="AU358" s="7" t="s">
        <v>66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35">
        <v>1</v>
      </c>
      <c r="BE358" s="12">
        <v>1</v>
      </c>
    </row>
    <row r="359" spans="1:57" x14ac:dyDescent="0.35">
      <c r="A359" s="7">
        <v>358</v>
      </c>
      <c r="B359" s="7">
        <v>358</v>
      </c>
      <c r="C359" s="7" t="s">
        <v>919</v>
      </c>
      <c r="D359" s="7" t="s">
        <v>920</v>
      </c>
      <c r="E359" s="13" t="s">
        <v>51</v>
      </c>
      <c r="F359" s="7">
        <v>300</v>
      </c>
      <c r="G359" s="7" t="s">
        <v>122</v>
      </c>
      <c r="H359" s="7"/>
      <c r="I359" s="14" t="s">
        <v>53</v>
      </c>
      <c r="J359" s="13" t="s">
        <v>54</v>
      </c>
      <c r="K359" s="7" t="s">
        <v>83</v>
      </c>
      <c r="L359" s="7" t="s">
        <v>56</v>
      </c>
      <c r="M359" s="7" t="s">
        <v>84</v>
      </c>
      <c r="N359" s="7">
        <v>28.3</v>
      </c>
      <c r="O359" s="7" t="s">
        <v>58</v>
      </c>
      <c r="P359" s="7">
        <v>33</v>
      </c>
      <c r="Q359" t="s">
        <v>7833</v>
      </c>
      <c r="R359" s="7" t="s">
        <v>59</v>
      </c>
      <c r="S359" s="14" t="s">
        <v>59</v>
      </c>
      <c r="T359" t="b">
        <v>0</v>
      </c>
      <c r="U359" s="7">
        <v>869</v>
      </c>
      <c r="V359" s="7">
        <v>15.18</v>
      </c>
      <c r="W359" s="7">
        <v>25.94</v>
      </c>
      <c r="X359" s="7">
        <v>0.8825326</v>
      </c>
      <c r="Y359" s="7">
        <v>1.42702</v>
      </c>
      <c r="Z359" s="7">
        <v>5.7</v>
      </c>
      <c r="AA359" s="7">
        <v>6.73</v>
      </c>
      <c r="AB359" s="14">
        <v>2.09</v>
      </c>
      <c r="AC359" s="17">
        <v>1.4793799999999999E-2</v>
      </c>
      <c r="AD359" s="3">
        <v>0.98520600000000003</v>
      </c>
      <c r="AE359" s="14" t="s">
        <v>197</v>
      </c>
      <c r="AF359" s="13">
        <v>8</v>
      </c>
      <c r="AG359" s="14">
        <v>7</v>
      </c>
      <c r="AH359" s="13">
        <v>5</v>
      </c>
      <c r="AI359" s="7">
        <v>5</v>
      </c>
      <c r="AJ359" s="7">
        <v>0</v>
      </c>
      <c r="AK359" s="7">
        <v>4</v>
      </c>
      <c r="AL359" s="7">
        <v>4</v>
      </c>
      <c r="AM359" s="14">
        <v>0</v>
      </c>
      <c r="AN359" s="13">
        <v>3</v>
      </c>
      <c r="AO359" s="14">
        <v>3</v>
      </c>
      <c r="AP359" s="7" t="s">
        <v>66</v>
      </c>
      <c r="AQ359" s="7" t="s">
        <v>62</v>
      </c>
      <c r="AR359" s="7" t="s">
        <v>62</v>
      </c>
      <c r="AS359" s="7" t="s">
        <v>70</v>
      </c>
      <c r="AT359" s="7" t="s">
        <v>70</v>
      </c>
      <c r="AU359" s="7" t="s">
        <v>5797</v>
      </c>
      <c r="AV359" s="7" t="s">
        <v>70</v>
      </c>
      <c r="AW359" s="7" t="s">
        <v>5797</v>
      </c>
      <c r="AX359" s="12">
        <v>0</v>
      </c>
      <c r="AY359" s="12">
        <v>0</v>
      </c>
      <c r="AZ359" s="12">
        <v>0</v>
      </c>
      <c r="BA359" s="12">
        <v>1</v>
      </c>
      <c r="BB359" s="12">
        <v>1</v>
      </c>
      <c r="BC359" s="12">
        <v>0</v>
      </c>
      <c r="BD359" s="35">
        <v>1</v>
      </c>
      <c r="BE359" s="12">
        <v>1</v>
      </c>
    </row>
    <row r="360" spans="1:57" x14ac:dyDescent="0.35">
      <c r="A360" s="7">
        <v>359</v>
      </c>
      <c r="B360" s="7">
        <v>359</v>
      </c>
      <c r="C360" s="7" t="s">
        <v>921</v>
      </c>
      <c r="D360" s="7" t="s">
        <v>922</v>
      </c>
      <c r="E360" s="13" t="s">
        <v>51</v>
      </c>
      <c r="F360" s="7">
        <v>300</v>
      </c>
      <c r="G360" s="7" t="s">
        <v>100</v>
      </c>
      <c r="H360" s="7"/>
      <c r="I360" s="14" t="s">
        <v>53</v>
      </c>
      <c r="J360" s="13" t="s">
        <v>54</v>
      </c>
      <c r="K360" s="7" t="s">
        <v>83</v>
      </c>
      <c r="L360" s="7" t="s">
        <v>87</v>
      </c>
      <c r="M360" s="7" t="s">
        <v>57</v>
      </c>
      <c r="N360" s="7">
        <v>22</v>
      </c>
      <c r="O360" s="7" t="s">
        <v>109</v>
      </c>
      <c r="P360" s="7">
        <v>35</v>
      </c>
      <c r="Q360" t="s">
        <v>7875</v>
      </c>
      <c r="R360" s="7" t="s">
        <v>59</v>
      </c>
      <c r="S360" s="14" t="s">
        <v>59</v>
      </c>
      <c r="T360" t="b">
        <v>0</v>
      </c>
      <c r="U360" s="7">
        <v>539</v>
      </c>
      <c r="V360" s="7">
        <v>21.375</v>
      </c>
      <c r="W360" s="7">
        <v>35.875</v>
      </c>
      <c r="X360" s="7">
        <v>2.1036649999999999</v>
      </c>
      <c r="Y360" s="7">
        <v>0.68879999999999997</v>
      </c>
      <c r="Z360" s="7">
        <v>7.7</v>
      </c>
      <c r="AA360" s="7">
        <v>5.61</v>
      </c>
      <c r="AB360" s="14">
        <v>1.9</v>
      </c>
      <c r="AC360" s="17">
        <v>4.4457499999999997E-2</v>
      </c>
      <c r="AD360" s="3">
        <v>0.95554300000000003</v>
      </c>
      <c r="AE360" s="14" t="s">
        <v>197</v>
      </c>
      <c r="AF360" s="13">
        <v>8</v>
      </c>
      <c r="AG360" s="14">
        <v>7</v>
      </c>
      <c r="AH360" s="13">
        <v>5</v>
      </c>
      <c r="AI360" s="7">
        <v>4</v>
      </c>
      <c r="AJ360" s="7">
        <v>1</v>
      </c>
      <c r="AK360" s="7">
        <v>4</v>
      </c>
      <c r="AL360" s="7">
        <v>3</v>
      </c>
      <c r="AM360" s="14">
        <v>1</v>
      </c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63</v>
      </c>
      <c r="AU360" s="7" t="s">
        <v>5797</v>
      </c>
      <c r="AV360" s="7" t="s">
        <v>70</v>
      </c>
      <c r="AW360" s="7" t="s">
        <v>70</v>
      </c>
      <c r="AX360" s="12">
        <v>0</v>
      </c>
      <c r="AY360" s="12">
        <v>0</v>
      </c>
      <c r="AZ360" s="12">
        <v>0</v>
      </c>
      <c r="BA360" s="12" t="s">
        <v>5797</v>
      </c>
      <c r="BB360" s="12">
        <v>1</v>
      </c>
      <c r="BC360" s="12">
        <v>0</v>
      </c>
      <c r="BD360" s="35">
        <v>1</v>
      </c>
      <c r="BE360" s="12">
        <v>1</v>
      </c>
    </row>
    <row r="361" spans="1:57" x14ac:dyDescent="0.35">
      <c r="A361" s="7">
        <v>360</v>
      </c>
      <c r="B361" s="7">
        <v>360</v>
      </c>
      <c r="C361" s="7" t="s">
        <v>923</v>
      </c>
      <c r="D361" s="7" t="s">
        <v>924</v>
      </c>
      <c r="E361" s="13" t="s">
        <v>51</v>
      </c>
      <c r="F361" s="7">
        <v>300</v>
      </c>
      <c r="G361" s="7" t="s">
        <v>100</v>
      </c>
      <c r="H361" s="7"/>
      <c r="I361" s="14" t="s">
        <v>53</v>
      </c>
      <c r="J361" s="13" t="s">
        <v>54</v>
      </c>
      <c r="K361" s="7" t="s">
        <v>119</v>
      </c>
      <c r="L361" s="7" t="s">
        <v>87</v>
      </c>
      <c r="M361" s="7" t="s">
        <v>57</v>
      </c>
      <c r="N361" s="7">
        <v>27.8</v>
      </c>
      <c r="O361" s="7" t="s">
        <v>109</v>
      </c>
      <c r="P361" s="7">
        <v>48</v>
      </c>
      <c r="Q361" t="s">
        <v>7875</v>
      </c>
      <c r="R361" s="7" t="s">
        <v>59</v>
      </c>
      <c r="S361" s="14" t="s">
        <v>56</v>
      </c>
      <c r="T361" t="b">
        <v>0</v>
      </c>
      <c r="U361" s="7">
        <v>569</v>
      </c>
      <c r="V361" s="7">
        <v>15.7</v>
      </c>
      <c r="W361" s="7">
        <v>31.58</v>
      </c>
      <c r="X361" s="7">
        <v>1.5097339999999999</v>
      </c>
      <c r="Y361" s="7">
        <v>0.66258000000000006</v>
      </c>
      <c r="Z361" s="7">
        <v>7.3</v>
      </c>
      <c r="AA361" s="7">
        <v>5.21</v>
      </c>
      <c r="AB361" s="14">
        <v>2.52</v>
      </c>
      <c r="AC361" s="17">
        <v>1.69125E-2</v>
      </c>
      <c r="AD361" s="3">
        <v>0.98308700000000004</v>
      </c>
      <c r="AE361" s="14" t="s">
        <v>197</v>
      </c>
      <c r="AF361" s="13">
        <v>8</v>
      </c>
      <c r="AG361" s="14">
        <v>7</v>
      </c>
      <c r="AH361" s="13">
        <v>5</v>
      </c>
      <c r="AI361" s="7">
        <v>5</v>
      </c>
      <c r="AJ361" s="7">
        <v>0</v>
      </c>
      <c r="AK361" s="7">
        <v>4</v>
      </c>
      <c r="AL361" s="7">
        <v>4</v>
      </c>
      <c r="AM361" s="14">
        <v>0</v>
      </c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70</v>
      </c>
      <c r="AU361" s="7" t="s">
        <v>5797</v>
      </c>
      <c r="AV361" s="7" t="s">
        <v>5797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>
        <v>1</v>
      </c>
      <c r="BC361" s="12">
        <v>0</v>
      </c>
      <c r="BD361" s="35">
        <v>1</v>
      </c>
      <c r="BE361" s="12">
        <v>1</v>
      </c>
    </row>
    <row r="362" spans="1:57" x14ac:dyDescent="0.35">
      <c r="A362" s="7">
        <v>361</v>
      </c>
      <c r="B362" s="7">
        <v>361</v>
      </c>
      <c r="C362" s="7" t="s">
        <v>925</v>
      </c>
      <c r="D362" s="7" t="s">
        <v>926</v>
      </c>
      <c r="E362" s="13" t="s">
        <v>51</v>
      </c>
      <c r="F362" s="7">
        <v>300</v>
      </c>
      <c r="G362" s="7" t="s">
        <v>116</v>
      </c>
      <c r="H362" s="7"/>
      <c r="I362" s="14" t="s">
        <v>53</v>
      </c>
      <c r="J362" s="13" t="s">
        <v>54</v>
      </c>
      <c r="K362" s="7" t="s">
        <v>117</v>
      </c>
      <c r="L362" s="7" t="s">
        <v>56</v>
      </c>
      <c r="M362" s="7" t="s">
        <v>108</v>
      </c>
      <c r="N362" s="7">
        <v>27</v>
      </c>
      <c r="O362" s="7" t="s">
        <v>109</v>
      </c>
      <c r="P362" s="7">
        <v>49</v>
      </c>
      <c r="Q362" t="s">
        <v>7875</v>
      </c>
      <c r="R362" s="7" t="s">
        <v>59</v>
      </c>
      <c r="S362" s="14" t="s">
        <v>59</v>
      </c>
      <c r="T362" t="b">
        <v>0</v>
      </c>
      <c r="U362" s="7">
        <v>1761</v>
      </c>
      <c r="V362" s="7">
        <v>16.48</v>
      </c>
      <c r="W362" s="7">
        <v>25.7</v>
      </c>
      <c r="X362" s="7">
        <v>0.51113319999999995</v>
      </c>
      <c r="Y362" s="7">
        <v>2.7407599999999999</v>
      </c>
      <c r="Z362" s="7">
        <v>5.9</v>
      </c>
      <c r="AA362" s="7">
        <v>2.98</v>
      </c>
      <c r="AB362" s="14">
        <v>3.4</v>
      </c>
      <c r="AC362" s="17">
        <v>0.47625600000000001</v>
      </c>
      <c r="AD362" s="3">
        <v>0.52374399999999999</v>
      </c>
      <c r="AE362" s="14" t="s">
        <v>197</v>
      </c>
      <c r="AF362" s="13">
        <v>8</v>
      </c>
      <c r="AG362" s="14">
        <v>7</v>
      </c>
      <c r="AH362" s="13">
        <v>5</v>
      </c>
      <c r="AI362" s="7">
        <v>4</v>
      </c>
      <c r="AJ362" s="7">
        <v>1</v>
      </c>
      <c r="AK362" s="7">
        <v>4</v>
      </c>
      <c r="AL362" s="7">
        <v>3</v>
      </c>
      <c r="AM362" s="14">
        <v>1</v>
      </c>
      <c r="AN362" s="13">
        <v>3</v>
      </c>
      <c r="AO362" s="14">
        <v>3</v>
      </c>
      <c r="AP362" s="7" t="s">
        <v>66</v>
      </c>
      <c r="AQ362" s="7" t="s">
        <v>62</v>
      </c>
      <c r="AR362" s="7" t="s">
        <v>208</v>
      </c>
      <c r="AS362" s="7" t="s">
        <v>70</v>
      </c>
      <c r="AT362" s="7" t="s">
        <v>70</v>
      </c>
      <c r="AU362" s="7" t="s">
        <v>66</v>
      </c>
      <c r="AV362" s="7" t="s">
        <v>70</v>
      </c>
      <c r="AW362" s="7" t="s">
        <v>70</v>
      </c>
      <c r="AX362" s="12">
        <v>0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35">
        <v>1</v>
      </c>
      <c r="BE362" s="12">
        <v>1</v>
      </c>
    </row>
    <row r="363" spans="1:57" x14ac:dyDescent="0.35">
      <c r="A363" s="7">
        <v>362</v>
      </c>
      <c r="B363" s="7">
        <v>362</v>
      </c>
      <c r="C363" s="7" t="s">
        <v>927</v>
      </c>
      <c r="D363" s="7" t="s">
        <v>928</v>
      </c>
      <c r="E363" s="13" t="s">
        <v>51</v>
      </c>
      <c r="F363" s="7">
        <v>300</v>
      </c>
      <c r="G363" s="7" t="s">
        <v>111</v>
      </c>
      <c r="H363" s="7"/>
      <c r="I363" s="14" t="s">
        <v>53</v>
      </c>
      <c r="J363" s="13" t="s">
        <v>54</v>
      </c>
      <c r="K363" s="7" t="s">
        <v>152</v>
      </c>
      <c r="L363" s="7" t="s">
        <v>56</v>
      </c>
      <c r="M363" s="7" t="s">
        <v>57</v>
      </c>
      <c r="N363" s="7">
        <v>39</v>
      </c>
      <c r="O363" s="7" t="s">
        <v>109</v>
      </c>
      <c r="P363" s="7">
        <v>40</v>
      </c>
      <c r="Q363" t="s">
        <v>7833</v>
      </c>
      <c r="R363" s="7" t="s">
        <v>59</v>
      </c>
      <c r="S363" s="14" t="s">
        <v>59</v>
      </c>
      <c r="T363" t="b">
        <v>0</v>
      </c>
      <c r="U363" s="7">
        <v>698</v>
      </c>
      <c r="V363" s="7">
        <v>19.25</v>
      </c>
      <c r="W363" s="7">
        <v>30.475000000000001</v>
      </c>
      <c r="X363" s="7">
        <v>1.2395849999999999</v>
      </c>
      <c r="Y363" s="7">
        <v>1.15635</v>
      </c>
      <c r="Z363" s="7"/>
      <c r="AA363" s="7"/>
      <c r="AB363" s="14"/>
      <c r="AC363" s="17">
        <v>2.13846E-2</v>
      </c>
      <c r="AD363" s="3">
        <v>0.97861500000000001</v>
      </c>
      <c r="AE363" s="14" t="s">
        <v>197</v>
      </c>
      <c r="AF363" s="13">
        <v>8</v>
      </c>
      <c r="AG363" s="14">
        <v>7</v>
      </c>
      <c r="AH363" s="13">
        <v>5</v>
      </c>
      <c r="AI363" s="7">
        <v>4</v>
      </c>
      <c r="AJ363" s="7">
        <v>1</v>
      </c>
      <c r="AK363" s="7">
        <v>4</v>
      </c>
      <c r="AL363" s="7">
        <v>3</v>
      </c>
      <c r="AM363" s="14">
        <v>1</v>
      </c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5797</v>
      </c>
      <c r="AT363" s="7" t="s">
        <v>62</v>
      </c>
      <c r="AU363" s="7" t="s">
        <v>69</v>
      </c>
      <c r="AV363" s="7" t="s">
        <v>70</v>
      </c>
      <c r="AW363" s="7" t="s">
        <v>70</v>
      </c>
      <c r="AX363" s="12">
        <v>0</v>
      </c>
      <c r="AY363" s="12">
        <v>0</v>
      </c>
      <c r="AZ363" s="12">
        <v>0</v>
      </c>
      <c r="BA363" s="12">
        <v>1</v>
      </c>
      <c r="BB363" s="12" t="s">
        <v>5797</v>
      </c>
      <c r="BC363" s="12">
        <v>0</v>
      </c>
      <c r="BD363" s="35">
        <v>1</v>
      </c>
      <c r="BE363" s="12">
        <v>1</v>
      </c>
    </row>
    <row r="364" spans="1:57" x14ac:dyDescent="0.35">
      <c r="A364" s="7">
        <v>363</v>
      </c>
      <c r="B364" s="7">
        <v>363</v>
      </c>
      <c r="C364" s="7" t="s">
        <v>929</v>
      </c>
      <c r="D364" s="7" t="s">
        <v>930</v>
      </c>
      <c r="E364" s="13" t="s">
        <v>51</v>
      </c>
      <c r="F364" s="7">
        <v>300</v>
      </c>
      <c r="G364" s="7" t="s">
        <v>100</v>
      </c>
      <c r="H364" s="7"/>
      <c r="I364" s="14" t="s">
        <v>53</v>
      </c>
      <c r="J364" s="13" t="s">
        <v>54</v>
      </c>
      <c r="K364" s="7" t="s">
        <v>83</v>
      </c>
      <c r="L364" s="7" t="s">
        <v>56</v>
      </c>
      <c r="M364" s="7" t="s">
        <v>84</v>
      </c>
      <c r="N364" s="7">
        <v>44.3</v>
      </c>
      <c r="O364" s="7" t="s">
        <v>58</v>
      </c>
      <c r="P364" s="7">
        <v>56</v>
      </c>
      <c r="Q364" t="s">
        <v>7875</v>
      </c>
      <c r="R364" s="7" t="s">
        <v>59</v>
      </c>
      <c r="S364" s="14" t="s">
        <v>59</v>
      </c>
      <c r="T364" t="b">
        <v>0</v>
      </c>
      <c r="U364" s="7">
        <v>532</v>
      </c>
      <c r="V364" s="7">
        <v>17.18</v>
      </c>
      <c r="W364" s="7">
        <v>32.46</v>
      </c>
      <c r="X364" s="7">
        <v>1.455732</v>
      </c>
      <c r="Y364" s="7">
        <v>0.67068000000000005</v>
      </c>
      <c r="Z364" s="7">
        <v>7.1</v>
      </c>
      <c r="AA364" s="7">
        <v>5.76</v>
      </c>
      <c r="AB364" s="14">
        <v>1.86</v>
      </c>
      <c r="AC364" s="17">
        <v>5.1186799999999998E-2</v>
      </c>
      <c r="AD364" s="3">
        <v>0.94881300000000002</v>
      </c>
      <c r="AE364" s="14" t="s">
        <v>197</v>
      </c>
      <c r="AF364" s="13">
        <v>8</v>
      </c>
      <c r="AG364" s="14">
        <v>7</v>
      </c>
      <c r="AH364" s="13">
        <v>5</v>
      </c>
      <c r="AI364" s="7">
        <v>5</v>
      </c>
      <c r="AJ364" s="7">
        <v>0</v>
      </c>
      <c r="AK364" s="7">
        <v>4</v>
      </c>
      <c r="AL364" s="7">
        <v>4</v>
      </c>
      <c r="AM364" s="14">
        <v>0</v>
      </c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70</v>
      </c>
      <c r="AU364" s="7" t="s">
        <v>66</v>
      </c>
      <c r="AV364" s="7" t="s">
        <v>70</v>
      </c>
      <c r="AW364" s="7" t="s">
        <v>70</v>
      </c>
      <c r="AX364" s="12">
        <v>0</v>
      </c>
      <c r="AY364" s="12">
        <v>0</v>
      </c>
      <c r="AZ364" s="12">
        <v>0</v>
      </c>
      <c r="BA364" s="12">
        <v>1</v>
      </c>
      <c r="BB364" s="12">
        <v>1</v>
      </c>
      <c r="BC364" s="12">
        <v>0</v>
      </c>
      <c r="BD364" s="35">
        <v>1</v>
      </c>
      <c r="BE364" s="12">
        <v>1</v>
      </c>
    </row>
    <row r="365" spans="1:57" x14ac:dyDescent="0.35">
      <c r="A365" s="7">
        <v>364</v>
      </c>
      <c r="B365" s="7">
        <v>364</v>
      </c>
      <c r="C365" s="7" t="s">
        <v>931</v>
      </c>
      <c r="D365" s="7" t="s">
        <v>932</v>
      </c>
      <c r="E365" s="13" t="s">
        <v>51</v>
      </c>
      <c r="F365" s="7">
        <v>300</v>
      </c>
      <c r="G365" s="7" t="s">
        <v>933</v>
      </c>
      <c r="H365" s="7"/>
      <c r="I365" s="14" t="s">
        <v>53</v>
      </c>
      <c r="J365" s="13" t="s">
        <v>54</v>
      </c>
      <c r="K365" s="7" t="s">
        <v>95</v>
      </c>
      <c r="L365" s="7" t="s">
        <v>56</v>
      </c>
      <c r="M365" s="7" t="s">
        <v>57</v>
      </c>
      <c r="N365" s="7">
        <v>44.5</v>
      </c>
      <c r="O365" s="7" t="s">
        <v>86</v>
      </c>
      <c r="P365" s="7">
        <v>45</v>
      </c>
      <c r="Q365" t="s">
        <v>7834</v>
      </c>
      <c r="R365" s="7"/>
      <c r="S365" s="14"/>
      <c r="T365" t="b">
        <v>0</v>
      </c>
      <c r="U365" s="7">
        <v>76</v>
      </c>
      <c r="V365" s="7">
        <v>8.7333300000000005</v>
      </c>
      <c r="W365" s="7">
        <v>20.366669999999999</v>
      </c>
      <c r="X365" s="7">
        <v>0.5491109999999999</v>
      </c>
      <c r="Y365" s="7">
        <v>0.19916666666666669</v>
      </c>
      <c r="Z365" s="7"/>
      <c r="AA365" s="7"/>
      <c r="AB365" s="14"/>
      <c r="AC365" s="17">
        <v>3.16361E-2</v>
      </c>
      <c r="AD365" s="3">
        <v>0.968364</v>
      </c>
      <c r="AE365" s="14" t="s">
        <v>197</v>
      </c>
      <c r="AF365" s="13">
        <v>8</v>
      </c>
      <c r="AG365" s="14">
        <v>7</v>
      </c>
      <c r="AH365" s="13">
        <v>5</v>
      </c>
      <c r="AI365" s="7">
        <v>5</v>
      </c>
      <c r="AJ365" s="7">
        <v>0</v>
      </c>
      <c r="AK365" s="7">
        <v>4</v>
      </c>
      <c r="AL365" s="7">
        <v>4</v>
      </c>
      <c r="AM365" s="14">
        <v>0</v>
      </c>
      <c r="AN365" s="13">
        <v>3</v>
      </c>
      <c r="AO365" s="14">
        <v>3</v>
      </c>
      <c r="AP365" s="7" t="s">
        <v>66</v>
      </c>
      <c r="AQ365" s="7" t="s">
        <v>62</v>
      </c>
      <c r="AR365" s="7" t="s">
        <v>62</v>
      </c>
      <c r="AS365" s="7" t="s">
        <v>5797</v>
      </c>
      <c r="AT365" s="7" t="s">
        <v>62</v>
      </c>
      <c r="AU365" s="7" t="s">
        <v>64</v>
      </c>
      <c r="AV365" s="7" t="s">
        <v>5797</v>
      </c>
      <c r="AW365" s="7" t="s">
        <v>5797</v>
      </c>
      <c r="AX365" s="12">
        <v>0</v>
      </c>
      <c r="AY365" s="12">
        <v>0</v>
      </c>
      <c r="AZ365" s="12">
        <v>0</v>
      </c>
      <c r="BA365" s="12">
        <v>1</v>
      </c>
      <c r="BB365" s="12" t="s">
        <v>5797</v>
      </c>
      <c r="BC365" s="12">
        <v>0</v>
      </c>
      <c r="BD365" s="35">
        <v>1</v>
      </c>
      <c r="BE365" s="12">
        <v>1</v>
      </c>
    </row>
    <row r="366" spans="1:57" x14ac:dyDescent="0.35">
      <c r="A366" s="7">
        <v>365</v>
      </c>
      <c r="B366" s="7">
        <v>365</v>
      </c>
      <c r="C366" s="7" t="s">
        <v>934</v>
      </c>
      <c r="D366" s="7" t="s">
        <v>935</v>
      </c>
      <c r="E366" s="13" t="s">
        <v>51</v>
      </c>
      <c r="F366" s="7">
        <v>300</v>
      </c>
      <c r="G366" s="7" t="s">
        <v>78</v>
      </c>
      <c r="H366" s="7"/>
      <c r="I366" s="14" t="s">
        <v>53</v>
      </c>
      <c r="J366" s="13" t="s">
        <v>54</v>
      </c>
      <c r="K366" s="7" t="s">
        <v>92</v>
      </c>
      <c r="L366" s="7" t="s">
        <v>56</v>
      </c>
      <c r="M366" s="7" t="s">
        <v>57</v>
      </c>
      <c r="N366" s="7">
        <v>32</v>
      </c>
      <c r="O366" s="7" t="s">
        <v>109</v>
      </c>
      <c r="P366" s="7">
        <v>57</v>
      </c>
      <c r="Q366" t="s">
        <v>7875</v>
      </c>
      <c r="R366" s="7" t="s">
        <v>59</v>
      </c>
      <c r="S366" s="14" t="s">
        <v>59</v>
      </c>
      <c r="T366" t="b">
        <v>0</v>
      </c>
      <c r="U366" s="7">
        <v>60</v>
      </c>
      <c r="V366" s="7">
        <v>11.16667</v>
      </c>
      <c r="W366" s="7">
        <v>21.6</v>
      </c>
      <c r="X366" s="7">
        <v>1.2177789999999999</v>
      </c>
      <c r="Y366" s="7">
        <v>0.13916666666666669</v>
      </c>
      <c r="Z366" s="7">
        <v>7.6</v>
      </c>
      <c r="AA366" s="7">
        <v>2.71</v>
      </c>
      <c r="AB366" s="14">
        <v>3.43</v>
      </c>
      <c r="AC366" s="17">
        <v>2.6477199999999999E-2</v>
      </c>
      <c r="AD366" s="3">
        <v>0.97352300000000003</v>
      </c>
      <c r="AE366" s="14" t="s">
        <v>197</v>
      </c>
      <c r="AF366" s="13">
        <v>8</v>
      </c>
      <c r="AG366" s="14">
        <v>7</v>
      </c>
      <c r="AH366" s="13">
        <v>5</v>
      </c>
      <c r="AI366" s="7">
        <v>4</v>
      </c>
      <c r="AJ366" s="7">
        <v>1</v>
      </c>
      <c r="AK366" s="7">
        <v>4</v>
      </c>
      <c r="AL366" s="7">
        <v>3</v>
      </c>
      <c r="AM366" s="14">
        <v>1</v>
      </c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63</v>
      </c>
      <c r="AU366" s="7" t="s">
        <v>66</v>
      </c>
      <c r="AV366" s="7" t="s">
        <v>70</v>
      </c>
      <c r="AW366" s="7" t="s">
        <v>5797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35">
        <v>1</v>
      </c>
      <c r="BE366" s="12">
        <v>1</v>
      </c>
    </row>
    <row r="367" spans="1:57" x14ac:dyDescent="0.35">
      <c r="A367" s="7">
        <v>366</v>
      </c>
      <c r="B367" s="7">
        <v>366</v>
      </c>
      <c r="C367" s="7" t="s">
        <v>936</v>
      </c>
      <c r="D367" s="7" t="s">
        <v>937</v>
      </c>
      <c r="E367" s="13" t="s">
        <v>51</v>
      </c>
      <c r="F367" s="7">
        <v>300</v>
      </c>
      <c r="G367" s="7" t="s">
        <v>100</v>
      </c>
      <c r="H367" s="7"/>
      <c r="I367" s="14" t="s">
        <v>53</v>
      </c>
      <c r="J367" s="13" t="s">
        <v>54</v>
      </c>
      <c r="K367" s="7" t="s">
        <v>119</v>
      </c>
      <c r="L367" s="7" t="s">
        <v>56</v>
      </c>
      <c r="M367" s="7" t="s">
        <v>57</v>
      </c>
      <c r="N367" s="7">
        <v>26</v>
      </c>
      <c r="O367" s="7" t="s">
        <v>58</v>
      </c>
      <c r="P367" s="7">
        <v>42</v>
      </c>
      <c r="Q367" t="s">
        <v>7875</v>
      </c>
      <c r="R367" s="7" t="s">
        <v>59</v>
      </c>
      <c r="S367" s="14" t="s">
        <v>59</v>
      </c>
      <c r="T367" t="b">
        <v>0</v>
      </c>
      <c r="U367" s="7">
        <v>452</v>
      </c>
      <c r="V367" s="7">
        <v>12.9</v>
      </c>
      <c r="W367" s="7">
        <v>27.38</v>
      </c>
      <c r="X367" s="7">
        <v>1.131866</v>
      </c>
      <c r="Y367" s="7">
        <v>0.55089999999999995</v>
      </c>
      <c r="Z367" s="7">
        <v>7.3</v>
      </c>
      <c r="AA367" s="7">
        <v>4.3</v>
      </c>
      <c r="AB367" s="14">
        <v>3.57</v>
      </c>
      <c r="AC367" s="17">
        <v>1.5087700000000001E-2</v>
      </c>
      <c r="AD367" s="3">
        <v>0.98491200000000001</v>
      </c>
      <c r="AE367" s="14" t="s">
        <v>197</v>
      </c>
      <c r="AF367" s="13">
        <v>8</v>
      </c>
      <c r="AG367" s="14">
        <v>7</v>
      </c>
      <c r="AH367" s="13">
        <v>5</v>
      </c>
      <c r="AI367" s="7">
        <v>5</v>
      </c>
      <c r="AJ367" s="7">
        <v>0</v>
      </c>
      <c r="AK367" s="7">
        <v>4</v>
      </c>
      <c r="AL367" s="7">
        <v>4</v>
      </c>
      <c r="AM367" s="14">
        <v>0</v>
      </c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70</v>
      </c>
      <c r="AT367" s="7" t="s">
        <v>70</v>
      </c>
      <c r="AU367" s="7" t="s">
        <v>5797</v>
      </c>
      <c r="AV367" s="7" t="s">
        <v>70</v>
      </c>
      <c r="AW367" s="7" t="s">
        <v>70</v>
      </c>
      <c r="AX367" s="12">
        <v>0</v>
      </c>
      <c r="AY367" s="12">
        <v>0</v>
      </c>
      <c r="AZ367" s="12" t="s">
        <v>5797</v>
      </c>
      <c r="BA367" s="12">
        <v>1</v>
      </c>
      <c r="BB367" s="12">
        <v>1</v>
      </c>
      <c r="BC367" s="12">
        <v>0</v>
      </c>
      <c r="BD367" s="35">
        <v>1</v>
      </c>
      <c r="BE367" s="12">
        <v>1</v>
      </c>
    </row>
    <row r="368" spans="1:57" x14ac:dyDescent="0.35">
      <c r="A368" s="7">
        <v>367</v>
      </c>
      <c r="B368" s="7">
        <v>367</v>
      </c>
      <c r="C368" s="7" t="s">
        <v>938</v>
      </c>
      <c r="D368" s="7" t="s">
        <v>939</v>
      </c>
      <c r="E368" s="13" t="s">
        <v>51</v>
      </c>
      <c r="F368" s="7">
        <v>300</v>
      </c>
      <c r="G368" s="7" t="s">
        <v>145</v>
      </c>
      <c r="H368" s="7"/>
      <c r="I368" s="14" t="s">
        <v>53</v>
      </c>
      <c r="J368" s="13" t="s">
        <v>54</v>
      </c>
      <c r="K368" s="7" t="s">
        <v>117</v>
      </c>
      <c r="L368" s="7" t="s">
        <v>56</v>
      </c>
      <c r="M368" s="7" t="s">
        <v>57</v>
      </c>
      <c r="N368" s="7">
        <v>29.2</v>
      </c>
      <c r="O368" s="7" t="s">
        <v>58</v>
      </c>
      <c r="P368" s="7">
        <v>47</v>
      </c>
      <c r="Q368" t="s">
        <v>7833</v>
      </c>
      <c r="R368" s="7" t="s">
        <v>59</v>
      </c>
      <c r="S368" s="14" t="s">
        <v>59</v>
      </c>
      <c r="T368" t="b">
        <v>0</v>
      </c>
      <c r="U368" s="7">
        <v>824</v>
      </c>
      <c r="V368" s="7">
        <v>10.64</v>
      </c>
      <c r="W368" s="7">
        <v>20</v>
      </c>
      <c r="X368" s="7">
        <v>0.29433340000000002</v>
      </c>
      <c r="Y368" s="7">
        <v>1.9293400000000001</v>
      </c>
      <c r="Z368" s="7">
        <v>5.4</v>
      </c>
      <c r="AA368" s="7">
        <v>3.42</v>
      </c>
      <c r="AB368" s="14">
        <v>2.98</v>
      </c>
      <c r="AC368" s="17">
        <v>1.6985299999999998E-2</v>
      </c>
      <c r="AD368" s="3">
        <v>0.98301499999999997</v>
      </c>
      <c r="AE368" s="14" t="s">
        <v>197</v>
      </c>
      <c r="AF368" s="13">
        <v>8</v>
      </c>
      <c r="AG368" s="14">
        <v>7</v>
      </c>
      <c r="AH368" s="13">
        <v>5</v>
      </c>
      <c r="AI368" s="7">
        <v>5</v>
      </c>
      <c r="AJ368" s="7">
        <v>0</v>
      </c>
      <c r="AK368" s="7">
        <v>4</v>
      </c>
      <c r="AL368" s="7">
        <v>4</v>
      </c>
      <c r="AM368" s="14">
        <v>0</v>
      </c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70</v>
      </c>
      <c r="AT368" s="7" t="s">
        <v>62</v>
      </c>
      <c r="AU368" s="7" t="s">
        <v>5797</v>
      </c>
      <c r="AV368" s="7" t="s">
        <v>5797</v>
      </c>
      <c r="AW368" s="7" t="s">
        <v>62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35">
        <v>1</v>
      </c>
      <c r="BE368" s="12">
        <v>1</v>
      </c>
    </row>
    <row r="369" spans="1:57" x14ac:dyDescent="0.35">
      <c r="A369" s="7">
        <v>368</v>
      </c>
      <c r="B369" s="7">
        <v>368</v>
      </c>
      <c r="C369" s="7" t="s">
        <v>940</v>
      </c>
      <c r="D369" s="7" t="s">
        <v>941</v>
      </c>
      <c r="E369" s="13" t="s">
        <v>51</v>
      </c>
      <c r="F369" s="7">
        <v>300</v>
      </c>
      <c r="G369" s="7" t="s">
        <v>100</v>
      </c>
      <c r="H369" s="7"/>
      <c r="I369" s="14" t="s">
        <v>53</v>
      </c>
      <c r="J369" s="13" t="s">
        <v>54</v>
      </c>
      <c r="K369" s="7" t="s">
        <v>118</v>
      </c>
      <c r="L369" s="7" t="s">
        <v>76</v>
      </c>
      <c r="M369" s="7" t="s">
        <v>57</v>
      </c>
      <c r="N369" s="7">
        <v>30.3</v>
      </c>
      <c r="O369" s="7" t="s">
        <v>109</v>
      </c>
      <c r="P369" s="7">
        <v>42</v>
      </c>
      <c r="Q369" t="s">
        <v>7875</v>
      </c>
      <c r="R369" s="7" t="s">
        <v>59</v>
      </c>
      <c r="S369" s="14" t="s">
        <v>56</v>
      </c>
      <c r="T369" t="b">
        <v>0</v>
      </c>
      <c r="U369" s="7">
        <v>693</v>
      </c>
      <c r="V369" s="7">
        <v>10.52</v>
      </c>
      <c r="W369" s="7">
        <v>26</v>
      </c>
      <c r="X369" s="7">
        <v>0.93086740000000001</v>
      </c>
      <c r="Y369" s="7">
        <v>0.96097999999999995</v>
      </c>
      <c r="Z369" s="7"/>
      <c r="AA369" s="7"/>
      <c r="AB369" s="14"/>
      <c r="AC369" s="17">
        <v>1.8605900000000002E-2</v>
      </c>
      <c r="AD369" s="3">
        <v>0.98139399999999999</v>
      </c>
      <c r="AE369" s="14" t="s">
        <v>197</v>
      </c>
      <c r="AF369" s="13">
        <v>8</v>
      </c>
      <c r="AG369" s="14">
        <v>7</v>
      </c>
      <c r="AH369" s="13">
        <v>5</v>
      </c>
      <c r="AI369" s="7">
        <v>4</v>
      </c>
      <c r="AJ369" s="7">
        <v>1</v>
      </c>
      <c r="AK369" s="7">
        <v>4</v>
      </c>
      <c r="AL369" s="7">
        <v>3</v>
      </c>
      <c r="AM369" s="14">
        <v>1</v>
      </c>
      <c r="AN369" s="13">
        <v>3</v>
      </c>
      <c r="AO369" s="14">
        <v>3</v>
      </c>
      <c r="AP369" s="7" t="s">
        <v>66</v>
      </c>
      <c r="AQ369" s="7" t="s">
        <v>62</v>
      </c>
      <c r="AR369" s="7" t="s">
        <v>66</v>
      </c>
      <c r="AS369" s="7" t="s">
        <v>5797</v>
      </c>
      <c r="AT369" s="7" t="s">
        <v>63</v>
      </c>
      <c r="AU369" s="7" t="s">
        <v>64</v>
      </c>
      <c r="AV369" s="7" t="s">
        <v>70</v>
      </c>
      <c r="AW369" s="7" t="s">
        <v>70</v>
      </c>
      <c r="AX369" s="12">
        <v>0</v>
      </c>
      <c r="AY369" s="12">
        <v>0</v>
      </c>
      <c r="AZ369" s="12">
        <v>0</v>
      </c>
      <c r="BA369" s="12">
        <v>1</v>
      </c>
      <c r="BB369" s="12">
        <v>1</v>
      </c>
      <c r="BC369" s="12">
        <v>0</v>
      </c>
      <c r="BD369" s="35">
        <v>1</v>
      </c>
      <c r="BE369" s="12">
        <v>1</v>
      </c>
    </row>
    <row r="370" spans="1:57" x14ac:dyDescent="0.35">
      <c r="A370" s="7">
        <v>369</v>
      </c>
      <c r="B370" s="7">
        <v>369</v>
      </c>
      <c r="C370" s="7" t="s">
        <v>942</v>
      </c>
      <c r="D370" s="7" t="s">
        <v>943</v>
      </c>
      <c r="E370" s="13" t="s">
        <v>51</v>
      </c>
      <c r="F370" s="7">
        <v>300</v>
      </c>
      <c r="G370" s="7" t="s">
        <v>100</v>
      </c>
      <c r="H370" s="7"/>
      <c r="I370" s="14" t="s">
        <v>53</v>
      </c>
      <c r="J370" s="13" t="s">
        <v>54</v>
      </c>
      <c r="K370" s="7" t="s">
        <v>96</v>
      </c>
      <c r="L370" s="7" t="s">
        <v>87</v>
      </c>
      <c r="M370" s="7" t="s">
        <v>57</v>
      </c>
      <c r="N370" s="7">
        <v>67</v>
      </c>
      <c r="O370" s="7" t="s">
        <v>58</v>
      </c>
      <c r="P370" s="7">
        <v>33</v>
      </c>
      <c r="Q370" t="s">
        <v>7875</v>
      </c>
      <c r="R370" s="7" t="s">
        <v>59</v>
      </c>
      <c r="S370" s="14" t="s">
        <v>59</v>
      </c>
      <c r="T370" t="b">
        <v>0</v>
      </c>
      <c r="U370" s="7">
        <v>327</v>
      </c>
      <c r="V370" s="7">
        <v>12.8</v>
      </c>
      <c r="W370" s="7">
        <v>29.58</v>
      </c>
      <c r="X370" s="7">
        <v>1.2291993999999999</v>
      </c>
      <c r="Y370" s="7">
        <v>0.36509999999999998</v>
      </c>
      <c r="Z370" s="7">
        <v>7.9</v>
      </c>
      <c r="AA370" s="7">
        <v>3.58</v>
      </c>
      <c r="AB370" s="14">
        <v>2.76</v>
      </c>
      <c r="AC370" s="17">
        <v>1E-4</v>
      </c>
      <c r="AD370" s="3">
        <v>0.99990000000000001</v>
      </c>
      <c r="AE370" s="14" t="s">
        <v>197</v>
      </c>
      <c r="AF370" s="13">
        <v>8</v>
      </c>
      <c r="AG370" s="14">
        <v>7</v>
      </c>
      <c r="AH370" s="13">
        <v>5</v>
      </c>
      <c r="AI370" s="7">
        <v>4</v>
      </c>
      <c r="AJ370" s="7">
        <v>1</v>
      </c>
      <c r="AK370" s="7">
        <v>4</v>
      </c>
      <c r="AL370" s="7">
        <v>3</v>
      </c>
      <c r="AM370" s="14">
        <v>1</v>
      </c>
      <c r="AN370" s="13">
        <v>3</v>
      </c>
      <c r="AO370" s="14">
        <v>3</v>
      </c>
      <c r="AP370" s="7" t="s">
        <v>66</v>
      </c>
      <c r="AQ370" s="7" t="s">
        <v>62</v>
      </c>
      <c r="AR370" s="7" t="s">
        <v>208</v>
      </c>
      <c r="AS370" s="7" t="s">
        <v>70</v>
      </c>
      <c r="AT370" s="7" t="s">
        <v>70</v>
      </c>
      <c r="AU370" s="7" t="s">
        <v>5797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35">
        <v>1</v>
      </c>
      <c r="BE370" s="12">
        <v>1</v>
      </c>
    </row>
    <row r="371" spans="1:57" x14ac:dyDescent="0.35">
      <c r="A371" s="7">
        <v>370</v>
      </c>
      <c r="B371" s="7">
        <v>370</v>
      </c>
      <c r="C371" s="7" t="s">
        <v>944</v>
      </c>
      <c r="D371" s="7" t="s">
        <v>945</v>
      </c>
      <c r="E371" s="13" t="s">
        <v>51</v>
      </c>
      <c r="F371" s="7">
        <v>300</v>
      </c>
      <c r="G371" s="7" t="s">
        <v>174</v>
      </c>
      <c r="H371" s="7"/>
      <c r="I371" s="14" t="s">
        <v>53</v>
      </c>
      <c r="J371" s="13" t="s">
        <v>54</v>
      </c>
      <c r="K371" s="7" t="s">
        <v>79</v>
      </c>
      <c r="L371" s="7" t="s">
        <v>87</v>
      </c>
      <c r="M371" s="7" t="s">
        <v>57</v>
      </c>
      <c r="N371" s="7">
        <v>39.6</v>
      </c>
      <c r="O371" s="7" t="s">
        <v>109</v>
      </c>
      <c r="P371" s="7">
        <v>51</v>
      </c>
      <c r="Q371" t="s">
        <v>7833</v>
      </c>
      <c r="R371" s="7" t="s">
        <v>59</v>
      </c>
      <c r="S371" s="14" t="s">
        <v>56</v>
      </c>
      <c r="T371" t="b">
        <v>0</v>
      </c>
      <c r="U371" s="7">
        <v>815</v>
      </c>
      <c r="V371" s="7">
        <v>10.34</v>
      </c>
      <c r="W371" s="7">
        <v>21.14</v>
      </c>
      <c r="X371" s="7">
        <v>0.63740019999999997</v>
      </c>
      <c r="Y371" s="7">
        <v>1.4630000000000001</v>
      </c>
      <c r="Z371" s="7">
        <v>6.4</v>
      </c>
      <c r="AA371" s="7">
        <v>1.1299999999999999</v>
      </c>
      <c r="AB371" s="14">
        <v>4.01</v>
      </c>
      <c r="AC371" s="17">
        <v>2.3054100000000001E-2</v>
      </c>
      <c r="AD371" s="3">
        <v>0.97694599999999998</v>
      </c>
      <c r="AE371" s="14" t="s">
        <v>197</v>
      </c>
      <c r="AF371" s="13">
        <v>8</v>
      </c>
      <c r="AG371" s="14">
        <v>7</v>
      </c>
      <c r="AH371" s="13">
        <v>5</v>
      </c>
      <c r="AI371" s="7">
        <v>5</v>
      </c>
      <c r="AJ371" s="7">
        <v>0</v>
      </c>
      <c r="AK371" s="7">
        <v>4</v>
      </c>
      <c r="AL371" s="7">
        <v>4</v>
      </c>
      <c r="AM371" s="14">
        <v>0</v>
      </c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70</v>
      </c>
      <c r="AU371" s="7" t="s">
        <v>5797</v>
      </c>
      <c r="AV371" s="7" t="s">
        <v>5797</v>
      </c>
      <c r="AW371" s="7" t="s">
        <v>5797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35">
        <v>1</v>
      </c>
      <c r="BE371" s="12">
        <v>1</v>
      </c>
    </row>
    <row r="372" spans="1:57" x14ac:dyDescent="0.35">
      <c r="A372" s="7">
        <v>371</v>
      </c>
      <c r="B372" s="7">
        <v>371</v>
      </c>
      <c r="C372" s="7" t="s">
        <v>946</v>
      </c>
      <c r="D372" s="7" t="s">
        <v>947</v>
      </c>
      <c r="E372" s="13" t="s">
        <v>51</v>
      </c>
      <c r="F372" s="7">
        <v>300</v>
      </c>
      <c r="G372" s="7" t="s">
        <v>94</v>
      </c>
      <c r="H372" s="7"/>
      <c r="I372" s="14" t="s">
        <v>53</v>
      </c>
      <c r="J372" s="13" t="s">
        <v>54</v>
      </c>
      <c r="K372" s="7" t="s">
        <v>92</v>
      </c>
      <c r="L372" s="7" t="s">
        <v>56</v>
      </c>
      <c r="M372" s="7" t="s">
        <v>84</v>
      </c>
      <c r="N372" s="7">
        <v>42</v>
      </c>
      <c r="O372" s="7" t="s">
        <v>58</v>
      </c>
      <c r="P372" s="7">
        <v>40</v>
      </c>
      <c r="Q372" t="s">
        <v>7875</v>
      </c>
      <c r="R372" s="7" t="s">
        <v>113</v>
      </c>
      <c r="S372" s="14" t="s">
        <v>59</v>
      </c>
      <c r="T372" t="b">
        <v>0</v>
      </c>
      <c r="U372" s="7">
        <v>133</v>
      </c>
      <c r="V372" s="7">
        <v>9.5333299999999994</v>
      </c>
      <c r="W372" s="7">
        <v>22.83333</v>
      </c>
      <c r="X372" s="7">
        <v>0.82688799999999996</v>
      </c>
      <c r="Y372" s="7">
        <v>0.29103333333333331</v>
      </c>
      <c r="Z372" s="7">
        <v>6.9</v>
      </c>
      <c r="AA372" s="7">
        <v>1.87</v>
      </c>
      <c r="AB372" s="14">
        <v>3.27</v>
      </c>
      <c r="AC372" s="17">
        <v>1.5398800000000001E-2</v>
      </c>
      <c r="AD372" s="3">
        <v>0.98460099999999995</v>
      </c>
      <c r="AE372" s="14" t="s">
        <v>197</v>
      </c>
      <c r="AF372" s="13">
        <v>8</v>
      </c>
      <c r="AG372" s="14">
        <v>7</v>
      </c>
      <c r="AH372" s="13">
        <v>5</v>
      </c>
      <c r="AI372" s="7">
        <v>5</v>
      </c>
      <c r="AJ372" s="7">
        <v>0</v>
      </c>
      <c r="AK372" s="7">
        <v>4</v>
      </c>
      <c r="AL372" s="7">
        <v>4</v>
      </c>
      <c r="AM372" s="14">
        <v>0</v>
      </c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64</v>
      </c>
      <c r="AV372" s="7" t="s">
        <v>5797</v>
      </c>
      <c r="AW372" s="7" t="s">
        <v>5797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35">
        <v>1</v>
      </c>
      <c r="BE372" s="12">
        <v>1</v>
      </c>
    </row>
    <row r="373" spans="1:57" x14ac:dyDescent="0.35">
      <c r="A373" s="7">
        <v>372</v>
      </c>
      <c r="B373" s="7">
        <v>372</v>
      </c>
      <c r="C373" s="7" t="s">
        <v>948</v>
      </c>
      <c r="D373" s="7" t="s">
        <v>949</v>
      </c>
      <c r="E373" s="13" t="s">
        <v>51</v>
      </c>
      <c r="F373" s="7">
        <v>300</v>
      </c>
      <c r="G373" s="7" t="s">
        <v>145</v>
      </c>
      <c r="H373" s="7"/>
      <c r="I373" s="14" t="s">
        <v>53</v>
      </c>
      <c r="J373" s="13" t="s">
        <v>54</v>
      </c>
      <c r="K373" s="7" t="s">
        <v>118</v>
      </c>
      <c r="L373" s="7" t="s">
        <v>56</v>
      </c>
      <c r="M373" s="7" t="s">
        <v>57</v>
      </c>
      <c r="N373" s="7">
        <v>27</v>
      </c>
      <c r="O373" s="7" t="s">
        <v>86</v>
      </c>
      <c r="P373" s="7">
        <v>36</v>
      </c>
      <c r="Q373" t="s">
        <v>7875</v>
      </c>
      <c r="R373" s="7" t="s">
        <v>59</v>
      </c>
      <c r="S373" s="14" t="s">
        <v>59</v>
      </c>
      <c r="T373" t="b">
        <v>0</v>
      </c>
      <c r="U373" s="7">
        <v>899</v>
      </c>
      <c r="V373" s="7">
        <v>19.48</v>
      </c>
      <c r="W373" s="7">
        <v>28.52</v>
      </c>
      <c r="X373" s="7">
        <v>0.57720000000000005</v>
      </c>
      <c r="Y373" s="7">
        <v>1.6571400000000001</v>
      </c>
      <c r="Z373" s="7">
        <v>4.5999999999999996</v>
      </c>
      <c r="AA373" s="7">
        <v>5.93</v>
      </c>
      <c r="AB373" s="14">
        <v>3.34</v>
      </c>
      <c r="AC373" s="17">
        <v>2.3911700000000001E-2</v>
      </c>
      <c r="AD373" s="3">
        <v>0.97608799999999996</v>
      </c>
      <c r="AE373" s="14" t="s">
        <v>197</v>
      </c>
      <c r="AF373" s="13">
        <v>8</v>
      </c>
      <c r="AG373" s="14">
        <v>7</v>
      </c>
      <c r="AH373" s="13">
        <v>5</v>
      </c>
      <c r="AI373" s="7">
        <v>5</v>
      </c>
      <c r="AJ373" s="7">
        <v>0</v>
      </c>
      <c r="AK373" s="7">
        <v>4</v>
      </c>
      <c r="AL373" s="7">
        <v>4</v>
      </c>
      <c r="AM373" s="14">
        <v>0</v>
      </c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70</v>
      </c>
      <c r="AT373" s="7" t="s">
        <v>70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35">
        <v>1</v>
      </c>
      <c r="BE373" s="12">
        <v>1</v>
      </c>
    </row>
    <row r="374" spans="1:57" x14ac:dyDescent="0.35">
      <c r="A374" s="7">
        <v>373</v>
      </c>
      <c r="B374" s="7">
        <v>373</v>
      </c>
      <c r="C374" s="7" t="s">
        <v>950</v>
      </c>
      <c r="D374" s="7" t="s">
        <v>951</v>
      </c>
      <c r="E374" s="13" t="s">
        <v>51</v>
      </c>
      <c r="F374" s="7">
        <v>300</v>
      </c>
      <c r="G374" s="7" t="s">
        <v>116</v>
      </c>
      <c r="H374" s="7"/>
      <c r="I374" s="14" t="s">
        <v>53</v>
      </c>
      <c r="J374" s="13" t="s">
        <v>54</v>
      </c>
      <c r="K374" s="7" t="s">
        <v>75</v>
      </c>
      <c r="L374" s="7" t="s">
        <v>87</v>
      </c>
      <c r="M374" s="7" t="s">
        <v>57</v>
      </c>
      <c r="N374" s="7">
        <v>23</v>
      </c>
      <c r="O374" s="7" t="s">
        <v>109</v>
      </c>
      <c r="P374" s="7">
        <v>44</v>
      </c>
      <c r="Q374" t="s">
        <v>7875</v>
      </c>
      <c r="R374" s="7" t="s">
        <v>59</v>
      </c>
      <c r="S374" s="14" t="s">
        <v>59</v>
      </c>
      <c r="T374" t="b">
        <v>0</v>
      </c>
      <c r="U374" s="7">
        <v>1517</v>
      </c>
      <c r="V374" s="7">
        <v>20.100000000000001</v>
      </c>
      <c r="W374" s="7">
        <v>30.6</v>
      </c>
      <c r="X374" s="7">
        <v>0.67960000000000009</v>
      </c>
      <c r="Y374" s="7">
        <v>2.1267999999999998</v>
      </c>
      <c r="Z374" s="7">
        <v>6.1</v>
      </c>
      <c r="AA374" s="7">
        <v>3.03</v>
      </c>
      <c r="AB374" s="14">
        <v>3.4</v>
      </c>
      <c r="AC374" s="17">
        <v>1E-4</v>
      </c>
      <c r="AD374" s="3">
        <v>0.99990000000000001</v>
      </c>
      <c r="AE374" s="14" t="s">
        <v>197</v>
      </c>
      <c r="AF374" s="13">
        <v>8</v>
      </c>
      <c r="AG374" s="14">
        <v>7</v>
      </c>
      <c r="AH374" s="13">
        <v>5</v>
      </c>
      <c r="AI374" s="7">
        <v>5</v>
      </c>
      <c r="AJ374" s="7">
        <v>0</v>
      </c>
      <c r="AK374" s="7">
        <v>4</v>
      </c>
      <c r="AL374" s="7">
        <v>4</v>
      </c>
      <c r="AM374" s="14">
        <v>0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62</v>
      </c>
      <c r="AS374" s="7" t="s">
        <v>70</v>
      </c>
      <c r="AT374" s="7" t="s">
        <v>70</v>
      </c>
      <c r="AU374" s="7" t="s">
        <v>66</v>
      </c>
      <c r="AV374" s="7" t="s">
        <v>70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35">
        <v>1</v>
      </c>
      <c r="BE374" s="12">
        <v>1</v>
      </c>
    </row>
    <row r="375" spans="1:57" x14ac:dyDescent="0.35">
      <c r="A375" s="7">
        <v>374</v>
      </c>
      <c r="B375" s="7">
        <v>374</v>
      </c>
      <c r="C375" s="7" t="s">
        <v>952</v>
      </c>
      <c r="D375" s="7" t="s">
        <v>953</v>
      </c>
      <c r="E375" s="13" t="s">
        <v>51</v>
      </c>
      <c r="F375" s="7">
        <v>300</v>
      </c>
      <c r="G375" s="7" t="s">
        <v>116</v>
      </c>
      <c r="H375" s="7"/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22</v>
      </c>
      <c r="O375" s="7" t="s">
        <v>86</v>
      </c>
      <c r="P375" s="7">
        <v>44</v>
      </c>
      <c r="Q375" t="s">
        <v>7834</v>
      </c>
      <c r="R375" s="7" t="s">
        <v>59</v>
      </c>
      <c r="S375" s="14" t="s">
        <v>59</v>
      </c>
      <c r="T375" t="b">
        <v>0</v>
      </c>
      <c r="U375" s="7">
        <v>1485</v>
      </c>
      <c r="V375" s="7">
        <v>19.3</v>
      </c>
      <c r="W375" s="7">
        <v>29.92</v>
      </c>
      <c r="X375" s="7">
        <v>0.72200000000000009</v>
      </c>
      <c r="Y375" s="7">
        <v>2.0725799999999999</v>
      </c>
      <c r="Z375" s="7">
        <v>5.8</v>
      </c>
      <c r="AA375" s="7">
        <v>3.2</v>
      </c>
      <c r="AB375" s="14">
        <v>3.63</v>
      </c>
      <c r="AC375" s="17">
        <v>0.108142</v>
      </c>
      <c r="AD375" s="3">
        <v>0.89185800000000004</v>
      </c>
      <c r="AE375" s="14" t="s">
        <v>197</v>
      </c>
      <c r="AF375" s="13">
        <v>8</v>
      </c>
      <c r="AG375" s="14">
        <v>7</v>
      </c>
      <c r="AH375" s="13">
        <v>5</v>
      </c>
      <c r="AI375" s="7">
        <v>3</v>
      </c>
      <c r="AJ375" s="7">
        <v>2</v>
      </c>
      <c r="AK375" s="7">
        <v>4</v>
      </c>
      <c r="AL375" s="7">
        <v>2</v>
      </c>
      <c r="AM375" s="14">
        <v>2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63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35">
        <v>1</v>
      </c>
      <c r="BE375" s="12">
        <v>1</v>
      </c>
    </row>
    <row r="376" spans="1:57" x14ac:dyDescent="0.35">
      <c r="A376" s="7">
        <v>375</v>
      </c>
      <c r="B376" s="7">
        <v>375</v>
      </c>
      <c r="C376" s="7" t="s">
        <v>954</v>
      </c>
      <c r="D376" s="7" t="s">
        <v>955</v>
      </c>
      <c r="E376" s="13" t="s">
        <v>51</v>
      </c>
      <c r="F376" s="7">
        <v>300</v>
      </c>
      <c r="G376" s="7" t="s">
        <v>139</v>
      </c>
      <c r="H376" s="7"/>
      <c r="I376" s="14" t="s">
        <v>53</v>
      </c>
      <c r="J376" s="13" t="s">
        <v>54</v>
      </c>
      <c r="K376" s="7" t="s">
        <v>75</v>
      </c>
      <c r="L376" s="7" t="s">
        <v>87</v>
      </c>
      <c r="M376" s="7" t="s">
        <v>57</v>
      </c>
      <c r="N376" s="7">
        <v>18</v>
      </c>
      <c r="O376" s="7" t="s">
        <v>109</v>
      </c>
      <c r="P376" s="7">
        <v>40</v>
      </c>
      <c r="Q376" t="s">
        <v>7875</v>
      </c>
      <c r="R376" s="7" t="s">
        <v>77</v>
      </c>
      <c r="S376" s="14" t="s">
        <v>59</v>
      </c>
      <c r="T376" t="b">
        <v>0</v>
      </c>
      <c r="U376" s="7">
        <v>1401</v>
      </c>
      <c r="V376" s="7">
        <v>22.8</v>
      </c>
      <c r="W376" s="7">
        <v>32.020000000000003</v>
      </c>
      <c r="X376" s="7">
        <v>0.81706660000000009</v>
      </c>
      <c r="Y376" s="7">
        <v>1.90666</v>
      </c>
      <c r="Z376" s="7">
        <v>6.1</v>
      </c>
      <c r="AA376" s="7">
        <v>2.59</v>
      </c>
      <c r="AB376" s="14">
        <v>4.28</v>
      </c>
      <c r="AC376" s="17">
        <v>1E-4</v>
      </c>
      <c r="AD376" s="3">
        <v>0.99990000000000001</v>
      </c>
      <c r="AE376" s="14" t="s">
        <v>197</v>
      </c>
      <c r="AF376" s="13">
        <v>8</v>
      </c>
      <c r="AG376" s="14">
        <v>7</v>
      </c>
      <c r="AH376" s="13">
        <v>5</v>
      </c>
      <c r="AI376" s="7">
        <v>4</v>
      </c>
      <c r="AJ376" s="7">
        <v>1</v>
      </c>
      <c r="AK376" s="7">
        <v>4</v>
      </c>
      <c r="AL376" s="7">
        <v>3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208</v>
      </c>
      <c r="AS376" s="7" t="s">
        <v>70</v>
      </c>
      <c r="AT376" s="7" t="s">
        <v>70</v>
      </c>
      <c r="AU376" s="7" t="s">
        <v>66</v>
      </c>
      <c r="AV376" s="7" t="s">
        <v>70</v>
      </c>
      <c r="AW376" s="7" t="s">
        <v>70</v>
      </c>
      <c r="AX376" s="12" t="s">
        <v>5797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35">
        <v>1</v>
      </c>
      <c r="BE376" s="12">
        <v>1</v>
      </c>
    </row>
    <row r="377" spans="1:57" x14ac:dyDescent="0.35">
      <c r="A377" s="7">
        <v>376</v>
      </c>
      <c r="B377" s="7">
        <v>376</v>
      </c>
      <c r="C377" s="7" t="s">
        <v>956</v>
      </c>
      <c r="D377" s="7" t="s">
        <v>957</v>
      </c>
      <c r="E377" s="13" t="s">
        <v>51</v>
      </c>
      <c r="F377" s="7">
        <v>300</v>
      </c>
      <c r="G377" s="7" t="s">
        <v>139</v>
      </c>
      <c r="H377" s="7"/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57</v>
      </c>
      <c r="N377" s="7">
        <v>24.9</v>
      </c>
      <c r="O377" s="7" t="s">
        <v>86</v>
      </c>
      <c r="P377" s="7">
        <v>34</v>
      </c>
      <c r="Q377" t="s">
        <v>7875</v>
      </c>
      <c r="R377" s="7" t="s">
        <v>59</v>
      </c>
      <c r="S377" s="14" t="s">
        <v>56</v>
      </c>
      <c r="T377" t="b">
        <v>0</v>
      </c>
      <c r="U377" s="7">
        <v>1259</v>
      </c>
      <c r="V377" s="7">
        <v>19.32</v>
      </c>
      <c r="W377" s="7">
        <v>29.56</v>
      </c>
      <c r="X377" s="7">
        <v>0.64173340000000001</v>
      </c>
      <c r="Y377" s="7">
        <v>1.7345999999999999</v>
      </c>
      <c r="Z377" s="7">
        <v>6.2</v>
      </c>
      <c r="AA377" s="7">
        <v>2.86</v>
      </c>
      <c r="AB377" s="14">
        <v>3.67</v>
      </c>
      <c r="AC377" s="17">
        <v>1E-4</v>
      </c>
      <c r="AD377" s="3">
        <v>0.99990000000000001</v>
      </c>
      <c r="AE377" s="14" t="s">
        <v>197</v>
      </c>
      <c r="AF377" s="13">
        <v>8</v>
      </c>
      <c r="AG377" s="14">
        <v>7</v>
      </c>
      <c r="AH377" s="13">
        <v>5</v>
      </c>
      <c r="AI377" s="7">
        <v>5</v>
      </c>
      <c r="AJ377" s="7">
        <v>0</v>
      </c>
      <c r="AK377" s="7">
        <v>4</v>
      </c>
      <c r="AL377" s="7">
        <v>4</v>
      </c>
      <c r="AM377" s="14">
        <v>0</v>
      </c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70</v>
      </c>
      <c r="AU377" s="7" t="s">
        <v>5797</v>
      </c>
      <c r="AV377" s="7" t="s">
        <v>70</v>
      </c>
      <c r="AW377" s="7" t="s">
        <v>70</v>
      </c>
      <c r="AX377" s="12">
        <v>1</v>
      </c>
      <c r="AY377" s="12">
        <v>0</v>
      </c>
      <c r="AZ377" s="12">
        <v>0</v>
      </c>
      <c r="BA377" s="12">
        <v>1</v>
      </c>
      <c r="BB377" s="12">
        <v>1</v>
      </c>
      <c r="BC377" s="12">
        <v>0</v>
      </c>
      <c r="BD377" s="35" t="s">
        <v>5797</v>
      </c>
      <c r="BE377" s="12">
        <v>1</v>
      </c>
    </row>
    <row r="378" spans="1:57" x14ac:dyDescent="0.35">
      <c r="A378" s="7">
        <v>377</v>
      </c>
      <c r="B378" s="7">
        <v>377</v>
      </c>
      <c r="C378" s="7" t="s">
        <v>958</v>
      </c>
      <c r="D378" s="7" t="s">
        <v>959</v>
      </c>
      <c r="E378" s="13" t="s">
        <v>51</v>
      </c>
      <c r="F378" s="7">
        <v>300</v>
      </c>
      <c r="G378" s="7" t="s">
        <v>116</v>
      </c>
      <c r="H378" s="7"/>
      <c r="I378" s="14" t="s">
        <v>53</v>
      </c>
      <c r="J378" s="13" t="s">
        <v>54</v>
      </c>
      <c r="K378" s="7" t="s">
        <v>75</v>
      </c>
      <c r="L378" s="7" t="s">
        <v>87</v>
      </c>
      <c r="M378" s="7" t="s">
        <v>57</v>
      </c>
      <c r="N378" s="7">
        <v>26</v>
      </c>
      <c r="O378" s="7" t="s">
        <v>109</v>
      </c>
      <c r="P378" s="7">
        <v>50</v>
      </c>
      <c r="Q378" t="s">
        <v>7921</v>
      </c>
      <c r="R378" s="7" t="s">
        <v>59</v>
      </c>
      <c r="S378" s="14" t="s">
        <v>59</v>
      </c>
      <c r="T378" t="b">
        <v>0</v>
      </c>
      <c r="U378" s="7">
        <v>1598</v>
      </c>
      <c r="V378" s="7">
        <v>19.059999999999999</v>
      </c>
      <c r="W378" s="7">
        <v>29.3</v>
      </c>
      <c r="X378" s="7">
        <v>0.61159999999999992</v>
      </c>
      <c r="Y378" s="7">
        <v>2.3064</v>
      </c>
      <c r="Z378" s="7">
        <v>5.9</v>
      </c>
      <c r="AA378" s="7">
        <v>3.16</v>
      </c>
      <c r="AB378" s="14">
        <v>3.37</v>
      </c>
      <c r="AC378" s="17">
        <v>1E-4</v>
      </c>
      <c r="AD378" s="3">
        <v>0.99990000000000001</v>
      </c>
      <c r="AE378" s="14" t="s">
        <v>197</v>
      </c>
      <c r="AF378" s="13">
        <v>8</v>
      </c>
      <c r="AG378" s="14">
        <v>7</v>
      </c>
      <c r="AH378" s="13">
        <v>5</v>
      </c>
      <c r="AI378" s="7">
        <v>3</v>
      </c>
      <c r="AJ378" s="7">
        <v>2</v>
      </c>
      <c r="AK378" s="7">
        <v>4</v>
      </c>
      <c r="AL378" s="7">
        <v>2</v>
      </c>
      <c r="AM378" s="14">
        <v>2</v>
      </c>
      <c r="AN378" s="13">
        <v>3</v>
      </c>
      <c r="AO378" s="14">
        <v>3</v>
      </c>
      <c r="AP378" s="7" t="s">
        <v>66</v>
      </c>
      <c r="AQ378" s="7" t="s">
        <v>62</v>
      </c>
      <c r="AR378" s="7" t="s">
        <v>208</v>
      </c>
      <c r="AS378" s="7" t="s">
        <v>70</v>
      </c>
      <c r="AT378" s="7" t="s">
        <v>63</v>
      </c>
      <c r="AU378" s="7" t="s">
        <v>66</v>
      </c>
      <c r="AV378" s="7" t="s">
        <v>70</v>
      </c>
      <c r="AW378" s="7" t="s">
        <v>70</v>
      </c>
      <c r="AX378" s="12">
        <v>0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35">
        <v>1</v>
      </c>
      <c r="BE378" s="12">
        <v>1</v>
      </c>
    </row>
    <row r="379" spans="1:57" x14ac:dyDescent="0.35">
      <c r="A379" s="7">
        <v>378</v>
      </c>
      <c r="B379" s="7">
        <v>378</v>
      </c>
      <c r="C379" s="7" t="s">
        <v>960</v>
      </c>
      <c r="D379" s="7" t="s">
        <v>961</v>
      </c>
      <c r="E379" s="13" t="s">
        <v>51</v>
      </c>
      <c r="F379" s="7">
        <v>300</v>
      </c>
      <c r="G379" s="7" t="s">
        <v>116</v>
      </c>
      <c r="H379" s="7"/>
      <c r="I379" s="14" t="s">
        <v>53</v>
      </c>
      <c r="J379" s="13" t="s">
        <v>54</v>
      </c>
      <c r="K379" s="7" t="s">
        <v>75</v>
      </c>
      <c r="L379" s="7" t="s">
        <v>87</v>
      </c>
      <c r="M379" s="7" t="s">
        <v>57</v>
      </c>
      <c r="N379" s="7">
        <v>23.6</v>
      </c>
      <c r="O379" s="7" t="s">
        <v>109</v>
      </c>
      <c r="P379" s="7">
        <v>34</v>
      </c>
      <c r="Q379" t="s">
        <v>7875</v>
      </c>
      <c r="R379" s="7" t="s">
        <v>113</v>
      </c>
      <c r="S379" s="14" t="s">
        <v>59</v>
      </c>
      <c r="T379" t="b">
        <v>0</v>
      </c>
      <c r="U379" s="7">
        <v>1592</v>
      </c>
      <c r="V379" s="7">
        <v>21.46</v>
      </c>
      <c r="W379" s="7">
        <v>30.86</v>
      </c>
      <c r="X379" s="7">
        <v>0.73839979999999994</v>
      </c>
      <c r="Y379" s="7">
        <v>2.37778</v>
      </c>
      <c r="Z379" s="7">
        <v>6.1</v>
      </c>
      <c r="AA379" s="7">
        <v>3.84</v>
      </c>
      <c r="AB379" s="14">
        <v>3.41</v>
      </c>
      <c r="AC379" s="17">
        <v>1E-4</v>
      </c>
      <c r="AD379" s="3">
        <v>0.99990000000000001</v>
      </c>
      <c r="AE379" s="14" t="s">
        <v>197</v>
      </c>
      <c r="AF379" s="13">
        <v>8</v>
      </c>
      <c r="AG379" s="14">
        <v>7</v>
      </c>
      <c r="AH379" s="13">
        <v>5</v>
      </c>
      <c r="AI379" s="7">
        <v>2</v>
      </c>
      <c r="AJ379" s="7">
        <v>3</v>
      </c>
      <c r="AK379" s="7">
        <v>4</v>
      </c>
      <c r="AL379" s="7">
        <v>1</v>
      </c>
      <c r="AM379" s="14">
        <v>3</v>
      </c>
      <c r="AN379" s="13">
        <v>3</v>
      </c>
      <c r="AO379" s="14">
        <v>3</v>
      </c>
      <c r="AP379" s="7" t="s">
        <v>66</v>
      </c>
      <c r="AQ379" s="7" t="s">
        <v>74</v>
      </c>
      <c r="AR379" s="7" t="s">
        <v>208</v>
      </c>
      <c r="AS379" s="7" t="s">
        <v>70</v>
      </c>
      <c r="AT379" s="7" t="s">
        <v>63</v>
      </c>
      <c r="AU379" s="7" t="s">
        <v>66</v>
      </c>
      <c r="AV379" s="7" t="s">
        <v>70</v>
      </c>
      <c r="AW379" s="7" t="s">
        <v>70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35">
        <v>1</v>
      </c>
      <c r="BE379" s="12">
        <v>1</v>
      </c>
    </row>
    <row r="380" spans="1:57" x14ac:dyDescent="0.35">
      <c r="A380" s="7">
        <v>379</v>
      </c>
      <c r="B380" s="7">
        <v>379</v>
      </c>
      <c r="C380" s="7" t="s">
        <v>962</v>
      </c>
      <c r="D380" s="7" t="s">
        <v>963</v>
      </c>
      <c r="E380" s="13" t="s">
        <v>51</v>
      </c>
      <c r="F380" s="7">
        <v>300</v>
      </c>
      <c r="G380" s="7" t="s">
        <v>139</v>
      </c>
      <c r="H380" s="7"/>
      <c r="I380" s="14" t="s">
        <v>53</v>
      </c>
      <c r="J380" s="13" t="s">
        <v>54</v>
      </c>
      <c r="K380" s="7" t="s">
        <v>75</v>
      </c>
      <c r="L380" s="7" t="s">
        <v>87</v>
      </c>
      <c r="M380" s="7" t="s">
        <v>57</v>
      </c>
      <c r="N380" s="7">
        <v>25</v>
      </c>
      <c r="O380" s="7" t="s">
        <v>86</v>
      </c>
      <c r="P380" s="7">
        <v>32</v>
      </c>
      <c r="Q380" t="s">
        <v>7875</v>
      </c>
      <c r="R380" s="7" t="s">
        <v>59</v>
      </c>
      <c r="S380" s="14" t="s">
        <v>59</v>
      </c>
      <c r="T380" t="b">
        <v>0</v>
      </c>
      <c r="U380" s="7">
        <v>951</v>
      </c>
      <c r="V380" s="7">
        <v>20.100000000000001</v>
      </c>
      <c r="W380" s="7">
        <v>30.28</v>
      </c>
      <c r="X380" s="7">
        <v>0.76113339999999996</v>
      </c>
      <c r="Y380" s="7">
        <v>1.28704</v>
      </c>
      <c r="Z380" s="7">
        <v>6.6</v>
      </c>
      <c r="AA380" s="7">
        <v>3.34</v>
      </c>
      <c r="AB380" s="14">
        <v>2.75</v>
      </c>
      <c r="AC380" s="17">
        <v>1E-4</v>
      </c>
      <c r="AD380" s="3">
        <v>0.99990000000000001</v>
      </c>
      <c r="AE380" s="14" t="s">
        <v>197</v>
      </c>
      <c r="AF380" s="13">
        <v>8</v>
      </c>
      <c r="AG380" s="14">
        <v>7</v>
      </c>
      <c r="AH380" s="13">
        <v>5</v>
      </c>
      <c r="AI380" s="7">
        <v>5</v>
      </c>
      <c r="AJ380" s="7">
        <v>0</v>
      </c>
      <c r="AK380" s="7">
        <v>4</v>
      </c>
      <c r="AL380" s="7">
        <v>4</v>
      </c>
      <c r="AM380" s="14">
        <v>0</v>
      </c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70</v>
      </c>
      <c r="AT380" s="7" t="s">
        <v>70</v>
      </c>
      <c r="AU380" s="7" t="s">
        <v>66</v>
      </c>
      <c r="AV380" s="7" t="s">
        <v>70</v>
      </c>
      <c r="AW380" s="7" t="s">
        <v>70</v>
      </c>
      <c r="AX380" s="12">
        <v>1</v>
      </c>
      <c r="AY380" s="12">
        <v>0</v>
      </c>
      <c r="AZ380" s="12">
        <v>0</v>
      </c>
      <c r="BA380" s="12">
        <v>1</v>
      </c>
      <c r="BB380" s="12">
        <v>1</v>
      </c>
      <c r="BC380" s="12">
        <v>0</v>
      </c>
      <c r="BD380" s="35">
        <v>1</v>
      </c>
      <c r="BE380" s="12" t="s">
        <v>5797</v>
      </c>
    </row>
    <row r="381" spans="1:57" x14ac:dyDescent="0.35">
      <c r="A381" s="7">
        <v>380</v>
      </c>
      <c r="B381" s="7">
        <v>380</v>
      </c>
      <c r="C381" s="7" t="s">
        <v>964</v>
      </c>
      <c r="D381" s="7" t="s">
        <v>965</v>
      </c>
      <c r="E381" s="13" t="s">
        <v>51</v>
      </c>
      <c r="F381" s="7">
        <v>300</v>
      </c>
      <c r="G381" s="7" t="s">
        <v>139</v>
      </c>
      <c r="H381" s="7"/>
      <c r="I381" s="14" t="s">
        <v>53</v>
      </c>
      <c r="J381" s="13" t="s">
        <v>54</v>
      </c>
      <c r="K381" s="7" t="s">
        <v>75</v>
      </c>
      <c r="L381" s="7" t="s">
        <v>87</v>
      </c>
      <c r="M381" s="7" t="s">
        <v>57</v>
      </c>
      <c r="N381" s="7">
        <v>21</v>
      </c>
      <c r="O381" s="7" t="s">
        <v>109</v>
      </c>
      <c r="P381" s="7">
        <v>33</v>
      </c>
      <c r="Q381" t="s">
        <v>7875</v>
      </c>
      <c r="R381" s="7" t="s">
        <v>59</v>
      </c>
      <c r="S381" s="14" t="s">
        <v>59</v>
      </c>
      <c r="T381" t="b">
        <v>0</v>
      </c>
      <c r="U381" s="7">
        <v>720</v>
      </c>
      <c r="V381" s="7">
        <v>20.54</v>
      </c>
      <c r="W381" s="7">
        <v>30.68</v>
      </c>
      <c r="X381" s="7">
        <v>0.74813340000000006</v>
      </c>
      <c r="Y381" s="7">
        <v>0.96630000000000005</v>
      </c>
      <c r="Z381" s="7">
        <v>6.7</v>
      </c>
      <c r="AA381" s="7">
        <v>4.12</v>
      </c>
      <c r="AB381" s="14">
        <v>2.64</v>
      </c>
      <c r="AC381" s="17">
        <v>1E-4</v>
      </c>
      <c r="AD381" s="3">
        <v>0.99990000000000001</v>
      </c>
      <c r="AE381" s="14" t="s">
        <v>197</v>
      </c>
      <c r="AF381" s="13">
        <v>8</v>
      </c>
      <c r="AG381" s="14">
        <v>7</v>
      </c>
      <c r="AH381" s="13">
        <v>5</v>
      </c>
      <c r="AI381" s="7">
        <v>4</v>
      </c>
      <c r="AJ381" s="7">
        <v>1</v>
      </c>
      <c r="AK381" s="7">
        <v>4</v>
      </c>
      <c r="AL381" s="7">
        <v>3</v>
      </c>
      <c r="AM381" s="14">
        <v>1</v>
      </c>
      <c r="AN381" s="13">
        <v>3</v>
      </c>
      <c r="AO381" s="14">
        <v>3</v>
      </c>
      <c r="AP381" s="7" t="s">
        <v>66</v>
      </c>
      <c r="AQ381" s="7" t="s">
        <v>62</v>
      </c>
      <c r="AR381" s="7" t="s">
        <v>208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 t="s">
        <v>5797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35">
        <v>1</v>
      </c>
      <c r="BE381" s="12">
        <v>1</v>
      </c>
    </row>
    <row r="382" spans="1:57" x14ac:dyDescent="0.35">
      <c r="A382" s="7">
        <v>381</v>
      </c>
      <c r="B382" s="7">
        <v>381</v>
      </c>
      <c r="C382" s="7" t="s">
        <v>966</v>
      </c>
      <c r="D382" s="7" t="s">
        <v>967</v>
      </c>
      <c r="E382" s="13" t="s">
        <v>51</v>
      </c>
      <c r="F382" s="7">
        <v>300</v>
      </c>
      <c r="G382" s="7" t="s">
        <v>139</v>
      </c>
      <c r="H382" s="7"/>
      <c r="I382" s="14" t="s">
        <v>53</v>
      </c>
      <c r="J382" s="13" t="s">
        <v>54</v>
      </c>
      <c r="K382" s="7" t="s">
        <v>75</v>
      </c>
      <c r="L382" s="7" t="s">
        <v>56</v>
      </c>
      <c r="M382" s="7" t="s">
        <v>57</v>
      </c>
      <c r="N382" s="7">
        <v>20.5</v>
      </c>
      <c r="O382" s="7" t="s">
        <v>86</v>
      </c>
      <c r="P382" s="7">
        <v>35</v>
      </c>
      <c r="Q382" t="s">
        <v>7875</v>
      </c>
      <c r="R382" s="7" t="s">
        <v>77</v>
      </c>
      <c r="S382" s="14" t="s">
        <v>59</v>
      </c>
      <c r="T382" t="b">
        <v>0</v>
      </c>
      <c r="U382" s="7">
        <v>1054</v>
      </c>
      <c r="V382" s="7">
        <v>17.62</v>
      </c>
      <c r="W382" s="7">
        <v>27.14</v>
      </c>
      <c r="X382" s="7">
        <v>0.63453320000000002</v>
      </c>
      <c r="Y382" s="7">
        <v>1.4912399999999999</v>
      </c>
      <c r="Z382" s="7">
        <v>6.4</v>
      </c>
      <c r="AA382" s="7">
        <v>3.07</v>
      </c>
      <c r="AB382" s="14">
        <v>3.77</v>
      </c>
      <c r="AC382" s="17">
        <v>1E-4</v>
      </c>
      <c r="AD382" s="3">
        <v>0.99990000000000001</v>
      </c>
      <c r="AE382" s="14" t="s">
        <v>197</v>
      </c>
      <c r="AF382" s="13">
        <v>8</v>
      </c>
      <c r="AG382" s="14">
        <v>7</v>
      </c>
      <c r="AH382" s="13">
        <v>5</v>
      </c>
      <c r="AI382" s="7">
        <v>4</v>
      </c>
      <c r="AJ382" s="7">
        <v>1</v>
      </c>
      <c r="AK382" s="7">
        <v>4</v>
      </c>
      <c r="AL382" s="7">
        <v>3</v>
      </c>
      <c r="AM382" s="14">
        <v>1</v>
      </c>
      <c r="AN382" s="13">
        <v>3</v>
      </c>
      <c r="AO382" s="14">
        <v>3</v>
      </c>
      <c r="AP382" s="7" t="s">
        <v>66</v>
      </c>
      <c r="AQ382" s="7" t="s">
        <v>62</v>
      </c>
      <c r="AR382" s="7" t="s">
        <v>208</v>
      </c>
      <c r="AS382" s="7" t="s">
        <v>70</v>
      </c>
      <c r="AT382" s="7" t="s">
        <v>70</v>
      </c>
      <c r="AU382" s="7" t="s">
        <v>66</v>
      </c>
      <c r="AV382" s="7" t="s">
        <v>70</v>
      </c>
      <c r="AW382" s="7" t="s">
        <v>70</v>
      </c>
      <c r="AX382" s="12">
        <v>1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35" t="s">
        <v>5797</v>
      </c>
      <c r="BE382" s="12">
        <v>1</v>
      </c>
    </row>
    <row r="383" spans="1:57" x14ac:dyDescent="0.35">
      <c r="A383" s="7">
        <v>382</v>
      </c>
      <c r="B383" s="7">
        <v>382</v>
      </c>
      <c r="C383" s="7" t="s">
        <v>968</v>
      </c>
      <c r="D383" s="7" t="s">
        <v>969</v>
      </c>
      <c r="E383" s="13" t="s">
        <v>51</v>
      </c>
      <c r="F383" s="7">
        <v>300</v>
      </c>
      <c r="G383" s="7" t="s">
        <v>139</v>
      </c>
      <c r="H383" s="7"/>
      <c r="I383" s="14" t="s">
        <v>53</v>
      </c>
      <c r="J383" s="13" t="s">
        <v>54</v>
      </c>
      <c r="K383" s="7" t="s">
        <v>75</v>
      </c>
      <c r="L383" s="7" t="s">
        <v>56</v>
      </c>
      <c r="M383" s="7" t="s">
        <v>57</v>
      </c>
      <c r="N383" s="7">
        <v>20</v>
      </c>
      <c r="O383" s="7" t="s">
        <v>86</v>
      </c>
      <c r="P383" s="7">
        <v>49</v>
      </c>
      <c r="Q383" t="s">
        <v>7875</v>
      </c>
      <c r="R383" s="7" t="s">
        <v>59</v>
      </c>
      <c r="S383" s="14" t="s">
        <v>59</v>
      </c>
      <c r="T383" t="b">
        <v>0</v>
      </c>
      <c r="U383" s="7">
        <v>915</v>
      </c>
      <c r="V383" s="7">
        <v>19.600000000000001</v>
      </c>
      <c r="W383" s="7">
        <v>28.34</v>
      </c>
      <c r="X383" s="7">
        <v>0.67126680000000005</v>
      </c>
      <c r="Y383" s="7">
        <v>1.28376</v>
      </c>
      <c r="Z383" s="7">
        <v>6.6</v>
      </c>
      <c r="AA383" s="7">
        <v>3.59</v>
      </c>
      <c r="AB383" s="14">
        <v>3.43</v>
      </c>
      <c r="AC383" s="17">
        <v>5.6146599999999996E-3</v>
      </c>
      <c r="AD383" s="3">
        <v>0.99438499999999996</v>
      </c>
      <c r="AE383" s="14" t="s">
        <v>197</v>
      </c>
      <c r="AF383" s="13">
        <v>8</v>
      </c>
      <c r="AG383" s="14">
        <v>7</v>
      </c>
      <c r="AH383" s="13">
        <v>5</v>
      </c>
      <c r="AI383" s="7">
        <v>5</v>
      </c>
      <c r="AJ383" s="7">
        <v>0</v>
      </c>
      <c r="AK383" s="7">
        <v>4</v>
      </c>
      <c r="AL383" s="7">
        <v>4</v>
      </c>
      <c r="AM383" s="14">
        <v>0</v>
      </c>
      <c r="AN383" s="13">
        <v>3</v>
      </c>
      <c r="AO383" s="14">
        <v>3</v>
      </c>
      <c r="AP383" s="7" t="s">
        <v>66</v>
      </c>
      <c r="AQ383" s="7" t="s">
        <v>62</v>
      </c>
      <c r="AR383" s="7" t="s">
        <v>62</v>
      </c>
      <c r="AS383" s="7" t="s">
        <v>70</v>
      </c>
      <c r="AT383" s="7" t="s">
        <v>70</v>
      </c>
      <c r="AU383" s="7" t="s">
        <v>5797</v>
      </c>
      <c r="AV383" s="7" t="s">
        <v>70</v>
      </c>
      <c r="AW383" s="7" t="s">
        <v>5797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35">
        <v>1</v>
      </c>
      <c r="BE383" s="12">
        <v>1</v>
      </c>
    </row>
    <row r="384" spans="1:57" x14ac:dyDescent="0.35">
      <c r="A384" s="7">
        <v>383</v>
      </c>
      <c r="B384" s="7">
        <v>383</v>
      </c>
      <c r="C384" s="7" t="s">
        <v>970</v>
      </c>
      <c r="D384" s="7" t="s">
        <v>971</v>
      </c>
      <c r="E384" s="13" t="s">
        <v>51</v>
      </c>
      <c r="F384" s="7">
        <v>300</v>
      </c>
      <c r="G384" s="7" t="s">
        <v>158</v>
      </c>
      <c r="H384" s="7"/>
      <c r="I384" s="14" t="s">
        <v>53</v>
      </c>
      <c r="J384" s="13" t="s">
        <v>54</v>
      </c>
      <c r="K384" s="7" t="s">
        <v>75</v>
      </c>
      <c r="L384" s="7" t="s">
        <v>87</v>
      </c>
      <c r="M384" s="7" t="s">
        <v>57</v>
      </c>
      <c r="N384" s="7">
        <v>20</v>
      </c>
      <c r="O384" s="7" t="s">
        <v>109</v>
      </c>
      <c r="P384" s="7">
        <v>36</v>
      </c>
      <c r="Q384" t="s">
        <v>7875</v>
      </c>
      <c r="R384" s="7" t="s">
        <v>113</v>
      </c>
      <c r="S384" s="14" t="s">
        <v>56</v>
      </c>
      <c r="T384" t="b">
        <v>0</v>
      </c>
      <c r="U384" s="7">
        <v>1692</v>
      </c>
      <c r="V384" s="7">
        <v>18.28</v>
      </c>
      <c r="W384" s="7">
        <v>27.32</v>
      </c>
      <c r="X384" s="7">
        <v>0.47453319999999999</v>
      </c>
      <c r="Y384" s="7">
        <v>2.5265399999999998</v>
      </c>
      <c r="Z384" s="7">
        <v>5.3</v>
      </c>
      <c r="AA384" s="7">
        <v>3.65</v>
      </c>
      <c r="AB384" s="14">
        <v>3.73</v>
      </c>
      <c r="AC384" s="17">
        <v>1E-4</v>
      </c>
      <c r="AD384" s="3">
        <v>0.99990000000000001</v>
      </c>
      <c r="AE384" s="14" t="s">
        <v>197</v>
      </c>
      <c r="AF384" s="13">
        <v>8</v>
      </c>
      <c r="AG384" s="14">
        <v>7</v>
      </c>
      <c r="AH384" s="13">
        <v>5</v>
      </c>
      <c r="AI384" s="7">
        <v>3</v>
      </c>
      <c r="AJ384" s="7">
        <v>2</v>
      </c>
      <c r="AK384" s="7">
        <v>4</v>
      </c>
      <c r="AL384" s="7">
        <v>2</v>
      </c>
      <c r="AM384" s="14">
        <v>2</v>
      </c>
      <c r="AN384" s="13">
        <v>3</v>
      </c>
      <c r="AO384" s="14">
        <v>3</v>
      </c>
      <c r="AP384" s="7" t="s">
        <v>66</v>
      </c>
      <c r="AQ384" s="7" t="s">
        <v>62</v>
      </c>
      <c r="AR384" s="7" t="s">
        <v>208</v>
      </c>
      <c r="AS384" s="7" t="s">
        <v>70</v>
      </c>
      <c r="AT384" s="7" t="s">
        <v>63</v>
      </c>
      <c r="AU384" s="7" t="s">
        <v>66</v>
      </c>
      <c r="AV384" s="7" t="s">
        <v>70</v>
      </c>
      <c r="AW384" s="7" t="s">
        <v>70</v>
      </c>
      <c r="AX384" s="12">
        <v>1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35" t="s">
        <v>5797</v>
      </c>
      <c r="BE384" s="12">
        <v>1</v>
      </c>
    </row>
    <row r="385" spans="1:57" x14ac:dyDescent="0.35">
      <c r="A385" s="7">
        <v>384</v>
      </c>
      <c r="B385" s="7">
        <v>384</v>
      </c>
      <c r="C385" s="7" t="s">
        <v>972</v>
      </c>
      <c r="D385" s="7" t="s">
        <v>973</v>
      </c>
      <c r="E385" s="13" t="s">
        <v>51</v>
      </c>
      <c r="F385" s="7">
        <v>300</v>
      </c>
      <c r="G385" s="7" t="s">
        <v>139</v>
      </c>
      <c r="H385" s="7"/>
      <c r="I385" s="14" t="s">
        <v>53</v>
      </c>
      <c r="J385" s="13" t="s">
        <v>54</v>
      </c>
      <c r="K385" s="7" t="s">
        <v>75</v>
      </c>
      <c r="L385" s="7" t="s">
        <v>87</v>
      </c>
      <c r="M385" s="7" t="s">
        <v>57</v>
      </c>
      <c r="N385" s="7">
        <v>21</v>
      </c>
      <c r="O385" s="7" t="s">
        <v>86</v>
      </c>
      <c r="P385" s="7">
        <v>28</v>
      </c>
      <c r="Q385" t="s">
        <v>7875</v>
      </c>
      <c r="R385" s="7" t="s">
        <v>59</v>
      </c>
      <c r="S385" s="14" t="s">
        <v>56</v>
      </c>
      <c r="T385" t="b">
        <v>0</v>
      </c>
      <c r="U385" s="7">
        <v>1315</v>
      </c>
      <c r="V385" s="7">
        <v>18.72</v>
      </c>
      <c r="W385" s="7">
        <v>29.1</v>
      </c>
      <c r="X385" s="7">
        <v>0.6457331999999999</v>
      </c>
      <c r="Y385" s="7">
        <v>1.82752</v>
      </c>
      <c r="Z385" s="7">
        <v>6.2</v>
      </c>
      <c r="AA385" s="7">
        <v>2.71</v>
      </c>
      <c r="AB385" s="14">
        <v>3.46</v>
      </c>
      <c r="AC385" s="17">
        <v>1E-4</v>
      </c>
      <c r="AD385" s="3">
        <v>0.99990000000000001</v>
      </c>
      <c r="AE385" s="14" t="s">
        <v>197</v>
      </c>
      <c r="AF385" s="13">
        <v>8</v>
      </c>
      <c r="AG385" s="14">
        <v>7</v>
      </c>
      <c r="AH385" s="13">
        <v>5</v>
      </c>
      <c r="AI385" s="7">
        <v>4</v>
      </c>
      <c r="AJ385" s="7">
        <v>1</v>
      </c>
      <c r="AK385" s="7">
        <v>4</v>
      </c>
      <c r="AL385" s="7">
        <v>3</v>
      </c>
      <c r="AM385" s="14">
        <v>1</v>
      </c>
      <c r="AN385" s="13">
        <v>3</v>
      </c>
      <c r="AO385" s="14">
        <v>3</v>
      </c>
      <c r="AP385" s="7" t="s">
        <v>66</v>
      </c>
      <c r="AQ385" s="7" t="s">
        <v>62</v>
      </c>
      <c r="AR385" s="7" t="s">
        <v>208</v>
      </c>
      <c r="AS385" s="7" t="s">
        <v>70</v>
      </c>
      <c r="AT385" s="7" t="s">
        <v>70</v>
      </c>
      <c r="AU385" s="7" t="s">
        <v>66</v>
      </c>
      <c r="AV385" s="7" t="s">
        <v>70</v>
      </c>
      <c r="AW385" s="7" t="s">
        <v>70</v>
      </c>
      <c r="AX385" s="12">
        <v>1</v>
      </c>
      <c r="AY385" s="12">
        <v>0</v>
      </c>
      <c r="AZ385" s="12">
        <v>0</v>
      </c>
      <c r="BA385" s="12">
        <v>1</v>
      </c>
      <c r="BB385" s="12">
        <v>1</v>
      </c>
      <c r="BC385" s="12">
        <v>0</v>
      </c>
      <c r="BD385" s="35" t="s">
        <v>5797</v>
      </c>
      <c r="BE385" s="12">
        <v>1</v>
      </c>
    </row>
    <row r="386" spans="1:57" x14ac:dyDescent="0.35">
      <c r="A386" s="7">
        <v>385</v>
      </c>
      <c r="B386" s="7">
        <v>385</v>
      </c>
      <c r="C386" s="7" t="s">
        <v>974</v>
      </c>
      <c r="D386" s="7" t="s">
        <v>975</v>
      </c>
      <c r="E386" s="13" t="s">
        <v>51</v>
      </c>
      <c r="F386" s="7">
        <v>300</v>
      </c>
      <c r="G386" s="7" t="s">
        <v>173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23.9</v>
      </c>
      <c r="O386" s="7" t="s">
        <v>109</v>
      </c>
      <c r="P386" s="7">
        <v>42</v>
      </c>
      <c r="Q386" t="s">
        <v>7875</v>
      </c>
      <c r="R386" s="7" t="s">
        <v>59</v>
      </c>
      <c r="S386" s="14" t="s">
        <v>59</v>
      </c>
      <c r="T386" t="b">
        <v>0</v>
      </c>
      <c r="U386" s="7">
        <v>1100</v>
      </c>
      <c r="V386" s="7">
        <v>20</v>
      </c>
      <c r="W386" s="7">
        <v>29.92</v>
      </c>
      <c r="X386" s="7">
        <v>0.69853340000000008</v>
      </c>
      <c r="Y386" s="7">
        <v>1.5204200000000001</v>
      </c>
      <c r="Z386" s="7">
        <v>6.6</v>
      </c>
      <c r="AA386" s="7">
        <v>3.21</v>
      </c>
      <c r="AB386" s="14">
        <v>3.54</v>
      </c>
      <c r="AC386" s="17">
        <v>1E-4</v>
      </c>
      <c r="AD386" s="3">
        <v>0.99990000000000001</v>
      </c>
      <c r="AE386" s="14" t="s">
        <v>197</v>
      </c>
      <c r="AF386" s="13">
        <v>8</v>
      </c>
      <c r="AG386" s="14">
        <v>7</v>
      </c>
      <c r="AH386" s="13">
        <v>5</v>
      </c>
      <c r="AI386" s="7">
        <v>3</v>
      </c>
      <c r="AJ386" s="7">
        <v>2</v>
      </c>
      <c r="AK386" s="7">
        <v>4</v>
      </c>
      <c r="AL386" s="7">
        <v>2</v>
      </c>
      <c r="AM386" s="14">
        <v>2</v>
      </c>
      <c r="AN386" s="13">
        <v>3</v>
      </c>
      <c r="AO386" s="14">
        <v>3</v>
      </c>
      <c r="AP386" s="7" t="s">
        <v>66</v>
      </c>
      <c r="AQ386" s="7" t="s">
        <v>62</v>
      </c>
      <c r="AR386" s="7" t="s">
        <v>208</v>
      </c>
      <c r="AS386" s="7" t="s">
        <v>70</v>
      </c>
      <c r="AT386" s="7" t="s">
        <v>63</v>
      </c>
      <c r="AU386" s="7" t="s">
        <v>66</v>
      </c>
      <c r="AV386" s="7" t="s">
        <v>70</v>
      </c>
      <c r="AW386" s="7" t="s">
        <v>70</v>
      </c>
      <c r="AX386" s="12">
        <v>0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35">
        <v>1</v>
      </c>
      <c r="BE386" s="12">
        <v>1</v>
      </c>
    </row>
    <row r="387" spans="1:57" x14ac:dyDescent="0.35">
      <c r="A387" s="7">
        <v>386</v>
      </c>
      <c r="B387" s="7">
        <v>386</v>
      </c>
      <c r="C387" s="7" t="s">
        <v>976</v>
      </c>
      <c r="D387" s="7" t="s">
        <v>977</v>
      </c>
      <c r="E387" s="13" t="s">
        <v>51</v>
      </c>
      <c r="F387" s="7">
        <v>300</v>
      </c>
      <c r="G387" s="7" t="s">
        <v>158</v>
      </c>
      <c r="H387" s="7"/>
      <c r="I387" s="14" t="s">
        <v>53</v>
      </c>
      <c r="J387" s="13" t="s">
        <v>54</v>
      </c>
      <c r="K387" s="7" t="s">
        <v>75</v>
      </c>
      <c r="L387" s="7" t="s">
        <v>87</v>
      </c>
      <c r="M387" s="7" t="s">
        <v>57</v>
      </c>
      <c r="N387" s="7">
        <v>21.7</v>
      </c>
      <c r="O387" s="7" t="s">
        <v>86</v>
      </c>
      <c r="P387" s="7">
        <v>44</v>
      </c>
      <c r="Q387" t="s">
        <v>7875</v>
      </c>
      <c r="R387" s="7" t="s">
        <v>77</v>
      </c>
      <c r="S387" s="14" t="s">
        <v>59</v>
      </c>
      <c r="T387" t="b">
        <v>0</v>
      </c>
      <c r="U387" s="7">
        <v>1556</v>
      </c>
      <c r="V387" s="7">
        <v>15.44</v>
      </c>
      <c r="W387" s="7">
        <v>24.36</v>
      </c>
      <c r="X387" s="7">
        <v>0.29260000000000003</v>
      </c>
      <c r="Y387" s="7">
        <v>2.5916800000000002</v>
      </c>
      <c r="Z387" s="7">
        <v>5.2</v>
      </c>
      <c r="AA387" s="7">
        <v>3.61</v>
      </c>
      <c r="AB387" s="14">
        <v>3.22</v>
      </c>
      <c r="AC387" s="17">
        <v>1E-4</v>
      </c>
      <c r="AD387" s="3">
        <v>0.99990000000000001</v>
      </c>
      <c r="AE387" s="14" t="s">
        <v>197</v>
      </c>
      <c r="AF387" s="13">
        <v>8</v>
      </c>
      <c r="AG387" s="14">
        <v>7</v>
      </c>
      <c r="AH387" s="13">
        <v>5</v>
      </c>
      <c r="AI387" s="7">
        <v>5</v>
      </c>
      <c r="AJ387" s="7">
        <v>0</v>
      </c>
      <c r="AK387" s="7">
        <v>4</v>
      </c>
      <c r="AL387" s="7">
        <v>4</v>
      </c>
      <c r="AM387" s="14">
        <v>0</v>
      </c>
      <c r="AN387" s="13">
        <v>3</v>
      </c>
      <c r="AO387" s="14">
        <v>3</v>
      </c>
      <c r="AP387" s="7" t="s">
        <v>66</v>
      </c>
      <c r="AQ387" s="7" t="s">
        <v>62</v>
      </c>
      <c r="AR387" s="7" t="s">
        <v>62</v>
      </c>
      <c r="AS387" s="7" t="s">
        <v>70</v>
      </c>
      <c r="AT387" s="7" t="s">
        <v>70</v>
      </c>
      <c r="AU387" s="7" t="s">
        <v>66</v>
      </c>
      <c r="AV387" s="7" t="s">
        <v>70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1</v>
      </c>
      <c r="BB387" s="12">
        <v>1</v>
      </c>
      <c r="BC387" s="12">
        <v>0</v>
      </c>
      <c r="BD387" s="35">
        <v>1</v>
      </c>
      <c r="BE387" s="12">
        <v>1</v>
      </c>
    </row>
    <row r="388" spans="1:57" x14ac:dyDescent="0.35">
      <c r="A388" s="7">
        <v>387</v>
      </c>
      <c r="B388" s="7">
        <v>387</v>
      </c>
      <c r="C388" s="7" t="s">
        <v>978</v>
      </c>
      <c r="D388" s="7" t="s">
        <v>979</v>
      </c>
      <c r="E388" s="13" t="s">
        <v>51</v>
      </c>
      <c r="F388" s="7">
        <v>300</v>
      </c>
      <c r="G388" s="7" t="s">
        <v>101</v>
      </c>
      <c r="H388" s="7"/>
      <c r="I388" s="14" t="s">
        <v>53</v>
      </c>
      <c r="J388" s="13" t="s">
        <v>54</v>
      </c>
      <c r="K388" s="7" t="s">
        <v>92</v>
      </c>
      <c r="L388" s="7" t="s">
        <v>87</v>
      </c>
      <c r="M388" s="7" t="s">
        <v>57</v>
      </c>
      <c r="N388" s="7">
        <v>16</v>
      </c>
      <c r="O388" s="7" t="s">
        <v>109</v>
      </c>
      <c r="P388" s="7">
        <v>42</v>
      </c>
      <c r="Q388" t="s">
        <v>7875</v>
      </c>
      <c r="R388" s="7" t="s">
        <v>59</v>
      </c>
      <c r="S388" s="14" t="s">
        <v>59</v>
      </c>
      <c r="T388" t="b">
        <v>0</v>
      </c>
      <c r="U388" s="7">
        <v>214</v>
      </c>
      <c r="V388" s="7">
        <v>8.4</v>
      </c>
      <c r="W388" s="7">
        <v>19.399999999999999</v>
      </c>
      <c r="X388" s="7">
        <v>0.66466633333333325</v>
      </c>
      <c r="Y388" s="7">
        <v>0.71933333333333327</v>
      </c>
      <c r="Z388" s="7"/>
      <c r="AA388" s="7"/>
      <c r="AB388" s="14"/>
      <c r="AC388" s="17">
        <v>2.9733900000000001E-2</v>
      </c>
      <c r="AD388" s="3">
        <v>0.97026599999999996</v>
      </c>
      <c r="AE388" s="14" t="s">
        <v>197</v>
      </c>
      <c r="AF388" s="13">
        <v>8</v>
      </c>
      <c r="AG388" s="14">
        <v>7</v>
      </c>
      <c r="AH388" s="13">
        <v>5</v>
      </c>
      <c r="AI388" s="7">
        <v>4</v>
      </c>
      <c r="AJ388" s="7">
        <v>1</v>
      </c>
      <c r="AK388" s="7">
        <v>4</v>
      </c>
      <c r="AL388" s="7">
        <v>3</v>
      </c>
      <c r="AM388" s="14">
        <v>1</v>
      </c>
      <c r="AN388" s="13">
        <v>3</v>
      </c>
      <c r="AO388" s="14">
        <v>3</v>
      </c>
      <c r="AP388" s="7" t="s">
        <v>66</v>
      </c>
      <c r="AQ388" s="7" t="s">
        <v>62</v>
      </c>
      <c r="AR388" s="7" t="s">
        <v>62</v>
      </c>
      <c r="AS388" s="7" t="s">
        <v>5797</v>
      </c>
      <c r="AT388" s="7" t="s">
        <v>63</v>
      </c>
      <c r="AU388" s="7" t="s">
        <v>66</v>
      </c>
      <c r="AV388" s="7" t="s">
        <v>5797</v>
      </c>
      <c r="AW388" s="7" t="s">
        <v>5797</v>
      </c>
      <c r="AX388" s="12">
        <v>0</v>
      </c>
      <c r="AY388" s="12">
        <v>0</v>
      </c>
      <c r="AZ388" s="12">
        <v>0</v>
      </c>
      <c r="BA388" s="12">
        <v>1</v>
      </c>
      <c r="BB388" s="12">
        <v>1</v>
      </c>
      <c r="BC388" s="12">
        <v>0</v>
      </c>
      <c r="BD388" s="35">
        <v>1</v>
      </c>
      <c r="BE388" s="12">
        <v>1</v>
      </c>
    </row>
    <row r="389" spans="1:57" x14ac:dyDescent="0.35">
      <c r="A389" s="7">
        <v>388</v>
      </c>
      <c r="B389" s="7">
        <v>388</v>
      </c>
      <c r="C389" s="7" t="s">
        <v>980</v>
      </c>
      <c r="D389" s="7" t="s">
        <v>981</v>
      </c>
      <c r="E389" s="13" t="s">
        <v>51</v>
      </c>
      <c r="F389" s="7">
        <v>300</v>
      </c>
      <c r="G389" s="7" t="s">
        <v>169</v>
      </c>
      <c r="H389" s="7"/>
      <c r="I389" s="14" t="s">
        <v>53</v>
      </c>
      <c r="J389" s="13" t="s">
        <v>54</v>
      </c>
      <c r="K389" s="7" t="s">
        <v>92</v>
      </c>
      <c r="L389" s="7" t="s">
        <v>56</v>
      </c>
      <c r="M389" s="7" t="s">
        <v>57</v>
      </c>
      <c r="N389" s="7">
        <v>20</v>
      </c>
      <c r="O389" s="7" t="s">
        <v>86</v>
      </c>
      <c r="P389" s="7">
        <v>48</v>
      </c>
      <c r="Q389" t="s">
        <v>7875</v>
      </c>
      <c r="R389" s="7" t="s">
        <v>59</v>
      </c>
      <c r="S389" s="14" t="s">
        <v>59</v>
      </c>
      <c r="T389" t="b">
        <v>0</v>
      </c>
      <c r="U389" s="7">
        <v>1334</v>
      </c>
      <c r="V389" s="7">
        <v>22.84</v>
      </c>
      <c r="W389" s="7">
        <v>31.28</v>
      </c>
      <c r="X389" s="7">
        <v>0.86666679999999996</v>
      </c>
      <c r="Y389" s="7">
        <v>1.7547999999999999</v>
      </c>
      <c r="Z389" s="7">
        <v>6.5</v>
      </c>
      <c r="AA389" s="7">
        <v>3.31</v>
      </c>
      <c r="AB389" s="14">
        <v>3.27</v>
      </c>
      <c r="AC389" s="17">
        <v>5.0531700000000001E-3</v>
      </c>
      <c r="AD389" s="3">
        <v>0.99494700000000003</v>
      </c>
      <c r="AE389" s="14" t="s">
        <v>197</v>
      </c>
      <c r="AF389" s="13">
        <v>8</v>
      </c>
      <c r="AG389" s="14">
        <v>7</v>
      </c>
      <c r="AH389" s="13">
        <v>5</v>
      </c>
      <c r="AI389" s="7">
        <v>5</v>
      </c>
      <c r="AJ389" s="7">
        <v>0</v>
      </c>
      <c r="AK389" s="7">
        <v>4</v>
      </c>
      <c r="AL389" s="7">
        <v>4</v>
      </c>
      <c r="AM389" s="14">
        <v>0</v>
      </c>
      <c r="AN389" s="13">
        <v>3</v>
      </c>
      <c r="AO389" s="14">
        <v>3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70</v>
      </c>
      <c r="AU389" s="7" t="s">
        <v>5797</v>
      </c>
      <c r="AV389" s="7" t="s">
        <v>5797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35">
        <v>1</v>
      </c>
      <c r="BE389" s="12">
        <v>1</v>
      </c>
    </row>
    <row r="390" spans="1:57" x14ac:dyDescent="0.35">
      <c r="A390" s="7">
        <v>389</v>
      </c>
      <c r="B390" s="7">
        <v>389</v>
      </c>
      <c r="C390" s="7" t="s">
        <v>982</v>
      </c>
      <c r="D390" s="7" t="s">
        <v>983</v>
      </c>
      <c r="E390" s="13" t="s">
        <v>51</v>
      </c>
      <c r="F390" s="7">
        <v>300</v>
      </c>
      <c r="G390" s="7" t="s">
        <v>158</v>
      </c>
      <c r="H390" s="7"/>
      <c r="I390" s="14" t="s">
        <v>53</v>
      </c>
      <c r="J390" s="13" t="s">
        <v>54</v>
      </c>
      <c r="K390" s="7" t="s">
        <v>75</v>
      </c>
      <c r="L390" s="7" t="s">
        <v>56</v>
      </c>
      <c r="M390" s="7" t="s">
        <v>57</v>
      </c>
      <c r="N390" s="7">
        <v>21</v>
      </c>
      <c r="O390" s="7" t="s">
        <v>58</v>
      </c>
      <c r="P390" s="7">
        <v>46</v>
      </c>
      <c r="Q390" t="s">
        <v>7875</v>
      </c>
      <c r="R390" s="7" t="s">
        <v>59</v>
      </c>
      <c r="S390" s="14" t="s">
        <v>59</v>
      </c>
      <c r="T390" t="b">
        <v>0</v>
      </c>
      <c r="U390" s="7">
        <v>1630</v>
      </c>
      <c r="V390" s="7">
        <v>17.100000000000001</v>
      </c>
      <c r="W390" s="7">
        <v>26.62</v>
      </c>
      <c r="X390" s="7">
        <v>0.40326659999999998</v>
      </c>
      <c r="Y390" s="7">
        <v>2.6251199999999999</v>
      </c>
      <c r="Z390" s="7">
        <v>5.3</v>
      </c>
      <c r="AA390" s="7">
        <v>3.4</v>
      </c>
      <c r="AB390" s="14">
        <v>3.69</v>
      </c>
      <c r="AC390" s="17">
        <v>2.9358800000000001E-2</v>
      </c>
      <c r="AD390" s="3">
        <v>0.97064099999999998</v>
      </c>
      <c r="AE390" s="14" t="s">
        <v>197</v>
      </c>
      <c r="AF390" s="13">
        <v>8</v>
      </c>
      <c r="AG390" s="14">
        <v>7</v>
      </c>
      <c r="AH390" s="13">
        <v>5</v>
      </c>
      <c r="AI390" s="7">
        <v>3</v>
      </c>
      <c r="AJ390" s="7">
        <v>2</v>
      </c>
      <c r="AK390" s="7">
        <v>4</v>
      </c>
      <c r="AL390" s="7">
        <v>3</v>
      </c>
      <c r="AM390" s="14">
        <v>1</v>
      </c>
      <c r="AN390" s="13">
        <v>3</v>
      </c>
      <c r="AO390" s="14">
        <v>3</v>
      </c>
      <c r="AP390" s="7" t="s">
        <v>69</v>
      </c>
      <c r="AQ390" s="7" t="s">
        <v>62</v>
      </c>
      <c r="AR390" s="7" t="s">
        <v>62</v>
      </c>
      <c r="AS390" s="7" t="s">
        <v>5797</v>
      </c>
      <c r="AT390" s="7" t="s">
        <v>70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35">
        <v>1</v>
      </c>
      <c r="BE390" s="12">
        <v>1</v>
      </c>
    </row>
    <row r="391" spans="1:57" x14ac:dyDescent="0.35">
      <c r="A391" s="7">
        <v>390</v>
      </c>
      <c r="B391" s="7">
        <v>390</v>
      </c>
      <c r="C391" s="7" t="s">
        <v>984</v>
      </c>
      <c r="D391" s="7" t="s">
        <v>985</v>
      </c>
      <c r="E391" s="13" t="s">
        <v>51</v>
      </c>
      <c r="F391" s="7">
        <v>300</v>
      </c>
      <c r="G391" s="7" t="s">
        <v>98</v>
      </c>
      <c r="H391" s="7"/>
      <c r="I391" s="14" t="s">
        <v>53</v>
      </c>
      <c r="J391" s="13" t="s">
        <v>54</v>
      </c>
      <c r="K391" s="7" t="s">
        <v>92</v>
      </c>
      <c r="L391" s="7" t="s">
        <v>56</v>
      </c>
      <c r="M391" s="7" t="s">
        <v>57</v>
      </c>
      <c r="N391" s="7">
        <v>27.1</v>
      </c>
      <c r="O391" s="7" t="s">
        <v>58</v>
      </c>
      <c r="P391" s="7">
        <v>44</v>
      </c>
      <c r="Q391" t="s">
        <v>7875</v>
      </c>
      <c r="R391" s="7" t="s">
        <v>59</v>
      </c>
      <c r="S391" s="14" t="s">
        <v>59</v>
      </c>
      <c r="T391" t="b">
        <v>0</v>
      </c>
      <c r="U391" s="7">
        <v>386</v>
      </c>
      <c r="V391" s="7">
        <v>14.12</v>
      </c>
      <c r="W391" s="7">
        <v>26.6</v>
      </c>
      <c r="X391" s="7">
        <v>0.76066660000000008</v>
      </c>
      <c r="Y391" s="7">
        <v>0.6089</v>
      </c>
      <c r="Z391" s="7"/>
      <c r="AA391" s="7">
        <v>4.04</v>
      </c>
      <c r="AB391" s="14"/>
      <c r="AC391" s="17">
        <v>0.189389</v>
      </c>
      <c r="AD391" s="3">
        <v>0.81061099999999997</v>
      </c>
      <c r="AE391" s="14" t="s">
        <v>197</v>
      </c>
      <c r="AF391" s="13">
        <v>8</v>
      </c>
      <c r="AG391" s="14">
        <v>7</v>
      </c>
      <c r="AH391" s="13">
        <v>5</v>
      </c>
      <c r="AI391" s="7">
        <v>5</v>
      </c>
      <c r="AJ391" s="7">
        <v>0</v>
      </c>
      <c r="AK391" s="7">
        <v>4</v>
      </c>
      <c r="AL391" s="7">
        <v>4</v>
      </c>
      <c r="AM391" s="14">
        <v>0</v>
      </c>
      <c r="AN391" s="13">
        <v>3</v>
      </c>
      <c r="AO391" s="14">
        <v>3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5797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35">
        <v>1</v>
      </c>
      <c r="BE391" s="12">
        <v>1</v>
      </c>
    </row>
    <row r="392" spans="1:57" x14ac:dyDescent="0.35">
      <c r="A392" s="7">
        <v>391</v>
      </c>
      <c r="B392" s="7">
        <v>391</v>
      </c>
      <c r="C392" s="7" t="s">
        <v>986</v>
      </c>
      <c r="D392" s="7" t="s">
        <v>987</v>
      </c>
      <c r="E392" s="13" t="s">
        <v>51</v>
      </c>
      <c r="F392" s="7">
        <v>300</v>
      </c>
      <c r="G392" s="7" t="s">
        <v>116</v>
      </c>
      <c r="H392" s="7"/>
      <c r="I392" s="14" t="s">
        <v>53</v>
      </c>
      <c r="J392" s="13" t="s">
        <v>54</v>
      </c>
      <c r="K392" s="7" t="s">
        <v>75</v>
      </c>
      <c r="L392" s="7" t="s">
        <v>87</v>
      </c>
      <c r="M392" s="7" t="s">
        <v>57</v>
      </c>
      <c r="N392" s="7">
        <v>19</v>
      </c>
      <c r="O392" s="7" t="s">
        <v>109</v>
      </c>
      <c r="P392" s="7">
        <v>56</v>
      </c>
      <c r="Q392" t="s">
        <v>7875</v>
      </c>
      <c r="R392" s="7" t="s">
        <v>113</v>
      </c>
      <c r="S392" s="14" t="s">
        <v>56</v>
      </c>
      <c r="T392" t="b">
        <v>0</v>
      </c>
      <c r="U392" s="7">
        <v>1592</v>
      </c>
      <c r="V392" s="7">
        <v>21.46</v>
      </c>
      <c r="W392" s="7">
        <v>30.86</v>
      </c>
      <c r="X392" s="7">
        <v>0.73839979999999994</v>
      </c>
      <c r="Y392" s="7">
        <v>2.37778</v>
      </c>
      <c r="Z392" s="7">
        <v>6.1</v>
      </c>
      <c r="AA392" s="7">
        <v>3.77</v>
      </c>
      <c r="AB392" s="14">
        <v>3.41</v>
      </c>
      <c r="AC392" s="17">
        <v>1E-4</v>
      </c>
      <c r="AD392" s="3">
        <v>0.99990000000000001</v>
      </c>
      <c r="AE392" s="14" t="s">
        <v>197</v>
      </c>
      <c r="AF392" s="13">
        <v>8</v>
      </c>
      <c r="AG392" s="14">
        <v>7</v>
      </c>
      <c r="AH392" s="13">
        <v>5</v>
      </c>
      <c r="AI392" s="7">
        <v>2</v>
      </c>
      <c r="AJ392" s="7">
        <v>3</v>
      </c>
      <c r="AK392" s="7">
        <v>4</v>
      </c>
      <c r="AL392" s="7">
        <v>1</v>
      </c>
      <c r="AM392" s="14">
        <v>3</v>
      </c>
      <c r="AN392" s="13">
        <v>3</v>
      </c>
      <c r="AO392" s="14">
        <v>3</v>
      </c>
      <c r="AP392" s="7" t="s">
        <v>66</v>
      </c>
      <c r="AQ392" s="7" t="s">
        <v>74</v>
      </c>
      <c r="AR392" s="7" t="s">
        <v>208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>
        <v>1</v>
      </c>
      <c r="BC392" s="12">
        <v>0</v>
      </c>
      <c r="BD392" s="35">
        <v>1</v>
      </c>
      <c r="BE392" s="12">
        <v>1</v>
      </c>
    </row>
    <row r="393" spans="1:57" x14ac:dyDescent="0.35">
      <c r="A393" s="7">
        <v>392</v>
      </c>
      <c r="B393" s="7">
        <v>392</v>
      </c>
      <c r="C393" s="7" t="s">
        <v>988</v>
      </c>
      <c r="D393" s="7" t="s">
        <v>989</v>
      </c>
      <c r="E393" s="13" t="s">
        <v>51</v>
      </c>
      <c r="F393" s="7">
        <v>300</v>
      </c>
      <c r="G393" s="7" t="s">
        <v>173</v>
      </c>
      <c r="H393" s="7"/>
      <c r="I393" s="14" t="s">
        <v>53</v>
      </c>
      <c r="J393" s="13" t="s">
        <v>54</v>
      </c>
      <c r="K393" s="7" t="s">
        <v>75</v>
      </c>
      <c r="L393" s="7" t="s">
        <v>56</v>
      </c>
      <c r="M393" s="7" t="s">
        <v>57</v>
      </c>
      <c r="N393" s="7">
        <v>22</v>
      </c>
      <c r="O393" s="7" t="s">
        <v>109</v>
      </c>
      <c r="P393" s="7"/>
      <c r="Q393" t="s">
        <v>7875</v>
      </c>
      <c r="R393" s="7" t="s">
        <v>77</v>
      </c>
      <c r="S393" s="14" t="s">
        <v>59</v>
      </c>
      <c r="T393" t="b">
        <v>0</v>
      </c>
      <c r="U393" s="7">
        <v>981</v>
      </c>
      <c r="V393" s="7">
        <v>20.98</v>
      </c>
      <c r="W393" s="7">
        <v>31.26</v>
      </c>
      <c r="X393" s="7">
        <v>0.90773320000000002</v>
      </c>
      <c r="Y393" s="7">
        <v>1.2471000000000001</v>
      </c>
      <c r="Z393" s="7">
        <v>6.6</v>
      </c>
      <c r="AA393" s="7">
        <v>3.23</v>
      </c>
      <c r="AB393" s="14">
        <v>3.63</v>
      </c>
      <c r="AC393" s="17">
        <v>1E-4</v>
      </c>
      <c r="AD393" s="3">
        <v>0.99990000000000001</v>
      </c>
      <c r="AE393" s="14" t="s">
        <v>197</v>
      </c>
      <c r="AF393" s="13">
        <v>8</v>
      </c>
      <c r="AG393" s="14">
        <v>7</v>
      </c>
      <c r="AH393" s="13">
        <v>5</v>
      </c>
      <c r="AI393" s="7">
        <v>3</v>
      </c>
      <c r="AJ393" s="7">
        <v>2</v>
      </c>
      <c r="AK393" s="7">
        <v>4</v>
      </c>
      <c r="AL393" s="7">
        <v>2</v>
      </c>
      <c r="AM393" s="14">
        <v>2</v>
      </c>
      <c r="AN393" s="13">
        <v>3</v>
      </c>
      <c r="AO393" s="14">
        <v>3</v>
      </c>
      <c r="AP393" s="7" t="s">
        <v>66</v>
      </c>
      <c r="AQ393" s="7" t="s">
        <v>74</v>
      </c>
      <c r="AR393" s="7" t="s">
        <v>208</v>
      </c>
      <c r="AS393" s="7" t="s">
        <v>70</v>
      </c>
      <c r="AT393" s="7" t="s">
        <v>70</v>
      </c>
      <c r="AU393" s="7" t="s">
        <v>66</v>
      </c>
      <c r="AV393" s="7" t="s">
        <v>70</v>
      </c>
      <c r="AW393" s="7" t="s">
        <v>70</v>
      </c>
      <c r="AX393" s="12" t="s">
        <v>5797</v>
      </c>
      <c r="AY393" s="12">
        <v>0</v>
      </c>
      <c r="AZ393" s="12">
        <v>0</v>
      </c>
      <c r="BA393" s="12">
        <v>1</v>
      </c>
      <c r="BB393" s="12">
        <v>1</v>
      </c>
      <c r="BC393" s="12">
        <v>0</v>
      </c>
      <c r="BD393" s="35">
        <v>1</v>
      </c>
      <c r="BE393" s="12">
        <v>1</v>
      </c>
    </row>
    <row r="394" spans="1:57" x14ac:dyDescent="0.35">
      <c r="A394" s="7">
        <v>393</v>
      </c>
      <c r="B394" s="7">
        <v>393</v>
      </c>
      <c r="C394" s="7" t="s">
        <v>990</v>
      </c>
      <c r="D394" s="7" t="s">
        <v>991</v>
      </c>
      <c r="E394" s="13" t="s">
        <v>51</v>
      </c>
      <c r="F394" s="7">
        <v>300</v>
      </c>
      <c r="G394" s="7" t="s">
        <v>122</v>
      </c>
      <c r="H394" s="7"/>
      <c r="I394" s="14" t="s">
        <v>53</v>
      </c>
      <c r="J394" s="13" t="s">
        <v>54</v>
      </c>
      <c r="K394" s="7" t="s">
        <v>118</v>
      </c>
      <c r="L394" s="7" t="s">
        <v>76</v>
      </c>
      <c r="M394" s="7" t="s">
        <v>57</v>
      </c>
      <c r="N394" s="7">
        <v>39</v>
      </c>
      <c r="O394" s="7" t="s">
        <v>86</v>
      </c>
      <c r="P394" s="7">
        <v>42</v>
      </c>
      <c r="R394" s="7" t="s">
        <v>59</v>
      </c>
      <c r="S394" s="14" t="s">
        <v>59</v>
      </c>
      <c r="T394" t="b">
        <v>0</v>
      </c>
      <c r="U394" s="7">
        <v>1225</v>
      </c>
      <c r="V394" s="7">
        <v>16.98</v>
      </c>
      <c r="W394" s="7">
        <v>26.68</v>
      </c>
      <c r="X394" s="7">
        <v>0.88233399999999984</v>
      </c>
      <c r="Y394" s="7">
        <v>2.0093999999999999</v>
      </c>
      <c r="Z394" s="7">
        <v>6</v>
      </c>
      <c r="AA394" s="7">
        <v>6.53</v>
      </c>
      <c r="AB394" s="14">
        <v>2.37</v>
      </c>
      <c r="AC394" s="17">
        <v>1.6895799999999999E-2</v>
      </c>
      <c r="AD394" s="3">
        <v>0.98310399999999998</v>
      </c>
      <c r="AE394" s="14" t="s">
        <v>197</v>
      </c>
      <c r="AF394" s="13">
        <v>8</v>
      </c>
      <c r="AG394" s="14">
        <v>7</v>
      </c>
      <c r="AH394" s="13">
        <v>5</v>
      </c>
      <c r="AI394" s="7">
        <v>5</v>
      </c>
      <c r="AJ394" s="7">
        <v>0</v>
      </c>
      <c r="AK394" s="7">
        <v>4</v>
      </c>
      <c r="AL394" s="7">
        <v>4</v>
      </c>
      <c r="AM394" s="14">
        <v>0</v>
      </c>
      <c r="AN394" s="13">
        <v>3</v>
      </c>
      <c r="AO394" s="14">
        <v>3</v>
      </c>
      <c r="AP394" s="7" t="s">
        <v>66</v>
      </c>
      <c r="AQ394" s="7" t="s">
        <v>62</v>
      </c>
      <c r="AR394" s="7" t="s">
        <v>62</v>
      </c>
      <c r="AS394" s="7" t="s">
        <v>5797</v>
      </c>
      <c r="AT394" s="7" t="s">
        <v>70</v>
      </c>
      <c r="AU394" s="7" t="s">
        <v>66</v>
      </c>
      <c r="AV394" s="7" t="s">
        <v>5797</v>
      </c>
      <c r="AW394" s="7" t="s">
        <v>70</v>
      </c>
      <c r="AX394" s="12">
        <v>0</v>
      </c>
      <c r="AY394" s="12">
        <v>0</v>
      </c>
      <c r="AZ394" s="12">
        <v>0</v>
      </c>
      <c r="BA394" s="12" t="s">
        <v>5797</v>
      </c>
      <c r="BB394" s="12">
        <v>1</v>
      </c>
      <c r="BC394" s="12">
        <v>0</v>
      </c>
      <c r="BD394" s="35">
        <v>1</v>
      </c>
      <c r="BE394" s="12">
        <v>1</v>
      </c>
    </row>
    <row r="395" spans="1:57" x14ac:dyDescent="0.35">
      <c r="A395" s="7">
        <v>394</v>
      </c>
      <c r="B395" s="7">
        <v>394</v>
      </c>
      <c r="C395" s="7" t="s">
        <v>992</v>
      </c>
      <c r="D395" s="7" t="s">
        <v>993</v>
      </c>
      <c r="E395" s="13" t="s">
        <v>51</v>
      </c>
      <c r="F395" s="7">
        <v>300</v>
      </c>
      <c r="G395" s="7" t="s">
        <v>89</v>
      </c>
      <c r="H395" s="7"/>
      <c r="I395" s="14" t="s">
        <v>53</v>
      </c>
      <c r="J395" s="13" t="s">
        <v>82</v>
      </c>
      <c r="K395" s="7" t="s">
        <v>117</v>
      </c>
      <c r="L395" s="7" t="s">
        <v>76</v>
      </c>
      <c r="M395" s="7" t="s">
        <v>84</v>
      </c>
      <c r="N395" s="7">
        <v>43.5</v>
      </c>
      <c r="O395" s="7" t="s">
        <v>58</v>
      </c>
      <c r="P395" s="7">
        <v>48</v>
      </c>
      <c r="R395" s="7" t="s">
        <v>59</v>
      </c>
      <c r="S395" s="14" t="s">
        <v>59</v>
      </c>
      <c r="T395" t="b">
        <v>0</v>
      </c>
      <c r="U395" s="7">
        <v>739</v>
      </c>
      <c r="V395" s="7">
        <v>14.24</v>
      </c>
      <c r="W395" s="7">
        <v>23.74</v>
      </c>
      <c r="X395" s="7">
        <v>0.52413319999999997</v>
      </c>
      <c r="Y395" s="7">
        <v>1.3444199999999999</v>
      </c>
      <c r="Z395" s="7">
        <v>5.5</v>
      </c>
      <c r="AA395" s="7">
        <v>3.25</v>
      </c>
      <c r="AB395" s="14">
        <v>4.04</v>
      </c>
      <c r="AC395" s="17">
        <v>0.17361399999999999</v>
      </c>
      <c r="AD395" s="3">
        <v>0.82638599999999995</v>
      </c>
      <c r="AE395" s="14" t="s">
        <v>197</v>
      </c>
      <c r="AF395" s="13">
        <v>8</v>
      </c>
      <c r="AG395" s="14">
        <v>7</v>
      </c>
      <c r="AH395" s="13">
        <v>5</v>
      </c>
      <c r="AI395" s="7">
        <v>5</v>
      </c>
      <c r="AJ395" s="7">
        <v>0</v>
      </c>
      <c r="AK395" s="7">
        <v>4</v>
      </c>
      <c r="AL395" s="7">
        <v>4</v>
      </c>
      <c r="AM395" s="14">
        <v>0</v>
      </c>
      <c r="AN395" s="13">
        <v>3</v>
      </c>
      <c r="AO395" s="14">
        <v>3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35">
        <v>1</v>
      </c>
      <c r="BE395" s="12">
        <v>1</v>
      </c>
    </row>
    <row r="396" spans="1:57" x14ac:dyDescent="0.35">
      <c r="A396" s="7">
        <v>395</v>
      </c>
      <c r="B396" s="7">
        <v>395</v>
      </c>
      <c r="C396" s="7" t="s">
        <v>994</v>
      </c>
      <c r="D396" s="7" t="s">
        <v>995</v>
      </c>
      <c r="E396" s="13" t="s">
        <v>51</v>
      </c>
      <c r="F396" s="7">
        <v>300</v>
      </c>
      <c r="G396" s="7" t="s">
        <v>173</v>
      </c>
      <c r="H396" s="7">
        <v>305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57</v>
      </c>
      <c r="N396" s="7">
        <v>24</v>
      </c>
      <c r="O396" s="7" t="s">
        <v>86</v>
      </c>
      <c r="P396" s="7">
        <v>34</v>
      </c>
      <c r="Q396" t="s">
        <v>7881</v>
      </c>
      <c r="R396" s="7" t="s">
        <v>59</v>
      </c>
      <c r="S396" s="14" t="s">
        <v>59</v>
      </c>
      <c r="T396" t="b">
        <v>0</v>
      </c>
      <c r="U396" s="7">
        <v>866</v>
      </c>
      <c r="V396" s="7">
        <v>20.7</v>
      </c>
      <c r="W396" s="7">
        <v>31.16</v>
      </c>
      <c r="X396" s="7">
        <v>0.94299919999999982</v>
      </c>
      <c r="Y396" s="7">
        <v>1.1061399999999999</v>
      </c>
      <c r="Z396" s="7">
        <v>6.8</v>
      </c>
      <c r="AA396" s="7">
        <v>3.45</v>
      </c>
      <c r="AB396" s="14">
        <v>3.57</v>
      </c>
      <c r="AC396" s="17">
        <v>1E-4</v>
      </c>
      <c r="AD396" s="3">
        <v>0.99990000000000001</v>
      </c>
      <c r="AE396" s="14" t="s">
        <v>197</v>
      </c>
      <c r="AF396" s="13">
        <v>8</v>
      </c>
      <c r="AG396" s="14">
        <v>7</v>
      </c>
      <c r="AH396" s="13">
        <v>5</v>
      </c>
      <c r="AI396" s="7">
        <v>3</v>
      </c>
      <c r="AJ396" s="7">
        <v>2</v>
      </c>
      <c r="AK396" s="7">
        <v>4</v>
      </c>
      <c r="AL396" s="7">
        <v>2</v>
      </c>
      <c r="AM396" s="14">
        <v>2</v>
      </c>
      <c r="AN396" s="13">
        <v>3</v>
      </c>
      <c r="AO396" s="14">
        <v>3</v>
      </c>
      <c r="AP396" s="7" t="s">
        <v>66</v>
      </c>
      <c r="AQ396" s="7" t="s">
        <v>74</v>
      </c>
      <c r="AR396" s="7" t="s">
        <v>208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70</v>
      </c>
      <c r="AX396" s="12">
        <v>0</v>
      </c>
      <c r="AY396" s="12">
        <v>0</v>
      </c>
      <c r="AZ396" s="12">
        <v>0</v>
      </c>
      <c r="BA396" s="12">
        <v>1</v>
      </c>
      <c r="BB396" s="12" t="s">
        <v>5797</v>
      </c>
      <c r="BC396" s="12">
        <v>0</v>
      </c>
      <c r="BD396" s="35">
        <v>1</v>
      </c>
      <c r="BE396" s="12">
        <v>1</v>
      </c>
    </row>
    <row r="397" spans="1:57" x14ac:dyDescent="0.35">
      <c r="A397" s="7">
        <v>396</v>
      </c>
      <c r="B397" s="7">
        <v>396</v>
      </c>
      <c r="C397" s="7" t="s">
        <v>996</v>
      </c>
      <c r="D397" s="7" t="s">
        <v>997</v>
      </c>
      <c r="E397" s="13" t="s">
        <v>51</v>
      </c>
      <c r="F397" s="7">
        <v>300</v>
      </c>
      <c r="G397" s="7" t="s">
        <v>100</v>
      </c>
      <c r="H397" s="7">
        <v>1572</v>
      </c>
      <c r="I397" s="14" t="s">
        <v>53</v>
      </c>
      <c r="J397" s="13" t="s">
        <v>54</v>
      </c>
      <c r="K397" s="7" t="s">
        <v>75</v>
      </c>
      <c r="L397" s="7" t="s">
        <v>87</v>
      </c>
      <c r="M397" s="7" t="s">
        <v>57</v>
      </c>
      <c r="N397" s="7">
        <v>20</v>
      </c>
      <c r="O397" s="7" t="s">
        <v>58</v>
      </c>
      <c r="P397" s="7">
        <v>33</v>
      </c>
      <c r="Q397" t="s">
        <v>7921</v>
      </c>
      <c r="R397" s="7" t="s">
        <v>59</v>
      </c>
      <c r="S397" s="14" t="s">
        <v>59</v>
      </c>
      <c r="T397" t="b">
        <v>0</v>
      </c>
      <c r="U397" s="7">
        <v>536</v>
      </c>
      <c r="V397" s="7">
        <v>15.36</v>
      </c>
      <c r="W397" s="7">
        <v>30.2</v>
      </c>
      <c r="X397" s="7">
        <v>1.353934</v>
      </c>
      <c r="Y397" s="7">
        <v>0.69598000000000004</v>
      </c>
      <c r="Z397" s="7"/>
      <c r="AA397" s="7">
        <v>4.2699999999999996</v>
      </c>
      <c r="AB397" s="14"/>
      <c r="AC397" s="17">
        <v>0.228378</v>
      </c>
      <c r="AD397" s="3">
        <v>0.77162200000000003</v>
      </c>
      <c r="AE397" s="14" t="s">
        <v>197</v>
      </c>
      <c r="AF397" s="13">
        <v>8</v>
      </c>
      <c r="AG397" s="14">
        <v>7</v>
      </c>
      <c r="AH397" s="13">
        <v>5</v>
      </c>
      <c r="AI397" s="7">
        <v>5</v>
      </c>
      <c r="AJ397" s="7">
        <v>0</v>
      </c>
      <c r="AK397" s="7">
        <v>4</v>
      </c>
      <c r="AL397" s="7">
        <v>4</v>
      </c>
      <c r="AM397" s="14">
        <v>0</v>
      </c>
      <c r="AN397" s="13">
        <v>3</v>
      </c>
      <c r="AO397" s="14">
        <v>3</v>
      </c>
      <c r="AP397" s="7" t="s">
        <v>66</v>
      </c>
      <c r="AQ397" s="7" t="s">
        <v>62</v>
      </c>
      <c r="AR397" s="7" t="s">
        <v>62</v>
      </c>
      <c r="AS397" s="7" t="s">
        <v>70</v>
      </c>
      <c r="AT397" s="7" t="s">
        <v>62</v>
      </c>
      <c r="AU397" s="7" t="s">
        <v>5797</v>
      </c>
      <c r="AV397" s="7" t="s">
        <v>62</v>
      </c>
      <c r="AW397" s="7" t="s">
        <v>5797</v>
      </c>
      <c r="AX397" s="12">
        <v>0</v>
      </c>
      <c r="AY397" s="12">
        <v>0</v>
      </c>
      <c r="AZ397" s="12">
        <v>1</v>
      </c>
      <c r="BA397" s="12">
        <v>1</v>
      </c>
      <c r="BB397" s="12" t="s">
        <v>5797</v>
      </c>
      <c r="BC397" s="12">
        <v>0</v>
      </c>
      <c r="BD397" s="35">
        <v>1</v>
      </c>
      <c r="BE397" s="12" t="s">
        <v>5797</v>
      </c>
    </row>
    <row r="398" spans="1:57" x14ac:dyDescent="0.35">
      <c r="A398" s="7">
        <v>397</v>
      </c>
      <c r="B398" s="7">
        <v>397</v>
      </c>
      <c r="C398" s="7" t="s">
        <v>998</v>
      </c>
      <c r="D398" s="7" t="s">
        <v>999</v>
      </c>
      <c r="E398" s="13" t="s">
        <v>51</v>
      </c>
      <c r="F398" s="7">
        <v>300</v>
      </c>
      <c r="G398" s="7" t="s">
        <v>100</v>
      </c>
      <c r="H398" s="7"/>
      <c r="I398" s="14" t="s">
        <v>53</v>
      </c>
      <c r="J398" s="13" t="s">
        <v>82</v>
      </c>
      <c r="K398" s="7" t="s">
        <v>83</v>
      </c>
      <c r="L398" s="7" t="s">
        <v>56</v>
      </c>
      <c r="M398" s="7" t="s">
        <v>84</v>
      </c>
      <c r="N398" s="7">
        <v>40</v>
      </c>
      <c r="O398" s="7" t="s">
        <v>85</v>
      </c>
      <c r="P398" s="7">
        <v>48</v>
      </c>
      <c r="Q398" t="s">
        <v>7833</v>
      </c>
      <c r="R398" s="7" t="s">
        <v>59</v>
      </c>
      <c r="S398" s="14" t="s">
        <v>59</v>
      </c>
      <c r="T398" t="b">
        <v>0</v>
      </c>
      <c r="U398" s="7">
        <v>512</v>
      </c>
      <c r="V398" s="7">
        <v>10.82</v>
      </c>
      <c r="W398" s="7">
        <v>25.08</v>
      </c>
      <c r="X398" s="7">
        <v>0.95940000000000003</v>
      </c>
      <c r="Y398" s="7">
        <v>0.70669999999999999</v>
      </c>
      <c r="Z398" s="7"/>
      <c r="AA398" s="7"/>
      <c r="AB398" s="14"/>
      <c r="AC398" s="17">
        <v>1E-4</v>
      </c>
      <c r="AD398" s="3">
        <v>0.99990000000000001</v>
      </c>
      <c r="AE398" s="14" t="s">
        <v>197</v>
      </c>
      <c r="AF398" s="13">
        <v>8</v>
      </c>
      <c r="AG398" s="14">
        <v>7</v>
      </c>
      <c r="AH398" s="13">
        <v>5</v>
      </c>
      <c r="AI398" s="7">
        <v>4</v>
      </c>
      <c r="AJ398" s="7">
        <v>1</v>
      </c>
      <c r="AK398" s="7">
        <v>4</v>
      </c>
      <c r="AL398" s="7">
        <v>3</v>
      </c>
      <c r="AM398" s="14">
        <v>1</v>
      </c>
      <c r="AN398" s="13">
        <v>3</v>
      </c>
      <c r="AO398" s="14">
        <v>3</v>
      </c>
      <c r="AP398" s="7" t="s">
        <v>66</v>
      </c>
      <c r="AQ398" s="7" t="s">
        <v>62</v>
      </c>
      <c r="AR398" s="7" t="s">
        <v>208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 t="s">
        <v>5797</v>
      </c>
      <c r="AY398" s="12">
        <v>0</v>
      </c>
      <c r="AZ398" s="12">
        <v>0</v>
      </c>
      <c r="BA398" s="12">
        <v>1</v>
      </c>
      <c r="BB398" s="12">
        <v>1</v>
      </c>
      <c r="BC398" s="12">
        <v>0</v>
      </c>
      <c r="BD398" s="35">
        <v>1</v>
      </c>
      <c r="BE398" s="12">
        <v>1</v>
      </c>
    </row>
    <row r="399" spans="1:57" x14ac:dyDescent="0.35">
      <c r="A399" s="7">
        <v>398</v>
      </c>
      <c r="B399" s="7">
        <v>398</v>
      </c>
      <c r="C399" s="7" t="s">
        <v>1000</v>
      </c>
      <c r="D399" s="7" t="s">
        <v>1001</v>
      </c>
      <c r="E399" s="13" t="s">
        <v>51</v>
      </c>
      <c r="F399" s="7">
        <v>300</v>
      </c>
      <c r="G399" s="7" t="s">
        <v>89</v>
      </c>
      <c r="H399" s="7">
        <v>1650</v>
      </c>
      <c r="I399" s="14" t="s">
        <v>53</v>
      </c>
      <c r="J399" s="13" t="s">
        <v>54</v>
      </c>
      <c r="K399" s="7" t="s">
        <v>118</v>
      </c>
      <c r="L399" s="7" t="s">
        <v>56</v>
      </c>
      <c r="M399" s="7" t="s">
        <v>84</v>
      </c>
      <c r="N399" s="7">
        <v>28.3</v>
      </c>
      <c r="O399" s="7" t="s">
        <v>58</v>
      </c>
      <c r="P399" s="7">
        <v>37</v>
      </c>
      <c r="Q399" t="s">
        <v>7897</v>
      </c>
      <c r="R399" s="7" t="s">
        <v>113</v>
      </c>
      <c r="S399" s="14" t="s">
        <v>59</v>
      </c>
      <c r="T399" t="b">
        <v>0</v>
      </c>
      <c r="U399" s="7">
        <v>754</v>
      </c>
      <c r="V399" s="7">
        <v>19.34</v>
      </c>
      <c r="W399" s="7">
        <v>29.02</v>
      </c>
      <c r="X399" s="7">
        <v>0.72446679999999997</v>
      </c>
      <c r="Y399" s="7">
        <v>1.11178</v>
      </c>
      <c r="Z399" s="7">
        <v>5.7</v>
      </c>
      <c r="AA399" s="7">
        <v>3.25</v>
      </c>
      <c r="AB399" s="14">
        <v>3.7</v>
      </c>
      <c r="AC399" s="17">
        <v>2.6129200000000002E-2</v>
      </c>
      <c r="AD399" s="3">
        <v>0.97387100000000004</v>
      </c>
      <c r="AE399" s="14" t="s">
        <v>197</v>
      </c>
      <c r="AF399" s="13">
        <v>8</v>
      </c>
      <c r="AG399" s="14">
        <v>7</v>
      </c>
      <c r="AH399" s="13">
        <v>5</v>
      </c>
      <c r="AI399" s="7">
        <v>5</v>
      </c>
      <c r="AJ399" s="7">
        <v>0</v>
      </c>
      <c r="AK399" s="7">
        <v>4</v>
      </c>
      <c r="AL399" s="7">
        <v>4</v>
      </c>
      <c r="AM399" s="14">
        <v>0</v>
      </c>
      <c r="AN399" s="13">
        <v>3</v>
      </c>
      <c r="AO399" s="14">
        <v>3</v>
      </c>
      <c r="AP399" s="7" t="s">
        <v>66</v>
      </c>
      <c r="AQ399" s="7" t="s">
        <v>62</v>
      </c>
      <c r="AR399" s="7" t="s">
        <v>62</v>
      </c>
      <c r="AS399" s="7" t="s">
        <v>70</v>
      </c>
      <c r="AT399" s="7" t="s">
        <v>62</v>
      </c>
      <c r="AU399" s="7" t="s">
        <v>5797</v>
      </c>
      <c r="AV399" s="7" t="s">
        <v>5797</v>
      </c>
      <c r="AW399" s="7" t="s">
        <v>62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35">
        <v>1</v>
      </c>
      <c r="BE399" s="12">
        <v>1</v>
      </c>
    </row>
    <row r="400" spans="1:57" x14ac:dyDescent="0.35">
      <c r="A400" s="7">
        <v>399</v>
      </c>
      <c r="B400" s="7">
        <v>399</v>
      </c>
      <c r="C400" s="7" t="s">
        <v>1002</v>
      </c>
      <c r="D400" s="7" t="s">
        <v>1003</v>
      </c>
      <c r="E400" s="13" t="s">
        <v>51</v>
      </c>
      <c r="F400" s="7">
        <v>300</v>
      </c>
      <c r="G400" s="7" t="s">
        <v>80</v>
      </c>
      <c r="H400" s="7"/>
      <c r="I400" s="14" t="s">
        <v>53</v>
      </c>
      <c r="J400" s="13" t="s">
        <v>54</v>
      </c>
      <c r="K400" s="7" t="s">
        <v>79</v>
      </c>
      <c r="L400" s="7" t="s">
        <v>87</v>
      </c>
      <c r="M400" s="7" t="s">
        <v>57</v>
      </c>
      <c r="N400" s="7">
        <v>36</v>
      </c>
      <c r="O400" s="7" t="s">
        <v>85</v>
      </c>
      <c r="P400" s="7">
        <v>47</v>
      </c>
      <c r="Q400" t="s">
        <v>7833</v>
      </c>
      <c r="R400" s="7" t="s">
        <v>59</v>
      </c>
      <c r="S400" s="14" t="s">
        <v>59</v>
      </c>
      <c r="T400" t="b">
        <v>0</v>
      </c>
      <c r="U400" s="7">
        <v>423</v>
      </c>
      <c r="V400" s="7">
        <v>14.04</v>
      </c>
      <c r="W400" s="7">
        <v>24.42</v>
      </c>
      <c r="X400" s="7">
        <v>0.56926659999999996</v>
      </c>
      <c r="Y400" s="7">
        <v>0.80291999999999997</v>
      </c>
      <c r="Z400" s="7">
        <v>6.7</v>
      </c>
      <c r="AA400" s="7"/>
      <c r="AB400" s="14">
        <v>2.84</v>
      </c>
      <c r="AC400" s="17">
        <v>0.11774800000000001</v>
      </c>
      <c r="AD400" s="3">
        <v>0.88225200000000004</v>
      </c>
      <c r="AE400" s="14" t="s">
        <v>197</v>
      </c>
      <c r="AF400" s="13">
        <v>8</v>
      </c>
      <c r="AG400" s="14">
        <v>7</v>
      </c>
      <c r="AH400" s="13">
        <v>5</v>
      </c>
      <c r="AI400" s="7">
        <v>5</v>
      </c>
      <c r="AJ400" s="7">
        <v>0</v>
      </c>
      <c r="AK400" s="7">
        <v>4</v>
      </c>
      <c r="AL400" s="7">
        <v>4</v>
      </c>
      <c r="AM400" s="14">
        <v>0</v>
      </c>
      <c r="AN400" s="13">
        <v>3</v>
      </c>
      <c r="AO400" s="14">
        <v>3</v>
      </c>
      <c r="AP400" s="7" t="s">
        <v>66</v>
      </c>
      <c r="AQ400" s="7" t="s">
        <v>62</v>
      </c>
      <c r="AR400" s="7" t="s">
        <v>62</v>
      </c>
      <c r="AS400" s="7" t="s">
        <v>5797</v>
      </c>
      <c r="AT400" s="7" t="s">
        <v>62</v>
      </c>
      <c r="AU400" s="7" t="s">
        <v>66</v>
      </c>
      <c r="AV400" s="7" t="s">
        <v>5797</v>
      </c>
      <c r="AW400" s="7" t="s">
        <v>62</v>
      </c>
      <c r="AX400" s="12">
        <v>0</v>
      </c>
      <c r="AY400" s="12">
        <v>0</v>
      </c>
      <c r="AZ400" s="12">
        <v>0</v>
      </c>
      <c r="BA400" s="12" t="s">
        <v>5797</v>
      </c>
      <c r="BB400" s="12">
        <v>1</v>
      </c>
      <c r="BC400" s="12">
        <v>0</v>
      </c>
      <c r="BD400" s="35">
        <v>1</v>
      </c>
      <c r="BE400" s="12">
        <v>1</v>
      </c>
    </row>
    <row r="401" spans="1:57" x14ac:dyDescent="0.35">
      <c r="A401" s="7">
        <v>400</v>
      </c>
      <c r="B401" s="7">
        <v>400</v>
      </c>
      <c r="C401" s="7" t="s">
        <v>1004</v>
      </c>
      <c r="D401" s="7" t="s">
        <v>1005</v>
      </c>
      <c r="E401" s="13" t="s">
        <v>51</v>
      </c>
      <c r="F401" s="7">
        <v>300</v>
      </c>
      <c r="G401" s="7" t="s">
        <v>100</v>
      </c>
      <c r="H401" s="7">
        <v>2138</v>
      </c>
      <c r="I401" s="14" t="s">
        <v>53</v>
      </c>
      <c r="J401" s="13" t="s">
        <v>54</v>
      </c>
      <c r="K401" s="7" t="s">
        <v>107</v>
      </c>
      <c r="L401" s="7" t="s">
        <v>87</v>
      </c>
      <c r="M401" s="7" t="s">
        <v>57</v>
      </c>
      <c r="N401" s="7">
        <v>71.7</v>
      </c>
      <c r="O401" s="7" t="s">
        <v>58</v>
      </c>
      <c r="P401" s="7">
        <v>38</v>
      </c>
      <c r="Q401" t="s">
        <v>7875</v>
      </c>
      <c r="R401" s="7" t="s">
        <v>59</v>
      </c>
      <c r="S401" s="14" t="s">
        <v>59</v>
      </c>
      <c r="T401" t="b">
        <v>0</v>
      </c>
      <c r="U401" s="7">
        <v>863</v>
      </c>
      <c r="V401" s="7">
        <v>11.24</v>
      </c>
      <c r="W401" s="7">
        <v>23.52</v>
      </c>
      <c r="X401" s="7">
        <v>0.82126599999999994</v>
      </c>
      <c r="Y401" s="7">
        <v>1.22332</v>
      </c>
      <c r="Z401" s="7">
        <v>6.1</v>
      </c>
      <c r="AA401" s="7">
        <v>4.5999999999999996</v>
      </c>
      <c r="AB401" s="14">
        <v>2.38</v>
      </c>
      <c r="AC401" s="17">
        <v>2.9251200000000002E-2</v>
      </c>
      <c r="AD401" s="3">
        <v>0.97074899999999997</v>
      </c>
      <c r="AE401" s="14" t="s">
        <v>197</v>
      </c>
      <c r="AF401" s="13">
        <v>8</v>
      </c>
      <c r="AG401" s="14">
        <v>7</v>
      </c>
      <c r="AH401" s="13">
        <v>5</v>
      </c>
      <c r="AI401" s="7">
        <v>4</v>
      </c>
      <c r="AJ401" s="7">
        <v>1</v>
      </c>
      <c r="AK401" s="7">
        <v>4</v>
      </c>
      <c r="AL401" s="7">
        <v>3</v>
      </c>
      <c r="AM401" s="14">
        <v>1</v>
      </c>
      <c r="AN401" s="13">
        <v>3</v>
      </c>
      <c r="AO401" s="14">
        <v>3</v>
      </c>
      <c r="AP401" s="7" t="s">
        <v>66</v>
      </c>
      <c r="AQ401" s="7" t="s">
        <v>62</v>
      </c>
      <c r="AR401" s="7" t="s">
        <v>208</v>
      </c>
      <c r="AS401" s="7" t="s">
        <v>5797</v>
      </c>
      <c r="AT401" s="7" t="s">
        <v>70</v>
      </c>
      <c r="AU401" s="7" t="s">
        <v>66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 t="s">
        <v>5797</v>
      </c>
      <c r="BB401" s="12">
        <v>1</v>
      </c>
      <c r="BC401" s="12">
        <v>0</v>
      </c>
      <c r="BD401" s="35">
        <v>1</v>
      </c>
      <c r="BE401" s="12">
        <v>1</v>
      </c>
    </row>
    <row r="402" spans="1:57" x14ac:dyDescent="0.35">
      <c r="A402" s="7">
        <v>401</v>
      </c>
      <c r="B402" s="7">
        <v>401</v>
      </c>
      <c r="C402" s="7" t="s">
        <v>1006</v>
      </c>
      <c r="D402" s="7" t="s">
        <v>1007</v>
      </c>
      <c r="E402" s="13" t="s">
        <v>51</v>
      </c>
      <c r="F402" s="7">
        <v>300</v>
      </c>
      <c r="G402" s="7" t="s">
        <v>89</v>
      </c>
      <c r="H402" s="7">
        <v>1550</v>
      </c>
      <c r="I402" s="14" t="s">
        <v>53</v>
      </c>
      <c r="J402" s="13" t="s">
        <v>54</v>
      </c>
      <c r="K402" s="7" t="s">
        <v>90</v>
      </c>
      <c r="L402" s="7" t="s">
        <v>56</v>
      </c>
      <c r="M402" s="7" t="s">
        <v>57</v>
      </c>
      <c r="N402" s="7">
        <v>62.1</v>
      </c>
      <c r="O402" s="7" t="s">
        <v>85</v>
      </c>
      <c r="P402" s="7">
        <v>47</v>
      </c>
      <c r="Q402" t="s">
        <v>7833</v>
      </c>
      <c r="R402" s="7" t="s">
        <v>59</v>
      </c>
      <c r="S402" s="14" t="s">
        <v>59</v>
      </c>
      <c r="T402" t="b">
        <v>0</v>
      </c>
      <c r="U402" s="7">
        <v>881</v>
      </c>
      <c r="V402" s="7">
        <v>16.18</v>
      </c>
      <c r="W402" s="7">
        <v>24.52</v>
      </c>
      <c r="X402" s="7">
        <v>0.60166659999999994</v>
      </c>
      <c r="Y402" s="7">
        <v>1.41822</v>
      </c>
      <c r="Z402" s="7">
        <v>5.4</v>
      </c>
      <c r="AA402" s="7">
        <v>3.23</v>
      </c>
      <c r="AB402" s="14">
        <v>3.93</v>
      </c>
      <c r="AC402" s="17">
        <v>8.4623700000000003E-3</v>
      </c>
      <c r="AD402" s="3">
        <v>0.99153800000000003</v>
      </c>
      <c r="AE402" s="14" t="s">
        <v>197</v>
      </c>
      <c r="AF402" s="13">
        <v>8</v>
      </c>
      <c r="AG402" s="14">
        <v>7</v>
      </c>
      <c r="AH402" s="13">
        <v>5</v>
      </c>
      <c r="AI402" s="7">
        <v>5</v>
      </c>
      <c r="AJ402" s="7">
        <v>0</v>
      </c>
      <c r="AK402" s="7">
        <v>4</v>
      </c>
      <c r="AL402" s="7">
        <v>4</v>
      </c>
      <c r="AM402" s="14">
        <v>0</v>
      </c>
      <c r="AN402" s="13">
        <v>3</v>
      </c>
      <c r="AO402" s="14">
        <v>3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5797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35">
        <v>1</v>
      </c>
      <c r="BE402" s="12">
        <v>1</v>
      </c>
    </row>
    <row r="403" spans="1:57" x14ac:dyDescent="0.35">
      <c r="A403" s="7">
        <v>402</v>
      </c>
      <c r="B403" s="7">
        <v>402</v>
      </c>
      <c r="C403" s="7" t="s">
        <v>1008</v>
      </c>
      <c r="D403" s="7" t="s">
        <v>1009</v>
      </c>
      <c r="E403" s="13" t="s">
        <v>51</v>
      </c>
      <c r="F403" s="7">
        <v>300</v>
      </c>
      <c r="G403" s="7" t="s">
        <v>100</v>
      </c>
      <c r="H403" s="7">
        <v>1604</v>
      </c>
      <c r="I403" s="14" t="s">
        <v>53</v>
      </c>
      <c r="J403" s="13" t="s">
        <v>54</v>
      </c>
      <c r="K403" s="7" t="s">
        <v>107</v>
      </c>
      <c r="L403" s="7" t="s">
        <v>76</v>
      </c>
      <c r="M403" s="7" t="s">
        <v>57</v>
      </c>
      <c r="N403" s="7">
        <v>43.9</v>
      </c>
      <c r="O403" s="7" t="s">
        <v>58</v>
      </c>
      <c r="P403" s="7">
        <v>31</v>
      </c>
      <c r="Q403" t="s">
        <v>7875</v>
      </c>
      <c r="R403" s="7" t="s">
        <v>59</v>
      </c>
      <c r="S403" s="14" t="s">
        <v>56</v>
      </c>
      <c r="T403" t="b">
        <v>0</v>
      </c>
      <c r="U403" s="7">
        <v>885</v>
      </c>
      <c r="V403" s="7">
        <v>15.12</v>
      </c>
      <c r="W403" s="7">
        <v>25.8</v>
      </c>
      <c r="X403" s="7">
        <v>0.63633340000000005</v>
      </c>
      <c r="Y403" s="7">
        <v>1.3005199999999999</v>
      </c>
      <c r="Z403" s="7">
        <v>6.5</v>
      </c>
      <c r="AA403" s="7">
        <v>5.64</v>
      </c>
      <c r="AB403" s="14">
        <v>2.34</v>
      </c>
      <c r="AC403" s="17">
        <v>1E-4</v>
      </c>
      <c r="AD403" s="3">
        <v>0.99990000000000001</v>
      </c>
      <c r="AE403" s="14" t="s">
        <v>197</v>
      </c>
      <c r="AF403" s="13">
        <v>8</v>
      </c>
      <c r="AG403" s="14">
        <v>7</v>
      </c>
      <c r="AH403" s="13">
        <v>5</v>
      </c>
      <c r="AI403" s="7">
        <v>2</v>
      </c>
      <c r="AJ403" s="7">
        <v>3</v>
      </c>
      <c r="AK403" s="7">
        <v>4</v>
      </c>
      <c r="AL403" s="7">
        <v>2</v>
      </c>
      <c r="AM403" s="14">
        <v>2</v>
      </c>
      <c r="AN403" s="13">
        <v>3</v>
      </c>
      <c r="AO403" s="14">
        <v>3</v>
      </c>
      <c r="AP403" s="7" t="s">
        <v>69</v>
      </c>
      <c r="AQ403" s="7" t="s">
        <v>62</v>
      </c>
      <c r="AR403" s="7" t="s">
        <v>208</v>
      </c>
      <c r="AS403" s="7" t="s">
        <v>70</v>
      </c>
      <c r="AT403" s="7" t="s">
        <v>70</v>
      </c>
      <c r="AU403" s="7" t="s">
        <v>66</v>
      </c>
      <c r="AV403" s="7" t="s">
        <v>70</v>
      </c>
      <c r="AW403" s="7" t="s">
        <v>70</v>
      </c>
      <c r="AX403" s="12" t="s">
        <v>5797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35">
        <v>1</v>
      </c>
      <c r="BE403" s="12">
        <v>1</v>
      </c>
    </row>
    <row r="404" spans="1:57" x14ac:dyDescent="0.35">
      <c r="A404" s="7">
        <v>403</v>
      </c>
      <c r="B404" s="7">
        <v>403</v>
      </c>
      <c r="C404" s="7" t="s">
        <v>1010</v>
      </c>
      <c r="D404" s="7" t="s">
        <v>1011</v>
      </c>
      <c r="E404" s="13" t="s">
        <v>51</v>
      </c>
      <c r="F404" s="7">
        <v>300</v>
      </c>
      <c r="G404" s="7" t="s">
        <v>81</v>
      </c>
      <c r="H404" s="7">
        <v>380</v>
      </c>
      <c r="I404" s="14" t="s">
        <v>53</v>
      </c>
      <c r="J404" s="13" t="s">
        <v>82</v>
      </c>
      <c r="K404" s="7" t="s">
        <v>83</v>
      </c>
      <c r="L404" s="7" t="s">
        <v>56</v>
      </c>
      <c r="M404" s="7" t="s">
        <v>57</v>
      </c>
      <c r="N404" s="7">
        <v>30</v>
      </c>
      <c r="O404" s="7" t="s">
        <v>85</v>
      </c>
      <c r="P404" s="7">
        <v>45</v>
      </c>
      <c r="Q404" t="s">
        <v>7874</v>
      </c>
      <c r="R404" s="7" t="s">
        <v>59</v>
      </c>
      <c r="S404" s="14" t="s">
        <v>59</v>
      </c>
      <c r="T404" t="b">
        <v>0</v>
      </c>
      <c r="U404" s="7">
        <v>139</v>
      </c>
      <c r="V404" s="7">
        <v>9.9</v>
      </c>
      <c r="W404" s="7">
        <v>23.233329999999999</v>
      </c>
      <c r="X404" s="7">
        <v>0.84044333333333332</v>
      </c>
      <c r="Y404" s="7">
        <v>0.31603333333333328</v>
      </c>
      <c r="Z404" s="7">
        <v>7</v>
      </c>
      <c r="AA404" s="7">
        <v>4.66</v>
      </c>
      <c r="AB404" s="14">
        <v>2.14</v>
      </c>
      <c r="AC404" s="17">
        <v>6.0879299999999997E-2</v>
      </c>
      <c r="AD404" s="3">
        <v>0.93912099999999998</v>
      </c>
      <c r="AE404" s="14" t="s">
        <v>197</v>
      </c>
      <c r="AF404" s="13">
        <v>8</v>
      </c>
      <c r="AG404" s="14">
        <v>7</v>
      </c>
      <c r="AH404" s="13">
        <v>5</v>
      </c>
      <c r="AI404" s="7">
        <v>5</v>
      </c>
      <c r="AJ404" s="7">
        <v>0</v>
      </c>
      <c r="AK404" s="7">
        <v>4</v>
      </c>
      <c r="AL404" s="7">
        <v>4</v>
      </c>
      <c r="AM404" s="14">
        <v>0</v>
      </c>
      <c r="AN404" s="13">
        <v>3</v>
      </c>
      <c r="AO404" s="14">
        <v>3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5797</v>
      </c>
      <c r="AV404" s="7" t="s">
        <v>70</v>
      </c>
      <c r="AW404" s="7" t="s">
        <v>5797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35">
        <v>1</v>
      </c>
      <c r="BE404" s="12">
        <v>1</v>
      </c>
    </row>
    <row r="405" spans="1:57" x14ac:dyDescent="0.35">
      <c r="A405" s="7">
        <v>404</v>
      </c>
      <c r="B405" s="7">
        <v>404</v>
      </c>
      <c r="C405" s="7" t="s">
        <v>1012</v>
      </c>
      <c r="D405" s="7" t="s">
        <v>1013</v>
      </c>
      <c r="E405" s="13" t="s">
        <v>51</v>
      </c>
      <c r="F405" s="7">
        <v>300</v>
      </c>
      <c r="G405" s="7" t="s">
        <v>81</v>
      </c>
      <c r="H405" s="7">
        <v>850</v>
      </c>
      <c r="I405" s="14" t="s">
        <v>53</v>
      </c>
      <c r="J405" s="13" t="s">
        <v>54</v>
      </c>
      <c r="K405" s="7" t="s">
        <v>92</v>
      </c>
      <c r="L405" s="7" t="s">
        <v>87</v>
      </c>
      <c r="M405" s="7" t="s">
        <v>57</v>
      </c>
      <c r="N405" s="7">
        <v>46</v>
      </c>
      <c r="O405" s="7" t="s">
        <v>58</v>
      </c>
      <c r="P405" s="7"/>
      <c r="Q405" t="s">
        <v>7875</v>
      </c>
      <c r="R405" s="7" t="s">
        <v>59</v>
      </c>
      <c r="S405" s="14" t="s">
        <v>59</v>
      </c>
      <c r="T405" t="b">
        <v>0</v>
      </c>
      <c r="U405" s="7">
        <v>149</v>
      </c>
      <c r="V405" s="7">
        <v>10.9</v>
      </c>
      <c r="W405" s="7">
        <v>22.966670000000001</v>
      </c>
      <c r="X405" s="7">
        <v>0.9221123333333332</v>
      </c>
      <c r="Y405" s="7">
        <v>0.31193333333333328</v>
      </c>
      <c r="Z405" s="7">
        <v>7.3</v>
      </c>
      <c r="AA405" s="7">
        <v>3.49</v>
      </c>
      <c r="AB405" s="14">
        <v>2.2999999999999998</v>
      </c>
      <c r="AC405" s="17">
        <v>2.1798600000000001E-2</v>
      </c>
      <c r="AD405" s="3">
        <v>0.97820099999999999</v>
      </c>
      <c r="AE405" s="14" t="s">
        <v>197</v>
      </c>
      <c r="AF405" s="13">
        <v>8</v>
      </c>
      <c r="AG405" s="14">
        <v>7</v>
      </c>
      <c r="AH405" s="13">
        <v>5</v>
      </c>
      <c r="AI405" s="7">
        <v>5</v>
      </c>
      <c r="AJ405" s="7">
        <v>0</v>
      </c>
      <c r="AK405" s="7">
        <v>4</v>
      </c>
      <c r="AL405" s="7">
        <v>4</v>
      </c>
      <c r="AM405" s="14">
        <v>0</v>
      </c>
      <c r="AN405" s="13">
        <v>3</v>
      </c>
      <c r="AO405" s="14">
        <v>3</v>
      </c>
      <c r="AP405" s="7" t="s">
        <v>66</v>
      </c>
      <c r="AQ405" s="7" t="s">
        <v>62</v>
      </c>
      <c r="AR405" s="7" t="s">
        <v>62</v>
      </c>
      <c r="AS405" s="7" t="s">
        <v>70</v>
      </c>
      <c r="AT405" s="7" t="s">
        <v>70</v>
      </c>
      <c r="AU405" s="7" t="s">
        <v>5797</v>
      </c>
      <c r="AV405" s="7" t="s">
        <v>70</v>
      </c>
      <c r="AW405" s="7" t="s">
        <v>70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35">
        <v>1</v>
      </c>
      <c r="BE405" s="12">
        <v>1</v>
      </c>
    </row>
    <row r="406" spans="1:57" x14ac:dyDescent="0.35">
      <c r="A406" s="7">
        <v>405</v>
      </c>
      <c r="B406" s="7">
        <v>405</v>
      </c>
      <c r="C406" s="7" t="s">
        <v>1014</v>
      </c>
      <c r="D406" s="7" t="s">
        <v>1015</v>
      </c>
      <c r="E406" s="13" t="s">
        <v>51</v>
      </c>
      <c r="F406" s="7">
        <v>300</v>
      </c>
      <c r="G406" s="7" t="s">
        <v>91</v>
      </c>
      <c r="H406" s="7"/>
      <c r="I406" s="14" t="s">
        <v>53</v>
      </c>
      <c r="J406" s="13" t="s">
        <v>54</v>
      </c>
      <c r="K406" s="7" t="s">
        <v>92</v>
      </c>
      <c r="L406" s="7" t="s">
        <v>56</v>
      </c>
      <c r="M406" s="7" t="s">
        <v>57</v>
      </c>
      <c r="N406" s="7">
        <v>29</v>
      </c>
      <c r="O406" s="7" t="s">
        <v>58</v>
      </c>
      <c r="P406" s="7">
        <v>40</v>
      </c>
      <c r="Q406" t="s">
        <v>7875</v>
      </c>
      <c r="R406" s="7" t="s">
        <v>59</v>
      </c>
      <c r="S406" s="14" t="s">
        <v>59</v>
      </c>
      <c r="T406" t="b">
        <v>0</v>
      </c>
      <c r="U406" s="7">
        <v>614</v>
      </c>
      <c r="V406" s="7">
        <v>15.175000000000001</v>
      </c>
      <c r="W406" s="7">
        <v>24.574999999999999</v>
      </c>
      <c r="X406" s="7">
        <v>0.69266574999999997</v>
      </c>
      <c r="Y406" s="7">
        <v>1.1468750000000001</v>
      </c>
      <c r="Z406" s="7">
        <v>5.8</v>
      </c>
      <c r="AA406" s="7">
        <v>4.0999999999999996</v>
      </c>
      <c r="AB406" s="14">
        <v>2.99</v>
      </c>
      <c r="AC406" s="17">
        <v>0.176125</v>
      </c>
      <c r="AD406" s="3">
        <v>0.82387500000000002</v>
      </c>
      <c r="AE406" s="14" t="s">
        <v>197</v>
      </c>
      <c r="AF406" s="13">
        <v>8</v>
      </c>
      <c r="AG406" s="14">
        <v>7</v>
      </c>
      <c r="AH406" s="13">
        <v>5</v>
      </c>
      <c r="AI406" s="7">
        <v>3</v>
      </c>
      <c r="AJ406" s="7">
        <v>2</v>
      </c>
      <c r="AK406" s="7">
        <v>4</v>
      </c>
      <c r="AL406" s="7">
        <v>2</v>
      </c>
      <c r="AM406" s="14">
        <v>2</v>
      </c>
      <c r="AN406" s="13">
        <v>3</v>
      </c>
      <c r="AO406" s="14">
        <v>3</v>
      </c>
      <c r="AP406" s="7" t="s">
        <v>66</v>
      </c>
      <c r="AQ406" s="7" t="s">
        <v>62</v>
      </c>
      <c r="AR406" s="7" t="s">
        <v>208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 t="s">
        <v>5797</v>
      </c>
      <c r="BD406" s="35">
        <v>1</v>
      </c>
      <c r="BE406" s="12">
        <v>1</v>
      </c>
    </row>
    <row r="407" spans="1:57" x14ac:dyDescent="0.35">
      <c r="A407" s="7">
        <v>406</v>
      </c>
      <c r="B407" s="7">
        <v>406</v>
      </c>
      <c r="C407" s="7" t="s">
        <v>1016</v>
      </c>
      <c r="D407" s="7" t="s">
        <v>1017</v>
      </c>
      <c r="E407" s="13" t="s">
        <v>51</v>
      </c>
      <c r="F407" s="7">
        <v>300</v>
      </c>
      <c r="G407" s="7" t="s">
        <v>126</v>
      </c>
      <c r="H407" s="7"/>
      <c r="I407" s="14" t="s">
        <v>53</v>
      </c>
      <c r="J407" s="13" t="s">
        <v>54</v>
      </c>
      <c r="K407" s="7" t="s">
        <v>106</v>
      </c>
      <c r="L407" s="7" t="s">
        <v>56</v>
      </c>
      <c r="M407" s="7" t="s">
        <v>84</v>
      </c>
      <c r="N407" s="7">
        <v>45.8</v>
      </c>
      <c r="O407" s="7" t="s">
        <v>58</v>
      </c>
      <c r="P407" s="7"/>
      <c r="Q407" t="s">
        <v>7833</v>
      </c>
      <c r="R407" s="7" t="s">
        <v>59</v>
      </c>
      <c r="S407" s="14" t="s">
        <v>59</v>
      </c>
      <c r="T407" t="b">
        <v>0</v>
      </c>
      <c r="U407" s="7">
        <v>651</v>
      </c>
      <c r="V407" s="7">
        <v>13.98</v>
      </c>
      <c r="W407" s="7">
        <v>24.22</v>
      </c>
      <c r="X407" s="7">
        <v>0.50666659999999997</v>
      </c>
      <c r="Y407" s="7">
        <v>1.2758400000000001</v>
      </c>
      <c r="Z407" s="7">
        <v>5.8</v>
      </c>
      <c r="AA407" s="7">
        <v>3.8</v>
      </c>
      <c r="AB407" s="14">
        <v>3.62</v>
      </c>
      <c r="AC407" s="17">
        <v>1E-4</v>
      </c>
      <c r="AD407" s="3">
        <v>0.99990000000000001</v>
      </c>
      <c r="AE407" s="14" t="s">
        <v>197</v>
      </c>
      <c r="AF407" s="13">
        <v>8</v>
      </c>
      <c r="AG407" s="14">
        <v>7</v>
      </c>
      <c r="AH407" s="13">
        <v>5</v>
      </c>
      <c r="AI407" s="7">
        <v>4</v>
      </c>
      <c r="AJ407" s="7">
        <v>1</v>
      </c>
      <c r="AK407" s="7">
        <v>4</v>
      </c>
      <c r="AL407" s="7">
        <v>3</v>
      </c>
      <c r="AM407" s="14">
        <v>1</v>
      </c>
      <c r="AN407" s="13">
        <v>3</v>
      </c>
      <c r="AO407" s="14">
        <v>3</v>
      </c>
      <c r="AP407" s="7" t="s">
        <v>66</v>
      </c>
      <c r="AQ407" s="7" t="s">
        <v>62</v>
      </c>
      <c r="AR407" s="7" t="s">
        <v>208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35">
        <v>1</v>
      </c>
      <c r="BE407" s="12">
        <v>1</v>
      </c>
    </row>
    <row r="408" spans="1:57" x14ac:dyDescent="0.35">
      <c r="A408" s="7">
        <v>407</v>
      </c>
      <c r="B408" s="7">
        <v>407</v>
      </c>
      <c r="C408" s="7" t="s">
        <v>1018</v>
      </c>
      <c r="D408" s="7" t="s">
        <v>1019</v>
      </c>
      <c r="E408" s="13" t="s">
        <v>51</v>
      </c>
      <c r="F408" s="7">
        <v>300</v>
      </c>
      <c r="G408" s="7" t="s">
        <v>744</v>
      </c>
      <c r="H408" s="7">
        <v>780</v>
      </c>
      <c r="I408" s="14" t="s">
        <v>53</v>
      </c>
      <c r="J408" s="13" t="s">
        <v>82</v>
      </c>
      <c r="K408" s="7" t="s">
        <v>136</v>
      </c>
      <c r="L408" s="7" t="s">
        <v>56</v>
      </c>
      <c r="M408" s="7" t="s">
        <v>57</v>
      </c>
      <c r="N408" s="7">
        <v>16</v>
      </c>
      <c r="O408" s="7" t="s">
        <v>85</v>
      </c>
      <c r="P408" s="7">
        <v>45</v>
      </c>
      <c r="Q408" t="s">
        <v>7834</v>
      </c>
      <c r="R408" s="7" t="s">
        <v>59</v>
      </c>
      <c r="S408" s="14" t="s">
        <v>59</v>
      </c>
      <c r="T408" t="b">
        <v>0</v>
      </c>
      <c r="U408" s="7">
        <v>238</v>
      </c>
      <c r="V408" s="7">
        <v>13.26667</v>
      </c>
      <c r="W408" s="7">
        <v>25.033329999999999</v>
      </c>
      <c r="X408" s="7">
        <v>0.82655566666666669</v>
      </c>
      <c r="Y408" s="7">
        <v>0.50763333333333327</v>
      </c>
      <c r="Z408" s="7">
        <v>6.3</v>
      </c>
      <c r="AA408" s="7">
        <v>2.64</v>
      </c>
      <c r="AB408" s="14">
        <v>3.59</v>
      </c>
      <c r="AC408" s="17">
        <v>3.3345800000000002E-3</v>
      </c>
      <c r="AD408" s="3">
        <v>0.99666500000000002</v>
      </c>
      <c r="AE408" s="14" t="s">
        <v>197</v>
      </c>
      <c r="AF408" s="13">
        <v>8</v>
      </c>
      <c r="AG408" s="14">
        <v>7</v>
      </c>
      <c r="AH408" s="13">
        <v>5</v>
      </c>
      <c r="AI408" s="7">
        <v>4</v>
      </c>
      <c r="AJ408" s="7">
        <v>1</v>
      </c>
      <c r="AK408" s="7">
        <v>4</v>
      </c>
      <c r="AL408" s="7">
        <v>3</v>
      </c>
      <c r="AM408" s="14">
        <v>1</v>
      </c>
      <c r="AN408" s="13">
        <v>3</v>
      </c>
      <c r="AO408" s="14">
        <v>3</v>
      </c>
      <c r="AP408" s="7" t="s">
        <v>66</v>
      </c>
      <c r="AQ408" s="7" t="s">
        <v>62</v>
      </c>
      <c r="AR408" s="7" t="s">
        <v>62</v>
      </c>
      <c r="AS408" s="7" t="s">
        <v>5797</v>
      </c>
      <c r="AT408" s="7" t="s">
        <v>63</v>
      </c>
      <c r="AU408" s="7" t="s">
        <v>66</v>
      </c>
      <c r="AV408" s="7" t="s">
        <v>5797</v>
      </c>
      <c r="AW408" s="7" t="s">
        <v>5797</v>
      </c>
      <c r="AX408" s="12">
        <v>0</v>
      </c>
      <c r="AY408" s="12">
        <v>0</v>
      </c>
      <c r="AZ408" s="12">
        <v>0</v>
      </c>
      <c r="BA408" s="12" t="s">
        <v>5797</v>
      </c>
      <c r="BB408" s="12">
        <v>1</v>
      </c>
      <c r="BC408" s="12">
        <v>0</v>
      </c>
      <c r="BD408" s="35">
        <v>1</v>
      </c>
      <c r="BE408" s="12">
        <v>1</v>
      </c>
    </row>
    <row r="409" spans="1:57" x14ac:dyDescent="0.35">
      <c r="A409" s="7">
        <v>408</v>
      </c>
      <c r="B409" s="7">
        <v>408</v>
      </c>
      <c r="C409" s="7" t="s">
        <v>1020</v>
      </c>
      <c r="D409" s="7" t="s">
        <v>1021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95</v>
      </c>
      <c r="L409" s="7" t="s">
        <v>87</v>
      </c>
      <c r="M409" s="7" t="s">
        <v>84</v>
      </c>
      <c r="N409" s="7">
        <v>46.5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t="b">
        <v>0</v>
      </c>
      <c r="U409" s="7">
        <v>503</v>
      </c>
      <c r="V409" s="7">
        <v>14.76</v>
      </c>
      <c r="W409" s="7">
        <v>25.88</v>
      </c>
      <c r="X409" s="7">
        <v>0.60493319999999995</v>
      </c>
      <c r="Y409" s="7">
        <v>0.90686</v>
      </c>
      <c r="Z409" s="7">
        <v>5.9</v>
      </c>
      <c r="AA409" s="7">
        <v>3.38</v>
      </c>
      <c r="AB409" s="14">
        <v>4.53</v>
      </c>
      <c r="AC409" s="17">
        <v>4.1135100000000001E-2</v>
      </c>
      <c r="AD409" s="3">
        <v>0.95886499999999997</v>
      </c>
      <c r="AE409" s="14" t="s">
        <v>197</v>
      </c>
      <c r="AF409" s="13">
        <v>8</v>
      </c>
      <c r="AG409" s="14">
        <v>7</v>
      </c>
      <c r="AH409" s="13">
        <v>5</v>
      </c>
      <c r="AI409" s="7">
        <v>5</v>
      </c>
      <c r="AJ409" s="7">
        <v>0</v>
      </c>
      <c r="AK409" s="7">
        <v>4</v>
      </c>
      <c r="AL409" s="7">
        <v>4</v>
      </c>
      <c r="AM409" s="14">
        <v>0</v>
      </c>
      <c r="AN409" s="13">
        <v>3</v>
      </c>
      <c r="AO409" s="14">
        <v>3</v>
      </c>
      <c r="AP409" s="7" t="s">
        <v>66</v>
      </c>
      <c r="AQ409" s="7" t="s">
        <v>62</v>
      </c>
      <c r="AR409" s="7" t="s">
        <v>62</v>
      </c>
      <c r="AS409" s="7" t="s">
        <v>5797</v>
      </c>
      <c r="AT409" s="7" t="s">
        <v>70</v>
      </c>
      <c r="AU409" s="7" t="s">
        <v>5797</v>
      </c>
      <c r="AV409" s="7" t="s">
        <v>5797</v>
      </c>
      <c r="AW409" s="7" t="s">
        <v>70</v>
      </c>
      <c r="AX409" s="12">
        <v>0</v>
      </c>
      <c r="AY409" s="12">
        <v>0</v>
      </c>
      <c r="AZ409" s="12">
        <v>0</v>
      </c>
      <c r="BA409" s="12">
        <v>1</v>
      </c>
      <c r="BB409" s="12">
        <v>1</v>
      </c>
      <c r="BC409" s="12">
        <v>0</v>
      </c>
      <c r="BD409" s="35">
        <v>1</v>
      </c>
      <c r="BE409" s="12">
        <v>1</v>
      </c>
    </row>
    <row r="410" spans="1:57" x14ac:dyDescent="0.35">
      <c r="A410" s="7">
        <v>409</v>
      </c>
      <c r="B410" s="7">
        <v>409</v>
      </c>
      <c r="C410" s="7" t="s">
        <v>1022</v>
      </c>
      <c r="D410" s="7" t="s">
        <v>1023</v>
      </c>
      <c r="E410" s="13" t="s">
        <v>51</v>
      </c>
      <c r="F410" s="7">
        <v>300</v>
      </c>
      <c r="G410" s="7" t="s">
        <v>1024</v>
      </c>
      <c r="H410" s="7"/>
      <c r="I410" s="14" t="s">
        <v>53</v>
      </c>
      <c r="J410" s="13" t="s">
        <v>54</v>
      </c>
      <c r="K410" s="7" t="s">
        <v>136</v>
      </c>
      <c r="L410" s="7" t="s">
        <v>87</v>
      </c>
      <c r="M410" s="7" t="s">
        <v>84</v>
      </c>
      <c r="N410" s="7">
        <v>45</v>
      </c>
      <c r="O410" s="7" t="s">
        <v>109</v>
      </c>
      <c r="P410" s="7"/>
      <c r="Q410" t="s">
        <v>7833</v>
      </c>
      <c r="R410" s="7" t="s">
        <v>59</v>
      </c>
      <c r="S410" s="14" t="s">
        <v>56</v>
      </c>
      <c r="T410" t="b">
        <v>0</v>
      </c>
      <c r="U410" s="7">
        <v>4</v>
      </c>
      <c r="V410" s="7">
        <v>19.225000000000001</v>
      </c>
      <c r="W410" s="7">
        <v>33.450000000000003</v>
      </c>
      <c r="X410" s="7">
        <v>2.3108325000000001</v>
      </c>
      <c r="Y410" s="7">
        <v>4.0000000000000001E-3</v>
      </c>
      <c r="Z410" s="7">
        <v>7.7</v>
      </c>
      <c r="AA410" s="7">
        <v>2.0299999999999998</v>
      </c>
      <c r="AB410" s="14">
        <v>4.53</v>
      </c>
      <c r="AC410" s="17">
        <v>1E-4</v>
      </c>
      <c r="AD410" s="3">
        <v>0.99990000000000001</v>
      </c>
      <c r="AE410" s="14" t="s">
        <v>197</v>
      </c>
      <c r="AF410" s="13">
        <v>8</v>
      </c>
      <c r="AG410" s="14">
        <v>7</v>
      </c>
      <c r="AH410" s="13">
        <v>5</v>
      </c>
      <c r="AI410" s="7">
        <v>4</v>
      </c>
      <c r="AJ410" s="7">
        <v>1</v>
      </c>
      <c r="AK410" s="7">
        <v>4</v>
      </c>
      <c r="AL410" s="7">
        <v>3</v>
      </c>
      <c r="AM410" s="14">
        <v>1</v>
      </c>
      <c r="AN410" s="13">
        <v>3</v>
      </c>
      <c r="AO410" s="14">
        <v>3</v>
      </c>
      <c r="AP410" s="7" t="s">
        <v>66</v>
      </c>
      <c r="AQ410" s="7" t="s">
        <v>62</v>
      </c>
      <c r="AR410" s="7" t="s">
        <v>208</v>
      </c>
      <c r="AS410" s="7" t="s">
        <v>70</v>
      </c>
      <c r="AT410" s="7" t="s">
        <v>70</v>
      </c>
      <c r="AU410" s="7" t="s">
        <v>5797</v>
      </c>
      <c r="AV410" s="7" t="s">
        <v>70</v>
      </c>
      <c r="AW410" s="7" t="s">
        <v>70</v>
      </c>
      <c r="AX410" s="12">
        <v>1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35" t="s">
        <v>5797</v>
      </c>
      <c r="BE410" s="12">
        <v>1</v>
      </c>
    </row>
    <row r="411" spans="1:57" x14ac:dyDescent="0.35">
      <c r="A411" s="7">
        <v>410</v>
      </c>
      <c r="B411" s="7">
        <v>410</v>
      </c>
      <c r="C411" s="7" t="s">
        <v>1025</v>
      </c>
      <c r="D411" s="7" t="s">
        <v>1026</v>
      </c>
      <c r="E411" s="13" t="s">
        <v>51</v>
      </c>
      <c r="F411" s="7">
        <v>300</v>
      </c>
      <c r="G411" s="7" t="s">
        <v>158</v>
      </c>
      <c r="H411" s="7"/>
      <c r="I411" s="14" t="s">
        <v>53</v>
      </c>
      <c r="J411" s="13" t="s">
        <v>54</v>
      </c>
      <c r="K411" s="7" t="s">
        <v>160</v>
      </c>
      <c r="L411" s="7" t="s">
        <v>56</v>
      </c>
      <c r="M411" s="7" t="s">
        <v>84</v>
      </c>
      <c r="N411" s="7">
        <v>36</v>
      </c>
      <c r="O411" s="7" t="s">
        <v>86</v>
      </c>
      <c r="P411" s="7">
        <v>33</v>
      </c>
      <c r="Q411" t="s">
        <v>7833</v>
      </c>
      <c r="R411" s="7" t="s">
        <v>59</v>
      </c>
      <c r="S411" s="14" t="s">
        <v>59</v>
      </c>
      <c r="T411" t="b">
        <v>0</v>
      </c>
      <c r="U411" s="7">
        <v>1708</v>
      </c>
      <c r="V411" s="7">
        <v>15.4</v>
      </c>
      <c r="W411" s="7">
        <v>24.84</v>
      </c>
      <c r="X411" s="7">
        <v>0.33513320000000002</v>
      </c>
      <c r="Y411" s="7">
        <v>2.73794</v>
      </c>
      <c r="Z411" s="7">
        <v>5.3</v>
      </c>
      <c r="AA411" s="7">
        <v>3.68</v>
      </c>
      <c r="AB411" s="14">
        <v>3.28</v>
      </c>
      <c r="AC411" s="17">
        <v>6.1984299999999999E-2</v>
      </c>
      <c r="AD411" s="3">
        <v>0.93801599999999996</v>
      </c>
      <c r="AE411" s="14" t="s">
        <v>197</v>
      </c>
      <c r="AF411" s="13">
        <v>8</v>
      </c>
      <c r="AG411" s="14">
        <v>7</v>
      </c>
      <c r="AH411" s="13">
        <v>5</v>
      </c>
      <c r="AI411" s="7">
        <v>5</v>
      </c>
      <c r="AJ411" s="7">
        <v>0</v>
      </c>
      <c r="AK411" s="7">
        <v>4</v>
      </c>
      <c r="AL411" s="7">
        <v>4</v>
      </c>
      <c r="AM411" s="14">
        <v>0</v>
      </c>
      <c r="AN411" s="13">
        <v>3</v>
      </c>
      <c r="AO411" s="14">
        <v>3</v>
      </c>
      <c r="AP411" s="7" t="s">
        <v>66</v>
      </c>
      <c r="AQ411" s="7" t="s">
        <v>62</v>
      </c>
      <c r="AR411" s="7" t="s">
        <v>62</v>
      </c>
      <c r="AS411" s="7" t="s">
        <v>70</v>
      </c>
      <c r="AT411" s="7" t="s">
        <v>70</v>
      </c>
      <c r="AU411" s="7" t="s">
        <v>66</v>
      </c>
      <c r="AV411" s="7" t="s">
        <v>5797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35">
        <v>1</v>
      </c>
      <c r="BE411" s="12">
        <v>1</v>
      </c>
    </row>
    <row r="412" spans="1:57" x14ac:dyDescent="0.35">
      <c r="A412" s="7">
        <v>411</v>
      </c>
      <c r="B412" s="7">
        <v>411</v>
      </c>
      <c r="C412" s="7" t="s">
        <v>1027</v>
      </c>
      <c r="D412" s="7" t="s">
        <v>1028</v>
      </c>
      <c r="E412" s="13" t="s">
        <v>51</v>
      </c>
      <c r="F412" s="7">
        <v>300</v>
      </c>
      <c r="G412" s="7" t="s">
        <v>101</v>
      </c>
      <c r="H412" s="7"/>
      <c r="I412" s="14" t="s">
        <v>53</v>
      </c>
      <c r="J412" s="13" t="s">
        <v>54</v>
      </c>
      <c r="K412" s="7" t="s">
        <v>92</v>
      </c>
      <c r="L412" s="7" t="s">
        <v>87</v>
      </c>
      <c r="M412" s="7" t="s">
        <v>57</v>
      </c>
      <c r="N412" s="7">
        <v>27.7</v>
      </c>
      <c r="O412" s="7" t="s">
        <v>86</v>
      </c>
      <c r="P412" s="7">
        <v>32</v>
      </c>
      <c r="Q412" t="s">
        <v>7875</v>
      </c>
      <c r="R412" s="7" t="s">
        <v>77</v>
      </c>
      <c r="S412" s="14" t="s">
        <v>59</v>
      </c>
      <c r="T412" t="b">
        <v>0</v>
      </c>
      <c r="U412" s="7">
        <v>194</v>
      </c>
      <c r="V412" s="7">
        <v>8.5</v>
      </c>
      <c r="W412" s="7">
        <v>20.133330000000001</v>
      </c>
      <c r="X412" s="7">
        <v>0.84511000000000003</v>
      </c>
      <c r="Y412" s="7">
        <v>0.52616666666666667</v>
      </c>
      <c r="Z412" s="7">
        <v>7</v>
      </c>
      <c r="AA412" s="7">
        <v>2.37</v>
      </c>
      <c r="AB412" s="14">
        <v>3.6</v>
      </c>
      <c r="AC412" s="17">
        <v>4.0082600000000003E-2</v>
      </c>
      <c r="AD412" s="3">
        <v>0.95991700000000002</v>
      </c>
      <c r="AE412" s="14" t="s">
        <v>197</v>
      </c>
      <c r="AF412" s="13">
        <v>8</v>
      </c>
      <c r="AG412" s="14">
        <v>7</v>
      </c>
      <c r="AH412" s="13">
        <v>5</v>
      </c>
      <c r="AI412" s="7">
        <v>5</v>
      </c>
      <c r="AJ412" s="7">
        <v>0</v>
      </c>
      <c r="AK412" s="7">
        <v>4</v>
      </c>
      <c r="AL412" s="7">
        <v>4</v>
      </c>
      <c r="AM412" s="14">
        <v>0</v>
      </c>
      <c r="AN412" s="13">
        <v>3</v>
      </c>
      <c r="AO412" s="14">
        <v>3</v>
      </c>
      <c r="AP412" s="7" t="s">
        <v>66</v>
      </c>
      <c r="AQ412" s="7" t="s">
        <v>62</v>
      </c>
      <c r="AR412" s="7" t="s">
        <v>62</v>
      </c>
      <c r="AS412" s="7" t="s">
        <v>70</v>
      </c>
      <c r="AT412" s="7" t="s">
        <v>70</v>
      </c>
      <c r="AU412" s="7" t="s">
        <v>5797</v>
      </c>
      <c r="AV412" s="7" t="s">
        <v>5797</v>
      </c>
      <c r="AW412" s="7" t="s">
        <v>70</v>
      </c>
      <c r="AX412" s="12">
        <v>0</v>
      </c>
      <c r="AY412" s="12">
        <v>0</v>
      </c>
      <c r="AZ412" s="12">
        <v>0</v>
      </c>
      <c r="BA412" s="12">
        <v>1</v>
      </c>
      <c r="BB412" s="12">
        <v>1</v>
      </c>
      <c r="BC412" s="12">
        <v>0</v>
      </c>
      <c r="BD412" s="35">
        <v>1</v>
      </c>
      <c r="BE412" s="12">
        <v>1</v>
      </c>
    </row>
    <row r="413" spans="1:57" x14ac:dyDescent="0.35">
      <c r="A413" s="7">
        <v>412</v>
      </c>
      <c r="B413" s="7">
        <v>412</v>
      </c>
      <c r="C413" s="7" t="s">
        <v>1029</v>
      </c>
      <c r="D413" s="7" t="s">
        <v>1030</v>
      </c>
      <c r="E413" s="13" t="s">
        <v>51</v>
      </c>
      <c r="F413" s="7">
        <v>300</v>
      </c>
      <c r="G413" s="7" t="s">
        <v>101</v>
      </c>
      <c r="H413" s="7"/>
      <c r="I413" s="14" t="s">
        <v>53</v>
      </c>
      <c r="J413" s="13" t="s">
        <v>54</v>
      </c>
      <c r="K413" s="7" t="s">
        <v>95</v>
      </c>
      <c r="L413" s="7" t="s">
        <v>87</v>
      </c>
      <c r="M413" s="7" t="s">
        <v>57</v>
      </c>
      <c r="N413" s="7">
        <v>55.4</v>
      </c>
      <c r="O413" s="7" t="s">
        <v>86</v>
      </c>
      <c r="P413" s="7">
        <v>30</v>
      </c>
      <c r="Q413" t="s">
        <v>7834</v>
      </c>
      <c r="R413" s="7" t="s">
        <v>59</v>
      </c>
      <c r="S413" s="14" t="s">
        <v>59</v>
      </c>
      <c r="T413" t="b">
        <v>0</v>
      </c>
      <c r="U413" s="7">
        <v>129</v>
      </c>
      <c r="V413" s="7">
        <v>10.466670000000001</v>
      </c>
      <c r="W413" s="7">
        <v>22.533329999999999</v>
      </c>
      <c r="X413" s="7">
        <v>0.82333433333333339</v>
      </c>
      <c r="Y413" s="7">
        <v>0.31063333333333332</v>
      </c>
      <c r="Z413" s="7"/>
      <c r="AA413" s="7"/>
      <c r="AB413" s="14"/>
      <c r="AC413" s="17">
        <v>2.1259500000000001E-2</v>
      </c>
      <c r="AD413" s="3">
        <v>0.97874000000000005</v>
      </c>
      <c r="AE413" s="14" t="s">
        <v>197</v>
      </c>
      <c r="AF413" s="13">
        <v>8</v>
      </c>
      <c r="AG413" s="14">
        <v>7</v>
      </c>
      <c r="AH413" s="13">
        <v>5</v>
      </c>
      <c r="AI413" s="7">
        <v>4</v>
      </c>
      <c r="AJ413" s="7">
        <v>1</v>
      </c>
      <c r="AK413" s="7">
        <v>4</v>
      </c>
      <c r="AL413" s="7">
        <v>3</v>
      </c>
      <c r="AM413" s="14">
        <v>1</v>
      </c>
      <c r="AN413" s="13">
        <v>3</v>
      </c>
      <c r="AO413" s="14">
        <v>3</v>
      </c>
      <c r="AP413" s="7" t="s">
        <v>66</v>
      </c>
      <c r="AQ413" s="7" t="s">
        <v>62</v>
      </c>
      <c r="AR413" s="7" t="s">
        <v>62</v>
      </c>
      <c r="AS413" s="7" t="s">
        <v>5797</v>
      </c>
      <c r="AT413" s="7" t="s">
        <v>62</v>
      </c>
      <c r="AU413" s="7" t="s">
        <v>69</v>
      </c>
      <c r="AV413" s="7" t="s">
        <v>5797</v>
      </c>
      <c r="AW413" s="7" t="s">
        <v>5797</v>
      </c>
      <c r="AX413" s="12">
        <v>0</v>
      </c>
      <c r="AY413" s="12">
        <v>0</v>
      </c>
      <c r="AZ413" s="12">
        <v>0</v>
      </c>
      <c r="BA413" s="12">
        <v>1</v>
      </c>
      <c r="BB413" s="12">
        <v>1</v>
      </c>
      <c r="BC413" s="12">
        <v>0</v>
      </c>
      <c r="BD413" s="35">
        <v>1</v>
      </c>
      <c r="BE413" s="12">
        <v>1</v>
      </c>
    </row>
    <row r="414" spans="1:57" x14ac:dyDescent="0.35">
      <c r="A414" s="7">
        <v>413</v>
      </c>
      <c r="B414" s="7">
        <v>413</v>
      </c>
      <c r="C414" s="7" t="s">
        <v>1031</v>
      </c>
      <c r="D414" s="7" t="s">
        <v>1032</v>
      </c>
      <c r="E414" s="13" t="s">
        <v>51</v>
      </c>
      <c r="F414" s="7">
        <v>300</v>
      </c>
      <c r="G414" s="7" t="s">
        <v>101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84</v>
      </c>
      <c r="N414" s="7">
        <v>30</v>
      </c>
      <c r="O414" s="7" t="s">
        <v>58</v>
      </c>
      <c r="P414" s="7">
        <v>34</v>
      </c>
      <c r="Q414" t="s">
        <v>7875</v>
      </c>
      <c r="R414" s="7" t="s">
        <v>59</v>
      </c>
      <c r="S414" s="14" t="s">
        <v>59</v>
      </c>
      <c r="T414" t="b">
        <v>0</v>
      </c>
      <c r="U414" s="7">
        <v>116</v>
      </c>
      <c r="V414" s="7">
        <v>11.866669999999999</v>
      </c>
      <c r="W414" s="7">
        <v>20.766670000000001</v>
      </c>
      <c r="X414" s="7">
        <v>0.66022199999999998</v>
      </c>
      <c r="Y414" s="7">
        <v>0.29576666666666668</v>
      </c>
      <c r="Z414" s="7">
        <v>6.5</v>
      </c>
      <c r="AA414" s="7">
        <v>2.93</v>
      </c>
      <c r="AB414" s="14">
        <v>3.17</v>
      </c>
      <c r="AC414" s="17">
        <v>6.1784199999999997E-2</v>
      </c>
      <c r="AD414" s="3">
        <v>0.93821600000000005</v>
      </c>
      <c r="AE414" s="14" t="s">
        <v>197</v>
      </c>
      <c r="AF414" s="13">
        <v>8</v>
      </c>
      <c r="AG414" s="14">
        <v>7</v>
      </c>
      <c r="AH414" s="13">
        <v>5</v>
      </c>
      <c r="AI414" s="7">
        <v>4</v>
      </c>
      <c r="AJ414" s="7">
        <v>1</v>
      </c>
      <c r="AK414" s="7">
        <v>4</v>
      </c>
      <c r="AL414" s="7">
        <v>3</v>
      </c>
      <c r="AM414" s="14">
        <v>1</v>
      </c>
      <c r="AN414" s="13">
        <v>3</v>
      </c>
      <c r="AO414" s="14">
        <v>3</v>
      </c>
      <c r="AP414" s="7" t="s">
        <v>66</v>
      </c>
      <c r="AQ414" s="7" t="s">
        <v>74</v>
      </c>
      <c r="AR414" s="7" t="s">
        <v>62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5797</v>
      </c>
      <c r="AX414" s="12">
        <v>0</v>
      </c>
      <c r="AY414" s="12">
        <v>0</v>
      </c>
      <c r="AZ414" s="12">
        <v>0</v>
      </c>
      <c r="BA414" s="12">
        <v>1</v>
      </c>
      <c r="BB414" s="12">
        <v>1</v>
      </c>
      <c r="BC414" s="12">
        <v>0</v>
      </c>
      <c r="BD414" s="35">
        <v>1</v>
      </c>
      <c r="BE414" s="12">
        <v>1</v>
      </c>
    </row>
    <row r="415" spans="1:57" x14ac:dyDescent="0.35">
      <c r="A415" s="7">
        <v>414</v>
      </c>
      <c r="B415" s="7">
        <v>414</v>
      </c>
      <c r="C415" s="7" t="s">
        <v>1033</v>
      </c>
      <c r="D415" s="7" t="s">
        <v>1034</v>
      </c>
      <c r="E415" s="13" t="s">
        <v>51</v>
      </c>
      <c r="F415" s="7">
        <v>300</v>
      </c>
      <c r="G415" s="7" t="s">
        <v>174</v>
      </c>
      <c r="H415" s="7"/>
      <c r="I415" s="14" t="s">
        <v>53</v>
      </c>
      <c r="J415" s="13" t="s">
        <v>54</v>
      </c>
      <c r="K415" s="7" t="s">
        <v>118</v>
      </c>
      <c r="L415" s="7" t="s">
        <v>56</v>
      </c>
      <c r="M415" s="7" t="s">
        <v>57</v>
      </c>
      <c r="N415" s="7">
        <v>31.5</v>
      </c>
      <c r="O415" s="7" t="s">
        <v>86</v>
      </c>
      <c r="P415" s="7">
        <v>30</v>
      </c>
      <c r="Q415" t="s">
        <v>7875</v>
      </c>
      <c r="R415" s="7" t="s">
        <v>59</v>
      </c>
      <c r="S415" s="14" t="s">
        <v>56</v>
      </c>
      <c r="T415" t="b">
        <v>0</v>
      </c>
      <c r="U415" s="7">
        <v>815</v>
      </c>
      <c r="V415" s="7">
        <v>10.34</v>
      </c>
      <c r="W415" s="7">
        <v>21.14</v>
      </c>
      <c r="X415" s="7">
        <v>0.63740019999999997</v>
      </c>
      <c r="Y415" s="7">
        <v>1.4630000000000001</v>
      </c>
      <c r="Z415" s="7">
        <v>6.4</v>
      </c>
      <c r="AA415" s="7">
        <v>1.1299999999999999</v>
      </c>
      <c r="AB415" s="14">
        <v>4.01</v>
      </c>
      <c r="AC415" s="17">
        <v>4.6163799999999998E-2</v>
      </c>
      <c r="AD415" s="3">
        <v>0.95383600000000002</v>
      </c>
      <c r="AE415" s="14" t="s">
        <v>197</v>
      </c>
      <c r="AF415" s="13">
        <v>8</v>
      </c>
      <c r="AG415" s="14">
        <v>7</v>
      </c>
      <c r="AH415" s="13">
        <v>5</v>
      </c>
      <c r="AI415" s="7">
        <v>5</v>
      </c>
      <c r="AJ415" s="7">
        <v>0</v>
      </c>
      <c r="AK415" s="7">
        <v>4</v>
      </c>
      <c r="AL415" s="7">
        <v>4</v>
      </c>
      <c r="AM415" s="14">
        <v>0</v>
      </c>
      <c r="AN415" s="13">
        <v>3</v>
      </c>
      <c r="AO415" s="14">
        <v>3</v>
      </c>
      <c r="AP415" s="7" t="s">
        <v>66</v>
      </c>
      <c r="AQ415" s="7" t="s">
        <v>62</v>
      </c>
      <c r="AR415" s="7" t="s">
        <v>62</v>
      </c>
      <c r="AS415" s="7" t="s">
        <v>70</v>
      </c>
      <c r="AT415" s="7" t="s">
        <v>70</v>
      </c>
      <c r="AU415" s="7" t="s">
        <v>5797</v>
      </c>
      <c r="AV415" s="7" t="s">
        <v>5797</v>
      </c>
      <c r="AW415" s="7" t="s">
        <v>70</v>
      </c>
      <c r="AX415" s="12">
        <v>0</v>
      </c>
      <c r="AY415" s="12">
        <v>0</v>
      </c>
      <c r="AZ415" s="12">
        <v>0</v>
      </c>
      <c r="BA415" s="12">
        <v>1</v>
      </c>
      <c r="BB415" s="12">
        <v>1</v>
      </c>
      <c r="BC415" s="12">
        <v>0</v>
      </c>
      <c r="BD415" s="35">
        <v>1</v>
      </c>
      <c r="BE415" s="12">
        <v>1</v>
      </c>
    </row>
    <row r="416" spans="1:57" x14ac:dyDescent="0.35">
      <c r="A416" s="7">
        <v>415</v>
      </c>
      <c r="B416" s="7">
        <v>415</v>
      </c>
      <c r="C416" s="7" t="s">
        <v>1035</v>
      </c>
      <c r="D416" s="7" t="s">
        <v>1036</v>
      </c>
      <c r="E416" s="13" t="s">
        <v>51</v>
      </c>
      <c r="F416" s="7">
        <v>300</v>
      </c>
      <c r="G416" s="7" t="s">
        <v>139</v>
      </c>
      <c r="H416" s="7"/>
      <c r="I416" s="14" t="s">
        <v>53</v>
      </c>
      <c r="J416" s="13" t="s">
        <v>54</v>
      </c>
      <c r="K416" s="7" t="s">
        <v>75</v>
      </c>
      <c r="L416" s="7" t="s">
        <v>87</v>
      </c>
      <c r="M416" s="7" t="s">
        <v>57</v>
      </c>
      <c r="N416" s="7">
        <v>18</v>
      </c>
      <c r="O416" s="7" t="s">
        <v>109</v>
      </c>
      <c r="P416" s="7">
        <v>37</v>
      </c>
      <c r="Q416" t="s">
        <v>7881</v>
      </c>
      <c r="R416" s="7" t="s">
        <v>59</v>
      </c>
      <c r="S416" s="14" t="s">
        <v>59</v>
      </c>
      <c r="T416" t="b">
        <v>0</v>
      </c>
      <c r="U416" s="7">
        <v>1593</v>
      </c>
      <c r="V416" s="7">
        <v>10.220000000000001</v>
      </c>
      <c r="W416" s="7">
        <v>20.9</v>
      </c>
      <c r="X416" s="7">
        <v>0.41146660000000002</v>
      </c>
      <c r="Y416" s="7">
        <v>2.64086</v>
      </c>
      <c r="Z416" s="7">
        <v>5.6</v>
      </c>
      <c r="AA416" s="7">
        <v>4.01</v>
      </c>
      <c r="AB416" s="14">
        <v>2.4500000000000002</v>
      </c>
      <c r="AC416" s="17">
        <v>4.9595399999999998E-2</v>
      </c>
      <c r="AD416" s="3">
        <v>0.95040500000000006</v>
      </c>
      <c r="AE416" s="14" t="s">
        <v>197</v>
      </c>
      <c r="AF416" s="13">
        <v>8</v>
      </c>
      <c r="AG416" s="14">
        <v>7</v>
      </c>
      <c r="AH416" s="13">
        <v>5</v>
      </c>
      <c r="AI416" s="7">
        <v>5</v>
      </c>
      <c r="AJ416" s="7">
        <v>0</v>
      </c>
      <c r="AK416" s="7">
        <v>4</v>
      </c>
      <c r="AL416" s="7">
        <v>4</v>
      </c>
      <c r="AM416" s="14">
        <v>0</v>
      </c>
      <c r="AN416" s="13">
        <v>3</v>
      </c>
      <c r="AO416" s="14">
        <v>3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70</v>
      </c>
      <c r="AU416" s="7" t="s">
        <v>5797</v>
      </c>
      <c r="AV416" s="7" t="s">
        <v>5797</v>
      </c>
      <c r="AW416" s="7" t="s">
        <v>5797</v>
      </c>
      <c r="AX416" s="12">
        <v>0</v>
      </c>
      <c r="AY416" s="12">
        <v>0</v>
      </c>
      <c r="AZ416" s="12">
        <v>0</v>
      </c>
      <c r="BA416" s="12">
        <v>1</v>
      </c>
      <c r="BB416" s="12">
        <v>1</v>
      </c>
      <c r="BC416" s="12">
        <v>0</v>
      </c>
      <c r="BD416" s="35">
        <v>1</v>
      </c>
      <c r="BE416" s="12">
        <v>1</v>
      </c>
    </row>
    <row r="417" spans="1:57" x14ac:dyDescent="0.35">
      <c r="A417" s="7">
        <v>416</v>
      </c>
      <c r="B417" s="7">
        <v>416</v>
      </c>
      <c r="C417" s="7" t="s">
        <v>1037</v>
      </c>
      <c r="D417" s="7" t="s">
        <v>1038</v>
      </c>
      <c r="E417" s="13" t="s">
        <v>51</v>
      </c>
      <c r="F417" s="7">
        <v>300</v>
      </c>
      <c r="G417" s="7" t="s">
        <v>100</v>
      </c>
      <c r="H417" s="7">
        <v>1982</v>
      </c>
      <c r="I417" s="14" t="s">
        <v>53</v>
      </c>
      <c r="J417" s="13" t="s">
        <v>82</v>
      </c>
      <c r="K417" s="7" t="s">
        <v>168</v>
      </c>
      <c r="L417" s="7" t="s">
        <v>56</v>
      </c>
      <c r="M417" s="7" t="s">
        <v>57</v>
      </c>
      <c r="N417" s="7">
        <v>52</v>
      </c>
      <c r="O417" s="7" t="s">
        <v>86</v>
      </c>
      <c r="P417" s="7">
        <v>31</v>
      </c>
      <c r="Q417" t="s">
        <v>7875</v>
      </c>
      <c r="R417" s="7" t="s">
        <v>59</v>
      </c>
      <c r="S417" s="14" t="s">
        <v>59</v>
      </c>
      <c r="T417" t="b">
        <v>0</v>
      </c>
      <c r="U417" s="7">
        <v>413</v>
      </c>
      <c r="V417" s="7">
        <v>13.574999999999999</v>
      </c>
      <c r="W417" s="7">
        <v>28.324999999999999</v>
      </c>
      <c r="X417" s="7">
        <v>1.3242499999999999</v>
      </c>
      <c r="Y417" s="7">
        <v>0.58792500000000003</v>
      </c>
      <c r="Z417" s="7">
        <v>7.4</v>
      </c>
      <c r="AA417" s="7">
        <v>4.87</v>
      </c>
      <c r="AB417" s="14">
        <v>2.36</v>
      </c>
      <c r="AC417" s="17">
        <v>1.56921E-2</v>
      </c>
      <c r="AD417" s="3">
        <v>0.98430799999999996</v>
      </c>
      <c r="AE417" s="14" t="s">
        <v>197</v>
      </c>
      <c r="AF417" s="13">
        <v>8</v>
      </c>
      <c r="AG417" s="14">
        <v>7</v>
      </c>
      <c r="AH417" s="13">
        <v>5</v>
      </c>
      <c r="AI417" s="7">
        <v>5</v>
      </c>
      <c r="AJ417" s="7">
        <v>0</v>
      </c>
      <c r="AK417" s="7">
        <v>4</v>
      </c>
      <c r="AL417" s="7">
        <v>4</v>
      </c>
      <c r="AM417" s="14">
        <v>0</v>
      </c>
      <c r="AN417" s="13">
        <v>3</v>
      </c>
      <c r="AO417" s="14">
        <v>3</v>
      </c>
      <c r="AP417" s="7" t="s">
        <v>66</v>
      </c>
      <c r="AQ417" s="7" t="s">
        <v>62</v>
      </c>
      <c r="AR417" s="7" t="s">
        <v>62</v>
      </c>
      <c r="AS417" s="7" t="s">
        <v>5797</v>
      </c>
      <c r="AT417" s="7" t="s">
        <v>70</v>
      </c>
      <c r="AU417" s="7" t="s">
        <v>66</v>
      </c>
      <c r="AV417" s="7" t="s">
        <v>5797</v>
      </c>
      <c r="AW417" s="7" t="s">
        <v>5797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35">
        <v>1</v>
      </c>
      <c r="BE417" s="12">
        <v>1</v>
      </c>
    </row>
    <row r="418" spans="1:57" x14ac:dyDescent="0.35">
      <c r="A418" s="7">
        <v>417</v>
      </c>
      <c r="B418" s="7">
        <v>417</v>
      </c>
      <c r="C418" s="7" t="s">
        <v>1039</v>
      </c>
      <c r="D418" s="7" t="s">
        <v>1040</v>
      </c>
      <c r="E418" s="13" t="s">
        <v>51</v>
      </c>
      <c r="F418" s="7">
        <v>300</v>
      </c>
      <c r="G418" s="7" t="s">
        <v>100</v>
      </c>
      <c r="H418" s="7">
        <v>2750</v>
      </c>
      <c r="I418" s="14" t="s">
        <v>53</v>
      </c>
      <c r="J418" s="13" t="s">
        <v>54</v>
      </c>
      <c r="K418" s="7" t="s">
        <v>136</v>
      </c>
      <c r="L418" s="7" t="s">
        <v>56</v>
      </c>
      <c r="M418" s="7" t="s">
        <v>57</v>
      </c>
      <c r="N418" s="7">
        <v>45</v>
      </c>
      <c r="O418" s="7" t="s">
        <v>109</v>
      </c>
      <c r="P418" s="7">
        <v>31</v>
      </c>
      <c r="Q418" t="s">
        <v>7875</v>
      </c>
      <c r="R418" s="7" t="s">
        <v>59</v>
      </c>
      <c r="S418" s="14" t="s">
        <v>59</v>
      </c>
      <c r="T418" t="b">
        <v>0</v>
      </c>
      <c r="U418" s="7">
        <v>370</v>
      </c>
      <c r="V418" s="7">
        <v>10.42</v>
      </c>
      <c r="W418" s="7">
        <v>25.34</v>
      </c>
      <c r="X418" s="7">
        <v>0.97753400000000001</v>
      </c>
      <c r="Y418" s="7">
        <v>0.45472000000000001</v>
      </c>
      <c r="Z418" s="7">
        <v>6.6</v>
      </c>
      <c r="AA418" s="7">
        <v>5.13</v>
      </c>
      <c r="AB418" s="14">
        <v>2.2400000000000002</v>
      </c>
      <c r="AC418" s="17">
        <v>1.46258E-2</v>
      </c>
      <c r="AD418" s="3">
        <v>0.98537399999999997</v>
      </c>
      <c r="AE418" s="14" t="s">
        <v>197</v>
      </c>
      <c r="AF418" s="13">
        <v>8</v>
      </c>
      <c r="AG418" s="14">
        <v>7</v>
      </c>
      <c r="AH418" s="13">
        <v>5</v>
      </c>
      <c r="AI418" s="7">
        <v>5</v>
      </c>
      <c r="AJ418" s="7">
        <v>0</v>
      </c>
      <c r="AK418" s="7">
        <v>4</v>
      </c>
      <c r="AL418" s="7">
        <v>4</v>
      </c>
      <c r="AM418" s="14">
        <v>0</v>
      </c>
      <c r="AN418" s="13">
        <v>3</v>
      </c>
      <c r="AO418" s="14">
        <v>3</v>
      </c>
      <c r="AP418" s="7" t="s">
        <v>66</v>
      </c>
      <c r="AQ418" s="7" t="s">
        <v>62</v>
      </c>
      <c r="AR418" s="7" t="s">
        <v>62</v>
      </c>
      <c r="AS418" s="7" t="s">
        <v>5797</v>
      </c>
      <c r="AT418" s="7" t="s">
        <v>70</v>
      </c>
      <c r="AU418" s="7" t="s">
        <v>66</v>
      </c>
      <c r="AV418" s="7" t="s">
        <v>5797</v>
      </c>
      <c r="AW418" s="7" t="s">
        <v>70</v>
      </c>
      <c r="AX418" s="12">
        <v>0</v>
      </c>
      <c r="AY418" s="12">
        <v>0</v>
      </c>
      <c r="AZ418" s="12">
        <v>0</v>
      </c>
      <c r="BA418" s="12" t="s">
        <v>5797</v>
      </c>
      <c r="BB418" s="12">
        <v>1</v>
      </c>
      <c r="BC418" s="12">
        <v>0</v>
      </c>
      <c r="BD418" s="35">
        <v>1</v>
      </c>
      <c r="BE418" s="12">
        <v>1</v>
      </c>
    </row>
    <row r="419" spans="1:57" x14ac:dyDescent="0.35">
      <c r="A419" s="7">
        <v>418</v>
      </c>
      <c r="B419" s="7">
        <v>418</v>
      </c>
      <c r="C419" s="7" t="s">
        <v>1041</v>
      </c>
      <c r="D419" s="7" t="s">
        <v>1042</v>
      </c>
      <c r="E419" s="13" t="s">
        <v>51</v>
      </c>
      <c r="F419" s="7">
        <v>300</v>
      </c>
      <c r="G419" s="7" t="s">
        <v>100</v>
      </c>
      <c r="H419" s="7">
        <v>1400</v>
      </c>
      <c r="I419" s="14" t="s">
        <v>53</v>
      </c>
      <c r="J419" s="13" t="s">
        <v>54</v>
      </c>
      <c r="K419" s="7" t="s">
        <v>75</v>
      </c>
      <c r="L419" s="7" t="s">
        <v>87</v>
      </c>
      <c r="M419" s="7" t="s">
        <v>57</v>
      </c>
      <c r="N419" s="7">
        <v>26</v>
      </c>
      <c r="O419" s="7" t="s">
        <v>86</v>
      </c>
      <c r="P419" s="7">
        <v>37</v>
      </c>
      <c r="Q419" t="s">
        <v>7875</v>
      </c>
      <c r="R419" s="7" t="s">
        <v>59</v>
      </c>
      <c r="S419" s="14" t="s">
        <v>59</v>
      </c>
      <c r="T419" t="b">
        <v>0</v>
      </c>
      <c r="U419" s="7">
        <v>2109</v>
      </c>
      <c r="V419" s="7">
        <v>20.260000000000002</v>
      </c>
      <c r="W419" s="7">
        <v>31.44</v>
      </c>
      <c r="X419" s="7">
        <v>0.86866660000000007</v>
      </c>
      <c r="Y419" s="7">
        <v>2.9088400000000001</v>
      </c>
      <c r="Z419" s="7">
        <v>5.8</v>
      </c>
      <c r="AA419" s="7">
        <v>3.56</v>
      </c>
      <c r="AB419" s="14">
        <v>3.44</v>
      </c>
      <c r="AC419" s="17">
        <v>1E-4</v>
      </c>
      <c r="AD419" s="3">
        <v>0.99990000000000001</v>
      </c>
      <c r="AE419" s="14" t="s">
        <v>197</v>
      </c>
      <c r="AF419" s="13">
        <v>8</v>
      </c>
      <c r="AG419" s="14">
        <v>7</v>
      </c>
      <c r="AH419" s="13">
        <v>5</v>
      </c>
      <c r="AI419" s="7">
        <v>5</v>
      </c>
      <c r="AJ419" s="7">
        <v>0</v>
      </c>
      <c r="AK419" s="7">
        <v>4</v>
      </c>
      <c r="AL419" s="7">
        <v>4</v>
      </c>
      <c r="AM419" s="14">
        <v>0</v>
      </c>
      <c r="AN419" s="13">
        <v>3</v>
      </c>
      <c r="AO419" s="14">
        <v>3</v>
      </c>
      <c r="AP419" s="7" t="s">
        <v>66</v>
      </c>
      <c r="AQ419" s="7" t="s">
        <v>62</v>
      </c>
      <c r="AR419" s="7" t="s">
        <v>62</v>
      </c>
      <c r="AS419" s="7" t="s">
        <v>70</v>
      </c>
      <c r="AT419" s="7" t="s">
        <v>70</v>
      </c>
      <c r="AU419" s="7" t="s">
        <v>5797</v>
      </c>
      <c r="AV419" s="7" t="s">
        <v>70</v>
      </c>
      <c r="AW419" s="7" t="s">
        <v>70</v>
      </c>
      <c r="AX419" s="12">
        <v>0</v>
      </c>
      <c r="AY419" s="12">
        <v>0</v>
      </c>
      <c r="AZ419" s="12">
        <v>0</v>
      </c>
      <c r="BA419" s="12">
        <v>1</v>
      </c>
      <c r="BB419" s="12" t="s">
        <v>5797</v>
      </c>
      <c r="BC419" s="12">
        <v>0</v>
      </c>
      <c r="BD419" s="35">
        <v>1</v>
      </c>
      <c r="BE419" s="12">
        <v>1</v>
      </c>
    </row>
    <row r="420" spans="1:57" x14ac:dyDescent="0.35">
      <c r="A420" s="7">
        <v>419</v>
      </c>
      <c r="B420" s="7">
        <v>419</v>
      </c>
      <c r="C420" s="7" t="s">
        <v>1043</v>
      </c>
      <c r="D420" s="7" t="s">
        <v>1044</v>
      </c>
      <c r="E420" s="13" t="s">
        <v>51</v>
      </c>
      <c r="F420" s="7">
        <v>300</v>
      </c>
      <c r="G420" s="7" t="s">
        <v>100</v>
      </c>
      <c r="H420" s="7">
        <v>915</v>
      </c>
      <c r="I420" s="14" t="s">
        <v>53</v>
      </c>
      <c r="J420" s="13" t="s">
        <v>54</v>
      </c>
      <c r="K420" s="7" t="s">
        <v>118</v>
      </c>
      <c r="L420" s="7" t="s">
        <v>87</v>
      </c>
      <c r="M420" s="7" t="s">
        <v>57</v>
      </c>
      <c r="N420" s="7">
        <v>29</v>
      </c>
      <c r="O420" s="7" t="s">
        <v>58</v>
      </c>
      <c r="P420" s="7">
        <v>39</v>
      </c>
      <c r="Q420" t="s">
        <v>7923</v>
      </c>
      <c r="R420" s="7" t="s">
        <v>59</v>
      </c>
      <c r="S420" s="14" t="s">
        <v>59</v>
      </c>
      <c r="T420" t="b">
        <v>0</v>
      </c>
      <c r="U420" s="7">
        <v>1217</v>
      </c>
      <c r="V420" s="7">
        <v>18.36</v>
      </c>
      <c r="W420" s="7">
        <v>30.7</v>
      </c>
      <c r="X420" s="7">
        <v>0.99359940000000002</v>
      </c>
      <c r="Y420" s="7">
        <v>1.59006</v>
      </c>
      <c r="Z420" s="7">
        <v>5.7</v>
      </c>
      <c r="AA420" s="7">
        <v>4.16</v>
      </c>
      <c r="AB420" s="14">
        <v>3.46</v>
      </c>
      <c r="AC420" s="17">
        <v>4.1824399999999998E-2</v>
      </c>
      <c r="AD420" s="3">
        <v>0.95817600000000003</v>
      </c>
      <c r="AE420" s="14" t="s">
        <v>197</v>
      </c>
      <c r="AF420" s="13">
        <v>8</v>
      </c>
      <c r="AG420" s="14">
        <v>7</v>
      </c>
      <c r="AH420" s="13">
        <v>5</v>
      </c>
      <c r="AI420" s="7">
        <v>4</v>
      </c>
      <c r="AJ420" s="7">
        <v>1</v>
      </c>
      <c r="AK420" s="7">
        <v>4</v>
      </c>
      <c r="AL420" s="7">
        <v>3</v>
      </c>
      <c r="AM420" s="14">
        <v>1</v>
      </c>
      <c r="AN420" s="13">
        <v>3</v>
      </c>
      <c r="AO420" s="14">
        <v>3</v>
      </c>
      <c r="AP420" s="7" t="s">
        <v>66</v>
      </c>
      <c r="AQ420" s="7" t="s">
        <v>62</v>
      </c>
      <c r="AR420" s="7" t="s">
        <v>62</v>
      </c>
      <c r="AS420" s="7" t="s">
        <v>70</v>
      </c>
      <c r="AT420" s="7" t="s">
        <v>63</v>
      </c>
      <c r="AU420" s="7" t="s">
        <v>66</v>
      </c>
      <c r="AV420" s="7" t="s">
        <v>5797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35">
        <v>1</v>
      </c>
      <c r="BE420" s="12">
        <v>1</v>
      </c>
    </row>
    <row r="421" spans="1:57" x14ac:dyDescent="0.35">
      <c r="A421" s="7">
        <v>420</v>
      </c>
      <c r="B421" s="7">
        <v>420</v>
      </c>
      <c r="C421" s="7" t="s">
        <v>1045</v>
      </c>
      <c r="D421" s="7" t="s">
        <v>1046</v>
      </c>
      <c r="E421" s="13" t="s">
        <v>51</v>
      </c>
      <c r="F421" s="7">
        <v>300</v>
      </c>
      <c r="G421" s="7" t="s">
        <v>100</v>
      </c>
      <c r="H421" s="7">
        <v>2210</v>
      </c>
      <c r="I421" s="14" t="s">
        <v>53</v>
      </c>
      <c r="J421" s="13" t="s">
        <v>54</v>
      </c>
      <c r="K421" s="7" t="s">
        <v>72</v>
      </c>
      <c r="L421" s="7" t="s">
        <v>56</v>
      </c>
      <c r="M421" s="7" t="s">
        <v>57</v>
      </c>
      <c r="N421" s="7">
        <v>0</v>
      </c>
      <c r="O421" s="7" t="s">
        <v>109</v>
      </c>
      <c r="P421" s="7">
        <v>45</v>
      </c>
      <c r="Q421" t="s">
        <v>197</v>
      </c>
      <c r="R421" s="7" t="s">
        <v>59</v>
      </c>
      <c r="S421" s="14" t="s">
        <v>59</v>
      </c>
      <c r="T421" t="b">
        <v>0</v>
      </c>
      <c r="U421" s="7">
        <v>419</v>
      </c>
      <c r="V421" s="7">
        <v>9.74</v>
      </c>
      <c r="W421" s="7">
        <v>24.72</v>
      </c>
      <c r="X421" s="7">
        <v>0.90100060000000004</v>
      </c>
      <c r="Y421" s="7">
        <v>0.56594</v>
      </c>
      <c r="Z421" s="7">
        <v>7.4</v>
      </c>
      <c r="AA421" s="7">
        <v>4.68</v>
      </c>
      <c r="AB421" s="14">
        <v>2.61</v>
      </c>
      <c r="AC421" s="17">
        <v>1.0152400000000001E-2</v>
      </c>
      <c r="AD421" s="3">
        <v>0.98984799999999995</v>
      </c>
      <c r="AE421" s="14" t="s">
        <v>197</v>
      </c>
      <c r="AF421" s="13">
        <v>8</v>
      </c>
      <c r="AG421" s="14">
        <v>7</v>
      </c>
      <c r="AH421" s="13">
        <v>5</v>
      </c>
      <c r="AI421" s="7">
        <v>4</v>
      </c>
      <c r="AJ421" s="7">
        <v>1</v>
      </c>
      <c r="AK421" s="7">
        <v>4</v>
      </c>
      <c r="AL421" s="7">
        <v>3</v>
      </c>
      <c r="AM421" s="14">
        <v>1</v>
      </c>
      <c r="AN421" s="13">
        <v>3</v>
      </c>
      <c r="AO421" s="14">
        <v>3</v>
      </c>
      <c r="AP421" s="7" t="s">
        <v>66</v>
      </c>
      <c r="AQ421" s="7" t="s">
        <v>62</v>
      </c>
      <c r="AR421" s="7" t="s">
        <v>62</v>
      </c>
      <c r="AS421" s="7" t="s">
        <v>5797</v>
      </c>
      <c r="AT421" s="7" t="s">
        <v>63</v>
      </c>
      <c r="AU421" s="7" t="s">
        <v>66</v>
      </c>
      <c r="AV421" s="7" t="s">
        <v>5797</v>
      </c>
      <c r="AW421" s="7" t="s">
        <v>5797</v>
      </c>
      <c r="AX421" s="12">
        <v>0</v>
      </c>
      <c r="AY421" s="12">
        <v>0</v>
      </c>
      <c r="AZ421" s="12">
        <v>0</v>
      </c>
      <c r="BA421" s="12">
        <v>1</v>
      </c>
      <c r="BB421" s="12">
        <v>1</v>
      </c>
      <c r="BC421" s="12">
        <v>0</v>
      </c>
      <c r="BD421" s="35">
        <v>1</v>
      </c>
      <c r="BE421" s="12">
        <v>1</v>
      </c>
    </row>
    <row r="422" spans="1:57" x14ac:dyDescent="0.35">
      <c r="A422" s="7">
        <v>421</v>
      </c>
      <c r="B422" s="7">
        <v>421</v>
      </c>
      <c r="C422" s="7" t="s">
        <v>1047</v>
      </c>
      <c r="D422" s="7" t="s">
        <v>1048</v>
      </c>
      <c r="E422" s="13" t="s">
        <v>51</v>
      </c>
      <c r="F422" s="7">
        <v>300</v>
      </c>
      <c r="G422" s="7" t="s">
        <v>100</v>
      </c>
      <c r="H422" s="7">
        <v>2278</v>
      </c>
      <c r="I422" s="14" t="s">
        <v>53</v>
      </c>
      <c r="J422" s="13" t="s">
        <v>54</v>
      </c>
      <c r="K422" s="7" t="s">
        <v>72</v>
      </c>
      <c r="L422" s="7" t="s">
        <v>56</v>
      </c>
      <c r="M422" s="7" t="s">
        <v>57</v>
      </c>
      <c r="N422" s="7">
        <v>41.9</v>
      </c>
      <c r="O422" s="7" t="s">
        <v>86</v>
      </c>
      <c r="P422" s="7">
        <v>33</v>
      </c>
      <c r="Q422" t="s">
        <v>7875</v>
      </c>
      <c r="R422" s="7" t="s">
        <v>59</v>
      </c>
      <c r="S422" s="14" t="s">
        <v>59</v>
      </c>
      <c r="T422" t="b">
        <v>0</v>
      </c>
      <c r="U422" s="7">
        <v>634</v>
      </c>
      <c r="V422" s="7">
        <v>9.5</v>
      </c>
      <c r="W422" s="7">
        <v>24.22</v>
      </c>
      <c r="X422" s="7">
        <v>0.75566659999999997</v>
      </c>
      <c r="Y422" s="7">
        <v>0.92108000000000001</v>
      </c>
      <c r="Z422" s="7"/>
      <c r="AA422" s="7"/>
      <c r="AB422" s="14"/>
      <c r="AC422" s="17">
        <v>4.4107899999999998E-2</v>
      </c>
      <c r="AD422" s="3">
        <v>0.95589199999999996</v>
      </c>
      <c r="AE422" s="14" t="s">
        <v>197</v>
      </c>
      <c r="AF422" s="13">
        <v>8</v>
      </c>
      <c r="AG422" s="14">
        <v>7</v>
      </c>
      <c r="AH422" s="13">
        <v>5</v>
      </c>
      <c r="AI422" s="7">
        <v>5</v>
      </c>
      <c r="AJ422" s="7">
        <v>0</v>
      </c>
      <c r="AK422" s="7">
        <v>4</v>
      </c>
      <c r="AL422" s="7">
        <v>4</v>
      </c>
      <c r="AM422" s="14">
        <v>0</v>
      </c>
      <c r="AN422" s="13">
        <v>3</v>
      </c>
      <c r="AO422" s="14">
        <v>3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70</v>
      </c>
      <c r="AU422" s="7" t="s">
        <v>5797</v>
      </c>
      <c r="AV422" s="7" t="s">
        <v>5797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35">
        <v>1</v>
      </c>
      <c r="BE422" s="12">
        <v>1</v>
      </c>
    </row>
    <row r="423" spans="1:57" x14ac:dyDescent="0.35">
      <c r="A423" s="7">
        <v>422</v>
      </c>
      <c r="B423" s="7">
        <v>422</v>
      </c>
      <c r="C423" s="7" t="s">
        <v>1049</v>
      </c>
      <c r="D423" s="7" t="s">
        <v>1050</v>
      </c>
      <c r="E423" s="13" t="s">
        <v>51</v>
      </c>
      <c r="F423" s="7">
        <v>300</v>
      </c>
      <c r="G423" s="7" t="s">
        <v>213</v>
      </c>
      <c r="H423" s="7"/>
      <c r="I423" s="14" t="s">
        <v>53</v>
      </c>
      <c r="J423" s="13" t="s">
        <v>54</v>
      </c>
      <c r="K423" s="7" t="s">
        <v>95</v>
      </c>
      <c r="L423" s="7" t="s">
        <v>56</v>
      </c>
      <c r="M423" s="7" t="s">
        <v>57</v>
      </c>
      <c r="N423" s="7">
        <v>39</v>
      </c>
      <c r="O423" s="7" t="s">
        <v>85</v>
      </c>
      <c r="P423" s="7">
        <v>70</v>
      </c>
      <c r="Q423" t="s">
        <v>7928</v>
      </c>
      <c r="R423" s="7" t="s">
        <v>59</v>
      </c>
      <c r="S423" s="14" t="s">
        <v>59</v>
      </c>
      <c r="T423" t="b">
        <v>0</v>
      </c>
      <c r="U423" s="7">
        <v>75</v>
      </c>
      <c r="V423" s="7">
        <v>9.5333299999999994</v>
      </c>
      <c r="W423" s="7">
        <v>27.266670000000001</v>
      </c>
      <c r="X423" s="7">
        <v>1.613556666666667</v>
      </c>
      <c r="Y423" s="7">
        <v>0.14113333333333331</v>
      </c>
      <c r="Z423" s="7">
        <v>7.9</v>
      </c>
      <c r="AA423" s="7">
        <v>6.35</v>
      </c>
      <c r="AB423" s="14">
        <v>1.31</v>
      </c>
      <c r="AC423" s="17">
        <v>1.53487E-2</v>
      </c>
      <c r="AD423" s="3">
        <v>0.98465100000000005</v>
      </c>
      <c r="AE423" s="14" t="s">
        <v>197</v>
      </c>
      <c r="AF423" s="13">
        <v>8</v>
      </c>
      <c r="AG423" s="14">
        <v>7</v>
      </c>
      <c r="AH423" s="13">
        <v>5</v>
      </c>
      <c r="AI423" s="7">
        <v>5</v>
      </c>
      <c r="AJ423" s="7">
        <v>0</v>
      </c>
      <c r="AK423" s="7">
        <v>4</v>
      </c>
      <c r="AL423" s="7">
        <v>4</v>
      </c>
      <c r="AM423" s="14">
        <v>0</v>
      </c>
      <c r="AN423" s="13">
        <v>3</v>
      </c>
      <c r="AO423" s="14">
        <v>3</v>
      </c>
      <c r="AP423" s="7" t="s">
        <v>66</v>
      </c>
      <c r="AQ423" s="7" t="s">
        <v>62</v>
      </c>
      <c r="AR423" s="7" t="s">
        <v>62</v>
      </c>
      <c r="AS423" s="7" t="s">
        <v>5797</v>
      </c>
      <c r="AT423" s="7" t="s">
        <v>62</v>
      </c>
      <c r="AU423" s="7" t="s">
        <v>64</v>
      </c>
      <c r="AV423" s="7" t="s">
        <v>5797</v>
      </c>
      <c r="AW423" s="7" t="s">
        <v>5797</v>
      </c>
      <c r="AX423" s="12">
        <v>0</v>
      </c>
      <c r="AY423" s="12">
        <v>0</v>
      </c>
      <c r="AZ423" s="12">
        <v>0</v>
      </c>
      <c r="BA423" s="12">
        <v>1</v>
      </c>
      <c r="BB423" s="12">
        <v>1</v>
      </c>
      <c r="BC423" s="12">
        <v>0</v>
      </c>
      <c r="BD423" s="35">
        <v>1</v>
      </c>
      <c r="BE423" s="12">
        <v>1</v>
      </c>
    </row>
    <row r="424" spans="1:57" x14ac:dyDescent="0.35">
      <c r="A424" s="7">
        <v>423</v>
      </c>
      <c r="B424" s="7">
        <v>423</v>
      </c>
      <c r="C424" s="7" t="s">
        <v>1051</v>
      </c>
      <c r="D424" s="7" t="s">
        <v>1052</v>
      </c>
      <c r="E424" s="13" t="s">
        <v>51</v>
      </c>
      <c r="F424" s="7">
        <v>300</v>
      </c>
      <c r="G424" s="7" t="s">
        <v>97</v>
      </c>
      <c r="H424" s="7"/>
      <c r="I424" s="14" t="s">
        <v>53</v>
      </c>
      <c r="J424" s="13" t="s">
        <v>54</v>
      </c>
      <c r="K424" s="7" t="s">
        <v>92</v>
      </c>
      <c r="L424" s="7" t="s">
        <v>56</v>
      </c>
      <c r="M424" s="7" t="s">
        <v>57</v>
      </c>
      <c r="N424" s="7">
        <v>24</v>
      </c>
      <c r="O424" s="7" t="s">
        <v>85</v>
      </c>
      <c r="P424" s="7">
        <v>30</v>
      </c>
      <c r="Q424" t="s">
        <v>7875</v>
      </c>
      <c r="R424" s="7" t="s">
        <v>59</v>
      </c>
      <c r="S424" s="14" t="s">
        <v>59</v>
      </c>
      <c r="T424" t="b">
        <v>0</v>
      </c>
      <c r="U424" s="7">
        <v>535</v>
      </c>
      <c r="V424" s="7">
        <v>9.82</v>
      </c>
      <c r="W424" s="7">
        <v>24.26</v>
      </c>
      <c r="X424" s="7">
        <v>0.89280059999999994</v>
      </c>
      <c r="Y424" s="7">
        <v>0.81391999999999998</v>
      </c>
      <c r="Z424" s="7">
        <v>7</v>
      </c>
      <c r="AA424" s="7">
        <v>3.71</v>
      </c>
      <c r="AB424" s="14">
        <v>2.5099999999999998</v>
      </c>
      <c r="AC424" s="17">
        <v>2.94816E-2</v>
      </c>
      <c r="AD424" s="3">
        <v>0.97051799999999999</v>
      </c>
      <c r="AE424" s="14" t="s">
        <v>197</v>
      </c>
      <c r="AF424" s="13">
        <v>8</v>
      </c>
      <c r="AG424" s="14">
        <v>7</v>
      </c>
      <c r="AH424" s="13">
        <v>5</v>
      </c>
      <c r="AI424" s="7">
        <v>5</v>
      </c>
      <c r="AJ424" s="7">
        <v>0</v>
      </c>
      <c r="AK424" s="7">
        <v>4</v>
      </c>
      <c r="AL424" s="7">
        <v>4</v>
      </c>
      <c r="AM424" s="14">
        <v>0</v>
      </c>
      <c r="AN424" s="13">
        <v>3</v>
      </c>
      <c r="AO424" s="14">
        <v>3</v>
      </c>
      <c r="AP424" s="7" t="s">
        <v>66</v>
      </c>
      <c r="AQ424" s="7" t="s">
        <v>62</v>
      </c>
      <c r="AR424" s="7" t="s">
        <v>62</v>
      </c>
      <c r="AS424" s="7" t="s">
        <v>70</v>
      </c>
      <c r="AT424" s="7" t="s">
        <v>70</v>
      </c>
      <c r="AU424" s="7" t="s">
        <v>5797</v>
      </c>
      <c r="AV424" s="7" t="s">
        <v>70</v>
      </c>
      <c r="AW424" s="7" t="s">
        <v>5797</v>
      </c>
      <c r="AX424" s="12">
        <v>0</v>
      </c>
      <c r="AY424" s="12">
        <v>0</v>
      </c>
      <c r="AZ424" s="12">
        <v>0</v>
      </c>
      <c r="BA424" s="12">
        <v>1</v>
      </c>
      <c r="BB424" s="12">
        <v>1</v>
      </c>
      <c r="BC424" s="12">
        <v>0</v>
      </c>
      <c r="BD424" s="35">
        <v>1</v>
      </c>
      <c r="BE424" s="12">
        <v>1</v>
      </c>
    </row>
    <row r="425" spans="1:57" x14ac:dyDescent="0.35">
      <c r="A425" s="7">
        <v>424</v>
      </c>
      <c r="B425" s="7">
        <v>424</v>
      </c>
      <c r="C425" s="7" t="s">
        <v>1053</v>
      </c>
      <c r="D425" s="7" t="s">
        <v>1054</v>
      </c>
      <c r="E425" s="13" t="s">
        <v>51</v>
      </c>
      <c r="F425" s="7">
        <v>300</v>
      </c>
      <c r="G425" s="7" t="s">
        <v>100</v>
      </c>
      <c r="H425" s="7">
        <v>1880</v>
      </c>
      <c r="I425" s="14" t="s">
        <v>53</v>
      </c>
      <c r="J425" s="13" t="s">
        <v>54</v>
      </c>
      <c r="K425" s="7" t="s">
        <v>75</v>
      </c>
      <c r="L425" s="7" t="s">
        <v>76</v>
      </c>
      <c r="M425" s="7" t="s">
        <v>57</v>
      </c>
      <c r="N425" s="7">
        <v>22</v>
      </c>
      <c r="O425" s="7" t="s">
        <v>58</v>
      </c>
      <c r="P425" s="7"/>
      <c r="Q425" t="s">
        <v>7833</v>
      </c>
      <c r="R425" s="7" t="s">
        <v>59</v>
      </c>
      <c r="S425" s="14" t="s">
        <v>59</v>
      </c>
      <c r="T425" t="b">
        <v>0</v>
      </c>
      <c r="U425" s="7">
        <v>693</v>
      </c>
      <c r="V425" s="7">
        <v>13.46</v>
      </c>
      <c r="W425" s="7">
        <v>27.78</v>
      </c>
      <c r="X425" s="7">
        <v>1.1496645999999999</v>
      </c>
      <c r="Y425" s="7">
        <v>0.86437999999999993</v>
      </c>
      <c r="Z425" s="7"/>
      <c r="AA425" s="7"/>
      <c r="AB425" s="14"/>
      <c r="AC425" s="17">
        <v>1.9561700000000001E-3</v>
      </c>
      <c r="AD425" s="3">
        <v>0.99804400000000004</v>
      </c>
      <c r="AE425" s="14" t="s">
        <v>197</v>
      </c>
      <c r="AF425" s="13">
        <v>8</v>
      </c>
      <c r="AG425" s="14">
        <v>7</v>
      </c>
      <c r="AH425" s="13">
        <v>5</v>
      </c>
      <c r="AI425" s="7">
        <v>4</v>
      </c>
      <c r="AJ425" s="7">
        <v>1</v>
      </c>
      <c r="AK425" s="7">
        <v>4</v>
      </c>
      <c r="AL425" s="7">
        <v>3</v>
      </c>
      <c r="AM425" s="14">
        <v>1</v>
      </c>
      <c r="AN425" s="13">
        <v>3</v>
      </c>
      <c r="AO425" s="14">
        <v>3</v>
      </c>
      <c r="AP425" s="7" t="s">
        <v>66</v>
      </c>
      <c r="AQ425" s="7" t="s">
        <v>62</v>
      </c>
      <c r="AR425" s="7" t="s">
        <v>62</v>
      </c>
      <c r="AS425" s="7" t="s">
        <v>5797</v>
      </c>
      <c r="AT425" s="7" t="s">
        <v>63</v>
      </c>
      <c r="AU425" s="7" t="s">
        <v>66</v>
      </c>
      <c r="AV425" s="7" t="s">
        <v>5797</v>
      </c>
      <c r="AW425" s="7" t="s">
        <v>70</v>
      </c>
      <c r="AX425" s="12">
        <v>0</v>
      </c>
      <c r="AY425" s="12">
        <v>0</v>
      </c>
      <c r="AZ425" s="12">
        <v>0</v>
      </c>
      <c r="BA425" s="12">
        <v>1</v>
      </c>
      <c r="BB425" s="12">
        <v>1</v>
      </c>
      <c r="BC425" s="12">
        <v>0</v>
      </c>
      <c r="BD425" s="35">
        <v>1</v>
      </c>
      <c r="BE425" s="12">
        <v>1</v>
      </c>
    </row>
    <row r="426" spans="1:57" x14ac:dyDescent="0.35">
      <c r="A426" s="7">
        <v>425</v>
      </c>
      <c r="B426" s="7">
        <v>425</v>
      </c>
      <c r="C426" s="7" t="s">
        <v>1055</v>
      </c>
      <c r="D426" s="7" t="s">
        <v>1056</v>
      </c>
      <c r="E426" s="13" t="s">
        <v>51</v>
      </c>
      <c r="F426" s="7">
        <v>300</v>
      </c>
      <c r="G426" s="7" t="s">
        <v>100</v>
      </c>
      <c r="H426" s="7">
        <v>2458</v>
      </c>
      <c r="I426" s="14" t="s">
        <v>53</v>
      </c>
      <c r="J426" s="13" t="s">
        <v>54</v>
      </c>
      <c r="K426" s="7" t="s">
        <v>137</v>
      </c>
      <c r="L426" s="7" t="s">
        <v>56</v>
      </c>
      <c r="M426" s="7" t="s">
        <v>57</v>
      </c>
      <c r="N426" s="7">
        <v>32</v>
      </c>
      <c r="O426" s="7" t="s">
        <v>58</v>
      </c>
      <c r="P426" s="7">
        <v>33</v>
      </c>
      <c r="Q426" t="s">
        <v>7921</v>
      </c>
      <c r="R426" s="7" t="s">
        <v>59</v>
      </c>
      <c r="S426" s="14" t="s">
        <v>59</v>
      </c>
      <c r="T426" t="b">
        <v>0</v>
      </c>
      <c r="U426" s="7">
        <v>402</v>
      </c>
      <c r="V426" s="7">
        <v>6.18</v>
      </c>
      <c r="W426" s="7">
        <v>21.1</v>
      </c>
      <c r="X426" s="7">
        <v>0.50833339999999994</v>
      </c>
      <c r="Y426" s="7">
        <v>0.68653999999999993</v>
      </c>
      <c r="Z426" s="7">
        <v>7.3</v>
      </c>
      <c r="AA426" s="7">
        <v>5.25</v>
      </c>
      <c r="AB426" s="14">
        <v>2.61</v>
      </c>
      <c r="AC426" s="17">
        <v>2.8858100000000001E-2</v>
      </c>
      <c r="AD426" s="3">
        <v>0.97114199999999995</v>
      </c>
      <c r="AE426" s="14" t="s">
        <v>197</v>
      </c>
      <c r="AF426" s="13">
        <v>8</v>
      </c>
      <c r="AG426" s="14">
        <v>7</v>
      </c>
      <c r="AH426" s="13">
        <v>5</v>
      </c>
      <c r="AI426" s="7">
        <v>5</v>
      </c>
      <c r="AJ426" s="7">
        <v>0</v>
      </c>
      <c r="AK426" s="7">
        <v>4</v>
      </c>
      <c r="AL426" s="7">
        <v>4</v>
      </c>
      <c r="AM426" s="14">
        <v>0</v>
      </c>
      <c r="AN426" s="13">
        <v>3</v>
      </c>
      <c r="AO426" s="14">
        <v>3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70</v>
      </c>
      <c r="AU426" s="7" t="s">
        <v>66</v>
      </c>
      <c r="AV426" s="7" t="s">
        <v>5797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 t="s">
        <v>5797</v>
      </c>
      <c r="BC426" s="12">
        <v>0</v>
      </c>
      <c r="BD426" s="35">
        <v>1</v>
      </c>
      <c r="BE426" s="12">
        <v>1</v>
      </c>
    </row>
    <row r="427" spans="1:57" x14ac:dyDescent="0.35">
      <c r="A427" s="7">
        <v>426</v>
      </c>
      <c r="B427" s="7">
        <v>426</v>
      </c>
      <c r="C427" s="7" t="s">
        <v>1057</v>
      </c>
      <c r="D427" s="7" t="s">
        <v>1058</v>
      </c>
      <c r="E427" s="13" t="s">
        <v>51</v>
      </c>
      <c r="F427" s="7">
        <v>300</v>
      </c>
      <c r="G427" s="7" t="s">
        <v>213</v>
      </c>
      <c r="H427" s="7"/>
      <c r="I427" s="14" t="s">
        <v>53</v>
      </c>
      <c r="J427" s="13" t="s">
        <v>54</v>
      </c>
      <c r="K427" s="7" t="s">
        <v>107</v>
      </c>
      <c r="L427" s="7" t="s">
        <v>56</v>
      </c>
      <c r="M427" s="7" t="s">
        <v>57</v>
      </c>
      <c r="N427" s="7">
        <v>45</v>
      </c>
      <c r="O427" s="7" t="s">
        <v>109</v>
      </c>
      <c r="P427" s="7">
        <v>31</v>
      </c>
      <c r="Q427" t="s">
        <v>7923</v>
      </c>
      <c r="R427" s="7" t="s">
        <v>59</v>
      </c>
      <c r="S427" s="14" t="s">
        <v>59</v>
      </c>
      <c r="T427" t="b">
        <v>0</v>
      </c>
      <c r="U427" s="7">
        <v>128</v>
      </c>
      <c r="V427" s="7">
        <v>10.366669999999999</v>
      </c>
      <c r="W427" s="7">
        <v>28.533329999999999</v>
      </c>
      <c r="X427" s="7">
        <v>1.5787800000000001</v>
      </c>
      <c r="Y427" s="7">
        <v>0.19873333333333329</v>
      </c>
      <c r="Z427" s="7">
        <v>7.8</v>
      </c>
      <c r="AA427" s="7">
        <v>4.53</v>
      </c>
      <c r="AB427" s="14">
        <v>2.35</v>
      </c>
      <c r="AC427" s="17">
        <v>6.7946100000000004E-3</v>
      </c>
      <c r="AD427" s="3">
        <v>0.993205</v>
      </c>
      <c r="AE427" s="14" t="s">
        <v>197</v>
      </c>
      <c r="AF427" s="13">
        <v>8</v>
      </c>
      <c r="AG427" s="14">
        <v>7</v>
      </c>
      <c r="AH427" s="13">
        <v>5</v>
      </c>
      <c r="AI427" s="7">
        <v>5</v>
      </c>
      <c r="AJ427" s="7">
        <v>0</v>
      </c>
      <c r="AK427" s="7">
        <v>4</v>
      </c>
      <c r="AL427" s="7">
        <v>4</v>
      </c>
      <c r="AM427" s="14">
        <v>0</v>
      </c>
      <c r="AN427" s="13">
        <v>3</v>
      </c>
      <c r="AO427" s="14">
        <v>3</v>
      </c>
      <c r="AP427" s="7" t="s">
        <v>66</v>
      </c>
      <c r="AQ427" s="7" t="s">
        <v>62</v>
      </c>
      <c r="AR427" s="7" t="s">
        <v>62</v>
      </c>
      <c r="AS427" s="7" t="s">
        <v>5797</v>
      </c>
      <c r="AT427" s="7" t="s">
        <v>62</v>
      </c>
      <c r="AU427" s="7" t="s">
        <v>64</v>
      </c>
      <c r="AV427" s="7" t="s">
        <v>5797</v>
      </c>
      <c r="AW427" s="7" t="s">
        <v>5797</v>
      </c>
      <c r="AX427" s="12">
        <v>0</v>
      </c>
      <c r="AY427" s="12">
        <v>0</v>
      </c>
      <c r="AZ427" s="12">
        <v>0</v>
      </c>
      <c r="BA427" s="12">
        <v>1</v>
      </c>
      <c r="BB427" s="12">
        <v>1</v>
      </c>
      <c r="BC427" s="12">
        <v>0</v>
      </c>
      <c r="BD427" s="35">
        <v>1</v>
      </c>
      <c r="BE427" s="12">
        <v>1</v>
      </c>
    </row>
    <row r="428" spans="1:57" x14ac:dyDescent="0.35">
      <c r="A428" s="7">
        <v>427</v>
      </c>
      <c r="B428" s="7">
        <v>427</v>
      </c>
      <c r="C428" s="7" t="s">
        <v>1059</v>
      </c>
      <c r="D428" s="7" t="s">
        <v>1060</v>
      </c>
      <c r="E428" s="13" t="s">
        <v>51</v>
      </c>
      <c r="F428" s="7">
        <v>300</v>
      </c>
      <c r="G428" s="7" t="s">
        <v>100</v>
      </c>
      <c r="H428" s="7">
        <v>2240</v>
      </c>
      <c r="I428" s="14" t="s">
        <v>53</v>
      </c>
      <c r="J428" s="13" t="s">
        <v>82</v>
      </c>
      <c r="K428" s="7" t="s">
        <v>107</v>
      </c>
      <c r="L428" s="7" t="s">
        <v>87</v>
      </c>
      <c r="M428" s="7" t="s">
        <v>57</v>
      </c>
      <c r="N428" s="7">
        <v>51</v>
      </c>
      <c r="O428" s="7" t="s">
        <v>58</v>
      </c>
      <c r="P428" s="7">
        <v>38</v>
      </c>
      <c r="Q428" t="s">
        <v>7923</v>
      </c>
      <c r="R428" s="7" t="s">
        <v>59</v>
      </c>
      <c r="S428" s="14" t="s">
        <v>59</v>
      </c>
      <c r="T428" t="b">
        <v>0</v>
      </c>
      <c r="U428" s="7">
        <v>586</v>
      </c>
      <c r="V428" s="7">
        <v>12.78</v>
      </c>
      <c r="W428" s="7">
        <v>28.64</v>
      </c>
      <c r="X428" s="7">
        <v>1.198666</v>
      </c>
      <c r="Y428" s="7">
        <v>0.71614</v>
      </c>
      <c r="Z428" s="7"/>
      <c r="AA428" s="7"/>
      <c r="AB428" s="14"/>
      <c r="AC428" s="17">
        <v>5.4359200000000003E-2</v>
      </c>
      <c r="AD428" s="3">
        <v>0.94564099999999995</v>
      </c>
      <c r="AE428" s="14" t="s">
        <v>197</v>
      </c>
      <c r="AF428" s="13">
        <v>8</v>
      </c>
      <c r="AG428" s="14">
        <v>7</v>
      </c>
      <c r="AH428" s="13">
        <v>5</v>
      </c>
      <c r="AI428" s="7">
        <v>5</v>
      </c>
      <c r="AJ428" s="7">
        <v>0</v>
      </c>
      <c r="AK428" s="7">
        <v>4</v>
      </c>
      <c r="AL428" s="7">
        <v>4</v>
      </c>
      <c r="AM428" s="14">
        <v>0</v>
      </c>
      <c r="AN428" s="13">
        <v>3</v>
      </c>
      <c r="AO428" s="14">
        <v>3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70</v>
      </c>
      <c r="AU428" s="7" t="s">
        <v>66</v>
      </c>
      <c r="AV428" s="7" t="s">
        <v>5797</v>
      </c>
      <c r="AW428" s="7" t="s">
        <v>5797</v>
      </c>
      <c r="AX428" s="12">
        <v>0</v>
      </c>
      <c r="AY428" s="12">
        <v>0</v>
      </c>
      <c r="AZ428" s="12">
        <v>0</v>
      </c>
      <c r="BA428" s="12">
        <v>1</v>
      </c>
      <c r="BB428" s="12">
        <v>1</v>
      </c>
      <c r="BC428" s="12">
        <v>0</v>
      </c>
      <c r="BD428" s="35">
        <v>1</v>
      </c>
      <c r="BE428" s="12">
        <v>1</v>
      </c>
    </row>
    <row r="429" spans="1:57" x14ac:dyDescent="0.35">
      <c r="A429" s="7">
        <v>428</v>
      </c>
      <c r="B429" s="7">
        <v>428</v>
      </c>
      <c r="C429" s="7" t="s">
        <v>1061</v>
      </c>
      <c r="D429" s="7" t="s">
        <v>1062</v>
      </c>
      <c r="E429" s="13" t="s">
        <v>51</v>
      </c>
      <c r="F429" s="7">
        <v>300</v>
      </c>
      <c r="G429" s="7" t="s">
        <v>100</v>
      </c>
      <c r="H429" s="7">
        <v>1979</v>
      </c>
      <c r="I429" s="14" t="s">
        <v>53</v>
      </c>
      <c r="J429" s="13" t="s">
        <v>54</v>
      </c>
      <c r="K429" s="7" t="s">
        <v>83</v>
      </c>
      <c r="L429" s="7" t="s">
        <v>56</v>
      </c>
      <c r="M429" s="7" t="s">
        <v>57</v>
      </c>
      <c r="N429" s="7">
        <v>59</v>
      </c>
      <c r="O429" s="7" t="s">
        <v>86</v>
      </c>
      <c r="P429" s="7">
        <v>32</v>
      </c>
      <c r="Q429" t="s">
        <v>197</v>
      </c>
      <c r="R429" s="7" t="s">
        <v>59</v>
      </c>
      <c r="S429" s="14" t="s">
        <v>59</v>
      </c>
      <c r="T429" t="b">
        <v>0</v>
      </c>
      <c r="U429" s="7">
        <v>419</v>
      </c>
      <c r="V429" s="7">
        <v>12.72</v>
      </c>
      <c r="W429" s="7">
        <v>27.04</v>
      </c>
      <c r="X429" s="7">
        <v>1.1199994</v>
      </c>
      <c r="Y429" s="7">
        <v>0.51606000000000007</v>
      </c>
      <c r="Z429" s="7"/>
      <c r="AA429" s="7"/>
      <c r="AB429" s="14"/>
      <c r="AC429" s="17">
        <v>2.8191399999999998E-2</v>
      </c>
      <c r="AD429" s="3">
        <v>0.97180900000000003</v>
      </c>
      <c r="AE429" s="14" t="s">
        <v>197</v>
      </c>
      <c r="AF429" s="13">
        <v>8</v>
      </c>
      <c r="AG429" s="14">
        <v>7</v>
      </c>
      <c r="AH429" s="13">
        <v>5</v>
      </c>
      <c r="AI429" s="7">
        <v>5</v>
      </c>
      <c r="AJ429" s="7">
        <v>0</v>
      </c>
      <c r="AK429" s="7">
        <v>4</v>
      </c>
      <c r="AL429" s="7">
        <v>4</v>
      </c>
      <c r="AM429" s="14">
        <v>0</v>
      </c>
      <c r="AN429" s="13">
        <v>3</v>
      </c>
      <c r="AO429" s="14">
        <v>3</v>
      </c>
      <c r="AP429" s="7" t="s">
        <v>66</v>
      </c>
      <c r="AQ429" s="7" t="s">
        <v>62</v>
      </c>
      <c r="AR429" s="7" t="s">
        <v>62</v>
      </c>
      <c r="AS429" s="7" t="s">
        <v>5797</v>
      </c>
      <c r="AT429" s="7" t="s">
        <v>70</v>
      </c>
      <c r="AU429" s="7" t="s">
        <v>66</v>
      </c>
      <c r="AV429" s="7" t="s">
        <v>5797</v>
      </c>
      <c r="AW429" s="7" t="s">
        <v>5797</v>
      </c>
      <c r="AX429" s="12">
        <v>0</v>
      </c>
      <c r="AY429" s="12">
        <v>0</v>
      </c>
      <c r="AZ429" s="12">
        <v>0</v>
      </c>
      <c r="BA429" s="12">
        <v>1</v>
      </c>
      <c r="BB429" s="12">
        <v>1</v>
      </c>
      <c r="BC429" s="12">
        <v>0</v>
      </c>
      <c r="BD429" s="35">
        <v>1</v>
      </c>
      <c r="BE429" s="12">
        <v>1</v>
      </c>
    </row>
    <row r="430" spans="1:57" x14ac:dyDescent="0.35">
      <c r="A430" s="7">
        <v>429</v>
      </c>
      <c r="B430" s="7">
        <v>429</v>
      </c>
      <c r="C430" s="7" t="s">
        <v>1063</v>
      </c>
      <c r="D430" s="7" t="s">
        <v>1064</v>
      </c>
      <c r="E430" s="13" t="s">
        <v>51</v>
      </c>
      <c r="F430" s="7">
        <v>300</v>
      </c>
      <c r="G430" s="7" t="s">
        <v>126</v>
      </c>
      <c r="H430" s="7"/>
      <c r="I430" s="14" t="s">
        <v>53</v>
      </c>
      <c r="J430" s="13" t="s">
        <v>82</v>
      </c>
      <c r="K430" s="7" t="s">
        <v>96</v>
      </c>
      <c r="L430" s="7"/>
      <c r="M430" s="7" t="s">
        <v>57</v>
      </c>
      <c r="N430" s="7">
        <v>32.5</v>
      </c>
      <c r="O430" s="7" t="s">
        <v>109</v>
      </c>
      <c r="P430" s="7"/>
      <c r="Q430" t="s">
        <v>7875</v>
      </c>
      <c r="R430" s="7" t="s">
        <v>59</v>
      </c>
      <c r="S430" s="14" t="s">
        <v>59</v>
      </c>
      <c r="T430" t="b">
        <v>0</v>
      </c>
      <c r="U430" s="7">
        <v>693</v>
      </c>
      <c r="V430" s="7">
        <v>12.08</v>
      </c>
      <c r="W430" s="7">
        <v>21.88</v>
      </c>
      <c r="X430" s="7">
        <v>0.44166660000000002</v>
      </c>
      <c r="Y430" s="7">
        <v>1.4653799999999999</v>
      </c>
      <c r="Z430" s="7">
        <v>5.3</v>
      </c>
      <c r="AA430" s="7">
        <v>3.57</v>
      </c>
      <c r="AB430" s="14">
        <v>3.37</v>
      </c>
      <c r="AC430" s="17">
        <v>1.93101E-2</v>
      </c>
      <c r="AD430" s="3">
        <v>0.98068999999999995</v>
      </c>
      <c r="AE430" s="14" t="s">
        <v>197</v>
      </c>
      <c r="AF430" s="13">
        <v>8</v>
      </c>
      <c r="AG430" s="14">
        <v>7</v>
      </c>
      <c r="AH430" s="13">
        <v>5</v>
      </c>
      <c r="AI430" s="7">
        <v>5</v>
      </c>
      <c r="AJ430" s="7">
        <v>0</v>
      </c>
      <c r="AK430" s="7">
        <v>4</v>
      </c>
      <c r="AL430" s="7">
        <v>4</v>
      </c>
      <c r="AM430" s="14">
        <v>0</v>
      </c>
      <c r="AN430" s="13">
        <v>3</v>
      </c>
      <c r="AO430" s="14">
        <v>3</v>
      </c>
      <c r="AP430" s="7" t="s">
        <v>66</v>
      </c>
      <c r="AQ430" s="7" t="s">
        <v>62</v>
      </c>
      <c r="AR430" s="7" t="s">
        <v>62</v>
      </c>
      <c r="AS430" s="7" t="s">
        <v>5797</v>
      </c>
      <c r="AT430" s="7" t="s">
        <v>70</v>
      </c>
      <c r="AU430" s="7" t="s">
        <v>66</v>
      </c>
      <c r="AV430" s="7" t="s">
        <v>5797</v>
      </c>
      <c r="AW430" s="7" t="s">
        <v>70</v>
      </c>
      <c r="AX430" s="12">
        <v>0</v>
      </c>
      <c r="AY430" s="12">
        <v>0</v>
      </c>
      <c r="AZ430" s="12">
        <v>0</v>
      </c>
      <c r="BA430" s="12">
        <v>1</v>
      </c>
      <c r="BB430" s="12">
        <v>1</v>
      </c>
      <c r="BC430" s="12">
        <v>0</v>
      </c>
      <c r="BD430" s="35">
        <v>1</v>
      </c>
      <c r="BE430" s="12">
        <v>1</v>
      </c>
    </row>
    <row r="431" spans="1:57" x14ac:dyDescent="0.35">
      <c r="A431" s="7">
        <v>430</v>
      </c>
      <c r="B431" s="7">
        <v>430</v>
      </c>
      <c r="C431" s="7" t="s">
        <v>1065</v>
      </c>
      <c r="D431" s="7" t="s">
        <v>1066</v>
      </c>
      <c r="E431" s="13" t="s">
        <v>51</v>
      </c>
      <c r="F431" s="7">
        <v>300</v>
      </c>
      <c r="G431" s="7" t="s">
        <v>100</v>
      </c>
      <c r="H431" s="7">
        <v>200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57</v>
      </c>
      <c r="N431" s="7">
        <v>30</v>
      </c>
      <c r="O431" s="7" t="s">
        <v>86</v>
      </c>
      <c r="P431" s="7">
        <v>36</v>
      </c>
      <c r="Q431" t="s">
        <v>7875</v>
      </c>
      <c r="R431" s="7" t="s">
        <v>59</v>
      </c>
      <c r="S431" s="14" t="s">
        <v>59</v>
      </c>
      <c r="T431" t="b">
        <v>0</v>
      </c>
      <c r="U431" s="7">
        <v>1238</v>
      </c>
      <c r="V431" s="7">
        <v>21.6</v>
      </c>
      <c r="W431" s="7">
        <v>33.24</v>
      </c>
      <c r="X431" s="7">
        <v>1.196666</v>
      </c>
      <c r="Y431" s="7">
        <v>1.5230399999999999</v>
      </c>
      <c r="Z431" s="7">
        <v>5.8</v>
      </c>
      <c r="AA431" s="7">
        <v>5.52</v>
      </c>
      <c r="AB431" s="14">
        <v>1.94</v>
      </c>
      <c r="AC431" s="17">
        <v>1E-4</v>
      </c>
      <c r="AD431" s="3">
        <v>0.99990000000000001</v>
      </c>
      <c r="AE431" s="14" t="s">
        <v>197</v>
      </c>
      <c r="AF431" s="13">
        <v>8</v>
      </c>
      <c r="AG431" s="14">
        <v>7</v>
      </c>
      <c r="AH431" s="13">
        <v>5</v>
      </c>
      <c r="AI431" s="7">
        <v>5</v>
      </c>
      <c r="AJ431" s="7">
        <v>0</v>
      </c>
      <c r="AK431" s="7">
        <v>4</v>
      </c>
      <c r="AL431" s="7">
        <v>4</v>
      </c>
      <c r="AM431" s="14">
        <v>0</v>
      </c>
      <c r="AN431" s="13">
        <v>3</v>
      </c>
      <c r="AO431" s="14">
        <v>3</v>
      </c>
      <c r="AP431" s="7" t="s">
        <v>66</v>
      </c>
      <c r="AQ431" s="7" t="s">
        <v>62</v>
      </c>
      <c r="AR431" s="7" t="s">
        <v>62</v>
      </c>
      <c r="AS431" s="7" t="s">
        <v>70</v>
      </c>
      <c r="AT431" s="7" t="s">
        <v>70</v>
      </c>
      <c r="AU431" s="7" t="s">
        <v>5797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35">
        <v>1</v>
      </c>
      <c r="BE431" s="12">
        <v>1</v>
      </c>
    </row>
    <row r="432" spans="1:57" x14ac:dyDescent="0.35">
      <c r="A432" s="7">
        <v>431</v>
      </c>
      <c r="B432" s="7">
        <v>431</v>
      </c>
      <c r="C432" s="7" t="s">
        <v>1067</v>
      </c>
      <c r="D432" s="7" t="s">
        <v>1068</v>
      </c>
      <c r="E432" s="13" t="s">
        <v>51</v>
      </c>
      <c r="F432" s="7">
        <v>300</v>
      </c>
      <c r="G432" s="7" t="s">
        <v>100</v>
      </c>
      <c r="H432" s="7"/>
      <c r="I432" s="14" t="s">
        <v>53</v>
      </c>
      <c r="J432" s="13" t="s">
        <v>54</v>
      </c>
      <c r="K432" s="7" t="s">
        <v>95</v>
      </c>
      <c r="L432" s="7" t="s">
        <v>56</v>
      </c>
      <c r="M432" s="7" t="s">
        <v>57</v>
      </c>
      <c r="N432" s="7">
        <v>40</v>
      </c>
      <c r="O432" s="7" t="s">
        <v>86</v>
      </c>
      <c r="P432" s="7">
        <v>29</v>
      </c>
      <c r="Q432" t="s">
        <v>7875</v>
      </c>
      <c r="R432" s="7" t="s">
        <v>59</v>
      </c>
      <c r="S432" s="14" t="s">
        <v>56</v>
      </c>
      <c r="T432" t="b">
        <v>0</v>
      </c>
      <c r="U432" s="7">
        <v>693</v>
      </c>
      <c r="V432" s="7">
        <v>10.52</v>
      </c>
      <c r="W432" s="7">
        <v>26</v>
      </c>
      <c r="X432" s="7">
        <v>0.93086740000000001</v>
      </c>
      <c r="Y432" s="7">
        <v>0.96097999999999995</v>
      </c>
      <c r="Z432" s="7"/>
      <c r="AA432" s="7"/>
      <c r="AB432" s="14"/>
      <c r="AC432" s="17">
        <v>1.6855700000000001E-2</v>
      </c>
      <c r="AD432" s="3">
        <v>0.98314400000000002</v>
      </c>
      <c r="AE432" s="14" t="s">
        <v>197</v>
      </c>
      <c r="AF432" s="13">
        <v>8</v>
      </c>
      <c r="AG432" s="14">
        <v>7</v>
      </c>
      <c r="AH432" s="13">
        <v>5</v>
      </c>
      <c r="AI432" s="7">
        <v>5</v>
      </c>
      <c r="AJ432" s="7">
        <v>0</v>
      </c>
      <c r="AK432" s="7">
        <v>4</v>
      </c>
      <c r="AL432" s="7">
        <v>4</v>
      </c>
      <c r="AM432" s="14">
        <v>0</v>
      </c>
      <c r="AN432" s="13">
        <v>3</v>
      </c>
      <c r="AO432" s="14">
        <v>3</v>
      </c>
      <c r="AP432" s="7" t="s">
        <v>66</v>
      </c>
      <c r="AQ432" s="7" t="s">
        <v>62</v>
      </c>
      <c r="AR432" s="7" t="s">
        <v>62</v>
      </c>
      <c r="AS432" s="7" t="s">
        <v>5797</v>
      </c>
      <c r="AT432" s="7" t="s">
        <v>70</v>
      </c>
      <c r="AU432" s="7" t="s">
        <v>66</v>
      </c>
      <c r="AV432" s="7" t="s">
        <v>5797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 t="s">
        <v>5797</v>
      </c>
      <c r="BC432" s="12">
        <v>0</v>
      </c>
      <c r="BD432" s="35">
        <v>1</v>
      </c>
      <c r="BE432" s="12">
        <v>1</v>
      </c>
    </row>
    <row r="433" spans="1:57" x14ac:dyDescent="0.35">
      <c r="A433" s="7">
        <v>432</v>
      </c>
      <c r="B433" s="7">
        <v>432</v>
      </c>
      <c r="C433" s="7" t="s">
        <v>1069</v>
      </c>
      <c r="D433" s="7" t="s">
        <v>1070</v>
      </c>
      <c r="E433" s="13" t="s">
        <v>51</v>
      </c>
      <c r="F433" s="7">
        <v>300</v>
      </c>
      <c r="G433" s="7" t="s">
        <v>100</v>
      </c>
      <c r="H433" s="7">
        <v>2170</v>
      </c>
      <c r="I433" s="14" t="s">
        <v>53</v>
      </c>
      <c r="J433" s="13" t="s">
        <v>54</v>
      </c>
      <c r="K433" s="7" t="s">
        <v>96</v>
      </c>
      <c r="L433" s="7" t="s">
        <v>56</v>
      </c>
      <c r="M433" s="7" t="s">
        <v>84</v>
      </c>
      <c r="N433" s="7">
        <v>22</v>
      </c>
      <c r="O433" s="7" t="s">
        <v>58</v>
      </c>
      <c r="P433" s="7">
        <v>29</v>
      </c>
      <c r="Q433" t="s">
        <v>7875</v>
      </c>
      <c r="R433" s="7" t="s">
        <v>59</v>
      </c>
      <c r="S433" s="14" t="s">
        <v>56</v>
      </c>
      <c r="T433" t="b">
        <v>0</v>
      </c>
      <c r="U433" s="7">
        <v>379</v>
      </c>
      <c r="V433" s="7">
        <v>10.16</v>
      </c>
      <c r="W433" s="7">
        <v>25.94</v>
      </c>
      <c r="X433" s="7">
        <v>0.99919939999999996</v>
      </c>
      <c r="Y433" s="7">
        <v>0.47092000000000001</v>
      </c>
      <c r="Z433" s="7">
        <v>6.9</v>
      </c>
      <c r="AA433" s="7">
        <v>5.63</v>
      </c>
      <c r="AB433" s="14">
        <v>2.2799999999999998</v>
      </c>
      <c r="AC433" s="17">
        <v>0.40860400000000002</v>
      </c>
      <c r="AD433" s="3">
        <v>0.59139600000000003</v>
      </c>
      <c r="AE433" s="14" t="s">
        <v>197</v>
      </c>
      <c r="AF433" s="13">
        <v>8</v>
      </c>
      <c r="AG433" s="14">
        <v>7</v>
      </c>
      <c r="AH433" s="13">
        <v>5</v>
      </c>
      <c r="AI433" s="7">
        <v>5</v>
      </c>
      <c r="AJ433" s="7">
        <v>0</v>
      </c>
      <c r="AK433" s="7">
        <v>4</v>
      </c>
      <c r="AL433" s="7">
        <v>4</v>
      </c>
      <c r="AM433" s="14">
        <v>0</v>
      </c>
      <c r="AN433" s="13">
        <v>3</v>
      </c>
      <c r="AO433" s="14">
        <v>3</v>
      </c>
      <c r="AP433" s="7" t="s">
        <v>66</v>
      </c>
      <c r="AQ433" s="7" t="s">
        <v>62</v>
      </c>
      <c r="AR433" s="7" t="s">
        <v>62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>
        <v>1</v>
      </c>
      <c r="BC433" s="12">
        <v>0</v>
      </c>
      <c r="BD433" s="35">
        <v>1</v>
      </c>
      <c r="BE433" s="12">
        <v>1</v>
      </c>
    </row>
    <row r="434" spans="1:57" x14ac:dyDescent="0.35">
      <c r="A434" s="7">
        <v>433</v>
      </c>
      <c r="B434" s="7">
        <v>433</v>
      </c>
      <c r="C434" s="7" t="s">
        <v>1071</v>
      </c>
      <c r="D434" s="7" t="s">
        <v>1072</v>
      </c>
      <c r="E434" s="13" t="s">
        <v>51</v>
      </c>
      <c r="F434" s="7">
        <v>300</v>
      </c>
      <c r="G434" s="7" t="s">
        <v>100</v>
      </c>
      <c r="H434" s="7"/>
      <c r="I434" s="14" t="s">
        <v>53</v>
      </c>
      <c r="J434" s="13" t="s">
        <v>54</v>
      </c>
      <c r="K434" s="7" t="s">
        <v>155</v>
      </c>
      <c r="L434" s="7" t="s">
        <v>87</v>
      </c>
      <c r="M434" s="7" t="s">
        <v>57</v>
      </c>
      <c r="N434" s="7">
        <v>41</v>
      </c>
      <c r="O434" s="7" t="s">
        <v>58</v>
      </c>
      <c r="P434" s="7">
        <v>38</v>
      </c>
      <c r="Q434" t="s">
        <v>7923</v>
      </c>
      <c r="R434" s="7" t="s">
        <v>59</v>
      </c>
      <c r="S434" s="14" t="s">
        <v>56</v>
      </c>
      <c r="T434" t="b">
        <v>0</v>
      </c>
      <c r="U434" s="7">
        <v>550</v>
      </c>
      <c r="V434" s="7">
        <v>14</v>
      </c>
      <c r="W434" s="7">
        <v>28.28</v>
      </c>
      <c r="X434" s="7">
        <v>1.2547999999999999</v>
      </c>
      <c r="Y434" s="7">
        <v>0.66783999999999999</v>
      </c>
      <c r="Z434" s="7">
        <v>7</v>
      </c>
      <c r="AA434" s="7">
        <v>4.1500000000000004</v>
      </c>
      <c r="AB434" s="14">
        <v>4.01</v>
      </c>
      <c r="AC434" s="17">
        <v>5.9876499999999999E-2</v>
      </c>
      <c r="AD434" s="3">
        <v>0.94012399999999996</v>
      </c>
      <c r="AE434" s="14" t="s">
        <v>197</v>
      </c>
      <c r="AF434" s="13">
        <v>8</v>
      </c>
      <c r="AG434" s="14">
        <v>7</v>
      </c>
      <c r="AH434" s="13">
        <v>5</v>
      </c>
      <c r="AI434" s="7">
        <v>5</v>
      </c>
      <c r="AJ434" s="7">
        <v>0</v>
      </c>
      <c r="AK434" s="7">
        <v>4</v>
      </c>
      <c r="AL434" s="7">
        <v>4</v>
      </c>
      <c r="AM434" s="14">
        <v>0</v>
      </c>
      <c r="AN434" s="13">
        <v>3</v>
      </c>
      <c r="AO434" s="14">
        <v>3</v>
      </c>
      <c r="AP434" s="7" t="s">
        <v>66</v>
      </c>
      <c r="AQ434" s="7" t="s">
        <v>62</v>
      </c>
      <c r="AR434" s="7" t="s">
        <v>62</v>
      </c>
      <c r="AS434" s="7" t="s">
        <v>5797</v>
      </c>
      <c r="AT434" s="7" t="s">
        <v>70</v>
      </c>
      <c r="AU434" s="7" t="s">
        <v>66</v>
      </c>
      <c r="AV434" s="7" t="s">
        <v>5797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>
        <v>1</v>
      </c>
      <c r="BC434" s="12">
        <v>0</v>
      </c>
      <c r="BD434" s="35">
        <v>1</v>
      </c>
      <c r="BE434" s="12">
        <v>1</v>
      </c>
    </row>
    <row r="435" spans="1:57" x14ac:dyDescent="0.35">
      <c r="A435" s="7">
        <v>434</v>
      </c>
      <c r="B435" s="7">
        <v>434</v>
      </c>
      <c r="C435" s="7" t="s">
        <v>1073</v>
      </c>
      <c r="D435" s="7" t="s">
        <v>1074</v>
      </c>
      <c r="E435" s="13" t="s">
        <v>51</v>
      </c>
      <c r="F435" s="7">
        <v>300</v>
      </c>
      <c r="G435" s="7" t="s">
        <v>100</v>
      </c>
      <c r="H435" s="7"/>
      <c r="I435" s="14" t="s">
        <v>53</v>
      </c>
      <c r="J435" s="13" t="s">
        <v>54</v>
      </c>
      <c r="K435" s="7" t="s">
        <v>160</v>
      </c>
      <c r="L435" s="7" t="s">
        <v>56</v>
      </c>
      <c r="M435" s="7" t="s">
        <v>57</v>
      </c>
      <c r="N435" s="7">
        <v>45</v>
      </c>
      <c r="O435" s="7" t="s">
        <v>86</v>
      </c>
      <c r="P435" s="7">
        <v>32</v>
      </c>
      <c r="Q435" t="s">
        <v>197</v>
      </c>
      <c r="R435" s="7" t="s">
        <v>59</v>
      </c>
      <c r="S435" s="14" t="s">
        <v>56</v>
      </c>
      <c r="T435" t="b">
        <v>0</v>
      </c>
      <c r="U435" s="7">
        <v>367</v>
      </c>
      <c r="V435" s="7">
        <v>10.16</v>
      </c>
      <c r="W435" s="7">
        <v>23.64</v>
      </c>
      <c r="X435" s="7">
        <v>0.96986660000000002</v>
      </c>
      <c r="Y435" s="7">
        <v>0.45362000000000002</v>
      </c>
      <c r="Z435" s="7"/>
      <c r="AA435" s="7"/>
      <c r="AB435" s="14"/>
      <c r="AC435" s="17">
        <v>1.25726E-2</v>
      </c>
      <c r="AD435" s="3">
        <v>0.98742700000000005</v>
      </c>
      <c r="AE435" s="14" t="s">
        <v>197</v>
      </c>
      <c r="AF435" s="13">
        <v>8</v>
      </c>
      <c r="AG435" s="14">
        <v>7</v>
      </c>
      <c r="AH435" s="13">
        <v>5</v>
      </c>
      <c r="AI435" s="7">
        <v>4</v>
      </c>
      <c r="AJ435" s="7">
        <v>1</v>
      </c>
      <c r="AK435" s="7">
        <v>4</v>
      </c>
      <c r="AL435" s="7">
        <v>3</v>
      </c>
      <c r="AM435" s="14">
        <v>1</v>
      </c>
      <c r="AN435" s="13">
        <v>3</v>
      </c>
      <c r="AO435" s="14">
        <v>3</v>
      </c>
      <c r="AP435" s="7" t="s">
        <v>66</v>
      </c>
      <c r="AQ435" s="7" t="s">
        <v>62</v>
      </c>
      <c r="AR435" s="7" t="s">
        <v>62</v>
      </c>
      <c r="AS435" s="7" t="s">
        <v>5797</v>
      </c>
      <c r="AT435" s="7" t="s">
        <v>63</v>
      </c>
      <c r="AU435" s="7" t="s">
        <v>66</v>
      </c>
      <c r="AV435" s="7" t="s">
        <v>5797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35">
        <v>1</v>
      </c>
      <c r="BE435" s="12">
        <v>1</v>
      </c>
    </row>
    <row r="436" spans="1:57" x14ac:dyDescent="0.35">
      <c r="A436" s="7">
        <v>435</v>
      </c>
      <c r="B436" s="7">
        <v>435</v>
      </c>
      <c r="C436" s="7" t="s">
        <v>1075</v>
      </c>
      <c r="D436" s="7" t="s">
        <v>1076</v>
      </c>
      <c r="E436" s="13" t="s">
        <v>51</v>
      </c>
      <c r="F436" s="7">
        <v>300</v>
      </c>
      <c r="G436" s="7" t="s">
        <v>213</v>
      </c>
      <c r="H436" s="7"/>
      <c r="I436" s="14" t="s">
        <v>53</v>
      </c>
      <c r="J436" s="13" t="s">
        <v>54</v>
      </c>
      <c r="K436" s="7" t="s">
        <v>123</v>
      </c>
      <c r="L436" s="7" t="s">
        <v>56</v>
      </c>
      <c r="M436" s="7" t="s">
        <v>57</v>
      </c>
      <c r="N436" s="7">
        <v>31</v>
      </c>
      <c r="O436" s="7" t="s">
        <v>86</v>
      </c>
      <c r="P436" s="7">
        <v>30</v>
      </c>
      <c r="Q436" t="s">
        <v>7897</v>
      </c>
      <c r="R436" s="7" t="s">
        <v>59</v>
      </c>
      <c r="S436" s="14" t="s">
        <v>56</v>
      </c>
      <c r="T436" t="b">
        <v>0</v>
      </c>
      <c r="U436" s="7">
        <v>129</v>
      </c>
      <c r="V436" s="7">
        <v>20.399999999999999</v>
      </c>
      <c r="W436" s="7">
        <v>37.450000000000003</v>
      </c>
      <c r="X436" s="7">
        <v>3.2810000000000001</v>
      </c>
      <c r="Y436" s="7">
        <v>0.11285000000000001</v>
      </c>
      <c r="Z436" s="7">
        <v>7.1</v>
      </c>
      <c r="AA436" s="7">
        <v>5.09</v>
      </c>
      <c r="AB436" s="14">
        <v>1.88</v>
      </c>
      <c r="AC436" s="17">
        <v>2.60173E-2</v>
      </c>
      <c r="AD436" s="3">
        <v>0.97398300000000004</v>
      </c>
      <c r="AE436" s="14" t="s">
        <v>197</v>
      </c>
      <c r="AF436" s="13">
        <v>8</v>
      </c>
      <c r="AG436" s="14">
        <v>7</v>
      </c>
      <c r="AH436" s="13">
        <v>5</v>
      </c>
      <c r="AI436" s="7">
        <v>5</v>
      </c>
      <c r="AJ436" s="7">
        <v>0</v>
      </c>
      <c r="AK436" s="7">
        <v>4</v>
      </c>
      <c r="AL436" s="7">
        <v>4</v>
      </c>
      <c r="AM436" s="14">
        <v>0</v>
      </c>
      <c r="AN436" s="13">
        <v>3</v>
      </c>
      <c r="AO436" s="14">
        <v>3</v>
      </c>
      <c r="AP436" s="7" t="s">
        <v>66</v>
      </c>
      <c r="AQ436" s="7" t="s">
        <v>62</v>
      </c>
      <c r="AR436" s="7" t="s">
        <v>62</v>
      </c>
      <c r="AS436" s="7" t="s">
        <v>5797</v>
      </c>
      <c r="AT436" s="7" t="s">
        <v>62</v>
      </c>
      <c r="AU436" s="7" t="s">
        <v>64</v>
      </c>
      <c r="AV436" s="7" t="s">
        <v>5797</v>
      </c>
      <c r="AW436" s="7" t="s">
        <v>5797</v>
      </c>
      <c r="AX436" s="12">
        <v>0</v>
      </c>
      <c r="AY436" s="12">
        <v>0</v>
      </c>
      <c r="AZ436" s="12">
        <v>0</v>
      </c>
      <c r="BA436" s="12">
        <v>1</v>
      </c>
      <c r="BB436" s="12">
        <v>0</v>
      </c>
      <c r="BC436" s="12">
        <v>0</v>
      </c>
      <c r="BD436" s="35">
        <v>1</v>
      </c>
      <c r="BE436" s="12" t="s">
        <v>5797</v>
      </c>
    </row>
    <row r="437" spans="1:57" x14ac:dyDescent="0.35">
      <c r="A437" s="7">
        <v>436</v>
      </c>
      <c r="B437" s="7">
        <v>436</v>
      </c>
      <c r="C437" s="7" t="s">
        <v>1077</v>
      </c>
      <c r="D437" s="7" t="s">
        <v>1078</v>
      </c>
      <c r="E437" s="13" t="s">
        <v>51</v>
      </c>
      <c r="F437" s="7">
        <v>300</v>
      </c>
      <c r="G437" s="7" t="s">
        <v>100</v>
      </c>
      <c r="H437" s="7">
        <v>1880</v>
      </c>
      <c r="I437" s="14" t="s">
        <v>53</v>
      </c>
      <c r="J437" s="13" t="s">
        <v>54</v>
      </c>
      <c r="K437" s="7" t="s">
        <v>160</v>
      </c>
      <c r="L437" s="7" t="s">
        <v>56</v>
      </c>
      <c r="M437" s="7" t="s">
        <v>57</v>
      </c>
      <c r="N437" s="7">
        <v>27</v>
      </c>
      <c r="O437" s="7" t="s">
        <v>58</v>
      </c>
      <c r="P437" s="7">
        <v>37</v>
      </c>
      <c r="Q437" t="s">
        <v>7875</v>
      </c>
      <c r="R437" s="7" t="s">
        <v>59</v>
      </c>
      <c r="S437" s="14" t="s">
        <v>59</v>
      </c>
      <c r="T437" t="b">
        <v>0</v>
      </c>
      <c r="U437" s="7">
        <v>693</v>
      </c>
      <c r="V437" s="7">
        <v>13.46</v>
      </c>
      <c r="W437" s="7">
        <v>27.78</v>
      </c>
      <c r="X437" s="7">
        <v>1.1496645999999999</v>
      </c>
      <c r="Y437" s="7">
        <v>0.86437999999999993</v>
      </c>
      <c r="Z437" s="7"/>
      <c r="AA437" s="7"/>
      <c r="AB437" s="14"/>
      <c r="AC437" s="17">
        <v>1.8522899999999998E-2</v>
      </c>
      <c r="AD437" s="3">
        <v>0.98147700000000004</v>
      </c>
      <c r="AE437" s="14" t="s">
        <v>197</v>
      </c>
      <c r="AF437" s="13">
        <v>8</v>
      </c>
      <c r="AG437" s="14">
        <v>7</v>
      </c>
      <c r="AH437" s="13">
        <v>5</v>
      </c>
      <c r="AI437" s="7">
        <v>5</v>
      </c>
      <c r="AJ437" s="7">
        <v>0</v>
      </c>
      <c r="AK437" s="7">
        <v>4</v>
      </c>
      <c r="AL437" s="7">
        <v>4</v>
      </c>
      <c r="AM437" s="14">
        <v>0</v>
      </c>
      <c r="AN437" s="13">
        <v>3</v>
      </c>
      <c r="AO437" s="14">
        <v>3</v>
      </c>
      <c r="AP437" s="7" t="s">
        <v>66</v>
      </c>
      <c r="AQ437" s="7" t="s">
        <v>62</v>
      </c>
      <c r="AR437" s="7" t="s">
        <v>62</v>
      </c>
      <c r="AS437" s="7" t="s">
        <v>70</v>
      </c>
      <c r="AT437" s="7" t="s">
        <v>70</v>
      </c>
      <c r="AU437" s="7" t="s">
        <v>66</v>
      </c>
      <c r="AV437" s="7" t="s">
        <v>70</v>
      </c>
      <c r="AW437" s="7" t="s">
        <v>5797</v>
      </c>
      <c r="AX437" s="12">
        <v>0</v>
      </c>
      <c r="AY437" s="12">
        <v>0</v>
      </c>
      <c r="AZ437" s="12">
        <v>0</v>
      </c>
      <c r="BA437" s="12" t="s">
        <v>5797</v>
      </c>
      <c r="BB437" s="12">
        <v>1</v>
      </c>
      <c r="BC437" s="12">
        <v>0</v>
      </c>
      <c r="BD437" s="35">
        <v>1</v>
      </c>
      <c r="BE437" s="12">
        <v>1</v>
      </c>
    </row>
    <row r="438" spans="1:57" x14ac:dyDescent="0.35">
      <c r="A438" s="7">
        <v>437</v>
      </c>
      <c r="B438" s="7">
        <v>437</v>
      </c>
      <c r="C438" s="7" t="s">
        <v>1079</v>
      </c>
      <c r="D438" s="7" t="s">
        <v>1080</v>
      </c>
      <c r="E438" s="13" t="s">
        <v>51</v>
      </c>
      <c r="F438" s="7">
        <v>300</v>
      </c>
      <c r="G438" s="7" t="s">
        <v>100</v>
      </c>
      <c r="H438" s="7">
        <v>1829</v>
      </c>
      <c r="I438" s="14" t="s">
        <v>53</v>
      </c>
      <c r="J438" s="13" t="s">
        <v>54</v>
      </c>
      <c r="K438" s="7" t="s">
        <v>83</v>
      </c>
      <c r="L438" s="7" t="s">
        <v>56</v>
      </c>
      <c r="M438" s="7" t="s">
        <v>57</v>
      </c>
      <c r="N438" s="7">
        <v>52</v>
      </c>
      <c r="O438" s="7" t="s">
        <v>86</v>
      </c>
      <c r="P438" s="7">
        <v>33</v>
      </c>
      <c r="Q438" t="s">
        <v>197</v>
      </c>
      <c r="R438" s="7" t="s">
        <v>59</v>
      </c>
      <c r="S438" s="14" t="s">
        <v>59</v>
      </c>
      <c r="T438" t="b">
        <v>0</v>
      </c>
      <c r="U438" s="7">
        <v>343</v>
      </c>
      <c r="V438" s="7">
        <v>10.68</v>
      </c>
      <c r="W438" s="7">
        <v>25.84</v>
      </c>
      <c r="X438" s="7">
        <v>1.0763339999999999</v>
      </c>
      <c r="Y438" s="7">
        <v>0.41104000000000002</v>
      </c>
      <c r="Z438" s="7"/>
      <c r="AA438" s="7"/>
      <c r="AB438" s="14"/>
      <c r="AC438" s="17">
        <v>5.4713100000000001E-3</v>
      </c>
      <c r="AD438" s="3">
        <v>0.994529</v>
      </c>
      <c r="AE438" s="14" t="s">
        <v>197</v>
      </c>
      <c r="AF438" s="13">
        <v>8</v>
      </c>
      <c r="AG438" s="14">
        <v>7</v>
      </c>
      <c r="AH438" s="13">
        <v>5</v>
      </c>
      <c r="AI438" s="7">
        <v>5</v>
      </c>
      <c r="AJ438" s="7">
        <v>0</v>
      </c>
      <c r="AK438" s="7">
        <v>4</v>
      </c>
      <c r="AL438" s="7">
        <v>4</v>
      </c>
      <c r="AM438" s="14">
        <v>0</v>
      </c>
      <c r="AN438" s="13">
        <v>3</v>
      </c>
      <c r="AO438" s="14">
        <v>3</v>
      </c>
      <c r="AP438" s="7" t="s">
        <v>66</v>
      </c>
      <c r="AQ438" s="7" t="s">
        <v>62</v>
      </c>
      <c r="AR438" s="7" t="s">
        <v>62</v>
      </c>
      <c r="AS438" s="7" t="s">
        <v>5797</v>
      </c>
      <c r="AT438" s="7" t="s">
        <v>70</v>
      </c>
      <c r="AU438" s="7" t="s">
        <v>66</v>
      </c>
      <c r="AV438" s="7" t="s">
        <v>5797</v>
      </c>
      <c r="AW438" s="7" t="s">
        <v>70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35">
        <v>1</v>
      </c>
      <c r="BE438" s="12">
        <v>1</v>
      </c>
    </row>
    <row r="439" spans="1:57" x14ac:dyDescent="0.35">
      <c r="A439" s="7">
        <v>438</v>
      </c>
      <c r="B439" s="7">
        <v>438</v>
      </c>
      <c r="C439" s="7" t="s">
        <v>1081</v>
      </c>
      <c r="D439" s="7" t="s">
        <v>1082</v>
      </c>
      <c r="E439" s="13" t="s">
        <v>51</v>
      </c>
      <c r="F439" s="7">
        <v>300</v>
      </c>
      <c r="G439" s="7" t="s">
        <v>100</v>
      </c>
      <c r="H439" s="7">
        <v>2458</v>
      </c>
      <c r="I439" s="14" t="s">
        <v>53</v>
      </c>
      <c r="J439" s="13" t="s">
        <v>54</v>
      </c>
      <c r="K439" s="7" t="s">
        <v>160</v>
      </c>
      <c r="L439" s="7" t="s">
        <v>56</v>
      </c>
      <c r="M439" s="7" t="s">
        <v>57</v>
      </c>
      <c r="N439" s="7">
        <v>36</v>
      </c>
      <c r="O439" s="7" t="s">
        <v>86</v>
      </c>
      <c r="P439" s="7">
        <v>34</v>
      </c>
      <c r="Q439" t="s">
        <v>197</v>
      </c>
      <c r="R439" s="7" t="s">
        <v>59</v>
      </c>
      <c r="S439" s="14" t="s">
        <v>56</v>
      </c>
      <c r="T439" t="b">
        <v>0</v>
      </c>
      <c r="U439" s="7">
        <v>402</v>
      </c>
      <c r="V439" s="7">
        <v>6.18</v>
      </c>
      <c r="W439" s="7">
        <v>21.1</v>
      </c>
      <c r="X439" s="7">
        <v>0.50833339999999994</v>
      </c>
      <c r="Y439" s="7">
        <v>0.68653999999999993</v>
      </c>
      <c r="Z439" s="7">
        <v>7.3</v>
      </c>
      <c r="AA439" s="7">
        <v>5.25</v>
      </c>
      <c r="AB439" s="14">
        <v>2.61</v>
      </c>
      <c r="AC439" s="17">
        <v>2.1982999999999999E-2</v>
      </c>
      <c r="AD439" s="3">
        <v>0.97801700000000003</v>
      </c>
      <c r="AE439" s="14" t="s">
        <v>197</v>
      </c>
      <c r="AF439" s="13">
        <v>8</v>
      </c>
      <c r="AG439" s="14">
        <v>7</v>
      </c>
      <c r="AH439" s="13">
        <v>5</v>
      </c>
      <c r="AI439" s="7">
        <v>5</v>
      </c>
      <c r="AJ439" s="7">
        <v>0</v>
      </c>
      <c r="AK439" s="7">
        <v>4</v>
      </c>
      <c r="AL439" s="7">
        <v>4</v>
      </c>
      <c r="AM439" s="14">
        <v>0</v>
      </c>
      <c r="AN439" s="13">
        <v>3</v>
      </c>
      <c r="AO439" s="14">
        <v>3</v>
      </c>
      <c r="AP439" s="7" t="s">
        <v>66</v>
      </c>
      <c r="AQ439" s="7" t="s">
        <v>62</v>
      </c>
      <c r="AR439" s="7" t="s">
        <v>62</v>
      </c>
      <c r="AS439" s="7" t="s">
        <v>5797</v>
      </c>
      <c r="AT439" s="7" t="s">
        <v>70</v>
      </c>
      <c r="AU439" s="7" t="s">
        <v>66</v>
      </c>
      <c r="AV439" s="7" t="s">
        <v>5797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35">
        <v>1</v>
      </c>
      <c r="BE439" s="12">
        <v>1</v>
      </c>
    </row>
    <row r="440" spans="1:57" x14ac:dyDescent="0.35">
      <c r="A440" s="7">
        <v>439</v>
      </c>
      <c r="B440" s="7">
        <v>439</v>
      </c>
      <c r="C440" s="7" t="s">
        <v>1083</v>
      </c>
      <c r="D440" s="7" t="s">
        <v>1084</v>
      </c>
      <c r="E440" s="13" t="s">
        <v>51</v>
      </c>
      <c r="F440" s="7">
        <v>300</v>
      </c>
      <c r="G440" s="7" t="s">
        <v>94</v>
      </c>
      <c r="H440" s="7"/>
      <c r="I440" s="14" t="s">
        <v>53</v>
      </c>
      <c r="J440" s="13" t="s">
        <v>54</v>
      </c>
      <c r="K440" s="7" t="s">
        <v>83</v>
      </c>
      <c r="L440" s="7" t="s">
        <v>56</v>
      </c>
      <c r="M440" s="7" t="s">
        <v>57</v>
      </c>
      <c r="N440" s="7">
        <v>43</v>
      </c>
      <c r="O440" s="7" t="s">
        <v>86</v>
      </c>
      <c r="P440" s="7">
        <v>34</v>
      </c>
      <c r="Q440" t="s">
        <v>7875</v>
      </c>
      <c r="R440" s="7" t="s">
        <v>59</v>
      </c>
      <c r="S440" s="14" t="s">
        <v>59</v>
      </c>
      <c r="T440" t="b">
        <v>0</v>
      </c>
      <c r="U440" s="7">
        <v>122</v>
      </c>
      <c r="V440" s="7">
        <v>10</v>
      </c>
      <c r="W440" s="7">
        <v>23.366669999999999</v>
      </c>
      <c r="X440" s="7">
        <v>0.91488899999999995</v>
      </c>
      <c r="Y440" s="7">
        <v>0.25566666666666671</v>
      </c>
      <c r="Z440" s="7">
        <v>7.3</v>
      </c>
      <c r="AA440" s="7">
        <v>3.42</v>
      </c>
      <c r="AB440" s="14">
        <v>2.54</v>
      </c>
      <c r="AC440" s="17">
        <v>3.5602799999999997E-2</v>
      </c>
      <c r="AD440" s="3">
        <v>0.96439699999999995</v>
      </c>
      <c r="AE440" s="14" t="s">
        <v>197</v>
      </c>
      <c r="AF440" s="13">
        <v>8</v>
      </c>
      <c r="AG440" s="14">
        <v>7</v>
      </c>
      <c r="AH440" s="13">
        <v>5</v>
      </c>
      <c r="AI440" s="7">
        <v>5</v>
      </c>
      <c r="AJ440" s="7">
        <v>0</v>
      </c>
      <c r="AK440" s="7">
        <v>4</v>
      </c>
      <c r="AL440" s="7">
        <v>4</v>
      </c>
      <c r="AM440" s="14">
        <v>0</v>
      </c>
      <c r="AN440" s="13">
        <v>3</v>
      </c>
      <c r="AO440" s="14">
        <v>3</v>
      </c>
      <c r="AP440" s="7" t="s">
        <v>66</v>
      </c>
      <c r="AQ440" s="7" t="s">
        <v>62</v>
      </c>
      <c r="AR440" s="7" t="s">
        <v>62</v>
      </c>
      <c r="AS440" s="7" t="s">
        <v>70</v>
      </c>
      <c r="AT440" s="7" t="s">
        <v>62</v>
      </c>
      <c r="AU440" s="7" t="s">
        <v>64</v>
      </c>
      <c r="AV440" s="7" t="s">
        <v>5797</v>
      </c>
      <c r="AW440" s="7" t="s">
        <v>5797</v>
      </c>
      <c r="AX440" s="12">
        <v>0</v>
      </c>
      <c r="AY440" s="12">
        <v>0</v>
      </c>
      <c r="AZ440" s="12">
        <v>0</v>
      </c>
      <c r="BA440" s="12">
        <v>1</v>
      </c>
      <c r="BB440" s="12">
        <v>1</v>
      </c>
      <c r="BC440" s="12">
        <v>0</v>
      </c>
      <c r="BD440" s="35">
        <v>1</v>
      </c>
      <c r="BE440" s="12">
        <v>1</v>
      </c>
    </row>
    <row r="441" spans="1:57" x14ac:dyDescent="0.35">
      <c r="A441" s="7">
        <v>440</v>
      </c>
      <c r="B441" s="7">
        <v>440</v>
      </c>
      <c r="C441" s="7" t="s">
        <v>1085</v>
      </c>
      <c r="D441" s="7" t="s">
        <v>1086</v>
      </c>
      <c r="E441" s="13" t="s">
        <v>51</v>
      </c>
      <c r="F441" s="7">
        <v>300</v>
      </c>
      <c r="G441" s="7" t="s">
        <v>100</v>
      </c>
      <c r="H441" s="7">
        <v>1102</v>
      </c>
      <c r="I441" s="14" t="s">
        <v>53</v>
      </c>
      <c r="J441" s="13" t="s">
        <v>54</v>
      </c>
      <c r="K441" s="7" t="s">
        <v>55</v>
      </c>
      <c r="L441" s="7" t="s">
        <v>56</v>
      </c>
      <c r="M441" s="7" t="s">
        <v>57</v>
      </c>
      <c r="N441" s="7">
        <v>34</v>
      </c>
      <c r="O441" s="7" t="s">
        <v>58</v>
      </c>
      <c r="P441" s="7">
        <v>30</v>
      </c>
      <c r="Q441" t="s">
        <v>7875</v>
      </c>
      <c r="R441" s="7" t="s">
        <v>59</v>
      </c>
      <c r="S441" s="14" t="s">
        <v>59</v>
      </c>
      <c r="T441" t="b">
        <v>0</v>
      </c>
      <c r="U441" s="7">
        <v>364</v>
      </c>
      <c r="V441" s="7">
        <v>11.18</v>
      </c>
      <c r="W441" s="7">
        <v>25.56</v>
      </c>
      <c r="X441" s="7">
        <v>1.0137993999999999</v>
      </c>
      <c r="Y441" s="7">
        <v>0.46207999999999999</v>
      </c>
      <c r="Z441" s="7">
        <v>7</v>
      </c>
      <c r="AA441" s="7">
        <v>5.33</v>
      </c>
      <c r="AB441" s="14">
        <v>2.25</v>
      </c>
      <c r="AC441" s="17">
        <v>0.12142699999999999</v>
      </c>
      <c r="AD441" s="3">
        <v>0.87857300000000005</v>
      </c>
      <c r="AE441" s="14" t="s">
        <v>197</v>
      </c>
      <c r="AF441" s="13">
        <v>8</v>
      </c>
      <c r="AG441" s="14">
        <v>7</v>
      </c>
      <c r="AH441" s="13">
        <v>5</v>
      </c>
      <c r="AI441" s="7">
        <v>4</v>
      </c>
      <c r="AJ441" s="7">
        <v>1</v>
      </c>
      <c r="AK441" s="7">
        <v>4</v>
      </c>
      <c r="AL441" s="7">
        <v>3</v>
      </c>
      <c r="AM441" s="14">
        <v>1</v>
      </c>
      <c r="AN441" s="13">
        <v>3</v>
      </c>
      <c r="AO441" s="14">
        <v>3</v>
      </c>
      <c r="AP441" s="7" t="s">
        <v>66</v>
      </c>
      <c r="AQ441" s="7" t="s">
        <v>62</v>
      </c>
      <c r="AR441" s="7" t="s">
        <v>208</v>
      </c>
      <c r="AS441" s="7" t="s">
        <v>70</v>
      </c>
      <c r="AT441" s="7" t="s">
        <v>70</v>
      </c>
      <c r="AU441" s="7" t="s">
        <v>66</v>
      </c>
      <c r="AV441" s="7" t="s">
        <v>5797</v>
      </c>
      <c r="AW441" s="7" t="s">
        <v>70</v>
      </c>
      <c r="AX441" s="12">
        <v>0</v>
      </c>
      <c r="AY441" s="12">
        <v>0</v>
      </c>
      <c r="AZ441" s="12">
        <v>0</v>
      </c>
      <c r="BA441" s="12">
        <v>1</v>
      </c>
      <c r="BB441" s="12">
        <v>1</v>
      </c>
      <c r="BC441" s="12">
        <v>0</v>
      </c>
      <c r="BD441" s="35">
        <v>1</v>
      </c>
      <c r="BE441" s="12">
        <v>1</v>
      </c>
    </row>
    <row r="442" spans="1:57" x14ac:dyDescent="0.35">
      <c r="A442" s="7">
        <v>441</v>
      </c>
      <c r="B442" s="7">
        <v>441</v>
      </c>
      <c r="C442" s="7" t="s">
        <v>1087</v>
      </c>
      <c r="D442" s="7" t="s">
        <v>1088</v>
      </c>
      <c r="E442" s="13" t="s">
        <v>51</v>
      </c>
      <c r="F442" s="7">
        <v>300</v>
      </c>
      <c r="G442" s="7" t="s">
        <v>100</v>
      </c>
      <c r="H442" s="7">
        <v>1932</v>
      </c>
      <c r="I442" s="14" t="s">
        <v>53</v>
      </c>
      <c r="J442" s="13" t="s">
        <v>54</v>
      </c>
      <c r="K442" s="7" t="s">
        <v>92</v>
      </c>
      <c r="L442" s="7" t="s">
        <v>56</v>
      </c>
      <c r="M442" s="7" t="s">
        <v>84</v>
      </c>
      <c r="N442" s="7">
        <v>22</v>
      </c>
      <c r="O442" s="7" t="s">
        <v>86</v>
      </c>
      <c r="P442" s="7">
        <v>41</v>
      </c>
      <c r="Q442" t="s">
        <v>7875</v>
      </c>
      <c r="R442" s="7" t="s">
        <v>59</v>
      </c>
      <c r="S442" s="14" t="s">
        <v>59</v>
      </c>
      <c r="T442" t="b">
        <v>0</v>
      </c>
      <c r="U442" s="7">
        <v>509</v>
      </c>
      <c r="V442" s="7">
        <v>12.74</v>
      </c>
      <c r="W442" s="7">
        <v>28.06</v>
      </c>
      <c r="X442" s="7">
        <v>1.1525985999999999</v>
      </c>
      <c r="Y442" s="7">
        <v>0.61612</v>
      </c>
      <c r="Z442" s="7">
        <v>6.9</v>
      </c>
      <c r="AA442" s="7">
        <v>5.26</v>
      </c>
      <c r="AB442" s="14">
        <v>2.67</v>
      </c>
      <c r="AC442" s="17">
        <v>1.4885600000000001E-2</v>
      </c>
      <c r="AD442" s="3">
        <v>0.98511400000000005</v>
      </c>
      <c r="AE442" s="14" t="s">
        <v>197</v>
      </c>
      <c r="AF442" s="13">
        <v>8</v>
      </c>
      <c r="AG442" s="14">
        <v>7</v>
      </c>
      <c r="AH442" s="13">
        <v>5</v>
      </c>
      <c r="AI442" s="7">
        <v>5</v>
      </c>
      <c r="AJ442" s="7">
        <v>0</v>
      </c>
      <c r="AK442" s="7">
        <v>4</v>
      </c>
      <c r="AL442" s="7">
        <v>4</v>
      </c>
      <c r="AM442" s="14">
        <v>0</v>
      </c>
      <c r="AN442" s="13">
        <v>3</v>
      </c>
      <c r="AO442" s="14">
        <v>3</v>
      </c>
      <c r="AP442" s="7" t="s">
        <v>66</v>
      </c>
      <c r="AQ442" s="7" t="s">
        <v>62</v>
      </c>
      <c r="AR442" s="7" t="s">
        <v>62</v>
      </c>
      <c r="AS442" s="7" t="s">
        <v>5797</v>
      </c>
      <c r="AT442" s="7" t="s">
        <v>70</v>
      </c>
      <c r="AU442" s="7" t="s">
        <v>5797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35">
        <v>1</v>
      </c>
      <c r="BE442" s="12">
        <v>1</v>
      </c>
    </row>
    <row r="443" spans="1:57" x14ac:dyDescent="0.35">
      <c r="A443" s="7">
        <v>442</v>
      </c>
      <c r="B443" s="7">
        <v>442</v>
      </c>
      <c r="C443" s="7" t="s">
        <v>1089</v>
      </c>
      <c r="D443" s="7" t="s">
        <v>1090</v>
      </c>
      <c r="E443" s="13" t="s">
        <v>51</v>
      </c>
      <c r="F443" s="7">
        <v>300</v>
      </c>
      <c r="G443" s="7" t="s">
        <v>100</v>
      </c>
      <c r="H443" s="7">
        <v>2217</v>
      </c>
      <c r="I443" s="14" t="s">
        <v>53</v>
      </c>
      <c r="J443" s="13" t="s">
        <v>54</v>
      </c>
      <c r="K443" s="7" t="s">
        <v>95</v>
      </c>
      <c r="L443" s="7" t="s">
        <v>87</v>
      </c>
      <c r="M443" s="7" t="s">
        <v>57</v>
      </c>
      <c r="N443" s="7">
        <v>50</v>
      </c>
      <c r="O443" s="7" t="s">
        <v>86</v>
      </c>
      <c r="P443" s="7">
        <v>44</v>
      </c>
      <c r="Q443" t="s">
        <v>7929</v>
      </c>
      <c r="R443" s="7" t="s">
        <v>59</v>
      </c>
      <c r="S443" s="14" t="s">
        <v>59</v>
      </c>
      <c r="T443" t="b">
        <v>0</v>
      </c>
      <c r="U443" s="7">
        <v>378</v>
      </c>
      <c r="V443" s="7">
        <v>11.84</v>
      </c>
      <c r="W443" s="7">
        <v>26.4</v>
      </c>
      <c r="X443" s="7">
        <v>1.0690666</v>
      </c>
      <c r="Y443" s="7">
        <v>0.46511999999999998</v>
      </c>
      <c r="Z443" s="7"/>
      <c r="AA443" s="7"/>
      <c r="AB443" s="14"/>
      <c r="AC443" s="17">
        <v>2.1309499999999999E-2</v>
      </c>
      <c r="AD443" s="3">
        <v>0.97868999999999995</v>
      </c>
      <c r="AE443" s="14" t="s">
        <v>197</v>
      </c>
      <c r="AF443" s="13">
        <v>8</v>
      </c>
      <c r="AG443" s="14">
        <v>7</v>
      </c>
      <c r="AH443" s="13">
        <v>5</v>
      </c>
      <c r="AI443" s="7">
        <v>5</v>
      </c>
      <c r="AJ443" s="7">
        <v>0</v>
      </c>
      <c r="AK443" s="7">
        <v>4</v>
      </c>
      <c r="AL443" s="7">
        <v>4</v>
      </c>
      <c r="AM443" s="14">
        <v>0</v>
      </c>
      <c r="AN443" s="13">
        <v>3</v>
      </c>
      <c r="AO443" s="14">
        <v>3</v>
      </c>
      <c r="AP443" s="7" t="s">
        <v>66</v>
      </c>
      <c r="AQ443" s="7" t="s">
        <v>62</v>
      </c>
      <c r="AR443" s="7" t="s">
        <v>62</v>
      </c>
      <c r="AS443" s="7" t="s">
        <v>5797</v>
      </c>
      <c r="AT443" s="7" t="s">
        <v>70</v>
      </c>
      <c r="AU443" s="7" t="s">
        <v>66</v>
      </c>
      <c r="AV443" s="7" t="s">
        <v>5797</v>
      </c>
      <c r="AW443" s="7" t="s">
        <v>70</v>
      </c>
      <c r="AX443" s="12">
        <v>0</v>
      </c>
      <c r="AY443" s="12">
        <v>0</v>
      </c>
      <c r="AZ443" s="12">
        <v>0</v>
      </c>
      <c r="BA443" s="12" t="s">
        <v>5797</v>
      </c>
      <c r="BB443" s="12" t="s">
        <v>5797</v>
      </c>
      <c r="BC443" s="12">
        <v>0</v>
      </c>
      <c r="BD443" s="35">
        <v>1</v>
      </c>
      <c r="BE443" s="12">
        <v>1</v>
      </c>
    </row>
    <row r="444" spans="1:57" x14ac:dyDescent="0.35">
      <c r="A444" s="7">
        <v>443</v>
      </c>
      <c r="B444" s="7">
        <v>443</v>
      </c>
      <c r="C444" s="7" t="s">
        <v>1091</v>
      </c>
      <c r="D444" s="7" t="s">
        <v>1092</v>
      </c>
      <c r="E444" s="13" t="s">
        <v>51</v>
      </c>
      <c r="F444" s="7">
        <v>300</v>
      </c>
      <c r="G444" s="7" t="s">
        <v>100</v>
      </c>
      <c r="H444" s="7">
        <v>2102</v>
      </c>
      <c r="I444" s="14" t="s">
        <v>53</v>
      </c>
      <c r="J444" s="13" t="s">
        <v>54</v>
      </c>
      <c r="K444" s="7" t="s">
        <v>118</v>
      </c>
      <c r="L444" s="7" t="s">
        <v>56</v>
      </c>
      <c r="M444" s="7" t="s">
        <v>57</v>
      </c>
      <c r="N444" s="7">
        <v>27</v>
      </c>
      <c r="O444" s="7" t="s">
        <v>58</v>
      </c>
      <c r="P444" s="7"/>
      <c r="Q444" t="s">
        <v>7923</v>
      </c>
      <c r="R444" s="7" t="s">
        <v>59</v>
      </c>
      <c r="S444" s="14" t="s">
        <v>59</v>
      </c>
      <c r="T444" t="b">
        <v>0</v>
      </c>
      <c r="U444" s="7">
        <v>368</v>
      </c>
      <c r="V444" s="7">
        <v>11.1</v>
      </c>
      <c r="W444" s="7">
        <v>25.42</v>
      </c>
      <c r="X444" s="7">
        <v>0.94526600000000005</v>
      </c>
      <c r="Y444" s="7">
        <v>0.47072000000000003</v>
      </c>
      <c r="Z444" s="7"/>
      <c r="AA444" s="7"/>
      <c r="AB444" s="14"/>
      <c r="AC444" s="17">
        <v>2.4375399999999998E-2</v>
      </c>
      <c r="AD444" s="3">
        <v>0.97562499999999996</v>
      </c>
      <c r="AE444" s="14" t="s">
        <v>197</v>
      </c>
      <c r="AF444" s="13">
        <v>8</v>
      </c>
      <c r="AG444" s="14">
        <v>7</v>
      </c>
      <c r="AH444" s="13">
        <v>5</v>
      </c>
      <c r="AI444" s="7">
        <v>5</v>
      </c>
      <c r="AJ444" s="7">
        <v>0</v>
      </c>
      <c r="AK444" s="7">
        <v>4</v>
      </c>
      <c r="AL444" s="7">
        <v>4</v>
      </c>
      <c r="AM444" s="14">
        <v>0</v>
      </c>
      <c r="AN444" s="13">
        <v>3</v>
      </c>
      <c r="AO444" s="14">
        <v>3</v>
      </c>
      <c r="AP444" s="7" t="s">
        <v>66</v>
      </c>
      <c r="AQ444" s="7" t="s">
        <v>62</v>
      </c>
      <c r="AR444" s="7" t="s">
        <v>62</v>
      </c>
      <c r="AS444" s="7" t="s">
        <v>5797</v>
      </c>
      <c r="AT444" s="7" t="s">
        <v>70</v>
      </c>
      <c r="AU444" s="7" t="s">
        <v>66</v>
      </c>
      <c r="AV444" s="7" t="s">
        <v>5797</v>
      </c>
      <c r="AW444" s="7" t="s">
        <v>70</v>
      </c>
      <c r="AX444" s="12">
        <v>0</v>
      </c>
      <c r="AY444" s="12">
        <v>0</v>
      </c>
      <c r="AZ444" s="12">
        <v>0</v>
      </c>
      <c r="BA444" s="12">
        <v>1</v>
      </c>
      <c r="BB444" s="12">
        <v>1</v>
      </c>
      <c r="BC444" s="12">
        <v>0</v>
      </c>
      <c r="BD444" s="35">
        <v>1</v>
      </c>
      <c r="BE444" s="12">
        <v>1</v>
      </c>
    </row>
    <row r="445" spans="1:57" x14ac:dyDescent="0.35">
      <c r="A445" s="7">
        <v>444</v>
      </c>
      <c r="B445" s="7">
        <v>444</v>
      </c>
      <c r="C445" s="7" t="s">
        <v>1093</v>
      </c>
      <c r="D445" s="7" t="s">
        <v>1094</v>
      </c>
      <c r="E445" s="13" t="s">
        <v>51</v>
      </c>
      <c r="F445" s="7">
        <v>300</v>
      </c>
      <c r="G445" s="7" t="s">
        <v>100</v>
      </c>
      <c r="H445" s="7">
        <v>2370</v>
      </c>
      <c r="I445" s="14" t="s">
        <v>53</v>
      </c>
      <c r="J445" s="13" t="s">
        <v>54</v>
      </c>
      <c r="K445" s="7" t="s">
        <v>160</v>
      </c>
      <c r="L445" s="7" t="s">
        <v>56</v>
      </c>
      <c r="M445" s="7" t="s">
        <v>57</v>
      </c>
      <c r="N445" s="7">
        <v>55</v>
      </c>
      <c r="O445" s="7" t="s">
        <v>58</v>
      </c>
      <c r="P445" s="7">
        <v>30</v>
      </c>
      <c r="Q445" t="s">
        <v>197</v>
      </c>
      <c r="R445" s="7" t="s">
        <v>59</v>
      </c>
      <c r="S445" s="14" t="s">
        <v>59</v>
      </c>
      <c r="T445" t="b">
        <v>0</v>
      </c>
      <c r="U445" s="7">
        <v>449</v>
      </c>
      <c r="V445" s="7">
        <v>15.76</v>
      </c>
      <c r="W445" s="7">
        <v>31.12</v>
      </c>
      <c r="X445" s="7">
        <v>1.347734</v>
      </c>
      <c r="Y445" s="7">
        <v>0.52693999999999996</v>
      </c>
      <c r="Z445" s="7">
        <v>7.2</v>
      </c>
      <c r="AA445" s="7">
        <v>5.57</v>
      </c>
      <c r="AB445" s="14">
        <v>2.3199999999999998</v>
      </c>
      <c r="AC445" s="17">
        <v>1.96197E-2</v>
      </c>
      <c r="AD445" s="3">
        <v>0.98038000000000003</v>
      </c>
      <c r="AE445" s="14" t="s">
        <v>197</v>
      </c>
      <c r="AF445" s="13">
        <v>8</v>
      </c>
      <c r="AG445" s="14">
        <v>7</v>
      </c>
      <c r="AH445" s="13">
        <v>5</v>
      </c>
      <c r="AI445" s="7">
        <v>5</v>
      </c>
      <c r="AJ445" s="7">
        <v>0</v>
      </c>
      <c r="AK445" s="7">
        <v>4</v>
      </c>
      <c r="AL445" s="7">
        <v>4</v>
      </c>
      <c r="AM445" s="14">
        <v>0</v>
      </c>
      <c r="AN445" s="13">
        <v>3</v>
      </c>
      <c r="AO445" s="14">
        <v>3</v>
      </c>
      <c r="AP445" s="7" t="s">
        <v>66</v>
      </c>
      <c r="AQ445" s="7" t="s">
        <v>62</v>
      </c>
      <c r="AR445" s="7" t="s">
        <v>62</v>
      </c>
      <c r="AS445" s="7" t="s">
        <v>5797</v>
      </c>
      <c r="AT445" s="7" t="s">
        <v>70</v>
      </c>
      <c r="AU445" s="7" t="s">
        <v>66</v>
      </c>
      <c r="AV445" s="7" t="s">
        <v>5797</v>
      </c>
      <c r="AW445" s="7" t="s">
        <v>70</v>
      </c>
      <c r="AX445" s="12">
        <v>0</v>
      </c>
      <c r="AY445" s="12">
        <v>0</v>
      </c>
      <c r="AZ445" s="12">
        <v>0</v>
      </c>
      <c r="BA445" s="12" t="s">
        <v>5797</v>
      </c>
      <c r="BB445" s="12">
        <v>1</v>
      </c>
      <c r="BC445" s="12">
        <v>0</v>
      </c>
      <c r="BD445" s="35">
        <v>1</v>
      </c>
      <c r="BE445" s="12">
        <v>1</v>
      </c>
    </row>
    <row r="446" spans="1:57" x14ac:dyDescent="0.35">
      <c r="A446" s="7">
        <v>445</v>
      </c>
      <c r="B446" s="7">
        <v>445</v>
      </c>
      <c r="C446" s="7" t="s">
        <v>1095</v>
      </c>
      <c r="D446" s="7" t="s">
        <v>1096</v>
      </c>
      <c r="E446" s="13" t="s">
        <v>51</v>
      </c>
      <c r="F446" s="7">
        <v>300</v>
      </c>
      <c r="G446" s="7" t="s">
        <v>100</v>
      </c>
      <c r="H446" s="7">
        <v>1660</v>
      </c>
      <c r="I446" s="14" t="s">
        <v>53</v>
      </c>
      <c r="J446" s="13" t="s">
        <v>54</v>
      </c>
      <c r="K446" s="7" t="s">
        <v>118</v>
      </c>
      <c r="L446" s="7" t="s">
        <v>56</v>
      </c>
      <c r="M446" s="7" t="s">
        <v>57</v>
      </c>
      <c r="N446" s="7">
        <v>31</v>
      </c>
      <c r="O446" s="7" t="s">
        <v>58</v>
      </c>
      <c r="P446" s="7">
        <v>33</v>
      </c>
      <c r="Q446" t="s">
        <v>7930</v>
      </c>
      <c r="R446" s="7" t="s">
        <v>59</v>
      </c>
      <c r="S446" s="14" t="s">
        <v>59</v>
      </c>
      <c r="T446" t="b">
        <v>0</v>
      </c>
      <c r="U446" s="7">
        <v>763</v>
      </c>
      <c r="V446" s="7">
        <v>14.64</v>
      </c>
      <c r="W446" s="7">
        <v>28.14</v>
      </c>
      <c r="X446" s="7">
        <v>1.101532</v>
      </c>
      <c r="Y446" s="7">
        <v>0.97489999999999999</v>
      </c>
      <c r="Z446" s="7">
        <v>6.5</v>
      </c>
      <c r="AA446" s="7">
        <v>4.3</v>
      </c>
      <c r="AB446" s="14">
        <v>3.36</v>
      </c>
      <c r="AC446" s="17">
        <v>1.0778299999999999E-2</v>
      </c>
      <c r="AD446" s="3">
        <v>0.98922200000000005</v>
      </c>
      <c r="AE446" s="14" t="s">
        <v>197</v>
      </c>
      <c r="AF446" s="13">
        <v>8</v>
      </c>
      <c r="AG446" s="14">
        <v>7</v>
      </c>
      <c r="AH446" s="13">
        <v>5</v>
      </c>
      <c r="AI446" s="7">
        <v>5</v>
      </c>
      <c r="AJ446" s="7">
        <v>0</v>
      </c>
      <c r="AK446" s="7">
        <v>4</v>
      </c>
      <c r="AL446" s="7">
        <v>4</v>
      </c>
      <c r="AM446" s="14">
        <v>0</v>
      </c>
      <c r="AN446" s="13">
        <v>3</v>
      </c>
      <c r="AO446" s="14">
        <v>3</v>
      </c>
      <c r="AP446" s="7" t="s">
        <v>66</v>
      </c>
      <c r="AQ446" s="7" t="s">
        <v>62</v>
      </c>
      <c r="AR446" s="7" t="s">
        <v>62</v>
      </c>
      <c r="AS446" s="7" t="s">
        <v>5797</v>
      </c>
      <c r="AT446" s="7" t="s">
        <v>70</v>
      </c>
      <c r="AU446" s="7" t="s">
        <v>66</v>
      </c>
      <c r="AV446" s="7" t="s">
        <v>5797</v>
      </c>
      <c r="AW446" s="7" t="s">
        <v>70</v>
      </c>
      <c r="AX446" s="12">
        <v>0</v>
      </c>
      <c r="AY446" s="12">
        <v>0</v>
      </c>
      <c r="AZ446" s="12">
        <v>0</v>
      </c>
      <c r="BA446" s="12">
        <v>1</v>
      </c>
      <c r="BB446" s="12" t="s">
        <v>5797</v>
      </c>
      <c r="BC446" s="12">
        <v>0</v>
      </c>
      <c r="BD446" s="35">
        <v>1</v>
      </c>
      <c r="BE446" s="12">
        <v>1</v>
      </c>
    </row>
    <row r="447" spans="1:57" x14ac:dyDescent="0.35">
      <c r="A447" s="7">
        <v>446</v>
      </c>
      <c r="B447" s="7">
        <v>446</v>
      </c>
      <c r="C447" s="7" t="s">
        <v>1097</v>
      </c>
      <c r="D447" s="7" t="s">
        <v>1098</v>
      </c>
      <c r="E447" s="13" t="s">
        <v>51</v>
      </c>
      <c r="F447" s="7">
        <v>300</v>
      </c>
      <c r="G447" s="7" t="s">
        <v>100</v>
      </c>
      <c r="H447" s="7">
        <v>3200</v>
      </c>
      <c r="I447" s="14" t="s">
        <v>53</v>
      </c>
      <c r="J447" s="13" t="s">
        <v>54</v>
      </c>
      <c r="K447" s="7" t="s">
        <v>163</v>
      </c>
      <c r="L447" s="7" t="s">
        <v>56</v>
      </c>
      <c r="M447" s="7" t="s">
        <v>57</v>
      </c>
      <c r="N447" s="7">
        <v>18</v>
      </c>
      <c r="O447" s="7" t="s">
        <v>86</v>
      </c>
      <c r="P447" s="7"/>
      <c r="Q447" t="s">
        <v>7923</v>
      </c>
      <c r="R447" s="7" t="s">
        <v>59</v>
      </c>
      <c r="S447" s="14" t="s">
        <v>59</v>
      </c>
      <c r="T447" t="b">
        <v>0</v>
      </c>
      <c r="U447" s="7">
        <v>441</v>
      </c>
      <c r="V447" s="7">
        <v>9.84</v>
      </c>
      <c r="W447" s="7">
        <v>22.72</v>
      </c>
      <c r="X447" s="7">
        <v>0.6237336</v>
      </c>
      <c r="Y447" s="7">
        <v>0.67564000000000002</v>
      </c>
      <c r="Z447" s="7"/>
      <c r="AA447" s="7"/>
      <c r="AB447" s="14"/>
      <c r="AC447" s="17">
        <v>3.0805599999999999E-2</v>
      </c>
      <c r="AD447" s="3">
        <v>0.969194</v>
      </c>
      <c r="AE447" s="14" t="s">
        <v>197</v>
      </c>
      <c r="AF447" s="13">
        <v>8</v>
      </c>
      <c r="AG447" s="14">
        <v>7</v>
      </c>
      <c r="AH447" s="13">
        <v>5</v>
      </c>
      <c r="AI447" s="7">
        <v>5</v>
      </c>
      <c r="AJ447" s="7">
        <v>0</v>
      </c>
      <c r="AK447" s="7">
        <v>4</v>
      </c>
      <c r="AL447" s="7">
        <v>4</v>
      </c>
      <c r="AM447" s="14">
        <v>0</v>
      </c>
      <c r="AN447" s="13">
        <v>3</v>
      </c>
      <c r="AO447" s="14">
        <v>3</v>
      </c>
      <c r="AP447" s="7" t="s">
        <v>66</v>
      </c>
      <c r="AQ447" s="7" t="s">
        <v>62</v>
      </c>
      <c r="AR447" s="7" t="s">
        <v>62</v>
      </c>
      <c r="AS447" s="7" t="s">
        <v>5797</v>
      </c>
      <c r="AT447" s="7" t="s">
        <v>70</v>
      </c>
      <c r="AU447" s="7" t="s">
        <v>5797</v>
      </c>
      <c r="AV447" s="7" t="s">
        <v>5797</v>
      </c>
      <c r="AW447" s="7" t="s">
        <v>70</v>
      </c>
      <c r="AX447" s="12">
        <v>0</v>
      </c>
      <c r="AY447" s="12">
        <v>0</v>
      </c>
      <c r="AZ447" s="12">
        <v>0</v>
      </c>
      <c r="BA447" s="12">
        <v>1</v>
      </c>
      <c r="BB447" s="12">
        <v>1</v>
      </c>
      <c r="BC447" s="12">
        <v>0</v>
      </c>
      <c r="BD447" s="35">
        <v>1</v>
      </c>
      <c r="BE447" s="12">
        <v>1</v>
      </c>
    </row>
    <row r="448" spans="1:57" x14ac:dyDescent="0.35">
      <c r="A448" s="7">
        <v>447</v>
      </c>
      <c r="B448" s="7">
        <v>447</v>
      </c>
      <c r="C448" s="7" t="s">
        <v>1099</v>
      </c>
      <c r="D448" s="7" t="s">
        <v>1100</v>
      </c>
      <c r="E448" s="13" t="s">
        <v>51</v>
      </c>
      <c r="F448" s="7">
        <v>300</v>
      </c>
      <c r="G448" s="7" t="s">
        <v>100</v>
      </c>
      <c r="H448" s="7"/>
      <c r="I448" s="14" t="s">
        <v>53</v>
      </c>
      <c r="J448" s="13" t="s">
        <v>54</v>
      </c>
      <c r="K448" s="7" t="s">
        <v>118</v>
      </c>
      <c r="L448" s="7" t="s">
        <v>56</v>
      </c>
      <c r="M448" s="7" t="s">
        <v>57</v>
      </c>
      <c r="N448" s="7">
        <v>35</v>
      </c>
      <c r="O448" s="7" t="s">
        <v>86</v>
      </c>
      <c r="P448" s="7">
        <v>31</v>
      </c>
      <c r="Q448" t="s">
        <v>7875</v>
      </c>
      <c r="R448" s="7" t="s">
        <v>59</v>
      </c>
      <c r="S448" s="14" t="s">
        <v>59</v>
      </c>
      <c r="T448" t="b">
        <v>0</v>
      </c>
      <c r="U448" s="7">
        <v>746</v>
      </c>
      <c r="V448" s="7">
        <v>15.52</v>
      </c>
      <c r="W448" s="7">
        <v>29.54</v>
      </c>
      <c r="X448" s="7">
        <v>1.0055326</v>
      </c>
      <c r="Y448" s="7">
        <v>0.99746000000000001</v>
      </c>
      <c r="Z448" s="7"/>
      <c r="AA448" s="7"/>
      <c r="AB448" s="14"/>
      <c r="AC448" s="17">
        <v>2.5460300000000002E-2</v>
      </c>
      <c r="AD448" s="3">
        <v>0.97453999999999996</v>
      </c>
      <c r="AE448" s="14" t="s">
        <v>197</v>
      </c>
      <c r="AF448" s="13">
        <v>8</v>
      </c>
      <c r="AG448" s="14">
        <v>7</v>
      </c>
      <c r="AH448" s="13">
        <v>5</v>
      </c>
      <c r="AI448" s="7">
        <v>5</v>
      </c>
      <c r="AJ448" s="7">
        <v>0</v>
      </c>
      <c r="AK448" s="7">
        <v>4</v>
      </c>
      <c r="AL448" s="7">
        <v>4</v>
      </c>
      <c r="AM448" s="14">
        <v>0</v>
      </c>
      <c r="AN448" s="13">
        <v>3</v>
      </c>
      <c r="AO448" s="14">
        <v>3</v>
      </c>
      <c r="AP448" s="7" t="s">
        <v>66</v>
      </c>
      <c r="AQ448" s="7" t="s">
        <v>62</v>
      </c>
      <c r="AR448" s="7" t="s">
        <v>62</v>
      </c>
      <c r="AS448" s="7" t="s">
        <v>5797</v>
      </c>
      <c r="AT448" s="7" t="s">
        <v>70</v>
      </c>
      <c r="AU448" s="7" t="s">
        <v>66</v>
      </c>
      <c r="AV448" s="7" t="s">
        <v>5797</v>
      </c>
      <c r="AW448" s="7" t="s">
        <v>5797</v>
      </c>
      <c r="AX448" s="12">
        <v>0</v>
      </c>
      <c r="AY448" s="12">
        <v>0</v>
      </c>
      <c r="AZ448" s="12">
        <v>0</v>
      </c>
      <c r="BA448" s="12">
        <v>1</v>
      </c>
      <c r="BB448" s="12">
        <v>1</v>
      </c>
      <c r="BC448" s="12">
        <v>0</v>
      </c>
      <c r="BD448" s="35">
        <v>1</v>
      </c>
      <c r="BE448" s="12">
        <v>1</v>
      </c>
    </row>
    <row r="449" spans="1:57" x14ac:dyDescent="0.35">
      <c r="A449" s="7">
        <v>448</v>
      </c>
      <c r="B449" s="7">
        <v>448</v>
      </c>
      <c r="C449" s="7" t="s">
        <v>1101</v>
      </c>
      <c r="D449" s="7" t="s">
        <v>1102</v>
      </c>
      <c r="E449" s="13" t="s">
        <v>51</v>
      </c>
      <c r="F449" s="7">
        <v>300</v>
      </c>
      <c r="G449" s="7" t="s">
        <v>105</v>
      </c>
      <c r="H449" s="7"/>
      <c r="I449" s="14" t="s">
        <v>53</v>
      </c>
      <c r="J449" s="13" t="s">
        <v>82</v>
      </c>
      <c r="K449" s="7" t="s">
        <v>168</v>
      </c>
      <c r="L449" s="7" t="s">
        <v>56</v>
      </c>
      <c r="M449" s="7" t="s">
        <v>57</v>
      </c>
      <c r="N449" s="7">
        <v>31</v>
      </c>
      <c r="O449" s="7" t="s">
        <v>86</v>
      </c>
      <c r="P449" s="7">
        <v>39</v>
      </c>
      <c r="Q449" t="s">
        <v>7897</v>
      </c>
      <c r="R449" s="7" t="s">
        <v>59</v>
      </c>
      <c r="S449" s="14" t="s">
        <v>59</v>
      </c>
      <c r="T449" t="b">
        <v>0</v>
      </c>
      <c r="U449" s="7">
        <v>871</v>
      </c>
      <c r="V449" s="7">
        <v>16.559999999999999</v>
      </c>
      <c r="W449" s="7">
        <v>24.5</v>
      </c>
      <c r="X449" s="7">
        <v>0.4978668</v>
      </c>
      <c r="Y449" s="7">
        <v>1.7939400000000001</v>
      </c>
      <c r="Z449" s="7">
        <v>5.4</v>
      </c>
      <c r="AA449" s="7">
        <v>3.66</v>
      </c>
      <c r="AB449" s="14">
        <v>4.13</v>
      </c>
      <c r="AC449" s="17">
        <v>1.3840399999999999E-2</v>
      </c>
      <c r="AD449" s="3">
        <v>0.98616000000000004</v>
      </c>
      <c r="AE449" s="14" t="s">
        <v>197</v>
      </c>
      <c r="AF449" s="13">
        <v>8</v>
      </c>
      <c r="AG449" s="14">
        <v>7</v>
      </c>
      <c r="AH449" s="13">
        <v>5</v>
      </c>
      <c r="AI449" s="7">
        <v>5</v>
      </c>
      <c r="AJ449" s="7">
        <v>0</v>
      </c>
      <c r="AK449" s="7">
        <v>4</v>
      </c>
      <c r="AL449" s="7">
        <v>4</v>
      </c>
      <c r="AM449" s="14">
        <v>0</v>
      </c>
      <c r="AN449" s="13">
        <v>3</v>
      </c>
      <c r="AO449" s="14">
        <v>3</v>
      </c>
      <c r="AP449" s="7" t="s">
        <v>66</v>
      </c>
      <c r="AQ449" s="7" t="s">
        <v>62</v>
      </c>
      <c r="AR449" s="7" t="s">
        <v>62</v>
      </c>
      <c r="AS449" s="7" t="s">
        <v>70</v>
      </c>
      <c r="AT449" s="7" t="s">
        <v>62</v>
      </c>
      <c r="AU449" s="7" t="s">
        <v>64</v>
      </c>
      <c r="AV449" s="7" t="s">
        <v>70</v>
      </c>
      <c r="AW449" s="7" t="s">
        <v>5797</v>
      </c>
      <c r="AX449" s="12">
        <v>0</v>
      </c>
      <c r="AY449" s="12">
        <v>0</v>
      </c>
      <c r="AZ449" s="12">
        <v>0</v>
      </c>
      <c r="BA449" s="12">
        <v>1</v>
      </c>
      <c r="BB449" s="12">
        <v>1</v>
      </c>
      <c r="BC449" s="12">
        <v>0</v>
      </c>
      <c r="BD449" s="35">
        <v>1</v>
      </c>
      <c r="BE449" s="12">
        <v>1</v>
      </c>
    </row>
    <row r="450" spans="1:57" x14ac:dyDescent="0.35">
      <c r="A450" s="7">
        <v>449</v>
      </c>
      <c r="B450" s="7">
        <v>449</v>
      </c>
      <c r="C450" s="7" t="s">
        <v>1103</v>
      </c>
      <c r="D450" s="7" t="s">
        <v>1104</v>
      </c>
      <c r="E450" s="13" t="s">
        <v>51</v>
      </c>
      <c r="F450" s="7">
        <v>300</v>
      </c>
      <c r="G450" s="7" t="s">
        <v>100</v>
      </c>
      <c r="H450" s="7">
        <v>2370</v>
      </c>
      <c r="I450" s="14" t="s">
        <v>53</v>
      </c>
      <c r="J450" s="13" t="s">
        <v>54</v>
      </c>
      <c r="K450" s="7" t="s">
        <v>95</v>
      </c>
      <c r="L450" s="7" t="s">
        <v>56</v>
      </c>
      <c r="M450" s="7" t="s">
        <v>57</v>
      </c>
      <c r="N450" s="7">
        <v>25</v>
      </c>
      <c r="O450" s="7" t="s">
        <v>86</v>
      </c>
      <c r="P450" s="7">
        <v>33</v>
      </c>
      <c r="Q450" t="s">
        <v>7923</v>
      </c>
      <c r="R450" s="7" t="s">
        <v>59</v>
      </c>
      <c r="S450" s="14" t="s">
        <v>59</v>
      </c>
      <c r="T450" t="b">
        <v>0</v>
      </c>
      <c r="U450" s="7">
        <v>495</v>
      </c>
      <c r="V450" s="7">
        <v>8.66</v>
      </c>
      <c r="W450" s="7">
        <v>22.98</v>
      </c>
      <c r="X450" s="7">
        <v>0.80459919999999996</v>
      </c>
      <c r="Y450" s="7">
        <v>0.66132000000000002</v>
      </c>
      <c r="Z450" s="7">
        <v>6.1</v>
      </c>
      <c r="AA450" s="7">
        <v>5.66</v>
      </c>
      <c r="AB450" s="14">
        <v>1.93</v>
      </c>
      <c r="AC450" s="17">
        <v>1.87055E-2</v>
      </c>
      <c r="AD450" s="3">
        <v>0.98129500000000003</v>
      </c>
      <c r="AE450" s="14" t="s">
        <v>197</v>
      </c>
      <c r="AF450" s="13">
        <v>8</v>
      </c>
      <c r="AG450" s="14">
        <v>7</v>
      </c>
      <c r="AH450" s="13">
        <v>5</v>
      </c>
      <c r="AI450" s="7">
        <v>5</v>
      </c>
      <c r="AJ450" s="7">
        <v>0</v>
      </c>
      <c r="AK450" s="7">
        <v>4</v>
      </c>
      <c r="AL450" s="7">
        <v>4</v>
      </c>
      <c r="AM450" s="14">
        <v>0</v>
      </c>
      <c r="AN450" s="13">
        <v>3</v>
      </c>
      <c r="AO450" s="14">
        <v>3</v>
      </c>
      <c r="AP450" s="7" t="s">
        <v>66</v>
      </c>
      <c r="AQ450" s="7" t="s">
        <v>62</v>
      </c>
      <c r="AR450" s="7" t="s">
        <v>62</v>
      </c>
      <c r="AS450" s="7" t="s">
        <v>5797</v>
      </c>
      <c r="AT450" s="7" t="s">
        <v>70</v>
      </c>
      <c r="AU450" s="7" t="s">
        <v>5797</v>
      </c>
      <c r="AV450" s="7" t="s">
        <v>5797</v>
      </c>
      <c r="AW450" s="7" t="s">
        <v>70</v>
      </c>
      <c r="AX450" s="12">
        <v>0</v>
      </c>
      <c r="AY450" s="12">
        <v>0</v>
      </c>
      <c r="AZ450" s="12">
        <v>0</v>
      </c>
      <c r="BA450" s="12" t="s">
        <v>5797</v>
      </c>
      <c r="BB450" s="12">
        <v>1</v>
      </c>
      <c r="BC450" s="12">
        <v>0</v>
      </c>
      <c r="BD450" s="35">
        <v>1</v>
      </c>
      <c r="BE450" s="12">
        <v>1</v>
      </c>
    </row>
    <row r="451" spans="1:57" x14ac:dyDescent="0.35">
      <c r="A451" s="7">
        <v>450</v>
      </c>
      <c r="B451" s="7">
        <v>450</v>
      </c>
      <c r="C451" s="7" t="s">
        <v>1105</v>
      </c>
      <c r="D451" s="7" t="s">
        <v>1106</v>
      </c>
      <c r="E451" s="13" t="s">
        <v>51</v>
      </c>
      <c r="F451" s="7">
        <v>300</v>
      </c>
      <c r="G451" s="7" t="s">
        <v>100</v>
      </c>
      <c r="H451" s="7">
        <v>1400</v>
      </c>
      <c r="I451" s="14" t="s">
        <v>53</v>
      </c>
      <c r="J451" s="13" t="s">
        <v>54</v>
      </c>
      <c r="K451" s="7" t="s">
        <v>103</v>
      </c>
      <c r="L451" s="7" t="s">
        <v>56</v>
      </c>
      <c r="M451" s="7" t="s">
        <v>57</v>
      </c>
      <c r="N451" s="7">
        <v>64.400000000000006</v>
      </c>
      <c r="O451" s="7" t="s">
        <v>86</v>
      </c>
      <c r="P451" s="7">
        <v>33</v>
      </c>
      <c r="Q451" t="s">
        <v>197</v>
      </c>
      <c r="R451" s="7" t="s">
        <v>59</v>
      </c>
      <c r="S451" s="14" t="s">
        <v>59</v>
      </c>
      <c r="T451" t="b">
        <v>0</v>
      </c>
      <c r="U451" s="7">
        <v>795</v>
      </c>
      <c r="V451" s="7">
        <v>14.46</v>
      </c>
      <c r="W451" s="7">
        <v>27.28</v>
      </c>
      <c r="X451" s="7">
        <v>0.75206620000000002</v>
      </c>
      <c r="Y451" s="7">
        <v>1.1248</v>
      </c>
      <c r="Z451" s="7">
        <v>5.9</v>
      </c>
      <c r="AA451" s="7">
        <v>4.4400000000000004</v>
      </c>
      <c r="AB451" s="14">
        <v>3.03</v>
      </c>
      <c r="AC451" s="17">
        <v>1.7055000000000001E-2</v>
      </c>
      <c r="AD451" s="3">
        <v>0.98294499999999996</v>
      </c>
      <c r="AE451" s="14" t="s">
        <v>197</v>
      </c>
      <c r="AF451" s="13">
        <v>8</v>
      </c>
      <c r="AG451" s="14">
        <v>7</v>
      </c>
      <c r="AH451" s="13">
        <v>5</v>
      </c>
      <c r="AI451" s="7">
        <v>5</v>
      </c>
      <c r="AJ451" s="7">
        <v>0</v>
      </c>
      <c r="AK451" s="7">
        <v>4</v>
      </c>
      <c r="AL451" s="7">
        <v>4</v>
      </c>
      <c r="AM451" s="14">
        <v>0</v>
      </c>
      <c r="AN451" s="13">
        <v>3</v>
      </c>
      <c r="AO451" s="14">
        <v>3</v>
      </c>
      <c r="AP451" s="7" t="s">
        <v>66</v>
      </c>
      <c r="AQ451" s="7" t="s">
        <v>62</v>
      </c>
      <c r="AR451" s="7" t="s">
        <v>62</v>
      </c>
      <c r="AS451" s="7" t="s">
        <v>5797</v>
      </c>
      <c r="AT451" s="7" t="s">
        <v>70</v>
      </c>
      <c r="AU451" s="7" t="s">
        <v>66</v>
      </c>
      <c r="AV451" s="7" t="s">
        <v>5797</v>
      </c>
      <c r="AW451" s="7" t="s">
        <v>5797</v>
      </c>
      <c r="AX451" s="12">
        <v>0</v>
      </c>
      <c r="AY451" s="12">
        <v>0</v>
      </c>
      <c r="AZ451" s="12">
        <v>0</v>
      </c>
      <c r="BA451" s="12" t="s">
        <v>5797</v>
      </c>
      <c r="BB451" s="12">
        <v>1</v>
      </c>
      <c r="BC451" s="12">
        <v>0</v>
      </c>
      <c r="BD451" s="35">
        <v>1</v>
      </c>
      <c r="BE451" s="12">
        <v>1</v>
      </c>
    </row>
    <row r="452" spans="1:57" x14ac:dyDescent="0.35">
      <c r="A452" s="7">
        <v>451</v>
      </c>
      <c r="B452" s="7">
        <v>451</v>
      </c>
      <c r="C452" s="7" t="s">
        <v>1107</v>
      </c>
      <c r="D452" s="7" t="s">
        <v>1108</v>
      </c>
      <c r="E452" s="13" t="s">
        <v>51</v>
      </c>
      <c r="F452" s="7">
        <v>300</v>
      </c>
      <c r="G452" s="7" t="s">
        <v>100</v>
      </c>
      <c r="H452" s="7">
        <v>1360</v>
      </c>
      <c r="I452" s="14" t="s">
        <v>53</v>
      </c>
      <c r="J452" s="13" t="s">
        <v>54</v>
      </c>
      <c r="K452" s="7" t="s">
        <v>95</v>
      </c>
      <c r="L452" s="7" t="s">
        <v>56</v>
      </c>
      <c r="M452" s="7" t="s">
        <v>57</v>
      </c>
      <c r="N452" s="7">
        <v>52</v>
      </c>
      <c r="O452" s="7" t="s">
        <v>86</v>
      </c>
      <c r="P452" s="7">
        <v>36</v>
      </c>
      <c r="Q452" t="s">
        <v>7920</v>
      </c>
      <c r="R452" s="7" t="s">
        <v>59</v>
      </c>
      <c r="S452" s="14" t="s">
        <v>59</v>
      </c>
      <c r="T452" t="b">
        <v>0</v>
      </c>
      <c r="U452" s="7">
        <v>414</v>
      </c>
      <c r="V452" s="7">
        <v>16.2</v>
      </c>
      <c r="W452" s="7">
        <v>30.574999999999999</v>
      </c>
      <c r="X452" s="7">
        <v>1.1667507500000001</v>
      </c>
      <c r="Y452" s="7">
        <v>0.619475</v>
      </c>
      <c r="Z452" s="7">
        <v>7</v>
      </c>
      <c r="AA452" s="7">
        <v>5.78</v>
      </c>
      <c r="AB452" s="14">
        <v>2.14</v>
      </c>
      <c r="AC452" s="17">
        <v>4.2430700000000002E-2</v>
      </c>
      <c r="AD452" s="3">
        <v>0.957569</v>
      </c>
      <c r="AE452" s="14" t="s">
        <v>197</v>
      </c>
      <c r="AF452" s="13">
        <v>8</v>
      </c>
      <c r="AG452" s="14">
        <v>7</v>
      </c>
      <c r="AH452" s="13">
        <v>5</v>
      </c>
      <c r="AI452" s="7">
        <v>5</v>
      </c>
      <c r="AJ452" s="7">
        <v>0</v>
      </c>
      <c r="AK452" s="7">
        <v>4</v>
      </c>
      <c r="AL452" s="7">
        <v>4</v>
      </c>
      <c r="AM452" s="14">
        <v>0</v>
      </c>
      <c r="AN452" s="13">
        <v>3</v>
      </c>
      <c r="AO452" s="14">
        <v>3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70</v>
      </c>
      <c r="AU452" s="7" t="s">
        <v>5797</v>
      </c>
      <c r="AV452" s="7" t="s">
        <v>5797</v>
      </c>
      <c r="AW452" s="7" t="s">
        <v>70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35">
        <v>1</v>
      </c>
      <c r="BE452" s="12">
        <v>1</v>
      </c>
    </row>
    <row r="453" spans="1:57" x14ac:dyDescent="0.35">
      <c r="A453" s="7">
        <v>452</v>
      </c>
      <c r="B453" s="7">
        <v>452</v>
      </c>
      <c r="C453" s="7" t="s">
        <v>1109</v>
      </c>
      <c r="D453" s="7" t="s">
        <v>1110</v>
      </c>
      <c r="E453" s="13" t="s">
        <v>51</v>
      </c>
      <c r="F453" s="7">
        <v>300</v>
      </c>
      <c r="G453" s="7" t="s">
        <v>100</v>
      </c>
      <c r="H453" s="7">
        <v>1370</v>
      </c>
      <c r="I453" s="14" t="s">
        <v>53</v>
      </c>
      <c r="J453" s="13" t="s">
        <v>54</v>
      </c>
      <c r="K453" s="7" t="s">
        <v>83</v>
      </c>
      <c r="L453" s="7" t="s">
        <v>56</v>
      </c>
      <c r="M453" s="7" t="s">
        <v>57</v>
      </c>
      <c r="N453" s="7">
        <v>57.7</v>
      </c>
      <c r="O453" s="7" t="s">
        <v>86</v>
      </c>
      <c r="P453" s="7">
        <v>33</v>
      </c>
      <c r="Q453" t="s">
        <v>7931</v>
      </c>
      <c r="R453" s="7" t="s">
        <v>59</v>
      </c>
      <c r="S453" s="14" t="s">
        <v>59</v>
      </c>
      <c r="T453" t="b">
        <v>0</v>
      </c>
      <c r="U453" s="7">
        <v>414</v>
      </c>
      <c r="V453" s="7">
        <v>16.2</v>
      </c>
      <c r="W453" s="7">
        <v>30.574999999999999</v>
      </c>
      <c r="X453" s="7">
        <v>1.1667507500000001</v>
      </c>
      <c r="Y453" s="7">
        <v>0.619475</v>
      </c>
      <c r="Z453" s="7">
        <v>7</v>
      </c>
      <c r="AA453" s="7">
        <v>5.78</v>
      </c>
      <c r="AB453" s="14">
        <v>2.14</v>
      </c>
      <c r="AC453" s="17">
        <v>2.6609400000000001E-3</v>
      </c>
      <c r="AD453" s="3">
        <v>0.99733899999999998</v>
      </c>
      <c r="AE453" s="14" t="s">
        <v>197</v>
      </c>
      <c r="AF453" s="13">
        <v>8</v>
      </c>
      <c r="AG453" s="14">
        <v>7</v>
      </c>
      <c r="AH453" s="13">
        <v>5</v>
      </c>
      <c r="AI453" s="7">
        <v>5</v>
      </c>
      <c r="AJ453" s="7">
        <v>0</v>
      </c>
      <c r="AK453" s="7">
        <v>4</v>
      </c>
      <c r="AL453" s="7">
        <v>4</v>
      </c>
      <c r="AM453" s="14">
        <v>0</v>
      </c>
      <c r="AN453" s="13">
        <v>3</v>
      </c>
      <c r="AO453" s="14">
        <v>3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70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>
        <v>1</v>
      </c>
      <c r="BB453" s="12">
        <v>1</v>
      </c>
      <c r="BC453" s="12">
        <v>0</v>
      </c>
      <c r="BD453" s="35">
        <v>1</v>
      </c>
      <c r="BE453" s="12">
        <v>1</v>
      </c>
    </row>
    <row r="454" spans="1:57" x14ac:dyDescent="0.35">
      <c r="A454" s="7">
        <v>453</v>
      </c>
      <c r="B454" s="7">
        <v>453</v>
      </c>
      <c r="C454" s="7" t="s">
        <v>1111</v>
      </c>
      <c r="D454" s="7" t="s">
        <v>1112</v>
      </c>
      <c r="E454" s="13" t="s">
        <v>51</v>
      </c>
      <c r="F454" s="7">
        <v>300</v>
      </c>
      <c r="G454" s="7" t="s">
        <v>100</v>
      </c>
      <c r="H454" s="7">
        <v>1000</v>
      </c>
      <c r="I454" s="14" t="s">
        <v>53</v>
      </c>
      <c r="J454" s="13" t="s">
        <v>54</v>
      </c>
      <c r="K454" s="7" t="s">
        <v>1113</v>
      </c>
      <c r="L454" s="7" t="s">
        <v>56</v>
      </c>
      <c r="M454" s="7" t="s">
        <v>57</v>
      </c>
      <c r="N454" s="7">
        <v>30</v>
      </c>
      <c r="O454" s="7" t="s">
        <v>58</v>
      </c>
      <c r="P454" s="7"/>
      <c r="Q454" t="s">
        <v>7875</v>
      </c>
      <c r="R454" s="7" t="s">
        <v>59</v>
      </c>
      <c r="S454" s="14" t="s">
        <v>59</v>
      </c>
      <c r="T454" t="b">
        <v>0</v>
      </c>
      <c r="U454" s="7">
        <v>1484</v>
      </c>
      <c r="V454" s="7">
        <v>13.66</v>
      </c>
      <c r="W454" s="7">
        <v>24.04</v>
      </c>
      <c r="X454" s="7">
        <v>0.53859999999999997</v>
      </c>
      <c r="Y454" s="7">
        <v>2.3039399999999999</v>
      </c>
      <c r="Z454" s="7"/>
      <c r="AA454" s="7"/>
      <c r="AB454" s="14"/>
      <c r="AC454" s="17">
        <v>2.6352899999999999E-2</v>
      </c>
      <c r="AD454" s="3">
        <v>0.97364700000000004</v>
      </c>
      <c r="AE454" s="14" t="s">
        <v>197</v>
      </c>
      <c r="AF454" s="13">
        <v>8</v>
      </c>
      <c r="AG454" s="14">
        <v>7</v>
      </c>
      <c r="AH454" s="13">
        <v>5</v>
      </c>
      <c r="AI454" s="7">
        <v>5</v>
      </c>
      <c r="AJ454" s="7">
        <v>0</v>
      </c>
      <c r="AK454" s="7">
        <v>4</v>
      </c>
      <c r="AL454" s="7">
        <v>4</v>
      </c>
      <c r="AM454" s="14">
        <v>0</v>
      </c>
      <c r="AN454" s="13">
        <v>3</v>
      </c>
      <c r="AO454" s="14">
        <v>3</v>
      </c>
      <c r="AP454" s="7" t="s">
        <v>66</v>
      </c>
      <c r="AQ454" s="7" t="s">
        <v>62</v>
      </c>
      <c r="AR454" s="7" t="s">
        <v>62</v>
      </c>
      <c r="AS454" s="7" t="s">
        <v>5797</v>
      </c>
      <c r="AT454" s="7" t="s">
        <v>70</v>
      </c>
      <c r="AU454" s="7" t="s">
        <v>66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 t="s">
        <v>5797</v>
      </c>
      <c r="BB454" s="12">
        <v>1</v>
      </c>
      <c r="BC454" s="12">
        <v>0</v>
      </c>
      <c r="BD454" s="35">
        <v>1</v>
      </c>
      <c r="BE454" s="12">
        <v>1</v>
      </c>
    </row>
    <row r="455" spans="1:57" x14ac:dyDescent="0.35">
      <c r="A455" s="7">
        <v>454</v>
      </c>
      <c r="B455" s="7">
        <v>454</v>
      </c>
      <c r="C455" s="7" t="s">
        <v>1114</v>
      </c>
      <c r="D455" s="7" t="s">
        <v>1115</v>
      </c>
      <c r="E455" s="13" t="s">
        <v>51</v>
      </c>
      <c r="F455" s="7">
        <v>300</v>
      </c>
      <c r="G455" s="7" t="s">
        <v>100</v>
      </c>
      <c r="H455" s="7">
        <v>1390</v>
      </c>
      <c r="I455" s="14" t="s">
        <v>53</v>
      </c>
      <c r="J455" s="13" t="s">
        <v>54</v>
      </c>
      <c r="K455" s="7" t="s">
        <v>96</v>
      </c>
      <c r="L455" s="7" t="s">
        <v>56</v>
      </c>
      <c r="M455" s="7" t="s">
        <v>57</v>
      </c>
      <c r="N455" s="7">
        <v>27</v>
      </c>
      <c r="O455" s="7" t="s">
        <v>86</v>
      </c>
      <c r="P455" s="7">
        <v>30</v>
      </c>
      <c r="Q455" t="s">
        <v>7875</v>
      </c>
      <c r="R455" s="7" t="s">
        <v>59</v>
      </c>
      <c r="S455" s="14" t="s">
        <v>59</v>
      </c>
      <c r="T455" t="b">
        <v>0</v>
      </c>
      <c r="U455" s="7">
        <v>406</v>
      </c>
      <c r="V455" s="7">
        <v>15.9</v>
      </c>
      <c r="W455" s="7">
        <v>30.3</v>
      </c>
      <c r="X455" s="7">
        <v>1.1580835</v>
      </c>
      <c r="Y455" s="7">
        <v>0.60640000000000005</v>
      </c>
      <c r="Z455" s="7">
        <v>7.4</v>
      </c>
      <c r="AA455" s="7">
        <v>6.01</v>
      </c>
      <c r="AB455" s="14">
        <v>1.94</v>
      </c>
      <c r="AC455" s="17">
        <v>3.2639700000000001E-2</v>
      </c>
      <c r="AD455" s="3">
        <v>0.96736</v>
      </c>
      <c r="AE455" s="14" t="s">
        <v>197</v>
      </c>
      <c r="AF455" s="13">
        <v>8</v>
      </c>
      <c r="AG455" s="14">
        <v>7</v>
      </c>
      <c r="AH455" s="13">
        <v>5</v>
      </c>
      <c r="AI455" s="7">
        <v>5</v>
      </c>
      <c r="AJ455" s="7">
        <v>0</v>
      </c>
      <c r="AK455" s="7">
        <v>4</v>
      </c>
      <c r="AL455" s="7">
        <v>4</v>
      </c>
      <c r="AM455" s="14">
        <v>0</v>
      </c>
      <c r="AN455" s="13">
        <v>3</v>
      </c>
      <c r="AO455" s="14">
        <v>3</v>
      </c>
      <c r="AP455" s="7" t="s">
        <v>66</v>
      </c>
      <c r="AQ455" s="7" t="s">
        <v>62</v>
      </c>
      <c r="AR455" s="7" t="s">
        <v>62</v>
      </c>
      <c r="AS455" s="7" t="s">
        <v>5797</v>
      </c>
      <c r="AT455" s="7" t="s">
        <v>70</v>
      </c>
      <c r="AU455" s="7" t="s">
        <v>5797</v>
      </c>
      <c r="AV455" s="7" t="s">
        <v>5797</v>
      </c>
      <c r="AW455" s="7" t="s">
        <v>70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35">
        <v>1</v>
      </c>
      <c r="BE455" s="12">
        <v>1</v>
      </c>
    </row>
    <row r="456" spans="1:57" x14ac:dyDescent="0.35">
      <c r="A456" s="7">
        <v>455</v>
      </c>
      <c r="B456" s="7">
        <v>455</v>
      </c>
      <c r="C456" s="7" t="s">
        <v>1116</v>
      </c>
      <c r="D456" s="7" t="s">
        <v>1117</v>
      </c>
      <c r="E456" s="13" t="s">
        <v>51</v>
      </c>
      <c r="F456" s="7">
        <v>300</v>
      </c>
      <c r="G456" s="7" t="s">
        <v>100</v>
      </c>
      <c r="H456" s="7">
        <v>1400</v>
      </c>
      <c r="I456" s="14" t="s">
        <v>53</v>
      </c>
      <c r="J456" s="13" t="s">
        <v>54</v>
      </c>
      <c r="K456" s="7" t="s">
        <v>118</v>
      </c>
      <c r="L456" s="7" t="s">
        <v>56</v>
      </c>
      <c r="M456" s="7" t="s">
        <v>57</v>
      </c>
      <c r="N456" s="7">
        <v>40</v>
      </c>
      <c r="O456" s="7" t="s">
        <v>58</v>
      </c>
      <c r="P456" s="7">
        <v>37</v>
      </c>
      <c r="Q456" t="s">
        <v>7923</v>
      </c>
      <c r="R456" s="7" t="s">
        <v>59</v>
      </c>
      <c r="S456" s="14" t="s">
        <v>59</v>
      </c>
      <c r="T456" t="b">
        <v>0</v>
      </c>
      <c r="U456" s="7">
        <v>406</v>
      </c>
      <c r="V456" s="7">
        <v>16.350000000000001</v>
      </c>
      <c r="W456" s="7">
        <v>30.7</v>
      </c>
      <c r="X456" s="7">
        <v>1.27325</v>
      </c>
      <c r="Y456" s="7">
        <v>0.60724999999999996</v>
      </c>
      <c r="Z456" s="7">
        <v>7.4</v>
      </c>
      <c r="AA456" s="7">
        <v>5.72</v>
      </c>
      <c r="AB456" s="14">
        <v>2.2200000000000002</v>
      </c>
      <c r="AC456" s="17">
        <v>2.6081699999999999E-2</v>
      </c>
      <c r="AD456" s="3">
        <v>0.97391799999999995</v>
      </c>
      <c r="AE456" s="14" t="s">
        <v>197</v>
      </c>
      <c r="AF456" s="13">
        <v>8</v>
      </c>
      <c r="AG456" s="14">
        <v>7</v>
      </c>
      <c r="AH456" s="13">
        <v>5</v>
      </c>
      <c r="AI456" s="7">
        <v>5</v>
      </c>
      <c r="AJ456" s="7">
        <v>0</v>
      </c>
      <c r="AK456" s="7">
        <v>4</v>
      </c>
      <c r="AL456" s="7">
        <v>4</v>
      </c>
      <c r="AM456" s="14">
        <v>0</v>
      </c>
      <c r="AN456" s="13">
        <v>3</v>
      </c>
      <c r="AO456" s="14">
        <v>3</v>
      </c>
      <c r="AP456" s="7" t="s">
        <v>66</v>
      </c>
      <c r="AQ456" s="7" t="s">
        <v>62</v>
      </c>
      <c r="AR456" s="7" t="s">
        <v>62</v>
      </c>
      <c r="AS456" s="7" t="s">
        <v>70</v>
      </c>
      <c r="AT456" s="7" t="s">
        <v>70</v>
      </c>
      <c r="AU456" s="7" t="s">
        <v>66</v>
      </c>
      <c r="AV456" s="7" t="s">
        <v>70</v>
      </c>
      <c r="AW456" s="7" t="s">
        <v>70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35">
        <v>1</v>
      </c>
      <c r="BE456" s="12">
        <v>1</v>
      </c>
    </row>
    <row r="457" spans="1:57" x14ac:dyDescent="0.35">
      <c r="A457" s="7">
        <v>456</v>
      </c>
      <c r="B457" s="7">
        <v>456</v>
      </c>
      <c r="C457" s="7" t="s">
        <v>1118</v>
      </c>
      <c r="D457" s="7" t="s">
        <v>1119</v>
      </c>
      <c r="E457" s="13" t="s">
        <v>51</v>
      </c>
      <c r="F457" s="7">
        <v>300</v>
      </c>
      <c r="G457" s="7" t="s">
        <v>100</v>
      </c>
      <c r="H457" s="7">
        <v>2660</v>
      </c>
      <c r="I457" s="14" t="s">
        <v>53</v>
      </c>
      <c r="J457" s="13" t="s">
        <v>54</v>
      </c>
      <c r="K457" s="7" t="s">
        <v>104</v>
      </c>
      <c r="L457" s="7" t="s">
        <v>56</v>
      </c>
      <c r="M457" s="7" t="s">
        <v>57</v>
      </c>
      <c r="N457" s="7">
        <v>34</v>
      </c>
      <c r="O457" s="7" t="s">
        <v>58</v>
      </c>
      <c r="P457" s="7"/>
      <c r="Q457" t="s">
        <v>7875</v>
      </c>
      <c r="R457" s="7" t="s">
        <v>59</v>
      </c>
      <c r="S457" s="14" t="s">
        <v>59</v>
      </c>
      <c r="T457" t="b">
        <v>0</v>
      </c>
      <c r="U457" s="7">
        <v>402</v>
      </c>
      <c r="V457" s="7">
        <v>6.18</v>
      </c>
      <c r="W457" s="7">
        <v>21.1</v>
      </c>
      <c r="X457" s="7">
        <v>0.50833339999999994</v>
      </c>
      <c r="Y457" s="7">
        <v>0.68653999999999993</v>
      </c>
      <c r="Z457" s="7">
        <v>7.3</v>
      </c>
      <c r="AA457" s="7">
        <v>5.25</v>
      </c>
      <c r="AB457" s="14">
        <v>2.61</v>
      </c>
      <c r="AC457" s="17">
        <v>2.35392E-2</v>
      </c>
      <c r="AD457" s="3">
        <v>0.97646100000000002</v>
      </c>
      <c r="AE457" s="14" t="s">
        <v>197</v>
      </c>
      <c r="AF457" s="13">
        <v>8</v>
      </c>
      <c r="AG457" s="14">
        <v>7</v>
      </c>
      <c r="AH457" s="13">
        <v>5</v>
      </c>
      <c r="AI457" s="7">
        <v>3</v>
      </c>
      <c r="AJ457" s="7">
        <v>2</v>
      </c>
      <c r="AK457" s="7">
        <v>4</v>
      </c>
      <c r="AL457" s="7">
        <v>2</v>
      </c>
      <c r="AM457" s="14">
        <v>2</v>
      </c>
      <c r="AN457" s="13">
        <v>3</v>
      </c>
      <c r="AO457" s="14">
        <v>3</v>
      </c>
      <c r="AP457" s="7" t="s">
        <v>66</v>
      </c>
      <c r="AQ457" s="7" t="s">
        <v>62</v>
      </c>
      <c r="AR457" s="7" t="s">
        <v>208</v>
      </c>
      <c r="AS457" s="7" t="s">
        <v>5797</v>
      </c>
      <c r="AT457" s="7" t="s">
        <v>63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35">
        <v>1</v>
      </c>
      <c r="BE457" s="12">
        <v>1</v>
      </c>
    </row>
    <row r="458" spans="1:57" x14ac:dyDescent="0.35">
      <c r="A458" s="7">
        <v>457</v>
      </c>
      <c r="B458" s="7">
        <v>457</v>
      </c>
      <c r="C458" s="7" t="s">
        <v>1120</v>
      </c>
      <c r="D458" s="7" t="s">
        <v>1121</v>
      </c>
      <c r="E458" s="13" t="s">
        <v>51</v>
      </c>
      <c r="F458" s="7">
        <v>300</v>
      </c>
      <c r="G458" s="7" t="s">
        <v>100</v>
      </c>
      <c r="H458" s="7">
        <v>2180</v>
      </c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34</v>
      </c>
      <c r="O458" s="7" t="s">
        <v>58</v>
      </c>
      <c r="P458" s="7">
        <v>40</v>
      </c>
      <c r="Q458" t="s">
        <v>197</v>
      </c>
      <c r="R458" s="7" t="s">
        <v>59</v>
      </c>
      <c r="S458" s="14" t="s">
        <v>56</v>
      </c>
      <c r="T458" t="b">
        <v>0</v>
      </c>
      <c r="U458" s="7">
        <v>405</v>
      </c>
      <c r="V458" s="7">
        <v>11.88</v>
      </c>
      <c r="W458" s="7">
        <v>27.24</v>
      </c>
      <c r="X458" s="7">
        <v>0.99326740000000002</v>
      </c>
      <c r="Y458" s="7">
        <v>0.50586000000000009</v>
      </c>
      <c r="Z458" s="7">
        <v>7</v>
      </c>
      <c r="AA458" s="7">
        <v>5.39</v>
      </c>
      <c r="AB458" s="14">
        <v>2.46</v>
      </c>
      <c r="AC458" s="17">
        <v>1.8401899999999999E-2</v>
      </c>
      <c r="AD458" s="3">
        <v>0.98159799999999997</v>
      </c>
      <c r="AE458" s="14" t="s">
        <v>197</v>
      </c>
      <c r="AF458" s="13">
        <v>8</v>
      </c>
      <c r="AG458" s="14">
        <v>7</v>
      </c>
      <c r="AH458" s="13">
        <v>5</v>
      </c>
      <c r="AI458" s="7">
        <v>5</v>
      </c>
      <c r="AJ458" s="7">
        <v>0</v>
      </c>
      <c r="AK458" s="7">
        <v>4</v>
      </c>
      <c r="AL458" s="7">
        <v>4</v>
      </c>
      <c r="AM458" s="14">
        <v>0</v>
      </c>
      <c r="AN458" s="13">
        <v>3</v>
      </c>
      <c r="AO458" s="14">
        <v>3</v>
      </c>
      <c r="AP458" s="7" t="s">
        <v>66</v>
      </c>
      <c r="AQ458" s="7" t="s">
        <v>62</v>
      </c>
      <c r="AR458" s="7" t="s">
        <v>62</v>
      </c>
      <c r="AS458" s="7" t="s">
        <v>5797</v>
      </c>
      <c r="AT458" s="7" t="s">
        <v>70</v>
      </c>
      <c r="AU458" s="7" t="s">
        <v>66</v>
      </c>
      <c r="AV458" s="7" t="s">
        <v>5797</v>
      </c>
      <c r="AW458" s="7" t="s">
        <v>70</v>
      </c>
      <c r="AX458" s="12">
        <v>0</v>
      </c>
      <c r="AY458" s="12">
        <v>0</v>
      </c>
      <c r="AZ458" s="12">
        <v>0</v>
      </c>
      <c r="BA458" s="12">
        <v>1</v>
      </c>
      <c r="BB458" s="12" t="s">
        <v>5797</v>
      </c>
      <c r="BC458" s="12">
        <v>0</v>
      </c>
      <c r="BD458" s="35">
        <v>1</v>
      </c>
      <c r="BE458" s="12">
        <v>1</v>
      </c>
    </row>
    <row r="459" spans="1:57" x14ac:dyDescent="0.35">
      <c r="A459" s="7">
        <v>458</v>
      </c>
      <c r="B459" s="7">
        <v>458</v>
      </c>
      <c r="C459" s="7" t="s">
        <v>1122</v>
      </c>
      <c r="D459" s="7" t="s">
        <v>1123</v>
      </c>
      <c r="E459" s="13" t="s">
        <v>51</v>
      </c>
      <c r="F459" s="7">
        <v>300</v>
      </c>
      <c r="G459" s="7" t="s">
        <v>100</v>
      </c>
      <c r="H459" s="7">
        <v>1830</v>
      </c>
      <c r="I459" s="14" t="s">
        <v>53</v>
      </c>
      <c r="J459" s="13" t="s">
        <v>54</v>
      </c>
      <c r="K459" s="7" t="s">
        <v>107</v>
      </c>
      <c r="L459" s="7" t="s">
        <v>56</v>
      </c>
      <c r="M459" s="7" t="s">
        <v>57</v>
      </c>
      <c r="N459" s="7">
        <v>46.9</v>
      </c>
      <c r="O459" s="7" t="s">
        <v>58</v>
      </c>
      <c r="P459" s="7"/>
      <c r="Q459" t="s">
        <v>7875</v>
      </c>
      <c r="R459" s="7" t="s">
        <v>59</v>
      </c>
      <c r="S459" s="14" t="s">
        <v>59</v>
      </c>
      <c r="T459" t="b">
        <v>0</v>
      </c>
      <c r="U459" s="7">
        <v>571</v>
      </c>
      <c r="V459" s="7">
        <v>13.22</v>
      </c>
      <c r="W459" s="7">
        <v>27.42</v>
      </c>
      <c r="X459" s="7">
        <v>1.0558673999999999</v>
      </c>
      <c r="Y459" s="7">
        <v>0.70756000000000008</v>
      </c>
      <c r="Z459" s="7">
        <v>7.7</v>
      </c>
      <c r="AA459" s="7">
        <v>3.88</v>
      </c>
      <c r="AB459" s="14">
        <v>3.87</v>
      </c>
      <c r="AC459" s="17">
        <v>3.5757700000000003E-2</v>
      </c>
      <c r="AD459" s="3">
        <v>0.96424200000000004</v>
      </c>
      <c r="AE459" s="14" t="s">
        <v>197</v>
      </c>
      <c r="AF459" s="13">
        <v>8</v>
      </c>
      <c r="AG459" s="14">
        <v>7</v>
      </c>
      <c r="AH459" s="13">
        <v>5</v>
      </c>
      <c r="AI459" s="7">
        <v>5</v>
      </c>
      <c r="AJ459" s="7">
        <v>0</v>
      </c>
      <c r="AK459" s="7">
        <v>4</v>
      </c>
      <c r="AL459" s="7">
        <v>4</v>
      </c>
      <c r="AM459" s="14">
        <v>0</v>
      </c>
      <c r="AN459" s="13">
        <v>3</v>
      </c>
      <c r="AO459" s="14">
        <v>3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70</v>
      </c>
      <c r="AU459" s="7" t="s">
        <v>66</v>
      </c>
      <c r="AV459" s="7" t="s">
        <v>70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35">
        <v>1</v>
      </c>
      <c r="BE459" s="12">
        <v>1</v>
      </c>
    </row>
    <row r="460" spans="1:57" x14ac:dyDescent="0.35">
      <c r="A460" s="7">
        <v>459</v>
      </c>
      <c r="B460" s="7">
        <v>459</v>
      </c>
      <c r="C460" s="7" t="s">
        <v>1124</v>
      </c>
      <c r="D460" s="7" t="s">
        <v>1125</v>
      </c>
      <c r="E460" s="13" t="s">
        <v>51</v>
      </c>
      <c r="F460" s="7">
        <v>300</v>
      </c>
      <c r="G460" s="7" t="s">
        <v>100</v>
      </c>
      <c r="H460" s="7"/>
      <c r="I460" s="14" t="s">
        <v>53</v>
      </c>
      <c r="J460" s="13" t="s">
        <v>54</v>
      </c>
      <c r="K460" s="7" t="s">
        <v>72</v>
      </c>
      <c r="L460" s="7" t="s">
        <v>56</v>
      </c>
      <c r="M460" s="7" t="s">
        <v>57</v>
      </c>
      <c r="N460" s="7">
        <v>31</v>
      </c>
      <c r="O460" s="7" t="s">
        <v>58</v>
      </c>
      <c r="P460" s="7">
        <v>33</v>
      </c>
      <c r="Q460" t="s">
        <v>7875</v>
      </c>
      <c r="R460" s="7" t="s">
        <v>59</v>
      </c>
      <c r="S460" s="14" t="s">
        <v>59</v>
      </c>
      <c r="T460" t="b">
        <v>0</v>
      </c>
      <c r="U460" s="7">
        <v>693</v>
      </c>
      <c r="V460" s="7">
        <v>10.52</v>
      </c>
      <c r="W460" s="7">
        <v>26</v>
      </c>
      <c r="X460" s="7">
        <v>0.93086740000000001</v>
      </c>
      <c r="Y460" s="7">
        <v>0.96097999999999995</v>
      </c>
      <c r="Z460" s="7"/>
      <c r="AA460" s="7"/>
      <c r="AB460" s="14"/>
      <c r="AC460" s="17">
        <v>3.4349900000000003E-2</v>
      </c>
      <c r="AD460" s="3">
        <v>0.96565000000000001</v>
      </c>
      <c r="AE460" s="14" t="s">
        <v>197</v>
      </c>
      <c r="AF460" s="13">
        <v>8</v>
      </c>
      <c r="AG460" s="14">
        <v>7</v>
      </c>
      <c r="AH460" s="13">
        <v>5</v>
      </c>
      <c r="AI460" s="7">
        <v>5</v>
      </c>
      <c r="AJ460" s="7">
        <v>0</v>
      </c>
      <c r="AK460" s="7">
        <v>4</v>
      </c>
      <c r="AL460" s="7">
        <v>4</v>
      </c>
      <c r="AM460" s="14">
        <v>0</v>
      </c>
      <c r="AN460" s="13">
        <v>3</v>
      </c>
      <c r="AO460" s="14">
        <v>3</v>
      </c>
      <c r="AP460" s="7" t="s">
        <v>66</v>
      </c>
      <c r="AQ460" s="7" t="s">
        <v>62</v>
      </c>
      <c r="AR460" s="7" t="s">
        <v>62</v>
      </c>
      <c r="AS460" s="7" t="s">
        <v>5797</v>
      </c>
      <c r="AT460" s="7" t="s">
        <v>70</v>
      </c>
      <c r="AU460" s="7" t="s">
        <v>5797</v>
      </c>
      <c r="AV460" s="7" t="s">
        <v>5797</v>
      </c>
      <c r="AW460" s="7" t="s">
        <v>70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35">
        <v>1</v>
      </c>
      <c r="BE460" s="12">
        <v>1</v>
      </c>
    </row>
    <row r="461" spans="1:57" x14ac:dyDescent="0.35">
      <c r="A461" s="7">
        <v>460</v>
      </c>
      <c r="B461" s="7">
        <v>460</v>
      </c>
      <c r="C461" s="7" t="s">
        <v>1126</v>
      </c>
      <c r="D461" s="7" t="s">
        <v>1127</v>
      </c>
      <c r="E461" s="13" t="s">
        <v>51</v>
      </c>
      <c r="F461" s="7">
        <v>300</v>
      </c>
      <c r="G461" s="7" t="s">
        <v>100</v>
      </c>
      <c r="H461" s="7"/>
      <c r="I461" s="14" t="s">
        <v>53</v>
      </c>
      <c r="J461" s="13" t="s">
        <v>54</v>
      </c>
      <c r="K461" s="7" t="s">
        <v>75</v>
      </c>
      <c r="L461" s="7" t="s">
        <v>87</v>
      </c>
      <c r="M461" s="7" t="s">
        <v>57</v>
      </c>
      <c r="N461" s="7">
        <v>18.3</v>
      </c>
      <c r="O461" s="7" t="s">
        <v>109</v>
      </c>
      <c r="P461" s="7">
        <v>36</v>
      </c>
      <c r="Q461" t="s">
        <v>7875</v>
      </c>
      <c r="R461" s="7" t="s">
        <v>113</v>
      </c>
      <c r="S461" s="14" t="s">
        <v>56</v>
      </c>
      <c r="T461" t="b">
        <v>0</v>
      </c>
      <c r="U461" s="7">
        <v>702</v>
      </c>
      <c r="V461" s="7">
        <v>11.02</v>
      </c>
      <c r="W461" s="7">
        <v>22.26</v>
      </c>
      <c r="X461" s="7">
        <v>0.51919999999999999</v>
      </c>
      <c r="Y461" s="7">
        <v>1.1514</v>
      </c>
      <c r="Z461" s="7">
        <v>6.6</v>
      </c>
      <c r="AA461" s="7">
        <v>4.3600000000000003</v>
      </c>
      <c r="AB461" s="14">
        <v>3.11</v>
      </c>
      <c r="AC461" s="17">
        <v>1E-4</v>
      </c>
      <c r="AD461" s="3">
        <v>0.99990000000000001</v>
      </c>
      <c r="AE461" s="14" t="s">
        <v>197</v>
      </c>
      <c r="AF461" s="13">
        <v>8</v>
      </c>
      <c r="AG461" s="14">
        <v>7</v>
      </c>
      <c r="AH461" s="13">
        <v>5</v>
      </c>
      <c r="AI461" s="7">
        <v>4</v>
      </c>
      <c r="AJ461" s="7">
        <v>1</v>
      </c>
      <c r="AK461" s="7">
        <v>4</v>
      </c>
      <c r="AL461" s="7">
        <v>3</v>
      </c>
      <c r="AM461" s="14">
        <v>1</v>
      </c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70</v>
      </c>
      <c r="AU461" s="7" t="s">
        <v>69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 t="s">
        <v>5797</v>
      </c>
      <c r="BB461" s="12" t="s">
        <v>5797</v>
      </c>
      <c r="BC461" s="12">
        <v>0</v>
      </c>
      <c r="BD461" s="35">
        <v>1</v>
      </c>
      <c r="BE461" s="12">
        <v>1</v>
      </c>
    </row>
    <row r="462" spans="1:57" x14ac:dyDescent="0.35">
      <c r="A462" s="7">
        <v>461</v>
      </c>
      <c r="B462" s="7">
        <v>461</v>
      </c>
      <c r="C462" s="7" t="s">
        <v>1128</v>
      </c>
      <c r="D462" s="7" t="s">
        <v>1129</v>
      </c>
      <c r="E462" s="13" t="s">
        <v>51</v>
      </c>
      <c r="F462" s="7">
        <v>300</v>
      </c>
      <c r="G462" s="7" t="s">
        <v>100</v>
      </c>
      <c r="H462" s="7">
        <v>1500</v>
      </c>
      <c r="I462" s="14" t="s">
        <v>53</v>
      </c>
      <c r="J462" s="13" t="s">
        <v>82</v>
      </c>
      <c r="K462" s="7" t="s">
        <v>95</v>
      </c>
      <c r="L462" s="7" t="s">
        <v>56</v>
      </c>
      <c r="M462" s="7" t="s">
        <v>57</v>
      </c>
      <c r="N462" s="7">
        <v>23</v>
      </c>
      <c r="O462" s="7" t="s">
        <v>86</v>
      </c>
      <c r="P462" s="7">
        <v>35</v>
      </c>
      <c r="Q462" t="s">
        <v>7875</v>
      </c>
      <c r="R462" s="7" t="s">
        <v>59</v>
      </c>
      <c r="S462" s="14" t="s">
        <v>59</v>
      </c>
      <c r="T462" t="b">
        <v>0</v>
      </c>
      <c r="U462" s="7">
        <v>1081</v>
      </c>
      <c r="V462" s="7">
        <v>13.58</v>
      </c>
      <c r="W462" s="7">
        <v>25.14</v>
      </c>
      <c r="X462" s="7">
        <v>0.52140000000000009</v>
      </c>
      <c r="Y462" s="7">
        <v>1.6640999999999999</v>
      </c>
      <c r="Z462" s="7">
        <v>5.9</v>
      </c>
      <c r="AA462" s="7">
        <v>4.54</v>
      </c>
      <c r="AB462" s="14">
        <v>2.67</v>
      </c>
      <c r="AC462" s="17">
        <v>4.0800599999999999E-2</v>
      </c>
      <c r="AD462" s="3">
        <v>0.95919900000000002</v>
      </c>
      <c r="AE462" s="14" t="s">
        <v>197</v>
      </c>
      <c r="AF462" s="13">
        <v>8</v>
      </c>
      <c r="AG462" s="14">
        <v>7</v>
      </c>
      <c r="AH462" s="13">
        <v>5</v>
      </c>
      <c r="AI462" s="7">
        <v>5</v>
      </c>
      <c r="AJ462" s="7">
        <v>0</v>
      </c>
      <c r="AK462" s="7">
        <v>4</v>
      </c>
      <c r="AL462" s="7">
        <v>4</v>
      </c>
      <c r="AM462" s="14">
        <v>0</v>
      </c>
      <c r="AN462" s="13">
        <v>3</v>
      </c>
      <c r="AO462" s="14">
        <v>3</v>
      </c>
      <c r="AP462" s="7" t="s">
        <v>66</v>
      </c>
      <c r="AQ462" s="7" t="s">
        <v>62</v>
      </c>
      <c r="AR462" s="7" t="s">
        <v>62</v>
      </c>
      <c r="AS462" s="7" t="s">
        <v>5797</v>
      </c>
      <c r="AT462" s="7" t="s">
        <v>70</v>
      </c>
      <c r="AU462" s="7" t="s">
        <v>5797</v>
      </c>
      <c r="AV462" s="7" t="s">
        <v>5797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35">
        <v>1</v>
      </c>
      <c r="BE462" s="12">
        <v>1</v>
      </c>
    </row>
    <row r="463" spans="1:57" x14ac:dyDescent="0.35">
      <c r="A463" s="7">
        <v>462</v>
      </c>
      <c r="B463" s="7">
        <v>462</v>
      </c>
      <c r="C463" s="7" t="s">
        <v>1130</v>
      </c>
      <c r="D463" s="7" t="s">
        <v>1131</v>
      </c>
      <c r="E463" s="13" t="s">
        <v>51</v>
      </c>
      <c r="F463" s="7">
        <v>300</v>
      </c>
      <c r="G463" s="7" t="s">
        <v>139</v>
      </c>
      <c r="H463" s="7"/>
      <c r="I463" s="14" t="s">
        <v>53</v>
      </c>
      <c r="J463" s="13" t="s">
        <v>54</v>
      </c>
      <c r="K463" s="7" t="s">
        <v>75</v>
      </c>
      <c r="L463" s="7" t="s">
        <v>87</v>
      </c>
      <c r="M463" s="7" t="s">
        <v>57</v>
      </c>
      <c r="N463" s="7">
        <v>23</v>
      </c>
      <c r="O463" s="7" t="s">
        <v>109</v>
      </c>
      <c r="P463" s="7">
        <v>46</v>
      </c>
      <c r="Q463" t="s">
        <v>7897</v>
      </c>
      <c r="R463" s="7" t="s">
        <v>59</v>
      </c>
      <c r="S463" s="14" t="s">
        <v>59</v>
      </c>
      <c r="T463" t="b">
        <v>0</v>
      </c>
      <c r="U463" s="7">
        <v>979</v>
      </c>
      <c r="V463" s="7">
        <v>18.079999999999998</v>
      </c>
      <c r="W463" s="7">
        <v>27.98</v>
      </c>
      <c r="X463" s="7">
        <v>0.65773339999999991</v>
      </c>
      <c r="Y463" s="7">
        <v>1.38602</v>
      </c>
      <c r="Z463" s="7">
        <v>6.4</v>
      </c>
      <c r="AA463" s="7">
        <v>3.15</v>
      </c>
      <c r="AB463" s="14">
        <v>3.73</v>
      </c>
      <c r="AC463" s="17">
        <v>1E-4</v>
      </c>
      <c r="AD463" s="3">
        <v>0.99990000000000001</v>
      </c>
      <c r="AE463" s="14" t="s">
        <v>197</v>
      </c>
      <c r="AF463" s="13">
        <v>8</v>
      </c>
      <c r="AG463" s="14">
        <v>7</v>
      </c>
      <c r="AH463" s="13">
        <v>5</v>
      </c>
      <c r="AI463" s="7">
        <v>3</v>
      </c>
      <c r="AJ463" s="7">
        <v>2</v>
      </c>
      <c r="AK463" s="7">
        <v>4</v>
      </c>
      <c r="AL463" s="7">
        <v>3</v>
      </c>
      <c r="AM463" s="14">
        <v>1</v>
      </c>
      <c r="AN463" s="13">
        <v>3</v>
      </c>
      <c r="AO463" s="14">
        <v>3</v>
      </c>
      <c r="AP463" s="7" t="s">
        <v>69</v>
      </c>
      <c r="AQ463" s="7" t="s">
        <v>62</v>
      </c>
      <c r="AR463" s="7" t="s">
        <v>62</v>
      </c>
      <c r="AS463" s="7" t="s">
        <v>70</v>
      </c>
      <c r="AT463" s="7" t="s">
        <v>70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35">
        <v>1</v>
      </c>
      <c r="BE463" s="12">
        <v>1</v>
      </c>
    </row>
    <row r="464" spans="1:57" x14ac:dyDescent="0.35">
      <c r="A464" s="7">
        <v>463</v>
      </c>
      <c r="B464" s="7">
        <v>463</v>
      </c>
      <c r="C464" s="7" t="s">
        <v>1132</v>
      </c>
      <c r="D464" s="7" t="s">
        <v>1133</v>
      </c>
      <c r="E464" s="13" t="s">
        <v>51</v>
      </c>
      <c r="F464" s="7">
        <v>300</v>
      </c>
      <c r="G464" s="7" t="s">
        <v>100</v>
      </c>
      <c r="H464" s="7"/>
      <c r="I464" s="14" t="s">
        <v>53</v>
      </c>
      <c r="J464" s="13" t="s">
        <v>54</v>
      </c>
      <c r="K464" s="7" t="s">
        <v>137</v>
      </c>
      <c r="L464" s="7" t="s">
        <v>56</v>
      </c>
      <c r="M464" s="7" t="s">
        <v>57</v>
      </c>
      <c r="N464" s="7">
        <v>23</v>
      </c>
      <c r="O464" s="7" t="s">
        <v>58</v>
      </c>
      <c r="P464" s="7">
        <v>33</v>
      </c>
      <c r="Q464" t="s">
        <v>7875</v>
      </c>
      <c r="R464" s="7" t="s">
        <v>59</v>
      </c>
      <c r="S464" s="14" t="s">
        <v>59</v>
      </c>
      <c r="T464" t="b">
        <v>0</v>
      </c>
      <c r="U464" s="7">
        <v>936</v>
      </c>
      <c r="V464" s="7">
        <v>13.06</v>
      </c>
      <c r="W464" s="7">
        <v>22.18</v>
      </c>
      <c r="X464" s="7">
        <v>0.50520000000000009</v>
      </c>
      <c r="Y464" s="7">
        <v>1.54318</v>
      </c>
      <c r="Z464" s="7">
        <v>5.9</v>
      </c>
      <c r="AA464" s="7">
        <v>4.59</v>
      </c>
      <c r="AB464" s="14">
        <v>2.57</v>
      </c>
      <c r="AC464" s="17">
        <v>6.0540999999999998E-3</v>
      </c>
      <c r="AD464" s="3">
        <v>0.993946</v>
      </c>
      <c r="AE464" s="14" t="s">
        <v>197</v>
      </c>
      <c r="AF464" s="13">
        <v>8</v>
      </c>
      <c r="AG464" s="14">
        <v>7</v>
      </c>
      <c r="AH464" s="13">
        <v>5</v>
      </c>
      <c r="AI464" s="7">
        <v>5</v>
      </c>
      <c r="AJ464" s="7">
        <v>0</v>
      </c>
      <c r="AK464" s="7">
        <v>4</v>
      </c>
      <c r="AL464" s="7">
        <v>4</v>
      </c>
      <c r="AM464" s="14">
        <v>0</v>
      </c>
      <c r="AN464" s="13">
        <v>3</v>
      </c>
      <c r="AO464" s="14">
        <v>3</v>
      </c>
      <c r="AP464" s="7" t="s">
        <v>66</v>
      </c>
      <c r="AQ464" s="7" t="s">
        <v>62</v>
      </c>
      <c r="AR464" s="7" t="s">
        <v>62</v>
      </c>
      <c r="AS464" s="7" t="s">
        <v>70</v>
      </c>
      <c r="AT464" s="7" t="s">
        <v>70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35">
        <v>1</v>
      </c>
      <c r="BE464" s="12">
        <v>1</v>
      </c>
    </row>
    <row r="465" spans="1:57" x14ac:dyDescent="0.35">
      <c r="A465" s="7">
        <v>464</v>
      </c>
      <c r="B465" s="7">
        <v>464</v>
      </c>
      <c r="C465" s="7" t="s">
        <v>1134</v>
      </c>
      <c r="D465" s="7" t="s">
        <v>1135</v>
      </c>
      <c r="E465" s="13" t="s">
        <v>51</v>
      </c>
      <c r="F465" s="7">
        <v>300</v>
      </c>
      <c r="G465" s="7" t="s">
        <v>100</v>
      </c>
      <c r="H465" s="7">
        <v>1760</v>
      </c>
      <c r="I465" s="14" t="s">
        <v>53</v>
      </c>
      <c r="J465" s="13" t="s">
        <v>54</v>
      </c>
      <c r="K465" s="7" t="s">
        <v>107</v>
      </c>
      <c r="L465" s="7" t="s">
        <v>87</v>
      </c>
      <c r="M465" s="7" t="s">
        <v>57</v>
      </c>
      <c r="N465" s="7">
        <v>42</v>
      </c>
      <c r="O465" s="7" t="s">
        <v>58</v>
      </c>
      <c r="P465" s="7">
        <v>33</v>
      </c>
      <c r="Q465" t="s">
        <v>7875</v>
      </c>
      <c r="R465" s="7" t="s">
        <v>59</v>
      </c>
      <c r="S465" s="14" t="s">
        <v>59</v>
      </c>
      <c r="T465" t="b">
        <v>0</v>
      </c>
      <c r="U465" s="7">
        <v>626</v>
      </c>
      <c r="V465" s="7">
        <v>12.84</v>
      </c>
      <c r="W465" s="7">
        <v>26.34</v>
      </c>
      <c r="X465" s="7">
        <v>1.0211992000000001</v>
      </c>
      <c r="Y465" s="7">
        <v>0.80557999999999996</v>
      </c>
      <c r="Z465" s="7">
        <v>6.2</v>
      </c>
      <c r="AA465" s="7">
        <v>3.77</v>
      </c>
      <c r="AB465" s="14">
        <v>3.93</v>
      </c>
      <c r="AC465" s="17">
        <v>5.0214200000000001E-2</v>
      </c>
      <c r="AD465" s="3">
        <v>0.94978600000000002</v>
      </c>
      <c r="AE465" s="14" t="s">
        <v>197</v>
      </c>
      <c r="AF465" s="13">
        <v>8</v>
      </c>
      <c r="AG465" s="14">
        <v>7</v>
      </c>
      <c r="AH465" s="13">
        <v>5</v>
      </c>
      <c r="AI465" s="7">
        <v>5</v>
      </c>
      <c r="AJ465" s="7">
        <v>0</v>
      </c>
      <c r="AK465" s="7">
        <v>4</v>
      </c>
      <c r="AL465" s="7">
        <v>4</v>
      </c>
      <c r="AM465" s="14">
        <v>0</v>
      </c>
      <c r="AN465" s="13">
        <v>3</v>
      </c>
      <c r="AO465" s="14">
        <v>3</v>
      </c>
      <c r="AP465" s="7" t="s">
        <v>66</v>
      </c>
      <c r="AQ465" s="7" t="s">
        <v>62</v>
      </c>
      <c r="AR465" s="7" t="s">
        <v>62</v>
      </c>
      <c r="AS465" s="7" t="s">
        <v>70</v>
      </c>
      <c r="AT465" s="7" t="s">
        <v>70</v>
      </c>
      <c r="AU465" s="7" t="s">
        <v>5797</v>
      </c>
      <c r="AV465" s="7" t="s">
        <v>70</v>
      </c>
      <c r="AW465" s="7" t="s">
        <v>5797</v>
      </c>
      <c r="AX465" s="12">
        <v>0</v>
      </c>
      <c r="AY465" s="12">
        <v>0</v>
      </c>
      <c r="AZ465" s="12">
        <v>0</v>
      </c>
      <c r="BA465" s="12">
        <v>1</v>
      </c>
      <c r="BB465" s="12">
        <v>1</v>
      </c>
      <c r="BC465" s="12">
        <v>0</v>
      </c>
      <c r="BD465" s="35">
        <v>1</v>
      </c>
      <c r="BE465" s="12">
        <v>1</v>
      </c>
    </row>
    <row r="466" spans="1:57" x14ac:dyDescent="0.35">
      <c r="A466" s="7">
        <v>465</v>
      </c>
      <c r="B466" s="7">
        <v>465</v>
      </c>
      <c r="C466" s="7" t="s">
        <v>1136</v>
      </c>
      <c r="D466" s="7" t="s">
        <v>1137</v>
      </c>
      <c r="E466" s="13" t="s">
        <v>51</v>
      </c>
      <c r="F466" s="7">
        <v>300</v>
      </c>
      <c r="G466" s="7" t="s">
        <v>100</v>
      </c>
      <c r="H466" s="7">
        <v>1500</v>
      </c>
      <c r="I466" s="14" t="s">
        <v>53</v>
      </c>
      <c r="J466" s="13" t="s">
        <v>54</v>
      </c>
      <c r="K466" s="7" t="s">
        <v>72</v>
      </c>
      <c r="L466" s="7" t="s">
        <v>76</v>
      </c>
      <c r="M466" s="7" t="s">
        <v>57</v>
      </c>
      <c r="N466" s="7">
        <v>32</v>
      </c>
      <c r="O466" s="7" t="s">
        <v>58</v>
      </c>
      <c r="P466" s="7">
        <v>39</v>
      </c>
      <c r="Q466" t="s">
        <v>7875</v>
      </c>
      <c r="R466" s="7" t="s">
        <v>59</v>
      </c>
      <c r="S466" s="14" t="s">
        <v>59</v>
      </c>
      <c r="T466" t="b">
        <v>0</v>
      </c>
      <c r="U466" s="7">
        <v>1081</v>
      </c>
      <c r="V466" s="7">
        <v>13.58</v>
      </c>
      <c r="W466" s="7">
        <v>25.14</v>
      </c>
      <c r="X466" s="7">
        <v>0.52140000000000009</v>
      </c>
      <c r="Y466" s="7">
        <v>1.6640999999999999</v>
      </c>
      <c r="Z466" s="7">
        <v>5.9</v>
      </c>
      <c r="AA466" s="7">
        <v>4.54</v>
      </c>
      <c r="AB466" s="14">
        <v>2.67</v>
      </c>
      <c r="AC466" s="17">
        <v>3.3330400000000003E-2</v>
      </c>
      <c r="AD466" s="3">
        <v>0.96667000000000003</v>
      </c>
      <c r="AE466" s="14" t="s">
        <v>197</v>
      </c>
      <c r="AF466" s="13">
        <v>8</v>
      </c>
      <c r="AG466" s="14">
        <v>7</v>
      </c>
      <c r="AH466" s="13">
        <v>5</v>
      </c>
      <c r="AI466" s="7">
        <v>5</v>
      </c>
      <c r="AJ466" s="7">
        <v>0</v>
      </c>
      <c r="AK466" s="7">
        <v>4</v>
      </c>
      <c r="AL466" s="7">
        <v>4</v>
      </c>
      <c r="AM466" s="14">
        <v>0</v>
      </c>
      <c r="AN466" s="13">
        <v>3</v>
      </c>
      <c r="AO466" s="14">
        <v>3</v>
      </c>
      <c r="AP466" s="7" t="s">
        <v>66</v>
      </c>
      <c r="AQ466" s="7" t="s">
        <v>62</v>
      </c>
      <c r="AR466" s="7" t="s">
        <v>62</v>
      </c>
      <c r="AS466" s="7" t="s">
        <v>5797</v>
      </c>
      <c r="AT466" s="7" t="s">
        <v>70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>
        <v>1</v>
      </c>
      <c r="BB466" s="12">
        <v>1</v>
      </c>
      <c r="BC466" s="12">
        <v>0</v>
      </c>
      <c r="BD466" s="35">
        <v>1</v>
      </c>
      <c r="BE466" s="12">
        <v>1</v>
      </c>
    </row>
    <row r="467" spans="1:57" x14ac:dyDescent="0.35">
      <c r="A467" s="7">
        <v>466</v>
      </c>
      <c r="B467" s="7">
        <v>466</v>
      </c>
      <c r="C467" s="7" t="s">
        <v>1138</v>
      </c>
      <c r="D467" s="7" t="s">
        <v>1139</v>
      </c>
      <c r="E467" s="13" t="s">
        <v>51</v>
      </c>
      <c r="F467" s="7">
        <v>300</v>
      </c>
      <c r="G467" s="7" t="s">
        <v>100</v>
      </c>
      <c r="H467" s="7">
        <v>1500</v>
      </c>
      <c r="I467" s="14" t="s">
        <v>53</v>
      </c>
      <c r="J467" s="13" t="s">
        <v>54</v>
      </c>
      <c r="K467" s="7" t="s">
        <v>72</v>
      </c>
      <c r="L467" s="7" t="s">
        <v>76</v>
      </c>
      <c r="M467" s="7" t="s">
        <v>57</v>
      </c>
      <c r="N467" s="7">
        <v>15</v>
      </c>
      <c r="O467" s="7" t="s">
        <v>58</v>
      </c>
      <c r="P467" s="7">
        <v>35</v>
      </c>
      <c r="Q467" t="s">
        <v>7875</v>
      </c>
      <c r="R467" s="7" t="s">
        <v>59</v>
      </c>
      <c r="S467" s="14" t="s">
        <v>113</v>
      </c>
      <c r="T467" t="b">
        <v>0</v>
      </c>
      <c r="U467" s="7">
        <v>1081</v>
      </c>
      <c r="V467" s="7">
        <v>13.58</v>
      </c>
      <c r="W467" s="7">
        <v>25.14</v>
      </c>
      <c r="X467" s="7">
        <v>0.52140000000000009</v>
      </c>
      <c r="Y467" s="7">
        <v>1.6640999999999999</v>
      </c>
      <c r="Z467" s="7">
        <v>5.9</v>
      </c>
      <c r="AA467" s="7">
        <v>4.54</v>
      </c>
      <c r="AB467" s="14">
        <v>2.67</v>
      </c>
      <c r="AC467" s="17">
        <v>4.7115999999999998E-2</v>
      </c>
      <c r="AD467" s="3">
        <v>0.95288399999999995</v>
      </c>
      <c r="AE467" s="14" t="s">
        <v>197</v>
      </c>
      <c r="AF467" s="13">
        <v>8</v>
      </c>
      <c r="AG467" s="14">
        <v>7</v>
      </c>
      <c r="AH467" s="13">
        <v>5</v>
      </c>
      <c r="AI467" s="7">
        <v>5</v>
      </c>
      <c r="AJ467" s="7">
        <v>0</v>
      </c>
      <c r="AK467" s="7">
        <v>4</v>
      </c>
      <c r="AL467" s="7">
        <v>4</v>
      </c>
      <c r="AM467" s="14">
        <v>0</v>
      </c>
      <c r="AN467" s="13">
        <v>3</v>
      </c>
      <c r="AO467" s="14">
        <v>3</v>
      </c>
      <c r="AP467" s="7" t="s">
        <v>66</v>
      </c>
      <c r="AQ467" s="7" t="s">
        <v>62</v>
      </c>
      <c r="AR467" s="7" t="s">
        <v>62</v>
      </c>
      <c r="AS467" s="7" t="s">
        <v>70</v>
      </c>
      <c r="AT467" s="7" t="s">
        <v>70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>
        <v>1</v>
      </c>
      <c r="BB467" s="12">
        <v>1</v>
      </c>
      <c r="BC467" s="12">
        <v>0</v>
      </c>
      <c r="BD467" s="35">
        <v>1</v>
      </c>
      <c r="BE467" s="12">
        <v>1</v>
      </c>
    </row>
    <row r="468" spans="1:57" x14ac:dyDescent="0.35">
      <c r="A468" s="7">
        <v>467</v>
      </c>
      <c r="B468" s="7">
        <v>467</v>
      </c>
      <c r="C468" s="7" t="s">
        <v>1140</v>
      </c>
      <c r="D468" s="7" t="s">
        <v>1141</v>
      </c>
      <c r="E468" s="13" t="s">
        <v>51</v>
      </c>
      <c r="F468" s="7">
        <v>300</v>
      </c>
      <c r="G468" s="7" t="s">
        <v>100</v>
      </c>
      <c r="H468" s="7"/>
      <c r="I468" s="14" t="s">
        <v>53</v>
      </c>
      <c r="J468" s="13" t="s">
        <v>54</v>
      </c>
      <c r="K468" s="7" t="s">
        <v>107</v>
      </c>
      <c r="L468" s="7" t="s">
        <v>87</v>
      </c>
      <c r="M468" s="7" t="s">
        <v>57</v>
      </c>
      <c r="N468" s="7">
        <v>41</v>
      </c>
      <c r="O468" s="7" t="s">
        <v>58</v>
      </c>
      <c r="P468" s="7">
        <v>46</v>
      </c>
      <c r="Q468" t="s">
        <v>7928</v>
      </c>
      <c r="R468" s="7" t="s">
        <v>59</v>
      </c>
      <c r="S468" s="14" t="s">
        <v>59</v>
      </c>
      <c r="T468" t="b">
        <v>0</v>
      </c>
      <c r="U468" s="7">
        <v>774</v>
      </c>
      <c r="V468" s="7">
        <v>18.02</v>
      </c>
      <c r="W468" s="7">
        <v>30.74</v>
      </c>
      <c r="X468" s="7">
        <v>1.1547993999999999</v>
      </c>
      <c r="Y468" s="7">
        <v>1.03234</v>
      </c>
      <c r="Z468" s="7">
        <v>7.4</v>
      </c>
      <c r="AA468" s="7">
        <v>5.48</v>
      </c>
      <c r="AB468" s="14">
        <v>2.2999999999999998</v>
      </c>
      <c r="AC468" s="17">
        <v>5.5304899999999997E-2</v>
      </c>
      <c r="AD468" s="3">
        <v>0.94469499999999995</v>
      </c>
      <c r="AE468" s="14" t="s">
        <v>197</v>
      </c>
      <c r="AF468" s="13">
        <v>8</v>
      </c>
      <c r="AG468" s="14">
        <v>7</v>
      </c>
      <c r="AH468" s="13">
        <v>5</v>
      </c>
      <c r="AI468" s="7">
        <v>5</v>
      </c>
      <c r="AJ468" s="7">
        <v>0</v>
      </c>
      <c r="AK468" s="7">
        <v>4</v>
      </c>
      <c r="AL468" s="7">
        <v>4</v>
      </c>
      <c r="AM468" s="14">
        <v>0</v>
      </c>
      <c r="AN468" s="13">
        <v>3</v>
      </c>
      <c r="AO468" s="14">
        <v>3</v>
      </c>
      <c r="AP468" s="7" t="s">
        <v>66</v>
      </c>
      <c r="AQ468" s="7" t="s">
        <v>62</v>
      </c>
      <c r="AR468" s="7" t="s">
        <v>62</v>
      </c>
      <c r="AS468" s="7" t="s">
        <v>70</v>
      </c>
      <c r="AT468" s="7" t="s">
        <v>70</v>
      </c>
      <c r="AU468" s="7" t="s">
        <v>5797</v>
      </c>
      <c r="AV468" s="7" t="s">
        <v>70</v>
      </c>
      <c r="AW468" s="7" t="s">
        <v>5797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35">
        <v>1</v>
      </c>
      <c r="BE468" s="12">
        <v>1</v>
      </c>
    </row>
    <row r="469" spans="1:57" x14ac:dyDescent="0.35">
      <c r="A469" s="7">
        <v>468</v>
      </c>
      <c r="B469" s="7">
        <v>468</v>
      </c>
      <c r="C469" s="7" t="s">
        <v>1142</v>
      </c>
      <c r="D469" s="7" t="s">
        <v>1143</v>
      </c>
      <c r="E469" s="13" t="s">
        <v>51</v>
      </c>
      <c r="F469" s="7">
        <v>300</v>
      </c>
      <c r="G469" s="7" t="s">
        <v>100</v>
      </c>
      <c r="H469" s="7">
        <v>1285</v>
      </c>
      <c r="I469" s="14" t="s">
        <v>53</v>
      </c>
      <c r="J469" s="13" t="s">
        <v>54</v>
      </c>
      <c r="K469" s="7" t="s">
        <v>95</v>
      </c>
      <c r="L469" s="7" t="s">
        <v>56</v>
      </c>
      <c r="M469" s="7" t="s">
        <v>57</v>
      </c>
      <c r="N469" s="7">
        <v>37</v>
      </c>
      <c r="O469" s="7" t="s">
        <v>58</v>
      </c>
      <c r="P469" s="7">
        <v>33</v>
      </c>
      <c r="Q469" t="s">
        <v>7923</v>
      </c>
      <c r="R469" s="7" t="s">
        <v>59</v>
      </c>
      <c r="S469" s="14" t="s">
        <v>59</v>
      </c>
      <c r="T469" t="b">
        <v>0</v>
      </c>
      <c r="U469" s="7">
        <v>686</v>
      </c>
      <c r="V469" s="7">
        <v>8.32</v>
      </c>
      <c r="W469" s="7">
        <v>22.2</v>
      </c>
      <c r="X469" s="7">
        <v>0.75606679999999993</v>
      </c>
      <c r="Y469" s="7">
        <v>1.0022200000000001</v>
      </c>
      <c r="Z469" s="7">
        <v>6.2</v>
      </c>
      <c r="AA469" s="7">
        <v>4.95</v>
      </c>
      <c r="AB469" s="14">
        <v>2.37</v>
      </c>
      <c r="AC469" s="17">
        <v>3.7624999999999999E-2</v>
      </c>
      <c r="AD469" s="3">
        <v>0.96237499999999998</v>
      </c>
      <c r="AE469" s="14" t="s">
        <v>197</v>
      </c>
      <c r="AF469" s="13">
        <v>8</v>
      </c>
      <c r="AG469" s="14">
        <v>7</v>
      </c>
      <c r="AH469" s="13">
        <v>5</v>
      </c>
      <c r="AI469" s="7">
        <v>5</v>
      </c>
      <c r="AJ469" s="7">
        <v>0</v>
      </c>
      <c r="AK469" s="7">
        <v>4</v>
      </c>
      <c r="AL469" s="7">
        <v>4</v>
      </c>
      <c r="AM469" s="14">
        <v>0</v>
      </c>
      <c r="AN469" s="13">
        <v>3</v>
      </c>
      <c r="AO469" s="14">
        <v>3</v>
      </c>
      <c r="AP469" s="7" t="s">
        <v>66</v>
      </c>
      <c r="AQ469" s="7" t="s">
        <v>62</v>
      </c>
      <c r="AR469" s="7" t="s">
        <v>62</v>
      </c>
      <c r="AS469" s="7" t="s">
        <v>5797</v>
      </c>
      <c r="AT469" s="7" t="s">
        <v>70</v>
      </c>
      <c r="AU469" s="7" t="s">
        <v>5797</v>
      </c>
      <c r="AV469" s="7" t="s">
        <v>5797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35">
        <v>1</v>
      </c>
      <c r="BE469" s="12">
        <v>1</v>
      </c>
    </row>
    <row r="470" spans="1:57" x14ac:dyDescent="0.35">
      <c r="A470" s="7">
        <v>469</v>
      </c>
      <c r="B470" s="7">
        <v>469</v>
      </c>
      <c r="C470" s="7" t="s">
        <v>1144</v>
      </c>
      <c r="D470" s="7" t="s">
        <v>1145</v>
      </c>
      <c r="E470" s="13" t="s">
        <v>51</v>
      </c>
      <c r="F470" s="7">
        <v>300</v>
      </c>
      <c r="G470" s="7" t="s">
        <v>100</v>
      </c>
      <c r="H470" s="7">
        <v>1187</v>
      </c>
      <c r="I470" s="14" t="s">
        <v>53</v>
      </c>
      <c r="J470" s="13" t="s">
        <v>54</v>
      </c>
      <c r="K470" s="7" t="s">
        <v>140</v>
      </c>
      <c r="L470" s="7" t="s">
        <v>56</v>
      </c>
      <c r="M470" s="7" t="s">
        <v>57</v>
      </c>
      <c r="N470" s="7">
        <v>30</v>
      </c>
      <c r="O470" s="7" t="s">
        <v>58</v>
      </c>
      <c r="P470" s="7"/>
      <c r="Q470" t="s">
        <v>7875</v>
      </c>
      <c r="R470" s="7" t="s">
        <v>59</v>
      </c>
      <c r="S470" s="14" t="s">
        <v>56</v>
      </c>
      <c r="T470" t="b">
        <v>0</v>
      </c>
      <c r="U470" s="7">
        <v>724</v>
      </c>
      <c r="V470" s="7">
        <v>10.54</v>
      </c>
      <c r="W470" s="7">
        <v>20.62</v>
      </c>
      <c r="X470" s="7">
        <v>0.40146660000000001</v>
      </c>
      <c r="Y470" s="7">
        <v>1.3002800000000001</v>
      </c>
      <c r="Z470" s="7">
        <v>5.7</v>
      </c>
      <c r="AA470" s="7">
        <v>4.8899999999999997</v>
      </c>
      <c r="AB470" s="14">
        <v>1.82</v>
      </c>
      <c r="AC470" s="17">
        <v>3.5127299999999999E-3</v>
      </c>
      <c r="AD470" s="3">
        <v>0.99648700000000001</v>
      </c>
      <c r="AE470" s="14" t="s">
        <v>197</v>
      </c>
      <c r="AF470" s="13">
        <v>8</v>
      </c>
      <c r="AG470" s="14">
        <v>7</v>
      </c>
      <c r="AH470" s="13">
        <v>5</v>
      </c>
      <c r="AI470" s="7">
        <v>3</v>
      </c>
      <c r="AJ470" s="7">
        <v>2</v>
      </c>
      <c r="AK470" s="7">
        <v>4</v>
      </c>
      <c r="AL470" s="7">
        <v>2</v>
      </c>
      <c r="AM470" s="14">
        <v>2</v>
      </c>
      <c r="AN470" s="13">
        <v>3</v>
      </c>
      <c r="AO470" s="14">
        <v>3</v>
      </c>
      <c r="AP470" s="7" t="s">
        <v>66</v>
      </c>
      <c r="AQ470" s="7" t="s">
        <v>62</v>
      </c>
      <c r="AR470" s="7" t="s">
        <v>208</v>
      </c>
      <c r="AS470" s="7" t="s">
        <v>70</v>
      </c>
      <c r="AT470" s="7" t="s">
        <v>63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>
        <v>1</v>
      </c>
      <c r="BC470" s="12">
        <v>0</v>
      </c>
      <c r="BD470" s="35">
        <v>1</v>
      </c>
      <c r="BE470" s="12">
        <v>1</v>
      </c>
    </row>
    <row r="471" spans="1:57" x14ac:dyDescent="0.35">
      <c r="A471" s="7">
        <v>470</v>
      </c>
      <c r="B471" s="7">
        <v>470</v>
      </c>
      <c r="C471" s="7" t="s">
        <v>1146</v>
      </c>
      <c r="D471" s="7" t="s">
        <v>1147</v>
      </c>
      <c r="E471" s="13" t="s">
        <v>51</v>
      </c>
      <c r="F471" s="7">
        <v>300</v>
      </c>
      <c r="G471" s="7" t="s">
        <v>100</v>
      </c>
      <c r="H471" s="7"/>
      <c r="I471" s="14" t="s">
        <v>53</v>
      </c>
      <c r="J471" s="13" t="s">
        <v>54</v>
      </c>
      <c r="K471" s="7" t="s">
        <v>75</v>
      </c>
      <c r="L471" s="7"/>
      <c r="M471" s="7" t="s">
        <v>84</v>
      </c>
      <c r="N471" s="7">
        <v>18</v>
      </c>
      <c r="O471" s="7" t="s">
        <v>73</v>
      </c>
      <c r="P471" s="7">
        <v>47</v>
      </c>
      <c r="Q471" t="s">
        <v>7923</v>
      </c>
      <c r="R471" s="7" t="s">
        <v>59</v>
      </c>
      <c r="S471" s="14" t="s">
        <v>56</v>
      </c>
      <c r="T471" t="b">
        <v>0</v>
      </c>
      <c r="U471" s="7">
        <v>282</v>
      </c>
      <c r="V471" s="7">
        <v>13.86</v>
      </c>
      <c r="W471" s="7">
        <v>28.14</v>
      </c>
      <c r="X471" s="7">
        <v>1.2497986000000001</v>
      </c>
      <c r="Y471" s="7">
        <v>0.33169999999999999</v>
      </c>
      <c r="Z471" s="7">
        <v>7.4</v>
      </c>
      <c r="AA471" s="7">
        <v>4.87</v>
      </c>
      <c r="AB471" s="14">
        <v>2.44</v>
      </c>
      <c r="AC471" s="17">
        <v>4.46224E-2</v>
      </c>
      <c r="AD471" s="3">
        <v>0.95537799999999995</v>
      </c>
      <c r="AE471" s="14" t="s">
        <v>197</v>
      </c>
      <c r="AF471" s="13">
        <v>8</v>
      </c>
      <c r="AG471" s="14">
        <v>7</v>
      </c>
      <c r="AH471" s="13">
        <v>5</v>
      </c>
      <c r="AI471" s="7">
        <v>5</v>
      </c>
      <c r="AJ471" s="7">
        <v>0</v>
      </c>
      <c r="AK471" s="7">
        <v>4</v>
      </c>
      <c r="AL471" s="7">
        <v>4</v>
      </c>
      <c r="AM471" s="14">
        <v>0</v>
      </c>
      <c r="AN471" s="13">
        <v>3</v>
      </c>
      <c r="AO471" s="14">
        <v>3</v>
      </c>
      <c r="AP471" s="7" t="s">
        <v>66</v>
      </c>
      <c r="AQ471" s="7" t="s">
        <v>62</v>
      </c>
      <c r="AR471" s="7" t="s">
        <v>62</v>
      </c>
      <c r="AS471" s="7" t="s">
        <v>5797</v>
      </c>
      <c r="AT471" s="7" t="s">
        <v>70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35">
        <v>1</v>
      </c>
      <c r="BE471" s="12">
        <v>1</v>
      </c>
    </row>
    <row r="472" spans="1:57" x14ac:dyDescent="0.35">
      <c r="A472" s="7">
        <v>471</v>
      </c>
      <c r="B472" s="7">
        <v>471</v>
      </c>
      <c r="C472" s="7" t="s">
        <v>1148</v>
      </c>
      <c r="D472" s="7" t="s">
        <v>1149</v>
      </c>
      <c r="E472" s="13" t="s">
        <v>51</v>
      </c>
      <c r="F472" s="7">
        <v>300</v>
      </c>
      <c r="G472" s="7" t="s">
        <v>100</v>
      </c>
      <c r="H472" s="7">
        <v>2278</v>
      </c>
      <c r="I472" s="14" t="s">
        <v>53</v>
      </c>
      <c r="J472" s="13" t="s">
        <v>54</v>
      </c>
      <c r="K472" s="7" t="s">
        <v>72</v>
      </c>
      <c r="L472" s="7" t="s">
        <v>56</v>
      </c>
      <c r="M472" s="7" t="s">
        <v>57</v>
      </c>
      <c r="N472" s="7">
        <v>35</v>
      </c>
      <c r="O472" s="7" t="s">
        <v>58</v>
      </c>
      <c r="P472" s="7">
        <v>30</v>
      </c>
      <c r="Q472" t="s">
        <v>7923</v>
      </c>
      <c r="R472" s="7" t="s">
        <v>59</v>
      </c>
      <c r="S472" s="14" t="s">
        <v>59</v>
      </c>
      <c r="T472" t="b">
        <v>0</v>
      </c>
      <c r="U472" s="7">
        <v>634</v>
      </c>
      <c r="V472" s="7">
        <v>9.5</v>
      </c>
      <c r="W472" s="7">
        <v>24.22</v>
      </c>
      <c r="X472" s="7">
        <v>0.75566659999999997</v>
      </c>
      <c r="Y472" s="7">
        <v>0.92108000000000001</v>
      </c>
      <c r="Z472" s="7"/>
      <c r="AA472" s="7"/>
      <c r="AB472" s="14"/>
      <c r="AC472" s="17">
        <v>3.1304899999999997E-2</v>
      </c>
      <c r="AD472" s="3">
        <v>0.96869499999999997</v>
      </c>
      <c r="AE472" s="14" t="s">
        <v>197</v>
      </c>
      <c r="AF472" s="13">
        <v>8</v>
      </c>
      <c r="AG472" s="14">
        <v>7</v>
      </c>
      <c r="AH472" s="13">
        <v>5</v>
      </c>
      <c r="AI472" s="7">
        <v>5</v>
      </c>
      <c r="AJ472" s="7">
        <v>0</v>
      </c>
      <c r="AK472" s="7">
        <v>4</v>
      </c>
      <c r="AL472" s="7">
        <v>4</v>
      </c>
      <c r="AM472" s="14">
        <v>0</v>
      </c>
      <c r="AN472" s="13">
        <v>3</v>
      </c>
      <c r="AO472" s="14">
        <v>3</v>
      </c>
      <c r="AP472" s="7" t="s">
        <v>66</v>
      </c>
      <c r="AQ472" s="7" t="s">
        <v>62</v>
      </c>
      <c r="AR472" s="7" t="s">
        <v>62</v>
      </c>
      <c r="AS472" s="7" t="s">
        <v>5797</v>
      </c>
      <c r="AT472" s="7" t="s">
        <v>70</v>
      </c>
      <c r="AU472" s="7" t="s">
        <v>5797</v>
      </c>
      <c r="AV472" s="7" t="s">
        <v>5797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>
        <v>1</v>
      </c>
      <c r="BC472" s="12">
        <v>0</v>
      </c>
      <c r="BD472" s="35">
        <v>1</v>
      </c>
      <c r="BE472" s="12">
        <v>1</v>
      </c>
    </row>
    <row r="473" spans="1:57" x14ac:dyDescent="0.35">
      <c r="A473" s="7">
        <v>472</v>
      </c>
      <c r="B473" s="7">
        <v>472</v>
      </c>
      <c r="C473" s="7" t="s">
        <v>1150</v>
      </c>
      <c r="D473" s="7" t="s">
        <v>1151</v>
      </c>
      <c r="E473" s="13" t="s">
        <v>51</v>
      </c>
      <c r="F473" s="7">
        <v>300</v>
      </c>
      <c r="G473" s="7" t="s">
        <v>100</v>
      </c>
      <c r="H473" s="7">
        <v>2037</v>
      </c>
      <c r="I473" s="14" t="s">
        <v>53</v>
      </c>
      <c r="J473" s="13" t="s">
        <v>54</v>
      </c>
      <c r="K473" s="7" t="s">
        <v>95</v>
      </c>
      <c r="L473" s="7" t="s">
        <v>87</v>
      </c>
      <c r="M473" s="7" t="s">
        <v>84</v>
      </c>
      <c r="N473" s="7">
        <v>53</v>
      </c>
      <c r="O473" s="7" t="s">
        <v>58</v>
      </c>
      <c r="P473" s="7">
        <v>33</v>
      </c>
      <c r="Q473" t="s">
        <v>7923</v>
      </c>
      <c r="R473" s="7" t="s">
        <v>59</v>
      </c>
      <c r="S473" s="14" t="s">
        <v>59</v>
      </c>
      <c r="T473" t="b">
        <v>0</v>
      </c>
      <c r="U473" s="7">
        <v>590</v>
      </c>
      <c r="V473" s="7">
        <v>12.48</v>
      </c>
      <c r="W473" s="7">
        <v>25.64</v>
      </c>
      <c r="X473" s="7">
        <v>0.96660060000000003</v>
      </c>
      <c r="Y473" s="7">
        <v>0.74134</v>
      </c>
      <c r="Z473" s="7"/>
      <c r="AA473" s="7"/>
      <c r="AB473" s="14"/>
      <c r="AC473" s="17">
        <v>4.5258E-2</v>
      </c>
      <c r="AD473" s="3">
        <v>0.95474199999999998</v>
      </c>
      <c r="AE473" s="14" t="s">
        <v>197</v>
      </c>
      <c r="AF473" s="13">
        <v>8</v>
      </c>
      <c r="AG473" s="14">
        <v>7</v>
      </c>
      <c r="AH473" s="13">
        <v>5</v>
      </c>
      <c r="AI473" s="7">
        <v>5</v>
      </c>
      <c r="AJ473" s="7">
        <v>0</v>
      </c>
      <c r="AK473" s="7">
        <v>4</v>
      </c>
      <c r="AL473" s="7">
        <v>4</v>
      </c>
      <c r="AM473" s="14">
        <v>0</v>
      </c>
      <c r="AN473" s="13">
        <v>3</v>
      </c>
      <c r="AO473" s="14">
        <v>3</v>
      </c>
      <c r="AP473" s="7" t="s">
        <v>66</v>
      </c>
      <c r="AQ473" s="7" t="s">
        <v>62</v>
      </c>
      <c r="AR473" s="7" t="s">
        <v>62</v>
      </c>
      <c r="AS473" s="7" t="s">
        <v>5797</v>
      </c>
      <c r="AT473" s="7" t="s">
        <v>70</v>
      </c>
      <c r="AU473" s="7" t="s">
        <v>66</v>
      </c>
      <c r="AV473" s="7" t="s">
        <v>5797</v>
      </c>
      <c r="AW473" s="7" t="s">
        <v>70</v>
      </c>
      <c r="AX473" s="12">
        <v>0</v>
      </c>
      <c r="AY473" s="12">
        <v>0</v>
      </c>
      <c r="AZ473" s="12">
        <v>0</v>
      </c>
      <c r="BA473" s="12">
        <v>1</v>
      </c>
      <c r="BB473" s="12">
        <v>1</v>
      </c>
      <c r="BC473" s="12">
        <v>0</v>
      </c>
      <c r="BD473" s="35">
        <v>1</v>
      </c>
      <c r="BE473" s="12">
        <v>1</v>
      </c>
    </row>
    <row r="474" spans="1:57" x14ac:dyDescent="0.35">
      <c r="A474" s="7">
        <v>473</v>
      </c>
      <c r="B474" s="7">
        <v>473</v>
      </c>
      <c r="C474" s="7" t="s">
        <v>1152</v>
      </c>
      <c r="D474" s="7" t="s">
        <v>1153</v>
      </c>
      <c r="E474" s="13" t="s">
        <v>51</v>
      </c>
      <c r="F474" s="7">
        <v>300</v>
      </c>
      <c r="G474" s="7" t="s">
        <v>100</v>
      </c>
      <c r="H474" s="7"/>
      <c r="I474" s="14" t="s">
        <v>53</v>
      </c>
      <c r="J474" s="13" t="s">
        <v>54</v>
      </c>
      <c r="K474" s="7" t="s">
        <v>107</v>
      </c>
      <c r="L474" s="7" t="s">
        <v>87</v>
      </c>
      <c r="M474" s="7" t="s">
        <v>84</v>
      </c>
      <c r="N474" s="7">
        <v>25</v>
      </c>
      <c r="O474" s="7" t="s">
        <v>86</v>
      </c>
      <c r="P474" s="7">
        <v>33</v>
      </c>
      <c r="Q474" t="s">
        <v>7932</v>
      </c>
      <c r="R474" s="7" t="s">
        <v>59</v>
      </c>
      <c r="S474" s="14" t="s">
        <v>59</v>
      </c>
      <c r="T474" t="b">
        <v>0</v>
      </c>
      <c r="U474" s="7">
        <v>363</v>
      </c>
      <c r="V474" s="7">
        <v>14.65</v>
      </c>
      <c r="W474" s="7">
        <v>28.975000000000001</v>
      </c>
      <c r="X474" s="7">
        <v>1.2135</v>
      </c>
      <c r="Y474" s="7">
        <v>0.53664999999999996</v>
      </c>
      <c r="Z474" s="7">
        <v>7.8</v>
      </c>
      <c r="AA474" s="7">
        <v>5.09</v>
      </c>
      <c r="AB474" s="14">
        <v>2.57</v>
      </c>
      <c r="AC474" s="17">
        <v>2.0293700000000001E-2</v>
      </c>
      <c r="AD474" s="3">
        <v>0.97970599999999997</v>
      </c>
      <c r="AE474" s="14" t="s">
        <v>197</v>
      </c>
      <c r="AF474" s="13">
        <v>8</v>
      </c>
      <c r="AG474" s="14">
        <v>7</v>
      </c>
      <c r="AH474" s="13">
        <v>5</v>
      </c>
      <c r="AI474" s="7">
        <v>5</v>
      </c>
      <c r="AJ474" s="7">
        <v>0</v>
      </c>
      <c r="AK474" s="7">
        <v>4</v>
      </c>
      <c r="AL474" s="7">
        <v>4</v>
      </c>
      <c r="AM474" s="14">
        <v>0</v>
      </c>
      <c r="AN474" s="13">
        <v>3</v>
      </c>
      <c r="AO474" s="14">
        <v>3</v>
      </c>
      <c r="AP474" s="7" t="s">
        <v>66</v>
      </c>
      <c r="AQ474" s="7" t="s">
        <v>62</v>
      </c>
      <c r="AR474" s="7" t="s">
        <v>62</v>
      </c>
      <c r="AS474" s="7" t="s">
        <v>5797</v>
      </c>
      <c r="AT474" s="7" t="s">
        <v>62</v>
      </c>
      <c r="AU474" s="7" t="s">
        <v>66</v>
      </c>
      <c r="AV474" s="7" t="s">
        <v>62</v>
      </c>
      <c r="AW474" s="7" t="s">
        <v>5797</v>
      </c>
      <c r="AX474" s="12">
        <v>0</v>
      </c>
      <c r="AY474" s="12">
        <v>0</v>
      </c>
      <c r="AZ474" s="12">
        <v>0</v>
      </c>
      <c r="BA474" s="12">
        <v>1</v>
      </c>
      <c r="BB474" s="12">
        <v>1</v>
      </c>
      <c r="BC474" s="12">
        <v>0</v>
      </c>
      <c r="BD474" s="35">
        <v>1</v>
      </c>
      <c r="BE474" s="12">
        <v>1</v>
      </c>
    </row>
    <row r="475" spans="1:57" x14ac:dyDescent="0.35">
      <c r="A475" s="7">
        <v>474</v>
      </c>
      <c r="B475" s="7">
        <v>474</v>
      </c>
      <c r="C475" s="7" t="s">
        <v>1154</v>
      </c>
      <c r="D475" s="7" t="s">
        <v>1155</v>
      </c>
      <c r="E475" s="13" t="s">
        <v>51</v>
      </c>
      <c r="F475" s="7">
        <v>300</v>
      </c>
      <c r="G475" s="7" t="s">
        <v>100</v>
      </c>
      <c r="H475" s="7">
        <v>1900</v>
      </c>
      <c r="I475" s="14" t="s">
        <v>53</v>
      </c>
      <c r="J475" s="13" t="s">
        <v>54</v>
      </c>
      <c r="K475" s="7" t="s">
        <v>95</v>
      </c>
      <c r="L475" s="7" t="s">
        <v>76</v>
      </c>
      <c r="M475" s="7" t="s">
        <v>57</v>
      </c>
      <c r="N475" s="7">
        <v>50</v>
      </c>
      <c r="O475" s="7" t="s">
        <v>109</v>
      </c>
      <c r="P475" s="7">
        <v>46</v>
      </c>
      <c r="Q475" t="s">
        <v>197</v>
      </c>
      <c r="R475" s="7" t="s">
        <v>59</v>
      </c>
      <c r="S475" s="14" t="s">
        <v>59</v>
      </c>
      <c r="T475" t="b">
        <v>0</v>
      </c>
      <c r="U475" s="7">
        <v>437</v>
      </c>
      <c r="V475" s="7">
        <v>11.324999999999999</v>
      </c>
      <c r="W475" s="7">
        <v>26</v>
      </c>
      <c r="X475" s="7">
        <v>1.0815017499999999</v>
      </c>
      <c r="Y475" s="7">
        <v>0.68327499999999997</v>
      </c>
      <c r="Z475" s="7">
        <v>6.9</v>
      </c>
      <c r="AA475" s="7">
        <v>5.31</v>
      </c>
      <c r="AB475" s="14">
        <v>2.2999999999999998</v>
      </c>
      <c r="AC475" s="17">
        <v>2.1946299999999998E-2</v>
      </c>
      <c r="AD475" s="3">
        <v>0.97805399999999998</v>
      </c>
      <c r="AE475" s="14" t="s">
        <v>197</v>
      </c>
      <c r="AF475" s="13">
        <v>8</v>
      </c>
      <c r="AG475" s="14">
        <v>7</v>
      </c>
      <c r="AH475" s="13">
        <v>5</v>
      </c>
      <c r="AI475" s="7">
        <v>5</v>
      </c>
      <c r="AJ475" s="7">
        <v>0</v>
      </c>
      <c r="AK475" s="7">
        <v>4</v>
      </c>
      <c r="AL475" s="7">
        <v>4</v>
      </c>
      <c r="AM475" s="14">
        <v>0</v>
      </c>
      <c r="AN475" s="13">
        <v>3</v>
      </c>
      <c r="AO475" s="14">
        <v>3</v>
      </c>
      <c r="AP475" s="7" t="s">
        <v>66</v>
      </c>
      <c r="AQ475" s="7" t="s">
        <v>62</v>
      </c>
      <c r="AR475" s="7" t="s">
        <v>62</v>
      </c>
      <c r="AS475" s="7" t="s">
        <v>70</v>
      </c>
      <c r="AT475" s="7" t="s">
        <v>70</v>
      </c>
      <c r="AU475" s="7" t="s">
        <v>66</v>
      </c>
      <c r="AV475" s="7" t="s">
        <v>5797</v>
      </c>
      <c r="AW475" s="7" t="s">
        <v>5797</v>
      </c>
      <c r="AX475" s="12">
        <v>0</v>
      </c>
      <c r="AY475" s="12">
        <v>0</v>
      </c>
      <c r="AZ475" s="12">
        <v>0</v>
      </c>
      <c r="BA475" s="12">
        <v>1</v>
      </c>
      <c r="BB475" s="12">
        <v>1</v>
      </c>
      <c r="BC475" s="12">
        <v>0</v>
      </c>
      <c r="BD475" s="35">
        <v>1</v>
      </c>
      <c r="BE475" s="12">
        <v>1</v>
      </c>
    </row>
    <row r="476" spans="1:57" x14ac:dyDescent="0.35">
      <c r="A476" s="7">
        <v>475</v>
      </c>
      <c r="B476" s="7">
        <v>475</v>
      </c>
      <c r="C476" s="7" t="s">
        <v>1156</v>
      </c>
      <c r="D476" s="7" t="s">
        <v>1157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107</v>
      </c>
      <c r="L476" s="7" t="s">
        <v>56</v>
      </c>
      <c r="M476" s="7" t="s">
        <v>57</v>
      </c>
      <c r="N476" s="7">
        <v>66.8</v>
      </c>
      <c r="O476" s="7" t="s">
        <v>109</v>
      </c>
      <c r="P476" s="7">
        <v>31</v>
      </c>
      <c r="Q476" t="s">
        <v>197</v>
      </c>
      <c r="R476" s="7" t="s">
        <v>59</v>
      </c>
      <c r="S476" s="14" t="s">
        <v>59</v>
      </c>
      <c r="T476" t="b">
        <v>0</v>
      </c>
      <c r="U476" s="7">
        <v>228</v>
      </c>
      <c r="V476" s="7">
        <v>11.9</v>
      </c>
      <c r="W476" s="7">
        <v>28.274999999999999</v>
      </c>
      <c r="X476" s="7">
        <v>1.0892492499999999</v>
      </c>
      <c r="Y476" s="7">
        <v>0.33407500000000001</v>
      </c>
      <c r="Z476" s="7">
        <v>7.8</v>
      </c>
      <c r="AA476" s="7">
        <v>3.87</v>
      </c>
      <c r="AB476" s="14">
        <v>2.98</v>
      </c>
      <c r="AC476" s="17">
        <v>7.1967999999999997E-3</v>
      </c>
      <c r="AD476" s="3">
        <v>0.99280299999999999</v>
      </c>
      <c r="AE476" s="14" t="s">
        <v>197</v>
      </c>
      <c r="AF476" s="13">
        <v>8</v>
      </c>
      <c r="AG476" s="14">
        <v>7</v>
      </c>
      <c r="AH476" s="13">
        <v>5</v>
      </c>
      <c r="AI476" s="7">
        <v>5</v>
      </c>
      <c r="AJ476" s="7">
        <v>0</v>
      </c>
      <c r="AK476" s="7">
        <v>4</v>
      </c>
      <c r="AL476" s="7">
        <v>4</v>
      </c>
      <c r="AM476" s="14">
        <v>0</v>
      </c>
      <c r="AN476" s="13">
        <v>3</v>
      </c>
      <c r="AO476" s="14">
        <v>3</v>
      </c>
      <c r="AP476" s="7" t="s">
        <v>66</v>
      </c>
      <c r="AQ476" s="7" t="s">
        <v>62</v>
      </c>
      <c r="AR476" s="7" t="s">
        <v>62</v>
      </c>
      <c r="AS476" s="7" t="s">
        <v>5797</v>
      </c>
      <c r="AT476" s="7" t="s">
        <v>70</v>
      </c>
      <c r="AU476" s="7" t="s">
        <v>66</v>
      </c>
      <c r="AV476" s="7" t="s">
        <v>5797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35">
        <v>1</v>
      </c>
      <c r="BE476" s="12">
        <v>1</v>
      </c>
    </row>
    <row r="477" spans="1:57" x14ac:dyDescent="0.35">
      <c r="A477" s="7">
        <v>476</v>
      </c>
      <c r="B477" s="7">
        <v>476</v>
      </c>
      <c r="C477" s="7" t="s">
        <v>1158</v>
      </c>
      <c r="D477" s="7" t="s">
        <v>1159</v>
      </c>
      <c r="E477" s="13" t="s">
        <v>51</v>
      </c>
      <c r="F477" s="7">
        <v>300</v>
      </c>
      <c r="G477" s="7" t="s">
        <v>100</v>
      </c>
      <c r="H477" s="7"/>
      <c r="I477" s="14" t="s">
        <v>53</v>
      </c>
      <c r="J477" s="13" t="s">
        <v>54</v>
      </c>
      <c r="K477" s="7" t="s">
        <v>95</v>
      </c>
      <c r="L477" s="7" t="s">
        <v>56</v>
      </c>
      <c r="M477" s="7" t="s">
        <v>57</v>
      </c>
      <c r="N477" s="7">
        <v>34</v>
      </c>
      <c r="O477" s="7" t="s">
        <v>86</v>
      </c>
      <c r="P477" s="7">
        <v>30</v>
      </c>
      <c r="Q477" t="s">
        <v>7875</v>
      </c>
      <c r="R477" s="7" t="s">
        <v>59</v>
      </c>
      <c r="S477" s="14" t="s">
        <v>59</v>
      </c>
      <c r="T477" t="b">
        <v>0</v>
      </c>
      <c r="U477" s="7">
        <v>388</v>
      </c>
      <c r="V477" s="7">
        <v>13.85</v>
      </c>
      <c r="W477" s="7">
        <v>28.95</v>
      </c>
      <c r="X477" s="7">
        <v>1.2784982499999999</v>
      </c>
      <c r="Y477" s="7">
        <v>0.57522499999999999</v>
      </c>
      <c r="Z477" s="7">
        <v>7</v>
      </c>
      <c r="AA477" s="7">
        <v>5.4</v>
      </c>
      <c r="AB477" s="14">
        <v>2.77</v>
      </c>
      <c r="AC477" s="17">
        <v>9.6149500000000006E-3</v>
      </c>
      <c r="AD477" s="3">
        <v>0.99038499999999996</v>
      </c>
      <c r="AE477" s="14" t="s">
        <v>197</v>
      </c>
      <c r="AF477" s="13">
        <v>8</v>
      </c>
      <c r="AG477" s="14">
        <v>7</v>
      </c>
      <c r="AH477" s="13">
        <v>5</v>
      </c>
      <c r="AI477" s="7">
        <v>5</v>
      </c>
      <c r="AJ477" s="7">
        <v>0</v>
      </c>
      <c r="AK477" s="7">
        <v>4</v>
      </c>
      <c r="AL477" s="7">
        <v>4</v>
      </c>
      <c r="AM477" s="14">
        <v>0</v>
      </c>
      <c r="AN477" s="13">
        <v>3</v>
      </c>
      <c r="AO477" s="14">
        <v>3</v>
      </c>
      <c r="AP477" s="7" t="s">
        <v>66</v>
      </c>
      <c r="AQ477" s="7" t="s">
        <v>62</v>
      </c>
      <c r="AR477" s="7" t="s">
        <v>62</v>
      </c>
      <c r="AS477" s="7" t="s">
        <v>5797</v>
      </c>
      <c r="AT477" s="7" t="s">
        <v>70</v>
      </c>
      <c r="AU477" s="7" t="s">
        <v>66</v>
      </c>
      <c r="AV477" s="7" t="s">
        <v>5797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35">
        <v>1</v>
      </c>
      <c r="BE477" s="12">
        <v>1</v>
      </c>
    </row>
    <row r="478" spans="1:57" x14ac:dyDescent="0.35">
      <c r="A478" s="7">
        <v>477</v>
      </c>
      <c r="B478" s="7">
        <v>477</v>
      </c>
      <c r="C478" s="7" t="s">
        <v>1160</v>
      </c>
      <c r="D478" s="7" t="s">
        <v>1161</v>
      </c>
      <c r="E478" s="13" t="s">
        <v>51</v>
      </c>
      <c r="F478" s="7">
        <v>300</v>
      </c>
      <c r="G478" s="7" t="s">
        <v>100</v>
      </c>
      <c r="H478" s="7">
        <v>420</v>
      </c>
      <c r="I478" s="14" t="s">
        <v>53</v>
      </c>
      <c r="J478" s="13" t="s">
        <v>54</v>
      </c>
      <c r="K478" s="7" t="s">
        <v>95</v>
      </c>
      <c r="L478" s="7" t="s">
        <v>56</v>
      </c>
      <c r="M478" s="7" t="s">
        <v>57</v>
      </c>
      <c r="N478" s="7">
        <v>31</v>
      </c>
      <c r="O478" s="7" t="s">
        <v>86</v>
      </c>
      <c r="P478" s="7">
        <v>33</v>
      </c>
      <c r="Q478" t="s">
        <v>7875</v>
      </c>
      <c r="R478" s="7" t="s">
        <v>59</v>
      </c>
      <c r="S478" s="14" t="s">
        <v>59</v>
      </c>
      <c r="T478" t="b">
        <v>0</v>
      </c>
      <c r="U478" s="7">
        <v>375</v>
      </c>
      <c r="V478" s="7">
        <v>19.149999999999999</v>
      </c>
      <c r="W478" s="7">
        <v>35.524999999999999</v>
      </c>
      <c r="X478" s="7">
        <v>2.0079150000000001</v>
      </c>
      <c r="Y478" s="7">
        <v>0.43304999999999999</v>
      </c>
      <c r="Z478" s="7">
        <v>7.5</v>
      </c>
      <c r="AA478" s="7">
        <v>6.29</v>
      </c>
      <c r="AB478" s="14">
        <v>1.79</v>
      </c>
      <c r="AC478" s="17">
        <v>2.9719599999999999E-2</v>
      </c>
      <c r="AD478" s="3">
        <v>0.97028000000000003</v>
      </c>
      <c r="AE478" s="14" t="s">
        <v>197</v>
      </c>
      <c r="AF478" s="13">
        <v>8</v>
      </c>
      <c r="AG478" s="14">
        <v>7</v>
      </c>
      <c r="AH478" s="13">
        <v>5</v>
      </c>
      <c r="AI478" s="7">
        <v>5</v>
      </c>
      <c r="AJ478" s="7">
        <v>0</v>
      </c>
      <c r="AK478" s="7">
        <v>4</v>
      </c>
      <c r="AL478" s="7">
        <v>4</v>
      </c>
      <c r="AM478" s="14">
        <v>0</v>
      </c>
      <c r="AN478" s="13">
        <v>3</v>
      </c>
      <c r="AO478" s="14">
        <v>3</v>
      </c>
      <c r="AP478" s="7" t="s">
        <v>66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5797</v>
      </c>
      <c r="AV478" s="7" t="s">
        <v>5797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 t="s">
        <v>5797</v>
      </c>
      <c r="BC478" s="12">
        <v>0</v>
      </c>
      <c r="BD478" s="35">
        <v>1</v>
      </c>
      <c r="BE478" s="12">
        <v>1</v>
      </c>
    </row>
    <row r="479" spans="1:57" x14ac:dyDescent="0.35">
      <c r="A479" s="7">
        <v>478</v>
      </c>
      <c r="B479" s="7">
        <v>478</v>
      </c>
      <c r="C479" s="7" t="s">
        <v>1162</v>
      </c>
      <c r="D479" s="7" t="s">
        <v>1163</v>
      </c>
      <c r="E479" s="13" t="s">
        <v>51</v>
      </c>
      <c r="F479" s="7">
        <v>300</v>
      </c>
      <c r="G479" s="7" t="s">
        <v>100</v>
      </c>
      <c r="H479" s="7">
        <v>2090</v>
      </c>
      <c r="I479" s="14" t="s">
        <v>53</v>
      </c>
      <c r="J479" s="13" t="s">
        <v>54</v>
      </c>
      <c r="K479" s="7" t="s">
        <v>75</v>
      </c>
      <c r="L479" s="7" t="s">
        <v>76</v>
      </c>
      <c r="M479" s="7" t="s">
        <v>57</v>
      </c>
      <c r="N479" s="7">
        <v>25</v>
      </c>
      <c r="O479" s="7" t="s">
        <v>73</v>
      </c>
      <c r="P479" s="7">
        <v>45</v>
      </c>
      <c r="Q479" t="s">
        <v>7923</v>
      </c>
      <c r="R479" s="7" t="s">
        <v>59</v>
      </c>
      <c r="S479" s="14" t="s">
        <v>59</v>
      </c>
      <c r="T479" t="b">
        <v>0</v>
      </c>
      <c r="U479" s="7">
        <v>491</v>
      </c>
      <c r="V479" s="7">
        <v>10.62</v>
      </c>
      <c r="W479" s="7">
        <v>23.56</v>
      </c>
      <c r="X479" s="7">
        <v>0.83153260000000007</v>
      </c>
      <c r="Y479" s="7">
        <v>0.73429999999999995</v>
      </c>
      <c r="Z479" s="7">
        <v>7.3</v>
      </c>
      <c r="AA479" s="7">
        <v>4.57</v>
      </c>
      <c r="AB479" s="14">
        <v>2.82</v>
      </c>
      <c r="AC479" s="17">
        <v>8.8815600000000001E-3</v>
      </c>
      <c r="AD479" s="3">
        <v>0.99111800000000005</v>
      </c>
      <c r="AE479" s="14" t="s">
        <v>197</v>
      </c>
      <c r="AF479" s="13">
        <v>8</v>
      </c>
      <c r="AG479" s="14">
        <v>7</v>
      </c>
      <c r="AH479" s="13">
        <v>5</v>
      </c>
      <c r="AI479" s="7">
        <v>4</v>
      </c>
      <c r="AJ479" s="7">
        <v>1</v>
      </c>
      <c r="AK479" s="7">
        <v>4</v>
      </c>
      <c r="AL479" s="7">
        <v>3</v>
      </c>
      <c r="AM479" s="14">
        <v>1</v>
      </c>
      <c r="AN479" s="13">
        <v>3</v>
      </c>
      <c r="AO479" s="14">
        <v>3</v>
      </c>
      <c r="AP479" s="7" t="s">
        <v>66</v>
      </c>
      <c r="AQ479" s="7" t="s">
        <v>62</v>
      </c>
      <c r="AR479" s="7" t="s">
        <v>62</v>
      </c>
      <c r="AS479" s="7" t="s">
        <v>70</v>
      </c>
      <c r="AT479" s="7" t="s">
        <v>63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0</v>
      </c>
      <c r="AZ479" s="12">
        <v>0</v>
      </c>
      <c r="BA479" s="12">
        <v>1</v>
      </c>
      <c r="BB479" s="12">
        <v>1</v>
      </c>
      <c r="BC479" s="12">
        <v>0</v>
      </c>
      <c r="BD479" s="35">
        <v>1</v>
      </c>
      <c r="BE479" s="12">
        <v>1</v>
      </c>
    </row>
    <row r="480" spans="1:57" x14ac:dyDescent="0.35">
      <c r="A480" s="7">
        <v>479</v>
      </c>
      <c r="B480" s="7">
        <v>479</v>
      </c>
      <c r="C480" s="7" t="s">
        <v>1164</v>
      </c>
      <c r="D480" s="7" t="s">
        <v>1165</v>
      </c>
      <c r="E480" s="13" t="s">
        <v>51</v>
      </c>
      <c r="F480" s="7">
        <v>300</v>
      </c>
      <c r="G480" s="7" t="s">
        <v>100</v>
      </c>
      <c r="H480" s="7">
        <v>1829</v>
      </c>
      <c r="I480" s="14" t="s">
        <v>53</v>
      </c>
      <c r="J480" s="13" t="s">
        <v>54</v>
      </c>
      <c r="K480" s="7" t="s">
        <v>118</v>
      </c>
      <c r="L480" s="7" t="s">
        <v>56</v>
      </c>
      <c r="M480" s="7" t="s">
        <v>108</v>
      </c>
      <c r="N480" s="7">
        <v>34</v>
      </c>
      <c r="O480" s="7" t="s">
        <v>58</v>
      </c>
      <c r="P480" s="7"/>
      <c r="Q480" t="s">
        <v>7875</v>
      </c>
      <c r="R480" s="7" t="s">
        <v>59</v>
      </c>
      <c r="S480" s="14" t="s">
        <v>59</v>
      </c>
      <c r="T480" t="b">
        <v>0</v>
      </c>
      <c r="U480" s="7">
        <v>595</v>
      </c>
      <c r="V480" s="7">
        <v>23.024999999999999</v>
      </c>
      <c r="W480" s="7">
        <v>34.774999999999999</v>
      </c>
      <c r="X480" s="7">
        <v>1.5949975000000001</v>
      </c>
      <c r="Y480" s="7">
        <v>0.83862499999999995</v>
      </c>
      <c r="Z480" s="7">
        <v>7.2</v>
      </c>
      <c r="AA480" s="7">
        <v>5.23</v>
      </c>
      <c r="AB480" s="14">
        <v>2.4</v>
      </c>
      <c r="AC480" s="17">
        <v>0.128939</v>
      </c>
      <c r="AD480" s="3">
        <v>0.87106099999999997</v>
      </c>
      <c r="AE480" s="14" t="s">
        <v>197</v>
      </c>
      <c r="AF480" s="13">
        <v>8</v>
      </c>
      <c r="AG480" s="14">
        <v>7</v>
      </c>
      <c r="AH480" s="13">
        <v>5</v>
      </c>
      <c r="AI480" s="7">
        <v>5</v>
      </c>
      <c r="AJ480" s="7">
        <v>0</v>
      </c>
      <c r="AK480" s="7">
        <v>4</v>
      </c>
      <c r="AL480" s="7">
        <v>4</v>
      </c>
      <c r="AM480" s="14">
        <v>0</v>
      </c>
      <c r="AN480" s="13">
        <v>3</v>
      </c>
      <c r="AO480" s="14">
        <v>3</v>
      </c>
      <c r="AP480" s="7" t="s">
        <v>66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5797</v>
      </c>
      <c r="AV480" s="7" t="s">
        <v>5797</v>
      </c>
      <c r="AW480" s="7" t="s">
        <v>5797</v>
      </c>
      <c r="AX480" s="12">
        <v>0</v>
      </c>
      <c r="AY480" s="12">
        <v>0</v>
      </c>
      <c r="AZ480" s="12">
        <v>0</v>
      </c>
      <c r="BA480" s="12">
        <v>1</v>
      </c>
      <c r="BB480" s="12">
        <v>1</v>
      </c>
      <c r="BC480" s="12">
        <v>0</v>
      </c>
      <c r="BD480" s="35">
        <v>1</v>
      </c>
      <c r="BE480" s="12">
        <v>1</v>
      </c>
    </row>
    <row r="481" spans="1:57" x14ac:dyDescent="0.35">
      <c r="A481" s="7">
        <v>480</v>
      </c>
      <c r="B481" s="7">
        <v>480</v>
      </c>
      <c r="C481" s="7" t="s">
        <v>1166</v>
      </c>
      <c r="D481" s="7" t="s">
        <v>1167</v>
      </c>
      <c r="E481" s="13" t="s">
        <v>51</v>
      </c>
      <c r="F481" s="7">
        <v>300</v>
      </c>
      <c r="G481" s="7" t="s">
        <v>100</v>
      </c>
      <c r="H481" s="7">
        <v>2360</v>
      </c>
      <c r="I481" s="14" t="s">
        <v>53</v>
      </c>
      <c r="J481" s="13" t="s">
        <v>54</v>
      </c>
      <c r="K481" s="7" t="s">
        <v>137</v>
      </c>
      <c r="L481" s="7" t="s">
        <v>56</v>
      </c>
      <c r="M481" s="7" t="s">
        <v>57</v>
      </c>
      <c r="N481" s="7">
        <v>24</v>
      </c>
      <c r="O481" s="7" t="s">
        <v>86</v>
      </c>
      <c r="P481" s="7">
        <v>33</v>
      </c>
      <c r="Q481" t="s">
        <v>7897</v>
      </c>
      <c r="R481" s="7" t="s">
        <v>59</v>
      </c>
      <c r="S481" s="14" t="s">
        <v>59</v>
      </c>
      <c r="T481" t="b">
        <v>0</v>
      </c>
      <c r="U481" s="7">
        <v>432</v>
      </c>
      <c r="V481" s="7">
        <v>7.58</v>
      </c>
      <c r="W481" s="7">
        <v>20.98</v>
      </c>
      <c r="X481" s="7">
        <v>0.65473339999999991</v>
      </c>
      <c r="Y481" s="7">
        <v>0.67537999999999998</v>
      </c>
      <c r="Z481" s="7">
        <v>7</v>
      </c>
      <c r="AA481" s="7">
        <v>4.96</v>
      </c>
      <c r="AB481" s="14">
        <v>2.29</v>
      </c>
      <c r="AC481" s="17">
        <v>2.33476E-2</v>
      </c>
      <c r="AD481" s="3">
        <v>0.97665199999999996</v>
      </c>
      <c r="AE481" s="14" t="s">
        <v>197</v>
      </c>
      <c r="AF481" s="13">
        <v>8</v>
      </c>
      <c r="AG481" s="14">
        <v>7</v>
      </c>
      <c r="AH481" s="13">
        <v>5</v>
      </c>
      <c r="AI481" s="7">
        <v>5</v>
      </c>
      <c r="AJ481" s="7">
        <v>0</v>
      </c>
      <c r="AK481" s="7">
        <v>4</v>
      </c>
      <c r="AL481" s="7">
        <v>4</v>
      </c>
      <c r="AM481" s="14">
        <v>0</v>
      </c>
      <c r="AN481" s="13">
        <v>3</v>
      </c>
      <c r="AO481" s="14">
        <v>3</v>
      </c>
      <c r="AP481" s="7" t="s">
        <v>66</v>
      </c>
      <c r="AQ481" s="7" t="s">
        <v>62</v>
      </c>
      <c r="AR481" s="7" t="s">
        <v>62</v>
      </c>
      <c r="AS481" s="7" t="s">
        <v>5797</v>
      </c>
      <c r="AT481" s="7" t="s">
        <v>70</v>
      </c>
      <c r="AU481" s="7" t="s">
        <v>5797</v>
      </c>
      <c r="AV481" s="7" t="s">
        <v>5797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35">
        <v>1</v>
      </c>
      <c r="BE481" s="12">
        <v>1</v>
      </c>
    </row>
    <row r="482" spans="1:57" x14ac:dyDescent="0.35">
      <c r="A482" s="7">
        <v>481</v>
      </c>
      <c r="B482" s="7">
        <v>481</v>
      </c>
      <c r="C482" s="7" t="s">
        <v>1168</v>
      </c>
      <c r="D482" s="7" t="s">
        <v>1169</v>
      </c>
      <c r="E482" s="13" t="s">
        <v>51</v>
      </c>
      <c r="F482" s="7">
        <v>300</v>
      </c>
      <c r="G482" s="7" t="s">
        <v>100</v>
      </c>
      <c r="H482" s="7">
        <v>1700</v>
      </c>
      <c r="I482" s="14" t="s">
        <v>53</v>
      </c>
      <c r="J482" s="13" t="s">
        <v>54</v>
      </c>
      <c r="K482" s="7" t="s">
        <v>107</v>
      </c>
      <c r="L482" s="7" t="s">
        <v>56</v>
      </c>
      <c r="M482" s="7" t="s">
        <v>57</v>
      </c>
      <c r="N482" s="7">
        <v>31</v>
      </c>
      <c r="O482" s="7" t="s">
        <v>86</v>
      </c>
      <c r="P482" s="7">
        <v>33</v>
      </c>
      <c r="Q482" t="s">
        <v>7875</v>
      </c>
      <c r="R482" s="7" t="s">
        <v>59</v>
      </c>
      <c r="S482" s="14" t="s">
        <v>59</v>
      </c>
      <c r="T482" t="b">
        <v>0</v>
      </c>
      <c r="U482" s="7">
        <v>634</v>
      </c>
      <c r="V482" s="7">
        <v>12.88</v>
      </c>
      <c r="W482" s="7">
        <v>28.2</v>
      </c>
      <c r="X482" s="7">
        <v>1.174134</v>
      </c>
      <c r="Y482" s="7">
        <v>0.78266000000000002</v>
      </c>
      <c r="Z482" s="7">
        <v>7.2</v>
      </c>
      <c r="AA482" s="7">
        <v>4.79</v>
      </c>
      <c r="AB482" s="14">
        <v>2.77</v>
      </c>
      <c r="AC482" s="17">
        <v>1.0994200000000001E-2</v>
      </c>
      <c r="AD482" s="3">
        <v>0.98900600000000005</v>
      </c>
      <c r="AE482" s="14" t="s">
        <v>197</v>
      </c>
      <c r="AF482" s="13">
        <v>8</v>
      </c>
      <c r="AG482" s="14">
        <v>7</v>
      </c>
      <c r="AH482" s="13">
        <v>5</v>
      </c>
      <c r="AI482" s="7">
        <v>5</v>
      </c>
      <c r="AJ482" s="7">
        <v>0</v>
      </c>
      <c r="AK482" s="7">
        <v>4</v>
      </c>
      <c r="AL482" s="7">
        <v>4</v>
      </c>
      <c r="AM482" s="14">
        <v>0</v>
      </c>
      <c r="AN482" s="13">
        <v>3</v>
      </c>
      <c r="AO482" s="14">
        <v>3</v>
      </c>
      <c r="AP482" s="7" t="s">
        <v>66</v>
      </c>
      <c r="AQ482" s="7" t="s">
        <v>62</v>
      </c>
      <c r="AR482" s="7" t="s">
        <v>62</v>
      </c>
      <c r="AS482" s="7" t="s">
        <v>5797</v>
      </c>
      <c r="AT482" s="7" t="s">
        <v>70</v>
      </c>
      <c r="AU482" s="7" t="s">
        <v>66</v>
      </c>
      <c r="AV482" s="7" t="s">
        <v>5797</v>
      </c>
      <c r="AW482" s="7" t="s">
        <v>70</v>
      </c>
      <c r="AX482" s="12">
        <v>0</v>
      </c>
      <c r="AY482" s="12">
        <v>0</v>
      </c>
      <c r="AZ482" s="12">
        <v>0</v>
      </c>
      <c r="BA482" s="12">
        <v>1</v>
      </c>
      <c r="BB482" s="12">
        <v>1</v>
      </c>
      <c r="BC482" s="12">
        <v>0</v>
      </c>
      <c r="BD482" s="35">
        <v>1</v>
      </c>
      <c r="BE482" s="12">
        <v>1</v>
      </c>
    </row>
    <row r="483" spans="1:57" x14ac:dyDescent="0.35">
      <c r="A483" s="7">
        <v>482</v>
      </c>
      <c r="B483" s="7">
        <v>482</v>
      </c>
      <c r="C483" s="7" t="s">
        <v>1170</v>
      </c>
      <c r="D483" s="7" t="s">
        <v>1171</v>
      </c>
      <c r="E483" s="13" t="s">
        <v>51</v>
      </c>
      <c r="F483" s="7">
        <v>300</v>
      </c>
      <c r="G483" s="7" t="s">
        <v>139</v>
      </c>
      <c r="H483" s="7">
        <v>1152</v>
      </c>
      <c r="I483" s="14" t="s">
        <v>53</v>
      </c>
      <c r="J483" s="13" t="s">
        <v>54</v>
      </c>
      <c r="K483" s="7" t="s">
        <v>75</v>
      </c>
      <c r="L483" s="7" t="s">
        <v>56</v>
      </c>
      <c r="M483" s="7" t="s">
        <v>57</v>
      </c>
      <c r="N483" s="7">
        <v>18</v>
      </c>
      <c r="O483" s="7" t="s">
        <v>86</v>
      </c>
      <c r="P483" s="7">
        <v>37</v>
      </c>
      <c r="Q483" t="s">
        <v>7875</v>
      </c>
      <c r="R483" s="7" t="s">
        <v>59</v>
      </c>
      <c r="S483" s="14" t="s">
        <v>56</v>
      </c>
      <c r="T483" t="b">
        <v>0</v>
      </c>
      <c r="U483" s="7">
        <v>2415</v>
      </c>
      <c r="V483" s="7">
        <v>15.24</v>
      </c>
      <c r="W483" s="7">
        <v>26.08</v>
      </c>
      <c r="X483" s="7">
        <v>0.57453320000000008</v>
      </c>
      <c r="Y483" s="7">
        <v>3.6287799999999999</v>
      </c>
      <c r="Z483" s="7">
        <v>5.7</v>
      </c>
      <c r="AA483" s="7">
        <v>3.48</v>
      </c>
      <c r="AB483" s="14">
        <v>3.24</v>
      </c>
      <c r="AC483" s="17">
        <v>1E-4</v>
      </c>
      <c r="AD483" s="3">
        <v>0.99990000000000001</v>
      </c>
      <c r="AE483" s="14" t="s">
        <v>197</v>
      </c>
      <c r="AF483" s="13">
        <v>8</v>
      </c>
      <c r="AG483" s="14">
        <v>7</v>
      </c>
      <c r="AH483" s="13">
        <v>5</v>
      </c>
      <c r="AI483" s="7">
        <v>4</v>
      </c>
      <c r="AJ483" s="7">
        <v>1</v>
      </c>
      <c r="AK483" s="7">
        <v>4</v>
      </c>
      <c r="AL483" s="7">
        <v>3</v>
      </c>
      <c r="AM483" s="14">
        <v>1</v>
      </c>
      <c r="AN483" s="13">
        <v>3</v>
      </c>
      <c r="AO483" s="14">
        <v>3</v>
      </c>
      <c r="AP483" s="7" t="s">
        <v>66</v>
      </c>
      <c r="AQ483" s="7" t="s">
        <v>62</v>
      </c>
      <c r="AR483" s="7" t="s">
        <v>208</v>
      </c>
      <c r="AS483" s="7" t="s">
        <v>70</v>
      </c>
      <c r="AT483" s="7" t="s">
        <v>70</v>
      </c>
      <c r="AU483" s="7" t="s">
        <v>5797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35">
        <v>1</v>
      </c>
      <c r="BE483" s="12">
        <v>1</v>
      </c>
    </row>
    <row r="484" spans="1:57" x14ac:dyDescent="0.35">
      <c r="A484" s="7">
        <v>483</v>
      </c>
      <c r="B484" s="7">
        <v>483</v>
      </c>
      <c r="C484" s="7" t="s">
        <v>1172</v>
      </c>
      <c r="D484" s="7" t="s">
        <v>1173</v>
      </c>
      <c r="E484" s="13" t="s">
        <v>51</v>
      </c>
      <c r="F484" s="7">
        <v>300</v>
      </c>
      <c r="G484" s="7" t="s">
        <v>52</v>
      </c>
      <c r="H484" s="7">
        <v>1494</v>
      </c>
      <c r="I484" s="14" t="s">
        <v>53</v>
      </c>
      <c r="J484" s="13" t="s">
        <v>54</v>
      </c>
      <c r="K484" s="7" t="s">
        <v>95</v>
      </c>
      <c r="L484" s="7" t="s">
        <v>56</v>
      </c>
      <c r="M484" s="7" t="s">
        <v>57</v>
      </c>
      <c r="N484" s="7">
        <v>48</v>
      </c>
      <c r="O484" s="7" t="s">
        <v>58</v>
      </c>
      <c r="P484" s="7"/>
      <c r="Q484" t="s">
        <v>7921</v>
      </c>
      <c r="R484" s="7" t="s">
        <v>59</v>
      </c>
      <c r="S484" s="14" t="s">
        <v>59</v>
      </c>
      <c r="T484" t="b">
        <v>0</v>
      </c>
      <c r="U484" s="7">
        <v>1307</v>
      </c>
      <c r="V484" s="7">
        <v>15.3</v>
      </c>
      <c r="W484" s="7">
        <v>24.22</v>
      </c>
      <c r="X484" s="7">
        <v>0.6609334</v>
      </c>
      <c r="Y484" s="7">
        <v>2.4447800000000002</v>
      </c>
      <c r="Z484" s="7">
        <v>5.3</v>
      </c>
      <c r="AA484" s="7">
        <v>4.22</v>
      </c>
      <c r="AB484" s="14">
        <v>4.03</v>
      </c>
      <c r="AC484" s="17">
        <v>7.6102799999999998E-2</v>
      </c>
      <c r="AD484" s="3">
        <v>0.92389699999999997</v>
      </c>
      <c r="AE484" s="14" t="s">
        <v>197</v>
      </c>
      <c r="AF484" s="13">
        <v>8</v>
      </c>
      <c r="AG484" s="14">
        <v>7</v>
      </c>
      <c r="AH484" s="13">
        <v>5</v>
      </c>
      <c r="AI484" s="7">
        <v>5</v>
      </c>
      <c r="AJ484" s="7">
        <v>0</v>
      </c>
      <c r="AK484" s="7">
        <v>4</v>
      </c>
      <c r="AL484" s="7">
        <v>4</v>
      </c>
      <c r="AM484" s="14">
        <v>0</v>
      </c>
      <c r="AN484" s="13">
        <v>3</v>
      </c>
      <c r="AO484" s="14">
        <v>3</v>
      </c>
      <c r="AP484" s="7" t="s">
        <v>66</v>
      </c>
      <c r="AQ484" s="7" t="s">
        <v>62</v>
      </c>
      <c r="AR484" s="7" t="s">
        <v>62</v>
      </c>
      <c r="AS484" s="7" t="s">
        <v>5797</v>
      </c>
      <c r="AT484" s="7" t="s">
        <v>70</v>
      </c>
      <c r="AU484" s="7" t="s">
        <v>66</v>
      </c>
      <c r="AV484" s="7" t="s">
        <v>5797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35">
        <v>1</v>
      </c>
      <c r="BE484" s="12">
        <v>1</v>
      </c>
    </row>
    <row r="485" spans="1:57" x14ac:dyDescent="0.35">
      <c r="A485" s="7">
        <v>484</v>
      </c>
      <c r="B485" s="7">
        <v>484</v>
      </c>
      <c r="C485" s="7" t="s">
        <v>1174</v>
      </c>
      <c r="D485" s="7" t="s">
        <v>1175</v>
      </c>
      <c r="E485" s="13" t="s">
        <v>51</v>
      </c>
      <c r="F485" s="7">
        <v>300</v>
      </c>
      <c r="G485" s="7" t="s">
        <v>100</v>
      </c>
      <c r="H485" s="7">
        <v>2660</v>
      </c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15</v>
      </c>
      <c r="O485" s="7" t="s">
        <v>86</v>
      </c>
      <c r="P485" s="7">
        <v>38</v>
      </c>
      <c r="Q485" t="s">
        <v>7923</v>
      </c>
      <c r="R485" s="7" t="s">
        <v>59</v>
      </c>
      <c r="S485" s="14" t="s">
        <v>59</v>
      </c>
      <c r="T485" t="b">
        <v>0</v>
      </c>
      <c r="U485" s="7">
        <v>1071</v>
      </c>
      <c r="V485" s="7">
        <v>16.079999999999998</v>
      </c>
      <c r="W485" s="7">
        <v>27.16</v>
      </c>
      <c r="X485" s="7">
        <v>0.96506719999999979</v>
      </c>
      <c r="Y485" s="7">
        <v>1.4771799999999999</v>
      </c>
      <c r="Z485" s="7">
        <v>6.5</v>
      </c>
      <c r="AA485" s="7">
        <v>3.87</v>
      </c>
      <c r="AB485" s="14">
        <v>3.34</v>
      </c>
      <c r="AC485" s="17">
        <v>2.23246E-2</v>
      </c>
      <c r="AD485" s="3">
        <v>0.97767499999999996</v>
      </c>
      <c r="AE485" s="14" t="s">
        <v>197</v>
      </c>
      <c r="AF485" s="13">
        <v>8</v>
      </c>
      <c r="AG485" s="14">
        <v>7</v>
      </c>
      <c r="AH485" s="13">
        <v>5</v>
      </c>
      <c r="AI485" s="7">
        <v>5</v>
      </c>
      <c r="AJ485" s="7">
        <v>0</v>
      </c>
      <c r="AK485" s="7">
        <v>4</v>
      </c>
      <c r="AL485" s="7">
        <v>4</v>
      </c>
      <c r="AM485" s="14">
        <v>0</v>
      </c>
      <c r="AN485" s="13">
        <v>3</v>
      </c>
      <c r="AO485" s="14">
        <v>3</v>
      </c>
      <c r="AP485" s="7" t="s">
        <v>66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5797</v>
      </c>
      <c r="AV485" s="7" t="s">
        <v>70</v>
      </c>
      <c r="AW485" s="7" t="s">
        <v>70</v>
      </c>
      <c r="AX485" s="12">
        <v>0</v>
      </c>
      <c r="AY485" s="12">
        <v>0</v>
      </c>
      <c r="AZ485" s="12">
        <v>0</v>
      </c>
      <c r="BA485" s="12">
        <v>1</v>
      </c>
      <c r="BB485" s="12">
        <v>1</v>
      </c>
      <c r="BC485" s="12">
        <v>0</v>
      </c>
      <c r="BD485" s="35">
        <v>1</v>
      </c>
      <c r="BE485" s="12">
        <v>1</v>
      </c>
    </row>
    <row r="486" spans="1:57" x14ac:dyDescent="0.35">
      <c r="A486" s="7">
        <v>485</v>
      </c>
      <c r="B486" s="7">
        <v>485</v>
      </c>
      <c r="C486" s="7" t="s">
        <v>1176</v>
      </c>
      <c r="D486" s="7" t="s">
        <v>1177</v>
      </c>
      <c r="E486" s="13" t="s">
        <v>51</v>
      </c>
      <c r="F486" s="7">
        <v>300</v>
      </c>
      <c r="G486" s="7" t="s">
        <v>100</v>
      </c>
      <c r="H486" s="7">
        <v>1800</v>
      </c>
      <c r="I486" s="14" t="s">
        <v>53</v>
      </c>
      <c r="J486" s="13" t="s">
        <v>54</v>
      </c>
      <c r="K486" s="7" t="s">
        <v>72</v>
      </c>
      <c r="L486" s="7" t="s">
        <v>56</v>
      </c>
      <c r="M486" s="7" t="s">
        <v>57</v>
      </c>
      <c r="N486" s="7">
        <v>31</v>
      </c>
      <c r="O486" s="7" t="s">
        <v>86</v>
      </c>
      <c r="P486" s="7">
        <v>33</v>
      </c>
      <c r="Q486" t="s">
        <v>7923</v>
      </c>
      <c r="R486" s="7" t="s">
        <v>59</v>
      </c>
      <c r="S486" s="14" t="s">
        <v>59</v>
      </c>
      <c r="T486" t="b">
        <v>0</v>
      </c>
      <c r="U486" s="7">
        <v>979</v>
      </c>
      <c r="V486" s="7">
        <v>20.94</v>
      </c>
      <c r="W486" s="7">
        <v>28.4</v>
      </c>
      <c r="X486" s="7">
        <v>0.81993400000000016</v>
      </c>
      <c r="Y486" s="7">
        <v>1.4792000000000001</v>
      </c>
      <c r="Z486" s="7">
        <v>5.8</v>
      </c>
      <c r="AA486" s="7">
        <v>4.1900000000000004</v>
      </c>
      <c r="AB486" s="14">
        <v>2.5</v>
      </c>
      <c r="AC486" s="17">
        <v>2.1421599999999999E-2</v>
      </c>
      <c r="AD486" s="3">
        <v>0.97857799999999995</v>
      </c>
      <c r="AE486" s="14" t="s">
        <v>197</v>
      </c>
      <c r="AF486" s="13">
        <v>8</v>
      </c>
      <c r="AG486" s="14">
        <v>7</v>
      </c>
      <c r="AH486" s="13">
        <v>5</v>
      </c>
      <c r="AI486" s="7">
        <v>5</v>
      </c>
      <c r="AJ486" s="7">
        <v>0</v>
      </c>
      <c r="AK486" s="7">
        <v>4</v>
      </c>
      <c r="AL486" s="7">
        <v>4</v>
      </c>
      <c r="AM486" s="14">
        <v>0</v>
      </c>
      <c r="AN486" s="13">
        <v>3</v>
      </c>
      <c r="AO486" s="14">
        <v>3</v>
      </c>
      <c r="AP486" s="7" t="s">
        <v>66</v>
      </c>
      <c r="AQ486" s="7" t="s">
        <v>62</v>
      </c>
      <c r="AR486" s="7" t="s">
        <v>62</v>
      </c>
      <c r="AS486" s="7" t="s">
        <v>5797</v>
      </c>
      <c r="AT486" s="7" t="s">
        <v>70</v>
      </c>
      <c r="AU486" s="7" t="s">
        <v>5797</v>
      </c>
      <c r="AV486" s="7" t="s">
        <v>5797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>
        <v>1</v>
      </c>
      <c r="BC486" s="12">
        <v>0</v>
      </c>
      <c r="BD486" s="35">
        <v>1</v>
      </c>
      <c r="BE486" s="12">
        <v>1</v>
      </c>
    </row>
    <row r="487" spans="1:57" x14ac:dyDescent="0.35">
      <c r="A487" s="7">
        <v>486</v>
      </c>
      <c r="B487" s="7">
        <v>486</v>
      </c>
      <c r="C487" s="7" t="s">
        <v>1178</v>
      </c>
      <c r="D487" s="7" t="s">
        <v>1179</v>
      </c>
      <c r="E487" s="13" t="s">
        <v>51</v>
      </c>
      <c r="F487" s="7">
        <v>300</v>
      </c>
      <c r="G487" s="7" t="s">
        <v>100</v>
      </c>
      <c r="H487" s="7">
        <v>1572</v>
      </c>
      <c r="I487" s="14" t="s">
        <v>53</v>
      </c>
      <c r="J487" s="13" t="s">
        <v>54</v>
      </c>
      <c r="K487" s="7" t="s">
        <v>118</v>
      </c>
      <c r="L487" s="7" t="s">
        <v>56</v>
      </c>
      <c r="M487" s="7" t="s">
        <v>57</v>
      </c>
      <c r="N487" s="7">
        <v>48</v>
      </c>
      <c r="O487" s="7" t="s">
        <v>86</v>
      </c>
      <c r="P487" s="7">
        <v>34</v>
      </c>
      <c r="Q487" t="s">
        <v>197</v>
      </c>
      <c r="R487" s="7" t="s">
        <v>59</v>
      </c>
      <c r="S487" s="14" t="s">
        <v>59</v>
      </c>
      <c r="T487" t="b">
        <v>0</v>
      </c>
      <c r="U487" s="7">
        <v>536</v>
      </c>
      <c r="V487" s="7">
        <v>15.36</v>
      </c>
      <c r="W487" s="7">
        <v>30.2</v>
      </c>
      <c r="X487" s="7">
        <v>1.353934</v>
      </c>
      <c r="Y487" s="7">
        <v>0.69598000000000004</v>
      </c>
      <c r="Z487" s="7"/>
      <c r="AA487" s="7">
        <v>4.2699999999999996</v>
      </c>
      <c r="AB487" s="14"/>
      <c r="AC487" s="17">
        <v>1.5139400000000001E-2</v>
      </c>
      <c r="AD487" s="3">
        <v>0.98486099999999999</v>
      </c>
      <c r="AE487" s="14" t="s">
        <v>197</v>
      </c>
      <c r="AF487" s="13">
        <v>8</v>
      </c>
      <c r="AG487" s="14">
        <v>7</v>
      </c>
      <c r="AH487" s="13">
        <v>5</v>
      </c>
      <c r="AI487" s="7">
        <v>5</v>
      </c>
      <c r="AJ487" s="7">
        <v>0</v>
      </c>
      <c r="AK487" s="7">
        <v>4</v>
      </c>
      <c r="AL487" s="7">
        <v>4</v>
      </c>
      <c r="AM487" s="14">
        <v>0</v>
      </c>
      <c r="AN487" s="13">
        <v>3</v>
      </c>
      <c r="AO487" s="14">
        <v>3</v>
      </c>
      <c r="AP487" s="7" t="s">
        <v>66</v>
      </c>
      <c r="AQ487" s="7" t="s">
        <v>62</v>
      </c>
      <c r="AR487" s="7" t="s">
        <v>62</v>
      </c>
      <c r="AS487" s="7" t="s">
        <v>5797</v>
      </c>
      <c r="AT487" s="7" t="s">
        <v>70</v>
      </c>
      <c r="AU487" s="7" t="s">
        <v>66</v>
      </c>
      <c r="AV487" s="7" t="s">
        <v>5797</v>
      </c>
      <c r="AW487" s="7" t="s">
        <v>70</v>
      </c>
      <c r="AX487" s="12">
        <v>0</v>
      </c>
      <c r="AY487" s="12">
        <v>0</v>
      </c>
      <c r="AZ487" s="12">
        <v>0</v>
      </c>
      <c r="BA487" s="12" t="s">
        <v>5797</v>
      </c>
      <c r="BB487" s="12">
        <v>1</v>
      </c>
      <c r="BC487" s="12">
        <v>0</v>
      </c>
      <c r="BD487" s="35">
        <v>1</v>
      </c>
      <c r="BE487" s="12">
        <v>1</v>
      </c>
    </row>
    <row r="488" spans="1:57" x14ac:dyDescent="0.35">
      <c r="A488" s="7">
        <v>487</v>
      </c>
      <c r="B488" s="7">
        <v>487</v>
      </c>
      <c r="C488" s="7" t="s">
        <v>1180</v>
      </c>
      <c r="D488" s="7" t="s">
        <v>1181</v>
      </c>
      <c r="E488" s="13" t="s">
        <v>51</v>
      </c>
      <c r="F488" s="7">
        <v>300</v>
      </c>
      <c r="G488" s="7" t="s">
        <v>100</v>
      </c>
      <c r="H488" s="7">
        <v>1572</v>
      </c>
      <c r="I488" s="14" t="s">
        <v>53</v>
      </c>
      <c r="J488" s="13" t="s">
        <v>54</v>
      </c>
      <c r="K488" s="7" t="s">
        <v>95</v>
      </c>
      <c r="L488" s="7" t="s">
        <v>56</v>
      </c>
      <c r="M488" s="7" t="s">
        <v>57</v>
      </c>
      <c r="N488" s="7">
        <v>26</v>
      </c>
      <c r="O488" s="7" t="s">
        <v>86</v>
      </c>
      <c r="P488" s="7">
        <v>29</v>
      </c>
      <c r="Q488" t="s">
        <v>7923</v>
      </c>
      <c r="R488" s="7" t="s">
        <v>59</v>
      </c>
      <c r="S488" s="14" t="s">
        <v>59</v>
      </c>
      <c r="T488" t="b">
        <v>0</v>
      </c>
      <c r="U488" s="7">
        <v>536</v>
      </c>
      <c r="V488" s="7">
        <v>15.36</v>
      </c>
      <c r="W488" s="7">
        <v>30.2</v>
      </c>
      <c r="X488" s="7">
        <v>1.353934</v>
      </c>
      <c r="Y488" s="7">
        <v>0.69598000000000004</v>
      </c>
      <c r="Z488" s="7"/>
      <c r="AA488" s="7">
        <v>4.2699999999999996</v>
      </c>
      <c r="AB488" s="14"/>
      <c r="AC488" s="17">
        <v>3.9706699999999998E-2</v>
      </c>
      <c r="AD488" s="3">
        <v>0.96029299999999995</v>
      </c>
      <c r="AE488" s="14" t="s">
        <v>197</v>
      </c>
      <c r="AF488" s="13">
        <v>8</v>
      </c>
      <c r="AG488" s="14">
        <v>7</v>
      </c>
      <c r="AH488" s="13">
        <v>5</v>
      </c>
      <c r="AI488" s="7">
        <v>5</v>
      </c>
      <c r="AJ488" s="7">
        <v>0</v>
      </c>
      <c r="AK488" s="7">
        <v>4</v>
      </c>
      <c r="AL488" s="7">
        <v>4</v>
      </c>
      <c r="AM488" s="14">
        <v>0</v>
      </c>
      <c r="AN488" s="13">
        <v>3</v>
      </c>
      <c r="AO488" s="14">
        <v>3</v>
      </c>
      <c r="AP488" s="7" t="s">
        <v>66</v>
      </c>
      <c r="AQ488" s="7" t="s">
        <v>62</v>
      </c>
      <c r="AR488" s="7" t="s">
        <v>62</v>
      </c>
      <c r="AS488" s="7" t="s">
        <v>5797</v>
      </c>
      <c r="AT488" s="7" t="s">
        <v>70</v>
      </c>
      <c r="AU488" s="7" t="s">
        <v>66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35">
        <v>1</v>
      </c>
      <c r="BE488" s="12">
        <v>1</v>
      </c>
    </row>
    <row r="489" spans="1:57" x14ac:dyDescent="0.35">
      <c r="A489" s="7">
        <v>488</v>
      </c>
      <c r="B489" s="7">
        <v>488</v>
      </c>
      <c r="C489" s="7" t="s">
        <v>1182</v>
      </c>
      <c r="D489" s="7" t="s">
        <v>1183</v>
      </c>
      <c r="E489" s="13" t="s">
        <v>51</v>
      </c>
      <c r="F489" s="7">
        <v>300</v>
      </c>
      <c r="G489" s="7" t="s">
        <v>100</v>
      </c>
      <c r="H489" s="7">
        <v>1500</v>
      </c>
      <c r="I489" s="14" t="s">
        <v>53</v>
      </c>
      <c r="J489" s="13" t="s">
        <v>54</v>
      </c>
      <c r="K489" s="7" t="s">
        <v>75</v>
      </c>
      <c r="L489" s="7" t="s">
        <v>87</v>
      </c>
      <c r="M489" s="7" t="s">
        <v>57</v>
      </c>
      <c r="N489" s="7">
        <v>20</v>
      </c>
      <c r="O489" s="7" t="s">
        <v>109</v>
      </c>
      <c r="P489" s="7">
        <v>64</v>
      </c>
      <c r="Q489" t="s">
        <v>7923</v>
      </c>
      <c r="R489" s="7" t="s">
        <v>59</v>
      </c>
      <c r="S489" s="14" t="s">
        <v>59</v>
      </c>
      <c r="T489" t="b">
        <v>0</v>
      </c>
      <c r="U489" s="7">
        <v>825</v>
      </c>
      <c r="V489" s="7">
        <v>18.84</v>
      </c>
      <c r="W489" s="7">
        <v>30.22</v>
      </c>
      <c r="X489" s="7">
        <v>0.98653400000000002</v>
      </c>
      <c r="Y489" s="7">
        <v>1.1181000000000001</v>
      </c>
      <c r="Z489" s="7"/>
      <c r="AA489" s="7"/>
      <c r="AB489" s="14"/>
      <c r="AC489" s="17">
        <v>1E-4</v>
      </c>
      <c r="AD489" s="3">
        <v>0.99990000000000001</v>
      </c>
      <c r="AE489" s="14" t="s">
        <v>197</v>
      </c>
      <c r="AF489" s="13">
        <v>8</v>
      </c>
      <c r="AG489" s="14">
        <v>7</v>
      </c>
      <c r="AH489" s="13">
        <v>5</v>
      </c>
      <c r="AI489" s="7">
        <v>4</v>
      </c>
      <c r="AJ489" s="7">
        <v>1</v>
      </c>
      <c r="AK489" s="7">
        <v>4</v>
      </c>
      <c r="AL489" s="7">
        <v>3</v>
      </c>
      <c r="AM489" s="14">
        <v>1</v>
      </c>
      <c r="AN489" s="13">
        <v>3</v>
      </c>
      <c r="AO489" s="14">
        <v>3</v>
      </c>
      <c r="AP489" s="7" t="s">
        <v>66</v>
      </c>
      <c r="AQ489" s="7" t="s">
        <v>62</v>
      </c>
      <c r="AR489" s="7" t="s">
        <v>208</v>
      </c>
      <c r="AS489" s="7" t="s">
        <v>70</v>
      </c>
      <c r="AT489" s="7" t="s">
        <v>70</v>
      </c>
      <c r="AU489" s="7" t="s">
        <v>66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35">
        <v>1</v>
      </c>
      <c r="BE489" s="12">
        <v>1</v>
      </c>
    </row>
    <row r="490" spans="1:57" x14ac:dyDescent="0.35">
      <c r="A490" s="7">
        <v>489</v>
      </c>
      <c r="B490" s="7">
        <v>489</v>
      </c>
      <c r="C490" s="7" t="s">
        <v>1184</v>
      </c>
      <c r="D490" s="7" t="s">
        <v>1185</v>
      </c>
      <c r="E490" s="13" t="s">
        <v>51</v>
      </c>
      <c r="F490" s="7">
        <v>300</v>
      </c>
      <c r="G490" s="7" t="s">
        <v>100</v>
      </c>
      <c r="H490" s="7">
        <v>1500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24</v>
      </c>
      <c r="O490" s="7" t="s">
        <v>58</v>
      </c>
      <c r="P490" s="7">
        <v>35</v>
      </c>
      <c r="Q490" t="s">
        <v>7923</v>
      </c>
      <c r="R490" s="7" t="s">
        <v>77</v>
      </c>
      <c r="S490" s="14" t="s">
        <v>59</v>
      </c>
      <c r="T490" t="b">
        <v>0</v>
      </c>
      <c r="U490" s="7">
        <v>1564</v>
      </c>
      <c r="V490" s="7">
        <v>16.760000000000002</v>
      </c>
      <c r="W490" s="7">
        <v>28.34</v>
      </c>
      <c r="X490" s="7">
        <v>0.66639979999999999</v>
      </c>
      <c r="Y490" s="7">
        <v>2.2392599999999998</v>
      </c>
      <c r="Z490" s="7">
        <v>5.7</v>
      </c>
      <c r="AA490" s="7">
        <v>3.52</v>
      </c>
      <c r="AB490" s="14">
        <v>3.07</v>
      </c>
      <c r="AC490" s="17">
        <v>0.204317</v>
      </c>
      <c r="AD490" s="3">
        <v>0.79568300000000003</v>
      </c>
      <c r="AE490" s="14" t="s">
        <v>197</v>
      </c>
      <c r="AF490" s="13">
        <v>8</v>
      </c>
      <c r="AG490" s="14">
        <v>7</v>
      </c>
      <c r="AH490" s="13">
        <v>5</v>
      </c>
      <c r="AI490" s="7">
        <v>3</v>
      </c>
      <c r="AJ490" s="7">
        <v>2</v>
      </c>
      <c r="AK490" s="7">
        <v>4</v>
      </c>
      <c r="AL490" s="7">
        <v>2</v>
      </c>
      <c r="AM490" s="14">
        <v>2</v>
      </c>
      <c r="AN490" s="13">
        <v>3</v>
      </c>
      <c r="AO490" s="14">
        <v>3</v>
      </c>
      <c r="AP490" s="7" t="s">
        <v>66</v>
      </c>
      <c r="AQ490" s="7" t="s">
        <v>62</v>
      </c>
      <c r="AR490" s="7" t="s">
        <v>208</v>
      </c>
      <c r="AS490" s="7" t="s">
        <v>70</v>
      </c>
      <c r="AT490" s="7" t="s">
        <v>63</v>
      </c>
      <c r="AU490" s="7" t="s">
        <v>66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35">
        <v>1</v>
      </c>
      <c r="BE490" s="12">
        <v>1</v>
      </c>
    </row>
    <row r="491" spans="1:57" x14ac:dyDescent="0.35">
      <c r="A491" s="7">
        <v>490</v>
      </c>
      <c r="B491" s="7">
        <v>490</v>
      </c>
      <c r="C491" s="7" t="s">
        <v>1186</v>
      </c>
      <c r="D491" s="7" t="s">
        <v>1187</v>
      </c>
      <c r="E491" s="13" t="s">
        <v>51</v>
      </c>
      <c r="F491" s="7">
        <v>300</v>
      </c>
      <c r="G491" s="7" t="s">
        <v>100</v>
      </c>
      <c r="H491" s="7">
        <v>1589</v>
      </c>
      <c r="I491" s="14" t="s">
        <v>53</v>
      </c>
      <c r="J491" s="13" t="s">
        <v>54</v>
      </c>
      <c r="K491" s="7" t="s">
        <v>83</v>
      </c>
      <c r="L491" s="7" t="s">
        <v>87</v>
      </c>
      <c r="M491" s="7" t="s">
        <v>57</v>
      </c>
      <c r="N491" s="7">
        <v>18</v>
      </c>
      <c r="O491" s="7" t="s">
        <v>86</v>
      </c>
      <c r="P491" s="7">
        <v>37</v>
      </c>
      <c r="Q491" t="s">
        <v>197</v>
      </c>
      <c r="R491" s="7" t="s">
        <v>59</v>
      </c>
      <c r="S491" s="14" t="s">
        <v>59</v>
      </c>
      <c r="T491" t="b">
        <v>0</v>
      </c>
      <c r="U491" s="7">
        <v>860</v>
      </c>
      <c r="V491" s="7">
        <v>15.84</v>
      </c>
      <c r="W491" s="7">
        <v>30.5</v>
      </c>
      <c r="X491" s="7">
        <v>1.2858000000000001</v>
      </c>
      <c r="Y491" s="7">
        <v>1.0789599999999999</v>
      </c>
      <c r="Z491" s="7"/>
      <c r="AA491" s="7"/>
      <c r="AB491" s="14"/>
      <c r="AC491" s="17">
        <v>2.1768900000000001E-2</v>
      </c>
      <c r="AD491" s="3">
        <v>0.97823099999999996</v>
      </c>
      <c r="AE491" s="14" t="s">
        <v>197</v>
      </c>
      <c r="AF491" s="13">
        <v>8</v>
      </c>
      <c r="AG491" s="14">
        <v>7</v>
      </c>
      <c r="AH491" s="13">
        <v>5</v>
      </c>
      <c r="AI491" s="7">
        <v>5</v>
      </c>
      <c r="AJ491" s="7">
        <v>0</v>
      </c>
      <c r="AK491" s="7">
        <v>4</v>
      </c>
      <c r="AL491" s="7">
        <v>4</v>
      </c>
      <c r="AM491" s="14">
        <v>0</v>
      </c>
      <c r="AN491" s="13">
        <v>3</v>
      </c>
      <c r="AO491" s="14">
        <v>3</v>
      </c>
      <c r="AP491" s="7" t="s">
        <v>66</v>
      </c>
      <c r="AQ491" s="7" t="s">
        <v>62</v>
      </c>
      <c r="AR491" s="7" t="s">
        <v>62</v>
      </c>
      <c r="AS491" s="7" t="s">
        <v>70</v>
      </c>
      <c r="AT491" s="7" t="s">
        <v>70</v>
      </c>
      <c r="AU491" s="7" t="s">
        <v>66</v>
      </c>
      <c r="AV491" s="7" t="s">
        <v>5797</v>
      </c>
      <c r="AW491" s="7" t="s">
        <v>5797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35">
        <v>1</v>
      </c>
      <c r="BE491" s="12">
        <v>1</v>
      </c>
    </row>
    <row r="492" spans="1:57" x14ac:dyDescent="0.35">
      <c r="A492" s="7">
        <v>491</v>
      </c>
      <c r="B492" s="7">
        <v>491</v>
      </c>
      <c r="C492" s="7" t="s">
        <v>1188</v>
      </c>
      <c r="D492" s="7" t="s">
        <v>1189</v>
      </c>
      <c r="E492" s="13" t="s">
        <v>51</v>
      </c>
      <c r="F492" s="7">
        <v>300</v>
      </c>
      <c r="G492" s="7" t="s">
        <v>100</v>
      </c>
      <c r="H492" s="7">
        <v>3200</v>
      </c>
      <c r="I492" s="14" t="s">
        <v>53</v>
      </c>
      <c r="J492" s="13" t="s">
        <v>54</v>
      </c>
      <c r="K492" s="7" t="s">
        <v>118</v>
      </c>
      <c r="L492" s="7" t="s">
        <v>56</v>
      </c>
      <c r="M492" s="7" t="s">
        <v>57</v>
      </c>
      <c r="N492" s="7">
        <v>34</v>
      </c>
      <c r="O492" s="7" t="s">
        <v>58</v>
      </c>
      <c r="P492" s="7">
        <v>33</v>
      </c>
      <c r="Q492" t="s">
        <v>7923</v>
      </c>
      <c r="R492" s="7" t="s">
        <v>59</v>
      </c>
      <c r="S492" s="14" t="s">
        <v>59</v>
      </c>
      <c r="T492" t="b">
        <v>0</v>
      </c>
      <c r="U492" s="7">
        <v>441</v>
      </c>
      <c r="V492" s="7">
        <v>9.84</v>
      </c>
      <c r="W492" s="7">
        <v>22.72</v>
      </c>
      <c r="X492" s="7">
        <v>0.6237336</v>
      </c>
      <c r="Y492" s="7">
        <v>0.67564000000000002</v>
      </c>
      <c r="Z492" s="7"/>
      <c r="AA492" s="7"/>
      <c r="AB492" s="14"/>
      <c r="AC492" s="17">
        <v>4.4257999999999999E-2</v>
      </c>
      <c r="AD492" s="3">
        <v>0.95574199999999998</v>
      </c>
      <c r="AE492" s="14" t="s">
        <v>197</v>
      </c>
      <c r="AF492" s="13">
        <v>8</v>
      </c>
      <c r="AG492" s="14">
        <v>7</v>
      </c>
      <c r="AH492" s="13">
        <v>5</v>
      </c>
      <c r="AI492" s="7">
        <v>4</v>
      </c>
      <c r="AJ492" s="7">
        <v>1</v>
      </c>
      <c r="AK492" s="7">
        <v>4</v>
      </c>
      <c r="AL492" s="7">
        <v>3</v>
      </c>
      <c r="AM492" s="14">
        <v>1</v>
      </c>
      <c r="AN492" s="13">
        <v>3</v>
      </c>
      <c r="AO492" s="14">
        <v>3</v>
      </c>
      <c r="AP492" s="7" t="s">
        <v>66</v>
      </c>
      <c r="AQ492" s="7" t="s">
        <v>62</v>
      </c>
      <c r="AR492" s="7" t="s">
        <v>62</v>
      </c>
      <c r="AS492" s="7" t="s">
        <v>5797</v>
      </c>
      <c r="AT492" s="7" t="s">
        <v>63</v>
      </c>
      <c r="AU492" s="7" t="s">
        <v>66</v>
      </c>
      <c r="AV492" s="7" t="s">
        <v>5797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35">
        <v>1</v>
      </c>
      <c r="BE492" s="12">
        <v>1</v>
      </c>
    </row>
    <row r="493" spans="1:57" x14ac:dyDescent="0.35">
      <c r="A493" s="7">
        <v>492</v>
      </c>
      <c r="B493" s="7">
        <v>492</v>
      </c>
      <c r="C493" s="7" t="s">
        <v>1190</v>
      </c>
      <c r="D493" s="7" t="s">
        <v>1191</v>
      </c>
      <c r="E493" s="13" t="s">
        <v>51</v>
      </c>
      <c r="F493" s="7">
        <v>300</v>
      </c>
      <c r="G493" s="7" t="s">
        <v>100</v>
      </c>
      <c r="H493" s="7">
        <v>35</v>
      </c>
      <c r="I493" s="14" t="s">
        <v>53</v>
      </c>
      <c r="J493" s="13" t="s">
        <v>54</v>
      </c>
      <c r="K493" s="7" t="s">
        <v>75</v>
      </c>
      <c r="L493" s="7" t="s">
        <v>87</v>
      </c>
      <c r="M493" s="7" t="s">
        <v>57</v>
      </c>
      <c r="N493" s="7">
        <v>22</v>
      </c>
      <c r="O493" s="7" t="s">
        <v>109</v>
      </c>
      <c r="P493" s="7">
        <v>37</v>
      </c>
      <c r="Q493" t="s">
        <v>7875</v>
      </c>
      <c r="R493" s="7" t="s">
        <v>77</v>
      </c>
      <c r="S493" s="14" t="s">
        <v>56</v>
      </c>
      <c r="T493" t="b">
        <v>0</v>
      </c>
      <c r="U493" s="7">
        <v>790</v>
      </c>
      <c r="V493" s="7">
        <v>22.9</v>
      </c>
      <c r="W493" s="7">
        <v>34.840000000000003</v>
      </c>
      <c r="X493" s="7">
        <v>1.314934</v>
      </c>
      <c r="Y493" s="7">
        <v>0.91766000000000003</v>
      </c>
      <c r="Z493" s="7">
        <v>6.8</v>
      </c>
      <c r="AA493" s="7">
        <v>6.02</v>
      </c>
      <c r="AB493" s="14">
        <v>1.57</v>
      </c>
      <c r="AC493" s="17">
        <v>1E-4</v>
      </c>
      <c r="AD493" s="3">
        <v>0.99990000000000001</v>
      </c>
      <c r="AE493" s="14" t="s">
        <v>197</v>
      </c>
      <c r="AF493" s="13">
        <v>8</v>
      </c>
      <c r="AG493" s="14">
        <v>7</v>
      </c>
      <c r="AH493" s="13">
        <v>5</v>
      </c>
      <c r="AI493" s="7">
        <v>3</v>
      </c>
      <c r="AJ493" s="7">
        <v>2</v>
      </c>
      <c r="AK493" s="7">
        <v>4</v>
      </c>
      <c r="AL493" s="7">
        <v>2</v>
      </c>
      <c r="AM493" s="14">
        <v>2</v>
      </c>
      <c r="AN493" s="13">
        <v>3</v>
      </c>
      <c r="AO493" s="14">
        <v>3</v>
      </c>
      <c r="AP493" s="7" t="s">
        <v>66</v>
      </c>
      <c r="AQ493" s="7" t="s">
        <v>62</v>
      </c>
      <c r="AR493" s="7" t="s">
        <v>208</v>
      </c>
      <c r="AS493" s="7" t="s">
        <v>70</v>
      </c>
      <c r="AT493" s="7" t="s">
        <v>63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35">
        <v>1</v>
      </c>
      <c r="BE493" s="12">
        <v>1</v>
      </c>
    </row>
    <row r="494" spans="1:57" x14ac:dyDescent="0.35">
      <c r="A494" s="7">
        <v>493</v>
      </c>
      <c r="B494" s="7">
        <v>493</v>
      </c>
      <c r="C494" s="7" t="s">
        <v>1192</v>
      </c>
      <c r="D494" s="7" t="s">
        <v>1193</v>
      </c>
      <c r="E494" s="13" t="s">
        <v>51</v>
      </c>
      <c r="F494" s="7">
        <v>300</v>
      </c>
      <c r="G494" s="7" t="s">
        <v>100</v>
      </c>
      <c r="H494" s="7">
        <v>330</v>
      </c>
      <c r="I494" s="14" t="s">
        <v>53</v>
      </c>
      <c r="J494" s="13" t="s">
        <v>54</v>
      </c>
      <c r="K494" s="7" t="s">
        <v>75</v>
      </c>
      <c r="L494" s="7" t="s">
        <v>87</v>
      </c>
      <c r="M494" s="7" t="s">
        <v>57</v>
      </c>
      <c r="N494" s="7">
        <v>16</v>
      </c>
      <c r="O494" s="7" t="s">
        <v>86</v>
      </c>
      <c r="P494" s="7">
        <v>36</v>
      </c>
      <c r="Q494" t="s">
        <v>7921</v>
      </c>
      <c r="R494" s="7" t="s">
        <v>59</v>
      </c>
      <c r="S494" s="14" t="s">
        <v>113</v>
      </c>
      <c r="T494" t="b">
        <v>0</v>
      </c>
      <c r="U494" s="7">
        <v>1574</v>
      </c>
      <c r="V494" s="7">
        <v>21</v>
      </c>
      <c r="W494" s="7">
        <v>31.74</v>
      </c>
      <c r="X494" s="7">
        <v>1.0579993999999999</v>
      </c>
      <c r="Y494" s="7">
        <v>2.1045799999999999</v>
      </c>
      <c r="Z494" s="7">
        <v>5.7</v>
      </c>
      <c r="AA494" s="7">
        <v>5.44</v>
      </c>
      <c r="AB494" s="14">
        <v>2.0299999999999998</v>
      </c>
      <c r="AC494" s="17">
        <v>1E-4</v>
      </c>
      <c r="AD494" s="3">
        <v>0.99990000000000001</v>
      </c>
      <c r="AE494" s="14" t="s">
        <v>197</v>
      </c>
      <c r="AF494" s="13">
        <v>8</v>
      </c>
      <c r="AG494" s="14">
        <v>7</v>
      </c>
      <c r="AH494" s="13">
        <v>5</v>
      </c>
      <c r="AI494" s="7">
        <v>4</v>
      </c>
      <c r="AJ494" s="7">
        <v>1</v>
      </c>
      <c r="AK494" s="7">
        <v>4</v>
      </c>
      <c r="AL494" s="7">
        <v>3</v>
      </c>
      <c r="AM494" s="14">
        <v>1</v>
      </c>
      <c r="AN494" s="13">
        <v>3</v>
      </c>
      <c r="AO494" s="14">
        <v>3</v>
      </c>
      <c r="AP494" s="7" t="s">
        <v>66</v>
      </c>
      <c r="AQ494" s="7" t="s">
        <v>62</v>
      </c>
      <c r="AR494" s="7" t="s">
        <v>208</v>
      </c>
      <c r="AS494" s="7" t="s">
        <v>70</v>
      </c>
      <c r="AT494" s="7" t="s">
        <v>70</v>
      </c>
      <c r="AU494" s="7" t="s">
        <v>66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35">
        <v>1</v>
      </c>
      <c r="BE494" s="12">
        <v>1</v>
      </c>
    </row>
    <row r="495" spans="1:57" x14ac:dyDescent="0.35">
      <c r="A495" s="7">
        <v>494</v>
      </c>
      <c r="B495" s="7">
        <v>494</v>
      </c>
      <c r="C495" s="7" t="s">
        <v>1194</v>
      </c>
      <c r="D495" s="7" t="s">
        <v>1195</v>
      </c>
      <c r="E495" s="13" t="s">
        <v>51</v>
      </c>
      <c r="F495" s="7">
        <v>300</v>
      </c>
      <c r="G495" s="7" t="s">
        <v>100</v>
      </c>
      <c r="H495" s="7">
        <v>970</v>
      </c>
      <c r="I495" s="14" t="s">
        <v>53</v>
      </c>
      <c r="J495" s="13" t="s">
        <v>54</v>
      </c>
      <c r="K495" s="7" t="s">
        <v>118</v>
      </c>
      <c r="L495" s="7" t="s">
        <v>87</v>
      </c>
      <c r="M495" s="7" t="s">
        <v>57</v>
      </c>
      <c r="N495" s="7">
        <v>15</v>
      </c>
      <c r="O495" s="7" t="s">
        <v>86</v>
      </c>
      <c r="P495" s="7">
        <v>36</v>
      </c>
      <c r="Q495" t="s">
        <v>7923</v>
      </c>
      <c r="R495" s="7" t="s">
        <v>59</v>
      </c>
      <c r="S495" s="14" t="s">
        <v>56</v>
      </c>
      <c r="T495" t="b">
        <v>0</v>
      </c>
      <c r="U495" s="7">
        <v>726</v>
      </c>
      <c r="V495" s="7">
        <v>18.84</v>
      </c>
      <c r="W495" s="7">
        <v>31.08</v>
      </c>
      <c r="X495" s="7">
        <v>1.1794659999999999</v>
      </c>
      <c r="Y495" s="7">
        <v>0.97885999999999995</v>
      </c>
      <c r="Z495" s="7">
        <v>6.2</v>
      </c>
      <c r="AA495" s="7">
        <v>4.8499999999999996</v>
      </c>
      <c r="AB495" s="14">
        <v>2.61</v>
      </c>
      <c r="AC495" s="17">
        <v>1E-4</v>
      </c>
      <c r="AD495" s="3">
        <v>0.99990000000000001</v>
      </c>
      <c r="AE495" s="14" t="s">
        <v>197</v>
      </c>
      <c r="AF495" s="13">
        <v>8</v>
      </c>
      <c r="AG495" s="14">
        <v>7</v>
      </c>
      <c r="AH495" s="13">
        <v>5</v>
      </c>
      <c r="AI495" s="7">
        <v>5</v>
      </c>
      <c r="AJ495" s="7">
        <v>0</v>
      </c>
      <c r="AK495" s="7">
        <v>4</v>
      </c>
      <c r="AL495" s="7">
        <v>4</v>
      </c>
      <c r="AM495" s="14">
        <v>0</v>
      </c>
      <c r="AN495" s="13">
        <v>3</v>
      </c>
      <c r="AO495" s="14">
        <v>3</v>
      </c>
      <c r="AP495" s="7" t="s">
        <v>66</v>
      </c>
      <c r="AQ495" s="7" t="s">
        <v>62</v>
      </c>
      <c r="AR495" s="7" t="s">
        <v>62</v>
      </c>
      <c r="AS495" s="7" t="s">
        <v>70</v>
      </c>
      <c r="AT495" s="7" t="s">
        <v>70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35">
        <v>1</v>
      </c>
      <c r="BE495" s="12">
        <v>1</v>
      </c>
    </row>
    <row r="496" spans="1:57" x14ac:dyDescent="0.35">
      <c r="A496" s="7">
        <v>495</v>
      </c>
      <c r="B496" s="7">
        <v>495</v>
      </c>
      <c r="C496" s="7" t="s">
        <v>1196</v>
      </c>
      <c r="D496" s="7" t="s">
        <v>1197</v>
      </c>
      <c r="E496" s="13" t="s">
        <v>51</v>
      </c>
      <c r="F496" s="7">
        <v>300</v>
      </c>
      <c r="G496" s="7" t="s">
        <v>100</v>
      </c>
      <c r="H496" s="7">
        <v>2660</v>
      </c>
      <c r="I496" s="14" t="s">
        <v>53</v>
      </c>
      <c r="J496" s="13" t="s">
        <v>54</v>
      </c>
      <c r="K496" s="7" t="s">
        <v>118</v>
      </c>
      <c r="L496" s="7" t="s">
        <v>87</v>
      </c>
      <c r="M496" s="7" t="s">
        <v>57</v>
      </c>
      <c r="N496" s="7">
        <v>49</v>
      </c>
      <c r="O496" s="7" t="s">
        <v>58</v>
      </c>
      <c r="P496" s="7">
        <v>38</v>
      </c>
      <c r="Q496" t="s">
        <v>7875</v>
      </c>
      <c r="R496" s="7" t="s">
        <v>59</v>
      </c>
      <c r="S496" s="14" t="s">
        <v>56</v>
      </c>
      <c r="T496" t="b">
        <v>0</v>
      </c>
      <c r="U496" s="7">
        <v>1071</v>
      </c>
      <c r="V496" s="7">
        <v>16.079999999999998</v>
      </c>
      <c r="W496" s="7">
        <v>27.16</v>
      </c>
      <c r="X496" s="7">
        <v>0.96506719999999979</v>
      </c>
      <c r="Y496" s="7">
        <v>1.4771799999999999</v>
      </c>
      <c r="Z496" s="7">
        <v>6.5</v>
      </c>
      <c r="AA496" s="7">
        <v>3.87</v>
      </c>
      <c r="AB496" s="14">
        <v>3.34</v>
      </c>
      <c r="AC496" s="17">
        <v>4.7522300000000003E-2</v>
      </c>
      <c r="AD496" s="3">
        <v>0.95247800000000005</v>
      </c>
      <c r="AE496" s="14" t="s">
        <v>197</v>
      </c>
      <c r="AF496" s="13">
        <v>8</v>
      </c>
      <c r="AG496" s="14">
        <v>7</v>
      </c>
      <c r="AH496" s="13">
        <v>5</v>
      </c>
      <c r="AI496" s="7">
        <v>5</v>
      </c>
      <c r="AJ496" s="7">
        <v>0</v>
      </c>
      <c r="AK496" s="7">
        <v>4</v>
      </c>
      <c r="AL496" s="7">
        <v>4</v>
      </c>
      <c r="AM496" s="14">
        <v>0</v>
      </c>
      <c r="AN496" s="13">
        <v>3</v>
      </c>
      <c r="AO496" s="14">
        <v>3</v>
      </c>
      <c r="AP496" s="7" t="s">
        <v>66</v>
      </c>
      <c r="AQ496" s="7" t="s">
        <v>62</v>
      </c>
      <c r="AR496" s="7" t="s">
        <v>62</v>
      </c>
      <c r="AS496" s="7" t="s">
        <v>5797</v>
      </c>
      <c r="AT496" s="7" t="s">
        <v>70</v>
      </c>
      <c r="AU496" s="7" t="s">
        <v>66</v>
      </c>
      <c r="AV496" s="7" t="s">
        <v>5797</v>
      </c>
      <c r="AW496" s="7" t="s">
        <v>5797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35">
        <v>1</v>
      </c>
      <c r="BE496" s="12">
        <v>1</v>
      </c>
    </row>
    <row r="497" spans="1:57" x14ac:dyDescent="0.35">
      <c r="A497" s="7">
        <v>496</v>
      </c>
      <c r="B497" s="7">
        <v>496</v>
      </c>
      <c r="C497" s="7" t="s">
        <v>1198</v>
      </c>
      <c r="D497" s="7" t="s">
        <v>1199</v>
      </c>
      <c r="E497" s="13" t="s">
        <v>51</v>
      </c>
      <c r="F497" s="7">
        <v>300</v>
      </c>
      <c r="G497" s="7" t="s">
        <v>122</v>
      </c>
      <c r="H497" s="7"/>
      <c r="I497" s="14" t="s">
        <v>53</v>
      </c>
      <c r="J497" s="13" t="s">
        <v>54</v>
      </c>
      <c r="K497" s="7" t="s">
        <v>92</v>
      </c>
      <c r="L497" s="7" t="s">
        <v>56</v>
      </c>
      <c r="M497" s="7" t="s">
        <v>57</v>
      </c>
      <c r="N497" s="7">
        <v>36.5</v>
      </c>
      <c r="O497" s="7" t="s">
        <v>58</v>
      </c>
      <c r="P497" s="7"/>
      <c r="Q497" t="s">
        <v>7875</v>
      </c>
      <c r="R497" s="7" t="s">
        <v>59</v>
      </c>
      <c r="S497" s="14" t="s">
        <v>59</v>
      </c>
      <c r="T497" t="b">
        <v>0</v>
      </c>
      <c r="U497" s="7">
        <v>1029</v>
      </c>
      <c r="V497" s="7">
        <v>17.22</v>
      </c>
      <c r="W497" s="7">
        <v>27.42</v>
      </c>
      <c r="X497" s="7">
        <v>0.97139920000000002</v>
      </c>
      <c r="Y497" s="7">
        <v>1.6269199999999999</v>
      </c>
      <c r="Z497" s="7">
        <v>6.2</v>
      </c>
      <c r="AA497" s="7">
        <v>5.93</v>
      </c>
      <c r="AB497" s="14">
        <v>2.0499999999999998</v>
      </c>
      <c r="AC497" s="17">
        <v>0.19447999999999999</v>
      </c>
      <c r="AD497" s="3">
        <v>0.80552000000000001</v>
      </c>
      <c r="AE497" s="14" t="s">
        <v>197</v>
      </c>
      <c r="AF497" s="13">
        <v>8</v>
      </c>
      <c r="AG497" s="14">
        <v>7</v>
      </c>
      <c r="AH497" s="13">
        <v>4</v>
      </c>
      <c r="AI497" s="7">
        <v>4</v>
      </c>
      <c r="AJ497" s="7">
        <v>0</v>
      </c>
      <c r="AK497" s="7">
        <v>3</v>
      </c>
      <c r="AL497" s="7">
        <v>3</v>
      </c>
      <c r="AM497" s="14">
        <v>0</v>
      </c>
      <c r="AN497" s="13">
        <v>4</v>
      </c>
      <c r="AO497" s="14">
        <v>4</v>
      </c>
      <c r="AP497" s="7" t="s">
        <v>66</v>
      </c>
      <c r="AQ497" s="7" t="s">
        <v>62</v>
      </c>
      <c r="AR497" s="7" t="s">
        <v>62</v>
      </c>
      <c r="AS497" s="7" t="s">
        <v>70</v>
      </c>
      <c r="AT497" s="7" t="s">
        <v>62</v>
      </c>
      <c r="AU497" s="7" t="s">
        <v>66</v>
      </c>
      <c r="AV497" s="7" t="s">
        <v>70</v>
      </c>
      <c r="AW497" s="7" t="s">
        <v>70</v>
      </c>
      <c r="AX497" s="12">
        <v>0</v>
      </c>
      <c r="AY497" s="12">
        <v>0</v>
      </c>
      <c r="AZ497" s="12">
        <v>1</v>
      </c>
      <c r="BA497" s="12">
        <v>1</v>
      </c>
      <c r="BB497" s="12" t="s">
        <v>5797</v>
      </c>
      <c r="BC497" s="12">
        <v>0</v>
      </c>
      <c r="BD497" s="35">
        <v>1</v>
      </c>
      <c r="BE497" s="12">
        <v>1</v>
      </c>
    </row>
    <row r="498" spans="1:57" x14ac:dyDescent="0.35">
      <c r="A498" s="7">
        <v>497</v>
      </c>
      <c r="B498" s="7">
        <v>497</v>
      </c>
      <c r="C498" s="7" t="s">
        <v>1200</v>
      </c>
      <c r="D498" s="7" t="s">
        <v>1201</v>
      </c>
      <c r="E498" s="13" t="s">
        <v>51</v>
      </c>
      <c r="F498" s="7">
        <v>300</v>
      </c>
      <c r="G498" s="7" t="s">
        <v>139</v>
      </c>
      <c r="H498" s="7">
        <v>1000</v>
      </c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57</v>
      </c>
      <c r="N498" s="7">
        <v>19</v>
      </c>
      <c r="O498" s="7" t="s">
        <v>58</v>
      </c>
      <c r="P498" s="7">
        <v>43</v>
      </c>
      <c r="Q498" t="s">
        <v>7875</v>
      </c>
      <c r="R498" s="7" t="s">
        <v>59</v>
      </c>
      <c r="S498" s="14" t="s">
        <v>59</v>
      </c>
      <c r="T498" t="b">
        <v>0</v>
      </c>
      <c r="U498" s="7">
        <v>973</v>
      </c>
      <c r="V498" s="7">
        <v>21.98</v>
      </c>
      <c r="W498" s="7">
        <v>30.84</v>
      </c>
      <c r="X498" s="7">
        <v>0.88366659999999997</v>
      </c>
      <c r="Y498" s="7">
        <v>1.3068599999999999</v>
      </c>
      <c r="Z498" s="7">
        <v>6.6</v>
      </c>
      <c r="AA498" s="7">
        <v>3.5</v>
      </c>
      <c r="AB498" s="14">
        <v>3.29</v>
      </c>
      <c r="AC498" s="17">
        <v>8.1836200000000008E-3</v>
      </c>
      <c r="AD498" s="3">
        <v>0.99181600000000003</v>
      </c>
      <c r="AE498" s="14" t="s">
        <v>197</v>
      </c>
      <c r="AF498" s="13">
        <v>8</v>
      </c>
      <c r="AG498" s="14">
        <v>7</v>
      </c>
      <c r="AH498" s="13">
        <v>4</v>
      </c>
      <c r="AI498" s="7">
        <v>4</v>
      </c>
      <c r="AJ498" s="7">
        <v>0</v>
      </c>
      <c r="AK498" s="7">
        <v>3</v>
      </c>
      <c r="AL498" s="7">
        <v>3</v>
      </c>
      <c r="AM498" s="14">
        <v>0</v>
      </c>
      <c r="AN498" s="13">
        <v>4</v>
      </c>
      <c r="AO498" s="14">
        <v>4</v>
      </c>
      <c r="AP498" s="7" t="s">
        <v>66</v>
      </c>
      <c r="AQ498" s="7" t="s">
        <v>62</v>
      </c>
      <c r="AR498" s="7" t="s">
        <v>62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1</v>
      </c>
      <c r="AY498" s="12">
        <v>0</v>
      </c>
      <c r="AZ498" s="12">
        <v>0</v>
      </c>
      <c r="BA498" s="12">
        <v>1</v>
      </c>
      <c r="BB498" s="12">
        <v>1</v>
      </c>
      <c r="BC498" s="12">
        <v>0</v>
      </c>
      <c r="BD498" s="35">
        <v>1</v>
      </c>
      <c r="BE498" s="12">
        <v>1</v>
      </c>
    </row>
    <row r="499" spans="1:57" x14ac:dyDescent="0.35">
      <c r="A499" s="7">
        <v>498</v>
      </c>
      <c r="B499" s="7">
        <v>498</v>
      </c>
      <c r="C499" s="7" t="s">
        <v>1202</v>
      </c>
      <c r="D499" s="7" t="s">
        <v>1203</v>
      </c>
      <c r="E499" s="13" t="s">
        <v>51</v>
      </c>
      <c r="F499" s="7">
        <v>300</v>
      </c>
      <c r="G499" s="7" t="s">
        <v>100</v>
      </c>
      <c r="H499" s="7">
        <v>600</v>
      </c>
      <c r="I499" s="14" t="s">
        <v>53</v>
      </c>
      <c r="J499" s="13" t="s">
        <v>54</v>
      </c>
      <c r="K499" s="7" t="s">
        <v>103</v>
      </c>
      <c r="L499" s="7" t="s">
        <v>87</v>
      </c>
      <c r="M499" s="7" t="s">
        <v>57</v>
      </c>
      <c r="N499" s="7">
        <v>30</v>
      </c>
      <c r="O499" s="7" t="s">
        <v>109</v>
      </c>
      <c r="P499" s="7">
        <v>49</v>
      </c>
      <c r="Q499" t="s">
        <v>7875</v>
      </c>
      <c r="R499" s="7" t="s">
        <v>59</v>
      </c>
      <c r="S499" s="14" t="s">
        <v>59</v>
      </c>
      <c r="T499" t="b">
        <v>0</v>
      </c>
      <c r="U499" s="7">
        <v>967</v>
      </c>
      <c r="V499" s="7">
        <v>20.96</v>
      </c>
      <c r="W499" s="7">
        <v>32.880000000000003</v>
      </c>
      <c r="X499" s="7">
        <v>1.2811999999999999</v>
      </c>
      <c r="Y499" s="7">
        <v>1.2445999999999999</v>
      </c>
      <c r="Z499" s="7">
        <v>6.7</v>
      </c>
      <c r="AA499" s="7">
        <v>4.41</v>
      </c>
      <c r="AB499" s="14">
        <v>2.87</v>
      </c>
      <c r="AC499" s="17">
        <v>5.7233800000000001E-2</v>
      </c>
      <c r="AD499" s="3">
        <v>0.94276599999999999</v>
      </c>
      <c r="AE499" s="14" t="s">
        <v>197</v>
      </c>
      <c r="AF499" s="13">
        <v>8</v>
      </c>
      <c r="AG499" s="14">
        <v>7</v>
      </c>
      <c r="AH499" s="13">
        <v>4</v>
      </c>
      <c r="AI499" s="7">
        <v>4</v>
      </c>
      <c r="AJ499" s="7">
        <v>0</v>
      </c>
      <c r="AK499" s="7">
        <v>3</v>
      </c>
      <c r="AL499" s="7">
        <v>3</v>
      </c>
      <c r="AM499" s="14">
        <v>0</v>
      </c>
      <c r="AN499" s="13">
        <v>4</v>
      </c>
      <c r="AO499" s="14">
        <v>4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70</v>
      </c>
      <c r="AU499" s="7" t="s">
        <v>66</v>
      </c>
      <c r="AV499" s="7" t="s">
        <v>70</v>
      </c>
      <c r="AW499" s="7" t="s">
        <v>70</v>
      </c>
      <c r="AX499" s="12">
        <v>1</v>
      </c>
      <c r="AY499" s="12">
        <v>0</v>
      </c>
      <c r="AZ499" s="12">
        <v>0</v>
      </c>
      <c r="BA499" s="12">
        <v>1</v>
      </c>
      <c r="BB499" s="12">
        <v>1</v>
      </c>
      <c r="BC499" s="12">
        <v>0</v>
      </c>
      <c r="BD499" s="35">
        <v>1</v>
      </c>
      <c r="BE499" s="12">
        <v>1</v>
      </c>
    </row>
    <row r="500" spans="1:57" x14ac:dyDescent="0.35">
      <c r="A500" s="7">
        <v>499</v>
      </c>
      <c r="B500" s="7">
        <v>499</v>
      </c>
      <c r="C500" s="7" t="s">
        <v>1204</v>
      </c>
      <c r="D500" s="7" t="s">
        <v>1205</v>
      </c>
      <c r="E500" s="13" t="s">
        <v>51</v>
      </c>
      <c r="F500" s="7">
        <v>300</v>
      </c>
      <c r="G500" s="7" t="s">
        <v>126</v>
      </c>
      <c r="H500" s="7"/>
      <c r="I500" s="14" t="s">
        <v>53</v>
      </c>
      <c r="J500" s="13" t="s">
        <v>54</v>
      </c>
      <c r="K500" s="7" t="s">
        <v>75</v>
      </c>
      <c r="L500" s="7" t="s">
        <v>87</v>
      </c>
      <c r="M500" s="7" t="s">
        <v>57</v>
      </c>
      <c r="N500" s="7">
        <v>30.1</v>
      </c>
      <c r="O500" s="7" t="s">
        <v>58</v>
      </c>
      <c r="P500" s="7">
        <v>43</v>
      </c>
      <c r="Q500" t="s">
        <v>7875</v>
      </c>
      <c r="R500" s="7" t="s">
        <v>59</v>
      </c>
      <c r="S500" s="14" t="s">
        <v>59</v>
      </c>
      <c r="T500" t="b">
        <v>0</v>
      </c>
      <c r="U500" s="7">
        <v>555</v>
      </c>
      <c r="V500" s="7">
        <v>15.46</v>
      </c>
      <c r="W500" s="7">
        <v>25.54</v>
      </c>
      <c r="X500" s="7">
        <v>0.58840000000000003</v>
      </c>
      <c r="Y500" s="7">
        <v>0.98262000000000005</v>
      </c>
      <c r="Z500" s="7">
        <v>5.9</v>
      </c>
      <c r="AA500" s="7">
        <v>3.82</v>
      </c>
      <c r="AB500" s="14">
        <v>3.65</v>
      </c>
      <c r="AC500" s="17">
        <v>1E-4</v>
      </c>
      <c r="AD500" s="3">
        <v>0.99990000000000001</v>
      </c>
      <c r="AE500" s="14" t="s">
        <v>197</v>
      </c>
      <c r="AF500" s="13">
        <v>8</v>
      </c>
      <c r="AG500" s="14">
        <v>7</v>
      </c>
      <c r="AH500" s="13">
        <v>4</v>
      </c>
      <c r="AI500" s="7">
        <v>4</v>
      </c>
      <c r="AJ500" s="7">
        <v>0</v>
      </c>
      <c r="AK500" s="7">
        <v>3</v>
      </c>
      <c r="AL500" s="7">
        <v>3</v>
      </c>
      <c r="AM500" s="14">
        <v>0</v>
      </c>
      <c r="AN500" s="13">
        <v>4</v>
      </c>
      <c r="AO500" s="14">
        <v>4</v>
      </c>
      <c r="AP500" s="7" t="s">
        <v>66</v>
      </c>
      <c r="AQ500" s="7" t="s">
        <v>62</v>
      </c>
      <c r="AR500" s="7" t="s">
        <v>62</v>
      </c>
      <c r="AS500" s="7" t="s">
        <v>70</v>
      </c>
      <c r="AT500" s="7" t="s">
        <v>5797</v>
      </c>
      <c r="AU500" s="7" t="s">
        <v>66</v>
      </c>
      <c r="AV500" s="7" t="s">
        <v>70</v>
      </c>
      <c r="AW500" s="7" t="s">
        <v>70</v>
      </c>
      <c r="AX500" s="12">
        <v>1</v>
      </c>
      <c r="AY500" s="12">
        <v>0</v>
      </c>
      <c r="AZ500" s="12">
        <v>0</v>
      </c>
      <c r="BA500" s="12" t="s">
        <v>5797</v>
      </c>
      <c r="BB500" s="12">
        <v>1</v>
      </c>
      <c r="BC500" s="12">
        <v>0</v>
      </c>
      <c r="BD500" s="35">
        <v>1</v>
      </c>
      <c r="BE500" s="12">
        <v>1</v>
      </c>
    </row>
    <row r="501" spans="1:57" x14ac:dyDescent="0.35">
      <c r="A501" s="7">
        <v>500</v>
      </c>
      <c r="B501" s="7">
        <v>500</v>
      </c>
      <c r="C501" s="7" t="s">
        <v>1206</v>
      </c>
      <c r="D501" s="7" t="s">
        <v>1207</v>
      </c>
      <c r="E501" s="13" t="s">
        <v>51</v>
      </c>
      <c r="F501" s="7">
        <v>300</v>
      </c>
      <c r="G501" s="7" t="s">
        <v>139</v>
      </c>
      <c r="H501" s="7"/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18</v>
      </c>
      <c r="O501" s="7" t="s">
        <v>86</v>
      </c>
      <c r="P501" s="7">
        <v>41</v>
      </c>
      <c r="Q501" t="s">
        <v>7875</v>
      </c>
      <c r="R501" s="7" t="s">
        <v>59</v>
      </c>
      <c r="S501" s="14" t="s">
        <v>56</v>
      </c>
      <c r="T501" t="b">
        <v>0</v>
      </c>
      <c r="U501" s="7">
        <v>2464</v>
      </c>
      <c r="V501" s="7">
        <v>22.16</v>
      </c>
      <c r="W501" s="7">
        <v>31.18</v>
      </c>
      <c r="X501" s="7">
        <v>0.7592000000000001</v>
      </c>
      <c r="Y501" s="7">
        <v>3.2509000000000001</v>
      </c>
      <c r="Z501" s="7">
        <v>5.7</v>
      </c>
      <c r="AA501" s="7">
        <v>2.62</v>
      </c>
      <c r="AB501" s="14">
        <v>3.87</v>
      </c>
      <c r="AC501" s="17">
        <v>1E-4</v>
      </c>
      <c r="AD501" s="3">
        <v>0.99990000000000001</v>
      </c>
      <c r="AE501" s="14" t="s">
        <v>197</v>
      </c>
      <c r="AF501" s="13">
        <v>8</v>
      </c>
      <c r="AG501" s="14">
        <v>7</v>
      </c>
      <c r="AH501" s="13">
        <v>4</v>
      </c>
      <c r="AI501" s="7">
        <v>4</v>
      </c>
      <c r="AJ501" s="7">
        <v>0</v>
      </c>
      <c r="AK501" s="7">
        <v>3</v>
      </c>
      <c r="AL501" s="7">
        <v>3</v>
      </c>
      <c r="AM501" s="14">
        <v>0</v>
      </c>
      <c r="AN501" s="13">
        <v>4</v>
      </c>
      <c r="AO501" s="14">
        <v>4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70</v>
      </c>
      <c r="AU501" s="7" t="s">
        <v>66</v>
      </c>
      <c r="AV501" s="7" t="s">
        <v>70</v>
      </c>
      <c r="AW501" s="7" t="s">
        <v>70</v>
      </c>
      <c r="AX501" s="12">
        <v>1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35">
        <v>1</v>
      </c>
      <c r="BE501" s="12">
        <v>1</v>
      </c>
    </row>
    <row r="502" spans="1:57" x14ac:dyDescent="0.35">
      <c r="A502" s="7">
        <v>501</v>
      </c>
      <c r="B502" s="7">
        <v>501</v>
      </c>
      <c r="C502" s="7" t="s">
        <v>1208</v>
      </c>
      <c r="D502" s="7" t="s">
        <v>1209</v>
      </c>
      <c r="E502" s="13" t="s">
        <v>51</v>
      </c>
      <c r="F502" s="7">
        <v>300</v>
      </c>
      <c r="G502" s="7" t="s">
        <v>89</v>
      </c>
      <c r="H502" s="7">
        <v>1600</v>
      </c>
      <c r="I502" s="14" t="s">
        <v>53</v>
      </c>
      <c r="J502" s="13" t="s">
        <v>54</v>
      </c>
      <c r="K502" s="7" t="s">
        <v>96</v>
      </c>
      <c r="L502" s="7" t="s">
        <v>87</v>
      </c>
      <c r="M502" s="7" t="s">
        <v>57</v>
      </c>
      <c r="N502" s="7">
        <v>15</v>
      </c>
      <c r="O502" s="7" t="s">
        <v>86</v>
      </c>
      <c r="P502" s="7">
        <v>43</v>
      </c>
      <c r="Q502" t="s">
        <v>7897</v>
      </c>
      <c r="R502" s="7" t="s">
        <v>59</v>
      </c>
      <c r="S502" s="14" t="s">
        <v>59</v>
      </c>
      <c r="T502" t="b">
        <v>0</v>
      </c>
      <c r="U502" s="7">
        <v>1031</v>
      </c>
      <c r="V502" s="7">
        <v>15.26</v>
      </c>
      <c r="W502" s="7">
        <v>24.38</v>
      </c>
      <c r="X502" s="7">
        <v>0.63680019999999993</v>
      </c>
      <c r="Y502" s="7">
        <v>1.78372</v>
      </c>
      <c r="Z502" s="7">
        <v>4.8</v>
      </c>
      <c r="AA502" s="7">
        <v>3.22</v>
      </c>
      <c r="AB502" s="14">
        <v>3.12</v>
      </c>
      <c r="AC502" s="17">
        <v>1E-4</v>
      </c>
      <c r="AD502" s="3">
        <v>0.99990000000000001</v>
      </c>
      <c r="AE502" s="14" t="s">
        <v>197</v>
      </c>
      <c r="AF502" s="13">
        <v>8</v>
      </c>
      <c r="AG502" s="14">
        <v>7</v>
      </c>
      <c r="AH502" s="13">
        <v>4</v>
      </c>
      <c r="AI502" s="7">
        <v>4</v>
      </c>
      <c r="AJ502" s="7">
        <v>0</v>
      </c>
      <c r="AK502" s="7">
        <v>3</v>
      </c>
      <c r="AL502" s="7">
        <v>3</v>
      </c>
      <c r="AM502" s="14">
        <v>0</v>
      </c>
      <c r="AN502" s="13">
        <v>4</v>
      </c>
      <c r="AO502" s="14">
        <v>4</v>
      </c>
      <c r="AP502" s="7" t="s">
        <v>66</v>
      </c>
      <c r="AQ502" s="7" t="s">
        <v>62</v>
      </c>
      <c r="AR502" s="7" t="s">
        <v>62</v>
      </c>
      <c r="AS502" s="7" t="s">
        <v>70</v>
      </c>
      <c r="AT502" s="7" t="s">
        <v>62</v>
      </c>
      <c r="AU502" s="7" t="s">
        <v>66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0</v>
      </c>
      <c r="BB502" s="12">
        <v>1</v>
      </c>
      <c r="BC502" s="12">
        <v>0</v>
      </c>
      <c r="BD502" s="35">
        <v>1</v>
      </c>
      <c r="BE502" s="12">
        <v>1</v>
      </c>
    </row>
    <row r="503" spans="1:57" x14ac:dyDescent="0.35">
      <c r="A503" s="7">
        <v>502</v>
      </c>
      <c r="B503" s="7">
        <v>502</v>
      </c>
      <c r="C503" s="7" t="s">
        <v>1210</v>
      </c>
      <c r="D503" s="7" t="s">
        <v>1211</v>
      </c>
      <c r="E503" s="13" t="s">
        <v>51</v>
      </c>
      <c r="F503" s="7">
        <v>300</v>
      </c>
      <c r="G503" s="7" t="s">
        <v>89</v>
      </c>
      <c r="H503" s="7">
        <v>600</v>
      </c>
      <c r="I503" s="14" t="s">
        <v>53</v>
      </c>
      <c r="J503" s="13" t="s">
        <v>54</v>
      </c>
      <c r="K503" s="7" t="s">
        <v>107</v>
      </c>
      <c r="L503" s="7" t="s">
        <v>87</v>
      </c>
      <c r="M503" s="7" t="s">
        <v>57</v>
      </c>
      <c r="N503" s="7">
        <v>13</v>
      </c>
      <c r="O503" s="7" t="s">
        <v>86</v>
      </c>
      <c r="P503" s="7">
        <v>41</v>
      </c>
      <c r="Q503" t="s">
        <v>7875</v>
      </c>
      <c r="R503" s="7" t="s">
        <v>59</v>
      </c>
      <c r="S503" s="14" t="s">
        <v>59</v>
      </c>
      <c r="T503" t="b">
        <v>0</v>
      </c>
      <c r="U503" s="7">
        <v>1019</v>
      </c>
      <c r="V503" s="7">
        <v>18.68</v>
      </c>
      <c r="W503" s="7">
        <v>29.34</v>
      </c>
      <c r="X503" s="7">
        <v>0.84960000000000002</v>
      </c>
      <c r="Y503" s="7">
        <v>1.6965399999999999</v>
      </c>
      <c r="Z503" s="7">
        <v>6</v>
      </c>
      <c r="AA503" s="7">
        <v>3.05</v>
      </c>
      <c r="AB503" s="14">
        <v>3.36</v>
      </c>
      <c r="AC503" s="17">
        <v>1E-4</v>
      </c>
      <c r="AD503" s="3">
        <v>0.99990000000000001</v>
      </c>
      <c r="AE503" s="14" t="s">
        <v>197</v>
      </c>
      <c r="AF503" s="13">
        <v>8</v>
      </c>
      <c r="AG503" s="14">
        <v>7</v>
      </c>
      <c r="AH503" s="13">
        <v>4</v>
      </c>
      <c r="AI503" s="7">
        <v>4</v>
      </c>
      <c r="AJ503" s="7">
        <v>0</v>
      </c>
      <c r="AK503" s="7">
        <v>3</v>
      </c>
      <c r="AL503" s="7">
        <v>3</v>
      </c>
      <c r="AM503" s="14">
        <v>0</v>
      </c>
      <c r="AN503" s="13">
        <v>4</v>
      </c>
      <c r="AO503" s="14">
        <v>4</v>
      </c>
      <c r="AP503" s="7" t="s">
        <v>66</v>
      </c>
      <c r="AQ503" s="7" t="s">
        <v>62</v>
      </c>
      <c r="AR503" s="7" t="s">
        <v>62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0</v>
      </c>
      <c r="BB503" s="12">
        <v>1</v>
      </c>
      <c r="BC503" s="12">
        <v>0</v>
      </c>
      <c r="BD503" s="35">
        <v>1</v>
      </c>
      <c r="BE503" s="12">
        <v>1</v>
      </c>
    </row>
    <row r="504" spans="1:57" x14ac:dyDescent="0.35">
      <c r="A504" s="7">
        <v>503</v>
      </c>
      <c r="B504" s="7">
        <v>503</v>
      </c>
      <c r="C504" s="7" t="s">
        <v>1212</v>
      </c>
      <c r="D504" s="7" t="s">
        <v>1213</v>
      </c>
      <c r="E504" s="13" t="s">
        <v>51</v>
      </c>
      <c r="F504" s="7">
        <v>300</v>
      </c>
      <c r="G504" s="7" t="s">
        <v>100</v>
      </c>
      <c r="H504" s="7"/>
      <c r="I504" s="14" t="s">
        <v>53</v>
      </c>
      <c r="J504" s="13" t="s">
        <v>54</v>
      </c>
      <c r="K504" s="7" t="s">
        <v>75</v>
      </c>
      <c r="L504" s="7" t="s">
        <v>76</v>
      </c>
      <c r="M504" s="7" t="s">
        <v>57</v>
      </c>
      <c r="N504" s="7">
        <v>18</v>
      </c>
      <c r="O504" s="7" t="s">
        <v>58</v>
      </c>
      <c r="P504" s="7">
        <v>40</v>
      </c>
      <c r="Q504" t="s">
        <v>7875</v>
      </c>
      <c r="R504" s="7" t="s">
        <v>59</v>
      </c>
      <c r="S504" s="14" t="s">
        <v>59</v>
      </c>
      <c r="T504" t="b">
        <v>0</v>
      </c>
      <c r="U504" s="7">
        <v>1185</v>
      </c>
      <c r="V504" s="7">
        <v>15.38</v>
      </c>
      <c r="W504" s="7">
        <v>26.94</v>
      </c>
      <c r="X504" s="7">
        <v>0.64553340000000003</v>
      </c>
      <c r="Y504" s="7">
        <v>1.8527800000000001</v>
      </c>
      <c r="Z504" s="7">
        <v>5.6</v>
      </c>
      <c r="AA504" s="7">
        <v>4.58</v>
      </c>
      <c r="AB504" s="14">
        <v>2.65</v>
      </c>
      <c r="AC504" s="17">
        <v>9.40024E-2</v>
      </c>
      <c r="AD504" s="3">
        <v>0.90599799999999997</v>
      </c>
      <c r="AE504" s="14" t="s">
        <v>197</v>
      </c>
      <c r="AF504" s="13">
        <v>8</v>
      </c>
      <c r="AG504" s="14">
        <v>7</v>
      </c>
      <c r="AH504" s="13">
        <v>4</v>
      </c>
      <c r="AI504" s="7">
        <v>4</v>
      </c>
      <c r="AJ504" s="7">
        <v>0</v>
      </c>
      <c r="AK504" s="7">
        <v>3</v>
      </c>
      <c r="AL504" s="7">
        <v>3</v>
      </c>
      <c r="AM504" s="14">
        <v>0</v>
      </c>
      <c r="AN504" s="13">
        <v>4</v>
      </c>
      <c r="AO504" s="14">
        <v>4</v>
      </c>
      <c r="AP504" s="7" t="s">
        <v>66</v>
      </c>
      <c r="AQ504" s="7" t="s">
        <v>62</v>
      </c>
      <c r="AR504" s="7" t="s">
        <v>62</v>
      </c>
      <c r="AS504" s="7" t="s">
        <v>70</v>
      </c>
      <c r="AT504" s="7" t="s">
        <v>62</v>
      </c>
      <c r="AU504" s="7" t="s">
        <v>66</v>
      </c>
      <c r="AV504" s="7" t="s">
        <v>70</v>
      </c>
      <c r="AW504" s="7" t="s">
        <v>5797</v>
      </c>
      <c r="AX504" s="12">
        <v>0</v>
      </c>
      <c r="AY504" s="12">
        <v>0</v>
      </c>
      <c r="AZ504" s="12">
        <v>0</v>
      </c>
      <c r="BA504" s="12">
        <v>0</v>
      </c>
      <c r="BB504" s="12">
        <v>1</v>
      </c>
      <c r="BC504" s="12">
        <v>0</v>
      </c>
      <c r="BD504" s="35">
        <v>1</v>
      </c>
      <c r="BE504" s="12">
        <v>1</v>
      </c>
    </row>
    <row r="505" spans="1:57" x14ac:dyDescent="0.35">
      <c r="A505" s="7">
        <v>504</v>
      </c>
      <c r="B505" s="7">
        <v>504</v>
      </c>
      <c r="C505" s="7" t="s">
        <v>1214</v>
      </c>
      <c r="D505" s="7" t="s">
        <v>1215</v>
      </c>
      <c r="E505" s="13" t="s">
        <v>51</v>
      </c>
      <c r="F505" s="7">
        <v>300</v>
      </c>
      <c r="G505" s="7" t="s">
        <v>100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</v>
      </c>
      <c r="O505" s="7" t="s">
        <v>86</v>
      </c>
      <c r="P505" s="7">
        <v>33</v>
      </c>
      <c r="Q505" t="s">
        <v>7881</v>
      </c>
      <c r="R505" s="7" t="s">
        <v>59</v>
      </c>
      <c r="S505" s="14" t="s">
        <v>59</v>
      </c>
      <c r="T505" t="b">
        <v>0</v>
      </c>
      <c r="U505" s="7">
        <v>410</v>
      </c>
      <c r="V505" s="7">
        <v>13.625</v>
      </c>
      <c r="W505" s="7">
        <v>28.524999999999999</v>
      </c>
      <c r="X505" s="7">
        <v>1.3232474999999999</v>
      </c>
      <c r="Y505" s="7">
        <v>0.59065000000000001</v>
      </c>
      <c r="Z505" s="7">
        <v>7.6</v>
      </c>
      <c r="AA505" s="7">
        <v>4.9000000000000004</v>
      </c>
      <c r="AB505" s="14">
        <v>2.76</v>
      </c>
      <c r="AC505" s="17">
        <v>1.8681300000000001E-2</v>
      </c>
      <c r="AD505" s="3">
        <v>0.98131900000000005</v>
      </c>
      <c r="AE505" s="14" t="s">
        <v>197</v>
      </c>
      <c r="AF505" s="13">
        <v>8</v>
      </c>
      <c r="AG505" s="14">
        <v>7</v>
      </c>
      <c r="AH505" s="13">
        <v>4</v>
      </c>
      <c r="AI505" s="7">
        <v>4</v>
      </c>
      <c r="AJ505" s="7">
        <v>0</v>
      </c>
      <c r="AK505" s="7">
        <v>3</v>
      </c>
      <c r="AL505" s="7">
        <v>3</v>
      </c>
      <c r="AM505" s="14">
        <v>0</v>
      </c>
      <c r="AN505" s="13">
        <v>4</v>
      </c>
      <c r="AO505" s="14">
        <v>4</v>
      </c>
      <c r="AP505" s="7" t="s">
        <v>66</v>
      </c>
      <c r="AQ505" s="7" t="s">
        <v>62</v>
      </c>
      <c r="AR505" s="7" t="s">
        <v>62</v>
      </c>
      <c r="AS505" s="7" t="s">
        <v>5797</v>
      </c>
      <c r="AT505" s="7" t="s">
        <v>62</v>
      </c>
      <c r="AU505" s="7" t="s">
        <v>66</v>
      </c>
      <c r="AV505" s="7" t="s">
        <v>5797</v>
      </c>
      <c r="AW505" s="7" t="s">
        <v>70</v>
      </c>
      <c r="AX505" s="12">
        <v>0</v>
      </c>
      <c r="AY505" s="12">
        <v>0</v>
      </c>
      <c r="AZ505" s="12">
        <v>0</v>
      </c>
      <c r="BA505" s="12">
        <v>0</v>
      </c>
      <c r="BB505" s="12">
        <v>1</v>
      </c>
      <c r="BC505" s="12">
        <v>0</v>
      </c>
      <c r="BD505" s="35">
        <v>1</v>
      </c>
      <c r="BE505" s="12">
        <v>1</v>
      </c>
    </row>
    <row r="506" spans="1:57" x14ac:dyDescent="0.35">
      <c r="A506" s="7">
        <v>505</v>
      </c>
      <c r="B506" s="7">
        <v>505</v>
      </c>
      <c r="C506" s="7" t="s">
        <v>1216</v>
      </c>
      <c r="D506" s="7" t="s">
        <v>1217</v>
      </c>
      <c r="E506" s="13" t="s">
        <v>51</v>
      </c>
      <c r="F506" s="7">
        <v>300</v>
      </c>
      <c r="G506" s="7" t="s">
        <v>100</v>
      </c>
      <c r="H506" s="7">
        <v>600</v>
      </c>
      <c r="I506" s="14" t="s">
        <v>53</v>
      </c>
      <c r="J506" s="13" t="s">
        <v>54</v>
      </c>
      <c r="K506" s="7" t="s">
        <v>107</v>
      </c>
      <c r="L506" s="7" t="s">
        <v>87</v>
      </c>
      <c r="M506" s="7" t="s">
        <v>57</v>
      </c>
      <c r="N506" s="7">
        <v>23</v>
      </c>
      <c r="O506" s="7" t="s">
        <v>86</v>
      </c>
      <c r="P506" s="7">
        <v>37</v>
      </c>
      <c r="Q506" t="s">
        <v>7881</v>
      </c>
      <c r="R506" s="7" t="s">
        <v>59</v>
      </c>
      <c r="S506" s="14" t="s">
        <v>56</v>
      </c>
      <c r="T506" t="b">
        <v>0</v>
      </c>
      <c r="U506" s="7">
        <v>967</v>
      </c>
      <c r="V506" s="7">
        <v>20.96</v>
      </c>
      <c r="W506" s="7">
        <v>32.880000000000003</v>
      </c>
      <c r="X506" s="7">
        <v>1.2811999999999999</v>
      </c>
      <c r="Y506" s="7">
        <v>1.2445999999999999</v>
      </c>
      <c r="Z506" s="7">
        <v>6.7</v>
      </c>
      <c r="AA506" s="7">
        <v>4.41</v>
      </c>
      <c r="AB506" s="14">
        <v>2.87</v>
      </c>
      <c r="AC506" s="17">
        <v>8.6159700000000006E-3</v>
      </c>
      <c r="AD506" s="3">
        <v>0.99138400000000004</v>
      </c>
      <c r="AE506" s="14" t="s">
        <v>197</v>
      </c>
      <c r="AF506" s="13">
        <v>8</v>
      </c>
      <c r="AG506" s="14">
        <v>7</v>
      </c>
      <c r="AH506" s="13">
        <v>4</v>
      </c>
      <c r="AI506" s="7">
        <v>4</v>
      </c>
      <c r="AJ506" s="7">
        <v>0</v>
      </c>
      <c r="AK506" s="7">
        <v>3</v>
      </c>
      <c r="AL506" s="7">
        <v>3</v>
      </c>
      <c r="AM506" s="14">
        <v>0</v>
      </c>
      <c r="AN506" s="13">
        <v>4</v>
      </c>
      <c r="AO506" s="14">
        <v>4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70</v>
      </c>
      <c r="AU506" s="7" t="s">
        <v>66</v>
      </c>
      <c r="AV506" s="7" t="s">
        <v>70</v>
      </c>
      <c r="AW506" s="7" t="s">
        <v>70</v>
      </c>
      <c r="AX506" s="12">
        <v>1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35">
        <v>1</v>
      </c>
      <c r="BE506" s="12">
        <v>1</v>
      </c>
    </row>
    <row r="507" spans="1:57" x14ac:dyDescent="0.35">
      <c r="A507" s="7">
        <v>506</v>
      </c>
      <c r="B507" s="7">
        <v>506</v>
      </c>
      <c r="C507" s="7" t="s">
        <v>1218</v>
      </c>
      <c r="D507" s="7" t="s">
        <v>1219</v>
      </c>
      <c r="E507" s="13" t="s">
        <v>51</v>
      </c>
      <c r="F507" s="7">
        <v>300</v>
      </c>
      <c r="G507" s="7" t="s">
        <v>139</v>
      </c>
      <c r="H507" s="7">
        <v>1067</v>
      </c>
      <c r="I507" s="14" t="s">
        <v>53</v>
      </c>
      <c r="J507" s="13" t="s">
        <v>54</v>
      </c>
      <c r="K507" s="7" t="s">
        <v>75</v>
      </c>
      <c r="L507" s="7" t="s">
        <v>87</v>
      </c>
      <c r="M507" s="7" t="s">
        <v>57</v>
      </c>
      <c r="N507" s="7">
        <v>20</v>
      </c>
      <c r="O507" s="7" t="s">
        <v>86</v>
      </c>
      <c r="P507" s="7">
        <v>40</v>
      </c>
      <c r="Q507" t="s">
        <v>7875</v>
      </c>
      <c r="R507" s="7" t="s">
        <v>59</v>
      </c>
      <c r="S507" s="14" t="s">
        <v>59</v>
      </c>
      <c r="T507" t="b">
        <v>0</v>
      </c>
      <c r="U507" s="7">
        <v>964</v>
      </c>
      <c r="V507" s="7">
        <v>18.100000000000001</v>
      </c>
      <c r="W507" s="7">
        <v>28.16</v>
      </c>
      <c r="X507" s="7">
        <v>0.66066680000000011</v>
      </c>
      <c r="Y507" s="7">
        <v>1.3641799999999999</v>
      </c>
      <c r="Z507" s="7">
        <v>6.3</v>
      </c>
      <c r="AA507" s="7">
        <v>2.99</v>
      </c>
      <c r="AB507" s="14">
        <v>3.84</v>
      </c>
      <c r="AC507" s="17">
        <v>1E-4</v>
      </c>
      <c r="AD507" s="3">
        <v>0.99990000000000001</v>
      </c>
      <c r="AE507" s="14" t="s">
        <v>197</v>
      </c>
      <c r="AF507" s="13">
        <v>8</v>
      </c>
      <c r="AG507" s="14">
        <v>7</v>
      </c>
      <c r="AH507" s="13">
        <v>4</v>
      </c>
      <c r="AI507" s="7">
        <v>4</v>
      </c>
      <c r="AJ507" s="7">
        <v>0</v>
      </c>
      <c r="AK507" s="7">
        <v>3</v>
      </c>
      <c r="AL507" s="7">
        <v>3</v>
      </c>
      <c r="AM507" s="14">
        <v>0</v>
      </c>
      <c r="AN507" s="13">
        <v>4</v>
      </c>
      <c r="AO507" s="14">
        <v>4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70</v>
      </c>
      <c r="AU507" s="7" t="s">
        <v>5797</v>
      </c>
      <c r="AV507" s="7" t="s">
        <v>70</v>
      </c>
      <c r="AW507" s="7" t="s">
        <v>70</v>
      </c>
      <c r="AX507" s="12">
        <v>1</v>
      </c>
      <c r="AY507" s="12">
        <v>0</v>
      </c>
      <c r="AZ507" s="12">
        <v>0</v>
      </c>
      <c r="BA507" s="12">
        <v>1</v>
      </c>
      <c r="BB507" s="12">
        <v>1</v>
      </c>
      <c r="BC507" s="12">
        <v>0</v>
      </c>
      <c r="BD507" s="35">
        <v>1</v>
      </c>
      <c r="BE507" s="12">
        <v>1</v>
      </c>
    </row>
    <row r="508" spans="1:57" x14ac:dyDescent="0.35">
      <c r="A508" s="7">
        <v>507</v>
      </c>
      <c r="B508" s="7">
        <v>507</v>
      </c>
      <c r="C508" s="7" t="s">
        <v>1220</v>
      </c>
      <c r="D508" s="7" t="s">
        <v>1221</v>
      </c>
      <c r="E508" s="13" t="s">
        <v>51</v>
      </c>
      <c r="F508" s="7">
        <v>300</v>
      </c>
      <c r="G508" s="7" t="s">
        <v>173</v>
      </c>
      <c r="H508" s="7">
        <v>518</v>
      </c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26</v>
      </c>
      <c r="O508" s="7" t="s">
        <v>86</v>
      </c>
      <c r="P508" s="7"/>
      <c r="Q508" t="s">
        <v>7875</v>
      </c>
      <c r="R508" s="7" t="s">
        <v>59</v>
      </c>
      <c r="S508" s="14" t="s">
        <v>59</v>
      </c>
      <c r="T508" t="b">
        <v>0</v>
      </c>
      <c r="U508" s="7">
        <v>1364</v>
      </c>
      <c r="V508" s="7">
        <v>18.2</v>
      </c>
      <c r="W508" s="7">
        <v>29.86</v>
      </c>
      <c r="X508" s="7">
        <v>0.76219999999999999</v>
      </c>
      <c r="Y508" s="7">
        <v>1.8168800000000001</v>
      </c>
      <c r="Z508" s="7">
        <v>6.3</v>
      </c>
      <c r="AA508" s="7">
        <v>2.79</v>
      </c>
      <c r="AB508" s="14">
        <v>3.47</v>
      </c>
      <c r="AC508" s="17">
        <v>1E-4</v>
      </c>
      <c r="AD508" s="3">
        <v>0.99990000000000001</v>
      </c>
      <c r="AE508" s="14" t="s">
        <v>197</v>
      </c>
      <c r="AF508" s="13">
        <v>8</v>
      </c>
      <c r="AG508" s="14">
        <v>7</v>
      </c>
      <c r="AH508" s="13">
        <v>4</v>
      </c>
      <c r="AI508" s="7">
        <v>4</v>
      </c>
      <c r="AJ508" s="7">
        <v>0</v>
      </c>
      <c r="AK508" s="7">
        <v>3</v>
      </c>
      <c r="AL508" s="7">
        <v>3</v>
      </c>
      <c r="AM508" s="14">
        <v>0</v>
      </c>
      <c r="AN508" s="13">
        <v>4</v>
      </c>
      <c r="AO508" s="14">
        <v>4</v>
      </c>
      <c r="AP508" s="7" t="s">
        <v>66</v>
      </c>
      <c r="AQ508" s="7" t="s">
        <v>62</v>
      </c>
      <c r="AR508" s="7" t="s">
        <v>62</v>
      </c>
      <c r="AS508" s="7" t="s">
        <v>70</v>
      </c>
      <c r="AT508" s="7" t="s">
        <v>62</v>
      </c>
      <c r="AU508" s="7" t="s">
        <v>5797</v>
      </c>
      <c r="AV508" s="7" t="s">
        <v>70</v>
      </c>
      <c r="AW508" s="7" t="s">
        <v>70</v>
      </c>
      <c r="AX508" s="12">
        <v>1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35">
        <v>1</v>
      </c>
      <c r="BE508" s="12">
        <v>1</v>
      </c>
    </row>
    <row r="509" spans="1:57" x14ac:dyDescent="0.35">
      <c r="A509" s="7">
        <v>508</v>
      </c>
      <c r="B509" s="7">
        <v>508</v>
      </c>
      <c r="C509" s="7" t="s">
        <v>1222</v>
      </c>
      <c r="D509" s="7" t="s">
        <v>1223</v>
      </c>
      <c r="E509" s="13" t="s">
        <v>51</v>
      </c>
      <c r="F509" s="7">
        <v>300</v>
      </c>
      <c r="G509" s="7" t="s">
        <v>173</v>
      </c>
      <c r="H509" s="7">
        <v>518</v>
      </c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29</v>
      </c>
      <c r="O509" s="7" t="s">
        <v>86</v>
      </c>
      <c r="P509" s="7"/>
      <c r="Q509" t="s">
        <v>7875</v>
      </c>
      <c r="R509" s="7" t="s">
        <v>59</v>
      </c>
      <c r="S509" s="14" t="s">
        <v>59</v>
      </c>
      <c r="T509" t="b">
        <v>0</v>
      </c>
      <c r="U509" s="7">
        <v>1364</v>
      </c>
      <c r="V509" s="7">
        <v>18.2</v>
      </c>
      <c r="W509" s="7">
        <v>29.86</v>
      </c>
      <c r="X509" s="7">
        <v>0.76219999999999999</v>
      </c>
      <c r="Y509" s="7">
        <v>1.8168800000000001</v>
      </c>
      <c r="Z509" s="7">
        <v>6.3</v>
      </c>
      <c r="AA509" s="7">
        <v>2.79</v>
      </c>
      <c r="AB509" s="14">
        <v>3.47</v>
      </c>
      <c r="AC509" s="17">
        <v>2.5692200000000001E-3</v>
      </c>
      <c r="AD509" s="3">
        <v>0.99743099999999996</v>
      </c>
      <c r="AE509" s="14" t="s">
        <v>197</v>
      </c>
      <c r="AF509" s="13">
        <v>8</v>
      </c>
      <c r="AG509" s="14">
        <v>7</v>
      </c>
      <c r="AH509" s="13">
        <v>4</v>
      </c>
      <c r="AI509" s="7">
        <v>4</v>
      </c>
      <c r="AJ509" s="7">
        <v>0</v>
      </c>
      <c r="AK509" s="7">
        <v>3</v>
      </c>
      <c r="AL509" s="7">
        <v>3</v>
      </c>
      <c r="AM509" s="14">
        <v>0</v>
      </c>
      <c r="AN509" s="13">
        <v>4</v>
      </c>
      <c r="AO509" s="14">
        <v>4</v>
      </c>
      <c r="AP509" s="7" t="s">
        <v>66</v>
      </c>
      <c r="AQ509" s="7" t="s">
        <v>62</v>
      </c>
      <c r="AR509" s="7" t="s">
        <v>62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1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35">
        <v>1</v>
      </c>
      <c r="BE509" s="12">
        <v>1</v>
      </c>
    </row>
    <row r="510" spans="1:57" x14ac:dyDescent="0.35">
      <c r="A510" s="7">
        <v>509</v>
      </c>
      <c r="B510" s="7">
        <v>509</v>
      </c>
      <c r="C510" s="7" t="s">
        <v>1224</v>
      </c>
      <c r="D510" s="7" t="s">
        <v>1225</v>
      </c>
      <c r="E510" s="13" t="s">
        <v>51</v>
      </c>
      <c r="F510" s="7">
        <v>300</v>
      </c>
      <c r="G510" s="7" t="s">
        <v>100</v>
      </c>
      <c r="H510" s="7">
        <v>1200</v>
      </c>
      <c r="I510" s="14" t="s">
        <v>53</v>
      </c>
      <c r="J510" s="13" t="s">
        <v>54</v>
      </c>
      <c r="K510" s="7" t="s">
        <v>107</v>
      </c>
      <c r="L510" s="7" t="s">
        <v>87</v>
      </c>
      <c r="M510" s="7" t="s">
        <v>57</v>
      </c>
      <c r="N510" s="7">
        <v>25</v>
      </c>
      <c r="O510" s="7" t="s">
        <v>86</v>
      </c>
      <c r="P510" s="7">
        <v>35</v>
      </c>
      <c r="Q510" t="s">
        <v>7875</v>
      </c>
      <c r="R510" s="7" t="s">
        <v>59</v>
      </c>
      <c r="S510" s="14" t="s">
        <v>59</v>
      </c>
      <c r="T510" t="b">
        <v>0</v>
      </c>
      <c r="U510" s="7">
        <v>875</v>
      </c>
      <c r="V510" s="7">
        <v>9.9600000000000009</v>
      </c>
      <c r="W510" s="7">
        <v>21.82</v>
      </c>
      <c r="X510" s="7">
        <v>0.59919999999999995</v>
      </c>
      <c r="Y510" s="7">
        <v>1.36642</v>
      </c>
      <c r="Z510" s="7">
        <v>5.9</v>
      </c>
      <c r="AA510" s="7">
        <v>3.83</v>
      </c>
      <c r="AB510" s="14">
        <v>3.39</v>
      </c>
      <c r="AC510" s="17">
        <v>1E-4</v>
      </c>
      <c r="AD510" s="3">
        <v>0.99990000000000001</v>
      </c>
      <c r="AE510" s="14" t="s">
        <v>197</v>
      </c>
      <c r="AF510" s="13">
        <v>8</v>
      </c>
      <c r="AG510" s="14">
        <v>7</v>
      </c>
      <c r="AH510" s="13">
        <v>4</v>
      </c>
      <c r="AI510" s="7">
        <v>4</v>
      </c>
      <c r="AJ510" s="7">
        <v>0</v>
      </c>
      <c r="AK510" s="7">
        <v>3</v>
      </c>
      <c r="AL510" s="7">
        <v>3</v>
      </c>
      <c r="AM510" s="14">
        <v>0</v>
      </c>
      <c r="AN510" s="13">
        <v>4</v>
      </c>
      <c r="AO510" s="14">
        <v>4</v>
      </c>
      <c r="AP510" s="7" t="s">
        <v>66</v>
      </c>
      <c r="AQ510" s="7" t="s">
        <v>62</v>
      </c>
      <c r="AR510" s="7" t="s">
        <v>62</v>
      </c>
      <c r="AS510" s="7" t="s">
        <v>70</v>
      </c>
      <c r="AT510" s="7" t="s">
        <v>62</v>
      </c>
      <c r="AU510" s="7" t="s">
        <v>5797</v>
      </c>
      <c r="AV510" s="7" t="s">
        <v>70</v>
      </c>
      <c r="AW510" s="7" t="s">
        <v>70</v>
      </c>
      <c r="AX510" s="12">
        <v>1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35">
        <v>1</v>
      </c>
      <c r="BE510" s="12">
        <v>1</v>
      </c>
    </row>
    <row r="511" spans="1:57" x14ac:dyDescent="0.35">
      <c r="A511" s="7">
        <v>510</v>
      </c>
      <c r="B511" s="7">
        <v>510</v>
      </c>
      <c r="C511" s="7" t="s">
        <v>1226</v>
      </c>
      <c r="D511" s="7" t="s">
        <v>1227</v>
      </c>
      <c r="E511" s="13" t="s">
        <v>51</v>
      </c>
      <c r="F511" s="7">
        <v>300</v>
      </c>
      <c r="G511" s="7" t="s">
        <v>139</v>
      </c>
      <c r="H511" s="7">
        <v>424</v>
      </c>
      <c r="I511" s="14" t="s">
        <v>53</v>
      </c>
      <c r="J511" s="13" t="s">
        <v>54</v>
      </c>
      <c r="K511" s="7" t="s">
        <v>92</v>
      </c>
      <c r="L511" s="7" t="s">
        <v>56</v>
      </c>
      <c r="M511" s="7" t="s">
        <v>57</v>
      </c>
      <c r="N511" s="7">
        <v>21</v>
      </c>
      <c r="O511" s="7" t="s">
        <v>86</v>
      </c>
      <c r="P511" s="7">
        <v>41</v>
      </c>
      <c r="Q511" t="s">
        <v>7875</v>
      </c>
      <c r="R511" s="7" t="s">
        <v>59</v>
      </c>
      <c r="S511" s="14" t="s">
        <v>56</v>
      </c>
      <c r="T511" t="b">
        <v>0</v>
      </c>
      <c r="U511" s="7">
        <v>714</v>
      </c>
      <c r="V511" s="7">
        <v>20.9</v>
      </c>
      <c r="W511" s="7">
        <v>31.58</v>
      </c>
      <c r="X511" s="7">
        <v>0.84226659999999998</v>
      </c>
      <c r="Y511" s="7">
        <v>0.96362000000000003</v>
      </c>
      <c r="Z511" s="7"/>
      <c r="AA511" s="7"/>
      <c r="AB511" s="14"/>
      <c r="AC511" s="17">
        <v>8.2060899999999992E-3</v>
      </c>
      <c r="AD511" s="3">
        <v>0.99179399999999995</v>
      </c>
      <c r="AE511" s="14" t="s">
        <v>197</v>
      </c>
      <c r="AF511" s="13">
        <v>8</v>
      </c>
      <c r="AG511" s="14">
        <v>7</v>
      </c>
      <c r="AH511" s="13">
        <v>4</v>
      </c>
      <c r="AI511" s="7">
        <v>4</v>
      </c>
      <c r="AJ511" s="7">
        <v>0</v>
      </c>
      <c r="AK511" s="7">
        <v>3</v>
      </c>
      <c r="AL511" s="7">
        <v>3</v>
      </c>
      <c r="AM511" s="14">
        <v>0</v>
      </c>
      <c r="AN511" s="13">
        <v>4</v>
      </c>
      <c r="AO511" s="14">
        <v>4</v>
      </c>
      <c r="AP511" s="7" t="s">
        <v>66</v>
      </c>
      <c r="AQ511" s="7" t="s">
        <v>62</v>
      </c>
      <c r="AR511" s="7" t="s">
        <v>62</v>
      </c>
      <c r="AS511" s="7" t="s">
        <v>70</v>
      </c>
      <c r="AT511" s="7" t="s">
        <v>62</v>
      </c>
      <c r="AU511" s="7" t="s">
        <v>5797</v>
      </c>
      <c r="AV511" s="7" t="s">
        <v>70</v>
      </c>
      <c r="AW511" s="7" t="s">
        <v>70</v>
      </c>
      <c r="AX511" s="12">
        <v>1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35">
        <v>1</v>
      </c>
      <c r="BE511" s="12">
        <v>1</v>
      </c>
    </row>
    <row r="512" spans="1:57" x14ac:dyDescent="0.35">
      <c r="A512" s="7">
        <v>511</v>
      </c>
      <c r="B512" s="7">
        <v>511</v>
      </c>
      <c r="C512" s="7" t="s">
        <v>1228</v>
      </c>
      <c r="D512" s="7" t="s">
        <v>1229</v>
      </c>
      <c r="E512" s="13" t="s">
        <v>51</v>
      </c>
      <c r="F512" s="7">
        <v>300</v>
      </c>
      <c r="G512" s="7" t="s">
        <v>169</v>
      </c>
      <c r="H512" s="7">
        <v>1219</v>
      </c>
      <c r="I512" s="14" t="s">
        <v>53</v>
      </c>
      <c r="J512" s="13" t="s">
        <v>54</v>
      </c>
      <c r="K512" s="7" t="s">
        <v>106</v>
      </c>
      <c r="L512" s="7" t="s">
        <v>87</v>
      </c>
      <c r="M512" s="7" t="s">
        <v>57</v>
      </c>
      <c r="N512" s="7">
        <v>24</v>
      </c>
      <c r="O512" s="7" t="s">
        <v>86</v>
      </c>
      <c r="P512" s="7">
        <v>37</v>
      </c>
      <c r="Q512" t="s">
        <v>7875</v>
      </c>
      <c r="R512" s="7" t="s">
        <v>59</v>
      </c>
      <c r="S512" s="14" t="s">
        <v>56</v>
      </c>
      <c r="T512" t="b">
        <v>0</v>
      </c>
      <c r="U512" s="7">
        <v>1036</v>
      </c>
      <c r="V512" s="7">
        <v>18.82</v>
      </c>
      <c r="W512" s="7">
        <v>27.26</v>
      </c>
      <c r="X512" s="7">
        <v>0.55020000000000002</v>
      </c>
      <c r="Y512" s="7">
        <v>1.4835799999999999</v>
      </c>
      <c r="Z512" s="7"/>
      <c r="AA512" s="7"/>
      <c r="AB512" s="14"/>
      <c r="AC512" s="17">
        <v>1E-4</v>
      </c>
      <c r="AD512" s="3">
        <v>0.99990000000000001</v>
      </c>
      <c r="AE512" s="14" t="s">
        <v>197</v>
      </c>
      <c r="AF512" s="13">
        <v>8</v>
      </c>
      <c r="AG512" s="14">
        <v>7</v>
      </c>
      <c r="AH512" s="13">
        <v>4</v>
      </c>
      <c r="AI512" s="7">
        <v>4</v>
      </c>
      <c r="AJ512" s="7">
        <v>0</v>
      </c>
      <c r="AK512" s="7">
        <v>3</v>
      </c>
      <c r="AL512" s="7">
        <v>3</v>
      </c>
      <c r="AM512" s="14">
        <v>0</v>
      </c>
      <c r="AN512" s="13">
        <v>4</v>
      </c>
      <c r="AO512" s="14">
        <v>4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70</v>
      </c>
      <c r="AU512" s="7" t="s">
        <v>66</v>
      </c>
      <c r="AV512" s="7" t="s">
        <v>70</v>
      </c>
      <c r="AW512" s="7" t="s">
        <v>70</v>
      </c>
      <c r="AX512" s="12">
        <v>1</v>
      </c>
      <c r="AY512" s="12">
        <v>0</v>
      </c>
      <c r="AZ512" s="12">
        <v>0</v>
      </c>
      <c r="BA512" s="12">
        <v>1</v>
      </c>
      <c r="BB512" s="12">
        <v>1</v>
      </c>
      <c r="BC512" s="12">
        <v>0</v>
      </c>
      <c r="BD512" s="35">
        <v>1</v>
      </c>
      <c r="BE512" s="12">
        <v>1</v>
      </c>
    </row>
    <row r="513" spans="1:57" x14ac:dyDescent="0.35">
      <c r="A513" s="7">
        <v>512</v>
      </c>
      <c r="B513" s="7">
        <v>512</v>
      </c>
      <c r="C513" s="7" t="s">
        <v>1230</v>
      </c>
      <c r="D513" s="7" t="s">
        <v>1231</v>
      </c>
      <c r="E513" s="13" t="s">
        <v>51</v>
      </c>
      <c r="F513" s="7">
        <v>300</v>
      </c>
      <c r="G513" s="7" t="s">
        <v>169</v>
      </c>
      <c r="H513" s="7">
        <v>1219</v>
      </c>
      <c r="I513" s="14" t="s">
        <v>53</v>
      </c>
      <c r="J513" s="13" t="s">
        <v>54</v>
      </c>
      <c r="K513" s="7" t="s">
        <v>117</v>
      </c>
      <c r="L513" s="7" t="s">
        <v>56</v>
      </c>
      <c r="M513" s="7" t="s">
        <v>57</v>
      </c>
      <c r="N513" s="7">
        <v>22</v>
      </c>
      <c r="O513" s="7" t="s">
        <v>86</v>
      </c>
      <c r="P513" s="7">
        <v>36</v>
      </c>
      <c r="Q513" t="s">
        <v>7875</v>
      </c>
      <c r="R513" s="7" t="s">
        <v>59</v>
      </c>
      <c r="S513" s="14" t="s">
        <v>59</v>
      </c>
      <c r="T513" t="b">
        <v>0</v>
      </c>
      <c r="U513" s="7">
        <v>1036</v>
      </c>
      <c r="V513" s="7">
        <v>18.82</v>
      </c>
      <c r="W513" s="7">
        <v>27.26</v>
      </c>
      <c r="X513" s="7">
        <v>0.55020000000000002</v>
      </c>
      <c r="Y513" s="7">
        <v>1.4835799999999999</v>
      </c>
      <c r="Z513" s="7"/>
      <c r="AA513" s="7"/>
      <c r="AB513" s="14"/>
      <c r="AC513" s="17">
        <v>1E-4</v>
      </c>
      <c r="AD513" s="3">
        <v>0.99990000000000001</v>
      </c>
      <c r="AE513" s="14" t="s">
        <v>197</v>
      </c>
      <c r="AF513" s="13">
        <v>8</v>
      </c>
      <c r="AG513" s="14">
        <v>7</v>
      </c>
      <c r="AH513" s="13">
        <v>4</v>
      </c>
      <c r="AI513" s="7">
        <v>4</v>
      </c>
      <c r="AJ513" s="7">
        <v>0</v>
      </c>
      <c r="AK513" s="7">
        <v>3</v>
      </c>
      <c r="AL513" s="7">
        <v>3</v>
      </c>
      <c r="AM513" s="14">
        <v>0</v>
      </c>
      <c r="AN513" s="13">
        <v>4</v>
      </c>
      <c r="AO513" s="14">
        <v>4</v>
      </c>
      <c r="AP513" s="7" t="s">
        <v>66</v>
      </c>
      <c r="AQ513" s="7" t="s">
        <v>62</v>
      </c>
      <c r="AR513" s="7" t="s">
        <v>62</v>
      </c>
      <c r="AS513" s="7" t="s">
        <v>70</v>
      </c>
      <c r="AT513" s="7" t="s">
        <v>62</v>
      </c>
      <c r="AU513" s="7" t="s">
        <v>5797</v>
      </c>
      <c r="AV513" s="7" t="s">
        <v>70</v>
      </c>
      <c r="AW513" s="7" t="s">
        <v>70</v>
      </c>
      <c r="AX513" s="12">
        <v>1</v>
      </c>
      <c r="AY513" s="12">
        <v>0</v>
      </c>
      <c r="AZ513" s="12">
        <v>0</v>
      </c>
      <c r="BA513" s="12">
        <v>1</v>
      </c>
      <c r="BB513" s="12">
        <v>1</v>
      </c>
      <c r="BC513" s="12">
        <v>0</v>
      </c>
      <c r="BD513" s="35">
        <v>1</v>
      </c>
      <c r="BE513" s="12">
        <v>1</v>
      </c>
    </row>
    <row r="514" spans="1:57" x14ac:dyDescent="0.35">
      <c r="A514" s="7">
        <v>513</v>
      </c>
      <c r="B514" s="7">
        <v>513</v>
      </c>
      <c r="C514" s="7" t="s">
        <v>1232</v>
      </c>
      <c r="D514" s="7" t="s">
        <v>1233</v>
      </c>
      <c r="E514" s="13" t="s">
        <v>51</v>
      </c>
      <c r="F514" s="7">
        <v>300</v>
      </c>
      <c r="G514" s="7" t="s">
        <v>139</v>
      </c>
      <c r="H514" s="7">
        <v>1219</v>
      </c>
      <c r="I514" s="14" t="s">
        <v>53</v>
      </c>
      <c r="J514" s="13" t="s">
        <v>54</v>
      </c>
      <c r="K514" s="7" t="s">
        <v>75</v>
      </c>
      <c r="L514" s="7" t="s">
        <v>76</v>
      </c>
      <c r="M514" s="7" t="s">
        <v>57</v>
      </c>
      <c r="N514" s="7">
        <v>22</v>
      </c>
      <c r="O514" s="7" t="s">
        <v>58</v>
      </c>
      <c r="P514" s="7"/>
      <c r="Q514" t="s">
        <v>7875</v>
      </c>
      <c r="R514" s="7" t="s">
        <v>59</v>
      </c>
      <c r="S514" s="14" t="s">
        <v>56</v>
      </c>
      <c r="T514" t="b">
        <v>0</v>
      </c>
      <c r="U514" s="7">
        <v>3076</v>
      </c>
      <c r="V514" s="7">
        <v>17.04</v>
      </c>
      <c r="W514" s="7">
        <v>28.1</v>
      </c>
      <c r="X514" s="7">
        <v>0.52279999999999993</v>
      </c>
      <c r="Y514" s="7">
        <v>4.6798800000000007</v>
      </c>
      <c r="Z514" s="7">
        <v>5.2</v>
      </c>
      <c r="AA514" s="7">
        <v>3.57</v>
      </c>
      <c r="AB514" s="14">
        <v>3.53</v>
      </c>
      <c r="AC514" s="17">
        <v>1E-4</v>
      </c>
      <c r="AD514" s="3">
        <v>0.99990000000000001</v>
      </c>
      <c r="AE514" s="14" t="s">
        <v>197</v>
      </c>
      <c r="AF514" s="13">
        <v>8</v>
      </c>
      <c r="AG514" s="14">
        <v>7</v>
      </c>
      <c r="AH514" s="13">
        <v>4</v>
      </c>
      <c r="AI514" s="7">
        <v>4</v>
      </c>
      <c r="AJ514" s="7">
        <v>0</v>
      </c>
      <c r="AK514" s="7">
        <v>3</v>
      </c>
      <c r="AL514" s="7">
        <v>3</v>
      </c>
      <c r="AM514" s="14">
        <v>0</v>
      </c>
      <c r="AN514" s="13">
        <v>4</v>
      </c>
      <c r="AO514" s="14">
        <v>4</v>
      </c>
      <c r="AP514" s="7" t="s">
        <v>66</v>
      </c>
      <c r="AQ514" s="7" t="s">
        <v>62</v>
      </c>
      <c r="AR514" s="7" t="s">
        <v>62</v>
      </c>
      <c r="AS514" s="7" t="s">
        <v>70</v>
      </c>
      <c r="AT514" s="7" t="s">
        <v>62</v>
      </c>
      <c r="AU514" s="7" t="s">
        <v>66</v>
      </c>
      <c r="AV514" s="7" t="s">
        <v>70</v>
      </c>
      <c r="AW514" s="7" t="s">
        <v>70</v>
      </c>
      <c r="AX514" s="12">
        <v>1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35">
        <v>1</v>
      </c>
      <c r="BE514" s="12">
        <v>1</v>
      </c>
    </row>
    <row r="515" spans="1:57" x14ac:dyDescent="0.35">
      <c r="A515" s="7">
        <v>514</v>
      </c>
      <c r="B515" s="7">
        <v>514</v>
      </c>
      <c r="C515" s="7" t="s">
        <v>1234</v>
      </c>
      <c r="D515" s="7" t="s">
        <v>1235</v>
      </c>
      <c r="E515" s="13" t="s">
        <v>51</v>
      </c>
      <c r="F515" s="7">
        <v>300</v>
      </c>
      <c r="G515" s="7" t="s">
        <v>139</v>
      </c>
      <c r="H515" s="7">
        <v>917</v>
      </c>
      <c r="I515" s="14" t="s">
        <v>53</v>
      </c>
      <c r="J515" s="13" t="s">
        <v>54</v>
      </c>
      <c r="K515" s="7" t="s">
        <v>92</v>
      </c>
      <c r="L515" s="7" t="s">
        <v>76</v>
      </c>
      <c r="M515" s="7" t="s">
        <v>57</v>
      </c>
      <c r="N515" s="7">
        <v>26</v>
      </c>
      <c r="O515" s="7" t="s">
        <v>58</v>
      </c>
      <c r="P515" s="7"/>
      <c r="Q515" t="s">
        <v>7875</v>
      </c>
      <c r="R515" s="7" t="s">
        <v>59</v>
      </c>
      <c r="S515" s="14" t="s">
        <v>56</v>
      </c>
      <c r="T515" t="b">
        <v>0</v>
      </c>
      <c r="U515" s="7">
        <v>1676</v>
      </c>
      <c r="V515" s="7">
        <v>18.079999999999998</v>
      </c>
      <c r="W515" s="7">
        <v>27.32</v>
      </c>
      <c r="X515" s="7">
        <v>0.5950667999999999</v>
      </c>
      <c r="Y515" s="7">
        <v>2.4052600000000002</v>
      </c>
      <c r="Z515" s="7">
        <v>5.6</v>
      </c>
      <c r="AA515" s="7">
        <v>3.42</v>
      </c>
      <c r="AB515" s="14">
        <v>3.66</v>
      </c>
      <c r="AC515" s="17">
        <v>6.3818E-3</v>
      </c>
      <c r="AD515" s="3">
        <v>0.993618</v>
      </c>
      <c r="AE515" s="14" t="s">
        <v>197</v>
      </c>
      <c r="AF515" s="13">
        <v>8</v>
      </c>
      <c r="AG515" s="14">
        <v>7</v>
      </c>
      <c r="AH515" s="13">
        <v>4</v>
      </c>
      <c r="AI515" s="7">
        <v>4</v>
      </c>
      <c r="AJ515" s="7">
        <v>0</v>
      </c>
      <c r="AK515" s="7">
        <v>3</v>
      </c>
      <c r="AL515" s="7">
        <v>3</v>
      </c>
      <c r="AM515" s="14">
        <v>0</v>
      </c>
      <c r="AN515" s="13">
        <v>4</v>
      </c>
      <c r="AO515" s="14">
        <v>4</v>
      </c>
      <c r="AP515" s="7" t="s">
        <v>66</v>
      </c>
      <c r="AQ515" s="7" t="s">
        <v>62</v>
      </c>
      <c r="AR515" s="7" t="s">
        <v>62</v>
      </c>
      <c r="AS515" s="7" t="s">
        <v>70</v>
      </c>
      <c r="AT515" s="7" t="s">
        <v>62</v>
      </c>
      <c r="AU515" s="7" t="s">
        <v>5797</v>
      </c>
      <c r="AV515" s="7" t="s">
        <v>70</v>
      </c>
      <c r="AW515" s="7" t="s">
        <v>70</v>
      </c>
      <c r="AX515" s="12">
        <v>1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35">
        <v>1</v>
      </c>
      <c r="BE515" s="12">
        <v>1</v>
      </c>
    </row>
    <row r="516" spans="1:57" x14ac:dyDescent="0.35">
      <c r="A516" s="7">
        <v>515</v>
      </c>
      <c r="B516" s="7">
        <v>515</v>
      </c>
      <c r="C516" s="7" t="s">
        <v>1236</v>
      </c>
      <c r="D516" s="7" t="s">
        <v>1237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117</v>
      </c>
      <c r="L516" s="7" t="s">
        <v>87</v>
      </c>
      <c r="M516" s="7" t="s">
        <v>57</v>
      </c>
      <c r="N516" s="7">
        <v>30.1</v>
      </c>
      <c r="O516" s="7" t="s">
        <v>58</v>
      </c>
      <c r="P516" s="7">
        <v>40</v>
      </c>
      <c r="Q516" t="s">
        <v>7875</v>
      </c>
      <c r="R516" s="7" t="s">
        <v>59</v>
      </c>
      <c r="S516" s="14" t="s">
        <v>59</v>
      </c>
      <c r="T516" t="b">
        <v>0</v>
      </c>
      <c r="U516" s="7">
        <v>556</v>
      </c>
      <c r="V516" s="7">
        <v>14.54</v>
      </c>
      <c r="W516" s="7">
        <v>25.12</v>
      </c>
      <c r="X516" s="7">
        <v>0.60220000000000007</v>
      </c>
      <c r="Y516" s="7">
        <v>0.99724000000000002</v>
      </c>
      <c r="Z516" s="7">
        <v>5.7</v>
      </c>
      <c r="AA516" s="7">
        <v>3.98</v>
      </c>
      <c r="AB516" s="14">
        <v>4.26</v>
      </c>
      <c r="AC516" s="17">
        <v>1E-4</v>
      </c>
      <c r="AD516" s="3">
        <v>0.99990000000000001</v>
      </c>
      <c r="AE516" s="14" t="s">
        <v>197</v>
      </c>
      <c r="AF516" s="13">
        <v>8</v>
      </c>
      <c r="AG516" s="14">
        <v>7</v>
      </c>
      <c r="AH516" s="13">
        <v>4</v>
      </c>
      <c r="AI516" s="7">
        <v>4</v>
      </c>
      <c r="AJ516" s="7">
        <v>0</v>
      </c>
      <c r="AK516" s="7">
        <v>3</v>
      </c>
      <c r="AL516" s="7">
        <v>3</v>
      </c>
      <c r="AM516" s="14">
        <v>0</v>
      </c>
      <c r="AN516" s="13">
        <v>4</v>
      </c>
      <c r="AO516" s="14">
        <v>4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70</v>
      </c>
      <c r="AU516" s="7" t="s">
        <v>66</v>
      </c>
      <c r="AV516" s="7" t="s">
        <v>70</v>
      </c>
      <c r="AW516" s="7" t="s">
        <v>70</v>
      </c>
      <c r="AX516" s="12">
        <v>1</v>
      </c>
      <c r="AY516" s="12">
        <v>0</v>
      </c>
      <c r="AZ516" s="12">
        <v>0</v>
      </c>
      <c r="BA516" s="12">
        <v>1</v>
      </c>
      <c r="BB516" s="12">
        <v>1</v>
      </c>
      <c r="BC516" s="12">
        <v>0</v>
      </c>
      <c r="BD516" s="35">
        <v>1</v>
      </c>
      <c r="BE516" s="12">
        <v>1</v>
      </c>
    </row>
    <row r="517" spans="1:57" x14ac:dyDescent="0.35">
      <c r="A517" s="7">
        <v>516</v>
      </c>
      <c r="B517" s="7">
        <v>516</v>
      </c>
      <c r="C517" s="7" t="s">
        <v>1238</v>
      </c>
      <c r="D517" s="7" t="s">
        <v>1239</v>
      </c>
      <c r="E517" s="13" t="s">
        <v>51</v>
      </c>
      <c r="F517" s="7">
        <v>300</v>
      </c>
      <c r="G517" s="7" t="s">
        <v>126</v>
      </c>
      <c r="H517" s="7"/>
      <c r="I517" s="14" t="s">
        <v>53</v>
      </c>
      <c r="J517" s="13" t="s">
        <v>54</v>
      </c>
      <c r="K517" s="7" t="s">
        <v>107</v>
      </c>
      <c r="L517" s="7" t="s">
        <v>87</v>
      </c>
      <c r="M517" s="7" t="s">
        <v>57</v>
      </c>
      <c r="N517" s="7">
        <v>31.8</v>
      </c>
      <c r="O517" s="7" t="s">
        <v>58</v>
      </c>
      <c r="P517" s="7">
        <v>45</v>
      </c>
      <c r="Q517" t="s">
        <v>7875</v>
      </c>
      <c r="R517" s="7" t="s">
        <v>59</v>
      </c>
      <c r="S517" s="14" t="s">
        <v>56</v>
      </c>
      <c r="T517" t="b">
        <v>0</v>
      </c>
      <c r="U517" s="7">
        <v>555</v>
      </c>
      <c r="V517" s="7">
        <v>15.46</v>
      </c>
      <c r="W517" s="7">
        <v>25.54</v>
      </c>
      <c r="X517" s="7">
        <v>0.58840000000000003</v>
      </c>
      <c r="Y517" s="7">
        <v>0.98262000000000005</v>
      </c>
      <c r="Z517" s="7">
        <v>5.9</v>
      </c>
      <c r="AA517" s="7">
        <v>3.89</v>
      </c>
      <c r="AB517" s="14">
        <v>3.65</v>
      </c>
      <c r="AC517" s="17">
        <v>1E-4</v>
      </c>
      <c r="AD517" s="3">
        <v>0.99990000000000001</v>
      </c>
      <c r="AE517" s="14" t="s">
        <v>197</v>
      </c>
      <c r="AF517" s="13">
        <v>8</v>
      </c>
      <c r="AG517" s="14">
        <v>7</v>
      </c>
      <c r="AH517" s="13">
        <v>4</v>
      </c>
      <c r="AI517" s="7">
        <v>4</v>
      </c>
      <c r="AJ517" s="7">
        <v>0</v>
      </c>
      <c r="AK517" s="7">
        <v>3</v>
      </c>
      <c r="AL517" s="7">
        <v>3</v>
      </c>
      <c r="AM517" s="14">
        <v>0</v>
      </c>
      <c r="AN517" s="13">
        <v>4</v>
      </c>
      <c r="AO517" s="14">
        <v>4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70</v>
      </c>
      <c r="AU517" s="7" t="s">
        <v>66</v>
      </c>
      <c r="AV517" s="7" t="s">
        <v>70</v>
      </c>
      <c r="AW517" s="7" t="s">
        <v>70</v>
      </c>
      <c r="AX517" s="12">
        <v>1</v>
      </c>
      <c r="AY517" s="12">
        <v>0</v>
      </c>
      <c r="AZ517" s="12">
        <v>0</v>
      </c>
      <c r="BA517" s="12">
        <v>1</v>
      </c>
      <c r="BB517" s="12">
        <v>1</v>
      </c>
      <c r="BC517" s="12">
        <v>0</v>
      </c>
      <c r="BD517" s="35">
        <v>1</v>
      </c>
      <c r="BE517" s="12">
        <v>1</v>
      </c>
    </row>
    <row r="518" spans="1:57" x14ac:dyDescent="0.35">
      <c r="A518" s="7">
        <v>517</v>
      </c>
      <c r="B518" s="7">
        <v>517</v>
      </c>
      <c r="C518" s="7" t="s">
        <v>1240</v>
      </c>
      <c r="D518" s="7" t="s">
        <v>1241</v>
      </c>
      <c r="E518" s="13" t="s">
        <v>51</v>
      </c>
      <c r="F518" s="7">
        <v>300</v>
      </c>
      <c r="G518" s="7" t="s">
        <v>100</v>
      </c>
      <c r="H518" s="7"/>
      <c r="I518" s="14" t="s">
        <v>53</v>
      </c>
      <c r="J518" s="13" t="s">
        <v>54</v>
      </c>
      <c r="K518" s="7" t="s">
        <v>96</v>
      </c>
      <c r="L518" s="7" t="s">
        <v>87</v>
      </c>
      <c r="M518" s="7" t="s">
        <v>57</v>
      </c>
      <c r="N518" s="7">
        <v>33</v>
      </c>
      <c r="O518" s="7" t="s">
        <v>58</v>
      </c>
      <c r="P518" s="7">
        <v>35</v>
      </c>
      <c r="Q518" t="s">
        <v>7875</v>
      </c>
      <c r="R518" s="7" t="s">
        <v>59</v>
      </c>
      <c r="S518" s="14" t="s">
        <v>59</v>
      </c>
      <c r="T518" t="b">
        <v>0</v>
      </c>
      <c r="U518" s="7">
        <v>530</v>
      </c>
      <c r="V518" s="7">
        <v>9.82</v>
      </c>
      <c r="W518" s="7">
        <v>23.38</v>
      </c>
      <c r="X518" s="7">
        <v>0.86453399999999991</v>
      </c>
      <c r="Y518" s="7">
        <v>0.71118000000000003</v>
      </c>
      <c r="Z518" s="7">
        <v>6.4</v>
      </c>
      <c r="AA518" s="7">
        <v>4.51</v>
      </c>
      <c r="AB518" s="14">
        <v>2.96</v>
      </c>
      <c r="AC518" s="17">
        <v>2.0090400000000001E-2</v>
      </c>
      <c r="AD518" s="3">
        <v>0.97990999999999995</v>
      </c>
      <c r="AE518" s="14" t="s">
        <v>197</v>
      </c>
      <c r="AF518" s="13">
        <v>8</v>
      </c>
      <c r="AG518" s="14">
        <v>7</v>
      </c>
      <c r="AH518" s="13">
        <v>4</v>
      </c>
      <c r="AI518" s="7">
        <v>4</v>
      </c>
      <c r="AJ518" s="7">
        <v>0</v>
      </c>
      <c r="AK518" s="7">
        <v>3</v>
      </c>
      <c r="AL518" s="7">
        <v>3</v>
      </c>
      <c r="AM518" s="14">
        <v>0</v>
      </c>
      <c r="AN518" s="13">
        <v>4</v>
      </c>
      <c r="AO518" s="14">
        <v>4</v>
      </c>
      <c r="AP518" s="7" t="s">
        <v>66</v>
      </c>
      <c r="AQ518" s="7" t="s">
        <v>62</v>
      </c>
      <c r="AR518" s="7" t="s">
        <v>62</v>
      </c>
      <c r="AS518" s="7" t="s">
        <v>5797</v>
      </c>
      <c r="AT518" s="7" t="s">
        <v>62</v>
      </c>
      <c r="AU518" s="7" t="s">
        <v>66</v>
      </c>
      <c r="AV518" s="7" t="s">
        <v>5797</v>
      </c>
      <c r="AW518" s="7" t="s">
        <v>5797</v>
      </c>
      <c r="AX518" s="12">
        <v>0</v>
      </c>
      <c r="AY518" s="12">
        <v>0</v>
      </c>
      <c r="AZ518" s="12">
        <v>0</v>
      </c>
      <c r="BA518" s="12">
        <v>0</v>
      </c>
      <c r="BB518" s="12">
        <v>1</v>
      </c>
      <c r="BC518" s="12">
        <v>0</v>
      </c>
      <c r="BD518" s="35">
        <v>1</v>
      </c>
      <c r="BE518" s="12">
        <v>1</v>
      </c>
    </row>
    <row r="519" spans="1:57" x14ac:dyDescent="0.35">
      <c r="A519" s="7">
        <v>518</v>
      </c>
      <c r="B519" s="7">
        <v>518</v>
      </c>
      <c r="C519" s="7" t="s">
        <v>1242</v>
      </c>
      <c r="D519" s="7" t="s">
        <v>1243</v>
      </c>
      <c r="E519" s="13" t="s">
        <v>51</v>
      </c>
      <c r="F519" s="7">
        <v>300</v>
      </c>
      <c r="G519" s="7" t="s">
        <v>139</v>
      </c>
      <c r="H519" s="7"/>
      <c r="I519" s="14" t="s">
        <v>53</v>
      </c>
      <c r="J519" s="13" t="s">
        <v>54</v>
      </c>
      <c r="K519" s="7" t="s">
        <v>92</v>
      </c>
      <c r="L519" s="7" t="s">
        <v>56</v>
      </c>
      <c r="M519" s="7" t="s">
        <v>57</v>
      </c>
      <c r="N519" s="7">
        <v>19</v>
      </c>
      <c r="O519" s="7" t="s">
        <v>86</v>
      </c>
      <c r="P519" s="7">
        <v>37</v>
      </c>
      <c r="Q519" t="s">
        <v>7875</v>
      </c>
      <c r="R519" s="7" t="s">
        <v>59</v>
      </c>
      <c r="S519" s="14" t="s">
        <v>59</v>
      </c>
      <c r="T519" t="b">
        <v>0</v>
      </c>
      <c r="U519" s="7">
        <v>1654</v>
      </c>
      <c r="V519" s="7">
        <v>18.260000000000002</v>
      </c>
      <c r="W519" s="7">
        <v>27.48</v>
      </c>
      <c r="X519" s="7">
        <v>0.67760019999999987</v>
      </c>
      <c r="Y519" s="7">
        <v>2.3346</v>
      </c>
      <c r="Z519" s="7">
        <v>5.8</v>
      </c>
      <c r="AA519" s="7">
        <v>2.99</v>
      </c>
      <c r="AB519" s="14">
        <v>3.68</v>
      </c>
      <c r="AC519" s="17">
        <v>1E-4</v>
      </c>
      <c r="AD519" s="3">
        <v>0.99990000000000001</v>
      </c>
      <c r="AE519" s="14" t="s">
        <v>197</v>
      </c>
      <c r="AF519" s="13">
        <v>8</v>
      </c>
      <c r="AG519" s="14">
        <v>7</v>
      </c>
      <c r="AH519" s="13">
        <v>4</v>
      </c>
      <c r="AI519" s="7">
        <v>3</v>
      </c>
      <c r="AJ519" s="7">
        <v>1</v>
      </c>
      <c r="AK519" s="7">
        <v>3</v>
      </c>
      <c r="AL519" s="7">
        <v>2</v>
      </c>
      <c r="AM519" s="14">
        <v>1</v>
      </c>
      <c r="AN519" s="13">
        <v>4</v>
      </c>
      <c r="AO519" s="14">
        <v>4</v>
      </c>
      <c r="AP519" s="7" t="s">
        <v>66</v>
      </c>
      <c r="AQ519" s="7" t="s">
        <v>62</v>
      </c>
      <c r="AR519" s="7" t="s">
        <v>208</v>
      </c>
      <c r="AS519" s="7" t="s">
        <v>70</v>
      </c>
      <c r="AT519" s="7" t="s">
        <v>62</v>
      </c>
      <c r="AU519" s="7" t="s">
        <v>5797</v>
      </c>
      <c r="AV519" s="7" t="s">
        <v>70</v>
      </c>
      <c r="AW519" s="7" t="s">
        <v>70</v>
      </c>
      <c r="AX519" s="12">
        <v>1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35">
        <v>1</v>
      </c>
      <c r="BE519" s="12">
        <v>1</v>
      </c>
    </row>
    <row r="520" spans="1:57" x14ac:dyDescent="0.35">
      <c r="A520" s="7">
        <v>519</v>
      </c>
      <c r="B520" s="7">
        <v>519</v>
      </c>
      <c r="C520" s="7" t="s">
        <v>1244</v>
      </c>
      <c r="D520" s="7" t="s">
        <v>1245</v>
      </c>
      <c r="E520" s="13" t="s">
        <v>51</v>
      </c>
      <c r="F520" s="7">
        <v>300</v>
      </c>
      <c r="G520" s="7" t="s">
        <v>158</v>
      </c>
      <c r="H520" s="7"/>
      <c r="I520" s="14" t="s">
        <v>53</v>
      </c>
      <c r="J520" s="13" t="s">
        <v>54</v>
      </c>
      <c r="K520" s="7" t="s">
        <v>75</v>
      </c>
      <c r="L520" s="7" t="s">
        <v>87</v>
      </c>
      <c r="M520" s="7" t="s">
        <v>57</v>
      </c>
      <c r="N520" s="7">
        <v>21</v>
      </c>
      <c r="O520" s="7" t="s">
        <v>86</v>
      </c>
      <c r="P520" s="7">
        <v>38</v>
      </c>
      <c r="Q520" t="s">
        <v>7875</v>
      </c>
      <c r="R520" s="7" t="s">
        <v>113</v>
      </c>
      <c r="S520" s="14" t="s">
        <v>59</v>
      </c>
      <c r="T520" t="b">
        <v>0</v>
      </c>
      <c r="U520" s="7">
        <v>1630</v>
      </c>
      <c r="V520" s="7">
        <v>17.100000000000001</v>
      </c>
      <c r="W520" s="7">
        <v>26.62</v>
      </c>
      <c r="X520" s="7">
        <v>0.40326659999999998</v>
      </c>
      <c r="Y520" s="7">
        <v>2.6251199999999999</v>
      </c>
      <c r="Z520" s="7">
        <v>5.3</v>
      </c>
      <c r="AA520" s="7">
        <v>3.45</v>
      </c>
      <c r="AB520" s="14">
        <v>3.69</v>
      </c>
      <c r="AC520" s="17">
        <v>1E-4</v>
      </c>
      <c r="AD520" s="3">
        <v>0.99990000000000001</v>
      </c>
      <c r="AE520" s="14" t="s">
        <v>197</v>
      </c>
      <c r="AF520" s="13">
        <v>8</v>
      </c>
      <c r="AG520" s="14">
        <v>7</v>
      </c>
      <c r="AH520" s="13">
        <v>4</v>
      </c>
      <c r="AI520" s="7">
        <v>1</v>
      </c>
      <c r="AJ520" s="7">
        <v>3</v>
      </c>
      <c r="AK520" s="7">
        <v>3</v>
      </c>
      <c r="AL520" s="7">
        <v>1</v>
      </c>
      <c r="AM520" s="14">
        <v>2</v>
      </c>
      <c r="AN520" s="13">
        <v>4</v>
      </c>
      <c r="AO520" s="14">
        <v>4</v>
      </c>
      <c r="AP520" s="7" t="s">
        <v>69</v>
      </c>
      <c r="AQ520" s="7" t="s">
        <v>62</v>
      </c>
      <c r="AR520" s="7" t="s">
        <v>208</v>
      </c>
      <c r="AS520" s="7" t="s">
        <v>70</v>
      </c>
      <c r="AT520" s="7" t="s">
        <v>62</v>
      </c>
      <c r="AU520" s="7" t="s">
        <v>66</v>
      </c>
      <c r="AV520" s="7" t="s">
        <v>70</v>
      </c>
      <c r="AW520" s="7" t="s">
        <v>70</v>
      </c>
      <c r="AX520" s="12">
        <v>1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35">
        <v>1</v>
      </c>
      <c r="BE520" s="12">
        <v>1</v>
      </c>
    </row>
    <row r="521" spans="1:57" x14ac:dyDescent="0.35">
      <c r="A521" s="7">
        <v>520</v>
      </c>
      <c r="B521" s="7">
        <v>520</v>
      </c>
      <c r="C521" s="7" t="s">
        <v>1246</v>
      </c>
      <c r="D521" s="7" t="s">
        <v>1247</v>
      </c>
      <c r="E521" s="13" t="s">
        <v>51</v>
      </c>
      <c r="F521" s="7">
        <v>300</v>
      </c>
      <c r="G521" s="7" t="s">
        <v>139</v>
      </c>
      <c r="H521" s="7"/>
      <c r="I521" s="14" t="s">
        <v>53</v>
      </c>
      <c r="J521" s="13" t="s">
        <v>54</v>
      </c>
      <c r="K521" s="7" t="s">
        <v>75</v>
      </c>
      <c r="L521" s="7" t="s">
        <v>56</v>
      </c>
      <c r="M521" s="7" t="s">
        <v>57</v>
      </c>
      <c r="N521" s="7">
        <v>20</v>
      </c>
      <c r="O521" s="7" t="s">
        <v>109</v>
      </c>
      <c r="P521" s="7">
        <v>42</v>
      </c>
      <c r="Q521" t="s">
        <v>7875</v>
      </c>
      <c r="R521" s="7" t="s">
        <v>77</v>
      </c>
      <c r="S521" s="14" t="s">
        <v>59</v>
      </c>
      <c r="T521" t="b">
        <v>0</v>
      </c>
      <c r="U521" s="7">
        <v>807</v>
      </c>
      <c r="V521" s="7">
        <v>20.54</v>
      </c>
      <c r="W521" s="7">
        <v>30.64</v>
      </c>
      <c r="X521" s="7">
        <v>0.82306659999999998</v>
      </c>
      <c r="Y521" s="7">
        <v>1.0845199999999999</v>
      </c>
      <c r="Z521" s="7">
        <v>6.7</v>
      </c>
      <c r="AA521" s="7">
        <v>3.92</v>
      </c>
      <c r="AB521" s="14">
        <v>3.16</v>
      </c>
      <c r="AC521" s="17">
        <v>1E-4</v>
      </c>
      <c r="AD521" s="3">
        <v>0.99990000000000001</v>
      </c>
      <c r="AE521" s="14" t="s">
        <v>197</v>
      </c>
      <c r="AF521" s="13">
        <v>8</v>
      </c>
      <c r="AG521" s="14">
        <v>7</v>
      </c>
      <c r="AH521" s="13">
        <v>4</v>
      </c>
      <c r="AI521" s="7">
        <v>4</v>
      </c>
      <c r="AJ521" s="7">
        <v>0</v>
      </c>
      <c r="AK521" s="7">
        <v>3</v>
      </c>
      <c r="AL521" s="7">
        <v>3</v>
      </c>
      <c r="AM521" s="14">
        <v>0</v>
      </c>
      <c r="AN521" s="13">
        <v>4</v>
      </c>
      <c r="AO521" s="14">
        <v>4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70</v>
      </c>
      <c r="AU521" s="7" t="s">
        <v>66</v>
      </c>
      <c r="AV521" s="7" t="s">
        <v>70</v>
      </c>
      <c r="AW521" s="7" t="s">
        <v>70</v>
      </c>
      <c r="AX521" s="12">
        <v>1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35">
        <v>1</v>
      </c>
      <c r="BE521" s="12">
        <v>1</v>
      </c>
    </row>
    <row r="522" spans="1:57" x14ac:dyDescent="0.35">
      <c r="A522" s="7">
        <v>521</v>
      </c>
      <c r="B522" s="7">
        <v>521</v>
      </c>
      <c r="C522" s="7" t="s">
        <v>1248</v>
      </c>
      <c r="D522" s="7" t="s">
        <v>1249</v>
      </c>
      <c r="E522" s="13" t="s">
        <v>51</v>
      </c>
      <c r="F522" s="7">
        <v>300</v>
      </c>
      <c r="G522" s="7" t="s">
        <v>139</v>
      </c>
      <c r="H522" s="7"/>
      <c r="I522" s="14" t="s">
        <v>53</v>
      </c>
      <c r="J522" s="13" t="s">
        <v>54</v>
      </c>
      <c r="K522" s="7" t="s">
        <v>75</v>
      </c>
      <c r="L522" s="7" t="s">
        <v>87</v>
      </c>
      <c r="M522" s="7" t="s">
        <v>57</v>
      </c>
      <c r="N522" s="7">
        <v>16</v>
      </c>
      <c r="O522" s="7" t="s">
        <v>109</v>
      </c>
      <c r="P522" s="7">
        <v>42</v>
      </c>
      <c r="Q522" t="s">
        <v>7875</v>
      </c>
      <c r="R522" s="7" t="s">
        <v>59</v>
      </c>
      <c r="S522" s="14" t="s">
        <v>59</v>
      </c>
      <c r="T522" t="b">
        <v>0</v>
      </c>
      <c r="U522" s="7">
        <v>860</v>
      </c>
      <c r="V522" s="7">
        <v>19.34</v>
      </c>
      <c r="W522" s="7">
        <v>29.2</v>
      </c>
      <c r="X522" s="7">
        <v>0.6586666000000001</v>
      </c>
      <c r="Y522" s="7">
        <v>1.18218</v>
      </c>
      <c r="Z522" s="7">
        <v>6.6</v>
      </c>
      <c r="AA522" s="7">
        <v>3.43</v>
      </c>
      <c r="AB522" s="14">
        <v>3.27</v>
      </c>
      <c r="AC522" s="17">
        <v>1E-4</v>
      </c>
      <c r="AD522" s="3">
        <v>0.99990000000000001</v>
      </c>
      <c r="AE522" s="14" t="s">
        <v>197</v>
      </c>
      <c r="AF522" s="13">
        <v>8</v>
      </c>
      <c r="AG522" s="14">
        <v>7</v>
      </c>
      <c r="AH522" s="13">
        <v>4</v>
      </c>
      <c r="AI522" s="7">
        <v>4</v>
      </c>
      <c r="AJ522" s="7">
        <v>0</v>
      </c>
      <c r="AK522" s="7">
        <v>3</v>
      </c>
      <c r="AL522" s="7">
        <v>3</v>
      </c>
      <c r="AM522" s="14">
        <v>0</v>
      </c>
      <c r="AN522" s="13">
        <v>4</v>
      </c>
      <c r="AO522" s="14">
        <v>4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70</v>
      </c>
      <c r="AU522" s="7" t="s">
        <v>5797</v>
      </c>
      <c r="AV522" s="7" t="s">
        <v>70</v>
      </c>
      <c r="AW522" s="7" t="s">
        <v>70</v>
      </c>
      <c r="AX522" s="12">
        <v>1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35">
        <v>1</v>
      </c>
      <c r="BE522" s="12">
        <v>1</v>
      </c>
    </row>
    <row r="523" spans="1:57" x14ac:dyDescent="0.35">
      <c r="A523" s="7">
        <v>522</v>
      </c>
      <c r="B523" s="7">
        <v>522</v>
      </c>
      <c r="C523" s="7" t="s">
        <v>1250</v>
      </c>
      <c r="D523" s="7" t="s">
        <v>1251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75</v>
      </c>
      <c r="L523" s="7" t="s">
        <v>87</v>
      </c>
      <c r="M523" s="7" t="s">
        <v>57</v>
      </c>
      <c r="N523" s="7">
        <v>20</v>
      </c>
      <c r="O523" s="7" t="s">
        <v>58</v>
      </c>
      <c r="P523" s="7">
        <v>42</v>
      </c>
      <c r="Q523" t="s">
        <v>7875</v>
      </c>
      <c r="R523" s="7" t="s">
        <v>59</v>
      </c>
      <c r="S523" s="14" t="s">
        <v>59</v>
      </c>
      <c r="T523" t="b">
        <v>0</v>
      </c>
      <c r="U523" s="7">
        <v>1141</v>
      </c>
      <c r="V523" s="7">
        <v>19.16</v>
      </c>
      <c r="W523" s="7">
        <v>28.66</v>
      </c>
      <c r="X523" s="7">
        <v>0.65800020000000004</v>
      </c>
      <c r="Y523" s="7">
        <v>1.5786800000000001</v>
      </c>
      <c r="Z523" s="7">
        <v>6.3</v>
      </c>
      <c r="AA523" s="7">
        <v>2.9</v>
      </c>
      <c r="AB523" s="14">
        <v>3.8</v>
      </c>
      <c r="AC523" s="17">
        <v>1E-4</v>
      </c>
      <c r="AD523" s="3">
        <v>0.99990000000000001</v>
      </c>
      <c r="AE523" s="14" t="s">
        <v>197</v>
      </c>
      <c r="AF523" s="13">
        <v>8</v>
      </c>
      <c r="AG523" s="14">
        <v>7</v>
      </c>
      <c r="AH523" s="13">
        <v>4</v>
      </c>
      <c r="AI523" s="7">
        <v>4</v>
      </c>
      <c r="AJ523" s="7">
        <v>0</v>
      </c>
      <c r="AK523" s="7">
        <v>3</v>
      </c>
      <c r="AL523" s="7">
        <v>3</v>
      </c>
      <c r="AM523" s="14">
        <v>0</v>
      </c>
      <c r="AN523" s="13">
        <v>4</v>
      </c>
      <c r="AO523" s="14">
        <v>4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70</v>
      </c>
      <c r="AU523" s="7" t="s">
        <v>5797</v>
      </c>
      <c r="AV523" s="7" t="s">
        <v>70</v>
      </c>
      <c r="AW523" s="7" t="s">
        <v>70</v>
      </c>
      <c r="AX523" s="12">
        <v>1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35">
        <v>1</v>
      </c>
      <c r="BE523" s="12">
        <v>1</v>
      </c>
    </row>
    <row r="524" spans="1:57" x14ac:dyDescent="0.35">
      <c r="A524" s="7">
        <v>523</v>
      </c>
      <c r="B524" s="7">
        <v>523</v>
      </c>
      <c r="C524" s="7" t="s">
        <v>1252</v>
      </c>
      <c r="D524" s="7" t="s">
        <v>1253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76</v>
      </c>
      <c r="M524" s="7" t="s">
        <v>57</v>
      </c>
      <c r="N524" s="7">
        <v>25</v>
      </c>
      <c r="O524" s="7" t="s">
        <v>86</v>
      </c>
      <c r="P524" s="7">
        <v>38</v>
      </c>
      <c r="Q524" t="s">
        <v>7875</v>
      </c>
      <c r="R524" s="7" t="s">
        <v>59</v>
      </c>
      <c r="S524" s="14" t="s">
        <v>59</v>
      </c>
      <c r="T524" t="b">
        <v>0</v>
      </c>
      <c r="U524" s="7">
        <v>1079</v>
      </c>
      <c r="V524" s="7">
        <v>17.12</v>
      </c>
      <c r="W524" s="7">
        <v>26.8</v>
      </c>
      <c r="X524" s="7">
        <v>0.69186659999999989</v>
      </c>
      <c r="Y524" s="7">
        <v>1.49156</v>
      </c>
      <c r="Z524" s="7"/>
      <c r="AA524" s="7"/>
      <c r="AB524" s="14"/>
      <c r="AC524" s="17">
        <v>1E-4</v>
      </c>
      <c r="AD524" s="3">
        <v>0.99990000000000001</v>
      </c>
      <c r="AE524" s="14" t="s">
        <v>197</v>
      </c>
      <c r="AF524" s="13">
        <v>8</v>
      </c>
      <c r="AG524" s="14">
        <v>7</v>
      </c>
      <c r="AH524" s="13">
        <v>4</v>
      </c>
      <c r="AI524" s="7">
        <v>3</v>
      </c>
      <c r="AJ524" s="7">
        <v>1</v>
      </c>
      <c r="AK524" s="7">
        <v>3</v>
      </c>
      <c r="AL524" s="7">
        <v>2</v>
      </c>
      <c r="AM524" s="14">
        <v>1</v>
      </c>
      <c r="AN524" s="13">
        <v>4</v>
      </c>
      <c r="AO524" s="14">
        <v>4</v>
      </c>
      <c r="AP524" s="7" t="s">
        <v>66</v>
      </c>
      <c r="AQ524" s="7" t="s">
        <v>62</v>
      </c>
      <c r="AR524" s="7" t="s">
        <v>208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1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35">
        <v>1</v>
      </c>
      <c r="BE524" s="12">
        <v>1</v>
      </c>
    </row>
    <row r="525" spans="1:57" x14ac:dyDescent="0.35">
      <c r="A525" s="7">
        <v>524</v>
      </c>
      <c r="B525" s="7">
        <v>524</v>
      </c>
      <c r="C525" s="7" t="s">
        <v>1254</v>
      </c>
      <c r="D525" s="7" t="s">
        <v>1255</v>
      </c>
      <c r="E525" s="13" t="s">
        <v>51</v>
      </c>
      <c r="F525" s="7">
        <v>300</v>
      </c>
      <c r="G525" s="7" t="s">
        <v>169</v>
      </c>
      <c r="H525" s="7"/>
      <c r="I525" s="14" t="s">
        <v>53</v>
      </c>
      <c r="J525" s="13" t="s">
        <v>54</v>
      </c>
      <c r="K525" s="7" t="s">
        <v>106</v>
      </c>
      <c r="L525" s="7" t="s">
        <v>56</v>
      </c>
      <c r="M525" s="7" t="s">
        <v>57</v>
      </c>
      <c r="N525" s="7">
        <v>23</v>
      </c>
      <c r="O525" s="7" t="s">
        <v>86</v>
      </c>
      <c r="P525" s="7">
        <v>35</v>
      </c>
      <c r="Q525" t="s">
        <v>7875</v>
      </c>
      <c r="R525" s="7" t="s">
        <v>59</v>
      </c>
      <c r="S525" s="14" t="s">
        <v>59</v>
      </c>
      <c r="T525" t="b">
        <v>0</v>
      </c>
      <c r="U525" s="7">
        <v>1139</v>
      </c>
      <c r="V525" s="7">
        <v>22.9</v>
      </c>
      <c r="W525" s="7">
        <v>30.04</v>
      </c>
      <c r="X525" s="7">
        <v>0.7245332000000001</v>
      </c>
      <c r="Y525" s="7">
        <v>1.59206</v>
      </c>
      <c r="Z525" s="7">
        <v>6.4</v>
      </c>
      <c r="AA525" s="7">
        <v>2.08</v>
      </c>
      <c r="AB525" s="14">
        <v>3.86</v>
      </c>
      <c r="AC525" s="17">
        <v>1E-4</v>
      </c>
      <c r="AD525" s="3">
        <v>0.99990000000000001</v>
      </c>
      <c r="AE525" s="14" t="s">
        <v>197</v>
      </c>
      <c r="AF525" s="13">
        <v>8</v>
      </c>
      <c r="AG525" s="14">
        <v>7</v>
      </c>
      <c r="AH525" s="13">
        <v>4</v>
      </c>
      <c r="AI525" s="7">
        <v>3</v>
      </c>
      <c r="AJ525" s="7">
        <v>1</v>
      </c>
      <c r="AK525" s="7">
        <v>3</v>
      </c>
      <c r="AL525" s="7">
        <v>2</v>
      </c>
      <c r="AM525" s="14">
        <v>1</v>
      </c>
      <c r="AN525" s="13">
        <v>4</v>
      </c>
      <c r="AO525" s="14">
        <v>4</v>
      </c>
      <c r="AP525" s="7" t="s">
        <v>66</v>
      </c>
      <c r="AQ525" s="7" t="s">
        <v>62</v>
      </c>
      <c r="AR525" s="7" t="s">
        <v>66</v>
      </c>
      <c r="AS525" s="7" t="s">
        <v>70</v>
      </c>
      <c r="AT525" s="7" t="s">
        <v>63</v>
      </c>
      <c r="AU525" s="7" t="s">
        <v>66</v>
      </c>
      <c r="AV525" s="7" t="s">
        <v>70</v>
      </c>
      <c r="AW525" s="7" t="s">
        <v>70</v>
      </c>
      <c r="AX525" s="12">
        <v>1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35">
        <v>1</v>
      </c>
      <c r="BE525" s="12">
        <v>1</v>
      </c>
    </row>
    <row r="526" spans="1:57" x14ac:dyDescent="0.35">
      <c r="A526" s="7">
        <v>525</v>
      </c>
      <c r="B526" s="7">
        <v>525</v>
      </c>
      <c r="C526" s="7" t="s">
        <v>1256</v>
      </c>
      <c r="D526" s="7" t="s">
        <v>1257</v>
      </c>
      <c r="E526" s="13" t="s">
        <v>51</v>
      </c>
      <c r="F526" s="7">
        <v>300</v>
      </c>
      <c r="G526" s="7" t="s">
        <v>78</v>
      </c>
      <c r="H526" s="7"/>
      <c r="I526" s="14" t="s">
        <v>53</v>
      </c>
      <c r="J526" s="13" t="s">
        <v>54</v>
      </c>
      <c r="K526" s="7" t="s">
        <v>118</v>
      </c>
      <c r="L526" s="7" t="s">
        <v>87</v>
      </c>
      <c r="M526" s="7" t="s">
        <v>108</v>
      </c>
      <c r="N526" s="7">
        <v>26</v>
      </c>
      <c r="O526" s="7" t="s">
        <v>85</v>
      </c>
      <c r="P526" s="7">
        <v>36</v>
      </c>
      <c r="Q526" t="s">
        <v>7875</v>
      </c>
      <c r="R526" s="7" t="s">
        <v>113</v>
      </c>
      <c r="S526" s="14" t="s">
        <v>59</v>
      </c>
      <c r="T526" t="b">
        <v>0</v>
      </c>
      <c r="U526" s="7">
        <v>5</v>
      </c>
      <c r="V526" s="7">
        <v>14.875</v>
      </c>
      <c r="W526" s="7">
        <v>34.4</v>
      </c>
      <c r="X526" s="7">
        <v>2.9828350000000001</v>
      </c>
      <c r="Y526" s="7">
        <v>4.6249999999999998E-3</v>
      </c>
      <c r="Z526" s="7"/>
      <c r="AA526" s="7"/>
      <c r="AB526" s="14"/>
      <c r="AC526" s="17">
        <v>5.0206800000000003E-2</v>
      </c>
      <c r="AD526" s="3">
        <v>0.949793</v>
      </c>
      <c r="AE526" s="14" t="s">
        <v>197</v>
      </c>
      <c r="AF526" s="13">
        <v>8</v>
      </c>
      <c r="AG526" s="14">
        <v>7</v>
      </c>
      <c r="AH526" s="13">
        <v>4</v>
      </c>
      <c r="AI526" s="7">
        <v>4</v>
      </c>
      <c r="AJ526" s="7">
        <v>0</v>
      </c>
      <c r="AK526" s="7">
        <v>3</v>
      </c>
      <c r="AL526" s="7">
        <v>3</v>
      </c>
      <c r="AM526" s="14">
        <v>0</v>
      </c>
      <c r="AN526" s="13">
        <v>4</v>
      </c>
      <c r="AO526" s="14">
        <v>4</v>
      </c>
      <c r="AP526" s="7" t="s">
        <v>66</v>
      </c>
      <c r="AQ526" s="7" t="s">
        <v>62</v>
      </c>
      <c r="AR526" s="7" t="s">
        <v>66</v>
      </c>
      <c r="AS526" s="7" t="s">
        <v>70</v>
      </c>
      <c r="AT526" s="7" t="s">
        <v>70</v>
      </c>
      <c r="AU526" s="7" t="s">
        <v>66</v>
      </c>
      <c r="AV526" s="7" t="s">
        <v>70</v>
      </c>
      <c r="AW526" s="7" t="s">
        <v>70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1</v>
      </c>
      <c r="BD526" s="35">
        <v>1</v>
      </c>
      <c r="BE526" s="12">
        <v>1</v>
      </c>
    </row>
    <row r="527" spans="1:57" x14ac:dyDescent="0.35">
      <c r="A527" s="7">
        <v>526</v>
      </c>
      <c r="B527" s="7">
        <v>526</v>
      </c>
      <c r="C527" s="7" t="s">
        <v>1258</v>
      </c>
      <c r="D527" s="7" t="s">
        <v>1259</v>
      </c>
      <c r="E527" s="13" t="s">
        <v>51</v>
      </c>
      <c r="F527" s="7">
        <v>300</v>
      </c>
      <c r="G527" s="7" t="s">
        <v>100</v>
      </c>
      <c r="H527" s="7">
        <v>137</v>
      </c>
      <c r="I527" s="14" t="s">
        <v>53</v>
      </c>
      <c r="J527" s="13" t="s">
        <v>54</v>
      </c>
      <c r="K527" s="7" t="s">
        <v>117</v>
      </c>
      <c r="L527" s="7" t="s">
        <v>56</v>
      </c>
      <c r="M527" s="7" t="s">
        <v>57</v>
      </c>
      <c r="N527" s="7">
        <v>19</v>
      </c>
      <c r="O527" s="7" t="s">
        <v>86</v>
      </c>
      <c r="P527" s="7">
        <v>37</v>
      </c>
      <c r="Q527" t="s">
        <v>7875</v>
      </c>
      <c r="R527" s="7" t="s">
        <v>59</v>
      </c>
      <c r="S527" s="14" t="s">
        <v>59</v>
      </c>
      <c r="T527" t="b">
        <v>0</v>
      </c>
      <c r="U527" s="7">
        <v>2298</v>
      </c>
      <c r="V527" s="7">
        <v>21.1</v>
      </c>
      <c r="W527" s="7">
        <v>32.74</v>
      </c>
      <c r="X527" s="7">
        <v>0.90400000000000003</v>
      </c>
      <c r="Y527" s="7">
        <v>3.1280600000000001</v>
      </c>
      <c r="Z527" s="7"/>
      <c r="AA527" s="7"/>
      <c r="AB527" s="14"/>
      <c r="AC527" s="17">
        <v>1E-4</v>
      </c>
      <c r="AD527" s="3">
        <v>0.99990000000000001</v>
      </c>
      <c r="AE527" s="14" t="s">
        <v>197</v>
      </c>
      <c r="AF527" s="13">
        <v>8</v>
      </c>
      <c r="AG527" s="14">
        <v>7</v>
      </c>
      <c r="AH527" s="13">
        <v>4</v>
      </c>
      <c r="AI527" s="7">
        <v>4</v>
      </c>
      <c r="AJ527" s="7">
        <v>0</v>
      </c>
      <c r="AK527" s="7">
        <v>3</v>
      </c>
      <c r="AL527" s="7">
        <v>3</v>
      </c>
      <c r="AM527" s="14">
        <v>0</v>
      </c>
      <c r="AN527" s="13">
        <v>4</v>
      </c>
      <c r="AO527" s="14">
        <v>4</v>
      </c>
      <c r="AP527" s="7" t="s">
        <v>66</v>
      </c>
      <c r="AQ527" s="7" t="s">
        <v>62</v>
      </c>
      <c r="AR527" s="7" t="s">
        <v>62</v>
      </c>
      <c r="AS527" s="7" t="s">
        <v>70</v>
      </c>
      <c r="AT527" s="7" t="s">
        <v>62</v>
      </c>
      <c r="AU527" s="7" t="s">
        <v>66</v>
      </c>
      <c r="AV527" s="7" t="s">
        <v>70</v>
      </c>
      <c r="AW527" s="7" t="s">
        <v>70</v>
      </c>
      <c r="AX527" s="12">
        <v>1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35">
        <v>1</v>
      </c>
      <c r="BE527" s="12">
        <v>1</v>
      </c>
    </row>
    <row r="528" spans="1:57" x14ac:dyDescent="0.35">
      <c r="A528" s="7">
        <v>527</v>
      </c>
      <c r="B528" s="7">
        <v>527</v>
      </c>
      <c r="C528" s="7" t="s">
        <v>1260</v>
      </c>
      <c r="D528" s="7" t="s">
        <v>1261</v>
      </c>
      <c r="E528" s="13" t="s">
        <v>51</v>
      </c>
      <c r="F528" s="7">
        <v>300</v>
      </c>
      <c r="G528" s="7" t="s">
        <v>81</v>
      </c>
      <c r="H528" s="7">
        <v>70</v>
      </c>
      <c r="I528" s="14" t="s">
        <v>53</v>
      </c>
      <c r="J528" s="13" t="s">
        <v>54</v>
      </c>
      <c r="K528" s="7" t="s">
        <v>92</v>
      </c>
      <c r="L528" s="7" t="s">
        <v>56</v>
      </c>
      <c r="M528" s="7" t="s">
        <v>57</v>
      </c>
      <c r="N528" s="7">
        <v>23</v>
      </c>
      <c r="O528" s="7" t="s">
        <v>86</v>
      </c>
      <c r="P528" s="7">
        <v>32</v>
      </c>
      <c r="Q528" t="s">
        <v>7897</v>
      </c>
      <c r="R528" s="7" t="s">
        <v>59</v>
      </c>
      <c r="S528" s="14" t="s">
        <v>59</v>
      </c>
      <c r="T528" t="b">
        <v>0</v>
      </c>
      <c r="U528" s="7">
        <v>119</v>
      </c>
      <c r="V528" s="7">
        <v>12.3</v>
      </c>
      <c r="W528" s="7">
        <v>25.5</v>
      </c>
      <c r="X528" s="7">
        <v>1.0565543333333329</v>
      </c>
      <c r="Y528" s="7">
        <v>0.25613333333333332</v>
      </c>
      <c r="Z528" s="7"/>
      <c r="AA528" s="7"/>
      <c r="AB528" s="14"/>
      <c r="AC528" s="17">
        <v>1.26082E-2</v>
      </c>
      <c r="AD528" s="3">
        <v>0.98739200000000005</v>
      </c>
      <c r="AE528" s="14" t="s">
        <v>197</v>
      </c>
      <c r="AF528" s="13">
        <v>8</v>
      </c>
      <c r="AG528" s="14">
        <v>7</v>
      </c>
      <c r="AH528" s="13">
        <v>4</v>
      </c>
      <c r="AI528" s="7">
        <v>4</v>
      </c>
      <c r="AJ528" s="7">
        <v>0</v>
      </c>
      <c r="AK528" s="7">
        <v>3</v>
      </c>
      <c r="AL528" s="7">
        <v>3</v>
      </c>
      <c r="AM528" s="14">
        <v>0</v>
      </c>
      <c r="AN528" s="13">
        <v>4</v>
      </c>
      <c r="AO528" s="14">
        <v>4</v>
      </c>
      <c r="AP528" s="7" t="s">
        <v>66</v>
      </c>
      <c r="AQ528" s="7" t="s">
        <v>62</v>
      </c>
      <c r="AR528" s="7" t="s">
        <v>62</v>
      </c>
      <c r="AS528" s="7" t="s">
        <v>5797</v>
      </c>
      <c r="AT528" s="7" t="s">
        <v>62</v>
      </c>
      <c r="AU528" s="7" t="s">
        <v>5797</v>
      </c>
      <c r="AV528" s="7" t="s">
        <v>70</v>
      </c>
      <c r="AW528" s="7" t="s">
        <v>70</v>
      </c>
      <c r="AX528" s="12">
        <v>0</v>
      </c>
      <c r="AY528" s="12">
        <v>0</v>
      </c>
      <c r="AZ528" s="12">
        <v>0</v>
      </c>
      <c r="BA528" s="12">
        <v>0</v>
      </c>
      <c r="BB528" s="12">
        <v>1</v>
      </c>
      <c r="BC528" s="12">
        <v>0</v>
      </c>
      <c r="BD528" s="35">
        <v>1</v>
      </c>
      <c r="BE528" s="12">
        <v>1</v>
      </c>
    </row>
    <row r="529" spans="1:57" x14ac:dyDescent="0.35">
      <c r="A529" s="7">
        <v>528</v>
      </c>
      <c r="B529" s="7">
        <v>528</v>
      </c>
      <c r="C529" s="7" t="s">
        <v>1262</v>
      </c>
      <c r="D529" s="7" t="s">
        <v>1263</v>
      </c>
      <c r="E529" s="13" t="s">
        <v>51</v>
      </c>
      <c r="F529" s="7">
        <v>300</v>
      </c>
      <c r="G529" s="7" t="s">
        <v>100</v>
      </c>
      <c r="H529" s="7"/>
      <c r="I529" s="14" t="s">
        <v>53</v>
      </c>
      <c r="J529" s="13" t="s">
        <v>54</v>
      </c>
      <c r="K529" s="7" t="s">
        <v>72</v>
      </c>
      <c r="L529" s="7" t="s">
        <v>87</v>
      </c>
      <c r="M529" s="7" t="s">
        <v>57</v>
      </c>
      <c r="N529" s="7">
        <v>16</v>
      </c>
      <c r="O529" s="7" t="s">
        <v>86</v>
      </c>
      <c r="P529" s="7">
        <v>41</v>
      </c>
      <c r="Q529" t="s">
        <v>7875</v>
      </c>
      <c r="R529" s="7" t="s">
        <v>59</v>
      </c>
      <c r="S529" s="14" t="s">
        <v>59</v>
      </c>
      <c r="T529" t="b">
        <v>0</v>
      </c>
      <c r="U529" s="7">
        <v>875</v>
      </c>
      <c r="V529" s="7">
        <v>16.54</v>
      </c>
      <c r="W529" s="7">
        <v>29.24</v>
      </c>
      <c r="X529" s="7">
        <v>1.0056</v>
      </c>
      <c r="Y529" s="7">
        <v>1.1849400000000001</v>
      </c>
      <c r="Z529" s="7">
        <v>6.3</v>
      </c>
      <c r="AA529" s="7">
        <v>5.22</v>
      </c>
      <c r="AB529" s="14">
        <v>2.64</v>
      </c>
      <c r="AC529" s="17">
        <v>1.00403E-2</v>
      </c>
      <c r="AD529" s="3">
        <v>0.98995999999999995</v>
      </c>
      <c r="AE529" s="14" t="s">
        <v>197</v>
      </c>
      <c r="AF529" s="13">
        <v>8</v>
      </c>
      <c r="AG529" s="14">
        <v>7</v>
      </c>
      <c r="AH529" s="13">
        <v>4</v>
      </c>
      <c r="AI529" s="7">
        <v>4</v>
      </c>
      <c r="AJ529" s="7">
        <v>0</v>
      </c>
      <c r="AK529" s="7">
        <v>3</v>
      </c>
      <c r="AL529" s="7">
        <v>3</v>
      </c>
      <c r="AM529" s="14">
        <v>0</v>
      </c>
      <c r="AN529" s="13">
        <v>4</v>
      </c>
      <c r="AO529" s="14">
        <v>4</v>
      </c>
      <c r="AP529" s="7" t="s">
        <v>66</v>
      </c>
      <c r="AQ529" s="7" t="s">
        <v>62</v>
      </c>
      <c r="AR529" s="7" t="s">
        <v>62</v>
      </c>
      <c r="AS529" s="7" t="s">
        <v>70</v>
      </c>
      <c r="AT529" s="7" t="s">
        <v>62</v>
      </c>
      <c r="AU529" s="7" t="s">
        <v>5797</v>
      </c>
      <c r="AV529" s="7" t="s">
        <v>70</v>
      </c>
      <c r="AW529" s="7" t="s">
        <v>70</v>
      </c>
      <c r="AX529" s="12">
        <v>0</v>
      </c>
      <c r="AY529" s="12">
        <v>0</v>
      </c>
      <c r="AZ529" s="12">
        <v>0</v>
      </c>
      <c r="BA529" s="12">
        <v>0</v>
      </c>
      <c r="BB529" s="12">
        <v>1</v>
      </c>
      <c r="BC529" s="12">
        <v>0</v>
      </c>
      <c r="BD529" s="35">
        <v>1</v>
      </c>
      <c r="BE529" s="12">
        <v>1</v>
      </c>
    </row>
    <row r="530" spans="1:57" x14ac:dyDescent="0.35">
      <c r="A530" s="7">
        <v>529</v>
      </c>
      <c r="B530" s="7">
        <v>529</v>
      </c>
      <c r="C530" s="7" t="s">
        <v>1264</v>
      </c>
      <c r="D530" s="7" t="s">
        <v>1265</v>
      </c>
      <c r="E530" s="13" t="s">
        <v>51</v>
      </c>
      <c r="F530" s="7">
        <v>300</v>
      </c>
      <c r="G530" s="7" t="s">
        <v>139</v>
      </c>
      <c r="H530" s="7"/>
      <c r="I530" s="14" t="s">
        <v>53</v>
      </c>
      <c r="J530" s="13" t="s">
        <v>82</v>
      </c>
      <c r="K530" s="7" t="s">
        <v>136</v>
      </c>
      <c r="L530" s="7" t="s">
        <v>56</v>
      </c>
      <c r="M530" s="7" t="s">
        <v>57</v>
      </c>
      <c r="N530" s="7">
        <v>17</v>
      </c>
      <c r="O530" s="7" t="s">
        <v>109</v>
      </c>
      <c r="P530" s="7">
        <v>30</v>
      </c>
      <c r="Q530" t="s">
        <v>7921</v>
      </c>
      <c r="R530" s="7" t="s">
        <v>59</v>
      </c>
      <c r="S530" s="14" t="s">
        <v>59</v>
      </c>
      <c r="T530" t="b">
        <v>0</v>
      </c>
      <c r="U530" s="7">
        <v>1531</v>
      </c>
      <c r="V530" s="7">
        <v>22.4</v>
      </c>
      <c r="W530" s="7">
        <v>31.3</v>
      </c>
      <c r="X530" s="7">
        <v>0.7056</v>
      </c>
      <c r="Y530" s="7">
        <v>2.10012</v>
      </c>
      <c r="Z530" s="7">
        <v>5.9</v>
      </c>
      <c r="AA530" s="7">
        <v>2.94</v>
      </c>
      <c r="AB530" s="14">
        <v>3.77</v>
      </c>
      <c r="AC530" s="17">
        <v>1E-4</v>
      </c>
      <c r="AD530" s="3">
        <v>0.99990000000000001</v>
      </c>
      <c r="AE530" s="14" t="s">
        <v>197</v>
      </c>
      <c r="AF530" s="13">
        <v>8</v>
      </c>
      <c r="AG530" s="14">
        <v>7</v>
      </c>
      <c r="AH530" s="13">
        <v>4</v>
      </c>
      <c r="AI530" s="7">
        <v>4</v>
      </c>
      <c r="AJ530" s="7">
        <v>0</v>
      </c>
      <c r="AK530" s="7">
        <v>3</v>
      </c>
      <c r="AL530" s="7">
        <v>3</v>
      </c>
      <c r="AM530" s="14">
        <v>0</v>
      </c>
      <c r="AN530" s="13">
        <v>4</v>
      </c>
      <c r="AO530" s="14">
        <v>4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70</v>
      </c>
      <c r="AU530" s="7" t="s">
        <v>5797</v>
      </c>
      <c r="AV530" s="7" t="s">
        <v>70</v>
      </c>
      <c r="AW530" s="7" t="s">
        <v>70</v>
      </c>
      <c r="AX530" s="12">
        <v>1</v>
      </c>
      <c r="AY530" s="12">
        <v>0</v>
      </c>
      <c r="AZ530" s="12">
        <v>0</v>
      </c>
      <c r="BA530" s="12">
        <v>1</v>
      </c>
      <c r="BB530" s="12">
        <v>1</v>
      </c>
      <c r="BC530" s="12">
        <v>0</v>
      </c>
      <c r="BD530" s="35">
        <v>1</v>
      </c>
      <c r="BE530" s="12">
        <v>1</v>
      </c>
    </row>
    <row r="531" spans="1:57" x14ac:dyDescent="0.35">
      <c r="A531" s="7">
        <v>530</v>
      </c>
      <c r="B531" s="7">
        <v>530</v>
      </c>
      <c r="C531" s="7" t="s">
        <v>1266</v>
      </c>
      <c r="D531" s="7" t="s">
        <v>1267</v>
      </c>
      <c r="E531" s="13" t="s">
        <v>51</v>
      </c>
      <c r="F531" s="7">
        <v>300</v>
      </c>
      <c r="G531" s="7" t="s">
        <v>100</v>
      </c>
      <c r="H531" s="7"/>
      <c r="I531" s="14" t="s">
        <v>53</v>
      </c>
      <c r="J531" s="13" t="s">
        <v>54</v>
      </c>
      <c r="K531" s="7" t="s">
        <v>117</v>
      </c>
      <c r="L531" s="7" t="s">
        <v>87</v>
      </c>
      <c r="M531" s="7" t="s">
        <v>57</v>
      </c>
      <c r="N531" s="7">
        <v>22</v>
      </c>
      <c r="O531" s="7" t="s">
        <v>109</v>
      </c>
      <c r="P531" s="7">
        <v>36</v>
      </c>
      <c r="Q531" t="s">
        <v>7921</v>
      </c>
      <c r="R531" s="7" t="s">
        <v>59</v>
      </c>
      <c r="S531" s="14" t="s">
        <v>59</v>
      </c>
      <c r="T531" t="b">
        <v>0</v>
      </c>
      <c r="U531" s="7">
        <v>946</v>
      </c>
      <c r="V531" s="7">
        <v>17.920000000000002</v>
      </c>
      <c r="W531" s="7">
        <v>29.34</v>
      </c>
      <c r="X531" s="7">
        <v>0.88266659999999997</v>
      </c>
      <c r="Y531" s="7">
        <v>1.3145</v>
      </c>
      <c r="Z531" s="7"/>
      <c r="AA531" s="7"/>
      <c r="AB531" s="14"/>
      <c r="AC531" s="17">
        <v>1.16795E-4</v>
      </c>
      <c r="AD531" s="3">
        <v>0.99988299999999997</v>
      </c>
      <c r="AE531" s="14" t="s">
        <v>197</v>
      </c>
      <c r="AF531" s="13">
        <v>8</v>
      </c>
      <c r="AG531" s="14">
        <v>7</v>
      </c>
      <c r="AH531" s="13">
        <v>4</v>
      </c>
      <c r="AI531" s="7">
        <v>4</v>
      </c>
      <c r="AJ531" s="7">
        <v>0</v>
      </c>
      <c r="AK531" s="7">
        <v>3</v>
      </c>
      <c r="AL531" s="7">
        <v>3</v>
      </c>
      <c r="AM531" s="14">
        <v>0</v>
      </c>
      <c r="AN531" s="13">
        <v>4</v>
      </c>
      <c r="AO531" s="14">
        <v>4</v>
      </c>
      <c r="AP531" s="7" t="s">
        <v>66</v>
      </c>
      <c r="AQ531" s="7" t="s">
        <v>62</v>
      </c>
      <c r="AR531" s="7" t="s">
        <v>66</v>
      </c>
      <c r="AS531" s="7" t="s">
        <v>70</v>
      </c>
      <c r="AT531" s="7" t="s">
        <v>70</v>
      </c>
      <c r="AU531" s="7" t="s">
        <v>5797</v>
      </c>
      <c r="AV531" s="7" t="s">
        <v>70</v>
      </c>
      <c r="AW531" s="7" t="s">
        <v>70</v>
      </c>
      <c r="AX531" s="12">
        <v>1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35">
        <v>1</v>
      </c>
      <c r="BE531" s="12">
        <v>1</v>
      </c>
    </row>
    <row r="532" spans="1:57" x14ac:dyDescent="0.35">
      <c r="A532" s="7">
        <v>531</v>
      </c>
      <c r="B532" s="7">
        <v>531</v>
      </c>
      <c r="C532" s="7" t="s">
        <v>1268</v>
      </c>
      <c r="D532" s="7" t="s">
        <v>1269</v>
      </c>
      <c r="E532" s="13" t="s">
        <v>51</v>
      </c>
      <c r="F532" s="7">
        <v>300</v>
      </c>
      <c r="G532" s="7" t="s">
        <v>100</v>
      </c>
      <c r="H532" s="7">
        <v>1625</v>
      </c>
      <c r="I532" s="14" t="s">
        <v>53</v>
      </c>
      <c r="J532" s="13" t="s">
        <v>54</v>
      </c>
      <c r="K532" s="7" t="s">
        <v>75</v>
      </c>
      <c r="L532" s="7" t="s">
        <v>76</v>
      </c>
      <c r="M532" s="7" t="s">
        <v>57</v>
      </c>
      <c r="N532" s="7">
        <v>23</v>
      </c>
      <c r="O532" s="7" t="s">
        <v>58</v>
      </c>
      <c r="P532" s="7"/>
      <c r="Q532" t="s">
        <v>7897</v>
      </c>
      <c r="R532" s="7" t="s">
        <v>59</v>
      </c>
      <c r="S532" s="14" t="s">
        <v>56</v>
      </c>
      <c r="T532" t="b">
        <v>0</v>
      </c>
      <c r="U532" s="7">
        <v>1095</v>
      </c>
      <c r="V532" s="7">
        <v>20.76</v>
      </c>
      <c r="W532" s="7">
        <v>30.5</v>
      </c>
      <c r="X532" s="7">
        <v>0.89746659999999989</v>
      </c>
      <c r="Y532" s="7">
        <v>1.5109999999999999</v>
      </c>
      <c r="Z532" s="7">
        <v>6.3</v>
      </c>
      <c r="AA532" s="7">
        <v>4.8099999999999996</v>
      </c>
      <c r="AB532" s="14">
        <v>1.99</v>
      </c>
      <c r="AC532" s="17">
        <v>0.39047799999999999</v>
      </c>
      <c r="AD532" s="3">
        <v>0.60952200000000001</v>
      </c>
      <c r="AE532" s="14" t="s">
        <v>197</v>
      </c>
      <c r="AF532" s="13">
        <v>7</v>
      </c>
      <c r="AG532" s="14">
        <v>6</v>
      </c>
      <c r="AH532" s="13">
        <v>6</v>
      </c>
      <c r="AI532" s="7">
        <v>5</v>
      </c>
      <c r="AJ532" s="7">
        <v>1</v>
      </c>
      <c r="AK532" s="7">
        <v>5</v>
      </c>
      <c r="AL532" s="7">
        <v>4</v>
      </c>
      <c r="AM532" s="14">
        <v>1</v>
      </c>
      <c r="AN532" s="13">
        <v>1</v>
      </c>
      <c r="AO532" s="14">
        <v>1</v>
      </c>
      <c r="AP532" s="7" t="s">
        <v>66</v>
      </c>
      <c r="AQ532" s="7" t="s">
        <v>62</v>
      </c>
      <c r="AR532" s="7" t="s">
        <v>62</v>
      </c>
      <c r="AS532" s="7" t="s">
        <v>70</v>
      </c>
      <c r="AT532" s="7" t="s">
        <v>63</v>
      </c>
      <c r="AU532" s="7" t="s">
        <v>66</v>
      </c>
      <c r="AV532" s="7" t="s">
        <v>70</v>
      </c>
      <c r="AW532" s="7" t="s">
        <v>62</v>
      </c>
      <c r="AX532" s="12">
        <v>0</v>
      </c>
      <c r="AY532" s="12">
        <v>0</v>
      </c>
      <c r="AZ532" s="12">
        <v>0</v>
      </c>
      <c r="BA532" s="12">
        <v>1</v>
      </c>
      <c r="BB532" s="12">
        <v>1</v>
      </c>
      <c r="BC532" s="12">
        <v>0</v>
      </c>
      <c r="BD532" s="35" t="s">
        <v>5797</v>
      </c>
      <c r="BE532" s="12" t="s">
        <v>5797</v>
      </c>
    </row>
    <row r="533" spans="1:57" x14ac:dyDescent="0.35">
      <c r="A533" s="7">
        <v>532</v>
      </c>
      <c r="B533" s="7">
        <v>532</v>
      </c>
      <c r="C533" s="7" t="s">
        <v>1270</v>
      </c>
      <c r="D533" s="7" t="s">
        <v>1271</v>
      </c>
      <c r="E533" s="13" t="s">
        <v>51</v>
      </c>
      <c r="F533" s="7">
        <v>300</v>
      </c>
      <c r="G533" s="7" t="s">
        <v>52</v>
      </c>
      <c r="H533" s="7">
        <v>1210</v>
      </c>
      <c r="I533" s="14" t="s">
        <v>53</v>
      </c>
      <c r="J533" s="13" t="s">
        <v>54</v>
      </c>
      <c r="K533" s="7" t="s">
        <v>136</v>
      </c>
      <c r="L533" s="7" t="s">
        <v>56</v>
      </c>
      <c r="M533" s="7" t="s">
        <v>57</v>
      </c>
      <c r="N533" s="7">
        <v>22.8</v>
      </c>
      <c r="O533" s="7" t="s">
        <v>58</v>
      </c>
      <c r="P533" s="7">
        <v>30</v>
      </c>
      <c r="R533" s="7" t="s">
        <v>59</v>
      </c>
      <c r="S533" s="14" t="s">
        <v>59</v>
      </c>
      <c r="T533" t="b">
        <v>0</v>
      </c>
      <c r="U533" s="7">
        <v>809</v>
      </c>
      <c r="V533" s="7">
        <v>17</v>
      </c>
      <c r="W533" s="7">
        <v>27.1</v>
      </c>
      <c r="X533" s="7">
        <v>0.8544674000000001</v>
      </c>
      <c r="Y533" s="7">
        <v>1.3470599999999999</v>
      </c>
      <c r="Z533" s="7">
        <v>6.1</v>
      </c>
      <c r="AA533" s="7">
        <v>6.78</v>
      </c>
      <c r="AB533" s="14">
        <v>2.5</v>
      </c>
      <c r="AC533" s="17">
        <v>0.370535</v>
      </c>
      <c r="AD533" s="3">
        <v>0.62946500000000005</v>
      </c>
      <c r="AE533" s="14" t="s">
        <v>197</v>
      </c>
      <c r="AF533" s="13">
        <v>7</v>
      </c>
      <c r="AG533" s="14">
        <v>6</v>
      </c>
      <c r="AH533" s="13">
        <v>5</v>
      </c>
      <c r="AI533" s="7">
        <v>2</v>
      </c>
      <c r="AJ533" s="7">
        <v>3</v>
      </c>
      <c r="AK533" s="7">
        <v>4</v>
      </c>
      <c r="AL533" s="7">
        <v>1</v>
      </c>
      <c r="AM533" s="14">
        <v>3</v>
      </c>
      <c r="AN533" s="13">
        <v>2</v>
      </c>
      <c r="AO533" s="14">
        <v>2</v>
      </c>
      <c r="AP533" s="7" t="s">
        <v>66</v>
      </c>
      <c r="AQ533" s="7" t="s">
        <v>74</v>
      </c>
      <c r="AR533" s="7" t="s">
        <v>208</v>
      </c>
      <c r="AS533" s="7" t="s">
        <v>70</v>
      </c>
      <c r="AT533" s="7" t="s">
        <v>63</v>
      </c>
      <c r="AU533" s="7" t="s">
        <v>66</v>
      </c>
      <c r="AV533" s="7" t="s">
        <v>70</v>
      </c>
      <c r="AW533" s="7" t="s">
        <v>70</v>
      </c>
      <c r="AX533" s="12">
        <v>0</v>
      </c>
      <c r="AY533" s="12">
        <v>0</v>
      </c>
      <c r="AZ533" s="12">
        <v>0</v>
      </c>
      <c r="BA533" s="12">
        <v>1</v>
      </c>
      <c r="BB533" s="12">
        <v>1</v>
      </c>
      <c r="BC533" s="12">
        <v>0</v>
      </c>
      <c r="BD533" s="35">
        <v>1</v>
      </c>
      <c r="BE533" s="12" t="s">
        <v>5797</v>
      </c>
    </row>
    <row r="534" spans="1:57" x14ac:dyDescent="0.35">
      <c r="A534" s="7">
        <v>533</v>
      </c>
      <c r="B534" s="7">
        <v>533</v>
      </c>
      <c r="C534" s="7" t="s">
        <v>1272</v>
      </c>
      <c r="D534" s="7" t="s">
        <v>1273</v>
      </c>
      <c r="E534" s="13" t="s">
        <v>51</v>
      </c>
      <c r="F534" s="7">
        <v>300</v>
      </c>
      <c r="G534" s="7" t="s">
        <v>100</v>
      </c>
      <c r="H534" s="7">
        <v>2230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27</v>
      </c>
      <c r="O534" s="7" t="s">
        <v>58</v>
      </c>
      <c r="P534" s="7">
        <v>33</v>
      </c>
      <c r="Q534" t="s">
        <v>7875</v>
      </c>
      <c r="R534" s="7" t="s">
        <v>77</v>
      </c>
      <c r="S534" s="14" t="s">
        <v>59</v>
      </c>
      <c r="T534" t="b">
        <v>0</v>
      </c>
      <c r="U534" s="7">
        <v>657</v>
      </c>
      <c r="V534" s="7">
        <v>9.08</v>
      </c>
      <c r="W534" s="7">
        <v>24.16</v>
      </c>
      <c r="X534" s="7">
        <v>0.78506719999999997</v>
      </c>
      <c r="Y534" s="7">
        <v>0.94816</v>
      </c>
      <c r="Z534" s="7">
        <v>6.5</v>
      </c>
      <c r="AA534" s="7">
        <v>5.78</v>
      </c>
      <c r="AB534" s="14">
        <v>1.83</v>
      </c>
      <c r="AC534" s="17">
        <v>1E-4</v>
      </c>
      <c r="AD534" s="3">
        <v>0.99990000000000001</v>
      </c>
      <c r="AE534" s="14" t="s">
        <v>197</v>
      </c>
      <c r="AF534" s="13">
        <v>7</v>
      </c>
      <c r="AG534" s="14">
        <v>6</v>
      </c>
      <c r="AH534" s="13">
        <v>5</v>
      </c>
      <c r="AI534" s="7">
        <v>1</v>
      </c>
      <c r="AJ534" s="7">
        <v>4</v>
      </c>
      <c r="AK534" s="7">
        <v>4</v>
      </c>
      <c r="AL534" s="7">
        <v>1</v>
      </c>
      <c r="AM534" s="14">
        <v>3</v>
      </c>
      <c r="AN534" s="13">
        <v>2</v>
      </c>
      <c r="AO534" s="14">
        <v>2</v>
      </c>
      <c r="AP534" s="7" t="s">
        <v>69</v>
      </c>
      <c r="AQ534" s="7" t="s">
        <v>74</v>
      </c>
      <c r="AR534" s="7" t="s">
        <v>208</v>
      </c>
      <c r="AS534" s="7" t="s">
        <v>70</v>
      </c>
      <c r="AT534" s="7" t="s">
        <v>70</v>
      </c>
      <c r="AU534" s="7" t="s">
        <v>66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35">
        <v>1</v>
      </c>
      <c r="BE534" s="12" t="s">
        <v>5797</v>
      </c>
    </row>
    <row r="535" spans="1:57" x14ac:dyDescent="0.35">
      <c r="A535" s="7">
        <v>534</v>
      </c>
      <c r="B535" s="7">
        <v>534</v>
      </c>
      <c r="C535" s="7" t="s">
        <v>1274</v>
      </c>
      <c r="D535" s="7" t="s">
        <v>1275</v>
      </c>
      <c r="E535" s="13" t="s">
        <v>51</v>
      </c>
      <c r="F535" s="7">
        <v>300</v>
      </c>
      <c r="G535" s="7" t="s">
        <v>139</v>
      </c>
      <c r="H535" s="7"/>
      <c r="I535" s="14" t="s">
        <v>53</v>
      </c>
      <c r="J535" s="13" t="s">
        <v>54</v>
      </c>
      <c r="K535" s="7" t="s">
        <v>75</v>
      </c>
      <c r="L535" s="7" t="s">
        <v>87</v>
      </c>
      <c r="M535" s="7" t="s">
        <v>57</v>
      </c>
      <c r="N535" s="7">
        <v>25</v>
      </c>
      <c r="O535" s="7" t="s">
        <v>58</v>
      </c>
      <c r="P535" s="7">
        <v>40</v>
      </c>
      <c r="Q535" t="s">
        <v>7875</v>
      </c>
      <c r="R535" s="7" t="s">
        <v>59</v>
      </c>
      <c r="S535" s="14" t="s">
        <v>59</v>
      </c>
      <c r="T535" t="b">
        <v>0</v>
      </c>
      <c r="U535" s="7">
        <v>1002</v>
      </c>
      <c r="V535" s="7">
        <v>8.48</v>
      </c>
      <c r="W535" s="7">
        <v>19.760000000000002</v>
      </c>
      <c r="X535" s="7">
        <v>0.42033340000000002</v>
      </c>
      <c r="Y535" s="7">
        <v>1.65446</v>
      </c>
      <c r="Z535" s="7">
        <v>6.1</v>
      </c>
      <c r="AA535" s="7">
        <v>4.25</v>
      </c>
      <c r="AB535" s="14">
        <v>2.79</v>
      </c>
      <c r="AC535" s="17">
        <v>8.4637999999999998E-4</v>
      </c>
      <c r="AD535" s="3">
        <v>0.99915399999999999</v>
      </c>
      <c r="AE535" s="14" t="s">
        <v>197</v>
      </c>
      <c r="AF535" s="13">
        <v>7</v>
      </c>
      <c r="AG535" s="14">
        <v>6</v>
      </c>
      <c r="AH535" s="13">
        <v>5</v>
      </c>
      <c r="AI535" s="7">
        <v>2</v>
      </c>
      <c r="AJ535" s="7">
        <v>3</v>
      </c>
      <c r="AK535" s="7">
        <v>4</v>
      </c>
      <c r="AL535" s="7">
        <v>2</v>
      </c>
      <c r="AM535" s="14">
        <v>2</v>
      </c>
      <c r="AN535" s="13">
        <v>2</v>
      </c>
      <c r="AO535" s="14">
        <v>2</v>
      </c>
      <c r="AP535" s="7" t="s">
        <v>69</v>
      </c>
      <c r="AQ535" s="7" t="s">
        <v>62</v>
      </c>
      <c r="AR535" s="7" t="s">
        <v>62</v>
      </c>
      <c r="AS535" s="7" t="s">
        <v>5797</v>
      </c>
      <c r="AT535" s="7" t="s">
        <v>63</v>
      </c>
      <c r="AU535" s="7" t="s">
        <v>5797</v>
      </c>
      <c r="AV535" s="7" t="s">
        <v>70</v>
      </c>
      <c r="AW535" s="7" t="s">
        <v>70</v>
      </c>
      <c r="AX535" s="12">
        <v>0</v>
      </c>
      <c r="AY535" s="12">
        <v>0</v>
      </c>
      <c r="AZ535" s="12">
        <v>0</v>
      </c>
      <c r="BA535" s="12">
        <v>1</v>
      </c>
      <c r="BB535" s="12" t="s">
        <v>5797</v>
      </c>
      <c r="BC535" s="12">
        <v>0</v>
      </c>
      <c r="BD535" s="35">
        <v>1</v>
      </c>
      <c r="BE535" s="12" t="s">
        <v>5797</v>
      </c>
    </row>
    <row r="536" spans="1:57" x14ac:dyDescent="0.35">
      <c r="A536" s="7">
        <v>535</v>
      </c>
      <c r="B536" s="7">
        <v>535</v>
      </c>
      <c r="C536" s="7" t="s">
        <v>1276</v>
      </c>
      <c r="D536" s="7" t="s">
        <v>1277</v>
      </c>
      <c r="E536" s="13" t="s">
        <v>51</v>
      </c>
      <c r="F536" s="7">
        <v>300</v>
      </c>
      <c r="G536" s="7" t="s">
        <v>98</v>
      </c>
      <c r="H536" s="7"/>
      <c r="I536" s="14" t="s">
        <v>53</v>
      </c>
      <c r="J536" s="13" t="s">
        <v>54</v>
      </c>
      <c r="K536" s="7" t="s">
        <v>163</v>
      </c>
      <c r="L536" s="7" t="s">
        <v>56</v>
      </c>
      <c r="M536" s="7" t="s">
        <v>57</v>
      </c>
      <c r="N536" s="7">
        <v>35</v>
      </c>
      <c r="O536" s="7" t="s">
        <v>58</v>
      </c>
      <c r="P536" s="7"/>
      <c r="Q536" t="s">
        <v>7833</v>
      </c>
      <c r="R536" s="7" t="s">
        <v>113</v>
      </c>
      <c r="S536" s="14" t="s">
        <v>59</v>
      </c>
      <c r="T536" t="b">
        <v>0</v>
      </c>
      <c r="U536" s="7">
        <v>480</v>
      </c>
      <c r="V536" s="7">
        <v>7.48</v>
      </c>
      <c r="W536" s="7">
        <v>20.56</v>
      </c>
      <c r="X536" s="7">
        <v>0.52366679999999999</v>
      </c>
      <c r="Y536" s="7">
        <v>0.87456</v>
      </c>
      <c r="Z536" s="7">
        <v>6.2</v>
      </c>
      <c r="AA536" s="7">
        <v>5.08</v>
      </c>
      <c r="AB536" s="14">
        <v>2.12</v>
      </c>
      <c r="AC536" s="17">
        <v>0.43218000000000001</v>
      </c>
      <c r="AD536" s="3">
        <v>0.56781999999999999</v>
      </c>
      <c r="AE536" s="14" t="s">
        <v>197</v>
      </c>
      <c r="AF536" s="13">
        <v>7</v>
      </c>
      <c r="AG536" s="14">
        <v>6</v>
      </c>
      <c r="AH536" s="13">
        <v>5</v>
      </c>
      <c r="AI536" s="7">
        <v>3</v>
      </c>
      <c r="AJ536" s="7">
        <v>2</v>
      </c>
      <c r="AK536" s="7">
        <v>4</v>
      </c>
      <c r="AL536" s="7">
        <v>2</v>
      </c>
      <c r="AM536" s="14">
        <v>2</v>
      </c>
      <c r="AN536" s="13">
        <v>2</v>
      </c>
      <c r="AO536" s="14">
        <v>2</v>
      </c>
      <c r="AP536" s="7" t="s">
        <v>66</v>
      </c>
      <c r="AQ536" s="7" t="s">
        <v>62</v>
      </c>
      <c r="AR536" s="7" t="s">
        <v>208</v>
      </c>
      <c r="AS536" s="7" t="s">
        <v>70</v>
      </c>
      <c r="AT536" s="7" t="s">
        <v>63</v>
      </c>
      <c r="AU536" s="7" t="s">
        <v>66</v>
      </c>
      <c r="AV536" s="7" t="s">
        <v>70</v>
      </c>
      <c r="AW536" s="7" t="s">
        <v>70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35">
        <v>1</v>
      </c>
      <c r="BE536" s="12">
        <v>0</v>
      </c>
    </row>
    <row r="537" spans="1:57" x14ac:dyDescent="0.35">
      <c r="A537" s="7">
        <v>536</v>
      </c>
      <c r="B537" s="7">
        <v>536</v>
      </c>
      <c r="C537" s="7" t="s">
        <v>1278</v>
      </c>
      <c r="D537" s="7" t="s">
        <v>1279</v>
      </c>
      <c r="E537" s="13" t="s">
        <v>51</v>
      </c>
      <c r="F537" s="7">
        <v>300</v>
      </c>
      <c r="G537" s="7" t="s">
        <v>158</v>
      </c>
      <c r="H537" s="7"/>
      <c r="I537" s="14" t="s">
        <v>53</v>
      </c>
      <c r="J537" s="13" t="s">
        <v>54</v>
      </c>
      <c r="K537" s="7" t="s">
        <v>75</v>
      </c>
      <c r="L537" s="7" t="s">
        <v>87</v>
      </c>
      <c r="M537" s="7" t="s">
        <v>57</v>
      </c>
      <c r="N537" s="7">
        <v>17.899999999999999</v>
      </c>
      <c r="O537" s="7" t="s">
        <v>58</v>
      </c>
      <c r="P537" s="7"/>
      <c r="Q537" t="s">
        <v>7875</v>
      </c>
      <c r="R537" s="7" t="s">
        <v>59</v>
      </c>
      <c r="S537" s="14" t="s">
        <v>59</v>
      </c>
      <c r="T537" t="b">
        <v>0</v>
      </c>
      <c r="U537" s="7">
        <v>1692</v>
      </c>
      <c r="V537" s="7">
        <v>18.28</v>
      </c>
      <c r="W537" s="7">
        <v>27.32</v>
      </c>
      <c r="X537" s="7">
        <v>0.47453319999999999</v>
      </c>
      <c r="Y537" s="7">
        <v>2.5265399999999998</v>
      </c>
      <c r="Z537" s="7">
        <v>5.3</v>
      </c>
      <c r="AA537" s="7">
        <v>3.65</v>
      </c>
      <c r="AB537" s="14">
        <v>3.73</v>
      </c>
      <c r="AC537" s="17">
        <v>6.0953400000000003E-3</v>
      </c>
      <c r="AD537" s="3">
        <v>0.99390500000000004</v>
      </c>
      <c r="AE537" s="14" t="s">
        <v>197</v>
      </c>
      <c r="AF537" s="13">
        <v>7</v>
      </c>
      <c r="AG537" s="14">
        <v>6</v>
      </c>
      <c r="AH537" s="13">
        <v>5</v>
      </c>
      <c r="AI537" s="7">
        <v>5</v>
      </c>
      <c r="AJ537" s="7">
        <v>0</v>
      </c>
      <c r="AK537" s="7">
        <v>4</v>
      </c>
      <c r="AL537" s="7">
        <v>4</v>
      </c>
      <c r="AM537" s="14">
        <v>0</v>
      </c>
      <c r="AN537" s="13">
        <v>2</v>
      </c>
      <c r="AO537" s="14">
        <v>2</v>
      </c>
      <c r="AP537" s="7" t="s">
        <v>66</v>
      </c>
      <c r="AQ537" s="7" t="s">
        <v>62</v>
      </c>
      <c r="AR537" s="7" t="s">
        <v>62</v>
      </c>
      <c r="AS537" s="7" t="s">
        <v>70</v>
      </c>
      <c r="AT537" s="7" t="s">
        <v>70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35">
        <v>0</v>
      </c>
      <c r="BE537" s="12">
        <v>1</v>
      </c>
    </row>
    <row r="538" spans="1:57" x14ac:dyDescent="0.35">
      <c r="A538" s="7">
        <v>537</v>
      </c>
      <c r="B538" s="7">
        <v>537</v>
      </c>
      <c r="C538" s="7" t="s">
        <v>1280</v>
      </c>
      <c r="D538" s="7" t="s">
        <v>1281</v>
      </c>
      <c r="E538" s="13" t="s">
        <v>51</v>
      </c>
      <c r="F538" s="7">
        <v>300</v>
      </c>
      <c r="G538" s="7" t="s">
        <v>158</v>
      </c>
      <c r="H538" s="7"/>
      <c r="I538" s="14" t="s">
        <v>53</v>
      </c>
      <c r="J538" s="13" t="s">
        <v>54</v>
      </c>
      <c r="K538" s="7" t="s">
        <v>75</v>
      </c>
      <c r="L538" s="7" t="s">
        <v>56</v>
      </c>
      <c r="M538" s="7" t="s">
        <v>57</v>
      </c>
      <c r="N538" s="7">
        <v>26</v>
      </c>
      <c r="O538" s="7" t="s">
        <v>58</v>
      </c>
      <c r="P538" s="7">
        <v>52</v>
      </c>
      <c r="Q538" t="s">
        <v>7875</v>
      </c>
      <c r="R538" s="7" t="s">
        <v>59</v>
      </c>
      <c r="S538" s="14" t="s">
        <v>56</v>
      </c>
      <c r="T538" t="b">
        <v>0</v>
      </c>
      <c r="U538" s="7">
        <v>1692</v>
      </c>
      <c r="V538" s="7">
        <v>18.28</v>
      </c>
      <c r="W538" s="7">
        <v>27.32</v>
      </c>
      <c r="X538" s="7">
        <v>0.47453319999999999</v>
      </c>
      <c r="Y538" s="7">
        <v>2.5265399999999998</v>
      </c>
      <c r="Z538" s="7">
        <v>5.3</v>
      </c>
      <c r="AA538" s="7">
        <v>3.65</v>
      </c>
      <c r="AB538" s="14">
        <v>3.73</v>
      </c>
      <c r="AC538" s="17">
        <v>1E-4</v>
      </c>
      <c r="AD538" s="3">
        <v>0.99990000000000001</v>
      </c>
      <c r="AE538" s="14" t="s">
        <v>197</v>
      </c>
      <c r="AF538" s="13">
        <v>7</v>
      </c>
      <c r="AG538" s="14">
        <v>6</v>
      </c>
      <c r="AH538" s="13">
        <v>5</v>
      </c>
      <c r="AI538" s="7">
        <v>5</v>
      </c>
      <c r="AJ538" s="7">
        <v>0</v>
      </c>
      <c r="AK538" s="7">
        <v>4</v>
      </c>
      <c r="AL538" s="7">
        <v>4</v>
      </c>
      <c r="AM538" s="14">
        <v>0</v>
      </c>
      <c r="AN538" s="13">
        <v>2</v>
      </c>
      <c r="AO538" s="14">
        <v>2</v>
      </c>
      <c r="AP538" s="7" t="s">
        <v>66</v>
      </c>
      <c r="AQ538" s="7" t="s">
        <v>62</v>
      </c>
      <c r="AR538" s="7" t="s">
        <v>62</v>
      </c>
      <c r="AS538" s="7" t="s">
        <v>70</v>
      </c>
      <c r="AT538" s="7" t="s">
        <v>70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0</v>
      </c>
      <c r="AZ538" s="12">
        <v>0</v>
      </c>
      <c r="BA538" s="12">
        <v>1</v>
      </c>
      <c r="BB538" s="12">
        <v>1</v>
      </c>
      <c r="BC538" s="12">
        <v>0</v>
      </c>
      <c r="BD538" s="35">
        <v>0</v>
      </c>
      <c r="BE538" s="12">
        <v>1</v>
      </c>
    </row>
    <row r="539" spans="1:57" x14ac:dyDescent="0.35">
      <c r="A539" s="7">
        <v>538</v>
      </c>
      <c r="B539" s="7">
        <v>538</v>
      </c>
      <c r="C539" s="7" t="s">
        <v>1282</v>
      </c>
      <c r="D539" s="7" t="s">
        <v>1283</v>
      </c>
      <c r="E539" s="13" t="s">
        <v>51</v>
      </c>
      <c r="F539" s="7">
        <v>300</v>
      </c>
      <c r="G539" s="7" t="s">
        <v>101</v>
      </c>
      <c r="H539" s="7"/>
      <c r="I539" s="14" t="s">
        <v>53</v>
      </c>
      <c r="J539" s="13" t="s">
        <v>54</v>
      </c>
      <c r="K539" s="7" t="s">
        <v>92</v>
      </c>
      <c r="L539" s="7" t="s">
        <v>56</v>
      </c>
      <c r="M539" s="7" t="s">
        <v>57</v>
      </c>
      <c r="N539" s="7">
        <v>27</v>
      </c>
      <c r="O539" s="7" t="s">
        <v>109</v>
      </c>
      <c r="P539" s="7">
        <v>48</v>
      </c>
      <c r="Q539" t="s">
        <v>7875</v>
      </c>
      <c r="R539" s="7" t="s">
        <v>59</v>
      </c>
      <c r="S539" s="14" t="s">
        <v>59</v>
      </c>
      <c r="T539" t="b">
        <v>0</v>
      </c>
      <c r="U539" s="7">
        <v>128</v>
      </c>
      <c r="V539" s="7">
        <v>11.5</v>
      </c>
      <c r="W539" s="7">
        <v>21.933330000000002</v>
      </c>
      <c r="X539" s="7">
        <v>0.79711133333333339</v>
      </c>
      <c r="Y539" s="7">
        <v>0.31909999999999999</v>
      </c>
      <c r="Z539" s="7">
        <v>7.2</v>
      </c>
      <c r="AA539" s="7">
        <v>3.57</v>
      </c>
      <c r="AB539" s="14">
        <v>2.59</v>
      </c>
      <c r="AC539" s="17">
        <v>2.6880999999999999E-2</v>
      </c>
      <c r="AD539" s="3">
        <v>0.97311899999999996</v>
      </c>
      <c r="AE539" s="14" t="s">
        <v>197</v>
      </c>
      <c r="AF539" s="13">
        <v>7</v>
      </c>
      <c r="AG539" s="14">
        <v>6</v>
      </c>
      <c r="AH539" s="13">
        <v>5</v>
      </c>
      <c r="AI539" s="7">
        <v>5</v>
      </c>
      <c r="AJ539" s="7">
        <v>0</v>
      </c>
      <c r="AK539" s="7">
        <v>4</v>
      </c>
      <c r="AL539" s="7">
        <v>4</v>
      </c>
      <c r="AM539" s="14">
        <v>0</v>
      </c>
      <c r="AN539" s="13">
        <v>2</v>
      </c>
      <c r="AO539" s="14">
        <v>2</v>
      </c>
      <c r="AP539" s="7" t="s">
        <v>66</v>
      </c>
      <c r="AQ539" s="7" t="s">
        <v>62</v>
      </c>
      <c r="AR539" s="7" t="s">
        <v>62</v>
      </c>
      <c r="AS539" s="7" t="s">
        <v>5797</v>
      </c>
      <c r="AT539" s="7" t="s">
        <v>62</v>
      </c>
      <c r="AU539" s="7" t="s">
        <v>64</v>
      </c>
      <c r="AV539" s="7" t="s">
        <v>5797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 t="s">
        <v>5797</v>
      </c>
      <c r="BC539" s="12">
        <v>0</v>
      </c>
      <c r="BD539" s="35" t="s">
        <v>5797</v>
      </c>
      <c r="BE539" s="12">
        <v>1</v>
      </c>
    </row>
    <row r="540" spans="1:57" x14ac:dyDescent="0.35">
      <c r="A540" s="7">
        <v>539</v>
      </c>
      <c r="B540" s="7">
        <v>539</v>
      </c>
      <c r="C540" s="7" t="s">
        <v>1284</v>
      </c>
      <c r="D540" s="7" t="s">
        <v>1285</v>
      </c>
      <c r="E540" s="13" t="s">
        <v>51</v>
      </c>
      <c r="F540" s="7">
        <v>300</v>
      </c>
      <c r="G540" s="7" t="s">
        <v>158</v>
      </c>
      <c r="H540" s="7"/>
      <c r="I540" s="14" t="s">
        <v>53</v>
      </c>
      <c r="J540" s="13" t="s">
        <v>54</v>
      </c>
      <c r="K540" s="7" t="s">
        <v>75</v>
      </c>
      <c r="L540" s="7" t="s">
        <v>87</v>
      </c>
      <c r="M540" s="7" t="s">
        <v>57</v>
      </c>
      <c r="N540" s="7">
        <v>23</v>
      </c>
      <c r="O540" s="7" t="s">
        <v>109</v>
      </c>
      <c r="P540" s="7">
        <v>44</v>
      </c>
      <c r="Q540" t="s">
        <v>7875</v>
      </c>
      <c r="R540" s="7" t="s">
        <v>77</v>
      </c>
      <c r="S540" s="14" t="s">
        <v>59</v>
      </c>
      <c r="T540" t="b">
        <v>0</v>
      </c>
      <c r="U540" s="7">
        <v>1708</v>
      </c>
      <c r="V540" s="7">
        <v>15.4</v>
      </c>
      <c r="W540" s="7">
        <v>24.84</v>
      </c>
      <c r="X540" s="7">
        <v>0.33513320000000002</v>
      </c>
      <c r="Y540" s="7">
        <v>2.73794</v>
      </c>
      <c r="Z540" s="7">
        <v>5.3</v>
      </c>
      <c r="AA540" s="7">
        <v>3.68</v>
      </c>
      <c r="AB540" s="14">
        <v>3.28</v>
      </c>
      <c r="AC540" s="17">
        <v>1.3127399999999999E-2</v>
      </c>
      <c r="AD540" s="3">
        <v>0.986873</v>
      </c>
      <c r="AE540" s="14" t="s">
        <v>197</v>
      </c>
      <c r="AF540" s="13">
        <v>7</v>
      </c>
      <c r="AG540" s="14">
        <v>6</v>
      </c>
      <c r="AH540" s="13">
        <v>5</v>
      </c>
      <c r="AI540" s="7">
        <v>1</v>
      </c>
      <c r="AJ540" s="7">
        <v>4</v>
      </c>
      <c r="AK540" s="7">
        <v>4</v>
      </c>
      <c r="AL540" s="7">
        <v>1</v>
      </c>
      <c r="AM540" s="14">
        <v>3</v>
      </c>
      <c r="AN540" s="13">
        <v>2</v>
      </c>
      <c r="AO540" s="14">
        <v>2</v>
      </c>
      <c r="AP540" s="7" t="s">
        <v>69</v>
      </c>
      <c r="AQ540" s="7" t="s">
        <v>62</v>
      </c>
      <c r="AR540" s="7" t="s">
        <v>208</v>
      </c>
      <c r="AS540" s="7" t="s">
        <v>70</v>
      </c>
      <c r="AT540" s="7" t="s">
        <v>63</v>
      </c>
      <c r="AU540" s="7" t="s">
        <v>66</v>
      </c>
      <c r="AV540" s="7" t="s">
        <v>70</v>
      </c>
      <c r="AW540" s="7" t="s">
        <v>70</v>
      </c>
      <c r="AX540" s="12" t="s">
        <v>5797</v>
      </c>
      <c r="AY540" s="12">
        <v>0</v>
      </c>
      <c r="AZ540" s="12">
        <v>0</v>
      </c>
      <c r="BA540" s="12">
        <v>1</v>
      </c>
      <c r="BB540" s="12">
        <v>1</v>
      </c>
      <c r="BC540" s="12">
        <v>0</v>
      </c>
      <c r="BD540" s="35">
        <v>0</v>
      </c>
      <c r="BE540" s="12">
        <v>1</v>
      </c>
    </row>
    <row r="541" spans="1:57" x14ac:dyDescent="0.35">
      <c r="A541" s="7">
        <v>540</v>
      </c>
      <c r="B541" s="7">
        <v>540</v>
      </c>
      <c r="C541" s="7" t="s">
        <v>1286</v>
      </c>
      <c r="D541" s="7" t="s">
        <v>1287</v>
      </c>
      <c r="E541" s="13" t="s">
        <v>51</v>
      </c>
      <c r="F541" s="7">
        <v>300</v>
      </c>
      <c r="G541" s="7" t="s">
        <v>158</v>
      </c>
      <c r="H541" s="7"/>
      <c r="I541" s="14" t="s">
        <v>53</v>
      </c>
      <c r="J541" s="13" t="s">
        <v>54</v>
      </c>
      <c r="K541" s="7" t="s">
        <v>75</v>
      </c>
      <c r="L541" s="7" t="s">
        <v>56</v>
      </c>
      <c r="M541" s="7" t="s">
        <v>57</v>
      </c>
      <c r="N541" s="7">
        <v>25.9</v>
      </c>
      <c r="O541" s="7" t="s">
        <v>109</v>
      </c>
      <c r="P541" s="7">
        <v>46</v>
      </c>
      <c r="Q541" t="s">
        <v>7875</v>
      </c>
      <c r="R541" s="7" t="s">
        <v>59</v>
      </c>
      <c r="S541" s="14" t="s">
        <v>59</v>
      </c>
      <c r="T541" t="b">
        <v>0</v>
      </c>
      <c r="U541" s="7">
        <v>1692</v>
      </c>
      <c r="V541" s="7">
        <v>18.28</v>
      </c>
      <c r="W541" s="7">
        <v>27.32</v>
      </c>
      <c r="X541" s="7">
        <v>0.47453319999999999</v>
      </c>
      <c r="Y541" s="7">
        <v>2.5265399999999998</v>
      </c>
      <c r="Z541" s="7">
        <v>5.3</v>
      </c>
      <c r="AA541" s="7">
        <v>3.66</v>
      </c>
      <c r="AB541" s="14">
        <v>3.73</v>
      </c>
      <c r="AC541" s="17">
        <v>1E-4</v>
      </c>
      <c r="AD541" s="3">
        <v>0.99990000000000001</v>
      </c>
      <c r="AE541" s="14" t="s">
        <v>197</v>
      </c>
      <c r="AF541" s="13">
        <v>7</v>
      </c>
      <c r="AG541" s="14">
        <v>6</v>
      </c>
      <c r="AH541" s="13">
        <v>5</v>
      </c>
      <c r="AI541" s="7">
        <v>2</v>
      </c>
      <c r="AJ541" s="7">
        <v>3</v>
      </c>
      <c r="AK541" s="7">
        <v>4</v>
      </c>
      <c r="AL541" s="7">
        <v>2</v>
      </c>
      <c r="AM541" s="14">
        <v>2</v>
      </c>
      <c r="AN541" s="13">
        <v>2</v>
      </c>
      <c r="AO541" s="14">
        <v>2</v>
      </c>
      <c r="AP541" s="7" t="s">
        <v>69</v>
      </c>
      <c r="AQ541" s="7" t="s">
        <v>62</v>
      </c>
      <c r="AR541" s="7" t="s">
        <v>208</v>
      </c>
      <c r="AS541" s="7" t="s">
        <v>70</v>
      </c>
      <c r="AT541" s="7" t="s">
        <v>70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 t="s">
        <v>5797</v>
      </c>
      <c r="BC541" s="12">
        <v>0</v>
      </c>
      <c r="BD541" s="35">
        <v>1</v>
      </c>
      <c r="BE541" s="12" t="s">
        <v>5797</v>
      </c>
    </row>
    <row r="542" spans="1:57" x14ac:dyDescent="0.35">
      <c r="A542" s="7">
        <v>541</v>
      </c>
      <c r="B542" s="7">
        <v>541</v>
      </c>
      <c r="C542" s="7" t="s">
        <v>1288</v>
      </c>
      <c r="D542" s="7" t="s">
        <v>1289</v>
      </c>
      <c r="E542" s="13" t="s">
        <v>51</v>
      </c>
      <c r="F542" s="7">
        <v>300</v>
      </c>
      <c r="G542" s="7" t="s">
        <v>126</v>
      </c>
      <c r="H542" s="7"/>
      <c r="I542" s="14" t="s">
        <v>53</v>
      </c>
      <c r="J542" s="13" t="s">
        <v>54</v>
      </c>
      <c r="K542" s="7" t="s">
        <v>106</v>
      </c>
      <c r="L542" s="7" t="s">
        <v>56</v>
      </c>
      <c r="M542" s="7" t="s">
        <v>57</v>
      </c>
      <c r="N542" s="7">
        <v>38.5</v>
      </c>
      <c r="O542" s="7" t="s">
        <v>86</v>
      </c>
      <c r="P542" s="7">
        <v>36</v>
      </c>
      <c r="Q542" t="s">
        <v>7881</v>
      </c>
      <c r="R542" s="7" t="s">
        <v>59</v>
      </c>
      <c r="S542" s="14" t="s">
        <v>59</v>
      </c>
      <c r="T542" t="b">
        <v>0</v>
      </c>
      <c r="U542" s="7">
        <v>672</v>
      </c>
      <c r="V542" s="7">
        <v>13.12</v>
      </c>
      <c r="W542" s="7">
        <v>23.26</v>
      </c>
      <c r="X542" s="7">
        <v>0.47513339999999998</v>
      </c>
      <c r="Y542" s="7">
        <v>1.3658600000000001</v>
      </c>
      <c r="Z542" s="7">
        <v>5</v>
      </c>
      <c r="AA542" s="7">
        <v>3.92</v>
      </c>
      <c r="AB542" s="14">
        <v>3.24</v>
      </c>
      <c r="AC542" s="17">
        <v>8.3102899999999993E-2</v>
      </c>
      <c r="AD542" s="3">
        <v>0.91689699999999996</v>
      </c>
      <c r="AE542" s="14" t="s">
        <v>197</v>
      </c>
      <c r="AF542" s="13">
        <v>7</v>
      </c>
      <c r="AG542" s="14">
        <v>6</v>
      </c>
      <c r="AH542" s="13">
        <v>5</v>
      </c>
      <c r="AI542" s="7">
        <v>4</v>
      </c>
      <c r="AJ542" s="7">
        <v>1</v>
      </c>
      <c r="AK542" s="7">
        <v>4</v>
      </c>
      <c r="AL542" s="7">
        <v>3</v>
      </c>
      <c r="AM542" s="14">
        <v>1</v>
      </c>
      <c r="AN542" s="13">
        <v>2</v>
      </c>
      <c r="AO542" s="14">
        <v>2</v>
      </c>
      <c r="AP542" s="7" t="s">
        <v>66</v>
      </c>
      <c r="AQ542" s="7" t="s">
        <v>62</v>
      </c>
      <c r="AR542" s="7" t="s">
        <v>62</v>
      </c>
      <c r="AS542" s="7" t="s">
        <v>5797</v>
      </c>
      <c r="AT542" s="7" t="s">
        <v>62</v>
      </c>
      <c r="AU542" s="7" t="s">
        <v>69</v>
      </c>
      <c r="AV542" s="7" t="s">
        <v>5797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35" t="s">
        <v>5797</v>
      </c>
      <c r="BE542" s="12">
        <v>1</v>
      </c>
    </row>
    <row r="543" spans="1:57" x14ac:dyDescent="0.35">
      <c r="A543" s="7">
        <v>542</v>
      </c>
      <c r="B543" s="7">
        <v>542</v>
      </c>
      <c r="C543" s="7" t="s">
        <v>1290</v>
      </c>
      <c r="D543" s="7" t="s">
        <v>1291</v>
      </c>
      <c r="E543" s="13" t="s">
        <v>51</v>
      </c>
      <c r="F543" s="7">
        <v>300</v>
      </c>
      <c r="G543" s="7" t="s">
        <v>89</v>
      </c>
      <c r="H543" s="7">
        <v>1830</v>
      </c>
      <c r="I543" s="14" t="s">
        <v>53</v>
      </c>
      <c r="J543" s="13" t="s">
        <v>54</v>
      </c>
      <c r="K543" s="7" t="s">
        <v>92</v>
      </c>
      <c r="L543" s="7" t="s">
        <v>56</v>
      </c>
      <c r="M543" s="7" t="s">
        <v>57</v>
      </c>
      <c r="N543" s="7">
        <v>30.6</v>
      </c>
      <c r="O543" s="7" t="s">
        <v>58</v>
      </c>
      <c r="P543" s="7"/>
      <c r="Q543" t="s">
        <v>7933</v>
      </c>
      <c r="R543" s="7" t="s">
        <v>59</v>
      </c>
      <c r="S543" s="14" t="s">
        <v>59</v>
      </c>
      <c r="T543" t="b">
        <v>0</v>
      </c>
      <c r="U543" s="7">
        <v>1388</v>
      </c>
      <c r="V543" s="7">
        <v>14.36</v>
      </c>
      <c r="W543" s="7">
        <v>23.16</v>
      </c>
      <c r="X543" s="7">
        <v>0.61026659999999999</v>
      </c>
      <c r="Y543" s="7">
        <v>2.4521000000000002</v>
      </c>
      <c r="Z543" s="7">
        <v>5.5</v>
      </c>
      <c r="AA543" s="7">
        <v>3.15</v>
      </c>
      <c r="AB543" s="14">
        <v>2.88</v>
      </c>
      <c r="AC543" s="17">
        <v>0.22040100000000001</v>
      </c>
      <c r="AD543" s="3">
        <v>0.77959900000000004</v>
      </c>
      <c r="AE543" s="14" t="s">
        <v>197</v>
      </c>
      <c r="AF543" s="13">
        <v>7</v>
      </c>
      <c r="AG543" s="14">
        <v>6</v>
      </c>
      <c r="AH543" s="13">
        <v>5</v>
      </c>
      <c r="AI543" s="7">
        <v>1</v>
      </c>
      <c r="AJ543" s="7">
        <v>4</v>
      </c>
      <c r="AK543" s="7">
        <v>4</v>
      </c>
      <c r="AL543" s="7">
        <v>1</v>
      </c>
      <c r="AM543" s="14">
        <v>3</v>
      </c>
      <c r="AN543" s="13">
        <v>2</v>
      </c>
      <c r="AO543" s="14">
        <v>2</v>
      </c>
      <c r="AP543" s="7" t="s">
        <v>69</v>
      </c>
      <c r="AQ543" s="7" t="s">
        <v>62</v>
      </c>
      <c r="AR543" s="7" t="s">
        <v>208</v>
      </c>
      <c r="AS543" s="7" t="s">
        <v>70</v>
      </c>
      <c r="AT543" s="7" t="s">
        <v>63</v>
      </c>
      <c r="AU543" s="7" t="s">
        <v>66</v>
      </c>
      <c r="AV543" s="7" t="s">
        <v>70</v>
      </c>
      <c r="AW543" s="7" t="s">
        <v>70</v>
      </c>
      <c r="AX543" s="12">
        <v>0</v>
      </c>
      <c r="AY543" s="12">
        <v>0</v>
      </c>
      <c r="AZ543" s="12">
        <v>0</v>
      </c>
      <c r="BA543" s="12">
        <v>1</v>
      </c>
      <c r="BB543" s="12">
        <v>1</v>
      </c>
      <c r="BC543" s="12">
        <v>0</v>
      </c>
      <c r="BD543" s="35">
        <v>0</v>
      </c>
      <c r="BE543" s="12">
        <v>1</v>
      </c>
    </row>
    <row r="544" spans="1:57" x14ac:dyDescent="0.35">
      <c r="A544" s="7">
        <v>543</v>
      </c>
      <c r="B544" s="7">
        <v>543</v>
      </c>
      <c r="C544" s="7" t="s">
        <v>1292</v>
      </c>
      <c r="D544" s="7" t="s">
        <v>1293</v>
      </c>
      <c r="E544" s="13" t="s">
        <v>51</v>
      </c>
      <c r="F544" s="7">
        <v>300</v>
      </c>
      <c r="G544" s="7" t="s">
        <v>89</v>
      </c>
      <c r="H544" s="7">
        <v>1400</v>
      </c>
      <c r="I544" s="14" t="s">
        <v>53</v>
      </c>
      <c r="J544" s="13" t="s">
        <v>54</v>
      </c>
      <c r="K544" s="7" t="s">
        <v>136</v>
      </c>
      <c r="L544" s="7" t="s">
        <v>56</v>
      </c>
      <c r="M544" s="7" t="s">
        <v>57</v>
      </c>
      <c r="N544" s="7">
        <v>25</v>
      </c>
      <c r="O544" s="7" t="s">
        <v>58</v>
      </c>
      <c r="P544" s="7">
        <v>38</v>
      </c>
      <c r="Q544" t="s">
        <v>7934</v>
      </c>
      <c r="R544" s="7" t="s">
        <v>77</v>
      </c>
      <c r="S544" s="14" t="s">
        <v>59</v>
      </c>
      <c r="T544" t="b">
        <v>0</v>
      </c>
      <c r="U544" s="7">
        <v>771</v>
      </c>
      <c r="V544" s="7">
        <v>14.26</v>
      </c>
      <c r="W544" s="7">
        <v>22.74</v>
      </c>
      <c r="X544" s="7">
        <v>0.52326660000000003</v>
      </c>
      <c r="Y544" s="7">
        <v>1.5073799999999999</v>
      </c>
      <c r="Z544" s="7">
        <v>5.5</v>
      </c>
      <c r="AA544" s="7">
        <v>3.26</v>
      </c>
      <c r="AB544" s="14">
        <v>4.17</v>
      </c>
      <c r="AC544" s="17">
        <v>5.6817699999999999E-2</v>
      </c>
      <c r="AD544" s="3">
        <v>0.94318199999999996</v>
      </c>
      <c r="AE544" s="14" t="s">
        <v>197</v>
      </c>
      <c r="AF544" s="13">
        <v>7</v>
      </c>
      <c r="AG544" s="14">
        <v>6</v>
      </c>
      <c r="AH544" s="13">
        <v>5</v>
      </c>
      <c r="AI544" s="7">
        <v>4</v>
      </c>
      <c r="AJ544" s="7">
        <v>1</v>
      </c>
      <c r="AK544" s="7">
        <v>4</v>
      </c>
      <c r="AL544" s="7">
        <v>3</v>
      </c>
      <c r="AM544" s="14">
        <v>1</v>
      </c>
      <c r="AN544" s="13">
        <v>2</v>
      </c>
      <c r="AO544" s="14">
        <v>2</v>
      </c>
      <c r="AP544" s="7" t="s">
        <v>66</v>
      </c>
      <c r="AQ544" s="7" t="s">
        <v>62</v>
      </c>
      <c r="AR544" s="7" t="s">
        <v>62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1</v>
      </c>
      <c r="AZ544" s="12">
        <v>0</v>
      </c>
      <c r="BA544" s="12" t="s">
        <v>5797</v>
      </c>
      <c r="BB544" s="12">
        <v>1</v>
      </c>
      <c r="BC544" s="12">
        <v>0</v>
      </c>
      <c r="BD544" s="35">
        <v>1</v>
      </c>
      <c r="BE544" s="12">
        <v>1</v>
      </c>
    </row>
    <row r="545" spans="1:57" x14ac:dyDescent="0.35">
      <c r="A545" s="7">
        <v>544</v>
      </c>
      <c r="B545" s="7">
        <v>544</v>
      </c>
      <c r="C545" s="7" t="s">
        <v>1294</v>
      </c>
      <c r="D545" s="7" t="s">
        <v>1295</v>
      </c>
      <c r="E545" s="13" t="s">
        <v>51</v>
      </c>
      <c r="F545" s="7">
        <v>300</v>
      </c>
      <c r="G545" s="7" t="s">
        <v>100</v>
      </c>
      <c r="H545" s="7">
        <v>915</v>
      </c>
      <c r="I545" s="14" t="s">
        <v>53</v>
      </c>
      <c r="J545" s="13" t="s">
        <v>54</v>
      </c>
      <c r="K545" s="7" t="s">
        <v>83</v>
      </c>
      <c r="L545" s="7" t="s">
        <v>87</v>
      </c>
      <c r="M545" s="7" t="s">
        <v>57</v>
      </c>
      <c r="N545" s="7">
        <v>24</v>
      </c>
      <c r="O545" s="7" t="s">
        <v>86</v>
      </c>
      <c r="P545" s="7">
        <v>39</v>
      </c>
      <c r="Q545" t="s">
        <v>7875</v>
      </c>
      <c r="R545" s="7" t="s">
        <v>59</v>
      </c>
      <c r="S545" s="14" t="s">
        <v>56</v>
      </c>
      <c r="T545" t="b">
        <v>0</v>
      </c>
      <c r="U545" s="7">
        <v>1217</v>
      </c>
      <c r="V545" s="7">
        <v>18.36</v>
      </c>
      <c r="W545" s="7">
        <v>30.7</v>
      </c>
      <c r="X545" s="7">
        <v>0.99359940000000002</v>
      </c>
      <c r="Y545" s="7">
        <v>1.59006</v>
      </c>
      <c r="Z545" s="7">
        <v>5.7</v>
      </c>
      <c r="AA545" s="7">
        <v>4.16</v>
      </c>
      <c r="AB545" s="14">
        <v>3.46</v>
      </c>
      <c r="AC545" s="17">
        <v>1E-4</v>
      </c>
      <c r="AD545" s="3">
        <v>0.99990000000000001</v>
      </c>
      <c r="AE545" s="14" t="s">
        <v>197</v>
      </c>
      <c r="AF545" s="13">
        <v>7</v>
      </c>
      <c r="AG545" s="14">
        <v>6</v>
      </c>
      <c r="AH545" s="13">
        <v>5</v>
      </c>
      <c r="AI545" s="7">
        <v>5</v>
      </c>
      <c r="AJ545" s="7">
        <v>0</v>
      </c>
      <c r="AK545" s="7">
        <v>4</v>
      </c>
      <c r="AL545" s="7">
        <v>4</v>
      </c>
      <c r="AM545" s="14">
        <v>0</v>
      </c>
      <c r="AN545" s="13">
        <v>2</v>
      </c>
      <c r="AO545" s="14">
        <v>2</v>
      </c>
      <c r="AP545" s="7" t="s">
        <v>66</v>
      </c>
      <c r="AQ545" s="7" t="s">
        <v>62</v>
      </c>
      <c r="AR545" s="7" t="s">
        <v>62</v>
      </c>
      <c r="AS545" s="7" t="s">
        <v>5797</v>
      </c>
      <c r="AT545" s="7" t="s">
        <v>70</v>
      </c>
      <c r="AU545" s="7" t="s">
        <v>66</v>
      </c>
      <c r="AV545" s="7" t="s">
        <v>70</v>
      </c>
      <c r="AW545" s="7" t="s">
        <v>5797</v>
      </c>
      <c r="AX545" s="12">
        <v>0</v>
      </c>
      <c r="AY545" s="12">
        <v>0</v>
      </c>
      <c r="AZ545" s="12">
        <v>0</v>
      </c>
      <c r="BA545" s="12" t="s">
        <v>5797</v>
      </c>
      <c r="BB545" s="12" t="s">
        <v>5797</v>
      </c>
      <c r="BC545" s="12">
        <v>0</v>
      </c>
      <c r="BD545" s="35" t="s">
        <v>5797</v>
      </c>
      <c r="BE545" s="12">
        <v>1</v>
      </c>
    </row>
    <row r="546" spans="1:57" x14ac:dyDescent="0.35">
      <c r="A546" s="7">
        <v>545</v>
      </c>
      <c r="B546" s="7">
        <v>545</v>
      </c>
      <c r="C546" s="7" t="s">
        <v>1296</v>
      </c>
      <c r="D546" s="7" t="s">
        <v>1297</v>
      </c>
      <c r="E546" s="13" t="s">
        <v>51</v>
      </c>
      <c r="F546" s="7">
        <v>300</v>
      </c>
      <c r="G546" s="7" t="s">
        <v>100</v>
      </c>
      <c r="H546" s="7">
        <v>2000</v>
      </c>
      <c r="I546" s="14" t="s">
        <v>53</v>
      </c>
      <c r="J546" s="13" t="s">
        <v>54</v>
      </c>
      <c r="K546" s="7" t="s">
        <v>118</v>
      </c>
      <c r="L546" s="7" t="s">
        <v>56</v>
      </c>
      <c r="M546" s="7" t="s">
        <v>57</v>
      </c>
      <c r="N546" s="7">
        <v>49</v>
      </c>
      <c r="O546" s="7" t="s">
        <v>58</v>
      </c>
      <c r="P546" s="7">
        <v>34</v>
      </c>
      <c r="Q546" t="s">
        <v>7875</v>
      </c>
      <c r="R546" s="7" t="s">
        <v>59</v>
      </c>
      <c r="S546" s="14" t="s">
        <v>59</v>
      </c>
      <c r="T546" t="b">
        <v>0</v>
      </c>
      <c r="U546" s="7">
        <v>676</v>
      </c>
      <c r="V546" s="7">
        <v>9</v>
      </c>
      <c r="W546" s="7">
        <v>23.22</v>
      </c>
      <c r="X546" s="7">
        <v>0.76106660000000015</v>
      </c>
      <c r="Y546" s="7">
        <v>0.97719999999999996</v>
      </c>
      <c r="Z546" s="7">
        <v>6.6</v>
      </c>
      <c r="AA546" s="7"/>
      <c r="AB546" s="14">
        <v>2.08</v>
      </c>
      <c r="AC546" s="17">
        <v>2.5717299999999998E-2</v>
      </c>
      <c r="AD546" s="3">
        <v>0.97428300000000001</v>
      </c>
      <c r="AE546" s="14" t="s">
        <v>197</v>
      </c>
      <c r="AF546" s="13">
        <v>7</v>
      </c>
      <c r="AG546" s="14">
        <v>6</v>
      </c>
      <c r="AH546" s="13">
        <v>5</v>
      </c>
      <c r="AI546" s="7">
        <v>4</v>
      </c>
      <c r="AJ546" s="7">
        <v>1</v>
      </c>
      <c r="AK546" s="7">
        <v>4</v>
      </c>
      <c r="AL546" s="7">
        <v>3</v>
      </c>
      <c r="AM546" s="14">
        <v>1</v>
      </c>
      <c r="AN546" s="13">
        <v>2</v>
      </c>
      <c r="AO546" s="14">
        <v>2</v>
      </c>
      <c r="AP546" s="7" t="s">
        <v>66</v>
      </c>
      <c r="AQ546" s="7" t="s">
        <v>62</v>
      </c>
      <c r="AR546" s="7" t="s">
        <v>62</v>
      </c>
      <c r="AS546" s="7" t="s">
        <v>5797</v>
      </c>
      <c r="AT546" s="7" t="s">
        <v>63</v>
      </c>
      <c r="AU546" s="7" t="s">
        <v>5797</v>
      </c>
      <c r="AV546" s="7" t="s">
        <v>5797</v>
      </c>
      <c r="AW546" s="7" t="s">
        <v>70</v>
      </c>
      <c r="AX546" s="12">
        <v>0</v>
      </c>
      <c r="AY546" s="12">
        <v>0</v>
      </c>
      <c r="AZ546" s="12">
        <v>0</v>
      </c>
      <c r="BA546" s="12" t="s">
        <v>5797</v>
      </c>
      <c r="BB546" s="12">
        <v>1</v>
      </c>
      <c r="BC546" s="12">
        <v>0</v>
      </c>
      <c r="BD546" s="35">
        <v>1</v>
      </c>
      <c r="BE546" s="12" t="s">
        <v>5797</v>
      </c>
    </row>
    <row r="547" spans="1:57" x14ac:dyDescent="0.35">
      <c r="A547" s="7">
        <v>546</v>
      </c>
      <c r="B547" s="7">
        <v>546</v>
      </c>
      <c r="C547" s="7" t="s">
        <v>1298</v>
      </c>
      <c r="D547" s="7" t="s">
        <v>1299</v>
      </c>
      <c r="E547" s="13" t="s">
        <v>51</v>
      </c>
      <c r="F547" s="7">
        <v>300</v>
      </c>
      <c r="G547" s="7" t="s">
        <v>100</v>
      </c>
      <c r="H547" s="7">
        <v>3</v>
      </c>
      <c r="I547" s="14" t="s">
        <v>53</v>
      </c>
      <c r="J547" s="13" t="s">
        <v>54</v>
      </c>
      <c r="K547" s="7" t="s">
        <v>75</v>
      </c>
      <c r="L547" s="7" t="s">
        <v>87</v>
      </c>
      <c r="M547" s="7" t="s">
        <v>84</v>
      </c>
      <c r="N547" s="7">
        <v>18</v>
      </c>
      <c r="O547" s="7" t="s">
        <v>86</v>
      </c>
      <c r="P547" s="7">
        <v>40</v>
      </c>
      <c r="Q547" t="s">
        <v>7881</v>
      </c>
      <c r="R547" s="7" t="s">
        <v>59</v>
      </c>
      <c r="S547" s="14" t="s">
        <v>59</v>
      </c>
      <c r="T547" t="b">
        <v>0</v>
      </c>
      <c r="U547" s="7">
        <v>1235</v>
      </c>
      <c r="V547" s="7">
        <v>22.8</v>
      </c>
      <c r="W547" s="7">
        <v>31.18</v>
      </c>
      <c r="X547" s="7">
        <v>0.98206599999999999</v>
      </c>
      <c r="Y547" s="7">
        <v>1.5936600000000001</v>
      </c>
      <c r="Z547" s="7">
        <v>5.8</v>
      </c>
      <c r="AA547" s="7">
        <v>5.91</v>
      </c>
      <c r="AB547" s="14">
        <v>1.59</v>
      </c>
      <c r="AC547" s="17">
        <v>1E-4</v>
      </c>
      <c r="AD547" s="3">
        <v>0.99990000000000001</v>
      </c>
      <c r="AE547" s="14" t="s">
        <v>197</v>
      </c>
      <c r="AF547" s="13">
        <v>7</v>
      </c>
      <c r="AG547" s="14">
        <v>6</v>
      </c>
      <c r="AH547" s="13">
        <v>5</v>
      </c>
      <c r="AI547" s="7">
        <v>5</v>
      </c>
      <c r="AJ547" s="7">
        <v>0</v>
      </c>
      <c r="AK547" s="7">
        <v>4</v>
      </c>
      <c r="AL547" s="7">
        <v>4</v>
      </c>
      <c r="AM547" s="14">
        <v>0</v>
      </c>
      <c r="AN547" s="13">
        <v>2</v>
      </c>
      <c r="AO547" s="14">
        <v>2</v>
      </c>
      <c r="AP547" s="7" t="s">
        <v>66</v>
      </c>
      <c r="AQ547" s="7" t="s">
        <v>62</v>
      </c>
      <c r="AR547" s="7" t="s">
        <v>62</v>
      </c>
      <c r="AS547" s="7" t="s">
        <v>70</v>
      </c>
      <c r="AT547" s="7" t="s">
        <v>70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35" t="s">
        <v>5797</v>
      </c>
      <c r="BE547" s="12">
        <v>1</v>
      </c>
    </row>
    <row r="548" spans="1:57" x14ac:dyDescent="0.35">
      <c r="A548" s="7">
        <v>547</v>
      </c>
      <c r="B548" s="7">
        <v>547</v>
      </c>
      <c r="C548" s="7" t="s">
        <v>1300</v>
      </c>
      <c r="D548" s="7" t="s">
        <v>1301</v>
      </c>
      <c r="E548" s="13" t="s">
        <v>51</v>
      </c>
      <c r="F548" s="7">
        <v>300</v>
      </c>
      <c r="G548" s="7" t="s">
        <v>100</v>
      </c>
      <c r="H548" s="7">
        <v>1400</v>
      </c>
      <c r="I548" s="14" t="s">
        <v>53</v>
      </c>
      <c r="J548" s="13" t="s">
        <v>54</v>
      </c>
      <c r="K548" s="7" t="s">
        <v>136</v>
      </c>
      <c r="L548" s="7" t="s">
        <v>56</v>
      </c>
      <c r="M548" s="7" t="s">
        <v>57</v>
      </c>
      <c r="N548" s="7">
        <v>24</v>
      </c>
      <c r="O548" s="7" t="s">
        <v>58</v>
      </c>
      <c r="P548" s="7">
        <v>37</v>
      </c>
      <c r="Q548" t="s">
        <v>7875</v>
      </c>
      <c r="R548" s="7" t="s">
        <v>59</v>
      </c>
      <c r="S548" s="14" t="s">
        <v>59</v>
      </c>
      <c r="T548" t="b">
        <v>0</v>
      </c>
      <c r="U548" s="7">
        <v>406</v>
      </c>
      <c r="V548" s="7">
        <v>16.350000000000001</v>
      </c>
      <c r="W548" s="7">
        <v>30.7</v>
      </c>
      <c r="X548" s="7">
        <v>1.27325</v>
      </c>
      <c r="Y548" s="7">
        <v>0.60724999999999996</v>
      </c>
      <c r="Z548" s="7">
        <v>7.4</v>
      </c>
      <c r="AA548" s="7">
        <v>5.72</v>
      </c>
      <c r="AB548" s="14">
        <v>2.2200000000000002</v>
      </c>
      <c r="AC548" s="17">
        <v>3.36506E-3</v>
      </c>
      <c r="AD548" s="3">
        <v>0.99663500000000005</v>
      </c>
      <c r="AE548" s="14" t="s">
        <v>197</v>
      </c>
      <c r="AF548" s="13">
        <v>7</v>
      </c>
      <c r="AG548" s="14">
        <v>6</v>
      </c>
      <c r="AH548" s="13">
        <v>5</v>
      </c>
      <c r="AI548" s="7">
        <v>5</v>
      </c>
      <c r="AJ548" s="7">
        <v>0</v>
      </c>
      <c r="AK548" s="7">
        <v>4</v>
      </c>
      <c r="AL548" s="7">
        <v>4</v>
      </c>
      <c r="AM548" s="14">
        <v>0</v>
      </c>
      <c r="AN548" s="13">
        <v>2</v>
      </c>
      <c r="AO548" s="14">
        <v>2</v>
      </c>
      <c r="AP548" s="7" t="s">
        <v>66</v>
      </c>
      <c r="AQ548" s="7" t="s">
        <v>62</v>
      </c>
      <c r="AR548" s="7" t="s">
        <v>62</v>
      </c>
      <c r="AS548" s="7" t="s">
        <v>70</v>
      </c>
      <c r="AT548" s="7" t="s">
        <v>70</v>
      </c>
      <c r="AU548" s="7" t="s">
        <v>66</v>
      </c>
      <c r="AV548" s="7" t="s">
        <v>70</v>
      </c>
      <c r="AW548" s="7" t="s">
        <v>5797</v>
      </c>
      <c r="AX548" s="12">
        <v>0</v>
      </c>
      <c r="AY548" s="12">
        <v>0</v>
      </c>
      <c r="AZ548" s="12">
        <v>0</v>
      </c>
      <c r="BA548" s="12" t="s">
        <v>5797</v>
      </c>
      <c r="BB548" s="12">
        <v>1</v>
      </c>
      <c r="BC548" s="12">
        <v>0</v>
      </c>
      <c r="BD548" s="35">
        <v>1</v>
      </c>
      <c r="BE548" s="12" t="s">
        <v>5797</v>
      </c>
    </row>
    <row r="549" spans="1:57" x14ac:dyDescent="0.35">
      <c r="A549" s="7">
        <v>548</v>
      </c>
      <c r="B549" s="7">
        <v>548</v>
      </c>
      <c r="C549" s="7" t="s">
        <v>1302</v>
      </c>
      <c r="D549" s="7" t="s">
        <v>1303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75</v>
      </c>
      <c r="L549" s="7" t="s">
        <v>87</v>
      </c>
      <c r="M549" s="7" t="s">
        <v>57</v>
      </c>
      <c r="N549" s="7">
        <v>20</v>
      </c>
      <c r="O549" s="7" t="s">
        <v>58</v>
      </c>
      <c r="P549" s="7">
        <v>40</v>
      </c>
      <c r="Q549" t="s">
        <v>7875</v>
      </c>
      <c r="R549" s="7" t="s">
        <v>59</v>
      </c>
      <c r="S549" s="14" t="s">
        <v>59</v>
      </c>
      <c r="T549" t="b">
        <v>0</v>
      </c>
      <c r="U549" s="7">
        <v>776</v>
      </c>
      <c r="V549" s="7">
        <v>8.0399999999999991</v>
      </c>
      <c r="W549" s="7">
        <v>21.74</v>
      </c>
      <c r="X549" s="7">
        <v>0.69359939999999998</v>
      </c>
      <c r="Y549" s="7">
        <v>1.1293200000000001</v>
      </c>
      <c r="Z549" s="7">
        <v>6.2</v>
      </c>
      <c r="AA549" s="7">
        <v>4.4400000000000004</v>
      </c>
      <c r="AB549" s="14">
        <v>2.78</v>
      </c>
      <c r="AC549" s="17">
        <v>1E-4</v>
      </c>
      <c r="AD549" s="3">
        <v>0.99990000000000001</v>
      </c>
      <c r="AE549" s="14" t="s">
        <v>197</v>
      </c>
      <c r="AF549" s="13">
        <v>7</v>
      </c>
      <c r="AG549" s="14">
        <v>6</v>
      </c>
      <c r="AH549" s="13">
        <v>5</v>
      </c>
      <c r="AI549" s="7">
        <v>5</v>
      </c>
      <c r="AJ549" s="7">
        <v>0</v>
      </c>
      <c r="AK549" s="7">
        <v>4</v>
      </c>
      <c r="AL549" s="7">
        <v>4</v>
      </c>
      <c r="AM549" s="14">
        <v>0</v>
      </c>
      <c r="AN549" s="13">
        <v>2</v>
      </c>
      <c r="AO549" s="14">
        <v>2</v>
      </c>
      <c r="AP549" s="7" t="s">
        <v>66</v>
      </c>
      <c r="AQ549" s="7" t="s">
        <v>62</v>
      </c>
      <c r="AR549" s="7" t="s">
        <v>62</v>
      </c>
      <c r="AS549" s="7" t="s">
        <v>70</v>
      </c>
      <c r="AT549" s="7" t="s">
        <v>70</v>
      </c>
      <c r="AU549" s="7" t="s">
        <v>5797</v>
      </c>
      <c r="AV549" s="7" t="s">
        <v>70</v>
      </c>
      <c r="AW549" s="7" t="s">
        <v>70</v>
      </c>
      <c r="AX549" s="12">
        <v>0</v>
      </c>
      <c r="AY549" s="12">
        <v>0</v>
      </c>
      <c r="AZ549" s="12">
        <v>0</v>
      </c>
      <c r="BA549" s="12">
        <v>1</v>
      </c>
      <c r="BB549" s="12" t="s">
        <v>5797</v>
      </c>
      <c r="BC549" s="12">
        <v>0</v>
      </c>
      <c r="BD549" s="35">
        <v>1</v>
      </c>
      <c r="BE549" s="12" t="s">
        <v>5797</v>
      </c>
    </row>
    <row r="550" spans="1:57" x14ac:dyDescent="0.35">
      <c r="A550" s="7">
        <v>549</v>
      </c>
      <c r="B550" s="7">
        <v>549</v>
      </c>
      <c r="C550" s="7" t="s">
        <v>1304</v>
      </c>
      <c r="D550" s="7" t="s">
        <v>1305</v>
      </c>
      <c r="E550" s="13" t="s">
        <v>51</v>
      </c>
      <c r="F550" s="7">
        <v>300</v>
      </c>
      <c r="G550" s="7" t="s">
        <v>100</v>
      </c>
      <c r="H550" s="7"/>
      <c r="I550" s="14" t="s">
        <v>53</v>
      </c>
      <c r="J550" s="13" t="s">
        <v>54</v>
      </c>
      <c r="K550" s="7" t="s">
        <v>75</v>
      </c>
      <c r="L550" s="7" t="s">
        <v>56</v>
      </c>
      <c r="M550" s="7" t="s">
        <v>84</v>
      </c>
      <c r="N550" s="7">
        <v>25</v>
      </c>
      <c r="O550" s="7" t="s">
        <v>86</v>
      </c>
      <c r="P550" s="7">
        <v>34</v>
      </c>
      <c r="Q550" t="s">
        <v>7875</v>
      </c>
      <c r="R550" s="7" t="s">
        <v>113</v>
      </c>
      <c r="S550" s="14" t="s">
        <v>56</v>
      </c>
      <c r="T550" t="b">
        <v>0</v>
      </c>
      <c r="U550" s="7">
        <v>822</v>
      </c>
      <c r="V550" s="7">
        <v>8.16</v>
      </c>
      <c r="W550" s="7">
        <v>22.02</v>
      </c>
      <c r="X550" s="7">
        <v>0.70246659999999994</v>
      </c>
      <c r="Y550" s="7">
        <v>1.2039200000000001</v>
      </c>
      <c r="Z550" s="7">
        <v>6.4</v>
      </c>
      <c r="AA550" s="7">
        <v>4.5999999999999996</v>
      </c>
      <c r="AB550" s="14">
        <v>2.4700000000000002</v>
      </c>
      <c r="AC550" s="17">
        <v>1E-4</v>
      </c>
      <c r="AD550" s="3">
        <v>0.99990000000000001</v>
      </c>
      <c r="AE550" s="14" t="s">
        <v>197</v>
      </c>
      <c r="AF550" s="13">
        <v>7</v>
      </c>
      <c r="AG550" s="14">
        <v>6</v>
      </c>
      <c r="AH550" s="13">
        <v>5</v>
      </c>
      <c r="AI550" s="7">
        <v>4</v>
      </c>
      <c r="AJ550" s="7">
        <v>1</v>
      </c>
      <c r="AK550" s="7">
        <v>4</v>
      </c>
      <c r="AL550" s="7">
        <v>3</v>
      </c>
      <c r="AM550" s="14">
        <v>1</v>
      </c>
      <c r="AN550" s="13">
        <v>2</v>
      </c>
      <c r="AO550" s="14">
        <v>2</v>
      </c>
      <c r="AP550" s="7" t="s">
        <v>66</v>
      </c>
      <c r="AQ550" s="7" t="s">
        <v>62</v>
      </c>
      <c r="AR550" s="7" t="s">
        <v>208</v>
      </c>
      <c r="AS550" s="7" t="s">
        <v>70</v>
      </c>
      <c r="AT550" s="7" t="s">
        <v>70</v>
      </c>
      <c r="AU550" s="7" t="s">
        <v>66</v>
      </c>
      <c r="AV550" s="7" t="s">
        <v>70</v>
      </c>
      <c r="AW550" s="7" t="s">
        <v>70</v>
      </c>
      <c r="AX550" s="12">
        <v>0</v>
      </c>
      <c r="AY550" s="12">
        <v>0</v>
      </c>
      <c r="AZ550" s="12">
        <v>0</v>
      </c>
      <c r="BA550" s="12">
        <v>1</v>
      </c>
      <c r="BB550" s="12" t="s">
        <v>5797</v>
      </c>
      <c r="BC550" s="12">
        <v>0</v>
      </c>
      <c r="BD550" s="35" t="s">
        <v>5797</v>
      </c>
      <c r="BE550" s="12">
        <v>1</v>
      </c>
    </row>
    <row r="551" spans="1:57" x14ac:dyDescent="0.35">
      <c r="A551" s="7">
        <v>550</v>
      </c>
      <c r="B551" s="7">
        <v>550</v>
      </c>
      <c r="C551" s="7" t="s">
        <v>1306</v>
      </c>
      <c r="D551" s="7" t="s">
        <v>1307</v>
      </c>
      <c r="E551" s="13" t="s">
        <v>51</v>
      </c>
      <c r="F551" s="7">
        <v>300</v>
      </c>
      <c r="G551" s="7" t="s">
        <v>89</v>
      </c>
      <c r="H551" s="7">
        <v>2465</v>
      </c>
      <c r="I551" s="14" t="s">
        <v>53</v>
      </c>
      <c r="J551" s="13" t="s">
        <v>54</v>
      </c>
      <c r="K551" s="7" t="s">
        <v>75</v>
      </c>
      <c r="L551" s="7" t="s">
        <v>56</v>
      </c>
      <c r="M551" s="7" t="s">
        <v>84</v>
      </c>
      <c r="N551" s="7">
        <v>20</v>
      </c>
      <c r="O551" s="7" t="s">
        <v>86</v>
      </c>
      <c r="P551" s="7">
        <v>42</v>
      </c>
      <c r="Q551" t="s">
        <v>7875</v>
      </c>
      <c r="R551" s="7" t="s">
        <v>59</v>
      </c>
      <c r="S551" s="14" t="s">
        <v>59</v>
      </c>
      <c r="T551" t="b">
        <v>0</v>
      </c>
      <c r="U551" s="7">
        <v>560</v>
      </c>
      <c r="V551" s="7">
        <v>6.5</v>
      </c>
      <c r="W551" s="7">
        <v>14.3</v>
      </c>
      <c r="X551" s="7">
        <v>0.27753339999999999</v>
      </c>
      <c r="Y551" s="7">
        <v>1.16974</v>
      </c>
      <c r="Z551" s="7">
        <v>5.8</v>
      </c>
      <c r="AA551" s="7">
        <v>3.36</v>
      </c>
      <c r="AB551" s="14">
        <v>2.96</v>
      </c>
      <c r="AC551" s="17">
        <v>1E-4</v>
      </c>
      <c r="AD551" s="3">
        <v>0.99990000000000001</v>
      </c>
      <c r="AE551" s="14" t="s">
        <v>197</v>
      </c>
      <c r="AF551" s="13">
        <v>7</v>
      </c>
      <c r="AG551" s="14">
        <v>6</v>
      </c>
      <c r="AH551" s="13">
        <v>5</v>
      </c>
      <c r="AI551" s="7">
        <v>3</v>
      </c>
      <c r="AJ551" s="7">
        <v>2</v>
      </c>
      <c r="AK551" s="7">
        <v>4</v>
      </c>
      <c r="AL551" s="7">
        <v>2</v>
      </c>
      <c r="AM551" s="14">
        <v>2</v>
      </c>
      <c r="AN551" s="13">
        <v>2</v>
      </c>
      <c r="AO551" s="14">
        <v>2</v>
      </c>
      <c r="AP551" s="7" t="s">
        <v>66</v>
      </c>
      <c r="AQ551" s="7" t="s">
        <v>62</v>
      </c>
      <c r="AR551" s="7" t="s">
        <v>208</v>
      </c>
      <c r="AS551" s="7" t="s">
        <v>70</v>
      </c>
      <c r="AT551" s="7" t="s">
        <v>63</v>
      </c>
      <c r="AU551" s="7" t="s">
        <v>66</v>
      </c>
      <c r="AV551" s="7" t="s">
        <v>70</v>
      </c>
      <c r="AW551" s="7" t="s">
        <v>70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35" t="s">
        <v>5797</v>
      </c>
      <c r="BE551" s="12">
        <v>1</v>
      </c>
    </row>
    <row r="552" spans="1:57" x14ac:dyDescent="0.35">
      <c r="A552" s="7">
        <v>551</v>
      </c>
      <c r="B552" s="7">
        <v>551</v>
      </c>
      <c r="C552" s="7" t="s">
        <v>1308</v>
      </c>
      <c r="D552" s="7" t="s">
        <v>1309</v>
      </c>
      <c r="E552" s="13" t="s">
        <v>51</v>
      </c>
      <c r="F552" s="7">
        <v>300</v>
      </c>
      <c r="G552" s="7" t="s">
        <v>89</v>
      </c>
      <c r="H552" s="7">
        <v>2140</v>
      </c>
      <c r="I552" s="14" t="s">
        <v>53</v>
      </c>
      <c r="J552" s="13" t="s">
        <v>54</v>
      </c>
      <c r="K552" s="7" t="s">
        <v>103</v>
      </c>
      <c r="L552" s="7" t="s">
        <v>87</v>
      </c>
      <c r="M552" s="7" t="s">
        <v>57</v>
      </c>
      <c r="N552" s="7">
        <v>25</v>
      </c>
      <c r="O552" s="7" t="s">
        <v>58</v>
      </c>
      <c r="P552" s="7">
        <v>42</v>
      </c>
      <c r="Q552" t="s">
        <v>7935</v>
      </c>
      <c r="R552" s="7" t="s">
        <v>113</v>
      </c>
      <c r="S552" s="14" t="s">
        <v>59</v>
      </c>
      <c r="T552" t="b">
        <v>0</v>
      </c>
      <c r="U552" s="7">
        <v>1017</v>
      </c>
      <c r="V552" s="7">
        <v>11.66</v>
      </c>
      <c r="W552" s="7">
        <v>22.62</v>
      </c>
      <c r="X552" s="7">
        <v>0.55460019999999999</v>
      </c>
      <c r="Y552" s="7">
        <v>1.7644</v>
      </c>
      <c r="Z552" s="7">
        <v>5.5</v>
      </c>
      <c r="AA552" s="7">
        <v>2.84</v>
      </c>
      <c r="AB552" s="14">
        <v>3.59</v>
      </c>
      <c r="AC552" s="17">
        <v>4.3781100000000003E-2</v>
      </c>
      <c r="AD552" s="3">
        <v>0.95621900000000004</v>
      </c>
      <c r="AE552" s="14" t="s">
        <v>197</v>
      </c>
      <c r="AF552" s="13">
        <v>7</v>
      </c>
      <c r="AG552" s="14">
        <v>6</v>
      </c>
      <c r="AH552" s="13">
        <v>5</v>
      </c>
      <c r="AI552" s="7">
        <v>1</v>
      </c>
      <c r="AJ552" s="7">
        <v>4</v>
      </c>
      <c r="AK552" s="7">
        <v>4</v>
      </c>
      <c r="AL552" s="7">
        <v>1</v>
      </c>
      <c r="AM552" s="14">
        <v>3</v>
      </c>
      <c r="AN552" s="13">
        <v>2</v>
      </c>
      <c r="AO552" s="14">
        <v>2</v>
      </c>
      <c r="AP552" s="7" t="s">
        <v>69</v>
      </c>
      <c r="AQ552" s="7" t="s">
        <v>62</v>
      </c>
      <c r="AR552" s="7" t="s">
        <v>208</v>
      </c>
      <c r="AS552" s="7" t="s">
        <v>70</v>
      </c>
      <c r="AT552" s="7" t="s">
        <v>63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>
        <v>1</v>
      </c>
      <c r="BC552" s="12">
        <v>0</v>
      </c>
      <c r="BD552" s="35" t="s">
        <v>5797</v>
      </c>
      <c r="BE552" s="12">
        <v>1</v>
      </c>
    </row>
    <row r="553" spans="1:57" x14ac:dyDescent="0.35">
      <c r="A553" s="7">
        <v>552</v>
      </c>
      <c r="B553" s="7">
        <v>552</v>
      </c>
      <c r="C553" s="7" t="s">
        <v>1310</v>
      </c>
      <c r="D553" s="7" t="s">
        <v>1311</v>
      </c>
      <c r="E553" s="13" t="s">
        <v>51</v>
      </c>
      <c r="F553" s="7">
        <v>300</v>
      </c>
      <c r="G553" s="7" t="s">
        <v>100</v>
      </c>
      <c r="H553" s="7">
        <v>1390</v>
      </c>
      <c r="I553" s="14" t="s">
        <v>53</v>
      </c>
      <c r="J553" s="13" t="s">
        <v>54</v>
      </c>
      <c r="K553" s="7" t="s">
        <v>83</v>
      </c>
      <c r="L553" s="7" t="s">
        <v>87</v>
      </c>
      <c r="M553" s="7" t="s">
        <v>57</v>
      </c>
      <c r="N553" s="7">
        <v>46</v>
      </c>
      <c r="O553" s="7" t="s">
        <v>86</v>
      </c>
      <c r="P553" s="7">
        <v>32</v>
      </c>
      <c r="Q553" t="s">
        <v>7875</v>
      </c>
      <c r="R553" s="7" t="s">
        <v>59</v>
      </c>
      <c r="S553" s="14" t="s">
        <v>56</v>
      </c>
      <c r="T553" t="b">
        <v>0</v>
      </c>
      <c r="U553" s="7">
        <v>406</v>
      </c>
      <c r="V553" s="7">
        <v>15.9</v>
      </c>
      <c r="W553" s="7">
        <v>30.3</v>
      </c>
      <c r="X553" s="7">
        <v>1.1580835</v>
      </c>
      <c r="Y553" s="7">
        <v>0.60640000000000005</v>
      </c>
      <c r="Z553" s="7">
        <v>7.4</v>
      </c>
      <c r="AA553" s="7">
        <v>5.93</v>
      </c>
      <c r="AB553" s="14">
        <v>1.94</v>
      </c>
      <c r="AC553" s="17">
        <v>1.7366199999999998E-2</v>
      </c>
      <c r="AD553" s="3">
        <v>0.98263400000000001</v>
      </c>
      <c r="AE553" s="14" t="s">
        <v>197</v>
      </c>
      <c r="AF553" s="13">
        <v>7</v>
      </c>
      <c r="AG553" s="14">
        <v>6</v>
      </c>
      <c r="AH553" s="13">
        <v>5</v>
      </c>
      <c r="AI553" s="7">
        <v>5</v>
      </c>
      <c r="AJ553" s="7">
        <v>0</v>
      </c>
      <c r="AK553" s="7">
        <v>4</v>
      </c>
      <c r="AL553" s="7">
        <v>4</v>
      </c>
      <c r="AM553" s="14">
        <v>0</v>
      </c>
      <c r="AN553" s="13">
        <v>2</v>
      </c>
      <c r="AO553" s="14">
        <v>2</v>
      </c>
      <c r="AP553" s="7" t="s">
        <v>66</v>
      </c>
      <c r="AQ553" s="7" t="s">
        <v>62</v>
      </c>
      <c r="AR553" s="7" t="s">
        <v>62</v>
      </c>
      <c r="AS553" s="7" t="s">
        <v>5797</v>
      </c>
      <c r="AT553" s="7" t="s">
        <v>70</v>
      </c>
      <c r="AU553" s="7" t="s">
        <v>66</v>
      </c>
      <c r="AV553" s="7" t="s">
        <v>5797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>
        <v>1</v>
      </c>
      <c r="BC553" s="12">
        <v>0</v>
      </c>
      <c r="BD553" s="35" t="s">
        <v>5797</v>
      </c>
      <c r="BE553" s="12">
        <v>1</v>
      </c>
    </row>
    <row r="554" spans="1:57" x14ac:dyDescent="0.35">
      <c r="A554" s="7">
        <v>553</v>
      </c>
      <c r="B554" s="7">
        <v>553</v>
      </c>
      <c r="C554" s="7" t="s">
        <v>1312</v>
      </c>
      <c r="D554" s="7" t="s">
        <v>1313</v>
      </c>
      <c r="E554" s="13" t="s">
        <v>51</v>
      </c>
      <c r="F554" s="7">
        <v>300</v>
      </c>
      <c r="G554" s="7" t="s">
        <v>100</v>
      </c>
      <c r="H554" s="7"/>
      <c r="I554" s="14" t="s">
        <v>53</v>
      </c>
      <c r="J554" s="13" t="s">
        <v>54</v>
      </c>
      <c r="K554" s="7" t="s">
        <v>83</v>
      </c>
      <c r="L554" s="7" t="s">
        <v>56</v>
      </c>
      <c r="M554" s="7" t="s">
        <v>57</v>
      </c>
      <c r="N554" s="7">
        <v>23</v>
      </c>
      <c r="O554" s="7" t="s">
        <v>58</v>
      </c>
      <c r="P554" s="7"/>
      <c r="Q554" t="s">
        <v>7921</v>
      </c>
      <c r="R554" s="7" t="s">
        <v>59</v>
      </c>
      <c r="S554" s="14" t="s">
        <v>59</v>
      </c>
      <c r="T554" t="b">
        <v>0</v>
      </c>
      <c r="U554" s="7">
        <v>569</v>
      </c>
      <c r="V554" s="7">
        <v>15.7</v>
      </c>
      <c r="W554" s="7">
        <v>31.58</v>
      </c>
      <c r="X554" s="7">
        <v>1.5097339999999999</v>
      </c>
      <c r="Y554" s="7">
        <v>0.66258000000000006</v>
      </c>
      <c r="Z554" s="7">
        <v>7.3</v>
      </c>
      <c r="AA554" s="7">
        <v>5.21</v>
      </c>
      <c r="AB554" s="14">
        <v>2.52</v>
      </c>
      <c r="AC554" s="17">
        <v>2.85242E-3</v>
      </c>
      <c r="AD554" s="3">
        <v>0.99714800000000003</v>
      </c>
      <c r="AE554" s="14" t="s">
        <v>197</v>
      </c>
      <c r="AF554" s="13">
        <v>7</v>
      </c>
      <c r="AG554" s="14">
        <v>6</v>
      </c>
      <c r="AH554" s="13">
        <v>5</v>
      </c>
      <c r="AI554" s="7">
        <v>4</v>
      </c>
      <c r="AJ554" s="7">
        <v>1</v>
      </c>
      <c r="AK554" s="7">
        <v>4</v>
      </c>
      <c r="AL554" s="7">
        <v>3</v>
      </c>
      <c r="AM554" s="14">
        <v>1</v>
      </c>
      <c r="AN554" s="13">
        <v>2</v>
      </c>
      <c r="AO554" s="14">
        <v>2</v>
      </c>
      <c r="AP554" s="7" t="s">
        <v>66</v>
      </c>
      <c r="AQ554" s="7" t="s">
        <v>62</v>
      </c>
      <c r="AR554" s="7" t="s">
        <v>62</v>
      </c>
      <c r="AS554" s="7" t="s">
        <v>5797</v>
      </c>
      <c r="AT554" s="7" t="s">
        <v>63</v>
      </c>
      <c r="AU554" s="7" t="s">
        <v>66</v>
      </c>
      <c r="AV554" s="7" t="s">
        <v>5797</v>
      </c>
      <c r="AW554" s="7" t="s">
        <v>70</v>
      </c>
      <c r="AX554" s="12">
        <v>0</v>
      </c>
      <c r="AY554" s="12">
        <v>0</v>
      </c>
      <c r="AZ554" s="12">
        <v>0</v>
      </c>
      <c r="BA554" s="12">
        <v>1</v>
      </c>
      <c r="BB554" s="12">
        <v>1</v>
      </c>
      <c r="BC554" s="12">
        <v>0</v>
      </c>
      <c r="BD554" s="35" t="s">
        <v>5797</v>
      </c>
      <c r="BE554" s="12">
        <v>1</v>
      </c>
    </row>
    <row r="555" spans="1:57" x14ac:dyDescent="0.35">
      <c r="A555" s="7">
        <v>554</v>
      </c>
      <c r="B555" s="7">
        <v>554</v>
      </c>
      <c r="C555" s="7" t="s">
        <v>1314</v>
      </c>
      <c r="D555" s="7" t="s">
        <v>1315</v>
      </c>
      <c r="E555" s="13" t="s">
        <v>51</v>
      </c>
      <c r="F555" s="7">
        <v>300</v>
      </c>
      <c r="G555" s="7" t="s">
        <v>100</v>
      </c>
      <c r="H555" s="7">
        <v>2930</v>
      </c>
      <c r="I555" s="14" t="s">
        <v>53</v>
      </c>
      <c r="J555" s="13" t="s">
        <v>54</v>
      </c>
      <c r="K555" s="7" t="s">
        <v>95</v>
      </c>
      <c r="L555" s="7" t="s">
        <v>56</v>
      </c>
      <c r="M555" s="7" t="s">
        <v>84</v>
      </c>
      <c r="N555" s="7">
        <v>25</v>
      </c>
      <c r="O555" s="7" t="s">
        <v>58</v>
      </c>
      <c r="P555" s="7">
        <v>44</v>
      </c>
      <c r="Q555" t="s">
        <v>7875</v>
      </c>
      <c r="R555" s="7" t="s">
        <v>59</v>
      </c>
      <c r="S555" s="14" t="s">
        <v>59</v>
      </c>
      <c r="T555" t="b">
        <v>0</v>
      </c>
      <c r="U555" s="7">
        <v>742</v>
      </c>
      <c r="V555" s="7">
        <v>8.06</v>
      </c>
      <c r="W555" s="7">
        <v>21.38</v>
      </c>
      <c r="X555" s="7">
        <v>0.63700000000000012</v>
      </c>
      <c r="Y555" s="7">
        <v>1.0790599999999999</v>
      </c>
      <c r="Z555" s="7"/>
      <c r="AA555" s="7"/>
      <c r="AB555" s="14"/>
      <c r="AC555" s="17">
        <v>6.0364099999999997E-2</v>
      </c>
      <c r="AD555" s="3">
        <v>0.93963600000000003</v>
      </c>
      <c r="AE555" s="14" t="s">
        <v>197</v>
      </c>
      <c r="AF555" s="13">
        <v>7</v>
      </c>
      <c r="AG555" s="14">
        <v>6</v>
      </c>
      <c r="AH555" s="13">
        <v>5</v>
      </c>
      <c r="AI555" s="7">
        <v>5</v>
      </c>
      <c r="AJ555" s="7">
        <v>0</v>
      </c>
      <c r="AK555" s="7">
        <v>4</v>
      </c>
      <c r="AL555" s="7">
        <v>4</v>
      </c>
      <c r="AM555" s="14">
        <v>0</v>
      </c>
      <c r="AN555" s="13">
        <v>2</v>
      </c>
      <c r="AO555" s="14">
        <v>2</v>
      </c>
      <c r="AP555" s="7" t="s">
        <v>66</v>
      </c>
      <c r="AQ555" s="7" t="s">
        <v>62</v>
      </c>
      <c r="AR555" s="7" t="s">
        <v>62</v>
      </c>
      <c r="AS555" s="7" t="s">
        <v>5797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 t="s">
        <v>5797</v>
      </c>
      <c r="BC555" s="12">
        <v>0</v>
      </c>
      <c r="BD555" s="35">
        <v>1</v>
      </c>
      <c r="BE555" s="12">
        <v>0</v>
      </c>
    </row>
    <row r="556" spans="1:57" x14ac:dyDescent="0.35">
      <c r="A556" s="7">
        <v>555</v>
      </c>
      <c r="B556" s="7">
        <v>555</v>
      </c>
      <c r="C556" s="7" t="s">
        <v>1316</v>
      </c>
      <c r="D556" s="7" t="s">
        <v>1317</v>
      </c>
      <c r="E556" s="13" t="s">
        <v>51</v>
      </c>
      <c r="F556" s="7">
        <v>300</v>
      </c>
      <c r="G556" s="7" t="s">
        <v>100</v>
      </c>
      <c r="H556" s="7"/>
      <c r="I556" s="14" t="s">
        <v>53</v>
      </c>
      <c r="J556" s="13" t="s">
        <v>54</v>
      </c>
      <c r="K556" s="7" t="s">
        <v>1318</v>
      </c>
      <c r="L556" s="7" t="s">
        <v>56</v>
      </c>
      <c r="M556" s="7" t="s">
        <v>57</v>
      </c>
      <c r="N556" s="7">
        <v>47</v>
      </c>
      <c r="O556" s="7" t="s">
        <v>86</v>
      </c>
      <c r="P556" s="7">
        <v>35</v>
      </c>
      <c r="Q556" t="s">
        <v>7875</v>
      </c>
      <c r="R556" s="7" t="s">
        <v>59</v>
      </c>
      <c r="S556" s="14" t="s">
        <v>59</v>
      </c>
      <c r="T556" t="b">
        <v>0</v>
      </c>
      <c r="U556" s="7">
        <v>280</v>
      </c>
      <c r="V556" s="7">
        <v>11.72</v>
      </c>
      <c r="W556" s="7">
        <v>26.84</v>
      </c>
      <c r="X556" s="7">
        <v>1.2250686</v>
      </c>
      <c r="Y556" s="7">
        <v>0.31672</v>
      </c>
      <c r="Z556" s="7">
        <v>7.6</v>
      </c>
      <c r="AA556" s="7">
        <v>5.34</v>
      </c>
      <c r="AB556" s="14">
        <v>2.2799999999999998</v>
      </c>
      <c r="AC556" s="17">
        <v>6.2583500000000002E-3</v>
      </c>
      <c r="AD556" s="3">
        <v>0.99374200000000001</v>
      </c>
      <c r="AE556" s="14" t="s">
        <v>197</v>
      </c>
      <c r="AF556" s="13">
        <v>7</v>
      </c>
      <c r="AG556" s="14">
        <v>6</v>
      </c>
      <c r="AH556" s="13">
        <v>5</v>
      </c>
      <c r="AI556" s="7">
        <v>4</v>
      </c>
      <c r="AJ556" s="7">
        <v>1</v>
      </c>
      <c r="AK556" s="7">
        <v>4</v>
      </c>
      <c r="AL556" s="7">
        <v>3</v>
      </c>
      <c r="AM556" s="14">
        <v>1</v>
      </c>
      <c r="AN556" s="13">
        <v>2</v>
      </c>
      <c r="AO556" s="14">
        <v>2</v>
      </c>
      <c r="AP556" s="7" t="s">
        <v>66</v>
      </c>
      <c r="AQ556" s="7" t="s">
        <v>62</v>
      </c>
      <c r="AR556" s="7" t="s">
        <v>62</v>
      </c>
      <c r="AS556" s="7" t="s">
        <v>5797</v>
      </c>
      <c r="AT556" s="7" t="s">
        <v>63</v>
      </c>
      <c r="AU556" s="7" t="s">
        <v>66</v>
      </c>
      <c r="AV556" s="7" t="s">
        <v>5797</v>
      </c>
      <c r="AW556" s="7" t="s">
        <v>70</v>
      </c>
      <c r="AX556" s="12">
        <v>0</v>
      </c>
      <c r="AY556" s="12">
        <v>0</v>
      </c>
      <c r="AZ556" s="12">
        <v>0</v>
      </c>
      <c r="BA556" s="12">
        <v>1</v>
      </c>
      <c r="BB556" s="12">
        <v>1</v>
      </c>
      <c r="BC556" s="12">
        <v>0</v>
      </c>
      <c r="BD556" s="35" t="s">
        <v>5797</v>
      </c>
      <c r="BE556" s="12">
        <v>1</v>
      </c>
    </row>
    <row r="557" spans="1:57" x14ac:dyDescent="0.35">
      <c r="A557" s="7">
        <v>556</v>
      </c>
      <c r="B557" s="7">
        <v>556</v>
      </c>
      <c r="C557" s="7" t="s">
        <v>1319</v>
      </c>
      <c r="D557" s="7" t="s">
        <v>1320</v>
      </c>
      <c r="E557" s="13" t="s">
        <v>51</v>
      </c>
      <c r="F557" s="7">
        <v>300</v>
      </c>
      <c r="G557" s="7" t="s">
        <v>81</v>
      </c>
      <c r="H557" s="7">
        <v>680</v>
      </c>
      <c r="I557" s="14" t="s">
        <v>53</v>
      </c>
      <c r="J557" s="13" t="s">
        <v>54</v>
      </c>
      <c r="K557" s="7" t="s">
        <v>92</v>
      </c>
      <c r="L557" s="7" t="s">
        <v>56</v>
      </c>
      <c r="M557" s="7" t="s">
        <v>84</v>
      </c>
      <c r="N557" s="7">
        <v>43</v>
      </c>
      <c r="O557" s="7" t="s">
        <v>86</v>
      </c>
      <c r="P557" s="7"/>
      <c r="Q557" t="s">
        <v>7875</v>
      </c>
      <c r="R557" s="7" t="s">
        <v>59</v>
      </c>
      <c r="S557" s="14" t="s">
        <v>59</v>
      </c>
      <c r="T557" t="b">
        <v>0</v>
      </c>
      <c r="U557" s="7">
        <v>182</v>
      </c>
      <c r="V557" s="7">
        <v>8.4333299999999998</v>
      </c>
      <c r="W557" s="7">
        <v>20.2</v>
      </c>
      <c r="X557" s="7">
        <v>0.65577800000000008</v>
      </c>
      <c r="Y557" s="7">
        <v>0.46476666666666672</v>
      </c>
      <c r="Z557" s="7">
        <v>7</v>
      </c>
      <c r="AA557" s="7">
        <v>3.4</v>
      </c>
      <c r="AB557" s="14">
        <v>2.3199999999999998</v>
      </c>
      <c r="AC557" s="17">
        <v>0.45841999999999999</v>
      </c>
      <c r="AD557" s="3">
        <v>0.54157999999999995</v>
      </c>
      <c r="AE557" s="14" t="s">
        <v>197</v>
      </c>
      <c r="AF557" s="13">
        <v>7</v>
      </c>
      <c r="AG557" s="14">
        <v>6</v>
      </c>
      <c r="AH557" s="13">
        <v>5</v>
      </c>
      <c r="AI557" s="7">
        <v>5</v>
      </c>
      <c r="AJ557" s="7">
        <v>0</v>
      </c>
      <c r="AK557" s="7">
        <v>4</v>
      </c>
      <c r="AL557" s="7">
        <v>4</v>
      </c>
      <c r="AM557" s="14">
        <v>0</v>
      </c>
      <c r="AN557" s="13">
        <v>2</v>
      </c>
      <c r="AO557" s="14">
        <v>2</v>
      </c>
      <c r="AP557" s="7" t="s">
        <v>66</v>
      </c>
      <c r="AQ557" s="7" t="s">
        <v>62</v>
      </c>
      <c r="AR557" s="7" t="s">
        <v>62</v>
      </c>
      <c r="AS557" s="7" t="s">
        <v>70</v>
      </c>
      <c r="AT557" s="7" t="s">
        <v>62</v>
      </c>
      <c r="AU557" s="7" t="s">
        <v>64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>
        <v>1</v>
      </c>
      <c r="BC557" s="12">
        <v>0</v>
      </c>
      <c r="BD557" s="35">
        <v>1</v>
      </c>
      <c r="BE557" s="12" t="s">
        <v>5797</v>
      </c>
    </row>
    <row r="558" spans="1:57" x14ac:dyDescent="0.35">
      <c r="A558" s="7">
        <v>557</v>
      </c>
      <c r="B558" s="7">
        <v>557</v>
      </c>
      <c r="C558" s="7" t="s">
        <v>1321</v>
      </c>
      <c r="D558" s="7" t="s">
        <v>1322</v>
      </c>
      <c r="E558" s="13" t="s">
        <v>51</v>
      </c>
      <c r="F558" s="7">
        <v>300</v>
      </c>
      <c r="G558" s="7" t="s">
        <v>126</v>
      </c>
      <c r="H558" s="7"/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29.8</v>
      </c>
      <c r="O558" s="7" t="s">
        <v>58</v>
      </c>
      <c r="P558" s="7"/>
      <c r="Q558" t="s">
        <v>7875</v>
      </c>
      <c r="R558" s="7" t="s">
        <v>59</v>
      </c>
      <c r="S558" s="14" t="s">
        <v>56</v>
      </c>
      <c r="T558" t="b">
        <v>0</v>
      </c>
      <c r="U558" s="7">
        <v>692</v>
      </c>
      <c r="V558" s="7">
        <v>13.88</v>
      </c>
      <c r="W558" s="7">
        <v>23.86</v>
      </c>
      <c r="X558" s="7">
        <v>0.44926660000000002</v>
      </c>
      <c r="Y558" s="7">
        <v>1.3428199999999999</v>
      </c>
      <c r="Z558" s="7">
        <v>5.0999999999999996</v>
      </c>
      <c r="AA558" s="7">
        <v>3.65</v>
      </c>
      <c r="AB558" s="14">
        <v>3.48</v>
      </c>
      <c r="AC558" s="17">
        <v>3.33409E-2</v>
      </c>
      <c r="AD558" s="3">
        <v>0.96665900000000005</v>
      </c>
      <c r="AE558" s="14" t="s">
        <v>197</v>
      </c>
      <c r="AF558" s="13">
        <v>7</v>
      </c>
      <c r="AG558" s="14">
        <v>6</v>
      </c>
      <c r="AH558" s="13">
        <v>5</v>
      </c>
      <c r="AI558" s="7">
        <v>4</v>
      </c>
      <c r="AJ558" s="7">
        <v>1</v>
      </c>
      <c r="AK558" s="7">
        <v>4</v>
      </c>
      <c r="AL558" s="7">
        <v>3</v>
      </c>
      <c r="AM558" s="14">
        <v>1</v>
      </c>
      <c r="AN558" s="13">
        <v>2</v>
      </c>
      <c r="AO558" s="14">
        <v>2</v>
      </c>
      <c r="AP558" s="7" t="s">
        <v>66</v>
      </c>
      <c r="AQ558" s="7" t="s">
        <v>62</v>
      </c>
      <c r="AR558" s="7" t="s">
        <v>62</v>
      </c>
      <c r="AS558" s="7" t="s">
        <v>70</v>
      </c>
      <c r="AT558" s="7" t="s">
        <v>63</v>
      </c>
      <c r="AU558" s="7" t="s">
        <v>66</v>
      </c>
      <c r="AV558" s="7" t="s">
        <v>5797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35">
        <v>1</v>
      </c>
      <c r="BE558" s="12">
        <v>0</v>
      </c>
    </row>
    <row r="559" spans="1:57" x14ac:dyDescent="0.35">
      <c r="A559" s="7">
        <v>558</v>
      </c>
      <c r="B559" s="7">
        <v>558</v>
      </c>
      <c r="C559" s="7" t="s">
        <v>1323</v>
      </c>
      <c r="D559" s="7" t="s">
        <v>1324</v>
      </c>
      <c r="E559" s="13" t="s">
        <v>51</v>
      </c>
      <c r="F559" s="7">
        <v>300</v>
      </c>
      <c r="G559" s="7" t="s">
        <v>100</v>
      </c>
      <c r="H559" s="7"/>
      <c r="I559" s="14" t="s">
        <v>53</v>
      </c>
      <c r="J559" s="13" t="s">
        <v>54</v>
      </c>
      <c r="K559" s="7" t="s">
        <v>118</v>
      </c>
      <c r="L559" s="7" t="s">
        <v>56</v>
      </c>
      <c r="M559" s="7" t="s">
        <v>57</v>
      </c>
      <c r="N559" s="7">
        <v>45</v>
      </c>
      <c r="O559" s="7" t="s">
        <v>58</v>
      </c>
      <c r="P559" s="7"/>
      <c r="Q559" t="s">
        <v>7921</v>
      </c>
      <c r="R559" s="7" t="s">
        <v>59</v>
      </c>
      <c r="S559" s="14" t="s">
        <v>59</v>
      </c>
      <c r="T559" t="b">
        <v>0</v>
      </c>
      <c r="U559" s="7">
        <v>367</v>
      </c>
      <c r="V559" s="7">
        <v>10.16</v>
      </c>
      <c r="W559" s="7">
        <v>23.64</v>
      </c>
      <c r="X559" s="7">
        <v>0.96986660000000002</v>
      </c>
      <c r="Y559" s="7">
        <v>0.45362000000000002</v>
      </c>
      <c r="Z559" s="7"/>
      <c r="AA559" s="7"/>
      <c r="AB559" s="14"/>
      <c r="AC559" s="17">
        <v>7.3575699999999999E-3</v>
      </c>
      <c r="AD559" s="3">
        <v>0.99264200000000002</v>
      </c>
      <c r="AE559" s="14" t="s">
        <v>197</v>
      </c>
      <c r="AF559" s="13">
        <v>7</v>
      </c>
      <c r="AG559" s="14">
        <v>6</v>
      </c>
      <c r="AH559" s="13">
        <v>5</v>
      </c>
      <c r="AI559" s="7">
        <v>5</v>
      </c>
      <c r="AJ559" s="7">
        <v>0</v>
      </c>
      <c r="AK559" s="7">
        <v>4</v>
      </c>
      <c r="AL559" s="7">
        <v>4</v>
      </c>
      <c r="AM559" s="14">
        <v>0</v>
      </c>
      <c r="AN559" s="13">
        <v>2</v>
      </c>
      <c r="AO559" s="14">
        <v>2</v>
      </c>
      <c r="AP559" s="7" t="s">
        <v>66</v>
      </c>
      <c r="AQ559" s="7" t="s">
        <v>62</v>
      </c>
      <c r="AR559" s="7" t="s">
        <v>62</v>
      </c>
      <c r="AS559" s="7" t="s">
        <v>5797</v>
      </c>
      <c r="AT559" s="7" t="s">
        <v>70</v>
      </c>
      <c r="AU559" s="7" t="s">
        <v>66</v>
      </c>
      <c r="AV559" s="7" t="s">
        <v>5797</v>
      </c>
      <c r="AW559" s="7" t="s">
        <v>70</v>
      </c>
      <c r="AX559" s="12">
        <v>0</v>
      </c>
      <c r="AY559" s="12">
        <v>0</v>
      </c>
      <c r="AZ559" s="12">
        <v>0</v>
      </c>
      <c r="BA559" s="12">
        <v>1</v>
      </c>
      <c r="BB559" s="12">
        <v>1</v>
      </c>
      <c r="BC559" s="12">
        <v>0</v>
      </c>
      <c r="BD559" s="35" t="s">
        <v>5797</v>
      </c>
      <c r="BE559" s="12">
        <v>1</v>
      </c>
    </row>
    <row r="560" spans="1:57" x14ac:dyDescent="0.35">
      <c r="A560" s="7">
        <v>559</v>
      </c>
      <c r="B560" s="7">
        <v>559</v>
      </c>
      <c r="C560" s="7" t="s">
        <v>1325</v>
      </c>
      <c r="D560" s="7" t="s">
        <v>1326</v>
      </c>
      <c r="E560" s="13" t="s">
        <v>51</v>
      </c>
      <c r="F560" s="7">
        <v>300</v>
      </c>
      <c r="G560" s="7" t="s">
        <v>89</v>
      </c>
      <c r="H560" s="7"/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84</v>
      </c>
      <c r="N560" s="7">
        <v>59</v>
      </c>
      <c r="O560" s="7" t="s">
        <v>58</v>
      </c>
      <c r="P560" s="7">
        <v>35</v>
      </c>
      <c r="Q560" t="s">
        <v>7875</v>
      </c>
      <c r="R560" s="7" t="s">
        <v>59</v>
      </c>
      <c r="S560" s="14" t="s">
        <v>59</v>
      </c>
      <c r="T560" t="b">
        <v>0</v>
      </c>
      <c r="U560" s="7">
        <v>1027</v>
      </c>
      <c r="V560" s="7">
        <v>13.46</v>
      </c>
      <c r="W560" s="7">
        <v>22.18</v>
      </c>
      <c r="X560" s="7">
        <v>0.42926659999999989</v>
      </c>
      <c r="Y560" s="7">
        <v>1.8013399999999999</v>
      </c>
      <c r="Z560" s="7">
        <v>5.0999999999999996</v>
      </c>
      <c r="AA560" s="7">
        <v>3.35</v>
      </c>
      <c r="AB560" s="14">
        <v>3.19</v>
      </c>
      <c r="AC560" s="17">
        <v>0.45189600000000002</v>
      </c>
      <c r="AD560" s="3">
        <v>0.54810400000000004</v>
      </c>
      <c r="AE560" s="14" t="s">
        <v>197</v>
      </c>
      <c r="AF560" s="13">
        <v>7</v>
      </c>
      <c r="AG560" s="14">
        <v>6</v>
      </c>
      <c r="AH560" s="13">
        <v>5</v>
      </c>
      <c r="AI560" s="7">
        <v>5</v>
      </c>
      <c r="AJ560" s="7">
        <v>0</v>
      </c>
      <c r="AK560" s="7">
        <v>4</v>
      </c>
      <c r="AL560" s="7">
        <v>4</v>
      </c>
      <c r="AM560" s="14">
        <v>0</v>
      </c>
      <c r="AN560" s="13">
        <v>2</v>
      </c>
      <c r="AO560" s="14">
        <v>2</v>
      </c>
      <c r="AP560" s="7" t="s">
        <v>66</v>
      </c>
      <c r="AQ560" s="7" t="s">
        <v>62</v>
      </c>
      <c r="AR560" s="7" t="s">
        <v>62</v>
      </c>
      <c r="AS560" s="7" t="s">
        <v>70</v>
      </c>
      <c r="AT560" s="7" t="s">
        <v>70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0</v>
      </c>
      <c r="AZ560" s="12">
        <v>0</v>
      </c>
      <c r="BA560" s="12">
        <v>1</v>
      </c>
      <c r="BB560" s="12">
        <v>1</v>
      </c>
      <c r="BC560" s="12">
        <v>0</v>
      </c>
      <c r="BD560" s="35">
        <v>1</v>
      </c>
      <c r="BE560" s="12" t="s">
        <v>5797</v>
      </c>
    </row>
    <row r="561" spans="1:57" x14ac:dyDescent="0.35">
      <c r="A561" s="7">
        <v>560</v>
      </c>
      <c r="B561" s="7">
        <v>560</v>
      </c>
      <c r="C561" s="7" t="s">
        <v>1327</v>
      </c>
      <c r="D561" s="7" t="s">
        <v>1328</v>
      </c>
      <c r="E561" s="13" t="s">
        <v>51</v>
      </c>
      <c r="F561" s="7">
        <v>300</v>
      </c>
      <c r="G561" s="7" t="s">
        <v>139</v>
      </c>
      <c r="H561" s="7">
        <v>1152</v>
      </c>
      <c r="I561" s="14" t="s">
        <v>53</v>
      </c>
      <c r="J561" s="13" t="s">
        <v>54</v>
      </c>
      <c r="K561" s="7" t="s">
        <v>75</v>
      </c>
      <c r="L561" s="7" t="s">
        <v>56</v>
      </c>
      <c r="M561" s="7" t="s">
        <v>57</v>
      </c>
      <c r="N561" s="7">
        <v>20</v>
      </c>
      <c r="O561" s="7" t="s">
        <v>86</v>
      </c>
      <c r="P561" s="7">
        <v>36</v>
      </c>
      <c r="Q561" t="s">
        <v>7875</v>
      </c>
      <c r="R561" s="7" t="s">
        <v>59</v>
      </c>
      <c r="S561" s="14" t="s">
        <v>56</v>
      </c>
      <c r="T561" t="b">
        <v>0</v>
      </c>
      <c r="U561" s="7">
        <v>2415</v>
      </c>
      <c r="V561" s="7">
        <v>15.24</v>
      </c>
      <c r="W561" s="7">
        <v>26.08</v>
      </c>
      <c r="X561" s="7">
        <v>0.57453320000000008</v>
      </c>
      <c r="Y561" s="7">
        <v>3.6287799999999999</v>
      </c>
      <c r="Z561" s="7">
        <v>5.7</v>
      </c>
      <c r="AA561" s="7">
        <v>3.48</v>
      </c>
      <c r="AB561" s="14">
        <v>3.24</v>
      </c>
      <c r="AC561" s="17">
        <v>8.1900800000000006E-3</v>
      </c>
      <c r="AD561" s="3">
        <v>0.99180999999999997</v>
      </c>
      <c r="AE561" s="14" t="s">
        <v>197</v>
      </c>
      <c r="AF561" s="13">
        <v>7</v>
      </c>
      <c r="AG561" s="14">
        <v>6</v>
      </c>
      <c r="AH561" s="13">
        <v>5</v>
      </c>
      <c r="AI561" s="7">
        <v>5</v>
      </c>
      <c r="AJ561" s="7">
        <v>0</v>
      </c>
      <c r="AK561" s="7">
        <v>4</v>
      </c>
      <c r="AL561" s="7">
        <v>4</v>
      </c>
      <c r="AM561" s="14">
        <v>0</v>
      </c>
      <c r="AN561" s="13">
        <v>2</v>
      </c>
      <c r="AO561" s="14">
        <v>2</v>
      </c>
      <c r="AP561" s="7" t="s">
        <v>66</v>
      </c>
      <c r="AQ561" s="7" t="s">
        <v>62</v>
      </c>
      <c r="AR561" s="7" t="s">
        <v>62</v>
      </c>
      <c r="AS561" s="7" t="s">
        <v>70</v>
      </c>
      <c r="AT561" s="7" t="s">
        <v>70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35">
        <v>0</v>
      </c>
      <c r="BE561" s="12">
        <v>1</v>
      </c>
    </row>
    <row r="562" spans="1:57" x14ac:dyDescent="0.35">
      <c r="A562" s="7">
        <v>561</v>
      </c>
      <c r="B562" s="7">
        <v>561</v>
      </c>
      <c r="C562" s="7" t="s">
        <v>1329</v>
      </c>
      <c r="D562" s="7" t="s">
        <v>1330</v>
      </c>
      <c r="E562" s="13" t="s">
        <v>51</v>
      </c>
      <c r="F562" s="7">
        <v>300</v>
      </c>
      <c r="G562" s="7" t="s">
        <v>139</v>
      </c>
      <c r="H562" s="7">
        <v>1152</v>
      </c>
      <c r="I562" s="14" t="s">
        <v>53</v>
      </c>
      <c r="J562" s="13" t="s">
        <v>54</v>
      </c>
      <c r="K562" s="7" t="s">
        <v>83</v>
      </c>
      <c r="L562" s="7" t="s">
        <v>76</v>
      </c>
      <c r="M562" s="7" t="s">
        <v>57</v>
      </c>
      <c r="N562" s="7">
        <v>16</v>
      </c>
      <c r="O562" s="7" t="s">
        <v>109</v>
      </c>
      <c r="P562" s="7">
        <v>31</v>
      </c>
      <c r="Q562" t="s">
        <v>7875</v>
      </c>
      <c r="R562" s="7" t="s">
        <v>59</v>
      </c>
      <c r="S562" s="14" t="s">
        <v>59</v>
      </c>
      <c r="T562" t="b">
        <v>0</v>
      </c>
      <c r="U562" s="7">
        <v>2415</v>
      </c>
      <c r="V562" s="7">
        <v>15.24</v>
      </c>
      <c r="W562" s="7">
        <v>26.08</v>
      </c>
      <c r="X562" s="7">
        <v>0.57453320000000008</v>
      </c>
      <c r="Y562" s="7">
        <v>3.6287799999999999</v>
      </c>
      <c r="Z562" s="7">
        <v>5.7</v>
      </c>
      <c r="AA562" s="7">
        <v>3.48</v>
      </c>
      <c r="AB562" s="14">
        <v>3.24</v>
      </c>
      <c r="AC562" s="17">
        <v>6.7312300000000004E-3</v>
      </c>
      <c r="AD562" s="3">
        <v>0.99326899999999996</v>
      </c>
      <c r="AE562" s="14" t="s">
        <v>197</v>
      </c>
      <c r="AF562" s="13">
        <v>7</v>
      </c>
      <c r="AG562" s="14">
        <v>6</v>
      </c>
      <c r="AH562" s="13">
        <v>5</v>
      </c>
      <c r="AI562" s="7">
        <v>5</v>
      </c>
      <c r="AJ562" s="7">
        <v>0</v>
      </c>
      <c r="AK562" s="7">
        <v>4</v>
      </c>
      <c r="AL562" s="7">
        <v>4</v>
      </c>
      <c r="AM562" s="14">
        <v>0</v>
      </c>
      <c r="AN562" s="13">
        <v>2</v>
      </c>
      <c r="AO562" s="14">
        <v>2</v>
      </c>
      <c r="AP562" s="7" t="s">
        <v>66</v>
      </c>
      <c r="AQ562" s="7" t="s">
        <v>62</v>
      </c>
      <c r="AR562" s="7" t="s">
        <v>62</v>
      </c>
      <c r="AS562" s="7" t="s">
        <v>70</v>
      </c>
      <c r="AT562" s="7" t="s">
        <v>70</v>
      </c>
      <c r="AU562" s="7" t="s">
        <v>5797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35">
        <v>0</v>
      </c>
      <c r="BE562" s="12">
        <v>1</v>
      </c>
    </row>
    <row r="563" spans="1:57" x14ac:dyDescent="0.35">
      <c r="A563" s="7">
        <v>562</v>
      </c>
      <c r="B563" s="7">
        <v>562</v>
      </c>
      <c r="C563" s="7" t="s">
        <v>1331</v>
      </c>
      <c r="D563" s="7" t="s">
        <v>1332</v>
      </c>
      <c r="E563" s="13" t="s">
        <v>51</v>
      </c>
      <c r="F563" s="7">
        <v>300</v>
      </c>
      <c r="G563" s="7" t="s">
        <v>100</v>
      </c>
      <c r="H563" s="7">
        <v>285</v>
      </c>
      <c r="I563" s="14" t="s">
        <v>53</v>
      </c>
      <c r="J563" s="13" t="s">
        <v>54</v>
      </c>
      <c r="K563" s="7" t="s">
        <v>75</v>
      </c>
      <c r="L563" s="7" t="s">
        <v>87</v>
      </c>
      <c r="M563" s="7" t="s">
        <v>57</v>
      </c>
      <c r="N563" s="7">
        <v>22</v>
      </c>
      <c r="O563" s="7" t="s">
        <v>109</v>
      </c>
      <c r="P563" s="7">
        <v>37</v>
      </c>
      <c r="Q563" t="s">
        <v>7875</v>
      </c>
      <c r="R563" s="7" t="s">
        <v>77</v>
      </c>
      <c r="S563" s="14" t="s">
        <v>56</v>
      </c>
      <c r="T563" t="b">
        <v>0</v>
      </c>
      <c r="U563" s="7">
        <v>1567</v>
      </c>
      <c r="V563" s="7">
        <v>21.58</v>
      </c>
      <c r="W563" s="7">
        <v>30.72</v>
      </c>
      <c r="X563" s="7">
        <v>0.87006680000000003</v>
      </c>
      <c r="Y563" s="7">
        <v>2.1941999999999999</v>
      </c>
      <c r="Z563" s="7">
        <v>5.8</v>
      </c>
      <c r="AA563" s="7">
        <v>3.79</v>
      </c>
      <c r="AB563" s="14">
        <v>3.36</v>
      </c>
      <c r="AC563" s="17">
        <v>1E-4</v>
      </c>
      <c r="AD563" s="3">
        <v>0.99990000000000001</v>
      </c>
      <c r="AE563" s="14" t="s">
        <v>197</v>
      </c>
      <c r="AF563" s="13">
        <v>7</v>
      </c>
      <c r="AG563" s="14">
        <v>6</v>
      </c>
      <c r="AH563" s="13">
        <v>5</v>
      </c>
      <c r="AI563" s="7">
        <v>3</v>
      </c>
      <c r="AJ563" s="7">
        <v>2</v>
      </c>
      <c r="AK563" s="7">
        <v>4</v>
      </c>
      <c r="AL563" s="7">
        <v>2</v>
      </c>
      <c r="AM563" s="14">
        <v>2</v>
      </c>
      <c r="AN563" s="13">
        <v>2</v>
      </c>
      <c r="AO563" s="14">
        <v>2</v>
      </c>
      <c r="AP563" s="7" t="s">
        <v>66</v>
      </c>
      <c r="AQ563" s="7" t="s">
        <v>62</v>
      </c>
      <c r="AR563" s="7" t="s">
        <v>208</v>
      </c>
      <c r="AS563" s="7" t="s">
        <v>70</v>
      </c>
      <c r="AT563" s="7" t="s">
        <v>63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0</v>
      </c>
      <c r="AZ563" s="12">
        <v>0</v>
      </c>
      <c r="BA563" s="12">
        <v>1</v>
      </c>
      <c r="BB563" s="12">
        <v>1</v>
      </c>
      <c r="BC563" s="12">
        <v>0</v>
      </c>
      <c r="BD563" s="35" t="s">
        <v>5797</v>
      </c>
      <c r="BE563" s="12">
        <v>1</v>
      </c>
    </row>
    <row r="564" spans="1:57" x14ac:dyDescent="0.35">
      <c r="A564" s="7">
        <v>563</v>
      </c>
      <c r="B564" s="7">
        <v>563</v>
      </c>
      <c r="C564" s="7" t="s">
        <v>1333</v>
      </c>
      <c r="D564" s="7" t="s">
        <v>1334</v>
      </c>
      <c r="E564" s="13" t="s">
        <v>51</v>
      </c>
      <c r="F564" s="7">
        <v>300</v>
      </c>
      <c r="G564" s="7" t="s">
        <v>139</v>
      </c>
      <c r="H564" s="7">
        <v>1280</v>
      </c>
      <c r="I564" s="14" t="s">
        <v>53</v>
      </c>
      <c r="J564" s="13" t="s">
        <v>54</v>
      </c>
      <c r="K564" s="7" t="s">
        <v>75</v>
      </c>
      <c r="L564" s="7" t="s">
        <v>87</v>
      </c>
      <c r="M564" s="7" t="s">
        <v>57</v>
      </c>
      <c r="N564" s="7">
        <v>24</v>
      </c>
      <c r="O564" s="7" t="s">
        <v>86</v>
      </c>
      <c r="P564" s="7">
        <v>34</v>
      </c>
      <c r="Q564" t="s">
        <v>7875</v>
      </c>
      <c r="R564" s="7" t="s">
        <v>59</v>
      </c>
      <c r="S564" s="14" t="s">
        <v>59</v>
      </c>
      <c r="T564" t="b">
        <v>0</v>
      </c>
      <c r="U564" s="7">
        <v>1565</v>
      </c>
      <c r="V564" s="7">
        <v>14.14</v>
      </c>
      <c r="W564" s="7">
        <v>24.74</v>
      </c>
      <c r="X564" s="7">
        <v>0.50839999999999996</v>
      </c>
      <c r="Y564" s="7">
        <v>2.4637199999999999</v>
      </c>
      <c r="Z564" s="7">
        <v>5.6</v>
      </c>
      <c r="AA564" s="7">
        <v>3.61</v>
      </c>
      <c r="AB564" s="14">
        <v>3.37</v>
      </c>
      <c r="AC564" s="17">
        <v>1E-4</v>
      </c>
      <c r="AD564" s="3">
        <v>0.99990000000000001</v>
      </c>
      <c r="AE564" s="14" t="s">
        <v>197</v>
      </c>
      <c r="AF564" s="13">
        <v>7</v>
      </c>
      <c r="AG564" s="14">
        <v>6</v>
      </c>
      <c r="AH564" s="13">
        <v>5</v>
      </c>
      <c r="AI564" s="7">
        <v>4</v>
      </c>
      <c r="AJ564" s="7">
        <v>1</v>
      </c>
      <c r="AK564" s="7">
        <v>4</v>
      </c>
      <c r="AL564" s="7">
        <v>3</v>
      </c>
      <c r="AM564" s="14">
        <v>1</v>
      </c>
      <c r="AN564" s="13">
        <v>2</v>
      </c>
      <c r="AO564" s="14">
        <v>2</v>
      </c>
      <c r="AP564" s="7" t="s">
        <v>66</v>
      </c>
      <c r="AQ564" s="7" t="s">
        <v>62</v>
      </c>
      <c r="AR564" s="7" t="s">
        <v>208</v>
      </c>
      <c r="AS564" s="7" t="s">
        <v>70</v>
      </c>
      <c r="AT564" s="7" t="s">
        <v>70</v>
      </c>
      <c r="AU564" s="7" t="s">
        <v>66</v>
      </c>
      <c r="AV564" s="7" t="s">
        <v>70</v>
      </c>
      <c r="AW564" s="7" t="s">
        <v>70</v>
      </c>
      <c r="AX564" s="12" t="s">
        <v>5797</v>
      </c>
      <c r="AY564" s="12">
        <v>0</v>
      </c>
      <c r="AZ564" s="12">
        <v>0</v>
      </c>
      <c r="BA564" s="12">
        <v>1</v>
      </c>
      <c r="BB564" s="12">
        <v>1</v>
      </c>
      <c r="BC564" s="12">
        <v>0</v>
      </c>
      <c r="BD564" s="35" t="s">
        <v>5797</v>
      </c>
      <c r="BE564" s="12">
        <v>1</v>
      </c>
    </row>
    <row r="565" spans="1:57" x14ac:dyDescent="0.35">
      <c r="A565" s="7">
        <v>564</v>
      </c>
      <c r="B565" s="7">
        <v>564</v>
      </c>
      <c r="C565" s="7" t="s">
        <v>1335</v>
      </c>
      <c r="D565" s="7" t="s">
        <v>1336</v>
      </c>
      <c r="E565" s="13" t="s">
        <v>51</v>
      </c>
      <c r="F565" s="7">
        <v>300</v>
      </c>
      <c r="G565" s="7" t="s">
        <v>158</v>
      </c>
      <c r="H565" s="7">
        <v>1200</v>
      </c>
      <c r="I565" s="14" t="s">
        <v>53</v>
      </c>
      <c r="J565" s="13" t="s">
        <v>54</v>
      </c>
      <c r="K565" s="7" t="s">
        <v>117</v>
      </c>
      <c r="L565" s="7" t="s">
        <v>56</v>
      </c>
      <c r="M565" s="7" t="s">
        <v>57</v>
      </c>
      <c r="N565" s="7">
        <v>32</v>
      </c>
      <c r="O565" s="7" t="s">
        <v>86</v>
      </c>
      <c r="P565" s="7"/>
      <c r="Q565" t="s">
        <v>7875</v>
      </c>
      <c r="R565" s="7" t="s">
        <v>59</v>
      </c>
      <c r="S565" s="14" t="s">
        <v>59</v>
      </c>
      <c r="T565" t="b">
        <v>0</v>
      </c>
      <c r="U565" s="7">
        <v>1584</v>
      </c>
      <c r="V565" s="7">
        <v>13.28</v>
      </c>
      <c r="W565" s="7">
        <v>23.22</v>
      </c>
      <c r="X565" s="7">
        <v>0.33046679999999989</v>
      </c>
      <c r="Y565" s="7">
        <v>2.8041</v>
      </c>
      <c r="Z565" s="7">
        <v>5.4</v>
      </c>
      <c r="AA565" s="7">
        <v>3.32</v>
      </c>
      <c r="AB565" s="14">
        <v>3.12</v>
      </c>
      <c r="AC565" s="17">
        <v>1.70228E-3</v>
      </c>
      <c r="AD565" s="3">
        <v>0.99829800000000002</v>
      </c>
      <c r="AE565" s="14" t="s">
        <v>197</v>
      </c>
      <c r="AF565" s="13">
        <v>7</v>
      </c>
      <c r="AG565" s="14">
        <v>6</v>
      </c>
      <c r="AH565" s="13">
        <v>5</v>
      </c>
      <c r="AI565" s="7">
        <v>4</v>
      </c>
      <c r="AJ565" s="7">
        <v>1</v>
      </c>
      <c r="AK565" s="7">
        <v>4</v>
      </c>
      <c r="AL565" s="7">
        <v>3</v>
      </c>
      <c r="AM565" s="14">
        <v>1</v>
      </c>
      <c r="AN565" s="13">
        <v>2</v>
      </c>
      <c r="AO565" s="14">
        <v>2</v>
      </c>
      <c r="AP565" s="7" t="s">
        <v>66</v>
      </c>
      <c r="AQ565" s="7" t="s">
        <v>62</v>
      </c>
      <c r="AR565" s="7" t="s">
        <v>208</v>
      </c>
      <c r="AS565" s="7" t="s">
        <v>70</v>
      </c>
      <c r="AT565" s="7" t="s">
        <v>70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35" t="s">
        <v>5797</v>
      </c>
      <c r="BE565" s="12">
        <v>1</v>
      </c>
    </row>
    <row r="566" spans="1:57" x14ac:dyDescent="0.35">
      <c r="A566" s="7">
        <v>565</v>
      </c>
      <c r="B566" s="7">
        <v>565</v>
      </c>
      <c r="C566" s="7" t="s">
        <v>1337</v>
      </c>
      <c r="D566" s="7" t="s">
        <v>1338</v>
      </c>
      <c r="E566" s="13" t="s">
        <v>51</v>
      </c>
      <c r="F566" s="7">
        <v>300</v>
      </c>
      <c r="G566" s="7" t="s">
        <v>697</v>
      </c>
      <c r="H566" s="7"/>
      <c r="I566" s="14" t="s">
        <v>53</v>
      </c>
      <c r="J566" s="13" t="s">
        <v>54</v>
      </c>
      <c r="K566" s="7" t="s">
        <v>75</v>
      </c>
      <c r="L566" s="7" t="s">
        <v>87</v>
      </c>
      <c r="M566" s="7" t="s">
        <v>57</v>
      </c>
      <c r="N566" s="7">
        <v>23</v>
      </c>
      <c r="O566" s="7" t="s">
        <v>109</v>
      </c>
      <c r="P566" s="7">
        <v>40</v>
      </c>
      <c r="Q566" t="s">
        <v>7875</v>
      </c>
      <c r="R566" s="7" t="s">
        <v>113</v>
      </c>
      <c r="S566" s="14" t="s">
        <v>56</v>
      </c>
      <c r="T566" t="b">
        <v>0</v>
      </c>
      <c r="U566" s="7">
        <v>670</v>
      </c>
      <c r="V566" s="7">
        <v>19.96</v>
      </c>
      <c r="W566" s="7">
        <v>29.6</v>
      </c>
      <c r="X566" s="7">
        <v>0.83520020000000006</v>
      </c>
      <c r="Y566" s="7">
        <v>0.97602</v>
      </c>
      <c r="Z566" s="7">
        <v>6.5</v>
      </c>
      <c r="AA566" s="7"/>
      <c r="AB566" s="14">
        <v>2.76</v>
      </c>
      <c r="AC566" s="17">
        <v>1E-4</v>
      </c>
      <c r="AD566" s="3">
        <v>0.99990000000000001</v>
      </c>
      <c r="AE566" s="14" t="s">
        <v>197</v>
      </c>
      <c r="AF566" s="13">
        <v>7</v>
      </c>
      <c r="AG566" s="14">
        <v>6</v>
      </c>
      <c r="AH566" s="13">
        <v>5</v>
      </c>
      <c r="AI566" s="7">
        <v>4</v>
      </c>
      <c r="AJ566" s="7">
        <v>1</v>
      </c>
      <c r="AK566" s="7">
        <v>4</v>
      </c>
      <c r="AL566" s="7">
        <v>3</v>
      </c>
      <c r="AM566" s="14">
        <v>1</v>
      </c>
      <c r="AN566" s="13">
        <v>2</v>
      </c>
      <c r="AO566" s="14">
        <v>2</v>
      </c>
      <c r="AP566" s="7" t="s">
        <v>66</v>
      </c>
      <c r="AQ566" s="7" t="s">
        <v>62</v>
      </c>
      <c r="AR566" s="7" t="s">
        <v>208</v>
      </c>
      <c r="AS566" s="7" t="s">
        <v>70</v>
      </c>
      <c r="AT566" s="7" t="s">
        <v>70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0</v>
      </c>
      <c r="AZ566" s="12">
        <v>0</v>
      </c>
      <c r="BA566" s="12">
        <v>1</v>
      </c>
      <c r="BB566" s="12" t="s">
        <v>5797</v>
      </c>
      <c r="BC566" s="12">
        <v>0</v>
      </c>
      <c r="BD566" s="35" t="s">
        <v>5797</v>
      </c>
      <c r="BE566" s="12">
        <v>1</v>
      </c>
    </row>
    <row r="567" spans="1:57" x14ac:dyDescent="0.35">
      <c r="A567" s="7">
        <v>566</v>
      </c>
      <c r="B567" s="7">
        <v>566</v>
      </c>
      <c r="C567" s="7" t="s">
        <v>1339</v>
      </c>
      <c r="D567" s="7" t="s">
        <v>1340</v>
      </c>
      <c r="E567" s="13" t="s">
        <v>51</v>
      </c>
      <c r="F567" s="7">
        <v>300</v>
      </c>
      <c r="G567" s="7" t="s">
        <v>116</v>
      </c>
      <c r="H567" s="7"/>
      <c r="I567" s="14" t="s">
        <v>53</v>
      </c>
      <c r="J567" s="13" t="s">
        <v>54</v>
      </c>
      <c r="K567" s="7" t="s">
        <v>75</v>
      </c>
      <c r="L567" s="7" t="s">
        <v>87</v>
      </c>
      <c r="M567" s="7" t="s">
        <v>57</v>
      </c>
      <c r="N567" s="7">
        <v>20</v>
      </c>
      <c r="O567" s="7" t="s">
        <v>58</v>
      </c>
      <c r="P567" s="7"/>
      <c r="Q567" t="s">
        <v>7875</v>
      </c>
      <c r="R567" s="7" t="s">
        <v>59</v>
      </c>
      <c r="S567" s="14" t="s">
        <v>59</v>
      </c>
      <c r="T567" t="b">
        <v>0</v>
      </c>
      <c r="U567" s="7">
        <v>1370</v>
      </c>
      <c r="V567" s="7">
        <v>18.64</v>
      </c>
      <c r="W567" s="7">
        <v>29.1</v>
      </c>
      <c r="X567" s="7">
        <v>0.67920000000000003</v>
      </c>
      <c r="Y567" s="7">
        <v>1.9512400000000001</v>
      </c>
      <c r="Z567" s="7">
        <v>5.9</v>
      </c>
      <c r="AA567" s="7">
        <v>3.2</v>
      </c>
      <c r="AB567" s="14">
        <v>3.51</v>
      </c>
      <c r="AC567" s="17">
        <v>1E-4</v>
      </c>
      <c r="AD567" s="3">
        <v>0.99990000000000001</v>
      </c>
      <c r="AE567" s="14" t="s">
        <v>197</v>
      </c>
      <c r="AF567" s="13">
        <v>7</v>
      </c>
      <c r="AG567" s="14">
        <v>6</v>
      </c>
      <c r="AH567" s="13">
        <v>5</v>
      </c>
      <c r="AI567" s="7">
        <v>5</v>
      </c>
      <c r="AJ567" s="7">
        <v>0</v>
      </c>
      <c r="AK567" s="7">
        <v>4</v>
      </c>
      <c r="AL567" s="7">
        <v>4</v>
      </c>
      <c r="AM567" s="14">
        <v>0</v>
      </c>
      <c r="AN567" s="13">
        <v>2</v>
      </c>
      <c r="AO567" s="14">
        <v>2</v>
      </c>
      <c r="AP567" s="7" t="s">
        <v>66</v>
      </c>
      <c r="AQ567" s="7" t="s">
        <v>62</v>
      </c>
      <c r="AR567" s="7" t="s">
        <v>62</v>
      </c>
      <c r="AS567" s="7" t="s">
        <v>70</v>
      </c>
      <c r="AT567" s="7" t="s">
        <v>70</v>
      </c>
      <c r="AU567" s="7" t="s">
        <v>5797</v>
      </c>
      <c r="AV567" s="7" t="s">
        <v>70</v>
      </c>
      <c r="AW567" s="7" t="s">
        <v>70</v>
      </c>
      <c r="AX567" s="12">
        <v>1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35" t="s">
        <v>5797</v>
      </c>
      <c r="BE567" s="12" t="s">
        <v>5797</v>
      </c>
    </row>
    <row r="568" spans="1:57" x14ac:dyDescent="0.35">
      <c r="A568" s="7">
        <v>567</v>
      </c>
      <c r="B568" s="7">
        <v>567</v>
      </c>
      <c r="C568" s="7" t="s">
        <v>1341</v>
      </c>
      <c r="D568" s="7" t="s">
        <v>1342</v>
      </c>
      <c r="E568" s="13" t="s">
        <v>51</v>
      </c>
      <c r="F568" s="7">
        <v>300</v>
      </c>
      <c r="G568" s="7" t="s">
        <v>100</v>
      </c>
      <c r="H568" s="7"/>
      <c r="I568" s="14" t="s">
        <v>53</v>
      </c>
      <c r="J568" s="13" t="s">
        <v>54</v>
      </c>
      <c r="K568" s="7" t="s">
        <v>75</v>
      </c>
      <c r="L568" s="7" t="s">
        <v>87</v>
      </c>
      <c r="M568" s="7" t="s">
        <v>84</v>
      </c>
      <c r="N568" s="7">
        <v>28</v>
      </c>
      <c r="O568" s="7" t="s">
        <v>58</v>
      </c>
      <c r="P568" s="7">
        <v>35</v>
      </c>
      <c r="Q568" t="s">
        <v>7875</v>
      </c>
      <c r="R568" s="7" t="s">
        <v>59</v>
      </c>
      <c r="S568" s="14" t="s">
        <v>56</v>
      </c>
      <c r="T568" t="b">
        <v>0</v>
      </c>
      <c r="U568" s="7">
        <v>776</v>
      </c>
      <c r="V568" s="7">
        <v>8.0399999999999991</v>
      </c>
      <c r="W568" s="7">
        <v>21.74</v>
      </c>
      <c r="X568" s="7">
        <v>0.69359939999999998</v>
      </c>
      <c r="Y568" s="7">
        <v>1.1293200000000001</v>
      </c>
      <c r="Z568" s="7">
        <v>6.2</v>
      </c>
      <c r="AA568" s="7">
        <v>4.4400000000000004</v>
      </c>
      <c r="AB568" s="14">
        <v>2.78</v>
      </c>
      <c r="AC568" s="17">
        <v>1E-4</v>
      </c>
      <c r="AD568" s="3">
        <v>0.99990000000000001</v>
      </c>
      <c r="AE568" s="14" t="s">
        <v>197</v>
      </c>
      <c r="AF568" s="13">
        <v>7</v>
      </c>
      <c r="AG568" s="14">
        <v>6</v>
      </c>
      <c r="AH568" s="13">
        <v>5</v>
      </c>
      <c r="AI568" s="7">
        <v>5</v>
      </c>
      <c r="AJ568" s="7">
        <v>0</v>
      </c>
      <c r="AK568" s="7">
        <v>4</v>
      </c>
      <c r="AL568" s="7">
        <v>4</v>
      </c>
      <c r="AM568" s="14">
        <v>0</v>
      </c>
      <c r="AN568" s="13">
        <v>2</v>
      </c>
      <c r="AO568" s="14">
        <v>2</v>
      </c>
      <c r="AP568" s="7" t="s">
        <v>66</v>
      </c>
      <c r="AQ568" s="7" t="s">
        <v>62</v>
      </c>
      <c r="AR568" s="7" t="s">
        <v>62</v>
      </c>
      <c r="AS568" s="7" t="s">
        <v>70</v>
      </c>
      <c r="AT568" s="7" t="s">
        <v>70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35" t="s">
        <v>5797</v>
      </c>
      <c r="BE568" s="12">
        <v>1</v>
      </c>
    </row>
    <row r="569" spans="1:57" x14ac:dyDescent="0.35">
      <c r="A569" s="7">
        <v>568</v>
      </c>
      <c r="B569" s="7">
        <v>568</v>
      </c>
      <c r="C569" s="7" t="s">
        <v>1343</v>
      </c>
      <c r="D569" s="7" t="s">
        <v>1344</v>
      </c>
      <c r="E569" s="13" t="s">
        <v>51</v>
      </c>
      <c r="F569" s="7">
        <v>300</v>
      </c>
      <c r="G569" s="7" t="s">
        <v>139</v>
      </c>
      <c r="H569" s="7"/>
      <c r="I569" s="14" t="s">
        <v>53</v>
      </c>
      <c r="J569" s="13" t="s">
        <v>54</v>
      </c>
      <c r="K569" s="7" t="s">
        <v>75</v>
      </c>
      <c r="L569" s="7" t="s">
        <v>87</v>
      </c>
      <c r="M569" s="7" t="s">
        <v>57</v>
      </c>
      <c r="N569" s="7">
        <v>18</v>
      </c>
      <c r="O569" s="7" t="s">
        <v>86</v>
      </c>
      <c r="P569" s="7">
        <v>51</v>
      </c>
      <c r="Q569" t="s">
        <v>7875</v>
      </c>
      <c r="R569" s="7" t="s">
        <v>59</v>
      </c>
      <c r="S569" s="14" t="s">
        <v>59</v>
      </c>
      <c r="T569" t="b">
        <v>0</v>
      </c>
      <c r="U569" s="7">
        <v>1654</v>
      </c>
      <c r="V569" s="7">
        <v>18.260000000000002</v>
      </c>
      <c r="W569" s="7">
        <v>27.48</v>
      </c>
      <c r="X569" s="7">
        <v>0.67760019999999987</v>
      </c>
      <c r="Y569" s="7">
        <v>2.3346</v>
      </c>
      <c r="Z569" s="7">
        <v>5.8</v>
      </c>
      <c r="AA569" s="7">
        <v>3.05</v>
      </c>
      <c r="AB569" s="14">
        <v>3.68</v>
      </c>
      <c r="AC569" s="17">
        <v>1E-4</v>
      </c>
      <c r="AD569" s="3">
        <v>0.99990000000000001</v>
      </c>
      <c r="AE569" s="14" t="s">
        <v>197</v>
      </c>
      <c r="AF569" s="13">
        <v>7</v>
      </c>
      <c r="AG569" s="14">
        <v>6</v>
      </c>
      <c r="AH569" s="13">
        <v>5</v>
      </c>
      <c r="AI569" s="7">
        <v>4</v>
      </c>
      <c r="AJ569" s="7">
        <v>1</v>
      </c>
      <c r="AK569" s="7">
        <v>4</v>
      </c>
      <c r="AL569" s="7">
        <v>3</v>
      </c>
      <c r="AM569" s="14">
        <v>1</v>
      </c>
      <c r="AN569" s="13">
        <v>2</v>
      </c>
      <c r="AO569" s="14">
        <v>2</v>
      </c>
      <c r="AP569" s="7" t="s">
        <v>66</v>
      </c>
      <c r="AQ569" s="7" t="s">
        <v>62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70</v>
      </c>
      <c r="AX569" s="12">
        <v>1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35" t="s">
        <v>5797</v>
      </c>
      <c r="BE569" s="12" t="s">
        <v>5797</v>
      </c>
    </row>
    <row r="570" spans="1:57" x14ac:dyDescent="0.35">
      <c r="A570" s="7">
        <v>569</v>
      </c>
      <c r="B570" s="7">
        <v>569</v>
      </c>
      <c r="C570" s="7" t="s">
        <v>1345</v>
      </c>
      <c r="D570" s="7" t="s">
        <v>1346</v>
      </c>
      <c r="E570" s="13" t="s">
        <v>51</v>
      </c>
      <c r="F570" s="7">
        <v>300</v>
      </c>
      <c r="G570" s="7" t="s">
        <v>100</v>
      </c>
      <c r="H570" s="7">
        <v>1830</v>
      </c>
      <c r="I570" s="14" t="s">
        <v>53</v>
      </c>
      <c r="J570" s="13" t="s">
        <v>54</v>
      </c>
      <c r="K570" s="7" t="s">
        <v>75</v>
      </c>
      <c r="L570" s="7" t="s">
        <v>87</v>
      </c>
      <c r="M570" s="7" t="s">
        <v>57</v>
      </c>
      <c r="N570" s="7">
        <v>13</v>
      </c>
      <c r="O570" s="7" t="s">
        <v>58</v>
      </c>
      <c r="P570" s="7">
        <v>37</v>
      </c>
      <c r="Q570" t="s">
        <v>7875</v>
      </c>
      <c r="R570" s="7" t="s">
        <v>59</v>
      </c>
      <c r="S570" s="14" t="s">
        <v>56</v>
      </c>
      <c r="T570" t="b">
        <v>0</v>
      </c>
      <c r="U570" s="7">
        <v>655</v>
      </c>
      <c r="V570" s="7">
        <v>15.4</v>
      </c>
      <c r="W570" s="7">
        <v>29.6</v>
      </c>
      <c r="X570" s="7">
        <v>1.2097340000000001</v>
      </c>
      <c r="Y570" s="7">
        <v>0.88283999999999996</v>
      </c>
      <c r="Z570" s="7"/>
      <c r="AA570" s="7"/>
      <c r="AB570" s="14"/>
      <c r="AC570" s="17">
        <v>1E-4</v>
      </c>
      <c r="AD570" s="3">
        <v>0.99990000000000001</v>
      </c>
      <c r="AE570" s="14" t="s">
        <v>197</v>
      </c>
      <c r="AF570" s="13">
        <v>7</v>
      </c>
      <c r="AG570" s="14">
        <v>6</v>
      </c>
      <c r="AH570" s="13">
        <v>5</v>
      </c>
      <c r="AI570" s="7">
        <v>3</v>
      </c>
      <c r="AJ570" s="7">
        <v>2</v>
      </c>
      <c r="AK570" s="7">
        <v>4</v>
      </c>
      <c r="AL570" s="7">
        <v>3</v>
      </c>
      <c r="AM570" s="14">
        <v>1</v>
      </c>
      <c r="AN570" s="13">
        <v>2</v>
      </c>
      <c r="AO570" s="14">
        <v>2</v>
      </c>
      <c r="AP570" s="7" t="s">
        <v>69</v>
      </c>
      <c r="AQ570" s="7" t="s">
        <v>62</v>
      </c>
      <c r="AR570" s="7" t="s">
        <v>62</v>
      </c>
      <c r="AS570" s="7" t="s">
        <v>70</v>
      </c>
      <c r="AT570" s="7" t="s">
        <v>70</v>
      </c>
      <c r="AU570" s="7" t="s">
        <v>66</v>
      </c>
      <c r="AV570" s="7" t="s">
        <v>70</v>
      </c>
      <c r="AW570" s="7" t="s">
        <v>70</v>
      </c>
      <c r="AX570" s="12">
        <v>0</v>
      </c>
      <c r="AY570" s="12">
        <v>0</v>
      </c>
      <c r="AZ570" s="12">
        <v>0</v>
      </c>
      <c r="BA570" s="12">
        <v>1</v>
      </c>
      <c r="BB570" s="12">
        <v>1</v>
      </c>
      <c r="BC570" s="12">
        <v>0</v>
      </c>
      <c r="BD570" s="35" t="s">
        <v>5797</v>
      </c>
      <c r="BE570" s="12">
        <v>1</v>
      </c>
    </row>
    <row r="571" spans="1:57" x14ac:dyDescent="0.35">
      <c r="A571" s="7">
        <v>570</v>
      </c>
      <c r="B571" s="7">
        <v>570</v>
      </c>
      <c r="C571" s="7" t="s">
        <v>1347</v>
      </c>
      <c r="D571" s="7" t="s">
        <v>1348</v>
      </c>
      <c r="E571" s="13" t="s">
        <v>51</v>
      </c>
      <c r="F571" s="7">
        <v>300</v>
      </c>
      <c r="G571" s="7" t="s">
        <v>91</v>
      </c>
      <c r="H571" s="7"/>
      <c r="I571" s="14" t="s">
        <v>53</v>
      </c>
      <c r="J571" s="13" t="s">
        <v>54</v>
      </c>
      <c r="K571" s="7" t="s">
        <v>136</v>
      </c>
      <c r="L571" s="7" t="s">
        <v>87</v>
      </c>
      <c r="M571" s="7" t="s">
        <v>84</v>
      </c>
      <c r="N571" s="7">
        <v>40.799999999999997</v>
      </c>
      <c r="O571" s="7" t="s">
        <v>58</v>
      </c>
      <c r="P571" s="7">
        <v>32</v>
      </c>
      <c r="Q571" t="s">
        <v>7833</v>
      </c>
      <c r="R571" s="7" t="s">
        <v>59</v>
      </c>
      <c r="S571" s="14" t="s">
        <v>59</v>
      </c>
      <c r="T571" t="b">
        <v>0</v>
      </c>
      <c r="U571" s="7">
        <v>1168</v>
      </c>
      <c r="V571" s="7">
        <v>16.125</v>
      </c>
      <c r="W571" s="7">
        <v>27.625</v>
      </c>
      <c r="X571" s="7">
        <v>0.64533324999999997</v>
      </c>
      <c r="Y571" s="7">
        <v>2.302975</v>
      </c>
      <c r="Z571" s="7">
        <v>6</v>
      </c>
      <c r="AA571" s="7">
        <v>3.27</v>
      </c>
      <c r="AB571" s="14">
        <v>2.31</v>
      </c>
      <c r="AC571" s="17">
        <v>7.7661599999999997E-2</v>
      </c>
      <c r="AD571" s="3">
        <v>0.92233799999999999</v>
      </c>
      <c r="AE571" s="14" t="s">
        <v>197</v>
      </c>
      <c r="AF571" s="13">
        <v>7</v>
      </c>
      <c r="AG571" s="14">
        <v>6</v>
      </c>
      <c r="AH571" s="13">
        <v>5</v>
      </c>
      <c r="AI571" s="7">
        <v>3</v>
      </c>
      <c r="AJ571" s="7">
        <v>2</v>
      </c>
      <c r="AK571" s="7">
        <v>4</v>
      </c>
      <c r="AL571" s="7">
        <v>3</v>
      </c>
      <c r="AM571" s="14">
        <v>1</v>
      </c>
      <c r="AN571" s="13">
        <v>2</v>
      </c>
      <c r="AO571" s="14">
        <v>2</v>
      </c>
      <c r="AP571" s="7" t="s">
        <v>69</v>
      </c>
      <c r="AQ571" s="7" t="s">
        <v>62</v>
      </c>
      <c r="AR571" s="7" t="s">
        <v>62</v>
      </c>
      <c r="AS571" s="7" t="s">
        <v>70</v>
      </c>
      <c r="AT571" s="7" t="s">
        <v>70</v>
      </c>
      <c r="AU571" s="7" t="s">
        <v>5797</v>
      </c>
      <c r="AV571" s="7" t="s">
        <v>70</v>
      </c>
      <c r="AW571" s="7" t="s">
        <v>5797</v>
      </c>
      <c r="AX571" s="12">
        <v>0</v>
      </c>
      <c r="AY571" s="12">
        <v>0</v>
      </c>
      <c r="AZ571" s="12">
        <v>0</v>
      </c>
      <c r="BA571" s="12" t="s">
        <v>5797</v>
      </c>
      <c r="BB571" s="12">
        <v>1</v>
      </c>
      <c r="BC571" s="12">
        <v>0</v>
      </c>
      <c r="BD571" s="35">
        <v>1</v>
      </c>
      <c r="BE571" s="12">
        <v>0</v>
      </c>
    </row>
    <row r="572" spans="1:57" x14ac:dyDescent="0.35">
      <c r="A572" s="7">
        <v>571</v>
      </c>
      <c r="B572" s="7">
        <v>571</v>
      </c>
      <c r="C572" s="7" t="s">
        <v>1349</v>
      </c>
      <c r="D572" s="7" t="s">
        <v>1350</v>
      </c>
      <c r="E572" s="13" t="s">
        <v>51</v>
      </c>
      <c r="F572" s="7">
        <v>300</v>
      </c>
      <c r="G572" s="7" t="s">
        <v>101</v>
      </c>
      <c r="H572" s="7"/>
      <c r="I572" s="14" t="s">
        <v>53</v>
      </c>
      <c r="J572" s="13" t="s">
        <v>82</v>
      </c>
      <c r="K572" s="7" t="s">
        <v>92</v>
      </c>
      <c r="L572" s="7" t="s">
        <v>87</v>
      </c>
      <c r="M572" s="7" t="s">
        <v>57</v>
      </c>
      <c r="N572" s="7">
        <v>41</v>
      </c>
      <c r="O572" s="7" t="s">
        <v>86</v>
      </c>
      <c r="P572" s="7">
        <v>38</v>
      </c>
      <c r="Q572" t="s">
        <v>7833</v>
      </c>
      <c r="R572" s="7" t="s">
        <v>59</v>
      </c>
      <c r="S572" s="14" t="s">
        <v>59</v>
      </c>
      <c r="T572" t="b">
        <v>0</v>
      </c>
      <c r="U572" s="7">
        <v>133</v>
      </c>
      <c r="V572" s="7">
        <v>8.5666700000000002</v>
      </c>
      <c r="W572" s="7">
        <v>21.466670000000001</v>
      </c>
      <c r="X572" s="7">
        <v>0.94700133333333325</v>
      </c>
      <c r="Y572" s="7">
        <v>0.2980666666666667</v>
      </c>
      <c r="Z572" s="7"/>
      <c r="AA572" s="7"/>
      <c r="AB572" s="14"/>
      <c r="AC572" s="17">
        <v>1E-4</v>
      </c>
      <c r="AD572" s="3">
        <v>0.99990000000000001</v>
      </c>
      <c r="AE572" s="14" t="s">
        <v>197</v>
      </c>
      <c r="AF572" s="13">
        <v>7</v>
      </c>
      <c r="AG572" s="14">
        <v>6</v>
      </c>
      <c r="AH572" s="13">
        <v>5</v>
      </c>
      <c r="AI572" s="7">
        <v>3</v>
      </c>
      <c r="AJ572" s="7">
        <v>2</v>
      </c>
      <c r="AK572" s="7">
        <v>4</v>
      </c>
      <c r="AL572" s="7">
        <v>2</v>
      </c>
      <c r="AM572" s="14">
        <v>2</v>
      </c>
      <c r="AN572" s="13">
        <v>2</v>
      </c>
      <c r="AO572" s="14">
        <v>2</v>
      </c>
      <c r="AP572" s="7" t="s">
        <v>66</v>
      </c>
      <c r="AQ572" s="7" t="s">
        <v>62</v>
      </c>
      <c r="AR572" s="7" t="s">
        <v>208</v>
      </c>
      <c r="AS572" s="7" t="s">
        <v>70</v>
      </c>
      <c r="AT572" s="7" t="s">
        <v>63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35" t="s">
        <v>5797</v>
      </c>
      <c r="BE572" s="12">
        <v>1</v>
      </c>
    </row>
    <row r="573" spans="1:57" x14ac:dyDescent="0.35">
      <c r="A573" s="7">
        <v>572</v>
      </c>
      <c r="B573" s="7">
        <v>572</v>
      </c>
      <c r="C573" s="7" t="s">
        <v>1351</v>
      </c>
      <c r="D573" s="7" t="s">
        <v>1352</v>
      </c>
      <c r="E573" s="13" t="s">
        <v>51</v>
      </c>
      <c r="F573" s="7">
        <v>300</v>
      </c>
      <c r="G573" s="7" t="s">
        <v>101</v>
      </c>
      <c r="H573" s="7"/>
      <c r="I573" s="14" t="s">
        <v>53</v>
      </c>
      <c r="J573" s="13" t="s">
        <v>54</v>
      </c>
      <c r="K573" s="7" t="s">
        <v>90</v>
      </c>
      <c r="L573" s="7" t="s">
        <v>56</v>
      </c>
      <c r="M573" s="7" t="s">
        <v>84</v>
      </c>
      <c r="N573" s="7">
        <v>47</v>
      </c>
      <c r="O573" s="7" t="s">
        <v>86</v>
      </c>
      <c r="P573" s="7"/>
      <c r="Q573" t="s">
        <v>7875</v>
      </c>
      <c r="R573" s="7" t="s">
        <v>59</v>
      </c>
      <c r="S573" s="14" t="s">
        <v>56</v>
      </c>
      <c r="T573" t="b">
        <v>0</v>
      </c>
      <c r="U573" s="7">
        <v>133</v>
      </c>
      <c r="V573" s="7">
        <v>8.5666700000000002</v>
      </c>
      <c r="W573" s="7">
        <v>21.466670000000001</v>
      </c>
      <c r="X573" s="7">
        <v>0.94700133333333325</v>
      </c>
      <c r="Y573" s="7">
        <v>0.2980666666666667</v>
      </c>
      <c r="Z573" s="7"/>
      <c r="AA573" s="7"/>
      <c r="AB573" s="14"/>
      <c r="AC573" s="17">
        <v>1E-4</v>
      </c>
      <c r="AD573" s="3">
        <v>0.99990000000000001</v>
      </c>
      <c r="AE573" s="14" t="s">
        <v>197</v>
      </c>
      <c r="AF573" s="13">
        <v>7</v>
      </c>
      <c r="AG573" s="14">
        <v>6</v>
      </c>
      <c r="AH573" s="13">
        <v>5</v>
      </c>
      <c r="AI573" s="7">
        <v>4</v>
      </c>
      <c r="AJ573" s="7">
        <v>1</v>
      </c>
      <c r="AK573" s="7">
        <v>4</v>
      </c>
      <c r="AL573" s="7">
        <v>3</v>
      </c>
      <c r="AM573" s="14">
        <v>1</v>
      </c>
      <c r="AN573" s="13">
        <v>2</v>
      </c>
      <c r="AO573" s="14">
        <v>2</v>
      </c>
      <c r="AP573" s="7" t="s">
        <v>66</v>
      </c>
      <c r="AQ573" s="7" t="s">
        <v>62</v>
      </c>
      <c r="AR573" s="7" t="s">
        <v>208</v>
      </c>
      <c r="AS573" s="7" t="s">
        <v>70</v>
      </c>
      <c r="AT573" s="7" t="s">
        <v>70</v>
      </c>
      <c r="AU573" s="7" t="s">
        <v>66</v>
      </c>
      <c r="AV573" s="7" t="s">
        <v>70</v>
      </c>
      <c r="AW573" s="7" t="s">
        <v>70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35" t="s">
        <v>5797</v>
      </c>
      <c r="BE573" s="12">
        <v>1</v>
      </c>
    </row>
    <row r="574" spans="1:57" x14ac:dyDescent="0.35">
      <c r="A574" s="7">
        <v>573</v>
      </c>
      <c r="B574" s="7">
        <v>573</v>
      </c>
      <c r="C574" s="7" t="s">
        <v>1353</v>
      </c>
      <c r="D574" s="7" t="s">
        <v>1354</v>
      </c>
      <c r="E574" s="13" t="s">
        <v>51</v>
      </c>
      <c r="F574" s="7">
        <v>300</v>
      </c>
      <c r="G574" s="7" t="s">
        <v>101</v>
      </c>
      <c r="H574" s="7"/>
      <c r="I574" s="14" t="s">
        <v>53</v>
      </c>
      <c r="J574" s="13" t="s">
        <v>54</v>
      </c>
      <c r="K574" s="7" t="s">
        <v>106</v>
      </c>
      <c r="L574" s="7" t="s">
        <v>56</v>
      </c>
      <c r="M574" s="7" t="s">
        <v>57</v>
      </c>
      <c r="N574" s="7">
        <v>28</v>
      </c>
      <c r="O574" s="7" t="s">
        <v>58</v>
      </c>
      <c r="P574" s="7">
        <v>45</v>
      </c>
      <c r="Q574" t="s">
        <v>7875</v>
      </c>
      <c r="R574" s="7" t="s">
        <v>59</v>
      </c>
      <c r="S574" s="14" t="s">
        <v>59</v>
      </c>
      <c r="T574" t="b">
        <v>0</v>
      </c>
      <c r="U574" s="7">
        <v>122</v>
      </c>
      <c r="V574" s="7">
        <v>8.4</v>
      </c>
      <c r="W574" s="7">
        <v>21.4</v>
      </c>
      <c r="X574" s="7">
        <v>0.91644333333333339</v>
      </c>
      <c r="Y574" s="7">
        <v>0.26453333333333329</v>
      </c>
      <c r="Z574" s="7">
        <v>7.5</v>
      </c>
      <c r="AA574" s="7">
        <v>2.87</v>
      </c>
      <c r="AB574" s="14">
        <v>2.9</v>
      </c>
      <c r="AC574" s="17">
        <v>1E-4</v>
      </c>
      <c r="AD574" s="3">
        <v>0.99990000000000001</v>
      </c>
      <c r="AE574" s="14" t="s">
        <v>197</v>
      </c>
      <c r="AF574" s="13">
        <v>7</v>
      </c>
      <c r="AG574" s="14">
        <v>6</v>
      </c>
      <c r="AH574" s="13">
        <v>5</v>
      </c>
      <c r="AI574" s="7">
        <v>4</v>
      </c>
      <c r="AJ574" s="7">
        <v>1</v>
      </c>
      <c r="AK574" s="7">
        <v>4</v>
      </c>
      <c r="AL574" s="7">
        <v>3</v>
      </c>
      <c r="AM574" s="14">
        <v>1</v>
      </c>
      <c r="AN574" s="13">
        <v>2</v>
      </c>
      <c r="AO574" s="14">
        <v>2</v>
      </c>
      <c r="AP574" s="7" t="s">
        <v>66</v>
      </c>
      <c r="AQ574" s="7" t="s">
        <v>62</v>
      </c>
      <c r="AR574" s="7" t="s">
        <v>208</v>
      </c>
      <c r="AS574" s="7" t="s">
        <v>70</v>
      </c>
      <c r="AT574" s="7" t="s">
        <v>70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35" t="s">
        <v>5797</v>
      </c>
      <c r="BE574" s="12">
        <v>1</v>
      </c>
    </row>
    <row r="575" spans="1:57" x14ac:dyDescent="0.35">
      <c r="A575" s="7">
        <v>574</v>
      </c>
      <c r="B575" s="7">
        <v>574</v>
      </c>
      <c r="C575" s="7" t="s">
        <v>1355</v>
      </c>
      <c r="D575" s="7" t="s">
        <v>1356</v>
      </c>
      <c r="E575" s="13" t="s">
        <v>51</v>
      </c>
      <c r="F575" s="7">
        <v>300</v>
      </c>
      <c r="G575" s="7" t="s">
        <v>101</v>
      </c>
      <c r="H575" s="7"/>
      <c r="I575" s="14" t="s">
        <v>53</v>
      </c>
      <c r="J575" s="13" t="s">
        <v>54</v>
      </c>
      <c r="K575" s="7" t="s">
        <v>92</v>
      </c>
      <c r="L575" s="7" t="s">
        <v>87</v>
      </c>
      <c r="M575" s="7" t="s">
        <v>108</v>
      </c>
      <c r="N575" s="7">
        <v>42.1</v>
      </c>
      <c r="O575" s="7" t="s">
        <v>58</v>
      </c>
      <c r="P575" s="7">
        <v>33</v>
      </c>
      <c r="Q575" t="s">
        <v>7875</v>
      </c>
      <c r="R575" s="7" t="s">
        <v>59</v>
      </c>
      <c r="S575" s="14" t="s">
        <v>59</v>
      </c>
      <c r="T575" t="b">
        <v>0</v>
      </c>
      <c r="U575" s="7">
        <v>98</v>
      </c>
      <c r="V575" s="7">
        <v>9.9333299999999998</v>
      </c>
      <c r="W575" s="7">
        <v>26.233329999999999</v>
      </c>
      <c r="X575" s="7">
        <v>1.355555666666667</v>
      </c>
      <c r="Y575" s="7">
        <v>0.17979999999999999</v>
      </c>
      <c r="Z575" s="7">
        <v>7.6</v>
      </c>
      <c r="AA575" s="7">
        <v>2.48</v>
      </c>
      <c r="AB575" s="14">
        <v>3.32</v>
      </c>
      <c r="AC575" s="17">
        <v>2.0030800000000001E-2</v>
      </c>
      <c r="AD575" s="3">
        <v>0.97996899999999998</v>
      </c>
      <c r="AE575" s="14" t="s">
        <v>197</v>
      </c>
      <c r="AF575" s="13">
        <v>7</v>
      </c>
      <c r="AG575" s="14">
        <v>6</v>
      </c>
      <c r="AH575" s="13">
        <v>5</v>
      </c>
      <c r="AI575" s="7">
        <v>4</v>
      </c>
      <c r="AJ575" s="7">
        <v>1</v>
      </c>
      <c r="AK575" s="7">
        <v>4</v>
      </c>
      <c r="AL575" s="7">
        <v>3</v>
      </c>
      <c r="AM575" s="14">
        <v>1</v>
      </c>
      <c r="AN575" s="13">
        <v>2</v>
      </c>
      <c r="AO575" s="14">
        <v>2</v>
      </c>
      <c r="AP575" s="7" t="s">
        <v>66</v>
      </c>
      <c r="AQ575" s="7" t="s">
        <v>62</v>
      </c>
      <c r="AR575" s="7" t="s">
        <v>208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70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35">
        <v>1</v>
      </c>
      <c r="BE575" s="12" t="s">
        <v>5797</v>
      </c>
    </row>
    <row r="576" spans="1:57" x14ac:dyDescent="0.35">
      <c r="A576" s="7">
        <v>575</v>
      </c>
      <c r="B576" s="7">
        <v>575</v>
      </c>
      <c r="C576" s="7" t="s">
        <v>1357</v>
      </c>
      <c r="D576" s="7" t="s">
        <v>1358</v>
      </c>
      <c r="E576" s="13" t="s">
        <v>51</v>
      </c>
      <c r="F576" s="7">
        <v>300</v>
      </c>
      <c r="G576" s="7" t="s">
        <v>101</v>
      </c>
      <c r="H576" s="7"/>
      <c r="I576" s="14" t="s">
        <v>53</v>
      </c>
      <c r="J576" s="13" t="s">
        <v>54</v>
      </c>
      <c r="K576" s="7" t="s">
        <v>92</v>
      </c>
      <c r="L576" s="7" t="s">
        <v>56</v>
      </c>
      <c r="M576" s="7" t="s">
        <v>57</v>
      </c>
      <c r="N576" s="7">
        <v>25</v>
      </c>
      <c r="O576" s="7" t="s">
        <v>58</v>
      </c>
      <c r="P576" s="7"/>
      <c r="Q576" t="s">
        <v>7833</v>
      </c>
      <c r="R576" s="7" t="s">
        <v>59</v>
      </c>
      <c r="S576" s="14" t="s">
        <v>59</v>
      </c>
      <c r="T576" t="b">
        <v>0</v>
      </c>
      <c r="U576" s="7">
        <v>135</v>
      </c>
      <c r="V576" s="7">
        <v>11.2</v>
      </c>
      <c r="W576" s="7">
        <v>22.766670000000001</v>
      </c>
      <c r="X576" s="7">
        <v>0.82111233333333333</v>
      </c>
      <c r="Y576" s="7">
        <v>0.32303333333333328</v>
      </c>
      <c r="Z576" s="7">
        <v>7.1</v>
      </c>
      <c r="AA576" s="7">
        <v>3.26</v>
      </c>
      <c r="AB576" s="14">
        <v>3.39</v>
      </c>
      <c r="AC576" s="17">
        <v>1E-4</v>
      </c>
      <c r="AD576" s="3">
        <v>0.99990000000000001</v>
      </c>
      <c r="AE576" s="14" t="s">
        <v>197</v>
      </c>
      <c r="AF576" s="13">
        <v>7</v>
      </c>
      <c r="AG576" s="14">
        <v>6</v>
      </c>
      <c r="AH576" s="13">
        <v>5</v>
      </c>
      <c r="AI576" s="7">
        <v>1</v>
      </c>
      <c r="AJ576" s="7">
        <v>4</v>
      </c>
      <c r="AK576" s="7">
        <v>4</v>
      </c>
      <c r="AL576" s="7">
        <v>1</v>
      </c>
      <c r="AM576" s="14">
        <v>3</v>
      </c>
      <c r="AN576" s="13">
        <v>2</v>
      </c>
      <c r="AO576" s="14">
        <v>2</v>
      </c>
      <c r="AP576" s="7" t="s">
        <v>69</v>
      </c>
      <c r="AQ576" s="7" t="s">
        <v>62</v>
      </c>
      <c r="AR576" s="7" t="s">
        <v>208</v>
      </c>
      <c r="AS576" s="7" t="s">
        <v>70</v>
      </c>
      <c r="AT576" s="7" t="s">
        <v>63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0</v>
      </c>
      <c r="AZ576" s="12">
        <v>0</v>
      </c>
      <c r="BA576" s="12">
        <v>1</v>
      </c>
      <c r="BB576" s="12">
        <v>1</v>
      </c>
      <c r="BC576" s="12">
        <v>0</v>
      </c>
      <c r="BD576" s="35">
        <v>1</v>
      </c>
      <c r="BE576" s="12" t="s">
        <v>5797</v>
      </c>
    </row>
    <row r="577" spans="1:57" x14ac:dyDescent="0.35">
      <c r="A577" s="7">
        <v>576</v>
      </c>
      <c r="B577" s="7">
        <v>576</v>
      </c>
      <c r="C577" s="7" t="s">
        <v>1359</v>
      </c>
      <c r="D577" s="7" t="s">
        <v>1360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79</v>
      </c>
      <c r="L577" s="7" t="s">
        <v>87</v>
      </c>
      <c r="M577" s="7" t="s">
        <v>57</v>
      </c>
      <c r="N577" s="7">
        <v>50.6</v>
      </c>
      <c r="O577" s="7" t="s">
        <v>86</v>
      </c>
      <c r="P577" s="7">
        <v>30</v>
      </c>
      <c r="Q577" t="s">
        <v>7875</v>
      </c>
      <c r="R577" s="7" t="s">
        <v>59</v>
      </c>
      <c r="S577" s="14" t="s">
        <v>59</v>
      </c>
      <c r="T577" t="b">
        <v>0</v>
      </c>
      <c r="U577" s="7">
        <v>97</v>
      </c>
      <c r="V577" s="7">
        <v>10.8</v>
      </c>
      <c r="W577" s="7">
        <v>25.4</v>
      </c>
      <c r="X577" s="7">
        <v>1.1673309999999999</v>
      </c>
      <c r="Y577" s="7">
        <v>0.17949999999999999</v>
      </c>
      <c r="Z577" s="7">
        <v>7.6</v>
      </c>
      <c r="AA577" s="7">
        <v>2.76</v>
      </c>
      <c r="AB577" s="14">
        <v>3.44</v>
      </c>
      <c r="AC577" s="17">
        <v>1.0717300000000001E-2</v>
      </c>
      <c r="AD577" s="3">
        <v>0.98928300000000002</v>
      </c>
      <c r="AE577" s="14" t="s">
        <v>197</v>
      </c>
      <c r="AF577" s="13">
        <v>7</v>
      </c>
      <c r="AG577" s="14">
        <v>6</v>
      </c>
      <c r="AH577" s="13">
        <v>5</v>
      </c>
      <c r="AI577" s="7">
        <v>5</v>
      </c>
      <c r="AJ577" s="7">
        <v>0</v>
      </c>
      <c r="AK577" s="7">
        <v>4</v>
      </c>
      <c r="AL577" s="7">
        <v>4</v>
      </c>
      <c r="AM577" s="14">
        <v>0</v>
      </c>
      <c r="AN577" s="13">
        <v>2</v>
      </c>
      <c r="AO577" s="14">
        <v>2</v>
      </c>
      <c r="AP577" s="7" t="s">
        <v>66</v>
      </c>
      <c r="AQ577" s="7" t="s">
        <v>62</v>
      </c>
      <c r="AR577" s="7" t="s">
        <v>62</v>
      </c>
      <c r="AS577" s="7" t="s">
        <v>70</v>
      </c>
      <c r="AT577" s="7" t="s">
        <v>70</v>
      </c>
      <c r="AU577" s="7" t="s">
        <v>66</v>
      </c>
      <c r="AV577" s="7" t="s">
        <v>70</v>
      </c>
      <c r="AW577" s="7" t="s">
        <v>70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35">
        <v>1</v>
      </c>
      <c r="BE577" s="12" t="s">
        <v>5797</v>
      </c>
    </row>
    <row r="578" spans="1:57" x14ac:dyDescent="0.35">
      <c r="A578" s="7">
        <v>577</v>
      </c>
      <c r="B578" s="7">
        <v>577</v>
      </c>
      <c r="C578" s="7" t="s">
        <v>1361</v>
      </c>
      <c r="D578" s="7" t="s">
        <v>1362</v>
      </c>
      <c r="E578" s="13" t="s">
        <v>51</v>
      </c>
      <c r="F578" s="7">
        <v>300</v>
      </c>
      <c r="G578" s="7" t="s">
        <v>100</v>
      </c>
      <c r="H578" s="7">
        <v>2230</v>
      </c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57</v>
      </c>
      <c r="N578" s="7">
        <v>32</v>
      </c>
      <c r="O578" s="7" t="s">
        <v>58</v>
      </c>
      <c r="P578" s="7">
        <v>34</v>
      </c>
      <c r="Q578" t="s">
        <v>7875</v>
      </c>
      <c r="R578" s="7" t="s">
        <v>59</v>
      </c>
      <c r="S578" s="14" t="s">
        <v>59</v>
      </c>
      <c r="T578" t="b">
        <v>0</v>
      </c>
      <c r="U578" s="7">
        <v>615</v>
      </c>
      <c r="V578" s="7">
        <v>9.8800000000000008</v>
      </c>
      <c r="W578" s="7">
        <v>24.88</v>
      </c>
      <c r="X578" s="7">
        <v>0.79873260000000013</v>
      </c>
      <c r="Y578" s="7">
        <v>0.86142000000000007</v>
      </c>
      <c r="Z578" s="7">
        <v>7.2</v>
      </c>
      <c r="AA578" s="7">
        <v>5.09</v>
      </c>
      <c r="AB578" s="14">
        <v>2.4300000000000002</v>
      </c>
      <c r="AC578" s="17">
        <v>8.0150800000000008E-3</v>
      </c>
      <c r="AD578" s="3">
        <v>0.99198500000000001</v>
      </c>
      <c r="AE578" s="14" t="s">
        <v>197</v>
      </c>
      <c r="AF578" s="13">
        <v>7</v>
      </c>
      <c r="AG578" s="14">
        <v>6</v>
      </c>
      <c r="AH578" s="13">
        <v>5</v>
      </c>
      <c r="AI578" s="7">
        <v>4</v>
      </c>
      <c r="AJ578" s="7">
        <v>1</v>
      </c>
      <c r="AK578" s="7">
        <v>4</v>
      </c>
      <c r="AL578" s="7">
        <v>3</v>
      </c>
      <c r="AM578" s="14">
        <v>1</v>
      </c>
      <c r="AN578" s="13">
        <v>2</v>
      </c>
      <c r="AO578" s="14">
        <v>2</v>
      </c>
      <c r="AP578" s="7" t="s">
        <v>66</v>
      </c>
      <c r="AQ578" s="7" t="s">
        <v>62</v>
      </c>
      <c r="AR578" s="7" t="s">
        <v>62</v>
      </c>
      <c r="AS578" s="7" t="s">
        <v>5797</v>
      </c>
      <c r="AT578" s="7" t="s">
        <v>63</v>
      </c>
      <c r="AU578" s="7" t="s">
        <v>66</v>
      </c>
      <c r="AV578" s="7" t="s">
        <v>70</v>
      </c>
      <c r="AW578" s="7" t="s">
        <v>70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35">
        <v>1</v>
      </c>
      <c r="BE578" s="12" t="s">
        <v>5797</v>
      </c>
    </row>
    <row r="579" spans="1:57" x14ac:dyDescent="0.35">
      <c r="A579" s="7">
        <v>578</v>
      </c>
      <c r="B579" s="7">
        <v>578</v>
      </c>
      <c r="C579" s="7" t="s">
        <v>1363</v>
      </c>
      <c r="D579" s="7" t="s">
        <v>1364</v>
      </c>
      <c r="E579" s="13" t="s">
        <v>51</v>
      </c>
      <c r="F579" s="7">
        <v>300</v>
      </c>
      <c r="G579" s="7" t="s">
        <v>116</v>
      </c>
      <c r="H579" s="7"/>
      <c r="I579" s="14" t="s">
        <v>53</v>
      </c>
      <c r="J579" s="13" t="s">
        <v>54</v>
      </c>
      <c r="K579" s="7" t="s">
        <v>75</v>
      </c>
      <c r="L579" s="7" t="s">
        <v>87</v>
      </c>
      <c r="M579" s="7" t="s">
        <v>57</v>
      </c>
      <c r="N579" s="7">
        <v>21</v>
      </c>
      <c r="O579" s="7" t="s">
        <v>109</v>
      </c>
      <c r="P579" s="7">
        <v>37</v>
      </c>
      <c r="Q579" t="s">
        <v>7875</v>
      </c>
      <c r="R579" s="7" t="s">
        <v>77</v>
      </c>
      <c r="S579" s="14" t="s">
        <v>56</v>
      </c>
      <c r="T579" t="b">
        <v>0</v>
      </c>
      <c r="U579" s="7">
        <v>1517</v>
      </c>
      <c r="V579" s="7">
        <v>20.100000000000001</v>
      </c>
      <c r="W579" s="7">
        <v>30.6</v>
      </c>
      <c r="X579" s="7">
        <v>0.67960000000000009</v>
      </c>
      <c r="Y579" s="7">
        <v>2.1267999999999998</v>
      </c>
      <c r="Z579" s="7">
        <v>6.1</v>
      </c>
      <c r="AA579" s="7">
        <v>3.03</v>
      </c>
      <c r="AB579" s="14">
        <v>3.4</v>
      </c>
      <c r="AC579" s="17">
        <v>1E-4</v>
      </c>
      <c r="AD579" s="3">
        <v>0.99990000000000001</v>
      </c>
      <c r="AE579" s="14" t="s">
        <v>197</v>
      </c>
      <c r="AF579" s="13">
        <v>7</v>
      </c>
      <c r="AG579" s="14">
        <v>6</v>
      </c>
      <c r="AH579" s="13">
        <v>5</v>
      </c>
      <c r="AI579" s="7">
        <v>3</v>
      </c>
      <c r="AJ579" s="7">
        <v>2</v>
      </c>
      <c r="AK579" s="7">
        <v>4</v>
      </c>
      <c r="AL579" s="7">
        <v>2</v>
      </c>
      <c r="AM579" s="14">
        <v>2</v>
      </c>
      <c r="AN579" s="13">
        <v>2</v>
      </c>
      <c r="AO579" s="14">
        <v>2</v>
      </c>
      <c r="AP579" s="7" t="s">
        <v>66</v>
      </c>
      <c r="AQ579" s="7" t="s">
        <v>62</v>
      </c>
      <c r="AR579" s="7" t="s">
        <v>208</v>
      </c>
      <c r="AS579" s="7" t="s">
        <v>70</v>
      </c>
      <c r="AT579" s="7" t="s">
        <v>63</v>
      </c>
      <c r="AU579" s="7" t="s">
        <v>5797</v>
      </c>
      <c r="AV579" s="7" t="s">
        <v>70</v>
      </c>
      <c r="AW579" s="7" t="s">
        <v>70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35">
        <v>1</v>
      </c>
      <c r="BE579" s="12" t="s">
        <v>5797</v>
      </c>
    </row>
    <row r="580" spans="1:57" x14ac:dyDescent="0.35">
      <c r="A580" s="7">
        <v>579</v>
      </c>
      <c r="B580" s="7">
        <v>579</v>
      </c>
      <c r="C580" s="7" t="s">
        <v>1365</v>
      </c>
      <c r="D580" s="7" t="s">
        <v>1366</v>
      </c>
      <c r="E580" s="13" t="s">
        <v>51</v>
      </c>
      <c r="F580" s="7">
        <v>300</v>
      </c>
      <c r="G580" s="7" t="s">
        <v>100</v>
      </c>
      <c r="H580" s="7">
        <v>2345</v>
      </c>
      <c r="I580" s="14" t="s">
        <v>53</v>
      </c>
      <c r="J580" s="13" t="s">
        <v>54</v>
      </c>
      <c r="K580" s="7" t="s">
        <v>75</v>
      </c>
      <c r="L580" s="7" t="s">
        <v>76</v>
      </c>
      <c r="M580" s="7" t="s">
        <v>57</v>
      </c>
      <c r="N580" s="7">
        <v>21</v>
      </c>
      <c r="O580" s="7" t="s">
        <v>58</v>
      </c>
      <c r="P580" s="7">
        <v>34</v>
      </c>
      <c r="Q580" t="s">
        <v>7875</v>
      </c>
      <c r="R580" s="7" t="s">
        <v>59</v>
      </c>
      <c r="S580" s="14" t="s">
        <v>59</v>
      </c>
      <c r="T580" t="b">
        <v>0</v>
      </c>
      <c r="U580" s="7">
        <v>334</v>
      </c>
      <c r="V580" s="7">
        <v>8.58</v>
      </c>
      <c r="W580" s="7">
        <v>22.96</v>
      </c>
      <c r="X580" s="7">
        <v>0.6861332</v>
      </c>
      <c r="Y580" s="7">
        <v>0.49414000000000002</v>
      </c>
      <c r="Z580" s="7"/>
      <c r="AA580" s="7"/>
      <c r="AB580" s="14"/>
      <c r="AC580" s="17">
        <v>1E-4</v>
      </c>
      <c r="AD580" s="3">
        <v>0.99990000000000001</v>
      </c>
      <c r="AE580" s="14" t="s">
        <v>197</v>
      </c>
      <c r="AF580" s="13">
        <v>7</v>
      </c>
      <c r="AG580" s="14">
        <v>6</v>
      </c>
      <c r="AH580" s="13">
        <v>5</v>
      </c>
      <c r="AI580" s="7">
        <v>4</v>
      </c>
      <c r="AJ580" s="7">
        <v>1</v>
      </c>
      <c r="AK580" s="7">
        <v>4</v>
      </c>
      <c r="AL580" s="7">
        <v>3</v>
      </c>
      <c r="AM580" s="14">
        <v>1</v>
      </c>
      <c r="AN580" s="13">
        <v>2</v>
      </c>
      <c r="AO580" s="14">
        <v>2</v>
      </c>
      <c r="AP580" s="7" t="s">
        <v>66</v>
      </c>
      <c r="AQ580" s="7" t="s">
        <v>62</v>
      </c>
      <c r="AR580" s="7" t="s">
        <v>62</v>
      </c>
      <c r="AS580" s="7" t="s">
        <v>70</v>
      </c>
      <c r="AT580" s="7" t="s">
        <v>63</v>
      </c>
      <c r="AU580" s="7" t="s">
        <v>66</v>
      </c>
      <c r="AV580" s="7" t="s">
        <v>70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35" t="s">
        <v>5797</v>
      </c>
      <c r="BE580" s="12">
        <v>1</v>
      </c>
    </row>
    <row r="581" spans="1:57" x14ac:dyDescent="0.35">
      <c r="A581" s="7">
        <v>580</v>
      </c>
      <c r="B581" s="7">
        <v>580</v>
      </c>
      <c r="C581" s="7" t="s">
        <v>1367</v>
      </c>
      <c r="D581" s="7" t="s">
        <v>1368</v>
      </c>
      <c r="E581" s="13" t="s">
        <v>51</v>
      </c>
      <c r="F581" s="7">
        <v>300</v>
      </c>
      <c r="G581" s="7" t="s">
        <v>100</v>
      </c>
      <c r="H581" s="7">
        <v>2000</v>
      </c>
      <c r="I581" s="14" t="s">
        <v>53</v>
      </c>
      <c r="J581" s="13" t="s">
        <v>54</v>
      </c>
      <c r="K581" s="7" t="s">
        <v>75</v>
      </c>
      <c r="L581" s="7" t="s">
        <v>56</v>
      </c>
      <c r="M581" s="7" t="s">
        <v>57</v>
      </c>
      <c r="N581" s="7">
        <v>51.3</v>
      </c>
      <c r="O581" s="7" t="s">
        <v>58</v>
      </c>
      <c r="P581" s="7">
        <v>38</v>
      </c>
      <c r="Q581" t="s">
        <v>7875</v>
      </c>
      <c r="R581" s="7" t="s">
        <v>59</v>
      </c>
      <c r="S581" s="14" t="s">
        <v>59</v>
      </c>
      <c r="T581" t="b">
        <v>0</v>
      </c>
      <c r="U581" s="7">
        <v>436</v>
      </c>
      <c r="V581" s="7">
        <v>17.7</v>
      </c>
      <c r="W581" s="7">
        <v>35.159999999999997</v>
      </c>
      <c r="X581" s="7">
        <v>1.6391359999999999</v>
      </c>
      <c r="Y581" s="7">
        <v>0.53691999999999995</v>
      </c>
      <c r="Z581" s="7">
        <v>7.6</v>
      </c>
      <c r="AA581" s="7">
        <v>5.62</v>
      </c>
      <c r="AB581" s="14">
        <v>2.02</v>
      </c>
      <c r="AC581" s="17">
        <v>2.1531499999999999E-2</v>
      </c>
      <c r="AD581" s="3">
        <v>0.978468</v>
      </c>
      <c r="AE581" s="14" t="s">
        <v>197</v>
      </c>
      <c r="AF581" s="13">
        <v>7</v>
      </c>
      <c r="AG581" s="14">
        <v>6</v>
      </c>
      <c r="AH581" s="13">
        <v>5</v>
      </c>
      <c r="AI581" s="7">
        <v>5</v>
      </c>
      <c r="AJ581" s="7">
        <v>0</v>
      </c>
      <c r="AK581" s="7">
        <v>4</v>
      </c>
      <c r="AL581" s="7">
        <v>4</v>
      </c>
      <c r="AM581" s="14">
        <v>0</v>
      </c>
      <c r="AN581" s="13">
        <v>2</v>
      </c>
      <c r="AO581" s="14">
        <v>2</v>
      </c>
      <c r="AP581" s="7" t="s">
        <v>66</v>
      </c>
      <c r="AQ581" s="7" t="s">
        <v>62</v>
      </c>
      <c r="AR581" s="7" t="s">
        <v>62</v>
      </c>
      <c r="AS581" s="7" t="s">
        <v>5797</v>
      </c>
      <c r="AT581" s="7" t="s">
        <v>62</v>
      </c>
      <c r="AU581" s="7" t="s">
        <v>64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 t="s">
        <v>5797</v>
      </c>
      <c r="BB581" s="12">
        <v>1</v>
      </c>
      <c r="BC581" s="12">
        <v>0</v>
      </c>
      <c r="BD581" s="35" t="s">
        <v>5797</v>
      </c>
      <c r="BE581" s="12">
        <v>1</v>
      </c>
    </row>
    <row r="582" spans="1:57" x14ac:dyDescent="0.35">
      <c r="A582" s="7">
        <v>581</v>
      </c>
      <c r="B582" s="7">
        <v>581</v>
      </c>
      <c r="C582" s="7" t="s">
        <v>1369</v>
      </c>
      <c r="D582" s="7" t="s">
        <v>1370</v>
      </c>
      <c r="E582" s="13" t="s">
        <v>51</v>
      </c>
      <c r="F582" s="7">
        <v>300</v>
      </c>
      <c r="G582" s="7" t="s">
        <v>100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23</v>
      </c>
      <c r="O582" s="7" t="s">
        <v>58</v>
      </c>
      <c r="P582" s="7">
        <v>35</v>
      </c>
      <c r="Q582" t="s">
        <v>7875</v>
      </c>
      <c r="R582" s="7" t="s">
        <v>77</v>
      </c>
      <c r="S582" s="14" t="s">
        <v>56</v>
      </c>
      <c r="T582" t="b">
        <v>0</v>
      </c>
      <c r="U582" s="7">
        <v>870</v>
      </c>
      <c r="V582" s="7">
        <v>11.28</v>
      </c>
      <c r="W582" s="7">
        <v>20.76</v>
      </c>
      <c r="X582" s="7">
        <v>0.47340019999999999</v>
      </c>
      <c r="Y582" s="7">
        <v>1.46994</v>
      </c>
      <c r="Z582" s="7">
        <v>5.8</v>
      </c>
      <c r="AA582" s="7">
        <v>4.32</v>
      </c>
      <c r="AB582" s="14">
        <v>3.07</v>
      </c>
      <c r="AC582" s="17">
        <v>5.9699099999999998E-2</v>
      </c>
      <c r="AD582" s="3">
        <v>0.94030100000000005</v>
      </c>
      <c r="AE582" s="14" t="s">
        <v>197</v>
      </c>
      <c r="AF582" s="13">
        <v>7</v>
      </c>
      <c r="AG582" s="14">
        <v>6</v>
      </c>
      <c r="AH582" s="13">
        <v>5</v>
      </c>
      <c r="AI582" s="7">
        <v>4</v>
      </c>
      <c r="AJ582" s="7">
        <v>1</v>
      </c>
      <c r="AK582" s="7">
        <v>4</v>
      </c>
      <c r="AL582" s="7">
        <v>3</v>
      </c>
      <c r="AM582" s="14">
        <v>1</v>
      </c>
      <c r="AN582" s="13">
        <v>2</v>
      </c>
      <c r="AO582" s="14">
        <v>2</v>
      </c>
      <c r="AP582" s="7" t="s">
        <v>66</v>
      </c>
      <c r="AQ582" s="7" t="s">
        <v>62</v>
      </c>
      <c r="AR582" s="7" t="s">
        <v>208</v>
      </c>
      <c r="AS582" s="7" t="s">
        <v>70</v>
      </c>
      <c r="AT582" s="7" t="s">
        <v>70</v>
      </c>
      <c r="AU582" s="7" t="s">
        <v>66</v>
      </c>
      <c r="AV582" s="7" t="s">
        <v>70</v>
      </c>
      <c r="AW582" s="7" t="s">
        <v>70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35">
        <v>1</v>
      </c>
      <c r="BE582" s="12" t="s">
        <v>5797</v>
      </c>
    </row>
    <row r="583" spans="1:57" x14ac:dyDescent="0.35">
      <c r="A583" s="7">
        <v>582</v>
      </c>
      <c r="B583" s="7">
        <v>582</v>
      </c>
      <c r="C583" s="7" t="s">
        <v>1371</v>
      </c>
      <c r="D583" s="7" t="s">
        <v>1372</v>
      </c>
      <c r="E583" s="13" t="s">
        <v>51</v>
      </c>
      <c r="F583" s="7">
        <v>300</v>
      </c>
      <c r="G583" s="7" t="s">
        <v>139</v>
      </c>
      <c r="H583" s="7"/>
      <c r="I583" s="14" t="s">
        <v>53</v>
      </c>
      <c r="J583" s="13" t="s">
        <v>54</v>
      </c>
      <c r="K583" s="7" t="s">
        <v>75</v>
      </c>
      <c r="L583" s="7" t="s">
        <v>87</v>
      </c>
      <c r="M583" s="7" t="s">
        <v>57</v>
      </c>
      <c r="N583" s="7">
        <v>20</v>
      </c>
      <c r="O583" s="7" t="s">
        <v>58</v>
      </c>
      <c r="P583" s="7">
        <v>42</v>
      </c>
      <c r="Q583" t="s">
        <v>7875</v>
      </c>
      <c r="R583" s="7" t="s">
        <v>59</v>
      </c>
      <c r="S583" s="14" t="s">
        <v>56</v>
      </c>
      <c r="T583" t="b">
        <v>0</v>
      </c>
      <c r="U583" s="7">
        <v>1249</v>
      </c>
      <c r="V583" s="7">
        <v>17.600000000000001</v>
      </c>
      <c r="W583" s="7">
        <v>27.36</v>
      </c>
      <c r="X583" s="7">
        <v>0.4811997999999999</v>
      </c>
      <c r="Y583" s="7">
        <v>1.79274</v>
      </c>
      <c r="Z583" s="7">
        <v>6.1</v>
      </c>
      <c r="AA583" s="7">
        <v>3.17</v>
      </c>
      <c r="AB583" s="14">
        <v>3.43</v>
      </c>
      <c r="AC583" s="17">
        <v>1E-4</v>
      </c>
      <c r="AD583" s="3">
        <v>0.99990000000000001</v>
      </c>
      <c r="AE583" s="14" t="s">
        <v>197</v>
      </c>
      <c r="AF583" s="13">
        <v>7</v>
      </c>
      <c r="AG583" s="14">
        <v>6</v>
      </c>
      <c r="AH583" s="13">
        <v>5</v>
      </c>
      <c r="AI583" s="7">
        <v>5</v>
      </c>
      <c r="AJ583" s="7">
        <v>0</v>
      </c>
      <c r="AK583" s="7">
        <v>4</v>
      </c>
      <c r="AL583" s="7">
        <v>4</v>
      </c>
      <c r="AM583" s="14">
        <v>0</v>
      </c>
      <c r="AN583" s="13">
        <v>2</v>
      </c>
      <c r="AO583" s="14">
        <v>2</v>
      </c>
      <c r="AP583" s="7" t="s">
        <v>66</v>
      </c>
      <c r="AQ583" s="7" t="s">
        <v>62</v>
      </c>
      <c r="AR583" s="7" t="s">
        <v>62</v>
      </c>
      <c r="AS583" s="7" t="s">
        <v>70</v>
      </c>
      <c r="AT583" s="7" t="s">
        <v>70</v>
      </c>
      <c r="AU583" s="7" t="s">
        <v>5797</v>
      </c>
      <c r="AV583" s="7" t="s">
        <v>70</v>
      </c>
      <c r="AW583" s="7" t="s">
        <v>70</v>
      </c>
      <c r="AX583" s="12">
        <v>1</v>
      </c>
      <c r="AY583" s="12">
        <v>0</v>
      </c>
      <c r="AZ583" s="12">
        <v>0</v>
      </c>
      <c r="BA583" s="12" t="s">
        <v>5797</v>
      </c>
      <c r="BB583" s="12">
        <v>1</v>
      </c>
      <c r="BC583" s="12">
        <v>0</v>
      </c>
      <c r="BD583" s="35" t="s">
        <v>5797</v>
      </c>
      <c r="BE583" s="12">
        <v>0</v>
      </c>
    </row>
    <row r="584" spans="1:57" x14ac:dyDescent="0.35">
      <c r="A584" s="7">
        <v>583</v>
      </c>
      <c r="B584" s="7">
        <v>583</v>
      </c>
      <c r="C584" s="7" t="s">
        <v>1373</v>
      </c>
      <c r="D584" s="7" t="s">
        <v>1374</v>
      </c>
      <c r="E584" s="13" t="s">
        <v>51</v>
      </c>
      <c r="F584" s="7">
        <v>300</v>
      </c>
      <c r="G584" s="7" t="s">
        <v>100</v>
      </c>
      <c r="H584" s="7">
        <v>1979</v>
      </c>
      <c r="I584" s="14" t="s">
        <v>53</v>
      </c>
      <c r="J584" s="13" t="s">
        <v>54</v>
      </c>
      <c r="K584" s="7" t="s">
        <v>75</v>
      </c>
      <c r="L584" s="7" t="s">
        <v>56</v>
      </c>
      <c r="M584" s="7" t="s">
        <v>57</v>
      </c>
      <c r="N584" s="7">
        <v>26.4</v>
      </c>
      <c r="O584" s="7" t="s">
        <v>58</v>
      </c>
      <c r="P584" s="7">
        <v>31</v>
      </c>
      <c r="Q584" t="s">
        <v>7875</v>
      </c>
      <c r="R584" s="7" t="s">
        <v>59</v>
      </c>
      <c r="S584" s="14" t="s">
        <v>59</v>
      </c>
      <c r="T584" t="b">
        <v>0</v>
      </c>
      <c r="U584" s="7">
        <v>419</v>
      </c>
      <c r="V584" s="7">
        <v>12.72</v>
      </c>
      <c r="W584" s="7">
        <v>27.04</v>
      </c>
      <c r="X584" s="7">
        <v>1.1199994</v>
      </c>
      <c r="Y584" s="7">
        <v>0.51606000000000007</v>
      </c>
      <c r="Z584" s="7"/>
      <c r="AA584" s="7"/>
      <c r="AB584" s="14"/>
      <c r="AC584" s="17">
        <v>2.4600199999999999E-2</v>
      </c>
      <c r="AD584" s="3">
        <v>0.97540000000000004</v>
      </c>
      <c r="AE584" s="14" t="s">
        <v>197</v>
      </c>
      <c r="AF584" s="13">
        <v>7</v>
      </c>
      <c r="AG584" s="14">
        <v>6</v>
      </c>
      <c r="AH584" s="13">
        <v>5</v>
      </c>
      <c r="AI584" s="7">
        <v>4</v>
      </c>
      <c r="AJ584" s="7">
        <v>1</v>
      </c>
      <c r="AK584" s="7">
        <v>4</v>
      </c>
      <c r="AL584" s="7">
        <v>3</v>
      </c>
      <c r="AM584" s="14">
        <v>1</v>
      </c>
      <c r="AN584" s="13">
        <v>2</v>
      </c>
      <c r="AO584" s="14">
        <v>2</v>
      </c>
      <c r="AP584" s="7" t="s">
        <v>66</v>
      </c>
      <c r="AQ584" s="7" t="s">
        <v>62</v>
      </c>
      <c r="AR584" s="7" t="s">
        <v>62</v>
      </c>
      <c r="AS584" s="7" t="s">
        <v>5797</v>
      </c>
      <c r="AT584" s="7" t="s">
        <v>63</v>
      </c>
      <c r="AU584" s="7" t="s">
        <v>66</v>
      </c>
      <c r="AV584" s="7" t="s">
        <v>5797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35" t="s">
        <v>5797</v>
      </c>
      <c r="BE584" s="12">
        <v>1</v>
      </c>
    </row>
    <row r="585" spans="1:57" x14ac:dyDescent="0.35">
      <c r="A585" s="7">
        <v>584</v>
      </c>
      <c r="B585" s="7">
        <v>584</v>
      </c>
      <c r="C585" s="7" t="s">
        <v>1375</v>
      </c>
      <c r="D585" s="7" t="s">
        <v>1376</v>
      </c>
      <c r="E585" s="13" t="s">
        <v>51</v>
      </c>
      <c r="F585" s="7">
        <v>300</v>
      </c>
      <c r="G585" s="7" t="s">
        <v>100</v>
      </c>
      <c r="H585" s="7">
        <v>2120</v>
      </c>
      <c r="I585" s="14" t="s">
        <v>53</v>
      </c>
      <c r="J585" s="13" t="s">
        <v>54</v>
      </c>
      <c r="K585" s="7" t="s">
        <v>75</v>
      </c>
      <c r="L585" s="7" t="s">
        <v>76</v>
      </c>
      <c r="M585" s="7" t="s">
        <v>57</v>
      </c>
      <c r="N585" s="7">
        <v>44.8</v>
      </c>
      <c r="O585" s="7" t="s">
        <v>58</v>
      </c>
      <c r="P585" s="7">
        <v>37</v>
      </c>
      <c r="Q585" t="s">
        <v>7875</v>
      </c>
      <c r="R585" s="7" t="s">
        <v>59</v>
      </c>
      <c r="S585" s="14" t="s">
        <v>59</v>
      </c>
      <c r="T585" t="b">
        <v>0</v>
      </c>
      <c r="U585" s="7">
        <v>511</v>
      </c>
      <c r="V585" s="7">
        <v>9.0399999999999991</v>
      </c>
      <c r="W585" s="7">
        <v>24.84</v>
      </c>
      <c r="X585" s="7">
        <v>0.81226580000000015</v>
      </c>
      <c r="Y585" s="7">
        <v>0.73414000000000001</v>
      </c>
      <c r="Z585" s="7">
        <v>7.1</v>
      </c>
      <c r="AA585" s="7">
        <v>5.38</v>
      </c>
      <c r="AB585" s="14">
        <v>2.31</v>
      </c>
      <c r="AC585" s="17">
        <v>2.97802E-2</v>
      </c>
      <c r="AD585" s="3">
        <v>0.97021999999999997</v>
      </c>
      <c r="AE585" s="14" t="s">
        <v>197</v>
      </c>
      <c r="AF585" s="13">
        <v>7</v>
      </c>
      <c r="AG585" s="14">
        <v>6</v>
      </c>
      <c r="AH585" s="13">
        <v>5</v>
      </c>
      <c r="AI585" s="7">
        <v>5</v>
      </c>
      <c r="AJ585" s="7">
        <v>0</v>
      </c>
      <c r="AK585" s="7">
        <v>4</v>
      </c>
      <c r="AL585" s="7">
        <v>4</v>
      </c>
      <c r="AM585" s="14">
        <v>0</v>
      </c>
      <c r="AN585" s="13">
        <v>2</v>
      </c>
      <c r="AO585" s="14">
        <v>2</v>
      </c>
      <c r="AP585" s="7" t="s">
        <v>66</v>
      </c>
      <c r="AQ585" s="7" t="s">
        <v>62</v>
      </c>
      <c r="AR585" s="7" t="s">
        <v>62</v>
      </c>
      <c r="AS585" s="7" t="s">
        <v>5797</v>
      </c>
      <c r="AT585" s="7" t="s">
        <v>70</v>
      </c>
      <c r="AU585" s="7" t="s">
        <v>66</v>
      </c>
      <c r="AV585" s="7" t="s">
        <v>70</v>
      </c>
      <c r="AW585" s="7" t="s">
        <v>5797</v>
      </c>
      <c r="AX585" s="12">
        <v>0</v>
      </c>
      <c r="AY585" s="12">
        <v>0</v>
      </c>
      <c r="AZ585" s="12">
        <v>0</v>
      </c>
      <c r="BA585" s="12" t="s">
        <v>5797</v>
      </c>
      <c r="BB585" s="12" t="s">
        <v>5797</v>
      </c>
      <c r="BC585" s="12">
        <v>0</v>
      </c>
      <c r="BD585" s="35">
        <v>1</v>
      </c>
      <c r="BE585" s="12">
        <v>0</v>
      </c>
    </row>
    <row r="586" spans="1:57" x14ac:dyDescent="0.35">
      <c r="A586" s="7">
        <v>585</v>
      </c>
      <c r="B586" s="7">
        <v>585</v>
      </c>
      <c r="C586" s="7" t="s">
        <v>1377</v>
      </c>
      <c r="D586" s="7" t="s">
        <v>1378</v>
      </c>
      <c r="E586" s="13" t="s">
        <v>51</v>
      </c>
      <c r="F586" s="7">
        <v>300</v>
      </c>
      <c r="G586" s="7" t="s">
        <v>116</v>
      </c>
      <c r="H586" s="7"/>
      <c r="I586" s="14" t="s">
        <v>53</v>
      </c>
      <c r="J586" s="13" t="s">
        <v>54</v>
      </c>
      <c r="K586" s="7" t="s">
        <v>75</v>
      </c>
      <c r="L586" s="7" t="s">
        <v>87</v>
      </c>
      <c r="M586" s="7" t="s">
        <v>57</v>
      </c>
      <c r="N586" s="7">
        <v>21</v>
      </c>
      <c r="O586" s="7" t="s">
        <v>109</v>
      </c>
      <c r="P586" s="7">
        <v>40</v>
      </c>
      <c r="Q586" t="s">
        <v>7875</v>
      </c>
      <c r="R586" s="7" t="s">
        <v>113</v>
      </c>
      <c r="S586" s="14" t="s">
        <v>56</v>
      </c>
      <c r="T586" t="b">
        <v>0</v>
      </c>
      <c r="U586" s="7">
        <v>1592</v>
      </c>
      <c r="V586" s="7">
        <v>21.46</v>
      </c>
      <c r="W586" s="7">
        <v>30.86</v>
      </c>
      <c r="X586" s="7">
        <v>0.73839979999999994</v>
      </c>
      <c r="Y586" s="7">
        <v>2.37778</v>
      </c>
      <c r="Z586" s="7">
        <v>6.1</v>
      </c>
      <c r="AA586" s="7">
        <v>3.77</v>
      </c>
      <c r="AB586" s="14">
        <v>3.41</v>
      </c>
      <c r="AC586" s="17">
        <v>1E-4</v>
      </c>
      <c r="AD586" s="3">
        <v>0.99990000000000001</v>
      </c>
      <c r="AE586" s="14" t="s">
        <v>197</v>
      </c>
      <c r="AF586" s="13">
        <v>7</v>
      </c>
      <c r="AG586" s="14">
        <v>6</v>
      </c>
      <c r="AH586" s="13">
        <v>5</v>
      </c>
      <c r="AI586" s="7">
        <v>2</v>
      </c>
      <c r="AJ586" s="7">
        <v>3</v>
      </c>
      <c r="AK586" s="7">
        <v>4</v>
      </c>
      <c r="AL586" s="7">
        <v>1</v>
      </c>
      <c r="AM586" s="14">
        <v>3</v>
      </c>
      <c r="AN586" s="13">
        <v>2</v>
      </c>
      <c r="AO586" s="14">
        <v>2</v>
      </c>
      <c r="AP586" s="7" t="s">
        <v>66</v>
      </c>
      <c r="AQ586" s="7" t="s">
        <v>74</v>
      </c>
      <c r="AR586" s="7" t="s">
        <v>208</v>
      </c>
      <c r="AS586" s="7" t="s">
        <v>70</v>
      </c>
      <c r="AT586" s="7" t="s">
        <v>63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0</v>
      </c>
      <c r="AZ586" s="12">
        <v>0</v>
      </c>
      <c r="BA586" s="12" t="s">
        <v>5797</v>
      </c>
      <c r="BB586" s="12">
        <v>1</v>
      </c>
      <c r="BC586" s="12">
        <v>0</v>
      </c>
      <c r="BD586" s="35">
        <v>1</v>
      </c>
      <c r="BE586" s="12" t="s">
        <v>5797</v>
      </c>
    </row>
    <row r="587" spans="1:57" x14ac:dyDescent="0.35">
      <c r="A587" s="7">
        <v>586</v>
      </c>
      <c r="B587" s="7">
        <v>586</v>
      </c>
      <c r="C587" s="7" t="s">
        <v>1379</v>
      </c>
      <c r="D587" s="7" t="s">
        <v>1380</v>
      </c>
      <c r="E587" s="13" t="s">
        <v>51</v>
      </c>
      <c r="F587" s="7">
        <v>300</v>
      </c>
      <c r="G587" s="7" t="s">
        <v>78</v>
      </c>
      <c r="H587" s="7"/>
      <c r="I587" s="14" t="s">
        <v>53</v>
      </c>
      <c r="J587" s="13" t="s">
        <v>54</v>
      </c>
      <c r="K587" s="7" t="s">
        <v>117</v>
      </c>
      <c r="L587" s="7" t="s">
        <v>56</v>
      </c>
      <c r="M587" s="7" t="s">
        <v>57</v>
      </c>
      <c r="N587" s="7">
        <v>28</v>
      </c>
      <c r="O587" s="7" t="s">
        <v>86</v>
      </c>
      <c r="P587" s="7">
        <v>41</v>
      </c>
      <c r="Q587" t="s">
        <v>7875</v>
      </c>
      <c r="R587" s="7" t="s">
        <v>59</v>
      </c>
      <c r="S587" s="14" t="s">
        <v>59</v>
      </c>
      <c r="T587" t="b">
        <v>0</v>
      </c>
      <c r="U587" s="7">
        <v>71</v>
      </c>
      <c r="V587" s="7">
        <v>8.7666699999999995</v>
      </c>
      <c r="W587" s="7">
        <v>22.366669999999999</v>
      </c>
      <c r="X587" s="7">
        <v>1.064334333333333</v>
      </c>
      <c r="Y587" s="7">
        <v>0.16503333333333331</v>
      </c>
      <c r="Z587" s="7">
        <v>7.9</v>
      </c>
      <c r="AA587" s="7">
        <v>3.81</v>
      </c>
      <c r="AB587" s="14">
        <v>2.17</v>
      </c>
      <c r="AC587" s="17">
        <v>1.7174999999999999E-2</v>
      </c>
      <c r="AD587" s="3">
        <v>0.98282499999999995</v>
      </c>
      <c r="AE587" s="14" t="s">
        <v>197</v>
      </c>
      <c r="AF587" s="13">
        <v>7</v>
      </c>
      <c r="AG587" s="14">
        <v>6</v>
      </c>
      <c r="AH587" s="13">
        <v>5</v>
      </c>
      <c r="AI587" s="7">
        <v>5</v>
      </c>
      <c r="AJ587" s="7">
        <v>0</v>
      </c>
      <c r="AK587" s="7">
        <v>4</v>
      </c>
      <c r="AL587" s="7">
        <v>4</v>
      </c>
      <c r="AM587" s="14">
        <v>0</v>
      </c>
      <c r="AN587" s="13">
        <v>2</v>
      </c>
      <c r="AO587" s="14">
        <v>2</v>
      </c>
      <c r="AP587" s="7" t="s">
        <v>66</v>
      </c>
      <c r="AQ587" s="7" t="s">
        <v>62</v>
      </c>
      <c r="AR587" s="7" t="s">
        <v>62</v>
      </c>
      <c r="AS587" s="7" t="s">
        <v>5797</v>
      </c>
      <c r="AT587" s="7" t="s">
        <v>70</v>
      </c>
      <c r="AU587" s="7" t="s">
        <v>5797</v>
      </c>
      <c r="AV587" s="7" t="s">
        <v>5797</v>
      </c>
      <c r="AW587" s="7" t="s">
        <v>5797</v>
      </c>
      <c r="AX587" s="12">
        <v>0</v>
      </c>
      <c r="AY587" s="12">
        <v>0</v>
      </c>
      <c r="AZ587" s="12">
        <v>0</v>
      </c>
      <c r="BA587" s="12">
        <v>1</v>
      </c>
      <c r="BB587" s="12">
        <v>1</v>
      </c>
      <c r="BC587" s="12">
        <v>0</v>
      </c>
      <c r="BD587" s="35" t="s">
        <v>5797</v>
      </c>
      <c r="BE587" s="12">
        <v>1</v>
      </c>
    </row>
    <row r="588" spans="1:57" x14ac:dyDescent="0.35">
      <c r="A588" s="7">
        <v>587</v>
      </c>
      <c r="B588" s="7">
        <v>587</v>
      </c>
      <c r="C588" s="7" t="s">
        <v>1381</v>
      </c>
      <c r="D588" s="7" t="s">
        <v>1382</v>
      </c>
      <c r="E588" s="13" t="s">
        <v>51</v>
      </c>
      <c r="F588" s="7">
        <v>300</v>
      </c>
      <c r="G588" s="7" t="s">
        <v>100</v>
      </c>
      <c r="H588" s="7">
        <v>1604</v>
      </c>
      <c r="I588" s="14" t="s">
        <v>53</v>
      </c>
      <c r="J588" s="13" t="s">
        <v>54</v>
      </c>
      <c r="K588" s="7" t="s">
        <v>107</v>
      </c>
      <c r="L588" s="7" t="s">
        <v>56</v>
      </c>
      <c r="M588" s="7" t="s">
        <v>57</v>
      </c>
      <c r="N588" s="7">
        <v>30</v>
      </c>
      <c r="O588" s="7" t="s">
        <v>86</v>
      </c>
      <c r="P588" s="7">
        <v>43</v>
      </c>
      <c r="Q588" t="s">
        <v>7875</v>
      </c>
      <c r="R588" s="7" t="s">
        <v>59</v>
      </c>
      <c r="S588" s="14" t="s">
        <v>59</v>
      </c>
      <c r="T588" t="b">
        <v>0</v>
      </c>
      <c r="U588" s="7">
        <v>885</v>
      </c>
      <c r="V588" s="7">
        <v>15.12</v>
      </c>
      <c r="W588" s="7">
        <v>25.8</v>
      </c>
      <c r="X588" s="7">
        <v>0.63633340000000005</v>
      </c>
      <c r="Y588" s="7">
        <v>1.3005199999999999</v>
      </c>
      <c r="Z588" s="7">
        <v>6.5</v>
      </c>
      <c r="AA588" s="7">
        <v>5.64</v>
      </c>
      <c r="AB588" s="14">
        <v>2.34</v>
      </c>
      <c r="AC588" s="17">
        <v>3.2171199999999997E-2</v>
      </c>
      <c r="AD588" s="3">
        <v>0.96782900000000005</v>
      </c>
      <c r="AE588" s="14" t="s">
        <v>197</v>
      </c>
      <c r="AF588" s="13">
        <v>7</v>
      </c>
      <c r="AG588" s="14">
        <v>6</v>
      </c>
      <c r="AH588" s="13">
        <v>5</v>
      </c>
      <c r="AI588" s="7">
        <v>5</v>
      </c>
      <c r="AJ588" s="7">
        <v>0</v>
      </c>
      <c r="AK588" s="7">
        <v>4</v>
      </c>
      <c r="AL588" s="7">
        <v>4</v>
      </c>
      <c r="AM588" s="14">
        <v>0</v>
      </c>
      <c r="AN588" s="13">
        <v>2</v>
      </c>
      <c r="AO588" s="14">
        <v>2</v>
      </c>
      <c r="AP588" s="7" t="s">
        <v>66</v>
      </c>
      <c r="AQ588" s="7" t="s">
        <v>62</v>
      </c>
      <c r="AR588" s="7" t="s">
        <v>62</v>
      </c>
      <c r="AS588" s="7" t="s">
        <v>5797</v>
      </c>
      <c r="AT588" s="7" t="s">
        <v>70</v>
      </c>
      <c r="AU588" s="7" t="s">
        <v>66</v>
      </c>
      <c r="AV588" s="7" t="s">
        <v>70</v>
      </c>
      <c r="AW588" s="7" t="s">
        <v>70</v>
      </c>
      <c r="AX588" s="12">
        <v>0</v>
      </c>
      <c r="AY588" s="12">
        <v>0</v>
      </c>
      <c r="AZ588" s="12">
        <v>0</v>
      </c>
      <c r="BA588" s="12">
        <v>1</v>
      </c>
      <c r="BB588" s="12">
        <v>1</v>
      </c>
      <c r="BC588" s="12">
        <v>0</v>
      </c>
      <c r="BD588" s="35">
        <v>1</v>
      </c>
      <c r="BE588" s="12">
        <v>0</v>
      </c>
    </row>
    <row r="589" spans="1:57" x14ac:dyDescent="0.35">
      <c r="A589" s="7">
        <v>588</v>
      </c>
      <c r="B589" s="7">
        <v>588</v>
      </c>
      <c r="C589" s="7" t="s">
        <v>1383</v>
      </c>
      <c r="D589" s="7" t="s">
        <v>1384</v>
      </c>
      <c r="E589" s="13" t="s">
        <v>51</v>
      </c>
      <c r="F589" s="7">
        <v>300</v>
      </c>
      <c r="G589" s="7" t="s">
        <v>100</v>
      </c>
      <c r="H589" s="7">
        <v>1500</v>
      </c>
      <c r="I589" s="14" t="s">
        <v>53</v>
      </c>
      <c r="J589" s="13" t="s">
        <v>54</v>
      </c>
      <c r="K589" s="7" t="s">
        <v>75</v>
      </c>
      <c r="L589" s="7" t="s">
        <v>76</v>
      </c>
      <c r="M589" s="7" t="s">
        <v>57</v>
      </c>
      <c r="N589" s="7">
        <v>16</v>
      </c>
      <c r="O589" s="7" t="s">
        <v>109</v>
      </c>
      <c r="P589" s="7">
        <v>42</v>
      </c>
      <c r="Q589" t="s">
        <v>7875</v>
      </c>
      <c r="R589" s="7" t="s">
        <v>59</v>
      </c>
      <c r="S589" s="14" t="s">
        <v>56</v>
      </c>
      <c r="T589" t="b">
        <v>0</v>
      </c>
      <c r="U589" s="7">
        <v>857</v>
      </c>
      <c r="V589" s="7">
        <v>16.78</v>
      </c>
      <c r="W589" s="7">
        <v>28.72</v>
      </c>
      <c r="X589" s="7">
        <v>0.97186620000000001</v>
      </c>
      <c r="Y589" s="7">
        <v>1.1946399999999999</v>
      </c>
      <c r="Z589" s="7">
        <v>6.2</v>
      </c>
      <c r="AA589" s="7">
        <v>5.15</v>
      </c>
      <c r="AB589" s="14">
        <v>2.2599999999999998</v>
      </c>
      <c r="AC589" s="17">
        <v>1E-4</v>
      </c>
      <c r="AD589" s="3">
        <v>0.99990000000000001</v>
      </c>
      <c r="AE589" s="14" t="s">
        <v>197</v>
      </c>
      <c r="AF589" s="13">
        <v>7</v>
      </c>
      <c r="AG589" s="14">
        <v>6</v>
      </c>
      <c r="AH589" s="13">
        <v>5</v>
      </c>
      <c r="AI589" s="7">
        <v>5</v>
      </c>
      <c r="AJ589" s="7">
        <v>0</v>
      </c>
      <c r="AK589" s="7">
        <v>4</v>
      </c>
      <c r="AL589" s="7">
        <v>4</v>
      </c>
      <c r="AM589" s="14">
        <v>0</v>
      </c>
      <c r="AN589" s="13">
        <v>2</v>
      </c>
      <c r="AO589" s="14">
        <v>2</v>
      </c>
      <c r="AP589" s="7" t="s">
        <v>66</v>
      </c>
      <c r="AQ589" s="7" t="s">
        <v>62</v>
      </c>
      <c r="AR589" s="7" t="s">
        <v>62</v>
      </c>
      <c r="AS589" s="7" t="s">
        <v>70</v>
      </c>
      <c r="AT589" s="7" t="s">
        <v>70</v>
      </c>
      <c r="AU589" s="7" t="s">
        <v>66</v>
      </c>
      <c r="AV589" s="7" t="s">
        <v>70</v>
      </c>
      <c r="AW589" s="7" t="s">
        <v>70</v>
      </c>
      <c r="AX589" s="12">
        <v>0</v>
      </c>
      <c r="AY589" s="12">
        <v>0</v>
      </c>
      <c r="AZ589" s="12">
        <v>0</v>
      </c>
      <c r="BA589" s="12" t="s">
        <v>5797</v>
      </c>
      <c r="BB589" s="12" t="s">
        <v>5797</v>
      </c>
      <c r="BC589" s="12">
        <v>0</v>
      </c>
      <c r="BD589" s="35" t="s">
        <v>5797</v>
      </c>
      <c r="BE589" s="12">
        <v>1</v>
      </c>
    </row>
    <row r="590" spans="1:57" x14ac:dyDescent="0.35">
      <c r="A590" s="7">
        <v>589</v>
      </c>
      <c r="B590" s="7">
        <v>589</v>
      </c>
      <c r="C590" s="7" t="s">
        <v>1385</v>
      </c>
      <c r="D590" s="7" t="s">
        <v>1386</v>
      </c>
      <c r="E590" s="13" t="s">
        <v>51</v>
      </c>
      <c r="F590" s="7">
        <v>300</v>
      </c>
      <c r="G590" s="7" t="s">
        <v>100</v>
      </c>
      <c r="H590" s="7"/>
      <c r="I590" s="14" t="s">
        <v>53</v>
      </c>
      <c r="J590" s="13" t="s">
        <v>54</v>
      </c>
      <c r="K590" s="7" t="s">
        <v>75</v>
      </c>
      <c r="L590" s="7" t="s">
        <v>56</v>
      </c>
      <c r="M590" s="7" t="s">
        <v>84</v>
      </c>
      <c r="N590" s="7">
        <v>32</v>
      </c>
      <c r="O590" s="7" t="s">
        <v>58</v>
      </c>
      <c r="P590" s="7">
        <v>35</v>
      </c>
      <c r="Q590" t="s">
        <v>7875</v>
      </c>
      <c r="R590" s="7" t="s">
        <v>77</v>
      </c>
      <c r="S590" s="14" t="s">
        <v>59</v>
      </c>
      <c r="T590" t="b">
        <v>0</v>
      </c>
      <c r="U590" s="7">
        <v>1192</v>
      </c>
      <c r="V590" s="7">
        <v>11.32</v>
      </c>
      <c r="W590" s="7">
        <v>21.74</v>
      </c>
      <c r="X590" s="7">
        <v>0.58913340000000003</v>
      </c>
      <c r="Y590" s="7">
        <v>1.8591800000000001</v>
      </c>
      <c r="Z590" s="7">
        <v>6.1</v>
      </c>
      <c r="AA590" s="7">
        <v>4.5199999999999996</v>
      </c>
      <c r="AB590" s="14">
        <v>3.03</v>
      </c>
      <c r="AC590" s="17">
        <v>0.10831399999999999</v>
      </c>
      <c r="AD590" s="3">
        <v>0.89168599999999998</v>
      </c>
      <c r="AE590" s="14" t="s">
        <v>197</v>
      </c>
      <c r="AF590" s="13">
        <v>7</v>
      </c>
      <c r="AG590" s="14">
        <v>6</v>
      </c>
      <c r="AH590" s="13">
        <v>5</v>
      </c>
      <c r="AI590" s="7">
        <v>4</v>
      </c>
      <c r="AJ590" s="7">
        <v>1</v>
      </c>
      <c r="AK590" s="7">
        <v>4</v>
      </c>
      <c r="AL590" s="7">
        <v>3</v>
      </c>
      <c r="AM590" s="14">
        <v>1</v>
      </c>
      <c r="AN590" s="13">
        <v>2</v>
      </c>
      <c r="AO590" s="14">
        <v>2</v>
      </c>
      <c r="AP590" s="7" t="s">
        <v>66</v>
      </c>
      <c r="AQ590" s="7" t="s">
        <v>62</v>
      </c>
      <c r="AR590" s="7" t="s">
        <v>62</v>
      </c>
      <c r="AS590" s="7" t="s">
        <v>70</v>
      </c>
      <c r="AT590" s="7" t="s">
        <v>63</v>
      </c>
      <c r="AU590" s="7" t="s">
        <v>66</v>
      </c>
      <c r="AV590" s="7" t="s">
        <v>70</v>
      </c>
      <c r="AW590" s="7" t="s">
        <v>70</v>
      </c>
      <c r="AX590" s="12">
        <v>0</v>
      </c>
      <c r="AY590" s="12">
        <v>1</v>
      </c>
      <c r="AZ590" s="12" t="s">
        <v>5797</v>
      </c>
      <c r="BA590" s="12">
        <v>1</v>
      </c>
      <c r="BB590" s="12">
        <v>1</v>
      </c>
      <c r="BC590" s="12">
        <v>0</v>
      </c>
      <c r="BD590" s="35">
        <v>1</v>
      </c>
      <c r="BE590" s="12">
        <v>1</v>
      </c>
    </row>
    <row r="591" spans="1:57" x14ac:dyDescent="0.35">
      <c r="A591" s="7">
        <v>590</v>
      </c>
      <c r="B591" s="7">
        <v>590</v>
      </c>
      <c r="C591" s="7" t="s">
        <v>1387</v>
      </c>
      <c r="D591" s="7" t="s">
        <v>1388</v>
      </c>
      <c r="E591" s="13" t="s">
        <v>51</v>
      </c>
      <c r="F591" s="7">
        <v>300</v>
      </c>
      <c r="G591" s="7" t="s">
        <v>100</v>
      </c>
      <c r="H591" s="7"/>
      <c r="I591" s="14" t="s">
        <v>53</v>
      </c>
      <c r="J591" s="13" t="s">
        <v>54</v>
      </c>
      <c r="K591" s="7" t="s">
        <v>137</v>
      </c>
      <c r="L591" s="7" t="s">
        <v>56</v>
      </c>
      <c r="M591" s="7" t="s">
        <v>57</v>
      </c>
      <c r="N591" s="7">
        <v>27</v>
      </c>
      <c r="O591" s="7" t="s">
        <v>58</v>
      </c>
      <c r="P591" s="7">
        <v>37</v>
      </c>
      <c r="Q591" t="s">
        <v>7881</v>
      </c>
      <c r="R591" s="7" t="s">
        <v>77</v>
      </c>
      <c r="S591" s="14" t="s">
        <v>59</v>
      </c>
      <c r="T591" t="b">
        <v>0</v>
      </c>
      <c r="U591" s="7">
        <v>840</v>
      </c>
      <c r="V591" s="7">
        <v>17.54</v>
      </c>
      <c r="W591" s="7">
        <v>29.94</v>
      </c>
      <c r="X591" s="7">
        <v>1.0904674000000001</v>
      </c>
      <c r="Y591" s="7">
        <v>1.1295999999999999</v>
      </c>
      <c r="Z591" s="7">
        <v>6.2</v>
      </c>
      <c r="AA591" s="7">
        <v>5.32</v>
      </c>
      <c r="AB591" s="14">
        <v>2.38</v>
      </c>
      <c r="AC591" s="17">
        <v>8.2632999999999998E-2</v>
      </c>
      <c r="AD591" s="3">
        <v>0.91736700000000004</v>
      </c>
      <c r="AE591" s="14" t="s">
        <v>197</v>
      </c>
      <c r="AF591" s="13">
        <v>7</v>
      </c>
      <c r="AG591" s="14">
        <v>6</v>
      </c>
      <c r="AH591" s="13">
        <v>5</v>
      </c>
      <c r="AI591" s="7">
        <v>5</v>
      </c>
      <c r="AJ591" s="7">
        <v>0</v>
      </c>
      <c r="AK591" s="7">
        <v>4</v>
      </c>
      <c r="AL591" s="7">
        <v>4</v>
      </c>
      <c r="AM591" s="14">
        <v>0</v>
      </c>
      <c r="AN591" s="13">
        <v>2</v>
      </c>
      <c r="AO591" s="14">
        <v>2</v>
      </c>
      <c r="AP591" s="7" t="s">
        <v>66</v>
      </c>
      <c r="AQ591" s="7" t="s">
        <v>62</v>
      </c>
      <c r="AR591" s="7" t="s">
        <v>62</v>
      </c>
      <c r="AS591" s="7" t="s">
        <v>5797</v>
      </c>
      <c r="AT591" s="7" t="s">
        <v>70</v>
      </c>
      <c r="AU591" s="7" t="s">
        <v>66</v>
      </c>
      <c r="AV591" s="7" t="s">
        <v>5797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35" t="s">
        <v>5797</v>
      </c>
      <c r="BE591" s="12">
        <v>1</v>
      </c>
    </row>
    <row r="592" spans="1:57" x14ac:dyDescent="0.35">
      <c r="A592" s="7">
        <v>591</v>
      </c>
      <c r="B592" s="7">
        <v>591</v>
      </c>
      <c r="C592" s="7" t="s">
        <v>1389</v>
      </c>
      <c r="D592" s="7" t="s">
        <v>1390</v>
      </c>
      <c r="E592" s="13" t="s">
        <v>51</v>
      </c>
      <c r="F592" s="7">
        <v>300</v>
      </c>
      <c r="G592" s="7" t="s">
        <v>100</v>
      </c>
      <c r="H592" s="7">
        <v>1736</v>
      </c>
      <c r="I592" s="14" t="s">
        <v>53</v>
      </c>
      <c r="J592" s="13" t="s">
        <v>54</v>
      </c>
      <c r="K592" s="7" t="s">
        <v>83</v>
      </c>
      <c r="L592" s="7" t="s">
        <v>56</v>
      </c>
      <c r="M592" s="7" t="s">
        <v>57</v>
      </c>
      <c r="N592" s="7">
        <v>43</v>
      </c>
      <c r="O592" s="7" t="s">
        <v>58</v>
      </c>
      <c r="P592" s="7">
        <v>36</v>
      </c>
      <c r="Q592" t="s">
        <v>7875</v>
      </c>
      <c r="R592" s="7" t="s">
        <v>59</v>
      </c>
      <c r="S592" s="14" t="s">
        <v>59</v>
      </c>
      <c r="T592" t="b">
        <v>0</v>
      </c>
      <c r="U592" s="7">
        <v>612</v>
      </c>
      <c r="V592" s="7">
        <v>13.16</v>
      </c>
      <c r="W592" s="7">
        <v>26.52</v>
      </c>
      <c r="X592" s="7">
        <v>0.99180080000000004</v>
      </c>
      <c r="Y592" s="7">
        <v>0.79086000000000001</v>
      </c>
      <c r="Z592" s="7"/>
      <c r="AA592" s="7"/>
      <c r="AB592" s="14"/>
      <c r="AC592" s="17">
        <v>2.33838E-2</v>
      </c>
      <c r="AD592" s="3">
        <v>0.97661600000000004</v>
      </c>
      <c r="AE592" s="14" t="s">
        <v>197</v>
      </c>
      <c r="AF592" s="13">
        <v>7</v>
      </c>
      <c r="AG592" s="14">
        <v>6</v>
      </c>
      <c r="AH592" s="13">
        <v>5</v>
      </c>
      <c r="AI592" s="7">
        <v>4</v>
      </c>
      <c r="AJ592" s="7">
        <v>1</v>
      </c>
      <c r="AK592" s="7">
        <v>4</v>
      </c>
      <c r="AL592" s="7">
        <v>3</v>
      </c>
      <c r="AM592" s="14">
        <v>1</v>
      </c>
      <c r="AN592" s="13">
        <v>2</v>
      </c>
      <c r="AO592" s="14">
        <v>2</v>
      </c>
      <c r="AP592" s="7" t="s">
        <v>66</v>
      </c>
      <c r="AQ592" s="7" t="s">
        <v>62</v>
      </c>
      <c r="AR592" s="7" t="s">
        <v>62</v>
      </c>
      <c r="AS592" s="7" t="s">
        <v>5797</v>
      </c>
      <c r="AT592" s="7" t="s">
        <v>63</v>
      </c>
      <c r="AU592" s="7" t="s">
        <v>66</v>
      </c>
      <c r="AV592" s="7" t="s">
        <v>5797</v>
      </c>
      <c r="AW592" s="7" t="s">
        <v>70</v>
      </c>
      <c r="AX592" s="12">
        <v>0</v>
      </c>
      <c r="AY592" s="12">
        <v>0</v>
      </c>
      <c r="AZ592" s="12">
        <v>0</v>
      </c>
      <c r="BA592" s="12">
        <v>1</v>
      </c>
      <c r="BB592" s="12">
        <v>1</v>
      </c>
      <c r="BC592" s="12">
        <v>0</v>
      </c>
      <c r="BD592" s="35">
        <v>1</v>
      </c>
      <c r="BE592" s="12" t="s">
        <v>5797</v>
      </c>
    </row>
    <row r="593" spans="1:57" x14ac:dyDescent="0.35">
      <c r="A593" s="7">
        <v>592</v>
      </c>
      <c r="B593" s="7">
        <v>592</v>
      </c>
      <c r="C593" s="7" t="s">
        <v>1391</v>
      </c>
      <c r="D593" s="7" t="s">
        <v>1392</v>
      </c>
      <c r="E593" s="13" t="s">
        <v>51</v>
      </c>
      <c r="F593" s="7">
        <v>300</v>
      </c>
      <c r="G593" s="7" t="s">
        <v>89</v>
      </c>
      <c r="H593" s="7"/>
      <c r="I593" s="14" t="s">
        <v>53</v>
      </c>
      <c r="J593" s="13" t="s">
        <v>54</v>
      </c>
      <c r="K593" s="7" t="s">
        <v>75</v>
      </c>
      <c r="L593" s="7" t="s">
        <v>56</v>
      </c>
      <c r="M593" s="7" t="s">
        <v>84</v>
      </c>
      <c r="N593" s="7">
        <v>36</v>
      </c>
      <c r="O593" s="7" t="s">
        <v>58</v>
      </c>
      <c r="P593" s="7">
        <v>41</v>
      </c>
      <c r="Q593" t="s">
        <v>7875</v>
      </c>
      <c r="R593" s="7" t="s">
        <v>59</v>
      </c>
      <c r="S593" s="14" t="s">
        <v>59</v>
      </c>
      <c r="T593" t="b">
        <v>0</v>
      </c>
      <c r="U593" s="7">
        <v>1171</v>
      </c>
      <c r="V593" s="7">
        <v>11.1</v>
      </c>
      <c r="W593" s="7">
        <v>21.54</v>
      </c>
      <c r="X593" s="7">
        <v>0.40400000000000003</v>
      </c>
      <c r="Y593" s="7">
        <v>2.2452399999999999</v>
      </c>
      <c r="Z593" s="7">
        <v>5.2</v>
      </c>
      <c r="AA593" s="7">
        <v>3.84</v>
      </c>
      <c r="AB593" s="14">
        <v>2.2799999999999998</v>
      </c>
      <c r="AC593" s="17">
        <v>0.39448</v>
      </c>
      <c r="AD593" s="3">
        <v>0.60551999999999995</v>
      </c>
      <c r="AE593" s="14" t="s">
        <v>197</v>
      </c>
      <c r="AF593" s="13">
        <v>7</v>
      </c>
      <c r="AG593" s="14">
        <v>6</v>
      </c>
      <c r="AH593" s="13">
        <v>5</v>
      </c>
      <c r="AI593" s="7">
        <v>5</v>
      </c>
      <c r="AJ593" s="7">
        <v>0</v>
      </c>
      <c r="AK593" s="7">
        <v>4</v>
      </c>
      <c r="AL593" s="7">
        <v>4</v>
      </c>
      <c r="AM593" s="14">
        <v>0</v>
      </c>
      <c r="AN593" s="13">
        <v>2</v>
      </c>
      <c r="AO593" s="14">
        <v>2</v>
      </c>
      <c r="AP593" s="7" t="s">
        <v>66</v>
      </c>
      <c r="AQ593" s="7" t="s">
        <v>62</v>
      </c>
      <c r="AR593" s="7" t="s">
        <v>62</v>
      </c>
      <c r="AS593" s="7" t="s">
        <v>70</v>
      </c>
      <c r="AT593" s="7" t="s">
        <v>70</v>
      </c>
      <c r="AU593" s="7" t="s">
        <v>66</v>
      </c>
      <c r="AV593" s="7" t="s">
        <v>70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35">
        <v>1</v>
      </c>
      <c r="BE593" s="12" t="s">
        <v>5797</v>
      </c>
    </row>
    <row r="594" spans="1:57" x14ac:dyDescent="0.35">
      <c r="A594" s="7">
        <v>593</v>
      </c>
      <c r="B594" s="7">
        <v>593</v>
      </c>
      <c r="C594" s="7" t="s">
        <v>1393</v>
      </c>
      <c r="D594" s="7" t="s">
        <v>1394</v>
      </c>
      <c r="E594" s="13" t="s">
        <v>51</v>
      </c>
      <c r="F594" s="7">
        <v>300</v>
      </c>
      <c r="G594" s="7" t="s">
        <v>100</v>
      </c>
      <c r="H594" s="7">
        <v>1736</v>
      </c>
      <c r="I594" s="14" t="s">
        <v>53</v>
      </c>
      <c r="J594" s="13" t="s">
        <v>54</v>
      </c>
      <c r="K594" s="7" t="s">
        <v>95</v>
      </c>
      <c r="L594" s="7" t="s">
        <v>56</v>
      </c>
      <c r="M594" s="7" t="s">
        <v>57</v>
      </c>
      <c r="N594" s="7">
        <v>38.200000000000003</v>
      </c>
      <c r="O594" s="7" t="s">
        <v>58</v>
      </c>
      <c r="P594" s="7">
        <v>40</v>
      </c>
      <c r="Q594" t="s">
        <v>7875</v>
      </c>
      <c r="R594" s="7" t="s">
        <v>59</v>
      </c>
      <c r="S594" s="14" t="s">
        <v>59</v>
      </c>
      <c r="T594" t="b">
        <v>0</v>
      </c>
      <c r="U594" s="7">
        <v>612</v>
      </c>
      <c r="V594" s="7">
        <v>13.16</v>
      </c>
      <c r="W594" s="7">
        <v>26.52</v>
      </c>
      <c r="X594" s="7">
        <v>0.99180080000000004</v>
      </c>
      <c r="Y594" s="7">
        <v>0.79086000000000001</v>
      </c>
      <c r="Z594" s="7"/>
      <c r="AA594" s="7"/>
      <c r="AB594" s="14"/>
      <c r="AC594" s="17">
        <v>0.130829</v>
      </c>
      <c r="AD594" s="3">
        <v>0.86917100000000003</v>
      </c>
      <c r="AE594" s="14" t="s">
        <v>197</v>
      </c>
      <c r="AF594" s="13">
        <v>7</v>
      </c>
      <c r="AG594" s="14">
        <v>6</v>
      </c>
      <c r="AH594" s="13">
        <v>5</v>
      </c>
      <c r="AI594" s="7">
        <v>5</v>
      </c>
      <c r="AJ594" s="7">
        <v>0</v>
      </c>
      <c r="AK594" s="7">
        <v>4</v>
      </c>
      <c r="AL594" s="7">
        <v>4</v>
      </c>
      <c r="AM594" s="14">
        <v>0</v>
      </c>
      <c r="AN594" s="13">
        <v>2</v>
      </c>
      <c r="AO594" s="14">
        <v>2</v>
      </c>
      <c r="AP594" s="7" t="s">
        <v>66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35">
        <v>1</v>
      </c>
      <c r="BE594" s="12">
        <v>0</v>
      </c>
    </row>
    <row r="595" spans="1:57" x14ac:dyDescent="0.35">
      <c r="A595" s="7">
        <v>594</v>
      </c>
      <c r="B595" s="7">
        <v>594</v>
      </c>
      <c r="C595" s="7" t="s">
        <v>1395</v>
      </c>
      <c r="D595" s="7" t="s">
        <v>1396</v>
      </c>
      <c r="E595" s="13" t="s">
        <v>51</v>
      </c>
      <c r="F595" s="7">
        <v>300</v>
      </c>
      <c r="G595" s="7" t="s">
        <v>100</v>
      </c>
      <c r="H595" s="7">
        <v>2100</v>
      </c>
      <c r="I595" s="14" t="s">
        <v>53</v>
      </c>
      <c r="J595" s="13" t="s">
        <v>54</v>
      </c>
      <c r="K595" s="7" t="s">
        <v>92</v>
      </c>
      <c r="L595" s="7" t="s">
        <v>56</v>
      </c>
      <c r="M595" s="7" t="s">
        <v>57</v>
      </c>
      <c r="N595" s="7">
        <v>42.7</v>
      </c>
      <c r="O595" s="7" t="s">
        <v>58</v>
      </c>
      <c r="P595" s="7"/>
      <c r="Q595" t="s">
        <v>7875</v>
      </c>
      <c r="R595" s="7" t="s">
        <v>59</v>
      </c>
      <c r="S595" s="14" t="s">
        <v>59</v>
      </c>
      <c r="T595" t="b">
        <v>0</v>
      </c>
      <c r="U595" s="7">
        <v>424</v>
      </c>
      <c r="V595" s="7">
        <v>10.3</v>
      </c>
      <c r="W595" s="7">
        <v>25.88</v>
      </c>
      <c r="X595" s="7">
        <v>0.87559940000000014</v>
      </c>
      <c r="Y595" s="7">
        <v>0.60718000000000005</v>
      </c>
      <c r="Z595" s="7">
        <v>7.8</v>
      </c>
      <c r="AA595" s="7">
        <v>5.09</v>
      </c>
      <c r="AB595" s="14">
        <v>2.56</v>
      </c>
      <c r="AC595" s="17">
        <v>3.9499199999999998E-2</v>
      </c>
      <c r="AD595" s="3">
        <v>0.96050100000000005</v>
      </c>
      <c r="AE595" s="14" t="s">
        <v>197</v>
      </c>
      <c r="AF595" s="13">
        <v>7</v>
      </c>
      <c r="AG595" s="14">
        <v>6</v>
      </c>
      <c r="AH595" s="13">
        <v>5</v>
      </c>
      <c r="AI595" s="7">
        <v>5</v>
      </c>
      <c r="AJ595" s="7">
        <v>0</v>
      </c>
      <c r="AK595" s="7">
        <v>4</v>
      </c>
      <c r="AL595" s="7">
        <v>4</v>
      </c>
      <c r="AM595" s="14">
        <v>0</v>
      </c>
      <c r="AN595" s="13">
        <v>2</v>
      </c>
      <c r="AO595" s="14">
        <v>2</v>
      </c>
      <c r="AP595" s="7" t="s">
        <v>66</v>
      </c>
      <c r="AQ595" s="7" t="s">
        <v>62</v>
      </c>
      <c r="AR595" s="7" t="s">
        <v>62</v>
      </c>
      <c r="AS595" s="7" t="s">
        <v>5797</v>
      </c>
      <c r="AT595" s="7" t="s">
        <v>70</v>
      </c>
      <c r="AU595" s="7" t="s">
        <v>66</v>
      </c>
      <c r="AV595" s="7" t="s">
        <v>70</v>
      </c>
      <c r="AW595" s="7" t="s">
        <v>70</v>
      </c>
      <c r="AX595" s="12">
        <v>0</v>
      </c>
      <c r="AY595" s="12">
        <v>0</v>
      </c>
      <c r="AZ595" s="12">
        <v>0</v>
      </c>
      <c r="BA595" s="12">
        <v>1</v>
      </c>
      <c r="BB595" s="12">
        <v>1</v>
      </c>
      <c r="BC595" s="12">
        <v>0</v>
      </c>
      <c r="BD595" s="35">
        <v>1</v>
      </c>
      <c r="BE595" s="12">
        <v>0</v>
      </c>
    </row>
    <row r="596" spans="1:57" x14ac:dyDescent="0.35">
      <c r="A596" s="7">
        <v>595</v>
      </c>
      <c r="B596" s="7">
        <v>595</v>
      </c>
      <c r="C596" s="7" t="s">
        <v>1397</v>
      </c>
      <c r="D596" s="7" t="s">
        <v>1398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117</v>
      </c>
      <c r="L596" s="7" t="s">
        <v>56</v>
      </c>
      <c r="M596" s="7" t="s">
        <v>57</v>
      </c>
      <c r="N596" s="7">
        <v>28.5</v>
      </c>
      <c r="O596" s="7" t="s">
        <v>86</v>
      </c>
      <c r="P596" s="7">
        <v>46</v>
      </c>
      <c r="Q596" t="s">
        <v>7875</v>
      </c>
      <c r="R596" s="7" t="s">
        <v>59</v>
      </c>
      <c r="S596" s="14" t="s">
        <v>59</v>
      </c>
      <c r="T596" t="b">
        <v>0</v>
      </c>
      <c r="U596" s="7">
        <v>1205</v>
      </c>
      <c r="V596" s="7">
        <v>16.04</v>
      </c>
      <c r="W596" s="7">
        <v>26.38</v>
      </c>
      <c r="X596" s="7">
        <v>0.79446600000000001</v>
      </c>
      <c r="Y596" s="7">
        <v>2.0048400000000002</v>
      </c>
      <c r="Z596" s="7">
        <v>5.4</v>
      </c>
      <c r="AA596" s="7">
        <v>6.09</v>
      </c>
      <c r="AB596" s="14">
        <v>2.4500000000000002</v>
      </c>
      <c r="AC596" s="17">
        <v>4.0685299999999999E-3</v>
      </c>
      <c r="AD596" s="3">
        <v>0.99593100000000001</v>
      </c>
      <c r="AE596" s="14" t="s">
        <v>197</v>
      </c>
      <c r="AF596" s="13">
        <v>7</v>
      </c>
      <c r="AG596" s="14">
        <v>6</v>
      </c>
      <c r="AH596" s="13">
        <v>5</v>
      </c>
      <c r="AI596" s="7">
        <v>5</v>
      </c>
      <c r="AJ596" s="7">
        <v>0</v>
      </c>
      <c r="AK596" s="7">
        <v>4</v>
      </c>
      <c r="AL596" s="7">
        <v>4</v>
      </c>
      <c r="AM596" s="14">
        <v>0</v>
      </c>
      <c r="AN596" s="13">
        <v>2</v>
      </c>
      <c r="AO596" s="14">
        <v>2</v>
      </c>
      <c r="AP596" s="7" t="s">
        <v>66</v>
      </c>
      <c r="AQ596" s="7" t="s">
        <v>62</v>
      </c>
      <c r="AR596" s="7" t="s">
        <v>62</v>
      </c>
      <c r="AS596" s="7" t="s">
        <v>70</v>
      </c>
      <c r="AT596" s="7" t="s">
        <v>62</v>
      </c>
      <c r="AU596" s="7" t="s">
        <v>64</v>
      </c>
      <c r="AV596" s="7" t="s">
        <v>5797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35">
        <v>1</v>
      </c>
      <c r="BE596" s="12" t="s">
        <v>5797</v>
      </c>
    </row>
    <row r="597" spans="1:57" x14ac:dyDescent="0.35">
      <c r="A597" s="7">
        <v>596</v>
      </c>
      <c r="B597" s="7">
        <v>596</v>
      </c>
      <c r="C597" s="7" t="s">
        <v>1399</v>
      </c>
      <c r="D597" s="7" t="s">
        <v>1400</v>
      </c>
      <c r="E597" s="13" t="s">
        <v>51</v>
      </c>
      <c r="F597" s="7">
        <v>300</v>
      </c>
      <c r="G597" s="7" t="s">
        <v>101</v>
      </c>
      <c r="H597" s="7"/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20</v>
      </c>
      <c r="O597" s="7" t="s">
        <v>86</v>
      </c>
      <c r="P597" s="7">
        <v>44</v>
      </c>
      <c r="Q597" t="s">
        <v>7875</v>
      </c>
      <c r="R597" s="7" t="s">
        <v>59</v>
      </c>
      <c r="S597" s="14" t="s">
        <v>59</v>
      </c>
      <c r="T597" t="b">
        <v>0</v>
      </c>
      <c r="U597" s="7">
        <v>160</v>
      </c>
      <c r="V597" s="7">
        <v>8.9333299999999998</v>
      </c>
      <c r="W597" s="7">
        <v>21.3</v>
      </c>
      <c r="X597" s="7">
        <v>0.84377666666666651</v>
      </c>
      <c r="Y597" s="7">
        <v>0.37093333333333328</v>
      </c>
      <c r="Z597" s="7">
        <v>7.1</v>
      </c>
      <c r="AA597" s="7">
        <v>2.96</v>
      </c>
      <c r="AB597" s="14">
        <v>2.62</v>
      </c>
      <c r="AC597" s="17">
        <v>1.44136E-2</v>
      </c>
      <c r="AD597" s="3">
        <v>0.98558599999999996</v>
      </c>
      <c r="AE597" s="14" t="s">
        <v>197</v>
      </c>
      <c r="AF597" s="13">
        <v>7</v>
      </c>
      <c r="AG597" s="14">
        <v>6</v>
      </c>
      <c r="AH597" s="13">
        <v>5</v>
      </c>
      <c r="AI597" s="7">
        <v>5</v>
      </c>
      <c r="AJ597" s="7">
        <v>0</v>
      </c>
      <c r="AK597" s="7">
        <v>4</v>
      </c>
      <c r="AL597" s="7">
        <v>4</v>
      </c>
      <c r="AM597" s="14">
        <v>0</v>
      </c>
      <c r="AN597" s="13">
        <v>2</v>
      </c>
      <c r="AO597" s="14">
        <v>2</v>
      </c>
      <c r="AP597" s="7" t="s">
        <v>66</v>
      </c>
      <c r="AQ597" s="7" t="s">
        <v>62</v>
      </c>
      <c r="AR597" s="7" t="s">
        <v>62</v>
      </c>
      <c r="AS597" s="7" t="s">
        <v>5797</v>
      </c>
      <c r="AT597" s="7" t="s">
        <v>62</v>
      </c>
      <c r="AU597" s="7" t="s">
        <v>64</v>
      </c>
      <c r="AV597" s="7" t="s">
        <v>5797</v>
      </c>
      <c r="AW597" s="7" t="s">
        <v>5797</v>
      </c>
      <c r="AX597" s="12">
        <v>0</v>
      </c>
      <c r="AY597" s="12">
        <v>0</v>
      </c>
      <c r="AZ597" s="12">
        <v>0</v>
      </c>
      <c r="BA597" s="12">
        <v>1</v>
      </c>
      <c r="BB597" s="12">
        <v>1</v>
      </c>
      <c r="BC597" s="12">
        <v>0</v>
      </c>
      <c r="BD597" s="35">
        <v>1</v>
      </c>
      <c r="BE597" s="12">
        <v>0</v>
      </c>
    </row>
    <row r="598" spans="1:57" x14ac:dyDescent="0.35">
      <c r="A598" s="7">
        <v>597</v>
      </c>
      <c r="B598" s="7">
        <v>597</v>
      </c>
      <c r="C598" s="7" t="s">
        <v>1401</v>
      </c>
      <c r="D598" s="7" t="s">
        <v>1402</v>
      </c>
      <c r="E598" s="13" t="s">
        <v>51</v>
      </c>
      <c r="F598" s="7">
        <v>300</v>
      </c>
      <c r="G598" s="7" t="s">
        <v>98</v>
      </c>
      <c r="H598" s="7"/>
      <c r="I598" s="14" t="s">
        <v>53</v>
      </c>
      <c r="J598" s="13" t="s">
        <v>54</v>
      </c>
      <c r="K598" s="7" t="s">
        <v>79</v>
      </c>
      <c r="L598" s="7" t="s">
        <v>56</v>
      </c>
      <c r="M598" s="7" t="s">
        <v>84</v>
      </c>
      <c r="N598" s="7">
        <v>43.1</v>
      </c>
      <c r="O598" s="7" t="s">
        <v>109</v>
      </c>
      <c r="P598" s="7">
        <v>56</v>
      </c>
      <c r="Q598" t="s">
        <v>7833</v>
      </c>
      <c r="R598" s="7" t="s">
        <v>59</v>
      </c>
      <c r="S598" s="14" t="s">
        <v>59</v>
      </c>
      <c r="T598" t="b">
        <v>0</v>
      </c>
      <c r="U598" s="7">
        <v>459</v>
      </c>
      <c r="V598" s="7">
        <v>11.82</v>
      </c>
      <c r="W598" s="7">
        <v>23.48</v>
      </c>
      <c r="X598" s="7">
        <v>0.57226660000000007</v>
      </c>
      <c r="Y598" s="7">
        <v>0.84083999999999992</v>
      </c>
      <c r="Z598" s="7"/>
      <c r="AA598" s="7"/>
      <c r="AB598" s="14"/>
      <c r="AC598" s="17">
        <v>0.20125399999999999</v>
      </c>
      <c r="AD598" s="3">
        <v>0.79874599999999996</v>
      </c>
      <c r="AE598" s="14" t="s">
        <v>197</v>
      </c>
      <c r="AF598" s="13">
        <v>7</v>
      </c>
      <c r="AG598" s="14">
        <v>6</v>
      </c>
      <c r="AH598" s="13">
        <v>5</v>
      </c>
      <c r="AI598" s="7">
        <v>5</v>
      </c>
      <c r="AJ598" s="7">
        <v>0</v>
      </c>
      <c r="AK598" s="7">
        <v>4</v>
      </c>
      <c r="AL598" s="7">
        <v>4</v>
      </c>
      <c r="AM598" s="14">
        <v>0</v>
      </c>
      <c r="AN598" s="13">
        <v>2</v>
      </c>
      <c r="AO598" s="14">
        <v>2</v>
      </c>
      <c r="AP598" s="7" t="s">
        <v>66</v>
      </c>
      <c r="AQ598" s="7" t="s">
        <v>62</v>
      </c>
      <c r="AR598" s="7" t="s">
        <v>62</v>
      </c>
      <c r="AS598" s="7" t="s">
        <v>5797</v>
      </c>
      <c r="AT598" s="7" t="s">
        <v>62</v>
      </c>
      <c r="AU598" s="7" t="s">
        <v>64</v>
      </c>
      <c r="AV598" s="7" t="s">
        <v>5797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35">
        <v>1</v>
      </c>
      <c r="BE598" s="12">
        <v>0</v>
      </c>
    </row>
    <row r="599" spans="1:57" x14ac:dyDescent="0.35">
      <c r="A599" s="7">
        <v>598</v>
      </c>
      <c r="B599" s="7">
        <v>598</v>
      </c>
      <c r="C599" s="7" t="s">
        <v>1403</v>
      </c>
      <c r="D599" s="7" t="s">
        <v>1404</v>
      </c>
      <c r="E599" s="13" t="s">
        <v>51</v>
      </c>
      <c r="F599" s="7">
        <v>300</v>
      </c>
      <c r="G599" s="7" t="s">
        <v>139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23.4</v>
      </c>
      <c r="O599" s="7" t="s">
        <v>86</v>
      </c>
      <c r="P599" s="7">
        <v>50</v>
      </c>
      <c r="Q599" t="s">
        <v>7875</v>
      </c>
      <c r="R599" s="7" t="s">
        <v>77</v>
      </c>
      <c r="S599" s="14" t="s">
        <v>59</v>
      </c>
      <c r="T599" t="b">
        <v>0</v>
      </c>
      <c r="U599" s="7">
        <v>870</v>
      </c>
      <c r="V599" s="7">
        <v>18.86</v>
      </c>
      <c r="W599" s="7">
        <v>28.66</v>
      </c>
      <c r="X599" s="7">
        <v>0.69720000000000004</v>
      </c>
      <c r="Y599" s="7">
        <v>1.1976800000000001</v>
      </c>
      <c r="Z599" s="7">
        <v>6.6</v>
      </c>
      <c r="AA599" s="7">
        <v>3.62</v>
      </c>
      <c r="AB599" s="14">
        <v>2.64</v>
      </c>
      <c r="AC599" s="17">
        <v>1E-4</v>
      </c>
      <c r="AD599" s="3">
        <v>0.99990000000000001</v>
      </c>
      <c r="AE599" s="14" t="s">
        <v>197</v>
      </c>
      <c r="AF599" s="13">
        <v>7</v>
      </c>
      <c r="AG599" s="14">
        <v>6</v>
      </c>
      <c r="AH599" s="13">
        <v>5</v>
      </c>
      <c r="AI599" s="7">
        <v>4</v>
      </c>
      <c r="AJ599" s="7">
        <v>1</v>
      </c>
      <c r="AK599" s="7">
        <v>4</v>
      </c>
      <c r="AL599" s="7">
        <v>3</v>
      </c>
      <c r="AM599" s="14">
        <v>1</v>
      </c>
      <c r="AN599" s="13">
        <v>2</v>
      </c>
      <c r="AO599" s="14">
        <v>2</v>
      </c>
      <c r="AP599" s="7" t="s">
        <v>66</v>
      </c>
      <c r="AQ599" s="7" t="s">
        <v>62</v>
      </c>
      <c r="AR599" s="7" t="s">
        <v>208</v>
      </c>
      <c r="AS599" s="7" t="s">
        <v>70</v>
      </c>
      <c r="AT599" s="7" t="s">
        <v>70</v>
      </c>
      <c r="AU599" s="7" t="s">
        <v>66</v>
      </c>
      <c r="AV599" s="7" t="s">
        <v>70</v>
      </c>
      <c r="AW599" s="7" t="s">
        <v>70</v>
      </c>
      <c r="AX599" s="12" t="s">
        <v>5797</v>
      </c>
      <c r="AY599" s="12">
        <v>0</v>
      </c>
      <c r="AZ599" s="12">
        <v>0</v>
      </c>
      <c r="BA599" s="12">
        <v>1</v>
      </c>
      <c r="BB599" s="12">
        <v>1</v>
      </c>
      <c r="BC599" s="12">
        <v>0</v>
      </c>
      <c r="BD599" s="35" t="s">
        <v>5797</v>
      </c>
      <c r="BE599" s="12">
        <v>1</v>
      </c>
    </row>
    <row r="600" spans="1:57" x14ac:dyDescent="0.35">
      <c r="A600" s="7">
        <v>599</v>
      </c>
      <c r="B600" s="7">
        <v>599</v>
      </c>
      <c r="C600" s="7" t="s">
        <v>1405</v>
      </c>
      <c r="D600" s="7" t="s">
        <v>1406</v>
      </c>
      <c r="E600" s="13" t="s">
        <v>51</v>
      </c>
      <c r="F600" s="7">
        <v>300</v>
      </c>
      <c r="G600" s="7" t="s">
        <v>139</v>
      </c>
      <c r="H600" s="7"/>
      <c r="I600" s="14" t="s">
        <v>53</v>
      </c>
      <c r="J600" s="13" t="s">
        <v>54</v>
      </c>
      <c r="K600" s="7" t="s">
        <v>75</v>
      </c>
      <c r="L600" s="7" t="s">
        <v>87</v>
      </c>
      <c r="M600" s="7" t="s">
        <v>57</v>
      </c>
      <c r="N600" s="7">
        <v>23.4</v>
      </c>
      <c r="O600" s="7" t="s">
        <v>109</v>
      </c>
      <c r="P600" s="7">
        <v>29</v>
      </c>
      <c r="Q600" t="s">
        <v>7875</v>
      </c>
      <c r="R600" s="7" t="s">
        <v>59</v>
      </c>
      <c r="S600" s="14" t="s">
        <v>59</v>
      </c>
      <c r="T600" t="b">
        <v>0</v>
      </c>
      <c r="U600" s="7">
        <v>946</v>
      </c>
      <c r="V600" s="7">
        <v>20.62</v>
      </c>
      <c r="W600" s="7">
        <v>30.64</v>
      </c>
      <c r="X600" s="7">
        <v>0.91306739999999997</v>
      </c>
      <c r="Y600" s="7">
        <v>1.2248399999999999</v>
      </c>
      <c r="Z600" s="7"/>
      <c r="AA600" s="7">
        <v>3.1</v>
      </c>
      <c r="AB600" s="14"/>
      <c r="AC600" s="17">
        <v>1E-4</v>
      </c>
      <c r="AD600" s="3">
        <v>0.99990000000000001</v>
      </c>
      <c r="AE600" s="14" t="s">
        <v>197</v>
      </c>
      <c r="AF600" s="13">
        <v>7</v>
      </c>
      <c r="AG600" s="14">
        <v>6</v>
      </c>
      <c r="AH600" s="13">
        <v>5</v>
      </c>
      <c r="AI600" s="7">
        <v>3</v>
      </c>
      <c r="AJ600" s="7">
        <v>2</v>
      </c>
      <c r="AK600" s="7">
        <v>4</v>
      </c>
      <c r="AL600" s="7">
        <v>2</v>
      </c>
      <c r="AM600" s="14">
        <v>2</v>
      </c>
      <c r="AN600" s="13">
        <v>2</v>
      </c>
      <c r="AO600" s="14">
        <v>2</v>
      </c>
      <c r="AP600" s="7" t="s">
        <v>66</v>
      </c>
      <c r="AQ600" s="7" t="s">
        <v>62</v>
      </c>
      <c r="AR600" s="7" t="s">
        <v>208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 t="s">
        <v>5797</v>
      </c>
      <c r="AY600" s="12">
        <v>0</v>
      </c>
      <c r="AZ600" s="12">
        <v>0</v>
      </c>
      <c r="BA600" s="12">
        <v>1</v>
      </c>
      <c r="BB600" s="12">
        <v>1</v>
      </c>
      <c r="BC600" s="12">
        <v>0</v>
      </c>
      <c r="BD600" s="35">
        <v>1</v>
      </c>
      <c r="BE600" s="12" t="s">
        <v>5797</v>
      </c>
    </row>
    <row r="601" spans="1:57" x14ac:dyDescent="0.35">
      <c r="A601" s="7">
        <v>600</v>
      </c>
      <c r="B601" s="7">
        <v>600</v>
      </c>
      <c r="C601" s="7" t="s">
        <v>1407</v>
      </c>
      <c r="D601" s="7" t="s">
        <v>1408</v>
      </c>
      <c r="E601" s="13" t="s">
        <v>51</v>
      </c>
      <c r="F601" s="7">
        <v>300</v>
      </c>
      <c r="G601" s="7" t="s">
        <v>116</v>
      </c>
      <c r="H601" s="7"/>
      <c r="I601" s="14" t="s">
        <v>53</v>
      </c>
      <c r="J601" s="13" t="s">
        <v>54</v>
      </c>
      <c r="K601" s="7" t="s">
        <v>75</v>
      </c>
      <c r="L601" s="7" t="s">
        <v>56</v>
      </c>
      <c r="M601" s="7" t="s">
        <v>108</v>
      </c>
      <c r="N601" s="7">
        <v>27.6</v>
      </c>
      <c r="O601" s="7" t="s">
        <v>86</v>
      </c>
      <c r="P601" s="7">
        <v>39</v>
      </c>
      <c r="Q601" t="s">
        <v>7875</v>
      </c>
      <c r="R601" s="7" t="s">
        <v>113</v>
      </c>
      <c r="S601" s="14" t="s">
        <v>59</v>
      </c>
      <c r="T601" t="b">
        <v>0</v>
      </c>
      <c r="U601" s="7">
        <v>1761</v>
      </c>
      <c r="V601" s="7">
        <v>16.48</v>
      </c>
      <c r="W601" s="7">
        <v>25.7</v>
      </c>
      <c r="X601" s="7">
        <v>0.51113319999999995</v>
      </c>
      <c r="Y601" s="7">
        <v>2.7407599999999999</v>
      </c>
      <c r="Z601" s="7">
        <v>5.9</v>
      </c>
      <c r="AA601" s="7">
        <v>2.98</v>
      </c>
      <c r="AB601" s="14">
        <v>3.4</v>
      </c>
      <c r="AC601" s="17">
        <v>2.53257E-2</v>
      </c>
      <c r="AD601" s="3">
        <v>0.97467400000000004</v>
      </c>
      <c r="AE601" s="14" t="s">
        <v>197</v>
      </c>
      <c r="AF601" s="13">
        <v>7</v>
      </c>
      <c r="AG601" s="14">
        <v>6</v>
      </c>
      <c r="AH601" s="13">
        <v>5</v>
      </c>
      <c r="AI601" s="7">
        <v>4</v>
      </c>
      <c r="AJ601" s="7">
        <v>1</v>
      </c>
      <c r="AK601" s="7">
        <v>4</v>
      </c>
      <c r="AL601" s="7">
        <v>3</v>
      </c>
      <c r="AM601" s="14">
        <v>1</v>
      </c>
      <c r="AN601" s="13">
        <v>2</v>
      </c>
      <c r="AO601" s="14">
        <v>2</v>
      </c>
      <c r="AP601" s="7" t="s">
        <v>66</v>
      </c>
      <c r="AQ601" s="7" t="s">
        <v>62</v>
      </c>
      <c r="AR601" s="7" t="s">
        <v>208</v>
      </c>
      <c r="AS601" s="7" t="s">
        <v>70</v>
      </c>
      <c r="AT601" s="7" t="s">
        <v>70</v>
      </c>
      <c r="AU601" s="7" t="s">
        <v>66</v>
      </c>
      <c r="AV601" s="7" t="s">
        <v>70</v>
      </c>
      <c r="AW601" s="7" t="s">
        <v>70</v>
      </c>
      <c r="AX601" s="12">
        <v>0</v>
      </c>
      <c r="AY601" s="12">
        <v>0</v>
      </c>
      <c r="AZ601" s="12">
        <v>0</v>
      </c>
      <c r="BA601" s="12">
        <v>1</v>
      </c>
      <c r="BB601" s="12">
        <v>1</v>
      </c>
      <c r="BC601" s="12">
        <v>0</v>
      </c>
      <c r="BD601" s="35">
        <v>1</v>
      </c>
      <c r="BE601" s="12" t="s">
        <v>5797</v>
      </c>
    </row>
    <row r="602" spans="1:57" x14ac:dyDescent="0.35">
      <c r="A602" s="7">
        <v>601</v>
      </c>
      <c r="B602" s="7">
        <v>601</v>
      </c>
      <c r="C602" s="7" t="s">
        <v>1409</v>
      </c>
      <c r="D602" s="7" t="s">
        <v>1410</v>
      </c>
      <c r="E602" s="13" t="s">
        <v>51</v>
      </c>
      <c r="F602" s="7">
        <v>300</v>
      </c>
      <c r="G602" s="7" t="s">
        <v>91</v>
      </c>
      <c r="H602" s="7"/>
      <c r="I602" s="14" t="s">
        <v>53</v>
      </c>
      <c r="J602" s="13" t="s">
        <v>54</v>
      </c>
      <c r="K602" s="7" t="s">
        <v>75</v>
      </c>
      <c r="L602" s="7" t="s">
        <v>56</v>
      </c>
      <c r="M602" s="7" t="s">
        <v>57</v>
      </c>
      <c r="N602" s="7">
        <v>26.9</v>
      </c>
      <c r="O602" s="7" t="s">
        <v>86</v>
      </c>
      <c r="P602" s="7">
        <v>35</v>
      </c>
      <c r="Q602" t="s">
        <v>7875</v>
      </c>
      <c r="R602" s="7" t="s">
        <v>77</v>
      </c>
      <c r="S602" s="14" t="s">
        <v>59</v>
      </c>
      <c r="T602" t="b">
        <v>0</v>
      </c>
      <c r="U602" s="7">
        <v>1145</v>
      </c>
      <c r="V602" s="7">
        <v>20.45</v>
      </c>
      <c r="W602" s="7">
        <v>29.274999999999999</v>
      </c>
      <c r="X602" s="7">
        <v>0.93533224999999998</v>
      </c>
      <c r="Y602" s="7">
        <v>2.1269749999999998</v>
      </c>
      <c r="Z602" s="7">
        <v>6</v>
      </c>
      <c r="AA602" s="7">
        <v>3.74</v>
      </c>
      <c r="AB602" s="14">
        <v>2.16</v>
      </c>
      <c r="AC602" s="17">
        <v>0.20033999999999999</v>
      </c>
      <c r="AD602" s="3">
        <v>0.79966000000000004</v>
      </c>
      <c r="AE602" s="14" t="s">
        <v>197</v>
      </c>
      <c r="AF602" s="13">
        <v>7</v>
      </c>
      <c r="AG602" s="14">
        <v>6</v>
      </c>
      <c r="AH602" s="13">
        <v>5</v>
      </c>
      <c r="AI602" s="7">
        <v>3</v>
      </c>
      <c r="AJ602" s="7">
        <v>2</v>
      </c>
      <c r="AK602" s="7">
        <v>4</v>
      </c>
      <c r="AL602" s="7">
        <v>2</v>
      </c>
      <c r="AM602" s="14">
        <v>2</v>
      </c>
      <c r="AN602" s="13">
        <v>2</v>
      </c>
      <c r="AO602" s="14">
        <v>2</v>
      </c>
      <c r="AP602" s="7" t="s">
        <v>66</v>
      </c>
      <c r="AQ602" s="7" t="s">
        <v>62</v>
      </c>
      <c r="AR602" s="7" t="s">
        <v>208</v>
      </c>
      <c r="AS602" s="7" t="s">
        <v>70</v>
      </c>
      <c r="AT602" s="7" t="s">
        <v>63</v>
      </c>
      <c r="AU602" s="7" t="s">
        <v>5797</v>
      </c>
      <c r="AV602" s="7" t="s">
        <v>70</v>
      </c>
      <c r="AW602" s="7" t="s">
        <v>70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 t="s">
        <v>5797</v>
      </c>
      <c r="BD602" s="35">
        <v>1</v>
      </c>
      <c r="BE602" s="12" t="s">
        <v>5797</v>
      </c>
    </row>
    <row r="603" spans="1:57" x14ac:dyDescent="0.35">
      <c r="A603" s="7">
        <v>602</v>
      </c>
      <c r="B603" s="7">
        <v>602</v>
      </c>
      <c r="C603" s="7" t="s">
        <v>1411</v>
      </c>
      <c r="D603" s="7" t="s">
        <v>1412</v>
      </c>
      <c r="E603" s="13" t="s">
        <v>51</v>
      </c>
      <c r="F603" s="7">
        <v>300</v>
      </c>
      <c r="G603" s="7" t="s">
        <v>697</v>
      </c>
      <c r="H603" s="7"/>
      <c r="I603" s="14" t="s">
        <v>53</v>
      </c>
      <c r="J603" s="13" t="s">
        <v>54</v>
      </c>
      <c r="K603" s="7" t="s">
        <v>75</v>
      </c>
      <c r="L603" s="7" t="s">
        <v>87</v>
      </c>
      <c r="M603" s="7" t="s">
        <v>57</v>
      </c>
      <c r="N603" s="7">
        <v>22</v>
      </c>
      <c r="O603" s="7" t="s">
        <v>86</v>
      </c>
      <c r="P603" s="7">
        <v>40</v>
      </c>
      <c r="Q603" t="s">
        <v>7875</v>
      </c>
      <c r="R603" s="7" t="s">
        <v>59</v>
      </c>
      <c r="S603" s="14" t="s">
        <v>56</v>
      </c>
      <c r="T603" t="b">
        <v>0</v>
      </c>
      <c r="U603" s="7">
        <v>670</v>
      </c>
      <c r="V603" s="7">
        <v>19.96</v>
      </c>
      <c r="W603" s="7">
        <v>29.6</v>
      </c>
      <c r="X603" s="7">
        <v>0.83520020000000006</v>
      </c>
      <c r="Y603" s="7">
        <v>0.97602</v>
      </c>
      <c r="Z603" s="7">
        <v>6.5</v>
      </c>
      <c r="AA603" s="7"/>
      <c r="AB603" s="14">
        <v>2.76</v>
      </c>
      <c r="AC603" s="17">
        <v>7.28052E-2</v>
      </c>
      <c r="AD603" s="3">
        <v>0.92719499999999999</v>
      </c>
      <c r="AE603" s="14" t="s">
        <v>197</v>
      </c>
      <c r="AF603" s="13">
        <v>7</v>
      </c>
      <c r="AG603" s="14">
        <v>6</v>
      </c>
      <c r="AH603" s="13">
        <v>5</v>
      </c>
      <c r="AI603" s="7">
        <v>2</v>
      </c>
      <c r="AJ603" s="7">
        <v>3</v>
      </c>
      <c r="AK603" s="7">
        <v>4</v>
      </c>
      <c r="AL603" s="7">
        <v>2</v>
      </c>
      <c r="AM603" s="14">
        <v>2</v>
      </c>
      <c r="AN603" s="13">
        <v>2</v>
      </c>
      <c r="AO603" s="14">
        <v>2</v>
      </c>
      <c r="AP603" s="7" t="s">
        <v>69</v>
      </c>
      <c r="AQ603" s="7" t="s">
        <v>62</v>
      </c>
      <c r="AR603" s="7" t="s">
        <v>208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70</v>
      </c>
      <c r="AX603" s="12">
        <v>0</v>
      </c>
      <c r="AY603" s="12">
        <v>0</v>
      </c>
      <c r="AZ603" s="12" t="s">
        <v>5797</v>
      </c>
      <c r="BA603" s="12">
        <v>1</v>
      </c>
      <c r="BB603" s="12">
        <v>1</v>
      </c>
      <c r="BC603" s="12">
        <v>0</v>
      </c>
      <c r="BD603" s="35" t="s">
        <v>5797</v>
      </c>
      <c r="BE603" s="12">
        <v>1</v>
      </c>
    </row>
    <row r="604" spans="1:57" x14ac:dyDescent="0.35">
      <c r="A604" s="7">
        <v>603</v>
      </c>
      <c r="B604" s="7">
        <v>603</v>
      </c>
      <c r="C604" s="7" t="s">
        <v>1413</v>
      </c>
      <c r="D604" s="7" t="s">
        <v>1414</v>
      </c>
      <c r="E604" s="13" t="s">
        <v>51</v>
      </c>
      <c r="F604" s="7">
        <v>300</v>
      </c>
      <c r="G604" s="7" t="s">
        <v>122</v>
      </c>
      <c r="H604" s="7"/>
      <c r="I604" s="14" t="s">
        <v>53</v>
      </c>
      <c r="J604" s="13" t="s">
        <v>54</v>
      </c>
      <c r="K604" s="7" t="s">
        <v>92</v>
      </c>
      <c r="L604" s="7" t="s">
        <v>56</v>
      </c>
      <c r="M604" s="7" t="s">
        <v>57</v>
      </c>
      <c r="N604" s="7">
        <v>34.5</v>
      </c>
      <c r="O604" s="7" t="s">
        <v>58</v>
      </c>
      <c r="P604" s="7">
        <v>38</v>
      </c>
      <c r="R604" s="7" t="s">
        <v>59</v>
      </c>
      <c r="S604" s="14" t="s">
        <v>59</v>
      </c>
      <c r="T604" t="b">
        <v>0</v>
      </c>
      <c r="U604" s="7">
        <v>1027</v>
      </c>
      <c r="V604" s="7">
        <v>11.3</v>
      </c>
      <c r="W604" s="7">
        <v>20.420000000000002</v>
      </c>
      <c r="X604" s="7">
        <v>0.51846680000000001</v>
      </c>
      <c r="Y604" s="7">
        <v>2.0747399999999998</v>
      </c>
      <c r="Z604" s="7">
        <v>5.6</v>
      </c>
      <c r="AA604" s="7">
        <v>5.56</v>
      </c>
      <c r="AB604" s="14">
        <v>3.17</v>
      </c>
      <c r="AC604" s="17">
        <v>6.4351E-3</v>
      </c>
      <c r="AD604" s="3">
        <v>0.99356500000000003</v>
      </c>
      <c r="AE604" s="14" t="s">
        <v>197</v>
      </c>
      <c r="AF604" s="13">
        <v>7</v>
      </c>
      <c r="AG604" s="14">
        <v>6</v>
      </c>
      <c r="AH604" s="13">
        <v>5</v>
      </c>
      <c r="AI604" s="7">
        <v>4</v>
      </c>
      <c r="AJ604" s="7">
        <v>1</v>
      </c>
      <c r="AK604" s="7">
        <v>4</v>
      </c>
      <c r="AL604" s="7">
        <v>3</v>
      </c>
      <c r="AM604" s="14">
        <v>1</v>
      </c>
      <c r="AN604" s="13">
        <v>2</v>
      </c>
      <c r="AO604" s="14">
        <v>2</v>
      </c>
      <c r="AP604" s="7" t="s">
        <v>66</v>
      </c>
      <c r="AQ604" s="7" t="s">
        <v>62</v>
      </c>
      <c r="AR604" s="7" t="s">
        <v>62</v>
      </c>
      <c r="AS604" s="7" t="s">
        <v>5797</v>
      </c>
      <c r="AT604" s="7" t="s">
        <v>63</v>
      </c>
      <c r="AU604" s="7" t="s">
        <v>5797</v>
      </c>
      <c r="AV604" s="7" t="s">
        <v>5797</v>
      </c>
      <c r="AW604" s="7" t="s">
        <v>70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35" t="s">
        <v>5797</v>
      </c>
      <c r="BE604" s="12">
        <v>1</v>
      </c>
    </row>
    <row r="605" spans="1:57" x14ac:dyDescent="0.35">
      <c r="A605" s="7">
        <v>604</v>
      </c>
      <c r="B605" s="7">
        <v>604</v>
      </c>
      <c r="C605" s="7" t="s">
        <v>1415</v>
      </c>
      <c r="D605" s="7" t="s">
        <v>1416</v>
      </c>
      <c r="E605" s="13" t="s">
        <v>51</v>
      </c>
      <c r="F605" s="7">
        <v>300</v>
      </c>
      <c r="G605" s="7" t="s">
        <v>101</v>
      </c>
      <c r="H605" s="7"/>
      <c r="I605" s="14" t="s">
        <v>53</v>
      </c>
      <c r="J605" s="13" t="s">
        <v>54</v>
      </c>
      <c r="K605" s="7" t="s">
        <v>92</v>
      </c>
      <c r="L605" s="7" t="s">
        <v>56</v>
      </c>
      <c r="M605" s="7" t="s">
        <v>57</v>
      </c>
      <c r="N605" s="7">
        <v>22</v>
      </c>
      <c r="O605" s="7" t="s">
        <v>109</v>
      </c>
      <c r="P605" s="7">
        <v>30</v>
      </c>
      <c r="R605" s="7" t="s">
        <v>59</v>
      </c>
      <c r="S605" s="14" t="s">
        <v>59</v>
      </c>
      <c r="T605" t="b">
        <v>0</v>
      </c>
      <c r="U605" s="7">
        <v>133</v>
      </c>
      <c r="V605" s="7">
        <v>8.5666700000000002</v>
      </c>
      <c r="W605" s="7">
        <v>21.466670000000001</v>
      </c>
      <c r="X605" s="7">
        <v>0.94700133333333325</v>
      </c>
      <c r="Y605" s="7">
        <v>0.2980666666666667</v>
      </c>
      <c r="Z605" s="7"/>
      <c r="AA605" s="7"/>
      <c r="AB605" s="14"/>
      <c r="AC605" s="17">
        <v>2.4703300000000001E-2</v>
      </c>
      <c r="AD605" s="3">
        <v>0.97529699999999997</v>
      </c>
      <c r="AE605" s="14" t="s">
        <v>197</v>
      </c>
      <c r="AF605" s="13">
        <v>7</v>
      </c>
      <c r="AG605" s="14">
        <v>6</v>
      </c>
      <c r="AH605" s="13">
        <v>5</v>
      </c>
      <c r="AI605" s="7">
        <v>5</v>
      </c>
      <c r="AJ605" s="7">
        <v>0</v>
      </c>
      <c r="AK605" s="7">
        <v>4</v>
      </c>
      <c r="AL605" s="7">
        <v>4</v>
      </c>
      <c r="AM605" s="14">
        <v>0</v>
      </c>
      <c r="AN605" s="13">
        <v>2</v>
      </c>
      <c r="AO605" s="14">
        <v>2</v>
      </c>
      <c r="AP605" s="7" t="s">
        <v>66</v>
      </c>
      <c r="AQ605" s="7" t="s">
        <v>62</v>
      </c>
      <c r="AR605" s="7" t="s">
        <v>62</v>
      </c>
      <c r="AS605" s="7" t="s">
        <v>5797</v>
      </c>
      <c r="AT605" s="7" t="s">
        <v>70</v>
      </c>
      <c r="AU605" s="7" t="s">
        <v>5797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 t="s">
        <v>5797</v>
      </c>
      <c r="BC605" s="12">
        <v>0</v>
      </c>
      <c r="BD605" s="35" t="s">
        <v>5797</v>
      </c>
      <c r="BE605" s="12">
        <v>1</v>
      </c>
    </row>
    <row r="606" spans="1:57" x14ac:dyDescent="0.35">
      <c r="A606" s="7">
        <v>605</v>
      </c>
      <c r="B606" s="7">
        <v>605</v>
      </c>
      <c r="C606" s="7" t="s">
        <v>1417</v>
      </c>
      <c r="D606" s="7" t="s">
        <v>1418</v>
      </c>
      <c r="E606" s="13" t="s">
        <v>51</v>
      </c>
      <c r="F606" s="7">
        <v>300</v>
      </c>
      <c r="G606" s="7" t="s">
        <v>80</v>
      </c>
      <c r="H606" s="7">
        <v>1800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38</v>
      </c>
      <c r="O606" s="7" t="s">
        <v>85</v>
      </c>
      <c r="P606" s="7">
        <v>35</v>
      </c>
      <c r="Q606" t="s">
        <v>7833</v>
      </c>
      <c r="R606" s="7" t="s">
        <v>59</v>
      </c>
      <c r="S606" s="14" t="s">
        <v>59</v>
      </c>
      <c r="T606" t="b">
        <v>0</v>
      </c>
      <c r="U606" s="7">
        <v>1687</v>
      </c>
      <c r="V606" s="7">
        <v>14.94</v>
      </c>
      <c r="W606" s="7">
        <v>23.68</v>
      </c>
      <c r="X606" s="7">
        <v>0.36366680000000001</v>
      </c>
      <c r="Y606" s="7">
        <v>4.1355000000000004</v>
      </c>
      <c r="Z606" s="7">
        <v>5.2</v>
      </c>
      <c r="AA606" s="7">
        <v>3.23</v>
      </c>
      <c r="AB606" s="14">
        <v>3.69</v>
      </c>
      <c r="AC606" s="17">
        <v>0.23650199999999999</v>
      </c>
      <c r="AD606" s="3">
        <v>0.76349800000000001</v>
      </c>
      <c r="AE606" s="14" t="s">
        <v>197</v>
      </c>
      <c r="AF606" s="13">
        <v>7</v>
      </c>
      <c r="AG606" s="14">
        <v>6</v>
      </c>
      <c r="AH606" s="13">
        <v>5</v>
      </c>
      <c r="AI606" s="7">
        <v>1</v>
      </c>
      <c r="AJ606" s="7">
        <v>4</v>
      </c>
      <c r="AK606" s="7">
        <v>4</v>
      </c>
      <c r="AL606" s="7">
        <v>1</v>
      </c>
      <c r="AM606" s="14">
        <v>3</v>
      </c>
      <c r="AN606" s="13">
        <v>2</v>
      </c>
      <c r="AO606" s="14">
        <v>2</v>
      </c>
      <c r="AP606" s="7" t="s">
        <v>69</v>
      </c>
      <c r="AQ606" s="7" t="s">
        <v>62</v>
      </c>
      <c r="AR606" s="7" t="s">
        <v>208</v>
      </c>
      <c r="AS606" s="7" t="s">
        <v>70</v>
      </c>
      <c r="AT606" s="7" t="s">
        <v>63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>
        <v>1</v>
      </c>
      <c r="BB606" s="12">
        <v>1</v>
      </c>
      <c r="BC606" s="12">
        <v>0</v>
      </c>
      <c r="BD606" s="35">
        <v>1</v>
      </c>
      <c r="BE606" s="12" t="s">
        <v>5797</v>
      </c>
    </row>
    <row r="607" spans="1:57" x14ac:dyDescent="0.35">
      <c r="A607" s="7">
        <v>606</v>
      </c>
      <c r="B607" s="7">
        <v>606</v>
      </c>
      <c r="C607" s="7" t="s">
        <v>1419</v>
      </c>
      <c r="D607" s="7" t="s">
        <v>1420</v>
      </c>
      <c r="E607" s="13" t="s">
        <v>51</v>
      </c>
      <c r="F607" s="7">
        <v>300</v>
      </c>
      <c r="G607" s="7" t="s">
        <v>100</v>
      </c>
      <c r="H607" s="7">
        <v>1572</v>
      </c>
      <c r="I607" s="14" t="s">
        <v>53</v>
      </c>
      <c r="J607" s="13" t="s">
        <v>54</v>
      </c>
      <c r="K607" s="7" t="s">
        <v>75</v>
      </c>
      <c r="L607" s="7" t="s">
        <v>87</v>
      </c>
      <c r="M607" s="7" t="s">
        <v>57</v>
      </c>
      <c r="N607" s="7">
        <v>28</v>
      </c>
      <c r="O607" s="7" t="s">
        <v>58</v>
      </c>
      <c r="P607" s="7">
        <v>35</v>
      </c>
      <c r="Q607" t="s">
        <v>7875</v>
      </c>
      <c r="R607" s="7" t="s">
        <v>59</v>
      </c>
      <c r="S607" s="14" t="s">
        <v>59</v>
      </c>
      <c r="T607" t="b">
        <v>0</v>
      </c>
      <c r="U607" s="7">
        <v>536</v>
      </c>
      <c r="V607" s="7">
        <v>15.36</v>
      </c>
      <c r="W607" s="7">
        <v>30.2</v>
      </c>
      <c r="X607" s="7">
        <v>1.353934</v>
      </c>
      <c r="Y607" s="7">
        <v>0.69598000000000004</v>
      </c>
      <c r="Z607" s="7"/>
      <c r="AA607" s="7">
        <v>4.2699999999999996</v>
      </c>
      <c r="AB607" s="14"/>
      <c r="AC607" s="17">
        <v>2.1504800000000001E-2</v>
      </c>
      <c r="AD607" s="3">
        <v>0.978495</v>
      </c>
      <c r="AE607" s="14" t="s">
        <v>197</v>
      </c>
      <c r="AF607" s="13">
        <v>7</v>
      </c>
      <c r="AG607" s="14">
        <v>6</v>
      </c>
      <c r="AH607" s="13">
        <v>5</v>
      </c>
      <c r="AI607" s="7">
        <v>5</v>
      </c>
      <c r="AJ607" s="7">
        <v>0</v>
      </c>
      <c r="AK607" s="7">
        <v>4</v>
      </c>
      <c r="AL607" s="7">
        <v>4</v>
      </c>
      <c r="AM607" s="14">
        <v>0</v>
      </c>
      <c r="AN607" s="13">
        <v>2</v>
      </c>
      <c r="AO607" s="14">
        <v>2</v>
      </c>
      <c r="AP607" s="7" t="s">
        <v>66</v>
      </c>
      <c r="AQ607" s="7" t="s">
        <v>62</v>
      </c>
      <c r="AR607" s="7" t="s">
        <v>62</v>
      </c>
      <c r="AS607" s="7" t="s">
        <v>70</v>
      </c>
      <c r="AT607" s="7" t="s">
        <v>70</v>
      </c>
      <c r="AU607" s="7" t="s">
        <v>5797</v>
      </c>
      <c r="AV607" s="7" t="s">
        <v>70</v>
      </c>
      <c r="AW607" s="7" t="s">
        <v>5797</v>
      </c>
      <c r="AX607" s="12">
        <v>0</v>
      </c>
      <c r="AY607" s="12">
        <v>0</v>
      </c>
      <c r="AZ607" s="12">
        <v>0</v>
      </c>
      <c r="BA607" s="12">
        <v>1</v>
      </c>
      <c r="BB607" s="12">
        <v>1</v>
      </c>
      <c r="BC607" s="12">
        <v>0</v>
      </c>
      <c r="BD607" s="35" t="s">
        <v>5797</v>
      </c>
      <c r="BE607" s="12">
        <v>1</v>
      </c>
    </row>
    <row r="608" spans="1:57" x14ac:dyDescent="0.35">
      <c r="A608" s="7">
        <v>607</v>
      </c>
      <c r="B608" s="7">
        <v>607</v>
      </c>
      <c r="C608" s="7" t="s">
        <v>1421</v>
      </c>
      <c r="D608" s="7" t="s">
        <v>1422</v>
      </c>
      <c r="E608" s="13" t="s">
        <v>51</v>
      </c>
      <c r="F608" s="7">
        <v>300</v>
      </c>
      <c r="G608" s="7" t="s">
        <v>100</v>
      </c>
      <c r="H608" s="7">
        <v>1730</v>
      </c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14</v>
      </c>
      <c r="O608" s="7" t="s">
        <v>58</v>
      </c>
      <c r="P608" s="7">
        <v>36</v>
      </c>
      <c r="Q608" t="s">
        <v>7875</v>
      </c>
      <c r="R608" s="7" t="s">
        <v>59</v>
      </c>
      <c r="S608" s="14" t="s">
        <v>56</v>
      </c>
      <c r="T608" t="b">
        <v>0</v>
      </c>
      <c r="U608" s="7">
        <v>655</v>
      </c>
      <c r="V608" s="7">
        <v>15.4</v>
      </c>
      <c r="W608" s="7">
        <v>29.6</v>
      </c>
      <c r="X608" s="7">
        <v>1.2097340000000001</v>
      </c>
      <c r="Y608" s="7">
        <v>0.88283999999999996</v>
      </c>
      <c r="Z608" s="7"/>
      <c r="AA608" s="7"/>
      <c r="AB608" s="14"/>
      <c r="AC608" s="17">
        <v>3.5234799999999997E-2</v>
      </c>
      <c r="AD608" s="3">
        <v>0.96476499999999998</v>
      </c>
      <c r="AE608" s="14" t="s">
        <v>197</v>
      </c>
      <c r="AF608" s="13">
        <v>7</v>
      </c>
      <c r="AG608" s="14">
        <v>6</v>
      </c>
      <c r="AH608" s="13">
        <v>5</v>
      </c>
      <c r="AI608" s="7">
        <v>5</v>
      </c>
      <c r="AJ608" s="7">
        <v>0</v>
      </c>
      <c r="AK608" s="7">
        <v>4</v>
      </c>
      <c r="AL608" s="7">
        <v>4</v>
      </c>
      <c r="AM608" s="14">
        <v>0</v>
      </c>
      <c r="AN608" s="13">
        <v>2</v>
      </c>
      <c r="AO608" s="14">
        <v>2</v>
      </c>
      <c r="AP608" s="7" t="s">
        <v>66</v>
      </c>
      <c r="AQ608" s="7" t="s">
        <v>62</v>
      </c>
      <c r="AR608" s="7" t="s">
        <v>62</v>
      </c>
      <c r="AS608" s="7" t="s">
        <v>5797</v>
      </c>
      <c r="AT608" s="7" t="s">
        <v>70</v>
      </c>
      <c r="AU608" s="7" t="s">
        <v>66</v>
      </c>
      <c r="AV608" s="7" t="s">
        <v>5797</v>
      </c>
      <c r="AW608" s="7" t="s">
        <v>70</v>
      </c>
      <c r="AX608" s="12">
        <v>0</v>
      </c>
      <c r="AY608" s="12">
        <v>0</v>
      </c>
      <c r="AZ608" s="12">
        <v>0</v>
      </c>
      <c r="BA608" s="12" t="s">
        <v>5797</v>
      </c>
      <c r="BB608" s="12">
        <v>1</v>
      </c>
      <c r="BC608" s="12">
        <v>0</v>
      </c>
      <c r="BD608" s="35">
        <v>1</v>
      </c>
      <c r="BE608" s="12" t="s">
        <v>5797</v>
      </c>
    </row>
    <row r="609" spans="1:57" x14ac:dyDescent="0.35">
      <c r="A609" s="7">
        <v>608</v>
      </c>
      <c r="B609" s="7">
        <v>608</v>
      </c>
      <c r="C609" s="7" t="s">
        <v>1423</v>
      </c>
      <c r="D609" s="7" t="s">
        <v>1424</v>
      </c>
      <c r="E609" s="13" t="s">
        <v>51</v>
      </c>
      <c r="F609" s="7">
        <v>300</v>
      </c>
      <c r="G609" s="7" t="s">
        <v>100</v>
      </c>
      <c r="H609" s="7">
        <v>1979</v>
      </c>
      <c r="I609" s="14" t="s">
        <v>53</v>
      </c>
      <c r="J609" s="13" t="s">
        <v>54</v>
      </c>
      <c r="K609" s="7" t="s">
        <v>83</v>
      </c>
      <c r="L609" s="7" t="s">
        <v>87</v>
      </c>
      <c r="M609" s="7" t="s">
        <v>84</v>
      </c>
      <c r="N609" s="7">
        <v>22</v>
      </c>
      <c r="O609" s="7" t="s">
        <v>58</v>
      </c>
      <c r="P609" s="7">
        <v>35</v>
      </c>
      <c r="Q609" t="s">
        <v>7921</v>
      </c>
      <c r="R609" s="7" t="s">
        <v>59</v>
      </c>
      <c r="S609" s="14" t="s">
        <v>59</v>
      </c>
      <c r="T609" t="b">
        <v>0</v>
      </c>
      <c r="U609" s="7">
        <v>419</v>
      </c>
      <c r="V609" s="7">
        <v>12.72</v>
      </c>
      <c r="W609" s="7">
        <v>27.04</v>
      </c>
      <c r="X609" s="7">
        <v>1.1199994</v>
      </c>
      <c r="Y609" s="7">
        <v>0.51606000000000007</v>
      </c>
      <c r="Z609" s="7"/>
      <c r="AA609" s="7"/>
      <c r="AB609" s="14"/>
      <c r="AC609" s="17">
        <v>5.5373100000000001E-2</v>
      </c>
      <c r="AD609" s="3">
        <v>0.94462699999999999</v>
      </c>
      <c r="AE609" s="14" t="s">
        <v>197</v>
      </c>
      <c r="AF609" s="13">
        <v>7</v>
      </c>
      <c r="AG609" s="14">
        <v>6</v>
      </c>
      <c r="AH609" s="13">
        <v>5</v>
      </c>
      <c r="AI609" s="7">
        <v>4</v>
      </c>
      <c r="AJ609" s="7">
        <v>1</v>
      </c>
      <c r="AK609" s="7">
        <v>4</v>
      </c>
      <c r="AL609" s="7">
        <v>3</v>
      </c>
      <c r="AM609" s="14">
        <v>1</v>
      </c>
      <c r="AN609" s="13">
        <v>2</v>
      </c>
      <c r="AO609" s="14">
        <v>2</v>
      </c>
      <c r="AP609" s="7" t="s">
        <v>66</v>
      </c>
      <c r="AQ609" s="7" t="s">
        <v>62</v>
      </c>
      <c r="AR609" s="7" t="s">
        <v>208</v>
      </c>
      <c r="AS609" s="7" t="s">
        <v>70</v>
      </c>
      <c r="AT609" s="7" t="s">
        <v>70</v>
      </c>
      <c r="AU609" s="7" t="s">
        <v>5797</v>
      </c>
      <c r="AV609" s="7" t="s">
        <v>5797</v>
      </c>
      <c r="AW609" s="7" t="s">
        <v>70</v>
      </c>
      <c r="AX609" s="12">
        <v>0</v>
      </c>
      <c r="AY609" s="12">
        <v>0</v>
      </c>
      <c r="AZ609" s="12">
        <v>0</v>
      </c>
      <c r="BA609" s="12">
        <v>1</v>
      </c>
      <c r="BB609" s="12">
        <v>1</v>
      </c>
      <c r="BC609" s="12">
        <v>0</v>
      </c>
      <c r="BD609" s="35">
        <v>1</v>
      </c>
      <c r="BE609" s="12">
        <v>0</v>
      </c>
    </row>
    <row r="610" spans="1:57" x14ac:dyDescent="0.35">
      <c r="A610" s="7">
        <v>609</v>
      </c>
      <c r="B610" s="7">
        <v>609</v>
      </c>
      <c r="C610" s="7" t="s">
        <v>1425</v>
      </c>
      <c r="D610" s="7" t="s">
        <v>1426</v>
      </c>
      <c r="E610" s="13" t="s">
        <v>51</v>
      </c>
      <c r="F610" s="7">
        <v>300</v>
      </c>
      <c r="G610" s="7" t="s">
        <v>100</v>
      </c>
      <c r="H610" s="7">
        <v>2250</v>
      </c>
      <c r="I610" s="14" t="s">
        <v>53</v>
      </c>
      <c r="J610" s="13" t="s">
        <v>54</v>
      </c>
      <c r="K610" s="7" t="s">
        <v>118</v>
      </c>
      <c r="L610" s="7" t="s">
        <v>76</v>
      </c>
      <c r="M610" s="7" t="s">
        <v>57</v>
      </c>
      <c r="N610" s="7">
        <v>22</v>
      </c>
      <c r="O610" s="7" t="s">
        <v>58</v>
      </c>
      <c r="P610" s="7">
        <v>31</v>
      </c>
      <c r="Q610" t="s">
        <v>7875</v>
      </c>
      <c r="R610" s="7" t="s">
        <v>59</v>
      </c>
      <c r="S610" s="14" t="s">
        <v>59</v>
      </c>
      <c r="T610" t="b">
        <v>0</v>
      </c>
      <c r="U610" s="7">
        <v>1484</v>
      </c>
      <c r="V610" s="7">
        <v>13.66</v>
      </c>
      <c r="W610" s="7">
        <v>24.04</v>
      </c>
      <c r="X610" s="7">
        <v>0.53859999999999997</v>
      </c>
      <c r="Y610" s="7">
        <v>2.3039399999999999</v>
      </c>
      <c r="Z610" s="7"/>
      <c r="AA610" s="7"/>
      <c r="AB610" s="14"/>
      <c r="AC610" s="17">
        <v>1.9180900000000001E-2</v>
      </c>
      <c r="AD610" s="3">
        <v>0.980819</v>
      </c>
      <c r="AE610" s="14" t="s">
        <v>197</v>
      </c>
      <c r="AF610" s="13">
        <v>7</v>
      </c>
      <c r="AG610" s="14">
        <v>6</v>
      </c>
      <c r="AH610" s="13">
        <v>5</v>
      </c>
      <c r="AI610" s="7">
        <v>4</v>
      </c>
      <c r="AJ610" s="7">
        <v>1</v>
      </c>
      <c r="AK610" s="7">
        <v>4</v>
      </c>
      <c r="AL610" s="7">
        <v>3</v>
      </c>
      <c r="AM610" s="14">
        <v>1</v>
      </c>
      <c r="AN610" s="13">
        <v>2</v>
      </c>
      <c r="AO610" s="14">
        <v>2</v>
      </c>
      <c r="AP610" s="7" t="s">
        <v>66</v>
      </c>
      <c r="AQ610" s="7" t="s">
        <v>62</v>
      </c>
      <c r="AR610" s="7" t="s">
        <v>62</v>
      </c>
      <c r="AS610" s="7" t="s">
        <v>5797</v>
      </c>
      <c r="AT610" s="7" t="s">
        <v>63</v>
      </c>
      <c r="AU610" s="7" t="s">
        <v>5797</v>
      </c>
      <c r="AV610" s="7" t="s">
        <v>5797</v>
      </c>
      <c r="AW610" s="7" t="s">
        <v>70</v>
      </c>
      <c r="AX610" s="12">
        <v>0</v>
      </c>
      <c r="AY610" s="12">
        <v>0</v>
      </c>
      <c r="AZ610" s="12">
        <v>0</v>
      </c>
      <c r="BA610" s="12">
        <v>1</v>
      </c>
      <c r="BB610" s="12" t="s">
        <v>5797</v>
      </c>
      <c r="BC610" s="12">
        <v>0</v>
      </c>
      <c r="BD610" s="35" t="s">
        <v>5797</v>
      </c>
      <c r="BE610" s="12">
        <v>1</v>
      </c>
    </row>
    <row r="611" spans="1:57" x14ac:dyDescent="0.35">
      <c r="A611" s="7">
        <v>610</v>
      </c>
      <c r="B611" s="7">
        <v>610</v>
      </c>
      <c r="C611" s="7" t="s">
        <v>1427</v>
      </c>
      <c r="D611" s="7" t="s">
        <v>1428</v>
      </c>
      <c r="E611" s="13" t="s">
        <v>51</v>
      </c>
      <c r="F611" s="7">
        <v>300</v>
      </c>
      <c r="G611" s="7" t="s">
        <v>89</v>
      </c>
      <c r="H611" s="7">
        <v>1780</v>
      </c>
      <c r="I611" s="14" t="s">
        <v>53</v>
      </c>
      <c r="J611" s="13" t="s">
        <v>54</v>
      </c>
      <c r="K611" s="7" t="s">
        <v>107</v>
      </c>
      <c r="L611" s="7" t="s">
        <v>76</v>
      </c>
      <c r="M611" s="7" t="s">
        <v>57</v>
      </c>
      <c r="N611" s="7">
        <v>32</v>
      </c>
      <c r="O611" s="7" t="s">
        <v>58</v>
      </c>
      <c r="P611" s="7"/>
      <c r="Q611" t="s">
        <v>7875</v>
      </c>
      <c r="R611" s="7" t="s">
        <v>113</v>
      </c>
      <c r="S611" s="14" t="s">
        <v>59</v>
      </c>
      <c r="T611" t="b">
        <v>0</v>
      </c>
      <c r="U611" s="7">
        <v>894</v>
      </c>
      <c r="V611" s="7">
        <v>15.78</v>
      </c>
      <c r="W611" s="7">
        <v>24.14</v>
      </c>
      <c r="X611" s="7">
        <v>0.51493339999999999</v>
      </c>
      <c r="Y611" s="7">
        <v>1.6714599999999999</v>
      </c>
      <c r="Z611" s="7">
        <v>5.6</v>
      </c>
      <c r="AA611" s="7">
        <v>3.46</v>
      </c>
      <c r="AB611" s="14">
        <v>3.84</v>
      </c>
      <c r="AC611" s="17">
        <v>5.2039000000000002E-2</v>
      </c>
      <c r="AD611" s="3">
        <v>0.94796100000000005</v>
      </c>
      <c r="AE611" s="14" t="s">
        <v>197</v>
      </c>
      <c r="AF611" s="13">
        <v>7</v>
      </c>
      <c r="AG611" s="14">
        <v>6</v>
      </c>
      <c r="AH611" s="13">
        <v>5</v>
      </c>
      <c r="AI611" s="7">
        <v>4</v>
      </c>
      <c r="AJ611" s="7">
        <v>1</v>
      </c>
      <c r="AK611" s="7">
        <v>4</v>
      </c>
      <c r="AL611" s="7">
        <v>3</v>
      </c>
      <c r="AM611" s="14">
        <v>1</v>
      </c>
      <c r="AN611" s="13">
        <v>2</v>
      </c>
      <c r="AO611" s="14">
        <v>2</v>
      </c>
      <c r="AP611" s="7" t="s">
        <v>66</v>
      </c>
      <c r="AQ611" s="7" t="s">
        <v>62</v>
      </c>
      <c r="AR611" s="7" t="s">
        <v>62</v>
      </c>
      <c r="AS611" s="7" t="s">
        <v>5797</v>
      </c>
      <c r="AT611" s="7" t="s">
        <v>63</v>
      </c>
      <c r="AU611" s="7" t="s">
        <v>66</v>
      </c>
      <c r="AV611" s="7" t="s">
        <v>5797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35">
        <v>1</v>
      </c>
      <c r="BE611" s="12" t="s">
        <v>5797</v>
      </c>
    </row>
    <row r="612" spans="1:57" x14ac:dyDescent="0.35">
      <c r="A612" s="7">
        <v>611</v>
      </c>
      <c r="B612" s="7">
        <v>611</v>
      </c>
      <c r="C612" s="7" t="s">
        <v>1429</v>
      </c>
      <c r="D612" s="7" t="s">
        <v>1430</v>
      </c>
      <c r="E612" s="13" t="s">
        <v>51</v>
      </c>
      <c r="F612" s="7">
        <v>300</v>
      </c>
      <c r="G612" s="7" t="s">
        <v>169</v>
      </c>
      <c r="H612" s="7"/>
      <c r="I612" s="14" t="s">
        <v>53</v>
      </c>
      <c r="J612" s="13" t="s">
        <v>54</v>
      </c>
      <c r="K612" s="7" t="s">
        <v>107</v>
      </c>
      <c r="L612" s="7" t="s">
        <v>56</v>
      </c>
      <c r="M612" s="7" t="s">
        <v>57</v>
      </c>
      <c r="N612" s="7">
        <v>20</v>
      </c>
      <c r="O612" s="7" t="s">
        <v>86</v>
      </c>
      <c r="P612" s="7">
        <v>34</v>
      </c>
      <c r="Q612" t="s">
        <v>7881</v>
      </c>
      <c r="R612" s="7" t="s">
        <v>59</v>
      </c>
      <c r="S612" s="14" t="s">
        <v>59</v>
      </c>
      <c r="T612" t="b">
        <v>0</v>
      </c>
      <c r="U612" s="7">
        <v>1064</v>
      </c>
      <c r="V612" s="7">
        <v>16.899999999999999</v>
      </c>
      <c r="W612" s="7">
        <v>25.38</v>
      </c>
      <c r="X612" s="7">
        <v>0.48199979999999998</v>
      </c>
      <c r="Y612" s="7">
        <v>1.5819000000000001</v>
      </c>
      <c r="Z612" s="7"/>
      <c r="AA612" s="7"/>
      <c r="AB612" s="14"/>
      <c r="AC612" s="17">
        <v>1.52073E-2</v>
      </c>
      <c r="AD612" s="3">
        <v>0.98479300000000003</v>
      </c>
      <c r="AE612" s="14" t="s">
        <v>197</v>
      </c>
      <c r="AF612" s="13">
        <v>7</v>
      </c>
      <c r="AG612" s="14">
        <v>6</v>
      </c>
      <c r="AH612" s="13">
        <v>5</v>
      </c>
      <c r="AI612" s="7">
        <v>4</v>
      </c>
      <c r="AJ612" s="7">
        <v>1</v>
      </c>
      <c r="AK612" s="7">
        <v>4</v>
      </c>
      <c r="AL612" s="7">
        <v>3</v>
      </c>
      <c r="AM612" s="14">
        <v>1</v>
      </c>
      <c r="AN612" s="13">
        <v>2</v>
      </c>
      <c r="AO612" s="14">
        <v>2</v>
      </c>
      <c r="AP612" s="7" t="s">
        <v>66</v>
      </c>
      <c r="AQ612" s="7" t="s">
        <v>62</v>
      </c>
      <c r="AR612" s="7" t="s">
        <v>62</v>
      </c>
      <c r="AS612" s="7" t="s">
        <v>5797</v>
      </c>
      <c r="AT612" s="7" t="s">
        <v>63</v>
      </c>
      <c r="AU612" s="7" t="s">
        <v>5797</v>
      </c>
      <c r="AV612" s="7" t="s">
        <v>5797</v>
      </c>
      <c r="AW612" s="7" t="s">
        <v>70</v>
      </c>
      <c r="AX612" s="12">
        <v>0</v>
      </c>
      <c r="AY612" s="12">
        <v>0</v>
      </c>
      <c r="AZ612" s="12">
        <v>0</v>
      </c>
      <c r="BA612" s="12">
        <v>1</v>
      </c>
      <c r="BB612" s="12">
        <v>1</v>
      </c>
      <c r="BC612" s="12">
        <v>0</v>
      </c>
      <c r="BD612" s="35">
        <v>1</v>
      </c>
      <c r="BE612" s="12" t="s">
        <v>5797</v>
      </c>
    </row>
    <row r="613" spans="1:57" x14ac:dyDescent="0.35">
      <c r="A613" s="7">
        <v>612</v>
      </c>
      <c r="B613" s="7">
        <v>612</v>
      </c>
      <c r="C613" s="7" t="s">
        <v>1431</v>
      </c>
      <c r="D613" s="7" t="s">
        <v>1432</v>
      </c>
      <c r="E613" s="13" t="s">
        <v>51</v>
      </c>
      <c r="F613" s="7">
        <v>300</v>
      </c>
      <c r="G613" s="7" t="s">
        <v>1433</v>
      </c>
      <c r="H613" s="7"/>
      <c r="I613" s="14" t="s">
        <v>53</v>
      </c>
      <c r="J613" s="13" t="s">
        <v>54</v>
      </c>
      <c r="K613" s="7" t="s">
        <v>90</v>
      </c>
      <c r="L613" s="7" t="s">
        <v>87</v>
      </c>
      <c r="M613" s="7" t="s">
        <v>57</v>
      </c>
      <c r="N613" s="7">
        <v>45.2</v>
      </c>
      <c r="O613" s="7" t="s">
        <v>86</v>
      </c>
      <c r="P613" s="7">
        <v>31</v>
      </c>
      <c r="Q613" t="s">
        <v>7833</v>
      </c>
      <c r="R613" s="7" t="s">
        <v>59</v>
      </c>
      <c r="S613" s="14" t="s">
        <v>59</v>
      </c>
      <c r="T613" t="b">
        <v>0</v>
      </c>
      <c r="U613" s="7">
        <v>211</v>
      </c>
      <c r="V613" s="7">
        <v>10.4</v>
      </c>
      <c r="W613" s="7">
        <v>23.233329999999999</v>
      </c>
      <c r="X613" s="7">
        <v>0.8258890000000001</v>
      </c>
      <c r="Y613" s="7">
        <v>0.43426666666666669</v>
      </c>
      <c r="Z613" s="7">
        <v>6.8</v>
      </c>
      <c r="AA613" s="7"/>
      <c r="AB613" s="14">
        <v>2.4300000000000002</v>
      </c>
      <c r="AC613" s="17">
        <v>0.27150299999999999</v>
      </c>
      <c r="AD613" s="3">
        <v>0.72849699999999995</v>
      </c>
      <c r="AE613" s="14" t="s">
        <v>197</v>
      </c>
      <c r="AF613" s="13">
        <v>7</v>
      </c>
      <c r="AG613" s="14">
        <v>6</v>
      </c>
      <c r="AH613" s="13">
        <v>5</v>
      </c>
      <c r="AI613" s="7">
        <v>4</v>
      </c>
      <c r="AJ613" s="7">
        <v>1</v>
      </c>
      <c r="AK613" s="7">
        <v>4</v>
      </c>
      <c r="AL613" s="7">
        <v>3</v>
      </c>
      <c r="AM613" s="14">
        <v>1</v>
      </c>
      <c r="AN613" s="13">
        <v>2</v>
      </c>
      <c r="AO613" s="14">
        <v>2</v>
      </c>
      <c r="AP613" s="7" t="s">
        <v>66</v>
      </c>
      <c r="AQ613" s="7" t="s">
        <v>62</v>
      </c>
      <c r="AR613" s="7" t="s">
        <v>62</v>
      </c>
      <c r="AS613" s="7" t="s">
        <v>70</v>
      </c>
      <c r="AT613" s="7" t="s">
        <v>63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35">
        <v>1</v>
      </c>
      <c r="BE613" s="12">
        <v>0</v>
      </c>
    </row>
    <row r="614" spans="1:57" x14ac:dyDescent="0.35">
      <c r="A614" s="7">
        <v>613</v>
      </c>
      <c r="B614" s="7">
        <v>613</v>
      </c>
      <c r="C614" s="7" t="s">
        <v>1434</v>
      </c>
      <c r="D614" s="7" t="s">
        <v>1435</v>
      </c>
      <c r="E614" s="13" t="s">
        <v>51</v>
      </c>
      <c r="F614" s="7">
        <v>300</v>
      </c>
      <c r="G614" s="7" t="s">
        <v>1436</v>
      </c>
      <c r="H614" s="7"/>
      <c r="I614" s="14" t="s">
        <v>53</v>
      </c>
      <c r="J614" s="13" t="s">
        <v>54</v>
      </c>
      <c r="K614" s="7" t="s">
        <v>75</v>
      </c>
      <c r="L614" s="7" t="s">
        <v>56</v>
      </c>
      <c r="M614" s="7" t="s">
        <v>84</v>
      </c>
      <c r="N614" s="7">
        <v>21.6</v>
      </c>
      <c r="O614" s="7" t="s">
        <v>109</v>
      </c>
      <c r="P614" s="7">
        <v>36</v>
      </c>
      <c r="Q614" t="s">
        <v>7834</v>
      </c>
      <c r="R614" s="7" t="s">
        <v>59</v>
      </c>
      <c r="S614" s="14" t="s">
        <v>56</v>
      </c>
      <c r="T614" t="b">
        <v>0</v>
      </c>
      <c r="U614" s="7">
        <v>1289</v>
      </c>
      <c r="V614" s="7">
        <v>19.399999999999999</v>
      </c>
      <c r="W614" s="7">
        <v>27.8</v>
      </c>
      <c r="X614" s="7">
        <v>0.59708300000000003</v>
      </c>
      <c r="Y614" s="7">
        <v>2.5918749999999999</v>
      </c>
      <c r="Z614" s="7"/>
      <c r="AA614" s="7"/>
      <c r="AB614" s="14"/>
      <c r="AC614" s="17">
        <v>4.1197400000000001E-4</v>
      </c>
      <c r="AD614" s="3">
        <v>0.99958800000000003</v>
      </c>
      <c r="AE614" s="14" t="s">
        <v>197</v>
      </c>
      <c r="AF614" s="13">
        <v>7</v>
      </c>
      <c r="AG614" s="14">
        <v>6</v>
      </c>
      <c r="AH614" s="13">
        <v>5</v>
      </c>
      <c r="AI614" s="7">
        <v>5</v>
      </c>
      <c r="AJ614" s="7">
        <v>0</v>
      </c>
      <c r="AK614" s="7">
        <v>4</v>
      </c>
      <c r="AL614" s="7">
        <v>4</v>
      </c>
      <c r="AM614" s="14">
        <v>0</v>
      </c>
      <c r="AN614" s="13">
        <v>2</v>
      </c>
      <c r="AO614" s="14">
        <v>2</v>
      </c>
      <c r="AP614" s="7" t="s">
        <v>66</v>
      </c>
      <c r="AQ614" s="7" t="s">
        <v>62</v>
      </c>
      <c r="AR614" s="7" t="s">
        <v>62</v>
      </c>
      <c r="AS614" s="7" t="s">
        <v>70</v>
      </c>
      <c r="AT614" s="7" t="s">
        <v>70</v>
      </c>
      <c r="AU614" s="7" t="s">
        <v>66</v>
      </c>
      <c r="AV614" s="7" t="s">
        <v>70</v>
      </c>
      <c r="AW614" s="7" t="s">
        <v>70</v>
      </c>
      <c r="AX614" s="12">
        <v>0</v>
      </c>
      <c r="AY614" s="12" t="s">
        <v>5797</v>
      </c>
      <c r="AZ614" s="12">
        <v>0</v>
      </c>
      <c r="BA614" s="12">
        <v>1</v>
      </c>
      <c r="BB614" s="12">
        <v>1</v>
      </c>
      <c r="BC614" s="12">
        <v>0</v>
      </c>
      <c r="BD614" s="35">
        <v>1</v>
      </c>
      <c r="BE614" s="12">
        <v>1</v>
      </c>
    </row>
    <row r="615" spans="1:57" x14ac:dyDescent="0.35">
      <c r="A615" s="7">
        <v>614</v>
      </c>
      <c r="B615" s="7">
        <v>614</v>
      </c>
      <c r="C615" s="7" t="s">
        <v>1437</v>
      </c>
      <c r="D615" s="7" t="s">
        <v>1438</v>
      </c>
      <c r="E615" s="13" t="s">
        <v>51</v>
      </c>
      <c r="F615" s="7">
        <v>300</v>
      </c>
      <c r="G615" s="7" t="s">
        <v>174</v>
      </c>
      <c r="H615" s="7"/>
      <c r="I615" s="14" t="s">
        <v>53</v>
      </c>
      <c r="J615" s="13" t="s">
        <v>54</v>
      </c>
      <c r="K615" s="7" t="s">
        <v>92</v>
      </c>
      <c r="L615" s="7" t="s">
        <v>56</v>
      </c>
      <c r="M615" s="7" t="s">
        <v>57</v>
      </c>
      <c r="N615" s="7">
        <v>45.5</v>
      </c>
      <c r="O615" s="7" t="s">
        <v>73</v>
      </c>
      <c r="P615" s="7"/>
      <c r="Q615" t="s">
        <v>7875</v>
      </c>
      <c r="R615" s="7" t="s">
        <v>59</v>
      </c>
      <c r="S615" s="14" t="s">
        <v>56</v>
      </c>
      <c r="T615" t="b">
        <v>0</v>
      </c>
      <c r="U615" s="7">
        <v>815</v>
      </c>
      <c r="V615" s="7">
        <v>10.34</v>
      </c>
      <c r="W615" s="7">
        <v>21.14</v>
      </c>
      <c r="X615" s="7">
        <v>0.63740019999999997</v>
      </c>
      <c r="Y615" s="7">
        <v>1.4630000000000001</v>
      </c>
      <c r="Z615" s="7">
        <v>6.4</v>
      </c>
      <c r="AA615" s="7">
        <v>1.1299999999999999</v>
      </c>
      <c r="AB615" s="14">
        <v>4.01</v>
      </c>
      <c r="AC615" s="17">
        <v>4.06305E-2</v>
      </c>
      <c r="AD615" s="3">
        <v>0.95936900000000003</v>
      </c>
      <c r="AE615" s="14" t="s">
        <v>197</v>
      </c>
      <c r="AF615" s="13">
        <v>7</v>
      </c>
      <c r="AG615" s="14">
        <v>6</v>
      </c>
      <c r="AH615" s="13">
        <v>5</v>
      </c>
      <c r="AI615" s="7">
        <v>5</v>
      </c>
      <c r="AJ615" s="7">
        <v>0</v>
      </c>
      <c r="AK615" s="7">
        <v>4</v>
      </c>
      <c r="AL615" s="7">
        <v>4</v>
      </c>
      <c r="AM615" s="14">
        <v>0</v>
      </c>
      <c r="AN615" s="13">
        <v>2</v>
      </c>
      <c r="AO615" s="14">
        <v>2</v>
      </c>
      <c r="AP615" s="7" t="s">
        <v>66</v>
      </c>
      <c r="AQ615" s="7" t="s">
        <v>62</v>
      </c>
      <c r="AR615" s="7" t="s">
        <v>62</v>
      </c>
      <c r="AS615" s="7" t="s">
        <v>5797</v>
      </c>
      <c r="AT615" s="7" t="s">
        <v>70</v>
      </c>
      <c r="AU615" s="7" t="s">
        <v>66</v>
      </c>
      <c r="AV615" s="7" t="s">
        <v>70</v>
      </c>
      <c r="AW615" s="7" t="s">
        <v>70</v>
      </c>
      <c r="AX615" s="12">
        <v>0</v>
      </c>
      <c r="AY615" s="12">
        <v>0</v>
      </c>
      <c r="AZ615" s="12">
        <v>0</v>
      </c>
      <c r="BA615" s="12">
        <v>1</v>
      </c>
      <c r="BB615" s="12">
        <v>1</v>
      </c>
      <c r="BC615" s="12">
        <v>0</v>
      </c>
      <c r="BD615" s="35" t="s">
        <v>5797</v>
      </c>
      <c r="BE615" s="12">
        <v>1</v>
      </c>
    </row>
    <row r="616" spans="1:57" x14ac:dyDescent="0.35">
      <c r="A616" s="7">
        <v>615</v>
      </c>
      <c r="B616" s="7">
        <v>615</v>
      </c>
      <c r="C616" s="7" t="s">
        <v>1439</v>
      </c>
      <c r="D616" s="7" t="s">
        <v>1440</v>
      </c>
      <c r="E616" s="13" t="s">
        <v>51</v>
      </c>
      <c r="F616" s="7">
        <v>300</v>
      </c>
      <c r="G616" s="7" t="s">
        <v>100</v>
      </c>
      <c r="H616" s="7">
        <v>2000</v>
      </c>
      <c r="I616" s="14" t="s">
        <v>53</v>
      </c>
      <c r="J616" s="13" t="s">
        <v>54</v>
      </c>
      <c r="K616" s="7" t="s">
        <v>75</v>
      </c>
      <c r="L616" s="7" t="s">
        <v>76</v>
      </c>
      <c r="M616" s="7" t="s">
        <v>57</v>
      </c>
      <c r="N616" s="7">
        <v>31</v>
      </c>
      <c r="O616" s="7" t="s">
        <v>86</v>
      </c>
      <c r="P616" s="7">
        <v>33</v>
      </c>
      <c r="Q616" t="s">
        <v>7923</v>
      </c>
      <c r="R616" s="7" t="s">
        <v>59</v>
      </c>
      <c r="S616" s="14" t="s">
        <v>59</v>
      </c>
      <c r="T616" t="b">
        <v>0</v>
      </c>
      <c r="U616" s="7">
        <v>1492</v>
      </c>
      <c r="V616" s="7">
        <v>16.04</v>
      </c>
      <c r="W616" s="7">
        <v>25.36</v>
      </c>
      <c r="X616" s="7">
        <v>0.53513339999999998</v>
      </c>
      <c r="Y616" s="7">
        <v>2.38226</v>
      </c>
      <c r="Z616" s="7">
        <v>5.7</v>
      </c>
      <c r="AA616" s="7">
        <v>4.51</v>
      </c>
      <c r="AB616" s="14">
        <v>2.96</v>
      </c>
      <c r="AC616" s="17">
        <v>2.1666100000000001E-2</v>
      </c>
      <c r="AD616" s="3">
        <v>0.97833400000000004</v>
      </c>
      <c r="AE616" s="14" t="s">
        <v>197</v>
      </c>
      <c r="AF616" s="13">
        <v>7</v>
      </c>
      <c r="AG616" s="14">
        <v>6</v>
      </c>
      <c r="AH616" s="13">
        <v>5</v>
      </c>
      <c r="AI616" s="7">
        <v>5</v>
      </c>
      <c r="AJ616" s="7">
        <v>0</v>
      </c>
      <c r="AK616" s="7">
        <v>4</v>
      </c>
      <c r="AL616" s="7">
        <v>4</v>
      </c>
      <c r="AM616" s="14">
        <v>0</v>
      </c>
      <c r="AN616" s="13">
        <v>2</v>
      </c>
      <c r="AO616" s="14">
        <v>2</v>
      </c>
      <c r="AP616" s="7" t="s">
        <v>66</v>
      </c>
      <c r="AQ616" s="7" t="s">
        <v>62</v>
      </c>
      <c r="AR616" s="7" t="s">
        <v>62</v>
      </c>
      <c r="AS616" s="7" t="s">
        <v>5797</v>
      </c>
      <c r="AT616" s="7" t="s">
        <v>62</v>
      </c>
      <c r="AU616" s="7" t="s">
        <v>64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>
        <v>1</v>
      </c>
      <c r="BC616" s="12">
        <v>0</v>
      </c>
      <c r="BD616" s="35">
        <v>1</v>
      </c>
      <c r="BE616" s="12">
        <v>0</v>
      </c>
    </row>
    <row r="617" spans="1:57" x14ac:dyDescent="0.35">
      <c r="A617" s="7">
        <v>616</v>
      </c>
      <c r="B617" s="7">
        <v>616</v>
      </c>
      <c r="C617" s="7" t="s">
        <v>1441</v>
      </c>
      <c r="D617" s="7" t="s">
        <v>1442</v>
      </c>
      <c r="E617" s="13" t="s">
        <v>51</v>
      </c>
      <c r="F617" s="7">
        <v>300</v>
      </c>
      <c r="G617" s="7" t="s">
        <v>89</v>
      </c>
      <c r="H617" s="7"/>
      <c r="I617" s="14" t="s">
        <v>53</v>
      </c>
      <c r="J617" s="13" t="s">
        <v>54</v>
      </c>
      <c r="K617" s="7" t="s">
        <v>118</v>
      </c>
      <c r="L617" s="7" t="s">
        <v>56</v>
      </c>
      <c r="M617" s="7" t="s">
        <v>57</v>
      </c>
      <c r="N617" s="7">
        <v>48</v>
      </c>
      <c r="O617" s="7" t="s">
        <v>58</v>
      </c>
      <c r="P617" s="7">
        <v>34</v>
      </c>
      <c r="Q617" t="s">
        <v>7897</v>
      </c>
      <c r="R617" s="7" t="s">
        <v>59</v>
      </c>
      <c r="S617" s="14" t="s">
        <v>56</v>
      </c>
      <c r="T617" t="b">
        <v>0</v>
      </c>
      <c r="U617" s="7">
        <v>1354</v>
      </c>
      <c r="V617" s="7">
        <v>20.64</v>
      </c>
      <c r="W617" s="7">
        <v>30.5</v>
      </c>
      <c r="X617" s="7">
        <v>0.96079979999999998</v>
      </c>
      <c r="Y617" s="7">
        <v>2.0509400000000002</v>
      </c>
      <c r="Z617" s="7">
        <v>5.2</v>
      </c>
      <c r="AA617" s="7">
        <v>3.06</v>
      </c>
      <c r="AB617" s="14">
        <v>3.96</v>
      </c>
      <c r="AC617" s="17">
        <v>6.05582E-2</v>
      </c>
      <c r="AD617" s="3">
        <v>0.939442</v>
      </c>
      <c r="AE617" s="14" t="s">
        <v>197</v>
      </c>
      <c r="AF617" s="13">
        <v>7</v>
      </c>
      <c r="AG617" s="14">
        <v>6</v>
      </c>
      <c r="AH617" s="13">
        <v>5</v>
      </c>
      <c r="AI617" s="7">
        <v>5</v>
      </c>
      <c r="AJ617" s="7">
        <v>0</v>
      </c>
      <c r="AK617" s="7">
        <v>4</v>
      </c>
      <c r="AL617" s="7">
        <v>4</v>
      </c>
      <c r="AM617" s="14">
        <v>0</v>
      </c>
      <c r="AN617" s="13">
        <v>2</v>
      </c>
      <c r="AO617" s="14">
        <v>2</v>
      </c>
      <c r="AP617" s="7" t="s">
        <v>66</v>
      </c>
      <c r="AQ617" s="7" t="s">
        <v>62</v>
      </c>
      <c r="AR617" s="7" t="s">
        <v>62</v>
      </c>
      <c r="AS617" s="7" t="s">
        <v>5797</v>
      </c>
      <c r="AT617" s="7" t="s">
        <v>70</v>
      </c>
      <c r="AU617" s="7" t="s">
        <v>66</v>
      </c>
      <c r="AV617" s="7" t="s">
        <v>70</v>
      </c>
      <c r="AW617" s="7" t="s">
        <v>5797</v>
      </c>
      <c r="AX617" s="12">
        <v>0</v>
      </c>
      <c r="AY617" s="12">
        <v>0</v>
      </c>
      <c r="AZ617" s="12">
        <v>0</v>
      </c>
      <c r="BA617" s="12">
        <v>1</v>
      </c>
      <c r="BB617" s="12">
        <v>1</v>
      </c>
      <c r="BC617" s="12">
        <v>0</v>
      </c>
      <c r="BD617" s="35">
        <v>1</v>
      </c>
      <c r="BE617" s="12">
        <v>0</v>
      </c>
    </row>
    <row r="618" spans="1:57" x14ac:dyDescent="0.35">
      <c r="A618" s="7">
        <v>617</v>
      </c>
      <c r="B618" s="7">
        <v>617</v>
      </c>
      <c r="C618" s="7" t="s">
        <v>1443</v>
      </c>
      <c r="D618" s="7" t="s">
        <v>1444</v>
      </c>
      <c r="E618" s="13" t="s">
        <v>51</v>
      </c>
      <c r="F618" s="7">
        <v>300</v>
      </c>
      <c r="G618" s="7" t="s">
        <v>933</v>
      </c>
      <c r="H618" s="7"/>
      <c r="I618" s="14" t="s">
        <v>53</v>
      </c>
      <c r="J618" s="13" t="s">
        <v>1445</v>
      </c>
      <c r="K618" s="7" t="s">
        <v>106</v>
      </c>
      <c r="L618" s="7" t="s">
        <v>56</v>
      </c>
      <c r="M618" s="7" t="s">
        <v>84</v>
      </c>
      <c r="N618" s="7">
        <v>67</v>
      </c>
      <c r="O618" s="7" t="s">
        <v>58</v>
      </c>
      <c r="P618" s="7">
        <v>45</v>
      </c>
      <c r="Q618" t="s">
        <v>7833</v>
      </c>
      <c r="R618" s="7"/>
      <c r="S618" s="14"/>
      <c r="T618" t="b">
        <v>0</v>
      </c>
      <c r="U618" s="7">
        <v>173</v>
      </c>
      <c r="V618" s="7">
        <v>8.9</v>
      </c>
      <c r="W618" s="7">
        <v>21.633330000000001</v>
      </c>
      <c r="X618" s="7">
        <v>0.59844433333333324</v>
      </c>
      <c r="Y618" s="7">
        <v>0.4204</v>
      </c>
      <c r="Z618" s="7">
        <v>5.7</v>
      </c>
      <c r="AA618" s="7">
        <v>3.16</v>
      </c>
      <c r="AB618" s="14">
        <v>3.24</v>
      </c>
      <c r="AC618" s="17">
        <v>0.221055</v>
      </c>
      <c r="AD618" s="3">
        <v>0.778945</v>
      </c>
      <c r="AE618" s="14" t="s">
        <v>197</v>
      </c>
      <c r="AF618" s="13">
        <v>7</v>
      </c>
      <c r="AG618" s="14">
        <v>6</v>
      </c>
      <c r="AH618" s="13">
        <v>5</v>
      </c>
      <c r="AI618" s="7">
        <v>4</v>
      </c>
      <c r="AJ618" s="7">
        <v>1</v>
      </c>
      <c r="AK618" s="7">
        <v>4</v>
      </c>
      <c r="AL618" s="7">
        <v>3</v>
      </c>
      <c r="AM618" s="14">
        <v>1</v>
      </c>
      <c r="AN618" s="13">
        <v>2</v>
      </c>
      <c r="AO618" s="14">
        <v>2</v>
      </c>
      <c r="AP618" s="7" t="s">
        <v>66</v>
      </c>
      <c r="AQ618" s="7" t="s">
        <v>62</v>
      </c>
      <c r="AR618" s="7" t="s">
        <v>62</v>
      </c>
      <c r="AS618" s="7" t="s">
        <v>70</v>
      </c>
      <c r="AT618" s="7" t="s">
        <v>63</v>
      </c>
      <c r="AU618" s="7" t="s">
        <v>5797</v>
      </c>
      <c r="AV618" s="7" t="s">
        <v>5797</v>
      </c>
      <c r="AW618" s="7" t="s">
        <v>5797</v>
      </c>
      <c r="AX618" s="12">
        <v>0</v>
      </c>
      <c r="AY618" s="12">
        <v>0</v>
      </c>
      <c r="AZ618" s="12">
        <v>0</v>
      </c>
      <c r="BA618" s="12">
        <v>1</v>
      </c>
      <c r="BB618" s="12">
        <v>1</v>
      </c>
      <c r="BC618" s="12">
        <v>0</v>
      </c>
      <c r="BD618" s="35">
        <v>1</v>
      </c>
      <c r="BE618" s="12">
        <v>0</v>
      </c>
    </row>
    <row r="619" spans="1:57" x14ac:dyDescent="0.35">
      <c r="A619" s="7">
        <v>618</v>
      </c>
      <c r="B619" s="7">
        <v>618</v>
      </c>
      <c r="C619" s="7" t="s">
        <v>1446</v>
      </c>
      <c r="D619" s="7" t="s">
        <v>1447</v>
      </c>
      <c r="E619" s="13" t="s">
        <v>51</v>
      </c>
      <c r="F619" s="7">
        <v>300</v>
      </c>
      <c r="G619" s="7" t="s">
        <v>100</v>
      </c>
      <c r="H619" s="7">
        <v>1567</v>
      </c>
      <c r="I619" s="14" t="s">
        <v>53</v>
      </c>
      <c r="J619" s="13" t="s">
        <v>54</v>
      </c>
      <c r="K619" s="7" t="s">
        <v>95</v>
      </c>
      <c r="L619" s="7" t="s">
        <v>56</v>
      </c>
      <c r="M619" s="7" t="s">
        <v>57</v>
      </c>
      <c r="N619" s="7">
        <v>46</v>
      </c>
      <c r="O619" s="7" t="s">
        <v>86</v>
      </c>
      <c r="P619" s="7">
        <v>41</v>
      </c>
      <c r="Q619" t="s">
        <v>7923</v>
      </c>
      <c r="R619" s="7" t="s">
        <v>59</v>
      </c>
      <c r="S619" s="14" t="s">
        <v>59</v>
      </c>
      <c r="T619" t="b">
        <v>0</v>
      </c>
      <c r="U619" s="7">
        <v>701</v>
      </c>
      <c r="V619" s="7">
        <v>14.98</v>
      </c>
      <c r="W619" s="7">
        <v>27.84</v>
      </c>
      <c r="X619" s="7">
        <v>1.0294673999999999</v>
      </c>
      <c r="Y619" s="7">
        <v>0.93171999999999999</v>
      </c>
      <c r="Z619" s="7"/>
      <c r="AA619" s="7"/>
      <c r="AB619" s="14"/>
      <c r="AC619" s="17">
        <v>5.5674399999999999E-2</v>
      </c>
      <c r="AD619" s="3">
        <v>0.944326</v>
      </c>
      <c r="AE619" s="14" t="s">
        <v>197</v>
      </c>
      <c r="AF619" s="13">
        <v>7</v>
      </c>
      <c r="AG619" s="14">
        <v>6</v>
      </c>
      <c r="AH619" s="13">
        <v>5</v>
      </c>
      <c r="AI619" s="7">
        <v>5</v>
      </c>
      <c r="AJ619" s="7">
        <v>0</v>
      </c>
      <c r="AK619" s="7">
        <v>4</v>
      </c>
      <c r="AL619" s="7">
        <v>4</v>
      </c>
      <c r="AM619" s="14">
        <v>0</v>
      </c>
      <c r="AN619" s="13">
        <v>2</v>
      </c>
      <c r="AO619" s="14">
        <v>2</v>
      </c>
      <c r="AP619" s="7" t="s">
        <v>66</v>
      </c>
      <c r="AQ619" s="7" t="s">
        <v>62</v>
      </c>
      <c r="AR619" s="7" t="s">
        <v>62</v>
      </c>
      <c r="AS619" s="7" t="s">
        <v>5797</v>
      </c>
      <c r="AT619" s="7" t="s">
        <v>70</v>
      </c>
      <c r="AU619" s="7" t="s">
        <v>66</v>
      </c>
      <c r="AV619" s="7" t="s">
        <v>5797</v>
      </c>
      <c r="AW619" s="7" t="s">
        <v>5797</v>
      </c>
      <c r="AX619" s="12">
        <v>0</v>
      </c>
      <c r="AY619" s="12">
        <v>0</v>
      </c>
      <c r="AZ619" s="12">
        <v>0</v>
      </c>
      <c r="BA619" s="12">
        <v>1</v>
      </c>
      <c r="BB619" s="12">
        <v>1</v>
      </c>
      <c r="BC619" s="12">
        <v>0</v>
      </c>
      <c r="BD619" s="35">
        <v>1</v>
      </c>
      <c r="BE619" s="12" t="s">
        <v>5797</v>
      </c>
    </row>
    <row r="620" spans="1:57" x14ac:dyDescent="0.35">
      <c r="A620" s="7">
        <v>619</v>
      </c>
      <c r="B620" s="7">
        <v>619</v>
      </c>
      <c r="C620" s="7" t="s">
        <v>1448</v>
      </c>
      <c r="D620" s="7" t="s">
        <v>1449</v>
      </c>
      <c r="E620" s="13" t="s">
        <v>51</v>
      </c>
      <c r="F620" s="7">
        <v>300</v>
      </c>
      <c r="G620" s="7" t="s">
        <v>100</v>
      </c>
      <c r="H620" s="7">
        <v>1750</v>
      </c>
      <c r="I620" s="14" t="s">
        <v>53</v>
      </c>
      <c r="J620" s="13" t="s">
        <v>54</v>
      </c>
      <c r="K620" s="7" t="s">
        <v>118</v>
      </c>
      <c r="L620" s="7" t="s">
        <v>56</v>
      </c>
      <c r="M620" s="7" t="s">
        <v>84</v>
      </c>
      <c r="N620" s="7">
        <v>40</v>
      </c>
      <c r="O620" s="7" t="s">
        <v>58</v>
      </c>
      <c r="P620" s="7">
        <v>36</v>
      </c>
      <c r="Q620" t="s">
        <v>7875</v>
      </c>
      <c r="R620" s="7" t="s">
        <v>59</v>
      </c>
      <c r="S620" s="14" t="s">
        <v>59</v>
      </c>
      <c r="T620" t="b">
        <v>0</v>
      </c>
      <c r="U620" s="7">
        <v>782</v>
      </c>
      <c r="V620" s="7">
        <v>13.06</v>
      </c>
      <c r="W620" s="7">
        <v>26.1</v>
      </c>
      <c r="X620" s="7">
        <v>0.90046599999999999</v>
      </c>
      <c r="Y620" s="7">
        <v>1.05776</v>
      </c>
      <c r="Z620" s="7">
        <v>6.3</v>
      </c>
      <c r="AA620" s="7">
        <v>4.38</v>
      </c>
      <c r="AB620" s="14">
        <v>3.22</v>
      </c>
      <c r="AC620" s="17">
        <v>2.9729999999999999E-2</v>
      </c>
      <c r="AD620" s="3">
        <v>0.97026999999999997</v>
      </c>
      <c r="AE620" s="14" t="s">
        <v>197</v>
      </c>
      <c r="AF620" s="13">
        <v>7</v>
      </c>
      <c r="AG620" s="14">
        <v>6</v>
      </c>
      <c r="AH620" s="13">
        <v>5</v>
      </c>
      <c r="AI620" s="7">
        <v>5</v>
      </c>
      <c r="AJ620" s="7">
        <v>0</v>
      </c>
      <c r="AK620" s="7">
        <v>4</v>
      </c>
      <c r="AL620" s="7">
        <v>4</v>
      </c>
      <c r="AM620" s="14">
        <v>0</v>
      </c>
      <c r="AN620" s="13">
        <v>2</v>
      </c>
      <c r="AO620" s="14">
        <v>2</v>
      </c>
      <c r="AP620" s="7" t="s">
        <v>66</v>
      </c>
      <c r="AQ620" s="7" t="s">
        <v>62</v>
      </c>
      <c r="AR620" s="7" t="s">
        <v>62</v>
      </c>
      <c r="AS620" s="7" t="s">
        <v>5797</v>
      </c>
      <c r="AT620" s="7" t="s">
        <v>70</v>
      </c>
      <c r="AU620" s="7" t="s">
        <v>66</v>
      </c>
      <c r="AV620" s="7" t="s">
        <v>5797</v>
      </c>
      <c r="AW620" s="7" t="s">
        <v>70</v>
      </c>
      <c r="AX620" s="12">
        <v>0</v>
      </c>
      <c r="AY620" s="12">
        <v>0</v>
      </c>
      <c r="AZ620" s="12">
        <v>0</v>
      </c>
      <c r="BA620" s="12">
        <v>1</v>
      </c>
      <c r="BB620" s="12">
        <v>1</v>
      </c>
      <c r="BC620" s="12">
        <v>0</v>
      </c>
      <c r="BD620" s="35">
        <v>1</v>
      </c>
      <c r="BE620" s="12" t="s">
        <v>5797</v>
      </c>
    </row>
    <row r="621" spans="1:57" x14ac:dyDescent="0.35">
      <c r="A621" s="7">
        <v>620</v>
      </c>
      <c r="B621" s="7">
        <v>620</v>
      </c>
      <c r="C621" s="7" t="s">
        <v>1450</v>
      </c>
      <c r="D621" s="7" t="s">
        <v>1451</v>
      </c>
      <c r="E621" s="13" t="s">
        <v>51</v>
      </c>
      <c r="F621" s="7">
        <v>300</v>
      </c>
      <c r="G621" s="7" t="s">
        <v>100</v>
      </c>
      <c r="H621" s="7">
        <v>1660</v>
      </c>
      <c r="I621" s="14" t="s">
        <v>53</v>
      </c>
      <c r="J621" s="13" t="s">
        <v>54</v>
      </c>
      <c r="K621" s="7" t="s">
        <v>75</v>
      </c>
      <c r="L621" s="7" t="s">
        <v>56</v>
      </c>
      <c r="M621" s="7" t="s">
        <v>57</v>
      </c>
      <c r="N621" s="7">
        <v>20</v>
      </c>
      <c r="O621" s="7" t="s">
        <v>109</v>
      </c>
      <c r="P621" s="7">
        <v>44</v>
      </c>
      <c r="Q621" t="s">
        <v>7875</v>
      </c>
      <c r="R621" s="7" t="s">
        <v>59</v>
      </c>
      <c r="S621" s="14" t="s">
        <v>59</v>
      </c>
      <c r="T621" t="b">
        <v>0</v>
      </c>
      <c r="U621" s="7">
        <v>918</v>
      </c>
      <c r="V621" s="7">
        <v>13.76</v>
      </c>
      <c r="W621" s="7">
        <v>25.48</v>
      </c>
      <c r="X621" s="7">
        <v>0.69166680000000003</v>
      </c>
      <c r="Y621" s="7">
        <v>1.3411599999999999</v>
      </c>
      <c r="Z621" s="7">
        <v>6.1</v>
      </c>
      <c r="AA621" s="7">
        <v>4.3499999999999996</v>
      </c>
      <c r="AB621" s="14">
        <v>3.15</v>
      </c>
      <c r="AC621" s="17">
        <v>1E-4</v>
      </c>
      <c r="AD621" s="3">
        <v>0.99990000000000001</v>
      </c>
      <c r="AE621" s="14" t="s">
        <v>197</v>
      </c>
      <c r="AF621" s="13">
        <v>7</v>
      </c>
      <c r="AG621" s="14">
        <v>6</v>
      </c>
      <c r="AH621" s="13">
        <v>5</v>
      </c>
      <c r="AI621" s="7">
        <v>4</v>
      </c>
      <c r="AJ621" s="7">
        <v>1</v>
      </c>
      <c r="AK621" s="7">
        <v>4</v>
      </c>
      <c r="AL621" s="7">
        <v>3</v>
      </c>
      <c r="AM621" s="14">
        <v>1</v>
      </c>
      <c r="AN621" s="13">
        <v>2</v>
      </c>
      <c r="AO621" s="14">
        <v>2</v>
      </c>
      <c r="AP621" s="7" t="s">
        <v>66</v>
      </c>
      <c r="AQ621" s="7" t="s">
        <v>62</v>
      </c>
      <c r="AR621" s="7" t="s">
        <v>208</v>
      </c>
      <c r="AS621" s="7" t="s">
        <v>70</v>
      </c>
      <c r="AT621" s="7" t="s">
        <v>70</v>
      </c>
      <c r="AU621" s="7" t="s">
        <v>66</v>
      </c>
      <c r="AV621" s="7" t="s">
        <v>70</v>
      </c>
      <c r="AW621" s="7" t="s">
        <v>70</v>
      </c>
      <c r="AX621" s="12">
        <v>0</v>
      </c>
      <c r="AY621" s="12">
        <v>0</v>
      </c>
      <c r="AZ621" s="12">
        <v>0</v>
      </c>
      <c r="BA621" s="12">
        <v>1</v>
      </c>
      <c r="BB621" s="12">
        <v>1</v>
      </c>
      <c r="BC621" s="12">
        <v>0</v>
      </c>
      <c r="BD621" s="35" t="s">
        <v>5797</v>
      </c>
      <c r="BE621" s="12">
        <v>1</v>
      </c>
    </row>
    <row r="622" spans="1:57" x14ac:dyDescent="0.35">
      <c r="A622" s="7">
        <v>621</v>
      </c>
      <c r="B622" s="7">
        <v>621</v>
      </c>
      <c r="C622" s="7" t="s">
        <v>1452</v>
      </c>
      <c r="D622" s="7" t="s">
        <v>1453</v>
      </c>
      <c r="E622" s="13" t="s">
        <v>51</v>
      </c>
      <c r="F622" s="7">
        <v>300</v>
      </c>
      <c r="G622" s="7" t="s">
        <v>100</v>
      </c>
      <c r="H622" s="7">
        <v>1330</v>
      </c>
      <c r="I622" s="14" t="s">
        <v>53</v>
      </c>
      <c r="J622" s="13" t="s">
        <v>54</v>
      </c>
      <c r="K622" s="7" t="s">
        <v>75</v>
      </c>
      <c r="L622" s="7" t="s">
        <v>56</v>
      </c>
      <c r="M622" s="7" t="s">
        <v>57</v>
      </c>
      <c r="N622" s="7">
        <v>33</v>
      </c>
      <c r="O622" s="7" t="s">
        <v>58</v>
      </c>
      <c r="P622" s="7"/>
      <c r="Q622" t="s">
        <v>7875</v>
      </c>
      <c r="R622" s="7" t="s">
        <v>59</v>
      </c>
      <c r="S622" s="14" t="s">
        <v>59</v>
      </c>
      <c r="T622" t="b">
        <v>0</v>
      </c>
      <c r="U622" s="7">
        <v>790</v>
      </c>
      <c r="V622" s="7">
        <v>16.78</v>
      </c>
      <c r="W622" s="7">
        <v>31.28</v>
      </c>
      <c r="X622" s="7">
        <v>1.3326659999999999</v>
      </c>
      <c r="Y622" s="7">
        <v>1.00464</v>
      </c>
      <c r="Z622" s="7">
        <v>7.1</v>
      </c>
      <c r="AA622" s="7">
        <v>5.35</v>
      </c>
      <c r="AB622" s="14">
        <v>2.5299999999999998</v>
      </c>
      <c r="AC622" s="17">
        <v>5.7971700000000001E-2</v>
      </c>
      <c r="AD622" s="3">
        <v>0.94202799999999998</v>
      </c>
      <c r="AE622" s="14" t="s">
        <v>197</v>
      </c>
      <c r="AF622" s="13">
        <v>7</v>
      </c>
      <c r="AG622" s="14">
        <v>6</v>
      </c>
      <c r="AH622" s="13">
        <v>5</v>
      </c>
      <c r="AI622" s="7">
        <v>4</v>
      </c>
      <c r="AJ622" s="7">
        <v>1</v>
      </c>
      <c r="AK622" s="7">
        <v>4</v>
      </c>
      <c r="AL622" s="7">
        <v>3</v>
      </c>
      <c r="AM622" s="14">
        <v>1</v>
      </c>
      <c r="AN622" s="13">
        <v>2</v>
      </c>
      <c r="AO622" s="14">
        <v>2</v>
      </c>
      <c r="AP622" s="7" t="s">
        <v>66</v>
      </c>
      <c r="AQ622" s="7" t="s">
        <v>62</v>
      </c>
      <c r="AR622" s="7" t="s">
        <v>62</v>
      </c>
      <c r="AS622" s="7" t="s">
        <v>5797</v>
      </c>
      <c r="AT622" s="7" t="s">
        <v>63</v>
      </c>
      <c r="AU622" s="7" t="s">
        <v>66</v>
      </c>
      <c r="AV622" s="7" t="s">
        <v>70</v>
      </c>
      <c r="AW622" s="7" t="s">
        <v>5797</v>
      </c>
      <c r="AX622" s="12">
        <v>0</v>
      </c>
      <c r="AY622" s="12">
        <v>0</v>
      </c>
      <c r="AZ622" s="12">
        <v>0</v>
      </c>
      <c r="BA622" s="12">
        <v>1</v>
      </c>
      <c r="BB622" s="12">
        <v>1</v>
      </c>
      <c r="BC622" s="12">
        <v>0</v>
      </c>
      <c r="BD622" s="35">
        <v>1</v>
      </c>
      <c r="BE622" s="12">
        <v>0</v>
      </c>
    </row>
    <row r="623" spans="1:57" x14ac:dyDescent="0.35">
      <c r="A623" s="7">
        <v>622</v>
      </c>
      <c r="B623" s="7">
        <v>622</v>
      </c>
      <c r="C623" s="7" t="s">
        <v>1454</v>
      </c>
      <c r="D623" s="7" t="s">
        <v>1455</v>
      </c>
      <c r="E623" s="13" t="s">
        <v>51</v>
      </c>
      <c r="F623" s="7">
        <v>300</v>
      </c>
      <c r="G623" s="7" t="s">
        <v>100</v>
      </c>
      <c r="H623" s="7">
        <v>2180</v>
      </c>
      <c r="I623" s="14" t="s">
        <v>53</v>
      </c>
      <c r="J623" s="13" t="s">
        <v>54</v>
      </c>
      <c r="K623" s="7" t="s">
        <v>136</v>
      </c>
      <c r="L623" s="7" t="s">
        <v>56</v>
      </c>
      <c r="M623" s="7" t="s">
        <v>57</v>
      </c>
      <c r="N623" s="7">
        <v>44</v>
      </c>
      <c r="O623" s="7" t="s">
        <v>86</v>
      </c>
      <c r="P623" s="7">
        <v>32</v>
      </c>
      <c r="Q623" t="s">
        <v>197</v>
      </c>
      <c r="R623" s="7" t="s">
        <v>59</v>
      </c>
      <c r="S623" s="14" t="s">
        <v>59</v>
      </c>
      <c r="T623" t="b">
        <v>0</v>
      </c>
      <c r="U623" s="7">
        <v>394</v>
      </c>
      <c r="V623" s="7">
        <v>9.94</v>
      </c>
      <c r="W623" s="7">
        <v>25.24</v>
      </c>
      <c r="X623" s="7">
        <v>0.93913420000000003</v>
      </c>
      <c r="Y623" s="7">
        <v>0.49487999999999999</v>
      </c>
      <c r="Z623" s="7">
        <v>6.6</v>
      </c>
      <c r="AA623" s="7">
        <v>5.54</v>
      </c>
      <c r="AB623" s="14">
        <v>2.21</v>
      </c>
      <c r="AC623" s="17">
        <v>1.79443E-2</v>
      </c>
      <c r="AD623" s="3">
        <v>0.98205600000000004</v>
      </c>
      <c r="AE623" s="14" t="s">
        <v>197</v>
      </c>
      <c r="AF623" s="13">
        <v>7</v>
      </c>
      <c r="AG623" s="14">
        <v>6</v>
      </c>
      <c r="AH623" s="13">
        <v>5</v>
      </c>
      <c r="AI623" s="7">
        <v>5</v>
      </c>
      <c r="AJ623" s="7">
        <v>0</v>
      </c>
      <c r="AK623" s="7">
        <v>4</v>
      </c>
      <c r="AL623" s="7">
        <v>4</v>
      </c>
      <c r="AM623" s="14">
        <v>0</v>
      </c>
      <c r="AN623" s="13">
        <v>2</v>
      </c>
      <c r="AO623" s="14">
        <v>2</v>
      </c>
      <c r="AP623" s="7" t="s">
        <v>66</v>
      </c>
      <c r="AQ623" s="7" t="s">
        <v>62</v>
      </c>
      <c r="AR623" s="7" t="s">
        <v>62</v>
      </c>
      <c r="AS623" s="7" t="s">
        <v>5797</v>
      </c>
      <c r="AT623" s="7" t="s">
        <v>70</v>
      </c>
      <c r="AU623" s="7" t="s">
        <v>66</v>
      </c>
      <c r="AV623" s="7" t="s">
        <v>5797</v>
      </c>
      <c r="AW623" s="7" t="s">
        <v>70</v>
      </c>
      <c r="AX623" s="12">
        <v>0</v>
      </c>
      <c r="AY623" s="12">
        <v>0</v>
      </c>
      <c r="AZ623" s="12">
        <v>0</v>
      </c>
      <c r="BA623" s="12">
        <v>1</v>
      </c>
      <c r="BB623" s="12">
        <v>1</v>
      </c>
      <c r="BC623" s="12">
        <v>0</v>
      </c>
      <c r="BD623" s="35" t="s">
        <v>5797</v>
      </c>
      <c r="BE623" s="12">
        <v>1</v>
      </c>
    </row>
    <row r="624" spans="1:57" x14ac:dyDescent="0.35">
      <c r="A624" s="7">
        <v>623</v>
      </c>
      <c r="B624" s="7">
        <v>623</v>
      </c>
      <c r="C624" s="7" t="s">
        <v>1456</v>
      </c>
      <c r="D624" s="7" t="s">
        <v>1457</v>
      </c>
      <c r="E624" s="13" t="s">
        <v>51</v>
      </c>
      <c r="F624" s="7">
        <v>300</v>
      </c>
      <c r="G624" s="7" t="s">
        <v>100</v>
      </c>
      <c r="H624" s="7">
        <v>1400</v>
      </c>
      <c r="I624" s="14" t="s">
        <v>53</v>
      </c>
      <c r="J624" s="13" t="s">
        <v>54</v>
      </c>
      <c r="K624" s="7" t="s">
        <v>160</v>
      </c>
      <c r="L624" s="7" t="s">
        <v>56</v>
      </c>
      <c r="M624" s="7" t="s">
        <v>57</v>
      </c>
      <c r="N624" s="7">
        <v>44</v>
      </c>
      <c r="O624" s="7" t="s">
        <v>86</v>
      </c>
      <c r="P624" s="7">
        <v>30</v>
      </c>
      <c r="Q624" t="s">
        <v>197</v>
      </c>
      <c r="R624" s="7" t="s">
        <v>59</v>
      </c>
      <c r="S624" s="14" t="s">
        <v>59</v>
      </c>
      <c r="T624" t="b">
        <v>0</v>
      </c>
      <c r="U624" s="7">
        <v>406</v>
      </c>
      <c r="V624" s="7">
        <v>16.350000000000001</v>
      </c>
      <c r="W624" s="7">
        <v>30.7</v>
      </c>
      <c r="X624" s="7">
        <v>1.27325</v>
      </c>
      <c r="Y624" s="7">
        <v>0.60724999999999996</v>
      </c>
      <c r="Z624" s="7">
        <v>7.4</v>
      </c>
      <c r="AA624" s="7">
        <v>5.72</v>
      </c>
      <c r="AB624" s="14">
        <v>2.2200000000000002</v>
      </c>
      <c r="AC624" s="17">
        <v>4.2056799999999998E-3</v>
      </c>
      <c r="AD624" s="3">
        <v>0.99579399999999996</v>
      </c>
      <c r="AE624" s="14" t="s">
        <v>197</v>
      </c>
      <c r="AF624" s="13">
        <v>7</v>
      </c>
      <c r="AG624" s="14">
        <v>6</v>
      </c>
      <c r="AH624" s="13">
        <v>5</v>
      </c>
      <c r="AI624" s="7">
        <v>4</v>
      </c>
      <c r="AJ624" s="7">
        <v>1</v>
      </c>
      <c r="AK624" s="7">
        <v>4</v>
      </c>
      <c r="AL624" s="7">
        <v>3</v>
      </c>
      <c r="AM624" s="14">
        <v>1</v>
      </c>
      <c r="AN624" s="13">
        <v>2</v>
      </c>
      <c r="AO624" s="14">
        <v>2</v>
      </c>
      <c r="AP624" s="7" t="s">
        <v>66</v>
      </c>
      <c r="AQ624" s="7" t="s">
        <v>62</v>
      </c>
      <c r="AR624" s="7" t="s">
        <v>62</v>
      </c>
      <c r="AS624" s="7" t="s">
        <v>5797</v>
      </c>
      <c r="AT624" s="7" t="s">
        <v>63</v>
      </c>
      <c r="AU624" s="7" t="s">
        <v>66</v>
      </c>
      <c r="AV624" s="7" t="s">
        <v>5797</v>
      </c>
      <c r="AW624" s="7" t="s">
        <v>70</v>
      </c>
      <c r="AX624" s="12">
        <v>0</v>
      </c>
      <c r="AY624" s="12">
        <v>0</v>
      </c>
      <c r="AZ624" s="12">
        <v>0</v>
      </c>
      <c r="BA624" s="12">
        <v>1</v>
      </c>
      <c r="BB624" s="12">
        <v>1</v>
      </c>
      <c r="BC624" s="12">
        <v>0</v>
      </c>
      <c r="BD624" s="35">
        <v>1</v>
      </c>
      <c r="BE624" s="12" t="s">
        <v>5797</v>
      </c>
    </row>
    <row r="625" spans="1:57" x14ac:dyDescent="0.35">
      <c r="A625" s="7">
        <v>624</v>
      </c>
      <c r="B625" s="7">
        <v>624</v>
      </c>
      <c r="C625" s="7" t="s">
        <v>1458</v>
      </c>
      <c r="D625" s="7" t="s">
        <v>1459</v>
      </c>
      <c r="E625" s="13" t="s">
        <v>51</v>
      </c>
      <c r="F625" s="7">
        <v>300</v>
      </c>
      <c r="G625" s="7" t="s">
        <v>100</v>
      </c>
      <c r="H625" s="7">
        <v>1604</v>
      </c>
      <c r="I625" s="14" t="s">
        <v>53</v>
      </c>
      <c r="J625" s="13" t="s">
        <v>54</v>
      </c>
      <c r="K625" s="7" t="s">
        <v>107</v>
      </c>
      <c r="L625" s="7" t="s">
        <v>76</v>
      </c>
      <c r="M625" s="7" t="s">
        <v>84</v>
      </c>
      <c r="N625" s="7">
        <v>38.6</v>
      </c>
      <c r="O625" s="7" t="s">
        <v>58</v>
      </c>
      <c r="P625" s="7">
        <v>38</v>
      </c>
      <c r="Q625" t="s">
        <v>7936</v>
      </c>
      <c r="R625" s="7" t="s">
        <v>59</v>
      </c>
      <c r="S625" s="14" t="s">
        <v>59</v>
      </c>
      <c r="T625" t="b">
        <v>0</v>
      </c>
      <c r="U625" s="7">
        <v>885</v>
      </c>
      <c r="V625" s="7">
        <v>15.12</v>
      </c>
      <c r="W625" s="7">
        <v>25.8</v>
      </c>
      <c r="X625" s="7">
        <v>0.63633340000000005</v>
      </c>
      <c r="Y625" s="7">
        <v>1.3005199999999999</v>
      </c>
      <c r="Z625" s="7">
        <v>6.5</v>
      </c>
      <c r="AA625" s="7">
        <v>5.64</v>
      </c>
      <c r="AB625" s="14">
        <v>2.34</v>
      </c>
      <c r="AC625" s="17">
        <v>5.0916400000000001E-2</v>
      </c>
      <c r="AD625" s="3">
        <v>0.94908400000000004</v>
      </c>
      <c r="AE625" s="14" t="s">
        <v>197</v>
      </c>
      <c r="AF625" s="13">
        <v>7</v>
      </c>
      <c r="AG625" s="14">
        <v>6</v>
      </c>
      <c r="AH625" s="13">
        <v>5</v>
      </c>
      <c r="AI625" s="7">
        <v>5</v>
      </c>
      <c r="AJ625" s="7">
        <v>0</v>
      </c>
      <c r="AK625" s="7">
        <v>4</v>
      </c>
      <c r="AL625" s="7">
        <v>4</v>
      </c>
      <c r="AM625" s="14">
        <v>0</v>
      </c>
      <c r="AN625" s="13">
        <v>2</v>
      </c>
      <c r="AO625" s="14">
        <v>2</v>
      </c>
      <c r="AP625" s="7" t="s">
        <v>66</v>
      </c>
      <c r="AQ625" s="7" t="s">
        <v>62</v>
      </c>
      <c r="AR625" s="7" t="s">
        <v>62</v>
      </c>
      <c r="AS625" s="7" t="s">
        <v>5797</v>
      </c>
      <c r="AT625" s="7" t="s">
        <v>70</v>
      </c>
      <c r="AU625" s="7" t="s">
        <v>66</v>
      </c>
      <c r="AV625" s="7" t="s">
        <v>70</v>
      </c>
      <c r="AW625" s="7" t="s">
        <v>70</v>
      </c>
      <c r="AX625" s="12">
        <v>0</v>
      </c>
      <c r="AY625" s="12">
        <v>0</v>
      </c>
      <c r="AZ625" s="12">
        <v>0</v>
      </c>
      <c r="BA625" s="12">
        <v>1</v>
      </c>
      <c r="BB625" s="12">
        <v>1</v>
      </c>
      <c r="BC625" s="12">
        <v>0</v>
      </c>
      <c r="BD625" s="35">
        <v>1</v>
      </c>
      <c r="BE625" s="12">
        <v>0</v>
      </c>
    </row>
    <row r="626" spans="1:57" x14ac:dyDescent="0.35">
      <c r="A626" s="7">
        <v>625</v>
      </c>
      <c r="B626" s="7">
        <v>625</v>
      </c>
      <c r="C626" s="7" t="s">
        <v>1460</v>
      </c>
      <c r="D626" s="7" t="s">
        <v>1461</v>
      </c>
      <c r="E626" s="13" t="s">
        <v>51</v>
      </c>
      <c r="F626" s="7">
        <v>300</v>
      </c>
      <c r="G626" s="7" t="s">
        <v>139</v>
      </c>
      <c r="H626" s="7"/>
      <c r="I626" s="14" t="s">
        <v>53</v>
      </c>
      <c r="J626" s="13" t="s">
        <v>54</v>
      </c>
      <c r="K626" s="7" t="s">
        <v>75</v>
      </c>
      <c r="L626" s="7" t="s">
        <v>87</v>
      </c>
      <c r="M626" s="7" t="s">
        <v>57</v>
      </c>
      <c r="N626" s="7">
        <v>31</v>
      </c>
      <c r="O626" s="7" t="s">
        <v>86</v>
      </c>
      <c r="P626" s="7">
        <v>32</v>
      </c>
      <c r="Q626" t="s">
        <v>7875</v>
      </c>
      <c r="R626" s="7" t="s">
        <v>77</v>
      </c>
      <c r="S626" s="14" t="s">
        <v>59</v>
      </c>
      <c r="T626" t="b">
        <v>0</v>
      </c>
      <c r="U626" s="7">
        <v>1517</v>
      </c>
      <c r="V626" s="7">
        <v>10.38</v>
      </c>
      <c r="W626" s="7">
        <v>20.46</v>
      </c>
      <c r="X626" s="7">
        <v>0.36246660000000003</v>
      </c>
      <c r="Y626" s="7">
        <v>2.5416400000000001</v>
      </c>
      <c r="Z626" s="7">
        <v>6.1</v>
      </c>
      <c r="AA626" s="7"/>
      <c r="AB626" s="14">
        <v>2.36</v>
      </c>
      <c r="AC626" s="17">
        <v>6.2127399999999996E-3</v>
      </c>
      <c r="AD626" s="3">
        <v>0.99378699999999998</v>
      </c>
      <c r="AE626" s="14" t="s">
        <v>197</v>
      </c>
      <c r="AF626" s="13">
        <v>7</v>
      </c>
      <c r="AG626" s="14">
        <v>6</v>
      </c>
      <c r="AH626" s="13">
        <v>5</v>
      </c>
      <c r="AI626" s="7">
        <v>3</v>
      </c>
      <c r="AJ626" s="7">
        <v>2</v>
      </c>
      <c r="AK626" s="7">
        <v>4</v>
      </c>
      <c r="AL626" s="7">
        <v>2</v>
      </c>
      <c r="AM626" s="14">
        <v>2</v>
      </c>
      <c r="AN626" s="13">
        <v>2</v>
      </c>
      <c r="AO626" s="14">
        <v>2</v>
      </c>
      <c r="AP626" s="7" t="s">
        <v>66</v>
      </c>
      <c r="AQ626" s="7" t="s">
        <v>62</v>
      </c>
      <c r="AR626" s="7" t="s">
        <v>208</v>
      </c>
      <c r="AS626" s="7" t="s">
        <v>70</v>
      </c>
      <c r="AT626" s="7" t="s">
        <v>63</v>
      </c>
      <c r="AU626" s="7" t="s">
        <v>66</v>
      </c>
      <c r="AV626" s="7" t="s">
        <v>70</v>
      </c>
      <c r="AW626" s="7" t="s">
        <v>70</v>
      </c>
      <c r="AX626" s="12">
        <v>0</v>
      </c>
      <c r="AY626" s="12">
        <v>0</v>
      </c>
      <c r="AZ626" s="12">
        <v>0</v>
      </c>
      <c r="BA626" s="12">
        <v>1</v>
      </c>
      <c r="BB626" s="12">
        <v>1</v>
      </c>
      <c r="BC626" s="12">
        <v>0</v>
      </c>
      <c r="BD626" s="35" t="s">
        <v>5797</v>
      </c>
      <c r="BE626" s="12">
        <v>1</v>
      </c>
    </row>
    <row r="627" spans="1:57" x14ac:dyDescent="0.35">
      <c r="A627" s="7">
        <v>626</v>
      </c>
      <c r="B627" s="7">
        <v>626</v>
      </c>
      <c r="C627" s="7" t="s">
        <v>1462</v>
      </c>
      <c r="D627" s="7" t="s">
        <v>1463</v>
      </c>
      <c r="E627" s="13" t="s">
        <v>51</v>
      </c>
      <c r="F627" s="7">
        <v>300</v>
      </c>
      <c r="G627" s="7" t="s">
        <v>100</v>
      </c>
      <c r="H627" s="7">
        <v>2080</v>
      </c>
      <c r="I627" s="14" t="s">
        <v>53</v>
      </c>
      <c r="J627" s="13" t="s">
        <v>54</v>
      </c>
      <c r="K627" s="7" t="s">
        <v>83</v>
      </c>
      <c r="L627" s="7" t="s">
        <v>76</v>
      </c>
      <c r="M627" s="7" t="s">
        <v>57</v>
      </c>
      <c r="N627" s="7">
        <v>30.3</v>
      </c>
      <c r="O627" s="7" t="s">
        <v>58</v>
      </c>
      <c r="P627" s="7">
        <v>32</v>
      </c>
      <c r="Q627" t="s">
        <v>7875</v>
      </c>
      <c r="R627" s="7" t="s">
        <v>59</v>
      </c>
      <c r="S627" s="14" t="s">
        <v>59</v>
      </c>
      <c r="T627" t="b">
        <v>0</v>
      </c>
      <c r="U627" s="7">
        <v>442</v>
      </c>
      <c r="V627" s="7">
        <v>11.76</v>
      </c>
      <c r="W627" s="7">
        <v>24.78</v>
      </c>
      <c r="X627" s="7">
        <v>0.89279920000000002</v>
      </c>
      <c r="Y627" s="7">
        <v>0.64016000000000006</v>
      </c>
      <c r="Z627" s="7">
        <v>7.2</v>
      </c>
      <c r="AA627" s="7">
        <v>4.18</v>
      </c>
      <c r="AB627" s="14">
        <v>3.45</v>
      </c>
      <c r="AC627" s="17">
        <v>5.6037200000000002E-2</v>
      </c>
      <c r="AD627" s="3">
        <v>0.943963</v>
      </c>
      <c r="AE627" s="14" t="s">
        <v>197</v>
      </c>
      <c r="AF627" s="13">
        <v>7</v>
      </c>
      <c r="AG627" s="14">
        <v>6</v>
      </c>
      <c r="AH627" s="13">
        <v>5</v>
      </c>
      <c r="AI627" s="7">
        <v>5</v>
      </c>
      <c r="AJ627" s="7">
        <v>0</v>
      </c>
      <c r="AK627" s="7">
        <v>4</v>
      </c>
      <c r="AL627" s="7">
        <v>4</v>
      </c>
      <c r="AM627" s="14">
        <v>0</v>
      </c>
      <c r="AN627" s="13">
        <v>2</v>
      </c>
      <c r="AO627" s="14">
        <v>2</v>
      </c>
      <c r="AP627" s="7" t="s">
        <v>66</v>
      </c>
      <c r="AQ627" s="7" t="s">
        <v>62</v>
      </c>
      <c r="AR627" s="7" t="s">
        <v>62</v>
      </c>
      <c r="AS627" s="7" t="s">
        <v>70</v>
      </c>
      <c r="AT627" s="7" t="s">
        <v>70</v>
      </c>
      <c r="AU627" s="7" t="s">
        <v>5797</v>
      </c>
      <c r="AV627" s="7" t="s">
        <v>70</v>
      </c>
      <c r="AW627" s="7" t="s">
        <v>70</v>
      </c>
      <c r="AX627" s="12">
        <v>0</v>
      </c>
      <c r="AY627" s="12">
        <v>0</v>
      </c>
      <c r="AZ627" s="12">
        <v>0</v>
      </c>
      <c r="BA627" s="12" t="s">
        <v>5797</v>
      </c>
      <c r="BB627" s="12">
        <v>1</v>
      </c>
      <c r="BC627" s="12">
        <v>0</v>
      </c>
      <c r="BD627" s="35">
        <v>1</v>
      </c>
      <c r="BE627" s="12" t="s">
        <v>5797</v>
      </c>
    </row>
    <row r="628" spans="1:57" x14ac:dyDescent="0.35">
      <c r="A628" s="7">
        <v>627</v>
      </c>
      <c r="B628" s="7">
        <v>627</v>
      </c>
      <c r="C628" s="7" t="s">
        <v>1464</v>
      </c>
      <c r="D628" s="7" t="s">
        <v>1465</v>
      </c>
      <c r="E628" s="13" t="s">
        <v>51</v>
      </c>
      <c r="F628" s="7">
        <v>300</v>
      </c>
      <c r="G628" s="7" t="s">
        <v>100</v>
      </c>
      <c r="H628" s="7"/>
      <c r="I628" s="14" t="s">
        <v>53</v>
      </c>
      <c r="J628" s="13" t="s">
        <v>54</v>
      </c>
      <c r="K628" s="7" t="s">
        <v>75</v>
      </c>
      <c r="L628" s="7" t="s">
        <v>76</v>
      </c>
      <c r="M628" s="7" t="s">
        <v>57</v>
      </c>
      <c r="N628" s="7">
        <v>22</v>
      </c>
      <c r="O628" s="7" t="s">
        <v>58</v>
      </c>
      <c r="P628" s="7"/>
      <c r="Q628" t="s">
        <v>7932</v>
      </c>
      <c r="R628" s="7" t="s">
        <v>59</v>
      </c>
      <c r="S628" s="14" t="s">
        <v>56</v>
      </c>
      <c r="T628" t="b">
        <v>0</v>
      </c>
      <c r="U628" s="7">
        <v>908</v>
      </c>
      <c r="V628" s="7">
        <v>11.08</v>
      </c>
      <c r="W628" s="7">
        <v>22.56</v>
      </c>
      <c r="X628" s="7">
        <v>0.56726679999999996</v>
      </c>
      <c r="Y628" s="7">
        <v>1.4321200000000001</v>
      </c>
      <c r="Z628" s="7">
        <v>5.8</v>
      </c>
      <c r="AA628" s="7">
        <v>4.5999999999999996</v>
      </c>
      <c r="AB628" s="14">
        <v>3.22</v>
      </c>
      <c r="AC628" s="17">
        <v>0.10861999999999999</v>
      </c>
      <c r="AD628" s="3">
        <v>0.89137999999999995</v>
      </c>
      <c r="AE628" s="14" t="s">
        <v>197</v>
      </c>
      <c r="AF628" s="13">
        <v>7</v>
      </c>
      <c r="AG628" s="14">
        <v>6</v>
      </c>
      <c r="AH628" s="13">
        <v>5</v>
      </c>
      <c r="AI628" s="7">
        <v>2</v>
      </c>
      <c r="AJ628" s="7">
        <v>3</v>
      </c>
      <c r="AK628" s="7">
        <v>4</v>
      </c>
      <c r="AL628" s="7">
        <v>2</v>
      </c>
      <c r="AM628" s="14">
        <v>2</v>
      </c>
      <c r="AN628" s="13">
        <v>2</v>
      </c>
      <c r="AO628" s="14">
        <v>2</v>
      </c>
      <c r="AP628" s="7" t="s">
        <v>69</v>
      </c>
      <c r="AQ628" s="7" t="s">
        <v>62</v>
      </c>
      <c r="AR628" s="7" t="s">
        <v>62</v>
      </c>
      <c r="AS628" s="7" t="s">
        <v>70</v>
      </c>
      <c r="AT628" s="7" t="s">
        <v>63</v>
      </c>
      <c r="AU628" s="7" t="s">
        <v>66</v>
      </c>
      <c r="AV628" s="7" t="s">
        <v>70</v>
      </c>
      <c r="AW628" s="7" t="s">
        <v>5797</v>
      </c>
      <c r="AX628" s="12">
        <v>0</v>
      </c>
      <c r="AY628" s="12">
        <v>0</v>
      </c>
      <c r="AZ628" s="12">
        <v>0</v>
      </c>
      <c r="BA628" s="12">
        <v>1</v>
      </c>
      <c r="BB628" s="12">
        <v>1</v>
      </c>
      <c r="BC628" s="12">
        <v>0</v>
      </c>
      <c r="BD628" s="35">
        <v>1</v>
      </c>
      <c r="BE628" s="12" t="s">
        <v>5797</v>
      </c>
    </row>
    <row r="629" spans="1:57" x14ac:dyDescent="0.35">
      <c r="A629" s="7">
        <v>628</v>
      </c>
      <c r="B629" s="7">
        <v>628</v>
      </c>
      <c r="C629" s="7" t="s">
        <v>1466</v>
      </c>
      <c r="D629" s="7" t="s">
        <v>1467</v>
      </c>
      <c r="E629" s="13" t="s">
        <v>51</v>
      </c>
      <c r="F629" s="7">
        <v>300</v>
      </c>
      <c r="G629" s="7" t="s">
        <v>100</v>
      </c>
      <c r="H629" s="7">
        <v>1430</v>
      </c>
      <c r="I629" s="14" t="s">
        <v>53</v>
      </c>
      <c r="J629" s="13" t="s">
        <v>54</v>
      </c>
      <c r="K629" s="7" t="s">
        <v>137</v>
      </c>
      <c r="L629" s="7"/>
      <c r="M629" s="7" t="s">
        <v>57</v>
      </c>
      <c r="N629" s="7">
        <v>29</v>
      </c>
      <c r="O629" s="7" t="s">
        <v>86</v>
      </c>
      <c r="P629" s="7">
        <v>50</v>
      </c>
      <c r="Q629" t="s">
        <v>7923</v>
      </c>
      <c r="R629" s="7" t="s">
        <v>59</v>
      </c>
      <c r="S629" s="14" t="s">
        <v>59</v>
      </c>
      <c r="T629" t="b">
        <v>0</v>
      </c>
      <c r="U629" s="7">
        <v>321</v>
      </c>
      <c r="V629" s="7">
        <v>16.7</v>
      </c>
      <c r="W629" s="7">
        <v>31.875</v>
      </c>
      <c r="X629" s="7">
        <v>1.7949999999999999</v>
      </c>
      <c r="Y629" s="7">
        <v>0.41585</v>
      </c>
      <c r="Z629" s="7"/>
      <c r="AA629" s="7"/>
      <c r="AB629" s="14"/>
      <c r="AC629" s="17">
        <v>5.9530800000000002E-2</v>
      </c>
      <c r="AD629" s="3">
        <v>0.940469</v>
      </c>
      <c r="AE629" s="14" t="s">
        <v>197</v>
      </c>
      <c r="AF629" s="13">
        <v>7</v>
      </c>
      <c r="AG629" s="14">
        <v>6</v>
      </c>
      <c r="AH629" s="13">
        <v>5</v>
      </c>
      <c r="AI629" s="7">
        <v>5</v>
      </c>
      <c r="AJ629" s="7">
        <v>0</v>
      </c>
      <c r="AK629" s="7">
        <v>4</v>
      </c>
      <c r="AL629" s="7">
        <v>4</v>
      </c>
      <c r="AM629" s="14">
        <v>0</v>
      </c>
      <c r="AN629" s="13">
        <v>2</v>
      </c>
      <c r="AO629" s="14">
        <v>2</v>
      </c>
      <c r="AP629" s="7" t="s">
        <v>66</v>
      </c>
      <c r="AQ629" s="7" t="s">
        <v>62</v>
      </c>
      <c r="AR629" s="7" t="s">
        <v>62</v>
      </c>
      <c r="AS629" s="7" t="s">
        <v>5797</v>
      </c>
      <c r="AT629" s="7" t="s">
        <v>70</v>
      </c>
      <c r="AU629" s="7" t="s">
        <v>5797</v>
      </c>
      <c r="AV629" s="7" t="s">
        <v>70</v>
      </c>
      <c r="AW629" s="7" t="s">
        <v>5797</v>
      </c>
      <c r="AX629" s="12">
        <v>0</v>
      </c>
      <c r="AY629" s="12">
        <v>0</v>
      </c>
      <c r="AZ629" s="12">
        <v>0</v>
      </c>
      <c r="BA629" s="12">
        <v>1</v>
      </c>
      <c r="BB629" s="12" t="s">
        <v>5797</v>
      </c>
      <c r="BC629" s="12">
        <v>0</v>
      </c>
      <c r="BD629" s="35">
        <v>1</v>
      </c>
      <c r="BE629" s="12">
        <v>0</v>
      </c>
    </row>
    <row r="630" spans="1:57" x14ac:dyDescent="0.35">
      <c r="A630" s="7">
        <v>629</v>
      </c>
      <c r="B630" s="7">
        <v>629</v>
      </c>
      <c r="C630" s="7" t="s">
        <v>1468</v>
      </c>
      <c r="D630" s="7" t="s">
        <v>1469</v>
      </c>
      <c r="E630" s="13" t="s">
        <v>51</v>
      </c>
      <c r="F630" s="7">
        <v>300</v>
      </c>
      <c r="G630" s="7" t="s">
        <v>100</v>
      </c>
      <c r="H630" s="7">
        <v>3200</v>
      </c>
      <c r="I630" s="14" t="s">
        <v>53</v>
      </c>
      <c r="J630" s="13" t="s">
        <v>54</v>
      </c>
      <c r="K630" s="7" t="s">
        <v>75</v>
      </c>
      <c r="L630" s="7" t="s">
        <v>56</v>
      </c>
      <c r="M630" s="7" t="s">
        <v>57</v>
      </c>
      <c r="N630" s="7">
        <v>38</v>
      </c>
      <c r="O630" s="7" t="s">
        <v>58</v>
      </c>
      <c r="P630" s="7">
        <v>33</v>
      </c>
      <c r="Q630" t="s">
        <v>7923</v>
      </c>
      <c r="R630" s="7" t="s">
        <v>77</v>
      </c>
      <c r="S630" s="14" t="s">
        <v>59</v>
      </c>
      <c r="T630" t="b">
        <v>0</v>
      </c>
      <c r="U630" s="7">
        <v>441</v>
      </c>
      <c r="V630" s="7">
        <v>9.84</v>
      </c>
      <c r="W630" s="7">
        <v>22.72</v>
      </c>
      <c r="X630" s="7">
        <v>0.6237336</v>
      </c>
      <c r="Y630" s="7">
        <v>0.67564000000000002</v>
      </c>
      <c r="Z630" s="7"/>
      <c r="AA630" s="7"/>
      <c r="AB630" s="14"/>
      <c r="AC630" s="17">
        <v>6.7823800000000002E-3</v>
      </c>
      <c r="AD630" s="3">
        <v>0.99321800000000005</v>
      </c>
      <c r="AE630" s="14" t="s">
        <v>197</v>
      </c>
      <c r="AF630" s="13">
        <v>7</v>
      </c>
      <c r="AG630" s="14">
        <v>6</v>
      </c>
      <c r="AH630" s="13">
        <v>5</v>
      </c>
      <c r="AI630" s="7">
        <v>5</v>
      </c>
      <c r="AJ630" s="7">
        <v>0</v>
      </c>
      <c r="AK630" s="7">
        <v>4</v>
      </c>
      <c r="AL630" s="7">
        <v>4</v>
      </c>
      <c r="AM630" s="14">
        <v>0</v>
      </c>
      <c r="AN630" s="13">
        <v>2</v>
      </c>
      <c r="AO630" s="14">
        <v>2</v>
      </c>
      <c r="AP630" s="7" t="s">
        <v>66</v>
      </c>
      <c r="AQ630" s="7" t="s">
        <v>62</v>
      </c>
      <c r="AR630" s="7" t="s">
        <v>62</v>
      </c>
      <c r="AS630" s="7" t="s">
        <v>70</v>
      </c>
      <c r="AT630" s="7" t="s">
        <v>70</v>
      </c>
      <c r="AU630" s="7" t="s">
        <v>66</v>
      </c>
      <c r="AV630" s="7" t="s">
        <v>5797</v>
      </c>
      <c r="AW630" s="7" t="s">
        <v>70</v>
      </c>
      <c r="AX630" s="12">
        <v>0</v>
      </c>
      <c r="AY630" s="12">
        <v>0</v>
      </c>
      <c r="AZ630" s="12">
        <v>0</v>
      </c>
      <c r="BA630" s="12">
        <v>1</v>
      </c>
      <c r="BB630" s="12">
        <v>1</v>
      </c>
      <c r="BC630" s="12">
        <v>0</v>
      </c>
      <c r="BD630" s="35">
        <v>0</v>
      </c>
      <c r="BE630" s="12">
        <v>1</v>
      </c>
    </row>
    <row r="631" spans="1:57" x14ac:dyDescent="0.35">
      <c r="A631" s="7">
        <v>630</v>
      </c>
      <c r="B631" s="7">
        <v>630</v>
      </c>
      <c r="C631" s="7" t="s">
        <v>1470</v>
      </c>
      <c r="D631" s="7" t="s">
        <v>1471</v>
      </c>
      <c r="E631" s="13" t="s">
        <v>51</v>
      </c>
      <c r="F631" s="7">
        <v>300</v>
      </c>
      <c r="G631" s="7" t="s">
        <v>98</v>
      </c>
      <c r="H631" s="7"/>
      <c r="I631" s="14" t="s">
        <v>53</v>
      </c>
      <c r="J631" s="13" t="s">
        <v>54</v>
      </c>
      <c r="K631" s="7" t="s">
        <v>92</v>
      </c>
      <c r="L631" s="7" t="s">
        <v>56</v>
      </c>
      <c r="M631" s="7" t="s">
        <v>108</v>
      </c>
      <c r="N631" s="7">
        <v>53</v>
      </c>
      <c r="O631" s="7" t="s">
        <v>86</v>
      </c>
      <c r="P631" s="7">
        <v>55</v>
      </c>
      <c r="Q631" t="s">
        <v>7875</v>
      </c>
      <c r="R631" s="7" t="s">
        <v>59</v>
      </c>
      <c r="S631" s="14" t="s">
        <v>59</v>
      </c>
      <c r="T631" t="b">
        <v>0</v>
      </c>
      <c r="U631" s="7">
        <v>570</v>
      </c>
      <c r="V631" s="7">
        <v>5.8</v>
      </c>
      <c r="W631" s="7">
        <v>18.38</v>
      </c>
      <c r="X631" s="7">
        <v>0.64280020000000004</v>
      </c>
      <c r="Y631" s="7">
        <v>0.96848000000000001</v>
      </c>
      <c r="Z631" s="7"/>
      <c r="AA631" s="7"/>
      <c r="AB631" s="14"/>
      <c r="AC631" s="17">
        <v>4.4583100000000001E-2</v>
      </c>
      <c r="AD631" s="3">
        <v>0.95541699999999996</v>
      </c>
      <c r="AE631" s="14" t="s">
        <v>197</v>
      </c>
      <c r="AF631" s="13">
        <v>7</v>
      </c>
      <c r="AG631" s="14">
        <v>6</v>
      </c>
      <c r="AH631" s="13">
        <v>4</v>
      </c>
      <c r="AI631" s="7">
        <v>4</v>
      </c>
      <c r="AJ631" s="7">
        <v>0</v>
      </c>
      <c r="AK631" s="7">
        <v>3</v>
      </c>
      <c r="AL631" s="7">
        <v>3</v>
      </c>
      <c r="AM631" s="14">
        <v>0</v>
      </c>
      <c r="AN631" s="13">
        <v>3</v>
      </c>
      <c r="AO631" s="14">
        <v>3</v>
      </c>
      <c r="AP631" s="7" t="s">
        <v>66</v>
      </c>
      <c r="AQ631" s="7" t="s">
        <v>62</v>
      </c>
      <c r="AR631" s="7" t="s">
        <v>62</v>
      </c>
      <c r="AS631" s="7" t="s">
        <v>70</v>
      </c>
      <c r="AT631" s="7" t="s">
        <v>62</v>
      </c>
      <c r="AU631" s="7" t="s">
        <v>5797</v>
      </c>
      <c r="AV631" s="7" t="s">
        <v>5797</v>
      </c>
      <c r="AW631" s="7" t="s">
        <v>5797</v>
      </c>
      <c r="AX631" s="12">
        <v>0</v>
      </c>
      <c r="AY631" s="12">
        <v>0</v>
      </c>
      <c r="AZ631" s="12">
        <v>0</v>
      </c>
      <c r="BA631" s="12">
        <v>1</v>
      </c>
      <c r="BB631" s="12">
        <v>1</v>
      </c>
      <c r="BC631" s="12">
        <v>0</v>
      </c>
      <c r="BD631" s="35">
        <v>1</v>
      </c>
      <c r="BE631" s="12">
        <v>1</v>
      </c>
    </row>
    <row r="632" spans="1:57" x14ac:dyDescent="0.35">
      <c r="A632" s="7">
        <v>631</v>
      </c>
      <c r="B632" s="7">
        <v>631</v>
      </c>
      <c r="C632" s="7" t="s">
        <v>1472</v>
      </c>
      <c r="D632" s="7" t="s">
        <v>1473</v>
      </c>
      <c r="E632" s="13" t="s">
        <v>51</v>
      </c>
      <c r="F632" s="7">
        <v>300</v>
      </c>
      <c r="G632" s="7" t="s">
        <v>100</v>
      </c>
      <c r="H632" s="7"/>
      <c r="I632" s="14" t="s">
        <v>53</v>
      </c>
      <c r="J632" s="13" t="s">
        <v>54</v>
      </c>
      <c r="K632" s="7" t="s">
        <v>83</v>
      </c>
      <c r="L632" s="7" t="s">
        <v>87</v>
      </c>
      <c r="M632" s="7" t="s">
        <v>57</v>
      </c>
      <c r="N632" s="7">
        <v>38</v>
      </c>
      <c r="O632" s="7" t="s">
        <v>58</v>
      </c>
      <c r="P632" s="7">
        <v>37</v>
      </c>
      <c r="Q632" t="s">
        <v>7881</v>
      </c>
      <c r="R632" s="7" t="s">
        <v>59</v>
      </c>
      <c r="S632" s="14" t="s">
        <v>59</v>
      </c>
      <c r="T632" t="b">
        <v>0</v>
      </c>
      <c r="U632" s="7">
        <v>586</v>
      </c>
      <c r="V632" s="7">
        <v>12.78</v>
      </c>
      <c r="W632" s="7">
        <v>28.64</v>
      </c>
      <c r="X632" s="7">
        <v>1.198666</v>
      </c>
      <c r="Y632" s="7">
        <v>0.71614</v>
      </c>
      <c r="Z632" s="7"/>
      <c r="AA632" s="7"/>
      <c r="AB632" s="14"/>
      <c r="AC632" s="17">
        <v>2.1944200000000001E-2</v>
      </c>
      <c r="AD632" s="3">
        <v>0.97805600000000004</v>
      </c>
      <c r="AE632" s="14" t="s">
        <v>197</v>
      </c>
      <c r="AF632" s="13">
        <v>7</v>
      </c>
      <c r="AG632" s="14">
        <v>6</v>
      </c>
      <c r="AH632" s="13">
        <v>4</v>
      </c>
      <c r="AI632" s="7">
        <v>4</v>
      </c>
      <c r="AJ632" s="7">
        <v>0</v>
      </c>
      <c r="AK632" s="7">
        <v>3</v>
      </c>
      <c r="AL632" s="7">
        <v>3</v>
      </c>
      <c r="AM632" s="14">
        <v>0</v>
      </c>
      <c r="AN632" s="13">
        <v>3</v>
      </c>
      <c r="AO632" s="14">
        <v>3</v>
      </c>
      <c r="AP632" s="7" t="s">
        <v>66</v>
      </c>
      <c r="AQ632" s="7" t="s">
        <v>62</v>
      </c>
      <c r="AR632" s="7" t="s">
        <v>62</v>
      </c>
      <c r="AS632" s="7" t="s">
        <v>5797</v>
      </c>
      <c r="AT632" s="7" t="s">
        <v>62</v>
      </c>
      <c r="AU632" s="7" t="s">
        <v>66</v>
      </c>
      <c r="AV632" s="7" t="s">
        <v>70</v>
      </c>
      <c r="AW632" s="7" t="s">
        <v>5797</v>
      </c>
      <c r="AX632" s="12">
        <v>0</v>
      </c>
      <c r="AY632" s="12">
        <v>0</v>
      </c>
      <c r="AZ632" s="12" t="s">
        <v>5797</v>
      </c>
      <c r="BA632" s="12">
        <v>1</v>
      </c>
      <c r="BB632" s="12" t="s">
        <v>5797</v>
      </c>
      <c r="BC632" s="12">
        <v>0</v>
      </c>
      <c r="BD632" s="35">
        <v>1</v>
      </c>
      <c r="BE632" s="12">
        <v>1</v>
      </c>
    </row>
    <row r="633" spans="1:57" x14ac:dyDescent="0.35">
      <c r="A633" s="7">
        <v>632</v>
      </c>
      <c r="B633" s="7">
        <v>632</v>
      </c>
      <c r="C633" s="7" t="s">
        <v>1474</v>
      </c>
      <c r="D633" s="7" t="s">
        <v>1475</v>
      </c>
      <c r="E633" s="13" t="s">
        <v>51</v>
      </c>
      <c r="F633" s="7">
        <v>300</v>
      </c>
      <c r="G633" s="7" t="s">
        <v>88</v>
      </c>
      <c r="H633" s="7"/>
      <c r="I633" s="14" t="s">
        <v>53</v>
      </c>
      <c r="J633" s="13" t="s">
        <v>54</v>
      </c>
      <c r="K633" s="7" t="s">
        <v>92</v>
      </c>
      <c r="L633" s="7" t="s">
        <v>56</v>
      </c>
      <c r="M633" s="7" t="s">
        <v>108</v>
      </c>
      <c r="N633" s="7">
        <v>56</v>
      </c>
      <c r="O633" s="7" t="s">
        <v>58</v>
      </c>
      <c r="P633" s="7">
        <v>45</v>
      </c>
      <c r="Q633" t="s">
        <v>7875</v>
      </c>
      <c r="R633" s="7" t="s">
        <v>77</v>
      </c>
      <c r="S633" s="14" t="s">
        <v>59</v>
      </c>
      <c r="T633" t="b">
        <v>0</v>
      </c>
      <c r="U633" s="7">
        <v>199</v>
      </c>
      <c r="V633" s="7">
        <v>10.43333</v>
      </c>
      <c r="W633" s="7">
        <v>20.766670000000001</v>
      </c>
      <c r="X633" s="7">
        <v>0.54611100000000001</v>
      </c>
      <c r="Y633" s="7">
        <v>0.54126666666666667</v>
      </c>
      <c r="Z633" s="7"/>
      <c r="AA633" s="7"/>
      <c r="AB633" s="14"/>
      <c r="AC633" s="17">
        <v>8.7797600000000003E-2</v>
      </c>
      <c r="AD633" s="3">
        <v>0.91220199999999996</v>
      </c>
      <c r="AE633" s="14" t="s">
        <v>197</v>
      </c>
      <c r="AF633" s="13">
        <v>7</v>
      </c>
      <c r="AG633" s="14">
        <v>6</v>
      </c>
      <c r="AH633" s="13">
        <v>4</v>
      </c>
      <c r="AI633" s="7">
        <v>4</v>
      </c>
      <c r="AJ633" s="7">
        <v>0</v>
      </c>
      <c r="AK633" s="7">
        <v>3</v>
      </c>
      <c r="AL633" s="7">
        <v>3</v>
      </c>
      <c r="AM633" s="14">
        <v>0</v>
      </c>
      <c r="AN633" s="13">
        <v>3</v>
      </c>
      <c r="AO633" s="14">
        <v>3</v>
      </c>
      <c r="AP633" s="7" t="s">
        <v>66</v>
      </c>
      <c r="AQ633" s="7" t="s">
        <v>62</v>
      </c>
      <c r="AR633" s="7" t="s">
        <v>62</v>
      </c>
      <c r="AS633" s="7" t="s">
        <v>5797</v>
      </c>
      <c r="AT633" s="7" t="s">
        <v>62</v>
      </c>
      <c r="AU633" s="7" t="s">
        <v>5797</v>
      </c>
      <c r="AV633" s="7" t="s">
        <v>5797</v>
      </c>
      <c r="AW633" s="7" t="s">
        <v>5797</v>
      </c>
      <c r="AX633" s="12">
        <v>0</v>
      </c>
      <c r="AY633" s="12">
        <v>0</v>
      </c>
      <c r="AZ633" s="12">
        <v>0</v>
      </c>
      <c r="BA633" s="12">
        <v>1</v>
      </c>
      <c r="BB633" s="12">
        <v>1</v>
      </c>
      <c r="BC633" s="12">
        <v>0</v>
      </c>
      <c r="BD633" s="35">
        <v>1</v>
      </c>
      <c r="BE633" s="12">
        <v>1</v>
      </c>
    </row>
    <row r="634" spans="1:57" x14ac:dyDescent="0.35">
      <c r="A634" s="7">
        <v>633</v>
      </c>
      <c r="B634" s="7">
        <v>633</v>
      </c>
      <c r="C634" s="7" t="s">
        <v>1476</v>
      </c>
      <c r="D634" s="7" t="s">
        <v>1477</v>
      </c>
      <c r="E634" s="13" t="s">
        <v>51</v>
      </c>
      <c r="F634" s="7">
        <v>300</v>
      </c>
      <c r="G634" s="7" t="s">
        <v>101</v>
      </c>
      <c r="H634" s="7"/>
      <c r="I634" s="14" t="s">
        <v>53</v>
      </c>
      <c r="J634" s="13" t="s">
        <v>54</v>
      </c>
      <c r="K634" s="7" t="s">
        <v>92</v>
      </c>
      <c r="L634" s="7" t="s">
        <v>87</v>
      </c>
      <c r="M634" s="7" t="s">
        <v>108</v>
      </c>
      <c r="N634" s="7">
        <v>50</v>
      </c>
      <c r="O634" s="7" t="s">
        <v>58</v>
      </c>
      <c r="P634" s="7"/>
      <c r="Q634" t="s">
        <v>7875</v>
      </c>
      <c r="R634" s="7" t="s">
        <v>59</v>
      </c>
      <c r="S634" s="14" t="s">
        <v>56</v>
      </c>
      <c r="T634" t="b">
        <v>0</v>
      </c>
      <c r="U634" s="7">
        <v>173</v>
      </c>
      <c r="V634" s="7">
        <v>8.1666699999999999</v>
      </c>
      <c r="W634" s="7">
        <v>18.3</v>
      </c>
      <c r="X634" s="7">
        <v>0.61522233333333343</v>
      </c>
      <c r="Y634" s="7">
        <v>0.57143333333333335</v>
      </c>
      <c r="Z634" s="7">
        <v>7</v>
      </c>
      <c r="AA634" s="7">
        <v>2.75</v>
      </c>
      <c r="AB634" s="14">
        <v>2.82</v>
      </c>
      <c r="AC634" s="17">
        <v>6.2247299999999998E-2</v>
      </c>
      <c r="AD634" s="3">
        <v>0.93775299999999995</v>
      </c>
      <c r="AE634" s="14" t="s">
        <v>197</v>
      </c>
      <c r="AF634" s="13">
        <v>7</v>
      </c>
      <c r="AG634" s="14">
        <v>6</v>
      </c>
      <c r="AH634" s="13">
        <v>4</v>
      </c>
      <c r="AI634" s="7">
        <v>4</v>
      </c>
      <c r="AJ634" s="7">
        <v>0</v>
      </c>
      <c r="AK634" s="7">
        <v>3</v>
      </c>
      <c r="AL634" s="7">
        <v>3</v>
      </c>
      <c r="AM634" s="14">
        <v>0</v>
      </c>
      <c r="AN634" s="13">
        <v>3</v>
      </c>
      <c r="AO634" s="14">
        <v>3</v>
      </c>
      <c r="AP634" s="7" t="s">
        <v>66</v>
      </c>
      <c r="AQ634" s="7" t="s">
        <v>62</v>
      </c>
      <c r="AR634" s="7" t="s">
        <v>62</v>
      </c>
      <c r="AS634" s="7" t="s">
        <v>5797</v>
      </c>
      <c r="AT634" s="7" t="s">
        <v>62</v>
      </c>
      <c r="AU634" s="7" t="s">
        <v>5797</v>
      </c>
      <c r="AV634" s="7" t="s">
        <v>5797</v>
      </c>
      <c r="AW634" s="7" t="s">
        <v>70</v>
      </c>
      <c r="AX634" s="12">
        <v>0</v>
      </c>
      <c r="AY634" s="12">
        <v>0</v>
      </c>
      <c r="AZ634" s="12">
        <v>0</v>
      </c>
      <c r="BA634" s="12">
        <v>1</v>
      </c>
      <c r="BB634" s="12" t="s">
        <v>5797</v>
      </c>
      <c r="BC634" s="12">
        <v>0</v>
      </c>
      <c r="BD634" s="35">
        <v>1</v>
      </c>
      <c r="BE634" s="12">
        <v>1</v>
      </c>
    </row>
    <row r="635" spans="1:57" x14ac:dyDescent="0.35">
      <c r="A635" s="7">
        <v>634</v>
      </c>
      <c r="B635" s="7">
        <v>634</v>
      </c>
      <c r="C635" s="7" t="s">
        <v>1478</v>
      </c>
      <c r="D635" s="7" t="s">
        <v>1479</v>
      </c>
      <c r="E635" s="13" t="s">
        <v>51</v>
      </c>
      <c r="F635" s="7">
        <v>300</v>
      </c>
      <c r="G635" s="7" t="s">
        <v>78</v>
      </c>
      <c r="H635" s="7"/>
      <c r="I635" s="14" t="s">
        <v>53</v>
      </c>
      <c r="J635" s="13" t="s">
        <v>54</v>
      </c>
      <c r="K635" s="7" t="s">
        <v>92</v>
      </c>
      <c r="L635" s="7" t="s">
        <v>56</v>
      </c>
      <c r="M635" s="7" t="s">
        <v>84</v>
      </c>
      <c r="N635" s="7">
        <v>44</v>
      </c>
      <c r="O635" s="7" t="s">
        <v>58</v>
      </c>
      <c r="P635" s="7"/>
      <c r="Q635" t="s">
        <v>7875</v>
      </c>
      <c r="R635" s="7" t="s">
        <v>59</v>
      </c>
      <c r="S635" s="14" t="s">
        <v>59</v>
      </c>
      <c r="T635" t="b">
        <v>0</v>
      </c>
      <c r="U635" s="7">
        <v>540</v>
      </c>
      <c r="V635" s="7">
        <v>8.4</v>
      </c>
      <c r="W635" s="7">
        <v>16.16667</v>
      </c>
      <c r="X635" s="7">
        <v>0.19622233333333339</v>
      </c>
      <c r="Y635" s="7">
        <v>3.5938333333333339</v>
      </c>
      <c r="Z635" s="7">
        <v>6.7</v>
      </c>
      <c r="AA635" s="7">
        <v>2.4500000000000002</v>
      </c>
      <c r="AB635" s="14">
        <v>3.65</v>
      </c>
      <c r="AC635" s="17">
        <v>0.115316</v>
      </c>
      <c r="AD635" s="3">
        <v>0.88468400000000003</v>
      </c>
      <c r="AE635" s="14" t="s">
        <v>197</v>
      </c>
      <c r="AF635" s="13">
        <v>7</v>
      </c>
      <c r="AG635" s="14">
        <v>6</v>
      </c>
      <c r="AH635" s="13">
        <v>4</v>
      </c>
      <c r="AI635" s="7">
        <v>4</v>
      </c>
      <c r="AJ635" s="7">
        <v>0</v>
      </c>
      <c r="AK635" s="7">
        <v>3</v>
      </c>
      <c r="AL635" s="7">
        <v>3</v>
      </c>
      <c r="AM635" s="14">
        <v>0</v>
      </c>
      <c r="AN635" s="13">
        <v>3</v>
      </c>
      <c r="AO635" s="14">
        <v>3</v>
      </c>
      <c r="AP635" s="7" t="s">
        <v>66</v>
      </c>
      <c r="AQ635" s="7" t="s">
        <v>62</v>
      </c>
      <c r="AR635" s="7" t="s">
        <v>62</v>
      </c>
      <c r="AS635" s="7" t="s">
        <v>5797</v>
      </c>
      <c r="AT635" s="7" t="s">
        <v>62</v>
      </c>
      <c r="AU635" s="7" t="s">
        <v>66</v>
      </c>
      <c r="AV635" s="7" t="s">
        <v>5797</v>
      </c>
      <c r="AW635" s="7" t="s">
        <v>5797</v>
      </c>
      <c r="AX635" s="12">
        <v>0</v>
      </c>
      <c r="AY635" s="12">
        <v>0</v>
      </c>
      <c r="AZ635" s="12">
        <v>0</v>
      </c>
      <c r="BA635" s="12">
        <v>1</v>
      </c>
      <c r="BB635" s="12">
        <v>1</v>
      </c>
      <c r="BC635" s="12">
        <v>0</v>
      </c>
      <c r="BD635" s="35">
        <v>1</v>
      </c>
      <c r="BE635" s="12">
        <v>1</v>
      </c>
    </row>
    <row r="636" spans="1:57" x14ac:dyDescent="0.35">
      <c r="A636" s="7">
        <v>635</v>
      </c>
      <c r="B636" s="7">
        <v>635</v>
      </c>
      <c r="C636" s="7" t="s">
        <v>1480</v>
      </c>
      <c r="D636" s="7" t="s">
        <v>1481</v>
      </c>
      <c r="E636" s="13" t="s">
        <v>51</v>
      </c>
      <c r="F636" s="7">
        <v>300</v>
      </c>
      <c r="G636" s="7" t="s">
        <v>78</v>
      </c>
      <c r="H636" s="7"/>
      <c r="I636" s="14" t="s">
        <v>53</v>
      </c>
      <c r="J636" s="13" t="s">
        <v>54</v>
      </c>
      <c r="K636" s="7" t="s">
        <v>92</v>
      </c>
      <c r="L636" s="7" t="s">
        <v>56</v>
      </c>
      <c r="M636" s="7" t="s">
        <v>84</v>
      </c>
      <c r="N636" s="7">
        <v>52</v>
      </c>
      <c r="O636" s="7" t="s">
        <v>58</v>
      </c>
      <c r="P636" s="7">
        <v>41</v>
      </c>
      <c r="Q636" t="s">
        <v>7875</v>
      </c>
      <c r="R636" s="7" t="s">
        <v>59</v>
      </c>
      <c r="S636" s="14" t="s">
        <v>59</v>
      </c>
      <c r="T636" t="b">
        <v>0</v>
      </c>
      <c r="U636" s="7">
        <v>85</v>
      </c>
      <c r="V636" s="7">
        <v>11.2</v>
      </c>
      <c r="W636" s="7">
        <v>21.266670000000001</v>
      </c>
      <c r="X636" s="7">
        <v>1.317554333333333</v>
      </c>
      <c r="Y636" s="7">
        <v>0.1933333333333333</v>
      </c>
      <c r="Z636" s="7"/>
      <c r="AA636" s="7"/>
      <c r="AB636" s="14"/>
      <c r="AC636" s="17">
        <v>9.8707100000000006E-2</v>
      </c>
      <c r="AD636" s="3">
        <v>0.90129300000000001</v>
      </c>
      <c r="AE636" s="14" t="s">
        <v>197</v>
      </c>
      <c r="AF636" s="13">
        <v>7</v>
      </c>
      <c r="AG636" s="14">
        <v>6</v>
      </c>
      <c r="AH636" s="13">
        <v>4</v>
      </c>
      <c r="AI636" s="7">
        <v>4</v>
      </c>
      <c r="AJ636" s="7">
        <v>0</v>
      </c>
      <c r="AK636" s="7">
        <v>3</v>
      </c>
      <c r="AL636" s="7">
        <v>3</v>
      </c>
      <c r="AM636" s="14">
        <v>0</v>
      </c>
      <c r="AN636" s="13">
        <v>3</v>
      </c>
      <c r="AO636" s="14">
        <v>3</v>
      </c>
      <c r="AP636" s="7" t="s">
        <v>66</v>
      </c>
      <c r="AQ636" s="7" t="s">
        <v>62</v>
      </c>
      <c r="AR636" s="7" t="s">
        <v>62</v>
      </c>
      <c r="AS636" s="7" t="s">
        <v>5797</v>
      </c>
      <c r="AT636" s="7" t="s">
        <v>62</v>
      </c>
      <c r="AU636" s="7" t="s">
        <v>66</v>
      </c>
      <c r="AV636" s="7" t="s">
        <v>5797</v>
      </c>
      <c r="AW636" s="7" t="s">
        <v>5797</v>
      </c>
      <c r="AX636" s="12">
        <v>0</v>
      </c>
      <c r="AY636" s="12">
        <v>0</v>
      </c>
      <c r="AZ636" s="12">
        <v>0</v>
      </c>
      <c r="BA636" s="12">
        <v>1</v>
      </c>
      <c r="BB636" s="12" t="s">
        <v>5797</v>
      </c>
      <c r="BC636" s="12">
        <v>0</v>
      </c>
      <c r="BD636" s="35">
        <v>1</v>
      </c>
      <c r="BE636" s="12">
        <v>1</v>
      </c>
    </row>
    <row r="637" spans="1:57" x14ac:dyDescent="0.35">
      <c r="A637" s="7">
        <v>636</v>
      </c>
      <c r="B637" s="7">
        <v>636</v>
      </c>
      <c r="C637" s="7" t="s">
        <v>1482</v>
      </c>
      <c r="D637" s="7" t="s">
        <v>1483</v>
      </c>
      <c r="E637" s="13" t="s">
        <v>51</v>
      </c>
      <c r="F637" s="7">
        <v>300</v>
      </c>
      <c r="G637" s="7" t="s">
        <v>91</v>
      </c>
      <c r="H637" s="7"/>
      <c r="I637" s="14" t="s">
        <v>53</v>
      </c>
      <c r="J637" s="13" t="s">
        <v>54</v>
      </c>
      <c r="K637" s="7" t="s">
        <v>92</v>
      </c>
      <c r="L637" s="7" t="s">
        <v>56</v>
      </c>
      <c r="M637" s="7" t="s">
        <v>57</v>
      </c>
      <c r="N637" s="7">
        <v>27</v>
      </c>
      <c r="O637" s="7" t="s">
        <v>58</v>
      </c>
      <c r="P637" s="7">
        <v>52</v>
      </c>
      <c r="Q637" t="s">
        <v>7875</v>
      </c>
      <c r="R637" s="7" t="s">
        <v>59</v>
      </c>
      <c r="S637" s="14" t="s">
        <v>59</v>
      </c>
      <c r="T637" t="b">
        <v>0</v>
      </c>
      <c r="U637" s="7">
        <v>407</v>
      </c>
      <c r="V637" s="7">
        <v>16.8</v>
      </c>
      <c r="W637" s="7">
        <v>26.65</v>
      </c>
      <c r="X637" s="7">
        <v>0.91791599999999995</v>
      </c>
      <c r="Y637" s="7">
        <v>0.67477500000000001</v>
      </c>
      <c r="Z637" s="7">
        <v>6.2</v>
      </c>
      <c r="AA637" s="7">
        <v>3.49</v>
      </c>
      <c r="AB637" s="14">
        <v>2.46</v>
      </c>
      <c r="AC637" s="17">
        <v>3.3143100000000002E-2</v>
      </c>
      <c r="AD637" s="3">
        <v>0.96685699999999997</v>
      </c>
      <c r="AE637" s="14" t="s">
        <v>197</v>
      </c>
      <c r="AF637" s="13">
        <v>7</v>
      </c>
      <c r="AG637" s="14">
        <v>6</v>
      </c>
      <c r="AH637" s="13">
        <v>4</v>
      </c>
      <c r="AI637" s="7">
        <v>4</v>
      </c>
      <c r="AJ637" s="7">
        <v>0</v>
      </c>
      <c r="AK637" s="7">
        <v>3</v>
      </c>
      <c r="AL637" s="7">
        <v>3</v>
      </c>
      <c r="AM637" s="14">
        <v>0</v>
      </c>
      <c r="AN637" s="13">
        <v>3</v>
      </c>
      <c r="AO637" s="14">
        <v>3</v>
      </c>
      <c r="AP637" s="7" t="s">
        <v>66</v>
      </c>
      <c r="AQ637" s="7" t="s">
        <v>62</v>
      </c>
      <c r="AR637" s="7" t="s">
        <v>66</v>
      </c>
      <c r="AS637" s="7" t="s">
        <v>70</v>
      </c>
      <c r="AT637" s="7" t="s">
        <v>70</v>
      </c>
      <c r="AU637" s="7" t="s">
        <v>66</v>
      </c>
      <c r="AV637" s="7" t="s">
        <v>70</v>
      </c>
      <c r="AW637" s="7" t="s">
        <v>70</v>
      </c>
      <c r="AX637" s="12">
        <v>0</v>
      </c>
      <c r="AY637" s="12">
        <v>0</v>
      </c>
      <c r="AZ637" s="12">
        <v>0</v>
      </c>
      <c r="BA637" s="12">
        <v>1</v>
      </c>
      <c r="BB637" s="12" t="s">
        <v>5797</v>
      </c>
      <c r="BC637" s="12">
        <v>0</v>
      </c>
      <c r="BD637" s="35">
        <v>1</v>
      </c>
      <c r="BE637" s="12">
        <v>1</v>
      </c>
    </row>
    <row r="638" spans="1:57" x14ac:dyDescent="0.35">
      <c r="A638" s="7">
        <v>637</v>
      </c>
      <c r="B638" s="7">
        <v>637</v>
      </c>
      <c r="C638" s="7" t="s">
        <v>1484</v>
      </c>
      <c r="D638" s="7" t="s">
        <v>1485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92</v>
      </c>
      <c r="L638" s="7" t="s">
        <v>87</v>
      </c>
      <c r="M638" s="7" t="s">
        <v>57</v>
      </c>
      <c r="N638" s="7">
        <v>41.9</v>
      </c>
      <c r="O638" s="7" t="s">
        <v>73</v>
      </c>
      <c r="P638" s="7">
        <v>28</v>
      </c>
      <c r="R638" s="7" t="s">
        <v>77</v>
      </c>
      <c r="S638" s="14" t="s">
        <v>59</v>
      </c>
      <c r="T638" t="b">
        <v>0</v>
      </c>
      <c r="U638" s="7">
        <v>1079</v>
      </c>
      <c r="V638" s="7">
        <v>16.5</v>
      </c>
      <c r="W638" s="7">
        <v>27.28</v>
      </c>
      <c r="X638" s="7">
        <v>0.75160059999999995</v>
      </c>
      <c r="Y638" s="7">
        <v>1.6869400000000001</v>
      </c>
      <c r="Z638" s="7">
        <v>6.1</v>
      </c>
      <c r="AA638" s="7">
        <v>4.97</v>
      </c>
      <c r="AB638" s="14">
        <v>2.23</v>
      </c>
      <c r="AC638" s="17">
        <v>0.32728699999999999</v>
      </c>
      <c r="AD638" s="3">
        <v>0.67271300000000001</v>
      </c>
      <c r="AE638" s="14" t="s">
        <v>197</v>
      </c>
      <c r="AF638" s="13">
        <v>7</v>
      </c>
      <c r="AG638" s="14">
        <v>6</v>
      </c>
      <c r="AH638" s="13">
        <v>4</v>
      </c>
      <c r="AI638" s="7">
        <v>4</v>
      </c>
      <c r="AJ638" s="7">
        <v>0</v>
      </c>
      <c r="AK638" s="7">
        <v>3</v>
      </c>
      <c r="AL638" s="7">
        <v>3</v>
      </c>
      <c r="AM638" s="14">
        <v>0</v>
      </c>
      <c r="AN638" s="13">
        <v>3</v>
      </c>
      <c r="AO638" s="14">
        <v>3</v>
      </c>
      <c r="AP638" s="7" t="s">
        <v>66</v>
      </c>
      <c r="AQ638" s="7" t="s">
        <v>62</v>
      </c>
      <c r="AR638" s="7" t="s">
        <v>62</v>
      </c>
      <c r="AS638" s="7" t="s">
        <v>70</v>
      </c>
      <c r="AT638" s="7" t="s">
        <v>62</v>
      </c>
      <c r="AU638" s="7" t="s">
        <v>66</v>
      </c>
      <c r="AV638" s="7" t="s">
        <v>70</v>
      </c>
      <c r="AW638" s="7" t="s">
        <v>70</v>
      </c>
      <c r="AX638" s="12">
        <v>0</v>
      </c>
      <c r="AY638" s="12">
        <v>0</v>
      </c>
      <c r="AZ638" s="12">
        <v>0</v>
      </c>
      <c r="BA638" s="12">
        <v>1</v>
      </c>
      <c r="BB638" s="12">
        <v>1</v>
      </c>
      <c r="BC638" s="12">
        <v>0</v>
      </c>
      <c r="BD638" s="35">
        <v>1</v>
      </c>
      <c r="BE638" s="12">
        <v>1</v>
      </c>
    </row>
    <row r="639" spans="1:57" x14ac:dyDescent="0.35">
      <c r="A639" s="7">
        <v>638</v>
      </c>
      <c r="B639" s="7">
        <v>638</v>
      </c>
      <c r="C639" s="7" t="s">
        <v>1486</v>
      </c>
      <c r="D639" s="7" t="s">
        <v>1487</v>
      </c>
      <c r="E639" s="13" t="s">
        <v>51</v>
      </c>
      <c r="F639" s="7">
        <v>300</v>
      </c>
      <c r="G639" s="7" t="s">
        <v>78</v>
      </c>
      <c r="H639" s="7"/>
      <c r="I639" s="14" t="s">
        <v>53</v>
      </c>
      <c r="J639" s="13" t="s">
        <v>54</v>
      </c>
      <c r="K639" s="7" t="s">
        <v>137</v>
      </c>
      <c r="L639" s="7" t="s">
        <v>56</v>
      </c>
      <c r="M639" s="7" t="s">
        <v>57</v>
      </c>
      <c r="N639" s="7">
        <v>28</v>
      </c>
      <c r="O639" s="7" t="s">
        <v>58</v>
      </c>
      <c r="P639" s="7">
        <v>33</v>
      </c>
      <c r="Q639" t="s">
        <v>7875</v>
      </c>
      <c r="R639" s="7" t="s">
        <v>59</v>
      </c>
      <c r="S639" s="14" t="s">
        <v>59</v>
      </c>
      <c r="T639" t="b">
        <v>0</v>
      </c>
      <c r="U639" s="7">
        <v>105</v>
      </c>
      <c r="V639" s="7">
        <v>10.533329999999999</v>
      </c>
      <c r="W639" s="7">
        <v>23.66667</v>
      </c>
      <c r="X639" s="7">
        <v>1.2995576666666671</v>
      </c>
      <c r="Y639" s="7">
        <v>0.2114</v>
      </c>
      <c r="Z639" s="7">
        <v>7.6</v>
      </c>
      <c r="AA639" s="7">
        <v>2.4500000000000002</v>
      </c>
      <c r="AB639" s="14">
        <v>1.85</v>
      </c>
      <c r="AC639" s="17">
        <v>3.0141000000000001E-2</v>
      </c>
      <c r="AD639" s="3">
        <v>0.96985900000000003</v>
      </c>
      <c r="AE639" s="14" t="s">
        <v>197</v>
      </c>
      <c r="AF639" s="13">
        <v>7</v>
      </c>
      <c r="AG639" s="14">
        <v>6</v>
      </c>
      <c r="AH639" s="13">
        <v>4</v>
      </c>
      <c r="AI639" s="7">
        <v>4</v>
      </c>
      <c r="AJ639" s="7">
        <v>0</v>
      </c>
      <c r="AK639" s="7">
        <v>3</v>
      </c>
      <c r="AL639" s="7">
        <v>3</v>
      </c>
      <c r="AM639" s="14">
        <v>0</v>
      </c>
      <c r="AN639" s="13">
        <v>3</v>
      </c>
      <c r="AO639" s="14">
        <v>3</v>
      </c>
      <c r="AP639" s="7" t="s">
        <v>66</v>
      </c>
      <c r="AQ639" s="7" t="s">
        <v>62</v>
      </c>
      <c r="AR639" s="7" t="s">
        <v>62</v>
      </c>
      <c r="AS639" s="7" t="s">
        <v>5797</v>
      </c>
      <c r="AT639" s="7" t="s">
        <v>62</v>
      </c>
      <c r="AU639" s="7" t="s">
        <v>5797</v>
      </c>
      <c r="AV639" s="7" t="s">
        <v>5797</v>
      </c>
      <c r="AW639" s="7" t="s">
        <v>5797</v>
      </c>
      <c r="AX639" s="12">
        <v>0</v>
      </c>
      <c r="AY639" s="12">
        <v>0</v>
      </c>
      <c r="AZ639" s="12">
        <v>0</v>
      </c>
      <c r="BA639" s="12">
        <v>1</v>
      </c>
      <c r="BB639" s="12">
        <v>1</v>
      </c>
      <c r="BC639" s="12">
        <v>0</v>
      </c>
      <c r="BD639" s="35">
        <v>1</v>
      </c>
      <c r="BE639" s="12">
        <v>1</v>
      </c>
    </row>
    <row r="640" spans="1:57" x14ac:dyDescent="0.35">
      <c r="A640" s="7">
        <v>639</v>
      </c>
      <c r="B640" s="7">
        <v>639</v>
      </c>
      <c r="C640" s="7" t="s">
        <v>1488</v>
      </c>
      <c r="D640" s="7" t="s">
        <v>1489</v>
      </c>
      <c r="E640" s="13" t="s">
        <v>51</v>
      </c>
      <c r="F640" s="7">
        <v>300</v>
      </c>
      <c r="G640" s="7" t="s">
        <v>126</v>
      </c>
      <c r="H640" s="7"/>
      <c r="I640" s="14" t="s">
        <v>53</v>
      </c>
      <c r="J640" s="13" t="s">
        <v>54</v>
      </c>
      <c r="K640" s="7" t="s">
        <v>95</v>
      </c>
      <c r="L640" s="7" t="s">
        <v>56</v>
      </c>
      <c r="M640" s="7" t="s">
        <v>57</v>
      </c>
      <c r="N640" s="7">
        <v>37.9</v>
      </c>
      <c r="O640" s="7" t="s">
        <v>58</v>
      </c>
      <c r="P640" s="7"/>
      <c r="Q640" t="s">
        <v>7875</v>
      </c>
      <c r="R640" s="7" t="s">
        <v>59</v>
      </c>
      <c r="S640" s="14" t="s">
        <v>59</v>
      </c>
      <c r="T640" t="b">
        <v>0</v>
      </c>
      <c r="U640" s="7">
        <v>524</v>
      </c>
      <c r="V640" s="7">
        <v>13.82</v>
      </c>
      <c r="W640" s="7">
        <v>24.74</v>
      </c>
      <c r="X640" s="7">
        <v>0.4902666</v>
      </c>
      <c r="Y640" s="7">
        <v>0.99628000000000005</v>
      </c>
      <c r="Z640" s="7">
        <v>5.9</v>
      </c>
      <c r="AA640" s="7">
        <v>3.69</v>
      </c>
      <c r="AB640" s="14">
        <v>4.28</v>
      </c>
      <c r="AC640" s="17">
        <v>1.1195399999999999E-2</v>
      </c>
      <c r="AD640" s="3">
        <v>0.98880500000000005</v>
      </c>
      <c r="AE640" s="14" t="s">
        <v>197</v>
      </c>
      <c r="AF640" s="13">
        <v>7</v>
      </c>
      <c r="AG640" s="14">
        <v>6</v>
      </c>
      <c r="AH640" s="13">
        <v>4</v>
      </c>
      <c r="AI640" s="7">
        <v>4</v>
      </c>
      <c r="AJ640" s="7">
        <v>0</v>
      </c>
      <c r="AK640" s="7">
        <v>3</v>
      </c>
      <c r="AL640" s="7">
        <v>3</v>
      </c>
      <c r="AM640" s="14">
        <v>0</v>
      </c>
      <c r="AN640" s="13">
        <v>3</v>
      </c>
      <c r="AO640" s="14">
        <v>3</v>
      </c>
      <c r="AP640" s="7" t="s">
        <v>66</v>
      </c>
      <c r="AQ640" s="7" t="s">
        <v>62</v>
      </c>
      <c r="AR640" s="7" t="s">
        <v>62</v>
      </c>
      <c r="AS640" s="7" t="s">
        <v>5797</v>
      </c>
      <c r="AT640" s="7" t="s">
        <v>62</v>
      </c>
      <c r="AU640" s="7" t="s">
        <v>66</v>
      </c>
      <c r="AV640" s="7" t="s">
        <v>70</v>
      </c>
      <c r="AW640" s="7" t="s">
        <v>70</v>
      </c>
      <c r="AX640" s="12">
        <v>0</v>
      </c>
      <c r="AY640" s="12">
        <v>0</v>
      </c>
      <c r="AZ640" s="12">
        <v>0</v>
      </c>
      <c r="BA640" s="12">
        <v>1</v>
      </c>
      <c r="BB640" s="12">
        <v>1</v>
      </c>
      <c r="BC640" s="12">
        <v>0</v>
      </c>
      <c r="BD640" s="35">
        <v>1</v>
      </c>
      <c r="BE640" s="12">
        <v>1</v>
      </c>
    </row>
    <row r="641" spans="1:57" x14ac:dyDescent="0.35">
      <c r="A641" s="7">
        <v>640</v>
      </c>
      <c r="B641" s="7">
        <v>640</v>
      </c>
      <c r="C641" s="7" t="s">
        <v>1490</v>
      </c>
      <c r="D641" s="7" t="s">
        <v>1491</v>
      </c>
      <c r="E641" s="13" t="s">
        <v>51</v>
      </c>
      <c r="F641" s="7">
        <v>300</v>
      </c>
      <c r="G641" s="7" t="s">
        <v>100</v>
      </c>
      <c r="H641" s="7">
        <v>1979</v>
      </c>
      <c r="I641" s="14" t="s">
        <v>53</v>
      </c>
      <c r="J641" s="13" t="s">
        <v>54</v>
      </c>
      <c r="K641" s="7" t="s">
        <v>117</v>
      </c>
      <c r="L641" s="7" t="s">
        <v>87</v>
      </c>
      <c r="M641" s="7" t="s">
        <v>57</v>
      </c>
      <c r="N641" s="7">
        <v>30</v>
      </c>
      <c r="O641" s="7" t="s">
        <v>58</v>
      </c>
      <c r="P641" s="7">
        <v>33</v>
      </c>
      <c r="Q641" t="s">
        <v>7875</v>
      </c>
      <c r="R641" s="7" t="s">
        <v>59</v>
      </c>
      <c r="S641" s="14" t="s">
        <v>59</v>
      </c>
      <c r="T641" t="b">
        <v>0</v>
      </c>
      <c r="U641" s="7">
        <v>419</v>
      </c>
      <c r="V641" s="7">
        <v>12.72</v>
      </c>
      <c r="W641" s="7">
        <v>27.04</v>
      </c>
      <c r="X641" s="7">
        <v>1.1199994</v>
      </c>
      <c r="Y641" s="7">
        <v>0.51606000000000007</v>
      </c>
      <c r="Z641" s="7"/>
      <c r="AA641" s="7"/>
      <c r="AB641" s="14"/>
      <c r="AC641" s="17">
        <v>2.24567E-3</v>
      </c>
      <c r="AD641" s="3">
        <v>0.99775400000000003</v>
      </c>
      <c r="AE641" s="14" t="s">
        <v>197</v>
      </c>
      <c r="AF641" s="13">
        <v>7</v>
      </c>
      <c r="AG641" s="14">
        <v>6</v>
      </c>
      <c r="AH641" s="13">
        <v>4</v>
      </c>
      <c r="AI641" s="7">
        <v>4</v>
      </c>
      <c r="AJ641" s="7">
        <v>0</v>
      </c>
      <c r="AK641" s="7">
        <v>3</v>
      </c>
      <c r="AL641" s="7">
        <v>3</v>
      </c>
      <c r="AM641" s="14">
        <v>0</v>
      </c>
      <c r="AN641" s="13">
        <v>3</v>
      </c>
      <c r="AO641" s="14">
        <v>3</v>
      </c>
      <c r="AP641" s="7" t="s">
        <v>66</v>
      </c>
      <c r="AQ641" s="7" t="s">
        <v>62</v>
      </c>
      <c r="AR641" s="7" t="s">
        <v>62</v>
      </c>
      <c r="AS641" s="7" t="s">
        <v>5797</v>
      </c>
      <c r="AT641" s="7" t="s">
        <v>62</v>
      </c>
      <c r="AU641" s="7" t="s">
        <v>66</v>
      </c>
      <c r="AV641" s="7" t="s">
        <v>5797</v>
      </c>
      <c r="AW641" s="7" t="s">
        <v>70</v>
      </c>
      <c r="AX641" s="12">
        <v>0</v>
      </c>
      <c r="AY641" s="12">
        <v>0</v>
      </c>
      <c r="AZ641" s="12">
        <v>0</v>
      </c>
      <c r="BA641" s="12" t="s">
        <v>5797</v>
      </c>
      <c r="BB641" s="12">
        <v>1</v>
      </c>
      <c r="BC641" s="12">
        <v>0</v>
      </c>
      <c r="BD641" s="35">
        <v>1</v>
      </c>
      <c r="BE641" s="12">
        <v>1</v>
      </c>
    </row>
    <row r="642" spans="1:57" x14ac:dyDescent="0.35">
      <c r="A642" s="7">
        <v>641</v>
      </c>
      <c r="B642" s="7">
        <v>641</v>
      </c>
      <c r="C642" s="7" t="s">
        <v>1492</v>
      </c>
      <c r="D642" s="7" t="s">
        <v>1493</v>
      </c>
      <c r="E642" s="13" t="s">
        <v>51</v>
      </c>
      <c r="F642" s="7">
        <v>300</v>
      </c>
      <c r="G642" s="7" t="s">
        <v>100</v>
      </c>
      <c r="H642" s="7"/>
      <c r="I642" s="14" t="s">
        <v>53</v>
      </c>
      <c r="J642" s="13" t="s">
        <v>54</v>
      </c>
      <c r="K642" s="7" t="s">
        <v>75</v>
      </c>
      <c r="L642" s="7" t="s">
        <v>76</v>
      </c>
      <c r="M642" s="7" t="s">
        <v>57</v>
      </c>
      <c r="N642" s="7">
        <v>22</v>
      </c>
      <c r="O642" s="7" t="s">
        <v>58</v>
      </c>
      <c r="P642" s="7">
        <v>37</v>
      </c>
      <c r="Q642" t="s">
        <v>7875</v>
      </c>
      <c r="R642" s="7" t="s">
        <v>59</v>
      </c>
      <c r="S642" s="14" t="s">
        <v>59</v>
      </c>
      <c r="T642" t="b">
        <v>0</v>
      </c>
      <c r="U642" s="7">
        <v>1060</v>
      </c>
      <c r="V642" s="7">
        <v>21.5</v>
      </c>
      <c r="W642" s="7">
        <v>31.18</v>
      </c>
      <c r="X642" s="7">
        <v>0.82999999999999985</v>
      </c>
      <c r="Y642" s="7">
        <v>1.5253000000000001</v>
      </c>
      <c r="Z642" s="7">
        <v>6.2</v>
      </c>
      <c r="AA642" s="7">
        <v>4.09</v>
      </c>
      <c r="AB642" s="14">
        <v>3.16</v>
      </c>
      <c r="AC642" s="17">
        <v>2.5297900000000002E-2</v>
      </c>
      <c r="AD642" s="3">
        <v>0.97470199999999996</v>
      </c>
      <c r="AE642" s="14" t="s">
        <v>197</v>
      </c>
      <c r="AF642" s="13">
        <v>7</v>
      </c>
      <c r="AG642" s="14">
        <v>6</v>
      </c>
      <c r="AH642" s="13">
        <v>4</v>
      </c>
      <c r="AI642" s="7">
        <v>4</v>
      </c>
      <c r="AJ642" s="7">
        <v>0</v>
      </c>
      <c r="AK642" s="7">
        <v>3</v>
      </c>
      <c r="AL642" s="7">
        <v>3</v>
      </c>
      <c r="AM642" s="14">
        <v>0</v>
      </c>
      <c r="AN642" s="13">
        <v>3</v>
      </c>
      <c r="AO642" s="14">
        <v>3</v>
      </c>
      <c r="AP642" s="7" t="s">
        <v>66</v>
      </c>
      <c r="AQ642" s="7" t="s">
        <v>62</v>
      </c>
      <c r="AR642" s="7" t="s">
        <v>62</v>
      </c>
      <c r="AS642" s="7" t="s">
        <v>5797</v>
      </c>
      <c r="AT642" s="7" t="s">
        <v>62</v>
      </c>
      <c r="AU642" s="7" t="s">
        <v>66</v>
      </c>
      <c r="AV642" s="7" t="s">
        <v>5797</v>
      </c>
      <c r="AW642" s="7" t="s">
        <v>70</v>
      </c>
      <c r="AX642" s="12">
        <v>0</v>
      </c>
      <c r="AY642" s="12">
        <v>0</v>
      </c>
      <c r="AZ642" s="12">
        <v>0</v>
      </c>
      <c r="BA642" s="12">
        <v>1</v>
      </c>
      <c r="BB642" s="12" t="s">
        <v>5797</v>
      </c>
      <c r="BC642" s="12">
        <v>0</v>
      </c>
      <c r="BD642" s="35">
        <v>1</v>
      </c>
      <c r="BE642" s="12">
        <v>1</v>
      </c>
    </row>
    <row r="643" spans="1:57" x14ac:dyDescent="0.35">
      <c r="A643" s="7">
        <v>642</v>
      </c>
      <c r="B643" s="7">
        <v>642</v>
      </c>
      <c r="C643" s="7" t="s">
        <v>1494</v>
      </c>
      <c r="D643" s="7" t="s">
        <v>1495</v>
      </c>
      <c r="E643" s="13" t="s">
        <v>51</v>
      </c>
      <c r="F643" s="7">
        <v>300</v>
      </c>
      <c r="G643" s="7" t="s">
        <v>100</v>
      </c>
      <c r="H643" s="7">
        <v>1000</v>
      </c>
      <c r="I643" s="14" t="s">
        <v>53</v>
      </c>
      <c r="J643" s="13" t="s">
        <v>54</v>
      </c>
      <c r="K643" s="7" t="s">
        <v>83</v>
      </c>
      <c r="L643" s="7" t="s">
        <v>76</v>
      </c>
      <c r="M643" s="7" t="s">
        <v>57</v>
      </c>
      <c r="N643" s="7">
        <v>28</v>
      </c>
      <c r="O643" s="7" t="s">
        <v>58</v>
      </c>
      <c r="P643" s="7">
        <v>34</v>
      </c>
      <c r="Q643" t="s">
        <v>7875</v>
      </c>
      <c r="R643" s="7" t="s">
        <v>59</v>
      </c>
      <c r="S643" s="14" t="s">
        <v>59</v>
      </c>
      <c r="T643" t="b">
        <v>0</v>
      </c>
      <c r="U643" s="7">
        <v>882</v>
      </c>
      <c r="V643" s="7">
        <v>15.14</v>
      </c>
      <c r="W643" s="7">
        <v>27.72</v>
      </c>
      <c r="X643" s="7">
        <v>0.89179999999999993</v>
      </c>
      <c r="Y643" s="7">
        <v>1.22126</v>
      </c>
      <c r="Z643" s="7">
        <v>6.2</v>
      </c>
      <c r="AA643" s="7">
        <v>4.2300000000000004</v>
      </c>
      <c r="AB643" s="14">
        <v>2.96</v>
      </c>
      <c r="AC643" s="17">
        <v>1.45597E-2</v>
      </c>
      <c r="AD643" s="3">
        <v>0.98543999999999998</v>
      </c>
      <c r="AE643" s="14" t="s">
        <v>197</v>
      </c>
      <c r="AF643" s="13">
        <v>7</v>
      </c>
      <c r="AG643" s="14">
        <v>6</v>
      </c>
      <c r="AH643" s="13">
        <v>4</v>
      </c>
      <c r="AI643" s="7">
        <v>4</v>
      </c>
      <c r="AJ643" s="7">
        <v>0</v>
      </c>
      <c r="AK643" s="7">
        <v>3</v>
      </c>
      <c r="AL643" s="7">
        <v>3</v>
      </c>
      <c r="AM643" s="14">
        <v>0</v>
      </c>
      <c r="AN643" s="13">
        <v>3</v>
      </c>
      <c r="AO643" s="14">
        <v>3</v>
      </c>
      <c r="AP643" s="7" t="s">
        <v>66</v>
      </c>
      <c r="AQ643" s="7" t="s">
        <v>62</v>
      </c>
      <c r="AR643" s="7" t="s">
        <v>62</v>
      </c>
      <c r="AS643" s="7" t="s">
        <v>5797</v>
      </c>
      <c r="AT643" s="7" t="s">
        <v>62</v>
      </c>
      <c r="AU643" s="7" t="s">
        <v>66</v>
      </c>
      <c r="AV643" s="7" t="s">
        <v>70</v>
      </c>
      <c r="AW643" s="7" t="s">
        <v>70</v>
      </c>
      <c r="AX643" s="12">
        <v>0</v>
      </c>
      <c r="AY643" s="12">
        <v>0</v>
      </c>
      <c r="AZ643" s="12">
        <v>0</v>
      </c>
      <c r="BA643" s="12">
        <v>1</v>
      </c>
      <c r="BB643" s="12">
        <v>1</v>
      </c>
      <c r="BC643" s="12">
        <v>0</v>
      </c>
      <c r="BD643" s="35">
        <v>1</v>
      </c>
      <c r="BE643" s="12">
        <v>1</v>
      </c>
    </row>
    <row r="644" spans="1:57" x14ac:dyDescent="0.35">
      <c r="A644" s="7">
        <v>643</v>
      </c>
      <c r="B644" s="7">
        <v>643</v>
      </c>
      <c r="C644" s="7" t="s">
        <v>1496</v>
      </c>
      <c r="D644" s="7" t="s">
        <v>1497</v>
      </c>
      <c r="E644" s="13" t="s">
        <v>51</v>
      </c>
      <c r="F644" s="7">
        <v>300</v>
      </c>
      <c r="G644" s="7" t="s">
        <v>100</v>
      </c>
      <c r="H644" s="7">
        <v>1641</v>
      </c>
      <c r="I644" s="14" t="s">
        <v>53</v>
      </c>
      <c r="J644" s="13" t="s">
        <v>54</v>
      </c>
      <c r="K644" s="7" t="s">
        <v>92</v>
      </c>
      <c r="L644" s="7" t="s">
        <v>56</v>
      </c>
      <c r="M644" s="7" t="s">
        <v>57</v>
      </c>
      <c r="N644" s="7">
        <v>15</v>
      </c>
      <c r="O644" s="7" t="s">
        <v>86</v>
      </c>
      <c r="P644" s="7">
        <v>36</v>
      </c>
      <c r="Q644" t="s">
        <v>7875</v>
      </c>
      <c r="R644" s="7" t="s">
        <v>59</v>
      </c>
      <c r="S644" s="14" t="s">
        <v>59</v>
      </c>
      <c r="T644" t="b">
        <v>0</v>
      </c>
      <c r="U644" s="7">
        <v>619</v>
      </c>
      <c r="V644" s="7">
        <v>14.92</v>
      </c>
      <c r="W644" s="7">
        <v>27.56</v>
      </c>
      <c r="X644" s="7">
        <v>1.1471979999999999</v>
      </c>
      <c r="Y644" s="7">
        <v>0.83063999999999993</v>
      </c>
      <c r="Z644" s="7">
        <v>6.9</v>
      </c>
      <c r="AA644" s="7">
        <v>4.95</v>
      </c>
      <c r="AB644" s="14">
        <v>2.48</v>
      </c>
      <c r="AC644" s="17">
        <v>3.6582799999999999E-2</v>
      </c>
      <c r="AD644" s="3">
        <v>0.96341699999999997</v>
      </c>
      <c r="AE644" s="14" t="s">
        <v>197</v>
      </c>
      <c r="AF644" s="13">
        <v>7</v>
      </c>
      <c r="AG644" s="14">
        <v>6</v>
      </c>
      <c r="AH644" s="13">
        <v>4</v>
      </c>
      <c r="AI644" s="7">
        <v>4</v>
      </c>
      <c r="AJ644" s="7">
        <v>0</v>
      </c>
      <c r="AK644" s="7">
        <v>3</v>
      </c>
      <c r="AL644" s="7">
        <v>3</v>
      </c>
      <c r="AM644" s="14">
        <v>0</v>
      </c>
      <c r="AN644" s="13">
        <v>3</v>
      </c>
      <c r="AO644" s="14">
        <v>3</v>
      </c>
      <c r="AP644" s="7" t="s">
        <v>66</v>
      </c>
      <c r="AQ644" s="7" t="s">
        <v>62</v>
      </c>
      <c r="AR644" s="7" t="s">
        <v>62</v>
      </c>
      <c r="AS644" s="7" t="s">
        <v>5797</v>
      </c>
      <c r="AT644" s="7" t="s">
        <v>62</v>
      </c>
      <c r="AU644" s="7" t="s">
        <v>66</v>
      </c>
      <c r="AV644" s="7" t="s">
        <v>5797</v>
      </c>
      <c r="AW644" s="7" t="s">
        <v>70</v>
      </c>
      <c r="AX644" s="12">
        <v>0</v>
      </c>
      <c r="AY644" s="12">
        <v>0</v>
      </c>
      <c r="AZ644" s="12">
        <v>0</v>
      </c>
      <c r="BA644" s="12">
        <v>1</v>
      </c>
      <c r="BB644" s="12">
        <v>1</v>
      </c>
      <c r="BC644" s="12">
        <v>0</v>
      </c>
      <c r="BD644" s="35">
        <v>1</v>
      </c>
      <c r="BE644" s="12">
        <v>1</v>
      </c>
    </row>
    <row r="645" spans="1:57" x14ac:dyDescent="0.35">
      <c r="A645" s="7">
        <v>644</v>
      </c>
      <c r="B645" s="7">
        <v>644</v>
      </c>
      <c r="C645" s="7" t="s">
        <v>1498</v>
      </c>
      <c r="D645" s="7" t="s">
        <v>1499</v>
      </c>
      <c r="E645" s="13" t="s">
        <v>51</v>
      </c>
      <c r="F645" s="7">
        <v>300</v>
      </c>
      <c r="G645" s="7" t="s">
        <v>100</v>
      </c>
      <c r="H645" s="7">
        <v>2000</v>
      </c>
      <c r="I645" s="14" t="s">
        <v>53</v>
      </c>
      <c r="J645" s="13" t="s">
        <v>54</v>
      </c>
      <c r="K645" s="7" t="s">
        <v>75</v>
      </c>
      <c r="L645" s="7" t="s">
        <v>56</v>
      </c>
      <c r="M645" s="7" t="s">
        <v>57</v>
      </c>
      <c r="N645" s="7">
        <v>17</v>
      </c>
      <c r="O645" s="7" t="s">
        <v>58</v>
      </c>
      <c r="P645" s="7">
        <v>40</v>
      </c>
      <c r="Q645" t="s">
        <v>7875</v>
      </c>
      <c r="R645" s="7" t="s">
        <v>59</v>
      </c>
      <c r="S645" s="14" t="s">
        <v>59</v>
      </c>
      <c r="T645" t="b">
        <v>0</v>
      </c>
      <c r="U645" s="7">
        <v>724</v>
      </c>
      <c r="V645" s="7">
        <v>10.54</v>
      </c>
      <c r="W645" s="7">
        <v>20.62</v>
      </c>
      <c r="X645" s="7">
        <v>0.40146660000000001</v>
      </c>
      <c r="Y645" s="7">
        <v>1.3002800000000001</v>
      </c>
      <c r="Z645" s="7">
        <v>5.7</v>
      </c>
      <c r="AA645" s="7">
        <v>4.8899999999999997</v>
      </c>
      <c r="AB645" s="14">
        <v>1.82</v>
      </c>
      <c r="AC645" s="17">
        <v>2.6312800000000001E-2</v>
      </c>
      <c r="AD645" s="3">
        <v>0.97368699999999997</v>
      </c>
      <c r="AE645" s="14" t="s">
        <v>197</v>
      </c>
      <c r="AF645" s="13">
        <v>7</v>
      </c>
      <c r="AG645" s="14">
        <v>6</v>
      </c>
      <c r="AH645" s="13">
        <v>4</v>
      </c>
      <c r="AI645" s="7">
        <v>4</v>
      </c>
      <c r="AJ645" s="7">
        <v>0</v>
      </c>
      <c r="AK645" s="7">
        <v>3</v>
      </c>
      <c r="AL645" s="7">
        <v>3</v>
      </c>
      <c r="AM645" s="14">
        <v>0</v>
      </c>
      <c r="AN645" s="13">
        <v>3</v>
      </c>
      <c r="AO645" s="14">
        <v>3</v>
      </c>
      <c r="AP645" s="7" t="s">
        <v>66</v>
      </c>
      <c r="AQ645" s="7" t="s">
        <v>62</v>
      </c>
      <c r="AR645" s="7" t="s">
        <v>62</v>
      </c>
      <c r="AS645" s="7" t="s">
        <v>70</v>
      </c>
      <c r="AT645" s="7" t="s">
        <v>62</v>
      </c>
      <c r="AU645" s="7" t="s">
        <v>66</v>
      </c>
      <c r="AV645" s="7" t="s">
        <v>5797</v>
      </c>
      <c r="AW645" s="7" t="s">
        <v>70</v>
      </c>
      <c r="AX645" s="12">
        <v>0</v>
      </c>
      <c r="AY645" s="12">
        <v>0</v>
      </c>
      <c r="AZ645" s="12">
        <v>0</v>
      </c>
      <c r="BA645" s="12">
        <v>1</v>
      </c>
      <c r="BB645" s="12">
        <v>1</v>
      </c>
      <c r="BC645" s="12">
        <v>0</v>
      </c>
      <c r="BD645" s="35">
        <v>1</v>
      </c>
      <c r="BE645" s="12">
        <v>1</v>
      </c>
    </row>
    <row r="646" spans="1:57" x14ac:dyDescent="0.35">
      <c r="A646" s="7">
        <v>645</v>
      </c>
      <c r="B646" s="7">
        <v>645</v>
      </c>
      <c r="C646" s="7" t="s">
        <v>1500</v>
      </c>
      <c r="D646" s="7" t="s">
        <v>1501</v>
      </c>
      <c r="E646" s="13" t="s">
        <v>51</v>
      </c>
      <c r="F646" s="7">
        <v>300</v>
      </c>
      <c r="G646" s="7" t="s">
        <v>97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57</v>
      </c>
      <c r="N646" s="7">
        <v>23</v>
      </c>
      <c r="O646" s="7" t="s">
        <v>86</v>
      </c>
      <c r="P646" s="7">
        <v>35</v>
      </c>
      <c r="Q646" t="s">
        <v>7833</v>
      </c>
      <c r="R646" s="7" t="s">
        <v>59</v>
      </c>
      <c r="S646" s="14" t="s">
        <v>59</v>
      </c>
      <c r="T646" t="b">
        <v>0</v>
      </c>
      <c r="U646" s="7">
        <v>735</v>
      </c>
      <c r="V646" s="7">
        <v>11.26</v>
      </c>
      <c r="W646" s="7">
        <v>22.8</v>
      </c>
      <c r="X646" s="7">
        <v>0.73433320000000002</v>
      </c>
      <c r="Y646" s="7">
        <v>1.25196</v>
      </c>
      <c r="Z646" s="7">
        <v>5.9</v>
      </c>
      <c r="AA646" s="7">
        <v>4.3600000000000003</v>
      </c>
      <c r="AB646" s="14">
        <v>2.7</v>
      </c>
      <c r="AC646" s="17">
        <v>0.21319099999999999</v>
      </c>
      <c r="AD646" s="3">
        <v>0.78680899999999998</v>
      </c>
      <c r="AE646" s="14" t="s">
        <v>197</v>
      </c>
      <c r="AF646" s="13">
        <v>7</v>
      </c>
      <c r="AG646" s="14">
        <v>6</v>
      </c>
      <c r="AH646" s="13">
        <v>4</v>
      </c>
      <c r="AI646" s="7">
        <v>4</v>
      </c>
      <c r="AJ646" s="7">
        <v>0</v>
      </c>
      <c r="AK646" s="7">
        <v>3</v>
      </c>
      <c r="AL646" s="7">
        <v>3</v>
      </c>
      <c r="AM646" s="14">
        <v>0</v>
      </c>
      <c r="AN646" s="13">
        <v>3</v>
      </c>
      <c r="AO646" s="14">
        <v>3</v>
      </c>
      <c r="AP646" s="7" t="s">
        <v>66</v>
      </c>
      <c r="AQ646" s="7" t="s">
        <v>62</v>
      </c>
      <c r="AR646" s="7" t="s">
        <v>62</v>
      </c>
      <c r="AS646" s="7" t="s">
        <v>5797</v>
      </c>
      <c r="AT646" s="7" t="s">
        <v>62</v>
      </c>
      <c r="AU646" s="7" t="s">
        <v>66</v>
      </c>
      <c r="AV646" s="7" t="s">
        <v>5797</v>
      </c>
      <c r="AW646" s="7" t="s">
        <v>5797</v>
      </c>
      <c r="AX646" s="12">
        <v>0</v>
      </c>
      <c r="AY646" s="12">
        <v>0</v>
      </c>
      <c r="AZ646" s="12">
        <v>0</v>
      </c>
      <c r="BA646" s="12">
        <v>1</v>
      </c>
      <c r="BB646" s="12" t="s">
        <v>5797</v>
      </c>
      <c r="BC646" s="12">
        <v>0</v>
      </c>
      <c r="BD646" s="35">
        <v>1</v>
      </c>
      <c r="BE646" s="12">
        <v>1</v>
      </c>
    </row>
    <row r="647" spans="1:57" x14ac:dyDescent="0.35">
      <c r="A647" s="7">
        <v>646</v>
      </c>
      <c r="B647" s="7">
        <v>646</v>
      </c>
      <c r="C647" s="7" t="s">
        <v>1502</v>
      </c>
      <c r="D647" s="7" t="s">
        <v>1503</v>
      </c>
      <c r="E647" s="13" t="s">
        <v>51</v>
      </c>
      <c r="F647" s="7">
        <v>300</v>
      </c>
      <c r="G647" s="7" t="s">
        <v>114</v>
      </c>
      <c r="H647" s="7"/>
      <c r="I647" s="14" t="s">
        <v>53</v>
      </c>
      <c r="J647" s="13" t="s">
        <v>54</v>
      </c>
      <c r="K647" s="7" t="s">
        <v>92</v>
      </c>
      <c r="L647" s="7" t="s">
        <v>56</v>
      </c>
      <c r="M647" s="7" t="s">
        <v>57</v>
      </c>
      <c r="N647" s="7">
        <v>19</v>
      </c>
      <c r="O647" s="7" t="s">
        <v>86</v>
      </c>
      <c r="P647" s="7">
        <v>36</v>
      </c>
      <c r="Q647" t="s">
        <v>7875</v>
      </c>
      <c r="R647" s="7" t="s">
        <v>59</v>
      </c>
      <c r="S647" s="14" t="s">
        <v>59</v>
      </c>
      <c r="T647" t="b">
        <v>0</v>
      </c>
      <c r="U647" s="7">
        <v>514</v>
      </c>
      <c r="V647" s="7">
        <v>17.125</v>
      </c>
      <c r="W647" s="7">
        <v>26.024999999999999</v>
      </c>
      <c r="X647" s="7">
        <v>0.79708349999999994</v>
      </c>
      <c r="Y647" s="7">
        <v>0.87019999999999997</v>
      </c>
      <c r="Z647" s="7"/>
      <c r="AA647" s="7"/>
      <c r="AB647" s="14"/>
      <c r="AC647" s="17">
        <v>3.1456400000000002E-2</v>
      </c>
      <c r="AD647" s="3">
        <v>0.96854399999999996</v>
      </c>
      <c r="AE647" s="14" t="s">
        <v>197</v>
      </c>
      <c r="AF647" s="13">
        <v>7</v>
      </c>
      <c r="AG647" s="14">
        <v>6</v>
      </c>
      <c r="AH647" s="13">
        <v>4</v>
      </c>
      <c r="AI647" s="7">
        <v>4</v>
      </c>
      <c r="AJ647" s="7">
        <v>0</v>
      </c>
      <c r="AK647" s="7">
        <v>3</v>
      </c>
      <c r="AL647" s="7">
        <v>3</v>
      </c>
      <c r="AM647" s="14">
        <v>0</v>
      </c>
      <c r="AN647" s="13">
        <v>3</v>
      </c>
      <c r="AO647" s="14">
        <v>3</v>
      </c>
      <c r="AP647" s="7" t="s">
        <v>66</v>
      </c>
      <c r="AQ647" s="7" t="s">
        <v>62</v>
      </c>
      <c r="AR647" s="7" t="s">
        <v>62</v>
      </c>
      <c r="AS647" s="7" t="s">
        <v>5797</v>
      </c>
      <c r="AT647" s="7" t="s">
        <v>62</v>
      </c>
      <c r="AU647" s="7" t="s">
        <v>66</v>
      </c>
      <c r="AV647" s="7" t="s">
        <v>5797</v>
      </c>
      <c r="AW647" s="7" t="s">
        <v>5797</v>
      </c>
      <c r="AX647" s="12">
        <v>0</v>
      </c>
      <c r="AY647" s="12">
        <v>0</v>
      </c>
      <c r="AZ647" s="12">
        <v>0</v>
      </c>
      <c r="BA647" s="12">
        <v>1</v>
      </c>
      <c r="BB647" s="12">
        <v>1</v>
      </c>
      <c r="BC647" s="12">
        <v>0</v>
      </c>
      <c r="BD647" s="35">
        <v>1</v>
      </c>
      <c r="BE647" s="12">
        <v>1</v>
      </c>
    </row>
    <row r="648" spans="1:57" x14ac:dyDescent="0.35">
      <c r="A648" s="7">
        <v>647</v>
      </c>
      <c r="B648" s="7">
        <v>647</v>
      </c>
      <c r="C648" s="7" t="s">
        <v>1504</v>
      </c>
      <c r="D648" s="7" t="s">
        <v>1505</v>
      </c>
      <c r="E648" s="13" t="s">
        <v>51</v>
      </c>
      <c r="F648" s="7">
        <v>300</v>
      </c>
      <c r="G648" s="7" t="s">
        <v>80</v>
      </c>
      <c r="H648" s="7">
        <v>2800</v>
      </c>
      <c r="I648" s="14" t="s">
        <v>53</v>
      </c>
      <c r="J648" s="13" t="s">
        <v>54</v>
      </c>
      <c r="K648" s="7" t="s">
        <v>92</v>
      </c>
      <c r="L648" s="7" t="s">
        <v>87</v>
      </c>
      <c r="M648" s="7" t="s">
        <v>57</v>
      </c>
      <c r="N648" s="7">
        <v>21.6</v>
      </c>
      <c r="O648" s="7" t="s">
        <v>109</v>
      </c>
      <c r="P648" s="7">
        <v>56</v>
      </c>
      <c r="Q648" t="s">
        <v>7875</v>
      </c>
      <c r="R648" s="7" t="s">
        <v>59</v>
      </c>
      <c r="S648" s="14" t="s">
        <v>59</v>
      </c>
      <c r="T648" t="b">
        <v>0</v>
      </c>
      <c r="U648" s="7">
        <v>602</v>
      </c>
      <c r="V648" s="7">
        <v>8.1</v>
      </c>
      <c r="W648" s="7">
        <v>19.48</v>
      </c>
      <c r="X648" s="7">
        <v>0.42626660000000011</v>
      </c>
      <c r="Y648" s="7">
        <v>1.1679600000000001</v>
      </c>
      <c r="Z648" s="7">
        <v>6</v>
      </c>
      <c r="AA648" s="7"/>
      <c r="AB648" s="14">
        <v>2.93</v>
      </c>
      <c r="AC648" s="17">
        <v>1E-4</v>
      </c>
      <c r="AD648" s="3">
        <v>0.99990000000000001</v>
      </c>
      <c r="AE648" s="14" t="s">
        <v>197</v>
      </c>
      <c r="AF648" s="13">
        <v>7</v>
      </c>
      <c r="AG648" s="14">
        <v>6</v>
      </c>
      <c r="AH648" s="13">
        <v>4</v>
      </c>
      <c r="AI648" s="7">
        <v>4</v>
      </c>
      <c r="AJ648" s="7">
        <v>0</v>
      </c>
      <c r="AK648" s="7">
        <v>3</v>
      </c>
      <c r="AL648" s="7">
        <v>3</v>
      </c>
      <c r="AM648" s="14">
        <v>0</v>
      </c>
      <c r="AN648" s="13">
        <v>3</v>
      </c>
      <c r="AO648" s="14">
        <v>3</v>
      </c>
      <c r="AP648" s="7" t="s">
        <v>66</v>
      </c>
      <c r="AQ648" s="7" t="s">
        <v>62</v>
      </c>
      <c r="AR648" s="7" t="s">
        <v>66</v>
      </c>
      <c r="AS648" s="7" t="s">
        <v>70</v>
      </c>
      <c r="AT648" s="7" t="s">
        <v>70</v>
      </c>
      <c r="AU648" s="7" t="s">
        <v>5797</v>
      </c>
      <c r="AV648" s="7" t="s">
        <v>70</v>
      </c>
      <c r="AW648" s="7" t="s">
        <v>70</v>
      </c>
      <c r="AX648" s="12">
        <v>0</v>
      </c>
      <c r="AY648" s="12">
        <v>0</v>
      </c>
      <c r="AZ648" s="12">
        <v>0</v>
      </c>
      <c r="BA648" s="12">
        <v>1</v>
      </c>
      <c r="BB648" s="12">
        <v>1</v>
      </c>
      <c r="BC648" s="12">
        <v>0</v>
      </c>
      <c r="BD648" s="35">
        <v>1</v>
      </c>
      <c r="BE648" s="12">
        <v>1</v>
      </c>
    </row>
    <row r="649" spans="1:57" x14ac:dyDescent="0.35">
      <c r="A649" s="7">
        <v>648</v>
      </c>
      <c r="B649" s="7">
        <v>648</v>
      </c>
      <c r="C649" s="7" t="s">
        <v>1506</v>
      </c>
      <c r="D649" s="7" t="s">
        <v>1507</v>
      </c>
      <c r="E649" s="13" t="s">
        <v>51</v>
      </c>
      <c r="F649" s="7">
        <v>300</v>
      </c>
      <c r="G649" s="7" t="s">
        <v>80</v>
      </c>
      <c r="H649" s="7">
        <v>2800</v>
      </c>
      <c r="I649" s="14" t="s">
        <v>53</v>
      </c>
      <c r="J649" s="13" t="s">
        <v>54</v>
      </c>
      <c r="K649" s="7" t="s">
        <v>92</v>
      </c>
      <c r="L649" s="7" t="s">
        <v>76</v>
      </c>
      <c r="M649" s="7" t="s">
        <v>57</v>
      </c>
      <c r="N649" s="7">
        <v>19.899999999999999</v>
      </c>
      <c r="O649" s="7" t="s">
        <v>58</v>
      </c>
      <c r="P649" s="7">
        <v>44</v>
      </c>
      <c r="Q649" t="s">
        <v>7875</v>
      </c>
      <c r="R649" s="7" t="s">
        <v>59</v>
      </c>
      <c r="S649" s="14" t="s">
        <v>59</v>
      </c>
      <c r="T649" t="b">
        <v>0</v>
      </c>
      <c r="U649" s="7">
        <v>602</v>
      </c>
      <c r="V649" s="7">
        <v>8.1</v>
      </c>
      <c r="W649" s="7">
        <v>19.48</v>
      </c>
      <c r="X649" s="7">
        <v>0.42626660000000011</v>
      </c>
      <c r="Y649" s="7">
        <v>1.1679600000000001</v>
      </c>
      <c r="Z649" s="7">
        <v>6</v>
      </c>
      <c r="AA649" s="7"/>
      <c r="AB649" s="14">
        <v>2.93</v>
      </c>
      <c r="AC649" s="17">
        <v>1.7930499999999999E-2</v>
      </c>
      <c r="AD649" s="3">
        <v>0.98207</v>
      </c>
      <c r="AE649" s="14" t="s">
        <v>197</v>
      </c>
      <c r="AF649" s="13">
        <v>7</v>
      </c>
      <c r="AG649" s="14">
        <v>6</v>
      </c>
      <c r="AH649" s="13">
        <v>4</v>
      </c>
      <c r="AI649" s="7">
        <v>4</v>
      </c>
      <c r="AJ649" s="7">
        <v>0</v>
      </c>
      <c r="AK649" s="7">
        <v>3</v>
      </c>
      <c r="AL649" s="7">
        <v>3</v>
      </c>
      <c r="AM649" s="14">
        <v>0</v>
      </c>
      <c r="AN649" s="13">
        <v>3</v>
      </c>
      <c r="AO649" s="14">
        <v>3</v>
      </c>
      <c r="AP649" s="7" t="s">
        <v>66</v>
      </c>
      <c r="AQ649" s="7" t="s">
        <v>62</v>
      </c>
      <c r="AR649" s="7" t="s">
        <v>62</v>
      </c>
      <c r="AS649" s="7" t="s">
        <v>5797</v>
      </c>
      <c r="AT649" s="7" t="s">
        <v>62</v>
      </c>
      <c r="AU649" s="7" t="s">
        <v>66</v>
      </c>
      <c r="AV649" s="7" t="s">
        <v>5797</v>
      </c>
      <c r="AW649" s="7" t="s">
        <v>70</v>
      </c>
      <c r="AX649" s="12">
        <v>0</v>
      </c>
      <c r="AY649" s="12">
        <v>1</v>
      </c>
      <c r="AZ649" s="12">
        <v>0</v>
      </c>
      <c r="BA649" s="12">
        <v>0</v>
      </c>
      <c r="BB649" s="12">
        <v>1</v>
      </c>
      <c r="BC649" s="12">
        <v>0</v>
      </c>
      <c r="BD649" s="35">
        <v>1</v>
      </c>
      <c r="BE649" s="12">
        <v>1</v>
      </c>
    </row>
    <row r="650" spans="1:57" x14ac:dyDescent="0.35">
      <c r="A650" s="7">
        <v>649</v>
      </c>
      <c r="B650" s="7">
        <v>649</v>
      </c>
      <c r="C650" s="7" t="s">
        <v>1508</v>
      </c>
      <c r="D650" s="7" t="s">
        <v>1509</v>
      </c>
      <c r="E650" s="13" t="s">
        <v>51</v>
      </c>
      <c r="F650" s="7">
        <v>300</v>
      </c>
      <c r="G650" s="7" t="s">
        <v>172</v>
      </c>
      <c r="H650" s="7">
        <v>640</v>
      </c>
      <c r="I650" s="14" t="s">
        <v>53</v>
      </c>
      <c r="J650" s="13" t="s">
        <v>54</v>
      </c>
      <c r="K650" s="7" t="s">
        <v>75</v>
      </c>
      <c r="L650" s="7" t="s">
        <v>87</v>
      </c>
      <c r="M650" s="7" t="s">
        <v>57</v>
      </c>
      <c r="N650" s="7">
        <v>16</v>
      </c>
      <c r="O650" s="7" t="s">
        <v>109</v>
      </c>
      <c r="P650" s="7">
        <v>50</v>
      </c>
      <c r="Q650" t="s">
        <v>7875</v>
      </c>
      <c r="R650" s="7" t="s">
        <v>59</v>
      </c>
      <c r="S650" s="14" t="s">
        <v>59</v>
      </c>
      <c r="T650" t="b">
        <v>0</v>
      </c>
      <c r="U650" s="7">
        <v>1195</v>
      </c>
      <c r="V650" s="7">
        <v>19.52</v>
      </c>
      <c r="W650" s="7">
        <v>28.64</v>
      </c>
      <c r="X650" s="7">
        <v>0.70166680000000003</v>
      </c>
      <c r="Y650" s="7">
        <v>2.0545399999999998</v>
      </c>
      <c r="Z650" s="7">
        <v>5.4</v>
      </c>
      <c r="AA650" s="7">
        <v>3.86</v>
      </c>
      <c r="AB650" s="14">
        <v>3.14</v>
      </c>
      <c r="AC650" s="17">
        <v>1E-4</v>
      </c>
      <c r="AD650" s="3">
        <v>0.99990000000000001</v>
      </c>
      <c r="AE650" s="14" t="s">
        <v>197</v>
      </c>
      <c r="AF650" s="13">
        <v>7</v>
      </c>
      <c r="AG650" s="14">
        <v>6</v>
      </c>
      <c r="AH650" s="13">
        <v>4</v>
      </c>
      <c r="AI650" s="7">
        <v>4</v>
      </c>
      <c r="AJ650" s="7">
        <v>0</v>
      </c>
      <c r="AK650" s="7">
        <v>3</v>
      </c>
      <c r="AL650" s="7">
        <v>3</v>
      </c>
      <c r="AM650" s="14">
        <v>0</v>
      </c>
      <c r="AN650" s="13">
        <v>3</v>
      </c>
      <c r="AO650" s="14">
        <v>3</v>
      </c>
      <c r="AP650" s="7" t="s">
        <v>66</v>
      </c>
      <c r="AQ650" s="7" t="s">
        <v>62</v>
      </c>
      <c r="AR650" s="7" t="s">
        <v>66</v>
      </c>
      <c r="AS650" s="7" t="s">
        <v>70</v>
      </c>
      <c r="AT650" s="7" t="s">
        <v>70</v>
      </c>
      <c r="AU650" s="7" t="s">
        <v>66</v>
      </c>
      <c r="AV650" s="7" t="s">
        <v>70</v>
      </c>
      <c r="AW650" s="7" t="s">
        <v>70</v>
      </c>
      <c r="AX650" s="12">
        <v>0</v>
      </c>
      <c r="AY650" s="12">
        <v>0</v>
      </c>
      <c r="AZ650" s="12">
        <v>0</v>
      </c>
      <c r="BA650" s="12">
        <v>1</v>
      </c>
      <c r="BB650" s="12">
        <v>1</v>
      </c>
      <c r="BC650" s="12">
        <v>0</v>
      </c>
      <c r="BD650" s="35">
        <v>1</v>
      </c>
      <c r="BE650" s="12">
        <v>1</v>
      </c>
    </row>
    <row r="651" spans="1:57" x14ac:dyDescent="0.35">
      <c r="A651" s="7">
        <v>650</v>
      </c>
      <c r="B651" s="7">
        <v>650</v>
      </c>
      <c r="C651" s="7" t="s">
        <v>1510</v>
      </c>
      <c r="D651" s="7" t="s">
        <v>1511</v>
      </c>
      <c r="E651" s="13" t="s">
        <v>51</v>
      </c>
      <c r="F651" s="7">
        <v>300</v>
      </c>
      <c r="G651" s="7" t="s">
        <v>172</v>
      </c>
      <c r="H651" s="7">
        <v>607</v>
      </c>
      <c r="I651" s="14" t="s">
        <v>53</v>
      </c>
      <c r="J651" s="13" t="s">
        <v>54</v>
      </c>
      <c r="K651" s="7" t="s">
        <v>75</v>
      </c>
      <c r="L651" s="7" t="s">
        <v>87</v>
      </c>
      <c r="M651" s="7" t="s">
        <v>57</v>
      </c>
      <c r="N651" s="7">
        <v>20</v>
      </c>
      <c r="O651" s="7" t="s">
        <v>109</v>
      </c>
      <c r="P651" s="7">
        <v>50</v>
      </c>
      <c r="Q651" t="s">
        <v>7875</v>
      </c>
      <c r="R651" s="7" t="s">
        <v>59</v>
      </c>
      <c r="S651" s="14" t="s">
        <v>59</v>
      </c>
      <c r="T651" t="b">
        <v>0</v>
      </c>
      <c r="U651" s="7">
        <v>1278</v>
      </c>
      <c r="V651" s="7">
        <v>19.34</v>
      </c>
      <c r="W651" s="7">
        <v>28.66</v>
      </c>
      <c r="X651" s="7">
        <v>0.71793319999999994</v>
      </c>
      <c r="Y651" s="7">
        <v>2.1772</v>
      </c>
      <c r="Z651" s="7">
        <v>5.7</v>
      </c>
      <c r="AA651" s="7">
        <v>4.43</v>
      </c>
      <c r="AB651" s="14">
        <v>3.12</v>
      </c>
      <c r="AC651" s="17">
        <v>1E-4</v>
      </c>
      <c r="AD651" s="3">
        <v>0.99990000000000001</v>
      </c>
      <c r="AE651" s="14" t="s">
        <v>197</v>
      </c>
      <c r="AF651" s="13">
        <v>7</v>
      </c>
      <c r="AG651" s="14">
        <v>6</v>
      </c>
      <c r="AH651" s="13">
        <v>4</v>
      </c>
      <c r="AI651" s="7">
        <v>3</v>
      </c>
      <c r="AJ651" s="7">
        <v>1</v>
      </c>
      <c r="AK651" s="7">
        <v>3</v>
      </c>
      <c r="AL651" s="7">
        <v>2</v>
      </c>
      <c r="AM651" s="14">
        <v>1</v>
      </c>
      <c r="AN651" s="13">
        <v>3</v>
      </c>
      <c r="AO651" s="14">
        <v>3</v>
      </c>
      <c r="AP651" s="7" t="s">
        <v>66</v>
      </c>
      <c r="AQ651" s="7" t="s">
        <v>62</v>
      </c>
      <c r="AR651" s="7" t="s">
        <v>66</v>
      </c>
      <c r="AS651" s="7" t="s">
        <v>70</v>
      </c>
      <c r="AT651" s="7" t="s">
        <v>63</v>
      </c>
      <c r="AU651" s="7" t="s">
        <v>66</v>
      </c>
      <c r="AV651" s="7" t="s">
        <v>70</v>
      </c>
      <c r="AW651" s="7" t="s">
        <v>70</v>
      </c>
      <c r="AX651" s="12">
        <v>0</v>
      </c>
      <c r="AY651" s="12">
        <v>0</v>
      </c>
      <c r="AZ651" s="12">
        <v>0</v>
      </c>
      <c r="BA651" s="12" t="s">
        <v>5797</v>
      </c>
      <c r="BB651" s="12">
        <v>1</v>
      </c>
      <c r="BC651" s="12">
        <v>0</v>
      </c>
      <c r="BD651" s="35">
        <v>1</v>
      </c>
      <c r="BE651" s="12">
        <v>1</v>
      </c>
    </row>
    <row r="652" spans="1:57" x14ac:dyDescent="0.35">
      <c r="A652" s="7">
        <v>651</v>
      </c>
      <c r="B652" s="7">
        <v>651</v>
      </c>
      <c r="C652" s="7" t="s">
        <v>1512</v>
      </c>
      <c r="D652" s="7" t="s">
        <v>1513</v>
      </c>
      <c r="E652" s="13" t="s">
        <v>51</v>
      </c>
      <c r="F652" s="7">
        <v>300</v>
      </c>
      <c r="G652" s="7" t="s">
        <v>172</v>
      </c>
      <c r="H652" s="7">
        <v>692</v>
      </c>
      <c r="I652" s="14" t="s">
        <v>53</v>
      </c>
      <c r="J652" s="13" t="s">
        <v>54</v>
      </c>
      <c r="K652" s="7" t="s">
        <v>106</v>
      </c>
      <c r="L652" s="7" t="s">
        <v>56</v>
      </c>
      <c r="M652" s="7" t="s">
        <v>57</v>
      </c>
      <c r="N652" s="7">
        <v>20</v>
      </c>
      <c r="O652" s="7" t="s">
        <v>109</v>
      </c>
      <c r="P652" s="7">
        <v>50</v>
      </c>
      <c r="Q652" t="s">
        <v>7875</v>
      </c>
      <c r="R652" s="7" t="s">
        <v>113</v>
      </c>
      <c r="S652" s="14" t="s">
        <v>59</v>
      </c>
      <c r="T652" t="b">
        <v>0</v>
      </c>
      <c r="U652" s="7">
        <v>1266</v>
      </c>
      <c r="V652" s="7">
        <v>19.260000000000002</v>
      </c>
      <c r="W652" s="7">
        <v>28.62</v>
      </c>
      <c r="X652" s="7">
        <v>0.71486660000000002</v>
      </c>
      <c r="Y652" s="7">
        <v>2.14622</v>
      </c>
      <c r="Z652" s="7">
        <v>5.6</v>
      </c>
      <c r="AA652" s="7">
        <v>4.82</v>
      </c>
      <c r="AB652" s="14">
        <v>2.95</v>
      </c>
      <c r="AC652" s="17">
        <v>1.98797E-2</v>
      </c>
      <c r="AD652" s="3">
        <v>0.98011999999999999</v>
      </c>
      <c r="AE652" s="14" t="s">
        <v>197</v>
      </c>
      <c r="AF652" s="13">
        <v>7</v>
      </c>
      <c r="AG652" s="14">
        <v>6</v>
      </c>
      <c r="AH652" s="13">
        <v>4</v>
      </c>
      <c r="AI652" s="7">
        <v>4</v>
      </c>
      <c r="AJ652" s="7">
        <v>0</v>
      </c>
      <c r="AK652" s="7">
        <v>3</v>
      </c>
      <c r="AL652" s="7">
        <v>3</v>
      </c>
      <c r="AM652" s="14">
        <v>0</v>
      </c>
      <c r="AN652" s="13">
        <v>3</v>
      </c>
      <c r="AO652" s="14">
        <v>3</v>
      </c>
      <c r="AP652" s="7" t="s">
        <v>66</v>
      </c>
      <c r="AQ652" s="7" t="s">
        <v>62</v>
      </c>
      <c r="AR652" s="7" t="s">
        <v>66</v>
      </c>
      <c r="AS652" s="7" t="s">
        <v>70</v>
      </c>
      <c r="AT652" s="7" t="s">
        <v>70</v>
      </c>
      <c r="AU652" s="7" t="s">
        <v>66</v>
      </c>
      <c r="AV652" s="7" t="s">
        <v>70</v>
      </c>
      <c r="AW652" s="7" t="s">
        <v>70</v>
      </c>
      <c r="AX652" s="12">
        <v>0</v>
      </c>
      <c r="AY652" s="12">
        <v>0</v>
      </c>
      <c r="AZ652" s="12">
        <v>0</v>
      </c>
      <c r="BA652" s="12">
        <v>1</v>
      </c>
      <c r="BB652" s="12">
        <v>1</v>
      </c>
      <c r="BC652" s="12">
        <v>0</v>
      </c>
      <c r="BD652" s="35">
        <v>1</v>
      </c>
      <c r="BE652" s="12">
        <v>1</v>
      </c>
    </row>
    <row r="653" spans="1:57" x14ac:dyDescent="0.35">
      <c r="A653" s="7">
        <v>652</v>
      </c>
      <c r="B653" s="7">
        <v>652</v>
      </c>
      <c r="C653" s="7" t="s">
        <v>1514</v>
      </c>
      <c r="D653" s="7" t="s">
        <v>1515</v>
      </c>
      <c r="E653" s="13" t="s">
        <v>51</v>
      </c>
      <c r="F653" s="7">
        <v>300</v>
      </c>
      <c r="G653" s="7" t="s">
        <v>80</v>
      </c>
      <c r="H653" s="7">
        <v>2134</v>
      </c>
      <c r="I653" s="14" t="s">
        <v>53</v>
      </c>
      <c r="J653" s="13" t="s">
        <v>54</v>
      </c>
      <c r="K653" s="7" t="s">
        <v>92</v>
      </c>
      <c r="L653" s="7" t="s">
        <v>87</v>
      </c>
      <c r="M653" s="7" t="s">
        <v>57</v>
      </c>
      <c r="N653" s="7">
        <v>30</v>
      </c>
      <c r="O653" s="7" t="s">
        <v>86</v>
      </c>
      <c r="P653" s="7">
        <v>42</v>
      </c>
      <c r="Q653" t="s">
        <v>7875</v>
      </c>
      <c r="R653" s="7" t="s">
        <v>59</v>
      </c>
      <c r="S653" s="14" t="s">
        <v>59</v>
      </c>
      <c r="T653" t="b">
        <v>0</v>
      </c>
      <c r="U653" s="7">
        <v>362</v>
      </c>
      <c r="V653" s="7">
        <v>11</v>
      </c>
      <c r="W653" s="7">
        <v>21.56</v>
      </c>
      <c r="X653" s="7">
        <v>0.46879999999999999</v>
      </c>
      <c r="Y653" s="7">
        <v>0.78932000000000002</v>
      </c>
      <c r="Z653" s="7"/>
      <c r="AA653" s="7"/>
      <c r="AB653" s="14"/>
      <c r="AC653" s="17">
        <v>1E-4</v>
      </c>
      <c r="AD653" s="3">
        <v>0.99990000000000001</v>
      </c>
      <c r="AE653" s="14" t="s">
        <v>197</v>
      </c>
      <c r="AF653" s="13">
        <v>7</v>
      </c>
      <c r="AG653" s="14">
        <v>6</v>
      </c>
      <c r="AH653" s="13">
        <v>4</v>
      </c>
      <c r="AI653" s="7">
        <v>3</v>
      </c>
      <c r="AJ653" s="7">
        <v>1</v>
      </c>
      <c r="AK653" s="7">
        <v>3</v>
      </c>
      <c r="AL653" s="7">
        <v>2</v>
      </c>
      <c r="AM653" s="14">
        <v>1</v>
      </c>
      <c r="AN653" s="13">
        <v>3</v>
      </c>
      <c r="AO653" s="14">
        <v>3</v>
      </c>
      <c r="AP653" s="7" t="s">
        <v>66</v>
      </c>
      <c r="AQ653" s="7" t="s">
        <v>62</v>
      </c>
      <c r="AR653" s="7" t="s">
        <v>66</v>
      </c>
      <c r="AS653" s="7" t="s">
        <v>70</v>
      </c>
      <c r="AT653" s="7" t="s">
        <v>63</v>
      </c>
      <c r="AU653" s="7" t="s">
        <v>66</v>
      </c>
      <c r="AV653" s="7" t="s">
        <v>70</v>
      </c>
      <c r="AW653" s="7" t="s">
        <v>70</v>
      </c>
      <c r="AX653" s="12">
        <v>0</v>
      </c>
      <c r="AY653" s="12">
        <v>0</v>
      </c>
      <c r="AZ653" s="12">
        <v>0</v>
      </c>
      <c r="BA653" s="12">
        <v>1</v>
      </c>
      <c r="BB653" s="12">
        <v>1</v>
      </c>
      <c r="BC653" s="12">
        <v>0</v>
      </c>
      <c r="BD653" s="35">
        <v>1</v>
      </c>
      <c r="BE653" s="12">
        <v>1</v>
      </c>
    </row>
    <row r="654" spans="1:57" x14ac:dyDescent="0.35">
      <c r="A654" s="7">
        <v>653</v>
      </c>
      <c r="B654" s="7">
        <v>653</v>
      </c>
      <c r="C654" s="7" t="s">
        <v>1516</v>
      </c>
      <c r="D654" s="7" t="s">
        <v>1517</v>
      </c>
      <c r="E654" s="13" t="s">
        <v>51</v>
      </c>
      <c r="F654" s="7">
        <v>300</v>
      </c>
      <c r="G654" s="7" t="s">
        <v>80</v>
      </c>
      <c r="H654" s="7">
        <v>2134</v>
      </c>
      <c r="I654" s="14" t="s">
        <v>53</v>
      </c>
      <c r="J654" s="13" t="s">
        <v>54</v>
      </c>
      <c r="K654" s="7" t="s">
        <v>92</v>
      </c>
      <c r="L654" s="7" t="s">
        <v>87</v>
      </c>
      <c r="M654" s="7" t="s">
        <v>57</v>
      </c>
      <c r="N654" s="7">
        <v>21</v>
      </c>
      <c r="O654" s="7" t="s">
        <v>86</v>
      </c>
      <c r="P654" s="7">
        <v>42</v>
      </c>
      <c r="Q654" t="s">
        <v>7875</v>
      </c>
      <c r="R654" s="7" t="s">
        <v>59</v>
      </c>
      <c r="S654" s="14" t="s">
        <v>59</v>
      </c>
      <c r="T654" t="b">
        <v>0</v>
      </c>
      <c r="U654" s="7">
        <v>362</v>
      </c>
      <c r="V654" s="7">
        <v>11</v>
      </c>
      <c r="W654" s="7">
        <v>21.56</v>
      </c>
      <c r="X654" s="7">
        <v>0.46879999999999999</v>
      </c>
      <c r="Y654" s="7">
        <v>0.78932000000000002</v>
      </c>
      <c r="Z654" s="7"/>
      <c r="AA654" s="7"/>
      <c r="AB654" s="14"/>
      <c r="AC654" s="17">
        <v>1E-4</v>
      </c>
      <c r="AD654" s="3">
        <v>0.99990000000000001</v>
      </c>
      <c r="AE654" s="14" t="s">
        <v>197</v>
      </c>
      <c r="AF654" s="13">
        <v>7</v>
      </c>
      <c r="AG654" s="14">
        <v>6</v>
      </c>
      <c r="AH654" s="13">
        <v>4</v>
      </c>
      <c r="AI654" s="7">
        <v>4</v>
      </c>
      <c r="AJ654" s="7">
        <v>0</v>
      </c>
      <c r="AK654" s="7">
        <v>3</v>
      </c>
      <c r="AL654" s="7">
        <v>3</v>
      </c>
      <c r="AM654" s="14">
        <v>0</v>
      </c>
      <c r="AN654" s="13">
        <v>3</v>
      </c>
      <c r="AO654" s="14">
        <v>3</v>
      </c>
      <c r="AP654" s="7" t="s">
        <v>66</v>
      </c>
      <c r="AQ654" s="7" t="s">
        <v>62</v>
      </c>
      <c r="AR654" s="7" t="s">
        <v>66</v>
      </c>
      <c r="AS654" s="7" t="s">
        <v>70</v>
      </c>
      <c r="AT654" s="7" t="s">
        <v>70</v>
      </c>
      <c r="AU654" s="7" t="s">
        <v>66</v>
      </c>
      <c r="AV654" s="7" t="s">
        <v>70</v>
      </c>
      <c r="AW654" s="7" t="s">
        <v>70</v>
      </c>
      <c r="AX654" s="12">
        <v>0</v>
      </c>
      <c r="AY654" s="12">
        <v>0</v>
      </c>
      <c r="AZ654" s="12">
        <v>0</v>
      </c>
      <c r="BA654" s="12">
        <v>1</v>
      </c>
      <c r="BB654" s="12">
        <v>1</v>
      </c>
      <c r="BC654" s="12">
        <v>0</v>
      </c>
      <c r="BD654" s="35">
        <v>1</v>
      </c>
      <c r="BE654" s="12">
        <v>1</v>
      </c>
    </row>
    <row r="655" spans="1:57" x14ac:dyDescent="0.35">
      <c r="A655" s="7">
        <v>654</v>
      </c>
      <c r="B655" s="7">
        <v>654</v>
      </c>
      <c r="C655" s="7" t="s">
        <v>1518</v>
      </c>
      <c r="D655" s="7" t="s">
        <v>1519</v>
      </c>
      <c r="E655" s="13" t="s">
        <v>51</v>
      </c>
      <c r="F655" s="7">
        <v>300</v>
      </c>
      <c r="G655" s="7" t="s">
        <v>172</v>
      </c>
      <c r="H655" s="7">
        <v>806</v>
      </c>
      <c r="I655" s="14" t="s">
        <v>53</v>
      </c>
      <c r="J655" s="13" t="s">
        <v>54</v>
      </c>
      <c r="K655" s="7" t="s">
        <v>106</v>
      </c>
      <c r="L655" s="7" t="s">
        <v>87</v>
      </c>
      <c r="M655" s="7" t="s">
        <v>57</v>
      </c>
      <c r="N655" s="7">
        <v>22</v>
      </c>
      <c r="O655" s="7" t="s">
        <v>109</v>
      </c>
      <c r="P655" s="7">
        <v>50</v>
      </c>
      <c r="Q655" t="s">
        <v>7875</v>
      </c>
      <c r="R655" s="7" t="s">
        <v>59</v>
      </c>
      <c r="S655" s="14" t="s">
        <v>59</v>
      </c>
      <c r="T655" t="b">
        <v>0</v>
      </c>
      <c r="U655" s="7">
        <v>1179</v>
      </c>
      <c r="V655" s="7">
        <v>18</v>
      </c>
      <c r="W655" s="7">
        <v>28.14</v>
      </c>
      <c r="X655" s="7">
        <v>0.68340000000000001</v>
      </c>
      <c r="Y655" s="7">
        <v>2.0076200000000002</v>
      </c>
      <c r="Z655" s="7">
        <v>5.4</v>
      </c>
      <c r="AA655" s="7">
        <v>4.07</v>
      </c>
      <c r="AB655" s="14">
        <v>3.27</v>
      </c>
      <c r="AC655" s="17">
        <v>1.6290300000000001E-2</v>
      </c>
      <c r="AD655" s="3">
        <v>0.98370999999999997</v>
      </c>
      <c r="AE655" s="14" t="s">
        <v>197</v>
      </c>
      <c r="AF655" s="13">
        <v>7</v>
      </c>
      <c r="AG655" s="14">
        <v>6</v>
      </c>
      <c r="AH655" s="13">
        <v>4</v>
      </c>
      <c r="AI655" s="7">
        <v>4</v>
      </c>
      <c r="AJ655" s="7">
        <v>0</v>
      </c>
      <c r="AK655" s="7">
        <v>3</v>
      </c>
      <c r="AL655" s="7">
        <v>3</v>
      </c>
      <c r="AM655" s="14">
        <v>0</v>
      </c>
      <c r="AN655" s="13">
        <v>3</v>
      </c>
      <c r="AO655" s="14">
        <v>3</v>
      </c>
      <c r="AP655" s="7" t="s">
        <v>66</v>
      </c>
      <c r="AQ655" s="7" t="s">
        <v>62</v>
      </c>
      <c r="AR655" s="7" t="s">
        <v>66</v>
      </c>
      <c r="AS655" s="7" t="s">
        <v>70</v>
      </c>
      <c r="AT655" s="7" t="s">
        <v>70</v>
      </c>
      <c r="AU655" s="7" t="s">
        <v>66</v>
      </c>
      <c r="AV655" s="7" t="s">
        <v>70</v>
      </c>
      <c r="AW655" s="7" t="s">
        <v>70</v>
      </c>
      <c r="AX655" s="12">
        <v>0</v>
      </c>
      <c r="AY655" s="12">
        <v>0</v>
      </c>
      <c r="AZ655" s="12">
        <v>0</v>
      </c>
      <c r="BA655" s="12">
        <v>1</v>
      </c>
      <c r="BB655" s="12" t="s">
        <v>5797</v>
      </c>
      <c r="BC655" s="12">
        <v>0</v>
      </c>
      <c r="BD655" s="35">
        <v>1</v>
      </c>
      <c r="BE655" s="12">
        <v>1</v>
      </c>
    </row>
    <row r="656" spans="1:57" x14ac:dyDescent="0.35">
      <c r="A656" s="7">
        <v>655</v>
      </c>
      <c r="B656" s="7">
        <v>655</v>
      </c>
      <c r="C656" s="7" t="s">
        <v>1520</v>
      </c>
      <c r="D656" s="7" t="s">
        <v>1521</v>
      </c>
      <c r="E656" s="13" t="s">
        <v>51</v>
      </c>
      <c r="F656" s="7">
        <v>300</v>
      </c>
      <c r="G656" s="7" t="s">
        <v>98</v>
      </c>
      <c r="H656" s="7">
        <v>2658</v>
      </c>
      <c r="I656" s="14" t="s">
        <v>53</v>
      </c>
      <c r="J656" s="13" t="s">
        <v>54</v>
      </c>
      <c r="K656" s="7" t="s">
        <v>92</v>
      </c>
      <c r="L656" s="7" t="s">
        <v>87</v>
      </c>
      <c r="M656" s="7" t="s">
        <v>57</v>
      </c>
      <c r="N656" s="7">
        <v>22</v>
      </c>
      <c r="O656" s="7" t="s">
        <v>86</v>
      </c>
      <c r="P656" s="7">
        <v>55</v>
      </c>
      <c r="Q656" t="s">
        <v>7875</v>
      </c>
      <c r="R656" s="7" t="s">
        <v>59</v>
      </c>
      <c r="S656" s="14" t="s">
        <v>59</v>
      </c>
      <c r="T656" t="b">
        <v>0</v>
      </c>
      <c r="U656" s="7">
        <v>894</v>
      </c>
      <c r="V656" s="7">
        <v>8.5</v>
      </c>
      <c r="W656" s="7">
        <v>22.38</v>
      </c>
      <c r="X656" s="7">
        <v>0.70206659999999999</v>
      </c>
      <c r="Y656" s="7">
        <v>1.4541999999999999</v>
      </c>
      <c r="Z656" s="7">
        <v>6</v>
      </c>
      <c r="AA656" s="7">
        <v>4.21</v>
      </c>
      <c r="AB656" s="14">
        <v>2.88</v>
      </c>
      <c r="AC656" s="17">
        <v>1.2581E-2</v>
      </c>
      <c r="AD656" s="3">
        <v>0.98741900000000005</v>
      </c>
      <c r="AE656" s="14" t="s">
        <v>197</v>
      </c>
      <c r="AF656" s="13">
        <v>7</v>
      </c>
      <c r="AG656" s="14">
        <v>6</v>
      </c>
      <c r="AH656" s="13">
        <v>4</v>
      </c>
      <c r="AI656" s="7">
        <v>4</v>
      </c>
      <c r="AJ656" s="7">
        <v>0</v>
      </c>
      <c r="AK656" s="7">
        <v>3</v>
      </c>
      <c r="AL656" s="7">
        <v>3</v>
      </c>
      <c r="AM656" s="14">
        <v>0</v>
      </c>
      <c r="AN656" s="13">
        <v>3</v>
      </c>
      <c r="AO656" s="14">
        <v>3</v>
      </c>
      <c r="AP656" s="7" t="s">
        <v>66</v>
      </c>
      <c r="AQ656" s="7" t="s">
        <v>62</v>
      </c>
      <c r="AR656" s="7" t="s">
        <v>66</v>
      </c>
      <c r="AS656" s="7" t="s">
        <v>70</v>
      </c>
      <c r="AT656" s="7" t="s">
        <v>70</v>
      </c>
      <c r="AU656" s="7" t="s">
        <v>5797</v>
      </c>
      <c r="AV656" s="7" t="s">
        <v>70</v>
      </c>
      <c r="AW656" s="7" t="s">
        <v>70</v>
      </c>
      <c r="AX656" s="12">
        <v>0</v>
      </c>
      <c r="AY656" s="12">
        <v>0</v>
      </c>
      <c r="AZ656" s="12">
        <v>0</v>
      </c>
      <c r="BA656" s="12">
        <v>1</v>
      </c>
      <c r="BB656" s="12">
        <v>1</v>
      </c>
      <c r="BC656" s="12">
        <v>0</v>
      </c>
      <c r="BD656" s="35">
        <v>1</v>
      </c>
      <c r="BE656" s="12">
        <v>1</v>
      </c>
    </row>
    <row r="657" spans="1:57" x14ac:dyDescent="0.35">
      <c r="A657" s="7">
        <v>656</v>
      </c>
      <c r="B657" s="7">
        <v>656</v>
      </c>
      <c r="C657" s="7" t="s">
        <v>1522</v>
      </c>
      <c r="D657" s="7" t="s">
        <v>1523</v>
      </c>
      <c r="E657" s="13" t="s">
        <v>51</v>
      </c>
      <c r="F657" s="7">
        <v>300</v>
      </c>
      <c r="G657" s="7" t="s">
        <v>101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57</v>
      </c>
      <c r="N657" s="7">
        <v>33</v>
      </c>
      <c r="O657" s="7" t="s">
        <v>85</v>
      </c>
      <c r="P657" s="7">
        <v>64</v>
      </c>
      <c r="Q657" t="s">
        <v>7875</v>
      </c>
      <c r="R657" s="7" t="s">
        <v>59</v>
      </c>
      <c r="S657" s="14" t="s">
        <v>59</v>
      </c>
      <c r="T657" t="b">
        <v>0</v>
      </c>
      <c r="U657" s="7">
        <v>133</v>
      </c>
      <c r="V657" s="7">
        <v>9.6333300000000008</v>
      </c>
      <c r="W657" s="7">
        <v>24.9</v>
      </c>
      <c r="X657" s="7">
        <v>1.0883333333333329</v>
      </c>
      <c r="Y657" s="7">
        <v>0.26236666666666669</v>
      </c>
      <c r="Z657" s="7">
        <v>7.2</v>
      </c>
      <c r="AA657" s="7">
        <v>3.29</v>
      </c>
      <c r="AB657" s="14">
        <v>2.4700000000000002</v>
      </c>
      <c r="AC657" s="17">
        <v>0.45773999999999998</v>
      </c>
      <c r="AD657" s="3">
        <v>0.54225999999999996</v>
      </c>
      <c r="AE657" s="14" t="s">
        <v>197</v>
      </c>
      <c r="AF657" s="13">
        <v>7</v>
      </c>
      <c r="AG657" s="14">
        <v>6</v>
      </c>
      <c r="AH657" s="13">
        <v>4</v>
      </c>
      <c r="AI657" s="7">
        <v>4</v>
      </c>
      <c r="AJ657" s="7">
        <v>0</v>
      </c>
      <c r="AK657" s="7">
        <v>3</v>
      </c>
      <c r="AL657" s="7">
        <v>3</v>
      </c>
      <c r="AM657" s="14">
        <v>0</v>
      </c>
      <c r="AN657" s="13">
        <v>3</v>
      </c>
      <c r="AO657" s="14">
        <v>3</v>
      </c>
      <c r="AP657" s="7" t="s">
        <v>66</v>
      </c>
      <c r="AQ657" s="7" t="s">
        <v>62</v>
      </c>
      <c r="AR657" s="7" t="s">
        <v>62</v>
      </c>
      <c r="AS657" s="7" t="s">
        <v>70</v>
      </c>
      <c r="AT657" s="7" t="s">
        <v>62</v>
      </c>
      <c r="AU657" s="7" t="s">
        <v>66</v>
      </c>
      <c r="AV657" s="7" t="s">
        <v>70</v>
      </c>
      <c r="AW657" s="7" t="s">
        <v>5797</v>
      </c>
      <c r="AX657" s="12">
        <v>0</v>
      </c>
      <c r="AY657" s="12">
        <v>0</v>
      </c>
      <c r="AZ657" s="12">
        <v>1</v>
      </c>
      <c r="BA657" s="12" t="s">
        <v>5797</v>
      </c>
      <c r="BB657" s="12" t="s">
        <v>5797</v>
      </c>
      <c r="BC657" s="12">
        <v>0</v>
      </c>
      <c r="BD657" s="35">
        <v>1</v>
      </c>
      <c r="BE657" s="12" t="s">
        <v>5797</v>
      </c>
    </row>
    <row r="658" spans="1:57" x14ac:dyDescent="0.35">
      <c r="A658" s="7">
        <v>657</v>
      </c>
      <c r="B658" s="7">
        <v>657</v>
      </c>
      <c r="C658" s="7" t="s">
        <v>1524</v>
      </c>
      <c r="D658" s="7" t="s">
        <v>1525</v>
      </c>
      <c r="E658" s="13" t="s">
        <v>51</v>
      </c>
      <c r="F658" s="7">
        <v>300</v>
      </c>
      <c r="G658" s="7" t="s">
        <v>173</v>
      </c>
      <c r="H658" s="7"/>
      <c r="I658" s="14" t="s">
        <v>53</v>
      </c>
      <c r="J658" s="13" t="s">
        <v>54</v>
      </c>
      <c r="K658" s="7" t="s">
        <v>75</v>
      </c>
      <c r="L658" s="7" t="s">
        <v>87</v>
      </c>
      <c r="M658" s="7" t="s">
        <v>57</v>
      </c>
      <c r="N658" s="7">
        <v>24</v>
      </c>
      <c r="O658" s="7" t="s">
        <v>109</v>
      </c>
      <c r="P658" s="7">
        <v>56</v>
      </c>
      <c r="Q658" t="s">
        <v>7875</v>
      </c>
      <c r="R658" s="7" t="s">
        <v>59</v>
      </c>
      <c r="S658" s="14" t="s">
        <v>59</v>
      </c>
      <c r="T658" t="b">
        <v>0</v>
      </c>
      <c r="U658" s="7">
        <v>1100</v>
      </c>
      <c r="V658" s="7">
        <v>20</v>
      </c>
      <c r="W658" s="7">
        <v>29.92</v>
      </c>
      <c r="X658" s="7">
        <v>0.69853340000000008</v>
      </c>
      <c r="Y658" s="7">
        <v>1.5204200000000001</v>
      </c>
      <c r="Z658" s="7">
        <v>6.6</v>
      </c>
      <c r="AA658" s="7">
        <v>3.17</v>
      </c>
      <c r="AB658" s="14">
        <v>3.54</v>
      </c>
      <c r="AC658" s="17">
        <v>1E-4</v>
      </c>
      <c r="AD658" s="3">
        <v>0.99990000000000001</v>
      </c>
      <c r="AE658" s="14" t="s">
        <v>197</v>
      </c>
      <c r="AF658" s="13">
        <v>7</v>
      </c>
      <c r="AG658" s="14">
        <v>6</v>
      </c>
      <c r="AH658" s="13">
        <v>4</v>
      </c>
      <c r="AI658" s="7">
        <v>4</v>
      </c>
      <c r="AJ658" s="7">
        <v>0</v>
      </c>
      <c r="AK658" s="7">
        <v>3</v>
      </c>
      <c r="AL658" s="7">
        <v>3</v>
      </c>
      <c r="AM658" s="14">
        <v>0</v>
      </c>
      <c r="AN658" s="13">
        <v>3</v>
      </c>
      <c r="AO658" s="14">
        <v>3</v>
      </c>
      <c r="AP658" s="7" t="s">
        <v>66</v>
      </c>
      <c r="AQ658" s="7" t="s">
        <v>62</v>
      </c>
      <c r="AR658" s="7" t="s">
        <v>66</v>
      </c>
      <c r="AS658" s="7" t="s">
        <v>70</v>
      </c>
      <c r="AT658" s="7" t="s">
        <v>70</v>
      </c>
      <c r="AU658" s="7" t="s">
        <v>66</v>
      </c>
      <c r="AV658" s="7" t="s">
        <v>70</v>
      </c>
      <c r="AW658" s="7" t="s">
        <v>70</v>
      </c>
      <c r="AX658" s="12">
        <v>0</v>
      </c>
      <c r="AY658" s="12">
        <v>0</v>
      </c>
      <c r="AZ658" s="12">
        <v>0</v>
      </c>
      <c r="BA658" s="12">
        <v>1</v>
      </c>
      <c r="BB658" s="12">
        <v>1</v>
      </c>
      <c r="BC658" s="12">
        <v>0</v>
      </c>
      <c r="BD658" s="35">
        <v>1</v>
      </c>
      <c r="BE658" s="12">
        <v>1</v>
      </c>
    </row>
    <row r="659" spans="1:57" x14ac:dyDescent="0.35">
      <c r="A659" s="7">
        <v>658</v>
      </c>
      <c r="B659" s="7">
        <v>658</v>
      </c>
      <c r="C659" s="7" t="s">
        <v>1526</v>
      </c>
      <c r="D659" s="7" t="s">
        <v>1527</v>
      </c>
      <c r="E659" s="13" t="s">
        <v>51</v>
      </c>
      <c r="F659" s="7">
        <v>300</v>
      </c>
      <c r="G659" s="7" t="s">
        <v>165</v>
      </c>
      <c r="H659" s="7"/>
      <c r="I659" s="14" t="s">
        <v>53</v>
      </c>
      <c r="J659" s="13" t="s">
        <v>82</v>
      </c>
      <c r="K659" s="7" t="s">
        <v>92</v>
      </c>
      <c r="L659" s="7" t="s">
        <v>56</v>
      </c>
      <c r="M659" s="7" t="s">
        <v>84</v>
      </c>
      <c r="N659" s="7">
        <v>23</v>
      </c>
      <c r="O659" s="7" t="s">
        <v>85</v>
      </c>
      <c r="P659" s="7">
        <v>49</v>
      </c>
      <c r="Q659" t="s">
        <v>7875</v>
      </c>
      <c r="R659" s="7" t="s">
        <v>59</v>
      </c>
      <c r="S659" s="14" t="s">
        <v>59</v>
      </c>
      <c r="T659" t="b">
        <v>0</v>
      </c>
      <c r="U659" s="7">
        <v>327</v>
      </c>
      <c r="V659" s="7">
        <v>9.4</v>
      </c>
      <c r="W659" s="7">
        <v>19.766670000000001</v>
      </c>
      <c r="X659" s="7">
        <v>0.67700000000000005</v>
      </c>
      <c r="Y659" s="7">
        <v>0.83909999999999996</v>
      </c>
      <c r="Z659" s="7">
        <v>5.0999999999999996</v>
      </c>
      <c r="AA659" s="7">
        <v>5.42</v>
      </c>
      <c r="AB659" s="14">
        <v>1.96</v>
      </c>
      <c r="AC659" s="17">
        <v>0.21366599999999999</v>
      </c>
      <c r="AD659" s="3">
        <v>0.78633399999999998</v>
      </c>
      <c r="AE659" s="14" t="s">
        <v>197</v>
      </c>
      <c r="AF659" s="13">
        <v>7</v>
      </c>
      <c r="AG659" s="14">
        <v>6</v>
      </c>
      <c r="AH659" s="13">
        <v>4</v>
      </c>
      <c r="AI659" s="7">
        <v>4</v>
      </c>
      <c r="AJ659" s="7">
        <v>0</v>
      </c>
      <c r="AK659" s="7">
        <v>3</v>
      </c>
      <c r="AL659" s="7">
        <v>3</v>
      </c>
      <c r="AM659" s="14">
        <v>0</v>
      </c>
      <c r="AN659" s="13">
        <v>3</v>
      </c>
      <c r="AO659" s="14">
        <v>3</v>
      </c>
      <c r="AP659" s="7" t="s">
        <v>66</v>
      </c>
      <c r="AQ659" s="7" t="s">
        <v>62</v>
      </c>
      <c r="AR659" s="7" t="s">
        <v>62</v>
      </c>
      <c r="AS659" s="7" t="s">
        <v>5797</v>
      </c>
      <c r="AT659" s="7" t="s">
        <v>62</v>
      </c>
      <c r="AU659" s="7" t="s">
        <v>66</v>
      </c>
      <c r="AV659" s="7" t="s">
        <v>5797</v>
      </c>
      <c r="AW659" s="7" t="s">
        <v>5797</v>
      </c>
      <c r="AX659" s="12">
        <v>0</v>
      </c>
      <c r="AY659" s="12">
        <v>0</v>
      </c>
      <c r="AZ659" s="12">
        <v>0</v>
      </c>
      <c r="BA659" s="12">
        <v>1</v>
      </c>
      <c r="BB659" s="12">
        <v>1</v>
      </c>
      <c r="BC659" s="12">
        <v>0</v>
      </c>
      <c r="BD659" s="35">
        <v>1</v>
      </c>
      <c r="BE659" s="12">
        <v>1</v>
      </c>
    </row>
    <row r="660" spans="1:57" x14ac:dyDescent="0.35">
      <c r="A660" s="7">
        <v>659</v>
      </c>
      <c r="B660" s="7">
        <v>659</v>
      </c>
      <c r="C660" s="7" t="s">
        <v>1528</v>
      </c>
      <c r="D660" s="7" t="s">
        <v>1529</v>
      </c>
      <c r="E660" s="13" t="s">
        <v>51</v>
      </c>
      <c r="F660" s="7">
        <v>300</v>
      </c>
      <c r="G660" s="7" t="s">
        <v>80</v>
      </c>
      <c r="H660" s="7">
        <v>2430</v>
      </c>
      <c r="I660" s="14" t="s">
        <v>53</v>
      </c>
      <c r="J660" s="13" t="s">
        <v>54</v>
      </c>
      <c r="K660" s="7" t="s">
        <v>75</v>
      </c>
      <c r="L660" s="7" t="s">
        <v>87</v>
      </c>
      <c r="M660" s="7" t="s">
        <v>57</v>
      </c>
      <c r="N660" s="7">
        <v>21.7</v>
      </c>
      <c r="O660" s="7" t="s">
        <v>109</v>
      </c>
      <c r="P660" s="7">
        <v>47</v>
      </c>
      <c r="Q660" t="s">
        <v>7875</v>
      </c>
      <c r="R660" s="7" t="s">
        <v>113</v>
      </c>
      <c r="S660" s="14" t="s">
        <v>59</v>
      </c>
      <c r="T660" t="b">
        <v>0</v>
      </c>
      <c r="U660" s="7">
        <v>416</v>
      </c>
      <c r="V660" s="7">
        <v>10.199999999999999</v>
      </c>
      <c r="W660" s="7">
        <v>20.66</v>
      </c>
      <c r="X660" s="7">
        <v>0.39179999999999998</v>
      </c>
      <c r="Y660" s="7">
        <v>0.82989999999999997</v>
      </c>
      <c r="Z660" s="7">
        <v>6.2</v>
      </c>
      <c r="AA660" s="7">
        <v>4.03</v>
      </c>
      <c r="AB660" s="14">
        <v>2.71</v>
      </c>
      <c r="AC660" s="17">
        <v>1E-4</v>
      </c>
      <c r="AD660" s="3">
        <v>0.99990000000000001</v>
      </c>
      <c r="AE660" s="14" t="s">
        <v>197</v>
      </c>
      <c r="AF660" s="13">
        <v>7</v>
      </c>
      <c r="AG660" s="14">
        <v>6</v>
      </c>
      <c r="AH660" s="13">
        <v>4</v>
      </c>
      <c r="AI660" s="7">
        <v>3</v>
      </c>
      <c r="AJ660" s="7">
        <v>1</v>
      </c>
      <c r="AK660" s="7">
        <v>3</v>
      </c>
      <c r="AL660" s="7">
        <v>2</v>
      </c>
      <c r="AM660" s="14">
        <v>1</v>
      </c>
      <c r="AN660" s="13">
        <v>3</v>
      </c>
      <c r="AO660" s="14">
        <v>3</v>
      </c>
      <c r="AP660" s="7" t="s">
        <v>66</v>
      </c>
      <c r="AQ660" s="7" t="s">
        <v>62</v>
      </c>
      <c r="AR660" s="7" t="s">
        <v>66</v>
      </c>
      <c r="AS660" s="7" t="s">
        <v>70</v>
      </c>
      <c r="AT660" s="7" t="s">
        <v>63</v>
      </c>
      <c r="AU660" s="7" t="s">
        <v>66</v>
      </c>
      <c r="AV660" s="7" t="s">
        <v>70</v>
      </c>
      <c r="AW660" s="7" t="s">
        <v>70</v>
      </c>
      <c r="AX660" s="12">
        <v>0</v>
      </c>
      <c r="AY660" s="12">
        <v>0</v>
      </c>
      <c r="AZ660" s="12">
        <v>0</v>
      </c>
      <c r="BA660" s="12">
        <v>1</v>
      </c>
      <c r="BB660" s="12">
        <v>1</v>
      </c>
      <c r="BC660" s="12">
        <v>0</v>
      </c>
      <c r="BD660" s="35">
        <v>1</v>
      </c>
      <c r="BE660" s="12">
        <v>1</v>
      </c>
    </row>
    <row r="661" spans="1:57" x14ac:dyDescent="0.35">
      <c r="A661" s="7">
        <v>660</v>
      </c>
      <c r="B661" s="7">
        <v>660</v>
      </c>
      <c r="C661" s="7" t="s">
        <v>1530</v>
      </c>
      <c r="D661" s="7" t="s">
        <v>1531</v>
      </c>
      <c r="E661" s="13" t="s">
        <v>51</v>
      </c>
      <c r="F661" s="7">
        <v>300</v>
      </c>
      <c r="G661" s="7" t="s">
        <v>1024</v>
      </c>
      <c r="H661" s="7">
        <v>560</v>
      </c>
      <c r="I661" s="14" t="s">
        <v>53</v>
      </c>
      <c r="J661" s="13" t="s">
        <v>54</v>
      </c>
      <c r="K661" s="7" t="s">
        <v>118</v>
      </c>
      <c r="L661" s="7" t="s">
        <v>56</v>
      </c>
      <c r="M661" s="7" t="s">
        <v>57</v>
      </c>
      <c r="N661" s="7">
        <v>28</v>
      </c>
      <c r="O661" s="7" t="s">
        <v>85</v>
      </c>
      <c r="P661" s="7">
        <v>60</v>
      </c>
      <c r="Q661" t="s">
        <v>7875</v>
      </c>
      <c r="R661" s="7" t="s">
        <v>113</v>
      </c>
      <c r="S661" s="14" t="s">
        <v>59</v>
      </c>
      <c r="T661" t="b">
        <v>0</v>
      </c>
      <c r="U661" s="7">
        <v>4</v>
      </c>
      <c r="V661" s="7">
        <v>19.225000000000001</v>
      </c>
      <c r="W661" s="7">
        <v>33.450000000000003</v>
      </c>
      <c r="X661" s="7">
        <v>2.3108325000000001</v>
      </c>
      <c r="Y661" s="7">
        <v>4.0000000000000001E-3</v>
      </c>
      <c r="Z661" s="7">
        <v>7.7</v>
      </c>
      <c r="AA661" s="7">
        <v>1.96</v>
      </c>
      <c r="AB661" s="14">
        <v>4.53</v>
      </c>
      <c r="AC661" s="17">
        <v>4.9816399999999997E-2</v>
      </c>
      <c r="AD661" s="3">
        <v>0.95018400000000003</v>
      </c>
      <c r="AE661" s="14" t="s">
        <v>197</v>
      </c>
      <c r="AF661" s="13">
        <v>7</v>
      </c>
      <c r="AG661" s="14">
        <v>6</v>
      </c>
      <c r="AH661" s="13">
        <v>4</v>
      </c>
      <c r="AI661" s="7">
        <v>4</v>
      </c>
      <c r="AJ661" s="7">
        <v>0</v>
      </c>
      <c r="AK661" s="7">
        <v>3</v>
      </c>
      <c r="AL661" s="7">
        <v>3</v>
      </c>
      <c r="AM661" s="14">
        <v>0</v>
      </c>
      <c r="AN661" s="13">
        <v>3</v>
      </c>
      <c r="AO661" s="14">
        <v>3</v>
      </c>
      <c r="AP661" s="7" t="s">
        <v>66</v>
      </c>
      <c r="AQ661" s="7" t="s">
        <v>62</v>
      </c>
      <c r="AR661" s="7" t="s">
        <v>66</v>
      </c>
      <c r="AS661" s="7" t="s">
        <v>70</v>
      </c>
      <c r="AT661" s="7" t="s">
        <v>70</v>
      </c>
      <c r="AU661" s="7" t="s">
        <v>66</v>
      </c>
      <c r="AV661" s="7" t="s">
        <v>70</v>
      </c>
      <c r="AW661" s="7" t="s">
        <v>70</v>
      </c>
      <c r="AX661" s="12">
        <v>0</v>
      </c>
      <c r="AY661" s="12">
        <v>0</v>
      </c>
      <c r="AZ661" s="12">
        <v>0</v>
      </c>
      <c r="BA661" s="12">
        <v>1</v>
      </c>
      <c r="BB661" s="12">
        <v>1</v>
      </c>
      <c r="BC661" s="12">
        <v>1</v>
      </c>
      <c r="BD661" s="35">
        <v>1</v>
      </c>
      <c r="BE661" s="12" t="s">
        <v>5797</v>
      </c>
    </row>
    <row r="662" spans="1:57" x14ac:dyDescent="0.35">
      <c r="A662" s="7">
        <v>661</v>
      </c>
      <c r="B662" s="7">
        <v>661</v>
      </c>
      <c r="C662" s="7" t="s">
        <v>1532</v>
      </c>
      <c r="D662" s="7" t="s">
        <v>1533</v>
      </c>
      <c r="E662" s="13" t="s">
        <v>51</v>
      </c>
      <c r="F662" s="7">
        <v>300</v>
      </c>
      <c r="G662" s="7" t="s">
        <v>78</v>
      </c>
      <c r="H662" s="7"/>
      <c r="I662" s="14" t="s">
        <v>53</v>
      </c>
      <c r="J662" s="13" t="s">
        <v>54</v>
      </c>
      <c r="K662" s="7" t="s">
        <v>92</v>
      </c>
      <c r="L662" s="7" t="s">
        <v>56</v>
      </c>
      <c r="M662" s="7" t="s">
        <v>57</v>
      </c>
      <c r="N662" s="7">
        <v>22</v>
      </c>
      <c r="O662" s="7" t="s">
        <v>85</v>
      </c>
      <c r="P662" s="7">
        <v>57</v>
      </c>
      <c r="Q662" t="s">
        <v>7875</v>
      </c>
      <c r="R662" s="7" t="s">
        <v>113</v>
      </c>
      <c r="S662" s="14" t="s">
        <v>59</v>
      </c>
      <c r="T662" t="b">
        <v>0</v>
      </c>
      <c r="U662" s="7">
        <v>3</v>
      </c>
      <c r="V662" s="7">
        <v>17.649999999999999</v>
      </c>
      <c r="W662" s="7">
        <v>32.924999999999997</v>
      </c>
      <c r="X662" s="7">
        <v>3.0074149999999999</v>
      </c>
      <c r="Y662" s="7">
        <v>2.5999999999999999E-3</v>
      </c>
      <c r="Z662" s="7"/>
      <c r="AA662" s="7"/>
      <c r="AB662" s="14"/>
      <c r="AC662" s="17">
        <v>8.0118199999999994E-3</v>
      </c>
      <c r="AD662" s="3">
        <v>0.99198799999999998</v>
      </c>
      <c r="AE662" s="14" t="s">
        <v>197</v>
      </c>
      <c r="AF662" s="13">
        <v>7</v>
      </c>
      <c r="AG662" s="14">
        <v>6</v>
      </c>
      <c r="AH662" s="13">
        <v>4</v>
      </c>
      <c r="AI662" s="7">
        <v>4</v>
      </c>
      <c r="AJ662" s="7">
        <v>0</v>
      </c>
      <c r="AK662" s="7">
        <v>3</v>
      </c>
      <c r="AL662" s="7">
        <v>3</v>
      </c>
      <c r="AM662" s="14">
        <v>0</v>
      </c>
      <c r="AN662" s="13">
        <v>3</v>
      </c>
      <c r="AO662" s="14">
        <v>3</v>
      </c>
      <c r="AP662" s="7" t="s">
        <v>66</v>
      </c>
      <c r="AQ662" s="7" t="s">
        <v>62</v>
      </c>
      <c r="AR662" s="7" t="s">
        <v>62</v>
      </c>
      <c r="AS662" s="7" t="s">
        <v>70</v>
      </c>
      <c r="AT662" s="7" t="s">
        <v>62</v>
      </c>
      <c r="AU662" s="7" t="s">
        <v>66</v>
      </c>
      <c r="AV662" s="7" t="s">
        <v>70</v>
      </c>
      <c r="AW662" s="7" t="s">
        <v>5797</v>
      </c>
      <c r="AX662" s="12">
        <v>0</v>
      </c>
      <c r="AY662" s="12">
        <v>0</v>
      </c>
      <c r="AZ662" s="12">
        <v>0</v>
      </c>
      <c r="BA662" s="12">
        <v>1</v>
      </c>
      <c r="BB662" s="12" t="s">
        <v>5797</v>
      </c>
      <c r="BC662" s="12">
        <v>0</v>
      </c>
      <c r="BD662" s="35">
        <v>1</v>
      </c>
      <c r="BE662" s="12">
        <v>1</v>
      </c>
    </row>
    <row r="663" spans="1:57" x14ac:dyDescent="0.35">
      <c r="A663" s="7">
        <v>662</v>
      </c>
      <c r="B663" s="7">
        <v>662</v>
      </c>
      <c r="C663" s="7" t="s">
        <v>1534</v>
      </c>
      <c r="D663" s="7" t="s">
        <v>1535</v>
      </c>
      <c r="E663" s="13" t="s">
        <v>51</v>
      </c>
      <c r="F663" s="7">
        <v>300</v>
      </c>
      <c r="G663" s="7" t="s">
        <v>98</v>
      </c>
      <c r="H663" s="7"/>
      <c r="I663" s="14" t="s">
        <v>53</v>
      </c>
      <c r="J663" s="13" t="s">
        <v>54</v>
      </c>
      <c r="K663" s="7" t="s">
        <v>117</v>
      </c>
      <c r="L663" s="7" t="s">
        <v>87</v>
      </c>
      <c r="M663" s="7" t="s">
        <v>57</v>
      </c>
      <c r="N663" s="7">
        <v>19</v>
      </c>
      <c r="O663" s="7" t="s">
        <v>109</v>
      </c>
      <c r="P663" s="7">
        <v>63</v>
      </c>
      <c r="Q663" t="s">
        <v>7875</v>
      </c>
      <c r="R663" s="7" t="s">
        <v>113</v>
      </c>
      <c r="S663" s="14" t="s">
        <v>59</v>
      </c>
      <c r="T663" t="b">
        <v>0</v>
      </c>
      <c r="U663" s="7">
        <v>623</v>
      </c>
      <c r="V663" s="7">
        <v>4.46</v>
      </c>
      <c r="W663" s="7">
        <v>15.64</v>
      </c>
      <c r="X663" s="7">
        <v>0.31799999999999989</v>
      </c>
      <c r="Y663" s="7">
        <v>1.54962</v>
      </c>
      <c r="Z663" s="7">
        <v>6.2</v>
      </c>
      <c r="AA663" s="7">
        <v>4.53</v>
      </c>
      <c r="AB663" s="14">
        <v>1.98</v>
      </c>
      <c r="AC663" s="17">
        <v>1E-4</v>
      </c>
      <c r="AD663" s="3">
        <v>0.99990000000000001</v>
      </c>
      <c r="AE663" s="14" t="s">
        <v>197</v>
      </c>
      <c r="AF663" s="13">
        <v>7</v>
      </c>
      <c r="AG663" s="14">
        <v>6</v>
      </c>
      <c r="AH663" s="13">
        <v>4</v>
      </c>
      <c r="AI663" s="7">
        <v>3</v>
      </c>
      <c r="AJ663" s="7">
        <v>1</v>
      </c>
      <c r="AK663" s="7">
        <v>3</v>
      </c>
      <c r="AL663" s="7">
        <v>2</v>
      </c>
      <c r="AM663" s="14">
        <v>1</v>
      </c>
      <c r="AN663" s="13">
        <v>3</v>
      </c>
      <c r="AO663" s="14">
        <v>3</v>
      </c>
      <c r="AP663" s="7" t="s">
        <v>66</v>
      </c>
      <c r="AQ663" s="7" t="s">
        <v>62</v>
      </c>
      <c r="AR663" s="7" t="s">
        <v>66</v>
      </c>
      <c r="AS663" s="7" t="s">
        <v>70</v>
      </c>
      <c r="AT663" s="7" t="s">
        <v>63</v>
      </c>
      <c r="AU663" s="7" t="s">
        <v>66</v>
      </c>
      <c r="AV663" s="7" t="s">
        <v>70</v>
      </c>
      <c r="AW663" s="7" t="s">
        <v>70</v>
      </c>
      <c r="AX663" s="12">
        <v>0</v>
      </c>
      <c r="AY663" s="12">
        <v>0</v>
      </c>
      <c r="AZ663" s="12">
        <v>0</v>
      </c>
      <c r="BA663" s="12" t="s">
        <v>5797</v>
      </c>
      <c r="BB663" s="12">
        <v>1</v>
      </c>
      <c r="BC663" s="12">
        <v>0</v>
      </c>
      <c r="BD663" s="35">
        <v>1</v>
      </c>
      <c r="BE663" s="12">
        <v>1</v>
      </c>
    </row>
    <row r="664" spans="1:57" x14ac:dyDescent="0.35">
      <c r="A664" s="7">
        <v>663</v>
      </c>
      <c r="B664" s="7">
        <v>663</v>
      </c>
      <c r="C664" s="7" t="s">
        <v>1536</v>
      </c>
      <c r="D664" s="7" t="s">
        <v>1537</v>
      </c>
      <c r="E664" s="13" t="s">
        <v>51</v>
      </c>
      <c r="F664" s="7">
        <v>300</v>
      </c>
      <c r="G664" s="7" t="s">
        <v>100</v>
      </c>
      <c r="H664" s="7">
        <v>1754</v>
      </c>
      <c r="I664" s="14" t="s">
        <v>53</v>
      </c>
      <c r="J664" s="13" t="s">
        <v>54</v>
      </c>
      <c r="K664" s="7" t="s">
        <v>75</v>
      </c>
      <c r="L664" s="7" t="s">
        <v>87</v>
      </c>
      <c r="M664" s="7" t="s">
        <v>57</v>
      </c>
      <c r="N664" s="7">
        <v>18</v>
      </c>
      <c r="O664" s="7" t="s">
        <v>109</v>
      </c>
      <c r="P664" s="7">
        <v>64</v>
      </c>
      <c r="Q664" t="s">
        <v>7875</v>
      </c>
      <c r="R664" s="7" t="s">
        <v>59</v>
      </c>
      <c r="S664" s="14" t="s">
        <v>113</v>
      </c>
      <c r="T664" t="b">
        <v>0</v>
      </c>
      <c r="U664" s="7">
        <v>568</v>
      </c>
      <c r="V664" s="7">
        <v>13.3</v>
      </c>
      <c r="W664" s="7">
        <v>27.82</v>
      </c>
      <c r="X664" s="7">
        <v>1.1041985999999999</v>
      </c>
      <c r="Y664" s="7">
        <v>0.71076000000000006</v>
      </c>
      <c r="Z664" s="7"/>
      <c r="AA664" s="7"/>
      <c r="AB664" s="14"/>
      <c r="AC664" s="17">
        <v>1E-4</v>
      </c>
      <c r="AD664" s="3">
        <v>0.99990000000000001</v>
      </c>
      <c r="AE664" s="14" t="s">
        <v>197</v>
      </c>
      <c r="AF664" s="13">
        <v>7</v>
      </c>
      <c r="AG664" s="14">
        <v>6</v>
      </c>
      <c r="AH664" s="13">
        <v>4</v>
      </c>
      <c r="AI664" s="7">
        <v>3</v>
      </c>
      <c r="AJ664" s="7">
        <v>1</v>
      </c>
      <c r="AK664" s="7">
        <v>3</v>
      </c>
      <c r="AL664" s="7">
        <v>2</v>
      </c>
      <c r="AM664" s="14">
        <v>1</v>
      </c>
      <c r="AN664" s="13">
        <v>3</v>
      </c>
      <c r="AO664" s="14">
        <v>3</v>
      </c>
      <c r="AP664" s="7" t="s">
        <v>66</v>
      </c>
      <c r="AQ664" s="7" t="s">
        <v>62</v>
      </c>
      <c r="AR664" s="7" t="s">
        <v>66</v>
      </c>
      <c r="AS664" s="7" t="s">
        <v>70</v>
      </c>
      <c r="AT664" s="7" t="s">
        <v>63</v>
      </c>
      <c r="AU664" s="7" t="s">
        <v>66</v>
      </c>
      <c r="AV664" s="7" t="s">
        <v>70</v>
      </c>
      <c r="AW664" s="7" t="s">
        <v>70</v>
      </c>
      <c r="AX664" s="12">
        <v>0</v>
      </c>
      <c r="AY664" s="12">
        <v>0</v>
      </c>
      <c r="AZ664" s="12">
        <v>0</v>
      </c>
      <c r="BA664" s="12">
        <v>1</v>
      </c>
      <c r="BB664" s="12">
        <v>1</v>
      </c>
      <c r="BC664" s="12">
        <v>0</v>
      </c>
      <c r="BD664" s="35">
        <v>1</v>
      </c>
      <c r="BE664" s="12">
        <v>1</v>
      </c>
    </row>
    <row r="665" spans="1:57" x14ac:dyDescent="0.35">
      <c r="A665" s="7">
        <v>664</v>
      </c>
      <c r="B665" s="7">
        <v>664</v>
      </c>
      <c r="C665" s="7" t="s">
        <v>1538</v>
      </c>
      <c r="D665" s="7" t="s">
        <v>1539</v>
      </c>
      <c r="E665" s="13" t="s">
        <v>51</v>
      </c>
      <c r="F665" s="7">
        <v>300</v>
      </c>
      <c r="G665" s="7" t="s">
        <v>172</v>
      </c>
      <c r="H665" s="7">
        <v>763</v>
      </c>
      <c r="I665" s="14" t="s">
        <v>53</v>
      </c>
      <c r="J665" s="13" t="s">
        <v>54</v>
      </c>
      <c r="K665" s="7" t="s">
        <v>107</v>
      </c>
      <c r="L665" s="7" t="s">
        <v>87</v>
      </c>
      <c r="M665" s="7" t="s">
        <v>57</v>
      </c>
      <c r="N665" s="7">
        <v>19</v>
      </c>
      <c r="O665" s="7" t="s">
        <v>109</v>
      </c>
      <c r="P665" s="7">
        <v>50</v>
      </c>
      <c r="Q665" t="s">
        <v>7875</v>
      </c>
      <c r="R665" s="7" t="s">
        <v>59</v>
      </c>
      <c r="S665" s="14" t="s">
        <v>59</v>
      </c>
      <c r="T665" t="b">
        <v>0</v>
      </c>
      <c r="U665" s="7">
        <v>1261</v>
      </c>
      <c r="V665" s="7">
        <v>19.04</v>
      </c>
      <c r="W665" s="7">
        <v>28.28</v>
      </c>
      <c r="X665" s="7">
        <v>0.70746659999999995</v>
      </c>
      <c r="Y665" s="7">
        <v>2.1442600000000001</v>
      </c>
      <c r="Z665" s="7">
        <v>5.5</v>
      </c>
      <c r="AA665" s="7">
        <v>3.6</v>
      </c>
      <c r="AB665" s="14">
        <v>3.81</v>
      </c>
      <c r="AC665" s="17">
        <v>3.3520399999999999E-2</v>
      </c>
      <c r="AD665" s="3">
        <v>0.96648000000000001</v>
      </c>
      <c r="AE665" s="14" t="s">
        <v>197</v>
      </c>
      <c r="AF665" s="13">
        <v>7</v>
      </c>
      <c r="AG665" s="14">
        <v>6</v>
      </c>
      <c r="AH665" s="13">
        <v>4</v>
      </c>
      <c r="AI665" s="7">
        <v>4</v>
      </c>
      <c r="AJ665" s="7">
        <v>0</v>
      </c>
      <c r="AK665" s="7">
        <v>3</v>
      </c>
      <c r="AL665" s="7">
        <v>3</v>
      </c>
      <c r="AM665" s="14">
        <v>0</v>
      </c>
      <c r="AN665" s="13">
        <v>3</v>
      </c>
      <c r="AO665" s="14">
        <v>3</v>
      </c>
      <c r="AP665" s="7" t="s">
        <v>66</v>
      </c>
      <c r="AQ665" s="7" t="s">
        <v>62</v>
      </c>
      <c r="AR665" s="7" t="s">
        <v>66</v>
      </c>
      <c r="AS665" s="7" t="s">
        <v>70</v>
      </c>
      <c r="AT665" s="7" t="s">
        <v>70</v>
      </c>
      <c r="AU665" s="7" t="s">
        <v>66</v>
      </c>
      <c r="AV665" s="7" t="s">
        <v>70</v>
      </c>
      <c r="AW665" s="7" t="s">
        <v>70</v>
      </c>
      <c r="AX665" s="12">
        <v>0</v>
      </c>
      <c r="AY665" s="12">
        <v>0</v>
      </c>
      <c r="AZ665" s="12">
        <v>0</v>
      </c>
      <c r="BA665" s="12">
        <v>1</v>
      </c>
      <c r="BB665" s="12">
        <v>1</v>
      </c>
      <c r="BC665" s="12">
        <v>0</v>
      </c>
      <c r="BD665" s="35">
        <v>1</v>
      </c>
      <c r="BE665" s="12">
        <v>1</v>
      </c>
    </row>
    <row r="666" spans="1:57" x14ac:dyDescent="0.35">
      <c r="A666" s="7">
        <v>665</v>
      </c>
      <c r="B666" s="7">
        <v>665</v>
      </c>
      <c r="C666" s="7" t="s">
        <v>1540</v>
      </c>
      <c r="D666" s="7" t="s">
        <v>1541</v>
      </c>
      <c r="E666" s="13" t="s">
        <v>51</v>
      </c>
      <c r="F666" s="7">
        <v>300</v>
      </c>
      <c r="G666" s="7" t="s">
        <v>100</v>
      </c>
      <c r="H666" s="7">
        <v>151</v>
      </c>
      <c r="I666" s="14" t="s">
        <v>53</v>
      </c>
      <c r="J666" s="13" t="s">
        <v>54</v>
      </c>
      <c r="K666" s="7" t="s">
        <v>75</v>
      </c>
      <c r="L666" s="7" t="s">
        <v>87</v>
      </c>
      <c r="M666" s="7" t="s">
        <v>57</v>
      </c>
      <c r="N666" s="7">
        <v>26</v>
      </c>
      <c r="O666" s="7" t="s">
        <v>85</v>
      </c>
      <c r="P666" s="7">
        <v>64</v>
      </c>
      <c r="Q666" t="s">
        <v>7875</v>
      </c>
      <c r="R666" s="7" t="s">
        <v>113</v>
      </c>
      <c r="S666" s="14" t="s">
        <v>56</v>
      </c>
      <c r="T666" t="b">
        <v>0</v>
      </c>
      <c r="U666" s="7">
        <v>1068</v>
      </c>
      <c r="V666" s="7">
        <v>20.8</v>
      </c>
      <c r="W666" s="7">
        <v>30.62</v>
      </c>
      <c r="X666" s="7">
        <v>0.78553340000000005</v>
      </c>
      <c r="Y666" s="7">
        <v>1.64466</v>
      </c>
      <c r="Z666" s="7">
        <v>5.7</v>
      </c>
      <c r="AA666" s="7">
        <v>3.79</v>
      </c>
      <c r="AB666" s="14">
        <v>3.4</v>
      </c>
      <c r="AC666" s="17">
        <v>1E-4</v>
      </c>
      <c r="AD666" s="3">
        <v>0.99990000000000001</v>
      </c>
      <c r="AE666" s="14" t="s">
        <v>197</v>
      </c>
      <c r="AF666" s="13">
        <v>7</v>
      </c>
      <c r="AG666" s="14">
        <v>6</v>
      </c>
      <c r="AH666" s="13">
        <v>4</v>
      </c>
      <c r="AI666" s="7">
        <v>4</v>
      </c>
      <c r="AJ666" s="7">
        <v>0</v>
      </c>
      <c r="AK666" s="7">
        <v>3</v>
      </c>
      <c r="AL666" s="7">
        <v>3</v>
      </c>
      <c r="AM666" s="14">
        <v>0</v>
      </c>
      <c r="AN666" s="13">
        <v>3</v>
      </c>
      <c r="AO666" s="14">
        <v>3</v>
      </c>
      <c r="AP666" s="7" t="s">
        <v>66</v>
      </c>
      <c r="AQ666" s="7" t="s">
        <v>62</v>
      </c>
      <c r="AR666" s="7" t="s">
        <v>66</v>
      </c>
      <c r="AS666" s="7" t="s">
        <v>70</v>
      </c>
      <c r="AT666" s="7" t="s">
        <v>70</v>
      </c>
      <c r="AU666" s="7" t="s">
        <v>66</v>
      </c>
      <c r="AV666" s="7" t="s">
        <v>70</v>
      </c>
      <c r="AW666" s="7" t="s">
        <v>70</v>
      </c>
      <c r="AX666" s="12">
        <v>0</v>
      </c>
      <c r="AY666" s="12">
        <v>0</v>
      </c>
      <c r="AZ666" s="12">
        <v>0</v>
      </c>
      <c r="BA666" s="12">
        <v>1</v>
      </c>
      <c r="BB666" s="12" t="s">
        <v>5797</v>
      </c>
      <c r="BC666" s="12">
        <v>0</v>
      </c>
      <c r="BD666" s="35">
        <v>1</v>
      </c>
      <c r="BE666" s="12">
        <v>1</v>
      </c>
    </row>
    <row r="667" spans="1:57" x14ac:dyDescent="0.35">
      <c r="A667" s="7">
        <v>666</v>
      </c>
      <c r="B667" s="7">
        <v>666</v>
      </c>
      <c r="C667" s="7" t="s">
        <v>1542</v>
      </c>
      <c r="D667" s="7" t="s">
        <v>1543</v>
      </c>
      <c r="E667" s="13" t="s">
        <v>51</v>
      </c>
      <c r="F667" s="7">
        <v>300</v>
      </c>
      <c r="G667" s="7" t="s">
        <v>98</v>
      </c>
      <c r="H667" s="7"/>
      <c r="I667" s="14" t="s">
        <v>53</v>
      </c>
      <c r="J667" s="13" t="s">
        <v>54</v>
      </c>
      <c r="K667" s="7" t="s">
        <v>83</v>
      </c>
      <c r="L667" s="7" t="s">
        <v>76</v>
      </c>
      <c r="M667" s="7" t="s">
        <v>57</v>
      </c>
      <c r="N667" s="7">
        <v>36.6</v>
      </c>
      <c r="O667" s="7" t="s">
        <v>58</v>
      </c>
      <c r="P667" s="7">
        <v>46</v>
      </c>
      <c r="R667" s="7" t="s">
        <v>59</v>
      </c>
      <c r="S667" s="14"/>
      <c r="T667" t="b">
        <v>0</v>
      </c>
      <c r="U667" s="7">
        <v>841</v>
      </c>
      <c r="V667" s="7">
        <v>9.52</v>
      </c>
      <c r="W667" s="7">
        <v>23.28</v>
      </c>
      <c r="X667" s="7">
        <v>0.71146639999999994</v>
      </c>
      <c r="Y667" s="7">
        <v>1.3507800000000001</v>
      </c>
      <c r="Z667" s="7">
        <v>5.9</v>
      </c>
      <c r="AA667" s="7">
        <v>4.3</v>
      </c>
      <c r="AB667" s="14">
        <v>2.34</v>
      </c>
      <c r="AC667" s="17">
        <v>2.8248599999999999E-2</v>
      </c>
      <c r="AD667" s="3">
        <v>0.97175100000000003</v>
      </c>
      <c r="AE667" s="14" t="s">
        <v>197</v>
      </c>
      <c r="AF667" s="13">
        <v>7</v>
      </c>
      <c r="AG667" s="14">
        <v>6</v>
      </c>
      <c r="AH667" s="13">
        <v>4</v>
      </c>
      <c r="AI667" s="7">
        <v>4</v>
      </c>
      <c r="AJ667" s="7">
        <v>0</v>
      </c>
      <c r="AK667" s="7">
        <v>3</v>
      </c>
      <c r="AL667" s="7">
        <v>3</v>
      </c>
      <c r="AM667" s="14">
        <v>0</v>
      </c>
      <c r="AN667" s="13">
        <v>3</v>
      </c>
      <c r="AO667" s="14">
        <v>3</v>
      </c>
      <c r="AP667" s="7" t="s">
        <v>66</v>
      </c>
      <c r="AQ667" s="7" t="s">
        <v>62</v>
      </c>
      <c r="AR667" s="7" t="s">
        <v>66</v>
      </c>
      <c r="AS667" s="7" t="s">
        <v>5797</v>
      </c>
      <c r="AT667" s="7" t="s">
        <v>70</v>
      </c>
      <c r="AU667" s="7" t="s">
        <v>66</v>
      </c>
      <c r="AV667" s="7" t="s">
        <v>70</v>
      </c>
      <c r="AW667" s="7" t="s">
        <v>70</v>
      </c>
      <c r="AX667" s="12">
        <v>0</v>
      </c>
      <c r="AY667" s="12">
        <v>0</v>
      </c>
      <c r="AZ667" s="12">
        <v>0</v>
      </c>
      <c r="BA667" s="12">
        <v>1</v>
      </c>
      <c r="BB667" s="12" t="s">
        <v>5797</v>
      </c>
      <c r="BC667" s="12">
        <v>0</v>
      </c>
      <c r="BD667" s="35">
        <v>1</v>
      </c>
      <c r="BE667" s="12">
        <v>1</v>
      </c>
    </row>
    <row r="668" spans="1:57" x14ac:dyDescent="0.35">
      <c r="A668" s="7">
        <v>667</v>
      </c>
      <c r="B668" s="7">
        <v>667</v>
      </c>
      <c r="C668" s="7" t="s">
        <v>1544</v>
      </c>
      <c r="D668" s="7" t="s">
        <v>1545</v>
      </c>
      <c r="E668" s="13" t="s">
        <v>51</v>
      </c>
      <c r="F668" s="7">
        <v>300</v>
      </c>
      <c r="G668" s="7" t="s">
        <v>114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57</v>
      </c>
      <c r="N668" s="7">
        <v>24</v>
      </c>
      <c r="O668" s="7" t="s">
        <v>109</v>
      </c>
      <c r="P668" s="7">
        <v>36</v>
      </c>
      <c r="Q668" t="s">
        <v>7875</v>
      </c>
      <c r="R668" s="7" t="s">
        <v>59</v>
      </c>
      <c r="S668" s="14" t="s">
        <v>59</v>
      </c>
      <c r="T668" t="b">
        <v>0</v>
      </c>
      <c r="U668" s="7">
        <v>514</v>
      </c>
      <c r="V668" s="7">
        <v>17.125</v>
      </c>
      <c r="W668" s="7">
        <v>26.024999999999999</v>
      </c>
      <c r="X668" s="7">
        <v>0.79708349999999994</v>
      </c>
      <c r="Y668" s="7">
        <v>0.87019999999999997</v>
      </c>
      <c r="Z668" s="7"/>
      <c r="AA668" s="7"/>
      <c r="AB668" s="14"/>
      <c r="AC668" s="17">
        <v>1.8145999999999999E-2</v>
      </c>
      <c r="AD668" s="3">
        <v>0.981854</v>
      </c>
      <c r="AE668" s="14" t="s">
        <v>197</v>
      </c>
      <c r="AF668" s="13">
        <v>7</v>
      </c>
      <c r="AG668" s="14">
        <v>6</v>
      </c>
      <c r="AH668" s="13">
        <v>4</v>
      </c>
      <c r="AI668" s="7">
        <v>4</v>
      </c>
      <c r="AJ668" s="7">
        <v>0</v>
      </c>
      <c r="AK668" s="7">
        <v>3</v>
      </c>
      <c r="AL668" s="7">
        <v>3</v>
      </c>
      <c r="AM668" s="14">
        <v>0</v>
      </c>
      <c r="AN668" s="13">
        <v>3</v>
      </c>
      <c r="AO668" s="14">
        <v>3</v>
      </c>
      <c r="AP668" s="7" t="s">
        <v>66</v>
      </c>
      <c r="AQ668" s="7" t="s">
        <v>62</v>
      </c>
      <c r="AR668" s="7" t="s">
        <v>62</v>
      </c>
      <c r="AS668" s="7" t="s">
        <v>70</v>
      </c>
      <c r="AT668" s="7" t="s">
        <v>62</v>
      </c>
      <c r="AU668" s="7" t="s">
        <v>5797</v>
      </c>
      <c r="AV668" s="7" t="s">
        <v>5797</v>
      </c>
      <c r="AW668" s="7" t="s">
        <v>70</v>
      </c>
      <c r="AX668" s="12">
        <v>0</v>
      </c>
      <c r="AY668" s="12">
        <v>0</v>
      </c>
      <c r="AZ668" s="12">
        <v>0</v>
      </c>
      <c r="BA668" s="12">
        <v>1</v>
      </c>
      <c r="BB668" s="12">
        <v>1</v>
      </c>
      <c r="BC668" s="12">
        <v>0</v>
      </c>
      <c r="BD668" s="35">
        <v>1</v>
      </c>
      <c r="BE668" s="12">
        <v>1</v>
      </c>
    </row>
    <row r="669" spans="1:57" x14ac:dyDescent="0.35">
      <c r="A669" s="7">
        <v>668</v>
      </c>
      <c r="B669" s="7">
        <v>668</v>
      </c>
      <c r="C669" s="7" t="s">
        <v>1546</v>
      </c>
      <c r="D669" s="7" t="s">
        <v>1547</v>
      </c>
      <c r="E669" s="13" t="s">
        <v>51</v>
      </c>
      <c r="F669" s="7">
        <v>300</v>
      </c>
      <c r="G669" s="7" t="s">
        <v>101</v>
      </c>
      <c r="H669" s="7"/>
      <c r="I669" s="14" t="s">
        <v>53</v>
      </c>
      <c r="J669" s="13" t="s">
        <v>82</v>
      </c>
      <c r="K669" s="7" t="s">
        <v>92</v>
      </c>
      <c r="L669" s="7" t="s">
        <v>56</v>
      </c>
      <c r="M669" s="7" t="s">
        <v>57</v>
      </c>
      <c r="N669" s="7">
        <v>22</v>
      </c>
      <c r="O669" s="7" t="s">
        <v>85</v>
      </c>
      <c r="P669" s="7">
        <v>41</v>
      </c>
      <c r="Q669" t="s">
        <v>7914</v>
      </c>
      <c r="R669" s="7" t="s">
        <v>59</v>
      </c>
      <c r="S669" s="14" t="s">
        <v>59</v>
      </c>
      <c r="T669" t="b">
        <v>0</v>
      </c>
      <c r="U669" s="7">
        <v>133</v>
      </c>
      <c r="V669" s="7">
        <v>8.5666700000000002</v>
      </c>
      <c r="W669" s="7">
        <v>21.466670000000001</v>
      </c>
      <c r="X669" s="7">
        <v>0.94700133333333325</v>
      </c>
      <c r="Y669" s="7">
        <v>0.2980666666666667</v>
      </c>
      <c r="Z669" s="7"/>
      <c r="AA669" s="7"/>
      <c r="AB669" s="14"/>
      <c r="AC669" s="17">
        <v>0.114907</v>
      </c>
      <c r="AD669" s="3">
        <v>0.88509300000000002</v>
      </c>
      <c r="AE669" s="14" t="s">
        <v>197</v>
      </c>
      <c r="AF669" s="13">
        <v>7</v>
      </c>
      <c r="AG669" s="14">
        <v>6</v>
      </c>
      <c r="AH669" s="13">
        <v>4</v>
      </c>
      <c r="AI669" s="7">
        <v>4</v>
      </c>
      <c r="AJ669" s="7">
        <v>0</v>
      </c>
      <c r="AK669" s="7">
        <v>3</v>
      </c>
      <c r="AL669" s="7">
        <v>3</v>
      </c>
      <c r="AM669" s="14">
        <v>0</v>
      </c>
      <c r="AN669" s="13">
        <v>3</v>
      </c>
      <c r="AO669" s="14">
        <v>3</v>
      </c>
      <c r="AP669" s="7" t="s">
        <v>66</v>
      </c>
      <c r="AQ669" s="7" t="s">
        <v>62</v>
      </c>
      <c r="AR669" s="7" t="s">
        <v>62</v>
      </c>
      <c r="AS669" s="7" t="s">
        <v>70</v>
      </c>
      <c r="AT669" s="7" t="s">
        <v>62</v>
      </c>
      <c r="AU669" s="7" t="s">
        <v>66</v>
      </c>
      <c r="AV669" s="7" t="s">
        <v>5797</v>
      </c>
      <c r="AW669" s="7" t="s">
        <v>5797</v>
      </c>
      <c r="AX669" s="12">
        <v>0</v>
      </c>
      <c r="AY669" s="12">
        <v>0</v>
      </c>
      <c r="AZ669" s="12">
        <v>0</v>
      </c>
      <c r="BA669" s="12">
        <v>0</v>
      </c>
      <c r="BB669" s="12">
        <v>1</v>
      </c>
      <c r="BC669" s="12">
        <v>0</v>
      </c>
      <c r="BD669" s="35">
        <v>1</v>
      </c>
      <c r="BE669" s="12" t="s">
        <v>5797</v>
      </c>
    </row>
    <row r="670" spans="1:57" x14ac:dyDescent="0.35">
      <c r="A670" s="7">
        <v>669</v>
      </c>
      <c r="B670" s="7">
        <v>669</v>
      </c>
      <c r="C670" s="7" t="s">
        <v>1548</v>
      </c>
      <c r="D670" s="7" t="s">
        <v>1549</v>
      </c>
      <c r="E670" s="13" t="s">
        <v>51</v>
      </c>
      <c r="F670" s="7">
        <v>300</v>
      </c>
      <c r="G670" s="7" t="s">
        <v>122</v>
      </c>
      <c r="H670" s="7"/>
      <c r="I670" s="14" t="s">
        <v>53</v>
      </c>
      <c r="J670" s="13" t="s">
        <v>54</v>
      </c>
      <c r="K670" s="7" t="s">
        <v>92</v>
      </c>
      <c r="L670" s="7" t="s">
        <v>56</v>
      </c>
      <c r="M670" s="7" t="s">
        <v>57</v>
      </c>
      <c r="N670" s="7">
        <v>26.8</v>
      </c>
      <c r="O670" s="7" t="s">
        <v>109</v>
      </c>
      <c r="P670" s="7">
        <v>60</v>
      </c>
      <c r="R670" s="7" t="s">
        <v>59</v>
      </c>
      <c r="S670" s="14" t="s">
        <v>59</v>
      </c>
      <c r="T670" t="b">
        <v>0</v>
      </c>
      <c r="U670" s="7">
        <v>987</v>
      </c>
      <c r="V670" s="7">
        <v>15.76</v>
      </c>
      <c r="W670" s="7">
        <v>26.38</v>
      </c>
      <c r="X670" s="7">
        <v>0.75619919999999996</v>
      </c>
      <c r="Y670" s="7">
        <v>1.56402</v>
      </c>
      <c r="Z670" s="7">
        <v>6.1</v>
      </c>
      <c r="AA670" s="7">
        <v>6.57</v>
      </c>
      <c r="AB670" s="14">
        <v>1.83</v>
      </c>
      <c r="AC670" s="17">
        <v>1.3769200000000001E-2</v>
      </c>
      <c r="AD670" s="3">
        <v>0.98623099999999997</v>
      </c>
      <c r="AE670" s="14" t="s">
        <v>197</v>
      </c>
      <c r="AF670" s="13">
        <v>7</v>
      </c>
      <c r="AG670" s="14">
        <v>6</v>
      </c>
      <c r="AH670" s="13">
        <v>4</v>
      </c>
      <c r="AI670" s="7">
        <v>4</v>
      </c>
      <c r="AJ670" s="7">
        <v>0</v>
      </c>
      <c r="AK670" s="7">
        <v>3</v>
      </c>
      <c r="AL670" s="7">
        <v>3</v>
      </c>
      <c r="AM670" s="14">
        <v>0</v>
      </c>
      <c r="AN670" s="13">
        <v>3</v>
      </c>
      <c r="AO670" s="14">
        <v>3</v>
      </c>
      <c r="AP670" s="7" t="s">
        <v>66</v>
      </c>
      <c r="AQ670" s="7" t="s">
        <v>62</v>
      </c>
      <c r="AR670" s="7" t="s">
        <v>62</v>
      </c>
      <c r="AS670" s="7" t="s">
        <v>70</v>
      </c>
      <c r="AT670" s="7" t="s">
        <v>62</v>
      </c>
      <c r="AU670" s="7" t="s">
        <v>66</v>
      </c>
      <c r="AV670" s="7" t="s">
        <v>70</v>
      </c>
      <c r="AW670" s="7" t="s">
        <v>70</v>
      </c>
      <c r="AX670" s="12">
        <v>0</v>
      </c>
      <c r="AY670" s="12">
        <v>0</v>
      </c>
      <c r="AZ670" s="12">
        <v>0</v>
      </c>
      <c r="BA670" s="12">
        <v>1</v>
      </c>
      <c r="BB670" s="12">
        <v>1</v>
      </c>
      <c r="BC670" s="12">
        <v>0</v>
      </c>
      <c r="BD670" s="35">
        <v>1</v>
      </c>
      <c r="BE670" s="12">
        <v>1</v>
      </c>
    </row>
    <row r="671" spans="1:57" x14ac:dyDescent="0.35">
      <c r="A671" s="7">
        <v>670</v>
      </c>
      <c r="B671" s="7">
        <v>670</v>
      </c>
      <c r="C671" s="7" t="s">
        <v>1550</v>
      </c>
      <c r="D671" s="7" t="s">
        <v>1551</v>
      </c>
      <c r="E671" s="13" t="s">
        <v>51</v>
      </c>
      <c r="F671" s="7">
        <v>300</v>
      </c>
      <c r="G671" s="7" t="s">
        <v>88</v>
      </c>
      <c r="H671" s="7"/>
      <c r="I671" s="14" t="s">
        <v>53</v>
      </c>
      <c r="J671" s="13" t="s">
        <v>82</v>
      </c>
      <c r="K671" s="7" t="s">
        <v>92</v>
      </c>
      <c r="L671" s="7" t="s">
        <v>56</v>
      </c>
      <c r="M671" s="7" t="s">
        <v>84</v>
      </c>
      <c r="N671" s="7">
        <v>28</v>
      </c>
      <c r="O671" s="7" t="s">
        <v>85</v>
      </c>
      <c r="P671" s="7">
        <v>48</v>
      </c>
      <c r="Q671" t="s">
        <v>7875</v>
      </c>
      <c r="R671" s="7" t="s">
        <v>113</v>
      </c>
      <c r="S671" s="14" t="s">
        <v>59</v>
      </c>
      <c r="T671" t="b">
        <v>0</v>
      </c>
      <c r="U671" s="7">
        <v>199</v>
      </c>
      <c r="V671" s="7">
        <v>10.43333</v>
      </c>
      <c r="W671" s="7">
        <v>20.766670000000001</v>
      </c>
      <c r="X671" s="7">
        <v>0.54611100000000001</v>
      </c>
      <c r="Y671" s="7">
        <v>0.54126666666666667</v>
      </c>
      <c r="Z671" s="7"/>
      <c r="AA671" s="7"/>
      <c r="AB671" s="14"/>
      <c r="AC671" s="17">
        <v>0.33666000000000001</v>
      </c>
      <c r="AD671" s="3">
        <v>0.66334000000000004</v>
      </c>
      <c r="AE671" s="14" t="s">
        <v>197</v>
      </c>
      <c r="AF671" s="13">
        <v>7</v>
      </c>
      <c r="AG671" s="14">
        <v>6</v>
      </c>
      <c r="AH671" s="13">
        <v>4</v>
      </c>
      <c r="AI671" s="7">
        <v>4</v>
      </c>
      <c r="AJ671" s="7">
        <v>0</v>
      </c>
      <c r="AK671" s="7">
        <v>3</v>
      </c>
      <c r="AL671" s="7">
        <v>3</v>
      </c>
      <c r="AM671" s="14">
        <v>0</v>
      </c>
      <c r="AN671" s="13">
        <v>3</v>
      </c>
      <c r="AO671" s="14">
        <v>3</v>
      </c>
      <c r="AP671" s="7" t="s">
        <v>66</v>
      </c>
      <c r="AQ671" s="7" t="s">
        <v>62</v>
      </c>
      <c r="AR671" s="7" t="s">
        <v>62</v>
      </c>
      <c r="AS671" s="7" t="s">
        <v>70</v>
      </c>
      <c r="AT671" s="7" t="s">
        <v>62</v>
      </c>
      <c r="AU671" s="7" t="s">
        <v>66</v>
      </c>
      <c r="AV671" s="7" t="s">
        <v>70</v>
      </c>
      <c r="AW671" s="7" t="s">
        <v>5797</v>
      </c>
      <c r="AX671" s="12">
        <v>0</v>
      </c>
      <c r="AY671" s="12">
        <v>0</v>
      </c>
      <c r="AZ671" s="12">
        <v>0</v>
      </c>
      <c r="BA671" s="12" t="s">
        <v>5797</v>
      </c>
      <c r="BB671" s="12">
        <v>1</v>
      </c>
      <c r="BC671" s="12">
        <v>0</v>
      </c>
      <c r="BD671" s="35">
        <v>1</v>
      </c>
      <c r="BE671" s="12">
        <v>1</v>
      </c>
    </row>
    <row r="672" spans="1:57" x14ac:dyDescent="0.35">
      <c r="A672" s="7">
        <v>671</v>
      </c>
      <c r="B672" s="7">
        <v>671</v>
      </c>
      <c r="C672" s="7" t="s">
        <v>1552</v>
      </c>
      <c r="D672" s="7" t="s">
        <v>1553</v>
      </c>
      <c r="E672" s="13" t="s">
        <v>51</v>
      </c>
      <c r="F672" s="7">
        <v>300</v>
      </c>
      <c r="G672" s="7" t="s">
        <v>91</v>
      </c>
      <c r="H672" s="7"/>
      <c r="I672" s="14" t="s">
        <v>53</v>
      </c>
      <c r="J672" s="13" t="s">
        <v>54</v>
      </c>
      <c r="K672" s="7" t="s">
        <v>92</v>
      </c>
      <c r="L672" s="7" t="s">
        <v>76</v>
      </c>
      <c r="M672" s="7" t="s">
        <v>57</v>
      </c>
      <c r="N672" s="7">
        <v>43</v>
      </c>
      <c r="O672" s="7" t="s">
        <v>109</v>
      </c>
      <c r="P672" s="7">
        <v>43</v>
      </c>
      <c r="Q672" t="s">
        <v>7875</v>
      </c>
      <c r="R672" s="7" t="s">
        <v>59</v>
      </c>
      <c r="S672" s="14" t="s">
        <v>59</v>
      </c>
      <c r="T672" t="b">
        <v>0</v>
      </c>
      <c r="U672" s="7">
        <v>875</v>
      </c>
      <c r="V672" s="7">
        <v>11.72</v>
      </c>
      <c r="W672" s="7">
        <v>19.36</v>
      </c>
      <c r="X672" s="7">
        <v>0.3480666</v>
      </c>
      <c r="Y672" s="7">
        <v>1.5450999999999999</v>
      </c>
      <c r="Z672" s="7">
        <v>5.6</v>
      </c>
      <c r="AA672" s="7">
        <v>3.27</v>
      </c>
      <c r="AB672" s="14">
        <v>3.76</v>
      </c>
      <c r="AC672" s="17">
        <v>2.6448900000000001E-2</v>
      </c>
      <c r="AD672" s="3">
        <v>0.97355100000000006</v>
      </c>
      <c r="AE672" s="14" t="s">
        <v>197</v>
      </c>
      <c r="AF672" s="13">
        <v>7</v>
      </c>
      <c r="AG672" s="14">
        <v>6</v>
      </c>
      <c r="AH672" s="13">
        <v>4</v>
      </c>
      <c r="AI672" s="7">
        <v>4</v>
      </c>
      <c r="AJ672" s="7">
        <v>0</v>
      </c>
      <c r="AK672" s="7">
        <v>3</v>
      </c>
      <c r="AL672" s="7">
        <v>3</v>
      </c>
      <c r="AM672" s="14">
        <v>0</v>
      </c>
      <c r="AN672" s="13">
        <v>3</v>
      </c>
      <c r="AO672" s="14">
        <v>3</v>
      </c>
      <c r="AP672" s="7" t="s">
        <v>66</v>
      </c>
      <c r="AQ672" s="7" t="s">
        <v>62</v>
      </c>
      <c r="AR672" s="7" t="s">
        <v>62</v>
      </c>
      <c r="AS672" s="7" t="s">
        <v>70</v>
      </c>
      <c r="AT672" s="7" t="s">
        <v>62</v>
      </c>
      <c r="AU672" s="7" t="s">
        <v>5797</v>
      </c>
      <c r="AV672" s="7" t="s">
        <v>70</v>
      </c>
      <c r="AW672" s="7" t="s">
        <v>5797</v>
      </c>
      <c r="AX672" s="12">
        <v>0</v>
      </c>
      <c r="AY672" s="12">
        <v>0</v>
      </c>
      <c r="AZ672" s="12">
        <v>0</v>
      </c>
      <c r="BA672" s="12">
        <v>1</v>
      </c>
      <c r="BB672" s="12">
        <v>1</v>
      </c>
      <c r="BC672" s="12">
        <v>0</v>
      </c>
      <c r="BD672" s="35">
        <v>1</v>
      </c>
      <c r="BE672" s="12">
        <v>1</v>
      </c>
    </row>
    <row r="673" spans="1:57" x14ac:dyDescent="0.35">
      <c r="A673" s="7">
        <v>672</v>
      </c>
      <c r="B673" s="7">
        <v>672</v>
      </c>
      <c r="C673" s="7" t="s">
        <v>1554</v>
      </c>
      <c r="D673" s="7" t="s">
        <v>1555</v>
      </c>
      <c r="E673" s="13" t="s">
        <v>51</v>
      </c>
      <c r="F673" s="7">
        <v>300</v>
      </c>
      <c r="G673" s="7" t="s">
        <v>88</v>
      </c>
      <c r="H673" s="7"/>
      <c r="I673" s="14" t="s">
        <v>53</v>
      </c>
      <c r="J673" s="13" t="s">
        <v>54</v>
      </c>
      <c r="K673" s="7" t="s">
        <v>92</v>
      </c>
      <c r="L673" s="7" t="s">
        <v>56</v>
      </c>
      <c r="M673" s="7" t="s">
        <v>57</v>
      </c>
      <c r="N673" s="7">
        <v>18</v>
      </c>
      <c r="O673" s="7" t="s">
        <v>86</v>
      </c>
      <c r="P673" s="7">
        <v>40</v>
      </c>
      <c r="Q673" t="s">
        <v>7875</v>
      </c>
      <c r="R673" s="7" t="s">
        <v>59</v>
      </c>
      <c r="S673" s="14" t="s">
        <v>59</v>
      </c>
      <c r="T673" t="b">
        <v>0</v>
      </c>
      <c r="U673" s="7">
        <v>183</v>
      </c>
      <c r="V673" s="7">
        <v>10.43333</v>
      </c>
      <c r="W673" s="7">
        <v>18.266670000000001</v>
      </c>
      <c r="X673" s="7">
        <v>0.40066666666666673</v>
      </c>
      <c r="Y673" s="7">
        <v>0.5708333333333333</v>
      </c>
      <c r="Z673" s="7">
        <v>6.4</v>
      </c>
      <c r="AA673" s="7">
        <v>5.5</v>
      </c>
      <c r="AB673" s="14">
        <v>1.55</v>
      </c>
      <c r="AC673" s="17">
        <v>4.3549999999999998E-2</v>
      </c>
      <c r="AD673" s="3">
        <v>0.95645000000000002</v>
      </c>
      <c r="AE673" s="14" t="s">
        <v>197</v>
      </c>
      <c r="AF673" s="13">
        <v>7</v>
      </c>
      <c r="AG673" s="14">
        <v>6</v>
      </c>
      <c r="AH673" s="13">
        <v>4</v>
      </c>
      <c r="AI673" s="7">
        <v>4</v>
      </c>
      <c r="AJ673" s="7">
        <v>0</v>
      </c>
      <c r="AK673" s="7">
        <v>3</v>
      </c>
      <c r="AL673" s="7">
        <v>3</v>
      </c>
      <c r="AM673" s="14">
        <v>0</v>
      </c>
      <c r="AN673" s="13">
        <v>3</v>
      </c>
      <c r="AO673" s="14">
        <v>3</v>
      </c>
      <c r="AP673" s="7" t="s">
        <v>66</v>
      </c>
      <c r="AQ673" s="7" t="s">
        <v>62</v>
      </c>
      <c r="AR673" s="7" t="s">
        <v>62</v>
      </c>
      <c r="AS673" s="7" t="s">
        <v>70</v>
      </c>
      <c r="AT673" s="7" t="s">
        <v>62</v>
      </c>
      <c r="AU673" s="7" t="s">
        <v>5797</v>
      </c>
      <c r="AV673" s="7" t="s">
        <v>70</v>
      </c>
      <c r="AW673" s="7" t="s">
        <v>5797</v>
      </c>
      <c r="AX673" s="12">
        <v>0</v>
      </c>
      <c r="AY673" s="12">
        <v>0</v>
      </c>
      <c r="AZ673" s="12">
        <v>0</v>
      </c>
      <c r="BA673" s="12" t="s">
        <v>5797</v>
      </c>
      <c r="BB673" s="12">
        <v>1</v>
      </c>
      <c r="BC673" s="12">
        <v>0</v>
      </c>
      <c r="BD673" s="35">
        <v>1</v>
      </c>
      <c r="BE673" s="12">
        <v>1</v>
      </c>
    </row>
    <row r="674" spans="1:57" x14ac:dyDescent="0.35">
      <c r="A674" s="7">
        <v>673</v>
      </c>
      <c r="B674" s="7">
        <v>673</v>
      </c>
      <c r="C674" s="7" t="s">
        <v>1556</v>
      </c>
      <c r="D674" s="7" t="s">
        <v>1557</v>
      </c>
      <c r="E674" s="13" t="s">
        <v>51</v>
      </c>
      <c r="F674" s="7">
        <v>300</v>
      </c>
      <c r="G674" s="7" t="s">
        <v>173</v>
      </c>
      <c r="H674" s="7"/>
      <c r="I674" s="14" t="s">
        <v>53</v>
      </c>
      <c r="J674" s="13" t="s">
        <v>54</v>
      </c>
      <c r="K674" s="7" t="s">
        <v>117</v>
      </c>
      <c r="L674" s="7" t="s">
        <v>56</v>
      </c>
      <c r="M674" s="7" t="s">
        <v>57</v>
      </c>
      <c r="N674" s="7">
        <v>26</v>
      </c>
      <c r="O674" s="7" t="s">
        <v>109</v>
      </c>
      <c r="P674" s="7">
        <v>40</v>
      </c>
      <c r="Q674" t="s">
        <v>7875</v>
      </c>
      <c r="R674" s="7" t="s">
        <v>59</v>
      </c>
      <c r="S674" s="14" t="s">
        <v>59</v>
      </c>
      <c r="T674" t="b">
        <v>0</v>
      </c>
      <c r="U674" s="7">
        <v>719</v>
      </c>
      <c r="V674" s="7">
        <v>20.14</v>
      </c>
      <c r="W674" s="7">
        <v>30.42</v>
      </c>
      <c r="X674" s="7">
        <v>0.85426679999999988</v>
      </c>
      <c r="Y674" s="7">
        <v>0.93152000000000001</v>
      </c>
      <c r="Z674" s="7">
        <v>7.1</v>
      </c>
      <c r="AA674" s="7">
        <v>3.39</v>
      </c>
      <c r="AB674" s="14">
        <v>3.71</v>
      </c>
      <c r="AC674" s="17">
        <v>1E-4</v>
      </c>
      <c r="AD674" s="3">
        <v>0.99990000000000001</v>
      </c>
      <c r="AE674" s="14" t="s">
        <v>197</v>
      </c>
      <c r="AF674" s="13">
        <v>7</v>
      </c>
      <c r="AG674" s="14">
        <v>6</v>
      </c>
      <c r="AH674" s="13">
        <v>4</v>
      </c>
      <c r="AI674" s="7">
        <v>3</v>
      </c>
      <c r="AJ674" s="7">
        <v>1</v>
      </c>
      <c r="AK674" s="7">
        <v>3</v>
      </c>
      <c r="AL674" s="7">
        <v>2</v>
      </c>
      <c r="AM674" s="14">
        <v>1</v>
      </c>
      <c r="AN674" s="13">
        <v>3</v>
      </c>
      <c r="AO674" s="14">
        <v>3</v>
      </c>
      <c r="AP674" s="7" t="s">
        <v>66</v>
      </c>
      <c r="AQ674" s="7" t="s">
        <v>62</v>
      </c>
      <c r="AR674" s="7" t="s">
        <v>66</v>
      </c>
      <c r="AS674" s="7" t="s">
        <v>70</v>
      </c>
      <c r="AT674" s="7" t="s">
        <v>63</v>
      </c>
      <c r="AU674" s="7" t="s">
        <v>5797</v>
      </c>
      <c r="AV674" s="7" t="s">
        <v>70</v>
      </c>
      <c r="AW674" s="7" t="s">
        <v>70</v>
      </c>
      <c r="AX674" s="12">
        <v>0</v>
      </c>
      <c r="AY674" s="12">
        <v>0</v>
      </c>
      <c r="AZ674" s="12">
        <v>0</v>
      </c>
      <c r="BA674" s="12">
        <v>1</v>
      </c>
      <c r="BB674" s="12">
        <v>1</v>
      </c>
      <c r="BC674" s="12">
        <v>0</v>
      </c>
      <c r="BD674" s="35">
        <v>1</v>
      </c>
      <c r="BE674" s="12">
        <v>1</v>
      </c>
    </row>
    <row r="675" spans="1:57" x14ac:dyDescent="0.35">
      <c r="A675" s="7">
        <v>674</v>
      </c>
      <c r="B675" s="7">
        <v>674</v>
      </c>
      <c r="C675" s="7" t="s">
        <v>1558</v>
      </c>
      <c r="D675" s="7" t="s">
        <v>1559</v>
      </c>
      <c r="E675" s="13" t="s">
        <v>51</v>
      </c>
      <c r="F675" s="7">
        <v>300</v>
      </c>
      <c r="G675" s="7" t="s">
        <v>158</v>
      </c>
      <c r="H675" s="7"/>
      <c r="I675" s="14" t="s">
        <v>53</v>
      </c>
      <c r="J675" s="13" t="s">
        <v>54</v>
      </c>
      <c r="K675" s="7" t="s">
        <v>137</v>
      </c>
      <c r="L675" s="7" t="s">
        <v>76</v>
      </c>
      <c r="M675" s="7" t="s">
        <v>57</v>
      </c>
      <c r="N675" s="7">
        <v>19.600000000000001</v>
      </c>
      <c r="O675" s="7" t="s">
        <v>109</v>
      </c>
      <c r="P675" s="7">
        <v>59</v>
      </c>
      <c r="Q675" t="s">
        <v>7875</v>
      </c>
      <c r="R675" s="7" t="s">
        <v>59</v>
      </c>
      <c r="S675" s="14" t="s">
        <v>59</v>
      </c>
      <c r="T675" t="b">
        <v>0</v>
      </c>
      <c r="U675" s="7">
        <v>1835</v>
      </c>
      <c r="V675" s="7">
        <v>21.68</v>
      </c>
      <c r="W675" s="7">
        <v>30.06</v>
      </c>
      <c r="X675" s="7">
        <v>0.57653360000000009</v>
      </c>
      <c r="Y675" s="7">
        <v>2.6402999999999999</v>
      </c>
      <c r="Z675" s="7">
        <v>6</v>
      </c>
      <c r="AA675" s="7">
        <v>3.68</v>
      </c>
      <c r="AB675" s="14">
        <v>3.56</v>
      </c>
      <c r="AC675" s="17">
        <v>7.2948299999999995E-4</v>
      </c>
      <c r="AD675" s="3">
        <v>0.99927100000000002</v>
      </c>
      <c r="AE675" s="14" t="s">
        <v>197</v>
      </c>
      <c r="AF675" s="13">
        <v>7</v>
      </c>
      <c r="AG675" s="14">
        <v>6</v>
      </c>
      <c r="AH675" s="13">
        <v>4</v>
      </c>
      <c r="AI675" s="7">
        <v>4</v>
      </c>
      <c r="AJ675" s="7">
        <v>0</v>
      </c>
      <c r="AK675" s="7">
        <v>3</v>
      </c>
      <c r="AL675" s="7">
        <v>3</v>
      </c>
      <c r="AM675" s="14">
        <v>0</v>
      </c>
      <c r="AN675" s="13">
        <v>3</v>
      </c>
      <c r="AO675" s="14">
        <v>3</v>
      </c>
      <c r="AP675" s="7" t="s">
        <v>66</v>
      </c>
      <c r="AQ675" s="7" t="s">
        <v>62</v>
      </c>
      <c r="AR675" s="7" t="s">
        <v>66</v>
      </c>
      <c r="AS675" s="7" t="s">
        <v>70</v>
      </c>
      <c r="AT675" s="7" t="s">
        <v>70</v>
      </c>
      <c r="AU675" s="7" t="s">
        <v>5797</v>
      </c>
      <c r="AV675" s="7" t="s">
        <v>70</v>
      </c>
      <c r="AW675" s="7" t="s">
        <v>70</v>
      </c>
      <c r="AX675" s="12">
        <v>0</v>
      </c>
      <c r="AY675" s="12">
        <v>0</v>
      </c>
      <c r="AZ675" s="12">
        <v>0</v>
      </c>
      <c r="BA675" s="12">
        <v>1</v>
      </c>
      <c r="BB675" s="12" t="s">
        <v>5797</v>
      </c>
      <c r="BC675" s="12">
        <v>0</v>
      </c>
      <c r="BD675" s="35">
        <v>1</v>
      </c>
      <c r="BE675" s="12">
        <v>1</v>
      </c>
    </row>
    <row r="676" spans="1:57" x14ac:dyDescent="0.35">
      <c r="A676" s="7">
        <v>675</v>
      </c>
      <c r="B676" s="7">
        <v>675</v>
      </c>
      <c r="C676" s="7" t="s">
        <v>1560</v>
      </c>
      <c r="D676" s="7" t="s">
        <v>1561</v>
      </c>
      <c r="E676" s="13" t="s">
        <v>51</v>
      </c>
      <c r="F676" s="7">
        <v>300</v>
      </c>
      <c r="G676" s="7" t="s">
        <v>91</v>
      </c>
      <c r="H676" s="7"/>
      <c r="I676" s="14" t="s">
        <v>53</v>
      </c>
      <c r="J676" s="13" t="s">
        <v>54</v>
      </c>
      <c r="K676" s="7" t="s">
        <v>75</v>
      </c>
      <c r="L676" s="7" t="s">
        <v>87</v>
      </c>
      <c r="M676" s="7" t="s">
        <v>57</v>
      </c>
      <c r="N676" s="7">
        <v>17.600000000000001</v>
      </c>
      <c r="O676" s="7" t="s">
        <v>109</v>
      </c>
      <c r="P676" s="7">
        <v>35</v>
      </c>
      <c r="Q676" t="s">
        <v>7875</v>
      </c>
      <c r="R676" s="7" t="s">
        <v>59</v>
      </c>
      <c r="S676" s="14" t="s">
        <v>59</v>
      </c>
      <c r="T676" t="b">
        <v>0</v>
      </c>
      <c r="U676" s="7">
        <v>178</v>
      </c>
      <c r="V676" s="7">
        <v>7.8250000000000002</v>
      </c>
      <c r="W676" s="7">
        <v>18.774999999999999</v>
      </c>
      <c r="X676" s="7">
        <v>0.8085</v>
      </c>
      <c r="Y676" s="7">
        <v>0.31424999999999997</v>
      </c>
      <c r="Z676" s="7">
        <v>6.3</v>
      </c>
      <c r="AA676" s="7">
        <v>3.39</v>
      </c>
      <c r="AB676" s="14">
        <v>1.98</v>
      </c>
      <c r="AC676" s="17">
        <v>4.3068700000000001E-2</v>
      </c>
      <c r="AD676" s="3">
        <v>0.95693099999999998</v>
      </c>
      <c r="AE676" s="14" t="s">
        <v>197</v>
      </c>
      <c r="AF676" s="13">
        <v>7</v>
      </c>
      <c r="AG676" s="14">
        <v>6</v>
      </c>
      <c r="AH676" s="13">
        <v>4</v>
      </c>
      <c r="AI676" s="7">
        <v>4</v>
      </c>
      <c r="AJ676" s="7">
        <v>0</v>
      </c>
      <c r="AK676" s="7">
        <v>3</v>
      </c>
      <c r="AL676" s="7">
        <v>3</v>
      </c>
      <c r="AM676" s="14">
        <v>0</v>
      </c>
      <c r="AN676" s="13">
        <v>3</v>
      </c>
      <c r="AO676" s="14">
        <v>3</v>
      </c>
      <c r="AP676" s="7" t="s">
        <v>66</v>
      </c>
      <c r="AQ676" s="7" t="s">
        <v>62</v>
      </c>
      <c r="AR676" s="7" t="s">
        <v>66</v>
      </c>
      <c r="AS676" s="7" t="s">
        <v>70</v>
      </c>
      <c r="AT676" s="7" t="s">
        <v>70</v>
      </c>
      <c r="AU676" s="7" t="s">
        <v>66</v>
      </c>
      <c r="AV676" s="7" t="s">
        <v>70</v>
      </c>
      <c r="AW676" s="7" t="s">
        <v>70</v>
      </c>
      <c r="AX676" s="12">
        <v>0</v>
      </c>
      <c r="AY676" s="12">
        <v>0</v>
      </c>
      <c r="AZ676" s="12">
        <v>0</v>
      </c>
      <c r="BA676" s="12">
        <v>1</v>
      </c>
      <c r="BB676" s="12" t="s">
        <v>5797</v>
      </c>
      <c r="BC676" s="12">
        <v>0</v>
      </c>
      <c r="BD676" s="35">
        <v>1</v>
      </c>
      <c r="BE676" s="12">
        <v>1</v>
      </c>
    </row>
    <row r="677" spans="1:57" x14ac:dyDescent="0.35">
      <c r="A677" s="7">
        <v>676</v>
      </c>
      <c r="B677" s="7">
        <v>676</v>
      </c>
      <c r="C677" s="7" t="s">
        <v>1562</v>
      </c>
      <c r="D677" s="7" t="s">
        <v>1563</v>
      </c>
      <c r="E677" s="13" t="s">
        <v>51</v>
      </c>
      <c r="F677" s="7">
        <v>300</v>
      </c>
      <c r="G677" s="7" t="s">
        <v>126</v>
      </c>
      <c r="H677" s="7"/>
      <c r="I677" s="14" t="s">
        <v>53</v>
      </c>
      <c r="J677" s="13" t="s">
        <v>54</v>
      </c>
      <c r="K677" s="7" t="s">
        <v>118</v>
      </c>
      <c r="L677" s="7" t="s">
        <v>56</v>
      </c>
      <c r="M677" s="7" t="s">
        <v>57</v>
      </c>
      <c r="N677" s="7">
        <v>41.5</v>
      </c>
      <c r="O677" s="7" t="s">
        <v>58</v>
      </c>
      <c r="P677" s="7">
        <v>40</v>
      </c>
      <c r="Q677" t="s">
        <v>7875</v>
      </c>
      <c r="R677" s="7" t="s">
        <v>59</v>
      </c>
      <c r="S677" s="14" t="s">
        <v>59</v>
      </c>
      <c r="T677" t="b">
        <v>0</v>
      </c>
      <c r="U677" s="7">
        <v>781</v>
      </c>
      <c r="V677" s="7">
        <v>13.22</v>
      </c>
      <c r="W677" s="7">
        <v>23.12</v>
      </c>
      <c r="X677" s="7">
        <v>0.35060000000000002</v>
      </c>
      <c r="Y677" s="7">
        <v>1.5658000000000001</v>
      </c>
      <c r="Z677" s="7">
        <v>5.3</v>
      </c>
      <c r="AA677" s="7">
        <v>2.6</v>
      </c>
      <c r="AB677" s="14">
        <v>4.1399999999999997</v>
      </c>
      <c r="AC677" s="17">
        <v>7.9534600000000005E-4</v>
      </c>
      <c r="AD677" s="3">
        <v>0.99920500000000001</v>
      </c>
      <c r="AE677" s="14" t="s">
        <v>197</v>
      </c>
      <c r="AF677" s="13">
        <v>7</v>
      </c>
      <c r="AG677" s="14">
        <v>6</v>
      </c>
      <c r="AH677" s="13">
        <v>4</v>
      </c>
      <c r="AI677" s="7">
        <v>4</v>
      </c>
      <c r="AJ677" s="7">
        <v>0</v>
      </c>
      <c r="AK677" s="7">
        <v>3</v>
      </c>
      <c r="AL677" s="7">
        <v>3</v>
      </c>
      <c r="AM677" s="14">
        <v>0</v>
      </c>
      <c r="AN677" s="13">
        <v>3</v>
      </c>
      <c r="AO677" s="14">
        <v>3</v>
      </c>
      <c r="AP677" s="7" t="s">
        <v>66</v>
      </c>
      <c r="AQ677" s="7" t="s">
        <v>62</v>
      </c>
      <c r="AR677" s="7" t="s">
        <v>66</v>
      </c>
      <c r="AS677" s="7" t="s">
        <v>5797</v>
      </c>
      <c r="AT677" s="7" t="s">
        <v>70</v>
      </c>
      <c r="AU677" s="7" t="s">
        <v>66</v>
      </c>
      <c r="AV677" s="7" t="s">
        <v>70</v>
      </c>
      <c r="AW677" s="7" t="s">
        <v>70</v>
      </c>
      <c r="AX677" s="12">
        <v>0</v>
      </c>
      <c r="AY677" s="12">
        <v>0</v>
      </c>
      <c r="AZ677" s="12">
        <v>0</v>
      </c>
      <c r="BA677" s="12">
        <v>1</v>
      </c>
      <c r="BB677" s="12">
        <v>1</v>
      </c>
      <c r="BC677" s="12">
        <v>0</v>
      </c>
      <c r="BD677" s="35">
        <v>1</v>
      </c>
      <c r="BE677" s="12">
        <v>1</v>
      </c>
    </row>
    <row r="678" spans="1:57" x14ac:dyDescent="0.35">
      <c r="A678" s="7">
        <v>677</v>
      </c>
      <c r="B678" s="7">
        <v>677</v>
      </c>
      <c r="C678" s="7" t="s">
        <v>1564</v>
      </c>
      <c r="D678" s="7" t="s">
        <v>1565</v>
      </c>
      <c r="E678" s="13" t="s">
        <v>51</v>
      </c>
      <c r="F678" s="7">
        <v>300</v>
      </c>
      <c r="G678" s="7" t="s">
        <v>91</v>
      </c>
      <c r="H678" s="7"/>
      <c r="I678" s="14" t="s">
        <v>53</v>
      </c>
      <c r="J678" s="13" t="s">
        <v>54</v>
      </c>
      <c r="K678" s="7" t="s">
        <v>118</v>
      </c>
      <c r="L678" s="7" t="s">
        <v>56</v>
      </c>
      <c r="M678" s="7" t="s">
        <v>57</v>
      </c>
      <c r="N678" s="7">
        <v>17</v>
      </c>
      <c r="O678" s="7" t="s">
        <v>109</v>
      </c>
      <c r="P678" s="7"/>
      <c r="Q678" t="s">
        <v>7875</v>
      </c>
      <c r="R678" s="7" t="s">
        <v>59</v>
      </c>
      <c r="S678" s="14" t="s">
        <v>59</v>
      </c>
      <c r="T678" t="b">
        <v>0</v>
      </c>
      <c r="U678" s="7">
        <v>178</v>
      </c>
      <c r="V678" s="7">
        <v>7.8250000000000002</v>
      </c>
      <c r="W678" s="7">
        <v>18.774999999999999</v>
      </c>
      <c r="X678" s="7">
        <v>0.8085</v>
      </c>
      <c r="Y678" s="7">
        <v>0.31424999999999997</v>
      </c>
      <c r="Z678" s="7">
        <v>6.3</v>
      </c>
      <c r="AA678" s="7">
        <v>3.39</v>
      </c>
      <c r="AB678" s="14">
        <v>1.98</v>
      </c>
      <c r="AC678" s="17">
        <v>1E-4</v>
      </c>
      <c r="AD678" s="3">
        <v>0.99990000000000001</v>
      </c>
      <c r="AE678" s="14" t="s">
        <v>197</v>
      </c>
      <c r="AF678" s="13">
        <v>7</v>
      </c>
      <c r="AG678" s="14">
        <v>6</v>
      </c>
      <c r="AH678" s="13">
        <v>4</v>
      </c>
      <c r="AI678" s="7">
        <v>4</v>
      </c>
      <c r="AJ678" s="7">
        <v>0</v>
      </c>
      <c r="AK678" s="7">
        <v>3</v>
      </c>
      <c r="AL678" s="7">
        <v>3</v>
      </c>
      <c r="AM678" s="14">
        <v>0</v>
      </c>
      <c r="AN678" s="13">
        <v>3</v>
      </c>
      <c r="AO678" s="14">
        <v>3</v>
      </c>
      <c r="AP678" s="7" t="s">
        <v>66</v>
      </c>
      <c r="AQ678" s="7" t="s">
        <v>62</v>
      </c>
      <c r="AR678" s="7" t="s">
        <v>66</v>
      </c>
      <c r="AS678" s="7" t="s">
        <v>70</v>
      </c>
      <c r="AT678" s="7" t="s">
        <v>70</v>
      </c>
      <c r="AU678" s="7" t="s">
        <v>66</v>
      </c>
      <c r="AV678" s="7" t="s">
        <v>70</v>
      </c>
      <c r="AW678" s="7" t="s">
        <v>70</v>
      </c>
      <c r="AX678" s="12">
        <v>0</v>
      </c>
      <c r="AY678" s="12">
        <v>0</v>
      </c>
      <c r="AZ678" s="12">
        <v>0</v>
      </c>
      <c r="BA678" s="12">
        <v>1</v>
      </c>
      <c r="BB678" s="12" t="s">
        <v>5797</v>
      </c>
      <c r="BC678" s="12">
        <v>0</v>
      </c>
      <c r="BD678" s="35">
        <v>1</v>
      </c>
      <c r="BE678" s="12">
        <v>1</v>
      </c>
    </row>
    <row r="679" spans="1:57" x14ac:dyDescent="0.35">
      <c r="A679" s="7">
        <v>678</v>
      </c>
      <c r="B679" s="7">
        <v>678</v>
      </c>
      <c r="C679" s="7" t="s">
        <v>1566</v>
      </c>
      <c r="D679" s="7" t="s">
        <v>1567</v>
      </c>
      <c r="E679" s="13" t="s">
        <v>51</v>
      </c>
      <c r="F679" s="7">
        <v>300</v>
      </c>
      <c r="G679" s="7" t="s">
        <v>91</v>
      </c>
      <c r="H679" s="7"/>
      <c r="I679" s="14" t="s">
        <v>53</v>
      </c>
      <c r="J679" s="13" t="s">
        <v>54</v>
      </c>
      <c r="K679" s="7" t="s">
        <v>110</v>
      </c>
      <c r="L679" s="7" t="s">
        <v>56</v>
      </c>
      <c r="M679" s="7" t="s">
        <v>57</v>
      </c>
      <c r="N679" s="7">
        <v>23.9</v>
      </c>
      <c r="O679" s="7" t="s">
        <v>109</v>
      </c>
      <c r="P679" s="7">
        <v>32</v>
      </c>
      <c r="Q679" t="s">
        <v>7875</v>
      </c>
      <c r="R679" s="7" t="s">
        <v>59</v>
      </c>
      <c r="S679" s="14" t="s">
        <v>59</v>
      </c>
      <c r="T679" t="b">
        <v>0</v>
      </c>
      <c r="U679" s="7">
        <v>1827</v>
      </c>
      <c r="V679" s="7">
        <v>19.324999999999999</v>
      </c>
      <c r="W679" s="7">
        <v>27.324999999999999</v>
      </c>
      <c r="X679" s="7">
        <v>0.85641750000000005</v>
      </c>
      <c r="Y679" s="7">
        <v>3.3972000000000002</v>
      </c>
      <c r="Z679" s="7">
        <v>5.9</v>
      </c>
      <c r="AA679" s="7">
        <v>4.26</v>
      </c>
      <c r="AB679" s="14">
        <v>2.5</v>
      </c>
      <c r="AC679" s="17">
        <v>6.7674300000000007E-2</v>
      </c>
      <c r="AD679" s="3">
        <v>0.93232599999999999</v>
      </c>
      <c r="AE679" s="14" t="s">
        <v>197</v>
      </c>
      <c r="AF679" s="13">
        <v>7</v>
      </c>
      <c r="AG679" s="14">
        <v>6</v>
      </c>
      <c r="AH679" s="13">
        <v>4</v>
      </c>
      <c r="AI679" s="7">
        <v>4</v>
      </c>
      <c r="AJ679" s="7">
        <v>0</v>
      </c>
      <c r="AK679" s="7">
        <v>3</v>
      </c>
      <c r="AL679" s="7">
        <v>3</v>
      </c>
      <c r="AM679" s="14">
        <v>0</v>
      </c>
      <c r="AN679" s="13">
        <v>3</v>
      </c>
      <c r="AO679" s="14">
        <v>3</v>
      </c>
      <c r="AP679" s="7" t="s">
        <v>66</v>
      </c>
      <c r="AQ679" s="7" t="s">
        <v>62</v>
      </c>
      <c r="AR679" s="7" t="s">
        <v>62</v>
      </c>
      <c r="AS679" s="7" t="s">
        <v>70</v>
      </c>
      <c r="AT679" s="7" t="s">
        <v>62</v>
      </c>
      <c r="AU679" s="7" t="s">
        <v>5797</v>
      </c>
      <c r="AV679" s="7" t="s">
        <v>5797</v>
      </c>
      <c r="AW679" s="7" t="s">
        <v>5797</v>
      </c>
      <c r="AX679" s="12">
        <v>0</v>
      </c>
      <c r="AY679" s="12">
        <v>0</v>
      </c>
      <c r="AZ679" s="12">
        <v>0</v>
      </c>
      <c r="BA679" s="12">
        <v>1</v>
      </c>
      <c r="BB679" s="12">
        <v>1</v>
      </c>
      <c r="BC679" s="12">
        <v>0</v>
      </c>
      <c r="BD679" s="35">
        <v>1</v>
      </c>
      <c r="BE679" s="12">
        <v>1</v>
      </c>
    </row>
    <row r="680" spans="1:57" x14ac:dyDescent="0.35">
      <c r="A680" s="7">
        <v>679</v>
      </c>
      <c r="B680" s="7">
        <v>679</v>
      </c>
      <c r="C680" s="7" t="s">
        <v>1568</v>
      </c>
      <c r="D680" s="7" t="s">
        <v>1569</v>
      </c>
      <c r="E680" s="13" t="s">
        <v>51</v>
      </c>
      <c r="F680" s="7">
        <v>300</v>
      </c>
      <c r="G680" s="7" t="s">
        <v>158</v>
      </c>
      <c r="H680" s="7"/>
      <c r="I680" s="14" t="s">
        <v>53</v>
      </c>
      <c r="J680" s="13" t="s">
        <v>54</v>
      </c>
      <c r="K680" s="7" t="s">
        <v>75</v>
      </c>
      <c r="L680" s="7" t="s">
        <v>87</v>
      </c>
      <c r="M680" s="7" t="s">
        <v>57</v>
      </c>
      <c r="N680" s="7">
        <v>20</v>
      </c>
      <c r="O680" s="7" t="s">
        <v>109</v>
      </c>
      <c r="P680" s="7">
        <v>62</v>
      </c>
      <c r="Q680" t="s">
        <v>7924</v>
      </c>
      <c r="R680" s="7" t="s">
        <v>113</v>
      </c>
      <c r="S680" s="14" t="s">
        <v>56</v>
      </c>
      <c r="T680" t="b">
        <v>0</v>
      </c>
      <c r="U680" s="7">
        <v>1907</v>
      </c>
      <c r="V680" s="7">
        <v>15.6</v>
      </c>
      <c r="W680" s="7">
        <v>24.94</v>
      </c>
      <c r="X680" s="7">
        <v>0.1463332</v>
      </c>
      <c r="Y680" s="7">
        <v>3.4165999999999999</v>
      </c>
      <c r="Z680" s="7">
        <v>5.4</v>
      </c>
      <c r="AA680" s="7">
        <v>3.36</v>
      </c>
      <c r="AB680" s="14">
        <v>3.23</v>
      </c>
      <c r="AC680" s="17">
        <v>1E-4</v>
      </c>
      <c r="AD680" s="3">
        <v>0.99990000000000001</v>
      </c>
      <c r="AE680" s="14" t="s">
        <v>197</v>
      </c>
      <c r="AF680" s="13">
        <v>7</v>
      </c>
      <c r="AG680" s="14">
        <v>6</v>
      </c>
      <c r="AH680" s="13">
        <v>4</v>
      </c>
      <c r="AI680" s="7">
        <v>4</v>
      </c>
      <c r="AJ680" s="7">
        <v>0</v>
      </c>
      <c r="AK680" s="7">
        <v>3</v>
      </c>
      <c r="AL680" s="7">
        <v>3</v>
      </c>
      <c r="AM680" s="14">
        <v>0</v>
      </c>
      <c r="AN680" s="13">
        <v>3</v>
      </c>
      <c r="AO680" s="14">
        <v>3</v>
      </c>
      <c r="AP680" s="7" t="s">
        <v>66</v>
      </c>
      <c r="AQ680" s="7" t="s">
        <v>62</v>
      </c>
      <c r="AR680" s="7" t="s">
        <v>66</v>
      </c>
      <c r="AS680" s="7" t="s">
        <v>70</v>
      </c>
      <c r="AT680" s="7" t="s">
        <v>70</v>
      </c>
      <c r="AU680" s="7" t="s">
        <v>66</v>
      </c>
      <c r="AV680" s="7" t="s">
        <v>70</v>
      </c>
      <c r="AW680" s="7" t="s">
        <v>70</v>
      </c>
      <c r="AX680" s="12">
        <v>0</v>
      </c>
      <c r="AY680" s="12">
        <v>0</v>
      </c>
      <c r="AZ680" s="12">
        <v>0</v>
      </c>
      <c r="BA680" s="12">
        <v>1</v>
      </c>
      <c r="BB680" s="12">
        <v>1</v>
      </c>
      <c r="BC680" s="12">
        <v>0</v>
      </c>
      <c r="BD680" s="35">
        <v>1</v>
      </c>
      <c r="BE680" s="12">
        <v>1</v>
      </c>
    </row>
    <row r="681" spans="1:57" x14ac:dyDescent="0.35">
      <c r="A681" s="7">
        <v>680</v>
      </c>
      <c r="B681" s="7">
        <v>680</v>
      </c>
      <c r="C681" s="7" t="s">
        <v>1570</v>
      </c>
      <c r="D681" s="7" t="s">
        <v>1571</v>
      </c>
      <c r="E681" s="13" t="s">
        <v>51</v>
      </c>
      <c r="F681" s="7">
        <v>300</v>
      </c>
      <c r="G681" s="7" t="s">
        <v>126</v>
      </c>
      <c r="H681" s="7"/>
      <c r="I681" s="14" t="s">
        <v>53</v>
      </c>
      <c r="J681" s="13" t="s">
        <v>54</v>
      </c>
      <c r="K681" s="7" t="s">
        <v>92</v>
      </c>
      <c r="L681" s="7" t="s">
        <v>56</v>
      </c>
      <c r="M681" s="7" t="s">
        <v>57</v>
      </c>
      <c r="N681" s="7">
        <v>32.5</v>
      </c>
      <c r="O681" s="7" t="s">
        <v>86</v>
      </c>
      <c r="P681" s="7">
        <v>40</v>
      </c>
      <c r="Q681" t="s">
        <v>7875</v>
      </c>
      <c r="R681" s="7" t="s">
        <v>77</v>
      </c>
      <c r="S681" s="14" t="s">
        <v>59</v>
      </c>
      <c r="T681" t="b">
        <v>0</v>
      </c>
      <c r="U681" s="7">
        <v>658</v>
      </c>
      <c r="V681" s="7">
        <v>15.26</v>
      </c>
      <c r="W681" s="7">
        <v>25.34</v>
      </c>
      <c r="X681" s="7">
        <v>0.60120000000000007</v>
      </c>
      <c r="Y681" s="7">
        <v>1.19048</v>
      </c>
      <c r="Z681" s="7">
        <v>5.8</v>
      </c>
      <c r="AA681" s="7">
        <v>4.6900000000000004</v>
      </c>
      <c r="AB681" s="14">
        <v>3.68</v>
      </c>
      <c r="AC681" s="17">
        <v>1E-4</v>
      </c>
      <c r="AD681" s="3">
        <v>0.99990000000000001</v>
      </c>
      <c r="AE681" s="14" t="s">
        <v>197</v>
      </c>
      <c r="AF681" s="13">
        <v>7</v>
      </c>
      <c r="AG681" s="14">
        <v>6</v>
      </c>
      <c r="AH681" s="13">
        <v>4</v>
      </c>
      <c r="AI681" s="7">
        <v>4</v>
      </c>
      <c r="AJ681" s="7">
        <v>0</v>
      </c>
      <c r="AK681" s="7">
        <v>3</v>
      </c>
      <c r="AL681" s="7">
        <v>3</v>
      </c>
      <c r="AM681" s="14">
        <v>0</v>
      </c>
      <c r="AN681" s="13">
        <v>3</v>
      </c>
      <c r="AO681" s="14">
        <v>3</v>
      </c>
      <c r="AP681" s="7" t="s">
        <v>66</v>
      </c>
      <c r="AQ681" s="7" t="s">
        <v>62</v>
      </c>
      <c r="AR681" s="7" t="s">
        <v>62</v>
      </c>
      <c r="AS681" s="7" t="s">
        <v>70</v>
      </c>
      <c r="AT681" s="7" t="s">
        <v>62</v>
      </c>
      <c r="AU681" s="7" t="s">
        <v>66</v>
      </c>
      <c r="AV681" s="7" t="s">
        <v>70</v>
      </c>
      <c r="AW681" s="7" t="s">
        <v>70</v>
      </c>
      <c r="AX681" s="12">
        <v>0</v>
      </c>
      <c r="AY681" s="12">
        <v>0</v>
      </c>
      <c r="AZ681" s="12">
        <v>0</v>
      </c>
      <c r="BA681" s="12">
        <v>1</v>
      </c>
      <c r="BB681" s="12">
        <v>1</v>
      </c>
      <c r="BC681" s="12">
        <v>0</v>
      </c>
      <c r="BD681" s="35">
        <v>1</v>
      </c>
      <c r="BE681" s="12">
        <v>1</v>
      </c>
    </row>
    <row r="682" spans="1:57" x14ac:dyDescent="0.35">
      <c r="A682" s="7">
        <v>681</v>
      </c>
      <c r="B682" s="7">
        <v>681</v>
      </c>
      <c r="C682" s="7" t="s">
        <v>1572</v>
      </c>
      <c r="D682" s="7" t="s">
        <v>1573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118</v>
      </c>
      <c r="L682" s="7" t="s">
        <v>76</v>
      </c>
      <c r="M682" s="7" t="s">
        <v>57</v>
      </c>
      <c r="N682" s="7">
        <v>24.6</v>
      </c>
      <c r="O682" s="7" t="s">
        <v>58</v>
      </c>
      <c r="P682" s="7">
        <v>51</v>
      </c>
      <c r="Q682" t="s">
        <v>7875</v>
      </c>
      <c r="R682" s="7" t="s">
        <v>59</v>
      </c>
      <c r="S682" s="14" t="s">
        <v>59</v>
      </c>
      <c r="T682" t="b">
        <v>0</v>
      </c>
      <c r="U682" s="7">
        <v>735</v>
      </c>
      <c r="V682" s="7">
        <v>11.26</v>
      </c>
      <c r="W682" s="7">
        <v>22.8</v>
      </c>
      <c r="X682" s="7">
        <v>0.73433320000000002</v>
      </c>
      <c r="Y682" s="7">
        <v>1.25196</v>
      </c>
      <c r="Z682" s="7">
        <v>5.9</v>
      </c>
      <c r="AA682" s="7">
        <v>4.2699999999999996</v>
      </c>
      <c r="AB682" s="14">
        <v>2.7</v>
      </c>
      <c r="AC682" s="17">
        <v>0.12540299999999999</v>
      </c>
      <c r="AD682" s="3">
        <v>0.87459699999999996</v>
      </c>
      <c r="AE682" s="14" t="s">
        <v>197</v>
      </c>
      <c r="AF682" s="13">
        <v>7</v>
      </c>
      <c r="AG682" s="14">
        <v>6</v>
      </c>
      <c r="AH682" s="13">
        <v>4</v>
      </c>
      <c r="AI682" s="7">
        <v>3</v>
      </c>
      <c r="AJ682" s="7">
        <v>1</v>
      </c>
      <c r="AK682" s="7">
        <v>3</v>
      </c>
      <c r="AL682" s="7">
        <v>2</v>
      </c>
      <c r="AM682" s="14">
        <v>1</v>
      </c>
      <c r="AN682" s="13">
        <v>3</v>
      </c>
      <c r="AO682" s="14">
        <v>3</v>
      </c>
      <c r="AP682" s="7" t="s">
        <v>66</v>
      </c>
      <c r="AQ682" s="7" t="s">
        <v>62</v>
      </c>
      <c r="AR682" s="7" t="s">
        <v>208</v>
      </c>
      <c r="AS682" s="7" t="s">
        <v>70</v>
      </c>
      <c r="AT682" s="7" t="s">
        <v>62</v>
      </c>
      <c r="AU682" s="7" t="s">
        <v>66</v>
      </c>
      <c r="AV682" s="7" t="s">
        <v>70</v>
      </c>
      <c r="AW682" s="7" t="s">
        <v>70</v>
      </c>
      <c r="AX682" s="12">
        <v>0</v>
      </c>
      <c r="AY682" s="12">
        <v>0</v>
      </c>
      <c r="AZ682" s="12">
        <v>0</v>
      </c>
      <c r="BA682" s="12" t="s">
        <v>5797</v>
      </c>
      <c r="BB682" s="12">
        <v>1</v>
      </c>
      <c r="BC682" s="12">
        <v>0</v>
      </c>
      <c r="BD682" s="35">
        <v>1</v>
      </c>
      <c r="BE682" s="12">
        <v>1</v>
      </c>
    </row>
    <row r="683" spans="1:57" x14ac:dyDescent="0.35">
      <c r="A683" s="7">
        <v>682</v>
      </c>
      <c r="B683" s="7">
        <v>682</v>
      </c>
      <c r="C683" s="7" t="s">
        <v>1574</v>
      </c>
      <c r="D683" s="7" t="s">
        <v>1575</v>
      </c>
      <c r="E683" s="13" t="s">
        <v>51</v>
      </c>
      <c r="F683" s="7">
        <v>300</v>
      </c>
      <c r="G683" s="7" t="s">
        <v>89</v>
      </c>
      <c r="H683" s="7">
        <v>1540</v>
      </c>
      <c r="I683" s="14" t="s">
        <v>53</v>
      </c>
      <c r="J683" s="13" t="s">
        <v>54</v>
      </c>
      <c r="K683" s="7" t="s">
        <v>118</v>
      </c>
      <c r="L683" s="7" t="s">
        <v>56</v>
      </c>
      <c r="M683" s="7" t="s">
        <v>57</v>
      </c>
      <c r="N683" s="7">
        <v>23.6</v>
      </c>
      <c r="O683" s="7" t="s">
        <v>58</v>
      </c>
      <c r="P683" s="7">
        <v>55</v>
      </c>
      <c r="Q683" t="s">
        <v>7933</v>
      </c>
      <c r="R683" s="7" t="s">
        <v>59</v>
      </c>
      <c r="S683" s="14" t="s">
        <v>59</v>
      </c>
      <c r="T683" t="b">
        <v>0</v>
      </c>
      <c r="U683" s="7">
        <v>1057</v>
      </c>
      <c r="V683" s="7">
        <v>16.12</v>
      </c>
      <c r="W683" s="7">
        <v>24.64</v>
      </c>
      <c r="X683" s="7">
        <v>0.69719999999999993</v>
      </c>
      <c r="Y683" s="7">
        <v>1.8971199999999999</v>
      </c>
      <c r="Z683" s="7">
        <v>5.2</v>
      </c>
      <c r="AA683" s="7">
        <v>3.48</v>
      </c>
      <c r="AB683" s="14">
        <v>2.96</v>
      </c>
      <c r="AC683" s="17">
        <v>0.26697500000000002</v>
      </c>
      <c r="AD683" s="3">
        <v>0.73302500000000004</v>
      </c>
      <c r="AE683" s="14" t="s">
        <v>197</v>
      </c>
      <c r="AF683" s="13">
        <v>7</v>
      </c>
      <c r="AG683" s="14">
        <v>6</v>
      </c>
      <c r="AH683" s="13">
        <v>4</v>
      </c>
      <c r="AI683" s="7">
        <v>4</v>
      </c>
      <c r="AJ683" s="7">
        <v>0</v>
      </c>
      <c r="AK683" s="7">
        <v>3</v>
      </c>
      <c r="AL683" s="7">
        <v>3</v>
      </c>
      <c r="AM683" s="14">
        <v>0</v>
      </c>
      <c r="AN683" s="13">
        <v>3</v>
      </c>
      <c r="AO683" s="14">
        <v>3</v>
      </c>
      <c r="AP683" s="7" t="s">
        <v>66</v>
      </c>
      <c r="AQ683" s="7" t="s">
        <v>64</v>
      </c>
      <c r="AR683" s="7" t="s">
        <v>62</v>
      </c>
      <c r="AS683" s="7" t="s">
        <v>70</v>
      </c>
      <c r="AT683" s="7" t="s">
        <v>70</v>
      </c>
      <c r="AU683" s="7" t="s">
        <v>66</v>
      </c>
      <c r="AV683" s="7" t="s">
        <v>70</v>
      </c>
      <c r="AW683" s="7" t="s">
        <v>70</v>
      </c>
      <c r="AX683" s="12">
        <v>0</v>
      </c>
      <c r="AY683" s="12">
        <v>0</v>
      </c>
      <c r="AZ683" s="12">
        <v>0</v>
      </c>
      <c r="BA683" s="12">
        <v>1</v>
      </c>
      <c r="BB683" s="12">
        <v>1</v>
      </c>
      <c r="BC683" s="12">
        <v>0</v>
      </c>
      <c r="BD683" s="35">
        <v>1</v>
      </c>
      <c r="BE683" s="12">
        <v>1</v>
      </c>
    </row>
    <row r="684" spans="1:57" x14ac:dyDescent="0.35">
      <c r="A684" s="7">
        <v>683</v>
      </c>
      <c r="B684" s="7">
        <v>683</v>
      </c>
      <c r="C684" s="7" t="s">
        <v>1576</v>
      </c>
      <c r="D684" s="7" t="s">
        <v>1577</v>
      </c>
      <c r="E684" s="13" t="s">
        <v>51</v>
      </c>
      <c r="F684" s="7">
        <v>300</v>
      </c>
      <c r="G684" s="7" t="s">
        <v>130</v>
      </c>
      <c r="H684" s="7">
        <v>2000</v>
      </c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57</v>
      </c>
      <c r="N684" s="7">
        <v>28.6</v>
      </c>
      <c r="O684" s="7" t="s">
        <v>58</v>
      </c>
      <c r="P684" s="7"/>
      <c r="Q684" t="s">
        <v>7834</v>
      </c>
      <c r="R684" s="7" t="s">
        <v>59</v>
      </c>
      <c r="S684" s="14" t="s">
        <v>59</v>
      </c>
      <c r="T684" t="b">
        <v>0</v>
      </c>
      <c r="U684" s="7">
        <v>570</v>
      </c>
      <c r="V684" s="7">
        <v>19.739999999999998</v>
      </c>
      <c r="W684" s="7">
        <v>29.14</v>
      </c>
      <c r="X684" s="7">
        <v>0.92126660000000005</v>
      </c>
      <c r="Y684" s="7">
        <v>0.91317999999999999</v>
      </c>
      <c r="Z684" s="7">
        <v>6.4</v>
      </c>
      <c r="AA684" s="7">
        <v>5.51</v>
      </c>
      <c r="AB684" s="14">
        <v>1.93</v>
      </c>
      <c r="AC684" s="17">
        <v>1.45481E-2</v>
      </c>
      <c r="AD684" s="3">
        <v>0.98545199999999999</v>
      </c>
      <c r="AE684" s="14" t="s">
        <v>197</v>
      </c>
      <c r="AF684" s="13">
        <v>7</v>
      </c>
      <c r="AG684" s="14">
        <v>6</v>
      </c>
      <c r="AH684" s="13">
        <v>4</v>
      </c>
      <c r="AI684" s="7">
        <v>4</v>
      </c>
      <c r="AJ684" s="7">
        <v>0</v>
      </c>
      <c r="AK684" s="7">
        <v>3</v>
      </c>
      <c r="AL684" s="7">
        <v>3</v>
      </c>
      <c r="AM684" s="14">
        <v>0</v>
      </c>
      <c r="AN684" s="13">
        <v>3</v>
      </c>
      <c r="AO684" s="14">
        <v>3</v>
      </c>
      <c r="AP684" s="7" t="s">
        <v>66</v>
      </c>
      <c r="AQ684" s="7" t="s">
        <v>62</v>
      </c>
      <c r="AR684" s="7" t="s">
        <v>62</v>
      </c>
      <c r="AS684" s="7" t="s">
        <v>5797</v>
      </c>
      <c r="AT684" s="7" t="s">
        <v>62</v>
      </c>
      <c r="AU684" s="7" t="s">
        <v>66</v>
      </c>
      <c r="AV684" s="7" t="s">
        <v>70</v>
      </c>
      <c r="AW684" s="7" t="s">
        <v>70</v>
      </c>
      <c r="AX684" s="12">
        <v>0</v>
      </c>
      <c r="AY684" s="12">
        <v>0</v>
      </c>
      <c r="AZ684" s="12">
        <v>0</v>
      </c>
      <c r="BA684" s="12" t="s">
        <v>5797</v>
      </c>
      <c r="BB684" s="12">
        <v>1</v>
      </c>
      <c r="BC684" s="12">
        <v>0</v>
      </c>
      <c r="BD684" s="35">
        <v>1</v>
      </c>
      <c r="BE684" s="12">
        <v>1</v>
      </c>
    </row>
    <row r="685" spans="1:57" x14ac:dyDescent="0.35">
      <c r="A685" s="7">
        <v>684</v>
      </c>
      <c r="B685" s="7">
        <v>684</v>
      </c>
      <c r="C685" s="7" t="s">
        <v>1578</v>
      </c>
      <c r="D685" s="7" t="s">
        <v>1579</v>
      </c>
      <c r="E685" s="13" t="s">
        <v>51</v>
      </c>
      <c r="F685" s="7">
        <v>300</v>
      </c>
      <c r="G685" s="7" t="s">
        <v>100</v>
      </c>
      <c r="H685" s="7">
        <v>905</v>
      </c>
      <c r="I685" s="14" t="s">
        <v>53</v>
      </c>
      <c r="J685" s="13" t="s">
        <v>54</v>
      </c>
      <c r="K685" s="7" t="s">
        <v>117</v>
      </c>
      <c r="L685" s="7" t="s">
        <v>56</v>
      </c>
      <c r="M685" s="7" t="s">
        <v>57</v>
      </c>
      <c r="N685" s="7">
        <v>26</v>
      </c>
      <c r="O685" s="7" t="s">
        <v>58</v>
      </c>
      <c r="P685" s="7">
        <v>85</v>
      </c>
      <c r="R685" s="7" t="s">
        <v>59</v>
      </c>
      <c r="S685" s="14" t="s">
        <v>56</v>
      </c>
      <c r="T685" t="b">
        <v>0</v>
      </c>
      <c r="U685" s="7">
        <v>1125</v>
      </c>
      <c r="V685" s="7">
        <v>18.36</v>
      </c>
      <c r="W685" s="7">
        <v>29.42</v>
      </c>
      <c r="X685" s="7">
        <v>0.94813380000000003</v>
      </c>
      <c r="Y685" s="7">
        <v>1.5852599999999999</v>
      </c>
      <c r="Z685" s="7">
        <v>6.6</v>
      </c>
      <c r="AA685" s="7">
        <v>4.1900000000000004</v>
      </c>
      <c r="AB685" s="14">
        <v>3.46</v>
      </c>
      <c r="AC685" s="17">
        <v>0.119169</v>
      </c>
      <c r="AD685" s="3">
        <v>0.88083100000000003</v>
      </c>
      <c r="AE685" s="14" t="s">
        <v>197</v>
      </c>
      <c r="AF685" s="13">
        <v>7</v>
      </c>
      <c r="AG685" s="14">
        <v>7</v>
      </c>
      <c r="AH685" s="13">
        <v>4</v>
      </c>
      <c r="AI685" s="7">
        <v>4</v>
      </c>
      <c r="AJ685" s="7">
        <v>0</v>
      </c>
      <c r="AK685" s="7">
        <v>4</v>
      </c>
      <c r="AL685" s="7">
        <v>4</v>
      </c>
      <c r="AM685" s="14">
        <v>0</v>
      </c>
      <c r="AN685" s="13">
        <v>3</v>
      </c>
      <c r="AO685" s="14">
        <v>3</v>
      </c>
      <c r="AP685" s="7" t="s">
        <v>64</v>
      </c>
      <c r="AQ685" s="7" t="s">
        <v>62</v>
      </c>
      <c r="AR685" s="7" t="s">
        <v>62</v>
      </c>
      <c r="AS685" s="7" t="s">
        <v>70</v>
      </c>
      <c r="AT685" s="7" t="s">
        <v>70</v>
      </c>
      <c r="AU685" s="7" t="s">
        <v>5797</v>
      </c>
      <c r="AV685" s="7" t="s">
        <v>5797</v>
      </c>
      <c r="AW685" s="7" t="s">
        <v>62</v>
      </c>
      <c r="AX685" s="12">
        <v>0</v>
      </c>
      <c r="AY685" s="12">
        <v>0</v>
      </c>
      <c r="AZ685" s="12">
        <v>0</v>
      </c>
      <c r="BA685" s="12">
        <v>1</v>
      </c>
      <c r="BB685" s="12" t="s">
        <v>5797</v>
      </c>
      <c r="BC685" s="12">
        <v>0</v>
      </c>
      <c r="BD685" s="35">
        <v>1</v>
      </c>
      <c r="BE685" s="12">
        <v>1</v>
      </c>
    </row>
    <row r="686" spans="1:57" x14ac:dyDescent="0.35">
      <c r="A686" s="7">
        <v>685</v>
      </c>
      <c r="B686" s="7">
        <v>685</v>
      </c>
      <c r="C686" s="7" t="s">
        <v>1580</v>
      </c>
      <c r="D686" s="7" t="s">
        <v>1581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75</v>
      </c>
      <c r="L686" s="7" t="s">
        <v>56</v>
      </c>
      <c r="M686" s="7" t="s">
        <v>57</v>
      </c>
      <c r="N686" s="7">
        <v>21.6</v>
      </c>
      <c r="O686" s="7" t="s">
        <v>58</v>
      </c>
      <c r="P686" s="7"/>
      <c r="Q686" t="s">
        <v>7834</v>
      </c>
      <c r="R686" s="7" t="s">
        <v>59</v>
      </c>
      <c r="S686" s="14" t="s">
        <v>59</v>
      </c>
      <c r="T686" t="b">
        <v>0</v>
      </c>
      <c r="U686" s="7">
        <v>682</v>
      </c>
      <c r="V686" s="7">
        <v>-1.82</v>
      </c>
      <c r="W686" s="7">
        <v>9.74</v>
      </c>
      <c r="X686" s="7">
        <v>0.27980020000000011</v>
      </c>
      <c r="Y686" s="7">
        <v>1.61382</v>
      </c>
      <c r="Z686" s="7"/>
      <c r="AA686" s="7">
        <v>4.66</v>
      </c>
      <c r="AB686" s="14"/>
      <c r="AC686" s="17">
        <v>0.33226899999999998</v>
      </c>
      <c r="AD686" s="3">
        <v>0.66773099999999996</v>
      </c>
      <c r="AE686" s="14" t="s">
        <v>197</v>
      </c>
      <c r="AF686" s="13">
        <v>7</v>
      </c>
      <c r="AG686" s="14">
        <v>6</v>
      </c>
      <c r="AH686" s="13">
        <v>4</v>
      </c>
      <c r="AI686" s="7">
        <v>4</v>
      </c>
      <c r="AJ686" s="7">
        <v>0</v>
      </c>
      <c r="AK686" s="7">
        <v>3</v>
      </c>
      <c r="AL686" s="7">
        <v>3</v>
      </c>
      <c r="AM686" s="14">
        <v>0</v>
      </c>
      <c r="AN686" s="13">
        <v>3</v>
      </c>
      <c r="AO686" s="14">
        <v>3</v>
      </c>
      <c r="AP686" s="7" t="s">
        <v>66</v>
      </c>
      <c r="AQ686" s="7" t="s">
        <v>62</v>
      </c>
      <c r="AR686" s="7" t="s">
        <v>62</v>
      </c>
      <c r="AS686" s="7" t="s">
        <v>70</v>
      </c>
      <c r="AT686" s="7" t="s">
        <v>62</v>
      </c>
      <c r="AU686" s="7" t="s">
        <v>66</v>
      </c>
      <c r="AV686" s="7" t="s">
        <v>70</v>
      </c>
      <c r="AW686" s="7" t="s">
        <v>70</v>
      </c>
      <c r="AX686" s="12">
        <v>0</v>
      </c>
      <c r="AY686" s="12">
        <v>0</v>
      </c>
      <c r="AZ686" s="12">
        <v>0</v>
      </c>
      <c r="BA686" s="12">
        <v>1</v>
      </c>
      <c r="BB686" s="12">
        <v>1</v>
      </c>
      <c r="BC686" s="12">
        <v>0</v>
      </c>
      <c r="BD686" s="35">
        <v>1</v>
      </c>
      <c r="BE686" s="12">
        <v>1</v>
      </c>
    </row>
    <row r="687" spans="1:57" x14ac:dyDescent="0.35">
      <c r="A687" s="7">
        <v>686</v>
      </c>
      <c r="B687" s="7">
        <v>686</v>
      </c>
      <c r="C687" s="7" t="s">
        <v>1582</v>
      </c>
      <c r="D687" s="7" t="s">
        <v>1583</v>
      </c>
      <c r="E687" s="13" t="s">
        <v>51</v>
      </c>
      <c r="F687" s="7">
        <v>300</v>
      </c>
      <c r="G687" s="7" t="s">
        <v>100</v>
      </c>
      <c r="H687" s="7">
        <v>1517</v>
      </c>
      <c r="I687" s="14" t="s">
        <v>53</v>
      </c>
      <c r="J687" s="13" t="s">
        <v>54</v>
      </c>
      <c r="K687" s="7" t="s">
        <v>75</v>
      </c>
      <c r="L687" s="7" t="s">
        <v>87</v>
      </c>
      <c r="M687" s="7" t="s">
        <v>57</v>
      </c>
      <c r="N687" s="7">
        <v>19</v>
      </c>
      <c r="O687" s="7" t="s">
        <v>109</v>
      </c>
      <c r="P687" s="7">
        <v>37</v>
      </c>
      <c r="Q687" t="s">
        <v>7875</v>
      </c>
      <c r="R687" s="7" t="s">
        <v>59</v>
      </c>
      <c r="S687" s="14" t="s">
        <v>59</v>
      </c>
      <c r="T687" t="b">
        <v>0</v>
      </c>
      <c r="U687" s="7">
        <v>724</v>
      </c>
      <c r="V687" s="7">
        <v>15.38</v>
      </c>
      <c r="W687" s="7">
        <v>27.8</v>
      </c>
      <c r="X687" s="7">
        <v>1.0755994</v>
      </c>
      <c r="Y687" s="7">
        <v>0.93891999999999998</v>
      </c>
      <c r="Z687" s="7"/>
      <c r="AA687" s="7"/>
      <c r="AB687" s="14"/>
      <c r="AC687" s="17">
        <v>1E-4</v>
      </c>
      <c r="AD687" s="3">
        <v>0.99990000000000001</v>
      </c>
      <c r="AE687" s="14" t="s">
        <v>197</v>
      </c>
      <c r="AF687" s="13">
        <v>7</v>
      </c>
      <c r="AG687" s="14">
        <v>6</v>
      </c>
      <c r="AH687" s="13">
        <v>4</v>
      </c>
      <c r="AI687" s="7">
        <v>3</v>
      </c>
      <c r="AJ687" s="7">
        <v>1</v>
      </c>
      <c r="AK687" s="7">
        <v>3</v>
      </c>
      <c r="AL687" s="7">
        <v>2</v>
      </c>
      <c r="AM687" s="14">
        <v>1</v>
      </c>
      <c r="AN687" s="13">
        <v>3</v>
      </c>
      <c r="AO687" s="14">
        <v>3</v>
      </c>
      <c r="AP687" s="7" t="s">
        <v>66</v>
      </c>
      <c r="AQ687" s="7" t="s">
        <v>62</v>
      </c>
      <c r="AR687" s="7" t="s">
        <v>66</v>
      </c>
      <c r="AS687" s="7" t="s">
        <v>70</v>
      </c>
      <c r="AT687" s="7" t="s">
        <v>63</v>
      </c>
      <c r="AU687" s="7" t="s">
        <v>66</v>
      </c>
      <c r="AV687" s="7" t="s">
        <v>70</v>
      </c>
      <c r="AW687" s="7" t="s">
        <v>70</v>
      </c>
      <c r="AX687" s="12">
        <v>0</v>
      </c>
      <c r="AY687" s="12">
        <v>0</v>
      </c>
      <c r="AZ687" s="12">
        <v>0</v>
      </c>
      <c r="BA687" s="12">
        <v>1</v>
      </c>
      <c r="BB687" s="12">
        <v>1</v>
      </c>
      <c r="BC687" s="12">
        <v>0</v>
      </c>
      <c r="BD687" s="35">
        <v>1</v>
      </c>
      <c r="BE687" s="12">
        <v>1</v>
      </c>
    </row>
    <row r="688" spans="1:57" x14ac:dyDescent="0.35">
      <c r="A688" s="7">
        <v>687</v>
      </c>
      <c r="B688" s="7">
        <v>687</v>
      </c>
      <c r="C688" s="7" t="s">
        <v>1584</v>
      </c>
      <c r="D688" s="7" t="s">
        <v>1585</v>
      </c>
      <c r="E688" s="13" t="s">
        <v>51</v>
      </c>
      <c r="F688" s="7">
        <v>300</v>
      </c>
      <c r="G688" s="7" t="s">
        <v>100</v>
      </c>
      <c r="H688" s="7">
        <v>1941</v>
      </c>
      <c r="I688" s="14" t="s">
        <v>53</v>
      </c>
      <c r="J688" s="13" t="s">
        <v>54</v>
      </c>
      <c r="K688" s="7" t="s">
        <v>83</v>
      </c>
      <c r="L688" s="7" t="s">
        <v>87</v>
      </c>
      <c r="M688" s="7" t="s">
        <v>57</v>
      </c>
      <c r="N688" s="7">
        <v>19</v>
      </c>
      <c r="O688" s="7" t="s">
        <v>86</v>
      </c>
      <c r="P688" s="7">
        <v>45</v>
      </c>
      <c r="Q688" t="s">
        <v>7921</v>
      </c>
      <c r="R688" s="7" t="s">
        <v>59</v>
      </c>
      <c r="S688" s="14" t="s">
        <v>59</v>
      </c>
      <c r="T688" t="b">
        <v>0</v>
      </c>
      <c r="U688" s="7">
        <v>668</v>
      </c>
      <c r="V688" s="7">
        <v>11.86</v>
      </c>
      <c r="W688" s="7">
        <v>26.1</v>
      </c>
      <c r="X688" s="7">
        <v>0.88593279999999996</v>
      </c>
      <c r="Y688" s="7">
        <v>0.89780000000000004</v>
      </c>
      <c r="Z688" s="7">
        <v>6.7</v>
      </c>
      <c r="AA688" s="7">
        <v>3.92</v>
      </c>
      <c r="AB688" s="14">
        <v>3.5</v>
      </c>
      <c r="AC688" s="17">
        <v>2.3585800000000001E-2</v>
      </c>
      <c r="AD688" s="3">
        <v>0.976414</v>
      </c>
      <c r="AE688" s="14" t="s">
        <v>197</v>
      </c>
      <c r="AF688" s="13">
        <v>7</v>
      </c>
      <c r="AG688" s="14">
        <v>6</v>
      </c>
      <c r="AH688" s="13">
        <v>4</v>
      </c>
      <c r="AI688" s="7">
        <v>4</v>
      </c>
      <c r="AJ688" s="7">
        <v>0</v>
      </c>
      <c r="AK688" s="7">
        <v>3</v>
      </c>
      <c r="AL688" s="7">
        <v>3</v>
      </c>
      <c r="AM688" s="14">
        <v>0</v>
      </c>
      <c r="AN688" s="13">
        <v>3</v>
      </c>
      <c r="AO688" s="14">
        <v>3</v>
      </c>
      <c r="AP688" s="7" t="s">
        <v>66</v>
      </c>
      <c r="AQ688" s="7" t="s">
        <v>62</v>
      </c>
      <c r="AR688" s="7" t="s">
        <v>62</v>
      </c>
      <c r="AS688" s="7" t="s">
        <v>5797</v>
      </c>
      <c r="AT688" s="7" t="s">
        <v>62</v>
      </c>
      <c r="AU688" s="7" t="s">
        <v>66</v>
      </c>
      <c r="AV688" s="7" t="s">
        <v>5797</v>
      </c>
      <c r="AW688" s="7" t="s">
        <v>70</v>
      </c>
      <c r="AX688" s="12">
        <v>0</v>
      </c>
      <c r="AY688" s="12">
        <v>0</v>
      </c>
      <c r="AZ688" s="12">
        <v>0</v>
      </c>
      <c r="BA688" s="12">
        <v>1</v>
      </c>
      <c r="BB688" s="12">
        <v>1</v>
      </c>
      <c r="BC688" s="12">
        <v>0</v>
      </c>
      <c r="BD688" s="35">
        <v>1</v>
      </c>
      <c r="BE688" s="12">
        <v>1</v>
      </c>
    </row>
    <row r="689" spans="1:57" x14ac:dyDescent="0.35">
      <c r="A689" s="7">
        <v>688</v>
      </c>
      <c r="B689" s="7">
        <v>688</v>
      </c>
      <c r="C689" s="7" t="s">
        <v>1586</v>
      </c>
      <c r="D689" s="7" t="s">
        <v>1587</v>
      </c>
      <c r="E689" s="13" t="s">
        <v>51</v>
      </c>
      <c r="F689" s="7">
        <v>300</v>
      </c>
      <c r="G689" s="7" t="s">
        <v>100</v>
      </c>
      <c r="H689" s="7">
        <v>1635</v>
      </c>
      <c r="I689" s="14" t="s">
        <v>53</v>
      </c>
      <c r="J689" s="13" t="s">
        <v>54</v>
      </c>
      <c r="K689" s="7" t="s">
        <v>75</v>
      </c>
      <c r="L689" s="7" t="s">
        <v>87</v>
      </c>
      <c r="M689" s="7" t="s">
        <v>57</v>
      </c>
      <c r="N689" s="7">
        <v>24</v>
      </c>
      <c r="O689" s="7" t="s">
        <v>86</v>
      </c>
      <c r="P689" s="7">
        <v>36</v>
      </c>
      <c r="Q689" t="s">
        <v>7875</v>
      </c>
      <c r="R689" s="7" t="s">
        <v>113</v>
      </c>
      <c r="S689" s="14" t="s">
        <v>59</v>
      </c>
      <c r="T689" t="b">
        <v>0</v>
      </c>
      <c r="U689" s="7">
        <v>929</v>
      </c>
      <c r="V689" s="7">
        <v>14.8</v>
      </c>
      <c r="W689" s="7">
        <v>25.82</v>
      </c>
      <c r="X689" s="7">
        <v>0.65246660000000001</v>
      </c>
      <c r="Y689" s="7">
        <v>1.3747</v>
      </c>
      <c r="Z689" s="7"/>
      <c r="AA689" s="7"/>
      <c r="AB689" s="14"/>
      <c r="AC689" s="17">
        <v>1E-4</v>
      </c>
      <c r="AD689" s="3">
        <v>0.99990000000000001</v>
      </c>
      <c r="AE689" s="14" t="s">
        <v>197</v>
      </c>
      <c r="AF689" s="13">
        <v>7</v>
      </c>
      <c r="AG689" s="14">
        <v>6</v>
      </c>
      <c r="AH689" s="13">
        <v>4</v>
      </c>
      <c r="AI689" s="7">
        <v>4</v>
      </c>
      <c r="AJ689" s="7">
        <v>0</v>
      </c>
      <c r="AK689" s="7">
        <v>3</v>
      </c>
      <c r="AL689" s="7">
        <v>3</v>
      </c>
      <c r="AM689" s="14">
        <v>0</v>
      </c>
      <c r="AN689" s="13">
        <v>3</v>
      </c>
      <c r="AO689" s="14">
        <v>3</v>
      </c>
      <c r="AP689" s="7" t="s">
        <v>66</v>
      </c>
      <c r="AQ689" s="7" t="s">
        <v>62</v>
      </c>
      <c r="AR689" s="7" t="s">
        <v>66</v>
      </c>
      <c r="AS689" s="7" t="s">
        <v>70</v>
      </c>
      <c r="AT689" s="7" t="s">
        <v>70</v>
      </c>
      <c r="AU689" s="7" t="s">
        <v>66</v>
      </c>
      <c r="AV689" s="7" t="s">
        <v>5797</v>
      </c>
      <c r="AW689" s="7" t="s">
        <v>70</v>
      </c>
      <c r="AX689" s="12">
        <v>0</v>
      </c>
      <c r="AY689" s="12">
        <v>0</v>
      </c>
      <c r="AZ689" s="12">
        <v>0</v>
      </c>
      <c r="BA689" s="12">
        <v>1</v>
      </c>
      <c r="BB689" s="12">
        <v>1</v>
      </c>
      <c r="BC689" s="12">
        <v>0</v>
      </c>
      <c r="BD689" s="35">
        <v>1</v>
      </c>
      <c r="BE689" s="12">
        <v>1</v>
      </c>
    </row>
    <row r="690" spans="1:57" x14ac:dyDescent="0.35">
      <c r="A690" s="7">
        <v>689</v>
      </c>
      <c r="B690" s="7">
        <v>689</v>
      </c>
      <c r="C690" s="7" t="s">
        <v>1588</v>
      </c>
      <c r="D690" s="7" t="s">
        <v>1589</v>
      </c>
      <c r="E690" s="13" t="s">
        <v>51</v>
      </c>
      <c r="F690" s="7">
        <v>300</v>
      </c>
      <c r="G690" s="7" t="s">
        <v>139</v>
      </c>
      <c r="H690" s="7"/>
      <c r="I690" s="14" t="s">
        <v>53</v>
      </c>
      <c r="J690" s="13" t="s">
        <v>54</v>
      </c>
      <c r="K690" s="7" t="s">
        <v>75</v>
      </c>
      <c r="L690" s="7" t="s">
        <v>87</v>
      </c>
      <c r="M690" s="7" t="s">
        <v>57</v>
      </c>
      <c r="N690" s="7">
        <v>14</v>
      </c>
      <c r="O690" s="7" t="s">
        <v>86</v>
      </c>
      <c r="P690" s="7">
        <v>33</v>
      </c>
      <c r="Q690" t="s">
        <v>7875</v>
      </c>
      <c r="R690" s="7" t="s">
        <v>59</v>
      </c>
      <c r="S690" s="14" t="s">
        <v>59</v>
      </c>
      <c r="T690" t="b">
        <v>0</v>
      </c>
      <c r="U690" s="7">
        <v>725</v>
      </c>
      <c r="V690" s="7">
        <v>22.54</v>
      </c>
      <c r="W690" s="7">
        <v>33.32</v>
      </c>
      <c r="X690" s="7">
        <v>1.0602</v>
      </c>
      <c r="Y690" s="7">
        <v>0.94037999999999999</v>
      </c>
      <c r="Z690" s="7"/>
      <c r="AA690" s="7"/>
      <c r="AB690" s="14"/>
      <c r="AC690" s="17">
        <v>1E-4</v>
      </c>
      <c r="AD690" s="3">
        <v>0.99990000000000001</v>
      </c>
      <c r="AE690" s="14" t="s">
        <v>197</v>
      </c>
      <c r="AF690" s="13">
        <v>7</v>
      </c>
      <c r="AG690" s="14">
        <v>6</v>
      </c>
      <c r="AH690" s="13">
        <v>4</v>
      </c>
      <c r="AI690" s="7">
        <v>4</v>
      </c>
      <c r="AJ690" s="7">
        <v>0</v>
      </c>
      <c r="AK690" s="7">
        <v>3</v>
      </c>
      <c r="AL690" s="7">
        <v>3</v>
      </c>
      <c r="AM690" s="14">
        <v>0</v>
      </c>
      <c r="AN690" s="13">
        <v>3</v>
      </c>
      <c r="AO690" s="14">
        <v>3</v>
      </c>
      <c r="AP690" s="7" t="s">
        <v>66</v>
      </c>
      <c r="AQ690" s="7" t="s">
        <v>62</v>
      </c>
      <c r="AR690" s="7" t="s">
        <v>66</v>
      </c>
      <c r="AS690" s="7" t="s">
        <v>70</v>
      </c>
      <c r="AT690" s="7" t="s">
        <v>70</v>
      </c>
      <c r="AU690" s="7" t="s">
        <v>66</v>
      </c>
      <c r="AV690" s="7" t="s">
        <v>70</v>
      </c>
      <c r="AW690" s="7" t="s">
        <v>70</v>
      </c>
      <c r="AX690" s="12">
        <v>0</v>
      </c>
      <c r="AY690" s="12">
        <v>0</v>
      </c>
      <c r="AZ690" s="12">
        <v>0</v>
      </c>
      <c r="BA690" s="12" t="s">
        <v>5797</v>
      </c>
      <c r="BB690" s="12">
        <v>1</v>
      </c>
      <c r="BC690" s="12">
        <v>0</v>
      </c>
      <c r="BD690" s="35">
        <v>1</v>
      </c>
      <c r="BE690" s="12">
        <v>1</v>
      </c>
    </row>
    <row r="691" spans="1:57" x14ac:dyDescent="0.35">
      <c r="A691" s="7">
        <v>690</v>
      </c>
      <c r="B691" s="7">
        <v>690</v>
      </c>
      <c r="C691" s="7" t="s">
        <v>1590</v>
      </c>
      <c r="D691" s="7" t="s">
        <v>1591</v>
      </c>
      <c r="E691" s="13" t="s">
        <v>51</v>
      </c>
      <c r="F691" s="7">
        <v>300</v>
      </c>
      <c r="G691" s="7" t="s">
        <v>100</v>
      </c>
      <c r="H691" s="7"/>
      <c r="I691" s="14" t="s">
        <v>53</v>
      </c>
      <c r="J691" s="13" t="s">
        <v>54</v>
      </c>
      <c r="K691" s="7" t="s">
        <v>83</v>
      </c>
      <c r="L691" s="7" t="s">
        <v>87</v>
      </c>
      <c r="M691" s="7" t="s">
        <v>57</v>
      </c>
      <c r="N691" s="7">
        <v>22</v>
      </c>
      <c r="O691" s="7" t="s">
        <v>86</v>
      </c>
      <c r="P691" s="7">
        <v>38</v>
      </c>
      <c r="Q691" t="s">
        <v>7921</v>
      </c>
      <c r="R691" s="7" t="s">
        <v>59</v>
      </c>
      <c r="S691" s="14" t="s">
        <v>56</v>
      </c>
      <c r="T691" t="b">
        <v>0</v>
      </c>
      <c r="U691" s="7">
        <v>1153</v>
      </c>
      <c r="V691" s="7">
        <v>21.06</v>
      </c>
      <c r="W691" s="7">
        <v>29.82</v>
      </c>
      <c r="X691" s="7">
        <v>0.76613339999999996</v>
      </c>
      <c r="Y691" s="7">
        <v>1.67086</v>
      </c>
      <c r="Z691" s="7">
        <v>6</v>
      </c>
      <c r="AA691" s="7">
        <v>3.63</v>
      </c>
      <c r="AB691" s="14">
        <v>3.71</v>
      </c>
      <c r="AC691" s="17">
        <v>2.9362800000000001E-2</v>
      </c>
      <c r="AD691" s="3">
        <v>0.97063699999999997</v>
      </c>
      <c r="AE691" s="14" t="s">
        <v>197</v>
      </c>
      <c r="AF691" s="13">
        <v>7</v>
      </c>
      <c r="AG691" s="14">
        <v>6</v>
      </c>
      <c r="AH691" s="13">
        <v>4</v>
      </c>
      <c r="AI691" s="7">
        <v>4</v>
      </c>
      <c r="AJ691" s="7">
        <v>0</v>
      </c>
      <c r="AK691" s="7">
        <v>3</v>
      </c>
      <c r="AL691" s="7">
        <v>3</v>
      </c>
      <c r="AM691" s="14">
        <v>0</v>
      </c>
      <c r="AN691" s="13">
        <v>3</v>
      </c>
      <c r="AO691" s="14">
        <v>3</v>
      </c>
      <c r="AP691" s="7" t="s">
        <v>66</v>
      </c>
      <c r="AQ691" s="7" t="s">
        <v>62</v>
      </c>
      <c r="AR691" s="7" t="s">
        <v>62</v>
      </c>
      <c r="AS691" s="7" t="s">
        <v>5797</v>
      </c>
      <c r="AT691" s="7" t="s">
        <v>62</v>
      </c>
      <c r="AU691" s="7" t="s">
        <v>66</v>
      </c>
      <c r="AV691" s="7" t="s">
        <v>5797</v>
      </c>
      <c r="AW691" s="7" t="s">
        <v>70</v>
      </c>
      <c r="AX691" s="12">
        <v>0</v>
      </c>
      <c r="AY691" s="12">
        <v>0</v>
      </c>
      <c r="AZ691" s="12">
        <v>0</v>
      </c>
      <c r="BA691" s="12" t="s">
        <v>5797</v>
      </c>
      <c r="BB691" s="12">
        <v>1</v>
      </c>
      <c r="BC691" s="12">
        <v>0</v>
      </c>
      <c r="BD691" s="35">
        <v>1</v>
      </c>
      <c r="BE691" s="12">
        <v>1</v>
      </c>
    </row>
    <row r="692" spans="1:57" x14ac:dyDescent="0.35">
      <c r="A692" s="7">
        <v>691</v>
      </c>
      <c r="B692" s="7">
        <v>691</v>
      </c>
      <c r="C692" s="7" t="s">
        <v>1592</v>
      </c>
      <c r="D692" s="7" t="s">
        <v>1593</v>
      </c>
      <c r="E692" s="13" t="s">
        <v>51</v>
      </c>
      <c r="F692" s="7">
        <v>300</v>
      </c>
      <c r="G692" s="7" t="s">
        <v>100</v>
      </c>
      <c r="H692" s="7">
        <v>1777</v>
      </c>
      <c r="I692" s="14" t="s">
        <v>53</v>
      </c>
      <c r="J692" s="13" t="s">
        <v>54</v>
      </c>
      <c r="K692" s="7" t="s">
        <v>107</v>
      </c>
      <c r="L692" s="7" t="s">
        <v>87</v>
      </c>
      <c r="M692" s="7" t="s">
        <v>57</v>
      </c>
      <c r="N692" s="7">
        <v>19</v>
      </c>
      <c r="O692" s="7" t="s">
        <v>86</v>
      </c>
      <c r="P692" s="7">
        <v>33</v>
      </c>
      <c r="Q692" t="s">
        <v>7921</v>
      </c>
      <c r="R692" s="7" t="s">
        <v>59</v>
      </c>
      <c r="S692" s="14" t="s">
        <v>59</v>
      </c>
      <c r="T692" t="b">
        <v>0</v>
      </c>
      <c r="U692" s="7">
        <v>522</v>
      </c>
      <c r="V692" s="7">
        <v>13.82</v>
      </c>
      <c r="W692" s="7">
        <v>27.86</v>
      </c>
      <c r="X692" s="7">
        <v>1.1527993999999999</v>
      </c>
      <c r="Y692" s="7">
        <v>0.63353999999999999</v>
      </c>
      <c r="Z692" s="7">
        <v>7.3</v>
      </c>
      <c r="AA692" s="7">
        <v>4.8600000000000003</v>
      </c>
      <c r="AB692" s="14">
        <v>3.24</v>
      </c>
      <c r="AC692" s="17">
        <v>2.5320200000000001E-2</v>
      </c>
      <c r="AD692" s="3">
        <v>0.97467999999999999</v>
      </c>
      <c r="AE692" s="14" t="s">
        <v>197</v>
      </c>
      <c r="AF692" s="13">
        <v>7</v>
      </c>
      <c r="AG692" s="14">
        <v>6</v>
      </c>
      <c r="AH692" s="13">
        <v>4</v>
      </c>
      <c r="AI692" s="7">
        <v>4</v>
      </c>
      <c r="AJ692" s="7">
        <v>0</v>
      </c>
      <c r="AK692" s="7">
        <v>3</v>
      </c>
      <c r="AL692" s="7">
        <v>3</v>
      </c>
      <c r="AM692" s="14">
        <v>0</v>
      </c>
      <c r="AN692" s="13">
        <v>3</v>
      </c>
      <c r="AO692" s="14">
        <v>3</v>
      </c>
      <c r="AP692" s="7" t="s">
        <v>66</v>
      </c>
      <c r="AQ692" s="7" t="s">
        <v>62</v>
      </c>
      <c r="AR692" s="7" t="s">
        <v>62</v>
      </c>
      <c r="AS692" s="7" t="s">
        <v>5797</v>
      </c>
      <c r="AT692" s="7" t="s">
        <v>62</v>
      </c>
      <c r="AU692" s="7" t="s">
        <v>66</v>
      </c>
      <c r="AV692" s="7" t="s">
        <v>5797</v>
      </c>
      <c r="AW692" s="7" t="s">
        <v>5797</v>
      </c>
      <c r="AX692" s="12">
        <v>0</v>
      </c>
      <c r="AY692" s="12">
        <v>0</v>
      </c>
      <c r="AZ692" s="12">
        <v>0</v>
      </c>
      <c r="BA692" s="12" t="s">
        <v>5797</v>
      </c>
      <c r="BB692" s="12">
        <v>1</v>
      </c>
      <c r="BC692" s="12">
        <v>0</v>
      </c>
      <c r="BD692" s="35">
        <v>1</v>
      </c>
      <c r="BE692" s="12">
        <v>1</v>
      </c>
    </row>
    <row r="693" spans="1:57" x14ac:dyDescent="0.35">
      <c r="A693" s="7">
        <v>692</v>
      </c>
      <c r="B693" s="7">
        <v>692</v>
      </c>
      <c r="C693" s="7" t="s">
        <v>1594</v>
      </c>
      <c r="D693" s="7" t="s">
        <v>1595</v>
      </c>
      <c r="E693" s="13" t="s">
        <v>51</v>
      </c>
      <c r="F693" s="7">
        <v>300</v>
      </c>
      <c r="G693" s="7" t="s">
        <v>139</v>
      </c>
      <c r="H693" s="7">
        <v>1000</v>
      </c>
      <c r="I693" s="14" t="s">
        <v>53</v>
      </c>
      <c r="J693" s="13" t="s">
        <v>54</v>
      </c>
      <c r="K693" s="7" t="s">
        <v>118</v>
      </c>
      <c r="L693" s="7" t="s">
        <v>87</v>
      </c>
      <c r="M693" s="7" t="s">
        <v>57</v>
      </c>
      <c r="N693" s="7">
        <v>24</v>
      </c>
      <c r="O693" s="7" t="s">
        <v>86</v>
      </c>
      <c r="P693" s="7">
        <v>33</v>
      </c>
      <c r="Q693" t="s">
        <v>7875</v>
      </c>
      <c r="R693" s="7" t="s">
        <v>59</v>
      </c>
      <c r="S693" s="14" t="s">
        <v>59</v>
      </c>
      <c r="T693" t="b">
        <v>0</v>
      </c>
      <c r="U693" s="7">
        <v>1380</v>
      </c>
      <c r="V693" s="7">
        <v>15.52</v>
      </c>
      <c r="W693" s="7">
        <v>23.62</v>
      </c>
      <c r="X693" s="7">
        <v>0.44453340000000002</v>
      </c>
      <c r="Y693" s="7">
        <v>2.11938</v>
      </c>
      <c r="Z693" s="7">
        <v>5.8</v>
      </c>
      <c r="AA693" s="7">
        <v>3.08</v>
      </c>
      <c r="AB693" s="14">
        <v>3.84</v>
      </c>
      <c r="AC693" s="17">
        <v>4.0850799999999996E-3</v>
      </c>
      <c r="AD693" s="3">
        <v>0.99591499999999999</v>
      </c>
      <c r="AE693" s="14" t="s">
        <v>197</v>
      </c>
      <c r="AF693" s="13">
        <v>7</v>
      </c>
      <c r="AG693" s="14">
        <v>6</v>
      </c>
      <c r="AH693" s="13">
        <v>4</v>
      </c>
      <c r="AI693" s="7">
        <v>4</v>
      </c>
      <c r="AJ693" s="7">
        <v>0</v>
      </c>
      <c r="AK693" s="7">
        <v>3</v>
      </c>
      <c r="AL693" s="7">
        <v>3</v>
      </c>
      <c r="AM693" s="14">
        <v>0</v>
      </c>
      <c r="AN693" s="13">
        <v>3</v>
      </c>
      <c r="AO693" s="14">
        <v>3</v>
      </c>
      <c r="AP693" s="7" t="s">
        <v>66</v>
      </c>
      <c r="AQ693" s="7" t="s">
        <v>62</v>
      </c>
      <c r="AR693" s="7" t="s">
        <v>62</v>
      </c>
      <c r="AS693" s="7" t="s">
        <v>70</v>
      </c>
      <c r="AT693" s="7" t="s">
        <v>62</v>
      </c>
      <c r="AU693" s="7" t="s">
        <v>66</v>
      </c>
      <c r="AV693" s="7" t="s">
        <v>70</v>
      </c>
      <c r="AW693" s="7" t="s">
        <v>70</v>
      </c>
      <c r="AX693" s="12">
        <v>1</v>
      </c>
      <c r="AY693" s="12">
        <v>0</v>
      </c>
      <c r="AZ693" s="12">
        <v>0</v>
      </c>
      <c r="BA693" s="12">
        <v>1</v>
      </c>
      <c r="BB693" s="12" t="s">
        <v>5797</v>
      </c>
      <c r="BC693" s="12">
        <v>0</v>
      </c>
      <c r="BD693" s="35" t="s">
        <v>5797</v>
      </c>
      <c r="BE693" s="12">
        <v>1</v>
      </c>
    </row>
    <row r="694" spans="1:57" x14ac:dyDescent="0.35">
      <c r="A694" s="7">
        <v>693</v>
      </c>
      <c r="B694" s="7">
        <v>693</v>
      </c>
      <c r="C694" s="7" t="s">
        <v>1596</v>
      </c>
      <c r="D694" s="7" t="s">
        <v>1597</v>
      </c>
      <c r="E694" s="13" t="s">
        <v>51</v>
      </c>
      <c r="F694" s="7">
        <v>300</v>
      </c>
      <c r="G694" s="7" t="s">
        <v>139</v>
      </c>
      <c r="H694" s="7"/>
      <c r="I694" s="14" t="s">
        <v>53</v>
      </c>
      <c r="J694" s="13" t="s">
        <v>54</v>
      </c>
      <c r="K694" s="7" t="s">
        <v>92</v>
      </c>
      <c r="L694" s="7" t="s">
        <v>56</v>
      </c>
      <c r="M694" s="7" t="s">
        <v>57</v>
      </c>
      <c r="N694" s="7">
        <v>17</v>
      </c>
      <c r="O694" s="7" t="s">
        <v>86</v>
      </c>
      <c r="P694" s="7">
        <v>41</v>
      </c>
      <c r="Q694" t="s">
        <v>7875</v>
      </c>
      <c r="R694" s="7" t="s">
        <v>59</v>
      </c>
      <c r="S694" s="14" t="s">
        <v>56</v>
      </c>
      <c r="T694" t="b">
        <v>0</v>
      </c>
      <c r="U694" s="7">
        <v>870</v>
      </c>
      <c r="V694" s="7">
        <v>18.86</v>
      </c>
      <c r="W694" s="7">
        <v>28.66</v>
      </c>
      <c r="X694" s="7">
        <v>0.69720000000000004</v>
      </c>
      <c r="Y694" s="7">
        <v>1.1976800000000001</v>
      </c>
      <c r="Z694" s="7">
        <v>6.6</v>
      </c>
      <c r="AA694" s="7">
        <v>3.63</v>
      </c>
      <c r="AB694" s="14">
        <v>2.64</v>
      </c>
      <c r="AC694" s="17">
        <v>3.77188E-3</v>
      </c>
      <c r="AD694" s="3">
        <v>0.996228</v>
      </c>
      <c r="AE694" s="14" t="s">
        <v>197</v>
      </c>
      <c r="AF694" s="13">
        <v>7</v>
      </c>
      <c r="AG694" s="14">
        <v>6</v>
      </c>
      <c r="AH694" s="13">
        <v>4</v>
      </c>
      <c r="AI694" s="7">
        <v>2</v>
      </c>
      <c r="AJ694" s="7">
        <v>2</v>
      </c>
      <c r="AK694" s="7">
        <v>3</v>
      </c>
      <c r="AL694" s="7">
        <v>1</v>
      </c>
      <c r="AM694" s="14">
        <v>2</v>
      </c>
      <c r="AN694" s="13">
        <v>3</v>
      </c>
      <c r="AO694" s="14">
        <v>3</v>
      </c>
      <c r="AP694" s="7" t="s">
        <v>66</v>
      </c>
      <c r="AQ694" s="7" t="s">
        <v>74</v>
      </c>
      <c r="AR694" s="7" t="s">
        <v>208</v>
      </c>
      <c r="AS694" s="7" t="s">
        <v>70</v>
      </c>
      <c r="AT694" s="7" t="s">
        <v>62</v>
      </c>
      <c r="AU694" s="7" t="s">
        <v>5797</v>
      </c>
      <c r="AV694" s="7" t="s">
        <v>70</v>
      </c>
      <c r="AW694" s="7" t="s">
        <v>70</v>
      </c>
      <c r="AX694" s="12">
        <v>0</v>
      </c>
      <c r="AY694" s="12">
        <v>0</v>
      </c>
      <c r="AZ694" s="12">
        <v>0</v>
      </c>
      <c r="BA694" s="12">
        <v>1</v>
      </c>
      <c r="BB694" s="12">
        <v>1</v>
      </c>
      <c r="BC694" s="12">
        <v>0</v>
      </c>
      <c r="BD694" s="35">
        <v>1</v>
      </c>
      <c r="BE694" s="12">
        <v>1</v>
      </c>
    </row>
    <row r="695" spans="1:57" x14ac:dyDescent="0.35">
      <c r="A695" s="7">
        <v>694</v>
      </c>
      <c r="B695" s="7">
        <v>694</v>
      </c>
      <c r="C695" s="7" t="s">
        <v>1598</v>
      </c>
      <c r="D695" s="7" t="s">
        <v>1599</v>
      </c>
      <c r="E695" s="13" t="s">
        <v>51</v>
      </c>
      <c r="F695" s="7">
        <v>300</v>
      </c>
      <c r="G695" s="7" t="s">
        <v>100</v>
      </c>
      <c r="H695" s="7">
        <v>2400</v>
      </c>
      <c r="I695" s="14" t="s">
        <v>53</v>
      </c>
      <c r="J695" s="13" t="s">
        <v>54</v>
      </c>
      <c r="K695" s="7" t="s">
        <v>75</v>
      </c>
      <c r="L695" s="7" t="s">
        <v>56</v>
      </c>
      <c r="M695" s="7" t="s">
        <v>57</v>
      </c>
      <c r="N695" s="7">
        <v>21</v>
      </c>
      <c r="O695" s="7" t="s">
        <v>86</v>
      </c>
      <c r="P695" s="7">
        <v>39</v>
      </c>
      <c r="Q695" t="s">
        <v>7875</v>
      </c>
      <c r="R695" s="7" t="s">
        <v>59</v>
      </c>
      <c r="S695" s="14" t="s">
        <v>59</v>
      </c>
      <c r="T695" t="b">
        <v>0</v>
      </c>
      <c r="U695" s="7">
        <v>768</v>
      </c>
      <c r="V695" s="7">
        <v>11.28</v>
      </c>
      <c r="W695" s="7">
        <v>21.4</v>
      </c>
      <c r="X695" s="7">
        <v>0.41233340000000002</v>
      </c>
      <c r="Y695" s="7">
        <v>1.34172</v>
      </c>
      <c r="Z695" s="7"/>
      <c r="AA695" s="7"/>
      <c r="AB695" s="14"/>
      <c r="AC695" s="17">
        <v>2.08815E-3</v>
      </c>
      <c r="AD695" s="3">
        <v>0.99791200000000002</v>
      </c>
      <c r="AE695" s="14" t="s">
        <v>197</v>
      </c>
      <c r="AF695" s="13">
        <v>7</v>
      </c>
      <c r="AG695" s="14">
        <v>6</v>
      </c>
      <c r="AH695" s="13">
        <v>4</v>
      </c>
      <c r="AI695" s="7">
        <v>4</v>
      </c>
      <c r="AJ695" s="7">
        <v>0</v>
      </c>
      <c r="AK695" s="7">
        <v>3</v>
      </c>
      <c r="AL695" s="7">
        <v>3</v>
      </c>
      <c r="AM695" s="14">
        <v>0</v>
      </c>
      <c r="AN695" s="13">
        <v>3</v>
      </c>
      <c r="AO695" s="14">
        <v>3</v>
      </c>
      <c r="AP695" s="7" t="s">
        <v>66</v>
      </c>
      <c r="AQ695" s="7" t="s">
        <v>62</v>
      </c>
      <c r="AR695" s="7" t="s">
        <v>62</v>
      </c>
      <c r="AS695" s="7" t="s">
        <v>70</v>
      </c>
      <c r="AT695" s="7" t="s">
        <v>62</v>
      </c>
      <c r="AU695" s="7" t="s">
        <v>66</v>
      </c>
      <c r="AV695" s="7" t="s">
        <v>70</v>
      </c>
      <c r="AW695" s="7" t="s">
        <v>70</v>
      </c>
      <c r="AX695" s="12">
        <v>0</v>
      </c>
      <c r="AY695" s="12">
        <v>0</v>
      </c>
      <c r="AZ695" s="12">
        <v>0</v>
      </c>
      <c r="BA695" s="12">
        <v>1</v>
      </c>
      <c r="BB695" s="12" t="s">
        <v>5797</v>
      </c>
      <c r="BC695" s="12">
        <v>0</v>
      </c>
      <c r="BD695" s="35">
        <v>1</v>
      </c>
      <c r="BE695" s="12">
        <v>1</v>
      </c>
    </row>
    <row r="696" spans="1:57" x14ac:dyDescent="0.35">
      <c r="A696" s="7">
        <v>695</v>
      </c>
      <c r="B696" s="7">
        <v>695</v>
      </c>
      <c r="C696" s="7" t="s">
        <v>1600</v>
      </c>
      <c r="D696" s="7" t="s">
        <v>1601</v>
      </c>
      <c r="E696" s="13" t="s">
        <v>51</v>
      </c>
      <c r="F696" s="7">
        <v>300</v>
      </c>
      <c r="G696" s="7" t="s">
        <v>139</v>
      </c>
      <c r="H696" s="7"/>
      <c r="I696" s="14" t="s">
        <v>53</v>
      </c>
      <c r="J696" s="13" t="s">
        <v>54</v>
      </c>
      <c r="K696" s="7" t="s">
        <v>75</v>
      </c>
      <c r="L696" s="7" t="s">
        <v>87</v>
      </c>
      <c r="M696" s="7" t="s">
        <v>57</v>
      </c>
      <c r="N696" s="7">
        <v>19</v>
      </c>
      <c r="O696" s="7" t="s">
        <v>86</v>
      </c>
      <c r="P696" s="7">
        <v>40</v>
      </c>
      <c r="Q696" t="s">
        <v>7875</v>
      </c>
      <c r="R696" s="7" t="s">
        <v>59</v>
      </c>
      <c r="S696" s="14" t="s">
        <v>56</v>
      </c>
      <c r="T696" t="b">
        <v>0</v>
      </c>
      <c r="U696" s="7">
        <v>2464</v>
      </c>
      <c r="V696" s="7">
        <v>22.16</v>
      </c>
      <c r="W696" s="7">
        <v>31.18</v>
      </c>
      <c r="X696" s="7">
        <v>0.7592000000000001</v>
      </c>
      <c r="Y696" s="7">
        <v>3.2509000000000001</v>
      </c>
      <c r="Z696" s="7">
        <v>5.7</v>
      </c>
      <c r="AA696" s="7">
        <v>2.62</v>
      </c>
      <c r="AB696" s="14">
        <v>3.87</v>
      </c>
      <c r="AC696" s="17">
        <v>1E-4</v>
      </c>
      <c r="AD696" s="3">
        <v>0.99990000000000001</v>
      </c>
      <c r="AE696" s="14" t="s">
        <v>197</v>
      </c>
      <c r="AF696" s="13">
        <v>7</v>
      </c>
      <c r="AG696" s="14">
        <v>6</v>
      </c>
      <c r="AH696" s="13">
        <v>4</v>
      </c>
      <c r="AI696" s="7">
        <v>4</v>
      </c>
      <c r="AJ696" s="7">
        <v>0</v>
      </c>
      <c r="AK696" s="7">
        <v>3</v>
      </c>
      <c r="AL696" s="7">
        <v>3</v>
      </c>
      <c r="AM696" s="14">
        <v>0</v>
      </c>
      <c r="AN696" s="13">
        <v>3</v>
      </c>
      <c r="AO696" s="14">
        <v>3</v>
      </c>
      <c r="AP696" s="7" t="s">
        <v>66</v>
      </c>
      <c r="AQ696" s="7" t="s">
        <v>62</v>
      </c>
      <c r="AR696" s="7" t="s">
        <v>66</v>
      </c>
      <c r="AS696" s="7" t="s">
        <v>70</v>
      </c>
      <c r="AT696" s="7" t="s">
        <v>70</v>
      </c>
      <c r="AU696" s="7" t="s">
        <v>66</v>
      </c>
      <c r="AV696" s="7" t="s">
        <v>70</v>
      </c>
      <c r="AW696" s="7" t="s">
        <v>70</v>
      </c>
      <c r="AX696" s="12">
        <v>0</v>
      </c>
      <c r="AY696" s="12">
        <v>0</v>
      </c>
      <c r="AZ696" s="12">
        <v>0</v>
      </c>
      <c r="BA696" s="12">
        <v>1</v>
      </c>
      <c r="BB696" s="12">
        <v>1</v>
      </c>
      <c r="BC696" s="12">
        <v>0</v>
      </c>
      <c r="BD696" s="35">
        <v>1</v>
      </c>
      <c r="BE696" s="12">
        <v>1</v>
      </c>
    </row>
    <row r="697" spans="1:57" x14ac:dyDescent="0.35">
      <c r="A697" s="7">
        <v>696</v>
      </c>
      <c r="B697" s="7">
        <v>696</v>
      </c>
      <c r="C697" s="7" t="s">
        <v>1602</v>
      </c>
      <c r="D697" s="7" t="s">
        <v>1603</v>
      </c>
      <c r="E697" s="13" t="s">
        <v>51</v>
      </c>
      <c r="F697" s="7">
        <v>300</v>
      </c>
      <c r="G697" s="7" t="s">
        <v>100</v>
      </c>
      <c r="H697" s="7">
        <v>2241</v>
      </c>
      <c r="I697" s="14" t="s">
        <v>53</v>
      </c>
      <c r="J697" s="13" t="s">
        <v>54</v>
      </c>
      <c r="K697" s="7" t="s">
        <v>117</v>
      </c>
      <c r="L697" s="7" t="s">
        <v>87</v>
      </c>
      <c r="M697" s="7" t="s">
        <v>57</v>
      </c>
      <c r="N697" s="7">
        <v>19</v>
      </c>
      <c r="O697" s="7" t="s">
        <v>86</v>
      </c>
      <c r="P697" s="7">
        <v>37</v>
      </c>
      <c r="Q697" t="s">
        <v>7881</v>
      </c>
      <c r="R697" s="7" t="s">
        <v>59</v>
      </c>
      <c r="S697" s="14" t="s">
        <v>59</v>
      </c>
      <c r="T697" t="b">
        <v>0</v>
      </c>
      <c r="U697" s="7">
        <v>733</v>
      </c>
      <c r="V697" s="7">
        <v>8.52</v>
      </c>
      <c r="W697" s="7">
        <v>18.420000000000002</v>
      </c>
      <c r="X697" s="7">
        <v>0.37906659999999998</v>
      </c>
      <c r="Y697" s="7">
        <v>1.3555999999999999</v>
      </c>
      <c r="Z697" s="7">
        <v>5.9</v>
      </c>
      <c r="AA697" s="7">
        <v>4.8099999999999996</v>
      </c>
      <c r="AB697" s="14">
        <v>1.75</v>
      </c>
      <c r="AC697" s="17">
        <v>1E-4</v>
      </c>
      <c r="AD697" s="3">
        <v>0.99990000000000001</v>
      </c>
      <c r="AE697" s="14" t="s">
        <v>197</v>
      </c>
      <c r="AF697" s="13">
        <v>7</v>
      </c>
      <c r="AG697" s="14">
        <v>6</v>
      </c>
      <c r="AH697" s="13">
        <v>4</v>
      </c>
      <c r="AI697" s="7">
        <v>4</v>
      </c>
      <c r="AJ697" s="7">
        <v>0</v>
      </c>
      <c r="AK697" s="7">
        <v>3</v>
      </c>
      <c r="AL697" s="7">
        <v>3</v>
      </c>
      <c r="AM697" s="14">
        <v>0</v>
      </c>
      <c r="AN697" s="13">
        <v>3</v>
      </c>
      <c r="AO697" s="14">
        <v>3</v>
      </c>
      <c r="AP697" s="7" t="s">
        <v>66</v>
      </c>
      <c r="AQ697" s="7" t="s">
        <v>62</v>
      </c>
      <c r="AR697" s="7" t="s">
        <v>62</v>
      </c>
      <c r="AS697" s="7" t="s">
        <v>70</v>
      </c>
      <c r="AT697" s="7" t="s">
        <v>62</v>
      </c>
      <c r="AU697" s="7" t="s">
        <v>66</v>
      </c>
      <c r="AV697" s="7" t="s">
        <v>70</v>
      </c>
      <c r="AW697" s="7" t="s">
        <v>5797</v>
      </c>
      <c r="AX697" s="12">
        <v>0</v>
      </c>
      <c r="AY697" s="12">
        <v>0</v>
      </c>
      <c r="AZ697" s="12">
        <v>0</v>
      </c>
      <c r="BA697" s="12" t="s">
        <v>5797</v>
      </c>
      <c r="BB697" s="12">
        <v>1</v>
      </c>
      <c r="BC697" s="12">
        <v>0</v>
      </c>
      <c r="BD697" s="35">
        <v>1</v>
      </c>
      <c r="BE697" s="12">
        <v>1</v>
      </c>
    </row>
    <row r="698" spans="1:57" x14ac:dyDescent="0.35">
      <c r="A698" s="7">
        <v>697</v>
      </c>
      <c r="B698" s="7">
        <v>697</v>
      </c>
      <c r="C698" s="7" t="s">
        <v>1604</v>
      </c>
      <c r="D698" s="7" t="s">
        <v>1605</v>
      </c>
      <c r="E698" s="13" t="s">
        <v>51</v>
      </c>
      <c r="F698" s="7">
        <v>300</v>
      </c>
      <c r="G698" s="7" t="s">
        <v>100</v>
      </c>
      <c r="H698" s="7">
        <v>2286</v>
      </c>
      <c r="I698" s="14" t="s">
        <v>53</v>
      </c>
      <c r="J698" s="13" t="s">
        <v>54</v>
      </c>
      <c r="K698" s="7" t="s">
        <v>75</v>
      </c>
      <c r="L698" s="7" t="s">
        <v>87</v>
      </c>
      <c r="M698" s="7" t="s">
        <v>57</v>
      </c>
      <c r="N698" s="7">
        <v>12</v>
      </c>
      <c r="O698" s="7" t="s">
        <v>86</v>
      </c>
      <c r="P698" s="7">
        <v>37</v>
      </c>
      <c r="Q698" t="s">
        <v>7921</v>
      </c>
      <c r="R698" s="7" t="s">
        <v>59</v>
      </c>
      <c r="S698" s="14" t="s">
        <v>56</v>
      </c>
      <c r="T698" t="b">
        <v>0</v>
      </c>
      <c r="U698" s="7">
        <v>681</v>
      </c>
      <c r="V698" s="7">
        <v>13.775</v>
      </c>
      <c r="W698" s="7">
        <v>29.225000000000001</v>
      </c>
      <c r="X698" s="7">
        <v>1.4283349999999999</v>
      </c>
      <c r="Y698" s="7">
        <v>0.92384999999999995</v>
      </c>
      <c r="Z698" s="7">
        <v>6.1</v>
      </c>
      <c r="AA698" s="7">
        <v>5.36</v>
      </c>
      <c r="AB698" s="14">
        <v>1.74</v>
      </c>
      <c r="AC698" s="17">
        <v>2.4583000000000001E-2</v>
      </c>
      <c r="AD698" s="3">
        <v>0.97541699999999998</v>
      </c>
      <c r="AE698" s="14" t="s">
        <v>197</v>
      </c>
      <c r="AF698" s="13">
        <v>7</v>
      </c>
      <c r="AG698" s="14">
        <v>6</v>
      </c>
      <c r="AH698" s="13">
        <v>4</v>
      </c>
      <c r="AI698" s="7">
        <v>4</v>
      </c>
      <c r="AJ698" s="7">
        <v>0</v>
      </c>
      <c r="AK698" s="7">
        <v>3</v>
      </c>
      <c r="AL698" s="7">
        <v>3</v>
      </c>
      <c r="AM698" s="14">
        <v>0</v>
      </c>
      <c r="AN698" s="13">
        <v>3</v>
      </c>
      <c r="AO698" s="14">
        <v>3</v>
      </c>
      <c r="AP698" s="7" t="s">
        <v>66</v>
      </c>
      <c r="AQ698" s="7" t="s">
        <v>62</v>
      </c>
      <c r="AR698" s="7" t="s">
        <v>62</v>
      </c>
      <c r="AS698" s="7" t="s">
        <v>5797</v>
      </c>
      <c r="AT698" s="7" t="s">
        <v>62</v>
      </c>
      <c r="AU698" s="7" t="s">
        <v>66</v>
      </c>
      <c r="AV698" s="7" t="s">
        <v>5797</v>
      </c>
      <c r="AW698" s="7" t="s">
        <v>70</v>
      </c>
      <c r="AX698" s="12">
        <v>0</v>
      </c>
      <c r="AY698" s="12">
        <v>0</v>
      </c>
      <c r="AZ698" s="12">
        <v>0</v>
      </c>
      <c r="BA698" s="12">
        <v>0</v>
      </c>
      <c r="BB698" s="12">
        <v>1</v>
      </c>
      <c r="BC698" s="12">
        <v>0</v>
      </c>
      <c r="BD698" s="35" t="s">
        <v>5797</v>
      </c>
      <c r="BE698" s="12">
        <v>1</v>
      </c>
    </row>
    <row r="699" spans="1:57" x14ac:dyDescent="0.35">
      <c r="A699" s="7">
        <v>698</v>
      </c>
      <c r="B699" s="7">
        <v>698</v>
      </c>
      <c r="C699" s="7" t="s">
        <v>1606</v>
      </c>
      <c r="D699" s="7" t="s">
        <v>1607</v>
      </c>
      <c r="E699" s="13" t="s">
        <v>51</v>
      </c>
      <c r="F699" s="7">
        <v>300</v>
      </c>
      <c r="G699" s="7" t="s">
        <v>139</v>
      </c>
      <c r="H699" s="7"/>
      <c r="I699" s="14" t="s">
        <v>53</v>
      </c>
      <c r="J699" s="13" t="s">
        <v>54</v>
      </c>
      <c r="K699" s="7" t="s">
        <v>117</v>
      </c>
      <c r="L699" s="7" t="s">
        <v>56</v>
      </c>
      <c r="M699" s="7" t="s">
        <v>84</v>
      </c>
      <c r="N699" s="7">
        <v>22</v>
      </c>
      <c r="O699" s="7" t="s">
        <v>86</v>
      </c>
      <c r="P699" s="7">
        <v>34</v>
      </c>
      <c r="Q699" t="s">
        <v>7875</v>
      </c>
      <c r="R699" s="7" t="s">
        <v>59</v>
      </c>
      <c r="S699" s="14" t="s">
        <v>59</v>
      </c>
      <c r="T699" t="b">
        <v>0</v>
      </c>
      <c r="U699" s="7">
        <v>1338</v>
      </c>
      <c r="V699" s="7">
        <v>18.420000000000002</v>
      </c>
      <c r="W699" s="7">
        <v>29.86</v>
      </c>
      <c r="X699" s="7">
        <v>0.80346639999999991</v>
      </c>
      <c r="Y699" s="7">
        <v>1.8913599999999999</v>
      </c>
      <c r="Z699" s="7">
        <v>6.6</v>
      </c>
      <c r="AA699" s="7">
        <v>3.65</v>
      </c>
      <c r="AB699" s="14">
        <v>3.28</v>
      </c>
      <c r="AC699" s="17">
        <v>1E-4</v>
      </c>
      <c r="AD699" s="3">
        <v>0.99990000000000001</v>
      </c>
      <c r="AE699" s="14" t="s">
        <v>197</v>
      </c>
      <c r="AF699" s="13">
        <v>7</v>
      </c>
      <c r="AG699" s="14">
        <v>6</v>
      </c>
      <c r="AH699" s="13">
        <v>4</v>
      </c>
      <c r="AI699" s="7">
        <v>4</v>
      </c>
      <c r="AJ699" s="7">
        <v>0</v>
      </c>
      <c r="AK699" s="7">
        <v>3</v>
      </c>
      <c r="AL699" s="7">
        <v>3</v>
      </c>
      <c r="AM699" s="14">
        <v>0</v>
      </c>
      <c r="AN699" s="13">
        <v>3</v>
      </c>
      <c r="AO699" s="14">
        <v>3</v>
      </c>
      <c r="AP699" s="7" t="s">
        <v>66</v>
      </c>
      <c r="AQ699" s="7" t="s">
        <v>62</v>
      </c>
      <c r="AR699" s="7" t="s">
        <v>66</v>
      </c>
      <c r="AS699" s="7" t="s">
        <v>70</v>
      </c>
      <c r="AT699" s="7" t="s">
        <v>70</v>
      </c>
      <c r="AU699" s="7" t="s">
        <v>66</v>
      </c>
      <c r="AV699" s="7" t="s">
        <v>70</v>
      </c>
      <c r="AW699" s="7" t="s">
        <v>70</v>
      </c>
      <c r="AX699" s="12">
        <v>0</v>
      </c>
      <c r="AY699" s="12">
        <v>0</v>
      </c>
      <c r="AZ699" s="12">
        <v>0</v>
      </c>
      <c r="BA699" s="12">
        <v>1</v>
      </c>
      <c r="BB699" s="12">
        <v>1</v>
      </c>
      <c r="BC699" s="12">
        <v>0</v>
      </c>
      <c r="BD699" s="35">
        <v>1</v>
      </c>
      <c r="BE699" s="12">
        <v>1</v>
      </c>
    </row>
    <row r="700" spans="1:57" x14ac:dyDescent="0.35">
      <c r="A700" s="7">
        <v>699</v>
      </c>
      <c r="B700" s="7">
        <v>699</v>
      </c>
      <c r="C700" s="7" t="s">
        <v>1608</v>
      </c>
      <c r="D700" s="7" t="s">
        <v>1609</v>
      </c>
      <c r="E700" s="13" t="s">
        <v>51</v>
      </c>
      <c r="F700" s="7">
        <v>300</v>
      </c>
      <c r="G700" s="7" t="s">
        <v>139</v>
      </c>
      <c r="H700" s="7">
        <v>906</v>
      </c>
      <c r="I700" s="14" t="s">
        <v>53</v>
      </c>
      <c r="J700" s="13" t="s">
        <v>54</v>
      </c>
      <c r="K700" s="7" t="s">
        <v>92</v>
      </c>
      <c r="L700" s="7" t="s">
        <v>56</v>
      </c>
      <c r="M700" s="7" t="s">
        <v>57</v>
      </c>
      <c r="N700" s="7">
        <v>17</v>
      </c>
      <c r="O700" s="7" t="s">
        <v>86</v>
      </c>
      <c r="P700" s="7">
        <v>48</v>
      </c>
      <c r="Q700" t="s">
        <v>7875</v>
      </c>
      <c r="R700" s="7" t="s">
        <v>59</v>
      </c>
      <c r="S700" s="14" t="s">
        <v>59</v>
      </c>
      <c r="T700" t="b">
        <v>0</v>
      </c>
      <c r="U700" s="7">
        <v>1114</v>
      </c>
      <c r="V700" s="7">
        <v>18.420000000000002</v>
      </c>
      <c r="W700" s="7">
        <v>28.6</v>
      </c>
      <c r="X700" s="7">
        <v>0.68926680000000007</v>
      </c>
      <c r="Y700" s="7">
        <v>1.55924</v>
      </c>
      <c r="Z700" s="7">
        <v>6.2</v>
      </c>
      <c r="AA700" s="7">
        <v>2.69</v>
      </c>
      <c r="AB700" s="14">
        <v>4.08</v>
      </c>
      <c r="AC700" s="17">
        <v>6.9096900000000004E-4</v>
      </c>
      <c r="AD700" s="3">
        <v>0.999309</v>
      </c>
      <c r="AE700" s="14" t="s">
        <v>197</v>
      </c>
      <c r="AF700" s="13">
        <v>7</v>
      </c>
      <c r="AG700" s="14">
        <v>6</v>
      </c>
      <c r="AH700" s="13">
        <v>4</v>
      </c>
      <c r="AI700" s="7">
        <v>3</v>
      </c>
      <c r="AJ700" s="7">
        <v>1</v>
      </c>
      <c r="AK700" s="7">
        <v>3</v>
      </c>
      <c r="AL700" s="7">
        <v>2</v>
      </c>
      <c r="AM700" s="14">
        <v>1</v>
      </c>
      <c r="AN700" s="13">
        <v>3</v>
      </c>
      <c r="AO700" s="14">
        <v>3</v>
      </c>
      <c r="AP700" s="7" t="s">
        <v>66</v>
      </c>
      <c r="AQ700" s="7" t="s">
        <v>62</v>
      </c>
      <c r="AR700" s="7" t="s">
        <v>208</v>
      </c>
      <c r="AS700" s="7" t="s">
        <v>70</v>
      </c>
      <c r="AT700" s="7" t="s">
        <v>62</v>
      </c>
      <c r="AU700" s="7" t="s">
        <v>66</v>
      </c>
      <c r="AV700" s="7" t="s">
        <v>70</v>
      </c>
      <c r="AW700" s="7" t="s">
        <v>70</v>
      </c>
      <c r="AX700" s="12">
        <v>0</v>
      </c>
      <c r="AY700" s="12">
        <v>0</v>
      </c>
      <c r="AZ700" s="12">
        <v>0</v>
      </c>
      <c r="BA700" s="12" t="s">
        <v>5797</v>
      </c>
      <c r="BB700" s="12">
        <v>1</v>
      </c>
      <c r="BC700" s="12">
        <v>0</v>
      </c>
      <c r="BD700" s="35">
        <v>1</v>
      </c>
      <c r="BE700" s="12">
        <v>1</v>
      </c>
    </row>
    <row r="701" spans="1:57" x14ac:dyDescent="0.35">
      <c r="A701" s="7">
        <v>700</v>
      </c>
      <c r="B701" s="7">
        <v>700</v>
      </c>
      <c r="C701" s="7" t="s">
        <v>1610</v>
      </c>
      <c r="D701" s="7" t="s">
        <v>1611</v>
      </c>
      <c r="E701" s="13" t="s">
        <v>51</v>
      </c>
      <c r="F701" s="7">
        <v>300</v>
      </c>
      <c r="G701" s="7" t="s">
        <v>89</v>
      </c>
      <c r="H701" s="7">
        <v>1850</v>
      </c>
      <c r="I701" s="14" t="s">
        <v>53</v>
      </c>
      <c r="J701" s="13" t="s">
        <v>54</v>
      </c>
      <c r="K701" s="7" t="s">
        <v>103</v>
      </c>
      <c r="L701" s="7" t="s">
        <v>87</v>
      </c>
      <c r="M701" s="7" t="s">
        <v>57</v>
      </c>
      <c r="N701" s="7">
        <v>20</v>
      </c>
      <c r="O701" s="7" t="s">
        <v>86</v>
      </c>
      <c r="P701" s="7">
        <v>41</v>
      </c>
      <c r="Q701" t="s">
        <v>7897</v>
      </c>
      <c r="R701" s="7" t="s">
        <v>77</v>
      </c>
      <c r="S701" s="14" t="s">
        <v>59</v>
      </c>
      <c r="T701" t="b">
        <v>0</v>
      </c>
      <c r="U701" s="7">
        <v>945</v>
      </c>
      <c r="V701" s="7">
        <v>15.46</v>
      </c>
      <c r="W701" s="7">
        <v>24</v>
      </c>
      <c r="X701" s="7">
        <v>0.53946679999999991</v>
      </c>
      <c r="Y701" s="7">
        <v>1.6672800000000001</v>
      </c>
      <c r="Z701" s="7">
        <v>5.3</v>
      </c>
      <c r="AA701" s="7">
        <v>3.22</v>
      </c>
      <c r="AB701" s="14">
        <v>3.52</v>
      </c>
      <c r="AC701" s="17">
        <v>1E-4</v>
      </c>
      <c r="AD701" s="3">
        <v>0.99990000000000001</v>
      </c>
      <c r="AE701" s="14" t="s">
        <v>197</v>
      </c>
      <c r="AF701" s="13">
        <v>7</v>
      </c>
      <c r="AG701" s="14">
        <v>6</v>
      </c>
      <c r="AH701" s="13">
        <v>4</v>
      </c>
      <c r="AI701" s="7">
        <v>4</v>
      </c>
      <c r="AJ701" s="7">
        <v>0</v>
      </c>
      <c r="AK701" s="7">
        <v>3</v>
      </c>
      <c r="AL701" s="7">
        <v>3</v>
      </c>
      <c r="AM701" s="14">
        <v>0</v>
      </c>
      <c r="AN701" s="13">
        <v>3</v>
      </c>
      <c r="AO701" s="14">
        <v>3</v>
      </c>
      <c r="AP701" s="7" t="s">
        <v>66</v>
      </c>
      <c r="AQ701" s="7" t="s">
        <v>62</v>
      </c>
      <c r="AR701" s="7" t="s">
        <v>66</v>
      </c>
      <c r="AS701" s="7" t="s">
        <v>70</v>
      </c>
      <c r="AT701" s="7" t="s">
        <v>70</v>
      </c>
      <c r="AU701" s="7" t="s">
        <v>66</v>
      </c>
      <c r="AV701" s="7" t="s">
        <v>70</v>
      </c>
      <c r="AW701" s="7" t="s">
        <v>70</v>
      </c>
      <c r="AX701" s="12">
        <v>0</v>
      </c>
      <c r="AY701" s="12">
        <v>0</v>
      </c>
      <c r="AZ701" s="12">
        <v>0</v>
      </c>
      <c r="BA701" s="12" t="s">
        <v>5797</v>
      </c>
      <c r="BB701" s="12">
        <v>1</v>
      </c>
      <c r="BC701" s="12">
        <v>0</v>
      </c>
      <c r="BD701" s="35">
        <v>1</v>
      </c>
      <c r="BE701" s="12">
        <v>1</v>
      </c>
    </row>
    <row r="702" spans="1:57" x14ac:dyDescent="0.35">
      <c r="A702" s="7">
        <v>701</v>
      </c>
      <c r="B702" s="7">
        <v>701</v>
      </c>
      <c r="C702" s="7" t="s">
        <v>1612</v>
      </c>
      <c r="D702" s="7" t="s">
        <v>1613</v>
      </c>
      <c r="E702" s="13" t="s">
        <v>51</v>
      </c>
      <c r="F702" s="7">
        <v>300</v>
      </c>
      <c r="G702" s="7" t="s">
        <v>89</v>
      </c>
      <c r="H702" s="7">
        <v>600</v>
      </c>
      <c r="I702" s="14" t="s">
        <v>53</v>
      </c>
      <c r="J702" s="13" t="s">
        <v>54</v>
      </c>
      <c r="K702" s="7" t="s">
        <v>75</v>
      </c>
      <c r="L702" s="7" t="s">
        <v>87</v>
      </c>
      <c r="M702" s="7" t="s">
        <v>57</v>
      </c>
      <c r="N702" s="7">
        <v>24.4</v>
      </c>
      <c r="O702" s="7" t="s">
        <v>86</v>
      </c>
      <c r="P702" s="7">
        <v>36</v>
      </c>
      <c r="Q702" t="s">
        <v>7875</v>
      </c>
      <c r="R702" s="7" t="s">
        <v>113</v>
      </c>
      <c r="S702" s="14" t="s">
        <v>59</v>
      </c>
      <c r="T702" t="b">
        <v>0</v>
      </c>
      <c r="U702" s="7">
        <v>1019</v>
      </c>
      <c r="V702" s="7">
        <v>18.68</v>
      </c>
      <c r="W702" s="7">
        <v>29.34</v>
      </c>
      <c r="X702" s="7">
        <v>0.84960000000000002</v>
      </c>
      <c r="Y702" s="7">
        <v>1.6965399999999999</v>
      </c>
      <c r="Z702" s="7">
        <v>6</v>
      </c>
      <c r="AA702" s="7">
        <v>3.05</v>
      </c>
      <c r="AB702" s="14">
        <v>3.36</v>
      </c>
      <c r="AC702" s="17">
        <v>1E-4</v>
      </c>
      <c r="AD702" s="3">
        <v>0.99990000000000001</v>
      </c>
      <c r="AE702" s="14" t="s">
        <v>197</v>
      </c>
      <c r="AF702" s="13">
        <v>7</v>
      </c>
      <c r="AG702" s="14">
        <v>6</v>
      </c>
      <c r="AH702" s="13">
        <v>4</v>
      </c>
      <c r="AI702" s="7">
        <v>4</v>
      </c>
      <c r="AJ702" s="7">
        <v>0</v>
      </c>
      <c r="AK702" s="7">
        <v>3</v>
      </c>
      <c r="AL702" s="7">
        <v>3</v>
      </c>
      <c r="AM702" s="14">
        <v>0</v>
      </c>
      <c r="AN702" s="13">
        <v>3</v>
      </c>
      <c r="AO702" s="14">
        <v>3</v>
      </c>
      <c r="AP702" s="7" t="s">
        <v>66</v>
      </c>
      <c r="AQ702" s="7" t="s">
        <v>62</v>
      </c>
      <c r="AR702" s="7" t="s">
        <v>66</v>
      </c>
      <c r="AS702" s="7" t="s">
        <v>70</v>
      </c>
      <c r="AT702" s="7" t="s">
        <v>70</v>
      </c>
      <c r="AU702" s="7" t="s">
        <v>66</v>
      </c>
      <c r="AV702" s="7" t="s">
        <v>70</v>
      </c>
      <c r="AW702" s="7" t="s">
        <v>70</v>
      </c>
      <c r="AX702" s="12">
        <v>0</v>
      </c>
      <c r="AY702" s="12">
        <v>0</v>
      </c>
      <c r="AZ702" s="12">
        <v>0</v>
      </c>
      <c r="BA702" s="12" t="s">
        <v>5797</v>
      </c>
      <c r="BB702" s="12">
        <v>1</v>
      </c>
      <c r="BC702" s="12">
        <v>0</v>
      </c>
      <c r="BD702" s="35">
        <v>1</v>
      </c>
      <c r="BE702" s="12">
        <v>1</v>
      </c>
    </row>
    <row r="703" spans="1:57" x14ac:dyDescent="0.35">
      <c r="A703" s="7">
        <v>702</v>
      </c>
      <c r="B703" s="7">
        <v>702</v>
      </c>
      <c r="C703" s="7" t="s">
        <v>1614</v>
      </c>
      <c r="D703" s="7" t="s">
        <v>1615</v>
      </c>
      <c r="E703" s="13" t="s">
        <v>51</v>
      </c>
      <c r="F703" s="7">
        <v>300</v>
      </c>
      <c r="G703" s="7" t="s">
        <v>100</v>
      </c>
      <c r="H703" s="7"/>
      <c r="I703" s="14" t="s">
        <v>53</v>
      </c>
      <c r="J703" s="13" t="s">
        <v>54</v>
      </c>
      <c r="K703" s="7" t="s">
        <v>75</v>
      </c>
      <c r="L703" s="7" t="s">
        <v>87</v>
      </c>
      <c r="M703" s="7" t="s">
        <v>57</v>
      </c>
      <c r="N703" s="7">
        <v>22</v>
      </c>
      <c r="O703" s="7" t="s">
        <v>86</v>
      </c>
      <c r="P703" s="7">
        <v>40</v>
      </c>
      <c r="Q703" t="s">
        <v>7875</v>
      </c>
      <c r="R703" s="7" t="s">
        <v>59</v>
      </c>
      <c r="S703" s="14" t="s">
        <v>59</v>
      </c>
      <c r="T703" t="b">
        <v>0</v>
      </c>
      <c r="U703" s="7">
        <v>776</v>
      </c>
      <c r="V703" s="7">
        <v>8.0399999999999991</v>
      </c>
      <c r="W703" s="7">
        <v>21.74</v>
      </c>
      <c r="X703" s="7">
        <v>0.69359939999999998</v>
      </c>
      <c r="Y703" s="7">
        <v>1.1293200000000001</v>
      </c>
      <c r="Z703" s="7">
        <v>6.2</v>
      </c>
      <c r="AA703" s="7">
        <v>4.46</v>
      </c>
      <c r="AB703" s="14">
        <v>2.78</v>
      </c>
      <c r="AC703" s="17">
        <v>1E-4</v>
      </c>
      <c r="AD703" s="3">
        <v>0.99990000000000001</v>
      </c>
      <c r="AE703" s="14" t="s">
        <v>197</v>
      </c>
      <c r="AF703" s="13">
        <v>7</v>
      </c>
      <c r="AG703" s="14">
        <v>6</v>
      </c>
      <c r="AH703" s="13">
        <v>4</v>
      </c>
      <c r="AI703" s="7">
        <v>4</v>
      </c>
      <c r="AJ703" s="7">
        <v>0</v>
      </c>
      <c r="AK703" s="7">
        <v>3</v>
      </c>
      <c r="AL703" s="7">
        <v>3</v>
      </c>
      <c r="AM703" s="14">
        <v>0</v>
      </c>
      <c r="AN703" s="13">
        <v>3</v>
      </c>
      <c r="AO703" s="14">
        <v>3</v>
      </c>
      <c r="AP703" s="7" t="s">
        <v>66</v>
      </c>
      <c r="AQ703" s="7" t="s">
        <v>62</v>
      </c>
      <c r="AR703" s="7" t="s">
        <v>66</v>
      </c>
      <c r="AS703" s="7" t="s">
        <v>70</v>
      </c>
      <c r="AT703" s="7" t="s">
        <v>70</v>
      </c>
      <c r="AU703" s="7" t="s">
        <v>66</v>
      </c>
      <c r="AV703" s="7" t="s">
        <v>70</v>
      </c>
      <c r="AW703" s="7" t="s">
        <v>70</v>
      </c>
      <c r="AX703" s="12">
        <v>0</v>
      </c>
      <c r="AY703" s="12">
        <v>0</v>
      </c>
      <c r="AZ703" s="12">
        <v>0</v>
      </c>
      <c r="BA703" s="12">
        <v>1</v>
      </c>
      <c r="BB703" s="12">
        <v>1</v>
      </c>
      <c r="BC703" s="12">
        <v>0</v>
      </c>
      <c r="BD703" s="35">
        <v>1</v>
      </c>
      <c r="BE703" s="12">
        <v>1</v>
      </c>
    </row>
    <row r="704" spans="1:57" x14ac:dyDescent="0.35">
      <c r="A704" s="7">
        <v>703</v>
      </c>
      <c r="B704" s="7">
        <v>703</v>
      </c>
      <c r="C704" s="7" t="s">
        <v>1616</v>
      </c>
      <c r="D704" s="7" t="s">
        <v>1617</v>
      </c>
      <c r="E704" s="13" t="s">
        <v>51</v>
      </c>
      <c r="F704" s="7">
        <v>300</v>
      </c>
      <c r="G704" s="7" t="s">
        <v>139</v>
      </c>
      <c r="H704" s="7"/>
      <c r="I704" s="14" t="s">
        <v>53</v>
      </c>
      <c r="J704" s="13" t="s">
        <v>54</v>
      </c>
      <c r="K704" s="7" t="s">
        <v>75</v>
      </c>
      <c r="L704" s="7" t="s">
        <v>87</v>
      </c>
      <c r="M704" s="7" t="s">
        <v>57</v>
      </c>
      <c r="N704" s="7">
        <v>17</v>
      </c>
      <c r="O704" s="7" t="s">
        <v>109</v>
      </c>
      <c r="P704" s="7">
        <v>41</v>
      </c>
      <c r="Q704" t="s">
        <v>7875</v>
      </c>
      <c r="R704" s="7" t="s">
        <v>77</v>
      </c>
      <c r="S704" s="14" t="s">
        <v>59</v>
      </c>
      <c r="T704" t="b">
        <v>0</v>
      </c>
      <c r="U704" s="7">
        <v>2403</v>
      </c>
      <c r="V704" s="7">
        <v>22.32</v>
      </c>
      <c r="W704" s="7">
        <v>31.68</v>
      </c>
      <c r="X704" s="7">
        <v>0.86779919999999999</v>
      </c>
      <c r="Y704" s="7">
        <v>3.1640999999999999</v>
      </c>
      <c r="Z704" s="7">
        <v>5.6</v>
      </c>
      <c r="AA704" s="7">
        <v>2.98</v>
      </c>
      <c r="AB704" s="14">
        <v>4.12</v>
      </c>
      <c r="AC704" s="17">
        <v>1E-4</v>
      </c>
      <c r="AD704" s="3">
        <v>0.99990000000000001</v>
      </c>
      <c r="AE704" s="14" t="s">
        <v>197</v>
      </c>
      <c r="AF704" s="13">
        <v>7</v>
      </c>
      <c r="AG704" s="14">
        <v>6</v>
      </c>
      <c r="AH704" s="13">
        <v>4</v>
      </c>
      <c r="AI704" s="7">
        <v>4</v>
      </c>
      <c r="AJ704" s="7">
        <v>0</v>
      </c>
      <c r="AK704" s="7">
        <v>3</v>
      </c>
      <c r="AL704" s="7">
        <v>3</v>
      </c>
      <c r="AM704" s="14">
        <v>0</v>
      </c>
      <c r="AN704" s="13">
        <v>3</v>
      </c>
      <c r="AO704" s="14">
        <v>3</v>
      </c>
      <c r="AP704" s="7" t="s">
        <v>66</v>
      </c>
      <c r="AQ704" s="7" t="s">
        <v>62</v>
      </c>
      <c r="AR704" s="7" t="s">
        <v>66</v>
      </c>
      <c r="AS704" s="7" t="s">
        <v>70</v>
      </c>
      <c r="AT704" s="7" t="s">
        <v>70</v>
      </c>
      <c r="AU704" s="7" t="s">
        <v>66</v>
      </c>
      <c r="AV704" s="7" t="s">
        <v>70</v>
      </c>
      <c r="AW704" s="7" t="s">
        <v>70</v>
      </c>
      <c r="AX704" s="12">
        <v>0</v>
      </c>
      <c r="AY704" s="12">
        <v>0</v>
      </c>
      <c r="AZ704" s="12">
        <v>0</v>
      </c>
      <c r="BA704" s="12">
        <v>1</v>
      </c>
      <c r="BB704" s="12" t="s">
        <v>5797</v>
      </c>
      <c r="BC704" s="12">
        <v>0</v>
      </c>
      <c r="BD704" s="35">
        <v>1</v>
      </c>
      <c r="BE704" s="12">
        <v>1</v>
      </c>
    </row>
    <row r="705" spans="1:57" x14ac:dyDescent="0.35">
      <c r="A705" s="7">
        <v>704</v>
      </c>
      <c r="B705" s="7">
        <v>704</v>
      </c>
      <c r="C705" s="7" t="s">
        <v>1618</v>
      </c>
      <c r="D705" s="7" t="s">
        <v>1619</v>
      </c>
      <c r="E705" s="13" t="s">
        <v>51</v>
      </c>
      <c r="F705" s="7">
        <v>300</v>
      </c>
      <c r="G705" s="7" t="s">
        <v>173</v>
      </c>
      <c r="H705" s="7"/>
      <c r="I705" s="14" t="s">
        <v>53</v>
      </c>
      <c r="J705" s="13" t="s">
        <v>54</v>
      </c>
      <c r="K705" s="7" t="s">
        <v>103</v>
      </c>
      <c r="L705" s="7" t="s">
        <v>56</v>
      </c>
      <c r="M705" s="7" t="s">
        <v>57</v>
      </c>
      <c r="N705" s="7">
        <v>26</v>
      </c>
      <c r="O705" s="7" t="s">
        <v>86</v>
      </c>
      <c r="P705" s="7">
        <v>35</v>
      </c>
      <c r="Q705" t="s">
        <v>7875</v>
      </c>
      <c r="R705" s="7" t="s">
        <v>59</v>
      </c>
      <c r="S705" s="14" t="s">
        <v>59</v>
      </c>
      <c r="T705" t="b">
        <v>0</v>
      </c>
      <c r="U705" s="7">
        <v>1128</v>
      </c>
      <c r="V705" s="7">
        <v>17.22</v>
      </c>
      <c r="W705" s="7">
        <v>26.82</v>
      </c>
      <c r="X705" s="7">
        <v>0.68679999999999997</v>
      </c>
      <c r="Y705" s="7">
        <v>1.5544800000000001</v>
      </c>
      <c r="Z705" s="7">
        <v>6</v>
      </c>
      <c r="AA705" s="7">
        <v>2.8</v>
      </c>
      <c r="AB705" s="14">
        <v>3.81</v>
      </c>
      <c r="AC705" s="17">
        <v>1E-4</v>
      </c>
      <c r="AD705" s="3">
        <v>0.99990000000000001</v>
      </c>
      <c r="AE705" s="14" t="s">
        <v>197</v>
      </c>
      <c r="AF705" s="13">
        <v>7</v>
      </c>
      <c r="AG705" s="14">
        <v>6</v>
      </c>
      <c r="AH705" s="13">
        <v>4</v>
      </c>
      <c r="AI705" s="7">
        <v>4</v>
      </c>
      <c r="AJ705" s="7">
        <v>0</v>
      </c>
      <c r="AK705" s="7">
        <v>3</v>
      </c>
      <c r="AL705" s="7">
        <v>3</v>
      </c>
      <c r="AM705" s="14">
        <v>0</v>
      </c>
      <c r="AN705" s="13">
        <v>3</v>
      </c>
      <c r="AO705" s="14">
        <v>3</v>
      </c>
      <c r="AP705" s="7" t="s">
        <v>66</v>
      </c>
      <c r="AQ705" s="7" t="s">
        <v>62</v>
      </c>
      <c r="AR705" s="7" t="s">
        <v>66</v>
      </c>
      <c r="AS705" s="7" t="s">
        <v>70</v>
      </c>
      <c r="AT705" s="7" t="s">
        <v>70</v>
      </c>
      <c r="AU705" s="7" t="s">
        <v>66</v>
      </c>
      <c r="AV705" s="7" t="s">
        <v>70</v>
      </c>
      <c r="AW705" s="7" t="s">
        <v>70</v>
      </c>
      <c r="AX705" s="12">
        <v>0</v>
      </c>
      <c r="AY705" s="12">
        <v>0</v>
      </c>
      <c r="AZ705" s="12">
        <v>0</v>
      </c>
      <c r="BA705" s="12">
        <v>1</v>
      </c>
      <c r="BB705" s="12" t="s">
        <v>5797</v>
      </c>
      <c r="BC705" s="12">
        <v>0</v>
      </c>
      <c r="BD705" s="35">
        <v>1</v>
      </c>
      <c r="BE705" s="12">
        <v>1</v>
      </c>
    </row>
    <row r="706" spans="1:57" x14ac:dyDescent="0.35">
      <c r="A706" s="7">
        <v>705</v>
      </c>
      <c r="B706" s="7">
        <v>705</v>
      </c>
      <c r="C706" s="7" t="s">
        <v>1620</v>
      </c>
      <c r="D706" s="7" t="s">
        <v>1621</v>
      </c>
      <c r="E706" s="13" t="s">
        <v>51</v>
      </c>
      <c r="F706" s="7">
        <v>300</v>
      </c>
      <c r="G706" s="7" t="s">
        <v>100</v>
      </c>
      <c r="H706" s="7"/>
      <c r="I706" s="14" t="s">
        <v>53</v>
      </c>
      <c r="J706" s="13" t="s">
        <v>54</v>
      </c>
      <c r="K706" s="7" t="s">
        <v>75</v>
      </c>
      <c r="L706" s="7" t="s">
        <v>87</v>
      </c>
      <c r="M706" s="7" t="s">
        <v>57</v>
      </c>
      <c r="N706" s="7">
        <v>15</v>
      </c>
      <c r="O706" s="7" t="s">
        <v>109</v>
      </c>
      <c r="P706" s="7">
        <v>36</v>
      </c>
      <c r="Q706" t="s">
        <v>7875</v>
      </c>
      <c r="R706" s="7" t="s">
        <v>113</v>
      </c>
      <c r="S706" s="14" t="s">
        <v>59</v>
      </c>
      <c r="T706" t="b">
        <v>0</v>
      </c>
      <c r="U706" s="7">
        <v>459</v>
      </c>
      <c r="V706" s="7">
        <v>10.48</v>
      </c>
      <c r="W706" s="7">
        <v>25</v>
      </c>
      <c r="X706" s="7">
        <v>0.95260120000000004</v>
      </c>
      <c r="Y706" s="7">
        <v>0.62728000000000006</v>
      </c>
      <c r="Z706" s="7"/>
      <c r="AA706" s="7"/>
      <c r="AB706" s="14"/>
      <c r="AC706" s="17">
        <v>1E-4</v>
      </c>
      <c r="AD706" s="3">
        <v>0.99990000000000001</v>
      </c>
      <c r="AE706" s="14" t="s">
        <v>197</v>
      </c>
      <c r="AF706" s="13">
        <v>7</v>
      </c>
      <c r="AG706" s="14">
        <v>6</v>
      </c>
      <c r="AH706" s="13">
        <v>4</v>
      </c>
      <c r="AI706" s="7">
        <v>4</v>
      </c>
      <c r="AJ706" s="7">
        <v>0</v>
      </c>
      <c r="AK706" s="7">
        <v>3</v>
      </c>
      <c r="AL706" s="7">
        <v>3</v>
      </c>
      <c r="AM706" s="14">
        <v>0</v>
      </c>
      <c r="AN706" s="13">
        <v>3</v>
      </c>
      <c r="AO706" s="14">
        <v>3</v>
      </c>
      <c r="AP706" s="7" t="s">
        <v>66</v>
      </c>
      <c r="AQ706" s="7" t="s">
        <v>62</v>
      </c>
      <c r="AR706" s="7" t="s">
        <v>66</v>
      </c>
      <c r="AS706" s="7" t="s">
        <v>70</v>
      </c>
      <c r="AT706" s="7" t="s">
        <v>70</v>
      </c>
      <c r="AU706" s="7" t="s">
        <v>66</v>
      </c>
      <c r="AV706" s="7" t="s">
        <v>70</v>
      </c>
      <c r="AW706" s="7" t="s">
        <v>70</v>
      </c>
      <c r="AX706" s="12">
        <v>0</v>
      </c>
      <c r="AY706" s="12">
        <v>0</v>
      </c>
      <c r="AZ706" s="12">
        <v>0</v>
      </c>
      <c r="BA706" s="12">
        <v>1</v>
      </c>
      <c r="BB706" s="12">
        <v>1</v>
      </c>
      <c r="BC706" s="12">
        <v>0</v>
      </c>
      <c r="BD706" s="35">
        <v>1</v>
      </c>
      <c r="BE706" s="12">
        <v>1</v>
      </c>
    </row>
    <row r="707" spans="1:57" x14ac:dyDescent="0.35">
      <c r="A707" s="7">
        <v>706</v>
      </c>
      <c r="B707" s="7">
        <v>706</v>
      </c>
      <c r="C707" s="7" t="s">
        <v>1622</v>
      </c>
      <c r="D707" s="7" t="s">
        <v>1623</v>
      </c>
      <c r="E707" s="13" t="s">
        <v>51</v>
      </c>
      <c r="F707" s="7">
        <v>300</v>
      </c>
      <c r="G707" s="7" t="s">
        <v>139</v>
      </c>
      <c r="H707" s="7"/>
      <c r="I707" s="14" t="s">
        <v>53</v>
      </c>
      <c r="J707" s="13" t="s">
        <v>54</v>
      </c>
      <c r="K707" s="7" t="s">
        <v>75</v>
      </c>
      <c r="L707" s="7" t="s">
        <v>87</v>
      </c>
      <c r="M707" s="7" t="s">
        <v>57</v>
      </c>
      <c r="N707" s="7">
        <v>22</v>
      </c>
      <c r="O707" s="7" t="s">
        <v>109</v>
      </c>
      <c r="P707" s="7">
        <v>37</v>
      </c>
      <c r="Q707" t="s">
        <v>7875</v>
      </c>
      <c r="R707" s="7" t="s">
        <v>59</v>
      </c>
      <c r="S707" s="14" t="s">
        <v>59</v>
      </c>
      <c r="T707" t="b">
        <v>0</v>
      </c>
      <c r="U707" s="7">
        <v>1509</v>
      </c>
      <c r="V707" s="7">
        <v>22.16</v>
      </c>
      <c r="W707" s="7">
        <v>30.82</v>
      </c>
      <c r="X707" s="7">
        <v>0.74406680000000003</v>
      </c>
      <c r="Y707" s="7">
        <v>2.06996</v>
      </c>
      <c r="Z707" s="7">
        <v>6</v>
      </c>
      <c r="AA707" s="7">
        <v>2.84</v>
      </c>
      <c r="AB707" s="14">
        <v>4.16</v>
      </c>
      <c r="AC707" s="17">
        <v>1E-4</v>
      </c>
      <c r="AD707" s="3">
        <v>0.99990000000000001</v>
      </c>
      <c r="AE707" s="14" t="s">
        <v>197</v>
      </c>
      <c r="AF707" s="13">
        <v>7</v>
      </c>
      <c r="AG707" s="14">
        <v>6</v>
      </c>
      <c r="AH707" s="13">
        <v>4</v>
      </c>
      <c r="AI707" s="7">
        <v>4</v>
      </c>
      <c r="AJ707" s="7">
        <v>0</v>
      </c>
      <c r="AK707" s="7">
        <v>3</v>
      </c>
      <c r="AL707" s="7">
        <v>3</v>
      </c>
      <c r="AM707" s="14">
        <v>0</v>
      </c>
      <c r="AN707" s="13">
        <v>3</v>
      </c>
      <c r="AO707" s="14">
        <v>3</v>
      </c>
      <c r="AP707" s="7" t="s">
        <v>66</v>
      </c>
      <c r="AQ707" s="7" t="s">
        <v>62</v>
      </c>
      <c r="AR707" s="7" t="s">
        <v>66</v>
      </c>
      <c r="AS707" s="7" t="s">
        <v>70</v>
      </c>
      <c r="AT707" s="7" t="s">
        <v>70</v>
      </c>
      <c r="AU707" s="7" t="s">
        <v>66</v>
      </c>
      <c r="AV707" s="7" t="s">
        <v>70</v>
      </c>
      <c r="AW707" s="7" t="s">
        <v>70</v>
      </c>
      <c r="AX707" s="12">
        <v>1</v>
      </c>
      <c r="AY707" s="12">
        <v>0</v>
      </c>
      <c r="AZ707" s="12">
        <v>0</v>
      </c>
      <c r="BA707" s="12">
        <v>1</v>
      </c>
      <c r="BB707" s="12">
        <v>1</v>
      </c>
      <c r="BC707" s="12">
        <v>0</v>
      </c>
      <c r="BD707" s="35" t="s">
        <v>5797</v>
      </c>
      <c r="BE707" s="12">
        <v>1</v>
      </c>
    </row>
    <row r="708" spans="1:57" x14ac:dyDescent="0.35">
      <c r="A708" s="7">
        <v>707</v>
      </c>
      <c r="B708" s="7">
        <v>707</v>
      </c>
      <c r="C708" s="7" t="s">
        <v>1624</v>
      </c>
      <c r="D708" s="7" t="s">
        <v>1625</v>
      </c>
      <c r="E708" s="13" t="s">
        <v>51</v>
      </c>
      <c r="F708" s="7">
        <v>300</v>
      </c>
      <c r="G708" s="7" t="s">
        <v>100</v>
      </c>
      <c r="H708" s="7">
        <v>2000</v>
      </c>
      <c r="I708" s="14" t="s">
        <v>53</v>
      </c>
      <c r="J708" s="13" t="s">
        <v>54</v>
      </c>
      <c r="K708" s="7" t="s">
        <v>75</v>
      </c>
      <c r="L708" s="7" t="s">
        <v>87</v>
      </c>
      <c r="M708" s="7" t="s">
        <v>57</v>
      </c>
      <c r="N708" s="7">
        <v>17</v>
      </c>
      <c r="O708" s="7" t="s">
        <v>58</v>
      </c>
      <c r="P708" s="7">
        <v>38</v>
      </c>
      <c r="Q708" t="s">
        <v>7875</v>
      </c>
      <c r="R708" s="7" t="s">
        <v>59</v>
      </c>
      <c r="S708" s="14" t="s">
        <v>113</v>
      </c>
      <c r="T708" t="b">
        <v>0</v>
      </c>
      <c r="U708" s="7">
        <v>731</v>
      </c>
      <c r="V708" s="7">
        <v>10.54</v>
      </c>
      <c r="W708" s="7">
        <v>26.02</v>
      </c>
      <c r="X708" s="7">
        <v>0.92206679999999996</v>
      </c>
      <c r="Y708" s="7">
        <v>1.006</v>
      </c>
      <c r="Z708" s="7">
        <v>6.5</v>
      </c>
      <c r="AA708" s="7">
        <v>6.17</v>
      </c>
      <c r="AB708" s="14">
        <v>1.96</v>
      </c>
      <c r="AC708" s="17">
        <v>1E-4</v>
      </c>
      <c r="AD708" s="3">
        <v>0.99990000000000001</v>
      </c>
      <c r="AE708" s="14" t="s">
        <v>197</v>
      </c>
      <c r="AF708" s="13">
        <v>7</v>
      </c>
      <c r="AG708" s="14">
        <v>6</v>
      </c>
      <c r="AH708" s="13">
        <v>4</v>
      </c>
      <c r="AI708" s="7">
        <v>4</v>
      </c>
      <c r="AJ708" s="7">
        <v>0</v>
      </c>
      <c r="AK708" s="7">
        <v>3</v>
      </c>
      <c r="AL708" s="7">
        <v>3</v>
      </c>
      <c r="AM708" s="14">
        <v>0</v>
      </c>
      <c r="AN708" s="13">
        <v>3</v>
      </c>
      <c r="AO708" s="14">
        <v>3</v>
      </c>
      <c r="AP708" s="7" t="s">
        <v>66</v>
      </c>
      <c r="AQ708" s="7" t="s">
        <v>62</v>
      </c>
      <c r="AR708" s="7" t="s">
        <v>66</v>
      </c>
      <c r="AS708" s="7" t="s">
        <v>70</v>
      </c>
      <c r="AT708" s="7" t="s">
        <v>70</v>
      </c>
      <c r="AU708" s="7" t="s">
        <v>66</v>
      </c>
      <c r="AV708" s="7" t="s">
        <v>70</v>
      </c>
      <c r="AW708" s="7" t="s">
        <v>70</v>
      </c>
      <c r="AX708" s="12">
        <v>0</v>
      </c>
      <c r="AY708" s="12">
        <v>0</v>
      </c>
      <c r="AZ708" s="12">
        <v>0</v>
      </c>
      <c r="BA708" s="12">
        <v>1</v>
      </c>
      <c r="BB708" s="12" t="s">
        <v>5797</v>
      </c>
      <c r="BC708" s="12">
        <v>0</v>
      </c>
      <c r="BD708" s="35">
        <v>1</v>
      </c>
      <c r="BE708" s="12">
        <v>1</v>
      </c>
    </row>
    <row r="709" spans="1:57" x14ac:dyDescent="0.35">
      <c r="A709" s="7">
        <v>708</v>
      </c>
      <c r="B709" s="7">
        <v>708</v>
      </c>
      <c r="C709" s="7" t="s">
        <v>1626</v>
      </c>
      <c r="D709" s="7" t="s">
        <v>1627</v>
      </c>
      <c r="E709" s="13" t="s">
        <v>51</v>
      </c>
      <c r="F709" s="7">
        <v>300</v>
      </c>
      <c r="G709" s="7" t="s">
        <v>100</v>
      </c>
      <c r="H709" s="7">
        <v>1800</v>
      </c>
      <c r="I709" s="14" t="s">
        <v>53</v>
      </c>
      <c r="J709" s="13" t="s">
        <v>54</v>
      </c>
      <c r="K709" s="7" t="s">
        <v>75</v>
      </c>
      <c r="L709" s="7" t="s">
        <v>56</v>
      </c>
      <c r="M709" s="7" t="s">
        <v>57</v>
      </c>
      <c r="N709" s="7">
        <v>24</v>
      </c>
      <c r="O709" s="7" t="s">
        <v>86</v>
      </c>
      <c r="P709" s="7">
        <v>40</v>
      </c>
      <c r="Q709" t="s">
        <v>7875</v>
      </c>
      <c r="R709" s="7" t="s">
        <v>59</v>
      </c>
      <c r="S709" s="14" t="s">
        <v>59</v>
      </c>
      <c r="T709" t="b">
        <v>0</v>
      </c>
      <c r="U709" s="7">
        <v>419</v>
      </c>
      <c r="V709" s="7">
        <v>12.56</v>
      </c>
      <c r="W709" s="7">
        <v>26.7</v>
      </c>
      <c r="X709" s="7">
        <v>0.95673339999999985</v>
      </c>
      <c r="Y709" s="7">
        <v>0.59256000000000009</v>
      </c>
      <c r="Z709" s="7">
        <v>7.7</v>
      </c>
      <c r="AA709" s="7">
        <v>4.53</v>
      </c>
      <c r="AB709" s="14">
        <v>2.96</v>
      </c>
      <c r="AC709" s="17">
        <v>7.3988099999999996E-3</v>
      </c>
      <c r="AD709" s="3">
        <v>0.99260099999999996</v>
      </c>
      <c r="AE709" s="14" t="s">
        <v>197</v>
      </c>
      <c r="AF709" s="13">
        <v>7</v>
      </c>
      <c r="AG709" s="14">
        <v>6</v>
      </c>
      <c r="AH709" s="13">
        <v>4</v>
      </c>
      <c r="AI709" s="7">
        <v>4</v>
      </c>
      <c r="AJ709" s="7">
        <v>0</v>
      </c>
      <c r="AK709" s="7">
        <v>3</v>
      </c>
      <c r="AL709" s="7">
        <v>3</v>
      </c>
      <c r="AM709" s="14">
        <v>0</v>
      </c>
      <c r="AN709" s="13">
        <v>3</v>
      </c>
      <c r="AO709" s="14">
        <v>3</v>
      </c>
      <c r="AP709" s="7" t="s">
        <v>66</v>
      </c>
      <c r="AQ709" s="7" t="s">
        <v>62</v>
      </c>
      <c r="AR709" s="7" t="s">
        <v>62</v>
      </c>
      <c r="AS709" s="7" t="s">
        <v>5797</v>
      </c>
      <c r="AT709" s="7" t="s">
        <v>62</v>
      </c>
      <c r="AU709" s="7" t="s">
        <v>66</v>
      </c>
      <c r="AV709" s="7" t="s">
        <v>5797</v>
      </c>
      <c r="AW709" s="7" t="s">
        <v>5797</v>
      </c>
      <c r="AX709" s="12">
        <v>0</v>
      </c>
      <c r="AY709" s="12">
        <v>0</v>
      </c>
      <c r="AZ709" s="12">
        <v>0</v>
      </c>
      <c r="BA709" s="12">
        <v>1</v>
      </c>
      <c r="BB709" s="12">
        <v>1</v>
      </c>
      <c r="BC709" s="12">
        <v>0</v>
      </c>
      <c r="BD709" s="35">
        <v>1</v>
      </c>
      <c r="BE709" s="12">
        <v>1</v>
      </c>
    </row>
    <row r="710" spans="1:57" x14ac:dyDescent="0.35">
      <c r="A710" s="7">
        <v>709</v>
      </c>
      <c r="B710" s="7">
        <v>709</v>
      </c>
      <c r="C710" s="7" t="s">
        <v>1628</v>
      </c>
      <c r="D710" s="7" t="s">
        <v>1629</v>
      </c>
      <c r="E710" s="13" t="s">
        <v>51</v>
      </c>
      <c r="F710" s="7">
        <v>300</v>
      </c>
      <c r="G710" s="7" t="s">
        <v>100</v>
      </c>
      <c r="H710" s="7">
        <v>1850</v>
      </c>
      <c r="I710" s="14" t="s">
        <v>53</v>
      </c>
      <c r="J710" s="13" t="s">
        <v>54</v>
      </c>
      <c r="K710" s="7" t="s">
        <v>83</v>
      </c>
      <c r="L710" s="7" t="s">
        <v>56</v>
      </c>
      <c r="M710" s="7" t="s">
        <v>84</v>
      </c>
      <c r="N710" s="7">
        <v>30</v>
      </c>
      <c r="O710" s="7" t="s">
        <v>86</v>
      </c>
      <c r="P710" s="7">
        <v>37</v>
      </c>
      <c r="Q710" t="s">
        <v>7921</v>
      </c>
      <c r="R710" s="7" t="s">
        <v>59</v>
      </c>
      <c r="S710" s="14" t="s">
        <v>56</v>
      </c>
      <c r="T710" t="b">
        <v>0</v>
      </c>
      <c r="U710" s="7">
        <v>527</v>
      </c>
      <c r="V710" s="7">
        <v>12</v>
      </c>
      <c r="W710" s="7">
        <v>27.7</v>
      </c>
      <c r="X710" s="7">
        <v>1.1349994000000001</v>
      </c>
      <c r="Y710" s="7">
        <v>0.65010000000000001</v>
      </c>
      <c r="Z710" s="7">
        <v>6.7</v>
      </c>
      <c r="AA710" s="7">
        <v>5.18</v>
      </c>
      <c r="AB710" s="14">
        <v>2.56</v>
      </c>
      <c r="AC710" s="17">
        <v>4.6287899999999998E-3</v>
      </c>
      <c r="AD710" s="3">
        <v>0.99537100000000001</v>
      </c>
      <c r="AE710" s="14" t="s">
        <v>197</v>
      </c>
      <c r="AF710" s="13">
        <v>7</v>
      </c>
      <c r="AG710" s="14">
        <v>6</v>
      </c>
      <c r="AH710" s="13">
        <v>4</v>
      </c>
      <c r="AI710" s="7">
        <v>4</v>
      </c>
      <c r="AJ710" s="7">
        <v>0</v>
      </c>
      <c r="AK710" s="7">
        <v>3</v>
      </c>
      <c r="AL710" s="7">
        <v>3</v>
      </c>
      <c r="AM710" s="14">
        <v>0</v>
      </c>
      <c r="AN710" s="13">
        <v>3</v>
      </c>
      <c r="AO710" s="14">
        <v>3</v>
      </c>
      <c r="AP710" s="7" t="s">
        <v>66</v>
      </c>
      <c r="AQ710" s="7" t="s">
        <v>62</v>
      </c>
      <c r="AR710" s="7" t="s">
        <v>62</v>
      </c>
      <c r="AS710" s="7" t="s">
        <v>5797</v>
      </c>
      <c r="AT710" s="7" t="s">
        <v>62</v>
      </c>
      <c r="AU710" s="7" t="s">
        <v>66</v>
      </c>
      <c r="AV710" s="7" t="s">
        <v>70</v>
      </c>
      <c r="AW710" s="7" t="s">
        <v>5797</v>
      </c>
      <c r="AX710" s="12">
        <v>0</v>
      </c>
      <c r="AY710" s="12">
        <v>0</v>
      </c>
      <c r="AZ710" s="12">
        <v>0</v>
      </c>
      <c r="BA710" s="12">
        <v>1</v>
      </c>
      <c r="BB710" s="12">
        <v>1</v>
      </c>
      <c r="BC710" s="12">
        <v>0</v>
      </c>
      <c r="BD710" s="35">
        <v>1</v>
      </c>
      <c r="BE710" s="12">
        <v>1</v>
      </c>
    </row>
    <row r="711" spans="1:57" x14ac:dyDescent="0.35">
      <c r="A711" s="7">
        <v>710</v>
      </c>
      <c r="B711" s="7">
        <v>710</v>
      </c>
      <c r="C711" s="7" t="s">
        <v>1630</v>
      </c>
      <c r="D711" s="7" t="s">
        <v>1631</v>
      </c>
      <c r="E711" s="13" t="s">
        <v>51</v>
      </c>
      <c r="F711" s="7">
        <v>300</v>
      </c>
      <c r="G711" s="7" t="s">
        <v>100</v>
      </c>
      <c r="H711" s="7"/>
      <c r="I711" s="14" t="s">
        <v>53</v>
      </c>
      <c r="J711" s="13" t="s">
        <v>54</v>
      </c>
      <c r="K711" s="7" t="s">
        <v>75</v>
      </c>
      <c r="L711" s="7" t="s">
        <v>87</v>
      </c>
      <c r="M711" s="7" t="s">
        <v>57</v>
      </c>
      <c r="N711" s="7">
        <v>18</v>
      </c>
      <c r="O711" s="7" t="s">
        <v>86</v>
      </c>
      <c r="P711" s="7">
        <v>37</v>
      </c>
      <c r="Q711" t="s">
        <v>7921</v>
      </c>
      <c r="R711" s="7" t="s">
        <v>59</v>
      </c>
      <c r="S711" s="14" t="s">
        <v>59</v>
      </c>
      <c r="T711" t="b">
        <v>0</v>
      </c>
      <c r="U711" s="7">
        <v>459</v>
      </c>
      <c r="V711" s="7">
        <v>10.48</v>
      </c>
      <c r="W711" s="7">
        <v>25</v>
      </c>
      <c r="X711" s="7">
        <v>0.95260120000000004</v>
      </c>
      <c r="Y711" s="7">
        <v>0.62728000000000006</v>
      </c>
      <c r="Z711" s="7"/>
      <c r="AA711" s="7"/>
      <c r="AB711" s="14"/>
      <c r="AC711" s="17">
        <v>1E-4</v>
      </c>
      <c r="AD711" s="3">
        <v>0.99990000000000001</v>
      </c>
      <c r="AE711" s="14" t="s">
        <v>197</v>
      </c>
      <c r="AF711" s="13">
        <v>7</v>
      </c>
      <c r="AG711" s="14">
        <v>6</v>
      </c>
      <c r="AH711" s="13">
        <v>4</v>
      </c>
      <c r="AI711" s="7">
        <v>4</v>
      </c>
      <c r="AJ711" s="7">
        <v>0</v>
      </c>
      <c r="AK711" s="7">
        <v>3</v>
      </c>
      <c r="AL711" s="7">
        <v>3</v>
      </c>
      <c r="AM711" s="14">
        <v>0</v>
      </c>
      <c r="AN711" s="13">
        <v>3</v>
      </c>
      <c r="AO711" s="14">
        <v>3</v>
      </c>
      <c r="AP711" s="7" t="s">
        <v>66</v>
      </c>
      <c r="AQ711" s="7" t="s">
        <v>62</v>
      </c>
      <c r="AR711" s="7" t="s">
        <v>66</v>
      </c>
      <c r="AS711" s="7" t="s">
        <v>70</v>
      </c>
      <c r="AT711" s="7" t="s">
        <v>70</v>
      </c>
      <c r="AU711" s="7" t="s">
        <v>66</v>
      </c>
      <c r="AV711" s="7" t="s">
        <v>70</v>
      </c>
      <c r="AW711" s="7" t="s">
        <v>70</v>
      </c>
      <c r="AX711" s="12">
        <v>0</v>
      </c>
      <c r="AY711" s="12">
        <v>0</v>
      </c>
      <c r="AZ711" s="12">
        <v>0</v>
      </c>
      <c r="BA711" s="12">
        <v>1</v>
      </c>
      <c r="BB711" s="12">
        <v>1</v>
      </c>
      <c r="BC711" s="12">
        <v>0</v>
      </c>
      <c r="BD711" s="35">
        <v>1</v>
      </c>
      <c r="BE711" s="12">
        <v>1</v>
      </c>
    </row>
    <row r="712" spans="1:57" x14ac:dyDescent="0.35">
      <c r="A712" s="7">
        <v>711</v>
      </c>
      <c r="B712" s="7">
        <v>711</v>
      </c>
      <c r="C712" s="7" t="s">
        <v>1632</v>
      </c>
      <c r="D712" s="7" t="s">
        <v>1633</v>
      </c>
      <c r="E712" s="13" t="s">
        <v>51</v>
      </c>
      <c r="F712" s="7">
        <v>300</v>
      </c>
      <c r="G712" s="7" t="s">
        <v>100</v>
      </c>
      <c r="H712" s="7">
        <v>1736</v>
      </c>
      <c r="I712" s="14" t="s">
        <v>53</v>
      </c>
      <c r="J712" s="13" t="s">
        <v>54</v>
      </c>
      <c r="K712" s="7" t="s">
        <v>107</v>
      </c>
      <c r="L712" s="7" t="s">
        <v>87</v>
      </c>
      <c r="M712" s="7" t="s">
        <v>57</v>
      </c>
      <c r="N712" s="7">
        <v>33</v>
      </c>
      <c r="O712" s="7" t="s">
        <v>58</v>
      </c>
      <c r="P712" s="7">
        <v>35</v>
      </c>
      <c r="Q712" t="s">
        <v>7875</v>
      </c>
      <c r="R712" s="7" t="s">
        <v>59</v>
      </c>
      <c r="S712" s="14" t="s">
        <v>59</v>
      </c>
      <c r="T712" t="b">
        <v>0</v>
      </c>
      <c r="U712" s="7">
        <v>612</v>
      </c>
      <c r="V712" s="7">
        <v>13.16</v>
      </c>
      <c r="W712" s="7">
        <v>26.52</v>
      </c>
      <c r="X712" s="7">
        <v>0.99180080000000004</v>
      </c>
      <c r="Y712" s="7">
        <v>0.79086000000000001</v>
      </c>
      <c r="Z712" s="7"/>
      <c r="AA712" s="7"/>
      <c r="AB712" s="14"/>
      <c r="AC712" s="17">
        <v>4.3300600000000002E-2</v>
      </c>
      <c r="AD712" s="3">
        <v>0.95669899999999997</v>
      </c>
      <c r="AE712" s="14" t="s">
        <v>197</v>
      </c>
      <c r="AF712" s="13">
        <v>7</v>
      </c>
      <c r="AG712" s="14">
        <v>6</v>
      </c>
      <c r="AH712" s="13">
        <v>4</v>
      </c>
      <c r="AI712" s="7">
        <v>4</v>
      </c>
      <c r="AJ712" s="7">
        <v>0</v>
      </c>
      <c r="AK712" s="7">
        <v>3</v>
      </c>
      <c r="AL712" s="7">
        <v>3</v>
      </c>
      <c r="AM712" s="14">
        <v>0</v>
      </c>
      <c r="AN712" s="13">
        <v>3</v>
      </c>
      <c r="AO712" s="14">
        <v>3</v>
      </c>
      <c r="AP712" s="7" t="s">
        <v>66</v>
      </c>
      <c r="AQ712" s="7" t="s">
        <v>62</v>
      </c>
      <c r="AR712" s="7" t="s">
        <v>62</v>
      </c>
      <c r="AS712" s="7" t="s">
        <v>70</v>
      </c>
      <c r="AT712" s="7" t="s">
        <v>62</v>
      </c>
      <c r="AU712" s="7" t="s">
        <v>66</v>
      </c>
      <c r="AV712" s="7" t="s">
        <v>70</v>
      </c>
      <c r="AW712" s="7" t="s">
        <v>5797</v>
      </c>
      <c r="AX712" s="12">
        <v>0</v>
      </c>
      <c r="AY712" s="12">
        <v>0</v>
      </c>
      <c r="AZ712" s="12">
        <v>0</v>
      </c>
      <c r="BA712" s="12">
        <v>1</v>
      </c>
      <c r="BB712" s="12">
        <v>1</v>
      </c>
      <c r="BC712" s="12">
        <v>0</v>
      </c>
      <c r="BD712" s="35">
        <v>1</v>
      </c>
      <c r="BE712" s="12">
        <v>1</v>
      </c>
    </row>
    <row r="713" spans="1:57" x14ac:dyDescent="0.35">
      <c r="A713" s="7">
        <v>712</v>
      </c>
      <c r="B713" s="7">
        <v>712</v>
      </c>
      <c r="C713" s="7" t="s">
        <v>1634</v>
      </c>
      <c r="D713" s="7" t="s">
        <v>1635</v>
      </c>
      <c r="E713" s="13" t="s">
        <v>51</v>
      </c>
      <c r="F713" s="7">
        <v>300</v>
      </c>
      <c r="G713" s="7" t="s">
        <v>89</v>
      </c>
      <c r="H713" s="7">
        <v>1600</v>
      </c>
      <c r="I713" s="14" t="s">
        <v>53</v>
      </c>
      <c r="J713" s="13" t="s">
        <v>54</v>
      </c>
      <c r="K713" s="7" t="s">
        <v>118</v>
      </c>
      <c r="L713" s="7" t="s">
        <v>76</v>
      </c>
      <c r="M713" s="7" t="s">
        <v>57</v>
      </c>
      <c r="N713" s="7">
        <v>21</v>
      </c>
      <c r="O713" s="7" t="s">
        <v>86</v>
      </c>
      <c r="P713" s="7">
        <v>48</v>
      </c>
      <c r="Q713" t="s">
        <v>7875</v>
      </c>
      <c r="R713" s="7" t="s">
        <v>59</v>
      </c>
      <c r="S713" s="14" t="s">
        <v>59</v>
      </c>
      <c r="T713" t="b">
        <v>0</v>
      </c>
      <c r="U713" s="7">
        <v>1031</v>
      </c>
      <c r="V713" s="7">
        <v>15.26</v>
      </c>
      <c r="W713" s="7">
        <v>24.38</v>
      </c>
      <c r="X713" s="7">
        <v>0.63680019999999993</v>
      </c>
      <c r="Y713" s="7">
        <v>1.78372</v>
      </c>
      <c r="Z713" s="7">
        <v>4.8</v>
      </c>
      <c r="AA713" s="7">
        <v>3.22</v>
      </c>
      <c r="AB713" s="14">
        <v>3.12</v>
      </c>
      <c r="AC713" s="17">
        <v>1E-4</v>
      </c>
      <c r="AD713" s="3">
        <v>0.99990000000000001</v>
      </c>
      <c r="AE713" s="14" t="s">
        <v>197</v>
      </c>
      <c r="AF713" s="13">
        <v>7</v>
      </c>
      <c r="AG713" s="14">
        <v>6</v>
      </c>
      <c r="AH713" s="13">
        <v>4</v>
      </c>
      <c r="AI713" s="7">
        <v>3</v>
      </c>
      <c r="AJ713" s="7">
        <v>1</v>
      </c>
      <c r="AK713" s="7">
        <v>3</v>
      </c>
      <c r="AL713" s="7">
        <v>2</v>
      </c>
      <c r="AM713" s="14">
        <v>1</v>
      </c>
      <c r="AN713" s="13">
        <v>3</v>
      </c>
      <c r="AO713" s="14">
        <v>3</v>
      </c>
      <c r="AP713" s="7" t="s">
        <v>66</v>
      </c>
      <c r="AQ713" s="7" t="s">
        <v>62</v>
      </c>
      <c r="AR713" s="7" t="s">
        <v>66</v>
      </c>
      <c r="AS713" s="7" t="s">
        <v>70</v>
      </c>
      <c r="AT713" s="7" t="s">
        <v>63</v>
      </c>
      <c r="AU713" s="7" t="s">
        <v>5797</v>
      </c>
      <c r="AV713" s="7" t="s">
        <v>70</v>
      </c>
      <c r="AW713" s="7" t="s">
        <v>70</v>
      </c>
      <c r="AX713" s="12">
        <v>0</v>
      </c>
      <c r="AY713" s="12">
        <v>0</v>
      </c>
      <c r="AZ713" s="12">
        <v>0</v>
      </c>
      <c r="BA713" s="12">
        <v>1</v>
      </c>
      <c r="BB713" s="12">
        <v>1</v>
      </c>
      <c r="BC713" s="12">
        <v>0</v>
      </c>
      <c r="BD713" s="35">
        <v>1</v>
      </c>
      <c r="BE713" s="12">
        <v>1</v>
      </c>
    </row>
    <row r="714" spans="1:57" x14ac:dyDescent="0.35">
      <c r="A714" s="7">
        <v>713</v>
      </c>
      <c r="B714" s="7">
        <v>713</v>
      </c>
      <c r="C714" s="7" t="s">
        <v>1636</v>
      </c>
      <c r="D714" s="7" t="s">
        <v>1637</v>
      </c>
      <c r="E714" s="13" t="s">
        <v>51</v>
      </c>
      <c r="F714" s="7">
        <v>300</v>
      </c>
      <c r="G714" s="7" t="s">
        <v>100</v>
      </c>
      <c r="H714" s="7"/>
      <c r="I714" s="14" t="s">
        <v>53</v>
      </c>
      <c r="J714" s="13" t="s">
        <v>54</v>
      </c>
      <c r="K714" s="7" t="s">
        <v>75</v>
      </c>
      <c r="L714" s="7" t="s">
        <v>87</v>
      </c>
      <c r="M714" s="7" t="s">
        <v>84</v>
      </c>
      <c r="N714" s="7">
        <v>22</v>
      </c>
      <c r="O714" s="7" t="s">
        <v>86</v>
      </c>
      <c r="P714" s="7">
        <v>42</v>
      </c>
      <c r="Q714" t="s">
        <v>7875</v>
      </c>
      <c r="R714" s="7" t="s">
        <v>59</v>
      </c>
      <c r="S714" s="14" t="s">
        <v>56</v>
      </c>
      <c r="T714" t="b">
        <v>0</v>
      </c>
      <c r="U714" s="7">
        <v>459</v>
      </c>
      <c r="V714" s="7">
        <v>10.48</v>
      </c>
      <c r="W714" s="7">
        <v>25</v>
      </c>
      <c r="X714" s="7">
        <v>0.95260120000000004</v>
      </c>
      <c r="Y714" s="7">
        <v>0.62728000000000006</v>
      </c>
      <c r="Z714" s="7"/>
      <c r="AA714" s="7"/>
      <c r="AB714" s="14"/>
      <c r="AC714" s="17">
        <v>1E-4</v>
      </c>
      <c r="AD714" s="3">
        <v>0.99990000000000001</v>
      </c>
      <c r="AE714" s="14" t="s">
        <v>197</v>
      </c>
      <c r="AF714" s="13">
        <v>7</v>
      </c>
      <c r="AG714" s="14">
        <v>6</v>
      </c>
      <c r="AH714" s="13">
        <v>4</v>
      </c>
      <c r="AI714" s="7">
        <v>4</v>
      </c>
      <c r="AJ714" s="7">
        <v>0</v>
      </c>
      <c r="AK714" s="7">
        <v>3</v>
      </c>
      <c r="AL714" s="7">
        <v>3</v>
      </c>
      <c r="AM714" s="14">
        <v>0</v>
      </c>
      <c r="AN714" s="13">
        <v>3</v>
      </c>
      <c r="AO714" s="14">
        <v>3</v>
      </c>
      <c r="AP714" s="7" t="s">
        <v>66</v>
      </c>
      <c r="AQ714" s="7" t="s">
        <v>62</v>
      </c>
      <c r="AR714" s="7" t="s">
        <v>66</v>
      </c>
      <c r="AS714" s="7" t="s">
        <v>70</v>
      </c>
      <c r="AT714" s="7" t="s">
        <v>70</v>
      </c>
      <c r="AU714" s="7" t="s">
        <v>5797</v>
      </c>
      <c r="AV714" s="7" t="s">
        <v>70</v>
      </c>
      <c r="AW714" s="7" t="s">
        <v>70</v>
      </c>
      <c r="AX714" s="12">
        <v>0</v>
      </c>
      <c r="AY714" s="12">
        <v>0</v>
      </c>
      <c r="AZ714" s="12">
        <v>0</v>
      </c>
      <c r="BA714" s="12">
        <v>1</v>
      </c>
      <c r="BB714" s="12">
        <v>1</v>
      </c>
      <c r="BC714" s="12">
        <v>0</v>
      </c>
      <c r="BD714" s="35">
        <v>1</v>
      </c>
      <c r="BE714" s="12">
        <v>1</v>
      </c>
    </row>
    <row r="715" spans="1:57" x14ac:dyDescent="0.35">
      <c r="A715" s="7">
        <v>714</v>
      </c>
      <c r="B715" s="7">
        <v>714</v>
      </c>
      <c r="C715" s="7" t="s">
        <v>1638</v>
      </c>
      <c r="D715" s="7" t="s">
        <v>1639</v>
      </c>
      <c r="E715" s="13" t="s">
        <v>51</v>
      </c>
      <c r="F715" s="7">
        <v>300</v>
      </c>
      <c r="G715" s="7" t="s">
        <v>100</v>
      </c>
      <c r="H715" s="7"/>
      <c r="I715" s="14" t="s">
        <v>53</v>
      </c>
      <c r="J715" s="13" t="s">
        <v>54</v>
      </c>
      <c r="K715" s="7" t="s">
        <v>75</v>
      </c>
      <c r="L715" s="7" t="s">
        <v>87</v>
      </c>
      <c r="M715" s="7" t="s">
        <v>57</v>
      </c>
      <c r="N715" s="7">
        <v>16</v>
      </c>
      <c r="O715" s="7" t="s">
        <v>86</v>
      </c>
      <c r="P715" s="7">
        <v>42</v>
      </c>
      <c r="Q715" t="s">
        <v>7875</v>
      </c>
      <c r="R715" s="7" t="s">
        <v>113</v>
      </c>
      <c r="S715" s="14" t="s">
        <v>113</v>
      </c>
      <c r="T715" t="b">
        <v>0</v>
      </c>
      <c r="U715" s="7">
        <v>1393</v>
      </c>
      <c r="V715" s="7">
        <v>22.42</v>
      </c>
      <c r="W715" s="7">
        <v>31.76</v>
      </c>
      <c r="X715" s="7">
        <v>0.90786659999999997</v>
      </c>
      <c r="Y715" s="7">
        <v>1.9059999999999999</v>
      </c>
      <c r="Z715" s="7">
        <v>5.8</v>
      </c>
      <c r="AA715" s="7">
        <v>4.72</v>
      </c>
      <c r="AB715" s="14">
        <v>2.67</v>
      </c>
      <c r="AC715" s="17">
        <v>1E-4</v>
      </c>
      <c r="AD715" s="3">
        <v>0.99990000000000001</v>
      </c>
      <c r="AE715" s="14" t="s">
        <v>197</v>
      </c>
      <c r="AF715" s="13">
        <v>7</v>
      </c>
      <c r="AG715" s="14">
        <v>6</v>
      </c>
      <c r="AH715" s="13">
        <v>4</v>
      </c>
      <c r="AI715" s="7">
        <v>4</v>
      </c>
      <c r="AJ715" s="7">
        <v>0</v>
      </c>
      <c r="AK715" s="7">
        <v>3</v>
      </c>
      <c r="AL715" s="7">
        <v>3</v>
      </c>
      <c r="AM715" s="14">
        <v>0</v>
      </c>
      <c r="AN715" s="13">
        <v>3</v>
      </c>
      <c r="AO715" s="14">
        <v>3</v>
      </c>
      <c r="AP715" s="7" t="s">
        <v>66</v>
      </c>
      <c r="AQ715" s="7" t="s">
        <v>62</v>
      </c>
      <c r="AR715" s="7" t="s">
        <v>66</v>
      </c>
      <c r="AS715" s="7" t="s">
        <v>70</v>
      </c>
      <c r="AT715" s="7" t="s">
        <v>70</v>
      </c>
      <c r="AU715" s="7" t="s">
        <v>66</v>
      </c>
      <c r="AV715" s="7" t="s">
        <v>70</v>
      </c>
      <c r="AW715" s="7" t="s">
        <v>70</v>
      </c>
      <c r="AX715" s="12">
        <v>0</v>
      </c>
      <c r="AY715" s="12">
        <v>0</v>
      </c>
      <c r="AZ715" s="12">
        <v>0</v>
      </c>
      <c r="BA715" s="12" t="s">
        <v>5797</v>
      </c>
      <c r="BB715" s="12">
        <v>1</v>
      </c>
      <c r="BC715" s="12">
        <v>0</v>
      </c>
      <c r="BD715" s="35">
        <v>1</v>
      </c>
      <c r="BE715" s="12">
        <v>1</v>
      </c>
    </row>
    <row r="716" spans="1:57" x14ac:dyDescent="0.35">
      <c r="A716" s="7">
        <v>715</v>
      </c>
      <c r="B716" s="7">
        <v>715</v>
      </c>
      <c r="C716" s="7" t="s">
        <v>1640</v>
      </c>
      <c r="D716" s="7" t="s">
        <v>1641</v>
      </c>
      <c r="E716" s="13" t="s">
        <v>51</v>
      </c>
      <c r="F716" s="7">
        <v>300</v>
      </c>
      <c r="G716" s="7" t="s">
        <v>78</v>
      </c>
      <c r="H716" s="7"/>
      <c r="I716" s="14" t="s">
        <v>53</v>
      </c>
      <c r="J716" s="13" t="s">
        <v>54</v>
      </c>
      <c r="K716" s="7" t="s">
        <v>92</v>
      </c>
      <c r="L716" s="7" t="s">
        <v>56</v>
      </c>
      <c r="M716" s="7" t="s">
        <v>57</v>
      </c>
      <c r="N716" s="7">
        <v>60.1</v>
      </c>
      <c r="O716" s="7" t="s">
        <v>58</v>
      </c>
      <c r="P716" s="7"/>
      <c r="Q716" t="s">
        <v>7875</v>
      </c>
      <c r="R716" s="7" t="s">
        <v>59</v>
      </c>
      <c r="S716" s="14" t="s">
        <v>59</v>
      </c>
      <c r="T716" t="b">
        <v>0</v>
      </c>
      <c r="U716" s="7">
        <v>540</v>
      </c>
      <c r="V716" s="7">
        <v>8.4</v>
      </c>
      <c r="W716" s="7">
        <v>16.16667</v>
      </c>
      <c r="X716" s="7">
        <v>0.19622233333333339</v>
      </c>
      <c r="Y716" s="7">
        <v>3.5938333333333339</v>
      </c>
      <c r="Z716" s="7">
        <v>6.7</v>
      </c>
      <c r="AA716" s="7">
        <v>2.4500000000000002</v>
      </c>
      <c r="AB716" s="14">
        <v>3.65</v>
      </c>
      <c r="AC716" s="17">
        <v>0.105769</v>
      </c>
      <c r="AD716" s="3">
        <v>0.894231</v>
      </c>
      <c r="AE716" s="14" t="s">
        <v>197</v>
      </c>
      <c r="AF716" s="13">
        <v>7</v>
      </c>
      <c r="AG716" s="14">
        <v>6</v>
      </c>
      <c r="AH716" s="13">
        <v>4</v>
      </c>
      <c r="AI716" s="7">
        <v>4</v>
      </c>
      <c r="AJ716" s="7">
        <v>0</v>
      </c>
      <c r="AK716" s="7">
        <v>3</v>
      </c>
      <c r="AL716" s="7">
        <v>3</v>
      </c>
      <c r="AM716" s="14">
        <v>0</v>
      </c>
      <c r="AN716" s="13">
        <v>3</v>
      </c>
      <c r="AO716" s="14">
        <v>3</v>
      </c>
      <c r="AP716" s="7" t="s">
        <v>66</v>
      </c>
      <c r="AQ716" s="7" t="s">
        <v>62</v>
      </c>
      <c r="AR716" s="7" t="s">
        <v>62</v>
      </c>
      <c r="AS716" s="7" t="s">
        <v>5797</v>
      </c>
      <c r="AT716" s="7" t="s">
        <v>62</v>
      </c>
      <c r="AU716" s="7" t="s">
        <v>66</v>
      </c>
      <c r="AV716" s="7" t="s">
        <v>5797</v>
      </c>
      <c r="AW716" s="7" t="s">
        <v>5797</v>
      </c>
      <c r="AX716" s="12">
        <v>0</v>
      </c>
      <c r="AY716" s="12">
        <v>0</v>
      </c>
      <c r="AZ716" s="12">
        <v>0</v>
      </c>
      <c r="BA716" s="12" t="s">
        <v>5797</v>
      </c>
      <c r="BB716" s="12">
        <v>1</v>
      </c>
      <c r="BC716" s="12">
        <v>0</v>
      </c>
      <c r="BD716" s="35">
        <v>1</v>
      </c>
      <c r="BE716" s="12">
        <v>1</v>
      </c>
    </row>
    <row r="717" spans="1:57" x14ac:dyDescent="0.35">
      <c r="A717" s="7">
        <v>716</v>
      </c>
      <c r="B717" s="7">
        <v>716</v>
      </c>
      <c r="C717" s="7" t="s">
        <v>1642</v>
      </c>
      <c r="D717" s="7" t="s">
        <v>1643</v>
      </c>
      <c r="E717" s="13" t="s">
        <v>51</v>
      </c>
      <c r="F717" s="7">
        <v>300</v>
      </c>
      <c r="G717" s="7" t="s">
        <v>100</v>
      </c>
      <c r="H717" s="7">
        <v>1850</v>
      </c>
      <c r="I717" s="14" t="s">
        <v>53</v>
      </c>
      <c r="J717" s="13" t="s">
        <v>54</v>
      </c>
      <c r="K717" s="7" t="s">
        <v>75</v>
      </c>
      <c r="L717" s="7" t="s">
        <v>76</v>
      </c>
      <c r="M717" s="7" t="s">
        <v>57</v>
      </c>
      <c r="N717" s="7">
        <v>22</v>
      </c>
      <c r="O717" s="7" t="s">
        <v>86</v>
      </c>
      <c r="P717" s="7">
        <v>35</v>
      </c>
      <c r="Q717" t="s">
        <v>7875</v>
      </c>
      <c r="R717" s="7" t="s">
        <v>77</v>
      </c>
      <c r="S717" s="14" t="s">
        <v>56</v>
      </c>
      <c r="T717" t="b">
        <v>0</v>
      </c>
      <c r="U717" s="7">
        <v>334</v>
      </c>
      <c r="V717" s="7">
        <v>11.12</v>
      </c>
      <c r="W717" s="7">
        <v>25.66</v>
      </c>
      <c r="X717" s="7">
        <v>1.1177999999999999</v>
      </c>
      <c r="Y717" s="7">
        <v>0.39456000000000002</v>
      </c>
      <c r="Z717" s="7">
        <v>7.2</v>
      </c>
      <c r="AA717" s="7">
        <v>4.92</v>
      </c>
      <c r="AB717" s="14">
        <v>2.2000000000000002</v>
      </c>
      <c r="AC717" s="17">
        <v>2.2619299999999998E-2</v>
      </c>
      <c r="AD717" s="3">
        <v>0.97738100000000006</v>
      </c>
      <c r="AE717" s="14" t="s">
        <v>197</v>
      </c>
      <c r="AF717" s="13">
        <v>7</v>
      </c>
      <c r="AG717" s="14">
        <v>6</v>
      </c>
      <c r="AH717" s="13">
        <v>4</v>
      </c>
      <c r="AI717" s="7">
        <v>4</v>
      </c>
      <c r="AJ717" s="7">
        <v>0</v>
      </c>
      <c r="AK717" s="7">
        <v>3</v>
      </c>
      <c r="AL717" s="7">
        <v>3</v>
      </c>
      <c r="AM717" s="14">
        <v>0</v>
      </c>
      <c r="AN717" s="13">
        <v>3</v>
      </c>
      <c r="AO717" s="14">
        <v>3</v>
      </c>
      <c r="AP717" s="7" t="s">
        <v>66</v>
      </c>
      <c r="AQ717" s="7" t="s">
        <v>62</v>
      </c>
      <c r="AR717" s="7" t="s">
        <v>62</v>
      </c>
      <c r="AS717" s="7" t="s">
        <v>5797</v>
      </c>
      <c r="AT717" s="7" t="s">
        <v>62</v>
      </c>
      <c r="AU717" s="7" t="s">
        <v>66</v>
      </c>
      <c r="AV717" s="7" t="s">
        <v>5797</v>
      </c>
      <c r="AW717" s="7" t="s">
        <v>70</v>
      </c>
      <c r="AX717" s="12">
        <v>0</v>
      </c>
      <c r="AY717" s="12">
        <v>0</v>
      </c>
      <c r="AZ717" s="12">
        <v>0</v>
      </c>
      <c r="BA717" s="12">
        <v>1</v>
      </c>
      <c r="BB717" s="12">
        <v>1</v>
      </c>
      <c r="BC717" s="12">
        <v>0</v>
      </c>
      <c r="BD717" s="35">
        <v>1</v>
      </c>
      <c r="BE717" s="12">
        <v>1</v>
      </c>
    </row>
    <row r="718" spans="1:57" x14ac:dyDescent="0.35">
      <c r="A718" s="7">
        <v>717</v>
      </c>
      <c r="B718" s="7">
        <v>717</v>
      </c>
      <c r="C718" s="7" t="s">
        <v>1644</v>
      </c>
      <c r="D718" s="7" t="s">
        <v>1645</v>
      </c>
      <c r="E718" s="13" t="s">
        <v>51</v>
      </c>
      <c r="F718" s="7">
        <v>300</v>
      </c>
      <c r="G718" s="7" t="s">
        <v>100</v>
      </c>
      <c r="H718" s="7"/>
      <c r="I718" s="14" t="s">
        <v>53</v>
      </c>
      <c r="J718" s="13" t="s">
        <v>54</v>
      </c>
      <c r="K718" s="7" t="s">
        <v>75</v>
      </c>
      <c r="L718" s="7" t="s">
        <v>87</v>
      </c>
      <c r="M718" s="7" t="s">
        <v>57</v>
      </c>
      <c r="N718" s="7">
        <v>19</v>
      </c>
      <c r="O718" s="7" t="s">
        <v>86</v>
      </c>
      <c r="P718" s="7"/>
      <c r="Q718" t="s">
        <v>7875</v>
      </c>
      <c r="R718" s="7" t="s">
        <v>77</v>
      </c>
      <c r="S718" s="14" t="s">
        <v>113</v>
      </c>
      <c r="T718" t="b">
        <v>0</v>
      </c>
      <c r="U718" s="7">
        <v>702</v>
      </c>
      <c r="V718" s="7">
        <v>11.02</v>
      </c>
      <c r="W718" s="7">
        <v>22.26</v>
      </c>
      <c r="X718" s="7">
        <v>0.51919999999999999</v>
      </c>
      <c r="Y718" s="7">
        <v>1.1514</v>
      </c>
      <c r="Z718" s="7">
        <v>6.6</v>
      </c>
      <c r="AA718" s="7">
        <v>4.3600000000000003</v>
      </c>
      <c r="AB718" s="14">
        <v>3.11</v>
      </c>
      <c r="AC718" s="17">
        <v>1E-4</v>
      </c>
      <c r="AD718" s="3">
        <v>0.99990000000000001</v>
      </c>
      <c r="AE718" s="14" t="s">
        <v>197</v>
      </c>
      <c r="AF718" s="13">
        <v>7</v>
      </c>
      <c r="AG718" s="14">
        <v>6</v>
      </c>
      <c r="AH718" s="13">
        <v>4</v>
      </c>
      <c r="AI718" s="7">
        <v>3</v>
      </c>
      <c r="AJ718" s="7">
        <v>1</v>
      </c>
      <c r="AK718" s="7">
        <v>3</v>
      </c>
      <c r="AL718" s="7">
        <v>2</v>
      </c>
      <c r="AM718" s="14">
        <v>1</v>
      </c>
      <c r="AN718" s="13">
        <v>3</v>
      </c>
      <c r="AO718" s="14">
        <v>3</v>
      </c>
      <c r="AP718" s="7" t="s">
        <v>66</v>
      </c>
      <c r="AQ718" s="7" t="s">
        <v>62</v>
      </c>
      <c r="AR718" s="7" t="s">
        <v>66</v>
      </c>
      <c r="AS718" s="7" t="s">
        <v>70</v>
      </c>
      <c r="AT718" s="7" t="s">
        <v>63</v>
      </c>
      <c r="AU718" s="7" t="s">
        <v>66</v>
      </c>
      <c r="AV718" s="7" t="s">
        <v>70</v>
      </c>
      <c r="AW718" s="7" t="s">
        <v>70</v>
      </c>
      <c r="AX718" s="12">
        <v>0</v>
      </c>
      <c r="AY718" s="12">
        <v>0</v>
      </c>
      <c r="AZ718" s="12">
        <v>0</v>
      </c>
      <c r="BA718" s="12">
        <v>1</v>
      </c>
      <c r="BB718" s="12">
        <v>1</v>
      </c>
      <c r="BC718" s="12">
        <v>0</v>
      </c>
      <c r="BD718" s="35">
        <v>1</v>
      </c>
      <c r="BE718" s="12">
        <v>1</v>
      </c>
    </row>
    <row r="719" spans="1:57" x14ac:dyDescent="0.35">
      <c r="A719" s="7">
        <v>718</v>
      </c>
      <c r="B719" s="7">
        <v>718</v>
      </c>
      <c r="C719" s="7" t="s">
        <v>1646</v>
      </c>
      <c r="D719" s="7" t="s">
        <v>1647</v>
      </c>
      <c r="E719" s="13" t="s">
        <v>51</v>
      </c>
      <c r="F719" s="7">
        <v>300</v>
      </c>
      <c r="G719" s="7" t="s">
        <v>89</v>
      </c>
      <c r="H719" s="7">
        <v>1860</v>
      </c>
      <c r="I719" s="14" t="s">
        <v>53</v>
      </c>
      <c r="J719" s="13" t="s">
        <v>54</v>
      </c>
      <c r="K719" s="7" t="s">
        <v>106</v>
      </c>
      <c r="L719" s="7" t="s">
        <v>56</v>
      </c>
      <c r="M719" s="7" t="s">
        <v>84</v>
      </c>
      <c r="N719" s="7">
        <v>24</v>
      </c>
      <c r="O719" s="7" t="s">
        <v>86</v>
      </c>
      <c r="P719" s="7">
        <v>33</v>
      </c>
      <c r="Q719" t="s">
        <v>7875</v>
      </c>
      <c r="R719" s="7" t="s">
        <v>59</v>
      </c>
      <c r="S719" s="14" t="s">
        <v>59</v>
      </c>
      <c r="T719" t="b">
        <v>0</v>
      </c>
      <c r="U719" s="7">
        <v>1163</v>
      </c>
      <c r="V719" s="7">
        <v>12.24</v>
      </c>
      <c r="W719" s="7">
        <v>21.24</v>
      </c>
      <c r="X719" s="7">
        <v>0.40486660000000002</v>
      </c>
      <c r="Y719" s="7">
        <v>1.9707600000000001</v>
      </c>
      <c r="Z719" s="7">
        <v>5.4</v>
      </c>
      <c r="AA719" s="7">
        <v>3.85</v>
      </c>
      <c r="AB719" s="14">
        <v>3.16</v>
      </c>
      <c r="AC719" s="17">
        <v>4.4145200000000002E-2</v>
      </c>
      <c r="AD719" s="3">
        <v>0.95585500000000001</v>
      </c>
      <c r="AE719" s="14" t="s">
        <v>197</v>
      </c>
      <c r="AF719" s="13">
        <v>7</v>
      </c>
      <c r="AG719" s="14">
        <v>6</v>
      </c>
      <c r="AH719" s="13">
        <v>4</v>
      </c>
      <c r="AI719" s="7">
        <v>4</v>
      </c>
      <c r="AJ719" s="7">
        <v>0</v>
      </c>
      <c r="AK719" s="7">
        <v>3</v>
      </c>
      <c r="AL719" s="7">
        <v>3</v>
      </c>
      <c r="AM719" s="14">
        <v>0</v>
      </c>
      <c r="AN719" s="13">
        <v>3</v>
      </c>
      <c r="AO719" s="14">
        <v>3</v>
      </c>
      <c r="AP719" s="7" t="s">
        <v>66</v>
      </c>
      <c r="AQ719" s="7" t="s">
        <v>62</v>
      </c>
      <c r="AR719" s="7" t="s">
        <v>62</v>
      </c>
      <c r="AS719" s="7" t="s">
        <v>5797</v>
      </c>
      <c r="AT719" s="7" t="s">
        <v>62</v>
      </c>
      <c r="AU719" s="7" t="s">
        <v>66</v>
      </c>
      <c r="AV719" s="7" t="s">
        <v>70</v>
      </c>
      <c r="AW719" s="7" t="s">
        <v>5797</v>
      </c>
      <c r="AX719" s="12">
        <v>0</v>
      </c>
      <c r="AY719" s="12">
        <v>0</v>
      </c>
      <c r="AZ719" s="12">
        <v>0</v>
      </c>
      <c r="BA719" s="12">
        <v>1</v>
      </c>
      <c r="BB719" s="12">
        <v>1</v>
      </c>
      <c r="BC719" s="12">
        <v>0</v>
      </c>
      <c r="BD719" s="35">
        <v>1</v>
      </c>
      <c r="BE719" s="12">
        <v>1</v>
      </c>
    </row>
    <row r="720" spans="1:57" x14ac:dyDescent="0.35">
      <c r="A720" s="7">
        <v>719</v>
      </c>
      <c r="B720" s="7">
        <v>719</v>
      </c>
      <c r="C720" s="7" t="s">
        <v>1648</v>
      </c>
      <c r="D720" s="7" t="s">
        <v>1649</v>
      </c>
      <c r="E720" s="13" t="s">
        <v>51</v>
      </c>
      <c r="F720" s="7">
        <v>300</v>
      </c>
      <c r="G720" s="7" t="s">
        <v>100</v>
      </c>
      <c r="H720" s="7"/>
      <c r="I720" s="14" t="s">
        <v>53</v>
      </c>
      <c r="J720" s="13" t="s">
        <v>54</v>
      </c>
      <c r="K720" s="7" t="s">
        <v>75</v>
      </c>
      <c r="L720" s="7" t="s">
        <v>87</v>
      </c>
      <c r="M720" s="7" t="s">
        <v>57</v>
      </c>
      <c r="N720" s="7">
        <v>21</v>
      </c>
      <c r="O720" s="7" t="s">
        <v>58</v>
      </c>
      <c r="P720" s="7"/>
      <c r="Q720" t="s">
        <v>7875</v>
      </c>
      <c r="R720" s="7" t="s">
        <v>113</v>
      </c>
      <c r="S720" s="14" t="s">
        <v>113</v>
      </c>
      <c r="T720" t="b">
        <v>0</v>
      </c>
      <c r="U720" s="7">
        <v>702</v>
      </c>
      <c r="V720" s="7">
        <v>11.02</v>
      </c>
      <c r="W720" s="7">
        <v>22.26</v>
      </c>
      <c r="X720" s="7">
        <v>0.51919999999999999</v>
      </c>
      <c r="Y720" s="7">
        <v>1.1514</v>
      </c>
      <c r="Z720" s="7">
        <v>6.6</v>
      </c>
      <c r="AA720" s="7">
        <v>4.3600000000000003</v>
      </c>
      <c r="AB720" s="14">
        <v>3.11</v>
      </c>
      <c r="AC720" s="17">
        <v>1E-4</v>
      </c>
      <c r="AD720" s="3">
        <v>0.99990000000000001</v>
      </c>
      <c r="AE720" s="14" t="s">
        <v>197</v>
      </c>
      <c r="AF720" s="13">
        <v>7</v>
      </c>
      <c r="AG720" s="14">
        <v>6</v>
      </c>
      <c r="AH720" s="13">
        <v>4</v>
      </c>
      <c r="AI720" s="7">
        <v>4</v>
      </c>
      <c r="AJ720" s="7">
        <v>0</v>
      </c>
      <c r="AK720" s="7">
        <v>3</v>
      </c>
      <c r="AL720" s="7">
        <v>3</v>
      </c>
      <c r="AM720" s="14">
        <v>0</v>
      </c>
      <c r="AN720" s="13">
        <v>3</v>
      </c>
      <c r="AO720" s="14">
        <v>3</v>
      </c>
      <c r="AP720" s="7" t="s">
        <v>66</v>
      </c>
      <c r="AQ720" s="7" t="s">
        <v>62</v>
      </c>
      <c r="AR720" s="7" t="s">
        <v>66</v>
      </c>
      <c r="AS720" s="7" t="s">
        <v>70</v>
      </c>
      <c r="AT720" s="7" t="s">
        <v>70</v>
      </c>
      <c r="AU720" s="7" t="s">
        <v>66</v>
      </c>
      <c r="AV720" s="7" t="s">
        <v>70</v>
      </c>
      <c r="AW720" s="7" t="s">
        <v>70</v>
      </c>
      <c r="AX720" s="12">
        <v>0</v>
      </c>
      <c r="AY720" s="12">
        <v>0</v>
      </c>
      <c r="AZ720" s="12">
        <v>0</v>
      </c>
      <c r="BA720" s="12">
        <v>1</v>
      </c>
      <c r="BB720" s="12" t="s">
        <v>5797</v>
      </c>
      <c r="BC720" s="12">
        <v>0</v>
      </c>
      <c r="BD720" s="35">
        <v>1</v>
      </c>
      <c r="BE720" s="12">
        <v>1</v>
      </c>
    </row>
    <row r="721" spans="1:57" x14ac:dyDescent="0.35">
      <c r="A721" s="7">
        <v>720</v>
      </c>
      <c r="B721" s="7">
        <v>720</v>
      </c>
      <c r="C721" s="7" t="s">
        <v>1650</v>
      </c>
      <c r="D721" s="7" t="s">
        <v>1651</v>
      </c>
      <c r="E721" s="13" t="s">
        <v>51</v>
      </c>
      <c r="F721" s="7">
        <v>300</v>
      </c>
      <c r="G721" s="7" t="s">
        <v>100</v>
      </c>
      <c r="H721" s="7">
        <v>1400</v>
      </c>
      <c r="I721" s="14" t="s">
        <v>53</v>
      </c>
      <c r="J721" s="13" t="s">
        <v>54</v>
      </c>
      <c r="K721" s="7" t="s">
        <v>75</v>
      </c>
      <c r="L721" s="7" t="s">
        <v>87</v>
      </c>
      <c r="M721" s="7" t="s">
        <v>84</v>
      </c>
      <c r="N721" s="7">
        <v>23</v>
      </c>
      <c r="O721" s="7" t="s">
        <v>86</v>
      </c>
      <c r="P721" s="7">
        <v>42</v>
      </c>
      <c r="Q721" t="s">
        <v>7875</v>
      </c>
      <c r="R721" s="7" t="s">
        <v>59</v>
      </c>
      <c r="S721" s="14" t="s">
        <v>56</v>
      </c>
      <c r="T721" t="b">
        <v>0</v>
      </c>
      <c r="U721" s="7">
        <v>2109</v>
      </c>
      <c r="V721" s="7">
        <v>20.260000000000002</v>
      </c>
      <c r="W721" s="7">
        <v>31.44</v>
      </c>
      <c r="X721" s="7">
        <v>0.86866660000000007</v>
      </c>
      <c r="Y721" s="7">
        <v>2.9088400000000001</v>
      </c>
      <c r="Z721" s="7">
        <v>5.8</v>
      </c>
      <c r="AA721" s="7">
        <v>3.56</v>
      </c>
      <c r="AB721" s="14">
        <v>3.44</v>
      </c>
      <c r="AC721" s="17">
        <v>1E-4</v>
      </c>
      <c r="AD721" s="3">
        <v>0.99990000000000001</v>
      </c>
      <c r="AE721" s="14" t="s">
        <v>197</v>
      </c>
      <c r="AF721" s="13">
        <v>7</v>
      </c>
      <c r="AG721" s="14">
        <v>6</v>
      </c>
      <c r="AH721" s="13">
        <v>4</v>
      </c>
      <c r="AI721" s="7">
        <v>4</v>
      </c>
      <c r="AJ721" s="7">
        <v>0</v>
      </c>
      <c r="AK721" s="7">
        <v>3</v>
      </c>
      <c r="AL721" s="7">
        <v>3</v>
      </c>
      <c r="AM721" s="14">
        <v>0</v>
      </c>
      <c r="AN721" s="13">
        <v>3</v>
      </c>
      <c r="AO721" s="14">
        <v>3</v>
      </c>
      <c r="AP721" s="7" t="s">
        <v>66</v>
      </c>
      <c r="AQ721" s="7" t="s">
        <v>62</v>
      </c>
      <c r="AR721" s="7" t="s">
        <v>66</v>
      </c>
      <c r="AS721" s="7" t="s">
        <v>70</v>
      </c>
      <c r="AT721" s="7" t="s">
        <v>70</v>
      </c>
      <c r="AU721" s="7" t="s">
        <v>5797</v>
      </c>
      <c r="AV721" s="7" t="s">
        <v>70</v>
      </c>
      <c r="AW721" s="7" t="s">
        <v>70</v>
      </c>
      <c r="AX721" s="12">
        <v>0</v>
      </c>
      <c r="AY721" s="12">
        <v>0</v>
      </c>
      <c r="AZ721" s="12">
        <v>0</v>
      </c>
      <c r="BA721" s="12">
        <v>1</v>
      </c>
      <c r="BB721" s="12">
        <v>1</v>
      </c>
      <c r="BC721" s="12">
        <v>0</v>
      </c>
      <c r="BD721" s="35">
        <v>1</v>
      </c>
      <c r="BE721" s="12">
        <v>1</v>
      </c>
    </row>
    <row r="722" spans="1:57" x14ac:dyDescent="0.35">
      <c r="A722" s="7">
        <v>721</v>
      </c>
      <c r="B722" s="7">
        <v>721</v>
      </c>
      <c r="C722" s="7" t="s">
        <v>1652</v>
      </c>
      <c r="D722" s="7" t="s">
        <v>1653</v>
      </c>
      <c r="E722" s="13" t="s">
        <v>51</v>
      </c>
      <c r="F722" s="7">
        <v>300</v>
      </c>
      <c r="G722" s="7" t="s">
        <v>100</v>
      </c>
      <c r="H722" s="7">
        <v>600</v>
      </c>
      <c r="I722" s="14" t="s">
        <v>53</v>
      </c>
      <c r="J722" s="13" t="s">
        <v>54</v>
      </c>
      <c r="K722" s="7" t="s">
        <v>75</v>
      </c>
      <c r="L722" s="7" t="s">
        <v>87</v>
      </c>
      <c r="M722" s="7" t="s">
        <v>57</v>
      </c>
      <c r="N722" s="7">
        <v>24</v>
      </c>
      <c r="O722" s="7" t="s">
        <v>86</v>
      </c>
      <c r="P722" s="7">
        <v>43</v>
      </c>
      <c r="Q722" t="s">
        <v>7875</v>
      </c>
      <c r="R722" s="7" t="s">
        <v>59</v>
      </c>
      <c r="S722" s="14" t="s">
        <v>56</v>
      </c>
      <c r="T722" t="b">
        <v>0</v>
      </c>
      <c r="U722" s="7">
        <v>967</v>
      </c>
      <c r="V722" s="7">
        <v>20.96</v>
      </c>
      <c r="W722" s="7">
        <v>32.880000000000003</v>
      </c>
      <c r="X722" s="7">
        <v>1.2811999999999999</v>
      </c>
      <c r="Y722" s="7">
        <v>1.2445999999999999</v>
      </c>
      <c r="Z722" s="7">
        <v>6.7</v>
      </c>
      <c r="AA722" s="7">
        <v>4.41</v>
      </c>
      <c r="AB722" s="14">
        <v>2.87</v>
      </c>
      <c r="AC722" s="17">
        <v>1E-4</v>
      </c>
      <c r="AD722" s="3">
        <v>0.99990000000000001</v>
      </c>
      <c r="AE722" s="14" t="s">
        <v>197</v>
      </c>
      <c r="AF722" s="13">
        <v>7</v>
      </c>
      <c r="AG722" s="14">
        <v>6</v>
      </c>
      <c r="AH722" s="13">
        <v>4</v>
      </c>
      <c r="AI722" s="7">
        <v>4</v>
      </c>
      <c r="AJ722" s="7">
        <v>0</v>
      </c>
      <c r="AK722" s="7">
        <v>3</v>
      </c>
      <c r="AL722" s="7">
        <v>3</v>
      </c>
      <c r="AM722" s="14">
        <v>0</v>
      </c>
      <c r="AN722" s="13">
        <v>3</v>
      </c>
      <c r="AO722" s="14">
        <v>3</v>
      </c>
      <c r="AP722" s="7" t="s">
        <v>66</v>
      </c>
      <c r="AQ722" s="7" t="s">
        <v>62</v>
      </c>
      <c r="AR722" s="7" t="s">
        <v>66</v>
      </c>
      <c r="AS722" s="7" t="s">
        <v>70</v>
      </c>
      <c r="AT722" s="7" t="s">
        <v>70</v>
      </c>
      <c r="AU722" s="7" t="s">
        <v>5797</v>
      </c>
      <c r="AV722" s="7" t="s">
        <v>70</v>
      </c>
      <c r="AW722" s="7" t="s">
        <v>70</v>
      </c>
      <c r="AX722" s="12">
        <v>0</v>
      </c>
      <c r="AY722" s="12">
        <v>0</v>
      </c>
      <c r="AZ722" s="12">
        <v>0</v>
      </c>
      <c r="BA722" s="12" t="s">
        <v>5797</v>
      </c>
      <c r="BB722" s="12">
        <v>1</v>
      </c>
      <c r="BC722" s="12">
        <v>0</v>
      </c>
      <c r="BD722" s="35">
        <v>1</v>
      </c>
      <c r="BE722" s="12">
        <v>1</v>
      </c>
    </row>
    <row r="723" spans="1:57" x14ac:dyDescent="0.35">
      <c r="A723" s="7">
        <v>722</v>
      </c>
      <c r="B723" s="7">
        <v>722</v>
      </c>
      <c r="C723" s="7" t="s">
        <v>1654</v>
      </c>
      <c r="D723" s="7" t="s">
        <v>1655</v>
      </c>
      <c r="E723" s="13" t="s">
        <v>51</v>
      </c>
      <c r="F723" s="7">
        <v>300</v>
      </c>
      <c r="G723" s="7" t="s">
        <v>100</v>
      </c>
      <c r="H723" s="7">
        <v>494</v>
      </c>
      <c r="I723" s="14" t="s">
        <v>53</v>
      </c>
      <c r="J723" s="13" t="s">
        <v>54</v>
      </c>
      <c r="K723" s="7" t="s">
        <v>118</v>
      </c>
      <c r="L723" s="7" t="s">
        <v>87</v>
      </c>
      <c r="M723" s="7" t="s">
        <v>57</v>
      </c>
      <c r="N723" s="7">
        <v>22</v>
      </c>
      <c r="O723" s="7" t="s">
        <v>58</v>
      </c>
      <c r="P723" s="7">
        <v>36</v>
      </c>
      <c r="Q723" t="s">
        <v>7921</v>
      </c>
      <c r="R723" s="7" t="s">
        <v>59</v>
      </c>
      <c r="S723" s="14" t="s">
        <v>59</v>
      </c>
      <c r="T723" t="b">
        <v>0</v>
      </c>
      <c r="U723" s="7">
        <v>787</v>
      </c>
      <c r="V723" s="7">
        <v>21.08</v>
      </c>
      <c r="W723" s="7">
        <v>33.380000000000003</v>
      </c>
      <c r="X723" s="7">
        <v>1.2632000000000001</v>
      </c>
      <c r="Y723" s="7">
        <v>1.0173399999999999</v>
      </c>
      <c r="Z723" s="7">
        <v>7</v>
      </c>
      <c r="AA723" s="7">
        <v>5.33</v>
      </c>
      <c r="AB723" s="14">
        <v>2.61</v>
      </c>
      <c r="AC723" s="17">
        <v>2.07058E-2</v>
      </c>
      <c r="AD723" s="3">
        <v>0.979294</v>
      </c>
      <c r="AE723" s="14" t="s">
        <v>197</v>
      </c>
      <c r="AF723" s="13">
        <v>7</v>
      </c>
      <c r="AG723" s="14">
        <v>6</v>
      </c>
      <c r="AH723" s="13">
        <v>4</v>
      </c>
      <c r="AI723" s="7">
        <v>3</v>
      </c>
      <c r="AJ723" s="7">
        <v>1</v>
      </c>
      <c r="AK723" s="7">
        <v>3</v>
      </c>
      <c r="AL723" s="7">
        <v>2</v>
      </c>
      <c r="AM723" s="14">
        <v>1</v>
      </c>
      <c r="AN723" s="13">
        <v>3</v>
      </c>
      <c r="AO723" s="14">
        <v>3</v>
      </c>
      <c r="AP723" s="7" t="s">
        <v>66</v>
      </c>
      <c r="AQ723" s="7" t="s">
        <v>62</v>
      </c>
      <c r="AR723" s="7" t="s">
        <v>208</v>
      </c>
      <c r="AS723" s="7" t="s">
        <v>70</v>
      </c>
      <c r="AT723" s="7" t="s">
        <v>62</v>
      </c>
      <c r="AU723" s="7" t="s">
        <v>66</v>
      </c>
      <c r="AV723" s="7" t="s">
        <v>5797</v>
      </c>
      <c r="AW723" s="7" t="s">
        <v>70</v>
      </c>
      <c r="AX723" s="12">
        <v>0</v>
      </c>
      <c r="AY723" s="12">
        <v>0</v>
      </c>
      <c r="AZ723" s="12">
        <v>0</v>
      </c>
      <c r="BA723" s="12">
        <v>1</v>
      </c>
      <c r="BB723" s="12">
        <v>1</v>
      </c>
      <c r="BC723" s="12">
        <v>0</v>
      </c>
      <c r="BD723" s="35">
        <v>1</v>
      </c>
      <c r="BE723" s="12">
        <v>1</v>
      </c>
    </row>
    <row r="724" spans="1:57" x14ac:dyDescent="0.35">
      <c r="A724" s="7">
        <v>723</v>
      </c>
      <c r="B724" s="7">
        <v>723</v>
      </c>
      <c r="C724" s="7" t="s">
        <v>1656</v>
      </c>
      <c r="D724" s="7" t="s">
        <v>1657</v>
      </c>
      <c r="E724" s="13" t="s">
        <v>51</v>
      </c>
      <c r="F724" s="7">
        <v>300</v>
      </c>
      <c r="G724" s="7" t="s">
        <v>100</v>
      </c>
      <c r="H724" s="7"/>
      <c r="I724" s="14" t="s">
        <v>53</v>
      </c>
      <c r="J724" s="13" t="s">
        <v>54</v>
      </c>
      <c r="K724" s="7" t="s">
        <v>118</v>
      </c>
      <c r="L724" s="7" t="s">
        <v>87</v>
      </c>
      <c r="M724" s="7" t="s">
        <v>57</v>
      </c>
      <c r="N724" s="7">
        <v>16</v>
      </c>
      <c r="O724" s="7" t="s">
        <v>86</v>
      </c>
      <c r="P724" s="7"/>
      <c r="Q724" t="s">
        <v>7921</v>
      </c>
      <c r="R724" s="7" t="s">
        <v>59</v>
      </c>
      <c r="S724" s="14" t="s">
        <v>59</v>
      </c>
      <c r="T724" t="b">
        <v>0</v>
      </c>
      <c r="U724" s="7">
        <v>654</v>
      </c>
      <c r="V724" s="7">
        <v>13.44</v>
      </c>
      <c r="W724" s="7">
        <v>28.48</v>
      </c>
      <c r="X724" s="7">
        <v>1.2138</v>
      </c>
      <c r="Y724" s="7">
        <v>0.80186000000000002</v>
      </c>
      <c r="Z724" s="7">
        <v>6.9</v>
      </c>
      <c r="AA724" s="7">
        <v>5.24</v>
      </c>
      <c r="AB724" s="14">
        <v>2.59</v>
      </c>
      <c r="AC724" s="17">
        <v>1.30215E-2</v>
      </c>
      <c r="AD724" s="3">
        <v>0.98697900000000005</v>
      </c>
      <c r="AE724" s="14" t="s">
        <v>197</v>
      </c>
      <c r="AF724" s="13">
        <v>7</v>
      </c>
      <c r="AG724" s="14">
        <v>6</v>
      </c>
      <c r="AH724" s="13">
        <v>4</v>
      </c>
      <c r="AI724" s="7">
        <v>3</v>
      </c>
      <c r="AJ724" s="7">
        <v>1</v>
      </c>
      <c r="AK724" s="7">
        <v>3</v>
      </c>
      <c r="AL724" s="7">
        <v>2</v>
      </c>
      <c r="AM724" s="14">
        <v>1</v>
      </c>
      <c r="AN724" s="13">
        <v>3</v>
      </c>
      <c r="AO724" s="14">
        <v>3</v>
      </c>
      <c r="AP724" s="7" t="s">
        <v>66</v>
      </c>
      <c r="AQ724" s="7" t="s">
        <v>62</v>
      </c>
      <c r="AR724" s="7" t="s">
        <v>208</v>
      </c>
      <c r="AS724" s="7" t="s">
        <v>5797</v>
      </c>
      <c r="AT724" s="7" t="s">
        <v>62</v>
      </c>
      <c r="AU724" s="7" t="s">
        <v>66</v>
      </c>
      <c r="AV724" s="7" t="s">
        <v>5797</v>
      </c>
      <c r="AW724" s="7" t="s">
        <v>70</v>
      </c>
      <c r="AX724" s="12">
        <v>0</v>
      </c>
      <c r="AY724" s="12">
        <v>0</v>
      </c>
      <c r="AZ724" s="12">
        <v>0</v>
      </c>
      <c r="BA724" s="12">
        <v>1</v>
      </c>
      <c r="BB724" s="12">
        <v>1</v>
      </c>
      <c r="BC724" s="12">
        <v>0</v>
      </c>
      <c r="BD724" s="35">
        <v>1</v>
      </c>
      <c r="BE724" s="12">
        <v>1</v>
      </c>
    </row>
    <row r="725" spans="1:57" x14ac:dyDescent="0.35">
      <c r="A725" s="7">
        <v>724</v>
      </c>
      <c r="B725" s="7">
        <v>724</v>
      </c>
      <c r="C725" s="7" t="s">
        <v>1658</v>
      </c>
      <c r="D725" s="7" t="s">
        <v>1659</v>
      </c>
      <c r="E725" s="13" t="s">
        <v>51</v>
      </c>
      <c r="F725" s="7">
        <v>300</v>
      </c>
      <c r="G725" s="7" t="s">
        <v>139</v>
      </c>
      <c r="H725" s="7">
        <v>1152</v>
      </c>
      <c r="I725" s="14" t="s">
        <v>53</v>
      </c>
      <c r="J725" s="13" t="s">
        <v>54</v>
      </c>
      <c r="K725" s="7" t="s">
        <v>92</v>
      </c>
      <c r="L725" s="7" t="s">
        <v>56</v>
      </c>
      <c r="M725" s="7" t="s">
        <v>57</v>
      </c>
      <c r="N725" s="7">
        <v>23</v>
      </c>
      <c r="O725" s="7" t="s">
        <v>58</v>
      </c>
      <c r="P725" s="7">
        <v>41</v>
      </c>
      <c r="Q725" t="s">
        <v>7875</v>
      </c>
      <c r="R725" s="7" t="s">
        <v>59</v>
      </c>
      <c r="S725" s="14" t="s">
        <v>59</v>
      </c>
      <c r="T725" t="b">
        <v>0</v>
      </c>
      <c r="U725" s="7">
        <v>1014</v>
      </c>
      <c r="V725" s="7">
        <v>11.5</v>
      </c>
      <c r="W725" s="7">
        <v>23.28</v>
      </c>
      <c r="X725" s="7">
        <v>0.5346668</v>
      </c>
      <c r="Y725" s="7">
        <v>1.55108</v>
      </c>
      <c r="Z725" s="7">
        <v>6.4</v>
      </c>
      <c r="AA725" s="7">
        <v>3.72</v>
      </c>
      <c r="AB725" s="14">
        <v>2.92</v>
      </c>
      <c r="AC725" s="17">
        <v>1.6879499999999999E-2</v>
      </c>
      <c r="AD725" s="3">
        <v>0.98312100000000002</v>
      </c>
      <c r="AE725" s="14" t="s">
        <v>197</v>
      </c>
      <c r="AF725" s="13">
        <v>7</v>
      </c>
      <c r="AG725" s="14">
        <v>6</v>
      </c>
      <c r="AH725" s="13">
        <v>4</v>
      </c>
      <c r="AI725" s="7">
        <v>4</v>
      </c>
      <c r="AJ725" s="7">
        <v>0</v>
      </c>
      <c r="AK725" s="7">
        <v>3</v>
      </c>
      <c r="AL725" s="7">
        <v>3</v>
      </c>
      <c r="AM725" s="14">
        <v>0</v>
      </c>
      <c r="AN725" s="13">
        <v>3</v>
      </c>
      <c r="AO725" s="14">
        <v>3</v>
      </c>
      <c r="AP725" s="7" t="s">
        <v>66</v>
      </c>
      <c r="AQ725" s="7" t="s">
        <v>62</v>
      </c>
      <c r="AR725" s="7" t="s">
        <v>62</v>
      </c>
      <c r="AS725" s="7" t="s">
        <v>70</v>
      </c>
      <c r="AT725" s="7" t="s">
        <v>62</v>
      </c>
      <c r="AU725" s="7" t="s">
        <v>66</v>
      </c>
      <c r="AV725" s="7" t="s">
        <v>70</v>
      </c>
      <c r="AW725" s="7" t="s">
        <v>70</v>
      </c>
      <c r="AX725" s="12">
        <v>0</v>
      </c>
      <c r="AY725" s="12">
        <v>0</v>
      </c>
      <c r="AZ725" s="12">
        <v>0</v>
      </c>
      <c r="BA725" s="12" t="s">
        <v>5797</v>
      </c>
      <c r="BB725" s="12" t="s">
        <v>5797</v>
      </c>
      <c r="BC725" s="12">
        <v>0</v>
      </c>
      <c r="BD725" s="35">
        <v>1</v>
      </c>
      <c r="BE725" s="12">
        <v>1</v>
      </c>
    </row>
    <row r="726" spans="1:57" x14ac:dyDescent="0.35">
      <c r="A726" s="7">
        <v>725</v>
      </c>
      <c r="B726" s="7">
        <v>725</v>
      </c>
      <c r="C726" s="7" t="s">
        <v>1660</v>
      </c>
      <c r="D726" s="7" t="s">
        <v>1661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75</v>
      </c>
      <c r="L726" s="7" t="s">
        <v>87</v>
      </c>
      <c r="M726" s="7" t="s">
        <v>57</v>
      </c>
      <c r="N726" s="7">
        <v>18</v>
      </c>
      <c r="O726" s="7" t="s">
        <v>86</v>
      </c>
      <c r="P726" s="7">
        <v>45</v>
      </c>
      <c r="Q726" t="s">
        <v>7875</v>
      </c>
      <c r="R726" s="7" t="s">
        <v>59</v>
      </c>
      <c r="S726" s="14" t="s">
        <v>59</v>
      </c>
      <c r="T726" t="b">
        <v>0</v>
      </c>
      <c r="U726" s="7">
        <v>776</v>
      </c>
      <c r="V726" s="7">
        <v>8.0399999999999991</v>
      </c>
      <c r="W726" s="7">
        <v>21.74</v>
      </c>
      <c r="X726" s="7">
        <v>0.69359939999999998</v>
      </c>
      <c r="Y726" s="7">
        <v>1.1293200000000001</v>
      </c>
      <c r="Z726" s="7">
        <v>6.2</v>
      </c>
      <c r="AA726" s="7">
        <v>4.4400000000000004</v>
      </c>
      <c r="AB726" s="14">
        <v>2.78</v>
      </c>
      <c r="AC726" s="17">
        <v>6.1077400000000004E-3</v>
      </c>
      <c r="AD726" s="3">
        <v>0.993892</v>
      </c>
      <c r="AE726" s="14" t="s">
        <v>197</v>
      </c>
      <c r="AF726" s="13">
        <v>7</v>
      </c>
      <c r="AG726" s="14">
        <v>6</v>
      </c>
      <c r="AH726" s="13">
        <v>4</v>
      </c>
      <c r="AI726" s="7">
        <v>4</v>
      </c>
      <c r="AJ726" s="7">
        <v>0</v>
      </c>
      <c r="AK726" s="7">
        <v>3</v>
      </c>
      <c r="AL726" s="7">
        <v>3</v>
      </c>
      <c r="AM726" s="14">
        <v>0</v>
      </c>
      <c r="AN726" s="13">
        <v>3</v>
      </c>
      <c r="AO726" s="14">
        <v>3</v>
      </c>
      <c r="AP726" s="7" t="s">
        <v>66</v>
      </c>
      <c r="AQ726" s="7" t="s">
        <v>62</v>
      </c>
      <c r="AR726" s="7" t="s">
        <v>66</v>
      </c>
      <c r="AS726" s="7" t="s">
        <v>70</v>
      </c>
      <c r="AT726" s="7" t="s">
        <v>70</v>
      </c>
      <c r="AU726" s="7" t="s">
        <v>66</v>
      </c>
      <c r="AV726" s="7" t="s">
        <v>70</v>
      </c>
      <c r="AW726" s="7" t="s">
        <v>70</v>
      </c>
      <c r="AX726" s="12">
        <v>0</v>
      </c>
      <c r="AY726" s="12">
        <v>0</v>
      </c>
      <c r="AZ726" s="12">
        <v>0</v>
      </c>
      <c r="BA726" s="12">
        <v>1</v>
      </c>
      <c r="BB726" s="12">
        <v>1</v>
      </c>
      <c r="BC726" s="12">
        <v>0</v>
      </c>
      <c r="BD726" s="35">
        <v>1</v>
      </c>
      <c r="BE726" s="12">
        <v>1</v>
      </c>
    </row>
    <row r="727" spans="1:57" x14ac:dyDescent="0.35">
      <c r="A727" s="7">
        <v>726</v>
      </c>
      <c r="B727" s="7">
        <v>726</v>
      </c>
      <c r="C727" s="7" t="s">
        <v>1662</v>
      </c>
      <c r="D727" s="7" t="s">
        <v>1663</v>
      </c>
      <c r="E727" s="13" t="s">
        <v>51</v>
      </c>
      <c r="F727" s="7">
        <v>300</v>
      </c>
      <c r="G727" s="7" t="s">
        <v>89</v>
      </c>
      <c r="H727" s="7">
        <v>1800</v>
      </c>
      <c r="I727" s="14" t="s">
        <v>53</v>
      </c>
      <c r="J727" s="13" t="s">
        <v>82</v>
      </c>
      <c r="K727" s="7" t="s">
        <v>75</v>
      </c>
      <c r="L727" s="7" t="s">
        <v>87</v>
      </c>
      <c r="M727" s="7" t="s">
        <v>57</v>
      </c>
      <c r="N727" s="7">
        <v>24</v>
      </c>
      <c r="O727" s="7" t="s">
        <v>86</v>
      </c>
      <c r="P727" s="7">
        <v>42</v>
      </c>
      <c r="Q727" t="s">
        <v>7875</v>
      </c>
      <c r="R727" s="7" t="s">
        <v>77</v>
      </c>
      <c r="S727" s="14" t="s">
        <v>59</v>
      </c>
      <c r="T727" t="b">
        <v>0</v>
      </c>
      <c r="U727" s="7">
        <v>1305</v>
      </c>
      <c r="V727" s="7">
        <v>14.1</v>
      </c>
      <c r="W727" s="7">
        <v>23.26</v>
      </c>
      <c r="X727" s="7">
        <v>0.55479999999999996</v>
      </c>
      <c r="Y727" s="7">
        <v>2.3204400000000001</v>
      </c>
      <c r="Z727" s="7">
        <v>5.4</v>
      </c>
      <c r="AA727" s="7">
        <v>3.42</v>
      </c>
      <c r="AB727" s="14">
        <v>3.52</v>
      </c>
      <c r="AC727" s="17">
        <v>3.1180699999999999E-2</v>
      </c>
      <c r="AD727" s="3">
        <v>0.96881899999999999</v>
      </c>
      <c r="AE727" s="14" t="s">
        <v>197</v>
      </c>
      <c r="AF727" s="13">
        <v>7</v>
      </c>
      <c r="AG727" s="14">
        <v>6</v>
      </c>
      <c r="AH727" s="13">
        <v>4</v>
      </c>
      <c r="AI727" s="7">
        <v>4</v>
      </c>
      <c r="AJ727" s="7">
        <v>0</v>
      </c>
      <c r="AK727" s="7">
        <v>3</v>
      </c>
      <c r="AL727" s="7">
        <v>3</v>
      </c>
      <c r="AM727" s="14">
        <v>0</v>
      </c>
      <c r="AN727" s="13">
        <v>3</v>
      </c>
      <c r="AO727" s="14">
        <v>3</v>
      </c>
      <c r="AP727" s="7" t="s">
        <v>66</v>
      </c>
      <c r="AQ727" s="7" t="s">
        <v>62</v>
      </c>
      <c r="AR727" s="7" t="s">
        <v>62</v>
      </c>
      <c r="AS727" s="7" t="s">
        <v>70</v>
      </c>
      <c r="AT727" s="7" t="s">
        <v>62</v>
      </c>
      <c r="AU727" s="7" t="s">
        <v>66</v>
      </c>
      <c r="AV727" s="7" t="s">
        <v>70</v>
      </c>
      <c r="AW727" s="7" t="s">
        <v>70</v>
      </c>
      <c r="AX727" s="12">
        <v>0</v>
      </c>
      <c r="AY727" s="12">
        <v>0</v>
      </c>
      <c r="AZ727" s="12">
        <v>0</v>
      </c>
      <c r="BA727" s="12" t="s">
        <v>5797</v>
      </c>
      <c r="BB727" s="12">
        <v>1</v>
      </c>
      <c r="BC727" s="12">
        <v>0</v>
      </c>
      <c r="BD727" s="35">
        <v>1</v>
      </c>
      <c r="BE727" s="12">
        <v>1</v>
      </c>
    </row>
    <row r="728" spans="1:57" x14ac:dyDescent="0.35">
      <c r="A728" s="7">
        <v>727</v>
      </c>
      <c r="B728" s="7">
        <v>727</v>
      </c>
      <c r="C728" s="7" t="s">
        <v>1664</v>
      </c>
      <c r="D728" s="7" t="s">
        <v>1665</v>
      </c>
      <c r="E728" s="13" t="s">
        <v>51</v>
      </c>
      <c r="F728" s="7">
        <v>300</v>
      </c>
      <c r="G728" s="7" t="s">
        <v>89</v>
      </c>
      <c r="H728" s="7">
        <v>2465</v>
      </c>
      <c r="I728" s="14" t="s">
        <v>53</v>
      </c>
      <c r="J728" s="13" t="s">
        <v>54</v>
      </c>
      <c r="K728" s="7" t="s">
        <v>75</v>
      </c>
      <c r="L728" s="7" t="s">
        <v>56</v>
      </c>
      <c r="M728" s="7" t="s">
        <v>84</v>
      </c>
      <c r="N728" s="7">
        <v>23</v>
      </c>
      <c r="O728" s="7" t="s">
        <v>86</v>
      </c>
      <c r="P728" s="7">
        <v>37</v>
      </c>
      <c r="Q728" t="s">
        <v>7897</v>
      </c>
      <c r="R728" s="7" t="s">
        <v>113</v>
      </c>
      <c r="S728" s="14" t="s">
        <v>113</v>
      </c>
      <c r="T728" t="b">
        <v>0</v>
      </c>
      <c r="U728" s="7">
        <v>560</v>
      </c>
      <c r="V728" s="7">
        <v>6.5</v>
      </c>
      <c r="W728" s="7">
        <v>14.3</v>
      </c>
      <c r="X728" s="7">
        <v>0.27753339999999999</v>
      </c>
      <c r="Y728" s="7">
        <v>1.16974</v>
      </c>
      <c r="Z728" s="7">
        <v>5.8</v>
      </c>
      <c r="AA728" s="7">
        <v>3.36</v>
      </c>
      <c r="AB728" s="14">
        <v>2.96</v>
      </c>
      <c r="AC728" s="17">
        <v>1E-4</v>
      </c>
      <c r="AD728" s="3">
        <v>0.99990000000000001</v>
      </c>
      <c r="AE728" s="14" t="s">
        <v>197</v>
      </c>
      <c r="AF728" s="13">
        <v>7</v>
      </c>
      <c r="AG728" s="14">
        <v>6</v>
      </c>
      <c r="AH728" s="13">
        <v>4</v>
      </c>
      <c r="AI728" s="7">
        <v>4</v>
      </c>
      <c r="AJ728" s="7">
        <v>0</v>
      </c>
      <c r="AK728" s="7">
        <v>3</v>
      </c>
      <c r="AL728" s="7">
        <v>3</v>
      </c>
      <c r="AM728" s="14">
        <v>0</v>
      </c>
      <c r="AN728" s="13">
        <v>3</v>
      </c>
      <c r="AO728" s="14">
        <v>3</v>
      </c>
      <c r="AP728" s="7" t="s">
        <v>66</v>
      </c>
      <c r="AQ728" s="7" t="s">
        <v>62</v>
      </c>
      <c r="AR728" s="7" t="s">
        <v>66</v>
      </c>
      <c r="AS728" s="7" t="s">
        <v>70</v>
      </c>
      <c r="AT728" s="7" t="s">
        <v>70</v>
      </c>
      <c r="AU728" s="7" t="s">
        <v>66</v>
      </c>
      <c r="AV728" s="7" t="s">
        <v>70</v>
      </c>
      <c r="AW728" s="7" t="s">
        <v>70</v>
      </c>
      <c r="AX728" s="12">
        <v>0</v>
      </c>
      <c r="AY728" s="12">
        <v>0</v>
      </c>
      <c r="AZ728" s="12">
        <v>0</v>
      </c>
      <c r="BA728" s="12">
        <v>1</v>
      </c>
      <c r="BB728" s="12">
        <v>1</v>
      </c>
      <c r="BC728" s="12">
        <v>0</v>
      </c>
      <c r="BD728" s="35">
        <v>1</v>
      </c>
      <c r="BE728" s="12">
        <v>1</v>
      </c>
    </row>
    <row r="729" spans="1:57" x14ac:dyDescent="0.35">
      <c r="A729" s="7">
        <v>728</v>
      </c>
      <c r="B729" s="7">
        <v>728</v>
      </c>
      <c r="C729" s="7" t="s">
        <v>1666</v>
      </c>
      <c r="D729" s="7" t="s">
        <v>1667</v>
      </c>
      <c r="E729" s="13" t="s">
        <v>51</v>
      </c>
      <c r="F729" s="7">
        <v>300</v>
      </c>
      <c r="G729" s="7" t="s">
        <v>100</v>
      </c>
      <c r="H729" s="7"/>
      <c r="I729" s="14" t="s">
        <v>53</v>
      </c>
      <c r="J729" s="13" t="s">
        <v>54</v>
      </c>
      <c r="K729" s="7" t="s">
        <v>118</v>
      </c>
      <c r="L729" s="7" t="s">
        <v>56</v>
      </c>
      <c r="M729" s="7" t="s">
        <v>84</v>
      </c>
      <c r="N729" s="7">
        <v>24</v>
      </c>
      <c r="O729" s="7" t="s">
        <v>58</v>
      </c>
      <c r="P729" s="7">
        <v>37</v>
      </c>
      <c r="Q729" t="s">
        <v>7921</v>
      </c>
      <c r="R729" s="7" t="s">
        <v>59</v>
      </c>
      <c r="S729" s="14" t="s">
        <v>59</v>
      </c>
      <c r="T729" t="b">
        <v>0</v>
      </c>
      <c r="U729" s="7">
        <v>542</v>
      </c>
      <c r="V729" s="7">
        <v>13.8</v>
      </c>
      <c r="W729" s="7">
        <v>28.9</v>
      </c>
      <c r="X729" s="7">
        <v>1.324532</v>
      </c>
      <c r="Y729" s="7">
        <v>0.64438000000000006</v>
      </c>
      <c r="Z729" s="7">
        <v>6.9</v>
      </c>
      <c r="AA729" s="7">
        <v>4.93</v>
      </c>
      <c r="AB729" s="14">
        <v>2.68</v>
      </c>
      <c r="AC729" s="17">
        <v>2.20944E-2</v>
      </c>
      <c r="AD729" s="3">
        <v>0.97790600000000005</v>
      </c>
      <c r="AE729" s="14" t="s">
        <v>197</v>
      </c>
      <c r="AF729" s="13">
        <v>7</v>
      </c>
      <c r="AG729" s="14">
        <v>6</v>
      </c>
      <c r="AH729" s="13">
        <v>4</v>
      </c>
      <c r="AI729" s="7">
        <v>4</v>
      </c>
      <c r="AJ729" s="7">
        <v>0</v>
      </c>
      <c r="AK729" s="7">
        <v>3</v>
      </c>
      <c r="AL729" s="7">
        <v>3</v>
      </c>
      <c r="AM729" s="14">
        <v>0</v>
      </c>
      <c r="AN729" s="13">
        <v>3</v>
      </c>
      <c r="AO729" s="14">
        <v>3</v>
      </c>
      <c r="AP729" s="7" t="s">
        <v>66</v>
      </c>
      <c r="AQ729" s="7" t="s">
        <v>62</v>
      </c>
      <c r="AR729" s="7" t="s">
        <v>62</v>
      </c>
      <c r="AS729" s="7" t="s">
        <v>5797</v>
      </c>
      <c r="AT729" s="7" t="s">
        <v>62</v>
      </c>
      <c r="AU729" s="7" t="s">
        <v>66</v>
      </c>
      <c r="AV729" s="7" t="s">
        <v>70</v>
      </c>
      <c r="AW729" s="7" t="s">
        <v>5797</v>
      </c>
      <c r="AX729" s="12">
        <v>0</v>
      </c>
      <c r="AY729" s="12">
        <v>0</v>
      </c>
      <c r="AZ729" s="12">
        <v>0</v>
      </c>
      <c r="BA729" s="12">
        <v>1</v>
      </c>
      <c r="BB729" s="12">
        <v>1</v>
      </c>
      <c r="BC729" s="12">
        <v>0</v>
      </c>
      <c r="BD729" s="35">
        <v>1</v>
      </c>
      <c r="BE729" s="12">
        <v>1</v>
      </c>
    </row>
    <row r="730" spans="1:57" x14ac:dyDescent="0.35">
      <c r="A730" s="7">
        <v>729</v>
      </c>
      <c r="B730" s="7">
        <v>729</v>
      </c>
      <c r="C730" s="7" t="s">
        <v>1668</v>
      </c>
      <c r="D730" s="7" t="s">
        <v>1669</v>
      </c>
      <c r="E730" s="13" t="s">
        <v>51</v>
      </c>
      <c r="F730" s="7">
        <v>300</v>
      </c>
      <c r="G730" s="7" t="s">
        <v>80</v>
      </c>
      <c r="H730" s="7">
        <v>2200</v>
      </c>
      <c r="I730" s="14" t="s">
        <v>53</v>
      </c>
      <c r="J730" s="13" t="s">
        <v>54</v>
      </c>
      <c r="K730" s="7" t="s">
        <v>92</v>
      </c>
      <c r="L730" s="7" t="s">
        <v>56</v>
      </c>
      <c r="M730" s="7" t="s">
        <v>57</v>
      </c>
      <c r="N730" s="7">
        <v>24</v>
      </c>
      <c r="O730" s="7" t="s">
        <v>86</v>
      </c>
      <c r="P730" s="7">
        <v>37</v>
      </c>
      <c r="Q730" t="s">
        <v>7875</v>
      </c>
      <c r="R730" s="7" t="s">
        <v>59</v>
      </c>
      <c r="S730" s="14" t="s">
        <v>59</v>
      </c>
      <c r="T730" t="b">
        <v>0</v>
      </c>
      <c r="U730" s="7">
        <v>362</v>
      </c>
      <c r="V730" s="7">
        <v>11</v>
      </c>
      <c r="W730" s="7">
        <v>21.56</v>
      </c>
      <c r="X730" s="7">
        <v>0.46879999999999999</v>
      </c>
      <c r="Y730" s="7">
        <v>0.78932000000000002</v>
      </c>
      <c r="Z730" s="7"/>
      <c r="AA730" s="7"/>
      <c r="AB730" s="14"/>
      <c r="AC730" s="17">
        <v>1.30197E-2</v>
      </c>
      <c r="AD730" s="3">
        <v>0.98697999999999997</v>
      </c>
      <c r="AE730" s="14" t="s">
        <v>197</v>
      </c>
      <c r="AF730" s="13">
        <v>7</v>
      </c>
      <c r="AG730" s="14">
        <v>6</v>
      </c>
      <c r="AH730" s="13">
        <v>4</v>
      </c>
      <c r="AI730" s="7">
        <v>4</v>
      </c>
      <c r="AJ730" s="7">
        <v>0</v>
      </c>
      <c r="AK730" s="7">
        <v>3</v>
      </c>
      <c r="AL730" s="7">
        <v>3</v>
      </c>
      <c r="AM730" s="14">
        <v>0</v>
      </c>
      <c r="AN730" s="13">
        <v>3</v>
      </c>
      <c r="AO730" s="14">
        <v>3</v>
      </c>
      <c r="AP730" s="7" t="s">
        <v>66</v>
      </c>
      <c r="AQ730" s="7" t="s">
        <v>62</v>
      </c>
      <c r="AR730" s="7" t="s">
        <v>62</v>
      </c>
      <c r="AS730" s="7" t="s">
        <v>70</v>
      </c>
      <c r="AT730" s="7" t="s">
        <v>62</v>
      </c>
      <c r="AU730" s="7" t="s">
        <v>66</v>
      </c>
      <c r="AV730" s="7" t="s">
        <v>70</v>
      </c>
      <c r="AW730" s="7" t="s">
        <v>70</v>
      </c>
      <c r="AX730" s="12">
        <v>0</v>
      </c>
      <c r="AY730" s="12">
        <v>0</v>
      </c>
      <c r="AZ730" s="12">
        <v>0</v>
      </c>
      <c r="BA730" s="12" t="s">
        <v>5797</v>
      </c>
      <c r="BB730" s="12" t="s">
        <v>5797</v>
      </c>
      <c r="BC730" s="12">
        <v>0</v>
      </c>
      <c r="BD730" s="35">
        <v>1</v>
      </c>
      <c r="BE730" s="12">
        <v>1</v>
      </c>
    </row>
    <row r="731" spans="1:57" x14ac:dyDescent="0.35">
      <c r="A731" s="7">
        <v>730</v>
      </c>
      <c r="B731" s="7">
        <v>730</v>
      </c>
      <c r="C731" s="7" t="s">
        <v>1670</v>
      </c>
      <c r="D731" s="7" t="s">
        <v>1671</v>
      </c>
      <c r="E731" s="13" t="s">
        <v>51</v>
      </c>
      <c r="F731" s="7">
        <v>300</v>
      </c>
      <c r="G731" s="7" t="s">
        <v>80</v>
      </c>
      <c r="H731" s="7">
        <v>2200</v>
      </c>
      <c r="I731" s="14" t="s">
        <v>53</v>
      </c>
      <c r="J731" s="13" t="s">
        <v>54</v>
      </c>
      <c r="K731" s="7" t="s">
        <v>92</v>
      </c>
      <c r="L731" s="7" t="s">
        <v>87</v>
      </c>
      <c r="M731" s="7" t="s">
        <v>57</v>
      </c>
      <c r="N731" s="7">
        <v>21</v>
      </c>
      <c r="O731" s="7" t="s">
        <v>86</v>
      </c>
      <c r="P731" s="7">
        <v>40</v>
      </c>
      <c r="Q731" t="s">
        <v>7875</v>
      </c>
      <c r="R731" s="7" t="s">
        <v>59</v>
      </c>
      <c r="S731" s="14" t="s">
        <v>59</v>
      </c>
      <c r="T731" t="b">
        <v>0</v>
      </c>
      <c r="U731" s="7">
        <v>362</v>
      </c>
      <c r="V731" s="7">
        <v>11</v>
      </c>
      <c r="W731" s="7">
        <v>21.56</v>
      </c>
      <c r="X731" s="7">
        <v>0.46879999999999999</v>
      </c>
      <c r="Y731" s="7">
        <v>0.78932000000000002</v>
      </c>
      <c r="Z731" s="7"/>
      <c r="AA731" s="7"/>
      <c r="AB731" s="14"/>
      <c r="AC731" s="17">
        <v>1E-4</v>
      </c>
      <c r="AD731" s="3">
        <v>0.99990000000000001</v>
      </c>
      <c r="AE731" s="14" t="s">
        <v>197</v>
      </c>
      <c r="AF731" s="13">
        <v>7</v>
      </c>
      <c r="AG731" s="14">
        <v>6</v>
      </c>
      <c r="AH731" s="13">
        <v>4</v>
      </c>
      <c r="AI731" s="7">
        <v>4</v>
      </c>
      <c r="AJ731" s="7">
        <v>0</v>
      </c>
      <c r="AK731" s="7">
        <v>3</v>
      </c>
      <c r="AL731" s="7">
        <v>3</v>
      </c>
      <c r="AM731" s="14">
        <v>0</v>
      </c>
      <c r="AN731" s="13">
        <v>3</v>
      </c>
      <c r="AO731" s="14">
        <v>3</v>
      </c>
      <c r="AP731" s="7" t="s">
        <v>66</v>
      </c>
      <c r="AQ731" s="7" t="s">
        <v>62</v>
      </c>
      <c r="AR731" s="7" t="s">
        <v>66</v>
      </c>
      <c r="AS731" s="7" t="s">
        <v>70</v>
      </c>
      <c r="AT731" s="7" t="s">
        <v>70</v>
      </c>
      <c r="AU731" s="7" t="s">
        <v>66</v>
      </c>
      <c r="AV731" s="7" t="s">
        <v>70</v>
      </c>
      <c r="AW731" s="7" t="s">
        <v>70</v>
      </c>
      <c r="AX731" s="12">
        <v>0</v>
      </c>
      <c r="AY731" s="12">
        <v>0</v>
      </c>
      <c r="AZ731" s="12">
        <v>0</v>
      </c>
      <c r="BA731" s="12">
        <v>1</v>
      </c>
      <c r="BB731" s="12">
        <v>1</v>
      </c>
      <c r="BC731" s="12">
        <v>0</v>
      </c>
      <c r="BD731" s="35">
        <v>1</v>
      </c>
      <c r="BE731" s="12">
        <v>1</v>
      </c>
    </row>
    <row r="732" spans="1:57" x14ac:dyDescent="0.35">
      <c r="A732" s="7">
        <v>731</v>
      </c>
      <c r="B732" s="7">
        <v>731</v>
      </c>
      <c r="C732" s="7" t="s">
        <v>1672</v>
      </c>
      <c r="D732" s="7" t="s">
        <v>1673</v>
      </c>
      <c r="E732" s="13" t="s">
        <v>51</v>
      </c>
      <c r="F732" s="7">
        <v>300</v>
      </c>
      <c r="G732" s="7" t="s">
        <v>100</v>
      </c>
      <c r="H732" s="7"/>
      <c r="I732" s="14" t="s">
        <v>53</v>
      </c>
      <c r="J732" s="13" t="s">
        <v>54</v>
      </c>
      <c r="K732" s="7" t="s">
        <v>118</v>
      </c>
      <c r="L732" s="7" t="s">
        <v>87</v>
      </c>
      <c r="M732" s="7" t="s">
        <v>57</v>
      </c>
      <c r="N732" s="7">
        <v>25</v>
      </c>
      <c r="O732" s="7" t="s">
        <v>86</v>
      </c>
      <c r="P732" s="7">
        <v>37</v>
      </c>
      <c r="Q732" t="s">
        <v>7875</v>
      </c>
      <c r="R732" s="7" t="s">
        <v>59</v>
      </c>
      <c r="S732" s="14" t="s">
        <v>59</v>
      </c>
      <c r="T732" t="b">
        <v>0</v>
      </c>
      <c r="U732" s="7">
        <v>424</v>
      </c>
      <c r="V732" s="7">
        <v>9.58</v>
      </c>
      <c r="W732" s="7">
        <v>22.1</v>
      </c>
      <c r="X732" s="7">
        <v>0.61226659999999999</v>
      </c>
      <c r="Y732" s="7">
        <v>0.70591999999999999</v>
      </c>
      <c r="Z732" s="7">
        <v>7.5</v>
      </c>
      <c r="AA732" s="7">
        <v>4.4000000000000004</v>
      </c>
      <c r="AB732" s="14">
        <v>2.97</v>
      </c>
      <c r="AC732" s="17">
        <v>1.1346999999999999E-2</v>
      </c>
      <c r="AD732" s="3">
        <v>0.988653</v>
      </c>
      <c r="AE732" s="14" t="s">
        <v>197</v>
      </c>
      <c r="AF732" s="13">
        <v>7</v>
      </c>
      <c r="AG732" s="14">
        <v>6</v>
      </c>
      <c r="AH732" s="13">
        <v>4</v>
      </c>
      <c r="AI732" s="7">
        <v>4</v>
      </c>
      <c r="AJ732" s="7">
        <v>0</v>
      </c>
      <c r="AK732" s="7">
        <v>3</v>
      </c>
      <c r="AL732" s="7">
        <v>3</v>
      </c>
      <c r="AM732" s="14">
        <v>0</v>
      </c>
      <c r="AN732" s="13">
        <v>3</v>
      </c>
      <c r="AO732" s="14">
        <v>3</v>
      </c>
      <c r="AP732" s="7" t="s">
        <v>66</v>
      </c>
      <c r="AQ732" s="7" t="s">
        <v>62</v>
      </c>
      <c r="AR732" s="7" t="s">
        <v>62</v>
      </c>
      <c r="AS732" s="7" t="s">
        <v>5797</v>
      </c>
      <c r="AT732" s="7" t="s">
        <v>62</v>
      </c>
      <c r="AU732" s="7" t="s">
        <v>66</v>
      </c>
      <c r="AV732" s="7" t="s">
        <v>5797</v>
      </c>
      <c r="AW732" s="7" t="s">
        <v>5797</v>
      </c>
      <c r="AX732" s="12">
        <v>0</v>
      </c>
      <c r="AY732" s="12">
        <v>0</v>
      </c>
      <c r="AZ732" s="12">
        <v>0</v>
      </c>
      <c r="BA732" s="12">
        <v>1</v>
      </c>
      <c r="BB732" s="12">
        <v>1</v>
      </c>
      <c r="BC732" s="12">
        <v>0</v>
      </c>
      <c r="BD732" s="35">
        <v>1</v>
      </c>
      <c r="BE732" s="12">
        <v>1</v>
      </c>
    </row>
    <row r="733" spans="1:57" x14ac:dyDescent="0.35">
      <c r="A733" s="7">
        <v>732</v>
      </c>
      <c r="B733" s="7">
        <v>732</v>
      </c>
      <c r="C733" s="7" t="s">
        <v>1674</v>
      </c>
      <c r="D733" s="7" t="s">
        <v>1675</v>
      </c>
      <c r="E733" s="13" t="s">
        <v>51</v>
      </c>
      <c r="F733" s="7">
        <v>300</v>
      </c>
      <c r="G733" s="7" t="s">
        <v>80</v>
      </c>
      <c r="H733" s="7">
        <v>2200</v>
      </c>
      <c r="I733" s="14" t="s">
        <v>53</v>
      </c>
      <c r="J733" s="13" t="s">
        <v>54</v>
      </c>
      <c r="K733" s="7" t="s">
        <v>92</v>
      </c>
      <c r="L733" s="7" t="s">
        <v>56</v>
      </c>
      <c r="M733" s="7" t="s">
        <v>57</v>
      </c>
      <c r="N733" s="7">
        <v>22</v>
      </c>
      <c r="O733" s="7" t="s">
        <v>86</v>
      </c>
      <c r="P733" s="7">
        <v>37</v>
      </c>
      <c r="Q733" t="s">
        <v>7875</v>
      </c>
      <c r="R733" s="7" t="s">
        <v>59</v>
      </c>
      <c r="S733" s="14" t="s">
        <v>59</v>
      </c>
      <c r="T733" t="b">
        <v>0</v>
      </c>
      <c r="U733" s="7">
        <v>362</v>
      </c>
      <c r="V733" s="7">
        <v>11</v>
      </c>
      <c r="W733" s="7">
        <v>21.56</v>
      </c>
      <c r="X733" s="7">
        <v>0.46879999999999999</v>
      </c>
      <c r="Y733" s="7">
        <v>0.78932000000000002</v>
      </c>
      <c r="Z733" s="7"/>
      <c r="AA733" s="7"/>
      <c r="AB733" s="14"/>
      <c r="AC733" s="17">
        <v>2.0641900000000001E-2</v>
      </c>
      <c r="AD733" s="3">
        <v>0.97935799999999995</v>
      </c>
      <c r="AE733" s="14" t="s">
        <v>197</v>
      </c>
      <c r="AF733" s="13">
        <v>7</v>
      </c>
      <c r="AG733" s="14">
        <v>6</v>
      </c>
      <c r="AH733" s="13">
        <v>4</v>
      </c>
      <c r="AI733" s="7">
        <v>4</v>
      </c>
      <c r="AJ733" s="7">
        <v>0</v>
      </c>
      <c r="AK733" s="7">
        <v>3</v>
      </c>
      <c r="AL733" s="7">
        <v>3</v>
      </c>
      <c r="AM733" s="14">
        <v>0</v>
      </c>
      <c r="AN733" s="13">
        <v>3</v>
      </c>
      <c r="AO733" s="14">
        <v>3</v>
      </c>
      <c r="AP733" s="7" t="s">
        <v>66</v>
      </c>
      <c r="AQ733" s="7" t="s">
        <v>62</v>
      </c>
      <c r="AR733" s="7" t="s">
        <v>62</v>
      </c>
      <c r="AS733" s="7" t="s">
        <v>70</v>
      </c>
      <c r="AT733" s="7" t="s">
        <v>62</v>
      </c>
      <c r="AU733" s="7" t="s">
        <v>66</v>
      </c>
      <c r="AV733" s="7" t="s">
        <v>70</v>
      </c>
      <c r="AW733" s="7" t="s">
        <v>70</v>
      </c>
      <c r="AX733" s="12">
        <v>0</v>
      </c>
      <c r="AY733" s="12">
        <v>0</v>
      </c>
      <c r="AZ733" s="12">
        <v>0</v>
      </c>
      <c r="BA733" s="12">
        <v>1</v>
      </c>
      <c r="BB733" s="12">
        <v>1</v>
      </c>
      <c r="BC733" s="12">
        <v>0</v>
      </c>
      <c r="BD733" s="35">
        <v>1</v>
      </c>
      <c r="BE733" s="12">
        <v>1</v>
      </c>
    </row>
    <row r="734" spans="1:57" x14ac:dyDescent="0.35">
      <c r="A734" s="7">
        <v>733</v>
      </c>
      <c r="B734" s="7">
        <v>733</v>
      </c>
      <c r="C734" s="7" t="s">
        <v>1676</v>
      </c>
      <c r="D734" s="7" t="s">
        <v>1677</v>
      </c>
      <c r="E734" s="13" t="s">
        <v>51</v>
      </c>
      <c r="F734" s="7">
        <v>300</v>
      </c>
      <c r="G734" s="7" t="s">
        <v>100</v>
      </c>
      <c r="H734" s="7">
        <v>612</v>
      </c>
      <c r="I734" s="14" t="s">
        <v>53</v>
      </c>
      <c r="J734" s="13" t="s">
        <v>54</v>
      </c>
      <c r="K734" s="7" t="s">
        <v>118</v>
      </c>
      <c r="L734" s="7" t="s">
        <v>87</v>
      </c>
      <c r="M734" s="7" t="s">
        <v>57</v>
      </c>
      <c r="N734" s="7">
        <v>20</v>
      </c>
      <c r="O734" s="7" t="s">
        <v>86</v>
      </c>
      <c r="P734" s="7">
        <v>41</v>
      </c>
      <c r="Q734" t="s">
        <v>7875</v>
      </c>
      <c r="R734" s="7" t="s">
        <v>59</v>
      </c>
      <c r="S734" s="14" t="s">
        <v>56</v>
      </c>
      <c r="T734" t="b">
        <v>0</v>
      </c>
      <c r="U734" s="7">
        <v>726</v>
      </c>
      <c r="V734" s="7">
        <v>18.84</v>
      </c>
      <c r="W734" s="7">
        <v>31.08</v>
      </c>
      <c r="X734" s="7">
        <v>1.1794659999999999</v>
      </c>
      <c r="Y734" s="7">
        <v>0.97885999999999995</v>
      </c>
      <c r="Z734" s="7">
        <v>6.2</v>
      </c>
      <c r="AA734" s="7">
        <v>4.8499999999999996</v>
      </c>
      <c r="AB734" s="14">
        <v>2.61</v>
      </c>
      <c r="AC734" s="17">
        <v>1E-4</v>
      </c>
      <c r="AD734" s="3">
        <v>0.99990000000000001</v>
      </c>
      <c r="AE734" s="14" t="s">
        <v>197</v>
      </c>
      <c r="AF734" s="13">
        <v>7</v>
      </c>
      <c r="AG734" s="14">
        <v>6</v>
      </c>
      <c r="AH734" s="13">
        <v>4</v>
      </c>
      <c r="AI734" s="7">
        <v>4</v>
      </c>
      <c r="AJ734" s="7">
        <v>0</v>
      </c>
      <c r="AK734" s="7">
        <v>3</v>
      </c>
      <c r="AL734" s="7">
        <v>3</v>
      </c>
      <c r="AM734" s="14">
        <v>0</v>
      </c>
      <c r="AN734" s="13">
        <v>3</v>
      </c>
      <c r="AO734" s="14">
        <v>3</v>
      </c>
      <c r="AP734" s="7" t="s">
        <v>66</v>
      </c>
      <c r="AQ734" s="7" t="s">
        <v>62</v>
      </c>
      <c r="AR734" s="7" t="s">
        <v>62</v>
      </c>
      <c r="AS734" s="7" t="s">
        <v>70</v>
      </c>
      <c r="AT734" s="7" t="s">
        <v>62</v>
      </c>
      <c r="AU734" s="7" t="s">
        <v>5797</v>
      </c>
      <c r="AV734" s="7" t="s">
        <v>70</v>
      </c>
      <c r="AW734" s="7" t="s">
        <v>70</v>
      </c>
      <c r="AX734" s="12">
        <v>0</v>
      </c>
      <c r="AY734" s="12">
        <v>0</v>
      </c>
      <c r="AZ734" s="12">
        <v>0</v>
      </c>
      <c r="BA734" s="12">
        <v>1</v>
      </c>
      <c r="BB734" s="12" t="s">
        <v>5797</v>
      </c>
      <c r="BC734" s="12">
        <v>0</v>
      </c>
      <c r="BD734" s="35">
        <v>1</v>
      </c>
      <c r="BE734" s="12">
        <v>1</v>
      </c>
    </row>
    <row r="735" spans="1:57" x14ac:dyDescent="0.35">
      <c r="A735" s="7">
        <v>734</v>
      </c>
      <c r="B735" s="7">
        <v>734</v>
      </c>
      <c r="C735" s="7" t="s">
        <v>1678</v>
      </c>
      <c r="D735" s="7" t="s">
        <v>1679</v>
      </c>
      <c r="E735" s="13" t="s">
        <v>51</v>
      </c>
      <c r="F735" s="7">
        <v>300</v>
      </c>
      <c r="G735" s="7" t="s">
        <v>100</v>
      </c>
      <c r="H735" s="7"/>
      <c r="I735" s="14" t="s">
        <v>53</v>
      </c>
      <c r="J735" s="13" t="s">
        <v>54</v>
      </c>
      <c r="K735" s="7" t="s">
        <v>83</v>
      </c>
      <c r="L735" s="7" t="s">
        <v>87</v>
      </c>
      <c r="M735" s="7" t="s">
        <v>57</v>
      </c>
      <c r="N735" s="7">
        <v>25</v>
      </c>
      <c r="O735" s="7" t="s">
        <v>86</v>
      </c>
      <c r="P735" s="7">
        <v>33</v>
      </c>
      <c r="Q735" t="s">
        <v>7921</v>
      </c>
      <c r="R735" s="7" t="s">
        <v>59</v>
      </c>
      <c r="S735" s="14" t="s">
        <v>59</v>
      </c>
      <c r="T735" t="b">
        <v>0</v>
      </c>
      <c r="U735" s="7">
        <v>542</v>
      </c>
      <c r="V735" s="7">
        <v>13.8</v>
      </c>
      <c r="W735" s="7">
        <v>28.9</v>
      </c>
      <c r="X735" s="7">
        <v>1.324532</v>
      </c>
      <c r="Y735" s="7">
        <v>0.64438000000000006</v>
      </c>
      <c r="Z735" s="7">
        <v>6.9</v>
      </c>
      <c r="AA735" s="7">
        <v>4.93</v>
      </c>
      <c r="AB735" s="14">
        <v>2.68</v>
      </c>
      <c r="AC735" s="17">
        <v>1.3673599999999999E-2</v>
      </c>
      <c r="AD735" s="3">
        <v>0.98632600000000004</v>
      </c>
      <c r="AE735" s="14" t="s">
        <v>197</v>
      </c>
      <c r="AF735" s="13">
        <v>7</v>
      </c>
      <c r="AG735" s="14">
        <v>6</v>
      </c>
      <c r="AH735" s="13">
        <v>4</v>
      </c>
      <c r="AI735" s="7">
        <v>4</v>
      </c>
      <c r="AJ735" s="7">
        <v>0</v>
      </c>
      <c r="AK735" s="7">
        <v>3</v>
      </c>
      <c r="AL735" s="7">
        <v>3</v>
      </c>
      <c r="AM735" s="14">
        <v>0</v>
      </c>
      <c r="AN735" s="13">
        <v>3</v>
      </c>
      <c r="AO735" s="14">
        <v>3</v>
      </c>
      <c r="AP735" s="7" t="s">
        <v>66</v>
      </c>
      <c r="AQ735" s="7" t="s">
        <v>62</v>
      </c>
      <c r="AR735" s="7" t="s">
        <v>62</v>
      </c>
      <c r="AS735" s="7" t="s">
        <v>5797</v>
      </c>
      <c r="AT735" s="7" t="s">
        <v>62</v>
      </c>
      <c r="AU735" s="7" t="s">
        <v>66</v>
      </c>
      <c r="AV735" s="7" t="s">
        <v>5797</v>
      </c>
      <c r="AW735" s="7" t="s">
        <v>70</v>
      </c>
      <c r="AX735" s="12">
        <v>0</v>
      </c>
      <c r="AY735" s="12">
        <v>0</v>
      </c>
      <c r="AZ735" s="12">
        <v>0</v>
      </c>
      <c r="BA735" s="12" t="s">
        <v>5797</v>
      </c>
      <c r="BB735" s="12">
        <v>1</v>
      </c>
      <c r="BC735" s="12">
        <v>0</v>
      </c>
      <c r="BD735" s="35">
        <v>1</v>
      </c>
      <c r="BE735" s="12">
        <v>1</v>
      </c>
    </row>
    <row r="736" spans="1:57" x14ac:dyDescent="0.35">
      <c r="A736" s="7">
        <v>735</v>
      </c>
      <c r="B736" s="7">
        <v>735</v>
      </c>
      <c r="C736" s="7" t="s">
        <v>1680</v>
      </c>
      <c r="D736" s="7" t="s">
        <v>1681</v>
      </c>
      <c r="E736" s="13" t="s">
        <v>51</v>
      </c>
      <c r="F736" s="7">
        <v>300</v>
      </c>
      <c r="G736" s="7" t="s">
        <v>80</v>
      </c>
      <c r="H736" s="7"/>
      <c r="I736" s="14" t="s">
        <v>53</v>
      </c>
      <c r="J736" s="13" t="s">
        <v>54</v>
      </c>
      <c r="K736" s="7" t="s">
        <v>92</v>
      </c>
      <c r="L736" s="7" t="s">
        <v>87</v>
      </c>
      <c r="M736" s="7" t="s">
        <v>57</v>
      </c>
      <c r="N736" s="7">
        <v>16</v>
      </c>
      <c r="O736" s="7" t="s">
        <v>86</v>
      </c>
      <c r="P736" s="7">
        <v>42</v>
      </c>
      <c r="Q736" t="s">
        <v>7875</v>
      </c>
      <c r="R736" s="7" t="s">
        <v>59</v>
      </c>
      <c r="S736" s="14" t="s">
        <v>59</v>
      </c>
      <c r="T736" t="b">
        <v>0</v>
      </c>
      <c r="U736" s="7">
        <v>1008</v>
      </c>
      <c r="V736" s="7">
        <v>22.28</v>
      </c>
      <c r="W736" s="7">
        <v>30.88</v>
      </c>
      <c r="X736" s="7">
        <v>0.86393339999999996</v>
      </c>
      <c r="Y736" s="7">
        <v>1.8353600000000001</v>
      </c>
      <c r="Z736" s="7"/>
      <c r="AA736" s="7"/>
      <c r="AB736" s="14"/>
      <c r="AC736" s="17">
        <v>1E-4</v>
      </c>
      <c r="AD736" s="3">
        <v>0.99990000000000001</v>
      </c>
      <c r="AE736" s="14" t="s">
        <v>197</v>
      </c>
      <c r="AF736" s="13">
        <v>7</v>
      </c>
      <c r="AG736" s="14">
        <v>6</v>
      </c>
      <c r="AH736" s="13">
        <v>4</v>
      </c>
      <c r="AI736" s="7">
        <v>4</v>
      </c>
      <c r="AJ736" s="7">
        <v>0</v>
      </c>
      <c r="AK736" s="7">
        <v>3</v>
      </c>
      <c r="AL736" s="7">
        <v>3</v>
      </c>
      <c r="AM736" s="14">
        <v>0</v>
      </c>
      <c r="AN736" s="13">
        <v>3</v>
      </c>
      <c r="AO736" s="14">
        <v>3</v>
      </c>
      <c r="AP736" s="7" t="s">
        <v>66</v>
      </c>
      <c r="AQ736" s="7" t="s">
        <v>62</v>
      </c>
      <c r="AR736" s="7" t="s">
        <v>66</v>
      </c>
      <c r="AS736" s="7" t="s">
        <v>70</v>
      </c>
      <c r="AT736" s="7" t="s">
        <v>70</v>
      </c>
      <c r="AU736" s="7" t="s">
        <v>66</v>
      </c>
      <c r="AV736" s="7" t="s">
        <v>70</v>
      </c>
      <c r="AW736" s="7" t="s">
        <v>70</v>
      </c>
      <c r="AX736" s="12">
        <v>0</v>
      </c>
      <c r="AY736" s="12">
        <v>0</v>
      </c>
      <c r="AZ736" s="12">
        <v>0</v>
      </c>
      <c r="BA736" s="12">
        <v>1</v>
      </c>
      <c r="BB736" s="12">
        <v>1</v>
      </c>
      <c r="BC736" s="12">
        <v>0</v>
      </c>
      <c r="BD736" s="35">
        <v>1</v>
      </c>
      <c r="BE736" s="12">
        <v>1</v>
      </c>
    </row>
    <row r="737" spans="1:57" x14ac:dyDescent="0.35">
      <c r="A737" s="7">
        <v>736</v>
      </c>
      <c r="B737" s="7">
        <v>736</v>
      </c>
      <c r="C737" s="7" t="s">
        <v>1682</v>
      </c>
      <c r="D737" s="7" t="s">
        <v>1683</v>
      </c>
      <c r="E737" s="13" t="s">
        <v>51</v>
      </c>
      <c r="F737" s="7">
        <v>300</v>
      </c>
      <c r="G737" s="7" t="s">
        <v>80</v>
      </c>
      <c r="H737" s="7"/>
      <c r="I737" s="14" t="s">
        <v>53</v>
      </c>
      <c r="J737" s="13" t="s">
        <v>54</v>
      </c>
      <c r="K737" s="7" t="s">
        <v>95</v>
      </c>
      <c r="L737" s="7" t="s">
        <v>56</v>
      </c>
      <c r="M737" s="7" t="s">
        <v>57</v>
      </c>
      <c r="N737" s="7">
        <v>20</v>
      </c>
      <c r="O737" s="7" t="s">
        <v>86</v>
      </c>
      <c r="P737" s="7"/>
      <c r="Q737" t="s">
        <v>7881</v>
      </c>
      <c r="R737" s="7" t="s">
        <v>113</v>
      </c>
      <c r="S737" s="14" t="s">
        <v>59</v>
      </c>
      <c r="T737" t="b">
        <v>0</v>
      </c>
      <c r="U737" s="7">
        <v>604</v>
      </c>
      <c r="V737" s="7">
        <v>14.66</v>
      </c>
      <c r="W737" s="7">
        <v>25.34</v>
      </c>
      <c r="X737" s="7">
        <v>0.71553339999999999</v>
      </c>
      <c r="Y737" s="7">
        <v>1.0477000000000001</v>
      </c>
      <c r="Z737" s="7">
        <v>6.2</v>
      </c>
      <c r="AA737" s="7">
        <v>4.0199999999999996</v>
      </c>
      <c r="AB737" s="14">
        <v>3.09</v>
      </c>
      <c r="AC737" s="17">
        <v>0.25453100000000001</v>
      </c>
      <c r="AD737" s="3">
        <v>0.74546900000000005</v>
      </c>
      <c r="AE737" s="14" t="s">
        <v>197</v>
      </c>
      <c r="AF737" s="13">
        <v>7</v>
      </c>
      <c r="AG737" s="14">
        <v>6</v>
      </c>
      <c r="AH737" s="13">
        <v>4</v>
      </c>
      <c r="AI737" s="7">
        <v>4</v>
      </c>
      <c r="AJ737" s="7">
        <v>0</v>
      </c>
      <c r="AK737" s="7">
        <v>3</v>
      </c>
      <c r="AL737" s="7">
        <v>3</v>
      </c>
      <c r="AM737" s="14">
        <v>0</v>
      </c>
      <c r="AN737" s="13">
        <v>3</v>
      </c>
      <c r="AO737" s="14">
        <v>3</v>
      </c>
      <c r="AP737" s="7" t="s">
        <v>66</v>
      </c>
      <c r="AQ737" s="7" t="s">
        <v>62</v>
      </c>
      <c r="AR737" s="7" t="s">
        <v>66</v>
      </c>
      <c r="AS737" s="7" t="s">
        <v>70</v>
      </c>
      <c r="AT737" s="7" t="s">
        <v>70</v>
      </c>
      <c r="AU737" s="7" t="s">
        <v>5797</v>
      </c>
      <c r="AV737" s="7" t="s">
        <v>70</v>
      </c>
      <c r="AW737" s="7" t="s">
        <v>70</v>
      </c>
      <c r="AX737" s="12">
        <v>0</v>
      </c>
      <c r="AY737" s="12">
        <v>0</v>
      </c>
      <c r="AZ737" s="12">
        <v>0</v>
      </c>
      <c r="BA737" s="12">
        <v>1</v>
      </c>
      <c r="BB737" s="12" t="s">
        <v>5797</v>
      </c>
      <c r="BC737" s="12">
        <v>0</v>
      </c>
      <c r="BD737" s="35">
        <v>1</v>
      </c>
      <c r="BE737" s="12">
        <v>1</v>
      </c>
    </row>
    <row r="738" spans="1:57" x14ac:dyDescent="0.35">
      <c r="A738" s="7">
        <v>737</v>
      </c>
      <c r="B738" s="7">
        <v>737</v>
      </c>
      <c r="C738" s="7" t="s">
        <v>1684</v>
      </c>
      <c r="D738" s="7" t="s">
        <v>1685</v>
      </c>
      <c r="E738" s="13" t="s">
        <v>51</v>
      </c>
      <c r="F738" s="7">
        <v>300</v>
      </c>
      <c r="G738" s="7" t="s">
        <v>98</v>
      </c>
      <c r="H738" s="7"/>
      <c r="I738" s="14" t="s">
        <v>53</v>
      </c>
      <c r="J738" s="13" t="s">
        <v>54</v>
      </c>
      <c r="K738" s="7" t="s">
        <v>75</v>
      </c>
      <c r="L738" s="7" t="s">
        <v>87</v>
      </c>
      <c r="M738" s="7" t="s">
        <v>57</v>
      </c>
      <c r="N738" s="7">
        <v>17</v>
      </c>
      <c r="O738" s="7" t="s">
        <v>86</v>
      </c>
      <c r="P738" s="7">
        <v>40</v>
      </c>
      <c r="Q738" t="s">
        <v>7875</v>
      </c>
      <c r="R738" s="7" t="s">
        <v>113</v>
      </c>
      <c r="S738" s="14" t="s">
        <v>59</v>
      </c>
      <c r="T738" t="b">
        <v>0</v>
      </c>
      <c r="U738" s="7">
        <v>730</v>
      </c>
      <c r="V738" s="7">
        <v>6</v>
      </c>
      <c r="W738" s="7">
        <v>19.78</v>
      </c>
      <c r="X738" s="7">
        <v>0.70293320000000004</v>
      </c>
      <c r="Y738" s="7">
        <v>1.20234</v>
      </c>
      <c r="Z738" s="7">
        <v>6.1</v>
      </c>
      <c r="AA738" s="7">
        <v>4.16</v>
      </c>
      <c r="AB738" s="14">
        <v>2.83</v>
      </c>
      <c r="AC738" s="17">
        <v>1E-4</v>
      </c>
      <c r="AD738" s="3">
        <v>0.99990000000000001</v>
      </c>
      <c r="AE738" s="14" t="s">
        <v>197</v>
      </c>
      <c r="AF738" s="13">
        <v>7</v>
      </c>
      <c r="AG738" s="14">
        <v>6</v>
      </c>
      <c r="AH738" s="13">
        <v>4</v>
      </c>
      <c r="AI738" s="7">
        <v>3</v>
      </c>
      <c r="AJ738" s="7">
        <v>1</v>
      </c>
      <c r="AK738" s="7">
        <v>3</v>
      </c>
      <c r="AL738" s="7">
        <v>2</v>
      </c>
      <c r="AM738" s="14">
        <v>1</v>
      </c>
      <c r="AN738" s="13">
        <v>3</v>
      </c>
      <c r="AO738" s="14">
        <v>3</v>
      </c>
      <c r="AP738" s="7" t="s">
        <v>66</v>
      </c>
      <c r="AQ738" s="7" t="s">
        <v>62</v>
      </c>
      <c r="AR738" s="7" t="s">
        <v>66</v>
      </c>
      <c r="AS738" s="7" t="s">
        <v>70</v>
      </c>
      <c r="AT738" s="7" t="s">
        <v>63</v>
      </c>
      <c r="AU738" s="7" t="s">
        <v>66</v>
      </c>
      <c r="AV738" s="7" t="s">
        <v>70</v>
      </c>
      <c r="AW738" s="7" t="s">
        <v>70</v>
      </c>
      <c r="AX738" s="12">
        <v>0</v>
      </c>
      <c r="AY738" s="12">
        <v>0</v>
      </c>
      <c r="AZ738" s="12">
        <v>0</v>
      </c>
      <c r="BA738" s="12">
        <v>1</v>
      </c>
      <c r="BB738" s="12">
        <v>1</v>
      </c>
      <c r="BC738" s="12">
        <v>0</v>
      </c>
      <c r="BD738" s="35">
        <v>1</v>
      </c>
      <c r="BE738" s="12">
        <v>1</v>
      </c>
    </row>
    <row r="739" spans="1:57" x14ac:dyDescent="0.35">
      <c r="A739" s="7">
        <v>738</v>
      </c>
      <c r="B739" s="7">
        <v>738</v>
      </c>
      <c r="C739" s="7" t="s">
        <v>1686</v>
      </c>
      <c r="D739" s="7" t="s">
        <v>1687</v>
      </c>
      <c r="E739" s="13" t="s">
        <v>51</v>
      </c>
      <c r="F739" s="7">
        <v>300</v>
      </c>
      <c r="G739" s="7" t="s">
        <v>94</v>
      </c>
      <c r="H739" s="7">
        <v>750</v>
      </c>
      <c r="I739" s="14" t="s">
        <v>53</v>
      </c>
      <c r="J739" s="13" t="s">
        <v>54</v>
      </c>
      <c r="K739" s="7" t="s">
        <v>92</v>
      </c>
      <c r="L739" s="7" t="s">
        <v>56</v>
      </c>
      <c r="M739" s="7" t="s">
        <v>57</v>
      </c>
      <c r="N739" s="7">
        <v>48</v>
      </c>
      <c r="O739" s="7" t="s">
        <v>58</v>
      </c>
      <c r="P739" s="7">
        <v>30</v>
      </c>
      <c r="Q739" t="s">
        <v>7875</v>
      </c>
      <c r="R739" s="7" t="s">
        <v>59</v>
      </c>
      <c r="S739" s="14" t="s">
        <v>59</v>
      </c>
      <c r="T739" t="b">
        <v>0</v>
      </c>
      <c r="U739" s="7">
        <v>100</v>
      </c>
      <c r="V739" s="7">
        <v>10.76667</v>
      </c>
      <c r="W739" s="7">
        <v>24.966670000000001</v>
      </c>
      <c r="X739" s="7">
        <v>1.1179976666666669</v>
      </c>
      <c r="Y739" s="7">
        <v>0.1938</v>
      </c>
      <c r="Z739" s="7">
        <v>7.2</v>
      </c>
      <c r="AA739" s="7">
        <v>6.46</v>
      </c>
      <c r="AB739" s="14">
        <v>1.87</v>
      </c>
      <c r="AC739" s="17">
        <v>9.0115100000000004E-2</v>
      </c>
      <c r="AD739" s="3">
        <v>0.90988500000000005</v>
      </c>
      <c r="AE739" s="14" t="s">
        <v>197</v>
      </c>
      <c r="AF739" s="13">
        <v>7</v>
      </c>
      <c r="AG739" s="14">
        <v>6</v>
      </c>
      <c r="AH739" s="13">
        <v>4</v>
      </c>
      <c r="AI739" s="7">
        <v>4</v>
      </c>
      <c r="AJ739" s="7">
        <v>0</v>
      </c>
      <c r="AK739" s="7">
        <v>3</v>
      </c>
      <c r="AL739" s="7">
        <v>3</v>
      </c>
      <c r="AM739" s="14">
        <v>0</v>
      </c>
      <c r="AN739" s="13">
        <v>3</v>
      </c>
      <c r="AO739" s="14">
        <v>3</v>
      </c>
      <c r="AP739" s="7" t="s">
        <v>66</v>
      </c>
      <c r="AQ739" s="7" t="s">
        <v>62</v>
      </c>
      <c r="AR739" s="7" t="s">
        <v>62</v>
      </c>
      <c r="AS739" s="7" t="s">
        <v>5797</v>
      </c>
      <c r="AT739" s="7" t="s">
        <v>62</v>
      </c>
      <c r="AU739" s="7" t="s">
        <v>5797</v>
      </c>
      <c r="AV739" s="7" t="s">
        <v>5797</v>
      </c>
      <c r="AW739" s="7" t="s">
        <v>5797</v>
      </c>
      <c r="AX739" s="12">
        <v>0</v>
      </c>
      <c r="AY739" s="12">
        <v>0</v>
      </c>
      <c r="AZ739" s="12">
        <v>0</v>
      </c>
      <c r="BA739" s="12">
        <v>1</v>
      </c>
      <c r="BB739" s="12">
        <v>1</v>
      </c>
      <c r="BC739" s="12">
        <v>0</v>
      </c>
      <c r="BD739" s="35">
        <v>1</v>
      </c>
      <c r="BE739" s="12">
        <v>1</v>
      </c>
    </row>
    <row r="740" spans="1:57" x14ac:dyDescent="0.35">
      <c r="A740" s="7">
        <v>739</v>
      </c>
      <c r="B740" s="7">
        <v>739</v>
      </c>
      <c r="C740" s="7" t="s">
        <v>1688</v>
      </c>
      <c r="D740" s="7" t="s">
        <v>1689</v>
      </c>
      <c r="E740" s="13" t="s">
        <v>51</v>
      </c>
      <c r="F740" s="7">
        <v>300</v>
      </c>
      <c r="G740" s="7" t="s">
        <v>98</v>
      </c>
      <c r="H740" s="7"/>
      <c r="I740" s="14" t="s">
        <v>53</v>
      </c>
      <c r="J740" s="13" t="s">
        <v>54</v>
      </c>
      <c r="K740" s="7" t="s">
        <v>118</v>
      </c>
      <c r="L740" s="7" t="s">
        <v>87</v>
      </c>
      <c r="M740" s="7" t="s">
        <v>57</v>
      </c>
      <c r="N740" s="7">
        <v>21</v>
      </c>
      <c r="O740" s="7" t="s">
        <v>86</v>
      </c>
      <c r="P740" s="7">
        <v>40</v>
      </c>
      <c r="Q740" t="s">
        <v>7875</v>
      </c>
      <c r="R740" s="7" t="s">
        <v>113</v>
      </c>
      <c r="S740" s="14" t="s">
        <v>59</v>
      </c>
      <c r="T740" t="b">
        <v>0</v>
      </c>
      <c r="U740" s="7">
        <v>21</v>
      </c>
      <c r="V740" s="7">
        <v>19.22</v>
      </c>
      <c r="W740" s="7">
        <v>29.48</v>
      </c>
      <c r="X740" s="7">
        <v>0.86573319999999998</v>
      </c>
      <c r="Y740" s="7">
        <v>2.8580000000000001E-2</v>
      </c>
      <c r="Z740" s="7">
        <v>7.7</v>
      </c>
      <c r="AA740" s="7">
        <v>7.9</v>
      </c>
      <c r="AB740" s="14">
        <v>0.97</v>
      </c>
      <c r="AC740" s="17">
        <v>1.1115E-2</v>
      </c>
      <c r="AD740" s="3">
        <v>0.98888500000000001</v>
      </c>
      <c r="AE740" s="14" t="s">
        <v>197</v>
      </c>
      <c r="AF740" s="13">
        <v>7</v>
      </c>
      <c r="AG740" s="14">
        <v>6</v>
      </c>
      <c r="AH740" s="13">
        <v>4</v>
      </c>
      <c r="AI740" s="7">
        <v>4</v>
      </c>
      <c r="AJ740" s="7">
        <v>0</v>
      </c>
      <c r="AK740" s="7">
        <v>3</v>
      </c>
      <c r="AL740" s="7">
        <v>3</v>
      </c>
      <c r="AM740" s="14">
        <v>0</v>
      </c>
      <c r="AN740" s="13">
        <v>3</v>
      </c>
      <c r="AO740" s="14">
        <v>3</v>
      </c>
      <c r="AP740" s="7" t="s">
        <v>66</v>
      </c>
      <c r="AQ740" s="7" t="s">
        <v>62</v>
      </c>
      <c r="AR740" s="7" t="s">
        <v>66</v>
      </c>
      <c r="AS740" s="7" t="s">
        <v>70</v>
      </c>
      <c r="AT740" s="7" t="s">
        <v>70</v>
      </c>
      <c r="AU740" s="7" t="s">
        <v>5797</v>
      </c>
      <c r="AV740" s="7" t="s">
        <v>70</v>
      </c>
      <c r="AW740" s="7" t="s">
        <v>70</v>
      </c>
      <c r="AX740" s="12">
        <v>0</v>
      </c>
      <c r="AY740" s="12">
        <v>0</v>
      </c>
      <c r="AZ740" s="12">
        <v>0</v>
      </c>
      <c r="BA740" s="12">
        <v>1</v>
      </c>
      <c r="BB740" s="12">
        <v>1</v>
      </c>
      <c r="BC740" s="12">
        <v>0</v>
      </c>
      <c r="BD740" s="35">
        <v>1</v>
      </c>
      <c r="BE740" s="12">
        <v>1</v>
      </c>
    </row>
    <row r="741" spans="1:57" x14ac:dyDescent="0.35">
      <c r="A741" s="7">
        <v>740</v>
      </c>
      <c r="B741" s="7">
        <v>740</v>
      </c>
      <c r="C741" s="7" t="s">
        <v>1690</v>
      </c>
      <c r="D741" s="7" t="s">
        <v>1691</v>
      </c>
      <c r="E741" s="13" t="s">
        <v>51</v>
      </c>
      <c r="F741" s="7">
        <v>300</v>
      </c>
      <c r="G741" s="7" t="s">
        <v>101</v>
      </c>
      <c r="H741" s="7"/>
      <c r="I741" s="14" t="s">
        <v>53</v>
      </c>
      <c r="J741" s="13" t="s">
        <v>54</v>
      </c>
      <c r="K741" s="7" t="s">
        <v>92</v>
      </c>
      <c r="L741" s="7" t="s">
        <v>56</v>
      </c>
      <c r="M741" s="7" t="s">
        <v>108</v>
      </c>
      <c r="N741" s="7">
        <v>62</v>
      </c>
      <c r="O741" s="7" t="s">
        <v>58</v>
      </c>
      <c r="P741" s="7">
        <v>32</v>
      </c>
      <c r="Q741" t="s">
        <v>7875</v>
      </c>
      <c r="R741" s="7" t="s">
        <v>59</v>
      </c>
      <c r="S741" s="14" t="s">
        <v>56</v>
      </c>
      <c r="T741" t="b">
        <v>0</v>
      </c>
      <c r="U741" s="7">
        <v>173</v>
      </c>
      <c r="V741" s="7">
        <v>8.1666699999999999</v>
      </c>
      <c r="W741" s="7">
        <v>18.3</v>
      </c>
      <c r="X741" s="7">
        <v>0.61522233333333343</v>
      </c>
      <c r="Y741" s="7">
        <v>0.57143333333333335</v>
      </c>
      <c r="Z741" s="7">
        <v>7</v>
      </c>
      <c r="AA741" s="7">
        <v>2.75</v>
      </c>
      <c r="AB741" s="14">
        <v>2.82</v>
      </c>
      <c r="AC741" s="17">
        <v>4.0202000000000002E-2</v>
      </c>
      <c r="AD741" s="3">
        <v>0.95979800000000004</v>
      </c>
      <c r="AE741" s="14" t="s">
        <v>197</v>
      </c>
      <c r="AF741" s="13">
        <v>7</v>
      </c>
      <c r="AG741" s="14">
        <v>6</v>
      </c>
      <c r="AH741" s="13">
        <v>4</v>
      </c>
      <c r="AI741" s="7">
        <v>4</v>
      </c>
      <c r="AJ741" s="7">
        <v>0</v>
      </c>
      <c r="AK741" s="7">
        <v>3</v>
      </c>
      <c r="AL741" s="7">
        <v>3</v>
      </c>
      <c r="AM741" s="14">
        <v>0</v>
      </c>
      <c r="AN741" s="13">
        <v>3</v>
      </c>
      <c r="AO741" s="14">
        <v>3</v>
      </c>
      <c r="AP741" s="7" t="s">
        <v>66</v>
      </c>
      <c r="AQ741" s="7" t="s">
        <v>62</v>
      </c>
      <c r="AR741" s="7" t="s">
        <v>62</v>
      </c>
      <c r="AS741" s="7" t="s">
        <v>70</v>
      </c>
      <c r="AT741" s="7" t="s">
        <v>62</v>
      </c>
      <c r="AU741" s="7" t="s">
        <v>5797</v>
      </c>
      <c r="AV741" s="7" t="s">
        <v>5797</v>
      </c>
      <c r="AW741" s="7" t="s">
        <v>70</v>
      </c>
      <c r="AX741" s="12">
        <v>0</v>
      </c>
      <c r="AY741" s="12">
        <v>0</v>
      </c>
      <c r="AZ741" s="12">
        <v>0</v>
      </c>
      <c r="BA741" s="12">
        <v>1</v>
      </c>
      <c r="BB741" s="12">
        <v>1</v>
      </c>
      <c r="BC741" s="12">
        <v>0</v>
      </c>
      <c r="BD741" s="35">
        <v>1</v>
      </c>
      <c r="BE741" s="12">
        <v>1</v>
      </c>
    </row>
    <row r="742" spans="1:57" x14ac:dyDescent="0.35">
      <c r="A742" s="7">
        <v>741</v>
      </c>
      <c r="B742" s="7">
        <v>741</v>
      </c>
      <c r="C742" s="7" t="s">
        <v>1692</v>
      </c>
      <c r="D742" s="7" t="s">
        <v>1693</v>
      </c>
      <c r="E742" s="13" t="s">
        <v>51</v>
      </c>
      <c r="F742" s="7">
        <v>300</v>
      </c>
      <c r="G742" s="7" t="s">
        <v>81</v>
      </c>
      <c r="H742" s="7">
        <v>430</v>
      </c>
      <c r="I742" s="14" t="s">
        <v>53</v>
      </c>
      <c r="J742" s="13" t="s">
        <v>54</v>
      </c>
      <c r="K742" s="7" t="s">
        <v>92</v>
      </c>
      <c r="L742" s="7" t="s">
        <v>56</v>
      </c>
      <c r="M742" s="7" t="s">
        <v>84</v>
      </c>
      <c r="N742" s="7">
        <v>41</v>
      </c>
      <c r="O742" s="7" t="s">
        <v>58</v>
      </c>
      <c r="P742" s="7"/>
      <c r="Q742" t="s">
        <v>7875</v>
      </c>
      <c r="R742" s="7" t="s">
        <v>59</v>
      </c>
      <c r="S742" s="14" t="s">
        <v>59</v>
      </c>
      <c r="T742" t="b">
        <v>0</v>
      </c>
      <c r="U742" s="7">
        <v>130</v>
      </c>
      <c r="V742" s="7">
        <v>10.033329999999999</v>
      </c>
      <c r="W742" s="7">
        <v>23.633330000000001</v>
      </c>
      <c r="X742" s="7">
        <v>0.98511000000000004</v>
      </c>
      <c r="Y742" s="7">
        <v>0.28910000000000002</v>
      </c>
      <c r="Z742" s="7">
        <v>7</v>
      </c>
      <c r="AA742" s="7">
        <v>4.08</v>
      </c>
      <c r="AB742" s="14">
        <v>2.0699999999999998</v>
      </c>
      <c r="AC742" s="17">
        <v>5.8506799999999998E-2</v>
      </c>
      <c r="AD742" s="3">
        <v>0.94149300000000002</v>
      </c>
      <c r="AE742" s="14" t="s">
        <v>197</v>
      </c>
      <c r="AF742" s="13">
        <v>7</v>
      </c>
      <c r="AG742" s="14">
        <v>6</v>
      </c>
      <c r="AH742" s="13">
        <v>4</v>
      </c>
      <c r="AI742" s="7">
        <v>4</v>
      </c>
      <c r="AJ742" s="7">
        <v>0</v>
      </c>
      <c r="AK742" s="7">
        <v>3</v>
      </c>
      <c r="AL742" s="7">
        <v>3</v>
      </c>
      <c r="AM742" s="14">
        <v>0</v>
      </c>
      <c r="AN742" s="13">
        <v>3</v>
      </c>
      <c r="AO742" s="14">
        <v>3</v>
      </c>
      <c r="AP742" s="7" t="s">
        <v>66</v>
      </c>
      <c r="AQ742" s="7" t="s">
        <v>62</v>
      </c>
      <c r="AR742" s="7" t="s">
        <v>62</v>
      </c>
      <c r="AS742" s="7" t="s">
        <v>5797</v>
      </c>
      <c r="AT742" s="7" t="s">
        <v>62</v>
      </c>
      <c r="AU742" s="7" t="s">
        <v>5797</v>
      </c>
      <c r="AV742" s="7" t="s">
        <v>5797</v>
      </c>
      <c r="AW742" s="7" t="s">
        <v>5797</v>
      </c>
      <c r="AX742" s="12">
        <v>0</v>
      </c>
      <c r="AY742" s="12">
        <v>0</v>
      </c>
      <c r="AZ742" s="12">
        <v>0</v>
      </c>
      <c r="BA742" s="12">
        <v>1</v>
      </c>
      <c r="BB742" s="12" t="s">
        <v>5797</v>
      </c>
      <c r="BC742" s="12">
        <v>0</v>
      </c>
      <c r="BD742" s="35">
        <v>1</v>
      </c>
      <c r="BE742" s="12">
        <v>1</v>
      </c>
    </row>
    <row r="743" spans="1:57" x14ac:dyDescent="0.35">
      <c r="A743" s="7">
        <v>742</v>
      </c>
      <c r="B743" s="7">
        <v>742</v>
      </c>
      <c r="C743" s="7" t="s">
        <v>1694</v>
      </c>
      <c r="D743" s="7" t="s">
        <v>1695</v>
      </c>
      <c r="E743" s="13" t="s">
        <v>51</v>
      </c>
      <c r="F743" s="7">
        <v>300</v>
      </c>
      <c r="G743" s="7" t="s">
        <v>1696</v>
      </c>
      <c r="H743" s="7">
        <v>310</v>
      </c>
      <c r="I743" s="14" t="s">
        <v>53</v>
      </c>
      <c r="J743" s="13" t="s">
        <v>54</v>
      </c>
      <c r="K743" s="7" t="s">
        <v>92</v>
      </c>
      <c r="L743" s="7" t="s">
        <v>56</v>
      </c>
      <c r="M743" s="7" t="s">
        <v>108</v>
      </c>
      <c r="N743" s="7">
        <v>47</v>
      </c>
      <c r="O743" s="7" t="s">
        <v>58</v>
      </c>
      <c r="P743" s="7">
        <v>36</v>
      </c>
      <c r="Q743" t="s">
        <v>7875</v>
      </c>
      <c r="R743" s="7" t="s">
        <v>59</v>
      </c>
      <c r="S743" s="14" t="s">
        <v>59</v>
      </c>
      <c r="T743" t="b">
        <v>0</v>
      </c>
      <c r="U743" s="7">
        <v>150</v>
      </c>
      <c r="V743" s="7">
        <v>9.3000000000000007</v>
      </c>
      <c r="W743" s="7">
        <v>23.066669999999998</v>
      </c>
      <c r="X743" s="7">
        <v>0.84999866666666668</v>
      </c>
      <c r="Y743" s="7">
        <v>0.34573333333333328</v>
      </c>
      <c r="Z743" s="7">
        <v>6.9</v>
      </c>
      <c r="AA743" s="7">
        <v>3.34</v>
      </c>
      <c r="AB743" s="14">
        <v>3</v>
      </c>
      <c r="AC743" s="17">
        <v>7.3505899999999999E-2</v>
      </c>
      <c r="AD743" s="3">
        <v>0.92649400000000004</v>
      </c>
      <c r="AE743" s="14" t="s">
        <v>197</v>
      </c>
      <c r="AF743" s="13">
        <v>7</v>
      </c>
      <c r="AG743" s="14">
        <v>6</v>
      </c>
      <c r="AH743" s="13">
        <v>4</v>
      </c>
      <c r="AI743" s="7">
        <v>4</v>
      </c>
      <c r="AJ743" s="7">
        <v>0</v>
      </c>
      <c r="AK743" s="7">
        <v>3</v>
      </c>
      <c r="AL743" s="7">
        <v>3</v>
      </c>
      <c r="AM743" s="14">
        <v>0</v>
      </c>
      <c r="AN743" s="13">
        <v>3</v>
      </c>
      <c r="AO743" s="14">
        <v>3</v>
      </c>
      <c r="AP743" s="7" t="s">
        <v>66</v>
      </c>
      <c r="AQ743" s="7" t="s">
        <v>62</v>
      </c>
      <c r="AR743" s="7" t="s">
        <v>62</v>
      </c>
      <c r="AS743" s="7" t="s">
        <v>5797</v>
      </c>
      <c r="AT743" s="7" t="s">
        <v>62</v>
      </c>
      <c r="AU743" s="7" t="s">
        <v>66</v>
      </c>
      <c r="AV743" s="7" t="s">
        <v>5797</v>
      </c>
      <c r="AW743" s="7" t="s">
        <v>70</v>
      </c>
      <c r="AX743" s="12">
        <v>0</v>
      </c>
      <c r="AY743" s="12">
        <v>0</v>
      </c>
      <c r="AZ743" s="12">
        <v>0</v>
      </c>
      <c r="BA743" s="12">
        <v>1</v>
      </c>
      <c r="BB743" s="12">
        <v>1</v>
      </c>
      <c r="BC743" s="12">
        <v>0</v>
      </c>
      <c r="BD743" s="35">
        <v>1</v>
      </c>
      <c r="BE743" s="12">
        <v>1</v>
      </c>
    </row>
    <row r="744" spans="1:57" x14ac:dyDescent="0.35">
      <c r="A744" s="7">
        <v>743</v>
      </c>
      <c r="B744" s="7">
        <v>743</v>
      </c>
      <c r="C744" s="7" t="s">
        <v>1697</v>
      </c>
      <c r="D744" s="7" t="s">
        <v>1698</v>
      </c>
      <c r="E744" s="13" t="s">
        <v>51</v>
      </c>
      <c r="F744" s="7">
        <v>300</v>
      </c>
      <c r="G744" s="7" t="s">
        <v>81</v>
      </c>
      <c r="H744" s="7">
        <v>820</v>
      </c>
      <c r="I744" s="14" t="s">
        <v>53</v>
      </c>
      <c r="J744" s="13" t="s">
        <v>54</v>
      </c>
      <c r="K744" s="7" t="s">
        <v>92</v>
      </c>
      <c r="L744" s="7" t="s">
        <v>56</v>
      </c>
      <c r="M744" s="7" t="s">
        <v>57</v>
      </c>
      <c r="N744" s="7">
        <v>45</v>
      </c>
      <c r="O744" s="7" t="s">
        <v>58</v>
      </c>
      <c r="P744" s="7">
        <v>37</v>
      </c>
      <c r="Q744" t="s">
        <v>7875</v>
      </c>
      <c r="R744" s="7" t="s">
        <v>59</v>
      </c>
      <c r="S744" s="14" t="s">
        <v>59</v>
      </c>
      <c r="T744" t="b">
        <v>0</v>
      </c>
      <c r="U744" s="7">
        <v>168</v>
      </c>
      <c r="V744" s="7">
        <v>10.33333</v>
      </c>
      <c r="W744" s="7">
        <v>22.4</v>
      </c>
      <c r="X744" s="7">
        <v>0.75266633333333333</v>
      </c>
      <c r="Y744" s="7">
        <v>0.36963333333333331</v>
      </c>
      <c r="Z744" s="7">
        <v>6.9</v>
      </c>
      <c r="AA744" s="7">
        <v>3.71</v>
      </c>
      <c r="AB744" s="14">
        <v>2.19</v>
      </c>
      <c r="AC744" s="17">
        <v>8.7684200000000004E-2</v>
      </c>
      <c r="AD744" s="3">
        <v>0.91231600000000002</v>
      </c>
      <c r="AE744" s="14" t="s">
        <v>197</v>
      </c>
      <c r="AF744" s="13">
        <v>7</v>
      </c>
      <c r="AG744" s="14">
        <v>6</v>
      </c>
      <c r="AH744" s="13">
        <v>4</v>
      </c>
      <c r="AI744" s="7">
        <v>4</v>
      </c>
      <c r="AJ744" s="7">
        <v>0</v>
      </c>
      <c r="AK744" s="7">
        <v>3</v>
      </c>
      <c r="AL744" s="7">
        <v>3</v>
      </c>
      <c r="AM744" s="14">
        <v>0</v>
      </c>
      <c r="AN744" s="13">
        <v>3</v>
      </c>
      <c r="AO744" s="14">
        <v>3</v>
      </c>
      <c r="AP744" s="7" t="s">
        <v>66</v>
      </c>
      <c r="AQ744" s="7" t="s">
        <v>62</v>
      </c>
      <c r="AR744" s="7" t="s">
        <v>62</v>
      </c>
      <c r="AS744" s="7" t="s">
        <v>5797</v>
      </c>
      <c r="AT744" s="7" t="s">
        <v>62</v>
      </c>
      <c r="AU744" s="7" t="s">
        <v>66</v>
      </c>
      <c r="AV744" s="7" t="s">
        <v>5797</v>
      </c>
      <c r="AW744" s="7" t="s">
        <v>5797</v>
      </c>
      <c r="AX744" s="12">
        <v>0</v>
      </c>
      <c r="AY744" s="12">
        <v>0</v>
      </c>
      <c r="AZ744" s="12">
        <v>0</v>
      </c>
      <c r="BA744" s="12">
        <v>1</v>
      </c>
      <c r="BB744" s="12">
        <v>1</v>
      </c>
      <c r="BC744" s="12">
        <v>0</v>
      </c>
      <c r="BD744" s="35">
        <v>1</v>
      </c>
      <c r="BE744" s="12">
        <v>1</v>
      </c>
    </row>
    <row r="745" spans="1:57" x14ac:dyDescent="0.35">
      <c r="A745" s="7">
        <v>744</v>
      </c>
      <c r="B745" s="7">
        <v>744</v>
      </c>
      <c r="C745" s="7" t="s">
        <v>1699</v>
      </c>
      <c r="D745" s="7" t="s">
        <v>1700</v>
      </c>
      <c r="E745" s="13" t="s">
        <v>51</v>
      </c>
      <c r="F745" s="7">
        <v>300</v>
      </c>
      <c r="G745" s="7" t="s">
        <v>81</v>
      </c>
      <c r="H745" s="7">
        <v>520</v>
      </c>
      <c r="I745" s="14" t="s">
        <v>53</v>
      </c>
      <c r="J745" s="13" t="s">
        <v>54</v>
      </c>
      <c r="K745" s="7" t="s">
        <v>92</v>
      </c>
      <c r="L745" s="7" t="s">
        <v>56</v>
      </c>
      <c r="M745" s="7" t="s">
        <v>84</v>
      </c>
      <c r="N745" s="7">
        <v>42</v>
      </c>
      <c r="O745" s="7" t="s">
        <v>58</v>
      </c>
      <c r="P745" s="7"/>
      <c r="Q745" t="s">
        <v>7875</v>
      </c>
      <c r="R745" s="7" t="s">
        <v>59</v>
      </c>
      <c r="S745" s="14" t="s">
        <v>59</v>
      </c>
      <c r="T745" t="b">
        <v>0</v>
      </c>
      <c r="U745" s="7">
        <v>193</v>
      </c>
      <c r="V745" s="7">
        <v>8.1</v>
      </c>
      <c r="W745" s="7">
        <v>19.399999999999999</v>
      </c>
      <c r="X745" s="7">
        <v>0.6824446666666667</v>
      </c>
      <c r="Y745" s="7">
        <v>0.50823333333333331</v>
      </c>
      <c r="Z745" s="7">
        <v>7</v>
      </c>
      <c r="AA745" s="7">
        <v>3.44</v>
      </c>
      <c r="AB745" s="14">
        <v>2.94</v>
      </c>
      <c r="AC745" s="17">
        <v>7.0200499999999999E-2</v>
      </c>
      <c r="AD745" s="3">
        <v>0.92979900000000004</v>
      </c>
      <c r="AE745" s="14" t="s">
        <v>197</v>
      </c>
      <c r="AF745" s="13">
        <v>7</v>
      </c>
      <c r="AG745" s="14">
        <v>6</v>
      </c>
      <c r="AH745" s="13">
        <v>4</v>
      </c>
      <c r="AI745" s="7">
        <v>4</v>
      </c>
      <c r="AJ745" s="7">
        <v>0</v>
      </c>
      <c r="AK745" s="7">
        <v>3</v>
      </c>
      <c r="AL745" s="7">
        <v>3</v>
      </c>
      <c r="AM745" s="14">
        <v>0</v>
      </c>
      <c r="AN745" s="13">
        <v>3</v>
      </c>
      <c r="AO745" s="14">
        <v>3</v>
      </c>
      <c r="AP745" s="7" t="s">
        <v>66</v>
      </c>
      <c r="AQ745" s="7" t="s">
        <v>62</v>
      </c>
      <c r="AR745" s="7" t="s">
        <v>62</v>
      </c>
      <c r="AS745" s="7" t="s">
        <v>5797</v>
      </c>
      <c r="AT745" s="7" t="s">
        <v>62</v>
      </c>
      <c r="AU745" s="7" t="s">
        <v>5797</v>
      </c>
      <c r="AV745" s="7" t="s">
        <v>5797</v>
      </c>
      <c r="AW745" s="7" t="s">
        <v>5797</v>
      </c>
      <c r="AX745" s="12">
        <v>0</v>
      </c>
      <c r="AY745" s="12">
        <v>0</v>
      </c>
      <c r="AZ745" s="12">
        <v>0</v>
      </c>
      <c r="BA745" s="12">
        <v>1</v>
      </c>
      <c r="BB745" s="12">
        <v>1</v>
      </c>
      <c r="BC745" s="12">
        <v>0</v>
      </c>
      <c r="BD745" s="35">
        <v>1</v>
      </c>
      <c r="BE745" s="12">
        <v>1</v>
      </c>
    </row>
    <row r="746" spans="1:57" x14ac:dyDescent="0.35">
      <c r="A746" s="7">
        <v>745</v>
      </c>
      <c r="B746" s="7">
        <v>745</v>
      </c>
      <c r="C746" s="7" t="s">
        <v>1701</v>
      </c>
      <c r="D746" s="7" t="s">
        <v>1702</v>
      </c>
      <c r="E746" s="13" t="s">
        <v>51</v>
      </c>
      <c r="F746" s="7">
        <v>300</v>
      </c>
      <c r="G746" s="7" t="s">
        <v>81</v>
      </c>
      <c r="H746" s="7">
        <v>440</v>
      </c>
      <c r="I746" s="14" t="s">
        <v>53</v>
      </c>
      <c r="J746" s="13" t="s">
        <v>54</v>
      </c>
      <c r="K746" s="7" t="s">
        <v>92</v>
      </c>
      <c r="L746" s="7" t="s">
        <v>56</v>
      </c>
      <c r="M746" s="7" t="s">
        <v>108</v>
      </c>
      <c r="N746" s="7">
        <v>40</v>
      </c>
      <c r="O746" s="7" t="s">
        <v>58</v>
      </c>
      <c r="P746" s="7">
        <v>35</v>
      </c>
      <c r="Q746" t="s">
        <v>7875</v>
      </c>
      <c r="R746" s="7" t="s">
        <v>59</v>
      </c>
      <c r="S746" s="14" t="s">
        <v>59</v>
      </c>
      <c r="T746" t="b">
        <v>0</v>
      </c>
      <c r="U746" s="7">
        <v>135</v>
      </c>
      <c r="V746" s="7">
        <v>9.2666699999999995</v>
      </c>
      <c r="W746" s="7">
        <v>22.5</v>
      </c>
      <c r="X746" s="7">
        <v>0.7816656666666667</v>
      </c>
      <c r="Y746" s="7">
        <v>0.313</v>
      </c>
      <c r="Z746" s="7">
        <v>6.9</v>
      </c>
      <c r="AA746" s="7">
        <v>3.16</v>
      </c>
      <c r="AB746" s="14">
        <v>2.67</v>
      </c>
      <c r="AC746" s="17">
        <v>4.5122799999999998E-2</v>
      </c>
      <c r="AD746" s="3">
        <v>0.95487699999999998</v>
      </c>
      <c r="AE746" s="14" t="s">
        <v>197</v>
      </c>
      <c r="AF746" s="13">
        <v>7</v>
      </c>
      <c r="AG746" s="14">
        <v>6</v>
      </c>
      <c r="AH746" s="13">
        <v>4</v>
      </c>
      <c r="AI746" s="7">
        <v>4</v>
      </c>
      <c r="AJ746" s="7">
        <v>0</v>
      </c>
      <c r="AK746" s="7">
        <v>3</v>
      </c>
      <c r="AL746" s="7">
        <v>3</v>
      </c>
      <c r="AM746" s="14">
        <v>0</v>
      </c>
      <c r="AN746" s="13">
        <v>3</v>
      </c>
      <c r="AO746" s="14">
        <v>3</v>
      </c>
      <c r="AP746" s="7" t="s">
        <v>66</v>
      </c>
      <c r="AQ746" s="7" t="s">
        <v>62</v>
      </c>
      <c r="AR746" s="7" t="s">
        <v>62</v>
      </c>
      <c r="AS746" s="7" t="s">
        <v>5797</v>
      </c>
      <c r="AT746" s="7" t="s">
        <v>62</v>
      </c>
      <c r="AU746" s="7" t="s">
        <v>5797</v>
      </c>
      <c r="AV746" s="7" t="s">
        <v>5797</v>
      </c>
      <c r="AW746" s="7" t="s">
        <v>5797</v>
      </c>
      <c r="AX746" s="12">
        <v>0</v>
      </c>
      <c r="AY746" s="12">
        <v>0</v>
      </c>
      <c r="AZ746" s="12">
        <v>0</v>
      </c>
      <c r="BA746" s="12">
        <v>1</v>
      </c>
      <c r="BB746" s="12">
        <v>1</v>
      </c>
      <c r="BC746" s="12">
        <v>0</v>
      </c>
      <c r="BD746" s="35">
        <v>1</v>
      </c>
      <c r="BE746" s="12">
        <v>1</v>
      </c>
    </row>
    <row r="747" spans="1:57" x14ac:dyDescent="0.35">
      <c r="A747" s="7">
        <v>746</v>
      </c>
      <c r="B747" s="7">
        <v>746</v>
      </c>
      <c r="C747" s="7" t="s">
        <v>1703</v>
      </c>
      <c r="D747" s="7" t="s">
        <v>1704</v>
      </c>
      <c r="E747" s="13" t="s">
        <v>51</v>
      </c>
      <c r="F747" s="7">
        <v>300</v>
      </c>
      <c r="G747" s="7" t="s">
        <v>81</v>
      </c>
      <c r="H747" s="7">
        <v>770</v>
      </c>
      <c r="I747" s="14" t="s">
        <v>53</v>
      </c>
      <c r="J747" s="13" t="s">
        <v>54</v>
      </c>
      <c r="K747" s="7" t="s">
        <v>92</v>
      </c>
      <c r="L747" s="7" t="s">
        <v>56</v>
      </c>
      <c r="M747" s="7" t="s">
        <v>108</v>
      </c>
      <c r="N747" s="7">
        <v>55</v>
      </c>
      <c r="O747" s="7" t="s">
        <v>58</v>
      </c>
      <c r="P747" s="7"/>
      <c r="Q747" t="s">
        <v>7875</v>
      </c>
      <c r="R747" s="7" t="s">
        <v>113</v>
      </c>
      <c r="S747" s="14" t="s">
        <v>59</v>
      </c>
      <c r="T747" t="b">
        <v>0</v>
      </c>
      <c r="U747" s="7">
        <v>161</v>
      </c>
      <c r="V747" s="7">
        <v>10.3</v>
      </c>
      <c r="W747" s="7">
        <v>23.7</v>
      </c>
      <c r="X747" s="7">
        <v>0.77800000000000002</v>
      </c>
      <c r="Y747" s="7">
        <v>0.34610000000000002</v>
      </c>
      <c r="Z747" s="7">
        <v>6.7</v>
      </c>
      <c r="AA747" s="7">
        <v>4.1900000000000004</v>
      </c>
      <c r="AB747" s="14">
        <v>2.2799999999999998</v>
      </c>
      <c r="AC747" s="17">
        <v>0.14897199999999999</v>
      </c>
      <c r="AD747" s="3">
        <v>0.85102800000000001</v>
      </c>
      <c r="AE747" s="14" t="s">
        <v>197</v>
      </c>
      <c r="AF747" s="13">
        <v>7</v>
      </c>
      <c r="AG747" s="14">
        <v>6</v>
      </c>
      <c r="AH747" s="13">
        <v>4</v>
      </c>
      <c r="AI747" s="7">
        <v>4</v>
      </c>
      <c r="AJ747" s="7">
        <v>0</v>
      </c>
      <c r="AK747" s="7">
        <v>3</v>
      </c>
      <c r="AL747" s="7">
        <v>3</v>
      </c>
      <c r="AM747" s="14">
        <v>0</v>
      </c>
      <c r="AN747" s="13">
        <v>3</v>
      </c>
      <c r="AO747" s="14">
        <v>3</v>
      </c>
      <c r="AP747" s="7" t="s">
        <v>66</v>
      </c>
      <c r="AQ747" s="7" t="s">
        <v>62</v>
      </c>
      <c r="AR747" s="7" t="s">
        <v>62</v>
      </c>
      <c r="AS747" s="7" t="s">
        <v>5797</v>
      </c>
      <c r="AT747" s="7" t="s">
        <v>62</v>
      </c>
      <c r="AU747" s="7" t="s">
        <v>5797</v>
      </c>
      <c r="AV747" s="7" t="s">
        <v>5797</v>
      </c>
      <c r="AW747" s="7" t="s">
        <v>70</v>
      </c>
      <c r="AX747" s="12">
        <v>0</v>
      </c>
      <c r="AY747" s="12">
        <v>0</v>
      </c>
      <c r="AZ747" s="12">
        <v>0</v>
      </c>
      <c r="BA747" s="12">
        <v>1</v>
      </c>
      <c r="BB747" s="12">
        <v>1</v>
      </c>
      <c r="BC747" s="12">
        <v>0</v>
      </c>
      <c r="BD747" s="35">
        <v>1</v>
      </c>
      <c r="BE747" s="12">
        <v>1</v>
      </c>
    </row>
    <row r="748" spans="1:57" x14ac:dyDescent="0.35">
      <c r="A748" s="7">
        <v>747</v>
      </c>
      <c r="B748" s="7">
        <v>747</v>
      </c>
      <c r="C748" s="7" t="s">
        <v>1705</v>
      </c>
      <c r="D748" s="7" t="s">
        <v>1706</v>
      </c>
      <c r="E748" s="13" t="s">
        <v>51</v>
      </c>
      <c r="F748" s="7">
        <v>300</v>
      </c>
      <c r="G748" s="7" t="s">
        <v>81</v>
      </c>
      <c r="H748" s="7">
        <v>900</v>
      </c>
      <c r="I748" s="14" t="s">
        <v>53</v>
      </c>
      <c r="J748" s="13" t="s">
        <v>54</v>
      </c>
      <c r="K748" s="7" t="s">
        <v>92</v>
      </c>
      <c r="L748" s="7" t="s">
        <v>56</v>
      </c>
      <c r="M748" s="7" t="s">
        <v>84</v>
      </c>
      <c r="N748" s="7">
        <v>38</v>
      </c>
      <c r="O748" s="7" t="s">
        <v>58</v>
      </c>
      <c r="P748" s="7"/>
      <c r="Q748" t="s">
        <v>7875</v>
      </c>
      <c r="R748" s="7" t="s">
        <v>59</v>
      </c>
      <c r="S748" s="14" t="s">
        <v>59</v>
      </c>
      <c r="T748" t="b">
        <v>0</v>
      </c>
      <c r="U748" s="7">
        <v>137</v>
      </c>
      <c r="V748" s="7">
        <v>10.1</v>
      </c>
      <c r="W748" s="7">
        <v>24.033329999999999</v>
      </c>
      <c r="X748" s="7">
        <v>0.95455433333333317</v>
      </c>
      <c r="Y748" s="7">
        <v>0.3051666666666667</v>
      </c>
      <c r="Z748" s="7"/>
      <c r="AA748" s="7">
        <v>3.99</v>
      </c>
      <c r="AB748" s="14"/>
      <c r="AC748" s="17">
        <v>0.15518699999999999</v>
      </c>
      <c r="AD748" s="3">
        <v>0.84481300000000004</v>
      </c>
      <c r="AE748" s="14" t="s">
        <v>197</v>
      </c>
      <c r="AF748" s="13">
        <v>7</v>
      </c>
      <c r="AG748" s="14">
        <v>6</v>
      </c>
      <c r="AH748" s="13">
        <v>4</v>
      </c>
      <c r="AI748" s="7">
        <v>4</v>
      </c>
      <c r="AJ748" s="7">
        <v>0</v>
      </c>
      <c r="AK748" s="7">
        <v>3</v>
      </c>
      <c r="AL748" s="7">
        <v>3</v>
      </c>
      <c r="AM748" s="14">
        <v>0</v>
      </c>
      <c r="AN748" s="13">
        <v>3</v>
      </c>
      <c r="AO748" s="14">
        <v>3</v>
      </c>
      <c r="AP748" s="7" t="s">
        <v>66</v>
      </c>
      <c r="AQ748" s="7" t="s">
        <v>62</v>
      </c>
      <c r="AR748" s="7" t="s">
        <v>62</v>
      </c>
      <c r="AS748" s="7" t="s">
        <v>5797</v>
      </c>
      <c r="AT748" s="7" t="s">
        <v>62</v>
      </c>
      <c r="AU748" s="7" t="s">
        <v>5797</v>
      </c>
      <c r="AV748" s="7" t="s">
        <v>5797</v>
      </c>
      <c r="AW748" s="7" t="s">
        <v>70</v>
      </c>
      <c r="AX748" s="12">
        <v>0</v>
      </c>
      <c r="AY748" s="12">
        <v>0</v>
      </c>
      <c r="AZ748" s="12">
        <v>0</v>
      </c>
      <c r="BA748" s="12">
        <v>1</v>
      </c>
      <c r="BB748" s="12">
        <v>1</v>
      </c>
      <c r="BC748" s="12">
        <v>0</v>
      </c>
      <c r="BD748" s="35">
        <v>1</v>
      </c>
      <c r="BE748" s="12">
        <v>1</v>
      </c>
    </row>
    <row r="749" spans="1:57" x14ac:dyDescent="0.35">
      <c r="A749" s="7">
        <v>748</v>
      </c>
      <c r="B749" s="7">
        <v>748</v>
      </c>
      <c r="C749" s="7" t="s">
        <v>1707</v>
      </c>
      <c r="D749" s="7" t="s">
        <v>1708</v>
      </c>
      <c r="E749" s="13" t="s">
        <v>51</v>
      </c>
      <c r="F749" s="7">
        <v>300</v>
      </c>
      <c r="G749" s="7" t="s">
        <v>81</v>
      </c>
      <c r="H749" s="7">
        <v>630</v>
      </c>
      <c r="I749" s="14" t="s">
        <v>53</v>
      </c>
      <c r="J749" s="13" t="s">
        <v>54</v>
      </c>
      <c r="K749" s="7" t="s">
        <v>92</v>
      </c>
      <c r="L749" s="7" t="s">
        <v>56</v>
      </c>
      <c r="M749" s="7" t="s">
        <v>84</v>
      </c>
      <c r="N749" s="7">
        <v>46</v>
      </c>
      <c r="O749" s="7" t="s">
        <v>58</v>
      </c>
      <c r="P749" s="7"/>
      <c r="Q749" t="s">
        <v>7875</v>
      </c>
      <c r="R749" s="7" t="s">
        <v>59</v>
      </c>
      <c r="S749" s="14" t="s">
        <v>59</v>
      </c>
      <c r="T749" t="b">
        <v>0</v>
      </c>
      <c r="U749" s="7">
        <v>132</v>
      </c>
      <c r="V749" s="7">
        <v>9.1999999999999993</v>
      </c>
      <c r="W749" s="7">
        <v>22.9</v>
      </c>
      <c r="X749" s="7">
        <v>0.91700099999999996</v>
      </c>
      <c r="Y749" s="7">
        <v>0.3009</v>
      </c>
      <c r="Z749" s="7">
        <v>7.1</v>
      </c>
      <c r="AA749" s="7">
        <v>3.79</v>
      </c>
      <c r="AB749" s="14">
        <v>2.08</v>
      </c>
      <c r="AC749" s="17">
        <v>7.2778999999999996E-2</v>
      </c>
      <c r="AD749" s="3">
        <v>0.92722099999999996</v>
      </c>
      <c r="AE749" s="14" t="s">
        <v>197</v>
      </c>
      <c r="AF749" s="13">
        <v>7</v>
      </c>
      <c r="AG749" s="14">
        <v>6</v>
      </c>
      <c r="AH749" s="13">
        <v>4</v>
      </c>
      <c r="AI749" s="7">
        <v>4</v>
      </c>
      <c r="AJ749" s="7">
        <v>0</v>
      </c>
      <c r="AK749" s="7">
        <v>3</v>
      </c>
      <c r="AL749" s="7">
        <v>3</v>
      </c>
      <c r="AM749" s="14">
        <v>0</v>
      </c>
      <c r="AN749" s="13">
        <v>3</v>
      </c>
      <c r="AO749" s="14">
        <v>3</v>
      </c>
      <c r="AP749" s="7" t="s">
        <v>66</v>
      </c>
      <c r="AQ749" s="7" t="s">
        <v>62</v>
      </c>
      <c r="AR749" s="7" t="s">
        <v>62</v>
      </c>
      <c r="AS749" s="7" t="s">
        <v>5797</v>
      </c>
      <c r="AT749" s="7" t="s">
        <v>62</v>
      </c>
      <c r="AU749" s="7" t="s">
        <v>5797</v>
      </c>
      <c r="AV749" s="7" t="s">
        <v>5797</v>
      </c>
      <c r="AW749" s="7" t="s">
        <v>70</v>
      </c>
      <c r="AX749" s="12">
        <v>0</v>
      </c>
      <c r="AY749" s="12">
        <v>0</v>
      </c>
      <c r="AZ749" s="12">
        <v>0</v>
      </c>
      <c r="BA749" s="12">
        <v>1</v>
      </c>
      <c r="BB749" s="12">
        <v>1</v>
      </c>
      <c r="BC749" s="12">
        <v>0</v>
      </c>
      <c r="BD749" s="35">
        <v>1</v>
      </c>
      <c r="BE749" s="12">
        <v>1</v>
      </c>
    </row>
    <row r="750" spans="1:57" x14ac:dyDescent="0.35">
      <c r="A750" s="7">
        <v>749</v>
      </c>
      <c r="B750" s="7">
        <v>749</v>
      </c>
      <c r="C750" s="7" t="s">
        <v>1709</v>
      </c>
      <c r="D750" s="7" t="s">
        <v>1710</v>
      </c>
      <c r="E750" s="13" t="s">
        <v>51</v>
      </c>
      <c r="F750" s="7">
        <v>300</v>
      </c>
      <c r="G750" s="7" t="s">
        <v>81</v>
      </c>
      <c r="H750" s="7">
        <v>630</v>
      </c>
      <c r="I750" s="14" t="s">
        <v>53</v>
      </c>
      <c r="J750" s="13" t="s">
        <v>54</v>
      </c>
      <c r="K750" s="7" t="s">
        <v>92</v>
      </c>
      <c r="L750" s="7" t="s">
        <v>56</v>
      </c>
      <c r="M750" s="7" t="s">
        <v>84</v>
      </c>
      <c r="N750" s="7">
        <v>43</v>
      </c>
      <c r="O750" s="7" t="s">
        <v>58</v>
      </c>
      <c r="P750" s="7"/>
      <c r="Q750" t="s">
        <v>7875</v>
      </c>
      <c r="R750" s="7" t="s">
        <v>113</v>
      </c>
      <c r="S750" s="14" t="s">
        <v>59</v>
      </c>
      <c r="T750" t="b">
        <v>0</v>
      </c>
      <c r="U750" s="7">
        <v>164</v>
      </c>
      <c r="V750" s="7">
        <v>8.5333299999999994</v>
      </c>
      <c r="W750" s="7">
        <v>20.733329999999999</v>
      </c>
      <c r="X750" s="7">
        <v>0.76711133333333326</v>
      </c>
      <c r="Y750" s="7">
        <v>0.4012</v>
      </c>
      <c r="Z750" s="7">
        <v>6.8</v>
      </c>
      <c r="AA750" s="7">
        <v>3.31</v>
      </c>
      <c r="AB750" s="14">
        <v>2.91</v>
      </c>
      <c r="AC750" s="17">
        <v>8.4088399999999994E-2</v>
      </c>
      <c r="AD750" s="3">
        <v>0.91591199999999995</v>
      </c>
      <c r="AE750" s="14" t="s">
        <v>197</v>
      </c>
      <c r="AF750" s="13">
        <v>7</v>
      </c>
      <c r="AG750" s="14">
        <v>6</v>
      </c>
      <c r="AH750" s="13">
        <v>4</v>
      </c>
      <c r="AI750" s="7">
        <v>4</v>
      </c>
      <c r="AJ750" s="7">
        <v>0</v>
      </c>
      <c r="AK750" s="7">
        <v>3</v>
      </c>
      <c r="AL750" s="7">
        <v>3</v>
      </c>
      <c r="AM750" s="14">
        <v>0</v>
      </c>
      <c r="AN750" s="13">
        <v>3</v>
      </c>
      <c r="AO750" s="14">
        <v>3</v>
      </c>
      <c r="AP750" s="7" t="s">
        <v>66</v>
      </c>
      <c r="AQ750" s="7" t="s">
        <v>62</v>
      </c>
      <c r="AR750" s="7" t="s">
        <v>62</v>
      </c>
      <c r="AS750" s="7" t="s">
        <v>5797</v>
      </c>
      <c r="AT750" s="7" t="s">
        <v>62</v>
      </c>
      <c r="AU750" s="7" t="s">
        <v>5797</v>
      </c>
      <c r="AV750" s="7" t="s">
        <v>5797</v>
      </c>
      <c r="AW750" s="7" t="s">
        <v>5797</v>
      </c>
      <c r="AX750" s="12">
        <v>0</v>
      </c>
      <c r="AY750" s="12">
        <v>0</v>
      </c>
      <c r="AZ750" s="12">
        <v>0</v>
      </c>
      <c r="BA750" s="12">
        <v>1</v>
      </c>
      <c r="BB750" s="12">
        <v>1</v>
      </c>
      <c r="BC750" s="12">
        <v>0</v>
      </c>
      <c r="BD750" s="35">
        <v>1</v>
      </c>
      <c r="BE750" s="12">
        <v>1</v>
      </c>
    </row>
    <row r="751" spans="1:57" x14ac:dyDescent="0.35">
      <c r="A751" s="7">
        <v>750</v>
      </c>
      <c r="B751" s="7">
        <v>750</v>
      </c>
      <c r="C751" s="7" t="s">
        <v>1711</v>
      </c>
      <c r="D751" s="7" t="s">
        <v>1712</v>
      </c>
      <c r="E751" s="13" t="s">
        <v>51</v>
      </c>
      <c r="F751" s="7">
        <v>300</v>
      </c>
      <c r="G751" s="7" t="s">
        <v>126</v>
      </c>
      <c r="H751" s="7"/>
      <c r="I751" s="14" t="s">
        <v>53</v>
      </c>
      <c r="J751" s="13" t="s">
        <v>54</v>
      </c>
      <c r="K751" s="7" t="s">
        <v>118</v>
      </c>
      <c r="L751" s="7" t="s">
        <v>87</v>
      </c>
      <c r="M751" s="7" t="s">
        <v>57</v>
      </c>
      <c r="N751" s="7">
        <v>32.700000000000003</v>
      </c>
      <c r="O751" s="7" t="s">
        <v>58</v>
      </c>
      <c r="P751" s="7"/>
      <c r="Q751" t="s">
        <v>7875</v>
      </c>
      <c r="R751" s="7" t="s">
        <v>59</v>
      </c>
      <c r="S751" s="14" t="s">
        <v>59</v>
      </c>
      <c r="T751" t="b">
        <v>0</v>
      </c>
      <c r="U751" s="7">
        <v>688</v>
      </c>
      <c r="V751" s="7">
        <v>14.18</v>
      </c>
      <c r="W751" s="7">
        <v>23.92</v>
      </c>
      <c r="X751" s="7">
        <v>0.53353339999999994</v>
      </c>
      <c r="Y751" s="7">
        <v>1.3043400000000001</v>
      </c>
      <c r="Z751" s="7">
        <v>5.8</v>
      </c>
      <c r="AA751" s="7">
        <v>4.4800000000000004</v>
      </c>
      <c r="AB751" s="14">
        <v>3.63</v>
      </c>
      <c r="AC751" s="17">
        <v>2.6372E-2</v>
      </c>
      <c r="AD751" s="3">
        <v>0.97362800000000005</v>
      </c>
      <c r="AE751" s="14" t="s">
        <v>197</v>
      </c>
      <c r="AF751" s="13">
        <v>7</v>
      </c>
      <c r="AG751" s="14">
        <v>6</v>
      </c>
      <c r="AH751" s="13">
        <v>4</v>
      </c>
      <c r="AI751" s="7">
        <v>4</v>
      </c>
      <c r="AJ751" s="7">
        <v>0</v>
      </c>
      <c r="AK751" s="7">
        <v>3</v>
      </c>
      <c r="AL751" s="7">
        <v>3</v>
      </c>
      <c r="AM751" s="14">
        <v>0</v>
      </c>
      <c r="AN751" s="13">
        <v>3</v>
      </c>
      <c r="AO751" s="14">
        <v>3</v>
      </c>
      <c r="AP751" s="7" t="s">
        <v>66</v>
      </c>
      <c r="AQ751" s="7" t="s">
        <v>62</v>
      </c>
      <c r="AR751" s="7" t="s">
        <v>62</v>
      </c>
      <c r="AS751" s="7" t="s">
        <v>5797</v>
      </c>
      <c r="AT751" s="7" t="s">
        <v>62</v>
      </c>
      <c r="AU751" s="7" t="s">
        <v>66</v>
      </c>
      <c r="AV751" s="7" t="s">
        <v>70</v>
      </c>
      <c r="AW751" s="7" t="s">
        <v>70</v>
      </c>
      <c r="AX751" s="12">
        <v>0</v>
      </c>
      <c r="AY751" s="12">
        <v>0</v>
      </c>
      <c r="AZ751" s="12">
        <v>0</v>
      </c>
      <c r="BA751" s="12">
        <v>1</v>
      </c>
      <c r="BB751" s="12" t="s">
        <v>5797</v>
      </c>
      <c r="BC751" s="12">
        <v>0</v>
      </c>
      <c r="BD751" s="35">
        <v>1</v>
      </c>
      <c r="BE751" s="12">
        <v>1</v>
      </c>
    </row>
    <row r="752" spans="1:57" x14ac:dyDescent="0.35">
      <c r="A752" s="7">
        <v>751</v>
      </c>
      <c r="B752" s="7">
        <v>751</v>
      </c>
      <c r="C752" s="7" t="s">
        <v>1713</v>
      </c>
      <c r="D752" s="7" t="s">
        <v>1714</v>
      </c>
      <c r="E752" s="13" t="s">
        <v>51</v>
      </c>
      <c r="F752" s="7">
        <v>300</v>
      </c>
      <c r="G752" s="7" t="s">
        <v>122</v>
      </c>
      <c r="H752" s="7"/>
      <c r="I752" s="14" t="s">
        <v>53</v>
      </c>
      <c r="J752" s="13" t="s">
        <v>82</v>
      </c>
      <c r="K752" s="7" t="s">
        <v>118</v>
      </c>
      <c r="L752" s="7" t="s">
        <v>76</v>
      </c>
      <c r="M752" s="7" t="s">
        <v>84</v>
      </c>
      <c r="N752" s="7">
        <v>29.9</v>
      </c>
      <c r="O752" s="7" t="s">
        <v>58</v>
      </c>
      <c r="P752" s="7">
        <v>58</v>
      </c>
      <c r="Q752" t="s">
        <v>7875</v>
      </c>
      <c r="R752" s="7" t="s">
        <v>113</v>
      </c>
      <c r="S752" s="14" t="s">
        <v>59</v>
      </c>
      <c r="T752" t="b">
        <v>0</v>
      </c>
      <c r="U752" s="7">
        <v>926</v>
      </c>
      <c r="V752" s="7">
        <v>18.12</v>
      </c>
      <c r="W752" s="7">
        <v>29.04</v>
      </c>
      <c r="X752" s="7">
        <v>1.1096668000000001</v>
      </c>
      <c r="Y752" s="7">
        <v>1.3020799999999999</v>
      </c>
      <c r="Z752" s="7">
        <v>6.3</v>
      </c>
      <c r="AA752" s="7">
        <v>5.96</v>
      </c>
      <c r="AB752" s="14">
        <v>2.09</v>
      </c>
      <c r="AC752" s="17">
        <v>3.0403599999999999E-2</v>
      </c>
      <c r="AD752" s="3">
        <v>0.96959600000000001</v>
      </c>
      <c r="AE752" s="14" t="s">
        <v>197</v>
      </c>
      <c r="AF752" s="13">
        <v>7</v>
      </c>
      <c r="AG752" s="14">
        <v>6</v>
      </c>
      <c r="AH752" s="13">
        <v>4</v>
      </c>
      <c r="AI752" s="7">
        <v>4</v>
      </c>
      <c r="AJ752" s="7">
        <v>0</v>
      </c>
      <c r="AK752" s="7">
        <v>3</v>
      </c>
      <c r="AL752" s="7">
        <v>3</v>
      </c>
      <c r="AM752" s="14">
        <v>0</v>
      </c>
      <c r="AN752" s="13">
        <v>3</v>
      </c>
      <c r="AO752" s="14">
        <v>3</v>
      </c>
      <c r="AP752" s="7" t="s">
        <v>66</v>
      </c>
      <c r="AQ752" s="7" t="s">
        <v>62</v>
      </c>
      <c r="AR752" s="7" t="s">
        <v>66</v>
      </c>
      <c r="AS752" s="7" t="s">
        <v>5797</v>
      </c>
      <c r="AT752" s="7" t="s">
        <v>70</v>
      </c>
      <c r="AU752" s="7" t="s">
        <v>66</v>
      </c>
      <c r="AV752" s="7" t="s">
        <v>5797</v>
      </c>
      <c r="AW752" s="7" t="s">
        <v>70</v>
      </c>
      <c r="AX752" s="12">
        <v>0</v>
      </c>
      <c r="AY752" s="12">
        <v>0</v>
      </c>
      <c r="AZ752" s="12">
        <v>0</v>
      </c>
      <c r="BA752" s="12">
        <v>1</v>
      </c>
      <c r="BB752" s="12">
        <v>1</v>
      </c>
      <c r="BC752" s="12">
        <v>0</v>
      </c>
      <c r="BD752" s="35">
        <v>1</v>
      </c>
      <c r="BE752" s="12">
        <v>1</v>
      </c>
    </row>
    <row r="753" spans="1:57" x14ac:dyDescent="0.35">
      <c r="A753" s="7">
        <v>752</v>
      </c>
      <c r="B753" s="7">
        <v>752</v>
      </c>
      <c r="C753" s="7" t="s">
        <v>1715</v>
      </c>
      <c r="D753" s="7" t="s">
        <v>1716</v>
      </c>
      <c r="E753" s="13" t="s">
        <v>51</v>
      </c>
      <c r="F753" s="7">
        <v>300</v>
      </c>
      <c r="G753" s="7" t="s">
        <v>158</v>
      </c>
      <c r="H753" s="7"/>
      <c r="I753" s="14" t="s">
        <v>53</v>
      </c>
      <c r="J753" s="13" t="s">
        <v>54</v>
      </c>
      <c r="K753" s="7" t="s">
        <v>92</v>
      </c>
      <c r="L753" s="7" t="s">
        <v>56</v>
      </c>
      <c r="M753" s="7" t="s">
        <v>57</v>
      </c>
      <c r="N753" s="7">
        <v>26</v>
      </c>
      <c r="O753" s="7" t="s">
        <v>86</v>
      </c>
      <c r="P753" s="7"/>
      <c r="Q753" t="s">
        <v>7875</v>
      </c>
      <c r="R753" s="7" t="s">
        <v>59</v>
      </c>
      <c r="S753" s="14" t="s">
        <v>59</v>
      </c>
      <c r="T753" t="b">
        <v>0</v>
      </c>
      <c r="U753" s="7">
        <v>1630</v>
      </c>
      <c r="V753" s="7">
        <v>17.100000000000001</v>
      </c>
      <c r="W753" s="7">
        <v>26.62</v>
      </c>
      <c r="X753" s="7">
        <v>0.40326659999999998</v>
      </c>
      <c r="Y753" s="7">
        <v>2.6251199999999999</v>
      </c>
      <c r="Z753" s="7">
        <v>5.3</v>
      </c>
      <c r="AA753" s="7">
        <v>3.45</v>
      </c>
      <c r="AB753" s="14">
        <v>3.69</v>
      </c>
      <c r="AC753" s="17">
        <v>1.54653E-3</v>
      </c>
      <c r="AD753" s="3">
        <v>0.99845300000000003</v>
      </c>
      <c r="AE753" s="14" t="s">
        <v>197</v>
      </c>
      <c r="AF753" s="13">
        <v>7</v>
      </c>
      <c r="AG753" s="14">
        <v>6</v>
      </c>
      <c r="AH753" s="13">
        <v>4</v>
      </c>
      <c r="AI753" s="7">
        <v>4</v>
      </c>
      <c r="AJ753" s="7">
        <v>0</v>
      </c>
      <c r="AK753" s="7">
        <v>3</v>
      </c>
      <c r="AL753" s="7">
        <v>3</v>
      </c>
      <c r="AM753" s="14">
        <v>0</v>
      </c>
      <c r="AN753" s="13">
        <v>3</v>
      </c>
      <c r="AO753" s="14">
        <v>3</v>
      </c>
      <c r="AP753" s="7" t="s">
        <v>66</v>
      </c>
      <c r="AQ753" s="7" t="s">
        <v>62</v>
      </c>
      <c r="AR753" s="7" t="s">
        <v>62</v>
      </c>
      <c r="AS753" s="7" t="s">
        <v>70</v>
      </c>
      <c r="AT753" s="7" t="s">
        <v>62</v>
      </c>
      <c r="AU753" s="7" t="s">
        <v>5797</v>
      </c>
      <c r="AV753" s="7" t="s">
        <v>70</v>
      </c>
      <c r="AW753" s="7" t="s">
        <v>70</v>
      </c>
      <c r="AX753" s="12">
        <v>0</v>
      </c>
      <c r="AY753" s="12">
        <v>0</v>
      </c>
      <c r="AZ753" s="12">
        <v>0</v>
      </c>
      <c r="BA753" s="12">
        <v>1</v>
      </c>
      <c r="BB753" s="12">
        <v>1</v>
      </c>
      <c r="BC753" s="12">
        <v>0</v>
      </c>
      <c r="BD753" s="35">
        <v>1</v>
      </c>
      <c r="BE753" s="12">
        <v>1</v>
      </c>
    </row>
    <row r="754" spans="1:57" x14ac:dyDescent="0.35">
      <c r="A754" s="7">
        <v>753</v>
      </c>
      <c r="B754" s="7">
        <v>753</v>
      </c>
      <c r="C754" s="7" t="s">
        <v>1717</v>
      </c>
      <c r="D754" s="7" t="s">
        <v>1718</v>
      </c>
      <c r="E754" s="13" t="s">
        <v>51</v>
      </c>
      <c r="F754" s="7">
        <v>300</v>
      </c>
      <c r="G754" s="7" t="s">
        <v>126</v>
      </c>
      <c r="H754" s="7"/>
      <c r="I754" s="14" t="s">
        <v>53</v>
      </c>
      <c r="J754" s="13" t="s">
        <v>54</v>
      </c>
      <c r="K754" s="7" t="s">
        <v>92</v>
      </c>
      <c r="L754" s="7" t="s">
        <v>56</v>
      </c>
      <c r="M754" s="7" t="s">
        <v>57</v>
      </c>
      <c r="N754" s="7">
        <v>23.4</v>
      </c>
      <c r="O754" s="7" t="s">
        <v>58</v>
      </c>
      <c r="P754" s="7"/>
      <c r="Q754" t="s">
        <v>7875</v>
      </c>
      <c r="R754" s="7" t="s">
        <v>59</v>
      </c>
      <c r="S754" s="14" t="s">
        <v>59</v>
      </c>
      <c r="T754" t="b">
        <v>0</v>
      </c>
      <c r="U754" s="7">
        <v>571</v>
      </c>
      <c r="V754" s="7">
        <v>15.08</v>
      </c>
      <c r="W754" s="7">
        <v>25</v>
      </c>
      <c r="X754" s="7">
        <v>0.58686640000000001</v>
      </c>
      <c r="Y754" s="7">
        <v>1.02024</v>
      </c>
      <c r="Z754" s="7">
        <v>5.8</v>
      </c>
      <c r="AA754" s="7">
        <v>3.73</v>
      </c>
      <c r="AB754" s="14">
        <v>3.92</v>
      </c>
      <c r="AC754" s="17">
        <v>4.7793599999999999E-3</v>
      </c>
      <c r="AD754" s="3">
        <v>0.99522100000000002</v>
      </c>
      <c r="AE754" s="14" t="s">
        <v>197</v>
      </c>
      <c r="AF754" s="13">
        <v>7</v>
      </c>
      <c r="AG754" s="14">
        <v>6</v>
      </c>
      <c r="AH754" s="13">
        <v>4</v>
      </c>
      <c r="AI754" s="7">
        <v>3</v>
      </c>
      <c r="AJ754" s="7">
        <v>1</v>
      </c>
      <c r="AK754" s="7">
        <v>3</v>
      </c>
      <c r="AL754" s="7">
        <v>2</v>
      </c>
      <c r="AM754" s="14">
        <v>1</v>
      </c>
      <c r="AN754" s="13">
        <v>3</v>
      </c>
      <c r="AO754" s="14">
        <v>3</v>
      </c>
      <c r="AP754" s="7" t="s">
        <v>66</v>
      </c>
      <c r="AQ754" s="7" t="s">
        <v>62</v>
      </c>
      <c r="AR754" s="7" t="s">
        <v>66</v>
      </c>
      <c r="AS754" s="7" t="s">
        <v>70</v>
      </c>
      <c r="AT754" s="7" t="s">
        <v>63</v>
      </c>
      <c r="AU754" s="7" t="s">
        <v>5797</v>
      </c>
      <c r="AV754" s="7" t="s">
        <v>70</v>
      </c>
      <c r="AW754" s="7" t="s">
        <v>5797</v>
      </c>
      <c r="AX754" s="12">
        <v>0</v>
      </c>
      <c r="AY754" s="12">
        <v>0</v>
      </c>
      <c r="AZ754" s="12">
        <v>0</v>
      </c>
      <c r="BA754" s="12">
        <v>1</v>
      </c>
      <c r="BB754" s="12">
        <v>1</v>
      </c>
      <c r="BC754" s="12">
        <v>0</v>
      </c>
      <c r="BD754" s="35">
        <v>1</v>
      </c>
      <c r="BE754" s="12">
        <v>1</v>
      </c>
    </row>
    <row r="755" spans="1:57" x14ac:dyDescent="0.35">
      <c r="A755" s="7">
        <v>754</v>
      </c>
      <c r="B755" s="7">
        <v>754</v>
      </c>
      <c r="C755" s="7" t="s">
        <v>1719</v>
      </c>
      <c r="D755" s="7" t="s">
        <v>1720</v>
      </c>
      <c r="E755" s="13" t="s">
        <v>51</v>
      </c>
      <c r="F755" s="7">
        <v>300</v>
      </c>
      <c r="G755" s="7" t="s">
        <v>126</v>
      </c>
      <c r="H755" s="7"/>
      <c r="I755" s="14" t="s">
        <v>53</v>
      </c>
      <c r="J755" s="13" t="s">
        <v>54</v>
      </c>
      <c r="K755" s="7" t="s">
        <v>1721</v>
      </c>
      <c r="L755" s="7" t="s">
        <v>76</v>
      </c>
      <c r="M755" s="7" t="s">
        <v>57</v>
      </c>
      <c r="N755" s="7">
        <v>35.200000000000003</v>
      </c>
      <c r="O755" s="7" t="s">
        <v>58</v>
      </c>
      <c r="P755" s="7"/>
      <c r="Q755" t="s">
        <v>7875</v>
      </c>
      <c r="R755" s="7" t="s">
        <v>59</v>
      </c>
      <c r="S755" s="14" t="s">
        <v>59</v>
      </c>
      <c r="T755" t="b">
        <v>0</v>
      </c>
      <c r="U755" s="7">
        <v>672</v>
      </c>
      <c r="V755" s="7">
        <v>13.12</v>
      </c>
      <c r="W755" s="7">
        <v>23.26</v>
      </c>
      <c r="X755" s="7">
        <v>0.47513339999999998</v>
      </c>
      <c r="Y755" s="7">
        <v>1.3658600000000001</v>
      </c>
      <c r="Z755" s="7">
        <v>5</v>
      </c>
      <c r="AA755" s="7">
        <v>3.92</v>
      </c>
      <c r="AB755" s="14">
        <v>3.24</v>
      </c>
      <c r="AC755" s="17">
        <v>8.9043300000000002E-3</v>
      </c>
      <c r="AD755" s="3">
        <v>0.99109599999999998</v>
      </c>
      <c r="AE755" s="14" t="s">
        <v>197</v>
      </c>
      <c r="AF755" s="13">
        <v>7</v>
      </c>
      <c r="AG755" s="14">
        <v>6</v>
      </c>
      <c r="AH755" s="13">
        <v>4</v>
      </c>
      <c r="AI755" s="7">
        <v>4</v>
      </c>
      <c r="AJ755" s="7">
        <v>0</v>
      </c>
      <c r="AK755" s="7">
        <v>3</v>
      </c>
      <c r="AL755" s="7">
        <v>3</v>
      </c>
      <c r="AM755" s="14">
        <v>0</v>
      </c>
      <c r="AN755" s="13">
        <v>3</v>
      </c>
      <c r="AO755" s="14">
        <v>3</v>
      </c>
      <c r="AP755" s="7" t="s">
        <v>66</v>
      </c>
      <c r="AQ755" s="7" t="s">
        <v>62</v>
      </c>
      <c r="AR755" s="7" t="s">
        <v>66</v>
      </c>
      <c r="AS755" s="7" t="s">
        <v>70</v>
      </c>
      <c r="AT755" s="7" t="s">
        <v>70</v>
      </c>
      <c r="AU755" s="7" t="s">
        <v>66</v>
      </c>
      <c r="AV755" s="7" t="s">
        <v>70</v>
      </c>
      <c r="AW755" s="7" t="s">
        <v>70</v>
      </c>
      <c r="AX755" s="12">
        <v>0</v>
      </c>
      <c r="AY755" s="12">
        <v>0</v>
      </c>
      <c r="AZ755" s="12">
        <v>0</v>
      </c>
      <c r="BA755" s="12">
        <v>1</v>
      </c>
      <c r="BB755" s="12">
        <v>1</v>
      </c>
      <c r="BC755" s="12">
        <v>0</v>
      </c>
      <c r="BD755" s="35">
        <v>1</v>
      </c>
      <c r="BE755" s="12">
        <v>1</v>
      </c>
    </row>
    <row r="756" spans="1:57" x14ac:dyDescent="0.35">
      <c r="A756" s="7">
        <v>755</v>
      </c>
      <c r="B756" s="7">
        <v>755</v>
      </c>
      <c r="C756" s="7" t="s">
        <v>1722</v>
      </c>
      <c r="D756" s="7" t="s">
        <v>1723</v>
      </c>
      <c r="E756" s="13" t="s">
        <v>51</v>
      </c>
      <c r="F756" s="7">
        <v>300</v>
      </c>
      <c r="G756" s="7" t="s">
        <v>173</v>
      </c>
      <c r="H756" s="7">
        <v>1067</v>
      </c>
      <c r="I756" s="14" t="s">
        <v>53</v>
      </c>
      <c r="J756" s="13" t="s">
        <v>54</v>
      </c>
      <c r="K756" s="7" t="s">
        <v>75</v>
      </c>
      <c r="L756" s="7" t="s">
        <v>87</v>
      </c>
      <c r="M756" s="7" t="s">
        <v>57</v>
      </c>
      <c r="N756" s="7">
        <v>22</v>
      </c>
      <c r="O756" s="7" t="s">
        <v>86</v>
      </c>
      <c r="P756" s="7">
        <v>33</v>
      </c>
      <c r="Q756" t="s">
        <v>7881</v>
      </c>
      <c r="R756" s="7" t="s">
        <v>59</v>
      </c>
      <c r="S756" s="14" t="s">
        <v>59</v>
      </c>
      <c r="T756" t="b">
        <v>0</v>
      </c>
      <c r="U756" s="7">
        <v>946</v>
      </c>
      <c r="V756" s="7">
        <v>16.14</v>
      </c>
      <c r="W756" s="7">
        <v>27.82</v>
      </c>
      <c r="X756" s="7">
        <v>0.69420000000000015</v>
      </c>
      <c r="Y756" s="7">
        <v>1.2566999999999999</v>
      </c>
      <c r="Z756" s="7"/>
      <c r="AA756" s="7"/>
      <c r="AB756" s="14"/>
      <c r="AC756" s="17">
        <v>1E-4</v>
      </c>
      <c r="AD756" s="3">
        <v>0.99990000000000001</v>
      </c>
      <c r="AE756" s="14" t="s">
        <v>197</v>
      </c>
      <c r="AF756" s="13">
        <v>7</v>
      </c>
      <c r="AG756" s="14">
        <v>6</v>
      </c>
      <c r="AH756" s="13">
        <v>4</v>
      </c>
      <c r="AI756" s="7">
        <v>4</v>
      </c>
      <c r="AJ756" s="7">
        <v>0</v>
      </c>
      <c r="AK756" s="7">
        <v>3</v>
      </c>
      <c r="AL756" s="7">
        <v>3</v>
      </c>
      <c r="AM756" s="14">
        <v>0</v>
      </c>
      <c r="AN756" s="13">
        <v>3</v>
      </c>
      <c r="AO756" s="14">
        <v>3</v>
      </c>
      <c r="AP756" s="7" t="s">
        <v>66</v>
      </c>
      <c r="AQ756" s="7" t="s">
        <v>62</v>
      </c>
      <c r="AR756" s="7" t="s">
        <v>66</v>
      </c>
      <c r="AS756" s="7" t="s">
        <v>70</v>
      </c>
      <c r="AT756" s="7" t="s">
        <v>70</v>
      </c>
      <c r="AU756" s="7" t="s">
        <v>66</v>
      </c>
      <c r="AV756" s="7" t="s">
        <v>70</v>
      </c>
      <c r="AW756" s="7" t="s">
        <v>70</v>
      </c>
      <c r="AX756" s="12">
        <v>0</v>
      </c>
      <c r="AY756" s="12">
        <v>0</v>
      </c>
      <c r="AZ756" s="12">
        <v>0</v>
      </c>
      <c r="BA756" s="12">
        <v>1</v>
      </c>
      <c r="BB756" s="12">
        <v>1</v>
      </c>
      <c r="BC756" s="12">
        <v>0</v>
      </c>
      <c r="BD756" s="35">
        <v>1</v>
      </c>
      <c r="BE756" s="12">
        <v>1</v>
      </c>
    </row>
    <row r="757" spans="1:57" x14ac:dyDescent="0.35">
      <c r="A757" s="7">
        <v>756</v>
      </c>
      <c r="B757" s="7">
        <v>756</v>
      </c>
      <c r="C757" s="7" t="s">
        <v>1724</v>
      </c>
      <c r="D757" s="7" t="s">
        <v>1725</v>
      </c>
      <c r="E757" s="13" t="s">
        <v>51</v>
      </c>
      <c r="F757" s="7">
        <v>300</v>
      </c>
      <c r="G757" s="7" t="s">
        <v>139</v>
      </c>
      <c r="H757" s="7">
        <v>1219</v>
      </c>
      <c r="I757" s="14" t="s">
        <v>53</v>
      </c>
      <c r="J757" s="13" t="s">
        <v>54</v>
      </c>
      <c r="K757" s="7" t="s">
        <v>117</v>
      </c>
      <c r="L757" s="7" t="s">
        <v>76</v>
      </c>
      <c r="M757" s="7" t="s">
        <v>57</v>
      </c>
      <c r="N757" s="7">
        <v>25</v>
      </c>
      <c r="O757" s="7" t="s">
        <v>86</v>
      </c>
      <c r="P757" s="7">
        <v>33</v>
      </c>
      <c r="Q757" t="s">
        <v>7881</v>
      </c>
      <c r="R757" s="7" t="s">
        <v>59</v>
      </c>
      <c r="S757" s="14" t="s">
        <v>59</v>
      </c>
      <c r="T757" t="b">
        <v>0</v>
      </c>
      <c r="U757" s="7">
        <v>1478</v>
      </c>
      <c r="V757" s="7">
        <v>14.34</v>
      </c>
      <c r="W757" s="7">
        <v>25.42</v>
      </c>
      <c r="X757" s="7">
        <v>0.46400000000000008</v>
      </c>
      <c r="Y757" s="7">
        <v>2.2981400000000001</v>
      </c>
      <c r="Z757" s="7">
        <v>5.5</v>
      </c>
      <c r="AA757" s="7">
        <v>3.67</v>
      </c>
      <c r="AB757" s="14">
        <v>3.57</v>
      </c>
      <c r="AC757" s="17">
        <v>1E-4</v>
      </c>
      <c r="AD757" s="3">
        <v>0.99990000000000001</v>
      </c>
      <c r="AE757" s="14" t="s">
        <v>197</v>
      </c>
      <c r="AF757" s="13">
        <v>7</v>
      </c>
      <c r="AG757" s="14">
        <v>6</v>
      </c>
      <c r="AH757" s="13">
        <v>4</v>
      </c>
      <c r="AI757" s="7">
        <v>1</v>
      </c>
      <c r="AJ757" s="7">
        <v>3</v>
      </c>
      <c r="AK757" s="7">
        <v>3</v>
      </c>
      <c r="AL757" s="7">
        <v>1</v>
      </c>
      <c r="AM757" s="14">
        <v>2</v>
      </c>
      <c r="AN757" s="13">
        <v>3</v>
      </c>
      <c r="AO757" s="14">
        <v>3</v>
      </c>
      <c r="AP757" s="7" t="s">
        <v>69</v>
      </c>
      <c r="AQ757" s="7" t="s">
        <v>62</v>
      </c>
      <c r="AR757" s="7" t="s">
        <v>66</v>
      </c>
      <c r="AS757" s="7" t="s">
        <v>70</v>
      </c>
      <c r="AT757" s="7" t="s">
        <v>63</v>
      </c>
      <c r="AU757" s="7" t="s">
        <v>66</v>
      </c>
      <c r="AV757" s="7" t="s">
        <v>70</v>
      </c>
      <c r="AW757" s="7" t="s">
        <v>70</v>
      </c>
      <c r="AX757" s="12">
        <v>0</v>
      </c>
      <c r="AY757" s="12">
        <v>0</v>
      </c>
      <c r="AZ757" s="12">
        <v>0</v>
      </c>
      <c r="BA757" s="12">
        <v>1</v>
      </c>
      <c r="BB757" s="12">
        <v>1</v>
      </c>
      <c r="BC757" s="12">
        <v>0</v>
      </c>
      <c r="BD757" s="35">
        <v>1</v>
      </c>
      <c r="BE757" s="12">
        <v>1</v>
      </c>
    </row>
    <row r="758" spans="1:57" x14ac:dyDescent="0.35">
      <c r="A758" s="7">
        <v>757</v>
      </c>
      <c r="B758" s="7">
        <v>757</v>
      </c>
      <c r="C758" s="7" t="s">
        <v>1726</v>
      </c>
      <c r="D758" s="7" t="s">
        <v>1727</v>
      </c>
      <c r="E758" s="13" t="s">
        <v>51</v>
      </c>
      <c r="F758" s="7">
        <v>300</v>
      </c>
      <c r="G758" s="7" t="s">
        <v>100</v>
      </c>
      <c r="H758" s="7"/>
      <c r="I758" s="14" t="s">
        <v>53</v>
      </c>
      <c r="J758" s="13" t="s">
        <v>54</v>
      </c>
      <c r="K758" s="7" t="s">
        <v>75</v>
      </c>
      <c r="L758" s="7" t="s">
        <v>87</v>
      </c>
      <c r="M758" s="7" t="s">
        <v>57</v>
      </c>
      <c r="N758" s="7">
        <v>21</v>
      </c>
      <c r="O758" s="7" t="s">
        <v>109</v>
      </c>
      <c r="P758" s="7">
        <v>39</v>
      </c>
      <c r="Q758" t="s">
        <v>7875</v>
      </c>
      <c r="R758" s="7" t="s">
        <v>113</v>
      </c>
      <c r="S758" s="14" t="s">
        <v>59</v>
      </c>
      <c r="T758" t="b">
        <v>0</v>
      </c>
      <c r="U758" s="7">
        <v>776</v>
      </c>
      <c r="V758" s="7">
        <v>8.0399999999999991</v>
      </c>
      <c r="W758" s="7">
        <v>21.74</v>
      </c>
      <c r="X758" s="7">
        <v>0.69359939999999998</v>
      </c>
      <c r="Y758" s="7">
        <v>1.1293200000000001</v>
      </c>
      <c r="Z758" s="7">
        <v>6.2</v>
      </c>
      <c r="AA758" s="7">
        <v>4.4400000000000004</v>
      </c>
      <c r="AB758" s="14">
        <v>2.78</v>
      </c>
      <c r="AC758" s="17">
        <v>1E-4</v>
      </c>
      <c r="AD758" s="3">
        <v>0.99990000000000001</v>
      </c>
      <c r="AE758" s="14" t="s">
        <v>197</v>
      </c>
      <c r="AF758" s="13">
        <v>7</v>
      </c>
      <c r="AG758" s="14">
        <v>6</v>
      </c>
      <c r="AH758" s="13">
        <v>4</v>
      </c>
      <c r="AI758" s="7">
        <v>4</v>
      </c>
      <c r="AJ758" s="7">
        <v>0</v>
      </c>
      <c r="AK758" s="7">
        <v>3</v>
      </c>
      <c r="AL758" s="7">
        <v>3</v>
      </c>
      <c r="AM758" s="14">
        <v>0</v>
      </c>
      <c r="AN758" s="13">
        <v>3</v>
      </c>
      <c r="AO758" s="14">
        <v>3</v>
      </c>
      <c r="AP758" s="7" t="s">
        <v>66</v>
      </c>
      <c r="AQ758" s="7" t="s">
        <v>62</v>
      </c>
      <c r="AR758" s="7" t="s">
        <v>66</v>
      </c>
      <c r="AS758" s="7" t="s">
        <v>70</v>
      </c>
      <c r="AT758" s="7" t="s">
        <v>70</v>
      </c>
      <c r="AU758" s="7" t="s">
        <v>66</v>
      </c>
      <c r="AV758" s="7" t="s">
        <v>70</v>
      </c>
      <c r="AW758" s="7" t="s">
        <v>70</v>
      </c>
      <c r="AX758" s="12">
        <v>0</v>
      </c>
      <c r="AY758" s="12">
        <v>0</v>
      </c>
      <c r="AZ758" s="12">
        <v>0</v>
      </c>
      <c r="BA758" s="12">
        <v>1</v>
      </c>
      <c r="BB758" s="12">
        <v>1</v>
      </c>
      <c r="BC758" s="12">
        <v>0</v>
      </c>
      <c r="BD758" s="35">
        <v>1</v>
      </c>
      <c r="BE758" s="12">
        <v>1</v>
      </c>
    </row>
    <row r="759" spans="1:57" x14ac:dyDescent="0.35">
      <c r="A759" s="7">
        <v>758</v>
      </c>
      <c r="B759" s="7">
        <v>758</v>
      </c>
      <c r="C759" s="7" t="s">
        <v>1728</v>
      </c>
      <c r="D759" s="7" t="s">
        <v>1729</v>
      </c>
      <c r="E759" s="13" t="s">
        <v>51</v>
      </c>
      <c r="F759" s="7">
        <v>300</v>
      </c>
      <c r="G759" s="7" t="s">
        <v>169</v>
      </c>
      <c r="H759" s="7">
        <v>1219</v>
      </c>
      <c r="I759" s="14" t="s">
        <v>53</v>
      </c>
      <c r="J759" s="13" t="s">
        <v>54</v>
      </c>
      <c r="K759" s="7" t="s">
        <v>106</v>
      </c>
      <c r="L759" s="7" t="s">
        <v>56</v>
      </c>
      <c r="M759" s="7" t="s">
        <v>57</v>
      </c>
      <c r="N759" s="7">
        <v>23</v>
      </c>
      <c r="O759" s="7" t="s">
        <v>86</v>
      </c>
      <c r="P759" s="7">
        <v>30</v>
      </c>
      <c r="Q759" t="s">
        <v>7875</v>
      </c>
      <c r="R759" s="7" t="s">
        <v>59</v>
      </c>
      <c r="S759" s="14" t="s">
        <v>59</v>
      </c>
      <c r="T759" t="b">
        <v>0</v>
      </c>
      <c r="U759" s="7">
        <v>1036</v>
      </c>
      <c r="V759" s="7">
        <v>18.82</v>
      </c>
      <c r="W759" s="7">
        <v>27.26</v>
      </c>
      <c r="X759" s="7">
        <v>0.55020000000000002</v>
      </c>
      <c r="Y759" s="7">
        <v>1.4835799999999999</v>
      </c>
      <c r="Z759" s="7"/>
      <c r="AA759" s="7"/>
      <c r="AB759" s="14"/>
      <c r="AC759" s="17">
        <v>1E-4</v>
      </c>
      <c r="AD759" s="3">
        <v>0.99990000000000001</v>
      </c>
      <c r="AE759" s="14" t="s">
        <v>197</v>
      </c>
      <c r="AF759" s="13">
        <v>7</v>
      </c>
      <c r="AG759" s="14">
        <v>6</v>
      </c>
      <c r="AH759" s="13">
        <v>4</v>
      </c>
      <c r="AI759" s="7">
        <v>4</v>
      </c>
      <c r="AJ759" s="7">
        <v>0</v>
      </c>
      <c r="AK759" s="7">
        <v>3</v>
      </c>
      <c r="AL759" s="7">
        <v>3</v>
      </c>
      <c r="AM759" s="14">
        <v>0</v>
      </c>
      <c r="AN759" s="13">
        <v>3</v>
      </c>
      <c r="AO759" s="14">
        <v>3</v>
      </c>
      <c r="AP759" s="7" t="s">
        <v>66</v>
      </c>
      <c r="AQ759" s="7" t="s">
        <v>62</v>
      </c>
      <c r="AR759" s="7" t="s">
        <v>66</v>
      </c>
      <c r="AS759" s="7" t="s">
        <v>70</v>
      </c>
      <c r="AT759" s="7" t="s">
        <v>70</v>
      </c>
      <c r="AU759" s="7" t="s">
        <v>66</v>
      </c>
      <c r="AV759" s="7" t="s">
        <v>70</v>
      </c>
      <c r="AW759" s="7" t="s">
        <v>70</v>
      </c>
      <c r="AX759" s="12" t="s">
        <v>5797</v>
      </c>
      <c r="AY759" s="12">
        <v>0</v>
      </c>
      <c r="AZ759" s="12">
        <v>0</v>
      </c>
      <c r="BA759" s="12" t="s">
        <v>5797</v>
      </c>
      <c r="BB759" s="12" t="s">
        <v>5797</v>
      </c>
      <c r="BC759" s="12">
        <v>0</v>
      </c>
      <c r="BD759" s="35">
        <v>1</v>
      </c>
      <c r="BE759" s="12">
        <v>1</v>
      </c>
    </row>
    <row r="760" spans="1:57" x14ac:dyDescent="0.35">
      <c r="A760" s="7">
        <v>759</v>
      </c>
      <c r="B760" s="7">
        <v>759</v>
      </c>
      <c r="C760" s="7" t="s">
        <v>1730</v>
      </c>
      <c r="D760" s="7" t="s">
        <v>1731</v>
      </c>
      <c r="E760" s="13" t="s">
        <v>51</v>
      </c>
      <c r="F760" s="7">
        <v>300</v>
      </c>
      <c r="G760" s="7" t="s">
        <v>100</v>
      </c>
      <c r="H760" s="7"/>
      <c r="I760" s="14" t="s">
        <v>53</v>
      </c>
      <c r="J760" s="13" t="s">
        <v>54</v>
      </c>
      <c r="K760" s="7" t="s">
        <v>75</v>
      </c>
      <c r="L760" s="7" t="s">
        <v>87</v>
      </c>
      <c r="M760" s="7" t="s">
        <v>57</v>
      </c>
      <c r="N760" s="7">
        <v>22</v>
      </c>
      <c r="O760" s="7" t="s">
        <v>109</v>
      </c>
      <c r="P760" s="7">
        <v>37</v>
      </c>
      <c r="Q760" t="s">
        <v>7875</v>
      </c>
      <c r="R760" s="7" t="s">
        <v>113</v>
      </c>
      <c r="S760" s="14" t="s">
        <v>56</v>
      </c>
      <c r="T760" t="b">
        <v>0</v>
      </c>
      <c r="U760" s="7">
        <v>459</v>
      </c>
      <c r="V760" s="7">
        <v>10.48</v>
      </c>
      <c r="W760" s="7">
        <v>25</v>
      </c>
      <c r="X760" s="7">
        <v>0.95260120000000004</v>
      </c>
      <c r="Y760" s="7">
        <v>0.62728000000000006</v>
      </c>
      <c r="Z760" s="7"/>
      <c r="AA760" s="7"/>
      <c r="AB760" s="14"/>
      <c r="AC760" s="17">
        <v>1E-4</v>
      </c>
      <c r="AD760" s="3">
        <v>0.99990000000000001</v>
      </c>
      <c r="AE760" s="14" t="s">
        <v>197</v>
      </c>
      <c r="AF760" s="13">
        <v>7</v>
      </c>
      <c r="AG760" s="14">
        <v>6</v>
      </c>
      <c r="AH760" s="13">
        <v>4</v>
      </c>
      <c r="AI760" s="7">
        <v>4</v>
      </c>
      <c r="AJ760" s="7">
        <v>0</v>
      </c>
      <c r="AK760" s="7">
        <v>3</v>
      </c>
      <c r="AL760" s="7">
        <v>3</v>
      </c>
      <c r="AM760" s="14">
        <v>0</v>
      </c>
      <c r="AN760" s="13">
        <v>3</v>
      </c>
      <c r="AO760" s="14">
        <v>3</v>
      </c>
      <c r="AP760" s="7" t="s">
        <v>66</v>
      </c>
      <c r="AQ760" s="7" t="s">
        <v>62</v>
      </c>
      <c r="AR760" s="7" t="s">
        <v>66</v>
      </c>
      <c r="AS760" s="7" t="s">
        <v>70</v>
      </c>
      <c r="AT760" s="7" t="s">
        <v>70</v>
      </c>
      <c r="AU760" s="7" t="s">
        <v>66</v>
      </c>
      <c r="AV760" s="7" t="s">
        <v>70</v>
      </c>
      <c r="AW760" s="7" t="s">
        <v>70</v>
      </c>
      <c r="AX760" s="12">
        <v>0</v>
      </c>
      <c r="AY760" s="12">
        <v>0</v>
      </c>
      <c r="AZ760" s="12">
        <v>0</v>
      </c>
      <c r="BA760" s="12">
        <v>1</v>
      </c>
      <c r="BB760" s="12">
        <v>1</v>
      </c>
      <c r="BC760" s="12">
        <v>0</v>
      </c>
      <c r="BD760" s="35">
        <v>1</v>
      </c>
      <c r="BE760" s="12">
        <v>1</v>
      </c>
    </row>
    <row r="761" spans="1:57" x14ac:dyDescent="0.35">
      <c r="A761" s="7">
        <v>760</v>
      </c>
      <c r="B761" s="7">
        <v>760</v>
      </c>
      <c r="C761" s="7" t="s">
        <v>1732</v>
      </c>
      <c r="D761" s="7" t="s">
        <v>1733</v>
      </c>
      <c r="E761" s="13" t="s">
        <v>51</v>
      </c>
      <c r="F761" s="7">
        <v>300</v>
      </c>
      <c r="G761" s="7" t="s">
        <v>100</v>
      </c>
      <c r="H761" s="7">
        <v>200</v>
      </c>
      <c r="I761" s="14" t="s">
        <v>53</v>
      </c>
      <c r="J761" s="13" t="s">
        <v>54</v>
      </c>
      <c r="K761" s="7" t="s">
        <v>75</v>
      </c>
      <c r="L761" s="7" t="s">
        <v>87</v>
      </c>
      <c r="M761" s="7" t="s">
        <v>57</v>
      </c>
      <c r="N761" s="7">
        <v>21</v>
      </c>
      <c r="O761" s="7" t="s">
        <v>109</v>
      </c>
      <c r="P761" s="7">
        <v>37</v>
      </c>
      <c r="Q761" t="s">
        <v>7875</v>
      </c>
      <c r="R761" s="7" t="s">
        <v>77</v>
      </c>
      <c r="S761" s="14" t="s">
        <v>59</v>
      </c>
      <c r="T761" t="b">
        <v>0</v>
      </c>
      <c r="U761" s="7">
        <v>1238</v>
      </c>
      <c r="V761" s="7">
        <v>21.6</v>
      </c>
      <c r="W761" s="7">
        <v>33.24</v>
      </c>
      <c r="X761" s="7">
        <v>1.196666</v>
      </c>
      <c r="Y761" s="7">
        <v>1.5230399999999999</v>
      </c>
      <c r="Z761" s="7">
        <v>5.8</v>
      </c>
      <c r="AA761" s="7">
        <v>5.52</v>
      </c>
      <c r="AB761" s="14">
        <v>1.94</v>
      </c>
      <c r="AC761" s="17">
        <v>1E-4</v>
      </c>
      <c r="AD761" s="3">
        <v>0.99990000000000001</v>
      </c>
      <c r="AE761" s="14" t="s">
        <v>197</v>
      </c>
      <c r="AF761" s="13">
        <v>7</v>
      </c>
      <c r="AG761" s="14">
        <v>6</v>
      </c>
      <c r="AH761" s="13">
        <v>4</v>
      </c>
      <c r="AI761" s="7">
        <v>4</v>
      </c>
      <c r="AJ761" s="7">
        <v>0</v>
      </c>
      <c r="AK761" s="7">
        <v>3</v>
      </c>
      <c r="AL761" s="7">
        <v>3</v>
      </c>
      <c r="AM761" s="14">
        <v>0</v>
      </c>
      <c r="AN761" s="13">
        <v>3</v>
      </c>
      <c r="AO761" s="14">
        <v>3</v>
      </c>
      <c r="AP761" s="7" t="s">
        <v>66</v>
      </c>
      <c r="AQ761" s="7" t="s">
        <v>62</v>
      </c>
      <c r="AR761" s="7" t="s">
        <v>66</v>
      </c>
      <c r="AS761" s="7" t="s">
        <v>70</v>
      </c>
      <c r="AT761" s="7" t="s">
        <v>70</v>
      </c>
      <c r="AU761" s="7" t="s">
        <v>66</v>
      </c>
      <c r="AV761" s="7" t="s">
        <v>70</v>
      </c>
      <c r="AW761" s="7" t="s">
        <v>70</v>
      </c>
      <c r="AX761" s="12">
        <v>0</v>
      </c>
      <c r="AY761" s="12">
        <v>0</v>
      </c>
      <c r="AZ761" s="12">
        <v>0</v>
      </c>
      <c r="BA761" s="12">
        <v>1</v>
      </c>
      <c r="BB761" s="12">
        <v>1</v>
      </c>
      <c r="BC761" s="12">
        <v>0</v>
      </c>
      <c r="BD761" s="35">
        <v>1</v>
      </c>
      <c r="BE761" s="12">
        <v>1</v>
      </c>
    </row>
    <row r="762" spans="1:57" x14ac:dyDescent="0.35">
      <c r="A762" s="7">
        <v>761</v>
      </c>
      <c r="B762" s="7">
        <v>761</v>
      </c>
      <c r="C762" s="7" t="s">
        <v>1734</v>
      </c>
      <c r="D762" s="7" t="s">
        <v>1735</v>
      </c>
      <c r="E762" s="13" t="s">
        <v>51</v>
      </c>
      <c r="F762" s="7">
        <v>300</v>
      </c>
      <c r="G762" s="7" t="s">
        <v>89</v>
      </c>
      <c r="H762" s="7">
        <v>1500</v>
      </c>
      <c r="I762" s="14" t="s">
        <v>53</v>
      </c>
      <c r="J762" s="13" t="s">
        <v>54</v>
      </c>
      <c r="K762" s="7" t="s">
        <v>75</v>
      </c>
      <c r="L762" s="7" t="s">
        <v>76</v>
      </c>
      <c r="M762" s="7" t="s">
        <v>57</v>
      </c>
      <c r="N762" s="7">
        <v>15</v>
      </c>
      <c r="O762" s="7" t="s">
        <v>109</v>
      </c>
      <c r="P762" s="7">
        <v>37</v>
      </c>
      <c r="Q762" t="s">
        <v>7875</v>
      </c>
      <c r="R762" s="7" t="s">
        <v>59</v>
      </c>
      <c r="S762" s="14" t="s">
        <v>59</v>
      </c>
      <c r="T762" t="b">
        <v>0</v>
      </c>
      <c r="U762" s="7">
        <v>739</v>
      </c>
      <c r="V762" s="7">
        <v>14.24</v>
      </c>
      <c r="W762" s="7">
        <v>23.74</v>
      </c>
      <c r="X762" s="7">
        <v>0.52413319999999997</v>
      </c>
      <c r="Y762" s="7">
        <v>1.3444199999999999</v>
      </c>
      <c r="Z762" s="7">
        <v>5.5</v>
      </c>
      <c r="AA762" s="7">
        <v>3.3</v>
      </c>
      <c r="AB762" s="14">
        <v>4.04</v>
      </c>
      <c r="AC762" s="17">
        <v>1E-4</v>
      </c>
      <c r="AD762" s="3">
        <v>0.99990000000000001</v>
      </c>
      <c r="AE762" s="14" t="s">
        <v>197</v>
      </c>
      <c r="AF762" s="13">
        <v>7</v>
      </c>
      <c r="AG762" s="14">
        <v>6</v>
      </c>
      <c r="AH762" s="13">
        <v>4</v>
      </c>
      <c r="AI762" s="7">
        <v>2</v>
      </c>
      <c r="AJ762" s="7">
        <v>2</v>
      </c>
      <c r="AK762" s="7">
        <v>3</v>
      </c>
      <c r="AL762" s="7">
        <v>1</v>
      </c>
      <c r="AM762" s="14">
        <v>2</v>
      </c>
      <c r="AN762" s="13">
        <v>3</v>
      </c>
      <c r="AO762" s="14">
        <v>3</v>
      </c>
      <c r="AP762" s="7" t="s">
        <v>66</v>
      </c>
      <c r="AQ762" s="7" t="s">
        <v>74</v>
      </c>
      <c r="AR762" s="7" t="s">
        <v>208</v>
      </c>
      <c r="AS762" s="7" t="s">
        <v>70</v>
      </c>
      <c r="AT762" s="7" t="s">
        <v>62</v>
      </c>
      <c r="AU762" s="7" t="s">
        <v>66</v>
      </c>
      <c r="AV762" s="7" t="s">
        <v>70</v>
      </c>
      <c r="AW762" s="7" t="s">
        <v>70</v>
      </c>
      <c r="AX762" s="12" t="s">
        <v>5797</v>
      </c>
      <c r="AY762" s="12">
        <v>0</v>
      </c>
      <c r="AZ762" s="12">
        <v>0</v>
      </c>
      <c r="BA762" s="12">
        <v>1</v>
      </c>
      <c r="BB762" s="12">
        <v>1</v>
      </c>
      <c r="BC762" s="12">
        <v>0</v>
      </c>
      <c r="BD762" s="35">
        <v>1</v>
      </c>
      <c r="BE762" s="12">
        <v>1</v>
      </c>
    </row>
    <row r="763" spans="1:57" x14ac:dyDescent="0.35">
      <c r="A763" s="7">
        <v>762</v>
      </c>
      <c r="B763" s="7">
        <v>762</v>
      </c>
      <c r="C763" s="7" t="s">
        <v>1736</v>
      </c>
      <c r="D763" s="7" t="s">
        <v>1737</v>
      </c>
      <c r="E763" s="13" t="s">
        <v>51</v>
      </c>
      <c r="F763" s="7">
        <v>300</v>
      </c>
      <c r="G763" s="7" t="s">
        <v>89</v>
      </c>
      <c r="H763" s="7">
        <v>1000</v>
      </c>
      <c r="I763" s="14" t="s">
        <v>53</v>
      </c>
      <c r="J763" s="13" t="s">
        <v>54</v>
      </c>
      <c r="K763" s="7" t="s">
        <v>75</v>
      </c>
      <c r="L763" s="7" t="s">
        <v>87</v>
      </c>
      <c r="M763" s="7" t="s">
        <v>57</v>
      </c>
      <c r="N763" s="7">
        <v>27</v>
      </c>
      <c r="O763" s="7" t="s">
        <v>86</v>
      </c>
      <c r="P763" s="7">
        <v>37</v>
      </c>
      <c r="Q763" t="s">
        <v>7897</v>
      </c>
      <c r="R763" s="7" t="s">
        <v>113</v>
      </c>
      <c r="S763" s="14" t="s">
        <v>59</v>
      </c>
      <c r="T763" t="b">
        <v>0</v>
      </c>
      <c r="U763" s="7">
        <v>1014</v>
      </c>
      <c r="V763" s="7">
        <v>18.28</v>
      </c>
      <c r="W763" s="7">
        <v>27.88</v>
      </c>
      <c r="X763" s="7">
        <v>0.71906680000000001</v>
      </c>
      <c r="Y763" s="7">
        <v>1.6654800000000001</v>
      </c>
      <c r="Z763" s="7">
        <v>5.0999999999999996</v>
      </c>
      <c r="AA763" s="7">
        <v>3.04</v>
      </c>
      <c r="AB763" s="14">
        <v>3.98</v>
      </c>
      <c r="AC763" s="17">
        <v>1E-4</v>
      </c>
      <c r="AD763" s="3">
        <v>0.99990000000000001</v>
      </c>
      <c r="AE763" s="14" t="s">
        <v>197</v>
      </c>
      <c r="AF763" s="13">
        <v>7</v>
      </c>
      <c r="AG763" s="14">
        <v>6</v>
      </c>
      <c r="AH763" s="13">
        <v>4</v>
      </c>
      <c r="AI763" s="7">
        <v>4</v>
      </c>
      <c r="AJ763" s="7">
        <v>0</v>
      </c>
      <c r="AK763" s="7">
        <v>3</v>
      </c>
      <c r="AL763" s="7">
        <v>3</v>
      </c>
      <c r="AM763" s="14">
        <v>0</v>
      </c>
      <c r="AN763" s="13">
        <v>3</v>
      </c>
      <c r="AO763" s="14">
        <v>3</v>
      </c>
      <c r="AP763" s="7" t="s">
        <v>66</v>
      </c>
      <c r="AQ763" s="7" t="s">
        <v>62</v>
      </c>
      <c r="AR763" s="7" t="s">
        <v>66</v>
      </c>
      <c r="AS763" s="7" t="s">
        <v>70</v>
      </c>
      <c r="AT763" s="7" t="s">
        <v>70</v>
      </c>
      <c r="AU763" s="7" t="s">
        <v>66</v>
      </c>
      <c r="AV763" s="7" t="s">
        <v>70</v>
      </c>
      <c r="AW763" s="7" t="s">
        <v>70</v>
      </c>
      <c r="AX763" s="12">
        <v>0</v>
      </c>
      <c r="AY763" s="12">
        <v>0</v>
      </c>
      <c r="AZ763" s="12">
        <v>0</v>
      </c>
      <c r="BA763" s="12">
        <v>1</v>
      </c>
      <c r="BB763" s="12">
        <v>1</v>
      </c>
      <c r="BC763" s="12">
        <v>0</v>
      </c>
      <c r="BD763" s="35">
        <v>1</v>
      </c>
      <c r="BE763" s="12">
        <v>1</v>
      </c>
    </row>
    <row r="764" spans="1:57" x14ac:dyDescent="0.35">
      <c r="A764" s="7">
        <v>763</v>
      </c>
      <c r="B764" s="7">
        <v>763</v>
      </c>
      <c r="C764" s="7" t="s">
        <v>1738</v>
      </c>
      <c r="D764" s="7" t="s">
        <v>1739</v>
      </c>
      <c r="E764" s="13" t="s">
        <v>51</v>
      </c>
      <c r="F764" s="7">
        <v>300</v>
      </c>
      <c r="G764" s="7" t="s">
        <v>173</v>
      </c>
      <c r="H764" s="7"/>
      <c r="I764" s="14" t="s">
        <v>53</v>
      </c>
      <c r="J764" s="13" t="s">
        <v>54</v>
      </c>
      <c r="K764" s="7" t="s">
        <v>75</v>
      </c>
      <c r="L764" s="7" t="s">
        <v>87</v>
      </c>
      <c r="M764" s="7" t="s">
        <v>57</v>
      </c>
      <c r="N764" s="7">
        <v>19</v>
      </c>
      <c r="O764" s="7" t="s">
        <v>109</v>
      </c>
      <c r="P764" s="7"/>
      <c r="Q764" t="s">
        <v>7875</v>
      </c>
      <c r="R764" s="7" t="s">
        <v>59</v>
      </c>
      <c r="S764" s="14" t="s">
        <v>56</v>
      </c>
      <c r="T764" t="b">
        <v>0</v>
      </c>
      <c r="U764" s="7">
        <v>1100</v>
      </c>
      <c r="V764" s="7">
        <v>20</v>
      </c>
      <c r="W764" s="7">
        <v>29.92</v>
      </c>
      <c r="X764" s="7">
        <v>0.69853340000000008</v>
      </c>
      <c r="Y764" s="7">
        <v>1.5204200000000001</v>
      </c>
      <c r="Z764" s="7">
        <v>6.6</v>
      </c>
      <c r="AA764" s="7">
        <v>3.21</v>
      </c>
      <c r="AB764" s="14">
        <v>3.54</v>
      </c>
      <c r="AC764" s="17">
        <v>1E-4</v>
      </c>
      <c r="AD764" s="3">
        <v>0.99990000000000001</v>
      </c>
      <c r="AE764" s="14" t="s">
        <v>197</v>
      </c>
      <c r="AF764" s="13">
        <v>7</v>
      </c>
      <c r="AG764" s="14">
        <v>6</v>
      </c>
      <c r="AH764" s="13">
        <v>4</v>
      </c>
      <c r="AI764" s="7">
        <v>4</v>
      </c>
      <c r="AJ764" s="7">
        <v>0</v>
      </c>
      <c r="AK764" s="7">
        <v>3</v>
      </c>
      <c r="AL764" s="7">
        <v>3</v>
      </c>
      <c r="AM764" s="14">
        <v>0</v>
      </c>
      <c r="AN764" s="13">
        <v>3</v>
      </c>
      <c r="AO764" s="14">
        <v>3</v>
      </c>
      <c r="AP764" s="7" t="s">
        <v>66</v>
      </c>
      <c r="AQ764" s="7" t="s">
        <v>62</v>
      </c>
      <c r="AR764" s="7" t="s">
        <v>66</v>
      </c>
      <c r="AS764" s="7" t="s">
        <v>70</v>
      </c>
      <c r="AT764" s="7" t="s">
        <v>70</v>
      </c>
      <c r="AU764" s="7" t="s">
        <v>66</v>
      </c>
      <c r="AV764" s="7" t="s">
        <v>70</v>
      </c>
      <c r="AW764" s="7" t="s">
        <v>70</v>
      </c>
      <c r="AX764" s="12">
        <v>0</v>
      </c>
      <c r="AY764" s="12">
        <v>0</v>
      </c>
      <c r="AZ764" s="12">
        <v>0</v>
      </c>
      <c r="BA764" s="12">
        <v>1</v>
      </c>
      <c r="BB764" s="12">
        <v>1</v>
      </c>
      <c r="BC764" s="12">
        <v>0</v>
      </c>
      <c r="BD764" s="35">
        <v>1</v>
      </c>
      <c r="BE764" s="12">
        <v>1</v>
      </c>
    </row>
    <row r="765" spans="1:57" x14ac:dyDescent="0.35">
      <c r="A765" s="7">
        <v>764</v>
      </c>
      <c r="B765" s="7">
        <v>764</v>
      </c>
      <c r="C765" s="7" t="s">
        <v>1740</v>
      </c>
      <c r="D765" s="7" t="s">
        <v>1741</v>
      </c>
      <c r="E765" s="13" t="s">
        <v>51</v>
      </c>
      <c r="F765" s="7">
        <v>300</v>
      </c>
      <c r="G765" s="7" t="s">
        <v>139</v>
      </c>
      <c r="H765" s="7">
        <v>914</v>
      </c>
      <c r="I765" s="14" t="s">
        <v>53</v>
      </c>
      <c r="J765" s="13" t="s">
        <v>54</v>
      </c>
      <c r="K765" s="7" t="s">
        <v>75</v>
      </c>
      <c r="L765" s="7" t="s">
        <v>87</v>
      </c>
      <c r="M765" s="7" t="s">
        <v>57</v>
      </c>
      <c r="N765" s="7">
        <v>24</v>
      </c>
      <c r="O765" s="7" t="s">
        <v>86</v>
      </c>
      <c r="P765" s="7">
        <v>36</v>
      </c>
      <c r="Q765" t="s">
        <v>7875</v>
      </c>
      <c r="R765" s="7" t="s">
        <v>59</v>
      </c>
      <c r="S765" s="14" t="s">
        <v>59</v>
      </c>
      <c r="T765" t="b">
        <v>0</v>
      </c>
      <c r="U765" s="7">
        <v>1380</v>
      </c>
      <c r="V765" s="7">
        <v>15.52</v>
      </c>
      <c r="W765" s="7">
        <v>23.62</v>
      </c>
      <c r="X765" s="7">
        <v>0.44453340000000002</v>
      </c>
      <c r="Y765" s="7">
        <v>2.11938</v>
      </c>
      <c r="Z765" s="7">
        <v>5.8</v>
      </c>
      <c r="AA765" s="7">
        <v>3.08</v>
      </c>
      <c r="AB765" s="14">
        <v>3.84</v>
      </c>
      <c r="AC765" s="17">
        <v>1E-4</v>
      </c>
      <c r="AD765" s="3">
        <v>0.99990000000000001</v>
      </c>
      <c r="AE765" s="14" t="s">
        <v>197</v>
      </c>
      <c r="AF765" s="13">
        <v>7</v>
      </c>
      <c r="AG765" s="14">
        <v>6</v>
      </c>
      <c r="AH765" s="13">
        <v>4</v>
      </c>
      <c r="AI765" s="7">
        <v>4</v>
      </c>
      <c r="AJ765" s="7">
        <v>0</v>
      </c>
      <c r="AK765" s="7">
        <v>3</v>
      </c>
      <c r="AL765" s="7">
        <v>3</v>
      </c>
      <c r="AM765" s="14">
        <v>0</v>
      </c>
      <c r="AN765" s="13">
        <v>3</v>
      </c>
      <c r="AO765" s="14">
        <v>3</v>
      </c>
      <c r="AP765" s="7" t="s">
        <v>66</v>
      </c>
      <c r="AQ765" s="7" t="s">
        <v>64</v>
      </c>
      <c r="AR765" s="7" t="s">
        <v>62</v>
      </c>
      <c r="AS765" s="7" t="s">
        <v>70</v>
      </c>
      <c r="AT765" s="7" t="s">
        <v>70</v>
      </c>
      <c r="AU765" s="7" t="s">
        <v>66</v>
      </c>
      <c r="AV765" s="7" t="s">
        <v>70</v>
      </c>
      <c r="AW765" s="7" t="s">
        <v>70</v>
      </c>
      <c r="AX765" s="12">
        <v>0</v>
      </c>
      <c r="AY765" s="12">
        <v>0</v>
      </c>
      <c r="AZ765" s="12">
        <v>0</v>
      </c>
      <c r="BA765" s="12">
        <v>1</v>
      </c>
      <c r="BB765" s="12">
        <v>1</v>
      </c>
      <c r="BC765" s="12">
        <v>0</v>
      </c>
      <c r="BD765" s="35">
        <v>1</v>
      </c>
      <c r="BE765" s="12">
        <v>1</v>
      </c>
    </row>
    <row r="766" spans="1:57" x14ac:dyDescent="0.35">
      <c r="A766" s="7">
        <v>765</v>
      </c>
      <c r="B766" s="7">
        <v>765</v>
      </c>
      <c r="C766" s="7" t="s">
        <v>1742</v>
      </c>
      <c r="D766" s="7" t="s">
        <v>1743</v>
      </c>
      <c r="E766" s="13" t="s">
        <v>51</v>
      </c>
      <c r="F766" s="7">
        <v>300</v>
      </c>
      <c r="G766" s="7" t="s">
        <v>100</v>
      </c>
      <c r="H766" s="7">
        <v>200</v>
      </c>
      <c r="I766" s="14" t="s">
        <v>53</v>
      </c>
      <c r="J766" s="13" t="s">
        <v>54</v>
      </c>
      <c r="K766" s="7" t="s">
        <v>118</v>
      </c>
      <c r="L766" s="7" t="s">
        <v>56</v>
      </c>
      <c r="M766" s="7" t="s">
        <v>84</v>
      </c>
      <c r="N766" s="7">
        <v>27</v>
      </c>
      <c r="O766" s="7" t="s">
        <v>86</v>
      </c>
      <c r="P766" s="7">
        <v>33</v>
      </c>
      <c r="Q766" t="s">
        <v>7875</v>
      </c>
      <c r="R766" s="7" t="s">
        <v>59</v>
      </c>
      <c r="S766" s="14" t="s">
        <v>59</v>
      </c>
      <c r="T766" t="b">
        <v>0</v>
      </c>
      <c r="U766" s="7">
        <v>1238</v>
      </c>
      <c r="V766" s="7">
        <v>21.6</v>
      </c>
      <c r="W766" s="7">
        <v>33.24</v>
      </c>
      <c r="X766" s="7">
        <v>1.196666</v>
      </c>
      <c r="Y766" s="7">
        <v>1.5230399999999999</v>
      </c>
      <c r="Z766" s="7">
        <v>5.8</v>
      </c>
      <c r="AA766" s="7">
        <v>5.52</v>
      </c>
      <c r="AB766" s="14">
        <v>1.94</v>
      </c>
      <c r="AC766" s="17">
        <v>3.7327199999999998E-2</v>
      </c>
      <c r="AD766" s="3">
        <v>0.962673</v>
      </c>
      <c r="AE766" s="14" t="s">
        <v>197</v>
      </c>
      <c r="AF766" s="13">
        <v>7</v>
      </c>
      <c r="AG766" s="14">
        <v>6</v>
      </c>
      <c r="AH766" s="13">
        <v>4</v>
      </c>
      <c r="AI766" s="7">
        <v>4</v>
      </c>
      <c r="AJ766" s="7">
        <v>0</v>
      </c>
      <c r="AK766" s="7">
        <v>3</v>
      </c>
      <c r="AL766" s="7">
        <v>3</v>
      </c>
      <c r="AM766" s="14">
        <v>0</v>
      </c>
      <c r="AN766" s="13">
        <v>3</v>
      </c>
      <c r="AO766" s="14">
        <v>3</v>
      </c>
      <c r="AP766" s="7" t="s">
        <v>66</v>
      </c>
      <c r="AQ766" s="7" t="s">
        <v>62</v>
      </c>
      <c r="AR766" s="7" t="s">
        <v>62</v>
      </c>
      <c r="AS766" s="7" t="s">
        <v>5797</v>
      </c>
      <c r="AT766" s="7" t="s">
        <v>62</v>
      </c>
      <c r="AU766" s="7" t="s">
        <v>66</v>
      </c>
      <c r="AV766" s="7" t="s">
        <v>5797</v>
      </c>
      <c r="AW766" s="7" t="s">
        <v>70</v>
      </c>
      <c r="AX766" s="12">
        <v>0</v>
      </c>
      <c r="AY766" s="12">
        <v>0</v>
      </c>
      <c r="AZ766" s="12">
        <v>0</v>
      </c>
      <c r="BA766" s="12">
        <v>1</v>
      </c>
      <c r="BB766" s="12">
        <v>1</v>
      </c>
      <c r="BC766" s="12">
        <v>0</v>
      </c>
      <c r="BD766" s="35">
        <v>1</v>
      </c>
      <c r="BE766" s="12">
        <v>1</v>
      </c>
    </row>
    <row r="767" spans="1:57" x14ac:dyDescent="0.35">
      <c r="A767" s="7">
        <v>766</v>
      </c>
      <c r="B767" s="7">
        <v>766</v>
      </c>
      <c r="C767" s="7" t="s">
        <v>1744</v>
      </c>
      <c r="D767" s="7" t="s">
        <v>1745</v>
      </c>
      <c r="E767" s="13" t="s">
        <v>51</v>
      </c>
      <c r="F767" s="7">
        <v>300</v>
      </c>
      <c r="G767" s="7" t="s">
        <v>100</v>
      </c>
      <c r="H767" s="7">
        <v>1240</v>
      </c>
      <c r="I767" s="14" t="s">
        <v>53</v>
      </c>
      <c r="J767" s="13" t="s">
        <v>54</v>
      </c>
      <c r="K767" s="7" t="s">
        <v>83</v>
      </c>
      <c r="L767" s="7" t="s">
        <v>56</v>
      </c>
      <c r="M767" s="7" t="s">
        <v>57</v>
      </c>
      <c r="N767" s="7">
        <v>24</v>
      </c>
      <c r="O767" s="7" t="s">
        <v>86</v>
      </c>
      <c r="P767" s="7">
        <v>33</v>
      </c>
      <c r="Q767" t="s">
        <v>7875</v>
      </c>
      <c r="R767" s="7" t="s">
        <v>59</v>
      </c>
      <c r="S767" s="14" t="s">
        <v>59</v>
      </c>
      <c r="T767" t="b">
        <v>0</v>
      </c>
      <c r="U767" s="7">
        <v>1008</v>
      </c>
      <c r="V767" s="7">
        <v>14.96</v>
      </c>
      <c r="W767" s="7">
        <v>25.42</v>
      </c>
      <c r="X767" s="7">
        <v>0.5890668</v>
      </c>
      <c r="Y767" s="7">
        <v>1.49878</v>
      </c>
      <c r="Z767" s="7"/>
      <c r="AA767" s="7"/>
      <c r="AB767" s="14"/>
      <c r="AC767" s="17">
        <v>7.2516500000000001E-3</v>
      </c>
      <c r="AD767" s="3">
        <v>0.99274799999999996</v>
      </c>
      <c r="AE767" s="14" t="s">
        <v>197</v>
      </c>
      <c r="AF767" s="13">
        <v>7</v>
      </c>
      <c r="AG767" s="14">
        <v>6</v>
      </c>
      <c r="AH767" s="13">
        <v>4</v>
      </c>
      <c r="AI767" s="7">
        <v>4</v>
      </c>
      <c r="AJ767" s="7">
        <v>0</v>
      </c>
      <c r="AK767" s="7">
        <v>3</v>
      </c>
      <c r="AL767" s="7">
        <v>3</v>
      </c>
      <c r="AM767" s="14">
        <v>0</v>
      </c>
      <c r="AN767" s="13">
        <v>3</v>
      </c>
      <c r="AO767" s="14">
        <v>3</v>
      </c>
      <c r="AP767" s="7" t="s">
        <v>66</v>
      </c>
      <c r="AQ767" s="7" t="s">
        <v>62</v>
      </c>
      <c r="AR767" s="7" t="s">
        <v>62</v>
      </c>
      <c r="AS767" s="7" t="s">
        <v>70</v>
      </c>
      <c r="AT767" s="7" t="s">
        <v>62</v>
      </c>
      <c r="AU767" s="7" t="s">
        <v>5797</v>
      </c>
      <c r="AV767" s="7" t="s">
        <v>70</v>
      </c>
      <c r="AW767" s="7" t="s">
        <v>70</v>
      </c>
      <c r="AX767" s="12">
        <v>0</v>
      </c>
      <c r="AY767" s="12">
        <v>0</v>
      </c>
      <c r="AZ767" s="12">
        <v>0</v>
      </c>
      <c r="BA767" s="12">
        <v>1</v>
      </c>
      <c r="BB767" s="12">
        <v>1</v>
      </c>
      <c r="BC767" s="12">
        <v>0</v>
      </c>
      <c r="BD767" s="35">
        <v>1</v>
      </c>
      <c r="BE767" s="12">
        <v>1</v>
      </c>
    </row>
    <row r="768" spans="1:57" x14ac:dyDescent="0.35">
      <c r="A768" s="7">
        <v>767</v>
      </c>
      <c r="B768" s="7">
        <v>767</v>
      </c>
      <c r="C768" s="7" t="s">
        <v>1746</v>
      </c>
      <c r="D768" s="7" t="s">
        <v>1747</v>
      </c>
      <c r="E768" s="13" t="s">
        <v>51</v>
      </c>
      <c r="F768" s="7">
        <v>300</v>
      </c>
      <c r="G768" s="7" t="s">
        <v>100</v>
      </c>
      <c r="H768" s="7">
        <v>1130</v>
      </c>
      <c r="I768" s="14" t="s">
        <v>53</v>
      </c>
      <c r="J768" s="13" t="s">
        <v>54</v>
      </c>
      <c r="K768" s="7" t="s">
        <v>75</v>
      </c>
      <c r="L768" s="7" t="s">
        <v>87</v>
      </c>
      <c r="M768" s="7" t="s">
        <v>57</v>
      </c>
      <c r="N768" s="7">
        <v>19</v>
      </c>
      <c r="O768" s="7" t="s">
        <v>58</v>
      </c>
      <c r="P768" s="7">
        <v>36</v>
      </c>
      <c r="Q768" t="s">
        <v>7875</v>
      </c>
      <c r="R768" s="7" t="s">
        <v>59</v>
      </c>
      <c r="S768" s="14" t="s">
        <v>59</v>
      </c>
      <c r="T768" t="b">
        <v>0</v>
      </c>
      <c r="U768" s="7">
        <v>1094</v>
      </c>
      <c r="V768" s="7">
        <v>15.86</v>
      </c>
      <c r="W768" s="7">
        <v>29.14</v>
      </c>
      <c r="X768" s="7">
        <v>0.73293319999999995</v>
      </c>
      <c r="Y768" s="7">
        <v>1.6445799999999999</v>
      </c>
      <c r="Z768" s="7">
        <v>5.6</v>
      </c>
      <c r="AA768" s="7">
        <v>4.25</v>
      </c>
      <c r="AB768" s="14">
        <v>3.05</v>
      </c>
      <c r="AC768" s="17">
        <v>1E-4</v>
      </c>
      <c r="AD768" s="3">
        <v>0.99990000000000001</v>
      </c>
      <c r="AE768" s="14" t="s">
        <v>197</v>
      </c>
      <c r="AF768" s="13">
        <v>7</v>
      </c>
      <c r="AG768" s="14">
        <v>6</v>
      </c>
      <c r="AH768" s="13">
        <v>4</v>
      </c>
      <c r="AI768" s="7">
        <v>4</v>
      </c>
      <c r="AJ768" s="7">
        <v>0</v>
      </c>
      <c r="AK768" s="7">
        <v>3</v>
      </c>
      <c r="AL768" s="7">
        <v>3</v>
      </c>
      <c r="AM768" s="14">
        <v>0</v>
      </c>
      <c r="AN768" s="13">
        <v>3</v>
      </c>
      <c r="AO768" s="14">
        <v>3</v>
      </c>
      <c r="AP768" s="7" t="s">
        <v>66</v>
      </c>
      <c r="AQ768" s="7" t="s">
        <v>62</v>
      </c>
      <c r="AR768" s="7" t="s">
        <v>66</v>
      </c>
      <c r="AS768" s="7" t="s">
        <v>70</v>
      </c>
      <c r="AT768" s="7" t="s">
        <v>70</v>
      </c>
      <c r="AU768" s="7" t="s">
        <v>66</v>
      </c>
      <c r="AV768" s="7" t="s">
        <v>70</v>
      </c>
      <c r="AW768" s="7" t="s">
        <v>70</v>
      </c>
      <c r="AX768" s="12">
        <v>0</v>
      </c>
      <c r="AY768" s="12">
        <v>0</v>
      </c>
      <c r="AZ768" s="12">
        <v>0</v>
      </c>
      <c r="BA768" s="12">
        <v>1</v>
      </c>
      <c r="BB768" s="12" t="s">
        <v>5797</v>
      </c>
      <c r="BC768" s="12">
        <v>0</v>
      </c>
      <c r="BD768" s="35">
        <v>1</v>
      </c>
      <c r="BE768" s="12">
        <v>1</v>
      </c>
    </row>
    <row r="769" spans="1:57" x14ac:dyDescent="0.35">
      <c r="A769" s="7">
        <v>768</v>
      </c>
      <c r="B769" s="7">
        <v>768</v>
      </c>
      <c r="C769" s="7" t="s">
        <v>1748</v>
      </c>
      <c r="D769" s="7" t="s">
        <v>1749</v>
      </c>
      <c r="E769" s="13" t="s">
        <v>51</v>
      </c>
      <c r="F769" s="7">
        <v>300</v>
      </c>
      <c r="G769" s="7" t="s">
        <v>89</v>
      </c>
      <c r="H769" s="7">
        <v>1777</v>
      </c>
      <c r="I769" s="14" t="s">
        <v>53</v>
      </c>
      <c r="J769" s="13" t="s">
        <v>54</v>
      </c>
      <c r="K769" s="7" t="s">
        <v>75</v>
      </c>
      <c r="L769" s="7" t="s">
        <v>87</v>
      </c>
      <c r="M769" s="7" t="s">
        <v>57</v>
      </c>
      <c r="N769" s="7">
        <v>20</v>
      </c>
      <c r="O769" s="7" t="s">
        <v>109</v>
      </c>
      <c r="P769" s="7">
        <v>38</v>
      </c>
      <c r="Q769" t="s">
        <v>7937</v>
      </c>
      <c r="R769" s="7" t="s">
        <v>113</v>
      </c>
      <c r="S769" s="14" t="s">
        <v>59</v>
      </c>
      <c r="T769" t="b">
        <v>0</v>
      </c>
      <c r="U769" s="7">
        <v>956</v>
      </c>
      <c r="V769" s="7">
        <v>17.559999999999999</v>
      </c>
      <c r="W769" s="7">
        <v>27.36</v>
      </c>
      <c r="X769" s="7">
        <v>0.78233339999999996</v>
      </c>
      <c r="Y769" s="7">
        <v>1.6203799999999999</v>
      </c>
      <c r="Z769" s="7">
        <v>6</v>
      </c>
      <c r="AA769" s="7">
        <v>2.85</v>
      </c>
      <c r="AB769" s="14">
        <v>3.68</v>
      </c>
      <c r="AC769" s="17">
        <v>1E-4</v>
      </c>
      <c r="AD769" s="3">
        <v>0.99990000000000001</v>
      </c>
      <c r="AE769" s="14" t="s">
        <v>197</v>
      </c>
      <c r="AF769" s="13">
        <v>7</v>
      </c>
      <c r="AG769" s="14">
        <v>6</v>
      </c>
      <c r="AH769" s="13">
        <v>4</v>
      </c>
      <c r="AI769" s="7">
        <v>4</v>
      </c>
      <c r="AJ769" s="7">
        <v>0</v>
      </c>
      <c r="AK769" s="7">
        <v>3</v>
      </c>
      <c r="AL769" s="7">
        <v>3</v>
      </c>
      <c r="AM769" s="14">
        <v>0</v>
      </c>
      <c r="AN769" s="13">
        <v>3</v>
      </c>
      <c r="AO769" s="14">
        <v>3</v>
      </c>
      <c r="AP769" s="7" t="s">
        <v>66</v>
      </c>
      <c r="AQ769" s="7" t="s">
        <v>62</v>
      </c>
      <c r="AR769" s="7" t="s">
        <v>66</v>
      </c>
      <c r="AS769" s="7" t="s">
        <v>70</v>
      </c>
      <c r="AT769" s="7" t="s">
        <v>70</v>
      </c>
      <c r="AU769" s="7" t="s">
        <v>66</v>
      </c>
      <c r="AV769" s="7" t="s">
        <v>70</v>
      </c>
      <c r="AW769" s="7" t="s">
        <v>70</v>
      </c>
      <c r="AX769" s="12">
        <v>0</v>
      </c>
      <c r="AY769" s="12">
        <v>0</v>
      </c>
      <c r="AZ769" s="12">
        <v>0</v>
      </c>
      <c r="BA769" s="12">
        <v>1</v>
      </c>
      <c r="BB769" s="12">
        <v>1</v>
      </c>
      <c r="BC769" s="12">
        <v>0</v>
      </c>
      <c r="BD769" s="35">
        <v>1</v>
      </c>
      <c r="BE769" s="12">
        <v>1</v>
      </c>
    </row>
    <row r="770" spans="1:57" x14ac:dyDescent="0.35">
      <c r="A770" s="7">
        <v>769</v>
      </c>
      <c r="B770" s="7">
        <v>769</v>
      </c>
      <c r="C770" s="7" t="s">
        <v>1750</v>
      </c>
      <c r="D770" s="7" t="s">
        <v>1751</v>
      </c>
      <c r="E770" s="13" t="s">
        <v>51</v>
      </c>
      <c r="F770" s="7">
        <v>300</v>
      </c>
      <c r="G770" s="7" t="s">
        <v>80</v>
      </c>
      <c r="H770" s="7">
        <v>2300</v>
      </c>
      <c r="I770" s="14" t="s">
        <v>53</v>
      </c>
      <c r="J770" s="13" t="s">
        <v>54</v>
      </c>
      <c r="K770" s="7" t="s">
        <v>75</v>
      </c>
      <c r="L770" s="7" t="s">
        <v>87</v>
      </c>
      <c r="M770" s="7" t="s">
        <v>57</v>
      </c>
      <c r="N770" s="7">
        <v>26</v>
      </c>
      <c r="O770" s="7" t="s">
        <v>109</v>
      </c>
      <c r="P770" s="7">
        <v>37</v>
      </c>
      <c r="Q770" t="s">
        <v>7875</v>
      </c>
      <c r="R770" s="7" t="s">
        <v>59</v>
      </c>
      <c r="S770" s="14" t="s">
        <v>56</v>
      </c>
      <c r="T770" t="b">
        <v>0</v>
      </c>
      <c r="U770" s="7">
        <v>367</v>
      </c>
      <c r="V770" s="7">
        <v>11.06</v>
      </c>
      <c r="W770" s="7">
        <v>21.44</v>
      </c>
      <c r="X770" s="7">
        <v>0.47399999999999998</v>
      </c>
      <c r="Y770" s="7">
        <v>0.71977999999999998</v>
      </c>
      <c r="Z770" s="7">
        <v>6.5</v>
      </c>
      <c r="AA770" s="7">
        <v>4.5199999999999996</v>
      </c>
      <c r="AB770" s="14">
        <v>2.14</v>
      </c>
      <c r="AC770" s="17">
        <v>1E-4</v>
      </c>
      <c r="AD770" s="3">
        <v>0.99990000000000001</v>
      </c>
      <c r="AE770" s="14" t="s">
        <v>197</v>
      </c>
      <c r="AF770" s="13">
        <v>7</v>
      </c>
      <c r="AG770" s="14">
        <v>6</v>
      </c>
      <c r="AH770" s="13">
        <v>4</v>
      </c>
      <c r="AI770" s="7">
        <v>3</v>
      </c>
      <c r="AJ770" s="7">
        <v>1</v>
      </c>
      <c r="AK770" s="7">
        <v>3</v>
      </c>
      <c r="AL770" s="7">
        <v>2</v>
      </c>
      <c r="AM770" s="14">
        <v>1</v>
      </c>
      <c r="AN770" s="13">
        <v>3</v>
      </c>
      <c r="AO770" s="14">
        <v>3</v>
      </c>
      <c r="AP770" s="7" t="s">
        <v>66</v>
      </c>
      <c r="AQ770" s="7" t="s">
        <v>62</v>
      </c>
      <c r="AR770" s="7" t="s">
        <v>66</v>
      </c>
      <c r="AS770" s="7" t="s">
        <v>70</v>
      </c>
      <c r="AT770" s="7" t="s">
        <v>63</v>
      </c>
      <c r="AU770" s="7" t="s">
        <v>66</v>
      </c>
      <c r="AV770" s="7" t="s">
        <v>70</v>
      </c>
      <c r="AW770" s="7" t="s">
        <v>70</v>
      </c>
      <c r="AX770" s="12">
        <v>0</v>
      </c>
      <c r="AY770" s="12">
        <v>0</v>
      </c>
      <c r="AZ770" s="12">
        <v>0</v>
      </c>
      <c r="BA770" s="12">
        <v>1</v>
      </c>
      <c r="BB770" s="12">
        <v>1</v>
      </c>
      <c r="BC770" s="12">
        <v>0</v>
      </c>
      <c r="BD770" s="35">
        <v>1</v>
      </c>
      <c r="BE770" s="12">
        <v>1</v>
      </c>
    </row>
    <row r="771" spans="1:57" x14ac:dyDescent="0.35">
      <c r="A771" s="7">
        <v>770</v>
      </c>
      <c r="B771" s="7">
        <v>770</v>
      </c>
      <c r="C771" s="7" t="s">
        <v>1752</v>
      </c>
      <c r="D771" s="7" t="s">
        <v>1753</v>
      </c>
      <c r="E771" s="13" t="s">
        <v>51</v>
      </c>
      <c r="F771" s="7">
        <v>300</v>
      </c>
      <c r="G771" s="7" t="s">
        <v>100</v>
      </c>
      <c r="H771" s="7">
        <v>1611</v>
      </c>
      <c r="I771" s="14" t="s">
        <v>53</v>
      </c>
      <c r="J771" s="13" t="s">
        <v>54</v>
      </c>
      <c r="K771" s="7" t="s">
        <v>75</v>
      </c>
      <c r="L771" s="7" t="s">
        <v>87</v>
      </c>
      <c r="M771" s="7" t="s">
        <v>57</v>
      </c>
      <c r="N771" s="7">
        <v>22</v>
      </c>
      <c r="O771" s="7" t="s">
        <v>109</v>
      </c>
      <c r="P771" s="7">
        <v>37</v>
      </c>
      <c r="Q771" t="s">
        <v>7875</v>
      </c>
      <c r="R771" s="7" t="s">
        <v>113</v>
      </c>
      <c r="S771" s="14" t="s">
        <v>113</v>
      </c>
      <c r="T771" t="b">
        <v>0</v>
      </c>
      <c r="U771" s="7">
        <v>837</v>
      </c>
      <c r="V771" s="7">
        <v>13.32</v>
      </c>
      <c r="W771" s="7">
        <v>25.98</v>
      </c>
      <c r="X771" s="7">
        <v>0.8692006000000001</v>
      </c>
      <c r="Y771" s="7">
        <v>1.1619999999999999</v>
      </c>
      <c r="Z771" s="7"/>
      <c r="AA771" s="7"/>
      <c r="AB771" s="14"/>
      <c r="AC771" s="17">
        <v>1E-4</v>
      </c>
      <c r="AD771" s="3">
        <v>0.99990000000000001</v>
      </c>
      <c r="AE771" s="14" t="s">
        <v>197</v>
      </c>
      <c r="AF771" s="13">
        <v>7</v>
      </c>
      <c r="AG771" s="14">
        <v>6</v>
      </c>
      <c r="AH771" s="13">
        <v>4</v>
      </c>
      <c r="AI771" s="7">
        <v>4</v>
      </c>
      <c r="AJ771" s="7">
        <v>0</v>
      </c>
      <c r="AK771" s="7">
        <v>3</v>
      </c>
      <c r="AL771" s="7">
        <v>3</v>
      </c>
      <c r="AM771" s="14">
        <v>0</v>
      </c>
      <c r="AN771" s="13">
        <v>3</v>
      </c>
      <c r="AO771" s="14">
        <v>3</v>
      </c>
      <c r="AP771" s="7" t="s">
        <v>66</v>
      </c>
      <c r="AQ771" s="7" t="s">
        <v>62</v>
      </c>
      <c r="AR771" s="7" t="s">
        <v>66</v>
      </c>
      <c r="AS771" s="7" t="s">
        <v>70</v>
      </c>
      <c r="AT771" s="7" t="s">
        <v>70</v>
      </c>
      <c r="AU771" s="7" t="s">
        <v>66</v>
      </c>
      <c r="AV771" s="7" t="s">
        <v>70</v>
      </c>
      <c r="AW771" s="7" t="s">
        <v>70</v>
      </c>
      <c r="AX771" s="12">
        <v>0</v>
      </c>
      <c r="AY771" s="12">
        <v>0</v>
      </c>
      <c r="AZ771" s="12">
        <v>0</v>
      </c>
      <c r="BA771" s="12">
        <v>1</v>
      </c>
      <c r="BB771" s="12">
        <v>1</v>
      </c>
      <c r="BC771" s="12">
        <v>0</v>
      </c>
      <c r="BD771" s="35">
        <v>1</v>
      </c>
      <c r="BE771" s="12">
        <v>1</v>
      </c>
    </row>
    <row r="772" spans="1:57" x14ac:dyDescent="0.35">
      <c r="A772" s="7">
        <v>771</v>
      </c>
      <c r="B772" s="7">
        <v>771</v>
      </c>
      <c r="C772" s="7" t="s">
        <v>1754</v>
      </c>
      <c r="D772" s="7" t="s">
        <v>1755</v>
      </c>
      <c r="E772" s="13" t="s">
        <v>51</v>
      </c>
      <c r="F772" s="7">
        <v>300</v>
      </c>
      <c r="G772" s="7" t="s">
        <v>100</v>
      </c>
      <c r="H772" s="7">
        <v>1187</v>
      </c>
      <c r="I772" s="14" t="s">
        <v>53</v>
      </c>
      <c r="J772" s="13" t="s">
        <v>54</v>
      </c>
      <c r="K772" s="7" t="s">
        <v>75</v>
      </c>
      <c r="L772" s="7" t="s">
        <v>56</v>
      </c>
      <c r="M772" s="7" t="s">
        <v>57</v>
      </c>
      <c r="N772" s="7">
        <v>27</v>
      </c>
      <c r="O772" s="7" t="s">
        <v>86</v>
      </c>
      <c r="P772" s="7">
        <v>32</v>
      </c>
      <c r="Q772" t="s">
        <v>7875</v>
      </c>
      <c r="R772" s="7" t="s">
        <v>59</v>
      </c>
      <c r="S772" s="14" t="s">
        <v>59</v>
      </c>
      <c r="T772" t="b">
        <v>0</v>
      </c>
      <c r="U772" s="7">
        <v>724</v>
      </c>
      <c r="V772" s="7">
        <v>10.54</v>
      </c>
      <c r="W772" s="7">
        <v>20.62</v>
      </c>
      <c r="X772" s="7">
        <v>0.40146660000000001</v>
      </c>
      <c r="Y772" s="7">
        <v>1.3002800000000001</v>
      </c>
      <c r="Z772" s="7">
        <v>5.7</v>
      </c>
      <c r="AA772" s="7">
        <v>4.8899999999999997</v>
      </c>
      <c r="AB772" s="14">
        <v>1.82</v>
      </c>
      <c r="AC772" s="17">
        <v>1.7514700000000001E-2</v>
      </c>
      <c r="AD772" s="3">
        <v>0.98248500000000005</v>
      </c>
      <c r="AE772" s="14" t="s">
        <v>197</v>
      </c>
      <c r="AF772" s="13">
        <v>7</v>
      </c>
      <c r="AG772" s="14">
        <v>6</v>
      </c>
      <c r="AH772" s="13">
        <v>4</v>
      </c>
      <c r="AI772" s="7">
        <v>4</v>
      </c>
      <c r="AJ772" s="7">
        <v>0</v>
      </c>
      <c r="AK772" s="7">
        <v>3</v>
      </c>
      <c r="AL772" s="7">
        <v>3</v>
      </c>
      <c r="AM772" s="14">
        <v>0</v>
      </c>
      <c r="AN772" s="13">
        <v>3</v>
      </c>
      <c r="AO772" s="14">
        <v>3</v>
      </c>
      <c r="AP772" s="7" t="s">
        <v>66</v>
      </c>
      <c r="AQ772" s="7" t="s">
        <v>62</v>
      </c>
      <c r="AR772" s="7" t="s">
        <v>62</v>
      </c>
      <c r="AS772" s="7" t="s">
        <v>70</v>
      </c>
      <c r="AT772" s="7" t="s">
        <v>62</v>
      </c>
      <c r="AU772" s="7" t="s">
        <v>5797</v>
      </c>
      <c r="AV772" s="7" t="s">
        <v>5797</v>
      </c>
      <c r="AW772" s="7" t="s">
        <v>70</v>
      </c>
      <c r="AX772" s="12">
        <v>0</v>
      </c>
      <c r="AY772" s="12">
        <v>0</v>
      </c>
      <c r="AZ772" s="12">
        <v>0</v>
      </c>
      <c r="BA772" s="12">
        <v>1</v>
      </c>
      <c r="BB772" s="12">
        <v>1</v>
      </c>
      <c r="BC772" s="12">
        <v>0</v>
      </c>
      <c r="BD772" s="35">
        <v>1</v>
      </c>
      <c r="BE772" s="12">
        <v>1</v>
      </c>
    </row>
    <row r="773" spans="1:57" x14ac:dyDescent="0.35">
      <c r="A773" s="7">
        <v>772</v>
      </c>
      <c r="B773" s="7">
        <v>772</v>
      </c>
      <c r="C773" s="7" t="s">
        <v>1756</v>
      </c>
      <c r="D773" s="7" t="s">
        <v>1757</v>
      </c>
      <c r="E773" s="13" t="s">
        <v>51</v>
      </c>
      <c r="F773" s="7">
        <v>300</v>
      </c>
      <c r="G773" s="7" t="s">
        <v>100</v>
      </c>
      <c r="H773" s="7">
        <v>360</v>
      </c>
      <c r="I773" s="14" t="s">
        <v>53</v>
      </c>
      <c r="J773" s="13" t="s">
        <v>54</v>
      </c>
      <c r="K773" s="7" t="s">
        <v>83</v>
      </c>
      <c r="L773" s="7" t="s">
        <v>87</v>
      </c>
      <c r="M773" s="7" t="s">
        <v>57</v>
      </c>
      <c r="N773" s="7">
        <v>23</v>
      </c>
      <c r="O773" s="7" t="s">
        <v>109</v>
      </c>
      <c r="P773" s="7">
        <v>38</v>
      </c>
      <c r="Q773" t="s">
        <v>7875</v>
      </c>
      <c r="R773" s="7" t="s">
        <v>59</v>
      </c>
      <c r="S773" s="14" t="s">
        <v>56</v>
      </c>
      <c r="T773" t="b">
        <v>0</v>
      </c>
      <c r="U773" s="7">
        <v>1543</v>
      </c>
      <c r="V773" s="7">
        <v>21.74</v>
      </c>
      <c r="W773" s="7">
        <v>31.06</v>
      </c>
      <c r="X773" s="7">
        <v>0.88913340000000007</v>
      </c>
      <c r="Y773" s="7">
        <v>2.1294400000000002</v>
      </c>
      <c r="Z773" s="7">
        <v>5.6</v>
      </c>
      <c r="AA773" s="7">
        <v>4.08</v>
      </c>
      <c r="AB773" s="14">
        <v>2.98</v>
      </c>
      <c r="AC773" s="17">
        <v>1E-4</v>
      </c>
      <c r="AD773" s="3">
        <v>0.99990000000000001</v>
      </c>
      <c r="AE773" s="14" t="s">
        <v>197</v>
      </c>
      <c r="AF773" s="13">
        <v>7</v>
      </c>
      <c r="AG773" s="14">
        <v>6</v>
      </c>
      <c r="AH773" s="13">
        <v>4</v>
      </c>
      <c r="AI773" s="7">
        <v>4</v>
      </c>
      <c r="AJ773" s="7">
        <v>0</v>
      </c>
      <c r="AK773" s="7">
        <v>3</v>
      </c>
      <c r="AL773" s="7">
        <v>3</v>
      </c>
      <c r="AM773" s="14">
        <v>0</v>
      </c>
      <c r="AN773" s="13">
        <v>3</v>
      </c>
      <c r="AO773" s="14">
        <v>3</v>
      </c>
      <c r="AP773" s="7" t="s">
        <v>66</v>
      </c>
      <c r="AQ773" s="7" t="s">
        <v>62</v>
      </c>
      <c r="AR773" s="7" t="s">
        <v>66</v>
      </c>
      <c r="AS773" s="7" t="s">
        <v>70</v>
      </c>
      <c r="AT773" s="7" t="s">
        <v>70</v>
      </c>
      <c r="AU773" s="7" t="s">
        <v>66</v>
      </c>
      <c r="AV773" s="7" t="s">
        <v>70</v>
      </c>
      <c r="AW773" s="7" t="s">
        <v>70</v>
      </c>
      <c r="AX773" s="12">
        <v>0</v>
      </c>
      <c r="AY773" s="12">
        <v>0</v>
      </c>
      <c r="AZ773" s="12">
        <v>0</v>
      </c>
      <c r="BA773" s="12">
        <v>1</v>
      </c>
      <c r="BB773" s="12">
        <v>1</v>
      </c>
      <c r="BC773" s="12">
        <v>0</v>
      </c>
      <c r="BD773" s="35">
        <v>1</v>
      </c>
      <c r="BE773" s="12">
        <v>1</v>
      </c>
    </row>
    <row r="774" spans="1:57" x14ac:dyDescent="0.35">
      <c r="A774" s="7">
        <v>773</v>
      </c>
      <c r="B774" s="7">
        <v>773</v>
      </c>
      <c r="C774" s="7" t="s">
        <v>1758</v>
      </c>
      <c r="D774" s="7" t="s">
        <v>1759</v>
      </c>
      <c r="E774" s="13" t="s">
        <v>51</v>
      </c>
      <c r="F774" s="7">
        <v>300</v>
      </c>
      <c r="G774" s="7" t="s">
        <v>100</v>
      </c>
      <c r="H774" s="7">
        <v>1102</v>
      </c>
      <c r="I774" s="14" t="s">
        <v>53</v>
      </c>
      <c r="J774" s="13" t="s">
        <v>54</v>
      </c>
      <c r="K774" s="7" t="s">
        <v>103</v>
      </c>
      <c r="L774" s="7" t="s">
        <v>87</v>
      </c>
      <c r="M774" s="7" t="s">
        <v>57</v>
      </c>
      <c r="N774" s="7">
        <v>28</v>
      </c>
      <c r="O774" s="7" t="s">
        <v>86</v>
      </c>
      <c r="P774" s="7">
        <v>37</v>
      </c>
      <c r="Q774" t="s">
        <v>7921</v>
      </c>
      <c r="R774" s="7" t="s">
        <v>59</v>
      </c>
      <c r="S774" s="14" t="s">
        <v>59</v>
      </c>
      <c r="T774" t="b">
        <v>0</v>
      </c>
      <c r="U774" s="7">
        <v>364</v>
      </c>
      <c r="V774" s="7">
        <v>11.18</v>
      </c>
      <c r="W774" s="7">
        <v>25.56</v>
      </c>
      <c r="X774" s="7">
        <v>1.0137993999999999</v>
      </c>
      <c r="Y774" s="7">
        <v>0.46207999999999999</v>
      </c>
      <c r="Z774" s="7">
        <v>7</v>
      </c>
      <c r="AA774" s="7">
        <v>5.33</v>
      </c>
      <c r="AB774" s="14">
        <v>2.25</v>
      </c>
      <c r="AC774" s="17">
        <v>1.8895800000000001E-2</v>
      </c>
      <c r="AD774" s="3">
        <v>0.98110399999999998</v>
      </c>
      <c r="AE774" s="14" t="s">
        <v>197</v>
      </c>
      <c r="AF774" s="13">
        <v>7</v>
      </c>
      <c r="AG774" s="14">
        <v>6</v>
      </c>
      <c r="AH774" s="13">
        <v>4</v>
      </c>
      <c r="AI774" s="7">
        <v>4</v>
      </c>
      <c r="AJ774" s="7">
        <v>0</v>
      </c>
      <c r="AK774" s="7">
        <v>3</v>
      </c>
      <c r="AL774" s="7">
        <v>3</v>
      </c>
      <c r="AM774" s="14">
        <v>0</v>
      </c>
      <c r="AN774" s="13">
        <v>3</v>
      </c>
      <c r="AO774" s="14">
        <v>3</v>
      </c>
      <c r="AP774" s="7" t="s">
        <v>66</v>
      </c>
      <c r="AQ774" s="7" t="s">
        <v>62</v>
      </c>
      <c r="AR774" s="7" t="s">
        <v>62</v>
      </c>
      <c r="AS774" s="7" t="s">
        <v>5797</v>
      </c>
      <c r="AT774" s="7" t="s">
        <v>62</v>
      </c>
      <c r="AU774" s="7" t="s">
        <v>66</v>
      </c>
      <c r="AV774" s="7" t="s">
        <v>5797</v>
      </c>
      <c r="AW774" s="7" t="s">
        <v>5797</v>
      </c>
      <c r="AX774" s="12">
        <v>0</v>
      </c>
      <c r="AY774" s="12">
        <v>0</v>
      </c>
      <c r="AZ774" s="12">
        <v>0</v>
      </c>
      <c r="BA774" s="12">
        <v>1</v>
      </c>
      <c r="BB774" s="12">
        <v>1</v>
      </c>
      <c r="BC774" s="12">
        <v>0</v>
      </c>
      <c r="BD774" s="35">
        <v>1</v>
      </c>
      <c r="BE774" s="12">
        <v>1</v>
      </c>
    </row>
    <row r="775" spans="1:57" x14ac:dyDescent="0.35">
      <c r="A775" s="7">
        <v>774</v>
      </c>
      <c r="B775" s="7">
        <v>774</v>
      </c>
      <c r="C775" s="7" t="s">
        <v>1760</v>
      </c>
      <c r="D775" s="7" t="s">
        <v>1761</v>
      </c>
      <c r="E775" s="13" t="s">
        <v>51</v>
      </c>
      <c r="F775" s="7">
        <v>300</v>
      </c>
      <c r="G775" s="7" t="s">
        <v>100</v>
      </c>
      <c r="H775" s="7">
        <v>625</v>
      </c>
      <c r="I775" s="14" t="s">
        <v>53</v>
      </c>
      <c r="J775" s="13" t="s">
        <v>54</v>
      </c>
      <c r="K775" s="7" t="s">
        <v>118</v>
      </c>
      <c r="L775" s="7" t="s">
        <v>87</v>
      </c>
      <c r="M775" s="7" t="s">
        <v>84</v>
      </c>
      <c r="N775" s="7">
        <v>16</v>
      </c>
      <c r="O775" s="7" t="s">
        <v>109</v>
      </c>
      <c r="P775" s="7">
        <v>53</v>
      </c>
      <c r="Q775" t="s">
        <v>7875</v>
      </c>
      <c r="R775" s="7" t="s">
        <v>59</v>
      </c>
      <c r="S775" s="14" t="s">
        <v>59</v>
      </c>
      <c r="T775" t="b">
        <v>0</v>
      </c>
      <c r="U775" s="7">
        <v>843</v>
      </c>
      <c r="V775" s="7">
        <v>20.46</v>
      </c>
      <c r="W775" s="7">
        <v>33</v>
      </c>
      <c r="X775" s="7">
        <v>1.3160019999999999</v>
      </c>
      <c r="Y775" s="7">
        <v>1.0971200000000001</v>
      </c>
      <c r="Z775" s="7">
        <v>6.3</v>
      </c>
      <c r="AA775" s="7">
        <v>4.88</v>
      </c>
      <c r="AB775" s="14">
        <v>2.66</v>
      </c>
      <c r="AC775" s="17">
        <v>1.36048E-4</v>
      </c>
      <c r="AD775" s="3">
        <v>0.99986399999999998</v>
      </c>
      <c r="AE775" s="14" t="s">
        <v>197</v>
      </c>
      <c r="AF775" s="13">
        <v>7</v>
      </c>
      <c r="AG775" s="14">
        <v>6</v>
      </c>
      <c r="AH775" s="13">
        <v>4</v>
      </c>
      <c r="AI775" s="7">
        <v>4</v>
      </c>
      <c r="AJ775" s="7">
        <v>0</v>
      </c>
      <c r="AK775" s="7">
        <v>3</v>
      </c>
      <c r="AL775" s="7">
        <v>3</v>
      </c>
      <c r="AM775" s="14">
        <v>0</v>
      </c>
      <c r="AN775" s="13">
        <v>3</v>
      </c>
      <c r="AO775" s="14">
        <v>3</v>
      </c>
      <c r="AP775" s="7" t="s">
        <v>66</v>
      </c>
      <c r="AQ775" s="7" t="s">
        <v>62</v>
      </c>
      <c r="AR775" s="7" t="s">
        <v>62</v>
      </c>
      <c r="AS775" s="7" t="s">
        <v>70</v>
      </c>
      <c r="AT775" s="7" t="s">
        <v>62</v>
      </c>
      <c r="AU775" s="7" t="s">
        <v>5797</v>
      </c>
      <c r="AV775" s="7" t="s">
        <v>70</v>
      </c>
      <c r="AW775" s="7" t="s">
        <v>70</v>
      </c>
      <c r="AX775" s="12">
        <v>0</v>
      </c>
      <c r="AY775" s="12">
        <v>0</v>
      </c>
      <c r="AZ775" s="12">
        <v>0</v>
      </c>
      <c r="BA775" s="12">
        <v>1</v>
      </c>
      <c r="BB775" s="12" t="s">
        <v>5797</v>
      </c>
      <c r="BC775" s="12">
        <v>0</v>
      </c>
      <c r="BD775" s="35">
        <v>1</v>
      </c>
      <c r="BE775" s="12">
        <v>1</v>
      </c>
    </row>
    <row r="776" spans="1:57" x14ac:dyDescent="0.35">
      <c r="A776" s="7">
        <v>775</v>
      </c>
      <c r="B776" s="7">
        <v>775</v>
      </c>
      <c r="C776" s="7" t="s">
        <v>1762</v>
      </c>
      <c r="D776" s="7" t="s">
        <v>1763</v>
      </c>
      <c r="E776" s="13" t="s">
        <v>51</v>
      </c>
      <c r="F776" s="7">
        <v>300</v>
      </c>
      <c r="G776" s="7" t="s">
        <v>172</v>
      </c>
      <c r="H776" s="7">
        <v>651</v>
      </c>
      <c r="I776" s="14" t="s">
        <v>53</v>
      </c>
      <c r="J776" s="13" t="s">
        <v>54</v>
      </c>
      <c r="K776" s="7" t="s">
        <v>118</v>
      </c>
      <c r="L776" s="7" t="s">
        <v>56</v>
      </c>
      <c r="M776" s="7" t="s">
        <v>57</v>
      </c>
      <c r="N776" s="7">
        <v>24</v>
      </c>
      <c r="O776" s="7" t="s">
        <v>86</v>
      </c>
      <c r="P776" s="7">
        <v>44</v>
      </c>
      <c r="Q776" t="s">
        <v>7875</v>
      </c>
      <c r="R776" s="7" t="s">
        <v>59</v>
      </c>
      <c r="S776" s="14" t="s">
        <v>59</v>
      </c>
      <c r="T776" t="b">
        <v>0</v>
      </c>
      <c r="U776" s="7">
        <v>1252</v>
      </c>
      <c r="V776" s="7">
        <v>19.3</v>
      </c>
      <c r="W776" s="7">
        <v>28.7</v>
      </c>
      <c r="X776" s="7">
        <v>0.69826659999999996</v>
      </c>
      <c r="Y776" s="7">
        <v>2.1559599999999999</v>
      </c>
      <c r="Z776" s="7">
        <v>5.6</v>
      </c>
      <c r="AA776" s="7">
        <v>4.24</v>
      </c>
      <c r="AB776" s="14">
        <v>3.37</v>
      </c>
      <c r="AC776" s="17">
        <v>2.8472000000000001E-2</v>
      </c>
      <c r="AD776" s="3">
        <v>0.97152799999999995</v>
      </c>
      <c r="AE776" s="14" t="s">
        <v>197</v>
      </c>
      <c r="AF776" s="13">
        <v>7</v>
      </c>
      <c r="AG776" s="14">
        <v>6</v>
      </c>
      <c r="AH776" s="13">
        <v>4</v>
      </c>
      <c r="AI776" s="7">
        <v>4</v>
      </c>
      <c r="AJ776" s="7">
        <v>0</v>
      </c>
      <c r="AK776" s="7">
        <v>3</v>
      </c>
      <c r="AL776" s="7">
        <v>3</v>
      </c>
      <c r="AM776" s="14">
        <v>0</v>
      </c>
      <c r="AN776" s="13">
        <v>3</v>
      </c>
      <c r="AO776" s="14">
        <v>3</v>
      </c>
      <c r="AP776" s="7" t="s">
        <v>66</v>
      </c>
      <c r="AQ776" s="7" t="s">
        <v>62</v>
      </c>
      <c r="AR776" s="7" t="s">
        <v>66</v>
      </c>
      <c r="AS776" s="7" t="s">
        <v>70</v>
      </c>
      <c r="AT776" s="7" t="s">
        <v>70</v>
      </c>
      <c r="AU776" s="7" t="s">
        <v>66</v>
      </c>
      <c r="AV776" s="7" t="s">
        <v>70</v>
      </c>
      <c r="AW776" s="7" t="s">
        <v>70</v>
      </c>
      <c r="AX776" s="12">
        <v>0</v>
      </c>
      <c r="AY776" s="12">
        <v>0</v>
      </c>
      <c r="AZ776" s="12">
        <v>0</v>
      </c>
      <c r="BA776" s="12">
        <v>1</v>
      </c>
      <c r="BB776" s="12">
        <v>1</v>
      </c>
      <c r="BC776" s="12">
        <v>0</v>
      </c>
      <c r="BD776" s="35">
        <v>1</v>
      </c>
      <c r="BE776" s="12">
        <v>1</v>
      </c>
    </row>
    <row r="777" spans="1:57" x14ac:dyDescent="0.35">
      <c r="A777" s="7">
        <v>776</v>
      </c>
      <c r="B777" s="7">
        <v>776</v>
      </c>
      <c r="C777" s="7" t="s">
        <v>1764</v>
      </c>
      <c r="D777" s="7" t="s">
        <v>1765</v>
      </c>
      <c r="E777" s="13" t="s">
        <v>51</v>
      </c>
      <c r="F777" s="7">
        <v>300</v>
      </c>
      <c r="G777" s="7" t="s">
        <v>697</v>
      </c>
      <c r="H777" s="7">
        <v>1225</v>
      </c>
      <c r="I777" s="14" t="s">
        <v>53</v>
      </c>
      <c r="J777" s="13" t="s">
        <v>54</v>
      </c>
      <c r="K777" s="7" t="s">
        <v>75</v>
      </c>
      <c r="L777" s="7" t="s">
        <v>87</v>
      </c>
      <c r="M777" s="7" t="s">
        <v>57</v>
      </c>
      <c r="N777" s="7">
        <v>22</v>
      </c>
      <c r="O777" s="7" t="s">
        <v>109</v>
      </c>
      <c r="P777" s="7">
        <v>36</v>
      </c>
      <c r="Q777" t="s">
        <v>7875</v>
      </c>
      <c r="R777" s="7" t="s">
        <v>113</v>
      </c>
      <c r="S777" s="14" t="s">
        <v>56</v>
      </c>
      <c r="T777" t="b">
        <v>0</v>
      </c>
      <c r="U777" s="7">
        <v>852</v>
      </c>
      <c r="V777" s="7">
        <v>22.98</v>
      </c>
      <c r="W777" s="7">
        <v>32.659999999999997</v>
      </c>
      <c r="X777" s="7">
        <v>1.1652659999999999</v>
      </c>
      <c r="Y777" s="7">
        <v>1.04328</v>
      </c>
      <c r="Z777" s="7"/>
      <c r="AA777" s="7"/>
      <c r="AB777" s="14"/>
      <c r="AC777" s="17">
        <v>1E-4</v>
      </c>
      <c r="AD777" s="3">
        <v>0.99990000000000001</v>
      </c>
      <c r="AE777" s="14" t="s">
        <v>197</v>
      </c>
      <c r="AF777" s="13">
        <v>7</v>
      </c>
      <c r="AG777" s="14">
        <v>6</v>
      </c>
      <c r="AH777" s="13">
        <v>4</v>
      </c>
      <c r="AI777" s="7">
        <v>4</v>
      </c>
      <c r="AJ777" s="7">
        <v>0</v>
      </c>
      <c r="AK777" s="7">
        <v>3</v>
      </c>
      <c r="AL777" s="7">
        <v>3</v>
      </c>
      <c r="AM777" s="14">
        <v>0</v>
      </c>
      <c r="AN777" s="13">
        <v>3</v>
      </c>
      <c r="AO777" s="14">
        <v>3</v>
      </c>
      <c r="AP777" s="7" t="s">
        <v>66</v>
      </c>
      <c r="AQ777" s="7" t="s">
        <v>62</v>
      </c>
      <c r="AR777" s="7" t="s">
        <v>66</v>
      </c>
      <c r="AS777" s="7" t="s">
        <v>70</v>
      </c>
      <c r="AT777" s="7" t="s">
        <v>70</v>
      </c>
      <c r="AU777" s="7" t="s">
        <v>66</v>
      </c>
      <c r="AV777" s="7" t="s">
        <v>70</v>
      </c>
      <c r="AW777" s="7" t="s">
        <v>70</v>
      </c>
      <c r="AX777" s="12">
        <v>0</v>
      </c>
      <c r="AY777" s="12">
        <v>0</v>
      </c>
      <c r="AZ777" s="12">
        <v>0</v>
      </c>
      <c r="BA777" s="12">
        <v>1</v>
      </c>
      <c r="BB777" s="12">
        <v>1</v>
      </c>
      <c r="BC777" s="12">
        <v>0</v>
      </c>
      <c r="BD777" s="35">
        <v>1</v>
      </c>
      <c r="BE777" s="12">
        <v>1</v>
      </c>
    </row>
    <row r="778" spans="1:57" x14ac:dyDescent="0.35">
      <c r="A778" s="7">
        <v>777</v>
      </c>
      <c r="B778" s="7">
        <v>777</v>
      </c>
      <c r="C778" s="7" t="s">
        <v>1766</v>
      </c>
      <c r="D778" s="7" t="s">
        <v>1767</v>
      </c>
      <c r="E778" s="13" t="s">
        <v>51</v>
      </c>
      <c r="F778" s="7">
        <v>300</v>
      </c>
      <c r="G778" s="7" t="s">
        <v>100</v>
      </c>
      <c r="H778" s="7">
        <v>200</v>
      </c>
      <c r="I778" s="14" t="s">
        <v>53</v>
      </c>
      <c r="J778" s="13" t="s">
        <v>54</v>
      </c>
      <c r="K778" s="7" t="s">
        <v>75</v>
      </c>
      <c r="L778" s="7" t="s">
        <v>87</v>
      </c>
      <c r="M778" s="7" t="s">
        <v>57</v>
      </c>
      <c r="N778" s="7">
        <v>24</v>
      </c>
      <c r="O778" s="7" t="s">
        <v>109</v>
      </c>
      <c r="P778" s="7">
        <v>43</v>
      </c>
      <c r="Q778" t="s">
        <v>7875</v>
      </c>
      <c r="R778" s="7" t="s">
        <v>59</v>
      </c>
      <c r="S778" s="14" t="s">
        <v>56</v>
      </c>
      <c r="T778" t="b">
        <v>0</v>
      </c>
      <c r="U778" s="7">
        <v>1238</v>
      </c>
      <c r="V778" s="7">
        <v>21.6</v>
      </c>
      <c r="W778" s="7">
        <v>33.24</v>
      </c>
      <c r="X778" s="7">
        <v>1.196666</v>
      </c>
      <c r="Y778" s="7">
        <v>1.5230399999999999</v>
      </c>
      <c r="Z778" s="7">
        <v>5.8</v>
      </c>
      <c r="AA778" s="7">
        <v>5.52</v>
      </c>
      <c r="AB778" s="14">
        <v>1.94</v>
      </c>
      <c r="AC778" s="17">
        <v>1E-4</v>
      </c>
      <c r="AD778" s="3">
        <v>0.99990000000000001</v>
      </c>
      <c r="AE778" s="14" t="s">
        <v>197</v>
      </c>
      <c r="AF778" s="13">
        <v>7</v>
      </c>
      <c r="AG778" s="14">
        <v>6</v>
      </c>
      <c r="AH778" s="13">
        <v>4</v>
      </c>
      <c r="AI778" s="7">
        <v>4</v>
      </c>
      <c r="AJ778" s="7">
        <v>0</v>
      </c>
      <c r="AK778" s="7">
        <v>3</v>
      </c>
      <c r="AL778" s="7">
        <v>3</v>
      </c>
      <c r="AM778" s="14">
        <v>0</v>
      </c>
      <c r="AN778" s="13">
        <v>3</v>
      </c>
      <c r="AO778" s="14">
        <v>3</v>
      </c>
      <c r="AP778" s="7" t="s">
        <v>66</v>
      </c>
      <c r="AQ778" s="7" t="s">
        <v>62</v>
      </c>
      <c r="AR778" s="7" t="s">
        <v>66</v>
      </c>
      <c r="AS778" s="7" t="s">
        <v>70</v>
      </c>
      <c r="AT778" s="7" t="s">
        <v>70</v>
      </c>
      <c r="AU778" s="7" t="s">
        <v>66</v>
      </c>
      <c r="AV778" s="7" t="s">
        <v>70</v>
      </c>
      <c r="AW778" s="7" t="s">
        <v>70</v>
      </c>
      <c r="AX778" s="12">
        <v>0</v>
      </c>
      <c r="AY778" s="12">
        <v>0</v>
      </c>
      <c r="AZ778" s="12">
        <v>0</v>
      </c>
      <c r="BA778" s="12">
        <v>1</v>
      </c>
      <c r="BB778" s="12">
        <v>1</v>
      </c>
      <c r="BC778" s="12">
        <v>0</v>
      </c>
      <c r="BD778" s="35">
        <v>1</v>
      </c>
      <c r="BE778" s="12">
        <v>1</v>
      </c>
    </row>
    <row r="779" spans="1:57" x14ac:dyDescent="0.35">
      <c r="A779" s="7">
        <v>778</v>
      </c>
      <c r="B779" s="7">
        <v>778</v>
      </c>
      <c r="C779" s="7" t="s">
        <v>1768</v>
      </c>
      <c r="D779" s="7" t="s">
        <v>1769</v>
      </c>
      <c r="E779" s="13" t="s">
        <v>51</v>
      </c>
      <c r="F779" s="7">
        <v>300</v>
      </c>
      <c r="G779" s="7" t="s">
        <v>697</v>
      </c>
      <c r="H779" s="7"/>
      <c r="I779" s="14" t="s">
        <v>53</v>
      </c>
      <c r="J779" s="13" t="s">
        <v>54</v>
      </c>
      <c r="K779" s="7" t="s">
        <v>75</v>
      </c>
      <c r="L779" s="7" t="s">
        <v>87</v>
      </c>
      <c r="M779" s="7" t="s">
        <v>57</v>
      </c>
      <c r="N779" s="7">
        <v>24</v>
      </c>
      <c r="O779" s="7" t="s">
        <v>109</v>
      </c>
      <c r="P779" s="7">
        <v>38</v>
      </c>
      <c r="Q779" t="s">
        <v>7875</v>
      </c>
      <c r="R779" s="7" t="s">
        <v>77</v>
      </c>
      <c r="S779" s="14" t="s">
        <v>59</v>
      </c>
      <c r="T779" t="b">
        <v>0</v>
      </c>
      <c r="U779" s="7">
        <v>491</v>
      </c>
      <c r="V779" s="7">
        <v>17.14</v>
      </c>
      <c r="W779" s="7">
        <v>26.64</v>
      </c>
      <c r="X779" s="7">
        <v>0.67966660000000001</v>
      </c>
      <c r="Y779" s="7">
        <v>0.78332000000000002</v>
      </c>
      <c r="Z779" s="7"/>
      <c r="AA779" s="7"/>
      <c r="AB779" s="14"/>
      <c r="AC779" s="17">
        <v>1E-4</v>
      </c>
      <c r="AD779" s="3">
        <v>0.99990000000000001</v>
      </c>
      <c r="AE779" s="14" t="s">
        <v>197</v>
      </c>
      <c r="AF779" s="13">
        <v>7</v>
      </c>
      <c r="AG779" s="14">
        <v>6</v>
      </c>
      <c r="AH779" s="13">
        <v>4</v>
      </c>
      <c r="AI779" s="7">
        <v>4</v>
      </c>
      <c r="AJ779" s="7">
        <v>0</v>
      </c>
      <c r="AK779" s="7">
        <v>3</v>
      </c>
      <c r="AL779" s="7">
        <v>3</v>
      </c>
      <c r="AM779" s="14">
        <v>0</v>
      </c>
      <c r="AN779" s="13">
        <v>3</v>
      </c>
      <c r="AO779" s="14">
        <v>3</v>
      </c>
      <c r="AP779" s="7" t="s">
        <v>66</v>
      </c>
      <c r="AQ779" s="7" t="s">
        <v>62</v>
      </c>
      <c r="AR779" s="7" t="s">
        <v>66</v>
      </c>
      <c r="AS779" s="7" t="s">
        <v>70</v>
      </c>
      <c r="AT779" s="7" t="s">
        <v>70</v>
      </c>
      <c r="AU779" s="7" t="s">
        <v>66</v>
      </c>
      <c r="AV779" s="7" t="s">
        <v>70</v>
      </c>
      <c r="AW779" s="7" t="s">
        <v>70</v>
      </c>
      <c r="AX779" s="12">
        <v>0</v>
      </c>
      <c r="AY779" s="12">
        <v>0</v>
      </c>
      <c r="AZ779" s="12">
        <v>0</v>
      </c>
      <c r="BA779" s="12">
        <v>1</v>
      </c>
      <c r="BB779" s="12">
        <v>1</v>
      </c>
      <c r="BC779" s="12">
        <v>0</v>
      </c>
      <c r="BD779" s="35">
        <v>1</v>
      </c>
      <c r="BE779" s="12">
        <v>1</v>
      </c>
    </row>
    <row r="780" spans="1:57" x14ac:dyDescent="0.35">
      <c r="A780" s="7">
        <v>779</v>
      </c>
      <c r="B780" s="7">
        <v>779</v>
      </c>
      <c r="C780" s="7" t="s">
        <v>1770</v>
      </c>
      <c r="D780" s="7" t="s">
        <v>1771</v>
      </c>
      <c r="E780" s="13" t="s">
        <v>51</v>
      </c>
      <c r="F780" s="7">
        <v>300</v>
      </c>
      <c r="G780" s="7" t="s">
        <v>172</v>
      </c>
      <c r="H780" s="7">
        <v>666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16</v>
      </c>
      <c r="O780" s="7" t="s">
        <v>86</v>
      </c>
      <c r="P780" s="7">
        <v>44</v>
      </c>
      <c r="Q780" t="s">
        <v>7875</v>
      </c>
      <c r="R780" s="7" t="s">
        <v>59</v>
      </c>
      <c r="S780" s="14" t="s">
        <v>59</v>
      </c>
      <c r="T780" t="b">
        <v>0</v>
      </c>
      <c r="U780" s="7">
        <v>1235</v>
      </c>
      <c r="V780" s="7">
        <v>19.600000000000001</v>
      </c>
      <c r="W780" s="7">
        <v>28.76</v>
      </c>
      <c r="X780" s="7">
        <v>0.71760000000000002</v>
      </c>
      <c r="Y780" s="7">
        <v>2.11286</v>
      </c>
      <c r="Z780" s="7">
        <v>5.5</v>
      </c>
      <c r="AA780" s="7">
        <v>4.32</v>
      </c>
      <c r="AB780" s="14">
        <v>3.05</v>
      </c>
      <c r="AC780" s="17">
        <v>2.50271E-2</v>
      </c>
      <c r="AD780" s="3">
        <v>0.97497299999999998</v>
      </c>
      <c r="AE780" s="14" t="s">
        <v>197</v>
      </c>
      <c r="AF780" s="13">
        <v>7</v>
      </c>
      <c r="AG780" s="14">
        <v>6</v>
      </c>
      <c r="AH780" s="13">
        <v>4</v>
      </c>
      <c r="AI780" s="7">
        <v>4</v>
      </c>
      <c r="AJ780" s="7">
        <v>0</v>
      </c>
      <c r="AK780" s="7">
        <v>3</v>
      </c>
      <c r="AL780" s="7">
        <v>3</v>
      </c>
      <c r="AM780" s="14">
        <v>0</v>
      </c>
      <c r="AN780" s="13">
        <v>3</v>
      </c>
      <c r="AO780" s="14">
        <v>3</v>
      </c>
      <c r="AP780" s="7" t="s">
        <v>66</v>
      </c>
      <c r="AQ780" s="7" t="s">
        <v>62</v>
      </c>
      <c r="AR780" s="7" t="s">
        <v>66</v>
      </c>
      <c r="AS780" s="7" t="s">
        <v>70</v>
      </c>
      <c r="AT780" s="7" t="s">
        <v>70</v>
      </c>
      <c r="AU780" s="7" t="s">
        <v>66</v>
      </c>
      <c r="AV780" s="7" t="s">
        <v>70</v>
      </c>
      <c r="AW780" s="7" t="s">
        <v>70</v>
      </c>
      <c r="AX780" s="12">
        <v>0</v>
      </c>
      <c r="AY780" s="12">
        <v>0</v>
      </c>
      <c r="AZ780" s="12">
        <v>0</v>
      </c>
      <c r="BA780" s="12">
        <v>1</v>
      </c>
      <c r="BB780" s="12">
        <v>1</v>
      </c>
      <c r="BC780" s="12">
        <v>0</v>
      </c>
      <c r="BD780" s="35">
        <v>1</v>
      </c>
      <c r="BE780" s="12">
        <v>1</v>
      </c>
    </row>
    <row r="781" spans="1:57" x14ac:dyDescent="0.35">
      <c r="A781" s="7">
        <v>780</v>
      </c>
      <c r="B781" s="7">
        <v>780</v>
      </c>
      <c r="C781" s="7" t="s">
        <v>1772</v>
      </c>
      <c r="D781" s="7" t="s">
        <v>1773</v>
      </c>
      <c r="E781" s="13" t="s">
        <v>51</v>
      </c>
      <c r="F781" s="7">
        <v>300</v>
      </c>
      <c r="G781" s="7" t="s">
        <v>100</v>
      </c>
      <c r="H781" s="7"/>
      <c r="I781" s="14" t="s">
        <v>53</v>
      </c>
      <c r="J781" s="13" t="s">
        <v>54</v>
      </c>
      <c r="K781" s="7" t="s">
        <v>75</v>
      </c>
      <c r="L781" s="7" t="s">
        <v>87</v>
      </c>
      <c r="M781" s="7" t="s">
        <v>57</v>
      </c>
      <c r="N781" s="7">
        <v>20</v>
      </c>
      <c r="O781" s="7" t="s">
        <v>109</v>
      </c>
      <c r="P781" s="7">
        <v>38</v>
      </c>
      <c r="Q781" t="s">
        <v>7875</v>
      </c>
      <c r="R781" s="7" t="s">
        <v>113</v>
      </c>
      <c r="S781" s="14" t="s">
        <v>113</v>
      </c>
      <c r="T781" t="b">
        <v>0</v>
      </c>
      <c r="U781" s="7">
        <v>1057</v>
      </c>
      <c r="V781" s="7">
        <v>21.28</v>
      </c>
      <c r="W781" s="7">
        <v>32.200000000000003</v>
      </c>
      <c r="X781" s="7">
        <v>0.86273280000000008</v>
      </c>
      <c r="Y781" s="7">
        <v>1.4574400000000001</v>
      </c>
      <c r="Z781" s="7">
        <v>6.2</v>
      </c>
      <c r="AA781" s="7">
        <v>4.4800000000000004</v>
      </c>
      <c r="AB781" s="14">
        <v>2.68</v>
      </c>
      <c r="AC781" s="17">
        <v>1E-4</v>
      </c>
      <c r="AD781" s="3">
        <v>0.99990000000000001</v>
      </c>
      <c r="AE781" s="14" t="s">
        <v>197</v>
      </c>
      <c r="AF781" s="13">
        <v>7</v>
      </c>
      <c r="AG781" s="14">
        <v>6</v>
      </c>
      <c r="AH781" s="13">
        <v>4</v>
      </c>
      <c r="AI781" s="7">
        <v>4</v>
      </c>
      <c r="AJ781" s="7">
        <v>0</v>
      </c>
      <c r="AK781" s="7">
        <v>3</v>
      </c>
      <c r="AL781" s="7">
        <v>3</v>
      </c>
      <c r="AM781" s="14">
        <v>0</v>
      </c>
      <c r="AN781" s="13">
        <v>3</v>
      </c>
      <c r="AO781" s="14">
        <v>3</v>
      </c>
      <c r="AP781" s="7" t="s">
        <v>66</v>
      </c>
      <c r="AQ781" s="7" t="s">
        <v>62</v>
      </c>
      <c r="AR781" s="7" t="s">
        <v>66</v>
      </c>
      <c r="AS781" s="7" t="s">
        <v>70</v>
      </c>
      <c r="AT781" s="7" t="s">
        <v>70</v>
      </c>
      <c r="AU781" s="7" t="s">
        <v>66</v>
      </c>
      <c r="AV781" s="7" t="s">
        <v>70</v>
      </c>
      <c r="AW781" s="7" t="s">
        <v>70</v>
      </c>
      <c r="AX781" s="12">
        <v>0</v>
      </c>
      <c r="AY781" s="12">
        <v>0</v>
      </c>
      <c r="AZ781" s="12">
        <v>0</v>
      </c>
      <c r="BA781" s="12">
        <v>1</v>
      </c>
      <c r="BB781" s="12">
        <v>1</v>
      </c>
      <c r="BC781" s="12">
        <v>0</v>
      </c>
      <c r="BD781" s="35">
        <v>1</v>
      </c>
      <c r="BE781" s="12">
        <v>1</v>
      </c>
    </row>
    <row r="782" spans="1:57" x14ac:dyDescent="0.35">
      <c r="A782" s="7">
        <v>781</v>
      </c>
      <c r="B782" s="7">
        <v>781</v>
      </c>
      <c r="C782" s="7" t="s">
        <v>1774</v>
      </c>
      <c r="D782" s="7" t="s">
        <v>1775</v>
      </c>
      <c r="E782" s="13" t="s">
        <v>51</v>
      </c>
      <c r="F782" s="7">
        <v>300</v>
      </c>
      <c r="G782" s="7" t="s">
        <v>100</v>
      </c>
      <c r="H782" s="7">
        <v>60</v>
      </c>
      <c r="I782" s="14" t="s">
        <v>53</v>
      </c>
      <c r="J782" s="13" t="s">
        <v>54</v>
      </c>
      <c r="K782" s="7" t="s">
        <v>83</v>
      </c>
      <c r="L782" s="7" t="s">
        <v>56</v>
      </c>
      <c r="M782" s="7" t="s">
        <v>84</v>
      </c>
      <c r="N782" s="7">
        <v>40</v>
      </c>
      <c r="O782" s="7" t="s">
        <v>85</v>
      </c>
      <c r="P782" s="7">
        <v>28</v>
      </c>
      <c r="Q782" t="s">
        <v>7833</v>
      </c>
      <c r="R782" s="7" t="s">
        <v>77</v>
      </c>
      <c r="S782" s="14" t="s">
        <v>59</v>
      </c>
      <c r="T782" t="b">
        <v>0</v>
      </c>
      <c r="U782" s="7">
        <v>781</v>
      </c>
      <c r="V782" s="7">
        <v>21.96</v>
      </c>
      <c r="W782" s="7">
        <v>31.78</v>
      </c>
      <c r="X782" s="7">
        <v>0.83360020000000001</v>
      </c>
      <c r="Y782" s="7">
        <v>1.11086</v>
      </c>
      <c r="Z782" s="7"/>
      <c r="AA782" s="7"/>
      <c r="AB782" s="14"/>
      <c r="AC782" s="17">
        <v>0.47696100000000002</v>
      </c>
      <c r="AD782" s="3">
        <v>0.52303900000000003</v>
      </c>
      <c r="AE782" s="14" t="s">
        <v>197</v>
      </c>
      <c r="AF782" s="13">
        <v>7</v>
      </c>
      <c r="AG782" s="14">
        <v>6</v>
      </c>
      <c r="AH782" s="13">
        <v>4</v>
      </c>
      <c r="AI782" s="7">
        <v>3</v>
      </c>
      <c r="AJ782" s="7">
        <v>1</v>
      </c>
      <c r="AK782" s="7">
        <v>3</v>
      </c>
      <c r="AL782" s="7">
        <v>2</v>
      </c>
      <c r="AM782" s="14">
        <v>1</v>
      </c>
      <c r="AN782" s="13">
        <v>3</v>
      </c>
      <c r="AO782" s="14">
        <v>3</v>
      </c>
      <c r="AP782" s="7" t="s">
        <v>66</v>
      </c>
      <c r="AQ782" s="7" t="s">
        <v>62</v>
      </c>
      <c r="AR782" s="7" t="s">
        <v>208</v>
      </c>
      <c r="AS782" s="7" t="s">
        <v>70</v>
      </c>
      <c r="AT782" s="7" t="s">
        <v>62</v>
      </c>
      <c r="AU782" s="7" t="s">
        <v>66</v>
      </c>
      <c r="AV782" s="7" t="s">
        <v>70</v>
      </c>
      <c r="AW782" s="7" t="s">
        <v>70</v>
      </c>
      <c r="AX782" s="12">
        <v>0</v>
      </c>
      <c r="AY782" s="12">
        <v>0</v>
      </c>
      <c r="AZ782" s="12">
        <v>0</v>
      </c>
      <c r="BA782" s="12">
        <v>1</v>
      </c>
      <c r="BB782" s="12">
        <v>1</v>
      </c>
      <c r="BC782" s="12">
        <v>0</v>
      </c>
      <c r="BD782" s="35">
        <v>1</v>
      </c>
      <c r="BE782" s="12">
        <v>1</v>
      </c>
    </row>
    <row r="783" spans="1:57" x14ac:dyDescent="0.35">
      <c r="A783" s="7">
        <v>782</v>
      </c>
      <c r="B783" s="7">
        <v>782</v>
      </c>
      <c r="C783" s="7" t="s">
        <v>1776</v>
      </c>
      <c r="D783" s="7" t="s">
        <v>1777</v>
      </c>
      <c r="E783" s="13" t="s">
        <v>51</v>
      </c>
      <c r="F783" s="7">
        <v>300</v>
      </c>
      <c r="G783" s="7" t="s">
        <v>169</v>
      </c>
      <c r="H783" s="7">
        <v>853</v>
      </c>
      <c r="I783" s="14" t="s">
        <v>53</v>
      </c>
      <c r="J783" s="13" t="s">
        <v>54</v>
      </c>
      <c r="K783" s="7" t="s">
        <v>117</v>
      </c>
      <c r="L783" s="7" t="s">
        <v>56</v>
      </c>
      <c r="M783" s="7" t="s">
        <v>57</v>
      </c>
      <c r="N783" s="7">
        <v>21</v>
      </c>
      <c r="O783" s="7" t="s">
        <v>86</v>
      </c>
      <c r="P783" s="7">
        <v>33</v>
      </c>
      <c r="Q783" t="s">
        <v>7875</v>
      </c>
      <c r="R783" s="7" t="s">
        <v>59</v>
      </c>
      <c r="S783" s="14" t="s">
        <v>59</v>
      </c>
      <c r="T783" t="b">
        <v>0</v>
      </c>
      <c r="U783" s="7">
        <v>894</v>
      </c>
      <c r="V783" s="7">
        <v>17.739999999999998</v>
      </c>
      <c r="W783" s="7">
        <v>27.12</v>
      </c>
      <c r="X783" s="7">
        <v>0.57040000000000002</v>
      </c>
      <c r="Y783" s="7">
        <v>1.29358</v>
      </c>
      <c r="Z783" s="7"/>
      <c r="AA783" s="7"/>
      <c r="AB783" s="14"/>
      <c r="AC783" s="17">
        <v>1E-4</v>
      </c>
      <c r="AD783" s="3">
        <v>0.99990000000000001</v>
      </c>
      <c r="AE783" s="14" t="s">
        <v>197</v>
      </c>
      <c r="AF783" s="13">
        <v>7</v>
      </c>
      <c r="AG783" s="14">
        <v>6</v>
      </c>
      <c r="AH783" s="13">
        <v>4</v>
      </c>
      <c r="AI783" s="7">
        <v>4</v>
      </c>
      <c r="AJ783" s="7">
        <v>0</v>
      </c>
      <c r="AK783" s="7">
        <v>3</v>
      </c>
      <c r="AL783" s="7">
        <v>3</v>
      </c>
      <c r="AM783" s="14">
        <v>0</v>
      </c>
      <c r="AN783" s="13">
        <v>3</v>
      </c>
      <c r="AO783" s="14">
        <v>3</v>
      </c>
      <c r="AP783" s="7" t="s">
        <v>66</v>
      </c>
      <c r="AQ783" s="7" t="s">
        <v>62</v>
      </c>
      <c r="AR783" s="7" t="s">
        <v>66</v>
      </c>
      <c r="AS783" s="7" t="s">
        <v>70</v>
      </c>
      <c r="AT783" s="7" t="s">
        <v>70</v>
      </c>
      <c r="AU783" s="7" t="s">
        <v>66</v>
      </c>
      <c r="AV783" s="7" t="s">
        <v>70</v>
      </c>
      <c r="AW783" s="7" t="s">
        <v>70</v>
      </c>
      <c r="AX783" s="12">
        <v>0</v>
      </c>
      <c r="AY783" s="12">
        <v>0</v>
      </c>
      <c r="AZ783" s="12">
        <v>0</v>
      </c>
      <c r="BA783" s="12">
        <v>1</v>
      </c>
      <c r="BB783" s="12">
        <v>1</v>
      </c>
      <c r="BC783" s="12">
        <v>0</v>
      </c>
      <c r="BD783" s="35">
        <v>1</v>
      </c>
      <c r="BE783" s="12">
        <v>1</v>
      </c>
    </row>
    <row r="784" spans="1:57" x14ac:dyDescent="0.35">
      <c r="A784" s="7">
        <v>783</v>
      </c>
      <c r="B784" s="7">
        <v>783</v>
      </c>
      <c r="C784" s="7" t="s">
        <v>1778</v>
      </c>
      <c r="D784" s="7" t="s">
        <v>1779</v>
      </c>
      <c r="E784" s="13" t="s">
        <v>51</v>
      </c>
      <c r="F784" s="7">
        <v>300</v>
      </c>
      <c r="G784" s="7" t="s">
        <v>169</v>
      </c>
      <c r="H784" s="7">
        <v>1219</v>
      </c>
      <c r="I784" s="14" t="s">
        <v>53</v>
      </c>
      <c r="J784" s="13" t="s">
        <v>54</v>
      </c>
      <c r="K784" s="7" t="s">
        <v>103</v>
      </c>
      <c r="L784" s="7" t="s">
        <v>56</v>
      </c>
      <c r="M784" s="7" t="s">
        <v>57</v>
      </c>
      <c r="N784" s="7">
        <v>23</v>
      </c>
      <c r="O784" s="7" t="s">
        <v>86</v>
      </c>
      <c r="P784" s="7">
        <v>36</v>
      </c>
      <c r="Q784" t="s">
        <v>7881</v>
      </c>
      <c r="R784" s="7" t="s">
        <v>59</v>
      </c>
      <c r="S784" s="14" t="s">
        <v>59</v>
      </c>
      <c r="T784" t="b">
        <v>0</v>
      </c>
      <c r="U784" s="7">
        <v>1064</v>
      </c>
      <c r="V784" s="7">
        <v>16.899999999999999</v>
      </c>
      <c r="W784" s="7">
        <v>25.38</v>
      </c>
      <c r="X784" s="7">
        <v>0.48199979999999998</v>
      </c>
      <c r="Y784" s="7">
        <v>1.5819000000000001</v>
      </c>
      <c r="Z784" s="7"/>
      <c r="AA784" s="7"/>
      <c r="AB784" s="14"/>
      <c r="AC784" s="17">
        <v>1E-4</v>
      </c>
      <c r="AD784" s="3">
        <v>0.99990000000000001</v>
      </c>
      <c r="AE784" s="14" t="s">
        <v>197</v>
      </c>
      <c r="AF784" s="13">
        <v>7</v>
      </c>
      <c r="AG784" s="14">
        <v>6</v>
      </c>
      <c r="AH784" s="13">
        <v>4</v>
      </c>
      <c r="AI784" s="7">
        <v>3</v>
      </c>
      <c r="AJ784" s="7">
        <v>1</v>
      </c>
      <c r="AK784" s="7">
        <v>3</v>
      </c>
      <c r="AL784" s="7">
        <v>2</v>
      </c>
      <c r="AM784" s="14">
        <v>1</v>
      </c>
      <c r="AN784" s="13">
        <v>3</v>
      </c>
      <c r="AO784" s="14">
        <v>3</v>
      </c>
      <c r="AP784" s="7" t="s">
        <v>66</v>
      </c>
      <c r="AQ784" s="7" t="s">
        <v>62</v>
      </c>
      <c r="AR784" s="7" t="s">
        <v>66</v>
      </c>
      <c r="AS784" s="7" t="s">
        <v>70</v>
      </c>
      <c r="AT784" s="7" t="s">
        <v>63</v>
      </c>
      <c r="AU784" s="7" t="s">
        <v>66</v>
      </c>
      <c r="AV784" s="7" t="s">
        <v>70</v>
      </c>
      <c r="AW784" s="7" t="s">
        <v>70</v>
      </c>
      <c r="AX784" s="12">
        <v>0</v>
      </c>
      <c r="AY784" s="12">
        <v>0</v>
      </c>
      <c r="AZ784" s="12">
        <v>0</v>
      </c>
      <c r="BA784" s="12">
        <v>1</v>
      </c>
      <c r="BB784" s="12">
        <v>1</v>
      </c>
      <c r="BC784" s="12">
        <v>0</v>
      </c>
      <c r="BD784" s="35">
        <v>1</v>
      </c>
      <c r="BE784" s="12">
        <v>1</v>
      </c>
    </row>
    <row r="785" spans="1:57" x14ac:dyDescent="0.35">
      <c r="A785" s="7">
        <v>784</v>
      </c>
      <c r="B785" s="7">
        <v>784</v>
      </c>
      <c r="C785" s="7" t="s">
        <v>1780</v>
      </c>
      <c r="D785" s="7" t="s">
        <v>1781</v>
      </c>
      <c r="E785" s="13" t="s">
        <v>51</v>
      </c>
      <c r="F785" s="7">
        <v>300</v>
      </c>
      <c r="G785" s="7" t="s">
        <v>169</v>
      </c>
      <c r="H785" s="7">
        <v>122</v>
      </c>
      <c r="I785" s="14" t="s">
        <v>53</v>
      </c>
      <c r="J785" s="13" t="s">
        <v>54</v>
      </c>
      <c r="K785" s="7" t="s">
        <v>107</v>
      </c>
      <c r="L785" s="7" t="s">
        <v>56</v>
      </c>
      <c r="M785" s="7" t="s">
        <v>57</v>
      </c>
      <c r="N785" s="7">
        <v>25</v>
      </c>
      <c r="O785" s="7" t="s">
        <v>86</v>
      </c>
      <c r="P785" s="7">
        <v>37</v>
      </c>
      <c r="Q785" t="s">
        <v>7875</v>
      </c>
      <c r="R785" s="7" t="s">
        <v>59</v>
      </c>
      <c r="S785" s="14" t="s">
        <v>59</v>
      </c>
      <c r="T785" t="b">
        <v>0</v>
      </c>
      <c r="U785" s="7">
        <v>1203</v>
      </c>
      <c r="V785" s="7">
        <v>22.66</v>
      </c>
      <c r="W785" s="7">
        <v>29.74</v>
      </c>
      <c r="X785" s="7">
        <v>0.68220000000000014</v>
      </c>
      <c r="Y785" s="7">
        <v>1.68188</v>
      </c>
      <c r="Z785" s="7"/>
      <c r="AA785" s="7"/>
      <c r="AB785" s="14"/>
      <c r="AC785" s="17">
        <v>1E-4</v>
      </c>
      <c r="AD785" s="3">
        <v>0.99990000000000001</v>
      </c>
      <c r="AE785" s="14" t="s">
        <v>197</v>
      </c>
      <c r="AF785" s="13">
        <v>7</v>
      </c>
      <c r="AG785" s="14">
        <v>6</v>
      </c>
      <c r="AH785" s="13">
        <v>4</v>
      </c>
      <c r="AI785" s="7">
        <v>3</v>
      </c>
      <c r="AJ785" s="7">
        <v>1</v>
      </c>
      <c r="AK785" s="7">
        <v>3</v>
      </c>
      <c r="AL785" s="7">
        <v>2</v>
      </c>
      <c r="AM785" s="14">
        <v>1</v>
      </c>
      <c r="AN785" s="13">
        <v>3</v>
      </c>
      <c r="AO785" s="14">
        <v>3</v>
      </c>
      <c r="AP785" s="7" t="s">
        <v>66</v>
      </c>
      <c r="AQ785" s="7" t="s">
        <v>62</v>
      </c>
      <c r="AR785" s="7" t="s">
        <v>208</v>
      </c>
      <c r="AS785" s="7" t="s">
        <v>70</v>
      </c>
      <c r="AT785" s="7" t="s">
        <v>62</v>
      </c>
      <c r="AU785" s="7" t="s">
        <v>5797</v>
      </c>
      <c r="AV785" s="7" t="s">
        <v>70</v>
      </c>
      <c r="AW785" s="7" t="s">
        <v>70</v>
      </c>
      <c r="AX785" s="12">
        <v>0</v>
      </c>
      <c r="AY785" s="12">
        <v>0</v>
      </c>
      <c r="AZ785" s="12">
        <v>0</v>
      </c>
      <c r="BA785" s="12">
        <v>1</v>
      </c>
      <c r="BB785" s="12">
        <v>1</v>
      </c>
      <c r="BC785" s="12">
        <v>0</v>
      </c>
      <c r="BD785" s="35">
        <v>1</v>
      </c>
      <c r="BE785" s="12">
        <v>1</v>
      </c>
    </row>
    <row r="786" spans="1:57" x14ac:dyDescent="0.35">
      <c r="A786" s="7">
        <v>785</v>
      </c>
      <c r="B786" s="7">
        <v>785</v>
      </c>
      <c r="C786" s="7" t="s">
        <v>1782</v>
      </c>
      <c r="D786" s="7" t="s">
        <v>1783</v>
      </c>
      <c r="E786" s="13" t="s">
        <v>51</v>
      </c>
      <c r="F786" s="7">
        <v>300</v>
      </c>
      <c r="G786" s="7" t="s">
        <v>172</v>
      </c>
      <c r="H786" s="7">
        <v>651</v>
      </c>
      <c r="I786" s="14" t="s">
        <v>53</v>
      </c>
      <c r="J786" s="13" t="s">
        <v>54</v>
      </c>
      <c r="K786" s="7" t="s">
        <v>83</v>
      </c>
      <c r="L786" s="7" t="s">
        <v>56</v>
      </c>
      <c r="M786" s="7" t="s">
        <v>84</v>
      </c>
      <c r="N786" s="7">
        <v>26</v>
      </c>
      <c r="O786" s="7" t="s">
        <v>86</v>
      </c>
      <c r="P786" s="7">
        <v>44</v>
      </c>
      <c r="Q786" t="s">
        <v>7875</v>
      </c>
      <c r="R786" s="7" t="s">
        <v>59</v>
      </c>
      <c r="S786" s="14" t="s">
        <v>59</v>
      </c>
      <c r="T786" t="b">
        <v>0</v>
      </c>
      <c r="U786" s="7">
        <v>1252</v>
      </c>
      <c r="V786" s="7">
        <v>19.3</v>
      </c>
      <c r="W786" s="7">
        <v>28.7</v>
      </c>
      <c r="X786" s="7">
        <v>0.69826659999999996</v>
      </c>
      <c r="Y786" s="7">
        <v>2.1559599999999999</v>
      </c>
      <c r="Z786" s="7">
        <v>5.6</v>
      </c>
      <c r="AA786" s="7">
        <v>4.0999999999999996</v>
      </c>
      <c r="AB786" s="14">
        <v>3.37</v>
      </c>
      <c r="AC786" s="17">
        <v>8.7959099999999999E-4</v>
      </c>
      <c r="AD786" s="3">
        <v>0.99912000000000001</v>
      </c>
      <c r="AE786" s="14" t="s">
        <v>197</v>
      </c>
      <c r="AF786" s="13">
        <v>7</v>
      </c>
      <c r="AG786" s="14">
        <v>6</v>
      </c>
      <c r="AH786" s="13">
        <v>4</v>
      </c>
      <c r="AI786" s="7">
        <v>4</v>
      </c>
      <c r="AJ786" s="7">
        <v>0</v>
      </c>
      <c r="AK786" s="7">
        <v>3</v>
      </c>
      <c r="AL786" s="7">
        <v>3</v>
      </c>
      <c r="AM786" s="14">
        <v>0</v>
      </c>
      <c r="AN786" s="13">
        <v>3</v>
      </c>
      <c r="AO786" s="14">
        <v>3</v>
      </c>
      <c r="AP786" s="7" t="s">
        <v>66</v>
      </c>
      <c r="AQ786" s="7" t="s">
        <v>62</v>
      </c>
      <c r="AR786" s="7" t="s">
        <v>66</v>
      </c>
      <c r="AS786" s="7" t="s">
        <v>70</v>
      </c>
      <c r="AT786" s="7" t="s">
        <v>70</v>
      </c>
      <c r="AU786" s="7" t="s">
        <v>66</v>
      </c>
      <c r="AV786" s="7" t="s">
        <v>70</v>
      </c>
      <c r="AW786" s="7" t="s">
        <v>70</v>
      </c>
      <c r="AX786" s="12">
        <v>0</v>
      </c>
      <c r="AY786" s="12">
        <v>0</v>
      </c>
      <c r="AZ786" s="12">
        <v>0</v>
      </c>
      <c r="BA786" s="12">
        <v>1</v>
      </c>
      <c r="BB786" s="12">
        <v>1</v>
      </c>
      <c r="BC786" s="12">
        <v>0</v>
      </c>
      <c r="BD786" s="35">
        <v>1</v>
      </c>
      <c r="BE786" s="12">
        <v>1</v>
      </c>
    </row>
    <row r="787" spans="1:57" x14ac:dyDescent="0.35">
      <c r="A787" s="7">
        <v>786</v>
      </c>
      <c r="B787" s="7">
        <v>786</v>
      </c>
      <c r="C787" s="7" t="s">
        <v>1784</v>
      </c>
      <c r="D787" s="7" t="s">
        <v>1785</v>
      </c>
      <c r="E787" s="13" t="s">
        <v>51</v>
      </c>
      <c r="F787" s="7">
        <v>300</v>
      </c>
      <c r="G787" s="7" t="s">
        <v>172</v>
      </c>
      <c r="H787" s="7">
        <v>571</v>
      </c>
      <c r="I787" s="14" t="s">
        <v>53</v>
      </c>
      <c r="J787" s="13" t="s">
        <v>54</v>
      </c>
      <c r="K787" s="7" t="s">
        <v>118</v>
      </c>
      <c r="L787" s="7" t="s">
        <v>56</v>
      </c>
      <c r="M787" s="7" t="s">
        <v>84</v>
      </c>
      <c r="N787" s="7">
        <v>26</v>
      </c>
      <c r="O787" s="7" t="s">
        <v>86</v>
      </c>
      <c r="P787" s="7">
        <v>44</v>
      </c>
      <c r="Q787" t="s">
        <v>7875</v>
      </c>
      <c r="R787" s="7" t="s">
        <v>59</v>
      </c>
      <c r="S787" s="14" t="s">
        <v>59</v>
      </c>
      <c r="T787" t="b">
        <v>0</v>
      </c>
      <c r="U787" s="7">
        <v>1248</v>
      </c>
      <c r="V787" s="7">
        <v>19.02</v>
      </c>
      <c r="W787" s="7">
        <v>28.26</v>
      </c>
      <c r="X787" s="7">
        <v>0.68353340000000007</v>
      </c>
      <c r="Y787" s="7">
        <v>2.1561599999999999</v>
      </c>
      <c r="Z787" s="7">
        <v>5.5</v>
      </c>
      <c r="AA787" s="7">
        <v>3.78</v>
      </c>
      <c r="AB787" s="14">
        <v>3.25</v>
      </c>
      <c r="AC787" s="17">
        <v>1E-4</v>
      </c>
      <c r="AD787" s="3">
        <v>0.99990000000000001</v>
      </c>
      <c r="AE787" s="14" t="s">
        <v>197</v>
      </c>
      <c r="AF787" s="13">
        <v>7</v>
      </c>
      <c r="AG787" s="14">
        <v>6</v>
      </c>
      <c r="AH787" s="13">
        <v>4</v>
      </c>
      <c r="AI787" s="7">
        <v>4</v>
      </c>
      <c r="AJ787" s="7">
        <v>0</v>
      </c>
      <c r="AK787" s="7">
        <v>3</v>
      </c>
      <c r="AL787" s="7">
        <v>3</v>
      </c>
      <c r="AM787" s="14">
        <v>0</v>
      </c>
      <c r="AN787" s="13">
        <v>3</v>
      </c>
      <c r="AO787" s="14">
        <v>3</v>
      </c>
      <c r="AP787" s="7" t="s">
        <v>66</v>
      </c>
      <c r="AQ787" s="7" t="s">
        <v>62</v>
      </c>
      <c r="AR787" s="7" t="s">
        <v>66</v>
      </c>
      <c r="AS787" s="7" t="s">
        <v>70</v>
      </c>
      <c r="AT787" s="7" t="s">
        <v>70</v>
      </c>
      <c r="AU787" s="7" t="s">
        <v>66</v>
      </c>
      <c r="AV787" s="7" t="s">
        <v>70</v>
      </c>
      <c r="AW787" s="7" t="s">
        <v>70</v>
      </c>
      <c r="AX787" s="12">
        <v>0</v>
      </c>
      <c r="AY787" s="12">
        <v>0</v>
      </c>
      <c r="AZ787" s="12">
        <v>0</v>
      </c>
      <c r="BA787" s="12">
        <v>1</v>
      </c>
      <c r="BB787" s="12">
        <v>1</v>
      </c>
      <c r="BC787" s="12">
        <v>0</v>
      </c>
      <c r="BD787" s="35">
        <v>1</v>
      </c>
      <c r="BE787" s="12">
        <v>1</v>
      </c>
    </row>
    <row r="788" spans="1:57" x14ac:dyDescent="0.35">
      <c r="A788" s="7">
        <v>787</v>
      </c>
      <c r="B788" s="7">
        <v>787</v>
      </c>
      <c r="C788" s="7" t="s">
        <v>1786</v>
      </c>
      <c r="D788" s="7" t="s">
        <v>1787</v>
      </c>
      <c r="E788" s="13" t="s">
        <v>51</v>
      </c>
      <c r="F788" s="7">
        <v>300</v>
      </c>
      <c r="G788" s="7" t="s">
        <v>169</v>
      </c>
      <c r="H788" s="7">
        <v>549</v>
      </c>
      <c r="I788" s="14" t="s">
        <v>53</v>
      </c>
      <c r="J788" s="13" t="s">
        <v>54</v>
      </c>
      <c r="K788" s="7" t="s">
        <v>117</v>
      </c>
      <c r="L788" s="7" t="s">
        <v>56</v>
      </c>
      <c r="M788" s="7" t="s">
        <v>57</v>
      </c>
      <c r="N788" s="7">
        <v>21</v>
      </c>
      <c r="O788" s="7" t="s">
        <v>86</v>
      </c>
      <c r="P788" s="7"/>
      <c r="Q788" t="s">
        <v>7881</v>
      </c>
      <c r="R788" s="7" t="s">
        <v>59</v>
      </c>
      <c r="S788" s="14" t="s">
        <v>59</v>
      </c>
      <c r="T788" t="b">
        <v>0</v>
      </c>
      <c r="U788" s="7">
        <v>756</v>
      </c>
      <c r="V788" s="7">
        <v>19.22</v>
      </c>
      <c r="W788" s="7">
        <v>29.18</v>
      </c>
      <c r="X788" s="7">
        <v>0.72413340000000004</v>
      </c>
      <c r="Y788" s="7">
        <v>1.0198799999999999</v>
      </c>
      <c r="Z788" s="7"/>
      <c r="AA788" s="7"/>
      <c r="AB788" s="14"/>
      <c r="AC788" s="17">
        <v>1E-4</v>
      </c>
      <c r="AD788" s="3">
        <v>0.99990000000000001</v>
      </c>
      <c r="AE788" s="14" t="s">
        <v>197</v>
      </c>
      <c r="AF788" s="13">
        <v>7</v>
      </c>
      <c r="AG788" s="14">
        <v>6</v>
      </c>
      <c r="AH788" s="13">
        <v>4</v>
      </c>
      <c r="AI788" s="7">
        <v>3</v>
      </c>
      <c r="AJ788" s="7">
        <v>1</v>
      </c>
      <c r="AK788" s="7">
        <v>3</v>
      </c>
      <c r="AL788" s="7">
        <v>2</v>
      </c>
      <c r="AM788" s="14">
        <v>1</v>
      </c>
      <c r="AN788" s="13">
        <v>3</v>
      </c>
      <c r="AO788" s="14">
        <v>3</v>
      </c>
      <c r="AP788" s="7" t="s">
        <v>66</v>
      </c>
      <c r="AQ788" s="7" t="s">
        <v>62</v>
      </c>
      <c r="AR788" s="7" t="s">
        <v>208</v>
      </c>
      <c r="AS788" s="7" t="s">
        <v>70</v>
      </c>
      <c r="AT788" s="7" t="s">
        <v>62</v>
      </c>
      <c r="AU788" s="7" t="s">
        <v>66</v>
      </c>
      <c r="AV788" s="7" t="s">
        <v>70</v>
      </c>
      <c r="AW788" s="7" t="s">
        <v>70</v>
      </c>
      <c r="AX788" s="12">
        <v>0</v>
      </c>
      <c r="AY788" s="12">
        <v>0</v>
      </c>
      <c r="AZ788" s="12">
        <v>0</v>
      </c>
      <c r="BA788" s="12">
        <v>1</v>
      </c>
      <c r="BB788" s="12">
        <v>1</v>
      </c>
      <c r="BC788" s="12">
        <v>0</v>
      </c>
      <c r="BD788" s="35">
        <v>1</v>
      </c>
      <c r="BE788" s="12">
        <v>1</v>
      </c>
    </row>
    <row r="789" spans="1:57" x14ac:dyDescent="0.35">
      <c r="A789" s="7">
        <v>788</v>
      </c>
      <c r="B789" s="7">
        <v>788</v>
      </c>
      <c r="C789" s="7" t="s">
        <v>1788</v>
      </c>
      <c r="D789" s="7" t="s">
        <v>1789</v>
      </c>
      <c r="E789" s="13" t="s">
        <v>51</v>
      </c>
      <c r="F789" s="7">
        <v>300</v>
      </c>
      <c r="G789" s="7" t="s">
        <v>172</v>
      </c>
      <c r="H789" s="7">
        <v>629</v>
      </c>
      <c r="I789" s="14" t="s">
        <v>53</v>
      </c>
      <c r="J789" s="13" t="s">
        <v>54</v>
      </c>
      <c r="K789" s="7" t="s">
        <v>107</v>
      </c>
      <c r="L789" s="7" t="s">
        <v>87</v>
      </c>
      <c r="M789" s="7" t="s">
        <v>57</v>
      </c>
      <c r="N789" s="7">
        <v>15</v>
      </c>
      <c r="O789" s="7" t="s">
        <v>86</v>
      </c>
      <c r="P789" s="7">
        <v>44</v>
      </c>
      <c r="Q789" t="s">
        <v>7875</v>
      </c>
      <c r="R789" s="7" t="s">
        <v>59</v>
      </c>
      <c r="S789" s="14" t="s">
        <v>59</v>
      </c>
      <c r="T789" t="b">
        <v>0</v>
      </c>
      <c r="U789" s="7">
        <v>1223</v>
      </c>
      <c r="V789" s="7">
        <v>19.5</v>
      </c>
      <c r="W789" s="7">
        <v>28.92</v>
      </c>
      <c r="X789" s="7">
        <v>0.72226659999999998</v>
      </c>
      <c r="Y789" s="7">
        <v>2.0743200000000002</v>
      </c>
      <c r="Z789" s="7">
        <v>5.6</v>
      </c>
      <c r="AA789" s="7">
        <v>3.85</v>
      </c>
      <c r="AB789" s="14">
        <v>3.53</v>
      </c>
      <c r="AC789" s="17">
        <v>3.11331E-2</v>
      </c>
      <c r="AD789" s="3">
        <v>0.96886700000000003</v>
      </c>
      <c r="AE789" s="14" t="s">
        <v>197</v>
      </c>
      <c r="AF789" s="13">
        <v>7</v>
      </c>
      <c r="AG789" s="14">
        <v>6</v>
      </c>
      <c r="AH789" s="13">
        <v>4</v>
      </c>
      <c r="AI789" s="7">
        <v>4</v>
      </c>
      <c r="AJ789" s="7">
        <v>0</v>
      </c>
      <c r="AK789" s="7">
        <v>3</v>
      </c>
      <c r="AL789" s="7">
        <v>3</v>
      </c>
      <c r="AM789" s="14">
        <v>0</v>
      </c>
      <c r="AN789" s="13">
        <v>3</v>
      </c>
      <c r="AO789" s="14">
        <v>3</v>
      </c>
      <c r="AP789" s="7" t="s">
        <v>66</v>
      </c>
      <c r="AQ789" s="7" t="s">
        <v>62</v>
      </c>
      <c r="AR789" s="7" t="s">
        <v>66</v>
      </c>
      <c r="AS789" s="7" t="s">
        <v>70</v>
      </c>
      <c r="AT789" s="7" t="s">
        <v>70</v>
      </c>
      <c r="AU789" s="7" t="s">
        <v>66</v>
      </c>
      <c r="AV789" s="7" t="s">
        <v>70</v>
      </c>
      <c r="AW789" s="7" t="s">
        <v>70</v>
      </c>
      <c r="AX789" s="12">
        <v>0</v>
      </c>
      <c r="AY789" s="12">
        <v>0</v>
      </c>
      <c r="AZ789" s="12">
        <v>0</v>
      </c>
      <c r="BA789" s="12" t="s">
        <v>5797</v>
      </c>
      <c r="BB789" s="12">
        <v>1</v>
      </c>
      <c r="BC789" s="12">
        <v>0</v>
      </c>
      <c r="BD789" s="35">
        <v>1</v>
      </c>
      <c r="BE789" s="12">
        <v>1</v>
      </c>
    </row>
    <row r="790" spans="1:57" x14ac:dyDescent="0.35">
      <c r="A790" s="7">
        <v>789</v>
      </c>
      <c r="B790" s="7">
        <v>789</v>
      </c>
      <c r="C790" s="7" t="s">
        <v>1790</v>
      </c>
      <c r="D790" s="7" t="s">
        <v>1791</v>
      </c>
      <c r="E790" s="13" t="s">
        <v>51</v>
      </c>
      <c r="F790" s="7">
        <v>300</v>
      </c>
      <c r="G790" s="7" t="s">
        <v>52</v>
      </c>
      <c r="H790" s="7"/>
      <c r="I790" s="14" t="s">
        <v>53</v>
      </c>
      <c r="J790" s="13" t="s">
        <v>54</v>
      </c>
      <c r="K790" s="7" t="s">
        <v>117</v>
      </c>
      <c r="L790" s="7" t="s">
        <v>56</v>
      </c>
      <c r="M790" s="7" t="s">
        <v>57</v>
      </c>
      <c r="N790" s="7">
        <v>29</v>
      </c>
      <c r="O790" s="7" t="s">
        <v>58</v>
      </c>
      <c r="P790" s="7">
        <v>76</v>
      </c>
      <c r="Q790" t="s">
        <v>7881</v>
      </c>
      <c r="R790" s="7" t="s">
        <v>59</v>
      </c>
      <c r="S790" s="14" t="s">
        <v>59</v>
      </c>
      <c r="T790" t="b">
        <v>0</v>
      </c>
      <c r="U790" s="7">
        <v>898</v>
      </c>
      <c r="V790" s="7">
        <v>15.68</v>
      </c>
      <c r="W790" s="7">
        <v>24.5</v>
      </c>
      <c r="X790" s="7">
        <v>0.51146659999999999</v>
      </c>
      <c r="Y790" s="7">
        <v>1.6762999999999999</v>
      </c>
      <c r="Z790" s="7">
        <v>5.9</v>
      </c>
      <c r="AA790" s="7">
        <v>5.21</v>
      </c>
      <c r="AB790" s="14">
        <v>3.26</v>
      </c>
      <c r="AC790" s="17">
        <v>1E-4</v>
      </c>
      <c r="AD790" s="3">
        <v>0.99990000000000001</v>
      </c>
      <c r="AE790" s="14" t="s">
        <v>197</v>
      </c>
      <c r="AF790" s="13">
        <v>7</v>
      </c>
      <c r="AG790" s="14">
        <v>6</v>
      </c>
      <c r="AH790" s="13">
        <v>4</v>
      </c>
      <c r="AI790" s="7">
        <v>4</v>
      </c>
      <c r="AJ790" s="7">
        <v>0</v>
      </c>
      <c r="AK790" s="7">
        <v>3</v>
      </c>
      <c r="AL790" s="7">
        <v>3</v>
      </c>
      <c r="AM790" s="14">
        <v>0</v>
      </c>
      <c r="AN790" s="13">
        <v>3</v>
      </c>
      <c r="AO790" s="14">
        <v>3</v>
      </c>
      <c r="AP790" s="7" t="s">
        <v>66</v>
      </c>
      <c r="AQ790" s="7" t="s">
        <v>62</v>
      </c>
      <c r="AR790" s="7" t="s">
        <v>66</v>
      </c>
      <c r="AS790" s="7" t="s">
        <v>5797</v>
      </c>
      <c r="AT790" s="7" t="s">
        <v>70</v>
      </c>
      <c r="AU790" s="7" t="s">
        <v>66</v>
      </c>
      <c r="AV790" s="7" t="s">
        <v>70</v>
      </c>
      <c r="AW790" s="7" t="s">
        <v>5797</v>
      </c>
      <c r="AX790" s="12">
        <v>0</v>
      </c>
      <c r="AY790" s="12">
        <v>0</v>
      </c>
      <c r="AZ790" s="12">
        <v>0</v>
      </c>
      <c r="BA790" s="12">
        <v>1</v>
      </c>
      <c r="BB790" s="12">
        <v>1</v>
      </c>
      <c r="BC790" s="12">
        <v>0</v>
      </c>
      <c r="BD790" s="35">
        <v>1</v>
      </c>
      <c r="BE790" s="12">
        <v>1</v>
      </c>
    </row>
    <row r="791" spans="1:57" x14ac:dyDescent="0.35">
      <c r="A791" s="7">
        <v>790</v>
      </c>
      <c r="B791" s="7">
        <v>790</v>
      </c>
      <c r="C791" s="7" t="s">
        <v>1792</v>
      </c>
      <c r="D791" s="7" t="s">
        <v>1793</v>
      </c>
      <c r="E791" s="13" t="s">
        <v>51</v>
      </c>
      <c r="F791" s="7">
        <v>300</v>
      </c>
      <c r="G791" s="7" t="s">
        <v>52</v>
      </c>
      <c r="H791" s="7">
        <v>1139</v>
      </c>
      <c r="I791" s="14" t="s">
        <v>53</v>
      </c>
      <c r="J791" s="13" t="s">
        <v>54</v>
      </c>
      <c r="K791" s="7" t="s">
        <v>92</v>
      </c>
      <c r="L791" s="7" t="s">
        <v>56</v>
      </c>
      <c r="M791" s="7" t="s">
        <v>57</v>
      </c>
      <c r="N791" s="7">
        <v>34</v>
      </c>
      <c r="O791" s="7" t="s">
        <v>109</v>
      </c>
      <c r="P791" s="7"/>
      <c r="Q791" t="s">
        <v>7875</v>
      </c>
      <c r="R791" s="7" t="s">
        <v>59</v>
      </c>
      <c r="S791" s="14" t="s">
        <v>59</v>
      </c>
      <c r="T791" t="b">
        <v>0</v>
      </c>
      <c r="U791" s="7">
        <v>1062</v>
      </c>
      <c r="V791" s="7">
        <v>17.600000000000001</v>
      </c>
      <c r="W791" s="7">
        <v>25.96</v>
      </c>
      <c r="X791" s="7">
        <v>0.60273319999999997</v>
      </c>
      <c r="Y791" s="7">
        <v>1.8477600000000001</v>
      </c>
      <c r="Z791" s="7">
        <v>5.4</v>
      </c>
      <c r="AA791" s="7">
        <v>4.3600000000000003</v>
      </c>
      <c r="AB791" s="14">
        <v>4.34</v>
      </c>
      <c r="AC791" s="17">
        <v>1.8835600000000001E-2</v>
      </c>
      <c r="AD791" s="3">
        <v>0.98116400000000004</v>
      </c>
      <c r="AE791" s="14" t="s">
        <v>197</v>
      </c>
      <c r="AF791" s="13">
        <v>7</v>
      </c>
      <c r="AG791" s="14">
        <v>6</v>
      </c>
      <c r="AH791" s="13">
        <v>4</v>
      </c>
      <c r="AI791" s="7">
        <v>4</v>
      </c>
      <c r="AJ791" s="7">
        <v>0</v>
      </c>
      <c r="AK791" s="7">
        <v>3</v>
      </c>
      <c r="AL791" s="7">
        <v>3</v>
      </c>
      <c r="AM791" s="14">
        <v>0</v>
      </c>
      <c r="AN791" s="13">
        <v>3</v>
      </c>
      <c r="AO791" s="14">
        <v>3</v>
      </c>
      <c r="AP791" s="7" t="s">
        <v>66</v>
      </c>
      <c r="AQ791" s="7" t="s">
        <v>62</v>
      </c>
      <c r="AR791" s="7" t="s">
        <v>62</v>
      </c>
      <c r="AS791" s="7" t="s">
        <v>70</v>
      </c>
      <c r="AT791" s="7" t="s">
        <v>62</v>
      </c>
      <c r="AU791" s="7" t="s">
        <v>5797</v>
      </c>
      <c r="AV791" s="7" t="s">
        <v>70</v>
      </c>
      <c r="AW791" s="7" t="s">
        <v>70</v>
      </c>
      <c r="AX791" s="12">
        <v>0</v>
      </c>
      <c r="AY791" s="12">
        <v>0</v>
      </c>
      <c r="AZ791" s="12">
        <v>0</v>
      </c>
      <c r="BA791" s="12">
        <v>1</v>
      </c>
      <c r="BB791" s="12">
        <v>1</v>
      </c>
      <c r="BC791" s="12" t="s">
        <v>5797</v>
      </c>
      <c r="BD791" s="35">
        <v>1</v>
      </c>
      <c r="BE791" s="12">
        <v>1</v>
      </c>
    </row>
    <row r="792" spans="1:57" x14ac:dyDescent="0.35">
      <c r="A792" s="7">
        <v>791</v>
      </c>
      <c r="B792" s="7">
        <v>791</v>
      </c>
      <c r="C792" s="7" t="s">
        <v>1794</v>
      </c>
      <c r="D792" s="7" t="s">
        <v>1795</v>
      </c>
      <c r="E792" s="13" t="s">
        <v>51</v>
      </c>
      <c r="F792" s="7">
        <v>300</v>
      </c>
      <c r="G792" s="7" t="s">
        <v>52</v>
      </c>
      <c r="H792" s="7">
        <v>1494</v>
      </c>
      <c r="I792" s="14" t="s">
        <v>53</v>
      </c>
      <c r="J792" s="13" t="s">
        <v>54</v>
      </c>
      <c r="K792" s="7" t="s">
        <v>92</v>
      </c>
      <c r="L792" s="7" t="s">
        <v>56</v>
      </c>
      <c r="M792" s="7" t="s">
        <v>57</v>
      </c>
      <c r="N792" s="7">
        <v>28</v>
      </c>
      <c r="O792" s="7" t="s">
        <v>58</v>
      </c>
      <c r="P792" s="7"/>
      <c r="Q792" t="s">
        <v>7875</v>
      </c>
      <c r="R792" s="7" t="s">
        <v>59</v>
      </c>
      <c r="S792" s="14" t="s">
        <v>59</v>
      </c>
      <c r="T792" t="b">
        <v>0</v>
      </c>
      <c r="U792" s="7">
        <v>1307</v>
      </c>
      <c r="V792" s="7">
        <v>15.3</v>
      </c>
      <c r="W792" s="7">
        <v>24.22</v>
      </c>
      <c r="X792" s="7">
        <v>0.6609334</v>
      </c>
      <c r="Y792" s="7">
        <v>2.4447800000000002</v>
      </c>
      <c r="Z792" s="7">
        <v>5.3</v>
      </c>
      <c r="AA792" s="7">
        <v>4.22</v>
      </c>
      <c r="AB792" s="14">
        <v>4.03</v>
      </c>
      <c r="AC792" s="17">
        <v>3.00092E-2</v>
      </c>
      <c r="AD792" s="3">
        <v>0.96999100000000005</v>
      </c>
      <c r="AE792" s="14" t="s">
        <v>197</v>
      </c>
      <c r="AF792" s="13">
        <v>7</v>
      </c>
      <c r="AG792" s="14">
        <v>6</v>
      </c>
      <c r="AH792" s="13">
        <v>4</v>
      </c>
      <c r="AI792" s="7">
        <v>4</v>
      </c>
      <c r="AJ792" s="7">
        <v>0</v>
      </c>
      <c r="AK792" s="7">
        <v>3</v>
      </c>
      <c r="AL792" s="7">
        <v>3</v>
      </c>
      <c r="AM792" s="14">
        <v>0</v>
      </c>
      <c r="AN792" s="13">
        <v>3</v>
      </c>
      <c r="AO792" s="14">
        <v>3</v>
      </c>
      <c r="AP792" s="7" t="s">
        <v>66</v>
      </c>
      <c r="AQ792" s="7" t="s">
        <v>62</v>
      </c>
      <c r="AR792" s="7" t="s">
        <v>62</v>
      </c>
      <c r="AS792" s="7" t="s">
        <v>70</v>
      </c>
      <c r="AT792" s="7" t="s">
        <v>62</v>
      </c>
      <c r="AU792" s="7" t="s">
        <v>66</v>
      </c>
      <c r="AV792" s="7" t="s">
        <v>70</v>
      </c>
      <c r="AW792" s="7" t="s">
        <v>70</v>
      </c>
      <c r="AX792" s="12">
        <v>0</v>
      </c>
      <c r="AY792" s="12">
        <v>0</v>
      </c>
      <c r="AZ792" s="12">
        <v>0</v>
      </c>
      <c r="BA792" s="12">
        <v>1</v>
      </c>
      <c r="BB792" s="12">
        <v>1</v>
      </c>
      <c r="BC792" s="12">
        <v>0</v>
      </c>
      <c r="BD792" s="35">
        <v>1</v>
      </c>
      <c r="BE792" s="12">
        <v>1</v>
      </c>
    </row>
    <row r="793" spans="1:57" x14ac:dyDescent="0.35">
      <c r="A793" s="7">
        <v>792</v>
      </c>
      <c r="B793" s="7">
        <v>792</v>
      </c>
      <c r="C793" s="7" t="s">
        <v>1796</v>
      </c>
      <c r="D793" s="7" t="s">
        <v>1797</v>
      </c>
      <c r="E793" s="13" t="s">
        <v>51</v>
      </c>
      <c r="F793" s="7">
        <v>300</v>
      </c>
      <c r="G793" s="7" t="s">
        <v>139</v>
      </c>
      <c r="H793" s="7">
        <v>207</v>
      </c>
      <c r="I793" s="14" t="s">
        <v>53</v>
      </c>
      <c r="J793" s="13" t="s">
        <v>54</v>
      </c>
      <c r="K793" s="7" t="s">
        <v>92</v>
      </c>
      <c r="L793" s="7" t="s">
        <v>56</v>
      </c>
      <c r="M793" s="7" t="s">
        <v>57</v>
      </c>
      <c r="N793" s="7">
        <v>24</v>
      </c>
      <c r="O793" s="7" t="s">
        <v>58</v>
      </c>
      <c r="P793" s="7">
        <v>37</v>
      </c>
      <c r="Q793" t="s">
        <v>7875</v>
      </c>
      <c r="R793" s="7" t="s">
        <v>59</v>
      </c>
      <c r="S793" s="14" t="s">
        <v>59</v>
      </c>
      <c r="T793" t="b">
        <v>0</v>
      </c>
      <c r="U793" s="7">
        <v>2037</v>
      </c>
      <c r="V793" s="7">
        <v>22</v>
      </c>
      <c r="W793" s="7">
        <v>31.98</v>
      </c>
      <c r="X793" s="7">
        <v>0.91953320000000005</v>
      </c>
      <c r="Y793" s="7">
        <v>2.7665999999999999</v>
      </c>
      <c r="Z793" s="7">
        <v>6</v>
      </c>
      <c r="AA793" s="7">
        <v>3.52</v>
      </c>
      <c r="AB793" s="14">
        <v>3.29</v>
      </c>
      <c r="AC793" s="17">
        <v>1.08796E-2</v>
      </c>
      <c r="AD793" s="3">
        <v>0.98912</v>
      </c>
      <c r="AE793" s="14" t="s">
        <v>197</v>
      </c>
      <c r="AF793" s="13">
        <v>7</v>
      </c>
      <c r="AG793" s="14">
        <v>6</v>
      </c>
      <c r="AH793" s="13">
        <v>4</v>
      </c>
      <c r="AI793" s="7">
        <v>4</v>
      </c>
      <c r="AJ793" s="7">
        <v>0</v>
      </c>
      <c r="AK793" s="7">
        <v>3</v>
      </c>
      <c r="AL793" s="7">
        <v>3</v>
      </c>
      <c r="AM793" s="14">
        <v>0</v>
      </c>
      <c r="AN793" s="13">
        <v>3</v>
      </c>
      <c r="AO793" s="14">
        <v>3</v>
      </c>
      <c r="AP793" s="7" t="s">
        <v>66</v>
      </c>
      <c r="AQ793" s="7" t="s">
        <v>62</v>
      </c>
      <c r="AR793" s="7" t="s">
        <v>62</v>
      </c>
      <c r="AS793" s="7" t="s">
        <v>70</v>
      </c>
      <c r="AT793" s="7" t="s">
        <v>62</v>
      </c>
      <c r="AU793" s="7" t="s">
        <v>5797</v>
      </c>
      <c r="AV793" s="7" t="s">
        <v>70</v>
      </c>
      <c r="AW793" s="7" t="s">
        <v>70</v>
      </c>
      <c r="AX793" s="12">
        <v>0</v>
      </c>
      <c r="AY793" s="12">
        <v>0</v>
      </c>
      <c r="AZ793" s="12">
        <v>0</v>
      </c>
      <c r="BA793" s="12">
        <v>1</v>
      </c>
      <c r="BB793" s="12">
        <v>1</v>
      </c>
      <c r="BC793" s="12">
        <v>0</v>
      </c>
      <c r="BD793" s="35">
        <v>1</v>
      </c>
      <c r="BE793" s="12">
        <v>1</v>
      </c>
    </row>
    <row r="794" spans="1:57" x14ac:dyDescent="0.35">
      <c r="A794" s="7">
        <v>793</v>
      </c>
      <c r="B794" s="7">
        <v>793</v>
      </c>
      <c r="C794" s="7" t="s">
        <v>1798</v>
      </c>
      <c r="D794" s="7" t="s">
        <v>1799</v>
      </c>
      <c r="E794" s="13" t="s">
        <v>51</v>
      </c>
      <c r="F794" s="7">
        <v>300</v>
      </c>
      <c r="G794" s="7" t="s">
        <v>52</v>
      </c>
      <c r="H794" s="7">
        <v>1609</v>
      </c>
      <c r="I794" s="14" t="s">
        <v>53</v>
      </c>
      <c r="J794" s="13" t="s">
        <v>54</v>
      </c>
      <c r="K794" s="7" t="s">
        <v>757</v>
      </c>
      <c r="L794" s="7" t="s">
        <v>56</v>
      </c>
      <c r="M794" s="7" t="s">
        <v>57</v>
      </c>
      <c r="N794" s="7">
        <v>32</v>
      </c>
      <c r="O794" s="7" t="s">
        <v>58</v>
      </c>
      <c r="P794" s="7"/>
      <c r="Q794" t="s">
        <v>7875</v>
      </c>
      <c r="R794" s="7" t="s">
        <v>59</v>
      </c>
      <c r="S794" s="14" t="s">
        <v>59</v>
      </c>
      <c r="T794" t="b">
        <v>0</v>
      </c>
      <c r="U794" s="7">
        <v>1368</v>
      </c>
      <c r="V794" s="7">
        <v>15.16</v>
      </c>
      <c r="W794" s="7">
        <v>24</v>
      </c>
      <c r="X794" s="7">
        <v>0.6888668</v>
      </c>
      <c r="Y794" s="7">
        <v>2.55762</v>
      </c>
      <c r="Z794" s="7">
        <v>5.3</v>
      </c>
      <c r="AA794" s="7">
        <v>5.04</v>
      </c>
      <c r="AB794" s="14">
        <v>3.42</v>
      </c>
      <c r="AC794" s="17">
        <v>5.70547E-2</v>
      </c>
      <c r="AD794" s="3">
        <v>0.94294500000000003</v>
      </c>
      <c r="AE794" s="14" t="s">
        <v>197</v>
      </c>
      <c r="AF794" s="13">
        <v>7</v>
      </c>
      <c r="AG794" s="14">
        <v>6</v>
      </c>
      <c r="AH794" s="13">
        <v>4</v>
      </c>
      <c r="AI794" s="7">
        <v>4</v>
      </c>
      <c r="AJ794" s="7">
        <v>0</v>
      </c>
      <c r="AK794" s="7">
        <v>3</v>
      </c>
      <c r="AL794" s="7">
        <v>3</v>
      </c>
      <c r="AM794" s="14">
        <v>0</v>
      </c>
      <c r="AN794" s="13">
        <v>3</v>
      </c>
      <c r="AO794" s="14">
        <v>3</v>
      </c>
      <c r="AP794" s="7" t="s">
        <v>66</v>
      </c>
      <c r="AQ794" s="7" t="s">
        <v>62</v>
      </c>
      <c r="AR794" s="7" t="s">
        <v>62</v>
      </c>
      <c r="AS794" s="7" t="s">
        <v>70</v>
      </c>
      <c r="AT794" s="7" t="s">
        <v>62</v>
      </c>
      <c r="AU794" s="7" t="s">
        <v>66</v>
      </c>
      <c r="AV794" s="7" t="s">
        <v>70</v>
      </c>
      <c r="AW794" s="7" t="s">
        <v>70</v>
      </c>
      <c r="AX794" s="12">
        <v>0</v>
      </c>
      <c r="AY794" s="12">
        <v>0</v>
      </c>
      <c r="AZ794" s="12">
        <v>0</v>
      </c>
      <c r="BA794" s="12">
        <v>1</v>
      </c>
      <c r="BB794" s="12" t="s">
        <v>5797</v>
      </c>
      <c r="BC794" s="12">
        <v>0</v>
      </c>
      <c r="BD794" s="35">
        <v>1</v>
      </c>
      <c r="BE794" s="12">
        <v>1</v>
      </c>
    </row>
    <row r="795" spans="1:57" x14ac:dyDescent="0.35">
      <c r="A795" s="7">
        <v>794</v>
      </c>
      <c r="B795" s="7">
        <v>794</v>
      </c>
      <c r="C795" s="7" t="s">
        <v>1800</v>
      </c>
      <c r="D795" s="7" t="s">
        <v>1801</v>
      </c>
      <c r="E795" s="13" t="s">
        <v>51</v>
      </c>
      <c r="F795" s="7">
        <v>300</v>
      </c>
      <c r="G795" s="7" t="s">
        <v>52</v>
      </c>
      <c r="H795" s="7">
        <v>1139</v>
      </c>
      <c r="I795" s="14" t="s">
        <v>53</v>
      </c>
      <c r="J795" s="13" t="s">
        <v>54</v>
      </c>
      <c r="K795" s="7" t="s">
        <v>92</v>
      </c>
      <c r="L795" s="7" t="s">
        <v>56</v>
      </c>
      <c r="M795" s="7" t="s">
        <v>57</v>
      </c>
      <c r="N795" s="7">
        <v>32</v>
      </c>
      <c r="O795" s="7" t="s">
        <v>109</v>
      </c>
      <c r="P795" s="7"/>
      <c r="Q795" t="s">
        <v>7875</v>
      </c>
      <c r="R795" s="7" t="s">
        <v>59</v>
      </c>
      <c r="S795" s="14" t="s">
        <v>56</v>
      </c>
      <c r="T795" t="b">
        <v>0</v>
      </c>
      <c r="U795" s="7">
        <v>1062</v>
      </c>
      <c r="V795" s="7">
        <v>17.600000000000001</v>
      </c>
      <c r="W795" s="7">
        <v>25.96</v>
      </c>
      <c r="X795" s="7">
        <v>0.60273319999999997</v>
      </c>
      <c r="Y795" s="7">
        <v>1.8477600000000001</v>
      </c>
      <c r="Z795" s="7">
        <v>5.4</v>
      </c>
      <c r="AA795" s="7">
        <v>4.3600000000000003</v>
      </c>
      <c r="AB795" s="14">
        <v>4.34</v>
      </c>
      <c r="AC795" s="17">
        <v>3.4277600000000002E-3</v>
      </c>
      <c r="AD795" s="3">
        <v>0.99657200000000001</v>
      </c>
      <c r="AE795" s="14" t="s">
        <v>197</v>
      </c>
      <c r="AF795" s="13">
        <v>7</v>
      </c>
      <c r="AG795" s="14">
        <v>6</v>
      </c>
      <c r="AH795" s="13">
        <v>4</v>
      </c>
      <c r="AI795" s="7">
        <v>4</v>
      </c>
      <c r="AJ795" s="7">
        <v>0</v>
      </c>
      <c r="AK795" s="7">
        <v>3</v>
      </c>
      <c r="AL795" s="7">
        <v>3</v>
      </c>
      <c r="AM795" s="14">
        <v>0</v>
      </c>
      <c r="AN795" s="13">
        <v>3</v>
      </c>
      <c r="AO795" s="14">
        <v>3</v>
      </c>
      <c r="AP795" s="7" t="s">
        <v>66</v>
      </c>
      <c r="AQ795" s="7" t="s">
        <v>62</v>
      </c>
      <c r="AR795" s="7" t="s">
        <v>62</v>
      </c>
      <c r="AS795" s="7" t="s">
        <v>5797</v>
      </c>
      <c r="AT795" s="7" t="s">
        <v>62</v>
      </c>
      <c r="AU795" s="7" t="s">
        <v>5797</v>
      </c>
      <c r="AV795" s="7" t="s">
        <v>70</v>
      </c>
      <c r="AW795" s="7" t="s">
        <v>70</v>
      </c>
      <c r="AX795" s="12">
        <v>0</v>
      </c>
      <c r="AY795" s="12">
        <v>0</v>
      </c>
      <c r="AZ795" s="12">
        <v>0</v>
      </c>
      <c r="BA795" s="12">
        <v>1</v>
      </c>
      <c r="BB795" s="12">
        <v>1</v>
      </c>
      <c r="BC795" s="12">
        <v>0</v>
      </c>
      <c r="BD795" s="35">
        <v>1</v>
      </c>
      <c r="BE795" s="12">
        <v>1</v>
      </c>
    </row>
    <row r="796" spans="1:57" x14ac:dyDescent="0.35">
      <c r="A796" s="7">
        <v>795</v>
      </c>
      <c r="B796" s="7">
        <v>795</v>
      </c>
      <c r="C796" s="7" t="s">
        <v>1802</v>
      </c>
      <c r="D796" s="7" t="s">
        <v>1803</v>
      </c>
      <c r="E796" s="13" t="s">
        <v>51</v>
      </c>
      <c r="F796" s="7">
        <v>300</v>
      </c>
      <c r="G796" s="7" t="s">
        <v>130</v>
      </c>
      <c r="H796" s="7">
        <v>860</v>
      </c>
      <c r="I796" s="14" t="s">
        <v>53</v>
      </c>
      <c r="J796" s="13" t="s">
        <v>54</v>
      </c>
      <c r="K796" s="7" t="s">
        <v>92</v>
      </c>
      <c r="L796" s="7" t="s">
        <v>56</v>
      </c>
      <c r="M796" s="7" t="s">
        <v>57</v>
      </c>
      <c r="N796" s="7">
        <v>29.2</v>
      </c>
      <c r="O796" s="7" t="s">
        <v>58</v>
      </c>
      <c r="P796" s="7"/>
      <c r="Q796" t="s">
        <v>7875</v>
      </c>
      <c r="R796" s="7" t="s">
        <v>113</v>
      </c>
      <c r="S796" s="14" t="s">
        <v>59</v>
      </c>
      <c r="T796" t="b">
        <v>0</v>
      </c>
      <c r="U796" s="7">
        <v>707</v>
      </c>
      <c r="V796" s="7">
        <v>19.36</v>
      </c>
      <c r="W796" s="7">
        <v>27.48</v>
      </c>
      <c r="X796" s="7">
        <v>0.6931332</v>
      </c>
      <c r="Y796" s="7">
        <v>1.2489399999999999</v>
      </c>
      <c r="Z796" s="7">
        <v>5.9</v>
      </c>
      <c r="AA796" s="7">
        <v>4.28</v>
      </c>
      <c r="AB796" s="14">
        <v>3.59</v>
      </c>
      <c r="AC796" s="17">
        <v>3.3783500000000001E-2</v>
      </c>
      <c r="AD796" s="3">
        <v>0.96621599999999996</v>
      </c>
      <c r="AE796" s="14" t="s">
        <v>197</v>
      </c>
      <c r="AF796" s="13">
        <v>7</v>
      </c>
      <c r="AG796" s="14">
        <v>6</v>
      </c>
      <c r="AH796" s="13">
        <v>4</v>
      </c>
      <c r="AI796" s="7">
        <v>3</v>
      </c>
      <c r="AJ796" s="7">
        <v>1</v>
      </c>
      <c r="AK796" s="7">
        <v>3</v>
      </c>
      <c r="AL796" s="7">
        <v>2</v>
      </c>
      <c r="AM796" s="14">
        <v>1</v>
      </c>
      <c r="AN796" s="13">
        <v>3</v>
      </c>
      <c r="AO796" s="14">
        <v>3</v>
      </c>
      <c r="AP796" s="7" t="s">
        <v>66</v>
      </c>
      <c r="AQ796" s="7" t="s">
        <v>62</v>
      </c>
      <c r="AR796" s="7" t="s">
        <v>208</v>
      </c>
      <c r="AS796" s="7" t="s">
        <v>5797</v>
      </c>
      <c r="AT796" s="7" t="s">
        <v>62</v>
      </c>
      <c r="AU796" s="7" t="s">
        <v>66</v>
      </c>
      <c r="AV796" s="7" t="s">
        <v>5797</v>
      </c>
      <c r="AW796" s="7" t="s">
        <v>70</v>
      </c>
      <c r="AX796" s="12">
        <v>0</v>
      </c>
      <c r="AY796" s="12">
        <v>0</v>
      </c>
      <c r="AZ796" s="12">
        <v>0</v>
      </c>
      <c r="BA796" s="12">
        <v>1</v>
      </c>
      <c r="BB796" s="12">
        <v>1</v>
      </c>
      <c r="BC796" s="12">
        <v>0</v>
      </c>
      <c r="BD796" s="35">
        <v>1</v>
      </c>
      <c r="BE796" s="12">
        <v>1</v>
      </c>
    </row>
    <row r="797" spans="1:57" x14ac:dyDescent="0.35">
      <c r="A797" s="7">
        <v>796</v>
      </c>
      <c r="B797" s="7">
        <v>796</v>
      </c>
      <c r="C797" s="7" t="s">
        <v>1804</v>
      </c>
      <c r="D797" s="7" t="s">
        <v>1805</v>
      </c>
      <c r="E797" s="13" t="s">
        <v>51</v>
      </c>
      <c r="F797" s="7">
        <v>300</v>
      </c>
      <c r="G797" s="7" t="s">
        <v>52</v>
      </c>
      <c r="H797" s="7">
        <v>1609</v>
      </c>
      <c r="I797" s="14" t="s">
        <v>53</v>
      </c>
      <c r="J797" s="13" t="s">
        <v>54</v>
      </c>
      <c r="K797" s="7" t="s">
        <v>92</v>
      </c>
      <c r="L797" s="7" t="s">
        <v>56</v>
      </c>
      <c r="M797" s="7" t="s">
        <v>57</v>
      </c>
      <c r="N797" s="7">
        <v>27</v>
      </c>
      <c r="O797" s="7" t="s">
        <v>58</v>
      </c>
      <c r="P797" s="7"/>
      <c r="Q797" t="s">
        <v>7875</v>
      </c>
      <c r="R797" s="7" t="s">
        <v>59</v>
      </c>
      <c r="S797" s="14" t="s">
        <v>59</v>
      </c>
      <c r="T797" t="b">
        <v>0</v>
      </c>
      <c r="U797" s="7">
        <v>1368</v>
      </c>
      <c r="V797" s="7">
        <v>15.16</v>
      </c>
      <c r="W797" s="7">
        <v>24</v>
      </c>
      <c r="X797" s="7">
        <v>0.6888668</v>
      </c>
      <c r="Y797" s="7">
        <v>2.55762</v>
      </c>
      <c r="Z797" s="7">
        <v>5.3</v>
      </c>
      <c r="AA797" s="7">
        <v>5.04</v>
      </c>
      <c r="AB797" s="14">
        <v>3.42</v>
      </c>
      <c r="AC797" s="17">
        <v>2.6013999999999999E-2</v>
      </c>
      <c r="AD797" s="3">
        <v>0.97398600000000002</v>
      </c>
      <c r="AE797" s="14" t="s">
        <v>197</v>
      </c>
      <c r="AF797" s="13">
        <v>7</v>
      </c>
      <c r="AG797" s="14">
        <v>6</v>
      </c>
      <c r="AH797" s="13">
        <v>4</v>
      </c>
      <c r="AI797" s="7">
        <v>4</v>
      </c>
      <c r="AJ797" s="7">
        <v>0</v>
      </c>
      <c r="AK797" s="7">
        <v>3</v>
      </c>
      <c r="AL797" s="7">
        <v>3</v>
      </c>
      <c r="AM797" s="14">
        <v>0</v>
      </c>
      <c r="AN797" s="13">
        <v>3</v>
      </c>
      <c r="AO797" s="14">
        <v>3</v>
      </c>
      <c r="AP797" s="7" t="s">
        <v>66</v>
      </c>
      <c r="AQ797" s="7" t="s">
        <v>62</v>
      </c>
      <c r="AR797" s="7" t="s">
        <v>62</v>
      </c>
      <c r="AS797" s="7" t="s">
        <v>5797</v>
      </c>
      <c r="AT797" s="7" t="s">
        <v>62</v>
      </c>
      <c r="AU797" s="7" t="s">
        <v>5797</v>
      </c>
      <c r="AV797" s="7" t="s">
        <v>70</v>
      </c>
      <c r="AW797" s="7" t="s">
        <v>70</v>
      </c>
      <c r="AX797" s="12">
        <v>0</v>
      </c>
      <c r="AY797" s="12">
        <v>0</v>
      </c>
      <c r="AZ797" s="12">
        <v>0</v>
      </c>
      <c r="BA797" s="12">
        <v>1</v>
      </c>
      <c r="BB797" s="12">
        <v>1</v>
      </c>
      <c r="BC797" s="12">
        <v>0</v>
      </c>
      <c r="BD797" s="35">
        <v>1</v>
      </c>
      <c r="BE797" s="12">
        <v>1</v>
      </c>
    </row>
    <row r="798" spans="1:57" x14ac:dyDescent="0.35">
      <c r="A798" s="7">
        <v>797</v>
      </c>
      <c r="B798" s="7">
        <v>797</v>
      </c>
      <c r="C798" s="7" t="s">
        <v>1806</v>
      </c>
      <c r="D798" s="7" t="s">
        <v>1807</v>
      </c>
      <c r="E798" s="13" t="s">
        <v>51</v>
      </c>
      <c r="F798" s="7">
        <v>300</v>
      </c>
      <c r="G798" s="7" t="s">
        <v>101</v>
      </c>
      <c r="H798" s="7"/>
      <c r="I798" s="14" t="s">
        <v>53</v>
      </c>
      <c r="J798" s="13" t="s">
        <v>54</v>
      </c>
      <c r="K798" s="7" t="s">
        <v>92</v>
      </c>
      <c r="L798" s="7" t="s">
        <v>56</v>
      </c>
      <c r="M798" s="7" t="s">
        <v>57</v>
      </c>
      <c r="N798" s="7">
        <v>20</v>
      </c>
      <c r="O798" s="7" t="s">
        <v>58</v>
      </c>
      <c r="P798" s="7">
        <v>45</v>
      </c>
      <c r="Q798" t="s">
        <v>7833</v>
      </c>
      <c r="R798" s="7" t="s">
        <v>59</v>
      </c>
      <c r="S798" s="14" t="s">
        <v>59</v>
      </c>
      <c r="T798" t="b">
        <v>0</v>
      </c>
      <c r="U798" s="7">
        <v>180</v>
      </c>
      <c r="V798" s="7">
        <v>11.1</v>
      </c>
      <c r="W798" s="7">
        <v>18.2</v>
      </c>
      <c r="X798" s="7">
        <v>0.48822199999999999</v>
      </c>
      <c r="Y798" s="7">
        <v>0.56013333333333326</v>
      </c>
      <c r="Z798" s="7">
        <v>6.7</v>
      </c>
      <c r="AA798" s="7">
        <v>2.63</v>
      </c>
      <c r="AB798" s="14">
        <v>3.12</v>
      </c>
      <c r="AC798" s="17">
        <v>4.0275299999999997E-3</v>
      </c>
      <c r="AD798" s="3">
        <v>0.99597199999999997</v>
      </c>
      <c r="AE798" s="14" t="s">
        <v>197</v>
      </c>
      <c r="AF798" s="13">
        <v>7</v>
      </c>
      <c r="AG798" s="14">
        <v>6</v>
      </c>
      <c r="AH798" s="13">
        <v>4</v>
      </c>
      <c r="AI798" s="7">
        <v>4</v>
      </c>
      <c r="AJ798" s="7">
        <v>0</v>
      </c>
      <c r="AK798" s="7">
        <v>3</v>
      </c>
      <c r="AL798" s="7">
        <v>3</v>
      </c>
      <c r="AM798" s="14">
        <v>0</v>
      </c>
      <c r="AN798" s="13">
        <v>3</v>
      </c>
      <c r="AO798" s="14">
        <v>3</v>
      </c>
      <c r="AP798" s="7" t="s">
        <v>66</v>
      </c>
      <c r="AQ798" s="7" t="s">
        <v>62</v>
      </c>
      <c r="AR798" s="7" t="s">
        <v>62</v>
      </c>
      <c r="AS798" s="7" t="s">
        <v>70</v>
      </c>
      <c r="AT798" s="7" t="s">
        <v>62</v>
      </c>
      <c r="AU798" s="7" t="s">
        <v>5797</v>
      </c>
      <c r="AV798" s="7" t="s">
        <v>70</v>
      </c>
      <c r="AW798" s="7" t="s">
        <v>70</v>
      </c>
      <c r="AX798" s="12">
        <v>0</v>
      </c>
      <c r="AY798" s="12">
        <v>0</v>
      </c>
      <c r="AZ798" s="12">
        <v>0</v>
      </c>
      <c r="BA798" s="12">
        <v>1</v>
      </c>
      <c r="BB798" s="12">
        <v>1</v>
      </c>
      <c r="BC798" s="12">
        <v>0</v>
      </c>
      <c r="BD798" s="35">
        <v>1</v>
      </c>
      <c r="BE798" s="12">
        <v>1</v>
      </c>
    </row>
    <row r="799" spans="1:57" x14ac:dyDescent="0.35">
      <c r="A799" s="7">
        <v>798</v>
      </c>
      <c r="B799" s="7">
        <v>798</v>
      </c>
      <c r="C799" s="7" t="s">
        <v>1808</v>
      </c>
      <c r="D799" s="7" t="s">
        <v>1809</v>
      </c>
      <c r="E799" s="13" t="s">
        <v>51</v>
      </c>
      <c r="F799" s="7">
        <v>300</v>
      </c>
      <c r="G799" s="7" t="s">
        <v>52</v>
      </c>
      <c r="H799" s="7">
        <v>1609</v>
      </c>
      <c r="I799" s="14" t="s">
        <v>53</v>
      </c>
      <c r="J799" s="13" t="s">
        <v>54</v>
      </c>
      <c r="K799" s="7" t="s">
        <v>757</v>
      </c>
      <c r="L799" s="7" t="s">
        <v>56</v>
      </c>
      <c r="M799" s="7" t="s">
        <v>57</v>
      </c>
      <c r="N799" s="7">
        <v>26</v>
      </c>
      <c r="O799" s="7" t="s">
        <v>58</v>
      </c>
      <c r="P799" s="7"/>
      <c r="Q799" t="s">
        <v>7875</v>
      </c>
      <c r="R799" s="7" t="s">
        <v>59</v>
      </c>
      <c r="S799" s="14" t="s">
        <v>59</v>
      </c>
      <c r="T799" t="b">
        <v>0</v>
      </c>
      <c r="U799" s="7">
        <v>1368</v>
      </c>
      <c r="V799" s="7">
        <v>15.16</v>
      </c>
      <c r="W799" s="7">
        <v>24</v>
      </c>
      <c r="X799" s="7">
        <v>0.6888668</v>
      </c>
      <c r="Y799" s="7">
        <v>2.55762</v>
      </c>
      <c r="Z799" s="7">
        <v>5.3</v>
      </c>
      <c r="AA799" s="7">
        <v>5.04</v>
      </c>
      <c r="AB799" s="14">
        <v>3.42</v>
      </c>
      <c r="AC799" s="17">
        <v>8.4138700000000004E-3</v>
      </c>
      <c r="AD799" s="3">
        <v>0.99158599999999997</v>
      </c>
      <c r="AE799" s="14" t="s">
        <v>197</v>
      </c>
      <c r="AF799" s="13">
        <v>7</v>
      </c>
      <c r="AG799" s="14">
        <v>6</v>
      </c>
      <c r="AH799" s="13">
        <v>4</v>
      </c>
      <c r="AI799" s="7">
        <v>4</v>
      </c>
      <c r="AJ799" s="7">
        <v>0</v>
      </c>
      <c r="AK799" s="7">
        <v>3</v>
      </c>
      <c r="AL799" s="7">
        <v>3</v>
      </c>
      <c r="AM799" s="14">
        <v>0</v>
      </c>
      <c r="AN799" s="13">
        <v>3</v>
      </c>
      <c r="AO799" s="14">
        <v>3</v>
      </c>
      <c r="AP799" s="7" t="s">
        <v>66</v>
      </c>
      <c r="AQ799" s="7" t="s">
        <v>62</v>
      </c>
      <c r="AR799" s="7" t="s">
        <v>62</v>
      </c>
      <c r="AS799" s="7" t="s">
        <v>70</v>
      </c>
      <c r="AT799" s="7" t="s">
        <v>62</v>
      </c>
      <c r="AU799" s="7" t="s">
        <v>5797</v>
      </c>
      <c r="AV799" s="7" t="s">
        <v>70</v>
      </c>
      <c r="AW799" s="7" t="s">
        <v>70</v>
      </c>
      <c r="AX799" s="12">
        <v>0</v>
      </c>
      <c r="AY799" s="12">
        <v>0</v>
      </c>
      <c r="AZ799" s="12">
        <v>0</v>
      </c>
      <c r="BA799" s="12">
        <v>1</v>
      </c>
      <c r="BB799" s="12">
        <v>1</v>
      </c>
      <c r="BC799" s="12">
        <v>0</v>
      </c>
      <c r="BD799" s="35">
        <v>1</v>
      </c>
      <c r="BE799" s="12">
        <v>1</v>
      </c>
    </row>
    <row r="800" spans="1:57" x14ac:dyDescent="0.35">
      <c r="A800" s="7">
        <v>799</v>
      </c>
      <c r="B800" s="7">
        <v>799</v>
      </c>
      <c r="C800" s="7" t="s">
        <v>1810</v>
      </c>
      <c r="D800" s="7" t="s">
        <v>1811</v>
      </c>
      <c r="E800" s="13" t="s">
        <v>51</v>
      </c>
      <c r="F800" s="7">
        <v>300</v>
      </c>
      <c r="G800" s="7" t="s">
        <v>91</v>
      </c>
      <c r="H800" s="7"/>
      <c r="I800" s="14" t="s">
        <v>53</v>
      </c>
      <c r="J800" s="13" t="s">
        <v>54</v>
      </c>
      <c r="K800" s="7" t="s">
        <v>92</v>
      </c>
      <c r="L800" s="7" t="s">
        <v>76</v>
      </c>
      <c r="M800" s="7" t="s">
        <v>57</v>
      </c>
      <c r="N800" s="7">
        <v>20</v>
      </c>
      <c r="O800" s="7" t="s">
        <v>58</v>
      </c>
      <c r="P800" s="7">
        <v>40</v>
      </c>
      <c r="Q800" t="s">
        <v>7875</v>
      </c>
      <c r="R800" s="7" t="s">
        <v>59</v>
      </c>
      <c r="S800" s="14" t="s">
        <v>59</v>
      </c>
      <c r="T800" t="b">
        <v>0</v>
      </c>
      <c r="U800" s="7">
        <v>703</v>
      </c>
      <c r="V800" s="7">
        <v>18.574999999999999</v>
      </c>
      <c r="W800" s="7">
        <v>27.85</v>
      </c>
      <c r="X800" s="7">
        <v>0.72008249999999996</v>
      </c>
      <c r="Y800" s="7">
        <v>1.255925</v>
      </c>
      <c r="Z800" s="7">
        <v>5.9</v>
      </c>
      <c r="AA800" s="7">
        <v>4.41</v>
      </c>
      <c r="AB800" s="14">
        <v>2.7</v>
      </c>
      <c r="AC800" s="17">
        <v>1.1195099999999999E-2</v>
      </c>
      <c r="AD800" s="3">
        <v>0.98880500000000005</v>
      </c>
      <c r="AE800" s="14" t="s">
        <v>197</v>
      </c>
      <c r="AF800" s="13">
        <v>7</v>
      </c>
      <c r="AG800" s="14">
        <v>6</v>
      </c>
      <c r="AH800" s="13">
        <v>4</v>
      </c>
      <c r="AI800" s="7">
        <v>4</v>
      </c>
      <c r="AJ800" s="7">
        <v>0</v>
      </c>
      <c r="AK800" s="7">
        <v>3</v>
      </c>
      <c r="AL800" s="7">
        <v>3</v>
      </c>
      <c r="AM800" s="14">
        <v>0</v>
      </c>
      <c r="AN800" s="13">
        <v>3</v>
      </c>
      <c r="AO800" s="14">
        <v>3</v>
      </c>
      <c r="AP800" s="7" t="s">
        <v>66</v>
      </c>
      <c r="AQ800" s="7" t="s">
        <v>62</v>
      </c>
      <c r="AR800" s="7" t="s">
        <v>62</v>
      </c>
      <c r="AS800" s="7" t="s">
        <v>70</v>
      </c>
      <c r="AT800" s="7" t="s">
        <v>62</v>
      </c>
      <c r="AU800" s="7" t="s">
        <v>5797</v>
      </c>
      <c r="AV800" s="7" t="s">
        <v>70</v>
      </c>
      <c r="AW800" s="7" t="s">
        <v>70</v>
      </c>
      <c r="AX800" s="12">
        <v>0</v>
      </c>
      <c r="AY800" s="12">
        <v>0</v>
      </c>
      <c r="AZ800" s="12">
        <v>0</v>
      </c>
      <c r="BA800" s="12">
        <v>1</v>
      </c>
      <c r="BB800" s="12">
        <v>1</v>
      </c>
      <c r="BC800" s="12">
        <v>0</v>
      </c>
      <c r="BD800" s="35">
        <v>1</v>
      </c>
      <c r="BE800" s="12">
        <v>1</v>
      </c>
    </row>
    <row r="801" spans="1:57" x14ac:dyDescent="0.35">
      <c r="A801" s="7">
        <v>800</v>
      </c>
      <c r="B801" s="7">
        <v>800</v>
      </c>
      <c r="C801" s="7" t="s">
        <v>1812</v>
      </c>
      <c r="D801" s="7" t="s">
        <v>1813</v>
      </c>
      <c r="E801" s="13" t="s">
        <v>51</v>
      </c>
      <c r="F801" s="7">
        <v>300</v>
      </c>
      <c r="G801" s="7" t="s">
        <v>116</v>
      </c>
      <c r="H801" s="7"/>
      <c r="I801" s="14" t="s">
        <v>53</v>
      </c>
      <c r="J801" s="13" t="s">
        <v>54</v>
      </c>
      <c r="K801" s="7" t="s">
        <v>92</v>
      </c>
      <c r="L801" s="7" t="s">
        <v>56</v>
      </c>
      <c r="M801" s="7" t="s">
        <v>57</v>
      </c>
      <c r="N801" s="7">
        <v>23</v>
      </c>
      <c r="O801" s="7" t="s">
        <v>58</v>
      </c>
      <c r="P801" s="7">
        <v>37</v>
      </c>
      <c r="Q801" t="s">
        <v>7881</v>
      </c>
      <c r="R801" s="7" t="s">
        <v>59</v>
      </c>
      <c r="S801" s="14" t="s">
        <v>59</v>
      </c>
      <c r="T801" t="b">
        <v>0</v>
      </c>
      <c r="U801" s="7">
        <v>1633</v>
      </c>
      <c r="V801" s="7">
        <v>17.78</v>
      </c>
      <c r="W801" s="7">
        <v>26.96</v>
      </c>
      <c r="X801" s="7">
        <v>0.58733340000000001</v>
      </c>
      <c r="Y801" s="7">
        <v>2.4442599999999999</v>
      </c>
      <c r="Z801" s="7">
        <v>5.8</v>
      </c>
      <c r="AA801" s="7">
        <v>2.8</v>
      </c>
      <c r="AB801" s="14">
        <v>3.9</v>
      </c>
      <c r="AC801" s="17">
        <v>1E-4</v>
      </c>
      <c r="AD801" s="3">
        <v>0.99990000000000001</v>
      </c>
      <c r="AE801" s="14" t="s">
        <v>197</v>
      </c>
      <c r="AF801" s="13">
        <v>7</v>
      </c>
      <c r="AG801" s="14">
        <v>6</v>
      </c>
      <c r="AH801" s="13">
        <v>4</v>
      </c>
      <c r="AI801" s="7">
        <v>3</v>
      </c>
      <c r="AJ801" s="7">
        <v>1</v>
      </c>
      <c r="AK801" s="7">
        <v>3</v>
      </c>
      <c r="AL801" s="7">
        <v>2</v>
      </c>
      <c r="AM801" s="14">
        <v>1</v>
      </c>
      <c r="AN801" s="13">
        <v>3</v>
      </c>
      <c r="AO801" s="14">
        <v>3</v>
      </c>
      <c r="AP801" s="7" t="s">
        <v>66</v>
      </c>
      <c r="AQ801" s="7" t="s">
        <v>62</v>
      </c>
      <c r="AR801" s="7" t="s">
        <v>208</v>
      </c>
      <c r="AS801" s="7" t="s">
        <v>70</v>
      </c>
      <c r="AT801" s="7" t="s">
        <v>62</v>
      </c>
      <c r="AU801" s="7" t="s">
        <v>66</v>
      </c>
      <c r="AV801" s="7" t="s">
        <v>70</v>
      </c>
      <c r="AW801" s="7" t="s">
        <v>70</v>
      </c>
      <c r="AX801" s="12">
        <v>0</v>
      </c>
      <c r="AY801" s="12">
        <v>0</v>
      </c>
      <c r="AZ801" s="12">
        <v>0</v>
      </c>
      <c r="BA801" s="12">
        <v>1</v>
      </c>
      <c r="BB801" s="12">
        <v>1</v>
      </c>
      <c r="BC801" s="12">
        <v>0</v>
      </c>
      <c r="BD801" s="35">
        <v>1</v>
      </c>
      <c r="BE801" s="12">
        <v>1</v>
      </c>
    </row>
    <row r="802" spans="1:57" x14ac:dyDescent="0.35">
      <c r="A802" s="7">
        <v>801</v>
      </c>
      <c r="B802" s="7">
        <v>801</v>
      </c>
      <c r="C802" s="7" t="s">
        <v>1814</v>
      </c>
      <c r="D802" s="7" t="s">
        <v>1815</v>
      </c>
      <c r="E802" s="13" t="s">
        <v>51</v>
      </c>
      <c r="F802" s="7">
        <v>300</v>
      </c>
      <c r="G802" s="7" t="s">
        <v>697</v>
      </c>
      <c r="H802" s="7"/>
      <c r="I802" s="14" t="s">
        <v>53</v>
      </c>
      <c r="J802" s="13" t="s">
        <v>54</v>
      </c>
      <c r="K802" s="7" t="s">
        <v>75</v>
      </c>
      <c r="L802" s="7" t="s">
        <v>87</v>
      </c>
      <c r="M802" s="7" t="s">
        <v>57</v>
      </c>
      <c r="N802" s="7">
        <v>23</v>
      </c>
      <c r="O802" s="7" t="s">
        <v>109</v>
      </c>
      <c r="P802" s="7">
        <v>63</v>
      </c>
      <c r="Q802" t="s">
        <v>7875</v>
      </c>
      <c r="R802" s="7" t="s">
        <v>113</v>
      </c>
      <c r="S802" s="14" t="s">
        <v>56</v>
      </c>
      <c r="T802" t="b">
        <v>0</v>
      </c>
      <c r="U802" s="7">
        <v>670</v>
      </c>
      <c r="V802" s="7">
        <v>19.96</v>
      </c>
      <c r="W802" s="7">
        <v>29.6</v>
      </c>
      <c r="X802" s="7">
        <v>0.83520020000000006</v>
      </c>
      <c r="Y802" s="7">
        <v>0.97602</v>
      </c>
      <c r="Z802" s="7">
        <v>6.5</v>
      </c>
      <c r="AA802" s="7"/>
      <c r="AB802" s="14">
        <v>2.76</v>
      </c>
      <c r="AC802" s="17">
        <v>1E-4</v>
      </c>
      <c r="AD802" s="3">
        <v>0.99990000000000001</v>
      </c>
      <c r="AE802" s="14" t="s">
        <v>197</v>
      </c>
      <c r="AF802" s="13">
        <v>7</v>
      </c>
      <c r="AG802" s="14">
        <v>6</v>
      </c>
      <c r="AH802" s="13">
        <v>4</v>
      </c>
      <c r="AI802" s="7">
        <v>4</v>
      </c>
      <c r="AJ802" s="7">
        <v>0</v>
      </c>
      <c r="AK802" s="7">
        <v>3</v>
      </c>
      <c r="AL802" s="7">
        <v>3</v>
      </c>
      <c r="AM802" s="14">
        <v>0</v>
      </c>
      <c r="AN802" s="13">
        <v>3</v>
      </c>
      <c r="AO802" s="14">
        <v>3</v>
      </c>
      <c r="AP802" s="7" t="s">
        <v>66</v>
      </c>
      <c r="AQ802" s="7" t="s">
        <v>62</v>
      </c>
      <c r="AR802" s="7" t="s">
        <v>66</v>
      </c>
      <c r="AS802" s="7" t="s">
        <v>70</v>
      </c>
      <c r="AT802" s="7" t="s">
        <v>70</v>
      </c>
      <c r="AU802" s="7" t="s">
        <v>66</v>
      </c>
      <c r="AV802" s="7" t="s">
        <v>70</v>
      </c>
      <c r="AW802" s="7" t="s">
        <v>70</v>
      </c>
      <c r="AX802" s="12">
        <v>0</v>
      </c>
      <c r="AY802" s="12">
        <v>0</v>
      </c>
      <c r="AZ802" s="12">
        <v>0</v>
      </c>
      <c r="BA802" s="12" t="s">
        <v>5797</v>
      </c>
      <c r="BB802" s="12">
        <v>1</v>
      </c>
      <c r="BC802" s="12">
        <v>0</v>
      </c>
      <c r="BD802" s="35">
        <v>1</v>
      </c>
      <c r="BE802" s="12">
        <v>1</v>
      </c>
    </row>
    <row r="803" spans="1:57" x14ac:dyDescent="0.35">
      <c r="A803" s="7">
        <v>802</v>
      </c>
      <c r="B803" s="7">
        <v>802</v>
      </c>
      <c r="C803" s="7" t="s">
        <v>1816</v>
      </c>
      <c r="D803" s="7" t="s">
        <v>1817</v>
      </c>
      <c r="E803" s="13" t="s">
        <v>51</v>
      </c>
      <c r="F803" s="7">
        <v>300</v>
      </c>
      <c r="G803" s="7" t="s">
        <v>126</v>
      </c>
      <c r="H803" s="7"/>
      <c r="I803" s="14" t="s">
        <v>53</v>
      </c>
      <c r="J803" s="13" t="s">
        <v>54</v>
      </c>
      <c r="K803" s="7" t="s">
        <v>117</v>
      </c>
      <c r="L803" s="7" t="s">
        <v>56</v>
      </c>
      <c r="M803" s="7" t="s">
        <v>57</v>
      </c>
      <c r="N803" s="7">
        <v>29.1</v>
      </c>
      <c r="O803" s="7" t="s">
        <v>58</v>
      </c>
      <c r="P803" s="7">
        <v>39</v>
      </c>
      <c r="Q803" t="s">
        <v>7875</v>
      </c>
      <c r="R803" s="7" t="s">
        <v>59</v>
      </c>
      <c r="S803" s="14" t="s">
        <v>59</v>
      </c>
      <c r="T803" t="b">
        <v>0</v>
      </c>
      <c r="U803" s="7">
        <v>701</v>
      </c>
      <c r="V803" s="7">
        <v>11.42</v>
      </c>
      <c r="W803" s="7">
        <v>22.14</v>
      </c>
      <c r="X803" s="7">
        <v>0.36393320000000001</v>
      </c>
      <c r="Y803" s="7">
        <v>1.5297799999999999</v>
      </c>
      <c r="Z803" s="7">
        <v>6.1</v>
      </c>
      <c r="AA803" s="7">
        <v>3.31</v>
      </c>
      <c r="AB803" s="14">
        <v>2.92</v>
      </c>
      <c r="AC803" s="17">
        <v>1E-4</v>
      </c>
      <c r="AD803" s="3">
        <v>0.99990000000000001</v>
      </c>
      <c r="AE803" s="14" t="s">
        <v>197</v>
      </c>
      <c r="AF803" s="13">
        <v>7</v>
      </c>
      <c r="AG803" s="14">
        <v>6</v>
      </c>
      <c r="AH803" s="13">
        <v>4</v>
      </c>
      <c r="AI803" s="7">
        <v>3</v>
      </c>
      <c r="AJ803" s="7">
        <v>1</v>
      </c>
      <c r="AK803" s="7">
        <v>3</v>
      </c>
      <c r="AL803" s="7">
        <v>2</v>
      </c>
      <c r="AM803" s="14">
        <v>1</v>
      </c>
      <c r="AN803" s="13">
        <v>3</v>
      </c>
      <c r="AO803" s="14">
        <v>3</v>
      </c>
      <c r="AP803" s="7" t="s">
        <v>66</v>
      </c>
      <c r="AQ803" s="7" t="s">
        <v>62</v>
      </c>
      <c r="AR803" s="7" t="s">
        <v>208</v>
      </c>
      <c r="AS803" s="7" t="s">
        <v>70</v>
      </c>
      <c r="AT803" s="7" t="s">
        <v>62</v>
      </c>
      <c r="AU803" s="7" t="s">
        <v>66</v>
      </c>
      <c r="AV803" s="7" t="s">
        <v>70</v>
      </c>
      <c r="AW803" s="7" t="s">
        <v>70</v>
      </c>
      <c r="AX803" s="12">
        <v>0</v>
      </c>
      <c r="AY803" s="12">
        <v>0</v>
      </c>
      <c r="AZ803" s="12">
        <v>0</v>
      </c>
      <c r="BA803" s="12">
        <v>1</v>
      </c>
      <c r="BB803" s="12">
        <v>1</v>
      </c>
      <c r="BC803" s="12">
        <v>0</v>
      </c>
      <c r="BD803" s="35">
        <v>1</v>
      </c>
      <c r="BE803" s="12">
        <v>1</v>
      </c>
    </row>
    <row r="804" spans="1:57" x14ac:dyDescent="0.35">
      <c r="A804" s="7">
        <v>803</v>
      </c>
      <c r="B804" s="7">
        <v>803</v>
      </c>
      <c r="C804" s="7" t="s">
        <v>1818</v>
      </c>
      <c r="D804" s="7" t="s">
        <v>1819</v>
      </c>
      <c r="E804" s="13" t="s">
        <v>51</v>
      </c>
      <c r="F804" s="7">
        <v>300</v>
      </c>
      <c r="G804" s="7" t="s">
        <v>100</v>
      </c>
      <c r="H804" s="7">
        <v>2181</v>
      </c>
      <c r="I804" s="14" t="s">
        <v>53</v>
      </c>
      <c r="J804" s="13" t="s">
        <v>54</v>
      </c>
      <c r="K804" s="7" t="s">
        <v>75</v>
      </c>
      <c r="L804" s="7" t="s">
        <v>87</v>
      </c>
      <c r="M804" s="7" t="s">
        <v>57</v>
      </c>
      <c r="N804" s="7">
        <v>22</v>
      </c>
      <c r="O804" s="7" t="s">
        <v>109</v>
      </c>
      <c r="P804" s="7">
        <v>62</v>
      </c>
      <c r="Q804" t="s">
        <v>7875</v>
      </c>
      <c r="R804" s="7" t="s">
        <v>113</v>
      </c>
      <c r="S804" s="14" t="s">
        <v>59</v>
      </c>
      <c r="T804" t="b">
        <v>0</v>
      </c>
      <c r="U804" s="7">
        <v>441</v>
      </c>
      <c r="V804" s="7">
        <v>9.84</v>
      </c>
      <c r="W804" s="7">
        <v>22.72</v>
      </c>
      <c r="X804" s="7">
        <v>0.6237336</v>
      </c>
      <c r="Y804" s="7">
        <v>0.67564000000000002</v>
      </c>
      <c r="Z804" s="7"/>
      <c r="AA804" s="7"/>
      <c r="AB804" s="14"/>
      <c r="AC804" s="17">
        <v>1E-4</v>
      </c>
      <c r="AD804" s="3">
        <v>0.99990000000000001</v>
      </c>
      <c r="AE804" s="14" t="s">
        <v>197</v>
      </c>
      <c r="AF804" s="13">
        <v>7</v>
      </c>
      <c r="AG804" s="14">
        <v>6</v>
      </c>
      <c r="AH804" s="13">
        <v>4</v>
      </c>
      <c r="AI804" s="7">
        <v>4</v>
      </c>
      <c r="AJ804" s="7">
        <v>0</v>
      </c>
      <c r="AK804" s="7">
        <v>3</v>
      </c>
      <c r="AL804" s="7">
        <v>3</v>
      </c>
      <c r="AM804" s="14">
        <v>0</v>
      </c>
      <c r="AN804" s="13">
        <v>3</v>
      </c>
      <c r="AO804" s="14">
        <v>3</v>
      </c>
      <c r="AP804" s="7" t="s">
        <v>66</v>
      </c>
      <c r="AQ804" s="7" t="s">
        <v>62</v>
      </c>
      <c r="AR804" s="7" t="s">
        <v>66</v>
      </c>
      <c r="AS804" s="7" t="s">
        <v>70</v>
      </c>
      <c r="AT804" s="7" t="s">
        <v>70</v>
      </c>
      <c r="AU804" s="7" t="s">
        <v>66</v>
      </c>
      <c r="AV804" s="7" t="s">
        <v>70</v>
      </c>
      <c r="AW804" s="7" t="s">
        <v>70</v>
      </c>
      <c r="AX804" s="12">
        <v>0</v>
      </c>
      <c r="AY804" s="12">
        <v>0</v>
      </c>
      <c r="AZ804" s="12">
        <v>0</v>
      </c>
      <c r="BA804" s="12">
        <v>1</v>
      </c>
      <c r="BB804" s="12" t="s">
        <v>5797</v>
      </c>
      <c r="BC804" s="12">
        <v>0</v>
      </c>
      <c r="BD804" s="35">
        <v>1</v>
      </c>
      <c r="BE804" s="12">
        <v>1</v>
      </c>
    </row>
    <row r="805" spans="1:57" x14ac:dyDescent="0.35">
      <c r="A805" s="7">
        <v>804</v>
      </c>
      <c r="B805" s="7">
        <v>804</v>
      </c>
      <c r="C805" s="7" t="s">
        <v>1820</v>
      </c>
      <c r="D805" s="7" t="s">
        <v>1821</v>
      </c>
      <c r="E805" s="13" t="s">
        <v>51</v>
      </c>
      <c r="F805" s="7">
        <v>300</v>
      </c>
      <c r="G805" s="7" t="s">
        <v>52</v>
      </c>
      <c r="H805" s="7">
        <v>1609</v>
      </c>
      <c r="I805" s="14" t="s">
        <v>53</v>
      </c>
      <c r="J805" s="13" t="s">
        <v>54</v>
      </c>
      <c r="K805" s="7" t="s">
        <v>95</v>
      </c>
      <c r="L805" s="7" t="s">
        <v>76</v>
      </c>
      <c r="M805" s="7" t="s">
        <v>57</v>
      </c>
      <c r="N805" s="7">
        <v>26.5</v>
      </c>
      <c r="O805" s="7" t="s">
        <v>58</v>
      </c>
      <c r="P805" s="7">
        <v>46</v>
      </c>
      <c r="R805" s="7" t="s">
        <v>59</v>
      </c>
      <c r="S805" s="14" t="s">
        <v>59</v>
      </c>
      <c r="T805" t="b">
        <v>0</v>
      </c>
      <c r="U805" s="7">
        <v>1368</v>
      </c>
      <c r="V805" s="7">
        <v>15.16</v>
      </c>
      <c r="W805" s="7">
        <v>24</v>
      </c>
      <c r="X805" s="7">
        <v>0.6888668</v>
      </c>
      <c r="Y805" s="7">
        <v>2.55762</v>
      </c>
      <c r="Z805" s="7">
        <v>5.3</v>
      </c>
      <c r="AA805" s="7">
        <v>5.04</v>
      </c>
      <c r="AB805" s="14">
        <v>3.42</v>
      </c>
      <c r="AC805" s="17">
        <v>1.9264499999999999E-3</v>
      </c>
      <c r="AD805" s="3">
        <v>0.99807400000000002</v>
      </c>
      <c r="AE805" s="14" t="s">
        <v>197</v>
      </c>
      <c r="AF805" s="13">
        <v>7</v>
      </c>
      <c r="AG805" s="14">
        <v>6</v>
      </c>
      <c r="AH805" s="13">
        <v>4</v>
      </c>
      <c r="AI805" s="7">
        <v>4</v>
      </c>
      <c r="AJ805" s="7">
        <v>0</v>
      </c>
      <c r="AK805" s="7">
        <v>3</v>
      </c>
      <c r="AL805" s="7">
        <v>3</v>
      </c>
      <c r="AM805" s="14">
        <v>0</v>
      </c>
      <c r="AN805" s="13">
        <v>3</v>
      </c>
      <c r="AO805" s="14">
        <v>3</v>
      </c>
      <c r="AP805" s="7" t="s">
        <v>66</v>
      </c>
      <c r="AQ805" s="7" t="s">
        <v>62</v>
      </c>
      <c r="AR805" s="7" t="s">
        <v>62</v>
      </c>
      <c r="AS805" s="7" t="s">
        <v>70</v>
      </c>
      <c r="AT805" s="7" t="s">
        <v>62</v>
      </c>
      <c r="AU805" s="7" t="s">
        <v>5797</v>
      </c>
      <c r="AV805" s="7" t="s">
        <v>70</v>
      </c>
      <c r="AW805" s="7" t="s">
        <v>70</v>
      </c>
      <c r="AX805" s="12">
        <v>0</v>
      </c>
      <c r="AY805" s="12">
        <v>0</v>
      </c>
      <c r="AZ805" s="12">
        <v>0</v>
      </c>
      <c r="BA805" s="12">
        <v>1</v>
      </c>
      <c r="BB805" s="12">
        <v>1</v>
      </c>
      <c r="BC805" s="12">
        <v>0</v>
      </c>
      <c r="BD805" s="35">
        <v>1</v>
      </c>
      <c r="BE805" s="12">
        <v>1</v>
      </c>
    </row>
    <row r="806" spans="1:57" x14ac:dyDescent="0.35">
      <c r="A806" s="7">
        <v>805</v>
      </c>
      <c r="B806" s="7">
        <v>805</v>
      </c>
      <c r="C806" s="7" t="s">
        <v>1822</v>
      </c>
      <c r="D806" s="7" t="s">
        <v>1823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57</v>
      </c>
      <c r="N806" s="7">
        <v>49</v>
      </c>
      <c r="O806" s="7" t="s">
        <v>86</v>
      </c>
      <c r="P806" s="7">
        <v>42</v>
      </c>
      <c r="Q806" t="s">
        <v>7833</v>
      </c>
      <c r="R806" s="7" t="s">
        <v>113</v>
      </c>
      <c r="S806" s="14" t="s">
        <v>59</v>
      </c>
      <c r="T806" t="b">
        <v>0</v>
      </c>
      <c r="U806" s="7">
        <v>72</v>
      </c>
      <c r="V806" s="7">
        <v>9.4333299999999998</v>
      </c>
      <c r="W806" s="7">
        <v>26.16667</v>
      </c>
      <c r="X806" s="7">
        <v>1.3651089999999999</v>
      </c>
      <c r="Y806" s="7">
        <v>0.1314666666666667</v>
      </c>
      <c r="Z806" s="7">
        <v>7.6</v>
      </c>
      <c r="AA806" s="7">
        <v>2.63</v>
      </c>
      <c r="AB806" s="14">
        <v>3.26</v>
      </c>
      <c r="AC806" s="17">
        <v>1.12379E-2</v>
      </c>
      <c r="AD806" s="3">
        <v>0.98876200000000003</v>
      </c>
      <c r="AE806" s="14" t="s">
        <v>197</v>
      </c>
      <c r="AF806" s="13">
        <v>7</v>
      </c>
      <c r="AG806" s="14">
        <v>6</v>
      </c>
      <c r="AH806" s="13">
        <v>4</v>
      </c>
      <c r="AI806" s="7">
        <v>4</v>
      </c>
      <c r="AJ806" s="7">
        <v>0</v>
      </c>
      <c r="AK806" s="7">
        <v>3</v>
      </c>
      <c r="AL806" s="7">
        <v>3</v>
      </c>
      <c r="AM806" s="14">
        <v>0</v>
      </c>
      <c r="AN806" s="13">
        <v>3</v>
      </c>
      <c r="AO806" s="14">
        <v>3</v>
      </c>
      <c r="AP806" s="7" t="s">
        <v>66</v>
      </c>
      <c r="AQ806" s="7" t="s">
        <v>62</v>
      </c>
      <c r="AR806" s="7" t="s">
        <v>62</v>
      </c>
      <c r="AS806" s="7" t="s">
        <v>5797</v>
      </c>
      <c r="AT806" s="7" t="s">
        <v>62</v>
      </c>
      <c r="AU806" s="7" t="s">
        <v>66</v>
      </c>
      <c r="AV806" s="7" t="s">
        <v>5797</v>
      </c>
      <c r="AW806" s="7" t="s">
        <v>5797</v>
      </c>
      <c r="AX806" s="12">
        <v>0</v>
      </c>
      <c r="AY806" s="12">
        <v>0</v>
      </c>
      <c r="AZ806" s="12">
        <v>0</v>
      </c>
      <c r="BA806" s="12" t="s">
        <v>5797</v>
      </c>
      <c r="BB806" s="12">
        <v>1</v>
      </c>
      <c r="BC806" s="12">
        <v>0</v>
      </c>
      <c r="BD806" s="35">
        <v>1</v>
      </c>
      <c r="BE806" s="12">
        <v>1</v>
      </c>
    </row>
    <row r="807" spans="1:57" x14ac:dyDescent="0.35">
      <c r="A807" s="7">
        <v>806</v>
      </c>
      <c r="B807" s="7">
        <v>806</v>
      </c>
      <c r="C807" s="7" t="s">
        <v>1824</v>
      </c>
      <c r="D807" s="7" t="s">
        <v>1825</v>
      </c>
      <c r="E807" s="13" t="s">
        <v>51</v>
      </c>
      <c r="F807" s="7">
        <v>300</v>
      </c>
      <c r="G807" s="7" t="s">
        <v>52</v>
      </c>
      <c r="H807" s="7">
        <v>1609</v>
      </c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57</v>
      </c>
      <c r="N807" s="7">
        <v>24.7</v>
      </c>
      <c r="O807" s="7" t="s">
        <v>58</v>
      </c>
      <c r="P807" s="7">
        <v>46</v>
      </c>
      <c r="R807" s="7" t="s">
        <v>59</v>
      </c>
      <c r="S807" s="14" t="s">
        <v>59</v>
      </c>
      <c r="T807" t="b">
        <v>0</v>
      </c>
      <c r="U807" s="7">
        <v>1368</v>
      </c>
      <c r="V807" s="7">
        <v>15.16</v>
      </c>
      <c r="W807" s="7">
        <v>24</v>
      </c>
      <c r="X807" s="7">
        <v>0.6888668</v>
      </c>
      <c r="Y807" s="7">
        <v>2.55762</v>
      </c>
      <c r="Z807" s="7">
        <v>5.3</v>
      </c>
      <c r="AA807" s="7">
        <v>5.04</v>
      </c>
      <c r="AB807" s="14">
        <v>3.42</v>
      </c>
      <c r="AC807" s="17">
        <v>5.40968E-3</v>
      </c>
      <c r="AD807" s="3">
        <v>0.99458999999999997</v>
      </c>
      <c r="AE807" s="14" t="s">
        <v>197</v>
      </c>
      <c r="AF807" s="13">
        <v>7</v>
      </c>
      <c r="AG807" s="14">
        <v>6</v>
      </c>
      <c r="AH807" s="13">
        <v>4</v>
      </c>
      <c r="AI807" s="7">
        <v>4</v>
      </c>
      <c r="AJ807" s="7">
        <v>0</v>
      </c>
      <c r="AK807" s="7">
        <v>3</v>
      </c>
      <c r="AL807" s="7">
        <v>3</v>
      </c>
      <c r="AM807" s="14">
        <v>0</v>
      </c>
      <c r="AN807" s="13">
        <v>3</v>
      </c>
      <c r="AO807" s="14">
        <v>3</v>
      </c>
      <c r="AP807" s="7" t="s">
        <v>66</v>
      </c>
      <c r="AQ807" s="7" t="s">
        <v>62</v>
      </c>
      <c r="AR807" s="7" t="s">
        <v>62</v>
      </c>
      <c r="AS807" s="7" t="s">
        <v>70</v>
      </c>
      <c r="AT807" s="7" t="s">
        <v>62</v>
      </c>
      <c r="AU807" s="7" t="s">
        <v>5797</v>
      </c>
      <c r="AV807" s="7" t="s">
        <v>70</v>
      </c>
      <c r="AW807" s="7" t="s">
        <v>70</v>
      </c>
      <c r="AX807" s="12">
        <v>0</v>
      </c>
      <c r="AY807" s="12">
        <v>0</v>
      </c>
      <c r="AZ807" s="12">
        <v>0</v>
      </c>
      <c r="BA807" s="12">
        <v>1</v>
      </c>
      <c r="BB807" s="12">
        <v>1</v>
      </c>
      <c r="BC807" s="12">
        <v>0</v>
      </c>
      <c r="BD807" s="35">
        <v>1</v>
      </c>
      <c r="BE807" s="12">
        <v>1</v>
      </c>
    </row>
    <row r="808" spans="1:57" x14ac:dyDescent="0.35">
      <c r="A808" s="7">
        <v>807</v>
      </c>
      <c r="B808" s="7">
        <v>807</v>
      </c>
      <c r="C808" s="7" t="s">
        <v>1826</v>
      </c>
      <c r="D808" s="7" t="s">
        <v>1827</v>
      </c>
      <c r="E808" s="13" t="s">
        <v>51</v>
      </c>
      <c r="F808" s="7">
        <v>300</v>
      </c>
      <c r="G808" s="7" t="s">
        <v>139</v>
      </c>
      <c r="H808" s="7"/>
      <c r="I808" s="14" t="s">
        <v>53</v>
      </c>
      <c r="J808" s="13" t="s">
        <v>54</v>
      </c>
      <c r="K808" s="7" t="s">
        <v>75</v>
      </c>
      <c r="L808" s="7" t="s">
        <v>87</v>
      </c>
      <c r="M808" s="7" t="s">
        <v>57</v>
      </c>
      <c r="N808" s="7">
        <v>18</v>
      </c>
      <c r="O808" s="7" t="s">
        <v>109</v>
      </c>
      <c r="P808" s="7">
        <v>58</v>
      </c>
      <c r="Q808" t="s">
        <v>7875</v>
      </c>
      <c r="R808" s="7" t="s">
        <v>113</v>
      </c>
      <c r="S808" s="14" t="s">
        <v>59</v>
      </c>
      <c r="T808" t="b">
        <v>0</v>
      </c>
      <c r="U808" s="7">
        <v>1063</v>
      </c>
      <c r="V808" s="7">
        <v>18.12</v>
      </c>
      <c r="W808" s="7">
        <v>28.12</v>
      </c>
      <c r="X808" s="7">
        <v>0.65639999999999998</v>
      </c>
      <c r="Y808" s="7">
        <v>1.4974000000000001</v>
      </c>
      <c r="Z808" s="7"/>
      <c r="AA808" s="7">
        <v>2.69</v>
      </c>
      <c r="AB808" s="14"/>
      <c r="AC808" s="17">
        <v>1E-4</v>
      </c>
      <c r="AD808" s="3">
        <v>0.99990000000000001</v>
      </c>
      <c r="AE808" s="14" t="s">
        <v>197</v>
      </c>
      <c r="AF808" s="13">
        <v>7</v>
      </c>
      <c r="AG808" s="14">
        <v>6</v>
      </c>
      <c r="AH808" s="13">
        <v>4</v>
      </c>
      <c r="AI808" s="7">
        <v>4</v>
      </c>
      <c r="AJ808" s="7">
        <v>0</v>
      </c>
      <c r="AK808" s="7">
        <v>3</v>
      </c>
      <c r="AL808" s="7">
        <v>3</v>
      </c>
      <c r="AM808" s="14">
        <v>0</v>
      </c>
      <c r="AN808" s="13">
        <v>3</v>
      </c>
      <c r="AO808" s="14">
        <v>3</v>
      </c>
      <c r="AP808" s="7" t="s">
        <v>66</v>
      </c>
      <c r="AQ808" s="7" t="s">
        <v>62</v>
      </c>
      <c r="AR808" s="7" t="s">
        <v>66</v>
      </c>
      <c r="AS808" s="7" t="s">
        <v>70</v>
      </c>
      <c r="AT808" s="7" t="s">
        <v>70</v>
      </c>
      <c r="AU808" s="7" t="s">
        <v>66</v>
      </c>
      <c r="AV808" s="7" t="s">
        <v>70</v>
      </c>
      <c r="AW808" s="7" t="s">
        <v>70</v>
      </c>
      <c r="AX808" s="12">
        <v>0</v>
      </c>
      <c r="AY808" s="12">
        <v>0</v>
      </c>
      <c r="AZ808" s="12">
        <v>0</v>
      </c>
      <c r="BA808" s="12">
        <v>1</v>
      </c>
      <c r="BB808" s="12">
        <v>1</v>
      </c>
      <c r="BC808" s="12">
        <v>0</v>
      </c>
      <c r="BD808" s="35">
        <v>1</v>
      </c>
      <c r="BE808" s="12">
        <v>1</v>
      </c>
    </row>
    <row r="809" spans="1:57" x14ac:dyDescent="0.35">
      <c r="A809" s="7">
        <v>808</v>
      </c>
      <c r="B809" s="7">
        <v>808</v>
      </c>
      <c r="C809" s="7" t="s">
        <v>1828</v>
      </c>
      <c r="D809" s="7" t="s">
        <v>1829</v>
      </c>
      <c r="E809" s="13" t="s">
        <v>51</v>
      </c>
      <c r="F809" s="7">
        <v>300</v>
      </c>
      <c r="G809" s="7" t="s">
        <v>98</v>
      </c>
      <c r="H809" s="7"/>
      <c r="I809" s="14" t="s">
        <v>53</v>
      </c>
      <c r="J809" s="13" t="s">
        <v>54</v>
      </c>
      <c r="K809" s="7" t="s">
        <v>92</v>
      </c>
      <c r="L809" s="7" t="s">
        <v>87</v>
      </c>
      <c r="M809" s="7" t="s">
        <v>57</v>
      </c>
      <c r="N809" s="7">
        <v>22.4</v>
      </c>
      <c r="O809" s="7" t="s">
        <v>86</v>
      </c>
      <c r="P809" s="7">
        <v>60</v>
      </c>
      <c r="Q809" t="s">
        <v>7875</v>
      </c>
      <c r="R809" s="7" t="s">
        <v>59</v>
      </c>
      <c r="S809" s="14" t="s">
        <v>59</v>
      </c>
      <c r="T809" t="b">
        <v>0</v>
      </c>
      <c r="U809" s="7">
        <v>626</v>
      </c>
      <c r="V809" s="7">
        <v>1.1000000000000001</v>
      </c>
      <c r="W809" s="7">
        <v>13.48</v>
      </c>
      <c r="X809" s="7">
        <v>0.28053339999999999</v>
      </c>
      <c r="Y809" s="7">
        <v>1.4798199999999999</v>
      </c>
      <c r="Z809" s="7"/>
      <c r="AA809" s="7"/>
      <c r="AB809" s="14"/>
      <c r="AC809" s="17">
        <v>2.87762E-3</v>
      </c>
      <c r="AD809" s="3">
        <v>0.99712199999999995</v>
      </c>
      <c r="AE809" s="14" t="s">
        <v>197</v>
      </c>
      <c r="AF809" s="13">
        <v>7</v>
      </c>
      <c r="AG809" s="14">
        <v>6</v>
      </c>
      <c r="AH809" s="13">
        <v>4</v>
      </c>
      <c r="AI809" s="7">
        <v>4</v>
      </c>
      <c r="AJ809" s="7">
        <v>0</v>
      </c>
      <c r="AK809" s="7">
        <v>3</v>
      </c>
      <c r="AL809" s="7">
        <v>3</v>
      </c>
      <c r="AM809" s="14">
        <v>0</v>
      </c>
      <c r="AN809" s="13">
        <v>3</v>
      </c>
      <c r="AO809" s="14">
        <v>3</v>
      </c>
      <c r="AP809" s="7" t="s">
        <v>66</v>
      </c>
      <c r="AQ809" s="7" t="s">
        <v>62</v>
      </c>
      <c r="AR809" s="7" t="s">
        <v>66</v>
      </c>
      <c r="AS809" s="7" t="s">
        <v>70</v>
      </c>
      <c r="AT809" s="7" t="s">
        <v>70</v>
      </c>
      <c r="AU809" s="7" t="s">
        <v>5797</v>
      </c>
      <c r="AV809" s="7" t="s">
        <v>70</v>
      </c>
      <c r="AW809" s="7" t="s">
        <v>5797</v>
      </c>
      <c r="AX809" s="12">
        <v>0</v>
      </c>
      <c r="AY809" s="12">
        <v>0</v>
      </c>
      <c r="AZ809" s="12">
        <v>0</v>
      </c>
      <c r="BA809" s="12">
        <v>1</v>
      </c>
      <c r="BB809" s="12">
        <v>1</v>
      </c>
      <c r="BC809" s="12">
        <v>0</v>
      </c>
      <c r="BD809" s="35">
        <v>1</v>
      </c>
      <c r="BE809" s="12">
        <v>1</v>
      </c>
    </row>
    <row r="810" spans="1:57" x14ac:dyDescent="0.35">
      <c r="A810" s="7">
        <v>809</v>
      </c>
      <c r="B810" s="7">
        <v>809</v>
      </c>
      <c r="C810" s="7" t="s">
        <v>1830</v>
      </c>
      <c r="D810" s="7" t="s">
        <v>1831</v>
      </c>
      <c r="E810" s="13" t="s">
        <v>51</v>
      </c>
      <c r="F810" s="7">
        <v>300</v>
      </c>
      <c r="G810" s="7" t="s">
        <v>126</v>
      </c>
      <c r="H810" s="7"/>
      <c r="I810" s="14" t="s">
        <v>53</v>
      </c>
      <c r="J810" s="13" t="s">
        <v>54</v>
      </c>
      <c r="K810" s="7" t="s">
        <v>75</v>
      </c>
      <c r="L810" s="7" t="s">
        <v>87</v>
      </c>
      <c r="M810" s="7" t="s">
        <v>57</v>
      </c>
      <c r="N810" s="7">
        <v>31.3</v>
      </c>
      <c r="O810" s="7" t="s">
        <v>58</v>
      </c>
      <c r="P810" s="7">
        <v>37</v>
      </c>
      <c r="Q810" t="s">
        <v>7875</v>
      </c>
      <c r="R810" s="7" t="s">
        <v>59</v>
      </c>
      <c r="S810" s="14" t="s">
        <v>59</v>
      </c>
      <c r="T810" t="b">
        <v>0</v>
      </c>
      <c r="U810" s="7">
        <v>672</v>
      </c>
      <c r="V810" s="7">
        <v>13.12</v>
      </c>
      <c r="W810" s="7">
        <v>23.26</v>
      </c>
      <c r="X810" s="7">
        <v>0.47513339999999998</v>
      </c>
      <c r="Y810" s="7">
        <v>1.3658600000000001</v>
      </c>
      <c r="Z810" s="7">
        <v>5</v>
      </c>
      <c r="AA810" s="7">
        <v>3.92</v>
      </c>
      <c r="AB810" s="14">
        <v>3.24</v>
      </c>
      <c r="AC810" s="17">
        <v>2.0889599999999999E-3</v>
      </c>
      <c r="AD810" s="3">
        <v>0.99791099999999999</v>
      </c>
      <c r="AE810" s="14" t="s">
        <v>197</v>
      </c>
      <c r="AF810" s="13">
        <v>7</v>
      </c>
      <c r="AG810" s="14">
        <v>6</v>
      </c>
      <c r="AH810" s="13">
        <v>4</v>
      </c>
      <c r="AI810" s="7">
        <v>4</v>
      </c>
      <c r="AJ810" s="7">
        <v>0</v>
      </c>
      <c r="AK810" s="7">
        <v>3</v>
      </c>
      <c r="AL810" s="7">
        <v>3</v>
      </c>
      <c r="AM810" s="14">
        <v>0</v>
      </c>
      <c r="AN810" s="13">
        <v>3</v>
      </c>
      <c r="AO810" s="14">
        <v>3</v>
      </c>
      <c r="AP810" s="7" t="s">
        <v>66</v>
      </c>
      <c r="AQ810" s="7" t="s">
        <v>62</v>
      </c>
      <c r="AR810" s="7" t="s">
        <v>66</v>
      </c>
      <c r="AS810" s="7" t="s">
        <v>70</v>
      </c>
      <c r="AT810" s="7" t="s">
        <v>70</v>
      </c>
      <c r="AU810" s="7" t="s">
        <v>66</v>
      </c>
      <c r="AV810" s="7" t="s">
        <v>70</v>
      </c>
      <c r="AW810" s="7" t="s">
        <v>70</v>
      </c>
      <c r="AX810" s="12">
        <v>0</v>
      </c>
      <c r="AY810" s="12">
        <v>0</v>
      </c>
      <c r="AZ810" s="12">
        <v>0</v>
      </c>
      <c r="BA810" s="12">
        <v>1</v>
      </c>
      <c r="BB810" s="12">
        <v>1</v>
      </c>
      <c r="BC810" s="12">
        <v>0</v>
      </c>
      <c r="BD810" s="35">
        <v>1</v>
      </c>
      <c r="BE810" s="12">
        <v>1</v>
      </c>
    </row>
    <row r="811" spans="1:57" x14ac:dyDescent="0.35">
      <c r="A811" s="7">
        <v>810</v>
      </c>
      <c r="B811" s="7">
        <v>810</v>
      </c>
      <c r="C811" s="7" t="s">
        <v>1832</v>
      </c>
      <c r="D811" s="7" t="s">
        <v>1833</v>
      </c>
      <c r="E811" s="13" t="s">
        <v>51</v>
      </c>
      <c r="F811" s="7">
        <v>300</v>
      </c>
      <c r="G811" s="7" t="s">
        <v>158</v>
      </c>
      <c r="H811" s="7"/>
      <c r="I811" s="14" t="s">
        <v>53</v>
      </c>
      <c r="J811" s="13" t="s">
        <v>54</v>
      </c>
      <c r="K811" s="7" t="s">
        <v>75</v>
      </c>
      <c r="L811" s="7" t="s">
        <v>87</v>
      </c>
      <c r="M811" s="7" t="s">
        <v>57</v>
      </c>
      <c r="N811" s="7">
        <v>21</v>
      </c>
      <c r="O811" s="7" t="s">
        <v>109</v>
      </c>
      <c r="P811" s="7">
        <v>64</v>
      </c>
      <c r="Q811" t="s">
        <v>7875</v>
      </c>
      <c r="R811" s="7" t="s">
        <v>77</v>
      </c>
      <c r="S811" s="14" t="s">
        <v>56</v>
      </c>
      <c r="T811" t="b">
        <v>0</v>
      </c>
      <c r="U811" s="7">
        <v>1630</v>
      </c>
      <c r="V811" s="7">
        <v>17.100000000000001</v>
      </c>
      <c r="W811" s="7">
        <v>26.62</v>
      </c>
      <c r="X811" s="7">
        <v>0.40326659999999998</v>
      </c>
      <c r="Y811" s="7">
        <v>2.6251199999999999</v>
      </c>
      <c r="Z811" s="7">
        <v>5.3</v>
      </c>
      <c r="AA811" s="7">
        <v>3.45</v>
      </c>
      <c r="AB811" s="14">
        <v>3.69</v>
      </c>
      <c r="AC811" s="17">
        <v>1E-4</v>
      </c>
      <c r="AD811" s="3">
        <v>0.99990000000000001</v>
      </c>
      <c r="AE811" s="14" t="s">
        <v>197</v>
      </c>
      <c r="AF811" s="13">
        <v>7</v>
      </c>
      <c r="AG811" s="14">
        <v>6</v>
      </c>
      <c r="AH811" s="13">
        <v>4</v>
      </c>
      <c r="AI811" s="7">
        <v>4</v>
      </c>
      <c r="AJ811" s="7">
        <v>0</v>
      </c>
      <c r="AK811" s="7">
        <v>3</v>
      </c>
      <c r="AL811" s="7">
        <v>3</v>
      </c>
      <c r="AM811" s="14">
        <v>0</v>
      </c>
      <c r="AN811" s="13">
        <v>3</v>
      </c>
      <c r="AO811" s="14">
        <v>3</v>
      </c>
      <c r="AP811" s="7" t="s">
        <v>66</v>
      </c>
      <c r="AQ811" s="7" t="s">
        <v>62</v>
      </c>
      <c r="AR811" s="7" t="s">
        <v>66</v>
      </c>
      <c r="AS811" s="7" t="s">
        <v>70</v>
      </c>
      <c r="AT811" s="7" t="s">
        <v>70</v>
      </c>
      <c r="AU811" s="7" t="s">
        <v>66</v>
      </c>
      <c r="AV811" s="7" t="s">
        <v>70</v>
      </c>
      <c r="AW811" s="7" t="s">
        <v>70</v>
      </c>
      <c r="AX811" s="12">
        <v>0</v>
      </c>
      <c r="AY811" s="12">
        <v>0</v>
      </c>
      <c r="AZ811" s="12">
        <v>0</v>
      </c>
      <c r="BA811" s="12">
        <v>1</v>
      </c>
      <c r="BB811" s="12">
        <v>1</v>
      </c>
      <c r="BC811" s="12">
        <v>0</v>
      </c>
      <c r="BD811" s="35">
        <v>1</v>
      </c>
      <c r="BE811" s="12">
        <v>1</v>
      </c>
    </row>
    <row r="812" spans="1:57" x14ac:dyDescent="0.35">
      <c r="A812" s="7">
        <v>811</v>
      </c>
      <c r="B812" s="7">
        <v>811</v>
      </c>
      <c r="C812" s="7" t="s">
        <v>1834</v>
      </c>
      <c r="D812" s="7" t="s">
        <v>1835</v>
      </c>
      <c r="E812" s="13" t="s">
        <v>51</v>
      </c>
      <c r="F812" s="7">
        <v>300</v>
      </c>
      <c r="G812" s="7" t="s">
        <v>126</v>
      </c>
      <c r="H812" s="7"/>
      <c r="I812" s="14" t="s">
        <v>53</v>
      </c>
      <c r="J812" s="13" t="s">
        <v>54</v>
      </c>
      <c r="K812" s="7" t="s">
        <v>117</v>
      </c>
      <c r="L812" s="7" t="s">
        <v>56</v>
      </c>
      <c r="M812" s="7" t="s">
        <v>57</v>
      </c>
      <c r="N812" s="7">
        <v>32.6</v>
      </c>
      <c r="O812" s="7" t="s">
        <v>58</v>
      </c>
      <c r="P812" s="7">
        <v>43</v>
      </c>
      <c r="Q812" t="s">
        <v>7875</v>
      </c>
      <c r="R812" s="7" t="s">
        <v>59</v>
      </c>
      <c r="S812" s="14" t="s">
        <v>59</v>
      </c>
      <c r="T812" t="b">
        <v>0</v>
      </c>
      <c r="U812" s="7">
        <v>560</v>
      </c>
      <c r="V812" s="7">
        <v>14.72</v>
      </c>
      <c r="W812" s="7">
        <v>25.1</v>
      </c>
      <c r="X812" s="7">
        <v>0.59933340000000002</v>
      </c>
      <c r="Y812" s="7">
        <v>1.0004200000000001</v>
      </c>
      <c r="Z812" s="7">
        <v>5.9</v>
      </c>
      <c r="AA812" s="7">
        <v>4.0199999999999996</v>
      </c>
      <c r="AB812" s="14">
        <v>4</v>
      </c>
      <c r="AC812" s="17">
        <v>1E-4</v>
      </c>
      <c r="AD812" s="3">
        <v>0.99990000000000001</v>
      </c>
      <c r="AE812" s="14" t="s">
        <v>197</v>
      </c>
      <c r="AF812" s="13">
        <v>7</v>
      </c>
      <c r="AG812" s="14">
        <v>6</v>
      </c>
      <c r="AH812" s="13">
        <v>4</v>
      </c>
      <c r="AI812" s="7">
        <v>4</v>
      </c>
      <c r="AJ812" s="7">
        <v>0</v>
      </c>
      <c r="AK812" s="7">
        <v>3</v>
      </c>
      <c r="AL812" s="7">
        <v>3</v>
      </c>
      <c r="AM812" s="14">
        <v>0</v>
      </c>
      <c r="AN812" s="13">
        <v>3</v>
      </c>
      <c r="AO812" s="14">
        <v>3</v>
      </c>
      <c r="AP812" s="7" t="s">
        <v>66</v>
      </c>
      <c r="AQ812" s="7" t="s">
        <v>62</v>
      </c>
      <c r="AR812" s="7" t="s">
        <v>66</v>
      </c>
      <c r="AS812" s="7" t="s">
        <v>70</v>
      </c>
      <c r="AT812" s="7" t="s">
        <v>70</v>
      </c>
      <c r="AU812" s="7" t="s">
        <v>66</v>
      </c>
      <c r="AV812" s="7" t="s">
        <v>70</v>
      </c>
      <c r="AW812" s="7" t="s">
        <v>70</v>
      </c>
      <c r="AX812" s="12">
        <v>0</v>
      </c>
      <c r="AY812" s="12">
        <v>0</v>
      </c>
      <c r="AZ812" s="12">
        <v>0</v>
      </c>
      <c r="BA812" s="12">
        <v>1</v>
      </c>
      <c r="BB812" s="12">
        <v>1</v>
      </c>
      <c r="BC812" s="12">
        <v>0</v>
      </c>
      <c r="BD812" s="35">
        <v>1</v>
      </c>
      <c r="BE812" s="12">
        <v>1</v>
      </c>
    </row>
    <row r="813" spans="1:57" x14ac:dyDescent="0.35">
      <c r="A813" s="7">
        <v>812</v>
      </c>
      <c r="B813" s="7">
        <v>812</v>
      </c>
      <c r="C813" s="7" t="s">
        <v>1836</v>
      </c>
      <c r="D813" s="7" t="s">
        <v>1837</v>
      </c>
      <c r="E813" s="13" t="s">
        <v>51</v>
      </c>
      <c r="F813" s="7">
        <v>300</v>
      </c>
      <c r="G813" s="7" t="s">
        <v>105</v>
      </c>
      <c r="H813" s="7"/>
      <c r="I813" s="14" t="s">
        <v>53</v>
      </c>
      <c r="J813" s="13" t="s">
        <v>54</v>
      </c>
      <c r="K813" s="7" t="s">
        <v>106</v>
      </c>
      <c r="L813" s="7" t="s">
        <v>87</v>
      </c>
      <c r="M813" s="7" t="s">
        <v>84</v>
      </c>
      <c r="N813" s="7">
        <v>19.899999999999999</v>
      </c>
      <c r="O813" s="7" t="s">
        <v>85</v>
      </c>
      <c r="P813" s="7">
        <v>63</v>
      </c>
      <c r="Q813" t="s">
        <v>7875</v>
      </c>
      <c r="R813" s="7" t="s">
        <v>59</v>
      </c>
      <c r="S813" s="14" t="s">
        <v>59</v>
      </c>
      <c r="T813" t="b">
        <v>0</v>
      </c>
      <c r="U813" s="7">
        <v>871</v>
      </c>
      <c r="V813" s="7">
        <v>16.559999999999999</v>
      </c>
      <c r="W813" s="7">
        <v>24.5</v>
      </c>
      <c r="X813" s="7">
        <v>0.4978668</v>
      </c>
      <c r="Y813" s="7">
        <v>1.7939400000000001</v>
      </c>
      <c r="Z813" s="7">
        <v>5.4</v>
      </c>
      <c r="AA813" s="7">
        <v>3.66</v>
      </c>
      <c r="AB813" s="14">
        <v>4.13</v>
      </c>
      <c r="AC813" s="17">
        <v>3.8234600000000001E-2</v>
      </c>
      <c r="AD813" s="3">
        <v>0.96176499999999998</v>
      </c>
      <c r="AE813" s="14" t="s">
        <v>197</v>
      </c>
      <c r="AF813" s="13">
        <v>7</v>
      </c>
      <c r="AG813" s="14">
        <v>6</v>
      </c>
      <c r="AH813" s="13">
        <v>4</v>
      </c>
      <c r="AI813" s="7">
        <v>4</v>
      </c>
      <c r="AJ813" s="7">
        <v>0</v>
      </c>
      <c r="AK813" s="7">
        <v>3</v>
      </c>
      <c r="AL813" s="7">
        <v>3</v>
      </c>
      <c r="AM813" s="14">
        <v>0</v>
      </c>
      <c r="AN813" s="13">
        <v>3</v>
      </c>
      <c r="AO813" s="14">
        <v>3</v>
      </c>
      <c r="AP813" s="7" t="s">
        <v>66</v>
      </c>
      <c r="AQ813" s="7" t="s">
        <v>62</v>
      </c>
      <c r="AR813" s="7" t="s">
        <v>66</v>
      </c>
      <c r="AS813" s="7" t="s">
        <v>70</v>
      </c>
      <c r="AT813" s="7" t="s">
        <v>70</v>
      </c>
      <c r="AU813" s="7" t="s">
        <v>5797</v>
      </c>
      <c r="AV813" s="7" t="s">
        <v>70</v>
      </c>
      <c r="AW813" s="7" t="s">
        <v>70</v>
      </c>
      <c r="AX813" s="12">
        <v>0</v>
      </c>
      <c r="AY813" s="12">
        <v>0</v>
      </c>
      <c r="AZ813" s="12">
        <v>0</v>
      </c>
      <c r="BA813" s="12">
        <v>1</v>
      </c>
      <c r="BB813" s="12">
        <v>1</v>
      </c>
      <c r="BC813" s="12">
        <v>0</v>
      </c>
      <c r="BD813" s="35">
        <v>1</v>
      </c>
      <c r="BE813" s="12">
        <v>1</v>
      </c>
    </row>
    <row r="814" spans="1:57" x14ac:dyDescent="0.35">
      <c r="A814" s="7">
        <v>813</v>
      </c>
      <c r="B814" s="7">
        <v>813</v>
      </c>
      <c r="C814" s="7" t="s">
        <v>1838</v>
      </c>
      <c r="D814" s="7" t="s">
        <v>1839</v>
      </c>
      <c r="E814" s="13" t="s">
        <v>51</v>
      </c>
      <c r="F814" s="7">
        <v>300</v>
      </c>
      <c r="G814" s="7" t="s">
        <v>101</v>
      </c>
      <c r="H814" s="7"/>
      <c r="I814" s="14" t="s">
        <v>53</v>
      </c>
      <c r="J814" s="13" t="s">
        <v>54</v>
      </c>
      <c r="K814" s="7" t="s">
        <v>95</v>
      </c>
      <c r="L814" s="7" t="s">
        <v>56</v>
      </c>
      <c r="M814" s="7" t="s">
        <v>57</v>
      </c>
      <c r="N814" s="7">
        <v>35</v>
      </c>
      <c r="O814" s="7" t="s">
        <v>86</v>
      </c>
      <c r="P814" s="7"/>
      <c r="Q814" t="s">
        <v>7875</v>
      </c>
      <c r="R814" s="7" t="s">
        <v>59</v>
      </c>
      <c r="S814" s="14" t="s">
        <v>59</v>
      </c>
      <c r="T814" t="b">
        <v>0</v>
      </c>
      <c r="U814" s="7">
        <v>95</v>
      </c>
      <c r="V814" s="7">
        <v>11.23333</v>
      </c>
      <c r="W814" s="7">
        <v>25.33333</v>
      </c>
      <c r="X814" s="7">
        <v>1.4042243333333331</v>
      </c>
      <c r="Y814" s="7">
        <v>0.19786666666666669</v>
      </c>
      <c r="Z814" s="7">
        <v>7.1</v>
      </c>
      <c r="AA814" s="7">
        <v>1.63</v>
      </c>
      <c r="AB814" s="14">
        <v>4.72</v>
      </c>
      <c r="AC814" s="17">
        <v>3.3321000000000003E-2</v>
      </c>
      <c r="AD814" s="3">
        <v>0.96667899999999995</v>
      </c>
      <c r="AE814" s="14" t="s">
        <v>197</v>
      </c>
      <c r="AF814" s="13">
        <v>7</v>
      </c>
      <c r="AG814" s="14">
        <v>6</v>
      </c>
      <c r="AH814" s="13">
        <v>4</v>
      </c>
      <c r="AI814" s="7">
        <v>4</v>
      </c>
      <c r="AJ814" s="7">
        <v>0</v>
      </c>
      <c r="AK814" s="7">
        <v>3</v>
      </c>
      <c r="AL814" s="7">
        <v>3</v>
      </c>
      <c r="AM814" s="14">
        <v>0</v>
      </c>
      <c r="AN814" s="13">
        <v>3</v>
      </c>
      <c r="AO814" s="14">
        <v>3</v>
      </c>
      <c r="AP814" s="7" t="s">
        <v>66</v>
      </c>
      <c r="AQ814" s="7" t="s">
        <v>62</v>
      </c>
      <c r="AR814" s="7" t="s">
        <v>62</v>
      </c>
      <c r="AS814" s="7" t="s">
        <v>5797</v>
      </c>
      <c r="AT814" s="7" t="s">
        <v>62</v>
      </c>
      <c r="AU814" s="7" t="s">
        <v>5797</v>
      </c>
      <c r="AV814" s="7" t="s">
        <v>5797</v>
      </c>
      <c r="AW814" s="7" t="s">
        <v>70</v>
      </c>
      <c r="AX814" s="12">
        <v>0</v>
      </c>
      <c r="AY814" s="12">
        <v>0</v>
      </c>
      <c r="AZ814" s="12">
        <v>0</v>
      </c>
      <c r="BA814" s="12">
        <v>1</v>
      </c>
      <c r="BB814" s="12">
        <v>1</v>
      </c>
      <c r="BC814" s="12">
        <v>0</v>
      </c>
      <c r="BD814" s="35">
        <v>1</v>
      </c>
      <c r="BE814" s="12">
        <v>1</v>
      </c>
    </row>
    <row r="815" spans="1:57" x14ac:dyDescent="0.35">
      <c r="A815" s="7">
        <v>814</v>
      </c>
      <c r="B815" s="7">
        <v>814</v>
      </c>
      <c r="C815" s="7" t="s">
        <v>1840</v>
      </c>
      <c r="D815" s="7" t="s">
        <v>1841</v>
      </c>
      <c r="E815" s="13" t="s">
        <v>51</v>
      </c>
      <c r="F815" s="7">
        <v>300</v>
      </c>
      <c r="G815" s="7" t="s">
        <v>101</v>
      </c>
      <c r="H815" s="7"/>
      <c r="I815" s="14" t="s">
        <v>53</v>
      </c>
      <c r="J815" s="13" t="s">
        <v>54</v>
      </c>
      <c r="K815" s="7" t="s">
        <v>106</v>
      </c>
      <c r="L815" s="7" t="s">
        <v>56</v>
      </c>
      <c r="M815" s="7" t="s">
        <v>84</v>
      </c>
      <c r="N815" s="7">
        <v>29</v>
      </c>
      <c r="O815" s="7" t="s">
        <v>58</v>
      </c>
      <c r="P815" s="7">
        <v>40</v>
      </c>
      <c r="Q815" t="s">
        <v>7875</v>
      </c>
      <c r="R815" s="7" t="s">
        <v>59</v>
      </c>
      <c r="S815" s="14" t="s">
        <v>59</v>
      </c>
      <c r="T815" t="b">
        <v>0</v>
      </c>
      <c r="U815" s="7">
        <v>155</v>
      </c>
      <c r="V815" s="7">
        <v>9.4333299999999998</v>
      </c>
      <c r="W815" s="7">
        <v>21.5</v>
      </c>
      <c r="X815" s="7">
        <v>0.91766566666666682</v>
      </c>
      <c r="Y815" s="7">
        <v>0.40089999999999998</v>
      </c>
      <c r="Z815" s="7">
        <v>6.9</v>
      </c>
      <c r="AA815" s="7">
        <v>3.28</v>
      </c>
      <c r="AB815" s="14">
        <v>2.7</v>
      </c>
      <c r="AC815" s="17">
        <v>1E-4</v>
      </c>
      <c r="AD815" s="3">
        <v>0.99990000000000001</v>
      </c>
      <c r="AE815" s="14" t="s">
        <v>197</v>
      </c>
      <c r="AF815" s="13">
        <v>7</v>
      </c>
      <c r="AG815" s="14">
        <v>6</v>
      </c>
      <c r="AH815" s="13">
        <v>4</v>
      </c>
      <c r="AI815" s="7">
        <v>3</v>
      </c>
      <c r="AJ815" s="7">
        <v>1</v>
      </c>
      <c r="AK815" s="7">
        <v>3</v>
      </c>
      <c r="AL815" s="7">
        <v>2</v>
      </c>
      <c r="AM815" s="14">
        <v>1</v>
      </c>
      <c r="AN815" s="13">
        <v>3</v>
      </c>
      <c r="AO815" s="14">
        <v>3</v>
      </c>
      <c r="AP815" s="7" t="s">
        <v>66</v>
      </c>
      <c r="AQ815" s="7" t="s">
        <v>62</v>
      </c>
      <c r="AR815" s="7" t="s">
        <v>66</v>
      </c>
      <c r="AS815" s="7" t="s">
        <v>70</v>
      </c>
      <c r="AT815" s="7" t="s">
        <v>63</v>
      </c>
      <c r="AU815" s="7" t="s">
        <v>66</v>
      </c>
      <c r="AV815" s="7" t="s">
        <v>70</v>
      </c>
      <c r="AW815" s="7" t="s">
        <v>70</v>
      </c>
      <c r="AX815" s="12">
        <v>0</v>
      </c>
      <c r="AY815" s="12">
        <v>0</v>
      </c>
      <c r="AZ815" s="12">
        <v>0</v>
      </c>
      <c r="BA815" s="12">
        <v>1</v>
      </c>
      <c r="BB815" s="12">
        <v>1</v>
      </c>
      <c r="BC815" s="12">
        <v>0</v>
      </c>
      <c r="BD815" s="35">
        <v>1</v>
      </c>
      <c r="BE815" s="12">
        <v>1</v>
      </c>
    </row>
    <row r="816" spans="1:57" x14ac:dyDescent="0.35">
      <c r="A816" s="7">
        <v>815</v>
      </c>
      <c r="B816" s="7">
        <v>815</v>
      </c>
      <c r="C816" s="7" t="s">
        <v>1842</v>
      </c>
      <c r="D816" s="7" t="s">
        <v>1843</v>
      </c>
      <c r="E816" s="13" t="s">
        <v>51</v>
      </c>
      <c r="F816" s="7">
        <v>300</v>
      </c>
      <c r="G816" s="7" t="s">
        <v>100</v>
      </c>
      <c r="H816" s="7">
        <v>2660</v>
      </c>
      <c r="I816" s="14" t="s">
        <v>53</v>
      </c>
      <c r="J816" s="13" t="s">
        <v>54</v>
      </c>
      <c r="K816" s="7" t="s">
        <v>96</v>
      </c>
      <c r="L816" s="7" t="s">
        <v>76</v>
      </c>
      <c r="M816" s="7" t="s">
        <v>84</v>
      </c>
      <c r="N816" s="7">
        <v>34.9</v>
      </c>
      <c r="O816" s="7" t="s">
        <v>58</v>
      </c>
      <c r="P816" s="7">
        <v>32</v>
      </c>
      <c r="Q816" t="s">
        <v>7875</v>
      </c>
      <c r="R816" s="7" t="s">
        <v>59</v>
      </c>
      <c r="S816" s="14" t="s">
        <v>59</v>
      </c>
      <c r="T816" t="b">
        <v>0</v>
      </c>
      <c r="U816" s="7">
        <v>603</v>
      </c>
      <c r="V816" s="7">
        <v>8.2799999999999994</v>
      </c>
      <c r="W816" s="7">
        <v>23</v>
      </c>
      <c r="X816" s="7">
        <v>0.73093339999999996</v>
      </c>
      <c r="Y816" s="7">
        <v>0.87634000000000001</v>
      </c>
      <c r="Z816" s="7">
        <v>6.5</v>
      </c>
      <c r="AA816" s="7">
        <v>5.18</v>
      </c>
      <c r="AB816" s="14">
        <v>2.41</v>
      </c>
      <c r="AC816" s="17">
        <v>4.8258299999999997E-2</v>
      </c>
      <c r="AD816" s="3">
        <v>0.95174199999999998</v>
      </c>
      <c r="AE816" s="14" t="s">
        <v>197</v>
      </c>
      <c r="AF816" s="13">
        <v>7</v>
      </c>
      <c r="AG816" s="14">
        <v>6</v>
      </c>
      <c r="AH816" s="13">
        <v>4</v>
      </c>
      <c r="AI816" s="7">
        <v>4</v>
      </c>
      <c r="AJ816" s="7">
        <v>0</v>
      </c>
      <c r="AK816" s="7">
        <v>3</v>
      </c>
      <c r="AL816" s="7">
        <v>3</v>
      </c>
      <c r="AM816" s="14">
        <v>0</v>
      </c>
      <c r="AN816" s="13">
        <v>3</v>
      </c>
      <c r="AO816" s="14">
        <v>3</v>
      </c>
      <c r="AP816" s="7" t="s">
        <v>66</v>
      </c>
      <c r="AQ816" s="7" t="s">
        <v>62</v>
      </c>
      <c r="AR816" s="7" t="s">
        <v>62</v>
      </c>
      <c r="AS816" s="7" t="s">
        <v>5797</v>
      </c>
      <c r="AT816" s="7" t="s">
        <v>62</v>
      </c>
      <c r="AU816" s="7" t="s">
        <v>66</v>
      </c>
      <c r="AV816" s="7" t="s">
        <v>5797</v>
      </c>
      <c r="AW816" s="7" t="s">
        <v>5797</v>
      </c>
      <c r="AX816" s="12" t="s">
        <v>5797</v>
      </c>
      <c r="AY816" s="12">
        <v>0</v>
      </c>
      <c r="AZ816" s="12">
        <v>0</v>
      </c>
      <c r="BA816" s="12">
        <v>1</v>
      </c>
      <c r="BB816" s="12">
        <v>1</v>
      </c>
      <c r="BC816" s="12">
        <v>0</v>
      </c>
      <c r="BD816" s="35">
        <v>1</v>
      </c>
      <c r="BE816" s="12">
        <v>1</v>
      </c>
    </row>
    <row r="817" spans="1:57" x14ac:dyDescent="0.35">
      <c r="A817" s="7">
        <v>816</v>
      </c>
      <c r="B817" s="7">
        <v>816</v>
      </c>
      <c r="C817" s="7" t="s">
        <v>1844</v>
      </c>
      <c r="D817" s="7" t="s">
        <v>1845</v>
      </c>
      <c r="E817" s="13" t="s">
        <v>51</v>
      </c>
      <c r="F817" s="7">
        <v>300</v>
      </c>
      <c r="G817" s="7" t="s">
        <v>139</v>
      </c>
      <c r="H817" s="7">
        <v>210</v>
      </c>
      <c r="I817" s="14" t="s">
        <v>53</v>
      </c>
      <c r="J817" s="13" t="s">
        <v>54</v>
      </c>
      <c r="K817" s="7" t="s">
        <v>92</v>
      </c>
      <c r="L817" s="7" t="s">
        <v>56</v>
      </c>
      <c r="M817" s="7" t="s">
        <v>57</v>
      </c>
      <c r="N817" s="7">
        <v>24</v>
      </c>
      <c r="O817" s="7" t="s">
        <v>58</v>
      </c>
      <c r="P817" s="7">
        <v>39</v>
      </c>
      <c r="Q817" t="s">
        <v>7875</v>
      </c>
      <c r="R817" s="7" t="s">
        <v>59</v>
      </c>
      <c r="S817" s="14" t="s">
        <v>59</v>
      </c>
      <c r="T817" t="b">
        <v>0</v>
      </c>
      <c r="U817" s="7">
        <v>2037</v>
      </c>
      <c r="V817" s="7">
        <v>22</v>
      </c>
      <c r="W817" s="7">
        <v>31.98</v>
      </c>
      <c r="X817" s="7">
        <v>0.91953320000000005</v>
      </c>
      <c r="Y817" s="7">
        <v>2.7665999999999999</v>
      </c>
      <c r="Z817" s="7">
        <v>6</v>
      </c>
      <c r="AA817" s="7">
        <v>3.52</v>
      </c>
      <c r="AB817" s="14">
        <v>3.29</v>
      </c>
      <c r="AC817" s="17">
        <v>2.77618E-2</v>
      </c>
      <c r="AD817" s="3">
        <v>0.97223800000000005</v>
      </c>
      <c r="AE817" s="14" t="s">
        <v>197</v>
      </c>
      <c r="AF817" s="13">
        <v>7</v>
      </c>
      <c r="AG817" s="14">
        <v>6</v>
      </c>
      <c r="AH817" s="13">
        <v>4</v>
      </c>
      <c r="AI817" s="7">
        <v>4</v>
      </c>
      <c r="AJ817" s="7">
        <v>0</v>
      </c>
      <c r="AK817" s="7">
        <v>3</v>
      </c>
      <c r="AL817" s="7">
        <v>3</v>
      </c>
      <c r="AM817" s="14">
        <v>0</v>
      </c>
      <c r="AN817" s="13">
        <v>3</v>
      </c>
      <c r="AO817" s="14">
        <v>3</v>
      </c>
      <c r="AP817" s="7" t="s">
        <v>66</v>
      </c>
      <c r="AQ817" s="7" t="s">
        <v>62</v>
      </c>
      <c r="AR817" s="7" t="s">
        <v>62</v>
      </c>
      <c r="AS817" s="7" t="s">
        <v>5797</v>
      </c>
      <c r="AT817" s="7" t="s">
        <v>62</v>
      </c>
      <c r="AU817" s="7" t="s">
        <v>66</v>
      </c>
      <c r="AV817" s="7" t="s">
        <v>5797</v>
      </c>
      <c r="AW817" s="7" t="s">
        <v>70</v>
      </c>
      <c r="AX817" s="12">
        <v>0</v>
      </c>
      <c r="AY817" s="12">
        <v>0</v>
      </c>
      <c r="AZ817" s="12">
        <v>0</v>
      </c>
      <c r="BA817" s="12">
        <v>1</v>
      </c>
      <c r="BB817" s="12">
        <v>1</v>
      </c>
      <c r="BC817" s="12">
        <v>0</v>
      </c>
      <c r="BD817" s="35">
        <v>1</v>
      </c>
      <c r="BE817" s="12">
        <v>1</v>
      </c>
    </row>
    <row r="818" spans="1:57" x14ac:dyDescent="0.35">
      <c r="A818" s="7">
        <v>817</v>
      </c>
      <c r="B818" s="7">
        <v>817</v>
      </c>
      <c r="C818" s="7" t="s">
        <v>1846</v>
      </c>
      <c r="D818" s="7" t="s">
        <v>1847</v>
      </c>
      <c r="E818" s="13" t="s">
        <v>51</v>
      </c>
      <c r="F818" s="7">
        <v>300</v>
      </c>
      <c r="G818" s="7" t="s">
        <v>101</v>
      </c>
      <c r="H818" s="7"/>
      <c r="I818" s="14" t="s">
        <v>53</v>
      </c>
      <c r="J818" s="13" t="s">
        <v>54</v>
      </c>
      <c r="K818" s="7" t="s">
        <v>92</v>
      </c>
      <c r="L818" s="7" t="s">
        <v>56</v>
      </c>
      <c r="M818" s="7" t="s">
        <v>108</v>
      </c>
      <c r="N818" s="7">
        <v>37.200000000000003</v>
      </c>
      <c r="O818" s="7" t="s">
        <v>58</v>
      </c>
      <c r="P818" s="7">
        <v>36</v>
      </c>
      <c r="Q818" t="s">
        <v>7914</v>
      </c>
      <c r="R818" s="7" t="s">
        <v>59</v>
      </c>
      <c r="S818" s="14" t="s">
        <v>59</v>
      </c>
      <c r="T818" t="b">
        <v>0</v>
      </c>
      <c r="U818" s="7">
        <v>687</v>
      </c>
      <c r="V818" s="7">
        <v>8.1999999999999993</v>
      </c>
      <c r="W818" s="7">
        <v>16.033329999999999</v>
      </c>
      <c r="X818" s="7">
        <v>0.50155533333333346</v>
      </c>
      <c r="Y818" s="7">
        <v>3.2052666666666672</v>
      </c>
      <c r="Z818" s="7">
        <v>5.2</v>
      </c>
      <c r="AA818" s="7">
        <v>1.74</v>
      </c>
      <c r="AB818" s="14">
        <v>4.37</v>
      </c>
      <c r="AC818" s="17">
        <v>2.7860200000000002E-2</v>
      </c>
      <c r="AD818" s="3">
        <v>0.97214</v>
      </c>
      <c r="AE818" s="14" t="s">
        <v>197</v>
      </c>
      <c r="AF818" s="13">
        <v>7</v>
      </c>
      <c r="AG818" s="14">
        <v>6</v>
      </c>
      <c r="AH818" s="13">
        <v>4</v>
      </c>
      <c r="AI818" s="7">
        <v>4</v>
      </c>
      <c r="AJ818" s="7">
        <v>0</v>
      </c>
      <c r="AK818" s="7">
        <v>3</v>
      </c>
      <c r="AL818" s="7">
        <v>3</v>
      </c>
      <c r="AM818" s="14">
        <v>0</v>
      </c>
      <c r="AN818" s="13">
        <v>3</v>
      </c>
      <c r="AO818" s="14">
        <v>3</v>
      </c>
      <c r="AP818" s="7" t="s">
        <v>66</v>
      </c>
      <c r="AQ818" s="7" t="s">
        <v>62</v>
      </c>
      <c r="AR818" s="7" t="s">
        <v>62</v>
      </c>
      <c r="AS818" s="7" t="s">
        <v>5797</v>
      </c>
      <c r="AT818" s="7" t="s">
        <v>62</v>
      </c>
      <c r="AU818" s="7" t="s">
        <v>5797</v>
      </c>
      <c r="AV818" s="7" t="s">
        <v>5797</v>
      </c>
      <c r="AW818" s="7" t="s">
        <v>70</v>
      </c>
      <c r="AX818" s="12">
        <v>0</v>
      </c>
      <c r="AY818" s="12">
        <v>0</v>
      </c>
      <c r="AZ818" s="12">
        <v>0</v>
      </c>
      <c r="BA818" s="12">
        <v>1</v>
      </c>
      <c r="BB818" s="12">
        <v>1</v>
      </c>
      <c r="BC818" s="12">
        <v>0</v>
      </c>
      <c r="BD818" s="35">
        <v>1</v>
      </c>
      <c r="BE818" s="12">
        <v>1</v>
      </c>
    </row>
    <row r="819" spans="1:57" x14ac:dyDescent="0.35">
      <c r="A819" s="7">
        <v>818</v>
      </c>
      <c r="B819" s="7">
        <v>818</v>
      </c>
      <c r="C819" s="7" t="s">
        <v>1848</v>
      </c>
      <c r="D819" s="7" t="s">
        <v>1849</v>
      </c>
      <c r="E819" s="13" t="s">
        <v>51</v>
      </c>
      <c r="F819" s="7">
        <v>300</v>
      </c>
      <c r="G819" s="7" t="s">
        <v>100</v>
      </c>
      <c r="H819" s="7">
        <v>2000</v>
      </c>
      <c r="I819" s="14" t="s">
        <v>53</v>
      </c>
      <c r="J819" s="13" t="s">
        <v>54</v>
      </c>
      <c r="K819" s="7" t="s">
        <v>75</v>
      </c>
      <c r="L819" s="7" t="s">
        <v>56</v>
      </c>
      <c r="M819" s="7" t="s">
        <v>57</v>
      </c>
      <c r="N819" s="7">
        <v>23</v>
      </c>
      <c r="O819" s="7" t="s">
        <v>58</v>
      </c>
      <c r="P819" s="7">
        <v>36</v>
      </c>
      <c r="Q819" t="s">
        <v>7875</v>
      </c>
      <c r="R819" s="7" t="s">
        <v>59</v>
      </c>
      <c r="S819" s="14" t="s">
        <v>59</v>
      </c>
      <c r="T819" t="b">
        <v>0</v>
      </c>
      <c r="U819" s="7">
        <v>724</v>
      </c>
      <c r="V819" s="7">
        <v>10.54</v>
      </c>
      <c r="W819" s="7">
        <v>20.62</v>
      </c>
      <c r="X819" s="7">
        <v>0.40146660000000001</v>
      </c>
      <c r="Y819" s="7">
        <v>1.3002800000000001</v>
      </c>
      <c r="Z819" s="7">
        <v>5.7</v>
      </c>
      <c r="AA819" s="7">
        <v>4.8899999999999997</v>
      </c>
      <c r="AB819" s="14">
        <v>1.82</v>
      </c>
      <c r="AC819" s="17">
        <v>2.22604E-2</v>
      </c>
      <c r="AD819" s="3">
        <v>0.97774000000000005</v>
      </c>
      <c r="AE819" s="14" t="s">
        <v>197</v>
      </c>
      <c r="AF819" s="13">
        <v>7</v>
      </c>
      <c r="AG819" s="14">
        <v>6</v>
      </c>
      <c r="AH819" s="13">
        <v>4</v>
      </c>
      <c r="AI819" s="7">
        <v>4</v>
      </c>
      <c r="AJ819" s="7">
        <v>0</v>
      </c>
      <c r="AK819" s="7">
        <v>3</v>
      </c>
      <c r="AL819" s="7">
        <v>3</v>
      </c>
      <c r="AM819" s="14">
        <v>0</v>
      </c>
      <c r="AN819" s="13">
        <v>3</v>
      </c>
      <c r="AO819" s="14">
        <v>3</v>
      </c>
      <c r="AP819" s="7" t="s">
        <v>66</v>
      </c>
      <c r="AQ819" s="7" t="s">
        <v>62</v>
      </c>
      <c r="AR819" s="7" t="s">
        <v>62</v>
      </c>
      <c r="AS819" s="7" t="s">
        <v>70</v>
      </c>
      <c r="AT819" s="7" t="s">
        <v>62</v>
      </c>
      <c r="AU819" s="7" t="s">
        <v>66</v>
      </c>
      <c r="AV819" s="7" t="s">
        <v>5797</v>
      </c>
      <c r="AW819" s="7" t="s">
        <v>70</v>
      </c>
      <c r="AX819" s="12">
        <v>0</v>
      </c>
      <c r="AY819" s="12">
        <v>0</v>
      </c>
      <c r="AZ819" s="12">
        <v>0</v>
      </c>
      <c r="BA819" s="12">
        <v>1</v>
      </c>
      <c r="BB819" s="12">
        <v>1</v>
      </c>
      <c r="BC819" s="12">
        <v>0</v>
      </c>
      <c r="BD819" s="35">
        <v>1</v>
      </c>
      <c r="BE819" s="12">
        <v>1</v>
      </c>
    </row>
    <row r="820" spans="1:57" x14ac:dyDescent="0.35">
      <c r="A820" s="7">
        <v>819</v>
      </c>
      <c r="B820" s="7">
        <v>819</v>
      </c>
      <c r="C820" s="7" t="s">
        <v>1850</v>
      </c>
      <c r="D820" s="7" t="s">
        <v>1851</v>
      </c>
      <c r="E820" s="13" t="s">
        <v>51</v>
      </c>
      <c r="F820" s="7">
        <v>300</v>
      </c>
      <c r="G820" s="7" t="s">
        <v>158</v>
      </c>
      <c r="H820" s="7"/>
      <c r="I820" s="14" t="s">
        <v>53</v>
      </c>
      <c r="J820" s="13" t="s">
        <v>54</v>
      </c>
      <c r="K820" s="7" t="s">
        <v>75</v>
      </c>
      <c r="L820" s="7" t="s">
        <v>87</v>
      </c>
      <c r="M820" s="7" t="s">
        <v>57</v>
      </c>
      <c r="N820" s="7">
        <v>19</v>
      </c>
      <c r="O820" s="7" t="s">
        <v>109</v>
      </c>
      <c r="P820" s="7">
        <v>37</v>
      </c>
      <c r="Q820" t="s">
        <v>7875</v>
      </c>
      <c r="R820" s="7" t="s">
        <v>113</v>
      </c>
      <c r="S820" s="14" t="s">
        <v>56</v>
      </c>
      <c r="T820" t="b">
        <v>0</v>
      </c>
      <c r="U820" s="7">
        <v>1630</v>
      </c>
      <c r="V820" s="7">
        <v>17.100000000000001</v>
      </c>
      <c r="W820" s="7">
        <v>26.62</v>
      </c>
      <c r="X820" s="7">
        <v>0.40326659999999998</v>
      </c>
      <c r="Y820" s="7">
        <v>2.6251199999999999</v>
      </c>
      <c r="Z820" s="7">
        <v>5.3</v>
      </c>
      <c r="AA820" s="7">
        <v>3.45</v>
      </c>
      <c r="AB820" s="14">
        <v>3.69</v>
      </c>
      <c r="AC820" s="17">
        <v>1E-4</v>
      </c>
      <c r="AD820" s="3">
        <v>0.99990000000000001</v>
      </c>
      <c r="AE820" s="14" t="s">
        <v>197</v>
      </c>
      <c r="AF820" s="13">
        <v>7</v>
      </c>
      <c r="AG820" s="14">
        <v>6</v>
      </c>
      <c r="AH820" s="13">
        <v>4</v>
      </c>
      <c r="AI820" s="7">
        <v>4</v>
      </c>
      <c r="AJ820" s="7">
        <v>0</v>
      </c>
      <c r="AK820" s="7">
        <v>3</v>
      </c>
      <c r="AL820" s="7">
        <v>3</v>
      </c>
      <c r="AM820" s="14">
        <v>0</v>
      </c>
      <c r="AN820" s="13">
        <v>3</v>
      </c>
      <c r="AO820" s="14">
        <v>3</v>
      </c>
      <c r="AP820" s="7" t="s">
        <v>66</v>
      </c>
      <c r="AQ820" s="7" t="s">
        <v>62</v>
      </c>
      <c r="AR820" s="7" t="s">
        <v>66</v>
      </c>
      <c r="AS820" s="7" t="s">
        <v>70</v>
      </c>
      <c r="AT820" s="7" t="s">
        <v>70</v>
      </c>
      <c r="AU820" s="7" t="s">
        <v>66</v>
      </c>
      <c r="AV820" s="7" t="s">
        <v>70</v>
      </c>
      <c r="AW820" s="7" t="s">
        <v>70</v>
      </c>
      <c r="AX820" s="12">
        <v>0</v>
      </c>
      <c r="AY820" s="12">
        <v>0</v>
      </c>
      <c r="AZ820" s="12">
        <v>0</v>
      </c>
      <c r="BA820" s="12">
        <v>1</v>
      </c>
      <c r="BB820" s="12">
        <v>1</v>
      </c>
      <c r="BC820" s="12">
        <v>0</v>
      </c>
      <c r="BD820" s="35">
        <v>1</v>
      </c>
      <c r="BE820" s="12">
        <v>1</v>
      </c>
    </row>
    <row r="821" spans="1:57" x14ac:dyDescent="0.35">
      <c r="A821" s="7">
        <v>820</v>
      </c>
      <c r="B821" s="7">
        <v>820</v>
      </c>
      <c r="C821" s="7" t="s">
        <v>1852</v>
      </c>
      <c r="D821" s="7" t="s">
        <v>1853</v>
      </c>
      <c r="E821" s="13" t="s">
        <v>51</v>
      </c>
      <c r="F821" s="7">
        <v>300</v>
      </c>
      <c r="G821" s="7" t="s">
        <v>139</v>
      </c>
      <c r="H821" s="7"/>
      <c r="I821" s="14" t="s">
        <v>53</v>
      </c>
      <c r="J821" s="13" t="s">
        <v>54</v>
      </c>
      <c r="K821" s="7" t="s">
        <v>75</v>
      </c>
      <c r="L821" s="7" t="s">
        <v>87</v>
      </c>
      <c r="M821" s="7" t="s">
        <v>57</v>
      </c>
      <c r="N821" s="7">
        <v>18</v>
      </c>
      <c r="O821" s="7" t="s">
        <v>86</v>
      </c>
      <c r="P821" s="7">
        <v>48</v>
      </c>
      <c r="Q821" t="s">
        <v>7875</v>
      </c>
      <c r="R821" s="7" t="s">
        <v>59</v>
      </c>
      <c r="S821" s="14" t="s">
        <v>56</v>
      </c>
      <c r="T821" t="b">
        <v>0</v>
      </c>
      <c r="U821" s="7">
        <v>870</v>
      </c>
      <c r="V821" s="7">
        <v>18.86</v>
      </c>
      <c r="W821" s="7">
        <v>28.66</v>
      </c>
      <c r="X821" s="7">
        <v>0.69720000000000004</v>
      </c>
      <c r="Y821" s="7">
        <v>1.1976800000000001</v>
      </c>
      <c r="Z821" s="7">
        <v>6.6</v>
      </c>
      <c r="AA821" s="7">
        <v>3.63</v>
      </c>
      <c r="AB821" s="14">
        <v>2.64</v>
      </c>
      <c r="AC821" s="17">
        <v>1E-4</v>
      </c>
      <c r="AD821" s="3">
        <v>0.99990000000000001</v>
      </c>
      <c r="AE821" s="14" t="s">
        <v>197</v>
      </c>
      <c r="AF821" s="13">
        <v>7</v>
      </c>
      <c r="AG821" s="14">
        <v>6</v>
      </c>
      <c r="AH821" s="13">
        <v>4</v>
      </c>
      <c r="AI821" s="7">
        <v>2</v>
      </c>
      <c r="AJ821" s="7">
        <v>2</v>
      </c>
      <c r="AK821" s="7">
        <v>3</v>
      </c>
      <c r="AL821" s="7">
        <v>2</v>
      </c>
      <c r="AM821" s="14">
        <v>1</v>
      </c>
      <c r="AN821" s="13">
        <v>3</v>
      </c>
      <c r="AO821" s="14">
        <v>3</v>
      </c>
      <c r="AP821" s="7" t="s">
        <v>69</v>
      </c>
      <c r="AQ821" s="7" t="s">
        <v>62</v>
      </c>
      <c r="AR821" s="7" t="s">
        <v>66</v>
      </c>
      <c r="AS821" s="7" t="s">
        <v>70</v>
      </c>
      <c r="AT821" s="7" t="s">
        <v>70</v>
      </c>
      <c r="AU821" s="7" t="s">
        <v>66</v>
      </c>
      <c r="AV821" s="7" t="s">
        <v>70</v>
      </c>
      <c r="AW821" s="7" t="s">
        <v>70</v>
      </c>
      <c r="AX821" s="12">
        <v>1</v>
      </c>
      <c r="AY821" s="12">
        <v>0</v>
      </c>
      <c r="AZ821" s="12">
        <v>0</v>
      </c>
      <c r="BA821" s="12">
        <v>1</v>
      </c>
      <c r="BB821" s="12">
        <v>1</v>
      </c>
      <c r="BC821" s="12">
        <v>0</v>
      </c>
      <c r="BD821" s="35" t="s">
        <v>5797</v>
      </c>
      <c r="BE821" s="12">
        <v>1</v>
      </c>
    </row>
    <row r="822" spans="1:57" x14ac:dyDescent="0.35">
      <c r="A822" s="7">
        <v>821</v>
      </c>
      <c r="B822" s="7">
        <v>821</v>
      </c>
      <c r="C822" s="7" t="s">
        <v>1854</v>
      </c>
      <c r="D822" s="7" t="s">
        <v>1855</v>
      </c>
      <c r="E822" s="13" t="s">
        <v>51</v>
      </c>
      <c r="F822" s="7">
        <v>300</v>
      </c>
      <c r="G822" s="7" t="s">
        <v>158</v>
      </c>
      <c r="H822" s="7"/>
      <c r="I822" s="14" t="s">
        <v>53</v>
      </c>
      <c r="J822" s="13" t="s">
        <v>54</v>
      </c>
      <c r="K822" s="7" t="s">
        <v>75</v>
      </c>
      <c r="L822" s="7" t="s">
        <v>87</v>
      </c>
      <c r="M822" s="7" t="s">
        <v>57</v>
      </c>
      <c r="N822" s="7">
        <v>22</v>
      </c>
      <c r="O822" s="7" t="s">
        <v>109</v>
      </c>
      <c r="P822" s="7">
        <v>37</v>
      </c>
      <c r="Q822" t="s">
        <v>7875</v>
      </c>
      <c r="R822" s="7" t="s">
        <v>113</v>
      </c>
      <c r="S822" s="14" t="s">
        <v>56</v>
      </c>
      <c r="T822" t="b">
        <v>0</v>
      </c>
      <c r="U822" s="7">
        <v>1630</v>
      </c>
      <c r="V822" s="7">
        <v>17.100000000000001</v>
      </c>
      <c r="W822" s="7">
        <v>26.62</v>
      </c>
      <c r="X822" s="7">
        <v>0.40326659999999998</v>
      </c>
      <c r="Y822" s="7">
        <v>2.6251199999999999</v>
      </c>
      <c r="Z822" s="7">
        <v>5.3</v>
      </c>
      <c r="AA822" s="7">
        <v>3.45</v>
      </c>
      <c r="AB822" s="14">
        <v>3.69</v>
      </c>
      <c r="AC822" s="17">
        <v>1E-4</v>
      </c>
      <c r="AD822" s="3">
        <v>0.99990000000000001</v>
      </c>
      <c r="AE822" s="14" t="s">
        <v>197</v>
      </c>
      <c r="AF822" s="13">
        <v>7</v>
      </c>
      <c r="AG822" s="14">
        <v>6</v>
      </c>
      <c r="AH822" s="13">
        <v>4</v>
      </c>
      <c r="AI822" s="7">
        <v>4</v>
      </c>
      <c r="AJ822" s="7">
        <v>0</v>
      </c>
      <c r="AK822" s="7">
        <v>3</v>
      </c>
      <c r="AL822" s="7">
        <v>3</v>
      </c>
      <c r="AM822" s="14">
        <v>0</v>
      </c>
      <c r="AN822" s="13">
        <v>3</v>
      </c>
      <c r="AO822" s="14">
        <v>3</v>
      </c>
      <c r="AP822" s="7" t="s">
        <v>66</v>
      </c>
      <c r="AQ822" s="7" t="s">
        <v>62</v>
      </c>
      <c r="AR822" s="7" t="s">
        <v>66</v>
      </c>
      <c r="AS822" s="7" t="s">
        <v>70</v>
      </c>
      <c r="AT822" s="7" t="s">
        <v>70</v>
      </c>
      <c r="AU822" s="7" t="s">
        <v>66</v>
      </c>
      <c r="AV822" s="7" t="s">
        <v>70</v>
      </c>
      <c r="AW822" s="7" t="s">
        <v>70</v>
      </c>
      <c r="AX822" s="12">
        <v>0</v>
      </c>
      <c r="AY822" s="12">
        <v>0</v>
      </c>
      <c r="AZ822" s="12">
        <v>0</v>
      </c>
      <c r="BA822" s="12">
        <v>1</v>
      </c>
      <c r="BB822" s="12">
        <v>1</v>
      </c>
      <c r="BC822" s="12">
        <v>0</v>
      </c>
      <c r="BD822" s="35">
        <v>1</v>
      </c>
      <c r="BE822" s="12">
        <v>1</v>
      </c>
    </row>
    <row r="823" spans="1:57" x14ac:dyDescent="0.35">
      <c r="A823" s="7">
        <v>822</v>
      </c>
      <c r="B823" s="7">
        <v>822</v>
      </c>
      <c r="C823" s="7" t="s">
        <v>1856</v>
      </c>
      <c r="D823" s="7" t="s">
        <v>1857</v>
      </c>
      <c r="E823" s="13" t="s">
        <v>51</v>
      </c>
      <c r="F823" s="7">
        <v>300</v>
      </c>
      <c r="G823" s="7" t="s">
        <v>100</v>
      </c>
      <c r="H823" s="7">
        <v>1563</v>
      </c>
      <c r="I823" s="14" t="s">
        <v>53</v>
      </c>
      <c r="J823" s="13" t="s">
        <v>54</v>
      </c>
      <c r="K823" s="7" t="s">
        <v>75</v>
      </c>
      <c r="L823" s="7" t="s">
        <v>87</v>
      </c>
      <c r="M823" s="7" t="s">
        <v>57</v>
      </c>
      <c r="N823" s="7">
        <v>33.200000000000003</v>
      </c>
      <c r="O823" s="7" t="s">
        <v>109</v>
      </c>
      <c r="P823" s="7">
        <v>46</v>
      </c>
      <c r="Q823" t="s">
        <v>7875</v>
      </c>
      <c r="R823" s="7" t="s">
        <v>113</v>
      </c>
      <c r="S823" s="14" t="s">
        <v>113</v>
      </c>
      <c r="T823" t="b">
        <v>0</v>
      </c>
      <c r="U823" s="7">
        <v>532</v>
      </c>
      <c r="V823" s="7">
        <v>15.52</v>
      </c>
      <c r="W823" s="7">
        <v>29.02</v>
      </c>
      <c r="X823" s="7">
        <v>1.2645999999999999</v>
      </c>
      <c r="Y823" s="7">
        <v>0.70262000000000002</v>
      </c>
      <c r="Z823" s="7">
        <v>7.5</v>
      </c>
      <c r="AA823" s="7">
        <v>3.9</v>
      </c>
      <c r="AB823" s="14">
        <v>2.97</v>
      </c>
      <c r="AC823" s="17">
        <v>1E-4</v>
      </c>
      <c r="AD823" s="3">
        <v>0.99990000000000001</v>
      </c>
      <c r="AE823" s="14" t="s">
        <v>197</v>
      </c>
      <c r="AF823" s="13">
        <v>7</v>
      </c>
      <c r="AG823" s="14">
        <v>6</v>
      </c>
      <c r="AH823" s="13">
        <v>4</v>
      </c>
      <c r="AI823" s="7">
        <v>4</v>
      </c>
      <c r="AJ823" s="7">
        <v>0</v>
      </c>
      <c r="AK823" s="7">
        <v>3</v>
      </c>
      <c r="AL823" s="7">
        <v>3</v>
      </c>
      <c r="AM823" s="14">
        <v>0</v>
      </c>
      <c r="AN823" s="13">
        <v>3</v>
      </c>
      <c r="AO823" s="14">
        <v>3</v>
      </c>
      <c r="AP823" s="7" t="s">
        <v>66</v>
      </c>
      <c r="AQ823" s="7" t="s">
        <v>62</v>
      </c>
      <c r="AR823" s="7" t="s">
        <v>66</v>
      </c>
      <c r="AS823" s="7" t="s">
        <v>70</v>
      </c>
      <c r="AT823" s="7" t="s">
        <v>70</v>
      </c>
      <c r="AU823" s="7" t="s">
        <v>66</v>
      </c>
      <c r="AV823" s="7" t="s">
        <v>70</v>
      </c>
      <c r="AW823" s="7" t="s">
        <v>70</v>
      </c>
      <c r="AX823" s="12">
        <v>0</v>
      </c>
      <c r="AY823" s="12">
        <v>0</v>
      </c>
      <c r="AZ823" s="12">
        <v>0</v>
      </c>
      <c r="BA823" s="12">
        <v>1</v>
      </c>
      <c r="BB823" s="12">
        <v>1</v>
      </c>
      <c r="BC823" s="12">
        <v>0</v>
      </c>
      <c r="BD823" s="35">
        <v>1</v>
      </c>
      <c r="BE823" s="12">
        <v>1</v>
      </c>
    </row>
    <row r="824" spans="1:57" x14ac:dyDescent="0.35">
      <c r="A824" s="7">
        <v>823</v>
      </c>
      <c r="B824" s="7">
        <v>823</v>
      </c>
      <c r="C824" s="7" t="s">
        <v>1858</v>
      </c>
      <c r="D824" s="7" t="s">
        <v>1859</v>
      </c>
      <c r="E824" s="13" t="s">
        <v>51</v>
      </c>
      <c r="F824" s="7">
        <v>300</v>
      </c>
      <c r="G824" s="7" t="s">
        <v>139</v>
      </c>
      <c r="H824" s="7"/>
      <c r="I824" s="14" t="s">
        <v>53</v>
      </c>
      <c r="J824" s="13" t="s">
        <v>54</v>
      </c>
      <c r="K824" s="7" t="s">
        <v>103</v>
      </c>
      <c r="L824" s="7" t="s">
        <v>87</v>
      </c>
      <c r="M824" s="7" t="s">
        <v>57</v>
      </c>
      <c r="N824" s="7">
        <v>30.2</v>
      </c>
      <c r="O824" s="7" t="s">
        <v>86</v>
      </c>
      <c r="P824" s="7">
        <v>29</v>
      </c>
      <c r="Q824" t="s">
        <v>7881</v>
      </c>
      <c r="R824" s="7" t="s">
        <v>59</v>
      </c>
      <c r="S824" s="14" t="s">
        <v>59</v>
      </c>
      <c r="T824" t="b">
        <v>0</v>
      </c>
      <c r="U824" s="7">
        <v>1664</v>
      </c>
      <c r="V824" s="7">
        <v>14.18</v>
      </c>
      <c r="W824" s="7">
        <v>24.42</v>
      </c>
      <c r="X824" s="7">
        <v>0.48979980000000001</v>
      </c>
      <c r="Y824" s="7">
        <v>2.6250800000000001</v>
      </c>
      <c r="Z824" s="7">
        <v>5.4</v>
      </c>
      <c r="AA824" s="7">
        <v>3.63</v>
      </c>
      <c r="AB824" s="14">
        <v>3.4</v>
      </c>
      <c r="AC824" s="17">
        <v>1E-4</v>
      </c>
      <c r="AD824" s="3">
        <v>0.99990000000000001</v>
      </c>
      <c r="AE824" s="14" t="s">
        <v>197</v>
      </c>
      <c r="AF824" s="13">
        <v>7</v>
      </c>
      <c r="AG824" s="14">
        <v>6</v>
      </c>
      <c r="AH824" s="13">
        <v>4</v>
      </c>
      <c r="AI824" s="7">
        <v>4</v>
      </c>
      <c r="AJ824" s="7">
        <v>0</v>
      </c>
      <c r="AK824" s="7">
        <v>3</v>
      </c>
      <c r="AL824" s="7">
        <v>3</v>
      </c>
      <c r="AM824" s="14">
        <v>0</v>
      </c>
      <c r="AN824" s="13">
        <v>3</v>
      </c>
      <c r="AO824" s="14">
        <v>3</v>
      </c>
      <c r="AP824" s="7" t="s">
        <v>66</v>
      </c>
      <c r="AQ824" s="7" t="s">
        <v>62</v>
      </c>
      <c r="AR824" s="7" t="s">
        <v>62</v>
      </c>
      <c r="AS824" s="7" t="s">
        <v>5797</v>
      </c>
      <c r="AT824" s="7" t="s">
        <v>62</v>
      </c>
      <c r="AU824" s="7" t="s">
        <v>5797</v>
      </c>
      <c r="AV824" s="7" t="s">
        <v>70</v>
      </c>
      <c r="AW824" s="7" t="s">
        <v>70</v>
      </c>
      <c r="AX824" s="12">
        <v>0</v>
      </c>
      <c r="AY824" s="12">
        <v>0</v>
      </c>
      <c r="AZ824" s="12">
        <v>0</v>
      </c>
      <c r="BA824" s="12">
        <v>1</v>
      </c>
      <c r="BB824" s="12">
        <v>1</v>
      </c>
      <c r="BC824" s="12">
        <v>0</v>
      </c>
      <c r="BD824" s="35">
        <v>1</v>
      </c>
      <c r="BE824" s="12">
        <v>1</v>
      </c>
    </row>
    <row r="825" spans="1:57" x14ac:dyDescent="0.35">
      <c r="A825" s="7">
        <v>824</v>
      </c>
      <c r="B825" s="7">
        <v>824</v>
      </c>
      <c r="C825" s="7" t="s">
        <v>1860</v>
      </c>
      <c r="D825" s="7" t="s">
        <v>1861</v>
      </c>
      <c r="E825" s="13" t="s">
        <v>51</v>
      </c>
      <c r="F825" s="7">
        <v>300</v>
      </c>
      <c r="G825" s="7" t="s">
        <v>100</v>
      </c>
      <c r="H825" s="7">
        <v>2180</v>
      </c>
      <c r="I825" s="14" t="s">
        <v>53</v>
      </c>
      <c r="J825" s="13" t="s">
        <v>54</v>
      </c>
      <c r="K825" s="7" t="s">
        <v>83</v>
      </c>
      <c r="L825" s="7" t="s">
        <v>76</v>
      </c>
      <c r="M825" s="7" t="s">
        <v>57</v>
      </c>
      <c r="N825" s="7">
        <v>31</v>
      </c>
      <c r="O825" s="7" t="s">
        <v>58</v>
      </c>
      <c r="P825" s="7">
        <v>34</v>
      </c>
      <c r="Q825" t="s">
        <v>7875</v>
      </c>
      <c r="R825" s="7" t="s">
        <v>59</v>
      </c>
      <c r="S825" s="14" t="s">
        <v>59</v>
      </c>
      <c r="T825" t="b">
        <v>0</v>
      </c>
      <c r="U825" s="7">
        <v>338</v>
      </c>
      <c r="V825" s="7">
        <v>8.66</v>
      </c>
      <c r="W825" s="7">
        <v>23.54</v>
      </c>
      <c r="X825" s="7">
        <v>0.66333320000000007</v>
      </c>
      <c r="Y825" s="7">
        <v>0.52303999999999995</v>
      </c>
      <c r="Z825" s="7">
        <v>7.7</v>
      </c>
      <c r="AA825" s="7">
        <v>5.45</v>
      </c>
      <c r="AB825" s="14">
        <v>2.13</v>
      </c>
      <c r="AC825" s="17">
        <v>1.5557E-2</v>
      </c>
      <c r="AD825" s="3">
        <v>0.98444299999999996</v>
      </c>
      <c r="AE825" s="14" t="s">
        <v>197</v>
      </c>
      <c r="AF825" s="13">
        <v>7</v>
      </c>
      <c r="AG825" s="14">
        <v>6</v>
      </c>
      <c r="AH825" s="13">
        <v>4</v>
      </c>
      <c r="AI825" s="7">
        <v>4</v>
      </c>
      <c r="AJ825" s="7">
        <v>0</v>
      </c>
      <c r="AK825" s="7">
        <v>3</v>
      </c>
      <c r="AL825" s="7">
        <v>3</v>
      </c>
      <c r="AM825" s="14">
        <v>0</v>
      </c>
      <c r="AN825" s="13">
        <v>3</v>
      </c>
      <c r="AO825" s="14">
        <v>3</v>
      </c>
      <c r="AP825" s="7" t="s">
        <v>66</v>
      </c>
      <c r="AQ825" s="7" t="s">
        <v>62</v>
      </c>
      <c r="AR825" s="7" t="s">
        <v>62</v>
      </c>
      <c r="AS825" s="7" t="s">
        <v>5797</v>
      </c>
      <c r="AT825" s="7" t="s">
        <v>62</v>
      </c>
      <c r="AU825" s="7" t="s">
        <v>66</v>
      </c>
      <c r="AV825" s="7" t="s">
        <v>70</v>
      </c>
      <c r="AW825" s="7" t="s">
        <v>70</v>
      </c>
      <c r="AX825" s="12">
        <v>0</v>
      </c>
      <c r="AY825" s="12">
        <v>0</v>
      </c>
      <c r="AZ825" s="12">
        <v>0</v>
      </c>
      <c r="BA825" s="12">
        <v>1</v>
      </c>
      <c r="BB825" s="12">
        <v>1</v>
      </c>
      <c r="BC825" s="12">
        <v>0</v>
      </c>
      <c r="BD825" s="35">
        <v>1</v>
      </c>
      <c r="BE825" s="12">
        <v>1</v>
      </c>
    </row>
    <row r="826" spans="1:57" x14ac:dyDescent="0.35">
      <c r="A826" s="7">
        <v>825</v>
      </c>
      <c r="B826" s="7">
        <v>825</v>
      </c>
      <c r="C826" s="7" t="s">
        <v>1862</v>
      </c>
      <c r="D826" s="7" t="s">
        <v>1863</v>
      </c>
      <c r="E826" s="13" t="s">
        <v>51</v>
      </c>
      <c r="F826" s="7">
        <v>300</v>
      </c>
      <c r="G826" s="7" t="s">
        <v>100</v>
      </c>
      <c r="H826" s="7"/>
      <c r="I826" s="14" t="s">
        <v>53</v>
      </c>
      <c r="J826" s="13" t="s">
        <v>54</v>
      </c>
      <c r="K826" s="7" t="s">
        <v>75</v>
      </c>
      <c r="L826" s="7" t="s">
        <v>56</v>
      </c>
      <c r="M826" s="7" t="s">
        <v>57</v>
      </c>
      <c r="N826" s="7">
        <v>22</v>
      </c>
      <c r="O826" s="7" t="s">
        <v>58</v>
      </c>
      <c r="P826" s="7">
        <v>35</v>
      </c>
      <c r="Q826" t="s">
        <v>7875</v>
      </c>
      <c r="R826" s="7" t="s">
        <v>59</v>
      </c>
      <c r="S826" s="14" t="s">
        <v>59</v>
      </c>
      <c r="T826" t="b">
        <v>0</v>
      </c>
      <c r="U826" s="7">
        <v>799</v>
      </c>
      <c r="V826" s="7">
        <v>7.86</v>
      </c>
      <c r="W826" s="7">
        <v>21.26</v>
      </c>
      <c r="X826" s="7">
        <v>0.64619919999999997</v>
      </c>
      <c r="Y826" s="7">
        <v>1.20028</v>
      </c>
      <c r="Z826" s="7">
        <v>5.9</v>
      </c>
      <c r="AA826" s="7">
        <v>4.42</v>
      </c>
      <c r="AB826" s="14">
        <v>2.5499999999999998</v>
      </c>
      <c r="AC826" s="17">
        <v>0.171931</v>
      </c>
      <c r="AD826" s="3">
        <v>0.82806900000000006</v>
      </c>
      <c r="AE826" s="14" t="s">
        <v>197</v>
      </c>
      <c r="AF826" s="13">
        <v>7</v>
      </c>
      <c r="AG826" s="14">
        <v>6</v>
      </c>
      <c r="AH826" s="13">
        <v>4</v>
      </c>
      <c r="AI826" s="7">
        <v>4</v>
      </c>
      <c r="AJ826" s="7">
        <v>0</v>
      </c>
      <c r="AK826" s="7">
        <v>3</v>
      </c>
      <c r="AL826" s="7">
        <v>3</v>
      </c>
      <c r="AM826" s="14">
        <v>0</v>
      </c>
      <c r="AN826" s="13">
        <v>3</v>
      </c>
      <c r="AO826" s="14">
        <v>3</v>
      </c>
      <c r="AP826" s="7" t="s">
        <v>66</v>
      </c>
      <c r="AQ826" s="7" t="s">
        <v>62</v>
      </c>
      <c r="AR826" s="7" t="s">
        <v>62</v>
      </c>
      <c r="AS826" s="7" t="s">
        <v>5797</v>
      </c>
      <c r="AT826" s="7" t="s">
        <v>62</v>
      </c>
      <c r="AU826" s="7" t="s">
        <v>66</v>
      </c>
      <c r="AV826" s="7" t="s">
        <v>5797</v>
      </c>
      <c r="AW826" s="7" t="s">
        <v>70</v>
      </c>
      <c r="AX826" s="12">
        <v>0</v>
      </c>
      <c r="AY826" s="12">
        <v>0</v>
      </c>
      <c r="AZ826" s="12">
        <v>0</v>
      </c>
      <c r="BA826" s="12">
        <v>1</v>
      </c>
      <c r="BB826" s="12">
        <v>1</v>
      </c>
      <c r="BC826" s="12">
        <v>0</v>
      </c>
      <c r="BD826" s="35">
        <v>1</v>
      </c>
      <c r="BE826" s="12">
        <v>1</v>
      </c>
    </row>
    <row r="827" spans="1:57" x14ac:dyDescent="0.35">
      <c r="A827" s="7">
        <v>826</v>
      </c>
      <c r="B827" s="7">
        <v>826</v>
      </c>
      <c r="C827" s="7" t="s">
        <v>1864</v>
      </c>
      <c r="D827" s="7" t="s">
        <v>1865</v>
      </c>
      <c r="E827" s="13" t="s">
        <v>51</v>
      </c>
      <c r="F827" s="7">
        <v>300</v>
      </c>
      <c r="G827" s="7" t="s">
        <v>100</v>
      </c>
      <c r="H827" s="7">
        <v>1696</v>
      </c>
      <c r="I827" s="14" t="s">
        <v>53</v>
      </c>
      <c r="J827" s="13" t="s">
        <v>54</v>
      </c>
      <c r="K827" s="7" t="s">
        <v>83</v>
      </c>
      <c r="L827" s="7" t="s">
        <v>56</v>
      </c>
      <c r="M827" s="7" t="s">
        <v>57</v>
      </c>
      <c r="N827" s="7">
        <v>30</v>
      </c>
      <c r="O827" s="7" t="s">
        <v>58</v>
      </c>
      <c r="P827" s="7">
        <v>35</v>
      </c>
      <c r="Q827" t="s">
        <v>7881</v>
      </c>
      <c r="R827" s="7" t="s">
        <v>59</v>
      </c>
      <c r="S827" s="14" t="s">
        <v>59</v>
      </c>
      <c r="T827" t="b">
        <v>0</v>
      </c>
      <c r="U827" s="7">
        <v>491</v>
      </c>
      <c r="V827" s="7">
        <v>14.92</v>
      </c>
      <c r="W827" s="7">
        <v>28.98</v>
      </c>
      <c r="X827" s="7">
        <v>1.137534</v>
      </c>
      <c r="Y827" s="7">
        <v>0.67481999999999998</v>
      </c>
      <c r="Z827" s="7"/>
      <c r="AA827" s="7"/>
      <c r="AB827" s="14"/>
      <c r="AC827" s="17">
        <v>3.1982299999999998E-2</v>
      </c>
      <c r="AD827" s="3">
        <v>0.96801800000000005</v>
      </c>
      <c r="AE827" s="14" t="s">
        <v>197</v>
      </c>
      <c r="AF827" s="13">
        <v>7</v>
      </c>
      <c r="AG827" s="14">
        <v>6</v>
      </c>
      <c r="AH827" s="13">
        <v>4</v>
      </c>
      <c r="AI827" s="7">
        <v>4</v>
      </c>
      <c r="AJ827" s="7">
        <v>0</v>
      </c>
      <c r="AK827" s="7">
        <v>3</v>
      </c>
      <c r="AL827" s="7">
        <v>3</v>
      </c>
      <c r="AM827" s="14">
        <v>0</v>
      </c>
      <c r="AN827" s="13">
        <v>3</v>
      </c>
      <c r="AO827" s="14">
        <v>3</v>
      </c>
      <c r="AP827" s="7" t="s">
        <v>66</v>
      </c>
      <c r="AQ827" s="7" t="s">
        <v>62</v>
      </c>
      <c r="AR827" s="7" t="s">
        <v>62</v>
      </c>
      <c r="AS827" s="7" t="s">
        <v>5797</v>
      </c>
      <c r="AT827" s="7" t="s">
        <v>62</v>
      </c>
      <c r="AU827" s="7" t="s">
        <v>66</v>
      </c>
      <c r="AV827" s="7" t="s">
        <v>70</v>
      </c>
      <c r="AW827" s="7" t="s">
        <v>70</v>
      </c>
      <c r="AX827" s="12">
        <v>0</v>
      </c>
      <c r="AY827" s="12">
        <v>0</v>
      </c>
      <c r="AZ827" s="12">
        <v>0</v>
      </c>
      <c r="BA827" s="12">
        <v>1</v>
      </c>
      <c r="BB827" s="12">
        <v>1</v>
      </c>
      <c r="BC827" s="12">
        <v>0</v>
      </c>
      <c r="BD827" s="35">
        <v>1</v>
      </c>
      <c r="BE827" s="12">
        <v>1</v>
      </c>
    </row>
    <row r="828" spans="1:57" x14ac:dyDescent="0.35">
      <c r="A828" s="7">
        <v>827</v>
      </c>
      <c r="B828" s="7">
        <v>827</v>
      </c>
      <c r="C828" s="7" t="s">
        <v>1866</v>
      </c>
      <c r="D828" s="7" t="s">
        <v>1867</v>
      </c>
      <c r="E828" s="13" t="s">
        <v>51</v>
      </c>
      <c r="F828" s="7">
        <v>300</v>
      </c>
      <c r="G828" s="7" t="s">
        <v>100</v>
      </c>
      <c r="H828" s="7">
        <v>2675</v>
      </c>
      <c r="I828" s="14" t="s">
        <v>53</v>
      </c>
      <c r="J828" s="13" t="s">
        <v>54</v>
      </c>
      <c r="K828" s="7" t="s">
        <v>107</v>
      </c>
      <c r="L828" s="7" t="s">
        <v>56</v>
      </c>
      <c r="M828" s="7" t="s">
        <v>57</v>
      </c>
      <c r="N828" s="7">
        <v>29</v>
      </c>
      <c r="O828" s="7" t="s">
        <v>58</v>
      </c>
      <c r="P828" s="7">
        <v>34</v>
      </c>
      <c r="Q828" t="s">
        <v>7875</v>
      </c>
      <c r="R828" s="7" t="s">
        <v>59</v>
      </c>
      <c r="S828" s="14" t="s">
        <v>59</v>
      </c>
      <c r="T828" t="b">
        <v>0</v>
      </c>
      <c r="U828" s="7">
        <v>742</v>
      </c>
      <c r="V828" s="7">
        <v>8.06</v>
      </c>
      <c r="W828" s="7">
        <v>21.38</v>
      </c>
      <c r="X828" s="7">
        <v>0.63700000000000012</v>
      </c>
      <c r="Y828" s="7">
        <v>1.0790599999999999</v>
      </c>
      <c r="Z828" s="7"/>
      <c r="AA828" s="7"/>
      <c r="AB828" s="14"/>
      <c r="AC828" s="17">
        <v>1.36986E-2</v>
      </c>
      <c r="AD828" s="3">
        <v>0.98630099999999998</v>
      </c>
      <c r="AE828" s="14" t="s">
        <v>197</v>
      </c>
      <c r="AF828" s="13">
        <v>7</v>
      </c>
      <c r="AG828" s="14">
        <v>6</v>
      </c>
      <c r="AH828" s="13">
        <v>4</v>
      </c>
      <c r="AI828" s="7">
        <v>4</v>
      </c>
      <c r="AJ828" s="7">
        <v>0</v>
      </c>
      <c r="AK828" s="7">
        <v>3</v>
      </c>
      <c r="AL828" s="7">
        <v>3</v>
      </c>
      <c r="AM828" s="14">
        <v>0</v>
      </c>
      <c r="AN828" s="13">
        <v>3</v>
      </c>
      <c r="AO828" s="14">
        <v>3</v>
      </c>
      <c r="AP828" s="7" t="s">
        <v>66</v>
      </c>
      <c r="AQ828" s="7" t="s">
        <v>62</v>
      </c>
      <c r="AR828" s="7" t="s">
        <v>62</v>
      </c>
      <c r="AS828" s="7" t="s">
        <v>5797</v>
      </c>
      <c r="AT828" s="7" t="s">
        <v>62</v>
      </c>
      <c r="AU828" s="7" t="s">
        <v>66</v>
      </c>
      <c r="AV828" s="7" t="s">
        <v>70</v>
      </c>
      <c r="AW828" s="7" t="s">
        <v>70</v>
      </c>
      <c r="AX828" s="12">
        <v>0</v>
      </c>
      <c r="AY828" s="12">
        <v>0</v>
      </c>
      <c r="AZ828" s="12">
        <v>0</v>
      </c>
      <c r="BA828" s="12">
        <v>1</v>
      </c>
      <c r="BB828" s="12" t="s">
        <v>5797</v>
      </c>
      <c r="BC828" s="12">
        <v>0</v>
      </c>
      <c r="BD828" s="35">
        <v>1</v>
      </c>
      <c r="BE828" s="12">
        <v>1</v>
      </c>
    </row>
    <row r="829" spans="1:57" x14ac:dyDescent="0.35">
      <c r="A829" s="7">
        <v>828</v>
      </c>
      <c r="B829" s="7">
        <v>828</v>
      </c>
      <c r="C829" s="7" t="s">
        <v>1868</v>
      </c>
      <c r="D829" s="7" t="s">
        <v>1869</v>
      </c>
      <c r="E829" s="13" t="s">
        <v>51</v>
      </c>
      <c r="F829" s="7">
        <v>300</v>
      </c>
      <c r="G829" s="7" t="s">
        <v>139</v>
      </c>
      <c r="H829" s="7"/>
      <c r="I829" s="14" t="s">
        <v>53</v>
      </c>
      <c r="J829" s="13" t="s">
        <v>54</v>
      </c>
      <c r="K829" s="7" t="s">
        <v>92</v>
      </c>
      <c r="L829" s="7" t="s">
        <v>87</v>
      </c>
      <c r="M829" s="7" t="s">
        <v>57</v>
      </c>
      <c r="N829" s="7">
        <v>31.2</v>
      </c>
      <c r="O829" s="7" t="s">
        <v>58</v>
      </c>
      <c r="P829" s="7">
        <v>33</v>
      </c>
      <c r="Q829" t="s">
        <v>7875</v>
      </c>
      <c r="R829" s="7" t="s">
        <v>59</v>
      </c>
      <c r="S829" s="14" t="s">
        <v>59</v>
      </c>
      <c r="T829" t="b">
        <v>0</v>
      </c>
      <c r="U829" s="7">
        <v>1104</v>
      </c>
      <c r="V829" s="7">
        <v>22.44</v>
      </c>
      <c r="W829" s="7">
        <v>32.06</v>
      </c>
      <c r="X829" s="7">
        <v>0.92280059999999997</v>
      </c>
      <c r="Y829" s="7">
        <v>1.4601599999999999</v>
      </c>
      <c r="Z829" s="7">
        <v>6.6</v>
      </c>
      <c r="AA829" s="7">
        <v>3.14</v>
      </c>
      <c r="AB829" s="14">
        <v>3.91</v>
      </c>
      <c r="AC829" s="17">
        <v>1.19284E-2</v>
      </c>
      <c r="AD829" s="3">
        <v>0.98807199999999995</v>
      </c>
      <c r="AE829" s="14" t="s">
        <v>197</v>
      </c>
      <c r="AF829" s="13">
        <v>7</v>
      </c>
      <c r="AG829" s="14">
        <v>6</v>
      </c>
      <c r="AH829" s="13">
        <v>4</v>
      </c>
      <c r="AI829" s="7">
        <v>3</v>
      </c>
      <c r="AJ829" s="7">
        <v>1</v>
      </c>
      <c r="AK829" s="7">
        <v>3</v>
      </c>
      <c r="AL829" s="7">
        <v>2</v>
      </c>
      <c r="AM829" s="14">
        <v>1</v>
      </c>
      <c r="AN829" s="13">
        <v>3</v>
      </c>
      <c r="AO829" s="14">
        <v>3</v>
      </c>
      <c r="AP829" s="7" t="s">
        <v>66</v>
      </c>
      <c r="AQ829" s="7" t="s">
        <v>62</v>
      </c>
      <c r="AR829" s="7" t="s">
        <v>208</v>
      </c>
      <c r="AS829" s="7" t="s">
        <v>70</v>
      </c>
      <c r="AT829" s="7" t="s">
        <v>62</v>
      </c>
      <c r="AU829" s="7" t="s">
        <v>5797</v>
      </c>
      <c r="AV829" s="7" t="s">
        <v>70</v>
      </c>
      <c r="AW829" s="7" t="s">
        <v>70</v>
      </c>
      <c r="AX829" s="12">
        <v>0</v>
      </c>
      <c r="AY829" s="12">
        <v>0</v>
      </c>
      <c r="AZ829" s="12">
        <v>0</v>
      </c>
      <c r="BA829" s="12">
        <v>1</v>
      </c>
      <c r="BB829" s="12">
        <v>1</v>
      </c>
      <c r="BC829" s="12">
        <v>0</v>
      </c>
      <c r="BD829" s="35">
        <v>1</v>
      </c>
      <c r="BE829" s="12">
        <v>1</v>
      </c>
    </row>
    <row r="830" spans="1:57" x14ac:dyDescent="0.35">
      <c r="A830" s="7">
        <v>829</v>
      </c>
      <c r="B830" s="7">
        <v>829</v>
      </c>
      <c r="C830" s="7" t="s">
        <v>1870</v>
      </c>
      <c r="D830" s="7" t="s">
        <v>1871</v>
      </c>
      <c r="E830" s="13" t="s">
        <v>51</v>
      </c>
      <c r="F830" s="7">
        <v>300</v>
      </c>
      <c r="G830" s="7" t="s">
        <v>139</v>
      </c>
      <c r="H830" s="7"/>
      <c r="I830" s="14" t="s">
        <v>53</v>
      </c>
      <c r="J830" s="13" t="s">
        <v>54</v>
      </c>
      <c r="K830" s="7" t="s">
        <v>117</v>
      </c>
      <c r="L830" s="7" t="s">
        <v>56</v>
      </c>
      <c r="M830" s="7" t="s">
        <v>57</v>
      </c>
      <c r="N830" s="7">
        <v>17</v>
      </c>
      <c r="O830" s="7" t="s">
        <v>58</v>
      </c>
      <c r="P830" s="7">
        <v>37</v>
      </c>
      <c r="Q830" t="s">
        <v>7875</v>
      </c>
      <c r="R830" s="7" t="s">
        <v>59</v>
      </c>
      <c r="S830" s="14" t="s">
        <v>56</v>
      </c>
      <c r="T830" t="b">
        <v>0</v>
      </c>
      <c r="U830" s="7">
        <v>1464</v>
      </c>
      <c r="V830" s="7">
        <v>22.62</v>
      </c>
      <c r="W830" s="7">
        <v>31.42</v>
      </c>
      <c r="X830" s="7">
        <v>0.71659980000000001</v>
      </c>
      <c r="Y830" s="7">
        <v>1.99244</v>
      </c>
      <c r="Z830" s="7">
        <v>5.6</v>
      </c>
      <c r="AA830" s="7">
        <v>2.81</v>
      </c>
      <c r="AB830" s="14">
        <v>4.09</v>
      </c>
      <c r="AC830" s="17">
        <v>1E-4</v>
      </c>
      <c r="AD830" s="3">
        <v>0.99990000000000001</v>
      </c>
      <c r="AE830" s="14" t="s">
        <v>197</v>
      </c>
      <c r="AF830" s="13">
        <v>7</v>
      </c>
      <c r="AG830" s="14">
        <v>6</v>
      </c>
      <c r="AH830" s="13">
        <v>4</v>
      </c>
      <c r="AI830" s="7">
        <v>4</v>
      </c>
      <c r="AJ830" s="7">
        <v>0</v>
      </c>
      <c r="AK830" s="7">
        <v>3</v>
      </c>
      <c r="AL830" s="7">
        <v>3</v>
      </c>
      <c r="AM830" s="14">
        <v>0</v>
      </c>
      <c r="AN830" s="13">
        <v>3</v>
      </c>
      <c r="AO830" s="14">
        <v>3</v>
      </c>
      <c r="AP830" s="7" t="s">
        <v>66</v>
      </c>
      <c r="AQ830" s="7" t="s">
        <v>62</v>
      </c>
      <c r="AR830" s="7" t="s">
        <v>66</v>
      </c>
      <c r="AS830" s="7" t="s">
        <v>70</v>
      </c>
      <c r="AT830" s="7" t="s">
        <v>70</v>
      </c>
      <c r="AU830" s="7" t="s">
        <v>66</v>
      </c>
      <c r="AV830" s="7" t="s">
        <v>70</v>
      </c>
      <c r="AW830" s="7" t="s">
        <v>70</v>
      </c>
      <c r="AX830" s="12">
        <v>0</v>
      </c>
      <c r="AY830" s="12">
        <v>0</v>
      </c>
      <c r="AZ830" s="12">
        <v>0</v>
      </c>
      <c r="BA830" s="12">
        <v>1</v>
      </c>
      <c r="BB830" s="12" t="s">
        <v>5797</v>
      </c>
      <c r="BC830" s="12">
        <v>0</v>
      </c>
      <c r="BD830" s="35">
        <v>1</v>
      </c>
      <c r="BE830" s="12">
        <v>1</v>
      </c>
    </row>
    <row r="831" spans="1:57" x14ac:dyDescent="0.35">
      <c r="A831" s="7">
        <v>830</v>
      </c>
      <c r="B831" s="7">
        <v>830</v>
      </c>
      <c r="C831" s="7" t="s">
        <v>1872</v>
      </c>
      <c r="D831" s="7" t="s">
        <v>1873</v>
      </c>
      <c r="E831" s="13" t="s">
        <v>51</v>
      </c>
      <c r="F831" s="7">
        <v>300</v>
      </c>
      <c r="G831" s="7" t="s">
        <v>158</v>
      </c>
      <c r="H831" s="7"/>
      <c r="I831" s="14" t="s">
        <v>53</v>
      </c>
      <c r="J831" s="13" t="s">
        <v>54</v>
      </c>
      <c r="K831" s="7" t="s">
        <v>75</v>
      </c>
      <c r="L831" s="7" t="s">
        <v>87</v>
      </c>
      <c r="M831" s="7" t="s">
        <v>57</v>
      </c>
      <c r="N831" s="7">
        <v>22</v>
      </c>
      <c r="O831" s="7" t="s">
        <v>58</v>
      </c>
      <c r="P831" s="7">
        <v>37</v>
      </c>
      <c r="Q831" t="s">
        <v>7875</v>
      </c>
      <c r="R831" s="7" t="s">
        <v>113</v>
      </c>
      <c r="S831" s="14" t="s">
        <v>56</v>
      </c>
      <c r="T831" t="b">
        <v>0</v>
      </c>
      <c r="U831" s="7">
        <v>1630</v>
      </c>
      <c r="V831" s="7">
        <v>17.100000000000001</v>
      </c>
      <c r="W831" s="7">
        <v>26.62</v>
      </c>
      <c r="X831" s="7">
        <v>0.40326659999999998</v>
      </c>
      <c r="Y831" s="7">
        <v>2.6251199999999999</v>
      </c>
      <c r="Z831" s="7">
        <v>5.3</v>
      </c>
      <c r="AA831" s="7">
        <v>3.45</v>
      </c>
      <c r="AB831" s="14">
        <v>3.69</v>
      </c>
      <c r="AC831" s="17">
        <v>1E-4</v>
      </c>
      <c r="AD831" s="3">
        <v>0.99990000000000001</v>
      </c>
      <c r="AE831" s="14" t="s">
        <v>197</v>
      </c>
      <c r="AF831" s="13">
        <v>7</v>
      </c>
      <c r="AG831" s="14">
        <v>6</v>
      </c>
      <c r="AH831" s="13">
        <v>4</v>
      </c>
      <c r="AI831" s="7">
        <v>4</v>
      </c>
      <c r="AJ831" s="7">
        <v>0</v>
      </c>
      <c r="AK831" s="7">
        <v>3</v>
      </c>
      <c r="AL831" s="7">
        <v>3</v>
      </c>
      <c r="AM831" s="14">
        <v>0</v>
      </c>
      <c r="AN831" s="13">
        <v>3</v>
      </c>
      <c r="AO831" s="14">
        <v>3</v>
      </c>
      <c r="AP831" s="7" t="s">
        <v>66</v>
      </c>
      <c r="AQ831" s="7" t="s">
        <v>62</v>
      </c>
      <c r="AR831" s="7" t="s">
        <v>66</v>
      </c>
      <c r="AS831" s="7" t="s">
        <v>70</v>
      </c>
      <c r="AT831" s="7" t="s">
        <v>70</v>
      </c>
      <c r="AU831" s="7" t="s">
        <v>66</v>
      </c>
      <c r="AV831" s="7" t="s">
        <v>70</v>
      </c>
      <c r="AW831" s="7" t="s">
        <v>70</v>
      </c>
      <c r="AX831" s="12">
        <v>0</v>
      </c>
      <c r="AY831" s="12">
        <v>0</v>
      </c>
      <c r="AZ831" s="12">
        <v>0</v>
      </c>
      <c r="BA831" s="12">
        <v>1</v>
      </c>
      <c r="BB831" s="12">
        <v>1</v>
      </c>
      <c r="BC831" s="12">
        <v>0</v>
      </c>
      <c r="BD831" s="35">
        <v>1</v>
      </c>
      <c r="BE831" s="12">
        <v>1</v>
      </c>
    </row>
    <row r="832" spans="1:57" x14ac:dyDescent="0.35">
      <c r="A832" s="7">
        <v>831</v>
      </c>
      <c r="B832" s="7">
        <v>831</v>
      </c>
      <c r="C832" s="7" t="s">
        <v>1874</v>
      </c>
      <c r="D832" s="7" t="s">
        <v>1875</v>
      </c>
      <c r="E832" s="13" t="s">
        <v>51</v>
      </c>
      <c r="F832" s="7">
        <v>300</v>
      </c>
      <c r="G832" s="7" t="s">
        <v>139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57</v>
      </c>
      <c r="N832" s="7">
        <v>22</v>
      </c>
      <c r="O832" s="7" t="s">
        <v>86</v>
      </c>
      <c r="P832" s="7">
        <v>41</v>
      </c>
      <c r="Q832" t="s">
        <v>7875</v>
      </c>
      <c r="R832" s="7" t="s">
        <v>59</v>
      </c>
      <c r="S832" s="14" t="s">
        <v>59</v>
      </c>
      <c r="T832" t="b">
        <v>0</v>
      </c>
      <c r="U832" s="7">
        <v>946</v>
      </c>
      <c r="V832" s="7">
        <v>20.62</v>
      </c>
      <c r="W832" s="7">
        <v>30.64</v>
      </c>
      <c r="X832" s="7">
        <v>0.91306739999999997</v>
      </c>
      <c r="Y832" s="7">
        <v>1.2248399999999999</v>
      </c>
      <c r="Z832" s="7"/>
      <c r="AA832" s="7">
        <v>3.1</v>
      </c>
      <c r="AB832" s="14"/>
      <c r="AC832" s="17">
        <v>1.0052800000000001E-2</v>
      </c>
      <c r="AD832" s="3">
        <v>0.98994700000000002</v>
      </c>
      <c r="AE832" s="14" t="s">
        <v>197</v>
      </c>
      <c r="AF832" s="13">
        <v>7</v>
      </c>
      <c r="AG832" s="14">
        <v>6</v>
      </c>
      <c r="AH832" s="13">
        <v>4</v>
      </c>
      <c r="AI832" s="7">
        <v>4</v>
      </c>
      <c r="AJ832" s="7">
        <v>0</v>
      </c>
      <c r="AK832" s="7">
        <v>3</v>
      </c>
      <c r="AL832" s="7">
        <v>3</v>
      </c>
      <c r="AM832" s="14">
        <v>0</v>
      </c>
      <c r="AN832" s="13">
        <v>3</v>
      </c>
      <c r="AO832" s="14">
        <v>3</v>
      </c>
      <c r="AP832" s="7" t="s">
        <v>66</v>
      </c>
      <c r="AQ832" s="7" t="s">
        <v>62</v>
      </c>
      <c r="AR832" s="7" t="s">
        <v>62</v>
      </c>
      <c r="AS832" s="7" t="s">
        <v>70</v>
      </c>
      <c r="AT832" s="7" t="s">
        <v>62</v>
      </c>
      <c r="AU832" s="7" t="s">
        <v>5797</v>
      </c>
      <c r="AV832" s="7" t="s">
        <v>70</v>
      </c>
      <c r="AW832" s="7" t="s">
        <v>70</v>
      </c>
      <c r="AX832" s="12">
        <v>0</v>
      </c>
      <c r="AY832" s="12">
        <v>0</v>
      </c>
      <c r="AZ832" s="12">
        <v>0</v>
      </c>
      <c r="BA832" s="12">
        <v>1</v>
      </c>
      <c r="BB832" s="12">
        <v>1</v>
      </c>
      <c r="BC832" s="12">
        <v>0</v>
      </c>
      <c r="BD832" s="35">
        <v>1</v>
      </c>
      <c r="BE832" s="12">
        <v>1</v>
      </c>
    </row>
    <row r="833" spans="1:57" x14ac:dyDescent="0.35">
      <c r="A833" s="7">
        <v>832</v>
      </c>
      <c r="B833" s="7">
        <v>832</v>
      </c>
      <c r="C833" s="7" t="s">
        <v>1876</v>
      </c>
      <c r="D833" s="7" t="s">
        <v>1877</v>
      </c>
      <c r="E833" s="13" t="s">
        <v>51</v>
      </c>
      <c r="F833" s="7">
        <v>300</v>
      </c>
      <c r="G833" s="7" t="s">
        <v>100</v>
      </c>
      <c r="H833" s="7"/>
      <c r="I833" s="14" t="s">
        <v>53</v>
      </c>
      <c r="J833" s="13" t="s">
        <v>54</v>
      </c>
      <c r="K833" s="7" t="s">
        <v>75</v>
      </c>
      <c r="L833" s="7" t="s">
        <v>56</v>
      </c>
      <c r="M833" s="7" t="s">
        <v>57</v>
      </c>
      <c r="N833" s="7">
        <v>21.1</v>
      </c>
      <c r="O833" s="7" t="s">
        <v>58</v>
      </c>
      <c r="P833" s="7">
        <v>35</v>
      </c>
      <c r="Q833" t="s">
        <v>7875</v>
      </c>
      <c r="R833" s="7" t="s">
        <v>77</v>
      </c>
      <c r="S833" s="14" t="s">
        <v>59</v>
      </c>
      <c r="T833" t="b">
        <v>0</v>
      </c>
      <c r="U833" s="7">
        <v>1278</v>
      </c>
      <c r="V833" s="7">
        <v>21.98</v>
      </c>
      <c r="W833" s="7">
        <v>32.020000000000003</v>
      </c>
      <c r="X833" s="7">
        <v>0.89140000000000019</v>
      </c>
      <c r="Y833" s="7">
        <v>1.7528600000000001</v>
      </c>
      <c r="Z833" s="7">
        <v>6</v>
      </c>
      <c r="AA833" s="7">
        <v>5.04</v>
      </c>
      <c r="AB833" s="14">
        <v>2.5299999999999998</v>
      </c>
      <c r="AC833" s="17">
        <v>9.0343200000000002E-3</v>
      </c>
      <c r="AD833" s="3">
        <v>0.99096600000000001</v>
      </c>
      <c r="AE833" s="14" t="s">
        <v>197</v>
      </c>
      <c r="AF833" s="13">
        <v>7</v>
      </c>
      <c r="AG833" s="14">
        <v>6</v>
      </c>
      <c r="AH833" s="13">
        <v>4</v>
      </c>
      <c r="AI833" s="7">
        <v>4</v>
      </c>
      <c r="AJ833" s="7">
        <v>0</v>
      </c>
      <c r="AK833" s="7">
        <v>3</v>
      </c>
      <c r="AL833" s="7">
        <v>3</v>
      </c>
      <c r="AM833" s="14">
        <v>0</v>
      </c>
      <c r="AN833" s="13">
        <v>3</v>
      </c>
      <c r="AO833" s="14">
        <v>3</v>
      </c>
      <c r="AP833" s="7" t="s">
        <v>66</v>
      </c>
      <c r="AQ833" s="7" t="s">
        <v>62</v>
      </c>
      <c r="AR833" s="7" t="s">
        <v>62</v>
      </c>
      <c r="AS833" s="7" t="s">
        <v>70</v>
      </c>
      <c r="AT833" s="7" t="s">
        <v>62</v>
      </c>
      <c r="AU833" s="7" t="s">
        <v>66</v>
      </c>
      <c r="AV833" s="7" t="s">
        <v>5797</v>
      </c>
      <c r="AW833" s="7" t="s">
        <v>70</v>
      </c>
      <c r="AX833" s="12">
        <v>0</v>
      </c>
      <c r="AY833" s="12">
        <v>0</v>
      </c>
      <c r="AZ833" s="12">
        <v>0</v>
      </c>
      <c r="BA833" s="12">
        <v>1</v>
      </c>
      <c r="BB833" s="12">
        <v>1</v>
      </c>
      <c r="BC833" s="12">
        <v>0</v>
      </c>
      <c r="BD833" s="35">
        <v>1</v>
      </c>
      <c r="BE833" s="12">
        <v>1</v>
      </c>
    </row>
    <row r="834" spans="1:57" x14ac:dyDescent="0.35">
      <c r="A834" s="7">
        <v>833</v>
      </c>
      <c r="B834" s="7">
        <v>833</v>
      </c>
      <c r="C834" s="7" t="s">
        <v>1878</v>
      </c>
      <c r="D834" s="7" t="s">
        <v>1879</v>
      </c>
      <c r="E834" s="13" t="s">
        <v>51</v>
      </c>
      <c r="F834" s="7">
        <v>300</v>
      </c>
      <c r="G834" s="7" t="s">
        <v>100</v>
      </c>
      <c r="H834" s="7">
        <v>2042</v>
      </c>
      <c r="I834" s="14" t="s">
        <v>53</v>
      </c>
      <c r="J834" s="13" t="s">
        <v>54</v>
      </c>
      <c r="K834" s="7" t="s">
        <v>83</v>
      </c>
      <c r="L834" s="7" t="s">
        <v>87</v>
      </c>
      <c r="M834" s="7" t="s">
        <v>57</v>
      </c>
      <c r="N834" s="7">
        <v>20</v>
      </c>
      <c r="O834" s="7" t="s">
        <v>58</v>
      </c>
      <c r="P834" s="7"/>
      <c r="Q834" t="s">
        <v>7921</v>
      </c>
      <c r="R834" s="7" t="s">
        <v>77</v>
      </c>
      <c r="S834" s="14" t="s">
        <v>59</v>
      </c>
      <c r="T834" t="b">
        <v>0</v>
      </c>
      <c r="U834" s="7">
        <v>929</v>
      </c>
      <c r="V834" s="7">
        <v>13.36</v>
      </c>
      <c r="W834" s="7">
        <v>25.62</v>
      </c>
      <c r="X834" s="7">
        <v>0.88759940000000004</v>
      </c>
      <c r="Y834" s="7">
        <v>1.31684</v>
      </c>
      <c r="Z834" s="7">
        <v>5.9</v>
      </c>
      <c r="AA834" s="7">
        <v>4.51</v>
      </c>
      <c r="AB834" s="14">
        <v>2.58</v>
      </c>
      <c r="AC834" s="17">
        <v>1.57851E-2</v>
      </c>
      <c r="AD834" s="3">
        <v>0.98421499999999995</v>
      </c>
      <c r="AE834" s="14" t="s">
        <v>197</v>
      </c>
      <c r="AF834" s="13">
        <v>7</v>
      </c>
      <c r="AG834" s="14">
        <v>6</v>
      </c>
      <c r="AH834" s="13">
        <v>4</v>
      </c>
      <c r="AI834" s="7">
        <v>4</v>
      </c>
      <c r="AJ834" s="7">
        <v>0</v>
      </c>
      <c r="AK834" s="7">
        <v>3</v>
      </c>
      <c r="AL834" s="7">
        <v>3</v>
      </c>
      <c r="AM834" s="14">
        <v>0</v>
      </c>
      <c r="AN834" s="13">
        <v>3</v>
      </c>
      <c r="AO834" s="14">
        <v>3</v>
      </c>
      <c r="AP834" s="7" t="s">
        <v>66</v>
      </c>
      <c r="AQ834" s="7" t="s">
        <v>62</v>
      </c>
      <c r="AR834" s="7" t="s">
        <v>62</v>
      </c>
      <c r="AS834" s="7" t="s">
        <v>5797</v>
      </c>
      <c r="AT834" s="7" t="s">
        <v>62</v>
      </c>
      <c r="AU834" s="7" t="s">
        <v>66</v>
      </c>
      <c r="AV834" s="7" t="s">
        <v>5797</v>
      </c>
      <c r="AW834" s="7" t="s">
        <v>70</v>
      </c>
      <c r="AX834" s="12">
        <v>0</v>
      </c>
      <c r="AY834" s="12">
        <v>0</v>
      </c>
      <c r="AZ834" s="12">
        <v>0</v>
      </c>
      <c r="BA834" s="12">
        <v>1</v>
      </c>
      <c r="BB834" s="12">
        <v>1</v>
      </c>
      <c r="BC834" s="12">
        <v>0</v>
      </c>
      <c r="BD834" s="35">
        <v>1</v>
      </c>
      <c r="BE834" s="12">
        <v>1</v>
      </c>
    </row>
    <row r="835" spans="1:57" x14ac:dyDescent="0.35">
      <c r="A835" s="7">
        <v>834</v>
      </c>
      <c r="B835" s="7">
        <v>834</v>
      </c>
      <c r="C835" s="7" t="s">
        <v>1880</v>
      </c>
      <c r="D835" s="7" t="s">
        <v>1881</v>
      </c>
      <c r="E835" s="13" t="s">
        <v>51</v>
      </c>
      <c r="F835" s="7">
        <v>300</v>
      </c>
      <c r="G835" s="7" t="s">
        <v>173</v>
      </c>
      <c r="H835" s="7"/>
      <c r="I835" s="14" t="s">
        <v>53</v>
      </c>
      <c r="J835" s="13" t="s">
        <v>54</v>
      </c>
      <c r="K835" s="7" t="s">
        <v>75</v>
      </c>
      <c r="L835" s="7" t="s">
        <v>87</v>
      </c>
      <c r="M835" s="7" t="s">
        <v>57</v>
      </c>
      <c r="N835" s="7">
        <v>20</v>
      </c>
      <c r="O835" s="7" t="s">
        <v>109</v>
      </c>
      <c r="P835" s="7">
        <v>45</v>
      </c>
      <c r="Q835" t="s">
        <v>7875</v>
      </c>
      <c r="R835" s="7" t="s">
        <v>113</v>
      </c>
      <c r="S835" s="14" t="s">
        <v>56</v>
      </c>
      <c r="T835" t="b">
        <v>0</v>
      </c>
      <c r="U835" s="7">
        <v>879</v>
      </c>
      <c r="V835" s="7">
        <v>18.48</v>
      </c>
      <c r="W835" s="7">
        <v>30.2</v>
      </c>
      <c r="X835" s="7">
        <v>0.83013339999999991</v>
      </c>
      <c r="Y835" s="7">
        <v>1.16198</v>
      </c>
      <c r="Z835" s="7">
        <v>6.4</v>
      </c>
      <c r="AA835" s="7">
        <v>3.56</v>
      </c>
      <c r="AB835" s="14">
        <v>2.71</v>
      </c>
      <c r="AC835" s="17">
        <v>1E-4</v>
      </c>
      <c r="AD835" s="3">
        <v>0.99990000000000001</v>
      </c>
      <c r="AE835" s="14" t="s">
        <v>197</v>
      </c>
      <c r="AF835" s="13">
        <v>7</v>
      </c>
      <c r="AG835" s="14">
        <v>6</v>
      </c>
      <c r="AH835" s="13">
        <v>4</v>
      </c>
      <c r="AI835" s="7">
        <v>4</v>
      </c>
      <c r="AJ835" s="7">
        <v>0</v>
      </c>
      <c r="AK835" s="7">
        <v>3</v>
      </c>
      <c r="AL835" s="7">
        <v>3</v>
      </c>
      <c r="AM835" s="14">
        <v>0</v>
      </c>
      <c r="AN835" s="13">
        <v>3</v>
      </c>
      <c r="AO835" s="14">
        <v>3</v>
      </c>
      <c r="AP835" s="7" t="s">
        <v>66</v>
      </c>
      <c r="AQ835" s="7" t="s">
        <v>62</v>
      </c>
      <c r="AR835" s="7" t="s">
        <v>66</v>
      </c>
      <c r="AS835" s="7" t="s">
        <v>70</v>
      </c>
      <c r="AT835" s="7" t="s">
        <v>70</v>
      </c>
      <c r="AU835" s="7" t="s">
        <v>66</v>
      </c>
      <c r="AV835" s="7" t="s">
        <v>70</v>
      </c>
      <c r="AW835" s="7" t="s">
        <v>70</v>
      </c>
      <c r="AX835" s="12">
        <v>0</v>
      </c>
      <c r="AY835" s="12">
        <v>0</v>
      </c>
      <c r="AZ835" s="12">
        <v>0</v>
      </c>
      <c r="BA835" s="12" t="s">
        <v>5797</v>
      </c>
      <c r="BB835" s="12">
        <v>1</v>
      </c>
      <c r="BC835" s="12">
        <v>0</v>
      </c>
      <c r="BD835" s="35">
        <v>1</v>
      </c>
      <c r="BE835" s="12">
        <v>1</v>
      </c>
    </row>
    <row r="836" spans="1:57" x14ac:dyDescent="0.35">
      <c r="A836" s="7">
        <v>835</v>
      </c>
      <c r="B836" s="7">
        <v>835</v>
      </c>
      <c r="C836" s="7" t="s">
        <v>1882</v>
      </c>
      <c r="D836" s="7" t="s">
        <v>1883</v>
      </c>
      <c r="E836" s="13" t="s">
        <v>51</v>
      </c>
      <c r="F836" s="7">
        <v>300</v>
      </c>
      <c r="G836" s="7" t="s">
        <v>169</v>
      </c>
      <c r="H836" s="7">
        <v>853</v>
      </c>
      <c r="I836" s="14" t="s">
        <v>53</v>
      </c>
      <c r="J836" s="13" t="s">
        <v>54</v>
      </c>
      <c r="K836" s="7" t="s">
        <v>117</v>
      </c>
      <c r="L836" s="7" t="s">
        <v>56</v>
      </c>
      <c r="M836" s="7" t="s">
        <v>57</v>
      </c>
      <c r="N836" s="7">
        <v>23</v>
      </c>
      <c r="O836" s="7" t="s">
        <v>58</v>
      </c>
      <c r="P836" s="7">
        <v>40</v>
      </c>
      <c r="Q836" t="s">
        <v>7875</v>
      </c>
      <c r="R836" s="7" t="s">
        <v>59</v>
      </c>
      <c r="S836" s="14" t="s">
        <v>59</v>
      </c>
      <c r="T836" t="b">
        <v>0</v>
      </c>
      <c r="U836" s="7">
        <v>894</v>
      </c>
      <c r="V836" s="7">
        <v>17.739999999999998</v>
      </c>
      <c r="W836" s="7">
        <v>27.12</v>
      </c>
      <c r="X836" s="7">
        <v>0.57040000000000002</v>
      </c>
      <c r="Y836" s="7">
        <v>1.29358</v>
      </c>
      <c r="Z836" s="7"/>
      <c r="AA836" s="7"/>
      <c r="AB836" s="14"/>
      <c r="AC836" s="17">
        <v>1E-4</v>
      </c>
      <c r="AD836" s="3">
        <v>0.99990000000000001</v>
      </c>
      <c r="AE836" s="14" t="s">
        <v>197</v>
      </c>
      <c r="AF836" s="13">
        <v>7</v>
      </c>
      <c r="AG836" s="14">
        <v>6</v>
      </c>
      <c r="AH836" s="13">
        <v>4</v>
      </c>
      <c r="AI836" s="7">
        <v>3</v>
      </c>
      <c r="AJ836" s="7">
        <v>1</v>
      </c>
      <c r="AK836" s="7">
        <v>3</v>
      </c>
      <c r="AL836" s="7">
        <v>2</v>
      </c>
      <c r="AM836" s="14">
        <v>1</v>
      </c>
      <c r="AN836" s="13">
        <v>3</v>
      </c>
      <c r="AO836" s="14">
        <v>3</v>
      </c>
      <c r="AP836" s="7" t="s">
        <v>66</v>
      </c>
      <c r="AQ836" s="7" t="s">
        <v>62</v>
      </c>
      <c r="AR836" s="7" t="s">
        <v>66</v>
      </c>
      <c r="AS836" s="7" t="s">
        <v>70</v>
      </c>
      <c r="AT836" s="7" t="s">
        <v>63</v>
      </c>
      <c r="AU836" s="7" t="s">
        <v>66</v>
      </c>
      <c r="AV836" s="7" t="s">
        <v>70</v>
      </c>
      <c r="AW836" s="7" t="s">
        <v>70</v>
      </c>
      <c r="AX836" s="12" t="s">
        <v>5797</v>
      </c>
      <c r="AY836" s="12">
        <v>0</v>
      </c>
      <c r="AZ836" s="12">
        <v>0</v>
      </c>
      <c r="BA836" s="12">
        <v>1</v>
      </c>
      <c r="BB836" s="12">
        <v>1</v>
      </c>
      <c r="BC836" s="12">
        <v>0</v>
      </c>
      <c r="BD836" s="35">
        <v>1</v>
      </c>
      <c r="BE836" s="12">
        <v>1</v>
      </c>
    </row>
    <row r="837" spans="1:57" x14ac:dyDescent="0.35">
      <c r="A837" s="7">
        <v>836</v>
      </c>
      <c r="B837" s="7">
        <v>836</v>
      </c>
      <c r="C837" s="7" t="s">
        <v>1884</v>
      </c>
      <c r="D837" s="7" t="s">
        <v>1885</v>
      </c>
      <c r="E837" s="13" t="s">
        <v>51</v>
      </c>
      <c r="F837" s="7">
        <v>300</v>
      </c>
      <c r="G837" s="7" t="s">
        <v>173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57</v>
      </c>
      <c r="N837" s="7">
        <v>26</v>
      </c>
      <c r="O837" s="7" t="s">
        <v>86</v>
      </c>
      <c r="P837" s="7">
        <v>45</v>
      </c>
      <c r="Q837" t="s">
        <v>7875</v>
      </c>
      <c r="R837" s="7" t="s">
        <v>59</v>
      </c>
      <c r="S837" s="14" t="s">
        <v>59</v>
      </c>
      <c r="T837" t="b">
        <v>0</v>
      </c>
      <c r="U837" s="7">
        <v>1212</v>
      </c>
      <c r="V837" s="7">
        <v>17.84</v>
      </c>
      <c r="W837" s="7">
        <v>27.06</v>
      </c>
      <c r="X837" s="7">
        <v>0.60913339999999994</v>
      </c>
      <c r="Y837" s="7">
        <v>1.7226399999999999</v>
      </c>
      <c r="Z837" s="7">
        <v>6.1</v>
      </c>
      <c r="AA837" s="7">
        <v>2.72</v>
      </c>
      <c r="AB837" s="14">
        <v>3.85</v>
      </c>
      <c r="AC837" s="17">
        <v>1.52205E-2</v>
      </c>
      <c r="AD837" s="3">
        <v>0.98477999999999999</v>
      </c>
      <c r="AE837" s="14" t="s">
        <v>197</v>
      </c>
      <c r="AF837" s="13">
        <v>7</v>
      </c>
      <c r="AG837" s="14">
        <v>6</v>
      </c>
      <c r="AH837" s="13">
        <v>4</v>
      </c>
      <c r="AI837" s="7">
        <v>4</v>
      </c>
      <c r="AJ837" s="7">
        <v>0</v>
      </c>
      <c r="AK837" s="7">
        <v>3</v>
      </c>
      <c r="AL837" s="7">
        <v>3</v>
      </c>
      <c r="AM837" s="14">
        <v>0</v>
      </c>
      <c r="AN837" s="13">
        <v>3</v>
      </c>
      <c r="AO837" s="14">
        <v>3</v>
      </c>
      <c r="AP837" s="7" t="s">
        <v>66</v>
      </c>
      <c r="AQ837" s="7" t="s">
        <v>62</v>
      </c>
      <c r="AR837" s="7" t="s">
        <v>62</v>
      </c>
      <c r="AS837" s="7" t="s">
        <v>70</v>
      </c>
      <c r="AT837" s="7" t="s">
        <v>62</v>
      </c>
      <c r="AU837" s="7" t="s">
        <v>66</v>
      </c>
      <c r="AV837" s="7" t="s">
        <v>70</v>
      </c>
      <c r="AW837" s="7" t="s">
        <v>70</v>
      </c>
      <c r="AX837" s="12">
        <v>0</v>
      </c>
      <c r="AY837" s="12">
        <v>0</v>
      </c>
      <c r="AZ837" s="12">
        <v>0</v>
      </c>
      <c r="BA837" s="12" t="s">
        <v>5797</v>
      </c>
      <c r="BB837" s="12">
        <v>1</v>
      </c>
      <c r="BC837" s="12">
        <v>0</v>
      </c>
      <c r="BD837" s="35">
        <v>1</v>
      </c>
      <c r="BE837" s="12">
        <v>1</v>
      </c>
    </row>
    <row r="838" spans="1:57" x14ac:dyDescent="0.35">
      <c r="A838" s="7">
        <v>837</v>
      </c>
      <c r="B838" s="7">
        <v>837</v>
      </c>
      <c r="C838" s="7" t="s">
        <v>1886</v>
      </c>
      <c r="D838" s="7" t="s">
        <v>1887</v>
      </c>
      <c r="E838" s="13" t="s">
        <v>51</v>
      </c>
      <c r="F838" s="7">
        <v>300</v>
      </c>
      <c r="G838" s="7" t="s">
        <v>89</v>
      </c>
      <c r="H838" s="7"/>
      <c r="I838" s="14" t="s">
        <v>53</v>
      </c>
      <c r="J838" s="13" t="s">
        <v>54</v>
      </c>
      <c r="K838" s="7" t="s">
        <v>118</v>
      </c>
      <c r="L838" s="7" t="s">
        <v>87</v>
      </c>
      <c r="M838" s="7" t="s">
        <v>57</v>
      </c>
      <c r="N838" s="7">
        <v>20</v>
      </c>
      <c r="O838" s="7" t="s">
        <v>86</v>
      </c>
      <c r="P838" s="7">
        <v>44</v>
      </c>
      <c r="Q838" t="s">
        <v>7875</v>
      </c>
      <c r="R838" s="7" t="s">
        <v>113</v>
      </c>
      <c r="S838" s="14" t="s">
        <v>59</v>
      </c>
      <c r="T838" t="b">
        <v>0</v>
      </c>
      <c r="U838" s="7">
        <v>493</v>
      </c>
      <c r="V838" s="7">
        <v>23.82</v>
      </c>
      <c r="W838" s="7">
        <v>32.380000000000003</v>
      </c>
      <c r="X838" s="7">
        <v>0.98373480000000002</v>
      </c>
      <c r="Y838" s="7">
        <v>0.61786000000000008</v>
      </c>
      <c r="Z838" s="7"/>
      <c r="AA838" s="7"/>
      <c r="AB838" s="14"/>
      <c r="AC838" s="17">
        <v>7.2775699999999997E-3</v>
      </c>
      <c r="AD838" s="3">
        <v>0.99272199999999999</v>
      </c>
      <c r="AE838" s="14" t="s">
        <v>197</v>
      </c>
      <c r="AF838" s="13">
        <v>7</v>
      </c>
      <c r="AG838" s="14">
        <v>6</v>
      </c>
      <c r="AH838" s="13">
        <v>4</v>
      </c>
      <c r="AI838" s="7">
        <v>4</v>
      </c>
      <c r="AJ838" s="7">
        <v>0</v>
      </c>
      <c r="AK838" s="7">
        <v>3</v>
      </c>
      <c r="AL838" s="7">
        <v>3</v>
      </c>
      <c r="AM838" s="14">
        <v>0</v>
      </c>
      <c r="AN838" s="13">
        <v>3</v>
      </c>
      <c r="AO838" s="14">
        <v>3</v>
      </c>
      <c r="AP838" s="7" t="s">
        <v>66</v>
      </c>
      <c r="AQ838" s="7" t="s">
        <v>62</v>
      </c>
      <c r="AR838" s="7" t="s">
        <v>62</v>
      </c>
      <c r="AS838" s="7" t="s">
        <v>70</v>
      </c>
      <c r="AT838" s="7" t="s">
        <v>62</v>
      </c>
      <c r="AU838" s="7" t="s">
        <v>66</v>
      </c>
      <c r="AV838" s="7" t="s">
        <v>70</v>
      </c>
      <c r="AW838" s="7" t="s">
        <v>70</v>
      </c>
      <c r="AX838" s="12">
        <v>0</v>
      </c>
      <c r="AY838" s="12">
        <v>0</v>
      </c>
      <c r="AZ838" s="12">
        <v>0</v>
      </c>
      <c r="BA838" s="12">
        <v>1</v>
      </c>
      <c r="BB838" s="12">
        <v>1</v>
      </c>
      <c r="BC838" s="12">
        <v>0</v>
      </c>
      <c r="BD838" s="35">
        <v>1</v>
      </c>
      <c r="BE838" s="12">
        <v>1</v>
      </c>
    </row>
    <row r="839" spans="1:57" x14ac:dyDescent="0.35">
      <c r="A839" s="7">
        <v>838</v>
      </c>
      <c r="B839" s="7">
        <v>838</v>
      </c>
      <c r="C839" s="7" t="s">
        <v>1888</v>
      </c>
      <c r="D839" s="7" t="s">
        <v>1889</v>
      </c>
      <c r="E839" s="13" t="s">
        <v>51</v>
      </c>
      <c r="F839" s="7">
        <v>300</v>
      </c>
      <c r="G839" s="7" t="s">
        <v>100</v>
      </c>
      <c r="H839" s="7">
        <v>1830</v>
      </c>
      <c r="I839" s="14" t="s">
        <v>53</v>
      </c>
      <c r="J839" s="13" t="s">
        <v>54</v>
      </c>
      <c r="K839" s="7" t="s">
        <v>75</v>
      </c>
      <c r="L839" s="7" t="s">
        <v>56</v>
      </c>
      <c r="M839" s="7" t="s">
        <v>57</v>
      </c>
      <c r="N839" s="7">
        <v>22</v>
      </c>
      <c r="O839" s="7" t="s">
        <v>86</v>
      </c>
      <c r="P839" s="7">
        <v>33</v>
      </c>
      <c r="Q839" t="s">
        <v>7875</v>
      </c>
      <c r="R839" s="7" t="s">
        <v>59</v>
      </c>
      <c r="S839" s="14" t="s">
        <v>59</v>
      </c>
      <c r="T839" t="b">
        <v>0</v>
      </c>
      <c r="U839" s="7">
        <v>655</v>
      </c>
      <c r="V839" s="7">
        <v>15.4</v>
      </c>
      <c r="W839" s="7">
        <v>29.6</v>
      </c>
      <c r="X839" s="7">
        <v>1.2097340000000001</v>
      </c>
      <c r="Y839" s="7">
        <v>0.88283999999999996</v>
      </c>
      <c r="Z839" s="7"/>
      <c r="AA839" s="7"/>
      <c r="AB839" s="14"/>
      <c r="AC839" s="17">
        <v>7.57575E-3</v>
      </c>
      <c r="AD839" s="3">
        <v>0.99242399999999997</v>
      </c>
      <c r="AE839" s="14" t="s">
        <v>197</v>
      </c>
      <c r="AF839" s="13">
        <v>7</v>
      </c>
      <c r="AG839" s="14">
        <v>6</v>
      </c>
      <c r="AH839" s="13">
        <v>4</v>
      </c>
      <c r="AI839" s="7">
        <v>4</v>
      </c>
      <c r="AJ839" s="7">
        <v>0</v>
      </c>
      <c r="AK839" s="7">
        <v>3</v>
      </c>
      <c r="AL839" s="7">
        <v>3</v>
      </c>
      <c r="AM839" s="14">
        <v>0</v>
      </c>
      <c r="AN839" s="13">
        <v>3</v>
      </c>
      <c r="AO839" s="14">
        <v>3</v>
      </c>
      <c r="AP839" s="7" t="s">
        <v>66</v>
      </c>
      <c r="AQ839" s="7" t="s">
        <v>62</v>
      </c>
      <c r="AR839" s="7" t="s">
        <v>62</v>
      </c>
      <c r="AS839" s="7" t="s">
        <v>5797</v>
      </c>
      <c r="AT839" s="7" t="s">
        <v>62</v>
      </c>
      <c r="AU839" s="7" t="s">
        <v>66</v>
      </c>
      <c r="AV839" s="7" t="s">
        <v>5797</v>
      </c>
      <c r="AW839" s="7" t="s">
        <v>70</v>
      </c>
      <c r="AX839" s="12">
        <v>0</v>
      </c>
      <c r="AY839" s="12">
        <v>0</v>
      </c>
      <c r="AZ839" s="12">
        <v>0</v>
      </c>
      <c r="BA839" s="12" t="s">
        <v>5797</v>
      </c>
      <c r="BB839" s="12">
        <v>1</v>
      </c>
      <c r="BC839" s="12">
        <v>0</v>
      </c>
      <c r="BD839" s="35">
        <v>1</v>
      </c>
      <c r="BE839" s="12">
        <v>1</v>
      </c>
    </row>
    <row r="840" spans="1:57" x14ac:dyDescent="0.35">
      <c r="A840" s="7">
        <v>839</v>
      </c>
      <c r="B840" s="7">
        <v>839</v>
      </c>
      <c r="C840" s="7" t="s">
        <v>1890</v>
      </c>
      <c r="D840" s="7" t="s">
        <v>1891</v>
      </c>
      <c r="E840" s="13" t="s">
        <v>51</v>
      </c>
      <c r="F840" s="7">
        <v>300</v>
      </c>
      <c r="G840" s="7" t="s">
        <v>100</v>
      </c>
      <c r="H840" s="7">
        <v>2675</v>
      </c>
      <c r="I840" s="14" t="s">
        <v>53</v>
      </c>
      <c r="J840" s="13" t="s">
        <v>54</v>
      </c>
      <c r="K840" s="7" t="s">
        <v>106</v>
      </c>
      <c r="L840" s="7" t="s">
        <v>76</v>
      </c>
      <c r="M840" s="7" t="s">
        <v>57</v>
      </c>
      <c r="N840" s="7">
        <v>28.5</v>
      </c>
      <c r="O840" s="7" t="s">
        <v>58</v>
      </c>
      <c r="P840" s="7">
        <v>44</v>
      </c>
      <c r="Q840" t="s">
        <v>7875</v>
      </c>
      <c r="R840" s="7" t="s">
        <v>59</v>
      </c>
      <c r="S840" s="14" t="s">
        <v>59</v>
      </c>
      <c r="T840" t="b">
        <v>0</v>
      </c>
      <c r="U840" s="7">
        <v>742</v>
      </c>
      <c r="V840" s="7">
        <v>8.06</v>
      </c>
      <c r="W840" s="7">
        <v>21.38</v>
      </c>
      <c r="X840" s="7">
        <v>0.63700000000000012</v>
      </c>
      <c r="Y840" s="7">
        <v>1.0790599999999999</v>
      </c>
      <c r="Z840" s="7"/>
      <c r="AA840" s="7"/>
      <c r="AB840" s="14"/>
      <c r="AC840" s="17">
        <v>2.2554299999999999E-2</v>
      </c>
      <c r="AD840" s="3">
        <v>0.97744600000000004</v>
      </c>
      <c r="AE840" s="14" t="s">
        <v>197</v>
      </c>
      <c r="AF840" s="13">
        <v>7</v>
      </c>
      <c r="AG840" s="14">
        <v>6</v>
      </c>
      <c r="AH840" s="13">
        <v>4</v>
      </c>
      <c r="AI840" s="7">
        <v>4</v>
      </c>
      <c r="AJ840" s="7">
        <v>0</v>
      </c>
      <c r="AK840" s="7">
        <v>3</v>
      </c>
      <c r="AL840" s="7">
        <v>3</v>
      </c>
      <c r="AM840" s="14">
        <v>0</v>
      </c>
      <c r="AN840" s="13">
        <v>3</v>
      </c>
      <c r="AO840" s="14">
        <v>3</v>
      </c>
      <c r="AP840" s="7" t="s">
        <v>66</v>
      </c>
      <c r="AQ840" s="7" t="s">
        <v>62</v>
      </c>
      <c r="AR840" s="7" t="s">
        <v>66</v>
      </c>
      <c r="AS840" s="7" t="s">
        <v>70</v>
      </c>
      <c r="AT840" s="7" t="s">
        <v>70</v>
      </c>
      <c r="AU840" s="7" t="s">
        <v>66</v>
      </c>
      <c r="AV840" s="7" t="s">
        <v>70</v>
      </c>
      <c r="AW840" s="7" t="s">
        <v>70</v>
      </c>
      <c r="AX840" s="12">
        <v>0</v>
      </c>
      <c r="AY840" s="12">
        <v>0</v>
      </c>
      <c r="AZ840" s="12">
        <v>0</v>
      </c>
      <c r="BA840" s="12">
        <v>1</v>
      </c>
      <c r="BB840" s="12">
        <v>1</v>
      </c>
      <c r="BC840" s="12">
        <v>0</v>
      </c>
      <c r="BD840" s="35">
        <v>1</v>
      </c>
      <c r="BE840" s="12">
        <v>1</v>
      </c>
    </row>
    <row r="841" spans="1:57" x14ac:dyDescent="0.35">
      <c r="A841" s="7">
        <v>840</v>
      </c>
      <c r="B841" s="7">
        <v>840</v>
      </c>
      <c r="C841" s="7" t="s">
        <v>1892</v>
      </c>
      <c r="D841" s="7" t="s">
        <v>1893</v>
      </c>
      <c r="E841" s="13" t="s">
        <v>51</v>
      </c>
      <c r="F841" s="7">
        <v>300</v>
      </c>
      <c r="G841" s="7" t="s">
        <v>100</v>
      </c>
      <c r="H841" s="7">
        <v>2250</v>
      </c>
      <c r="I841" s="14" t="s">
        <v>53</v>
      </c>
      <c r="J841" s="13" t="s">
        <v>54</v>
      </c>
      <c r="K841" s="7" t="s">
        <v>83</v>
      </c>
      <c r="L841" s="7" t="s">
        <v>56</v>
      </c>
      <c r="M841" s="7" t="s">
        <v>57</v>
      </c>
      <c r="N841" s="7">
        <v>29</v>
      </c>
      <c r="O841" s="7" t="s">
        <v>58</v>
      </c>
      <c r="P841" s="7">
        <v>36</v>
      </c>
      <c r="Q841" t="s">
        <v>7875</v>
      </c>
      <c r="R841" s="7" t="s">
        <v>59</v>
      </c>
      <c r="S841" s="14" t="s">
        <v>56</v>
      </c>
      <c r="T841" t="b">
        <v>0</v>
      </c>
      <c r="U841" s="7">
        <v>499</v>
      </c>
      <c r="V841" s="7">
        <v>9.84</v>
      </c>
      <c r="W841" s="7">
        <v>23.6</v>
      </c>
      <c r="X841" s="7">
        <v>0.79053319999999994</v>
      </c>
      <c r="Y841" s="7">
        <v>0.69396000000000002</v>
      </c>
      <c r="Z841" s="7">
        <v>7.3</v>
      </c>
      <c r="AA841" s="7">
        <v>4.3499999999999996</v>
      </c>
      <c r="AB841" s="14">
        <v>2.93</v>
      </c>
      <c r="AC841" s="17">
        <v>4.8502000000000003E-2</v>
      </c>
      <c r="AD841" s="3">
        <v>0.95149799999999995</v>
      </c>
      <c r="AE841" s="14" t="s">
        <v>197</v>
      </c>
      <c r="AF841" s="13">
        <v>7</v>
      </c>
      <c r="AG841" s="14">
        <v>6</v>
      </c>
      <c r="AH841" s="13">
        <v>4</v>
      </c>
      <c r="AI841" s="7">
        <v>4</v>
      </c>
      <c r="AJ841" s="7">
        <v>0</v>
      </c>
      <c r="AK841" s="7">
        <v>3</v>
      </c>
      <c r="AL841" s="7">
        <v>3</v>
      </c>
      <c r="AM841" s="14">
        <v>0</v>
      </c>
      <c r="AN841" s="13">
        <v>3</v>
      </c>
      <c r="AO841" s="14">
        <v>3</v>
      </c>
      <c r="AP841" s="7" t="s">
        <v>66</v>
      </c>
      <c r="AQ841" s="7" t="s">
        <v>62</v>
      </c>
      <c r="AR841" s="7" t="s">
        <v>62</v>
      </c>
      <c r="AS841" s="7" t="s">
        <v>5797</v>
      </c>
      <c r="AT841" s="7" t="s">
        <v>62</v>
      </c>
      <c r="AU841" s="7" t="s">
        <v>5797</v>
      </c>
      <c r="AV841" s="7" t="s">
        <v>5797</v>
      </c>
      <c r="AW841" s="7" t="s">
        <v>70</v>
      </c>
      <c r="AX841" s="12">
        <v>0</v>
      </c>
      <c r="AY841" s="12">
        <v>0</v>
      </c>
      <c r="AZ841" s="12">
        <v>0</v>
      </c>
      <c r="BA841" s="12">
        <v>1</v>
      </c>
      <c r="BB841" s="12">
        <v>1</v>
      </c>
      <c r="BC841" s="12">
        <v>0</v>
      </c>
      <c r="BD841" s="35">
        <v>1</v>
      </c>
      <c r="BE841" s="12">
        <v>1</v>
      </c>
    </row>
    <row r="842" spans="1:57" x14ac:dyDescent="0.35">
      <c r="A842" s="7">
        <v>841</v>
      </c>
      <c r="B842" s="7">
        <v>841</v>
      </c>
      <c r="C842" s="7" t="s">
        <v>1894</v>
      </c>
      <c r="D842" s="7" t="s">
        <v>1895</v>
      </c>
      <c r="E842" s="13" t="s">
        <v>51</v>
      </c>
      <c r="F842" s="7">
        <v>300</v>
      </c>
      <c r="G842" s="7" t="s">
        <v>100</v>
      </c>
      <c r="H842" s="7"/>
      <c r="I842" s="14" t="s">
        <v>53</v>
      </c>
      <c r="J842" s="13" t="s">
        <v>54</v>
      </c>
      <c r="K842" s="7" t="s">
        <v>75</v>
      </c>
      <c r="L842" s="7" t="s">
        <v>87</v>
      </c>
      <c r="M842" s="7" t="s">
        <v>57</v>
      </c>
      <c r="N842" s="7">
        <v>16</v>
      </c>
      <c r="O842" s="7" t="s">
        <v>109</v>
      </c>
      <c r="P842" s="7">
        <v>42</v>
      </c>
      <c r="Q842" t="s">
        <v>7875</v>
      </c>
      <c r="R842" s="7" t="s">
        <v>113</v>
      </c>
      <c r="S842" s="14" t="s">
        <v>56</v>
      </c>
      <c r="T842" t="b">
        <v>0</v>
      </c>
      <c r="U842" s="7">
        <v>459</v>
      </c>
      <c r="V842" s="7">
        <v>10.48</v>
      </c>
      <c r="W842" s="7">
        <v>25</v>
      </c>
      <c r="X842" s="7">
        <v>0.95260120000000004</v>
      </c>
      <c r="Y842" s="7">
        <v>0.62728000000000006</v>
      </c>
      <c r="Z842" s="7"/>
      <c r="AA842" s="7"/>
      <c r="AB842" s="14"/>
      <c r="AC842" s="17">
        <v>1E-4</v>
      </c>
      <c r="AD842" s="3">
        <v>0.99990000000000001</v>
      </c>
      <c r="AE842" s="14" t="s">
        <v>197</v>
      </c>
      <c r="AF842" s="13">
        <v>7</v>
      </c>
      <c r="AG842" s="14">
        <v>6</v>
      </c>
      <c r="AH842" s="13">
        <v>4</v>
      </c>
      <c r="AI842" s="7">
        <v>4</v>
      </c>
      <c r="AJ842" s="7">
        <v>0</v>
      </c>
      <c r="AK842" s="7">
        <v>3</v>
      </c>
      <c r="AL842" s="7">
        <v>3</v>
      </c>
      <c r="AM842" s="14">
        <v>0</v>
      </c>
      <c r="AN842" s="13">
        <v>3</v>
      </c>
      <c r="AO842" s="14">
        <v>3</v>
      </c>
      <c r="AP842" s="7" t="s">
        <v>66</v>
      </c>
      <c r="AQ842" s="7" t="s">
        <v>62</v>
      </c>
      <c r="AR842" s="7" t="s">
        <v>66</v>
      </c>
      <c r="AS842" s="7" t="s">
        <v>70</v>
      </c>
      <c r="AT842" s="7" t="s">
        <v>70</v>
      </c>
      <c r="AU842" s="7" t="s">
        <v>66</v>
      </c>
      <c r="AV842" s="7" t="s">
        <v>70</v>
      </c>
      <c r="AW842" s="7" t="s">
        <v>70</v>
      </c>
      <c r="AX842" s="12">
        <v>0</v>
      </c>
      <c r="AY842" s="12">
        <v>0</v>
      </c>
      <c r="AZ842" s="12">
        <v>0</v>
      </c>
      <c r="BA842" s="12">
        <v>1</v>
      </c>
      <c r="BB842" s="12">
        <v>1</v>
      </c>
      <c r="BC842" s="12">
        <v>0</v>
      </c>
      <c r="BD842" s="35">
        <v>1</v>
      </c>
      <c r="BE842" s="12">
        <v>1</v>
      </c>
    </row>
    <row r="843" spans="1:57" x14ac:dyDescent="0.35">
      <c r="A843" s="7">
        <v>842</v>
      </c>
      <c r="B843" s="7">
        <v>842</v>
      </c>
      <c r="C843" s="7" t="s">
        <v>1896</v>
      </c>
      <c r="D843" s="7" t="s">
        <v>1897</v>
      </c>
      <c r="E843" s="13" t="s">
        <v>51</v>
      </c>
      <c r="F843" s="7">
        <v>300</v>
      </c>
      <c r="G843" s="7" t="s">
        <v>100</v>
      </c>
      <c r="H843" s="7">
        <v>1500</v>
      </c>
      <c r="I843" s="14" t="s">
        <v>53</v>
      </c>
      <c r="J843" s="13" t="s">
        <v>54</v>
      </c>
      <c r="K843" s="7" t="s">
        <v>117</v>
      </c>
      <c r="L843" s="7" t="s">
        <v>87</v>
      </c>
      <c r="M843" s="7" t="s">
        <v>57</v>
      </c>
      <c r="N843" s="7">
        <v>29.2</v>
      </c>
      <c r="O843" s="7" t="s">
        <v>58</v>
      </c>
      <c r="P843" s="7">
        <v>45</v>
      </c>
      <c r="Q843" t="s">
        <v>7875</v>
      </c>
      <c r="R843" s="7" t="s">
        <v>59</v>
      </c>
      <c r="S843" s="14" t="s">
        <v>59</v>
      </c>
      <c r="T843" t="b">
        <v>0</v>
      </c>
      <c r="U843" s="7">
        <v>825</v>
      </c>
      <c r="V843" s="7">
        <v>18.84</v>
      </c>
      <c r="W843" s="7">
        <v>30.22</v>
      </c>
      <c r="X843" s="7">
        <v>0.98653400000000002</v>
      </c>
      <c r="Y843" s="7">
        <v>1.1181000000000001</v>
      </c>
      <c r="Z843" s="7"/>
      <c r="AA843" s="7"/>
      <c r="AB843" s="14"/>
      <c r="AC843" s="17">
        <v>1E-4</v>
      </c>
      <c r="AD843" s="3">
        <v>0.99990000000000001</v>
      </c>
      <c r="AE843" s="14" t="s">
        <v>197</v>
      </c>
      <c r="AF843" s="13">
        <v>7</v>
      </c>
      <c r="AG843" s="14">
        <v>6</v>
      </c>
      <c r="AH843" s="13">
        <v>4</v>
      </c>
      <c r="AI843" s="7">
        <v>4</v>
      </c>
      <c r="AJ843" s="7">
        <v>0</v>
      </c>
      <c r="AK843" s="7">
        <v>3</v>
      </c>
      <c r="AL843" s="7">
        <v>3</v>
      </c>
      <c r="AM843" s="14">
        <v>0</v>
      </c>
      <c r="AN843" s="13">
        <v>3</v>
      </c>
      <c r="AO843" s="14">
        <v>3</v>
      </c>
      <c r="AP843" s="7" t="s">
        <v>66</v>
      </c>
      <c r="AQ843" s="7" t="s">
        <v>62</v>
      </c>
      <c r="AR843" s="7" t="s">
        <v>62</v>
      </c>
      <c r="AS843" s="7" t="s">
        <v>70</v>
      </c>
      <c r="AT843" s="7" t="s">
        <v>62</v>
      </c>
      <c r="AU843" s="7" t="s">
        <v>66</v>
      </c>
      <c r="AV843" s="7" t="s">
        <v>70</v>
      </c>
      <c r="AW843" s="7" t="s">
        <v>70</v>
      </c>
      <c r="AX843" s="12">
        <v>0</v>
      </c>
      <c r="AY843" s="12">
        <v>0</v>
      </c>
      <c r="AZ843" s="12">
        <v>0</v>
      </c>
      <c r="BA843" s="12">
        <v>1</v>
      </c>
      <c r="BB843" s="12">
        <v>1</v>
      </c>
      <c r="BC843" s="12">
        <v>0</v>
      </c>
      <c r="BD843" s="35">
        <v>1</v>
      </c>
      <c r="BE843" s="12">
        <v>1</v>
      </c>
    </row>
    <row r="844" spans="1:57" x14ac:dyDescent="0.35">
      <c r="A844" s="7">
        <v>843</v>
      </c>
      <c r="B844" s="7">
        <v>843</v>
      </c>
      <c r="C844" s="7" t="s">
        <v>1898</v>
      </c>
      <c r="D844" s="7" t="s">
        <v>1899</v>
      </c>
      <c r="E844" s="13" t="s">
        <v>51</v>
      </c>
      <c r="F844" s="7">
        <v>300</v>
      </c>
      <c r="G844" s="7" t="s">
        <v>173</v>
      </c>
      <c r="H844" s="7"/>
      <c r="I844" s="14" t="s">
        <v>53</v>
      </c>
      <c r="J844" s="13" t="s">
        <v>54</v>
      </c>
      <c r="K844" s="7" t="s">
        <v>75</v>
      </c>
      <c r="L844" s="7" t="s">
        <v>56</v>
      </c>
      <c r="M844" s="7" t="s">
        <v>57</v>
      </c>
      <c r="N844" s="7">
        <v>21</v>
      </c>
      <c r="O844" s="7" t="s">
        <v>86</v>
      </c>
      <c r="P844" s="7">
        <v>48</v>
      </c>
      <c r="Q844" t="s">
        <v>7875</v>
      </c>
      <c r="R844" s="7" t="s">
        <v>113</v>
      </c>
      <c r="S844" s="14" t="s">
        <v>59</v>
      </c>
      <c r="T844" t="b">
        <v>0</v>
      </c>
      <c r="U844" s="7">
        <v>941</v>
      </c>
      <c r="V844" s="7">
        <v>20.78</v>
      </c>
      <c r="W844" s="7">
        <v>30.86</v>
      </c>
      <c r="X844" s="7">
        <v>0.90959920000000005</v>
      </c>
      <c r="Y844" s="7">
        <v>1.20868</v>
      </c>
      <c r="Z844" s="7">
        <v>6.6</v>
      </c>
      <c r="AA844" s="7">
        <v>3.07</v>
      </c>
      <c r="AB844" s="14">
        <v>3.64</v>
      </c>
      <c r="AC844" s="17">
        <v>1E-4</v>
      </c>
      <c r="AD844" s="3">
        <v>0.99990000000000001</v>
      </c>
      <c r="AE844" s="14" t="s">
        <v>197</v>
      </c>
      <c r="AF844" s="13">
        <v>7</v>
      </c>
      <c r="AG844" s="14">
        <v>6</v>
      </c>
      <c r="AH844" s="13">
        <v>4</v>
      </c>
      <c r="AI844" s="7">
        <v>4</v>
      </c>
      <c r="AJ844" s="7">
        <v>0</v>
      </c>
      <c r="AK844" s="7">
        <v>3</v>
      </c>
      <c r="AL844" s="7">
        <v>3</v>
      </c>
      <c r="AM844" s="14">
        <v>0</v>
      </c>
      <c r="AN844" s="13">
        <v>3</v>
      </c>
      <c r="AO844" s="14">
        <v>3</v>
      </c>
      <c r="AP844" s="7" t="s">
        <v>66</v>
      </c>
      <c r="AQ844" s="7" t="s">
        <v>64</v>
      </c>
      <c r="AR844" s="7" t="s">
        <v>62</v>
      </c>
      <c r="AS844" s="7" t="s">
        <v>70</v>
      </c>
      <c r="AT844" s="7" t="s">
        <v>70</v>
      </c>
      <c r="AU844" s="7" t="s">
        <v>66</v>
      </c>
      <c r="AV844" s="7" t="s">
        <v>70</v>
      </c>
      <c r="AW844" s="7" t="s">
        <v>70</v>
      </c>
      <c r="AX844" s="12">
        <v>0</v>
      </c>
      <c r="AY844" s="12">
        <v>0</v>
      </c>
      <c r="AZ844" s="12">
        <v>0</v>
      </c>
      <c r="BA844" s="12">
        <v>1</v>
      </c>
      <c r="BB844" s="12">
        <v>1</v>
      </c>
      <c r="BC844" s="12">
        <v>0</v>
      </c>
      <c r="BD844" s="35">
        <v>1</v>
      </c>
      <c r="BE844" s="12">
        <v>1</v>
      </c>
    </row>
    <row r="845" spans="1:57" x14ac:dyDescent="0.35">
      <c r="A845" s="7">
        <v>844</v>
      </c>
      <c r="B845" s="7">
        <v>844</v>
      </c>
      <c r="C845" s="7" t="s">
        <v>1900</v>
      </c>
      <c r="D845" s="7" t="s">
        <v>1901</v>
      </c>
      <c r="E845" s="13" t="s">
        <v>51</v>
      </c>
      <c r="F845" s="7">
        <v>300</v>
      </c>
      <c r="G845" s="7" t="s">
        <v>78</v>
      </c>
      <c r="H845" s="7"/>
      <c r="I845" s="14" t="s">
        <v>53</v>
      </c>
      <c r="J845" s="13" t="s">
        <v>54</v>
      </c>
      <c r="K845" s="7" t="s">
        <v>92</v>
      </c>
      <c r="L845" s="7" t="s">
        <v>56</v>
      </c>
      <c r="M845" s="7" t="s">
        <v>108</v>
      </c>
      <c r="N845" s="7">
        <v>45</v>
      </c>
      <c r="O845" s="7" t="s">
        <v>58</v>
      </c>
      <c r="P845" s="7">
        <v>40</v>
      </c>
      <c r="Q845" t="s">
        <v>7875</v>
      </c>
      <c r="R845" s="7" t="s">
        <v>59</v>
      </c>
      <c r="S845" s="14" t="s">
        <v>59</v>
      </c>
      <c r="T845" t="b">
        <v>0</v>
      </c>
      <c r="U845" s="7">
        <v>85</v>
      </c>
      <c r="V845" s="7">
        <v>11.2</v>
      </c>
      <c r="W845" s="7">
        <v>21.266670000000001</v>
      </c>
      <c r="X845" s="7">
        <v>1.317554333333333</v>
      </c>
      <c r="Y845" s="7">
        <v>0.1933333333333333</v>
      </c>
      <c r="Z845" s="7"/>
      <c r="AA845" s="7"/>
      <c r="AB845" s="14"/>
      <c r="AC845" s="17">
        <v>0.10691000000000001</v>
      </c>
      <c r="AD845" s="3">
        <v>0.89309000000000005</v>
      </c>
      <c r="AE845" s="14" t="s">
        <v>197</v>
      </c>
      <c r="AF845" s="13">
        <v>7</v>
      </c>
      <c r="AG845" s="14">
        <v>6</v>
      </c>
      <c r="AH845" s="13">
        <v>4</v>
      </c>
      <c r="AI845" s="7">
        <v>4</v>
      </c>
      <c r="AJ845" s="7">
        <v>0</v>
      </c>
      <c r="AK845" s="7">
        <v>3</v>
      </c>
      <c r="AL845" s="7">
        <v>3</v>
      </c>
      <c r="AM845" s="14">
        <v>0</v>
      </c>
      <c r="AN845" s="13">
        <v>3</v>
      </c>
      <c r="AO845" s="14">
        <v>3</v>
      </c>
      <c r="AP845" s="7" t="s">
        <v>66</v>
      </c>
      <c r="AQ845" s="7" t="s">
        <v>62</v>
      </c>
      <c r="AR845" s="7" t="s">
        <v>62</v>
      </c>
      <c r="AS845" s="7" t="s">
        <v>5797</v>
      </c>
      <c r="AT845" s="7" t="s">
        <v>62</v>
      </c>
      <c r="AU845" s="7" t="s">
        <v>66</v>
      </c>
      <c r="AV845" s="7" t="s">
        <v>5797</v>
      </c>
      <c r="AW845" s="7" t="s">
        <v>5797</v>
      </c>
      <c r="AX845" s="12">
        <v>0</v>
      </c>
      <c r="AY845" s="12">
        <v>0</v>
      </c>
      <c r="AZ845" s="12">
        <v>0</v>
      </c>
      <c r="BA845" s="12">
        <v>1</v>
      </c>
      <c r="BB845" s="12">
        <v>1</v>
      </c>
      <c r="BC845" s="12">
        <v>0</v>
      </c>
      <c r="BD845" s="35">
        <v>1</v>
      </c>
      <c r="BE845" s="12">
        <v>1</v>
      </c>
    </row>
    <row r="846" spans="1:57" x14ac:dyDescent="0.35">
      <c r="A846" s="7">
        <v>845</v>
      </c>
      <c r="B846" s="7">
        <v>845</v>
      </c>
      <c r="C846" s="7" t="s">
        <v>1902</v>
      </c>
      <c r="D846" s="7" t="s">
        <v>1903</v>
      </c>
      <c r="E846" s="13" t="s">
        <v>51</v>
      </c>
      <c r="F846" s="7">
        <v>300</v>
      </c>
      <c r="G846" s="7" t="s">
        <v>100</v>
      </c>
      <c r="H846" s="7">
        <v>1850</v>
      </c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57</v>
      </c>
      <c r="N846" s="7">
        <v>37</v>
      </c>
      <c r="O846" s="7" t="s">
        <v>58</v>
      </c>
      <c r="P846" s="7">
        <v>32</v>
      </c>
      <c r="Q846" t="s">
        <v>7875</v>
      </c>
      <c r="R846" s="7" t="s">
        <v>59</v>
      </c>
      <c r="S846" s="14" t="s">
        <v>56</v>
      </c>
      <c r="T846" t="b">
        <v>0</v>
      </c>
      <c r="U846" s="7">
        <v>334</v>
      </c>
      <c r="V846" s="7">
        <v>11.12</v>
      </c>
      <c r="W846" s="7">
        <v>25.66</v>
      </c>
      <c r="X846" s="7">
        <v>1.1177999999999999</v>
      </c>
      <c r="Y846" s="7">
        <v>0.39456000000000002</v>
      </c>
      <c r="Z846" s="7">
        <v>7.2</v>
      </c>
      <c r="AA846" s="7">
        <v>4.92</v>
      </c>
      <c r="AB846" s="14">
        <v>2.2000000000000002</v>
      </c>
      <c r="AC846" s="17">
        <v>3.1889300000000002E-2</v>
      </c>
      <c r="AD846" s="3">
        <v>0.96811100000000005</v>
      </c>
      <c r="AE846" s="14" t="s">
        <v>197</v>
      </c>
      <c r="AF846" s="13">
        <v>7</v>
      </c>
      <c r="AG846" s="14">
        <v>6</v>
      </c>
      <c r="AH846" s="13">
        <v>4</v>
      </c>
      <c r="AI846" s="7">
        <v>4</v>
      </c>
      <c r="AJ846" s="7">
        <v>0</v>
      </c>
      <c r="AK846" s="7">
        <v>3</v>
      </c>
      <c r="AL846" s="7">
        <v>3</v>
      </c>
      <c r="AM846" s="14">
        <v>0</v>
      </c>
      <c r="AN846" s="13">
        <v>3</v>
      </c>
      <c r="AO846" s="14">
        <v>3</v>
      </c>
      <c r="AP846" s="7" t="s">
        <v>66</v>
      </c>
      <c r="AQ846" s="7" t="s">
        <v>62</v>
      </c>
      <c r="AR846" s="7" t="s">
        <v>62</v>
      </c>
      <c r="AS846" s="7" t="s">
        <v>5797</v>
      </c>
      <c r="AT846" s="7" t="s">
        <v>62</v>
      </c>
      <c r="AU846" s="7" t="s">
        <v>66</v>
      </c>
      <c r="AV846" s="7" t="s">
        <v>70</v>
      </c>
      <c r="AW846" s="7" t="s">
        <v>70</v>
      </c>
      <c r="AX846" s="12">
        <v>0</v>
      </c>
      <c r="AY846" s="12">
        <v>0</v>
      </c>
      <c r="AZ846" s="12">
        <v>0</v>
      </c>
      <c r="BA846" s="12">
        <v>1</v>
      </c>
      <c r="BB846" s="12">
        <v>1</v>
      </c>
      <c r="BC846" s="12">
        <v>0</v>
      </c>
      <c r="BD846" s="35">
        <v>1</v>
      </c>
      <c r="BE846" s="12">
        <v>1</v>
      </c>
    </row>
    <row r="847" spans="1:57" x14ac:dyDescent="0.35">
      <c r="A847" s="7">
        <v>846</v>
      </c>
      <c r="B847" s="7">
        <v>846</v>
      </c>
      <c r="C847" s="7" t="s">
        <v>1904</v>
      </c>
      <c r="D847" s="7" t="s">
        <v>1905</v>
      </c>
      <c r="E847" s="13" t="s">
        <v>51</v>
      </c>
      <c r="F847" s="7">
        <v>300</v>
      </c>
      <c r="G847" s="7" t="s">
        <v>100</v>
      </c>
      <c r="H847" s="7">
        <v>2230</v>
      </c>
      <c r="I847" s="14" t="s">
        <v>53</v>
      </c>
      <c r="J847" s="13" t="s">
        <v>54</v>
      </c>
      <c r="K847" s="7" t="s">
        <v>83</v>
      </c>
      <c r="L847" s="7" t="s">
        <v>56</v>
      </c>
      <c r="M847" s="7" t="s">
        <v>57</v>
      </c>
      <c r="N847" s="7">
        <v>34</v>
      </c>
      <c r="O847" s="7" t="s">
        <v>58</v>
      </c>
      <c r="P847" s="7">
        <v>43</v>
      </c>
      <c r="Q847" t="s">
        <v>7875</v>
      </c>
      <c r="R847" s="7" t="s">
        <v>59</v>
      </c>
      <c r="S847" s="14" t="s">
        <v>56</v>
      </c>
      <c r="T847" t="b">
        <v>0</v>
      </c>
      <c r="U847" s="7">
        <v>615</v>
      </c>
      <c r="V847" s="7">
        <v>9.8800000000000008</v>
      </c>
      <c r="W847" s="7">
        <v>24.88</v>
      </c>
      <c r="X847" s="7">
        <v>0.79873260000000013</v>
      </c>
      <c r="Y847" s="7">
        <v>0.86142000000000007</v>
      </c>
      <c r="Z847" s="7">
        <v>7.2</v>
      </c>
      <c r="AA847" s="7">
        <v>5.09</v>
      </c>
      <c r="AB847" s="14">
        <v>2.4300000000000002</v>
      </c>
      <c r="AC847" s="17">
        <v>2.8743999999999999E-2</v>
      </c>
      <c r="AD847" s="3">
        <v>0.97125600000000001</v>
      </c>
      <c r="AE847" s="14" t="s">
        <v>197</v>
      </c>
      <c r="AF847" s="13">
        <v>7</v>
      </c>
      <c r="AG847" s="14">
        <v>6</v>
      </c>
      <c r="AH847" s="13">
        <v>4</v>
      </c>
      <c r="AI847" s="7">
        <v>4</v>
      </c>
      <c r="AJ847" s="7">
        <v>0</v>
      </c>
      <c r="AK847" s="7">
        <v>3</v>
      </c>
      <c r="AL847" s="7">
        <v>3</v>
      </c>
      <c r="AM847" s="14">
        <v>0</v>
      </c>
      <c r="AN847" s="13">
        <v>3</v>
      </c>
      <c r="AO847" s="14">
        <v>3</v>
      </c>
      <c r="AP847" s="7" t="s">
        <v>66</v>
      </c>
      <c r="AQ847" s="7" t="s">
        <v>62</v>
      </c>
      <c r="AR847" s="7" t="s">
        <v>62</v>
      </c>
      <c r="AS847" s="7" t="s">
        <v>5797</v>
      </c>
      <c r="AT847" s="7" t="s">
        <v>62</v>
      </c>
      <c r="AU847" s="7" t="s">
        <v>66</v>
      </c>
      <c r="AV847" s="7" t="s">
        <v>5797</v>
      </c>
      <c r="AW847" s="7" t="s">
        <v>70</v>
      </c>
      <c r="AX847" s="12">
        <v>0</v>
      </c>
      <c r="AY847" s="12">
        <v>0</v>
      </c>
      <c r="AZ847" s="12">
        <v>0</v>
      </c>
      <c r="BA847" s="12">
        <v>1</v>
      </c>
      <c r="BB847" s="12">
        <v>1</v>
      </c>
      <c r="BC847" s="12">
        <v>0</v>
      </c>
      <c r="BD847" s="35">
        <v>1</v>
      </c>
      <c r="BE847" s="12">
        <v>1</v>
      </c>
    </row>
    <row r="848" spans="1:57" x14ac:dyDescent="0.35">
      <c r="A848" s="7">
        <v>847</v>
      </c>
      <c r="B848" s="7">
        <v>847</v>
      </c>
      <c r="C848" s="7" t="s">
        <v>1906</v>
      </c>
      <c r="D848" s="7" t="s">
        <v>1907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92</v>
      </c>
      <c r="L848" s="7" t="s">
        <v>56</v>
      </c>
      <c r="M848" s="7" t="s">
        <v>57</v>
      </c>
      <c r="N848" s="7">
        <v>14</v>
      </c>
      <c r="O848" s="7" t="s">
        <v>86</v>
      </c>
      <c r="P848" s="7">
        <v>42</v>
      </c>
      <c r="Q848" t="s">
        <v>7875</v>
      </c>
      <c r="R848" s="7" t="s">
        <v>77</v>
      </c>
      <c r="S848" s="14" t="s">
        <v>59</v>
      </c>
      <c r="T848" t="b">
        <v>0</v>
      </c>
      <c r="U848" s="7">
        <v>368</v>
      </c>
      <c r="V848" s="7">
        <v>10.5</v>
      </c>
      <c r="W848" s="7">
        <v>23.36</v>
      </c>
      <c r="X848" s="7">
        <v>0.79273320000000003</v>
      </c>
      <c r="Y848" s="7">
        <v>0.55847999999999998</v>
      </c>
      <c r="Z848" s="7"/>
      <c r="AA848" s="7"/>
      <c r="AB848" s="14"/>
      <c r="AC848" s="17">
        <v>3.3050799999999998E-2</v>
      </c>
      <c r="AD848" s="3">
        <v>0.96694899999999995</v>
      </c>
      <c r="AE848" s="14" t="s">
        <v>197</v>
      </c>
      <c r="AF848" s="13">
        <v>7</v>
      </c>
      <c r="AG848" s="14">
        <v>6</v>
      </c>
      <c r="AH848" s="13">
        <v>4</v>
      </c>
      <c r="AI848" s="7">
        <v>4</v>
      </c>
      <c r="AJ848" s="7">
        <v>0</v>
      </c>
      <c r="AK848" s="7">
        <v>3</v>
      </c>
      <c r="AL848" s="7">
        <v>3</v>
      </c>
      <c r="AM848" s="14">
        <v>0</v>
      </c>
      <c r="AN848" s="13">
        <v>3</v>
      </c>
      <c r="AO848" s="14">
        <v>3</v>
      </c>
      <c r="AP848" s="7" t="s">
        <v>66</v>
      </c>
      <c r="AQ848" s="7" t="s">
        <v>62</v>
      </c>
      <c r="AR848" s="7" t="s">
        <v>62</v>
      </c>
      <c r="AS848" s="7" t="s">
        <v>5797</v>
      </c>
      <c r="AT848" s="7" t="s">
        <v>62</v>
      </c>
      <c r="AU848" s="7" t="s">
        <v>66</v>
      </c>
      <c r="AV848" s="7" t="s">
        <v>5797</v>
      </c>
      <c r="AW848" s="7" t="s">
        <v>5797</v>
      </c>
      <c r="AX848" s="12">
        <v>0</v>
      </c>
      <c r="AY848" s="12">
        <v>0</v>
      </c>
      <c r="AZ848" s="12">
        <v>0</v>
      </c>
      <c r="BA848" s="12" t="s">
        <v>5797</v>
      </c>
      <c r="BB848" s="12">
        <v>1</v>
      </c>
      <c r="BC848" s="12">
        <v>0</v>
      </c>
      <c r="BD848" s="35">
        <v>1</v>
      </c>
      <c r="BE848" s="12">
        <v>1</v>
      </c>
    </row>
    <row r="849" spans="1:57" x14ac:dyDescent="0.35">
      <c r="A849" s="7">
        <v>848</v>
      </c>
      <c r="B849" s="7">
        <v>848</v>
      </c>
      <c r="C849" s="7" t="s">
        <v>1908</v>
      </c>
      <c r="D849" s="7" t="s">
        <v>1909</v>
      </c>
      <c r="E849" s="13" t="s">
        <v>51</v>
      </c>
      <c r="F849" s="7">
        <v>300</v>
      </c>
      <c r="G849" s="7" t="s">
        <v>173</v>
      </c>
      <c r="H849" s="7"/>
      <c r="I849" s="14" t="s">
        <v>53</v>
      </c>
      <c r="J849" s="13" t="s">
        <v>54</v>
      </c>
      <c r="K849" s="7" t="s">
        <v>75</v>
      </c>
      <c r="L849" s="7" t="s">
        <v>87</v>
      </c>
      <c r="M849" s="7" t="s">
        <v>57</v>
      </c>
      <c r="N849" s="7">
        <v>20</v>
      </c>
      <c r="O849" s="7" t="s">
        <v>109</v>
      </c>
      <c r="P849" s="7">
        <v>45</v>
      </c>
      <c r="Q849" t="s">
        <v>7875</v>
      </c>
      <c r="R849" s="7" t="s">
        <v>113</v>
      </c>
      <c r="S849" s="14" t="s">
        <v>59</v>
      </c>
      <c r="T849" t="b">
        <v>0</v>
      </c>
      <c r="U849" s="7">
        <v>981</v>
      </c>
      <c r="V849" s="7">
        <v>20.98</v>
      </c>
      <c r="W849" s="7">
        <v>31.26</v>
      </c>
      <c r="X849" s="7">
        <v>0.90773320000000002</v>
      </c>
      <c r="Y849" s="7">
        <v>1.2471000000000001</v>
      </c>
      <c r="Z849" s="7">
        <v>6.6</v>
      </c>
      <c r="AA849" s="7">
        <v>3.23</v>
      </c>
      <c r="AB849" s="14">
        <v>3.63</v>
      </c>
      <c r="AC849" s="17">
        <v>1E-4</v>
      </c>
      <c r="AD849" s="3">
        <v>0.99990000000000001</v>
      </c>
      <c r="AE849" s="14" t="s">
        <v>197</v>
      </c>
      <c r="AF849" s="13">
        <v>7</v>
      </c>
      <c r="AG849" s="14">
        <v>6</v>
      </c>
      <c r="AH849" s="13">
        <v>4</v>
      </c>
      <c r="AI849" s="7">
        <v>4</v>
      </c>
      <c r="AJ849" s="7">
        <v>0</v>
      </c>
      <c r="AK849" s="7">
        <v>3</v>
      </c>
      <c r="AL849" s="7">
        <v>3</v>
      </c>
      <c r="AM849" s="14">
        <v>0</v>
      </c>
      <c r="AN849" s="13">
        <v>3</v>
      </c>
      <c r="AO849" s="14">
        <v>3</v>
      </c>
      <c r="AP849" s="7" t="s">
        <v>66</v>
      </c>
      <c r="AQ849" s="7" t="s">
        <v>64</v>
      </c>
      <c r="AR849" s="7" t="s">
        <v>62</v>
      </c>
      <c r="AS849" s="7" t="s">
        <v>70</v>
      </c>
      <c r="AT849" s="7" t="s">
        <v>70</v>
      </c>
      <c r="AU849" s="7" t="s">
        <v>66</v>
      </c>
      <c r="AV849" s="7" t="s">
        <v>70</v>
      </c>
      <c r="AW849" s="7" t="s">
        <v>70</v>
      </c>
      <c r="AX849" s="12">
        <v>0</v>
      </c>
      <c r="AY849" s="12">
        <v>0</v>
      </c>
      <c r="AZ849" s="12">
        <v>0</v>
      </c>
      <c r="BA849" s="12">
        <v>1</v>
      </c>
      <c r="BB849" s="12">
        <v>1</v>
      </c>
      <c r="BC849" s="12">
        <v>0</v>
      </c>
      <c r="BD849" s="35">
        <v>1</v>
      </c>
      <c r="BE849" s="12">
        <v>1</v>
      </c>
    </row>
    <row r="850" spans="1:57" x14ac:dyDescent="0.35">
      <c r="A850" s="7">
        <v>849</v>
      </c>
      <c r="B850" s="7">
        <v>849</v>
      </c>
      <c r="C850" s="7" t="s">
        <v>1910</v>
      </c>
      <c r="D850" s="7" t="s">
        <v>1911</v>
      </c>
      <c r="E850" s="13" t="s">
        <v>51</v>
      </c>
      <c r="F850" s="7">
        <v>300</v>
      </c>
      <c r="G850" s="7" t="s">
        <v>100</v>
      </c>
      <c r="H850" s="7">
        <v>2243</v>
      </c>
      <c r="I850" s="14" t="s">
        <v>53</v>
      </c>
      <c r="J850" s="13" t="s">
        <v>54</v>
      </c>
      <c r="K850" s="7" t="s">
        <v>75</v>
      </c>
      <c r="L850" s="7" t="s">
        <v>87</v>
      </c>
      <c r="M850" s="7" t="s">
        <v>84</v>
      </c>
      <c r="N850" s="7">
        <v>36</v>
      </c>
      <c r="O850" s="7" t="s">
        <v>58</v>
      </c>
      <c r="P850" s="7">
        <v>44</v>
      </c>
      <c r="Q850" t="s">
        <v>7875</v>
      </c>
      <c r="R850" s="7" t="s">
        <v>59</v>
      </c>
      <c r="S850" s="14" t="s">
        <v>56</v>
      </c>
      <c r="T850" t="b">
        <v>0</v>
      </c>
      <c r="U850" s="7">
        <v>544</v>
      </c>
      <c r="V850" s="7">
        <v>9.16</v>
      </c>
      <c r="W850" s="7">
        <v>25.02</v>
      </c>
      <c r="X850" s="7">
        <v>0.82066660000000002</v>
      </c>
      <c r="Y850" s="7">
        <v>0.78049999999999997</v>
      </c>
      <c r="Z850" s="7"/>
      <c r="AA850" s="7"/>
      <c r="AB850" s="14"/>
      <c r="AC850" s="17">
        <v>3.1666100000000003E-2</v>
      </c>
      <c r="AD850" s="3">
        <v>0.96833400000000003</v>
      </c>
      <c r="AE850" s="14" t="s">
        <v>197</v>
      </c>
      <c r="AF850" s="13">
        <v>7</v>
      </c>
      <c r="AG850" s="14">
        <v>6</v>
      </c>
      <c r="AH850" s="13">
        <v>4</v>
      </c>
      <c r="AI850" s="7">
        <v>3</v>
      </c>
      <c r="AJ850" s="7">
        <v>1</v>
      </c>
      <c r="AK850" s="7">
        <v>3</v>
      </c>
      <c r="AL850" s="7">
        <v>2</v>
      </c>
      <c r="AM850" s="14">
        <v>1</v>
      </c>
      <c r="AN850" s="13">
        <v>3</v>
      </c>
      <c r="AO850" s="14">
        <v>3</v>
      </c>
      <c r="AP850" s="7" t="s">
        <v>66</v>
      </c>
      <c r="AQ850" s="7" t="s">
        <v>62</v>
      </c>
      <c r="AR850" s="7" t="s">
        <v>208</v>
      </c>
      <c r="AS850" s="7" t="s">
        <v>5797</v>
      </c>
      <c r="AT850" s="7" t="s">
        <v>62</v>
      </c>
      <c r="AU850" s="7" t="s">
        <v>66</v>
      </c>
      <c r="AV850" s="7" t="s">
        <v>5797</v>
      </c>
      <c r="AW850" s="7" t="s">
        <v>70</v>
      </c>
      <c r="AX850" s="12">
        <v>0</v>
      </c>
      <c r="AY850" s="12">
        <v>0</v>
      </c>
      <c r="AZ850" s="12">
        <v>0</v>
      </c>
      <c r="BA850" s="12">
        <v>1</v>
      </c>
      <c r="BB850" s="12">
        <v>1</v>
      </c>
      <c r="BC850" s="12">
        <v>0</v>
      </c>
      <c r="BD850" s="35">
        <v>1</v>
      </c>
      <c r="BE850" s="12">
        <v>1</v>
      </c>
    </row>
    <row r="851" spans="1:57" x14ac:dyDescent="0.35">
      <c r="A851" s="7">
        <v>850</v>
      </c>
      <c r="B851" s="7">
        <v>850</v>
      </c>
      <c r="C851" s="7" t="s">
        <v>1912</v>
      </c>
      <c r="D851" s="7" t="s">
        <v>1913</v>
      </c>
      <c r="E851" s="13" t="s">
        <v>51</v>
      </c>
      <c r="F851" s="7">
        <v>300</v>
      </c>
      <c r="G851" s="7" t="s">
        <v>100</v>
      </c>
      <c r="H851" s="7">
        <v>1500</v>
      </c>
      <c r="I851" s="14" t="s">
        <v>53</v>
      </c>
      <c r="J851" s="13" t="s">
        <v>54</v>
      </c>
      <c r="K851" s="7" t="s">
        <v>106</v>
      </c>
      <c r="L851" s="7" t="s">
        <v>56</v>
      </c>
      <c r="M851" s="7" t="s">
        <v>57</v>
      </c>
      <c r="N851" s="7">
        <v>28</v>
      </c>
      <c r="O851" s="7" t="s">
        <v>86</v>
      </c>
      <c r="P851" s="7">
        <v>40</v>
      </c>
      <c r="Q851" t="s">
        <v>7875</v>
      </c>
      <c r="R851" s="7" t="s">
        <v>77</v>
      </c>
      <c r="S851" s="14" t="s">
        <v>59</v>
      </c>
      <c r="T851" t="b">
        <v>0</v>
      </c>
      <c r="U851" s="7">
        <v>596</v>
      </c>
      <c r="V851" s="7">
        <v>8.06</v>
      </c>
      <c r="W851" s="7">
        <v>23.44</v>
      </c>
      <c r="X851" s="7">
        <v>0.71473340000000007</v>
      </c>
      <c r="Y851" s="7">
        <v>0.86963999999999997</v>
      </c>
      <c r="Z851" s="7"/>
      <c r="AA851" s="7"/>
      <c r="AB851" s="14"/>
      <c r="AC851" s="17">
        <v>2.5182699999999999E-2</v>
      </c>
      <c r="AD851" s="3">
        <v>0.97481700000000004</v>
      </c>
      <c r="AE851" s="14" t="s">
        <v>197</v>
      </c>
      <c r="AF851" s="13">
        <v>7</v>
      </c>
      <c r="AG851" s="14">
        <v>6</v>
      </c>
      <c r="AH851" s="13">
        <v>4</v>
      </c>
      <c r="AI851" s="7">
        <v>3</v>
      </c>
      <c r="AJ851" s="7">
        <v>1</v>
      </c>
      <c r="AK851" s="7">
        <v>3</v>
      </c>
      <c r="AL851" s="7">
        <v>2</v>
      </c>
      <c r="AM851" s="14">
        <v>1</v>
      </c>
      <c r="AN851" s="13">
        <v>3</v>
      </c>
      <c r="AO851" s="14">
        <v>3</v>
      </c>
      <c r="AP851" s="7" t="s">
        <v>66</v>
      </c>
      <c r="AQ851" s="7" t="s">
        <v>62</v>
      </c>
      <c r="AR851" s="7" t="s">
        <v>208</v>
      </c>
      <c r="AS851" s="7" t="s">
        <v>70</v>
      </c>
      <c r="AT851" s="7" t="s">
        <v>5797</v>
      </c>
      <c r="AU851" s="7" t="s">
        <v>66</v>
      </c>
      <c r="AV851" s="7" t="s">
        <v>70</v>
      </c>
      <c r="AW851" s="7" t="s">
        <v>70</v>
      </c>
      <c r="AX851" s="12">
        <v>0</v>
      </c>
      <c r="AY851" s="12">
        <v>0</v>
      </c>
      <c r="AZ851" s="12">
        <v>0</v>
      </c>
      <c r="BA851" s="12">
        <v>1</v>
      </c>
      <c r="BB851" s="12">
        <v>1</v>
      </c>
      <c r="BC851" s="12">
        <v>0</v>
      </c>
      <c r="BD851" s="35">
        <v>1</v>
      </c>
      <c r="BE851" s="12">
        <v>1</v>
      </c>
    </row>
    <row r="852" spans="1:57" x14ac:dyDescent="0.35">
      <c r="A852" s="7">
        <v>851</v>
      </c>
      <c r="B852" s="7">
        <v>851</v>
      </c>
      <c r="C852" s="7" t="s">
        <v>1914</v>
      </c>
      <c r="D852" s="7" t="s">
        <v>1915</v>
      </c>
      <c r="E852" s="13" t="s">
        <v>51</v>
      </c>
      <c r="F852" s="7">
        <v>300</v>
      </c>
      <c r="G852" s="7" t="s">
        <v>173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18</v>
      </c>
      <c r="O852" s="7" t="s">
        <v>109</v>
      </c>
      <c r="P852" s="7">
        <v>45</v>
      </c>
      <c r="Q852" t="s">
        <v>7875</v>
      </c>
      <c r="R852" s="7" t="s">
        <v>59</v>
      </c>
      <c r="S852" s="14" t="s">
        <v>59</v>
      </c>
      <c r="T852" t="b">
        <v>0</v>
      </c>
      <c r="U852" s="7">
        <v>949</v>
      </c>
      <c r="V852" s="7">
        <v>18.3</v>
      </c>
      <c r="W852" s="7">
        <v>30.1</v>
      </c>
      <c r="X852" s="7">
        <v>0.83540000000000014</v>
      </c>
      <c r="Y852" s="7">
        <v>1.26406</v>
      </c>
      <c r="Z852" s="7">
        <v>6.5</v>
      </c>
      <c r="AA852" s="7">
        <v>3.58</v>
      </c>
      <c r="AB852" s="14">
        <v>2.99</v>
      </c>
      <c r="AC852" s="17">
        <v>1E-4</v>
      </c>
      <c r="AD852" s="3">
        <v>0.99990000000000001</v>
      </c>
      <c r="AE852" s="14" t="s">
        <v>197</v>
      </c>
      <c r="AF852" s="13">
        <v>7</v>
      </c>
      <c r="AG852" s="14">
        <v>6</v>
      </c>
      <c r="AH852" s="13">
        <v>4</v>
      </c>
      <c r="AI852" s="7">
        <v>4</v>
      </c>
      <c r="AJ852" s="7">
        <v>0</v>
      </c>
      <c r="AK852" s="7">
        <v>3</v>
      </c>
      <c r="AL852" s="7">
        <v>3</v>
      </c>
      <c r="AM852" s="14">
        <v>0</v>
      </c>
      <c r="AN852" s="13">
        <v>3</v>
      </c>
      <c r="AO852" s="14">
        <v>3</v>
      </c>
      <c r="AP852" s="7" t="s">
        <v>66</v>
      </c>
      <c r="AQ852" s="7" t="s">
        <v>62</v>
      </c>
      <c r="AR852" s="7" t="s">
        <v>66</v>
      </c>
      <c r="AS852" s="7" t="s">
        <v>70</v>
      </c>
      <c r="AT852" s="7" t="s">
        <v>70</v>
      </c>
      <c r="AU852" s="7" t="s">
        <v>66</v>
      </c>
      <c r="AV852" s="7" t="s">
        <v>70</v>
      </c>
      <c r="AW852" s="7" t="s">
        <v>70</v>
      </c>
      <c r="AX852" s="12">
        <v>0</v>
      </c>
      <c r="AY852" s="12">
        <v>0</v>
      </c>
      <c r="AZ852" s="12">
        <v>0</v>
      </c>
      <c r="BA852" s="12">
        <v>1</v>
      </c>
      <c r="BB852" s="12">
        <v>1</v>
      </c>
      <c r="BC852" s="12">
        <v>0</v>
      </c>
      <c r="BD852" s="35">
        <v>1</v>
      </c>
      <c r="BE852" s="12">
        <v>1</v>
      </c>
    </row>
    <row r="853" spans="1:57" x14ac:dyDescent="0.35">
      <c r="A853" s="7">
        <v>852</v>
      </c>
      <c r="B853" s="7">
        <v>852</v>
      </c>
      <c r="C853" s="7" t="s">
        <v>1916</v>
      </c>
      <c r="D853" s="7" t="s">
        <v>1917</v>
      </c>
      <c r="E853" s="13" t="s">
        <v>51</v>
      </c>
      <c r="F853" s="7">
        <v>300</v>
      </c>
      <c r="G853" s="7" t="s">
        <v>173</v>
      </c>
      <c r="H853" s="7"/>
      <c r="I853" s="14" t="s">
        <v>53</v>
      </c>
      <c r="J853" s="13" t="s">
        <v>54</v>
      </c>
      <c r="K853" s="7" t="s">
        <v>103</v>
      </c>
      <c r="L853" s="7" t="s">
        <v>87</v>
      </c>
      <c r="M853" s="7" t="s">
        <v>84</v>
      </c>
      <c r="N853" s="7">
        <v>34</v>
      </c>
      <c r="O853" s="7" t="s">
        <v>109</v>
      </c>
      <c r="P853" s="7">
        <v>42</v>
      </c>
      <c r="Q853" t="s">
        <v>7875</v>
      </c>
      <c r="R853" s="7" t="s">
        <v>59</v>
      </c>
      <c r="S853" s="14" t="s">
        <v>59</v>
      </c>
      <c r="T853" t="b">
        <v>0</v>
      </c>
      <c r="U853" s="7">
        <v>1079</v>
      </c>
      <c r="V853" s="7">
        <v>17.12</v>
      </c>
      <c r="W853" s="7">
        <v>26.8</v>
      </c>
      <c r="X853" s="7">
        <v>0.69186659999999989</v>
      </c>
      <c r="Y853" s="7">
        <v>1.49156</v>
      </c>
      <c r="Z853" s="7"/>
      <c r="AA853" s="7"/>
      <c r="AB853" s="14"/>
      <c r="AC853" s="17">
        <v>1E-4</v>
      </c>
      <c r="AD853" s="3">
        <v>0.99990000000000001</v>
      </c>
      <c r="AE853" s="14" t="s">
        <v>197</v>
      </c>
      <c r="AF853" s="13">
        <v>7</v>
      </c>
      <c r="AG853" s="14">
        <v>6</v>
      </c>
      <c r="AH853" s="13">
        <v>4</v>
      </c>
      <c r="AI853" s="7">
        <v>4</v>
      </c>
      <c r="AJ853" s="7">
        <v>0</v>
      </c>
      <c r="AK853" s="7">
        <v>3</v>
      </c>
      <c r="AL853" s="7">
        <v>3</v>
      </c>
      <c r="AM853" s="14">
        <v>0</v>
      </c>
      <c r="AN853" s="13">
        <v>3</v>
      </c>
      <c r="AO853" s="14">
        <v>3</v>
      </c>
      <c r="AP853" s="7" t="s">
        <v>66</v>
      </c>
      <c r="AQ853" s="7" t="s">
        <v>62</v>
      </c>
      <c r="AR853" s="7" t="s">
        <v>66</v>
      </c>
      <c r="AS853" s="7" t="s">
        <v>70</v>
      </c>
      <c r="AT853" s="7" t="s">
        <v>70</v>
      </c>
      <c r="AU853" s="7" t="s">
        <v>5797</v>
      </c>
      <c r="AV853" s="7" t="s">
        <v>70</v>
      </c>
      <c r="AW853" s="7" t="s">
        <v>70</v>
      </c>
      <c r="AX853" s="12">
        <v>0</v>
      </c>
      <c r="AY853" s="12">
        <v>0</v>
      </c>
      <c r="AZ853" s="12">
        <v>0</v>
      </c>
      <c r="BA853" s="12" t="s">
        <v>5797</v>
      </c>
      <c r="BB853" s="12">
        <v>1</v>
      </c>
      <c r="BC853" s="12">
        <v>0</v>
      </c>
      <c r="BD853" s="35">
        <v>1</v>
      </c>
      <c r="BE853" s="12">
        <v>1</v>
      </c>
    </row>
    <row r="854" spans="1:57" x14ac:dyDescent="0.35">
      <c r="A854" s="7">
        <v>853</v>
      </c>
      <c r="B854" s="7">
        <v>853</v>
      </c>
      <c r="C854" s="7" t="s">
        <v>1918</v>
      </c>
      <c r="D854" s="7" t="s">
        <v>1919</v>
      </c>
      <c r="E854" s="13" t="s">
        <v>51</v>
      </c>
      <c r="F854" s="7">
        <v>300</v>
      </c>
      <c r="G854" s="7" t="s">
        <v>173</v>
      </c>
      <c r="H854" s="7">
        <v>1067</v>
      </c>
      <c r="I854" s="14" t="s">
        <v>53</v>
      </c>
      <c r="J854" s="13" t="s">
        <v>54</v>
      </c>
      <c r="K854" s="7" t="s">
        <v>75</v>
      </c>
      <c r="L854" s="7" t="s">
        <v>87</v>
      </c>
      <c r="M854" s="7" t="s">
        <v>57</v>
      </c>
      <c r="N854" s="7">
        <v>21</v>
      </c>
      <c r="O854" s="7" t="s">
        <v>58</v>
      </c>
      <c r="P854" s="7">
        <v>36</v>
      </c>
      <c r="Q854" t="s">
        <v>7875</v>
      </c>
      <c r="R854" s="7" t="s">
        <v>59</v>
      </c>
      <c r="S854" s="14" t="s">
        <v>59</v>
      </c>
      <c r="T854" t="b">
        <v>0</v>
      </c>
      <c r="U854" s="7">
        <v>946</v>
      </c>
      <c r="V854" s="7">
        <v>16.14</v>
      </c>
      <c r="W854" s="7">
        <v>27.82</v>
      </c>
      <c r="X854" s="7">
        <v>0.69420000000000015</v>
      </c>
      <c r="Y854" s="7">
        <v>1.2566999999999999</v>
      </c>
      <c r="Z854" s="7"/>
      <c r="AA854" s="7"/>
      <c r="AB854" s="14"/>
      <c r="AC854" s="17">
        <v>1E-4</v>
      </c>
      <c r="AD854" s="3">
        <v>0.99990000000000001</v>
      </c>
      <c r="AE854" s="14" t="s">
        <v>197</v>
      </c>
      <c r="AF854" s="13">
        <v>7</v>
      </c>
      <c r="AG854" s="14">
        <v>6</v>
      </c>
      <c r="AH854" s="13">
        <v>4</v>
      </c>
      <c r="AI854" s="7">
        <v>3</v>
      </c>
      <c r="AJ854" s="7">
        <v>1</v>
      </c>
      <c r="AK854" s="7">
        <v>3</v>
      </c>
      <c r="AL854" s="7">
        <v>2</v>
      </c>
      <c r="AM854" s="14">
        <v>1</v>
      </c>
      <c r="AN854" s="13">
        <v>3</v>
      </c>
      <c r="AO854" s="14">
        <v>3</v>
      </c>
      <c r="AP854" s="7" t="s">
        <v>66</v>
      </c>
      <c r="AQ854" s="7" t="s">
        <v>62</v>
      </c>
      <c r="AR854" s="7" t="s">
        <v>66</v>
      </c>
      <c r="AS854" s="7" t="s">
        <v>70</v>
      </c>
      <c r="AT854" s="7" t="s">
        <v>63</v>
      </c>
      <c r="AU854" s="7" t="s">
        <v>66</v>
      </c>
      <c r="AV854" s="7" t="s">
        <v>70</v>
      </c>
      <c r="AW854" s="7" t="s">
        <v>70</v>
      </c>
      <c r="AX854" s="12">
        <v>0</v>
      </c>
      <c r="AY854" s="12">
        <v>0</v>
      </c>
      <c r="AZ854" s="12">
        <v>0</v>
      </c>
      <c r="BA854" s="12">
        <v>1</v>
      </c>
      <c r="BB854" s="12">
        <v>1</v>
      </c>
      <c r="BC854" s="12">
        <v>0</v>
      </c>
      <c r="BD854" s="35">
        <v>1</v>
      </c>
      <c r="BE854" s="12">
        <v>1</v>
      </c>
    </row>
    <row r="855" spans="1:57" x14ac:dyDescent="0.35">
      <c r="A855" s="7">
        <v>854</v>
      </c>
      <c r="B855" s="7">
        <v>854</v>
      </c>
      <c r="C855" s="7" t="s">
        <v>1920</v>
      </c>
      <c r="D855" s="7" t="s">
        <v>1921</v>
      </c>
      <c r="E855" s="13" t="s">
        <v>51</v>
      </c>
      <c r="F855" s="7">
        <v>300</v>
      </c>
      <c r="G855" s="7" t="s">
        <v>100</v>
      </c>
      <c r="H855" s="7"/>
      <c r="I855" s="14" t="s">
        <v>53</v>
      </c>
      <c r="J855" s="13" t="s">
        <v>54</v>
      </c>
      <c r="K855" s="7" t="s">
        <v>83</v>
      </c>
      <c r="L855" s="7" t="s">
        <v>56</v>
      </c>
      <c r="M855" s="7" t="s">
        <v>57</v>
      </c>
      <c r="N855" s="7">
        <v>32</v>
      </c>
      <c r="O855" s="7" t="s">
        <v>58</v>
      </c>
      <c r="P855" s="7">
        <v>35</v>
      </c>
      <c r="Q855" t="s">
        <v>7875</v>
      </c>
      <c r="R855" s="7" t="s">
        <v>59</v>
      </c>
      <c r="S855" s="14" t="s">
        <v>59</v>
      </c>
      <c r="T855" t="b">
        <v>0</v>
      </c>
      <c r="U855" s="7">
        <v>571</v>
      </c>
      <c r="V855" s="7">
        <v>13.22</v>
      </c>
      <c r="W855" s="7">
        <v>27.42</v>
      </c>
      <c r="X855" s="7">
        <v>1.0558673999999999</v>
      </c>
      <c r="Y855" s="7">
        <v>0.70756000000000008</v>
      </c>
      <c r="Z855" s="7">
        <v>7.7</v>
      </c>
      <c r="AA855" s="7">
        <v>3.88</v>
      </c>
      <c r="AB855" s="14">
        <v>3.87</v>
      </c>
      <c r="AC855" s="17">
        <v>3.7192799999999998E-2</v>
      </c>
      <c r="AD855" s="3">
        <v>0.96280699999999997</v>
      </c>
      <c r="AE855" s="14" t="s">
        <v>197</v>
      </c>
      <c r="AF855" s="13">
        <v>7</v>
      </c>
      <c r="AG855" s="14">
        <v>6</v>
      </c>
      <c r="AH855" s="13">
        <v>4</v>
      </c>
      <c r="AI855" s="7">
        <v>4</v>
      </c>
      <c r="AJ855" s="7">
        <v>0</v>
      </c>
      <c r="AK855" s="7">
        <v>3</v>
      </c>
      <c r="AL855" s="7">
        <v>3</v>
      </c>
      <c r="AM855" s="14">
        <v>0</v>
      </c>
      <c r="AN855" s="13">
        <v>3</v>
      </c>
      <c r="AO855" s="14">
        <v>3</v>
      </c>
      <c r="AP855" s="7" t="s">
        <v>66</v>
      </c>
      <c r="AQ855" s="7" t="s">
        <v>62</v>
      </c>
      <c r="AR855" s="7" t="s">
        <v>62</v>
      </c>
      <c r="AS855" s="7" t="s">
        <v>5797</v>
      </c>
      <c r="AT855" s="7" t="s">
        <v>62</v>
      </c>
      <c r="AU855" s="7" t="s">
        <v>5797</v>
      </c>
      <c r="AV855" s="7" t="s">
        <v>5797</v>
      </c>
      <c r="AW855" s="7" t="s">
        <v>70</v>
      </c>
      <c r="AX855" s="12">
        <v>0</v>
      </c>
      <c r="AY855" s="12">
        <v>0</v>
      </c>
      <c r="AZ855" s="12">
        <v>0</v>
      </c>
      <c r="BA855" s="12">
        <v>1</v>
      </c>
      <c r="BB855" s="12">
        <v>1</v>
      </c>
      <c r="BC855" s="12">
        <v>0</v>
      </c>
      <c r="BD855" s="35">
        <v>1</v>
      </c>
      <c r="BE855" s="12">
        <v>1</v>
      </c>
    </row>
    <row r="856" spans="1:57" x14ac:dyDescent="0.35">
      <c r="A856" s="7">
        <v>855</v>
      </c>
      <c r="B856" s="7">
        <v>855</v>
      </c>
      <c r="C856" s="7" t="s">
        <v>1922</v>
      </c>
      <c r="D856" s="7" t="s">
        <v>1923</v>
      </c>
      <c r="E856" s="13" t="s">
        <v>51</v>
      </c>
      <c r="F856" s="7">
        <v>300</v>
      </c>
      <c r="G856" s="7" t="s">
        <v>100</v>
      </c>
      <c r="H856" s="7">
        <v>2458</v>
      </c>
      <c r="I856" s="14" t="s">
        <v>53</v>
      </c>
      <c r="J856" s="13" t="s">
        <v>54</v>
      </c>
      <c r="K856" s="7" t="s">
        <v>83</v>
      </c>
      <c r="L856" s="7" t="s">
        <v>87</v>
      </c>
      <c r="M856" s="7" t="s">
        <v>57</v>
      </c>
      <c r="N856" s="7">
        <v>39.200000000000003</v>
      </c>
      <c r="O856" s="7" t="s">
        <v>58</v>
      </c>
      <c r="P856" s="7">
        <v>36</v>
      </c>
      <c r="Q856" t="s">
        <v>7875</v>
      </c>
      <c r="R856" s="7" t="s">
        <v>59</v>
      </c>
      <c r="S856" s="14" t="s">
        <v>59</v>
      </c>
      <c r="T856" t="b">
        <v>0</v>
      </c>
      <c r="U856" s="7">
        <v>402</v>
      </c>
      <c r="V856" s="7">
        <v>6.18</v>
      </c>
      <c r="W856" s="7">
        <v>21.1</v>
      </c>
      <c r="X856" s="7">
        <v>0.50833339999999994</v>
      </c>
      <c r="Y856" s="7">
        <v>0.68653999999999993</v>
      </c>
      <c r="Z856" s="7">
        <v>7.3</v>
      </c>
      <c r="AA856" s="7">
        <v>5.25</v>
      </c>
      <c r="AB856" s="14">
        <v>2.61</v>
      </c>
      <c r="AC856" s="17">
        <v>2.35823E-2</v>
      </c>
      <c r="AD856" s="3">
        <v>0.97641800000000001</v>
      </c>
      <c r="AE856" s="14" t="s">
        <v>197</v>
      </c>
      <c r="AF856" s="13">
        <v>7</v>
      </c>
      <c r="AG856" s="14">
        <v>6</v>
      </c>
      <c r="AH856" s="13">
        <v>4</v>
      </c>
      <c r="AI856" s="7">
        <v>4</v>
      </c>
      <c r="AJ856" s="7">
        <v>0</v>
      </c>
      <c r="AK856" s="7">
        <v>3</v>
      </c>
      <c r="AL856" s="7">
        <v>3</v>
      </c>
      <c r="AM856" s="14">
        <v>0</v>
      </c>
      <c r="AN856" s="13">
        <v>3</v>
      </c>
      <c r="AO856" s="14">
        <v>3</v>
      </c>
      <c r="AP856" s="7" t="s">
        <v>66</v>
      </c>
      <c r="AQ856" s="7" t="s">
        <v>62</v>
      </c>
      <c r="AR856" s="7" t="s">
        <v>62</v>
      </c>
      <c r="AS856" s="7" t="s">
        <v>5797</v>
      </c>
      <c r="AT856" s="7" t="s">
        <v>62</v>
      </c>
      <c r="AU856" s="7" t="s">
        <v>66</v>
      </c>
      <c r="AV856" s="7" t="s">
        <v>70</v>
      </c>
      <c r="AW856" s="7" t="s">
        <v>70</v>
      </c>
      <c r="AX856" s="12">
        <v>0</v>
      </c>
      <c r="AY856" s="12">
        <v>0</v>
      </c>
      <c r="AZ856" s="12">
        <v>0</v>
      </c>
      <c r="BA856" s="12">
        <v>1</v>
      </c>
      <c r="BB856" s="12">
        <v>1</v>
      </c>
      <c r="BC856" s="12">
        <v>0</v>
      </c>
      <c r="BD856" s="35">
        <v>1</v>
      </c>
      <c r="BE856" s="12">
        <v>1</v>
      </c>
    </row>
    <row r="857" spans="1:57" x14ac:dyDescent="0.35">
      <c r="A857" s="7">
        <v>856</v>
      </c>
      <c r="B857" s="7">
        <v>856</v>
      </c>
      <c r="C857" s="7" t="s">
        <v>1924</v>
      </c>
      <c r="D857" s="7" t="s">
        <v>1925</v>
      </c>
      <c r="E857" s="13" t="s">
        <v>51</v>
      </c>
      <c r="F857" s="7">
        <v>300</v>
      </c>
      <c r="G857" s="7" t="s">
        <v>100</v>
      </c>
      <c r="H857" s="7">
        <v>1500</v>
      </c>
      <c r="I857" s="14" t="s">
        <v>53</v>
      </c>
      <c r="J857" s="13" t="s">
        <v>54</v>
      </c>
      <c r="K857" s="7" t="s">
        <v>95</v>
      </c>
      <c r="L857" s="7" t="s">
        <v>56</v>
      </c>
      <c r="M857" s="7" t="s">
        <v>57</v>
      </c>
      <c r="N857" s="7">
        <v>37</v>
      </c>
      <c r="O857" s="7" t="s">
        <v>58</v>
      </c>
      <c r="P857" s="7">
        <v>34</v>
      </c>
      <c r="Q857" t="s">
        <v>7875</v>
      </c>
      <c r="R857" s="7" t="s">
        <v>59</v>
      </c>
      <c r="S857" s="14" t="s">
        <v>59</v>
      </c>
      <c r="T857" t="b">
        <v>0</v>
      </c>
      <c r="U857" s="7">
        <v>1081</v>
      </c>
      <c r="V857" s="7">
        <v>13.58</v>
      </c>
      <c r="W857" s="7">
        <v>25.14</v>
      </c>
      <c r="X857" s="7">
        <v>0.52140000000000009</v>
      </c>
      <c r="Y857" s="7">
        <v>1.6640999999999999</v>
      </c>
      <c r="Z857" s="7">
        <v>5.9</v>
      </c>
      <c r="AA857" s="7">
        <v>4.54</v>
      </c>
      <c r="AB857" s="14">
        <v>2.67</v>
      </c>
      <c r="AC857" s="17">
        <v>4.7946299999999997E-2</v>
      </c>
      <c r="AD857" s="3">
        <v>0.95205399999999996</v>
      </c>
      <c r="AE857" s="14" t="s">
        <v>197</v>
      </c>
      <c r="AF857" s="13">
        <v>7</v>
      </c>
      <c r="AG857" s="14">
        <v>6</v>
      </c>
      <c r="AH857" s="13">
        <v>4</v>
      </c>
      <c r="AI857" s="7">
        <v>4</v>
      </c>
      <c r="AJ857" s="7">
        <v>0</v>
      </c>
      <c r="AK857" s="7">
        <v>3</v>
      </c>
      <c r="AL857" s="7">
        <v>3</v>
      </c>
      <c r="AM857" s="14">
        <v>0</v>
      </c>
      <c r="AN857" s="13">
        <v>3</v>
      </c>
      <c r="AO857" s="14">
        <v>3</v>
      </c>
      <c r="AP857" s="7" t="s">
        <v>66</v>
      </c>
      <c r="AQ857" s="7" t="s">
        <v>62</v>
      </c>
      <c r="AR857" s="7" t="s">
        <v>62</v>
      </c>
      <c r="AS857" s="7" t="s">
        <v>5797</v>
      </c>
      <c r="AT857" s="7" t="s">
        <v>62</v>
      </c>
      <c r="AU857" s="7" t="s">
        <v>5797</v>
      </c>
      <c r="AV857" s="7" t="s">
        <v>70</v>
      </c>
      <c r="AW857" s="7" t="s">
        <v>70</v>
      </c>
      <c r="AX857" s="12">
        <v>0</v>
      </c>
      <c r="AY857" s="12">
        <v>0</v>
      </c>
      <c r="AZ857" s="12">
        <v>0</v>
      </c>
      <c r="BA857" s="12">
        <v>1</v>
      </c>
      <c r="BB857" s="12">
        <v>1</v>
      </c>
      <c r="BC857" s="12">
        <v>0</v>
      </c>
      <c r="BD857" s="35">
        <v>1</v>
      </c>
      <c r="BE857" s="12">
        <v>1</v>
      </c>
    </row>
    <row r="858" spans="1:57" x14ac:dyDescent="0.35">
      <c r="A858" s="7">
        <v>857</v>
      </c>
      <c r="B858" s="7">
        <v>857</v>
      </c>
      <c r="C858" s="7" t="s">
        <v>1926</v>
      </c>
      <c r="D858" s="7" t="s">
        <v>1927</v>
      </c>
      <c r="E858" s="13" t="s">
        <v>51</v>
      </c>
      <c r="F858" s="7">
        <v>300</v>
      </c>
      <c r="G858" s="7" t="s">
        <v>122</v>
      </c>
      <c r="H858" s="7"/>
      <c r="I858" s="14" t="s">
        <v>53</v>
      </c>
      <c r="J858" s="13" t="s">
        <v>54</v>
      </c>
      <c r="K858" s="7" t="s">
        <v>95</v>
      </c>
      <c r="L858" s="7" t="s">
        <v>56</v>
      </c>
      <c r="M858" s="7" t="s">
        <v>57</v>
      </c>
      <c r="N858" s="7">
        <v>35.1</v>
      </c>
      <c r="O858" s="7" t="s">
        <v>58</v>
      </c>
      <c r="P858" s="7">
        <v>46</v>
      </c>
      <c r="Q858" t="s">
        <v>7875</v>
      </c>
      <c r="R858" s="7" t="s">
        <v>59</v>
      </c>
      <c r="S858" s="14" t="s">
        <v>59</v>
      </c>
      <c r="T858" t="b">
        <v>0</v>
      </c>
      <c r="U858" s="7">
        <v>979</v>
      </c>
      <c r="V858" s="7">
        <v>17.18</v>
      </c>
      <c r="W858" s="7">
        <v>28.88</v>
      </c>
      <c r="X858" s="7">
        <v>1.0238</v>
      </c>
      <c r="Y858" s="7">
        <v>1.4286000000000001</v>
      </c>
      <c r="Z858" s="7">
        <v>6.1</v>
      </c>
      <c r="AA858" s="7">
        <v>5.82</v>
      </c>
      <c r="AB858" s="14">
        <v>2.16</v>
      </c>
      <c r="AC858" s="17">
        <v>1E-4</v>
      </c>
      <c r="AD858" s="3">
        <v>0.99990000000000001</v>
      </c>
      <c r="AE858" s="14" t="s">
        <v>197</v>
      </c>
      <c r="AF858" s="13">
        <v>7</v>
      </c>
      <c r="AG858" s="14">
        <v>6</v>
      </c>
      <c r="AH858" s="13">
        <v>4</v>
      </c>
      <c r="AI858" s="7">
        <v>4</v>
      </c>
      <c r="AJ858" s="7">
        <v>0</v>
      </c>
      <c r="AK858" s="7">
        <v>3</v>
      </c>
      <c r="AL858" s="7">
        <v>3</v>
      </c>
      <c r="AM858" s="14">
        <v>0</v>
      </c>
      <c r="AN858" s="13">
        <v>3</v>
      </c>
      <c r="AO858" s="14">
        <v>3</v>
      </c>
      <c r="AP858" s="7" t="s">
        <v>66</v>
      </c>
      <c r="AQ858" s="7" t="s">
        <v>62</v>
      </c>
      <c r="AR858" s="7" t="s">
        <v>62</v>
      </c>
      <c r="AS858" s="7" t="s">
        <v>70</v>
      </c>
      <c r="AT858" s="7" t="s">
        <v>62</v>
      </c>
      <c r="AU858" s="7" t="s">
        <v>5797</v>
      </c>
      <c r="AV858" s="7" t="s">
        <v>5797</v>
      </c>
      <c r="AW858" s="7" t="s">
        <v>5797</v>
      </c>
      <c r="AX858" s="12">
        <v>0</v>
      </c>
      <c r="AY858" s="12">
        <v>0</v>
      </c>
      <c r="AZ858" s="12">
        <v>0</v>
      </c>
      <c r="BA858" s="12" t="s">
        <v>5797</v>
      </c>
      <c r="BB858" s="12" t="s">
        <v>5797</v>
      </c>
      <c r="BC858" s="12">
        <v>0</v>
      </c>
      <c r="BD858" s="35">
        <v>1</v>
      </c>
      <c r="BE858" s="12">
        <v>1</v>
      </c>
    </row>
    <row r="859" spans="1:57" x14ac:dyDescent="0.35">
      <c r="A859" s="7">
        <v>858</v>
      </c>
      <c r="B859" s="7">
        <v>858</v>
      </c>
      <c r="C859" s="7" t="s">
        <v>1928</v>
      </c>
      <c r="D859" s="7" t="s">
        <v>1929</v>
      </c>
      <c r="E859" s="13" t="s">
        <v>51</v>
      </c>
      <c r="F859" s="7">
        <v>300</v>
      </c>
      <c r="G859" s="7" t="s">
        <v>100</v>
      </c>
      <c r="H859" s="7"/>
      <c r="I859" s="14" t="s">
        <v>53</v>
      </c>
      <c r="J859" s="13" t="s">
        <v>54</v>
      </c>
      <c r="K859" s="7" t="s">
        <v>75</v>
      </c>
      <c r="L859" s="7" t="s">
        <v>87</v>
      </c>
      <c r="M859" s="7" t="s">
        <v>57</v>
      </c>
      <c r="N859" s="7">
        <v>21.2</v>
      </c>
      <c r="O859" s="7" t="s">
        <v>109</v>
      </c>
      <c r="P859" s="7">
        <v>46</v>
      </c>
      <c r="Q859" t="s">
        <v>7875</v>
      </c>
      <c r="R859" s="7" t="s">
        <v>59</v>
      </c>
      <c r="S859" s="14" t="s">
        <v>113</v>
      </c>
      <c r="T859" t="b">
        <v>0</v>
      </c>
      <c r="U859" s="7">
        <v>702</v>
      </c>
      <c r="V859" s="7">
        <v>11.02</v>
      </c>
      <c r="W859" s="7">
        <v>22.26</v>
      </c>
      <c r="X859" s="7">
        <v>0.51919999999999999</v>
      </c>
      <c r="Y859" s="7">
        <v>1.1514</v>
      </c>
      <c r="Z859" s="7">
        <v>6.6</v>
      </c>
      <c r="AA859" s="7">
        <v>4.3600000000000003</v>
      </c>
      <c r="AB859" s="14">
        <v>3.11</v>
      </c>
      <c r="AC859" s="17">
        <v>2.5499500000000001E-2</v>
      </c>
      <c r="AD859" s="3">
        <v>0.97450099999999995</v>
      </c>
      <c r="AE859" s="14" t="s">
        <v>197</v>
      </c>
      <c r="AF859" s="13">
        <v>7</v>
      </c>
      <c r="AG859" s="14">
        <v>6</v>
      </c>
      <c r="AH859" s="13">
        <v>4</v>
      </c>
      <c r="AI859" s="7">
        <v>4</v>
      </c>
      <c r="AJ859" s="7">
        <v>0</v>
      </c>
      <c r="AK859" s="7">
        <v>3</v>
      </c>
      <c r="AL859" s="7">
        <v>3</v>
      </c>
      <c r="AM859" s="14">
        <v>0</v>
      </c>
      <c r="AN859" s="13">
        <v>3</v>
      </c>
      <c r="AO859" s="14">
        <v>3</v>
      </c>
      <c r="AP859" s="7" t="s">
        <v>66</v>
      </c>
      <c r="AQ859" s="7" t="s">
        <v>62</v>
      </c>
      <c r="AR859" s="7" t="s">
        <v>66</v>
      </c>
      <c r="AS859" s="7" t="s">
        <v>70</v>
      </c>
      <c r="AT859" s="7" t="s">
        <v>70</v>
      </c>
      <c r="AU859" s="7" t="s">
        <v>66</v>
      </c>
      <c r="AV859" s="7" t="s">
        <v>70</v>
      </c>
      <c r="AW859" s="7" t="s">
        <v>70</v>
      </c>
      <c r="AX859" s="12">
        <v>0</v>
      </c>
      <c r="AY859" s="12">
        <v>0</v>
      </c>
      <c r="AZ859" s="12">
        <v>0</v>
      </c>
      <c r="BA859" s="12">
        <v>1</v>
      </c>
      <c r="BB859" s="12">
        <v>1</v>
      </c>
      <c r="BC859" s="12">
        <v>0</v>
      </c>
      <c r="BD859" s="35">
        <v>1</v>
      </c>
      <c r="BE859" s="12">
        <v>1</v>
      </c>
    </row>
    <row r="860" spans="1:57" x14ac:dyDescent="0.35">
      <c r="A860" s="7">
        <v>859</v>
      </c>
      <c r="B860" s="7">
        <v>859</v>
      </c>
      <c r="C860" s="7" t="s">
        <v>1930</v>
      </c>
      <c r="D860" s="7" t="s">
        <v>1931</v>
      </c>
      <c r="E860" s="13" t="s">
        <v>51</v>
      </c>
      <c r="F860" s="7">
        <v>300</v>
      </c>
      <c r="G860" s="7" t="s">
        <v>81</v>
      </c>
      <c r="H860" s="7">
        <v>820</v>
      </c>
      <c r="I860" s="14" t="s">
        <v>53</v>
      </c>
      <c r="J860" s="13" t="s">
        <v>54</v>
      </c>
      <c r="K860" s="7" t="s">
        <v>92</v>
      </c>
      <c r="L860" s="7" t="s">
        <v>56</v>
      </c>
      <c r="M860" s="7" t="s">
        <v>57</v>
      </c>
      <c r="N860" s="7">
        <v>62</v>
      </c>
      <c r="O860" s="7" t="s">
        <v>58</v>
      </c>
      <c r="P860" s="7"/>
      <c r="Q860" t="s">
        <v>7875</v>
      </c>
      <c r="R860" s="7" t="s">
        <v>59</v>
      </c>
      <c r="S860" s="14" t="s">
        <v>59</v>
      </c>
      <c r="T860" t="b">
        <v>0</v>
      </c>
      <c r="U860" s="7">
        <v>168</v>
      </c>
      <c r="V860" s="7">
        <v>10.33333</v>
      </c>
      <c r="W860" s="7">
        <v>22.4</v>
      </c>
      <c r="X860" s="7">
        <v>0.75266633333333333</v>
      </c>
      <c r="Y860" s="7">
        <v>0.36963333333333331</v>
      </c>
      <c r="Z860" s="7">
        <v>6.9</v>
      </c>
      <c r="AA860" s="7">
        <v>3.68</v>
      </c>
      <c r="AB860" s="14">
        <v>2.19</v>
      </c>
      <c r="AC860" s="17">
        <v>4.1459799999999998E-2</v>
      </c>
      <c r="AD860" s="3">
        <v>0.95853999999999995</v>
      </c>
      <c r="AE860" s="14" t="s">
        <v>197</v>
      </c>
      <c r="AF860" s="13">
        <v>7</v>
      </c>
      <c r="AG860" s="14">
        <v>6</v>
      </c>
      <c r="AH860" s="13">
        <v>4</v>
      </c>
      <c r="AI860" s="7">
        <v>4</v>
      </c>
      <c r="AJ860" s="7">
        <v>0</v>
      </c>
      <c r="AK860" s="7">
        <v>3</v>
      </c>
      <c r="AL860" s="7">
        <v>3</v>
      </c>
      <c r="AM860" s="14">
        <v>0</v>
      </c>
      <c r="AN860" s="13">
        <v>3</v>
      </c>
      <c r="AO860" s="14">
        <v>3</v>
      </c>
      <c r="AP860" s="7" t="s">
        <v>66</v>
      </c>
      <c r="AQ860" s="7" t="s">
        <v>62</v>
      </c>
      <c r="AR860" s="7" t="s">
        <v>62</v>
      </c>
      <c r="AS860" s="7" t="s">
        <v>5797</v>
      </c>
      <c r="AT860" s="7" t="s">
        <v>62</v>
      </c>
      <c r="AU860" s="7" t="s">
        <v>5797</v>
      </c>
      <c r="AV860" s="7" t="s">
        <v>5797</v>
      </c>
      <c r="AW860" s="7" t="s">
        <v>70</v>
      </c>
      <c r="AX860" s="12">
        <v>0</v>
      </c>
      <c r="AY860" s="12">
        <v>0</v>
      </c>
      <c r="AZ860" s="12">
        <v>0</v>
      </c>
      <c r="BA860" s="12">
        <v>1</v>
      </c>
      <c r="BB860" s="12">
        <v>1</v>
      </c>
      <c r="BC860" s="12">
        <v>0</v>
      </c>
      <c r="BD860" s="35">
        <v>1</v>
      </c>
      <c r="BE860" s="12">
        <v>1</v>
      </c>
    </row>
    <row r="861" spans="1:57" x14ac:dyDescent="0.35">
      <c r="A861" s="7">
        <v>860</v>
      </c>
      <c r="B861" s="7">
        <v>860</v>
      </c>
      <c r="C861" s="7" t="s">
        <v>1932</v>
      </c>
      <c r="D861" s="7" t="s">
        <v>1933</v>
      </c>
      <c r="E861" s="13" t="s">
        <v>51</v>
      </c>
      <c r="F861" s="7">
        <v>300</v>
      </c>
      <c r="G861" s="7" t="s">
        <v>80</v>
      </c>
      <c r="H861" s="7">
        <v>60</v>
      </c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16</v>
      </c>
      <c r="O861" s="7" t="s">
        <v>86</v>
      </c>
      <c r="P861" s="7">
        <v>54</v>
      </c>
      <c r="Q861" t="s">
        <v>7875</v>
      </c>
      <c r="R861" s="7" t="s">
        <v>59</v>
      </c>
      <c r="S861" s="14" t="s">
        <v>59</v>
      </c>
      <c r="T861" t="b">
        <v>0</v>
      </c>
      <c r="U861" s="7">
        <v>1238</v>
      </c>
      <c r="V861" s="7">
        <v>18.899999999999999</v>
      </c>
      <c r="W861" s="7">
        <v>28.3</v>
      </c>
      <c r="X861" s="7">
        <v>0.58353319999999997</v>
      </c>
      <c r="Y861" s="7">
        <v>2.6488800000000001</v>
      </c>
      <c r="Z861" s="7">
        <v>4.7</v>
      </c>
      <c r="AA861" s="7">
        <v>3.78</v>
      </c>
      <c r="AB861" s="14">
        <v>3.19</v>
      </c>
      <c r="AC861" s="17">
        <v>4.1915099999999997E-2</v>
      </c>
      <c r="AD861" s="3">
        <v>0.95808499999999996</v>
      </c>
      <c r="AE861" s="14" t="s">
        <v>197</v>
      </c>
      <c r="AF861" s="13">
        <v>7</v>
      </c>
      <c r="AG861" s="14">
        <v>6</v>
      </c>
      <c r="AH861" s="13">
        <v>4</v>
      </c>
      <c r="AI861" s="7">
        <v>3</v>
      </c>
      <c r="AJ861" s="7">
        <v>1</v>
      </c>
      <c r="AK861" s="7">
        <v>3</v>
      </c>
      <c r="AL861" s="7">
        <v>2</v>
      </c>
      <c r="AM861" s="14">
        <v>1</v>
      </c>
      <c r="AN861" s="13">
        <v>3</v>
      </c>
      <c r="AO861" s="14">
        <v>3</v>
      </c>
      <c r="AP861" s="7" t="s">
        <v>66</v>
      </c>
      <c r="AQ861" s="7" t="s">
        <v>62</v>
      </c>
      <c r="AR861" s="7" t="s">
        <v>66</v>
      </c>
      <c r="AS861" s="7" t="s">
        <v>70</v>
      </c>
      <c r="AT861" s="7" t="s">
        <v>63</v>
      </c>
      <c r="AU861" s="7" t="s">
        <v>66</v>
      </c>
      <c r="AV861" s="7" t="s">
        <v>70</v>
      </c>
      <c r="AW861" s="7" t="s">
        <v>70</v>
      </c>
      <c r="AX861" s="12">
        <v>0</v>
      </c>
      <c r="AY861" s="12">
        <v>0</v>
      </c>
      <c r="AZ861" s="12">
        <v>0</v>
      </c>
      <c r="BA861" s="12">
        <v>1</v>
      </c>
      <c r="BB861" s="12">
        <v>1</v>
      </c>
      <c r="BC861" s="12">
        <v>0</v>
      </c>
      <c r="BD861" s="35">
        <v>1</v>
      </c>
      <c r="BE861" s="12">
        <v>1</v>
      </c>
    </row>
    <row r="862" spans="1:57" x14ac:dyDescent="0.35">
      <c r="A862" s="7">
        <v>861</v>
      </c>
      <c r="B862" s="7">
        <v>861</v>
      </c>
      <c r="C862" s="7" t="s">
        <v>1934</v>
      </c>
      <c r="D862" s="7" t="s">
        <v>1935</v>
      </c>
      <c r="E862" s="13" t="s">
        <v>51</v>
      </c>
      <c r="F862" s="7">
        <v>300</v>
      </c>
      <c r="G862" s="7" t="s">
        <v>122</v>
      </c>
      <c r="H862" s="7"/>
      <c r="I862" s="14" t="s">
        <v>53</v>
      </c>
      <c r="J862" s="13" t="s">
        <v>54</v>
      </c>
      <c r="K862" s="7" t="s">
        <v>79</v>
      </c>
      <c r="L862" s="7" t="s">
        <v>56</v>
      </c>
      <c r="M862" s="7" t="s">
        <v>84</v>
      </c>
      <c r="N862" s="7">
        <v>38.799999999999997</v>
      </c>
      <c r="O862" s="7" t="s">
        <v>109</v>
      </c>
      <c r="P862" s="7">
        <v>41</v>
      </c>
      <c r="Q862" t="s">
        <v>7875</v>
      </c>
      <c r="R862" s="7" t="s">
        <v>59</v>
      </c>
      <c r="S862" s="14" t="s">
        <v>59</v>
      </c>
      <c r="T862" t="b">
        <v>0</v>
      </c>
      <c r="U862" s="7">
        <v>1205</v>
      </c>
      <c r="V862" s="7">
        <v>16.04</v>
      </c>
      <c r="W862" s="7">
        <v>26.38</v>
      </c>
      <c r="X862" s="7">
        <v>0.79446600000000001</v>
      </c>
      <c r="Y862" s="7">
        <v>2.0048400000000002</v>
      </c>
      <c r="Z862" s="7">
        <v>5.4</v>
      </c>
      <c r="AA862" s="7">
        <v>6.09</v>
      </c>
      <c r="AB862" s="14">
        <v>2.4500000000000002</v>
      </c>
      <c r="AC862" s="17">
        <v>1.14544E-2</v>
      </c>
      <c r="AD862" s="3">
        <v>0.98854600000000004</v>
      </c>
      <c r="AE862" s="14" t="s">
        <v>197</v>
      </c>
      <c r="AF862" s="13">
        <v>7</v>
      </c>
      <c r="AG862" s="14">
        <v>6</v>
      </c>
      <c r="AH862" s="13">
        <v>4</v>
      </c>
      <c r="AI862" s="7">
        <v>4</v>
      </c>
      <c r="AJ862" s="7">
        <v>0</v>
      </c>
      <c r="AK862" s="7">
        <v>3</v>
      </c>
      <c r="AL862" s="7">
        <v>3</v>
      </c>
      <c r="AM862" s="14">
        <v>0</v>
      </c>
      <c r="AN862" s="13">
        <v>3</v>
      </c>
      <c r="AO862" s="14">
        <v>3</v>
      </c>
      <c r="AP862" s="7" t="s">
        <v>66</v>
      </c>
      <c r="AQ862" s="7" t="s">
        <v>62</v>
      </c>
      <c r="AR862" s="7" t="s">
        <v>62</v>
      </c>
      <c r="AS862" s="7" t="s">
        <v>70</v>
      </c>
      <c r="AT862" s="7" t="s">
        <v>62</v>
      </c>
      <c r="AU862" s="7" t="s">
        <v>5797</v>
      </c>
      <c r="AV862" s="7" t="s">
        <v>5797</v>
      </c>
      <c r="AW862" s="7" t="s">
        <v>70</v>
      </c>
      <c r="AX862" s="12">
        <v>0</v>
      </c>
      <c r="AY862" s="12">
        <v>0</v>
      </c>
      <c r="AZ862" s="12">
        <v>0</v>
      </c>
      <c r="BA862" s="12">
        <v>1</v>
      </c>
      <c r="BB862" s="12">
        <v>1</v>
      </c>
      <c r="BC862" s="12">
        <v>0</v>
      </c>
      <c r="BD862" s="35">
        <v>1</v>
      </c>
      <c r="BE862" s="12">
        <v>1</v>
      </c>
    </row>
    <row r="863" spans="1:57" x14ac:dyDescent="0.35">
      <c r="A863" s="7">
        <v>862</v>
      </c>
      <c r="B863" s="7">
        <v>862</v>
      </c>
      <c r="C863" s="7" t="s">
        <v>1936</v>
      </c>
      <c r="D863" s="7" t="s">
        <v>1937</v>
      </c>
      <c r="E863" s="13" t="s">
        <v>51</v>
      </c>
      <c r="F863" s="7">
        <v>300</v>
      </c>
      <c r="G863" s="7" t="s">
        <v>139</v>
      </c>
      <c r="H863" s="7">
        <v>1600</v>
      </c>
      <c r="I863" s="14" t="s">
        <v>53</v>
      </c>
      <c r="J863" s="13" t="s">
        <v>54</v>
      </c>
      <c r="K863" s="7" t="s">
        <v>92</v>
      </c>
      <c r="L863" s="7" t="s">
        <v>76</v>
      </c>
      <c r="M863" s="7" t="s">
        <v>84</v>
      </c>
      <c r="N863" s="7">
        <v>24.3</v>
      </c>
      <c r="O863" s="7" t="s">
        <v>58</v>
      </c>
      <c r="P863" s="7">
        <v>75</v>
      </c>
      <c r="Q863" t="s">
        <v>7875</v>
      </c>
      <c r="R863" s="7" t="s">
        <v>59</v>
      </c>
      <c r="S863" s="14" t="s">
        <v>59</v>
      </c>
      <c r="T863" t="b">
        <v>0</v>
      </c>
      <c r="U863" s="7">
        <v>1648</v>
      </c>
      <c r="V863" s="7">
        <v>14.66</v>
      </c>
      <c r="W863" s="7">
        <v>25.04</v>
      </c>
      <c r="X863" s="7">
        <v>0.4710666</v>
      </c>
      <c r="Y863" s="7">
        <v>2.5614599999999998</v>
      </c>
      <c r="Z863" s="7">
        <v>5.4</v>
      </c>
      <c r="AA863" s="7">
        <v>3.69</v>
      </c>
      <c r="AB863" s="14">
        <v>3.44</v>
      </c>
      <c r="AC863" s="17">
        <v>6.8532700000000002E-2</v>
      </c>
      <c r="AD863" s="3">
        <v>0.93146700000000004</v>
      </c>
      <c r="AE863" s="14" t="s">
        <v>197</v>
      </c>
      <c r="AF863" s="13">
        <v>7</v>
      </c>
      <c r="AG863" s="14">
        <v>6</v>
      </c>
      <c r="AH863" s="13">
        <v>4</v>
      </c>
      <c r="AI863" s="7">
        <v>4</v>
      </c>
      <c r="AJ863" s="7">
        <v>0</v>
      </c>
      <c r="AK863" s="7">
        <v>3</v>
      </c>
      <c r="AL863" s="7">
        <v>3</v>
      </c>
      <c r="AM863" s="14">
        <v>0</v>
      </c>
      <c r="AN863" s="13">
        <v>3</v>
      </c>
      <c r="AO863" s="14">
        <v>3</v>
      </c>
      <c r="AP863" s="7" t="s">
        <v>66</v>
      </c>
      <c r="AQ863" s="7" t="s">
        <v>62</v>
      </c>
      <c r="AR863" s="7" t="s">
        <v>62</v>
      </c>
      <c r="AS863" s="7" t="s">
        <v>70</v>
      </c>
      <c r="AT863" s="7" t="s">
        <v>62</v>
      </c>
      <c r="AU863" s="7" t="s">
        <v>5797</v>
      </c>
      <c r="AV863" s="7" t="s">
        <v>70</v>
      </c>
      <c r="AW863" s="7" t="s">
        <v>70</v>
      </c>
      <c r="AX863" s="12">
        <v>0</v>
      </c>
      <c r="AY863" s="12">
        <v>0</v>
      </c>
      <c r="AZ863" s="12">
        <v>0</v>
      </c>
      <c r="BA863" s="12">
        <v>1</v>
      </c>
      <c r="BB863" s="12">
        <v>1</v>
      </c>
      <c r="BC863" s="12">
        <v>0</v>
      </c>
      <c r="BD863" s="35">
        <v>1</v>
      </c>
      <c r="BE863" s="12">
        <v>1</v>
      </c>
    </row>
    <row r="864" spans="1:57" x14ac:dyDescent="0.35">
      <c r="A864" s="7">
        <v>863</v>
      </c>
      <c r="B864" s="7">
        <v>863</v>
      </c>
      <c r="C864" s="7" t="s">
        <v>1938</v>
      </c>
      <c r="D864" s="7" t="s">
        <v>1939</v>
      </c>
      <c r="E864" s="13" t="s">
        <v>51</v>
      </c>
      <c r="F864" s="7">
        <v>300</v>
      </c>
      <c r="G864" s="7" t="s">
        <v>122</v>
      </c>
      <c r="H864" s="7"/>
      <c r="I864" s="14" t="s">
        <v>53</v>
      </c>
      <c r="J864" s="13" t="s">
        <v>54</v>
      </c>
      <c r="K864" s="7" t="s">
        <v>92</v>
      </c>
      <c r="L864" s="7" t="s">
        <v>56</v>
      </c>
      <c r="M864" s="7" t="s">
        <v>57</v>
      </c>
      <c r="N864" s="7">
        <v>19.399999999999999</v>
      </c>
      <c r="O864" s="7" t="s">
        <v>58</v>
      </c>
      <c r="P864" s="7">
        <v>29</v>
      </c>
      <c r="Q864" t="s">
        <v>7875</v>
      </c>
      <c r="R864" s="7" t="s">
        <v>59</v>
      </c>
      <c r="S864" s="14" t="s">
        <v>59</v>
      </c>
      <c r="T864" t="b">
        <v>0</v>
      </c>
      <c r="U864" s="7">
        <v>1124</v>
      </c>
      <c r="V864" s="7">
        <v>16.36</v>
      </c>
      <c r="W864" s="7">
        <v>26.54</v>
      </c>
      <c r="X864" s="7">
        <v>0.88166599999999984</v>
      </c>
      <c r="Y864" s="7">
        <v>1.84958</v>
      </c>
      <c r="Z864" s="7">
        <v>5.6</v>
      </c>
      <c r="AA864" s="7">
        <v>6.66</v>
      </c>
      <c r="AB864" s="14">
        <v>1.92</v>
      </c>
      <c r="AC864" s="17">
        <v>9.7484400000000006E-3</v>
      </c>
      <c r="AD864" s="3">
        <v>0.99025200000000002</v>
      </c>
      <c r="AE864" s="14" t="s">
        <v>197</v>
      </c>
      <c r="AF864" s="13">
        <v>7</v>
      </c>
      <c r="AG864" s="14">
        <v>6</v>
      </c>
      <c r="AH864" s="13">
        <v>4</v>
      </c>
      <c r="AI864" s="7">
        <v>4</v>
      </c>
      <c r="AJ864" s="7">
        <v>0</v>
      </c>
      <c r="AK864" s="7">
        <v>3</v>
      </c>
      <c r="AL864" s="7">
        <v>3</v>
      </c>
      <c r="AM864" s="14">
        <v>0</v>
      </c>
      <c r="AN864" s="13">
        <v>3</v>
      </c>
      <c r="AO864" s="14">
        <v>3</v>
      </c>
      <c r="AP864" s="7" t="s">
        <v>66</v>
      </c>
      <c r="AQ864" s="7" t="s">
        <v>62</v>
      </c>
      <c r="AR864" s="7" t="s">
        <v>62</v>
      </c>
      <c r="AS864" s="7" t="s">
        <v>70</v>
      </c>
      <c r="AT864" s="7" t="s">
        <v>62</v>
      </c>
      <c r="AU864" s="7" t="s">
        <v>5797</v>
      </c>
      <c r="AV864" s="7" t="s">
        <v>70</v>
      </c>
      <c r="AW864" s="7" t="s">
        <v>5797</v>
      </c>
      <c r="AX864" s="12">
        <v>0</v>
      </c>
      <c r="AY864" s="12">
        <v>0</v>
      </c>
      <c r="AZ864" s="12">
        <v>0</v>
      </c>
      <c r="BA864" s="12">
        <v>1</v>
      </c>
      <c r="BB864" s="12">
        <v>1</v>
      </c>
      <c r="BC864" s="12">
        <v>0</v>
      </c>
      <c r="BD864" s="35">
        <v>1</v>
      </c>
      <c r="BE864" s="12">
        <v>1</v>
      </c>
    </row>
    <row r="865" spans="1:57" x14ac:dyDescent="0.35">
      <c r="A865" s="7">
        <v>864</v>
      </c>
      <c r="B865" s="7">
        <v>864</v>
      </c>
      <c r="C865" s="7" t="s">
        <v>1940</v>
      </c>
      <c r="D865" s="7" t="s">
        <v>1941</v>
      </c>
      <c r="E865" s="13" t="s">
        <v>51</v>
      </c>
      <c r="F865" s="7">
        <v>300</v>
      </c>
      <c r="G865" s="7" t="s">
        <v>94</v>
      </c>
      <c r="H865" s="7">
        <v>500</v>
      </c>
      <c r="I865" s="14" t="s">
        <v>53</v>
      </c>
      <c r="J865" s="13" t="s">
        <v>54</v>
      </c>
      <c r="K865" s="7" t="s">
        <v>92</v>
      </c>
      <c r="L865" s="7" t="s">
        <v>56</v>
      </c>
      <c r="M865" s="7" t="s">
        <v>57</v>
      </c>
      <c r="N865" s="7">
        <v>61</v>
      </c>
      <c r="O865" s="7" t="s">
        <v>58</v>
      </c>
      <c r="P865" s="7">
        <v>35</v>
      </c>
      <c r="Q865" t="s">
        <v>7875</v>
      </c>
      <c r="R865" s="7" t="s">
        <v>59</v>
      </c>
      <c r="S865" s="14" t="s">
        <v>59</v>
      </c>
      <c r="T865" t="b">
        <v>0</v>
      </c>
      <c r="U865" s="7">
        <v>195</v>
      </c>
      <c r="V865" s="7">
        <v>9.4</v>
      </c>
      <c r="W865" s="7">
        <v>20.5</v>
      </c>
      <c r="X865" s="7">
        <v>0.51666666666666672</v>
      </c>
      <c r="Y865" s="7">
        <v>0.52590000000000003</v>
      </c>
      <c r="Z865" s="7">
        <v>5.3</v>
      </c>
      <c r="AA865" s="7">
        <v>2.79</v>
      </c>
      <c r="AB865" s="14">
        <v>1.86</v>
      </c>
      <c r="AC865" s="17">
        <v>6.53889E-2</v>
      </c>
      <c r="AD865" s="3">
        <v>0.93461099999999997</v>
      </c>
      <c r="AE865" s="14" t="s">
        <v>197</v>
      </c>
      <c r="AF865" s="13">
        <v>7</v>
      </c>
      <c r="AG865" s="14">
        <v>6</v>
      </c>
      <c r="AH865" s="13">
        <v>4</v>
      </c>
      <c r="AI865" s="7">
        <v>4</v>
      </c>
      <c r="AJ865" s="7">
        <v>0</v>
      </c>
      <c r="AK865" s="7">
        <v>3</v>
      </c>
      <c r="AL865" s="7">
        <v>3</v>
      </c>
      <c r="AM865" s="14">
        <v>0</v>
      </c>
      <c r="AN865" s="13">
        <v>3</v>
      </c>
      <c r="AO865" s="14">
        <v>3</v>
      </c>
      <c r="AP865" s="7" t="s">
        <v>66</v>
      </c>
      <c r="AQ865" s="7" t="s">
        <v>62</v>
      </c>
      <c r="AR865" s="7" t="s">
        <v>62</v>
      </c>
      <c r="AS865" s="7" t="s">
        <v>5797</v>
      </c>
      <c r="AT865" s="7" t="s">
        <v>62</v>
      </c>
      <c r="AU865" s="7" t="s">
        <v>5797</v>
      </c>
      <c r="AV865" s="7" t="s">
        <v>5797</v>
      </c>
      <c r="AW865" s="7" t="s">
        <v>70</v>
      </c>
      <c r="AX865" s="12">
        <v>0</v>
      </c>
      <c r="AY865" s="12">
        <v>0</v>
      </c>
      <c r="AZ865" s="12">
        <v>0</v>
      </c>
      <c r="BA865" s="12">
        <v>1</v>
      </c>
      <c r="BB865" s="12">
        <v>1</v>
      </c>
      <c r="BC865" s="12">
        <v>0</v>
      </c>
      <c r="BD865" s="35">
        <v>1</v>
      </c>
      <c r="BE865" s="12">
        <v>1</v>
      </c>
    </row>
    <row r="866" spans="1:57" x14ac:dyDescent="0.35">
      <c r="A866" s="7">
        <v>865</v>
      </c>
      <c r="B866" s="7">
        <v>865</v>
      </c>
      <c r="C866" s="7" t="s">
        <v>1942</v>
      </c>
      <c r="D866" s="7" t="s">
        <v>1943</v>
      </c>
      <c r="E866" s="13" t="s">
        <v>51</v>
      </c>
      <c r="F866" s="7">
        <v>300</v>
      </c>
      <c r="G866" s="7" t="s">
        <v>122</v>
      </c>
      <c r="H866" s="7"/>
      <c r="I866" s="14" t="s">
        <v>53</v>
      </c>
      <c r="J866" s="13" t="s">
        <v>54</v>
      </c>
      <c r="K866" s="7" t="s">
        <v>117</v>
      </c>
      <c r="L866" s="7" t="s">
        <v>56</v>
      </c>
      <c r="M866" s="7" t="s">
        <v>57</v>
      </c>
      <c r="N866" s="7">
        <v>33.5</v>
      </c>
      <c r="O866" s="7" t="s">
        <v>58</v>
      </c>
      <c r="P866" s="7">
        <v>35</v>
      </c>
      <c r="Q866" t="s">
        <v>7833</v>
      </c>
      <c r="R866" s="7" t="s">
        <v>59</v>
      </c>
      <c r="S866" s="14" t="s">
        <v>59</v>
      </c>
      <c r="T866" t="b">
        <v>0</v>
      </c>
      <c r="U866" s="7">
        <v>751</v>
      </c>
      <c r="V866" s="7">
        <v>17.04</v>
      </c>
      <c r="W866" s="7">
        <v>27.74</v>
      </c>
      <c r="X866" s="7">
        <v>0.86980000000000002</v>
      </c>
      <c r="Y866" s="7">
        <v>1.08016</v>
      </c>
      <c r="Z866" s="7">
        <v>6.4</v>
      </c>
      <c r="AA866" s="7">
        <v>5.82</v>
      </c>
      <c r="AB866" s="14">
        <v>2.16</v>
      </c>
      <c r="AC866" s="17">
        <v>6.1477900000000002E-2</v>
      </c>
      <c r="AD866" s="3">
        <v>0.93852199999999997</v>
      </c>
      <c r="AE866" s="14" t="s">
        <v>197</v>
      </c>
      <c r="AF866" s="13">
        <v>7</v>
      </c>
      <c r="AG866" s="14">
        <v>6</v>
      </c>
      <c r="AH866" s="13">
        <v>4</v>
      </c>
      <c r="AI866" s="7">
        <v>4</v>
      </c>
      <c r="AJ866" s="7">
        <v>0</v>
      </c>
      <c r="AK866" s="7">
        <v>3</v>
      </c>
      <c r="AL866" s="7">
        <v>3</v>
      </c>
      <c r="AM866" s="14">
        <v>0</v>
      </c>
      <c r="AN866" s="13">
        <v>3</v>
      </c>
      <c r="AO866" s="14">
        <v>3</v>
      </c>
      <c r="AP866" s="7" t="s">
        <v>66</v>
      </c>
      <c r="AQ866" s="7" t="s">
        <v>62</v>
      </c>
      <c r="AR866" s="7" t="s">
        <v>62</v>
      </c>
      <c r="AS866" s="7" t="s">
        <v>5797</v>
      </c>
      <c r="AT866" s="7" t="s">
        <v>62</v>
      </c>
      <c r="AU866" s="7" t="s">
        <v>5797</v>
      </c>
      <c r="AV866" s="7" t="s">
        <v>5797</v>
      </c>
      <c r="AW866" s="7" t="s">
        <v>5797</v>
      </c>
      <c r="AX866" s="12">
        <v>0</v>
      </c>
      <c r="AY866" s="12">
        <v>0</v>
      </c>
      <c r="AZ866" s="12">
        <v>0</v>
      </c>
      <c r="BA866" s="12">
        <v>1</v>
      </c>
      <c r="BB866" s="12">
        <v>1</v>
      </c>
      <c r="BC866" s="12">
        <v>0</v>
      </c>
      <c r="BD866" s="35">
        <v>1</v>
      </c>
      <c r="BE866" s="12">
        <v>1</v>
      </c>
    </row>
    <row r="867" spans="1:57" x14ac:dyDescent="0.35">
      <c r="A867" s="7">
        <v>866</v>
      </c>
      <c r="B867" s="7">
        <v>866</v>
      </c>
      <c r="C867" s="7" t="s">
        <v>1944</v>
      </c>
      <c r="D867" s="7" t="s">
        <v>1945</v>
      </c>
      <c r="E867" s="13" t="s">
        <v>51</v>
      </c>
      <c r="F867" s="7">
        <v>300</v>
      </c>
      <c r="G867" s="7" t="s">
        <v>101</v>
      </c>
      <c r="H867" s="7"/>
      <c r="I867" s="14" t="s">
        <v>53</v>
      </c>
      <c r="J867" s="13" t="s">
        <v>54</v>
      </c>
      <c r="K867" s="7" t="s">
        <v>79</v>
      </c>
      <c r="L867" s="7" t="s">
        <v>56</v>
      </c>
      <c r="M867" s="7" t="s">
        <v>57</v>
      </c>
      <c r="N867" s="7">
        <v>43</v>
      </c>
      <c r="O867" s="7" t="s">
        <v>58</v>
      </c>
      <c r="P867" s="7"/>
      <c r="Q867" t="s">
        <v>7874</v>
      </c>
      <c r="R867" s="7" t="s">
        <v>59</v>
      </c>
      <c r="S867" s="14" t="s">
        <v>59</v>
      </c>
      <c r="T867" t="b">
        <v>0</v>
      </c>
      <c r="U867" s="7">
        <v>194</v>
      </c>
      <c r="V867" s="7">
        <v>8.5</v>
      </c>
      <c r="W867" s="7">
        <v>20.133330000000001</v>
      </c>
      <c r="X867" s="7">
        <v>0.84511000000000003</v>
      </c>
      <c r="Y867" s="7">
        <v>0.52616666666666667</v>
      </c>
      <c r="Z867" s="7">
        <v>7</v>
      </c>
      <c r="AA867" s="7">
        <v>2.37</v>
      </c>
      <c r="AB867" s="14">
        <v>3.6</v>
      </c>
      <c r="AC867" s="17">
        <v>5.3064500000000001E-2</v>
      </c>
      <c r="AD867" s="3">
        <v>0.94693499999999997</v>
      </c>
      <c r="AE867" s="14" t="s">
        <v>197</v>
      </c>
      <c r="AF867" s="13">
        <v>7</v>
      </c>
      <c r="AG867" s="14">
        <v>6</v>
      </c>
      <c r="AH867" s="13">
        <v>4</v>
      </c>
      <c r="AI867" s="7">
        <v>4</v>
      </c>
      <c r="AJ867" s="7">
        <v>0</v>
      </c>
      <c r="AK867" s="7">
        <v>3</v>
      </c>
      <c r="AL867" s="7">
        <v>3</v>
      </c>
      <c r="AM867" s="14">
        <v>0</v>
      </c>
      <c r="AN867" s="13">
        <v>3</v>
      </c>
      <c r="AO867" s="14">
        <v>3</v>
      </c>
      <c r="AP867" s="7" t="s">
        <v>66</v>
      </c>
      <c r="AQ867" s="7" t="s">
        <v>62</v>
      </c>
      <c r="AR867" s="7" t="s">
        <v>66</v>
      </c>
      <c r="AS867" s="7" t="s">
        <v>70</v>
      </c>
      <c r="AT867" s="7" t="s">
        <v>70</v>
      </c>
      <c r="AU867" s="7" t="s">
        <v>5797</v>
      </c>
      <c r="AV867" s="7" t="s">
        <v>70</v>
      </c>
      <c r="AW867" s="7" t="s">
        <v>70</v>
      </c>
      <c r="AX867" s="12">
        <v>0</v>
      </c>
      <c r="AY867" s="12">
        <v>0</v>
      </c>
      <c r="AZ867" s="12">
        <v>0</v>
      </c>
      <c r="BA867" s="12">
        <v>1</v>
      </c>
      <c r="BB867" s="12">
        <v>1</v>
      </c>
      <c r="BC867" s="12">
        <v>0</v>
      </c>
      <c r="BD867" s="35">
        <v>1</v>
      </c>
      <c r="BE867" s="12">
        <v>1</v>
      </c>
    </row>
    <row r="868" spans="1:57" x14ac:dyDescent="0.35">
      <c r="A868" s="7">
        <v>867</v>
      </c>
      <c r="B868" s="7">
        <v>867</v>
      </c>
      <c r="C868" s="7" t="s">
        <v>1946</v>
      </c>
      <c r="D868" s="7" t="s">
        <v>1947</v>
      </c>
      <c r="E868" s="13" t="s">
        <v>51</v>
      </c>
      <c r="F868" s="7">
        <v>300</v>
      </c>
      <c r="G868" s="7" t="s">
        <v>100</v>
      </c>
      <c r="H868" s="7"/>
      <c r="I868" s="14" t="s">
        <v>53</v>
      </c>
      <c r="J868" s="13" t="s">
        <v>54</v>
      </c>
      <c r="K868" s="7" t="s">
        <v>83</v>
      </c>
      <c r="L868" s="7" t="s">
        <v>87</v>
      </c>
      <c r="M868" s="7" t="s">
        <v>57</v>
      </c>
      <c r="N868" s="7">
        <v>38</v>
      </c>
      <c r="O868" s="7" t="s">
        <v>58</v>
      </c>
      <c r="P868" s="7">
        <v>37</v>
      </c>
      <c r="Q868" t="s">
        <v>7875</v>
      </c>
      <c r="R868" s="7" t="s">
        <v>59</v>
      </c>
      <c r="S868" s="14" t="s">
        <v>59</v>
      </c>
      <c r="T868" t="b">
        <v>0</v>
      </c>
      <c r="U868" s="7">
        <v>786</v>
      </c>
      <c r="V868" s="7">
        <v>10.1</v>
      </c>
      <c r="W868" s="7">
        <v>22.8</v>
      </c>
      <c r="X868" s="7">
        <v>0.80693339999999991</v>
      </c>
      <c r="Y868" s="7">
        <v>1.06864</v>
      </c>
      <c r="Z868" s="7">
        <v>5.9</v>
      </c>
      <c r="AA868" s="7">
        <v>4.99</v>
      </c>
      <c r="AB868" s="14">
        <v>2.6</v>
      </c>
      <c r="AC868" s="17">
        <v>2.1612699999999999E-2</v>
      </c>
      <c r="AD868" s="3">
        <v>0.97838700000000001</v>
      </c>
      <c r="AE868" s="14" t="s">
        <v>197</v>
      </c>
      <c r="AF868" s="13">
        <v>7</v>
      </c>
      <c r="AG868" s="14">
        <v>6</v>
      </c>
      <c r="AH868" s="13">
        <v>4</v>
      </c>
      <c r="AI868" s="7">
        <v>3</v>
      </c>
      <c r="AJ868" s="7">
        <v>1</v>
      </c>
      <c r="AK868" s="7">
        <v>3</v>
      </c>
      <c r="AL868" s="7">
        <v>2</v>
      </c>
      <c r="AM868" s="14">
        <v>1</v>
      </c>
      <c r="AN868" s="13">
        <v>3</v>
      </c>
      <c r="AO868" s="14">
        <v>3</v>
      </c>
      <c r="AP868" s="7" t="s">
        <v>66</v>
      </c>
      <c r="AQ868" s="7" t="s">
        <v>62</v>
      </c>
      <c r="AR868" s="7" t="s">
        <v>208</v>
      </c>
      <c r="AS868" s="7" t="s">
        <v>70</v>
      </c>
      <c r="AT868" s="7" t="s">
        <v>62</v>
      </c>
      <c r="AU868" s="7" t="s">
        <v>5797</v>
      </c>
      <c r="AV868" s="7" t="s">
        <v>70</v>
      </c>
      <c r="AW868" s="7" t="s">
        <v>70</v>
      </c>
      <c r="AX868" s="12">
        <v>0</v>
      </c>
      <c r="AY868" s="12">
        <v>0</v>
      </c>
      <c r="AZ868" s="12">
        <v>0</v>
      </c>
      <c r="BA868" s="12">
        <v>1</v>
      </c>
      <c r="BB868" s="12">
        <v>1</v>
      </c>
      <c r="BC868" s="12">
        <v>0</v>
      </c>
      <c r="BD868" s="35">
        <v>1</v>
      </c>
      <c r="BE868" s="12">
        <v>1</v>
      </c>
    </row>
    <row r="869" spans="1:57" x14ac:dyDescent="0.35">
      <c r="A869" s="7">
        <v>868</v>
      </c>
      <c r="B869" s="7">
        <v>868</v>
      </c>
      <c r="C869" s="7" t="s">
        <v>1948</v>
      </c>
      <c r="D869" s="7" t="s">
        <v>1949</v>
      </c>
      <c r="E869" s="13" t="s">
        <v>51</v>
      </c>
      <c r="F869" s="7">
        <v>300</v>
      </c>
      <c r="G869" s="7" t="s">
        <v>173</v>
      </c>
      <c r="H869" s="7"/>
      <c r="I869" s="14" t="s">
        <v>53</v>
      </c>
      <c r="J869" s="13" t="s">
        <v>54</v>
      </c>
      <c r="K869" s="7" t="s">
        <v>103</v>
      </c>
      <c r="L869" s="7" t="s">
        <v>87</v>
      </c>
      <c r="M869" s="7" t="s">
        <v>57</v>
      </c>
      <c r="N869" s="7">
        <v>24</v>
      </c>
      <c r="O869" s="7" t="s">
        <v>109</v>
      </c>
      <c r="P869" s="7">
        <v>43</v>
      </c>
      <c r="Q869" t="s">
        <v>7875</v>
      </c>
      <c r="R869" s="7" t="s">
        <v>59</v>
      </c>
      <c r="S869" s="14" t="s">
        <v>59</v>
      </c>
      <c r="T869" t="b">
        <v>0</v>
      </c>
      <c r="U869" s="7">
        <v>1079</v>
      </c>
      <c r="V869" s="7">
        <v>17.12</v>
      </c>
      <c r="W869" s="7">
        <v>26.8</v>
      </c>
      <c r="X869" s="7">
        <v>0.69186659999999989</v>
      </c>
      <c r="Y869" s="7">
        <v>1.49156</v>
      </c>
      <c r="Z869" s="7"/>
      <c r="AA869" s="7"/>
      <c r="AB869" s="14"/>
      <c r="AC869" s="17">
        <v>2.0180900000000002E-2</v>
      </c>
      <c r="AD869" s="3">
        <v>0.979819</v>
      </c>
      <c r="AE869" s="14" t="s">
        <v>197</v>
      </c>
      <c r="AF869" s="13">
        <v>7</v>
      </c>
      <c r="AG869" s="14">
        <v>6</v>
      </c>
      <c r="AH869" s="13">
        <v>4</v>
      </c>
      <c r="AI869" s="7">
        <v>4</v>
      </c>
      <c r="AJ869" s="7">
        <v>0</v>
      </c>
      <c r="AK869" s="7">
        <v>3</v>
      </c>
      <c r="AL869" s="7">
        <v>3</v>
      </c>
      <c r="AM869" s="14">
        <v>0</v>
      </c>
      <c r="AN869" s="13">
        <v>3</v>
      </c>
      <c r="AO869" s="14">
        <v>3</v>
      </c>
      <c r="AP869" s="7" t="s">
        <v>66</v>
      </c>
      <c r="AQ869" s="7" t="s">
        <v>62</v>
      </c>
      <c r="AR869" s="7" t="s">
        <v>62</v>
      </c>
      <c r="AS869" s="7" t="s">
        <v>70</v>
      </c>
      <c r="AT869" s="7" t="s">
        <v>62</v>
      </c>
      <c r="AU869" s="7" t="s">
        <v>5797</v>
      </c>
      <c r="AV869" s="7" t="s">
        <v>70</v>
      </c>
      <c r="AW869" s="7" t="s">
        <v>70</v>
      </c>
      <c r="AX869" s="12">
        <v>0</v>
      </c>
      <c r="AY869" s="12">
        <v>0</v>
      </c>
      <c r="AZ869" s="12" t="s">
        <v>5797</v>
      </c>
      <c r="BA869" s="12">
        <v>1</v>
      </c>
      <c r="BB869" s="12">
        <v>1</v>
      </c>
      <c r="BC869" s="12">
        <v>0</v>
      </c>
      <c r="BD869" s="35">
        <v>1</v>
      </c>
      <c r="BE869" s="12">
        <v>1</v>
      </c>
    </row>
    <row r="870" spans="1:57" x14ac:dyDescent="0.35">
      <c r="A870" s="7">
        <v>869</v>
      </c>
      <c r="B870" s="7">
        <v>869</v>
      </c>
      <c r="C870" s="7" t="s">
        <v>1950</v>
      </c>
      <c r="D870" s="7" t="s">
        <v>1951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87</v>
      </c>
      <c r="M870" s="7" t="s">
        <v>57</v>
      </c>
      <c r="N870" s="7">
        <v>23.8</v>
      </c>
      <c r="O870" s="7" t="s">
        <v>58</v>
      </c>
      <c r="P870" s="7">
        <v>33</v>
      </c>
      <c r="Q870" t="s">
        <v>7875</v>
      </c>
      <c r="R870" s="7" t="s">
        <v>59</v>
      </c>
      <c r="S870" s="14" t="s">
        <v>59</v>
      </c>
      <c r="T870" t="b">
        <v>0</v>
      </c>
      <c r="U870" s="7">
        <v>160</v>
      </c>
      <c r="V870" s="7">
        <v>8.9333299999999998</v>
      </c>
      <c r="W870" s="7">
        <v>21.3</v>
      </c>
      <c r="X870" s="7">
        <v>0.84377666666666651</v>
      </c>
      <c r="Y870" s="7">
        <v>0.37093333333333328</v>
      </c>
      <c r="Z870" s="7">
        <v>7.1</v>
      </c>
      <c r="AA870" s="7">
        <v>2.96</v>
      </c>
      <c r="AB870" s="14">
        <v>2.62</v>
      </c>
      <c r="AC870" s="17">
        <v>2.8880400000000001E-3</v>
      </c>
      <c r="AD870" s="3">
        <v>0.997112</v>
      </c>
      <c r="AE870" s="14" t="s">
        <v>197</v>
      </c>
      <c r="AF870" s="13">
        <v>7</v>
      </c>
      <c r="AG870" s="14">
        <v>6</v>
      </c>
      <c r="AH870" s="13">
        <v>4</v>
      </c>
      <c r="AI870" s="7">
        <v>4</v>
      </c>
      <c r="AJ870" s="7">
        <v>0</v>
      </c>
      <c r="AK870" s="7">
        <v>3</v>
      </c>
      <c r="AL870" s="7">
        <v>3</v>
      </c>
      <c r="AM870" s="14">
        <v>0</v>
      </c>
      <c r="AN870" s="13">
        <v>3</v>
      </c>
      <c r="AO870" s="14">
        <v>3</v>
      </c>
      <c r="AP870" s="7" t="s">
        <v>66</v>
      </c>
      <c r="AQ870" s="7" t="s">
        <v>62</v>
      </c>
      <c r="AR870" s="7" t="s">
        <v>66</v>
      </c>
      <c r="AS870" s="7" t="s">
        <v>70</v>
      </c>
      <c r="AT870" s="7" t="s">
        <v>70</v>
      </c>
      <c r="AU870" s="7" t="s">
        <v>5797</v>
      </c>
      <c r="AV870" s="7" t="s">
        <v>70</v>
      </c>
      <c r="AW870" s="7" t="s">
        <v>70</v>
      </c>
      <c r="AX870" s="12">
        <v>0</v>
      </c>
      <c r="AY870" s="12">
        <v>0</v>
      </c>
      <c r="AZ870" s="12">
        <v>0</v>
      </c>
      <c r="BA870" s="12">
        <v>1</v>
      </c>
      <c r="BB870" s="12">
        <v>1</v>
      </c>
      <c r="BC870" s="12">
        <v>0</v>
      </c>
      <c r="BD870" s="35">
        <v>1</v>
      </c>
      <c r="BE870" s="12">
        <v>1</v>
      </c>
    </row>
    <row r="871" spans="1:57" x14ac:dyDescent="0.35">
      <c r="A871" s="7">
        <v>870</v>
      </c>
      <c r="B871" s="7">
        <v>870</v>
      </c>
      <c r="C871" s="7" t="s">
        <v>1952</v>
      </c>
      <c r="D871" s="7" t="s">
        <v>1953</v>
      </c>
      <c r="E871" s="13" t="s">
        <v>51</v>
      </c>
      <c r="F871" s="7">
        <v>300</v>
      </c>
      <c r="G871" s="7" t="s">
        <v>139</v>
      </c>
      <c r="H871" s="7"/>
      <c r="I871" s="14" t="s">
        <v>53</v>
      </c>
      <c r="J871" s="13" t="s">
        <v>54</v>
      </c>
      <c r="K871" s="7" t="s">
        <v>75</v>
      </c>
      <c r="L871" s="7" t="s">
        <v>87</v>
      </c>
      <c r="M871" s="7" t="s">
        <v>57</v>
      </c>
      <c r="N871" s="7">
        <v>23.1</v>
      </c>
      <c r="O871" s="7" t="s">
        <v>58</v>
      </c>
      <c r="P871" s="7">
        <v>57</v>
      </c>
      <c r="Q871" t="s">
        <v>7881</v>
      </c>
      <c r="R871" s="7" t="s">
        <v>59</v>
      </c>
      <c r="S871" s="14" t="s">
        <v>59</v>
      </c>
      <c r="T871" t="b">
        <v>0</v>
      </c>
      <c r="U871" s="7">
        <v>1446</v>
      </c>
      <c r="V871" s="7">
        <v>11.36</v>
      </c>
      <c r="W871" s="7">
        <v>22</v>
      </c>
      <c r="X871" s="7">
        <v>0.42973319999999998</v>
      </c>
      <c r="Y871" s="7">
        <v>2.3317800000000002</v>
      </c>
      <c r="Z871" s="7">
        <v>5.9</v>
      </c>
      <c r="AA871" s="7">
        <v>4.2</v>
      </c>
      <c r="AB871" s="14">
        <v>2.85</v>
      </c>
      <c r="AC871" s="17">
        <v>2.68569E-2</v>
      </c>
      <c r="AD871" s="3">
        <v>0.97314299999999998</v>
      </c>
      <c r="AE871" s="14" t="s">
        <v>197</v>
      </c>
      <c r="AF871" s="13">
        <v>7</v>
      </c>
      <c r="AG871" s="14">
        <v>6</v>
      </c>
      <c r="AH871" s="13">
        <v>4</v>
      </c>
      <c r="AI871" s="7">
        <v>4</v>
      </c>
      <c r="AJ871" s="7">
        <v>0</v>
      </c>
      <c r="AK871" s="7">
        <v>3</v>
      </c>
      <c r="AL871" s="7">
        <v>3</v>
      </c>
      <c r="AM871" s="14">
        <v>0</v>
      </c>
      <c r="AN871" s="13">
        <v>3</v>
      </c>
      <c r="AO871" s="14">
        <v>3</v>
      </c>
      <c r="AP871" s="7" t="s">
        <v>66</v>
      </c>
      <c r="AQ871" s="7" t="s">
        <v>62</v>
      </c>
      <c r="AR871" s="7" t="s">
        <v>62</v>
      </c>
      <c r="AS871" s="7" t="s">
        <v>70</v>
      </c>
      <c r="AT871" s="7" t="s">
        <v>62</v>
      </c>
      <c r="AU871" s="7" t="s">
        <v>5797</v>
      </c>
      <c r="AV871" s="7" t="s">
        <v>70</v>
      </c>
      <c r="AW871" s="7" t="s">
        <v>70</v>
      </c>
      <c r="AX871" s="12">
        <v>0</v>
      </c>
      <c r="AY871" s="12">
        <v>0</v>
      </c>
      <c r="AZ871" s="12">
        <v>0</v>
      </c>
      <c r="BA871" s="12">
        <v>1</v>
      </c>
      <c r="BB871" s="12">
        <v>1</v>
      </c>
      <c r="BC871" s="12">
        <v>0</v>
      </c>
      <c r="BD871" s="35">
        <v>1</v>
      </c>
      <c r="BE871" s="12">
        <v>1</v>
      </c>
    </row>
    <row r="872" spans="1:57" x14ac:dyDescent="0.35">
      <c r="A872" s="7">
        <v>871</v>
      </c>
      <c r="B872" s="7">
        <v>871</v>
      </c>
      <c r="C872" s="7" t="s">
        <v>1954</v>
      </c>
      <c r="D872" s="7" t="s">
        <v>1955</v>
      </c>
      <c r="E872" s="13" t="s">
        <v>51</v>
      </c>
      <c r="F872" s="7">
        <v>300</v>
      </c>
      <c r="G872" s="7" t="s">
        <v>100</v>
      </c>
      <c r="H872" s="7"/>
      <c r="I872" s="14" t="s">
        <v>53</v>
      </c>
      <c r="J872" s="13" t="s">
        <v>54</v>
      </c>
      <c r="K872" s="7" t="s">
        <v>106</v>
      </c>
      <c r="L872" s="7" t="s">
        <v>56</v>
      </c>
      <c r="M872" s="7" t="s">
        <v>57</v>
      </c>
      <c r="N872" s="7">
        <v>40</v>
      </c>
      <c r="O872" s="7" t="s">
        <v>58</v>
      </c>
      <c r="P872" s="7">
        <v>33</v>
      </c>
      <c r="Q872" t="s">
        <v>7875</v>
      </c>
      <c r="R872" s="7" t="s">
        <v>59</v>
      </c>
      <c r="S872" s="14" t="s">
        <v>59</v>
      </c>
      <c r="T872" t="b">
        <v>0</v>
      </c>
      <c r="U872" s="7">
        <v>569</v>
      </c>
      <c r="V872" s="7">
        <v>15.7</v>
      </c>
      <c r="W872" s="7">
        <v>31.58</v>
      </c>
      <c r="X872" s="7">
        <v>1.5097339999999999</v>
      </c>
      <c r="Y872" s="7">
        <v>0.66258000000000006</v>
      </c>
      <c r="Z872" s="7">
        <v>7.3</v>
      </c>
      <c r="AA872" s="7">
        <v>5.21</v>
      </c>
      <c r="AB872" s="14">
        <v>2.52</v>
      </c>
      <c r="AC872" s="17">
        <v>0.28775299999999998</v>
      </c>
      <c r="AD872" s="3">
        <v>0.71224699999999996</v>
      </c>
      <c r="AE872" s="14" t="s">
        <v>197</v>
      </c>
      <c r="AF872" s="13">
        <v>7</v>
      </c>
      <c r="AG872" s="14">
        <v>6</v>
      </c>
      <c r="AH872" s="13">
        <v>4</v>
      </c>
      <c r="AI872" s="7">
        <v>4</v>
      </c>
      <c r="AJ872" s="7">
        <v>0</v>
      </c>
      <c r="AK872" s="7">
        <v>3</v>
      </c>
      <c r="AL872" s="7">
        <v>3</v>
      </c>
      <c r="AM872" s="14">
        <v>0</v>
      </c>
      <c r="AN872" s="13">
        <v>3</v>
      </c>
      <c r="AO872" s="14">
        <v>3</v>
      </c>
      <c r="AP872" s="7" t="s">
        <v>66</v>
      </c>
      <c r="AQ872" s="7" t="s">
        <v>62</v>
      </c>
      <c r="AR872" s="7" t="s">
        <v>66</v>
      </c>
      <c r="AS872" s="7" t="s">
        <v>70</v>
      </c>
      <c r="AT872" s="7" t="s">
        <v>70</v>
      </c>
      <c r="AU872" s="7" t="s">
        <v>66</v>
      </c>
      <c r="AV872" s="7" t="s">
        <v>70</v>
      </c>
      <c r="AW872" s="7" t="s">
        <v>70</v>
      </c>
      <c r="AX872" s="12">
        <v>0</v>
      </c>
      <c r="AY872" s="12">
        <v>0</v>
      </c>
      <c r="AZ872" s="12">
        <v>0</v>
      </c>
      <c r="BA872" s="12">
        <v>1</v>
      </c>
      <c r="BB872" s="12">
        <v>1</v>
      </c>
      <c r="BC872" s="12" t="s">
        <v>5797</v>
      </c>
      <c r="BD872" s="35">
        <v>1</v>
      </c>
      <c r="BE872" s="12">
        <v>1</v>
      </c>
    </row>
    <row r="873" spans="1:57" x14ac:dyDescent="0.35">
      <c r="A873" s="7">
        <v>872</v>
      </c>
      <c r="B873" s="7">
        <v>872</v>
      </c>
      <c r="C873" s="7" t="s">
        <v>1956</v>
      </c>
      <c r="D873" s="7" t="s">
        <v>1957</v>
      </c>
      <c r="E873" s="13" t="s">
        <v>51</v>
      </c>
      <c r="F873" s="7">
        <v>300</v>
      </c>
      <c r="G873" s="7" t="s">
        <v>158</v>
      </c>
      <c r="H873" s="7"/>
      <c r="I873" s="14" t="s">
        <v>53</v>
      </c>
      <c r="J873" s="13" t="s">
        <v>54</v>
      </c>
      <c r="K873" s="7" t="s">
        <v>107</v>
      </c>
      <c r="L873" s="7" t="s">
        <v>87</v>
      </c>
      <c r="M873" s="7" t="s">
        <v>57</v>
      </c>
      <c r="N873" s="7">
        <v>22</v>
      </c>
      <c r="O873" s="7" t="s">
        <v>109</v>
      </c>
      <c r="P873" s="7">
        <v>33</v>
      </c>
      <c r="Q873" t="s">
        <v>7875</v>
      </c>
      <c r="R873" s="7" t="s">
        <v>59</v>
      </c>
      <c r="S873" s="14" t="s">
        <v>59</v>
      </c>
      <c r="T873" t="b">
        <v>0</v>
      </c>
      <c r="U873" s="7">
        <v>1692</v>
      </c>
      <c r="V873" s="7">
        <v>18.28</v>
      </c>
      <c r="W873" s="7">
        <v>27.32</v>
      </c>
      <c r="X873" s="7">
        <v>0.47453319999999999</v>
      </c>
      <c r="Y873" s="7">
        <v>2.5265399999999998</v>
      </c>
      <c r="Z873" s="7">
        <v>5.3</v>
      </c>
      <c r="AA873" s="7">
        <v>3.65</v>
      </c>
      <c r="AB873" s="14">
        <v>3.73</v>
      </c>
      <c r="AC873" s="17">
        <v>2.59531E-2</v>
      </c>
      <c r="AD873" s="3">
        <v>0.974047</v>
      </c>
      <c r="AE873" s="14" t="s">
        <v>197</v>
      </c>
      <c r="AF873" s="13">
        <v>7</v>
      </c>
      <c r="AG873" s="14">
        <v>6</v>
      </c>
      <c r="AH873" s="13">
        <v>4</v>
      </c>
      <c r="AI873" s="7">
        <v>4</v>
      </c>
      <c r="AJ873" s="7">
        <v>0</v>
      </c>
      <c r="AK873" s="7">
        <v>3</v>
      </c>
      <c r="AL873" s="7">
        <v>3</v>
      </c>
      <c r="AM873" s="14">
        <v>0</v>
      </c>
      <c r="AN873" s="13">
        <v>3</v>
      </c>
      <c r="AO873" s="14">
        <v>3</v>
      </c>
      <c r="AP873" s="7" t="s">
        <v>66</v>
      </c>
      <c r="AQ873" s="7" t="s">
        <v>62</v>
      </c>
      <c r="AR873" s="7" t="s">
        <v>62</v>
      </c>
      <c r="AS873" s="7" t="s">
        <v>5797</v>
      </c>
      <c r="AT873" s="7" t="s">
        <v>62</v>
      </c>
      <c r="AU873" s="7" t="s">
        <v>5797</v>
      </c>
      <c r="AV873" s="7" t="s">
        <v>5797</v>
      </c>
      <c r="AW873" s="7" t="s">
        <v>5797</v>
      </c>
      <c r="AX873" s="12">
        <v>0</v>
      </c>
      <c r="AY873" s="12">
        <v>0</v>
      </c>
      <c r="AZ873" s="12">
        <v>0</v>
      </c>
      <c r="BA873" s="12">
        <v>1</v>
      </c>
      <c r="BB873" s="12">
        <v>1</v>
      </c>
      <c r="BC873" s="12">
        <v>0</v>
      </c>
      <c r="BD873" s="35">
        <v>1</v>
      </c>
      <c r="BE873" s="12">
        <v>1</v>
      </c>
    </row>
    <row r="874" spans="1:57" x14ac:dyDescent="0.35">
      <c r="A874" s="7">
        <v>873</v>
      </c>
      <c r="B874" s="7">
        <v>873</v>
      </c>
      <c r="C874" s="7" t="s">
        <v>1958</v>
      </c>
      <c r="D874" s="7" t="s">
        <v>1959</v>
      </c>
      <c r="E874" s="13" t="s">
        <v>51</v>
      </c>
      <c r="F874" s="7">
        <v>300</v>
      </c>
      <c r="G874" s="7" t="s">
        <v>100</v>
      </c>
      <c r="H874" s="7"/>
      <c r="I874" s="14" t="s">
        <v>53</v>
      </c>
      <c r="J874" s="13" t="s">
        <v>54</v>
      </c>
      <c r="K874" s="7" t="s">
        <v>83</v>
      </c>
      <c r="L874" s="7" t="s">
        <v>56</v>
      </c>
      <c r="M874" s="7" t="s">
        <v>84</v>
      </c>
      <c r="N874" s="7">
        <v>37.9</v>
      </c>
      <c r="O874" s="7" t="s">
        <v>85</v>
      </c>
      <c r="P874" s="7">
        <v>27</v>
      </c>
      <c r="Q874" t="s">
        <v>7886</v>
      </c>
      <c r="R874" s="7" t="s">
        <v>59</v>
      </c>
      <c r="S874" s="14" t="s">
        <v>59</v>
      </c>
      <c r="T874" t="b">
        <v>0</v>
      </c>
      <c r="U874" s="7">
        <v>704</v>
      </c>
      <c r="V874" s="7">
        <v>14.64</v>
      </c>
      <c r="W874" s="7">
        <v>28.58</v>
      </c>
      <c r="X874" s="7">
        <v>1.1045993999999999</v>
      </c>
      <c r="Y874" s="7">
        <v>0.89756000000000002</v>
      </c>
      <c r="Z874" s="7">
        <v>7.2</v>
      </c>
      <c r="AA874" s="7">
        <v>4.3</v>
      </c>
      <c r="AB874" s="14">
        <v>3.09</v>
      </c>
      <c r="AC874" s="17">
        <v>2.52479E-2</v>
      </c>
      <c r="AD874" s="3">
        <v>0.97475199999999995</v>
      </c>
      <c r="AE874" s="14" t="s">
        <v>197</v>
      </c>
      <c r="AF874" s="13">
        <v>7</v>
      </c>
      <c r="AG874" s="14">
        <v>6</v>
      </c>
      <c r="AH874" s="13">
        <v>4</v>
      </c>
      <c r="AI874" s="7">
        <v>4</v>
      </c>
      <c r="AJ874" s="7">
        <v>0</v>
      </c>
      <c r="AK874" s="7">
        <v>3</v>
      </c>
      <c r="AL874" s="7">
        <v>3</v>
      </c>
      <c r="AM874" s="14">
        <v>0</v>
      </c>
      <c r="AN874" s="13">
        <v>3</v>
      </c>
      <c r="AO874" s="14">
        <v>3</v>
      </c>
      <c r="AP874" s="7" t="s">
        <v>66</v>
      </c>
      <c r="AQ874" s="7" t="s">
        <v>62</v>
      </c>
      <c r="AR874" s="7" t="s">
        <v>62</v>
      </c>
      <c r="AS874" s="7" t="s">
        <v>70</v>
      </c>
      <c r="AT874" s="7" t="s">
        <v>62</v>
      </c>
      <c r="AU874" s="7" t="s">
        <v>5797</v>
      </c>
      <c r="AV874" s="7" t="s">
        <v>70</v>
      </c>
      <c r="AW874" s="7" t="s">
        <v>70</v>
      </c>
      <c r="AX874" s="12">
        <v>0</v>
      </c>
      <c r="AY874" s="12">
        <v>0</v>
      </c>
      <c r="AZ874" s="12">
        <v>0</v>
      </c>
      <c r="BA874" s="12">
        <v>1</v>
      </c>
      <c r="BB874" s="12">
        <v>1</v>
      </c>
      <c r="BC874" s="12">
        <v>0</v>
      </c>
      <c r="BD874" s="35">
        <v>1</v>
      </c>
      <c r="BE874" s="12">
        <v>1</v>
      </c>
    </row>
    <row r="875" spans="1:57" x14ac:dyDescent="0.35">
      <c r="A875" s="7">
        <v>874</v>
      </c>
      <c r="B875" s="7">
        <v>874</v>
      </c>
      <c r="C875" s="7" t="s">
        <v>1960</v>
      </c>
      <c r="D875" s="7" t="s">
        <v>1961</v>
      </c>
      <c r="E875" s="13" t="s">
        <v>51</v>
      </c>
      <c r="F875" s="7">
        <v>300</v>
      </c>
      <c r="G875" s="7" t="s">
        <v>100</v>
      </c>
      <c r="H875" s="7"/>
      <c r="I875" s="14" t="s">
        <v>53</v>
      </c>
      <c r="J875" s="13" t="s">
        <v>54</v>
      </c>
      <c r="K875" s="7" t="s">
        <v>83</v>
      </c>
      <c r="L875" s="7" t="s">
        <v>87</v>
      </c>
      <c r="M875" s="7" t="s">
        <v>84</v>
      </c>
      <c r="N875" s="7">
        <v>37</v>
      </c>
      <c r="O875" s="7" t="s">
        <v>109</v>
      </c>
      <c r="P875" s="7">
        <v>36</v>
      </c>
      <c r="Q875" t="s">
        <v>7921</v>
      </c>
      <c r="R875" s="7" t="s">
        <v>59</v>
      </c>
      <c r="S875" s="14" t="s">
        <v>59</v>
      </c>
      <c r="T875" t="b">
        <v>0</v>
      </c>
      <c r="U875" s="7">
        <v>542</v>
      </c>
      <c r="V875" s="7">
        <v>13.8</v>
      </c>
      <c r="W875" s="7">
        <v>28.9</v>
      </c>
      <c r="X875" s="7">
        <v>1.324532</v>
      </c>
      <c r="Y875" s="7">
        <v>0.64438000000000006</v>
      </c>
      <c r="Z875" s="7">
        <v>6.9</v>
      </c>
      <c r="AA875" s="7">
        <v>4.8899999999999997</v>
      </c>
      <c r="AB875" s="14">
        <v>2.68</v>
      </c>
      <c r="AC875" s="17">
        <v>1E-4</v>
      </c>
      <c r="AD875" s="3">
        <v>0.99990000000000001</v>
      </c>
      <c r="AE875" s="14" t="s">
        <v>197</v>
      </c>
      <c r="AF875" s="13">
        <v>7</v>
      </c>
      <c r="AG875" s="14">
        <v>6</v>
      </c>
      <c r="AH875" s="13">
        <v>4</v>
      </c>
      <c r="AI875" s="7">
        <v>3</v>
      </c>
      <c r="AJ875" s="7">
        <v>1</v>
      </c>
      <c r="AK875" s="7">
        <v>3</v>
      </c>
      <c r="AL875" s="7">
        <v>2</v>
      </c>
      <c r="AM875" s="14">
        <v>1</v>
      </c>
      <c r="AN875" s="13">
        <v>3</v>
      </c>
      <c r="AO875" s="14">
        <v>3</v>
      </c>
      <c r="AP875" s="7" t="s">
        <v>66</v>
      </c>
      <c r="AQ875" s="7" t="s">
        <v>62</v>
      </c>
      <c r="AR875" s="7" t="s">
        <v>208</v>
      </c>
      <c r="AS875" s="7" t="s">
        <v>70</v>
      </c>
      <c r="AT875" s="7" t="s">
        <v>62</v>
      </c>
      <c r="AU875" s="7" t="s">
        <v>5797</v>
      </c>
      <c r="AV875" s="7" t="s">
        <v>70</v>
      </c>
      <c r="AW875" s="7" t="s">
        <v>70</v>
      </c>
      <c r="AX875" s="12">
        <v>0</v>
      </c>
      <c r="AY875" s="12">
        <v>0</v>
      </c>
      <c r="AZ875" s="12">
        <v>0</v>
      </c>
      <c r="BA875" s="12">
        <v>1</v>
      </c>
      <c r="BB875" s="12">
        <v>1</v>
      </c>
      <c r="BC875" s="12">
        <v>0</v>
      </c>
      <c r="BD875" s="35">
        <v>1</v>
      </c>
      <c r="BE875" s="12">
        <v>1</v>
      </c>
    </row>
    <row r="876" spans="1:57" x14ac:dyDescent="0.35">
      <c r="A876" s="7">
        <v>875</v>
      </c>
      <c r="B876" s="7">
        <v>875</v>
      </c>
      <c r="C876" s="7" t="s">
        <v>1962</v>
      </c>
      <c r="D876" s="7" t="s">
        <v>1963</v>
      </c>
      <c r="E876" s="13" t="s">
        <v>51</v>
      </c>
      <c r="F876" s="7">
        <v>300</v>
      </c>
      <c r="G876" s="7" t="s">
        <v>88</v>
      </c>
      <c r="H876" s="7"/>
      <c r="I876" s="14" t="s">
        <v>53</v>
      </c>
      <c r="J876" s="13" t="s">
        <v>54</v>
      </c>
      <c r="K876" s="7" t="s">
        <v>92</v>
      </c>
      <c r="L876" s="7" t="s">
        <v>56</v>
      </c>
      <c r="M876" s="7" t="s">
        <v>108</v>
      </c>
      <c r="N876" s="7">
        <v>47</v>
      </c>
      <c r="O876" s="7" t="s">
        <v>85</v>
      </c>
      <c r="P876" s="7"/>
      <c r="Q876" t="s">
        <v>7833</v>
      </c>
      <c r="R876" s="7" t="s">
        <v>59</v>
      </c>
      <c r="S876" s="14" t="s">
        <v>59</v>
      </c>
      <c r="T876" t="b">
        <v>0</v>
      </c>
      <c r="U876" s="7">
        <v>203</v>
      </c>
      <c r="V876" s="7">
        <v>9.5666700000000002</v>
      </c>
      <c r="W876" s="7">
        <v>19.899999999999999</v>
      </c>
      <c r="X876" s="7">
        <v>0.45922200000000002</v>
      </c>
      <c r="Y876" s="7">
        <v>0.60076666666666667</v>
      </c>
      <c r="Z876" s="7">
        <v>5.2</v>
      </c>
      <c r="AA876" s="7">
        <v>7.69</v>
      </c>
      <c r="AB876" s="14">
        <v>0.64</v>
      </c>
      <c r="AC876" s="17">
        <v>0.31643399999999999</v>
      </c>
      <c r="AD876" s="3">
        <v>0.68356600000000001</v>
      </c>
      <c r="AE876" s="14" t="s">
        <v>197</v>
      </c>
      <c r="AF876" s="13">
        <v>7</v>
      </c>
      <c r="AG876" s="14">
        <v>6</v>
      </c>
      <c r="AH876" s="13">
        <v>4</v>
      </c>
      <c r="AI876" s="7">
        <v>4</v>
      </c>
      <c r="AJ876" s="7">
        <v>0</v>
      </c>
      <c r="AK876" s="7">
        <v>3</v>
      </c>
      <c r="AL876" s="7">
        <v>3</v>
      </c>
      <c r="AM876" s="14">
        <v>0</v>
      </c>
      <c r="AN876" s="13">
        <v>3</v>
      </c>
      <c r="AO876" s="14">
        <v>3</v>
      </c>
      <c r="AP876" s="7" t="s">
        <v>66</v>
      </c>
      <c r="AQ876" s="7" t="s">
        <v>62</v>
      </c>
      <c r="AR876" s="7" t="s">
        <v>62</v>
      </c>
      <c r="AS876" s="7" t="s">
        <v>70</v>
      </c>
      <c r="AT876" s="7" t="s">
        <v>62</v>
      </c>
      <c r="AU876" s="7" t="s">
        <v>66</v>
      </c>
      <c r="AV876" s="7" t="s">
        <v>5797</v>
      </c>
      <c r="AW876" s="7" t="s">
        <v>5797</v>
      </c>
      <c r="AX876" s="12">
        <v>0</v>
      </c>
      <c r="AY876" s="12">
        <v>0</v>
      </c>
      <c r="AZ876" s="12">
        <v>0</v>
      </c>
      <c r="BA876" s="12">
        <v>1</v>
      </c>
      <c r="BB876" s="12">
        <v>1</v>
      </c>
      <c r="BC876" s="12">
        <v>0</v>
      </c>
      <c r="BD876" s="35">
        <v>1</v>
      </c>
      <c r="BE876" s="12">
        <v>1</v>
      </c>
    </row>
    <row r="877" spans="1:57" x14ac:dyDescent="0.35">
      <c r="A877" s="7">
        <v>876</v>
      </c>
      <c r="B877" s="7">
        <v>876</v>
      </c>
      <c r="C877" s="7" t="s">
        <v>1964</v>
      </c>
      <c r="D877" s="7" t="s">
        <v>1965</v>
      </c>
      <c r="E877" s="13" t="s">
        <v>51</v>
      </c>
      <c r="F877" s="7">
        <v>300</v>
      </c>
      <c r="G877" s="7" t="s">
        <v>101</v>
      </c>
      <c r="H877" s="7"/>
      <c r="I877" s="14" t="s">
        <v>53</v>
      </c>
      <c r="J877" s="13" t="s">
        <v>54</v>
      </c>
      <c r="K877" s="7" t="s">
        <v>92</v>
      </c>
      <c r="L877" s="7" t="s">
        <v>56</v>
      </c>
      <c r="M877" s="7" t="s">
        <v>84</v>
      </c>
      <c r="N877" s="7">
        <v>45.6</v>
      </c>
      <c r="O877" s="7" t="s">
        <v>58</v>
      </c>
      <c r="P877" s="7">
        <v>38</v>
      </c>
      <c r="Q877" t="s">
        <v>7875</v>
      </c>
      <c r="R877" s="7" t="s">
        <v>59</v>
      </c>
      <c r="S877" s="14" t="s">
        <v>59</v>
      </c>
      <c r="T877" t="b">
        <v>0</v>
      </c>
      <c r="U877" s="7">
        <v>97</v>
      </c>
      <c r="V877" s="7">
        <v>10.8</v>
      </c>
      <c r="W877" s="7">
        <v>25.4</v>
      </c>
      <c r="X877" s="7">
        <v>1.1673309999999999</v>
      </c>
      <c r="Y877" s="7">
        <v>0.17949999999999999</v>
      </c>
      <c r="Z877" s="7">
        <v>7.6</v>
      </c>
      <c r="AA877" s="7">
        <v>2.73</v>
      </c>
      <c r="AB877" s="14">
        <v>3.44</v>
      </c>
      <c r="AC877" s="17">
        <v>0.117338</v>
      </c>
      <c r="AD877" s="3">
        <v>0.88266199999999995</v>
      </c>
      <c r="AE877" s="14" t="s">
        <v>197</v>
      </c>
      <c r="AF877" s="13">
        <v>7</v>
      </c>
      <c r="AG877" s="14">
        <v>6</v>
      </c>
      <c r="AH877" s="13">
        <v>4</v>
      </c>
      <c r="AI877" s="7">
        <v>4</v>
      </c>
      <c r="AJ877" s="7">
        <v>0</v>
      </c>
      <c r="AK877" s="7">
        <v>3</v>
      </c>
      <c r="AL877" s="7">
        <v>3</v>
      </c>
      <c r="AM877" s="14">
        <v>0</v>
      </c>
      <c r="AN877" s="13">
        <v>3</v>
      </c>
      <c r="AO877" s="14">
        <v>3</v>
      </c>
      <c r="AP877" s="7" t="s">
        <v>66</v>
      </c>
      <c r="AQ877" s="7" t="s">
        <v>62</v>
      </c>
      <c r="AR877" s="7" t="s">
        <v>62</v>
      </c>
      <c r="AS877" s="7" t="s">
        <v>5797</v>
      </c>
      <c r="AT877" s="7" t="s">
        <v>62</v>
      </c>
      <c r="AU877" s="7" t="s">
        <v>5797</v>
      </c>
      <c r="AV877" s="7" t="s">
        <v>5797</v>
      </c>
      <c r="AW877" s="7" t="s">
        <v>5797</v>
      </c>
      <c r="AX877" s="12">
        <v>0</v>
      </c>
      <c r="AY877" s="12">
        <v>0</v>
      </c>
      <c r="AZ877" s="12">
        <v>0</v>
      </c>
      <c r="BA877" s="12">
        <v>1</v>
      </c>
      <c r="BB877" s="12">
        <v>1</v>
      </c>
      <c r="BC877" s="12">
        <v>0</v>
      </c>
      <c r="BD877" s="35">
        <v>1</v>
      </c>
      <c r="BE877" s="12">
        <v>1</v>
      </c>
    </row>
    <row r="878" spans="1:57" x14ac:dyDescent="0.35">
      <c r="A878" s="7">
        <v>877</v>
      </c>
      <c r="B878" s="7">
        <v>877</v>
      </c>
      <c r="C878" s="7" t="s">
        <v>1966</v>
      </c>
      <c r="D878" s="7" t="s">
        <v>1967</v>
      </c>
      <c r="E878" s="13" t="s">
        <v>51</v>
      </c>
      <c r="F878" s="7">
        <v>300</v>
      </c>
      <c r="G878" s="7" t="s">
        <v>100</v>
      </c>
      <c r="H878" s="7"/>
      <c r="I878" s="14" t="s">
        <v>53</v>
      </c>
      <c r="J878" s="13" t="s">
        <v>54</v>
      </c>
      <c r="K878" s="7" t="s">
        <v>83</v>
      </c>
      <c r="L878" s="7" t="s">
        <v>56</v>
      </c>
      <c r="M878" s="7" t="s">
        <v>84</v>
      </c>
      <c r="N878" s="7">
        <v>36.799999999999997</v>
      </c>
      <c r="O878" s="7" t="s">
        <v>85</v>
      </c>
      <c r="P878" s="7">
        <v>31</v>
      </c>
      <c r="Q878" t="s">
        <v>7833</v>
      </c>
      <c r="R878" s="7" t="s">
        <v>59</v>
      </c>
      <c r="S878" s="14" t="s">
        <v>56</v>
      </c>
      <c r="T878" t="b">
        <v>0</v>
      </c>
      <c r="U878" s="7">
        <v>560</v>
      </c>
      <c r="V878" s="7">
        <v>13.56</v>
      </c>
      <c r="W878" s="7">
        <v>26.72</v>
      </c>
      <c r="X878" s="7">
        <v>1.0453994</v>
      </c>
      <c r="Y878" s="7">
        <v>0.70101999999999998</v>
      </c>
      <c r="Z878" s="7">
        <v>6.5</v>
      </c>
      <c r="AA878" s="7">
        <v>4.21</v>
      </c>
      <c r="AB878" s="14">
        <v>3.66</v>
      </c>
      <c r="AC878" s="17">
        <v>2.44032E-2</v>
      </c>
      <c r="AD878" s="3">
        <v>0.97559700000000005</v>
      </c>
      <c r="AE878" s="14" t="s">
        <v>197</v>
      </c>
      <c r="AF878" s="13">
        <v>7</v>
      </c>
      <c r="AG878" s="14">
        <v>6</v>
      </c>
      <c r="AH878" s="13">
        <v>4</v>
      </c>
      <c r="AI878" s="7">
        <v>4</v>
      </c>
      <c r="AJ878" s="7">
        <v>0</v>
      </c>
      <c r="AK878" s="7">
        <v>3</v>
      </c>
      <c r="AL878" s="7">
        <v>3</v>
      </c>
      <c r="AM878" s="14">
        <v>0</v>
      </c>
      <c r="AN878" s="13">
        <v>3</v>
      </c>
      <c r="AO878" s="14">
        <v>3</v>
      </c>
      <c r="AP878" s="7" t="s">
        <v>66</v>
      </c>
      <c r="AQ878" s="7" t="s">
        <v>62</v>
      </c>
      <c r="AR878" s="7" t="s">
        <v>62</v>
      </c>
      <c r="AS878" s="7" t="s">
        <v>70</v>
      </c>
      <c r="AT878" s="7" t="s">
        <v>62</v>
      </c>
      <c r="AU878" s="7" t="s">
        <v>5797</v>
      </c>
      <c r="AV878" s="7" t="s">
        <v>70</v>
      </c>
      <c r="AW878" s="7" t="s">
        <v>70</v>
      </c>
      <c r="AX878" s="12">
        <v>0</v>
      </c>
      <c r="AY878" s="12">
        <v>0</v>
      </c>
      <c r="AZ878" s="12">
        <v>0</v>
      </c>
      <c r="BA878" s="12">
        <v>1</v>
      </c>
      <c r="BB878" s="12">
        <v>1</v>
      </c>
      <c r="BC878" s="12">
        <v>0</v>
      </c>
      <c r="BD878" s="35">
        <v>1</v>
      </c>
      <c r="BE878" s="12">
        <v>1</v>
      </c>
    </row>
    <row r="879" spans="1:57" x14ac:dyDescent="0.35">
      <c r="A879" s="7">
        <v>878</v>
      </c>
      <c r="B879" s="7">
        <v>878</v>
      </c>
      <c r="C879" s="7" t="s">
        <v>1968</v>
      </c>
      <c r="D879" s="7" t="s">
        <v>1969</v>
      </c>
      <c r="E879" s="13" t="s">
        <v>51</v>
      </c>
      <c r="F879" s="7">
        <v>300</v>
      </c>
      <c r="G879" s="7" t="s">
        <v>139</v>
      </c>
      <c r="H879" s="7"/>
      <c r="I879" s="14" t="s">
        <v>53</v>
      </c>
      <c r="J879" s="13" t="s">
        <v>54</v>
      </c>
      <c r="K879" s="7" t="s">
        <v>92</v>
      </c>
      <c r="L879" s="7" t="s">
        <v>87</v>
      </c>
      <c r="M879" s="7" t="s">
        <v>57</v>
      </c>
      <c r="N879" s="7">
        <v>30</v>
      </c>
      <c r="O879" s="7" t="s">
        <v>58</v>
      </c>
      <c r="P879" s="7">
        <v>35</v>
      </c>
      <c r="Q879" t="s">
        <v>7875</v>
      </c>
      <c r="R879" s="7" t="s">
        <v>59</v>
      </c>
      <c r="S879" s="14" t="s">
        <v>59</v>
      </c>
      <c r="T879" t="b">
        <v>0</v>
      </c>
      <c r="U879" s="7">
        <v>931</v>
      </c>
      <c r="V879" s="7">
        <v>18.420000000000002</v>
      </c>
      <c r="W879" s="7">
        <v>28.14</v>
      </c>
      <c r="X879" s="7">
        <v>0.69673340000000006</v>
      </c>
      <c r="Y879" s="7">
        <v>1.2872399999999999</v>
      </c>
      <c r="Z879" s="7">
        <v>6.6</v>
      </c>
      <c r="AA879" s="7">
        <v>3.07</v>
      </c>
      <c r="AB879" s="14">
        <v>3.44</v>
      </c>
      <c r="AC879" s="17">
        <v>2.4967300000000001E-2</v>
      </c>
      <c r="AD879" s="3">
        <v>0.97503300000000004</v>
      </c>
      <c r="AE879" s="14" t="s">
        <v>197</v>
      </c>
      <c r="AF879" s="13">
        <v>7</v>
      </c>
      <c r="AG879" s="14">
        <v>6</v>
      </c>
      <c r="AH879" s="13">
        <v>4</v>
      </c>
      <c r="AI879" s="7">
        <v>4</v>
      </c>
      <c r="AJ879" s="7">
        <v>0</v>
      </c>
      <c r="AK879" s="7">
        <v>3</v>
      </c>
      <c r="AL879" s="7">
        <v>3</v>
      </c>
      <c r="AM879" s="14">
        <v>0</v>
      </c>
      <c r="AN879" s="13">
        <v>3</v>
      </c>
      <c r="AO879" s="14">
        <v>3</v>
      </c>
      <c r="AP879" s="7" t="s">
        <v>66</v>
      </c>
      <c r="AQ879" s="7" t="s">
        <v>62</v>
      </c>
      <c r="AR879" s="7" t="s">
        <v>66</v>
      </c>
      <c r="AS879" s="7" t="s">
        <v>5797</v>
      </c>
      <c r="AT879" s="7" t="s">
        <v>70</v>
      </c>
      <c r="AU879" s="7" t="s">
        <v>66</v>
      </c>
      <c r="AV879" s="7" t="s">
        <v>70</v>
      </c>
      <c r="AW879" s="7" t="s">
        <v>70</v>
      </c>
      <c r="AX879" s="12">
        <v>0</v>
      </c>
      <c r="AY879" s="12">
        <v>0</v>
      </c>
      <c r="AZ879" s="12">
        <v>0</v>
      </c>
      <c r="BA879" s="12">
        <v>0</v>
      </c>
      <c r="BB879" s="12">
        <v>1</v>
      </c>
      <c r="BC879" s="12">
        <v>0</v>
      </c>
      <c r="BD879" s="35" t="s">
        <v>5797</v>
      </c>
      <c r="BE879" s="12">
        <v>1</v>
      </c>
    </row>
    <row r="880" spans="1:57" x14ac:dyDescent="0.35">
      <c r="A880" s="7">
        <v>879</v>
      </c>
      <c r="B880" s="7">
        <v>879</v>
      </c>
      <c r="C880" s="7" t="s">
        <v>1970</v>
      </c>
      <c r="D880" s="7" t="s">
        <v>1971</v>
      </c>
      <c r="E880" s="13" t="s">
        <v>51</v>
      </c>
      <c r="F880" s="7">
        <v>300</v>
      </c>
      <c r="G880" s="7" t="s">
        <v>100</v>
      </c>
      <c r="H880" s="7"/>
      <c r="I880" s="14" t="s">
        <v>53</v>
      </c>
      <c r="J880" s="13" t="s">
        <v>54</v>
      </c>
      <c r="K880" s="7" t="s">
        <v>107</v>
      </c>
      <c r="L880" s="7" t="s">
        <v>87</v>
      </c>
      <c r="M880" s="7" t="s">
        <v>57</v>
      </c>
      <c r="N880" s="7">
        <v>55.3</v>
      </c>
      <c r="O880" s="7" t="s">
        <v>58</v>
      </c>
      <c r="P880" s="7">
        <v>38</v>
      </c>
      <c r="Q880" t="s">
        <v>7875</v>
      </c>
      <c r="R880" s="7" t="s">
        <v>59</v>
      </c>
      <c r="S880" s="14" t="s">
        <v>56</v>
      </c>
      <c r="T880" t="b">
        <v>0</v>
      </c>
      <c r="U880" s="7">
        <v>629</v>
      </c>
      <c r="V880" s="7">
        <v>16.66</v>
      </c>
      <c r="W880" s="7">
        <v>31.98</v>
      </c>
      <c r="X880" s="7">
        <v>1.5524</v>
      </c>
      <c r="Y880" s="7">
        <v>0.74199999999999999</v>
      </c>
      <c r="Z880" s="7">
        <v>7.4</v>
      </c>
      <c r="AA880" s="7">
        <v>5.15</v>
      </c>
      <c r="AB880" s="14">
        <v>2.74</v>
      </c>
      <c r="AC880" s="17">
        <v>1.00938E-2</v>
      </c>
      <c r="AD880" s="3">
        <v>0.98990599999999995</v>
      </c>
      <c r="AE880" s="14" t="s">
        <v>197</v>
      </c>
      <c r="AF880" s="13">
        <v>7</v>
      </c>
      <c r="AG880" s="14">
        <v>6</v>
      </c>
      <c r="AH880" s="13">
        <v>4</v>
      </c>
      <c r="AI880" s="7">
        <v>4</v>
      </c>
      <c r="AJ880" s="7">
        <v>0</v>
      </c>
      <c r="AK880" s="7">
        <v>3</v>
      </c>
      <c r="AL880" s="7">
        <v>3</v>
      </c>
      <c r="AM880" s="14">
        <v>0</v>
      </c>
      <c r="AN880" s="13">
        <v>3</v>
      </c>
      <c r="AO880" s="14">
        <v>3</v>
      </c>
      <c r="AP880" s="7" t="s">
        <v>66</v>
      </c>
      <c r="AQ880" s="7" t="s">
        <v>62</v>
      </c>
      <c r="AR880" s="7" t="s">
        <v>62</v>
      </c>
      <c r="AS880" s="7" t="s">
        <v>5797</v>
      </c>
      <c r="AT880" s="7" t="s">
        <v>62</v>
      </c>
      <c r="AU880" s="7" t="s">
        <v>5797</v>
      </c>
      <c r="AV880" s="7" t="s">
        <v>5797</v>
      </c>
      <c r="AW880" s="7" t="s">
        <v>5797</v>
      </c>
      <c r="AX880" s="12">
        <v>0</v>
      </c>
      <c r="AY880" s="12">
        <v>0</v>
      </c>
      <c r="AZ880" s="12">
        <v>0</v>
      </c>
      <c r="BA880" s="12">
        <v>1</v>
      </c>
      <c r="BB880" s="12">
        <v>1</v>
      </c>
      <c r="BC880" s="12">
        <v>0</v>
      </c>
      <c r="BD880" s="35">
        <v>1</v>
      </c>
      <c r="BE880" s="12">
        <v>1</v>
      </c>
    </row>
    <row r="881" spans="1:57" x14ac:dyDescent="0.35">
      <c r="A881" s="7">
        <v>880</v>
      </c>
      <c r="B881" s="7">
        <v>880</v>
      </c>
      <c r="C881" s="7" t="s">
        <v>1972</v>
      </c>
      <c r="D881" s="7" t="s">
        <v>1973</v>
      </c>
      <c r="E881" s="13" t="s">
        <v>51</v>
      </c>
      <c r="F881" s="7">
        <v>300</v>
      </c>
      <c r="G881" s="7" t="s">
        <v>139</v>
      </c>
      <c r="H881" s="7"/>
      <c r="I881" s="14" t="s">
        <v>53</v>
      </c>
      <c r="J881" s="13" t="s">
        <v>54</v>
      </c>
      <c r="K881" s="7" t="s">
        <v>75</v>
      </c>
      <c r="L881" s="7" t="s">
        <v>87</v>
      </c>
      <c r="M881" s="7" t="s">
        <v>57</v>
      </c>
      <c r="N881" s="7">
        <v>23.5</v>
      </c>
      <c r="O881" s="7" t="s">
        <v>109</v>
      </c>
      <c r="P881" s="7">
        <v>39</v>
      </c>
      <c r="Q881" t="s">
        <v>7875</v>
      </c>
      <c r="R881" s="7" t="s">
        <v>59</v>
      </c>
      <c r="S881" s="14" t="s">
        <v>56</v>
      </c>
      <c r="T881" t="b">
        <v>0</v>
      </c>
      <c r="U881" s="7">
        <v>1531</v>
      </c>
      <c r="V881" s="7">
        <v>22.4</v>
      </c>
      <c r="W881" s="7">
        <v>31.3</v>
      </c>
      <c r="X881" s="7">
        <v>0.7056</v>
      </c>
      <c r="Y881" s="7">
        <v>2.10012</v>
      </c>
      <c r="Z881" s="7">
        <v>5.9</v>
      </c>
      <c r="AA881" s="7">
        <v>2.85</v>
      </c>
      <c r="AB881" s="14">
        <v>3.77</v>
      </c>
      <c r="AC881" s="17">
        <v>1E-4</v>
      </c>
      <c r="AD881" s="3">
        <v>0.99990000000000001</v>
      </c>
      <c r="AE881" s="14" t="s">
        <v>197</v>
      </c>
      <c r="AF881" s="13">
        <v>7</v>
      </c>
      <c r="AG881" s="14">
        <v>6</v>
      </c>
      <c r="AH881" s="13">
        <v>4</v>
      </c>
      <c r="AI881" s="7">
        <v>4</v>
      </c>
      <c r="AJ881" s="7">
        <v>0</v>
      </c>
      <c r="AK881" s="7">
        <v>3</v>
      </c>
      <c r="AL881" s="7">
        <v>3</v>
      </c>
      <c r="AM881" s="14">
        <v>0</v>
      </c>
      <c r="AN881" s="13">
        <v>3</v>
      </c>
      <c r="AO881" s="14">
        <v>3</v>
      </c>
      <c r="AP881" s="7" t="s">
        <v>66</v>
      </c>
      <c r="AQ881" s="7" t="s">
        <v>62</v>
      </c>
      <c r="AR881" s="7" t="s">
        <v>66</v>
      </c>
      <c r="AS881" s="7" t="s">
        <v>70</v>
      </c>
      <c r="AT881" s="7" t="s">
        <v>70</v>
      </c>
      <c r="AU881" s="7" t="s">
        <v>66</v>
      </c>
      <c r="AV881" s="7" t="s">
        <v>70</v>
      </c>
      <c r="AW881" s="7" t="s">
        <v>70</v>
      </c>
      <c r="AX881" s="12">
        <v>1</v>
      </c>
      <c r="AY881" s="12">
        <v>0</v>
      </c>
      <c r="AZ881" s="12">
        <v>0</v>
      </c>
      <c r="BA881" s="12">
        <v>1</v>
      </c>
      <c r="BB881" s="12">
        <v>1</v>
      </c>
      <c r="BC881" s="12">
        <v>0</v>
      </c>
      <c r="BD881" s="35" t="s">
        <v>5797</v>
      </c>
      <c r="BE881" s="12">
        <v>1</v>
      </c>
    </row>
    <row r="882" spans="1:57" x14ac:dyDescent="0.35">
      <c r="A882" s="7">
        <v>881</v>
      </c>
      <c r="B882" s="7">
        <v>881</v>
      </c>
      <c r="C882" s="7" t="s">
        <v>1974</v>
      </c>
      <c r="D882" s="7" t="s">
        <v>1975</v>
      </c>
      <c r="E882" s="13" t="s">
        <v>51</v>
      </c>
      <c r="F882" s="7">
        <v>300</v>
      </c>
      <c r="G882" s="7" t="s">
        <v>116</v>
      </c>
      <c r="H882" s="7"/>
      <c r="I882" s="14" t="s">
        <v>53</v>
      </c>
      <c r="J882" s="13" t="s">
        <v>54</v>
      </c>
      <c r="K882" s="7" t="s">
        <v>103</v>
      </c>
      <c r="L882" s="7" t="s">
        <v>56</v>
      </c>
      <c r="M882" s="7" t="s">
        <v>57</v>
      </c>
      <c r="N882" s="7">
        <v>24</v>
      </c>
      <c r="O882" s="7" t="s">
        <v>109</v>
      </c>
      <c r="P882" s="7">
        <v>43</v>
      </c>
      <c r="Q882" t="s">
        <v>7932</v>
      </c>
      <c r="R882" s="7" t="s">
        <v>59</v>
      </c>
      <c r="S882" s="14" t="s">
        <v>59</v>
      </c>
      <c r="T882" t="b">
        <v>0</v>
      </c>
      <c r="U882" s="7">
        <v>1358</v>
      </c>
      <c r="V882" s="7">
        <v>17.84</v>
      </c>
      <c r="W882" s="7">
        <v>27.98</v>
      </c>
      <c r="X882" s="7">
        <v>0.65906659999999984</v>
      </c>
      <c r="Y882" s="7">
        <v>1.9555199999999999</v>
      </c>
      <c r="Z882" s="7">
        <v>6.1</v>
      </c>
      <c r="AA882" s="7">
        <v>2.96</v>
      </c>
      <c r="AB882" s="14">
        <v>3.76</v>
      </c>
      <c r="AC882" s="17">
        <v>0.105571</v>
      </c>
      <c r="AD882" s="3">
        <v>0.89442900000000003</v>
      </c>
      <c r="AE882" s="14" t="s">
        <v>197</v>
      </c>
      <c r="AF882" s="13">
        <v>7</v>
      </c>
      <c r="AG882" s="14">
        <v>6</v>
      </c>
      <c r="AH882" s="13">
        <v>4</v>
      </c>
      <c r="AI882" s="7">
        <v>3</v>
      </c>
      <c r="AJ882" s="7">
        <v>1</v>
      </c>
      <c r="AK882" s="7">
        <v>3</v>
      </c>
      <c r="AL882" s="7">
        <v>2</v>
      </c>
      <c r="AM882" s="14">
        <v>1</v>
      </c>
      <c r="AN882" s="13">
        <v>3</v>
      </c>
      <c r="AO882" s="14">
        <v>3</v>
      </c>
      <c r="AP882" s="7" t="s">
        <v>66</v>
      </c>
      <c r="AQ882" s="7" t="s">
        <v>62</v>
      </c>
      <c r="AR882" s="7" t="s">
        <v>208</v>
      </c>
      <c r="AS882" s="7" t="s">
        <v>70</v>
      </c>
      <c r="AT882" s="7" t="s">
        <v>62</v>
      </c>
      <c r="AU882" s="7" t="s">
        <v>66</v>
      </c>
      <c r="AV882" s="7" t="s">
        <v>70</v>
      </c>
      <c r="AW882" s="7" t="s">
        <v>70</v>
      </c>
      <c r="AX882" s="12">
        <v>0</v>
      </c>
      <c r="AY882" s="12">
        <v>0</v>
      </c>
      <c r="AZ882" s="12">
        <v>0</v>
      </c>
      <c r="BA882" s="12">
        <v>1</v>
      </c>
      <c r="BB882" s="12">
        <v>1</v>
      </c>
      <c r="BC882" s="12">
        <v>0</v>
      </c>
      <c r="BD882" s="35">
        <v>1</v>
      </c>
      <c r="BE882" s="12">
        <v>1</v>
      </c>
    </row>
    <row r="883" spans="1:57" x14ac:dyDescent="0.35">
      <c r="A883" s="7">
        <v>882</v>
      </c>
      <c r="B883" s="7">
        <v>882</v>
      </c>
      <c r="C883" s="7" t="s">
        <v>1976</v>
      </c>
      <c r="D883" s="7" t="s">
        <v>1977</v>
      </c>
      <c r="E883" s="13" t="s">
        <v>51</v>
      </c>
      <c r="F883" s="7">
        <v>300</v>
      </c>
      <c r="G883" s="7" t="s">
        <v>158</v>
      </c>
      <c r="H883" s="7"/>
      <c r="I883" s="14" t="s">
        <v>53</v>
      </c>
      <c r="J883" s="13" t="s">
        <v>54</v>
      </c>
      <c r="K883" s="7" t="s">
        <v>75</v>
      </c>
      <c r="L883" s="7" t="s">
        <v>76</v>
      </c>
      <c r="M883" s="7" t="s">
        <v>57</v>
      </c>
      <c r="N883" s="7">
        <v>15</v>
      </c>
      <c r="O883" s="7" t="s">
        <v>86</v>
      </c>
      <c r="P883" s="7">
        <v>40</v>
      </c>
      <c r="Q883" t="s">
        <v>7875</v>
      </c>
      <c r="R883" s="7" t="s">
        <v>77</v>
      </c>
      <c r="S883" s="14" t="s">
        <v>56</v>
      </c>
      <c r="T883" t="b">
        <v>0</v>
      </c>
      <c r="U883" s="7">
        <v>1692</v>
      </c>
      <c r="V883" s="7">
        <v>18.28</v>
      </c>
      <c r="W883" s="7">
        <v>27.32</v>
      </c>
      <c r="X883" s="7">
        <v>0.47453319999999999</v>
      </c>
      <c r="Y883" s="7">
        <v>2.5265399999999998</v>
      </c>
      <c r="Z883" s="7">
        <v>5.3</v>
      </c>
      <c r="AA883" s="7">
        <v>3.65</v>
      </c>
      <c r="AB883" s="14">
        <v>3.73</v>
      </c>
      <c r="AC883" s="17">
        <v>1E-4</v>
      </c>
      <c r="AD883" s="3">
        <v>0.99990000000000001</v>
      </c>
      <c r="AE883" s="14" t="s">
        <v>197</v>
      </c>
      <c r="AF883" s="13">
        <v>7</v>
      </c>
      <c r="AG883" s="14">
        <v>6</v>
      </c>
      <c r="AH883" s="13">
        <v>4</v>
      </c>
      <c r="AI883" s="7">
        <v>3</v>
      </c>
      <c r="AJ883" s="7">
        <v>1</v>
      </c>
      <c r="AK883" s="7">
        <v>3</v>
      </c>
      <c r="AL883" s="7">
        <v>2</v>
      </c>
      <c r="AM883" s="14">
        <v>1</v>
      </c>
      <c r="AN883" s="13">
        <v>3</v>
      </c>
      <c r="AO883" s="14">
        <v>3</v>
      </c>
      <c r="AP883" s="7" t="s">
        <v>66</v>
      </c>
      <c r="AQ883" s="7" t="s">
        <v>74</v>
      </c>
      <c r="AR883" s="7" t="s">
        <v>66</v>
      </c>
      <c r="AS883" s="7" t="s">
        <v>70</v>
      </c>
      <c r="AT883" s="7" t="s">
        <v>70</v>
      </c>
      <c r="AU883" s="7" t="s">
        <v>66</v>
      </c>
      <c r="AV883" s="7" t="s">
        <v>70</v>
      </c>
      <c r="AW883" s="7" t="s">
        <v>70</v>
      </c>
      <c r="AX883" s="12">
        <v>0</v>
      </c>
      <c r="AY883" s="12">
        <v>0</v>
      </c>
      <c r="AZ883" s="12">
        <v>0</v>
      </c>
      <c r="BA883" s="12">
        <v>1</v>
      </c>
      <c r="BB883" s="12">
        <v>1</v>
      </c>
      <c r="BC883" s="12">
        <v>0</v>
      </c>
      <c r="BD883" s="35">
        <v>1</v>
      </c>
      <c r="BE883" s="12">
        <v>1</v>
      </c>
    </row>
    <row r="884" spans="1:57" x14ac:dyDescent="0.35">
      <c r="A884" s="7">
        <v>883</v>
      </c>
      <c r="B884" s="7">
        <v>883</v>
      </c>
      <c r="C884" s="7" t="s">
        <v>1978</v>
      </c>
      <c r="D884" s="7" t="s">
        <v>1979</v>
      </c>
      <c r="E884" s="13" t="s">
        <v>51</v>
      </c>
      <c r="F884" s="7">
        <v>300</v>
      </c>
      <c r="G884" s="7" t="s">
        <v>139</v>
      </c>
      <c r="H884" s="7"/>
      <c r="I884" s="14" t="s">
        <v>53</v>
      </c>
      <c r="J884" s="13" t="s">
        <v>54</v>
      </c>
      <c r="K884" s="7" t="s">
        <v>92</v>
      </c>
      <c r="L884" s="7" t="s">
        <v>87</v>
      </c>
      <c r="M884" s="7" t="s">
        <v>57</v>
      </c>
      <c r="N884" s="7">
        <v>31.7</v>
      </c>
      <c r="O884" s="7" t="s">
        <v>86</v>
      </c>
      <c r="P884" s="7">
        <v>33</v>
      </c>
      <c r="Q884" t="s">
        <v>7875</v>
      </c>
      <c r="R884" s="7" t="s">
        <v>59</v>
      </c>
      <c r="S884" s="14" t="s">
        <v>59</v>
      </c>
      <c r="T884" t="b">
        <v>0</v>
      </c>
      <c r="U884" s="7">
        <v>946</v>
      </c>
      <c r="V884" s="7">
        <v>18.559999999999999</v>
      </c>
      <c r="W884" s="7">
        <v>28.12</v>
      </c>
      <c r="X884" s="7">
        <v>0.59420020000000007</v>
      </c>
      <c r="Y884" s="7">
        <v>1.3189</v>
      </c>
      <c r="Z884" s="7">
        <v>6.5</v>
      </c>
      <c r="AA884" s="7">
        <v>3.38</v>
      </c>
      <c r="AB884" s="14">
        <v>2.91</v>
      </c>
      <c r="AC884" s="17">
        <v>1.15012E-2</v>
      </c>
      <c r="AD884" s="3">
        <v>0.98849900000000002</v>
      </c>
      <c r="AE884" s="14" t="s">
        <v>197</v>
      </c>
      <c r="AF884" s="13">
        <v>7</v>
      </c>
      <c r="AG884" s="14">
        <v>6</v>
      </c>
      <c r="AH884" s="13">
        <v>4</v>
      </c>
      <c r="AI884" s="7">
        <v>4</v>
      </c>
      <c r="AJ884" s="7">
        <v>0</v>
      </c>
      <c r="AK884" s="7">
        <v>3</v>
      </c>
      <c r="AL884" s="7">
        <v>3</v>
      </c>
      <c r="AM884" s="14">
        <v>0</v>
      </c>
      <c r="AN884" s="13">
        <v>3</v>
      </c>
      <c r="AO884" s="14">
        <v>3</v>
      </c>
      <c r="AP884" s="7" t="s">
        <v>66</v>
      </c>
      <c r="AQ884" s="7" t="s">
        <v>62</v>
      </c>
      <c r="AR884" s="7" t="s">
        <v>62</v>
      </c>
      <c r="AS884" s="7" t="s">
        <v>70</v>
      </c>
      <c r="AT884" s="7" t="s">
        <v>62</v>
      </c>
      <c r="AU884" s="7" t="s">
        <v>5797</v>
      </c>
      <c r="AV884" s="7" t="s">
        <v>70</v>
      </c>
      <c r="AW884" s="7" t="s">
        <v>70</v>
      </c>
      <c r="AX884" s="12">
        <v>0</v>
      </c>
      <c r="AY884" s="12">
        <v>0</v>
      </c>
      <c r="AZ884" s="12">
        <v>0</v>
      </c>
      <c r="BA884" s="12">
        <v>1</v>
      </c>
      <c r="BB884" s="12">
        <v>1</v>
      </c>
      <c r="BC884" s="12">
        <v>0</v>
      </c>
      <c r="BD884" s="35">
        <v>1</v>
      </c>
      <c r="BE884" s="12">
        <v>1</v>
      </c>
    </row>
    <row r="885" spans="1:57" x14ac:dyDescent="0.35">
      <c r="A885" s="7">
        <v>884</v>
      </c>
      <c r="B885" s="7">
        <v>884</v>
      </c>
      <c r="C885" s="7" t="s">
        <v>1980</v>
      </c>
      <c r="D885" s="7" t="s">
        <v>1981</v>
      </c>
      <c r="E885" s="13" t="s">
        <v>51</v>
      </c>
      <c r="F885" s="7">
        <v>300</v>
      </c>
      <c r="G885" s="7" t="s">
        <v>158</v>
      </c>
      <c r="H885" s="7"/>
      <c r="I885" s="14" t="s">
        <v>53</v>
      </c>
      <c r="J885" s="13" t="s">
        <v>54</v>
      </c>
      <c r="K885" s="7" t="s">
        <v>75</v>
      </c>
      <c r="L885" s="7" t="s">
        <v>87</v>
      </c>
      <c r="M885" s="7" t="s">
        <v>57</v>
      </c>
      <c r="N885" s="7">
        <v>22</v>
      </c>
      <c r="O885" s="7" t="s">
        <v>86</v>
      </c>
      <c r="P885" s="7">
        <v>41</v>
      </c>
      <c r="Q885" t="s">
        <v>7875</v>
      </c>
      <c r="R885" s="7" t="s">
        <v>113</v>
      </c>
      <c r="S885" s="14" t="s">
        <v>113</v>
      </c>
      <c r="T885" t="b">
        <v>0</v>
      </c>
      <c r="U885" s="7">
        <v>1692</v>
      </c>
      <c r="V885" s="7">
        <v>18.28</v>
      </c>
      <c r="W885" s="7">
        <v>27.32</v>
      </c>
      <c r="X885" s="7">
        <v>0.47453319999999999</v>
      </c>
      <c r="Y885" s="7">
        <v>2.5265399999999998</v>
      </c>
      <c r="Z885" s="7">
        <v>5.3</v>
      </c>
      <c r="AA885" s="7">
        <v>3.65</v>
      </c>
      <c r="AB885" s="14">
        <v>3.73</v>
      </c>
      <c r="AC885" s="17">
        <v>1E-4</v>
      </c>
      <c r="AD885" s="3">
        <v>0.99990000000000001</v>
      </c>
      <c r="AE885" s="14" t="s">
        <v>197</v>
      </c>
      <c r="AF885" s="13">
        <v>7</v>
      </c>
      <c r="AG885" s="14">
        <v>6</v>
      </c>
      <c r="AH885" s="13">
        <v>4</v>
      </c>
      <c r="AI885" s="7">
        <v>3</v>
      </c>
      <c r="AJ885" s="7">
        <v>1</v>
      </c>
      <c r="AK885" s="7">
        <v>3</v>
      </c>
      <c r="AL885" s="7">
        <v>2</v>
      </c>
      <c r="AM885" s="14">
        <v>1</v>
      </c>
      <c r="AN885" s="13">
        <v>3</v>
      </c>
      <c r="AO885" s="14">
        <v>3</v>
      </c>
      <c r="AP885" s="7" t="s">
        <v>66</v>
      </c>
      <c r="AQ885" s="7" t="s">
        <v>62</v>
      </c>
      <c r="AR885" s="7" t="s">
        <v>208</v>
      </c>
      <c r="AS885" s="7" t="s">
        <v>70</v>
      </c>
      <c r="AT885" s="7" t="s">
        <v>62</v>
      </c>
      <c r="AU885" s="7" t="s">
        <v>66</v>
      </c>
      <c r="AV885" s="7" t="s">
        <v>70</v>
      </c>
      <c r="AW885" s="7" t="s">
        <v>70</v>
      </c>
      <c r="AX885" s="12">
        <v>1</v>
      </c>
      <c r="AY885" s="12">
        <v>0</v>
      </c>
      <c r="AZ885" s="12">
        <v>0</v>
      </c>
      <c r="BA885" s="12">
        <v>1</v>
      </c>
      <c r="BB885" s="12">
        <v>1</v>
      </c>
      <c r="BC885" s="12">
        <v>0</v>
      </c>
      <c r="BD885" s="35">
        <v>0</v>
      </c>
      <c r="BE885" s="12">
        <v>1</v>
      </c>
    </row>
    <row r="886" spans="1:57" x14ac:dyDescent="0.35">
      <c r="A886" s="7">
        <v>885</v>
      </c>
      <c r="B886" s="7">
        <v>885</v>
      </c>
      <c r="C886" s="7" t="s">
        <v>1982</v>
      </c>
      <c r="D886" s="7" t="s">
        <v>1983</v>
      </c>
      <c r="E886" s="13" t="s">
        <v>51</v>
      </c>
      <c r="F886" s="7">
        <v>300</v>
      </c>
      <c r="G886" s="7" t="s">
        <v>173</v>
      </c>
      <c r="H886" s="7"/>
      <c r="I886" s="14" t="s">
        <v>53</v>
      </c>
      <c r="J886" s="13" t="s">
        <v>54</v>
      </c>
      <c r="K886" s="7" t="s">
        <v>117</v>
      </c>
      <c r="L886" s="7" t="s">
        <v>56</v>
      </c>
      <c r="M886" s="7" t="s">
        <v>57</v>
      </c>
      <c r="N886" s="7">
        <v>24.5</v>
      </c>
      <c r="O886" s="7" t="s">
        <v>109</v>
      </c>
      <c r="P886" s="7">
        <v>46</v>
      </c>
      <c r="Q886" t="s">
        <v>7881</v>
      </c>
      <c r="R886" s="7" t="s">
        <v>59</v>
      </c>
      <c r="S886" s="14" t="s">
        <v>59</v>
      </c>
      <c r="T886" t="b">
        <v>0</v>
      </c>
      <c r="U886" s="7">
        <v>667</v>
      </c>
      <c r="V886" s="7">
        <v>18.18</v>
      </c>
      <c r="W886" s="7">
        <v>29.2</v>
      </c>
      <c r="X886" s="7">
        <v>0.88966600000000007</v>
      </c>
      <c r="Y886" s="7">
        <v>0.84176000000000006</v>
      </c>
      <c r="Z886" s="7">
        <v>6.7</v>
      </c>
      <c r="AA886" s="7">
        <v>3.05</v>
      </c>
      <c r="AB886" s="14">
        <v>3.81</v>
      </c>
      <c r="AC886" s="17">
        <v>1E-4</v>
      </c>
      <c r="AD886" s="3">
        <v>0.99990000000000001</v>
      </c>
      <c r="AE886" s="14" t="s">
        <v>197</v>
      </c>
      <c r="AF886" s="13">
        <v>7</v>
      </c>
      <c r="AG886" s="14">
        <v>6</v>
      </c>
      <c r="AH886" s="13">
        <v>4</v>
      </c>
      <c r="AI886" s="7">
        <v>3</v>
      </c>
      <c r="AJ886" s="7">
        <v>1</v>
      </c>
      <c r="AK886" s="7">
        <v>3</v>
      </c>
      <c r="AL886" s="7">
        <v>2</v>
      </c>
      <c r="AM886" s="14">
        <v>1</v>
      </c>
      <c r="AN886" s="13">
        <v>3</v>
      </c>
      <c r="AO886" s="14">
        <v>3</v>
      </c>
      <c r="AP886" s="7" t="s">
        <v>66</v>
      </c>
      <c r="AQ886" s="7" t="s">
        <v>62</v>
      </c>
      <c r="AR886" s="7" t="s">
        <v>208</v>
      </c>
      <c r="AS886" s="7" t="s">
        <v>70</v>
      </c>
      <c r="AT886" s="7" t="s">
        <v>62</v>
      </c>
      <c r="AU886" s="7" t="s">
        <v>66</v>
      </c>
      <c r="AV886" s="7" t="s">
        <v>70</v>
      </c>
      <c r="AW886" s="7" t="s">
        <v>70</v>
      </c>
      <c r="AX886" s="12">
        <v>0</v>
      </c>
      <c r="AY886" s="12">
        <v>0</v>
      </c>
      <c r="AZ886" s="12">
        <v>0</v>
      </c>
      <c r="BA886" s="12">
        <v>1</v>
      </c>
      <c r="BB886" s="12">
        <v>1</v>
      </c>
      <c r="BC886" s="12">
        <v>0</v>
      </c>
      <c r="BD886" s="35">
        <v>1</v>
      </c>
      <c r="BE886" s="12">
        <v>1</v>
      </c>
    </row>
    <row r="887" spans="1:57" x14ac:dyDescent="0.35">
      <c r="A887" s="7">
        <v>886</v>
      </c>
      <c r="B887" s="7">
        <v>886</v>
      </c>
      <c r="C887" s="7" t="s">
        <v>1984</v>
      </c>
      <c r="D887" s="7" t="s">
        <v>1985</v>
      </c>
      <c r="E887" s="13" t="s">
        <v>51</v>
      </c>
      <c r="F887" s="7">
        <v>300</v>
      </c>
      <c r="G887" s="7" t="s">
        <v>697</v>
      </c>
      <c r="H887" s="7"/>
      <c r="I887" s="14" t="s">
        <v>53</v>
      </c>
      <c r="J887" s="13" t="s">
        <v>54</v>
      </c>
      <c r="K887" s="7" t="s">
        <v>75</v>
      </c>
      <c r="L887" s="7" t="s">
        <v>87</v>
      </c>
      <c r="M887" s="7" t="s">
        <v>57</v>
      </c>
      <c r="N887" s="7">
        <v>15</v>
      </c>
      <c r="O887" s="7" t="s">
        <v>58</v>
      </c>
      <c r="P887" s="7">
        <v>38</v>
      </c>
      <c r="Q887" t="s">
        <v>7875</v>
      </c>
      <c r="R887" s="7" t="s">
        <v>113</v>
      </c>
      <c r="S887" s="14" t="s">
        <v>59</v>
      </c>
      <c r="T887" t="b">
        <v>0</v>
      </c>
      <c r="U887" s="7">
        <v>670</v>
      </c>
      <c r="V887" s="7">
        <v>19.96</v>
      </c>
      <c r="W887" s="7">
        <v>29.6</v>
      </c>
      <c r="X887" s="7">
        <v>0.83520020000000006</v>
      </c>
      <c r="Y887" s="7">
        <v>0.97602</v>
      </c>
      <c r="Z887" s="7">
        <v>6.5</v>
      </c>
      <c r="AA887" s="7"/>
      <c r="AB887" s="14">
        <v>2.76</v>
      </c>
      <c r="AC887" s="17">
        <v>1E-4</v>
      </c>
      <c r="AD887" s="3">
        <v>0.99990000000000001</v>
      </c>
      <c r="AE887" s="14" t="s">
        <v>197</v>
      </c>
      <c r="AF887" s="13">
        <v>7</v>
      </c>
      <c r="AG887" s="14">
        <v>6</v>
      </c>
      <c r="AH887" s="13">
        <v>4</v>
      </c>
      <c r="AI887" s="7">
        <v>4</v>
      </c>
      <c r="AJ887" s="7">
        <v>0</v>
      </c>
      <c r="AK887" s="7">
        <v>3</v>
      </c>
      <c r="AL887" s="7">
        <v>3</v>
      </c>
      <c r="AM887" s="14">
        <v>0</v>
      </c>
      <c r="AN887" s="13">
        <v>3</v>
      </c>
      <c r="AO887" s="14">
        <v>3</v>
      </c>
      <c r="AP887" s="7" t="s">
        <v>66</v>
      </c>
      <c r="AQ887" s="7" t="s">
        <v>62</v>
      </c>
      <c r="AR887" s="7" t="s">
        <v>66</v>
      </c>
      <c r="AS887" s="7" t="s">
        <v>70</v>
      </c>
      <c r="AT887" s="7" t="s">
        <v>70</v>
      </c>
      <c r="AU887" s="7" t="s">
        <v>66</v>
      </c>
      <c r="AV887" s="7" t="s">
        <v>70</v>
      </c>
      <c r="AW887" s="7" t="s">
        <v>70</v>
      </c>
      <c r="AX887" s="12">
        <v>0</v>
      </c>
      <c r="AY887" s="12">
        <v>0</v>
      </c>
      <c r="AZ887" s="12">
        <v>0</v>
      </c>
      <c r="BA887" s="12">
        <v>1</v>
      </c>
      <c r="BB887" s="12">
        <v>1</v>
      </c>
      <c r="BC887" s="12">
        <v>0</v>
      </c>
      <c r="BD887" s="35">
        <v>1</v>
      </c>
      <c r="BE887" s="12">
        <v>1</v>
      </c>
    </row>
    <row r="888" spans="1:57" x14ac:dyDescent="0.35">
      <c r="A888" s="7">
        <v>887</v>
      </c>
      <c r="B888" s="7">
        <v>887</v>
      </c>
      <c r="C888" s="7" t="s">
        <v>1986</v>
      </c>
      <c r="D888" s="7" t="s">
        <v>1987</v>
      </c>
      <c r="E888" s="13" t="s">
        <v>51</v>
      </c>
      <c r="F888" s="7">
        <v>300</v>
      </c>
      <c r="G888" s="7" t="s">
        <v>116</v>
      </c>
      <c r="H888" s="7"/>
      <c r="I888" s="14" t="s">
        <v>53</v>
      </c>
      <c r="J888" s="13" t="s">
        <v>54</v>
      </c>
      <c r="K888" s="7" t="s">
        <v>75</v>
      </c>
      <c r="L888" s="7" t="s">
        <v>56</v>
      </c>
      <c r="M888" s="7" t="s">
        <v>57</v>
      </c>
      <c r="N888" s="7">
        <v>19</v>
      </c>
      <c r="O888" s="7" t="s">
        <v>109</v>
      </c>
      <c r="P888" s="7">
        <v>52</v>
      </c>
      <c r="Q888" t="s">
        <v>7881</v>
      </c>
      <c r="R888" s="7" t="s">
        <v>77</v>
      </c>
      <c r="S888" s="14" t="s">
        <v>59</v>
      </c>
      <c r="T888" t="b">
        <v>0</v>
      </c>
      <c r="U888" s="7">
        <v>1327</v>
      </c>
      <c r="V888" s="7">
        <v>19.5</v>
      </c>
      <c r="W888" s="7">
        <v>30.04</v>
      </c>
      <c r="X888" s="7">
        <v>0.69953319999999997</v>
      </c>
      <c r="Y888" s="7">
        <v>1.83588</v>
      </c>
      <c r="Z888" s="7">
        <v>6.2</v>
      </c>
      <c r="AA888" s="7">
        <v>3.06</v>
      </c>
      <c r="AB888" s="14">
        <v>3.5</v>
      </c>
      <c r="AC888" s="17">
        <v>1E-4</v>
      </c>
      <c r="AD888" s="3">
        <v>0.99990000000000001</v>
      </c>
      <c r="AE888" s="14" t="s">
        <v>197</v>
      </c>
      <c r="AF888" s="13">
        <v>7</v>
      </c>
      <c r="AG888" s="14">
        <v>6</v>
      </c>
      <c r="AH888" s="13">
        <v>4</v>
      </c>
      <c r="AI888" s="7">
        <v>4</v>
      </c>
      <c r="AJ888" s="7">
        <v>0</v>
      </c>
      <c r="AK888" s="7">
        <v>3</v>
      </c>
      <c r="AL888" s="7">
        <v>3</v>
      </c>
      <c r="AM888" s="14">
        <v>0</v>
      </c>
      <c r="AN888" s="13">
        <v>3</v>
      </c>
      <c r="AO888" s="14">
        <v>3</v>
      </c>
      <c r="AP888" s="7" t="s">
        <v>66</v>
      </c>
      <c r="AQ888" s="7" t="s">
        <v>62</v>
      </c>
      <c r="AR888" s="7" t="s">
        <v>66</v>
      </c>
      <c r="AS888" s="7" t="s">
        <v>70</v>
      </c>
      <c r="AT888" s="7" t="s">
        <v>70</v>
      </c>
      <c r="AU888" s="7" t="s">
        <v>66</v>
      </c>
      <c r="AV888" s="7" t="s">
        <v>70</v>
      </c>
      <c r="AW888" s="7" t="s">
        <v>70</v>
      </c>
      <c r="AX888" s="12">
        <v>0</v>
      </c>
      <c r="AY888" s="12">
        <v>0</v>
      </c>
      <c r="AZ888" s="12">
        <v>0</v>
      </c>
      <c r="BA888" s="12">
        <v>1</v>
      </c>
      <c r="BB888" s="12">
        <v>1</v>
      </c>
      <c r="BC888" s="12">
        <v>0</v>
      </c>
      <c r="BD888" s="35">
        <v>1</v>
      </c>
      <c r="BE888" s="12">
        <v>1</v>
      </c>
    </row>
    <row r="889" spans="1:57" x14ac:dyDescent="0.35">
      <c r="A889" s="7">
        <v>888</v>
      </c>
      <c r="B889" s="7">
        <v>888</v>
      </c>
      <c r="C889" s="7" t="s">
        <v>1988</v>
      </c>
      <c r="D889" s="7" t="s">
        <v>1989</v>
      </c>
      <c r="E889" s="13" t="s">
        <v>51</v>
      </c>
      <c r="F889" s="7">
        <v>300</v>
      </c>
      <c r="G889" s="7" t="s">
        <v>697</v>
      </c>
      <c r="H889" s="7"/>
      <c r="I889" s="14" t="s">
        <v>53</v>
      </c>
      <c r="J889" s="13" t="s">
        <v>54</v>
      </c>
      <c r="K889" s="7" t="s">
        <v>75</v>
      </c>
      <c r="L889" s="7" t="s">
        <v>87</v>
      </c>
      <c r="M889" s="7" t="s">
        <v>57</v>
      </c>
      <c r="N889" s="7">
        <v>16</v>
      </c>
      <c r="O889" s="7" t="s">
        <v>109</v>
      </c>
      <c r="P889" s="7">
        <v>37</v>
      </c>
      <c r="Q889" t="s">
        <v>7875</v>
      </c>
      <c r="R889" s="7" t="s">
        <v>113</v>
      </c>
      <c r="S889" s="14" t="s">
        <v>113</v>
      </c>
      <c r="T889" t="b">
        <v>0</v>
      </c>
      <c r="U889" s="7">
        <v>670</v>
      </c>
      <c r="V889" s="7">
        <v>19.96</v>
      </c>
      <c r="W889" s="7">
        <v>29.6</v>
      </c>
      <c r="X889" s="7">
        <v>0.83520020000000006</v>
      </c>
      <c r="Y889" s="7">
        <v>0.97602</v>
      </c>
      <c r="Z889" s="7">
        <v>6.5</v>
      </c>
      <c r="AA889" s="7"/>
      <c r="AB889" s="14">
        <v>2.76</v>
      </c>
      <c r="AC889" s="17">
        <v>1E-4</v>
      </c>
      <c r="AD889" s="3">
        <v>0.99990000000000001</v>
      </c>
      <c r="AE889" s="14" t="s">
        <v>197</v>
      </c>
      <c r="AF889" s="13">
        <v>7</v>
      </c>
      <c r="AG889" s="14">
        <v>6</v>
      </c>
      <c r="AH889" s="13">
        <v>4</v>
      </c>
      <c r="AI889" s="7">
        <v>4</v>
      </c>
      <c r="AJ889" s="7">
        <v>0</v>
      </c>
      <c r="AK889" s="7">
        <v>3</v>
      </c>
      <c r="AL889" s="7">
        <v>3</v>
      </c>
      <c r="AM889" s="14">
        <v>0</v>
      </c>
      <c r="AN889" s="13">
        <v>3</v>
      </c>
      <c r="AO889" s="14">
        <v>3</v>
      </c>
      <c r="AP889" s="7" t="s">
        <v>66</v>
      </c>
      <c r="AQ889" s="7" t="s">
        <v>62</v>
      </c>
      <c r="AR889" s="7" t="s">
        <v>66</v>
      </c>
      <c r="AS889" s="7" t="s">
        <v>70</v>
      </c>
      <c r="AT889" s="7" t="s">
        <v>70</v>
      </c>
      <c r="AU889" s="7" t="s">
        <v>66</v>
      </c>
      <c r="AV889" s="7" t="s">
        <v>70</v>
      </c>
      <c r="AW889" s="7" t="s">
        <v>70</v>
      </c>
      <c r="AX889" s="12">
        <v>0</v>
      </c>
      <c r="AY889" s="12">
        <v>0</v>
      </c>
      <c r="AZ889" s="12">
        <v>0</v>
      </c>
      <c r="BA889" s="12">
        <v>1</v>
      </c>
      <c r="BB889" s="12">
        <v>1</v>
      </c>
      <c r="BC889" s="12">
        <v>0</v>
      </c>
      <c r="BD889" s="35">
        <v>1</v>
      </c>
      <c r="BE889" s="12">
        <v>1</v>
      </c>
    </row>
    <row r="890" spans="1:57" x14ac:dyDescent="0.35">
      <c r="A890" s="7">
        <v>889</v>
      </c>
      <c r="B890" s="7">
        <v>889</v>
      </c>
      <c r="C890" s="7" t="s">
        <v>1990</v>
      </c>
      <c r="D890" s="7" t="s">
        <v>1991</v>
      </c>
      <c r="E890" s="13" t="s">
        <v>51</v>
      </c>
      <c r="F890" s="7">
        <v>300</v>
      </c>
      <c r="G890" s="7" t="s">
        <v>116</v>
      </c>
      <c r="H890" s="7"/>
      <c r="I890" s="14" t="s">
        <v>53</v>
      </c>
      <c r="J890" s="13" t="s">
        <v>54</v>
      </c>
      <c r="K890" s="7" t="s">
        <v>75</v>
      </c>
      <c r="L890" s="7" t="s">
        <v>56</v>
      </c>
      <c r="M890" s="7" t="s">
        <v>57</v>
      </c>
      <c r="N890" s="7">
        <v>17</v>
      </c>
      <c r="O890" s="7" t="s">
        <v>109</v>
      </c>
      <c r="P890" s="7">
        <v>37</v>
      </c>
      <c r="Q890" t="s">
        <v>7875</v>
      </c>
      <c r="R890" s="7" t="s">
        <v>113</v>
      </c>
      <c r="S890" s="14" t="s">
        <v>113</v>
      </c>
      <c r="T890" t="b">
        <v>0</v>
      </c>
      <c r="U890" s="7">
        <v>1453</v>
      </c>
      <c r="V890" s="7">
        <v>19.2</v>
      </c>
      <c r="W890" s="7">
        <v>29.74</v>
      </c>
      <c r="X890" s="7">
        <v>0.64239979999999997</v>
      </c>
      <c r="Y890" s="7">
        <v>2.1154199999999999</v>
      </c>
      <c r="Z890" s="7"/>
      <c r="AA890" s="7"/>
      <c r="AB890" s="14"/>
      <c r="AC890" s="17">
        <v>1E-4</v>
      </c>
      <c r="AD890" s="3">
        <v>0.99990000000000001</v>
      </c>
      <c r="AE890" s="14" t="s">
        <v>197</v>
      </c>
      <c r="AF890" s="13">
        <v>7</v>
      </c>
      <c r="AG890" s="14">
        <v>6</v>
      </c>
      <c r="AH890" s="13">
        <v>4</v>
      </c>
      <c r="AI890" s="7">
        <v>4</v>
      </c>
      <c r="AJ890" s="7">
        <v>0</v>
      </c>
      <c r="AK890" s="7">
        <v>3</v>
      </c>
      <c r="AL890" s="7">
        <v>3</v>
      </c>
      <c r="AM890" s="14">
        <v>0</v>
      </c>
      <c r="AN890" s="13">
        <v>3</v>
      </c>
      <c r="AO890" s="14">
        <v>3</v>
      </c>
      <c r="AP890" s="7" t="s">
        <v>66</v>
      </c>
      <c r="AQ890" s="7" t="s">
        <v>62</v>
      </c>
      <c r="AR890" s="7" t="s">
        <v>66</v>
      </c>
      <c r="AS890" s="7" t="s">
        <v>70</v>
      </c>
      <c r="AT890" s="7" t="s">
        <v>70</v>
      </c>
      <c r="AU890" s="7" t="s">
        <v>66</v>
      </c>
      <c r="AV890" s="7" t="s">
        <v>70</v>
      </c>
      <c r="AW890" s="7" t="s">
        <v>70</v>
      </c>
      <c r="AX890" s="12">
        <v>0</v>
      </c>
      <c r="AY890" s="12">
        <v>0</v>
      </c>
      <c r="AZ890" s="12">
        <v>0</v>
      </c>
      <c r="BA890" s="12">
        <v>1</v>
      </c>
      <c r="BB890" s="12">
        <v>1</v>
      </c>
      <c r="BC890" s="12">
        <v>0</v>
      </c>
      <c r="BD890" s="35">
        <v>1</v>
      </c>
      <c r="BE890" s="12">
        <v>1</v>
      </c>
    </row>
    <row r="891" spans="1:57" x14ac:dyDescent="0.35">
      <c r="A891" s="7">
        <v>890</v>
      </c>
      <c r="B891" s="7">
        <v>890</v>
      </c>
      <c r="C891" s="7" t="s">
        <v>1992</v>
      </c>
      <c r="D891" s="7" t="s">
        <v>1993</v>
      </c>
      <c r="E891" s="13" t="s">
        <v>51</v>
      </c>
      <c r="F891" s="7">
        <v>300</v>
      </c>
      <c r="G891" s="7" t="s">
        <v>139</v>
      </c>
      <c r="H891" s="7"/>
      <c r="I891" s="14" t="s">
        <v>53</v>
      </c>
      <c r="J891" s="13" t="s">
        <v>54</v>
      </c>
      <c r="K891" s="7" t="s">
        <v>75</v>
      </c>
      <c r="L891" s="7" t="s">
        <v>87</v>
      </c>
      <c r="M891" s="7" t="s">
        <v>57</v>
      </c>
      <c r="N891" s="7">
        <v>24.2</v>
      </c>
      <c r="O891" s="7" t="s">
        <v>109</v>
      </c>
      <c r="P891" s="7">
        <v>43</v>
      </c>
      <c r="Q891" t="s">
        <v>7875</v>
      </c>
      <c r="R891" s="7" t="s">
        <v>59</v>
      </c>
      <c r="S891" s="14" t="s">
        <v>59</v>
      </c>
      <c r="T891" t="b">
        <v>0</v>
      </c>
      <c r="U891" s="7">
        <v>714</v>
      </c>
      <c r="V891" s="7">
        <v>22.22</v>
      </c>
      <c r="W891" s="7">
        <v>32.18</v>
      </c>
      <c r="X891" s="7">
        <v>0.94840000000000002</v>
      </c>
      <c r="Y891" s="7">
        <v>0.93830000000000002</v>
      </c>
      <c r="Z891" s="7">
        <v>7</v>
      </c>
      <c r="AA891" s="7">
        <v>4.12</v>
      </c>
      <c r="AB891" s="14">
        <v>3.07</v>
      </c>
      <c r="AC891" s="17">
        <v>1E-4</v>
      </c>
      <c r="AD891" s="3">
        <v>0.99990000000000001</v>
      </c>
      <c r="AE891" s="14" t="s">
        <v>197</v>
      </c>
      <c r="AF891" s="13">
        <v>7</v>
      </c>
      <c r="AG891" s="14">
        <v>6</v>
      </c>
      <c r="AH891" s="13">
        <v>4</v>
      </c>
      <c r="AI891" s="7">
        <v>4</v>
      </c>
      <c r="AJ891" s="7">
        <v>0</v>
      </c>
      <c r="AK891" s="7">
        <v>3</v>
      </c>
      <c r="AL891" s="7">
        <v>3</v>
      </c>
      <c r="AM891" s="14">
        <v>0</v>
      </c>
      <c r="AN891" s="13">
        <v>3</v>
      </c>
      <c r="AO891" s="14">
        <v>3</v>
      </c>
      <c r="AP891" s="7" t="s">
        <v>66</v>
      </c>
      <c r="AQ891" s="7" t="s">
        <v>62</v>
      </c>
      <c r="AR891" s="7" t="s">
        <v>66</v>
      </c>
      <c r="AS891" s="7" t="s">
        <v>70</v>
      </c>
      <c r="AT891" s="7" t="s">
        <v>70</v>
      </c>
      <c r="AU891" s="7" t="s">
        <v>66</v>
      </c>
      <c r="AV891" s="7" t="s">
        <v>70</v>
      </c>
      <c r="AW891" s="7" t="s">
        <v>70</v>
      </c>
      <c r="AX891" s="12">
        <v>0</v>
      </c>
      <c r="AY891" s="12">
        <v>0</v>
      </c>
      <c r="AZ891" s="12">
        <v>0</v>
      </c>
      <c r="BA891" s="12">
        <v>1</v>
      </c>
      <c r="BB891" s="12">
        <v>1</v>
      </c>
      <c r="BC891" s="12">
        <v>0</v>
      </c>
      <c r="BD891" s="35">
        <v>1</v>
      </c>
      <c r="BE891" s="12">
        <v>1</v>
      </c>
    </row>
    <row r="892" spans="1:57" x14ac:dyDescent="0.35">
      <c r="A892" s="7">
        <v>891</v>
      </c>
      <c r="B892" s="7">
        <v>891</v>
      </c>
      <c r="C892" s="7" t="s">
        <v>1994</v>
      </c>
      <c r="D892" s="7" t="s">
        <v>1995</v>
      </c>
      <c r="E892" s="13" t="s">
        <v>51</v>
      </c>
      <c r="F892" s="7">
        <v>300</v>
      </c>
      <c r="G892" s="7" t="s">
        <v>158</v>
      </c>
      <c r="H892" s="7"/>
      <c r="I892" s="14" t="s">
        <v>53</v>
      </c>
      <c r="J892" s="13" t="s">
        <v>54</v>
      </c>
      <c r="K892" s="7" t="s">
        <v>117</v>
      </c>
      <c r="L892" s="7" t="s">
        <v>56</v>
      </c>
      <c r="M892" s="7" t="s">
        <v>57</v>
      </c>
      <c r="N892" s="7">
        <v>30</v>
      </c>
      <c r="O892" s="7" t="s">
        <v>109</v>
      </c>
      <c r="P892" s="7">
        <v>37</v>
      </c>
      <c r="Q892" t="s">
        <v>7875</v>
      </c>
      <c r="R892" s="7" t="s">
        <v>59</v>
      </c>
      <c r="S892" s="14" t="s">
        <v>59</v>
      </c>
      <c r="T892" t="b">
        <v>0</v>
      </c>
      <c r="U892" s="7">
        <v>1692</v>
      </c>
      <c r="V892" s="7">
        <v>18.28</v>
      </c>
      <c r="W892" s="7">
        <v>27.32</v>
      </c>
      <c r="X892" s="7">
        <v>0.47453319999999999</v>
      </c>
      <c r="Y892" s="7">
        <v>2.5265399999999998</v>
      </c>
      <c r="Z892" s="7">
        <v>5.3</v>
      </c>
      <c r="AA892" s="7">
        <v>3.65</v>
      </c>
      <c r="AB892" s="14">
        <v>3.73</v>
      </c>
      <c r="AC892" s="17">
        <v>1E-4</v>
      </c>
      <c r="AD892" s="3">
        <v>0.99990000000000001</v>
      </c>
      <c r="AE892" s="14" t="s">
        <v>197</v>
      </c>
      <c r="AF892" s="13">
        <v>7</v>
      </c>
      <c r="AG892" s="14">
        <v>6</v>
      </c>
      <c r="AH892" s="13">
        <v>4</v>
      </c>
      <c r="AI892" s="7">
        <v>3</v>
      </c>
      <c r="AJ892" s="7">
        <v>1</v>
      </c>
      <c r="AK892" s="7">
        <v>3</v>
      </c>
      <c r="AL892" s="7">
        <v>2</v>
      </c>
      <c r="AM892" s="14">
        <v>1</v>
      </c>
      <c r="AN892" s="13">
        <v>3</v>
      </c>
      <c r="AO892" s="14">
        <v>3</v>
      </c>
      <c r="AP892" s="7" t="s">
        <v>66</v>
      </c>
      <c r="AQ892" s="7" t="s">
        <v>62</v>
      </c>
      <c r="AR892" s="7" t="s">
        <v>208</v>
      </c>
      <c r="AS892" s="7" t="s">
        <v>70</v>
      </c>
      <c r="AT892" s="7" t="s">
        <v>62</v>
      </c>
      <c r="AU892" s="7" t="s">
        <v>66</v>
      </c>
      <c r="AV892" s="7" t="s">
        <v>70</v>
      </c>
      <c r="AW892" s="7" t="s">
        <v>70</v>
      </c>
      <c r="AX892" s="12">
        <v>0</v>
      </c>
      <c r="AY892" s="12">
        <v>0</v>
      </c>
      <c r="AZ892" s="12">
        <v>0</v>
      </c>
      <c r="BA892" s="12">
        <v>1</v>
      </c>
      <c r="BB892" s="12">
        <v>1</v>
      </c>
      <c r="BC892" s="12">
        <v>0</v>
      </c>
      <c r="BD892" s="35">
        <v>1</v>
      </c>
      <c r="BE892" s="12">
        <v>1</v>
      </c>
    </row>
    <row r="893" spans="1:57" x14ac:dyDescent="0.35">
      <c r="A893" s="7">
        <v>892</v>
      </c>
      <c r="B893" s="7">
        <v>892</v>
      </c>
      <c r="C893" s="7" t="s">
        <v>1996</v>
      </c>
      <c r="D893" s="7" t="s">
        <v>1997</v>
      </c>
      <c r="E893" s="13" t="s">
        <v>51</v>
      </c>
      <c r="F893" s="7">
        <v>300</v>
      </c>
      <c r="G893" s="7" t="s">
        <v>158</v>
      </c>
      <c r="H893" s="7"/>
      <c r="I893" s="14" t="s">
        <v>53</v>
      </c>
      <c r="J893" s="13" t="s">
        <v>54</v>
      </c>
      <c r="K893" s="7" t="s">
        <v>75</v>
      </c>
      <c r="L893" s="7" t="s">
        <v>87</v>
      </c>
      <c r="M893" s="7" t="s">
        <v>57</v>
      </c>
      <c r="N893" s="7">
        <v>22</v>
      </c>
      <c r="O893" s="7" t="s">
        <v>109</v>
      </c>
      <c r="P893" s="7">
        <v>43</v>
      </c>
      <c r="Q893" t="s">
        <v>7875</v>
      </c>
      <c r="R893" s="7" t="s">
        <v>59</v>
      </c>
      <c r="S893" s="14" t="s">
        <v>56</v>
      </c>
      <c r="T893" t="b">
        <v>0</v>
      </c>
      <c r="U893" s="7">
        <v>1630</v>
      </c>
      <c r="V893" s="7">
        <v>17.100000000000001</v>
      </c>
      <c r="W893" s="7">
        <v>26.62</v>
      </c>
      <c r="X893" s="7">
        <v>0.40326659999999998</v>
      </c>
      <c r="Y893" s="7">
        <v>2.6251199999999999</v>
      </c>
      <c r="Z893" s="7">
        <v>5.3</v>
      </c>
      <c r="AA893" s="7">
        <v>3.45</v>
      </c>
      <c r="AB893" s="14">
        <v>3.69</v>
      </c>
      <c r="AC893" s="17">
        <v>1E-4</v>
      </c>
      <c r="AD893" s="3">
        <v>0.99990000000000001</v>
      </c>
      <c r="AE893" s="14" t="s">
        <v>197</v>
      </c>
      <c r="AF893" s="13">
        <v>7</v>
      </c>
      <c r="AG893" s="14">
        <v>6</v>
      </c>
      <c r="AH893" s="13">
        <v>4</v>
      </c>
      <c r="AI893" s="7">
        <v>4</v>
      </c>
      <c r="AJ893" s="7">
        <v>0</v>
      </c>
      <c r="AK893" s="7">
        <v>3</v>
      </c>
      <c r="AL893" s="7">
        <v>3</v>
      </c>
      <c r="AM893" s="14">
        <v>0</v>
      </c>
      <c r="AN893" s="13">
        <v>3</v>
      </c>
      <c r="AO893" s="14">
        <v>3</v>
      </c>
      <c r="AP893" s="7" t="s">
        <v>66</v>
      </c>
      <c r="AQ893" s="7" t="s">
        <v>62</v>
      </c>
      <c r="AR893" s="7" t="s">
        <v>66</v>
      </c>
      <c r="AS893" s="7" t="s">
        <v>70</v>
      </c>
      <c r="AT893" s="7" t="s">
        <v>70</v>
      </c>
      <c r="AU893" s="7" t="s">
        <v>66</v>
      </c>
      <c r="AV893" s="7" t="s">
        <v>70</v>
      </c>
      <c r="AW893" s="7" t="s">
        <v>70</v>
      </c>
      <c r="AX893" s="12">
        <v>0</v>
      </c>
      <c r="AY893" s="12">
        <v>0</v>
      </c>
      <c r="AZ893" s="12">
        <v>0</v>
      </c>
      <c r="BA893" s="12">
        <v>1</v>
      </c>
      <c r="BB893" s="12">
        <v>1</v>
      </c>
      <c r="BC893" s="12">
        <v>0</v>
      </c>
      <c r="BD893" s="35">
        <v>1</v>
      </c>
      <c r="BE893" s="12">
        <v>1</v>
      </c>
    </row>
    <row r="894" spans="1:57" x14ac:dyDescent="0.35">
      <c r="A894" s="7">
        <v>893</v>
      </c>
      <c r="B894" s="7">
        <v>893</v>
      </c>
      <c r="C894" s="7" t="s">
        <v>1998</v>
      </c>
      <c r="D894" s="7" t="s">
        <v>1999</v>
      </c>
      <c r="E894" s="13" t="s">
        <v>51</v>
      </c>
      <c r="F894" s="7">
        <v>300</v>
      </c>
      <c r="G894" s="7" t="s">
        <v>158</v>
      </c>
      <c r="H894" s="7"/>
      <c r="I894" s="14" t="s">
        <v>53</v>
      </c>
      <c r="J894" s="13" t="s">
        <v>54</v>
      </c>
      <c r="K894" s="7" t="s">
        <v>75</v>
      </c>
      <c r="L894" s="7" t="s">
        <v>87</v>
      </c>
      <c r="M894" s="7" t="s">
        <v>57</v>
      </c>
      <c r="N894" s="7">
        <v>24</v>
      </c>
      <c r="O894" s="7" t="s">
        <v>109</v>
      </c>
      <c r="P894" s="7">
        <v>37</v>
      </c>
      <c r="Q894" t="s">
        <v>7875</v>
      </c>
      <c r="R894" s="7" t="s">
        <v>113</v>
      </c>
      <c r="S894" s="14" t="s">
        <v>56</v>
      </c>
      <c r="T894" t="b">
        <v>0</v>
      </c>
      <c r="U894" s="7">
        <v>1630</v>
      </c>
      <c r="V894" s="7">
        <v>17.100000000000001</v>
      </c>
      <c r="W894" s="7">
        <v>26.62</v>
      </c>
      <c r="X894" s="7">
        <v>0.40326659999999998</v>
      </c>
      <c r="Y894" s="7">
        <v>2.6251199999999999</v>
      </c>
      <c r="Z894" s="7">
        <v>5.3</v>
      </c>
      <c r="AA894" s="7">
        <v>3.45</v>
      </c>
      <c r="AB894" s="14">
        <v>3.69</v>
      </c>
      <c r="AC894" s="17">
        <v>1E-4</v>
      </c>
      <c r="AD894" s="3">
        <v>0.99990000000000001</v>
      </c>
      <c r="AE894" s="14" t="s">
        <v>197</v>
      </c>
      <c r="AF894" s="13">
        <v>7</v>
      </c>
      <c r="AG894" s="14">
        <v>6</v>
      </c>
      <c r="AH894" s="13">
        <v>4</v>
      </c>
      <c r="AI894" s="7">
        <v>4</v>
      </c>
      <c r="AJ894" s="7">
        <v>0</v>
      </c>
      <c r="AK894" s="7">
        <v>3</v>
      </c>
      <c r="AL894" s="7">
        <v>3</v>
      </c>
      <c r="AM894" s="14">
        <v>0</v>
      </c>
      <c r="AN894" s="13">
        <v>3</v>
      </c>
      <c r="AO894" s="14">
        <v>3</v>
      </c>
      <c r="AP894" s="7" t="s">
        <v>66</v>
      </c>
      <c r="AQ894" s="7" t="s">
        <v>62</v>
      </c>
      <c r="AR894" s="7" t="s">
        <v>66</v>
      </c>
      <c r="AS894" s="7" t="s">
        <v>70</v>
      </c>
      <c r="AT894" s="7" t="s">
        <v>70</v>
      </c>
      <c r="AU894" s="7" t="s">
        <v>66</v>
      </c>
      <c r="AV894" s="7" t="s">
        <v>70</v>
      </c>
      <c r="AW894" s="7" t="s">
        <v>70</v>
      </c>
      <c r="AX894" s="12">
        <v>0</v>
      </c>
      <c r="AY894" s="12">
        <v>0</v>
      </c>
      <c r="AZ894" s="12">
        <v>0</v>
      </c>
      <c r="BA894" s="12" t="s">
        <v>5797</v>
      </c>
      <c r="BB894" s="12">
        <v>1</v>
      </c>
      <c r="BC894" s="12">
        <v>0</v>
      </c>
      <c r="BD894" s="35">
        <v>1</v>
      </c>
      <c r="BE894" s="12">
        <v>1</v>
      </c>
    </row>
    <row r="895" spans="1:57" x14ac:dyDescent="0.35">
      <c r="A895" s="7">
        <v>894</v>
      </c>
      <c r="B895" s="7">
        <v>894</v>
      </c>
      <c r="C895" s="7" t="s">
        <v>2000</v>
      </c>
      <c r="D895" s="7" t="s">
        <v>2001</v>
      </c>
      <c r="E895" s="13" t="s">
        <v>51</v>
      </c>
      <c r="F895" s="7">
        <v>300</v>
      </c>
      <c r="G895" s="7" t="s">
        <v>139</v>
      </c>
      <c r="H895" s="7"/>
      <c r="I895" s="14" t="s">
        <v>53</v>
      </c>
      <c r="J895" s="13" t="s">
        <v>54</v>
      </c>
      <c r="K895" s="7" t="s">
        <v>75</v>
      </c>
      <c r="L895" s="7" t="s">
        <v>56</v>
      </c>
      <c r="M895" s="7" t="s">
        <v>57</v>
      </c>
      <c r="N895" s="7">
        <v>17</v>
      </c>
      <c r="O895" s="7" t="s">
        <v>109</v>
      </c>
      <c r="P895" s="7">
        <v>37</v>
      </c>
      <c r="Q895" t="s">
        <v>7875</v>
      </c>
      <c r="R895" s="7" t="s">
        <v>77</v>
      </c>
      <c r="S895" s="14" t="s">
        <v>56</v>
      </c>
      <c r="T895" t="b">
        <v>0</v>
      </c>
      <c r="U895" s="7">
        <v>1256</v>
      </c>
      <c r="V895" s="7">
        <v>22.72</v>
      </c>
      <c r="W895" s="7">
        <v>31.82</v>
      </c>
      <c r="X895" s="7">
        <v>0.75873360000000001</v>
      </c>
      <c r="Y895" s="7">
        <v>1.6839</v>
      </c>
      <c r="Z895" s="7">
        <v>6</v>
      </c>
      <c r="AA895" s="7">
        <v>2.33</v>
      </c>
      <c r="AB895" s="14">
        <v>4.04</v>
      </c>
      <c r="AC895" s="17">
        <v>1E-4</v>
      </c>
      <c r="AD895" s="3">
        <v>0.99990000000000001</v>
      </c>
      <c r="AE895" s="14" t="s">
        <v>197</v>
      </c>
      <c r="AF895" s="13">
        <v>7</v>
      </c>
      <c r="AG895" s="14">
        <v>6</v>
      </c>
      <c r="AH895" s="13">
        <v>4</v>
      </c>
      <c r="AI895" s="7">
        <v>4</v>
      </c>
      <c r="AJ895" s="7">
        <v>0</v>
      </c>
      <c r="AK895" s="7">
        <v>3</v>
      </c>
      <c r="AL895" s="7">
        <v>3</v>
      </c>
      <c r="AM895" s="14">
        <v>0</v>
      </c>
      <c r="AN895" s="13">
        <v>3</v>
      </c>
      <c r="AO895" s="14">
        <v>3</v>
      </c>
      <c r="AP895" s="7" t="s">
        <v>66</v>
      </c>
      <c r="AQ895" s="7" t="s">
        <v>62</v>
      </c>
      <c r="AR895" s="7" t="s">
        <v>66</v>
      </c>
      <c r="AS895" s="7" t="s">
        <v>70</v>
      </c>
      <c r="AT895" s="7" t="s">
        <v>70</v>
      </c>
      <c r="AU895" s="7" t="s">
        <v>66</v>
      </c>
      <c r="AV895" s="7" t="s">
        <v>70</v>
      </c>
      <c r="AW895" s="7" t="s">
        <v>70</v>
      </c>
      <c r="AX895" s="12">
        <v>0</v>
      </c>
      <c r="AY895" s="12">
        <v>0</v>
      </c>
      <c r="AZ895" s="12">
        <v>0</v>
      </c>
      <c r="BA895" s="12">
        <v>1</v>
      </c>
      <c r="BB895" s="12">
        <v>1</v>
      </c>
      <c r="BC895" s="12">
        <v>0</v>
      </c>
      <c r="BD895" s="35">
        <v>1</v>
      </c>
      <c r="BE895" s="12">
        <v>1</v>
      </c>
    </row>
    <row r="896" spans="1:57" x14ac:dyDescent="0.35">
      <c r="A896" s="7">
        <v>895</v>
      </c>
      <c r="B896" s="7">
        <v>895</v>
      </c>
      <c r="C896" s="7" t="s">
        <v>2002</v>
      </c>
      <c r="D896" s="7" t="s">
        <v>2003</v>
      </c>
      <c r="E896" s="13" t="s">
        <v>51</v>
      </c>
      <c r="F896" s="7">
        <v>300</v>
      </c>
      <c r="G896" s="7" t="s">
        <v>158</v>
      </c>
      <c r="H896" s="7"/>
      <c r="I896" s="14" t="s">
        <v>53</v>
      </c>
      <c r="J896" s="13" t="s">
        <v>54</v>
      </c>
      <c r="K896" s="7" t="s">
        <v>75</v>
      </c>
      <c r="L896" s="7" t="s">
        <v>87</v>
      </c>
      <c r="M896" s="7" t="s">
        <v>57</v>
      </c>
      <c r="N896" s="7">
        <v>24</v>
      </c>
      <c r="O896" s="7" t="s">
        <v>109</v>
      </c>
      <c r="P896" s="7">
        <v>38</v>
      </c>
      <c r="Q896" t="s">
        <v>7875</v>
      </c>
      <c r="R896" s="7" t="s">
        <v>113</v>
      </c>
      <c r="S896" s="14" t="s">
        <v>56</v>
      </c>
      <c r="T896" t="b">
        <v>0</v>
      </c>
      <c r="U896" s="7">
        <v>1630</v>
      </c>
      <c r="V896" s="7">
        <v>17.100000000000001</v>
      </c>
      <c r="W896" s="7">
        <v>26.62</v>
      </c>
      <c r="X896" s="7">
        <v>0.40326659999999998</v>
      </c>
      <c r="Y896" s="7">
        <v>2.6251199999999999</v>
      </c>
      <c r="Z896" s="7">
        <v>5.3</v>
      </c>
      <c r="AA896" s="7">
        <v>3.4</v>
      </c>
      <c r="AB896" s="14">
        <v>3.69</v>
      </c>
      <c r="AC896" s="17">
        <v>1E-4</v>
      </c>
      <c r="AD896" s="3">
        <v>0.99990000000000001</v>
      </c>
      <c r="AE896" s="14" t="s">
        <v>197</v>
      </c>
      <c r="AF896" s="13">
        <v>7</v>
      </c>
      <c r="AG896" s="14">
        <v>6</v>
      </c>
      <c r="AH896" s="13">
        <v>4</v>
      </c>
      <c r="AI896" s="7">
        <v>4</v>
      </c>
      <c r="AJ896" s="7">
        <v>0</v>
      </c>
      <c r="AK896" s="7">
        <v>3</v>
      </c>
      <c r="AL896" s="7">
        <v>3</v>
      </c>
      <c r="AM896" s="14">
        <v>0</v>
      </c>
      <c r="AN896" s="13">
        <v>3</v>
      </c>
      <c r="AO896" s="14">
        <v>3</v>
      </c>
      <c r="AP896" s="7" t="s">
        <v>66</v>
      </c>
      <c r="AQ896" s="7" t="s">
        <v>62</v>
      </c>
      <c r="AR896" s="7" t="s">
        <v>66</v>
      </c>
      <c r="AS896" s="7" t="s">
        <v>70</v>
      </c>
      <c r="AT896" s="7" t="s">
        <v>70</v>
      </c>
      <c r="AU896" s="7" t="s">
        <v>66</v>
      </c>
      <c r="AV896" s="7" t="s">
        <v>70</v>
      </c>
      <c r="AW896" s="7" t="s">
        <v>70</v>
      </c>
      <c r="AX896" s="12">
        <v>0</v>
      </c>
      <c r="AY896" s="12">
        <v>0</v>
      </c>
      <c r="AZ896" s="12">
        <v>0</v>
      </c>
      <c r="BA896" s="12">
        <v>1</v>
      </c>
      <c r="BB896" s="12">
        <v>1</v>
      </c>
      <c r="BC896" s="12">
        <v>0</v>
      </c>
      <c r="BD896" s="35">
        <v>1</v>
      </c>
      <c r="BE896" s="12">
        <v>1</v>
      </c>
    </row>
    <row r="897" spans="1:57" x14ac:dyDescent="0.35">
      <c r="A897" s="7">
        <v>896</v>
      </c>
      <c r="B897" s="7">
        <v>896</v>
      </c>
      <c r="C897" s="7" t="s">
        <v>2004</v>
      </c>
      <c r="D897" s="7" t="s">
        <v>2005</v>
      </c>
      <c r="E897" s="13" t="s">
        <v>51</v>
      </c>
      <c r="F897" s="7">
        <v>300</v>
      </c>
      <c r="G897" s="7" t="s">
        <v>97</v>
      </c>
      <c r="H897" s="7"/>
      <c r="I897" s="14" t="s">
        <v>53</v>
      </c>
      <c r="J897" s="13" t="s">
        <v>54</v>
      </c>
      <c r="K897" s="7" t="s">
        <v>92</v>
      </c>
      <c r="L897" s="7" t="s">
        <v>56</v>
      </c>
      <c r="M897" s="7" t="s">
        <v>57</v>
      </c>
      <c r="N897" s="7">
        <v>16.3</v>
      </c>
      <c r="O897" s="7" t="s">
        <v>109</v>
      </c>
      <c r="P897" s="7">
        <v>46</v>
      </c>
      <c r="Q897" t="s">
        <v>7875</v>
      </c>
      <c r="R897" s="7" t="s">
        <v>59</v>
      </c>
      <c r="S897" s="14" t="s">
        <v>59</v>
      </c>
      <c r="T897" t="b">
        <v>0</v>
      </c>
      <c r="U897" s="7">
        <v>810</v>
      </c>
      <c r="V897" s="7">
        <v>14.6</v>
      </c>
      <c r="W897" s="7">
        <v>25.08</v>
      </c>
      <c r="X897" s="7">
        <v>0.73793319999999996</v>
      </c>
      <c r="Y897" s="7">
        <v>1.4358599999999999</v>
      </c>
      <c r="Z897" s="7">
        <v>5.2</v>
      </c>
      <c r="AA897" s="7">
        <v>4.1900000000000004</v>
      </c>
      <c r="AB897" s="14">
        <v>2.83</v>
      </c>
      <c r="AC897" s="17">
        <v>3.8425000000000001E-2</v>
      </c>
      <c r="AD897" s="3">
        <v>0.96157499999999996</v>
      </c>
      <c r="AE897" s="14" t="s">
        <v>197</v>
      </c>
      <c r="AF897" s="13">
        <v>7</v>
      </c>
      <c r="AG897" s="14">
        <v>6</v>
      </c>
      <c r="AH897" s="13">
        <v>4</v>
      </c>
      <c r="AI897" s="7">
        <v>4</v>
      </c>
      <c r="AJ897" s="7">
        <v>0</v>
      </c>
      <c r="AK897" s="7">
        <v>3</v>
      </c>
      <c r="AL897" s="7">
        <v>3</v>
      </c>
      <c r="AM897" s="14">
        <v>0</v>
      </c>
      <c r="AN897" s="13">
        <v>3</v>
      </c>
      <c r="AO897" s="14">
        <v>3</v>
      </c>
      <c r="AP897" s="7" t="s">
        <v>66</v>
      </c>
      <c r="AQ897" s="7" t="s">
        <v>62</v>
      </c>
      <c r="AR897" s="7" t="s">
        <v>62</v>
      </c>
      <c r="AS897" s="7" t="s">
        <v>5797</v>
      </c>
      <c r="AT897" s="7" t="s">
        <v>62</v>
      </c>
      <c r="AU897" s="7" t="s">
        <v>66</v>
      </c>
      <c r="AV897" s="7" t="s">
        <v>5797</v>
      </c>
      <c r="AW897" s="7" t="s">
        <v>5797</v>
      </c>
      <c r="AX897" s="12">
        <v>0</v>
      </c>
      <c r="AY897" s="12">
        <v>0</v>
      </c>
      <c r="AZ897" s="12">
        <v>0</v>
      </c>
      <c r="BA897" s="12" t="s">
        <v>5797</v>
      </c>
      <c r="BB897" s="12">
        <v>1</v>
      </c>
      <c r="BC897" s="12">
        <v>0</v>
      </c>
      <c r="BD897" s="35">
        <v>1</v>
      </c>
      <c r="BE897" s="12">
        <v>1</v>
      </c>
    </row>
    <row r="898" spans="1:57" x14ac:dyDescent="0.35">
      <c r="A898" s="7">
        <v>897</v>
      </c>
      <c r="B898" s="7">
        <v>897</v>
      </c>
      <c r="C898" s="7" t="s">
        <v>2006</v>
      </c>
      <c r="D898" s="7" t="s">
        <v>2007</v>
      </c>
      <c r="E898" s="13" t="s">
        <v>51</v>
      </c>
      <c r="F898" s="7">
        <v>300</v>
      </c>
      <c r="G898" s="7" t="s">
        <v>158</v>
      </c>
      <c r="H898" s="7"/>
      <c r="I898" s="14" t="s">
        <v>53</v>
      </c>
      <c r="J898" s="13" t="s">
        <v>54</v>
      </c>
      <c r="K898" s="7" t="s">
        <v>75</v>
      </c>
      <c r="L898" s="7" t="s">
        <v>87</v>
      </c>
      <c r="M898" s="7" t="s">
        <v>57</v>
      </c>
      <c r="N898" s="7">
        <v>20</v>
      </c>
      <c r="O898" s="7" t="s">
        <v>109</v>
      </c>
      <c r="P898" s="7">
        <v>50</v>
      </c>
      <c r="Q898" t="s">
        <v>7875</v>
      </c>
      <c r="R898" s="7" t="s">
        <v>59</v>
      </c>
      <c r="S898" s="14" t="s">
        <v>56</v>
      </c>
      <c r="T898" t="b">
        <v>0</v>
      </c>
      <c r="U898" s="7">
        <v>1692</v>
      </c>
      <c r="V898" s="7">
        <v>18.28</v>
      </c>
      <c r="W898" s="7">
        <v>27.32</v>
      </c>
      <c r="X898" s="7">
        <v>0.47453319999999999</v>
      </c>
      <c r="Y898" s="7">
        <v>2.5265399999999998</v>
      </c>
      <c r="Z898" s="7">
        <v>5.3</v>
      </c>
      <c r="AA898" s="7">
        <v>3.65</v>
      </c>
      <c r="AB898" s="14">
        <v>3.73</v>
      </c>
      <c r="AC898" s="17">
        <v>1E-4</v>
      </c>
      <c r="AD898" s="3">
        <v>0.99990000000000001</v>
      </c>
      <c r="AE898" s="14" t="s">
        <v>197</v>
      </c>
      <c r="AF898" s="13">
        <v>7</v>
      </c>
      <c r="AG898" s="14">
        <v>6</v>
      </c>
      <c r="AH898" s="13">
        <v>4</v>
      </c>
      <c r="AI898" s="7">
        <v>2</v>
      </c>
      <c r="AJ898" s="7">
        <v>2</v>
      </c>
      <c r="AK898" s="7">
        <v>3</v>
      </c>
      <c r="AL898" s="7">
        <v>2</v>
      </c>
      <c r="AM898" s="14">
        <v>1</v>
      </c>
      <c r="AN898" s="13">
        <v>3</v>
      </c>
      <c r="AO898" s="14">
        <v>3</v>
      </c>
      <c r="AP898" s="7" t="s">
        <v>69</v>
      </c>
      <c r="AQ898" s="7" t="s">
        <v>62</v>
      </c>
      <c r="AR898" s="7" t="s">
        <v>66</v>
      </c>
      <c r="AS898" s="7" t="s">
        <v>70</v>
      </c>
      <c r="AT898" s="7" t="s">
        <v>70</v>
      </c>
      <c r="AU898" s="7" t="s">
        <v>66</v>
      </c>
      <c r="AV898" s="7" t="s">
        <v>70</v>
      </c>
      <c r="AW898" s="7" t="s">
        <v>70</v>
      </c>
      <c r="AX898" s="12" t="s">
        <v>5797</v>
      </c>
      <c r="AY898" s="12">
        <v>0</v>
      </c>
      <c r="AZ898" s="12">
        <v>0</v>
      </c>
      <c r="BA898" s="12" t="s">
        <v>5797</v>
      </c>
      <c r="BB898" s="12">
        <v>1</v>
      </c>
      <c r="BC898" s="12">
        <v>0</v>
      </c>
      <c r="BD898" s="35">
        <v>1</v>
      </c>
      <c r="BE898" s="12">
        <v>1</v>
      </c>
    </row>
    <row r="899" spans="1:57" x14ac:dyDescent="0.35">
      <c r="A899" s="7">
        <v>898</v>
      </c>
      <c r="B899" s="7">
        <v>898</v>
      </c>
      <c r="C899" s="7" t="s">
        <v>2008</v>
      </c>
      <c r="D899" s="7" t="s">
        <v>2009</v>
      </c>
      <c r="E899" s="13" t="s">
        <v>51</v>
      </c>
      <c r="F899" s="7">
        <v>300</v>
      </c>
      <c r="G899" s="7" t="s">
        <v>173</v>
      </c>
      <c r="H899" s="7"/>
      <c r="I899" s="14" t="s">
        <v>53</v>
      </c>
      <c r="J899" s="13" t="s">
        <v>54</v>
      </c>
      <c r="K899" s="7" t="s">
        <v>117</v>
      </c>
      <c r="L899" s="7" t="s">
        <v>87</v>
      </c>
      <c r="M899" s="7" t="s">
        <v>57</v>
      </c>
      <c r="N899" s="7">
        <v>24</v>
      </c>
      <c r="O899" s="7" t="s">
        <v>86</v>
      </c>
      <c r="P899" s="7">
        <v>39</v>
      </c>
      <c r="Q899" t="s">
        <v>7875</v>
      </c>
      <c r="R899" s="7" t="s">
        <v>59</v>
      </c>
      <c r="S899" s="14" t="s">
        <v>59</v>
      </c>
      <c r="T899" t="b">
        <v>0</v>
      </c>
      <c r="U899" s="7">
        <v>1079</v>
      </c>
      <c r="V899" s="7">
        <v>17.12</v>
      </c>
      <c r="W899" s="7">
        <v>26.8</v>
      </c>
      <c r="X899" s="7">
        <v>0.69186659999999989</v>
      </c>
      <c r="Y899" s="7">
        <v>1.49156</v>
      </c>
      <c r="Z899" s="7"/>
      <c r="AA899" s="7"/>
      <c r="AB899" s="14"/>
      <c r="AC899" s="17">
        <v>1E-4</v>
      </c>
      <c r="AD899" s="3">
        <v>0.99990000000000001</v>
      </c>
      <c r="AE899" s="14" t="s">
        <v>197</v>
      </c>
      <c r="AF899" s="13">
        <v>7</v>
      </c>
      <c r="AG899" s="14">
        <v>6</v>
      </c>
      <c r="AH899" s="13">
        <v>4</v>
      </c>
      <c r="AI899" s="7">
        <v>3</v>
      </c>
      <c r="AJ899" s="7">
        <v>1</v>
      </c>
      <c r="AK899" s="7">
        <v>3</v>
      </c>
      <c r="AL899" s="7">
        <v>2</v>
      </c>
      <c r="AM899" s="14">
        <v>1</v>
      </c>
      <c r="AN899" s="13">
        <v>3</v>
      </c>
      <c r="AO899" s="14">
        <v>3</v>
      </c>
      <c r="AP899" s="7" t="s">
        <v>66</v>
      </c>
      <c r="AQ899" s="7" t="s">
        <v>62</v>
      </c>
      <c r="AR899" s="7" t="s">
        <v>66</v>
      </c>
      <c r="AS899" s="7" t="s">
        <v>70</v>
      </c>
      <c r="AT899" s="7" t="s">
        <v>63</v>
      </c>
      <c r="AU899" s="7" t="s">
        <v>66</v>
      </c>
      <c r="AV899" s="7" t="s">
        <v>70</v>
      </c>
      <c r="AW899" s="7" t="s">
        <v>70</v>
      </c>
      <c r="AX899" s="12">
        <v>0</v>
      </c>
      <c r="AY899" s="12">
        <v>0</v>
      </c>
      <c r="AZ899" s="12">
        <v>0</v>
      </c>
      <c r="BA899" s="12">
        <v>1</v>
      </c>
      <c r="BB899" s="12">
        <v>1</v>
      </c>
      <c r="BC899" s="12">
        <v>0</v>
      </c>
      <c r="BD899" s="35">
        <v>1</v>
      </c>
      <c r="BE899" s="12">
        <v>1</v>
      </c>
    </row>
    <row r="900" spans="1:57" x14ac:dyDescent="0.35">
      <c r="A900" s="7">
        <v>899</v>
      </c>
      <c r="B900" s="7">
        <v>899</v>
      </c>
      <c r="C900" s="7" t="s">
        <v>2010</v>
      </c>
      <c r="D900" s="7" t="s">
        <v>2011</v>
      </c>
      <c r="E900" s="13" t="s">
        <v>51</v>
      </c>
      <c r="F900" s="7">
        <v>300</v>
      </c>
      <c r="G900" s="7" t="s">
        <v>139</v>
      </c>
      <c r="H900" s="7"/>
      <c r="I900" s="14" t="s">
        <v>53</v>
      </c>
      <c r="J900" s="13" t="s">
        <v>54</v>
      </c>
      <c r="K900" s="7" t="s">
        <v>117</v>
      </c>
      <c r="L900" s="7" t="s">
        <v>56</v>
      </c>
      <c r="M900" s="7" t="s">
        <v>57</v>
      </c>
      <c r="N900" s="7">
        <v>21</v>
      </c>
      <c r="O900" s="7" t="s">
        <v>109</v>
      </c>
      <c r="P900" s="7">
        <v>37</v>
      </c>
      <c r="Q900" t="s">
        <v>7881</v>
      </c>
      <c r="R900" s="7" t="s">
        <v>59</v>
      </c>
      <c r="S900" s="14" t="s">
        <v>59</v>
      </c>
      <c r="T900" t="b">
        <v>0</v>
      </c>
      <c r="U900" s="7">
        <v>2403</v>
      </c>
      <c r="V900" s="7">
        <v>22.32</v>
      </c>
      <c r="W900" s="7">
        <v>31.68</v>
      </c>
      <c r="X900" s="7">
        <v>0.86779919999999999</v>
      </c>
      <c r="Y900" s="7">
        <v>3.1640999999999999</v>
      </c>
      <c r="Z900" s="7">
        <v>5.6</v>
      </c>
      <c r="AA900" s="7">
        <v>2.98</v>
      </c>
      <c r="AB900" s="14">
        <v>4.12</v>
      </c>
      <c r="AC900" s="17">
        <v>0.31388899999999997</v>
      </c>
      <c r="AD900" s="3">
        <v>0.68611100000000003</v>
      </c>
      <c r="AE900" s="14" t="s">
        <v>197</v>
      </c>
      <c r="AF900" s="13">
        <v>7</v>
      </c>
      <c r="AG900" s="14">
        <v>6</v>
      </c>
      <c r="AH900" s="13">
        <v>4</v>
      </c>
      <c r="AI900" s="7">
        <v>3</v>
      </c>
      <c r="AJ900" s="7">
        <v>1</v>
      </c>
      <c r="AK900" s="7">
        <v>3</v>
      </c>
      <c r="AL900" s="7">
        <v>2</v>
      </c>
      <c r="AM900" s="14">
        <v>1</v>
      </c>
      <c r="AN900" s="13">
        <v>3</v>
      </c>
      <c r="AO900" s="14">
        <v>3</v>
      </c>
      <c r="AP900" s="7" t="s">
        <v>66</v>
      </c>
      <c r="AQ900" s="7" t="s">
        <v>62</v>
      </c>
      <c r="AR900" s="7" t="s">
        <v>208</v>
      </c>
      <c r="AS900" s="7" t="s">
        <v>70</v>
      </c>
      <c r="AT900" s="7" t="s">
        <v>62</v>
      </c>
      <c r="AU900" s="7" t="s">
        <v>66</v>
      </c>
      <c r="AV900" s="7" t="s">
        <v>70</v>
      </c>
      <c r="AW900" s="7" t="s">
        <v>70</v>
      </c>
      <c r="AX900" s="12">
        <v>0</v>
      </c>
      <c r="AY900" s="12">
        <v>0</v>
      </c>
      <c r="AZ900" s="12" t="s">
        <v>5797</v>
      </c>
      <c r="BA900" s="12">
        <v>1</v>
      </c>
      <c r="BB900" s="12">
        <v>1</v>
      </c>
      <c r="BC900" s="12">
        <v>0</v>
      </c>
      <c r="BD900" s="35">
        <v>1</v>
      </c>
      <c r="BE900" s="12">
        <v>1</v>
      </c>
    </row>
    <row r="901" spans="1:57" x14ac:dyDescent="0.35">
      <c r="A901" s="7">
        <v>900</v>
      </c>
      <c r="B901" s="7">
        <v>900</v>
      </c>
      <c r="C901" s="7" t="s">
        <v>2012</v>
      </c>
      <c r="D901" s="7" t="s">
        <v>2013</v>
      </c>
      <c r="E901" s="13" t="s">
        <v>51</v>
      </c>
      <c r="F901" s="7">
        <v>300</v>
      </c>
      <c r="G901" s="7" t="s">
        <v>158</v>
      </c>
      <c r="H901" s="7"/>
      <c r="I901" s="14" t="s">
        <v>53</v>
      </c>
      <c r="J901" s="13" t="s">
        <v>54</v>
      </c>
      <c r="K901" s="7" t="s">
        <v>117</v>
      </c>
      <c r="L901" s="7" t="s">
        <v>56</v>
      </c>
      <c r="M901" s="7" t="s">
        <v>57</v>
      </c>
      <c r="N901" s="7">
        <v>18</v>
      </c>
      <c r="O901" s="7" t="s">
        <v>58</v>
      </c>
      <c r="P901" s="7">
        <v>42</v>
      </c>
      <c r="Q901" t="s">
        <v>7875</v>
      </c>
      <c r="R901" s="7" t="s">
        <v>59</v>
      </c>
      <c r="S901" s="14" t="s">
        <v>59</v>
      </c>
      <c r="T901" t="b">
        <v>0</v>
      </c>
      <c r="U901" s="7">
        <v>1813</v>
      </c>
      <c r="V901" s="7">
        <v>16.7</v>
      </c>
      <c r="W901" s="7">
        <v>26.68</v>
      </c>
      <c r="X901" s="7">
        <v>0.47553319999999999</v>
      </c>
      <c r="Y901" s="7">
        <v>2.7104200000000001</v>
      </c>
      <c r="Z901" s="7">
        <v>5.2</v>
      </c>
      <c r="AA901" s="7">
        <v>3.52</v>
      </c>
      <c r="AB901" s="14">
        <v>3.44</v>
      </c>
      <c r="AC901" s="17">
        <v>1.41522E-3</v>
      </c>
      <c r="AD901" s="3">
        <v>0.99858499999999994</v>
      </c>
      <c r="AE901" s="14" t="s">
        <v>197</v>
      </c>
      <c r="AF901" s="13">
        <v>7</v>
      </c>
      <c r="AG901" s="14">
        <v>6</v>
      </c>
      <c r="AH901" s="13">
        <v>4</v>
      </c>
      <c r="AI901" s="7">
        <v>4</v>
      </c>
      <c r="AJ901" s="7">
        <v>0</v>
      </c>
      <c r="AK901" s="7">
        <v>3</v>
      </c>
      <c r="AL901" s="7">
        <v>3</v>
      </c>
      <c r="AM901" s="14">
        <v>0</v>
      </c>
      <c r="AN901" s="13">
        <v>3</v>
      </c>
      <c r="AO901" s="14">
        <v>3</v>
      </c>
      <c r="AP901" s="7" t="s">
        <v>66</v>
      </c>
      <c r="AQ901" s="7" t="s">
        <v>62</v>
      </c>
      <c r="AR901" s="7" t="s">
        <v>66</v>
      </c>
      <c r="AS901" s="7" t="s">
        <v>70</v>
      </c>
      <c r="AT901" s="7" t="s">
        <v>70</v>
      </c>
      <c r="AU901" s="7" t="s">
        <v>5797</v>
      </c>
      <c r="AV901" s="7" t="s">
        <v>70</v>
      </c>
      <c r="AW901" s="7" t="s">
        <v>70</v>
      </c>
      <c r="AX901" s="12">
        <v>0</v>
      </c>
      <c r="AY901" s="12">
        <v>0</v>
      </c>
      <c r="AZ901" s="12">
        <v>0</v>
      </c>
      <c r="BA901" s="12">
        <v>1</v>
      </c>
      <c r="BB901" s="12">
        <v>1</v>
      </c>
      <c r="BC901" s="12">
        <v>0</v>
      </c>
      <c r="BD901" s="35">
        <v>1</v>
      </c>
      <c r="BE901" s="12">
        <v>1</v>
      </c>
    </row>
    <row r="902" spans="1:57" x14ac:dyDescent="0.35">
      <c r="A902" s="7">
        <v>901</v>
      </c>
      <c r="B902" s="7">
        <v>901</v>
      </c>
      <c r="C902" s="7" t="s">
        <v>2014</v>
      </c>
      <c r="D902" s="7" t="s">
        <v>2015</v>
      </c>
      <c r="E902" s="13" t="s">
        <v>51</v>
      </c>
      <c r="F902" s="7">
        <v>300</v>
      </c>
      <c r="G902" s="7" t="s">
        <v>139</v>
      </c>
      <c r="H902" s="7"/>
      <c r="I902" s="14" t="s">
        <v>53</v>
      </c>
      <c r="J902" s="13" t="s">
        <v>54</v>
      </c>
      <c r="K902" s="7" t="s">
        <v>75</v>
      </c>
      <c r="L902" s="7" t="s">
        <v>87</v>
      </c>
      <c r="M902" s="7" t="s">
        <v>57</v>
      </c>
      <c r="N902" s="7">
        <v>22</v>
      </c>
      <c r="O902" s="7" t="s">
        <v>109</v>
      </c>
      <c r="P902" s="7">
        <v>39</v>
      </c>
      <c r="Q902" t="s">
        <v>7875</v>
      </c>
      <c r="R902" s="7" t="s">
        <v>59</v>
      </c>
      <c r="S902" s="14" t="s">
        <v>56</v>
      </c>
      <c r="T902" t="b">
        <v>0</v>
      </c>
      <c r="U902" s="7">
        <v>2403</v>
      </c>
      <c r="V902" s="7">
        <v>22.32</v>
      </c>
      <c r="W902" s="7">
        <v>31.68</v>
      </c>
      <c r="X902" s="7">
        <v>0.86779919999999999</v>
      </c>
      <c r="Y902" s="7">
        <v>3.1640999999999999</v>
      </c>
      <c r="Z902" s="7">
        <v>5.6</v>
      </c>
      <c r="AA902" s="7">
        <v>2.98</v>
      </c>
      <c r="AB902" s="14">
        <v>4.12</v>
      </c>
      <c r="AC902" s="17">
        <v>1E-4</v>
      </c>
      <c r="AD902" s="3">
        <v>0.99990000000000001</v>
      </c>
      <c r="AE902" s="14" t="s">
        <v>197</v>
      </c>
      <c r="AF902" s="13">
        <v>7</v>
      </c>
      <c r="AG902" s="14">
        <v>6</v>
      </c>
      <c r="AH902" s="13">
        <v>4</v>
      </c>
      <c r="AI902" s="7">
        <v>4</v>
      </c>
      <c r="AJ902" s="7">
        <v>0</v>
      </c>
      <c r="AK902" s="7">
        <v>3</v>
      </c>
      <c r="AL902" s="7">
        <v>3</v>
      </c>
      <c r="AM902" s="14">
        <v>0</v>
      </c>
      <c r="AN902" s="13">
        <v>3</v>
      </c>
      <c r="AO902" s="14">
        <v>3</v>
      </c>
      <c r="AP902" s="7" t="s">
        <v>66</v>
      </c>
      <c r="AQ902" s="7" t="s">
        <v>62</v>
      </c>
      <c r="AR902" s="7" t="s">
        <v>66</v>
      </c>
      <c r="AS902" s="7" t="s">
        <v>70</v>
      </c>
      <c r="AT902" s="7" t="s">
        <v>70</v>
      </c>
      <c r="AU902" s="7" t="s">
        <v>66</v>
      </c>
      <c r="AV902" s="7" t="s">
        <v>70</v>
      </c>
      <c r="AW902" s="7" t="s">
        <v>70</v>
      </c>
      <c r="AX902" s="12">
        <v>0</v>
      </c>
      <c r="AY902" s="12">
        <v>0</v>
      </c>
      <c r="AZ902" s="12">
        <v>0</v>
      </c>
      <c r="BA902" s="12">
        <v>1</v>
      </c>
      <c r="BB902" s="12">
        <v>1</v>
      </c>
      <c r="BC902" s="12">
        <v>0</v>
      </c>
      <c r="BD902" s="35">
        <v>1</v>
      </c>
      <c r="BE902" s="12">
        <v>1</v>
      </c>
    </row>
    <row r="903" spans="1:57" x14ac:dyDescent="0.35">
      <c r="A903" s="7">
        <v>902</v>
      </c>
      <c r="B903" s="7">
        <v>902</v>
      </c>
      <c r="C903" s="7" t="s">
        <v>2016</v>
      </c>
      <c r="D903" s="7" t="s">
        <v>2017</v>
      </c>
      <c r="E903" s="13" t="s">
        <v>51</v>
      </c>
      <c r="F903" s="7">
        <v>300</v>
      </c>
      <c r="G903" s="7" t="s">
        <v>139</v>
      </c>
      <c r="H903" s="7"/>
      <c r="I903" s="14" t="s">
        <v>53</v>
      </c>
      <c r="J903" s="13" t="s">
        <v>54</v>
      </c>
      <c r="K903" s="7" t="s">
        <v>75</v>
      </c>
      <c r="L903" s="7" t="s">
        <v>87</v>
      </c>
      <c r="M903" s="7" t="s">
        <v>57</v>
      </c>
      <c r="N903" s="7">
        <v>17</v>
      </c>
      <c r="O903" s="7" t="s">
        <v>109</v>
      </c>
      <c r="P903" s="7">
        <v>43</v>
      </c>
      <c r="Q903" t="s">
        <v>7875</v>
      </c>
      <c r="R903" s="7" t="s">
        <v>59</v>
      </c>
      <c r="S903" s="14" t="s">
        <v>56</v>
      </c>
      <c r="T903" t="b">
        <v>0</v>
      </c>
      <c r="U903" s="7">
        <v>1464</v>
      </c>
      <c r="V903" s="7">
        <v>22.62</v>
      </c>
      <c r="W903" s="7">
        <v>31.42</v>
      </c>
      <c r="X903" s="7">
        <v>0.71659980000000001</v>
      </c>
      <c r="Y903" s="7">
        <v>1.99244</v>
      </c>
      <c r="Z903" s="7">
        <v>5.6</v>
      </c>
      <c r="AA903" s="7">
        <v>2.81</v>
      </c>
      <c r="AB903" s="14">
        <v>4.09</v>
      </c>
      <c r="AC903" s="17">
        <v>1E-4</v>
      </c>
      <c r="AD903" s="3">
        <v>0.99990000000000001</v>
      </c>
      <c r="AE903" s="14" t="s">
        <v>197</v>
      </c>
      <c r="AF903" s="13">
        <v>7</v>
      </c>
      <c r="AG903" s="14">
        <v>6</v>
      </c>
      <c r="AH903" s="13">
        <v>4</v>
      </c>
      <c r="AI903" s="7">
        <v>4</v>
      </c>
      <c r="AJ903" s="7">
        <v>0</v>
      </c>
      <c r="AK903" s="7">
        <v>3</v>
      </c>
      <c r="AL903" s="7">
        <v>3</v>
      </c>
      <c r="AM903" s="14">
        <v>0</v>
      </c>
      <c r="AN903" s="13">
        <v>3</v>
      </c>
      <c r="AO903" s="14">
        <v>3</v>
      </c>
      <c r="AP903" s="7" t="s">
        <v>66</v>
      </c>
      <c r="AQ903" s="7" t="s">
        <v>62</v>
      </c>
      <c r="AR903" s="7" t="s">
        <v>66</v>
      </c>
      <c r="AS903" s="7" t="s">
        <v>70</v>
      </c>
      <c r="AT903" s="7" t="s">
        <v>70</v>
      </c>
      <c r="AU903" s="7" t="s">
        <v>66</v>
      </c>
      <c r="AV903" s="7" t="s">
        <v>70</v>
      </c>
      <c r="AW903" s="7" t="s">
        <v>70</v>
      </c>
      <c r="AX903" s="12" t="s">
        <v>5797</v>
      </c>
      <c r="AY903" s="12">
        <v>0</v>
      </c>
      <c r="AZ903" s="12">
        <v>0</v>
      </c>
      <c r="BA903" s="12">
        <v>1</v>
      </c>
      <c r="BB903" s="12">
        <v>1</v>
      </c>
      <c r="BC903" s="12">
        <v>0</v>
      </c>
      <c r="BD903" s="35">
        <v>1</v>
      </c>
      <c r="BE903" s="12">
        <v>1</v>
      </c>
    </row>
    <row r="904" spans="1:57" x14ac:dyDescent="0.35">
      <c r="A904" s="7">
        <v>903</v>
      </c>
      <c r="B904" s="7">
        <v>903</v>
      </c>
      <c r="C904" s="7" t="s">
        <v>2018</v>
      </c>
      <c r="D904" s="7" t="s">
        <v>2019</v>
      </c>
      <c r="E904" s="13" t="s">
        <v>51</v>
      </c>
      <c r="F904" s="7">
        <v>300</v>
      </c>
      <c r="G904" s="7" t="s">
        <v>697</v>
      </c>
      <c r="H904" s="7"/>
      <c r="I904" s="14" t="s">
        <v>53</v>
      </c>
      <c r="J904" s="13" t="s">
        <v>54</v>
      </c>
      <c r="K904" s="7" t="s">
        <v>75</v>
      </c>
      <c r="L904" s="7" t="s">
        <v>87</v>
      </c>
      <c r="M904" s="7" t="s">
        <v>57</v>
      </c>
      <c r="N904" s="7">
        <v>22</v>
      </c>
      <c r="O904" s="7" t="s">
        <v>86</v>
      </c>
      <c r="P904" s="7">
        <v>40</v>
      </c>
      <c r="Q904" t="s">
        <v>7875</v>
      </c>
      <c r="R904" s="7" t="s">
        <v>113</v>
      </c>
      <c r="S904" s="14" t="s">
        <v>113</v>
      </c>
      <c r="T904" t="b">
        <v>0</v>
      </c>
      <c r="U904" s="7">
        <v>670</v>
      </c>
      <c r="V904" s="7">
        <v>19.96</v>
      </c>
      <c r="W904" s="7">
        <v>29.6</v>
      </c>
      <c r="X904" s="7">
        <v>0.83520020000000006</v>
      </c>
      <c r="Y904" s="7">
        <v>0.97602</v>
      </c>
      <c r="Z904" s="7">
        <v>6.5</v>
      </c>
      <c r="AA904" s="7"/>
      <c r="AB904" s="14">
        <v>2.76</v>
      </c>
      <c r="AC904" s="17">
        <v>1E-4</v>
      </c>
      <c r="AD904" s="3">
        <v>0.99990000000000001</v>
      </c>
      <c r="AE904" s="14" t="s">
        <v>197</v>
      </c>
      <c r="AF904" s="13">
        <v>7</v>
      </c>
      <c r="AG904" s="14">
        <v>6</v>
      </c>
      <c r="AH904" s="13">
        <v>4</v>
      </c>
      <c r="AI904" s="7">
        <v>4</v>
      </c>
      <c r="AJ904" s="7">
        <v>0</v>
      </c>
      <c r="AK904" s="7">
        <v>3</v>
      </c>
      <c r="AL904" s="7">
        <v>3</v>
      </c>
      <c r="AM904" s="14">
        <v>0</v>
      </c>
      <c r="AN904" s="13">
        <v>3</v>
      </c>
      <c r="AO904" s="14">
        <v>3</v>
      </c>
      <c r="AP904" s="7" t="s">
        <v>66</v>
      </c>
      <c r="AQ904" s="7" t="s">
        <v>62</v>
      </c>
      <c r="AR904" s="7" t="s">
        <v>66</v>
      </c>
      <c r="AS904" s="7" t="s">
        <v>70</v>
      </c>
      <c r="AT904" s="7" t="s">
        <v>70</v>
      </c>
      <c r="AU904" s="7" t="s">
        <v>66</v>
      </c>
      <c r="AV904" s="7" t="s">
        <v>70</v>
      </c>
      <c r="AW904" s="7" t="s">
        <v>70</v>
      </c>
      <c r="AX904" s="12">
        <v>0</v>
      </c>
      <c r="AY904" s="12">
        <v>0</v>
      </c>
      <c r="AZ904" s="12">
        <v>0</v>
      </c>
      <c r="BA904" s="12">
        <v>1</v>
      </c>
      <c r="BB904" s="12">
        <v>1</v>
      </c>
      <c r="BC904" s="12">
        <v>0</v>
      </c>
      <c r="BD904" s="35">
        <v>1</v>
      </c>
      <c r="BE904" s="12">
        <v>1</v>
      </c>
    </row>
    <row r="905" spans="1:57" x14ac:dyDescent="0.35">
      <c r="A905" s="7">
        <v>904</v>
      </c>
      <c r="B905" s="7">
        <v>904</v>
      </c>
      <c r="C905" s="7" t="s">
        <v>2020</v>
      </c>
      <c r="D905" s="7" t="s">
        <v>2021</v>
      </c>
      <c r="E905" s="13" t="s">
        <v>51</v>
      </c>
      <c r="F905" s="7">
        <v>300</v>
      </c>
      <c r="G905" s="7" t="s">
        <v>169</v>
      </c>
      <c r="H905" s="7"/>
      <c r="I905" s="14" t="s">
        <v>53</v>
      </c>
      <c r="J905" s="13" t="s">
        <v>54</v>
      </c>
      <c r="K905" s="7" t="s">
        <v>106</v>
      </c>
      <c r="L905" s="7" t="s">
        <v>87</v>
      </c>
      <c r="M905" s="7" t="s">
        <v>57</v>
      </c>
      <c r="N905" s="7">
        <v>30.3</v>
      </c>
      <c r="O905" s="7" t="s">
        <v>86</v>
      </c>
      <c r="P905" s="7">
        <v>35</v>
      </c>
      <c r="Q905" t="s">
        <v>7875</v>
      </c>
      <c r="R905" s="7" t="s">
        <v>59</v>
      </c>
      <c r="S905" s="14" t="s">
        <v>59</v>
      </c>
      <c r="T905" t="b">
        <v>0</v>
      </c>
      <c r="U905" s="7">
        <v>1064</v>
      </c>
      <c r="V905" s="7">
        <v>16.899999999999999</v>
      </c>
      <c r="W905" s="7">
        <v>25.38</v>
      </c>
      <c r="X905" s="7">
        <v>0.48199979999999998</v>
      </c>
      <c r="Y905" s="7">
        <v>1.5819000000000001</v>
      </c>
      <c r="Z905" s="7"/>
      <c r="AA905" s="7"/>
      <c r="AB905" s="14"/>
      <c r="AC905" s="17">
        <v>1E-4</v>
      </c>
      <c r="AD905" s="3">
        <v>0.99990000000000001</v>
      </c>
      <c r="AE905" s="14" t="s">
        <v>197</v>
      </c>
      <c r="AF905" s="13">
        <v>7</v>
      </c>
      <c r="AG905" s="14">
        <v>6</v>
      </c>
      <c r="AH905" s="13">
        <v>4</v>
      </c>
      <c r="AI905" s="7">
        <v>3</v>
      </c>
      <c r="AJ905" s="7">
        <v>1</v>
      </c>
      <c r="AK905" s="7">
        <v>3</v>
      </c>
      <c r="AL905" s="7">
        <v>2</v>
      </c>
      <c r="AM905" s="14">
        <v>1</v>
      </c>
      <c r="AN905" s="13">
        <v>3</v>
      </c>
      <c r="AO905" s="14">
        <v>3</v>
      </c>
      <c r="AP905" s="7" t="s">
        <v>66</v>
      </c>
      <c r="AQ905" s="7" t="s">
        <v>62</v>
      </c>
      <c r="AR905" s="7" t="s">
        <v>66</v>
      </c>
      <c r="AS905" s="7" t="s">
        <v>70</v>
      </c>
      <c r="AT905" s="7" t="s">
        <v>63</v>
      </c>
      <c r="AU905" s="7" t="s">
        <v>66</v>
      </c>
      <c r="AV905" s="7" t="s">
        <v>70</v>
      </c>
      <c r="AW905" s="7" t="s">
        <v>70</v>
      </c>
      <c r="AX905" s="12">
        <v>0</v>
      </c>
      <c r="AY905" s="12">
        <v>0</v>
      </c>
      <c r="AZ905" s="12">
        <v>0</v>
      </c>
      <c r="BA905" s="12" t="s">
        <v>5797</v>
      </c>
      <c r="BB905" s="12">
        <v>1</v>
      </c>
      <c r="BC905" s="12">
        <v>0</v>
      </c>
      <c r="BD905" s="35">
        <v>1</v>
      </c>
      <c r="BE905" s="12">
        <v>1</v>
      </c>
    </row>
    <row r="906" spans="1:57" x14ac:dyDescent="0.35">
      <c r="A906" s="7">
        <v>905</v>
      </c>
      <c r="B906" s="7">
        <v>905</v>
      </c>
      <c r="C906" s="7" t="s">
        <v>2022</v>
      </c>
      <c r="D906" s="7" t="s">
        <v>2023</v>
      </c>
      <c r="E906" s="13" t="s">
        <v>51</v>
      </c>
      <c r="F906" s="7">
        <v>300</v>
      </c>
      <c r="G906" s="7" t="s">
        <v>139</v>
      </c>
      <c r="H906" s="7"/>
      <c r="I906" s="14" t="s">
        <v>53</v>
      </c>
      <c r="J906" s="13" t="s">
        <v>54</v>
      </c>
      <c r="K906" s="7" t="s">
        <v>75</v>
      </c>
      <c r="L906" s="7" t="s">
        <v>87</v>
      </c>
      <c r="M906" s="7" t="s">
        <v>57</v>
      </c>
      <c r="N906" s="7">
        <v>21.3</v>
      </c>
      <c r="O906" s="7" t="s">
        <v>86</v>
      </c>
      <c r="P906" s="7">
        <v>35</v>
      </c>
      <c r="Q906" t="s">
        <v>7875</v>
      </c>
      <c r="R906" s="7" t="s">
        <v>59</v>
      </c>
      <c r="S906" s="14" t="s">
        <v>59</v>
      </c>
      <c r="T906" t="b">
        <v>0</v>
      </c>
      <c r="U906" s="7">
        <v>2403</v>
      </c>
      <c r="V906" s="7">
        <v>22.32</v>
      </c>
      <c r="W906" s="7">
        <v>31.68</v>
      </c>
      <c r="X906" s="7">
        <v>0.86779919999999999</v>
      </c>
      <c r="Y906" s="7">
        <v>3.1640999999999999</v>
      </c>
      <c r="Z906" s="7">
        <v>5.6</v>
      </c>
      <c r="AA906" s="7">
        <v>2.98</v>
      </c>
      <c r="AB906" s="14">
        <v>4.12</v>
      </c>
      <c r="AC906" s="17">
        <v>1E-4</v>
      </c>
      <c r="AD906" s="3">
        <v>0.99990000000000001</v>
      </c>
      <c r="AE906" s="14" t="s">
        <v>197</v>
      </c>
      <c r="AF906" s="13">
        <v>7</v>
      </c>
      <c r="AG906" s="14">
        <v>6</v>
      </c>
      <c r="AH906" s="13">
        <v>4</v>
      </c>
      <c r="AI906" s="7">
        <v>4</v>
      </c>
      <c r="AJ906" s="7">
        <v>0</v>
      </c>
      <c r="AK906" s="7">
        <v>3</v>
      </c>
      <c r="AL906" s="7">
        <v>3</v>
      </c>
      <c r="AM906" s="14">
        <v>0</v>
      </c>
      <c r="AN906" s="13">
        <v>3</v>
      </c>
      <c r="AO906" s="14">
        <v>3</v>
      </c>
      <c r="AP906" s="7" t="s">
        <v>66</v>
      </c>
      <c r="AQ906" s="7" t="s">
        <v>62</v>
      </c>
      <c r="AR906" s="7" t="s">
        <v>66</v>
      </c>
      <c r="AS906" s="7" t="s">
        <v>70</v>
      </c>
      <c r="AT906" s="7" t="s">
        <v>70</v>
      </c>
      <c r="AU906" s="7" t="s">
        <v>66</v>
      </c>
      <c r="AV906" s="7" t="s">
        <v>70</v>
      </c>
      <c r="AW906" s="7" t="s">
        <v>70</v>
      </c>
      <c r="AX906" s="12">
        <v>0</v>
      </c>
      <c r="AY906" s="12">
        <v>0</v>
      </c>
      <c r="AZ906" s="12">
        <v>0</v>
      </c>
      <c r="BA906" s="12">
        <v>1</v>
      </c>
      <c r="BB906" s="12">
        <v>1</v>
      </c>
      <c r="BC906" s="12">
        <v>0</v>
      </c>
      <c r="BD906" s="35">
        <v>1</v>
      </c>
      <c r="BE906" s="12">
        <v>1</v>
      </c>
    </row>
    <row r="907" spans="1:57" x14ac:dyDescent="0.35">
      <c r="A907" s="7">
        <v>906</v>
      </c>
      <c r="B907" s="7">
        <v>906</v>
      </c>
      <c r="C907" s="7" t="s">
        <v>2024</v>
      </c>
      <c r="D907" s="7" t="s">
        <v>2025</v>
      </c>
      <c r="E907" s="13" t="s">
        <v>51</v>
      </c>
      <c r="F907" s="7">
        <v>300</v>
      </c>
      <c r="G907" s="7" t="s">
        <v>173</v>
      </c>
      <c r="H907" s="7"/>
      <c r="I907" s="14" t="s">
        <v>53</v>
      </c>
      <c r="J907" s="13" t="s">
        <v>54</v>
      </c>
      <c r="K907" s="7" t="s">
        <v>103</v>
      </c>
      <c r="L907" s="7" t="s">
        <v>76</v>
      </c>
      <c r="M907" s="7" t="s">
        <v>84</v>
      </c>
      <c r="N907" s="7">
        <v>24</v>
      </c>
      <c r="O907" s="7" t="s">
        <v>86</v>
      </c>
      <c r="P907" s="7">
        <v>38</v>
      </c>
      <c r="Q907" t="s">
        <v>7875</v>
      </c>
      <c r="R907" s="7" t="s">
        <v>59</v>
      </c>
      <c r="S907" s="14" t="s">
        <v>59</v>
      </c>
      <c r="T907" t="b">
        <v>0</v>
      </c>
      <c r="U907" s="7">
        <v>1128</v>
      </c>
      <c r="V907" s="7">
        <v>17.22</v>
      </c>
      <c r="W907" s="7">
        <v>26.82</v>
      </c>
      <c r="X907" s="7">
        <v>0.68679999999999997</v>
      </c>
      <c r="Y907" s="7">
        <v>1.5544800000000001</v>
      </c>
      <c r="Z907" s="7">
        <v>6</v>
      </c>
      <c r="AA907" s="7">
        <v>2.8</v>
      </c>
      <c r="AB907" s="14">
        <v>3.81</v>
      </c>
      <c r="AC907" s="17">
        <v>1E-4</v>
      </c>
      <c r="AD907" s="3">
        <v>0.99990000000000001</v>
      </c>
      <c r="AE907" s="14" t="s">
        <v>197</v>
      </c>
      <c r="AF907" s="13">
        <v>7</v>
      </c>
      <c r="AG907" s="14">
        <v>6</v>
      </c>
      <c r="AH907" s="13">
        <v>4</v>
      </c>
      <c r="AI907" s="7">
        <v>4</v>
      </c>
      <c r="AJ907" s="7">
        <v>0</v>
      </c>
      <c r="AK907" s="7">
        <v>3</v>
      </c>
      <c r="AL907" s="7">
        <v>3</v>
      </c>
      <c r="AM907" s="14">
        <v>0</v>
      </c>
      <c r="AN907" s="13">
        <v>3</v>
      </c>
      <c r="AO907" s="14">
        <v>3</v>
      </c>
      <c r="AP907" s="7" t="s">
        <v>66</v>
      </c>
      <c r="AQ907" s="7" t="s">
        <v>62</v>
      </c>
      <c r="AR907" s="7" t="s">
        <v>66</v>
      </c>
      <c r="AS907" s="7" t="s">
        <v>70</v>
      </c>
      <c r="AT907" s="7" t="s">
        <v>70</v>
      </c>
      <c r="AU907" s="7" t="s">
        <v>5797</v>
      </c>
      <c r="AV907" s="7" t="s">
        <v>70</v>
      </c>
      <c r="AW907" s="7" t="s">
        <v>70</v>
      </c>
      <c r="AX907" s="12">
        <v>0</v>
      </c>
      <c r="AY907" s="12">
        <v>0</v>
      </c>
      <c r="AZ907" s="12">
        <v>0</v>
      </c>
      <c r="BA907" s="12">
        <v>1</v>
      </c>
      <c r="BB907" s="12">
        <v>1</v>
      </c>
      <c r="BC907" s="12">
        <v>0</v>
      </c>
      <c r="BD907" s="35">
        <v>1</v>
      </c>
      <c r="BE907" s="12">
        <v>1</v>
      </c>
    </row>
    <row r="908" spans="1:57" x14ac:dyDescent="0.35">
      <c r="A908" s="7">
        <v>907</v>
      </c>
      <c r="B908" s="7">
        <v>907</v>
      </c>
      <c r="C908" s="7" t="s">
        <v>2026</v>
      </c>
      <c r="D908" s="7" t="s">
        <v>2027</v>
      </c>
      <c r="E908" s="13" t="s">
        <v>51</v>
      </c>
      <c r="F908" s="7">
        <v>300</v>
      </c>
      <c r="G908" s="7" t="s">
        <v>173</v>
      </c>
      <c r="H908" s="7"/>
      <c r="I908" s="14" t="s">
        <v>53</v>
      </c>
      <c r="J908" s="13" t="s">
        <v>54</v>
      </c>
      <c r="K908" s="7" t="s">
        <v>103</v>
      </c>
      <c r="L908" s="7" t="s">
        <v>87</v>
      </c>
      <c r="M908" s="7" t="s">
        <v>57</v>
      </c>
      <c r="N908" s="7">
        <v>29</v>
      </c>
      <c r="O908" s="7" t="s">
        <v>109</v>
      </c>
      <c r="P908" s="7">
        <v>36</v>
      </c>
      <c r="Q908" t="s">
        <v>7875</v>
      </c>
      <c r="R908" s="7" t="s">
        <v>59</v>
      </c>
      <c r="S908" s="14" t="s">
        <v>59</v>
      </c>
      <c r="T908" t="b">
        <v>0</v>
      </c>
      <c r="U908" s="7">
        <v>1128</v>
      </c>
      <c r="V908" s="7">
        <v>17.22</v>
      </c>
      <c r="W908" s="7">
        <v>26.82</v>
      </c>
      <c r="X908" s="7">
        <v>0.68679999999999997</v>
      </c>
      <c r="Y908" s="7">
        <v>1.5544800000000001</v>
      </c>
      <c r="Z908" s="7">
        <v>6</v>
      </c>
      <c r="AA908" s="7"/>
      <c r="AB908" s="14">
        <v>3.81</v>
      </c>
      <c r="AC908" s="17">
        <v>1E-4</v>
      </c>
      <c r="AD908" s="3">
        <v>0.99990000000000001</v>
      </c>
      <c r="AE908" s="14" t="s">
        <v>197</v>
      </c>
      <c r="AF908" s="13">
        <v>7</v>
      </c>
      <c r="AG908" s="14">
        <v>6</v>
      </c>
      <c r="AH908" s="13">
        <v>4</v>
      </c>
      <c r="AI908" s="7">
        <v>4</v>
      </c>
      <c r="AJ908" s="7">
        <v>0</v>
      </c>
      <c r="AK908" s="7">
        <v>3</v>
      </c>
      <c r="AL908" s="7">
        <v>3</v>
      </c>
      <c r="AM908" s="14">
        <v>0</v>
      </c>
      <c r="AN908" s="13">
        <v>3</v>
      </c>
      <c r="AO908" s="14">
        <v>3</v>
      </c>
      <c r="AP908" s="7" t="s">
        <v>66</v>
      </c>
      <c r="AQ908" s="7" t="s">
        <v>62</v>
      </c>
      <c r="AR908" s="7" t="s">
        <v>66</v>
      </c>
      <c r="AS908" s="7" t="s">
        <v>70</v>
      </c>
      <c r="AT908" s="7" t="s">
        <v>70</v>
      </c>
      <c r="AU908" s="7" t="s">
        <v>66</v>
      </c>
      <c r="AV908" s="7" t="s">
        <v>70</v>
      </c>
      <c r="AW908" s="7" t="s">
        <v>70</v>
      </c>
      <c r="AX908" s="12">
        <v>0</v>
      </c>
      <c r="AY908" s="12">
        <v>0</v>
      </c>
      <c r="AZ908" s="12">
        <v>0</v>
      </c>
      <c r="BA908" s="12">
        <v>1</v>
      </c>
      <c r="BB908" s="12">
        <v>1</v>
      </c>
      <c r="BC908" s="12">
        <v>0</v>
      </c>
      <c r="BD908" s="35">
        <v>1</v>
      </c>
      <c r="BE908" s="12">
        <v>1</v>
      </c>
    </row>
    <row r="909" spans="1:57" x14ac:dyDescent="0.35">
      <c r="A909" s="7">
        <v>908</v>
      </c>
      <c r="B909" s="7">
        <v>908</v>
      </c>
      <c r="C909" s="7" t="s">
        <v>2028</v>
      </c>
      <c r="D909" s="7" t="s">
        <v>2029</v>
      </c>
      <c r="E909" s="13" t="s">
        <v>51</v>
      </c>
      <c r="F909" s="7">
        <v>300</v>
      </c>
      <c r="G909" s="7" t="s">
        <v>173</v>
      </c>
      <c r="H909" s="7"/>
      <c r="I909" s="14" t="s">
        <v>53</v>
      </c>
      <c r="J909" s="13" t="s">
        <v>54</v>
      </c>
      <c r="K909" s="7" t="s">
        <v>75</v>
      </c>
      <c r="L909" s="7" t="s">
        <v>87</v>
      </c>
      <c r="M909" s="7" t="s">
        <v>57</v>
      </c>
      <c r="N909" s="7">
        <v>22</v>
      </c>
      <c r="O909" s="7" t="s">
        <v>109</v>
      </c>
      <c r="P909" s="7"/>
      <c r="Q909" t="s">
        <v>7875</v>
      </c>
      <c r="R909" s="7" t="s">
        <v>59</v>
      </c>
      <c r="S909" s="14" t="s">
        <v>59</v>
      </c>
      <c r="T909" t="b">
        <v>0</v>
      </c>
      <c r="U909" s="7">
        <v>985</v>
      </c>
      <c r="V909" s="7">
        <v>16.78</v>
      </c>
      <c r="W909" s="7">
        <v>28</v>
      </c>
      <c r="X909" s="7">
        <v>0.62513319999999994</v>
      </c>
      <c r="Y909" s="7">
        <v>1.34964</v>
      </c>
      <c r="Z909" s="7">
        <v>6.4</v>
      </c>
      <c r="AA909" s="7">
        <v>3.2</v>
      </c>
      <c r="AB909" s="14">
        <v>3.5</v>
      </c>
      <c r="AC909" s="17">
        <v>1E-4</v>
      </c>
      <c r="AD909" s="3">
        <v>0.99990000000000001</v>
      </c>
      <c r="AE909" s="14" t="s">
        <v>197</v>
      </c>
      <c r="AF909" s="13">
        <v>7</v>
      </c>
      <c r="AG909" s="14">
        <v>6</v>
      </c>
      <c r="AH909" s="13">
        <v>4</v>
      </c>
      <c r="AI909" s="7">
        <v>4</v>
      </c>
      <c r="AJ909" s="7">
        <v>0</v>
      </c>
      <c r="AK909" s="7">
        <v>3</v>
      </c>
      <c r="AL909" s="7">
        <v>3</v>
      </c>
      <c r="AM909" s="14">
        <v>0</v>
      </c>
      <c r="AN909" s="13">
        <v>3</v>
      </c>
      <c r="AO909" s="14">
        <v>3</v>
      </c>
      <c r="AP909" s="7" t="s">
        <v>66</v>
      </c>
      <c r="AQ909" s="7" t="s">
        <v>62</v>
      </c>
      <c r="AR909" s="7" t="s">
        <v>66</v>
      </c>
      <c r="AS909" s="7" t="s">
        <v>70</v>
      </c>
      <c r="AT909" s="7" t="s">
        <v>70</v>
      </c>
      <c r="AU909" s="7" t="s">
        <v>66</v>
      </c>
      <c r="AV909" s="7" t="s">
        <v>70</v>
      </c>
      <c r="AW909" s="7" t="s">
        <v>70</v>
      </c>
      <c r="AX909" s="12">
        <v>0</v>
      </c>
      <c r="AY909" s="12">
        <v>0</v>
      </c>
      <c r="AZ909" s="12">
        <v>0</v>
      </c>
      <c r="BA909" s="12">
        <v>1</v>
      </c>
      <c r="BB909" s="12">
        <v>1</v>
      </c>
      <c r="BC909" s="12">
        <v>0</v>
      </c>
      <c r="BD909" s="35">
        <v>1</v>
      </c>
      <c r="BE909" s="12">
        <v>1</v>
      </c>
    </row>
    <row r="910" spans="1:57" x14ac:dyDescent="0.35">
      <c r="A910" s="7">
        <v>909</v>
      </c>
      <c r="B910" s="7">
        <v>909</v>
      </c>
      <c r="C910" s="7" t="s">
        <v>2030</v>
      </c>
      <c r="D910" s="7" t="s">
        <v>2031</v>
      </c>
      <c r="E910" s="13" t="s">
        <v>51</v>
      </c>
      <c r="F910" s="7">
        <v>300</v>
      </c>
      <c r="G910" s="7" t="s">
        <v>52</v>
      </c>
      <c r="H910" s="7"/>
      <c r="I910" s="14" t="s">
        <v>53</v>
      </c>
      <c r="J910" s="13" t="s">
        <v>54</v>
      </c>
      <c r="K910" s="7" t="s">
        <v>92</v>
      </c>
      <c r="L910" s="7"/>
      <c r="M910" s="7" t="s">
        <v>57</v>
      </c>
      <c r="N910" s="7">
        <v>26.4</v>
      </c>
      <c r="O910" s="7" t="s">
        <v>86</v>
      </c>
      <c r="P910" s="7">
        <v>54</v>
      </c>
      <c r="R910" s="7" t="s">
        <v>59</v>
      </c>
      <c r="S910" s="14" t="s">
        <v>59</v>
      </c>
      <c r="T910" t="b">
        <v>0</v>
      </c>
      <c r="U910" s="7">
        <v>840</v>
      </c>
      <c r="V910" s="7">
        <v>16.62</v>
      </c>
      <c r="W910" s="7">
        <v>26.92</v>
      </c>
      <c r="X910" s="7">
        <v>0.77133380000000007</v>
      </c>
      <c r="Y910" s="7">
        <v>1.3880600000000001</v>
      </c>
      <c r="Z910" s="7">
        <v>6.2</v>
      </c>
      <c r="AA910" s="7">
        <v>7.02</v>
      </c>
      <c r="AB910" s="14">
        <v>2.0099999999999998</v>
      </c>
      <c r="AC910" s="17">
        <v>4.63912E-3</v>
      </c>
      <c r="AD910" s="3">
        <v>0.99536100000000005</v>
      </c>
      <c r="AE910" s="14" t="s">
        <v>197</v>
      </c>
      <c r="AF910" s="13">
        <v>7</v>
      </c>
      <c r="AG910" s="14">
        <v>6</v>
      </c>
      <c r="AH910" s="13">
        <v>4</v>
      </c>
      <c r="AI910" s="7">
        <v>4</v>
      </c>
      <c r="AJ910" s="7">
        <v>0</v>
      </c>
      <c r="AK910" s="7">
        <v>3</v>
      </c>
      <c r="AL910" s="7">
        <v>3</v>
      </c>
      <c r="AM910" s="14">
        <v>0</v>
      </c>
      <c r="AN910" s="13">
        <v>3</v>
      </c>
      <c r="AO910" s="14">
        <v>3</v>
      </c>
      <c r="AP910" s="7" t="s">
        <v>66</v>
      </c>
      <c r="AQ910" s="7" t="s">
        <v>62</v>
      </c>
      <c r="AR910" s="7" t="s">
        <v>62</v>
      </c>
      <c r="AS910" s="7" t="s">
        <v>70</v>
      </c>
      <c r="AT910" s="7" t="s">
        <v>62</v>
      </c>
      <c r="AU910" s="7" t="s">
        <v>5797</v>
      </c>
      <c r="AV910" s="7" t="s">
        <v>70</v>
      </c>
      <c r="AW910" s="7" t="s">
        <v>70</v>
      </c>
      <c r="AX910" s="12">
        <v>0</v>
      </c>
      <c r="AY910" s="12">
        <v>0</v>
      </c>
      <c r="AZ910" s="12">
        <v>0</v>
      </c>
      <c r="BA910" s="12">
        <v>1</v>
      </c>
      <c r="BB910" s="12">
        <v>1</v>
      </c>
      <c r="BC910" s="12">
        <v>0</v>
      </c>
      <c r="BD910" s="35">
        <v>1</v>
      </c>
      <c r="BE910" s="12">
        <v>1</v>
      </c>
    </row>
    <row r="911" spans="1:57" x14ac:dyDescent="0.35">
      <c r="A911" s="7">
        <v>910</v>
      </c>
      <c r="B911" s="7">
        <v>910</v>
      </c>
      <c r="C911" s="7" t="s">
        <v>2032</v>
      </c>
      <c r="D911" s="7" t="s">
        <v>2033</v>
      </c>
      <c r="E911" s="13" t="s">
        <v>51</v>
      </c>
      <c r="F911" s="7">
        <v>300</v>
      </c>
      <c r="G911" s="7" t="s">
        <v>126</v>
      </c>
      <c r="H911" s="7"/>
      <c r="I911" s="14" t="s">
        <v>53</v>
      </c>
      <c r="J911" s="13" t="s">
        <v>54</v>
      </c>
      <c r="K911" s="7" t="s">
        <v>92</v>
      </c>
      <c r="L911" s="7" t="s">
        <v>87</v>
      </c>
      <c r="M911" s="7" t="s">
        <v>57</v>
      </c>
      <c r="N911" s="7">
        <v>44.3</v>
      </c>
      <c r="O911" s="7" t="s">
        <v>58</v>
      </c>
      <c r="P911" s="7">
        <v>43</v>
      </c>
      <c r="Q911" t="s">
        <v>7875</v>
      </c>
      <c r="R911" s="7" t="s">
        <v>59</v>
      </c>
      <c r="S911" s="14" t="s">
        <v>59</v>
      </c>
      <c r="T911" t="b">
        <v>0</v>
      </c>
      <c r="U911" s="7">
        <v>660</v>
      </c>
      <c r="V911" s="7">
        <v>12.86</v>
      </c>
      <c r="W911" s="7">
        <v>23.12</v>
      </c>
      <c r="X911" s="7">
        <v>0.44793319999999998</v>
      </c>
      <c r="Y911" s="7">
        <v>1.36792</v>
      </c>
      <c r="Z911" s="7">
        <v>5.7</v>
      </c>
      <c r="AA911" s="7">
        <v>2.98</v>
      </c>
      <c r="AB911" s="14">
        <v>3.61</v>
      </c>
      <c r="AC911" s="17">
        <v>2.0181399999999999E-2</v>
      </c>
      <c r="AD911" s="3">
        <v>0.979819</v>
      </c>
      <c r="AE911" s="14" t="s">
        <v>197</v>
      </c>
      <c r="AF911" s="13">
        <v>7</v>
      </c>
      <c r="AG911" s="14">
        <v>6</v>
      </c>
      <c r="AH911" s="13">
        <v>4</v>
      </c>
      <c r="AI911" s="7">
        <v>4</v>
      </c>
      <c r="AJ911" s="7">
        <v>0</v>
      </c>
      <c r="AK911" s="7">
        <v>3</v>
      </c>
      <c r="AL911" s="7">
        <v>3</v>
      </c>
      <c r="AM911" s="14">
        <v>0</v>
      </c>
      <c r="AN911" s="13">
        <v>3</v>
      </c>
      <c r="AO911" s="14">
        <v>3</v>
      </c>
      <c r="AP911" s="7" t="s">
        <v>66</v>
      </c>
      <c r="AQ911" s="7" t="s">
        <v>62</v>
      </c>
      <c r="AR911" s="7" t="s">
        <v>66</v>
      </c>
      <c r="AS911" s="7" t="s">
        <v>5797</v>
      </c>
      <c r="AT911" s="7" t="s">
        <v>70</v>
      </c>
      <c r="AU911" s="7" t="s">
        <v>5797</v>
      </c>
      <c r="AV911" s="7" t="s">
        <v>70</v>
      </c>
      <c r="AW911" s="7" t="s">
        <v>70</v>
      </c>
      <c r="AX911" s="12">
        <v>0</v>
      </c>
      <c r="AY911" s="12">
        <v>0</v>
      </c>
      <c r="AZ911" s="12">
        <v>0</v>
      </c>
      <c r="BA911" s="12">
        <v>1</v>
      </c>
      <c r="BB911" s="12">
        <v>1</v>
      </c>
      <c r="BC911" s="12">
        <v>0</v>
      </c>
      <c r="BD911" s="35">
        <v>1</v>
      </c>
      <c r="BE911" s="12">
        <v>1</v>
      </c>
    </row>
    <row r="912" spans="1:57" x14ac:dyDescent="0.35">
      <c r="A912" s="7">
        <v>911</v>
      </c>
      <c r="B912" s="7">
        <v>911</v>
      </c>
      <c r="C912" s="7" t="s">
        <v>2034</v>
      </c>
      <c r="D912" s="7" t="s">
        <v>2035</v>
      </c>
      <c r="E912" s="13" t="s">
        <v>51</v>
      </c>
      <c r="F912" s="7">
        <v>300</v>
      </c>
      <c r="G912" s="7" t="s">
        <v>697</v>
      </c>
      <c r="H912" s="7"/>
      <c r="I912" s="14" t="s">
        <v>53</v>
      </c>
      <c r="J912" s="13" t="s">
        <v>54</v>
      </c>
      <c r="K912" s="7" t="s">
        <v>75</v>
      </c>
      <c r="L912" s="7" t="s">
        <v>87</v>
      </c>
      <c r="M912" s="7" t="s">
        <v>57</v>
      </c>
      <c r="N912" s="7">
        <v>18.600000000000001</v>
      </c>
      <c r="O912" s="7" t="s">
        <v>109</v>
      </c>
      <c r="P912" s="7">
        <v>38</v>
      </c>
      <c r="Q912" t="s">
        <v>7875</v>
      </c>
      <c r="R912" s="7" t="s">
        <v>59</v>
      </c>
      <c r="S912" s="14" t="s">
        <v>56</v>
      </c>
      <c r="T912" t="b">
        <v>0</v>
      </c>
      <c r="U912" s="7">
        <v>670</v>
      </c>
      <c r="V912" s="7">
        <v>19.96</v>
      </c>
      <c r="W912" s="7">
        <v>29.6</v>
      </c>
      <c r="X912" s="7">
        <v>0.83520020000000006</v>
      </c>
      <c r="Y912" s="7">
        <v>0.97602</v>
      </c>
      <c r="Z912" s="7">
        <v>6.5</v>
      </c>
      <c r="AA912" s="7"/>
      <c r="AB912" s="14">
        <v>2.76</v>
      </c>
      <c r="AC912" s="17">
        <v>1E-4</v>
      </c>
      <c r="AD912" s="3">
        <v>0.99990000000000001</v>
      </c>
      <c r="AE912" s="14" t="s">
        <v>197</v>
      </c>
      <c r="AF912" s="13">
        <v>7</v>
      </c>
      <c r="AG912" s="14">
        <v>6</v>
      </c>
      <c r="AH912" s="13">
        <v>4</v>
      </c>
      <c r="AI912" s="7">
        <v>3</v>
      </c>
      <c r="AJ912" s="7">
        <v>1</v>
      </c>
      <c r="AK912" s="7">
        <v>3</v>
      </c>
      <c r="AL912" s="7">
        <v>2</v>
      </c>
      <c r="AM912" s="14">
        <v>1</v>
      </c>
      <c r="AN912" s="13">
        <v>3</v>
      </c>
      <c r="AO912" s="14">
        <v>3</v>
      </c>
      <c r="AP912" s="7" t="s">
        <v>66</v>
      </c>
      <c r="AQ912" s="7" t="s">
        <v>62</v>
      </c>
      <c r="AR912" s="7" t="s">
        <v>66</v>
      </c>
      <c r="AS912" s="7" t="s">
        <v>70</v>
      </c>
      <c r="AT912" s="7" t="s">
        <v>63</v>
      </c>
      <c r="AU912" s="7" t="s">
        <v>66</v>
      </c>
      <c r="AV912" s="7" t="s">
        <v>70</v>
      </c>
      <c r="AW912" s="7" t="s">
        <v>70</v>
      </c>
      <c r="AX912" s="12">
        <v>0</v>
      </c>
      <c r="AY912" s="12">
        <v>0</v>
      </c>
      <c r="AZ912" s="12">
        <v>0</v>
      </c>
      <c r="BA912" s="12">
        <v>1</v>
      </c>
      <c r="BB912" s="12">
        <v>1</v>
      </c>
      <c r="BC912" s="12">
        <v>0</v>
      </c>
      <c r="BD912" s="35">
        <v>1</v>
      </c>
      <c r="BE912" s="12">
        <v>1</v>
      </c>
    </row>
    <row r="913" spans="1:57" x14ac:dyDescent="0.35">
      <c r="A913" s="7">
        <v>912</v>
      </c>
      <c r="B913" s="7">
        <v>912</v>
      </c>
      <c r="C913" s="7" t="s">
        <v>2036</v>
      </c>
      <c r="D913" s="7" t="s">
        <v>2037</v>
      </c>
      <c r="E913" s="13" t="s">
        <v>51</v>
      </c>
      <c r="F913" s="7">
        <v>300</v>
      </c>
      <c r="G913" s="7" t="s">
        <v>122</v>
      </c>
      <c r="H913" s="7"/>
      <c r="I913" s="14" t="s">
        <v>53</v>
      </c>
      <c r="J913" s="13" t="s">
        <v>54</v>
      </c>
      <c r="K913" s="7" t="s">
        <v>92</v>
      </c>
      <c r="L913" s="7" t="s">
        <v>56</v>
      </c>
      <c r="M913" s="7" t="s">
        <v>57</v>
      </c>
      <c r="N913" s="7">
        <v>33.4</v>
      </c>
      <c r="O913" s="7" t="s">
        <v>86</v>
      </c>
      <c r="P913" s="7">
        <v>41</v>
      </c>
      <c r="R913" s="7" t="s">
        <v>59</v>
      </c>
      <c r="S913" s="14" t="s">
        <v>59</v>
      </c>
      <c r="T913" t="b">
        <v>0</v>
      </c>
      <c r="U913" s="7">
        <v>970</v>
      </c>
      <c r="V913" s="7">
        <v>15.86</v>
      </c>
      <c r="W913" s="7">
        <v>26.56</v>
      </c>
      <c r="X913" s="7">
        <v>0.78579939999999993</v>
      </c>
      <c r="Y913" s="7">
        <v>1.5114000000000001</v>
      </c>
      <c r="Z913" s="7">
        <v>6.1</v>
      </c>
      <c r="AA913" s="7">
        <v>5.97</v>
      </c>
      <c r="AB913" s="14">
        <v>1.92</v>
      </c>
      <c r="AC913" s="17">
        <v>1.11938E-2</v>
      </c>
      <c r="AD913" s="3">
        <v>0.98880599999999996</v>
      </c>
      <c r="AE913" s="14" t="s">
        <v>197</v>
      </c>
      <c r="AF913" s="13">
        <v>7</v>
      </c>
      <c r="AG913" s="14">
        <v>6</v>
      </c>
      <c r="AH913" s="13">
        <v>4</v>
      </c>
      <c r="AI913" s="7">
        <v>4</v>
      </c>
      <c r="AJ913" s="7">
        <v>0</v>
      </c>
      <c r="AK913" s="7">
        <v>3</v>
      </c>
      <c r="AL913" s="7">
        <v>3</v>
      </c>
      <c r="AM913" s="14">
        <v>0</v>
      </c>
      <c r="AN913" s="13">
        <v>3</v>
      </c>
      <c r="AO913" s="14">
        <v>3</v>
      </c>
      <c r="AP913" s="7" t="s">
        <v>66</v>
      </c>
      <c r="AQ913" s="7" t="s">
        <v>62</v>
      </c>
      <c r="AR913" s="7" t="s">
        <v>62</v>
      </c>
      <c r="AS913" s="7" t="s">
        <v>5797</v>
      </c>
      <c r="AT913" s="7" t="s">
        <v>62</v>
      </c>
      <c r="AU913" s="7" t="s">
        <v>66</v>
      </c>
      <c r="AV913" s="7" t="s">
        <v>5797</v>
      </c>
      <c r="AW913" s="7" t="s">
        <v>5797</v>
      </c>
      <c r="AX913" s="12">
        <v>0</v>
      </c>
      <c r="AY913" s="12">
        <v>0</v>
      </c>
      <c r="AZ913" s="12">
        <v>0</v>
      </c>
      <c r="BA913" s="12">
        <v>1</v>
      </c>
      <c r="BB913" s="12" t="s">
        <v>5797</v>
      </c>
      <c r="BC913" s="12">
        <v>0</v>
      </c>
      <c r="BD913" s="35">
        <v>1</v>
      </c>
      <c r="BE913" s="12">
        <v>1</v>
      </c>
    </row>
    <row r="914" spans="1:57" x14ac:dyDescent="0.35">
      <c r="A914" s="7">
        <v>913</v>
      </c>
      <c r="B914" s="7">
        <v>913</v>
      </c>
      <c r="C914" s="7" t="s">
        <v>2038</v>
      </c>
      <c r="D914" s="7" t="s">
        <v>2039</v>
      </c>
      <c r="E914" s="13" t="s">
        <v>51</v>
      </c>
      <c r="F914" s="7">
        <v>300</v>
      </c>
      <c r="G914" s="7" t="s">
        <v>101</v>
      </c>
      <c r="H914" s="7"/>
      <c r="I914" s="14" t="s">
        <v>53</v>
      </c>
      <c r="J914" s="13" t="s">
        <v>54</v>
      </c>
      <c r="K914" s="7" t="s">
        <v>92</v>
      </c>
      <c r="L914" s="7" t="s">
        <v>87</v>
      </c>
      <c r="M914" s="7" t="s">
        <v>57</v>
      </c>
      <c r="N914" s="7">
        <v>43</v>
      </c>
      <c r="O914" s="7" t="s">
        <v>58</v>
      </c>
      <c r="P914" s="7"/>
      <c r="R914" s="7" t="s">
        <v>59</v>
      </c>
      <c r="S914" s="14" t="s">
        <v>59</v>
      </c>
      <c r="T914" t="b">
        <v>0</v>
      </c>
      <c r="U914" s="7">
        <v>147</v>
      </c>
      <c r="V914" s="7">
        <v>8.9</v>
      </c>
      <c r="W914" s="7">
        <v>20.5</v>
      </c>
      <c r="X914" s="7">
        <v>0.85222100000000001</v>
      </c>
      <c r="Y914" s="7">
        <v>0.3291</v>
      </c>
      <c r="Z914" s="7">
        <v>7.4</v>
      </c>
      <c r="AA914" s="7">
        <v>3.42</v>
      </c>
      <c r="AB914" s="14">
        <v>2.8</v>
      </c>
      <c r="AC914" s="17">
        <v>8.6843199999999995E-2</v>
      </c>
      <c r="AD914" s="3">
        <v>0.913157</v>
      </c>
      <c r="AE914" s="14" t="s">
        <v>197</v>
      </c>
      <c r="AF914" s="13">
        <v>7</v>
      </c>
      <c r="AG914" s="14">
        <v>6</v>
      </c>
      <c r="AH914" s="13">
        <v>4</v>
      </c>
      <c r="AI914" s="7">
        <v>4</v>
      </c>
      <c r="AJ914" s="7">
        <v>0</v>
      </c>
      <c r="AK914" s="7">
        <v>3</v>
      </c>
      <c r="AL914" s="7">
        <v>3</v>
      </c>
      <c r="AM914" s="14">
        <v>0</v>
      </c>
      <c r="AN914" s="13">
        <v>3</v>
      </c>
      <c r="AO914" s="14">
        <v>3</v>
      </c>
      <c r="AP914" s="7" t="s">
        <v>66</v>
      </c>
      <c r="AQ914" s="7" t="s">
        <v>62</v>
      </c>
      <c r="AR914" s="7" t="s">
        <v>62</v>
      </c>
      <c r="AS914" s="7" t="s">
        <v>5797</v>
      </c>
      <c r="AT914" s="7" t="s">
        <v>62</v>
      </c>
      <c r="AU914" s="7" t="s">
        <v>66</v>
      </c>
      <c r="AV914" s="7" t="s">
        <v>70</v>
      </c>
      <c r="AW914" s="7" t="s">
        <v>5797</v>
      </c>
      <c r="AX914" s="12">
        <v>0</v>
      </c>
      <c r="AY914" s="12">
        <v>0</v>
      </c>
      <c r="AZ914" s="12">
        <v>0</v>
      </c>
      <c r="BA914" s="12">
        <v>1</v>
      </c>
      <c r="BB914" s="12">
        <v>1</v>
      </c>
      <c r="BC914" s="12">
        <v>0</v>
      </c>
      <c r="BD914" s="35">
        <v>1</v>
      </c>
      <c r="BE914" s="12">
        <v>1</v>
      </c>
    </row>
    <row r="915" spans="1:57" x14ac:dyDescent="0.35">
      <c r="A915" s="7">
        <v>914</v>
      </c>
      <c r="B915" s="7">
        <v>914</v>
      </c>
      <c r="C915" s="7" t="s">
        <v>2040</v>
      </c>
      <c r="D915" s="7" t="s">
        <v>2041</v>
      </c>
      <c r="E915" s="13" t="s">
        <v>51</v>
      </c>
      <c r="F915" s="7">
        <v>300</v>
      </c>
      <c r="G915" s="7" t="s">
        <v>173</v>
      </c>
      <c r="H915" s="7"/>
      <c r="I915" s="14" t="s">
        <v>53</v>
      </c>
      <c r="J915" s="13" t="s">
        <v>54</v>
      </c>
      <c r="K915" s="7" t="s">
        <v>75</v>
      </c>
      <c r="L915" s="7" t="s">
        <v>87</v>
      </c>
      <c r="M915" s="7" t="s">
        <v>57</v>
      </c>
      <c r="N915" s="7">
        <v>20</v>
      </c>
      <c r="O915" s="7" t="s">
        <v>109</v>
      </c>
      <c r="P915" s="7">
        <v>28</v>
      </c>
      <c r="Q915" t="s">
        <v>7875</v>
      </c>
      <c r="R915" s="7" t="s">
        <v>59</v>
      </c>
      <c r="S915" s="14" t="s">
        <v>59</v>
      </c>
      <c r="T915" t="b">
        <v>0</v>
      </c>
      <c r="U915" s="7">
        <v>1100</v>
      </c>
      <c r="V915" s="7">
        <v>20</v>
      </c>
      <c r="W915" s="7">
        <v>29.92</v>
      </c>
      <c r="X915" s="7">
        <v>0.69853340000000008</v>
      </c>
      <c r="Y915" s="7">
        <v>1.5204200000000001</v>
      </c>
      <c r="Z915" s="7">
        <v>6.6</v>
      </c>
      <c r="AA915" s="7">
        <v>3.17</v>
      </c>
      <c r="AB915" s="14">
        <v>3.54</v>
      </c>
      <c r="AC915" s="17">
        <v>1E-4</v>
      </c>
      <c r="AD915" s="3">
        <v>0.99990000000000001</v>
      </c>
      <c r="AE915" s="14" t="s">
        <v>197</v>
      </c>
      <c r="AF915" s="13">
        <v>7</v>
      </c>
      <c r="AG915" s="14">
        <v>6</v>
      </c>
      <c r="AH915" s="13">
        <v>4</v>
      </c>
      <c r="AI915" s="7">
        <v>4</v>
      </c>
      <c r="AJ915" s="7">
        <v>0</v>
      </c>
      <c r="AK915" s="7">
        <v>3</v>
      </c>
      <c r="AL915" s="7">
        <v>3</v>
      </c>
      <c r="AM915" s="14">
        <v>0</v>
      </c>
      <c r="AN915" s="13">
        <v>3</v>
      </c>
      <c r="AO915" s="14">
        <v>3</v>
      </c>
      <c r="AP915" s="7" t="s">
        <v>66</v>
      </c>
      <c r="AQ915" s="7" t="s">
        <v>62</v>
      </c>
      <c r="AR915" s="7" t="s">
        <v>66</v>
      </c>
      <c r="AS915" s="7" t="s">
        <v>70</v>
      </c>
      <c r="AT915" s="7" t="s">
        <v>70</v>
      </c>
      <c r="AU915" s="7" t="s">
        <v>5797</v>
      </c>
      <c r="AV915" s="7" t="s">
        <v>70</v>
      </c>
      <c r="AW915" s="7" t="s">
        <v>70</v>
      </c>
      <c r="AX915" s="12">
        <v>1</v>
      </c>
      <c r="AY915" s="12">
        <v>0</v>
      </c>
      <c r="AZ915" s="12">
        <v>0</v>
      </c>
      <c r="BA915" s="12">
        <v>1</v>
      </c>
      <c r="BB915" s="12">
        <v>1</v>
      </c>
      <c r="BC915" s="12">
        <v>0</v>
      </c>
      <c r="BD915" s="35" t="s">
        <v>5797</v>
      </c>
      <c r="BE915" s="12">
        <v>1</v>
      </c>
    </row>
    <row r="916" spans="1:57" x14ac:dyDescent="0.35">
      <c r="A916" s="7">
        <v>915</v>
      </c>
      <c r="B916" s="7">
        <v>915</v>
      </c>
      <c r="C916" s="7" t="s">
        <v>2042</v>
      </c>
      <c r="D916" s="7" t="s">
        <v>2043</v>
      </c>
      <c r="E916" s="13" t="s">
        <v>51</v>
      </c>
      <c r="F916" s="7">
        <v>300</v>
      </c>
      <c r="G916" s="7" t="s">
        <v>122</v>
      </c>
      <c r="H916" s="7"/>
      <c r="I916" s="14" t="s">
        <v>53</v>
      </c>
      <c r="J916" s="13" t="s">
        <v>54</v>
      </c>
      <c r="K916" s="7" t="s">
        <v>92</v>
      </c>
      <c r="L916" s="7" t="s">
        <v>56</v>
      </c>
      <c r="M916" s="7" t="s">
        <v>84</v>
      </c>
      <c r="N916" s="7">
        <v>50.7</v>
      </c>
      <c r="O916" s="7" t="s">
        <v>58</v>
      </c>
      <c r="P916" s="7">
        <v>32</v>
      </c>
      <c r="R916" s="7" t="s">
        <v>59</v>
      </c>
      <c r="S916" s="14" t="s">
        <v>59</v>
      </c>
      <c r="T916" t="b">
        <v>0</v>
      </c>
      <c r="U916" s="7">
        <v>1008</v>
      </c>
      <c r="V916" s="7">
        <v>17.559999999999999</v>
      </c>
      <c r="W916" s="7">
        <v>28.86</v>
      </c>
      <c r="X916" s="7">
        <v>1.0531334000000001</v>
      </c>
      <c r="Y916" s="7">
        <v>1.44052</v>
      </c>
      <c r="Z916" s="7">
        <v>6.2</v>
      </c>
      <c r="AA916" s="7">
        <v>5.9</v>
      </c>
      <c r="AB916" s="14">
        <v>2.14</v>
      </c>
      <c r="AC916" s="17">
        <v>5.0011300000000002E-2</v>
      </c>
      <c r="AD916" s="3">
        <v>0.94998899999999997</v>
      </c>
      <c r="AE916" s="14" t="s">
        <v>197</v>
      </c>
      <c r="AF916" s="13">
        <v>7</v>
      </c>
      <c r="AG916" s="14">
        <v>6</v>
      </c>
      <c r="AH916" s="13">
        <v>4</v>
      </c>
      <c r="AI916" s="7">
        <v>4</v>
      </c>
      <c r="AJ916" s="7">
        <v>0</v>
      </c>
      <c r="AK916" s="7">
        <v>3</v>
      </c>
      <c r="AL916" s="7">
        <v>3</v>
      </c>
      <c r="AM916" s="14">
        <v>0</v>
      </c>
      <c r="AN916" s="13">
        <v>3</v>
      </c>
      <c r="AO916" s="14">
        <v>3</v>
      </c>
      <c r="AP916" s="7" t="s">
        <v>66</v>
      </c>
      <c r="AQ916" s="7" t="s">
        <v>62</v>
      </c>
      <c r="AR916" s="7" t="s">
        <v>62</v>
      </c>
      <c r="AS916" s="7" t="s">
        <v>5797</v>
      </c>
      <c r="AT916" s="7" t="s">
        <v>62</v>
      </c>
      <c r="AU916" s="7" t="s">
        <v>5797</v>
      </c>
      <c r="AV916" s="7" t="s">
        <v>5797</v>
      </c>
      <c r="AW916" s="7" t="s">
        <v>70</v>
      </c>
      <c r="AX916" s="12">
        <v>0</v>
      </c>
      <c r="AY916" s="12">
        <v>0</v>
      </c>
      <c r="AZ916" s="12">
        <v>1</v>
      </c>
      <c r="BA916" s="12">
        <v>1</v>
      </c>
      <c r="BB916" s="12">
        <v>1</v>
      </c>
      <c r="BC916" s="12">
        <v>0</v>
      </c>
      <c r="BD916" s="35" t="s">
        <v>5797</v>
      </c>
      <c r="BE916" s="12">
        <v>1</v>
      </c>
    </row>
    <row r="917" spans="1:57" x14ac:dyDescent="0.35">
      <c r="A917" s="7">
        <v>916</v>
      </c>
      <c r="B917" s="7">
        <v>916</v>
      </c>
      <c r="C917" s="7" t="s">
        <v>2044</v>
      </c>
      <c r="D917" s="7" t="s">
        <v>2045</v>
      </c>
      <c r="E917" s="13" t="s">
        <v>51</v>
      </c>
      <c r="F917" s="7">
        <v>300</v>
      </c>
      <c r="G917" s="7" t="s">
        <v>158</v>
      </c>
      <c r="H917" s="7"/>
      <c r="I917" s="14" t="s">
        <v>53</v>
      </c>
      <c r="J917" s="13" t="s">
        <v>54</v>
      </c>
      <c r="K917" s="7" t="s">
        <v>75</v>
      </c>
      <c r="L917" s="7" t="s">
        <v>87</v>
      </c>
      <c r="M917" s="7" t="s">
        <v>57</v>
      </c>
      <c r="N917" s="7">
        <v>19</v>
      </c>
      <c r="O917" s="7" t="s">
        <v>109</v>
      </c>
      <c r="P917" s="7">
        <v>38</v>
      </c>
      <c r="Q917" t="s">
        <v>7875</v>
      </c>
      <c r="R917" s="7" t="s">
        <v>113</v>
      </c>
      <c r="S917" s="14" t="s">
        <v>56</v>
      </c>
      <c r="T917" t="b">
        <v>0</v>
      </c>
      <c r="U917" s="7">
        <v>1630</v>
      </c>
      <c r="V917" s="7">
        <v>17.100000000000001</v>
      </c>
      <c r="W917" s="7">
        <v>26.62</v>
      </c>
      <c r="X917" s="7">
        <v>0.40326659999999998</v>
      </c>
      <c r="Y917" s="7">
        <v>2.6251199999999999</v>
      </c>
      <c r="Z917" s="7">
        <v>5.3</v>
      </c>
      <c r="AA917" s="7">
        <v>3.4</v>
      </c>
      <c r="AB917" s="14">
        <v>3.69</v>
      </c>
      <c r="AC917" s="17">
        <v>1E-4</v>
      </c>
      <c r="AD917" s="3">
        <v>0.99990000000000001</v>
      </c>
      <c r="AE917" s="14" t="s">
        <v>197</v>
      </c>
      <c r="AF917" s="13">
        <v>7</v>
      </c>
      <c r="AG917" s="14">
        <v>6</v>
      </c>
      <c r="AH917" s="13">
        <v>4</v>
      </c>
      <c r="AI917" s="7">
        <v>4</v>
      </c>
      <c r="AJ917" s="7">
        <v>0</v>
      </c>
      <c r="AK917" s="7">
        <v>3</v>
      </c>
      <c r="AL917" s="7">
        <v>3</v>
      </c>
      <c r="AM917" s="14">
        <v>0</v>
      </c>
      <c r="AN917" s="13">
        <v>3</v>
      </c>
      <c r="AO917" s="14">
        <v>3</v>
      </c>
      <c r="AP917" s="7" t="s">
        <v>66</v>
      </c>
      <c r="AQ917" s="7" t="s">
        <v>62</v>
      </c>
      <c r="AR917" s="7" t="s">
        <v>66</v>
      </c>
      <c r="AS917" s="7" t="s">
        <v>70</v>
      </c>
      <c r="AT917" s="7" t="s">
        <v>70</v>
      </c>
      <c r="AU917" s="7" t="s">
        <v>66</v>
      </c>
      <c r="AV917" s="7" t="s">
        <v>70</v>
      </c>
      <c r="AW917" s="7" t="s">
        <v>70</v>
      </c>
      <c r="AX917" s="12">
        <v>0</v>
      </c>
      <c r="AY917" s="12">
        <v>0</v>
      </c>
      <c r="AZ917" s="12">
        <v>0</v>
      </c>
      <c r="BA917" s="12">
        <v>1</v>
      </c>
      <c r="BB917" s="12">
        <v>1</v>
      </c>
      <c r="BC917" s="12">
        <v>0</v>
      </c>
      <c r="BD917" s="35">
        <v>1</v>
      </c>
      <c r="BE917" s="12">
        <v>1</v>
      </c>
    </row>
    <row r="918" spans="1:57" x14ac:dyDescent="0.35">
      <c r="A918" s="7">
        <v>917</v>
      </c>
      <c r="B918" s="7">
        <v>917</v>
      </c>
      <c r="C918" s="7" t="s">
        <v>2046</v>
      </c>
      <c r="D918" s="7" t="s">
        <v>2047</v>
      </c>
      <c r="E918" s="13" t="s">
        <v>51</v>
      </c>
      <c r="F918" s="7">
        <v>300</v>
      </c>
      <c r="G918" s="7" t="s">
        <v>89</v>
      </c>
      <c r="H918" s="7">
        <v>1777</v>
      </c>
      <c r="I918" s="14" t="s">
        <v>53</v>
      </c>
      <c r="J918" s="13" t="s">
        <v>54</v>
      </c>
      <c r="K918" s="7" t="s">
        <v>75</v>
      </c>
      <c r="L918" s="7" t="s">
        <v>56</v>
      </c>
      <c r="M918" s="7" t="s">
        <v>57</v>
      </c>
      <c r="N918" s="7">
        <v>19.2</v>
      </c>
      <c r="O918" s="7" t="s">
        <v>85</v>
      </c>
      <c r="P918" s="7">
        <v>56</v>
      </c>
      <c r="Q918" t="s">
        <v>7875</v>
      </c>
      <c r="R918" s="7" t="s">
        <v>77</v>
      </c>
      <c r="S918" s="14" t="s">
        <v>59</v>
      </c>
      <c r="T918" t="b">
        <v>0</v>
      </c>
      <c r="U918" s="7">
        <v>956</v>
      </c>
      <c r="V918" s="7">
        <v>17.559999999999999</v>
      </c>
      <c r="W918" s="7">
        <v>27.36</v>
      </c>
      <c r="X918" s="7">
        <v>0.78233339999999996</v>
      </c>
      <c r="Y918" s="7">
        <v>1.6203799999999999</v>
      </c>
      <c r="Z918" s="7">
        <v>6</v>
      </c>
      <c r="AA918" s="7">
        <v>2.87</v>
      </c>
      <c r="AB918" s="14">
        <v>3.68</v>
      </c>
      <c r="AC918" s="17">
        <v>2.31705E-2</v>
      </c>
      <c r="AD918" s="3">
        <v>0.97682999999999998</v>
      </c>
      <c r="AE918" s="14" t="s">
        <v>197</v>
      </c>
      <c r="AF918" s="13">
        <v>7</v>
      </c>
      <c r="AG918" s="14">
        <v>6</v>
      </c>
      <c r="AH918" s="13">
        <v>4</v>
      </c>
      <c r="AI918" s="7">
        <v>4</v>
      </c>
      <c r="AJ918" s="7">
        <v>0</v>
      </c>
      <c r="AK918" s="7">
        <v>3</v>
      </c>
      <c r="AL918" s="7">
        <v>3</v>
      </c>
      <c r="AM918" s="14">
        <v>0</v>
      </c>
      <c r="AN918" s="13">
        <v>3</v>
      </c>
      <c r="AO918" s="14">
        <v>3</v>
      </c>
      <c r="AP918" s="7" t="s">
        <v>66</v>
      </c>
      <c r="AQ918" s="7" t="s">
        <v>62</v>
      </c>
      <c r="AR918" s="7" t="s">
        <v>62</v>
      </c>
      <c r="AS918" s="7" t="s">
        <v>70</v>
      </c>
      <c r="AT918" s="7" t="s">
        <v>62</v>
      </c>
      <c r="AU918" s="7" t="s">
        <v>66</v>
      </c>
      <c r="AV918" s="7" t="s">
        <v>5797</v>
      </c>
      <c r="AW918" s="7" t="s">
        <v>70</v>
      </c>
      <c r="AX918" s="12">
        <v>0</v>
      </c>
      <c r="AY918" s="12">
        <v>0</v>
      </c>
      <c r="AZ918" s="12">
        <v>0</v>
      </c>
      <c r="BA918" s="12" t="s">
        <v>5797</v>
      </c>
      <c r="BB918" s="12">
        <v>1</v>
      </c>
      <c r="BC918" s="12">
        <v>0</v>
      </c>
      <c r="BD918" s="35">
        <v>1</v>
      </c>
      <c r="BE918" s="12">
        <v>1</v>
      </c>
    </row>
    <row r="919" spans="1:57" x14ac:dyDescent="0.35">
      <c r="A919" s="7">
        <v>918</v>
      </c>
      <c r="B919" s="7">
        <v>918</v>
      </c>
      <c r="C919" s="7" t="s">
        <v>2048</v>
      </c>
      <c r="D919" s="7" t="s">
        <v>2049</v>
      </c>
      <c r="E919" s="13" t="s">
        <v>51</v>
      </c>
      <c r="F919" s="7">
        <v>300</v>
      </c>
      <c r="G919" s="7" t="s">
        <v>100</v>
      </c>
      <c r="H919" s="7">
        <v>1760</v>
      </c>
      <c r="I919" s="14" t="s">
        <v>53</v>
      </c>
      <c r="J919" s="13" t="s">
        <v>54</v>
      </c>
      <c r="K919" s="7" t="s">
        <v>107</v>
      </c>
      <c r="L919" s="7" t="s">
        <v>87</v>
      </c>
      <c r="M919" s="7" t="s">
        <v>57</v>
      </c>
      <c r="N919" s="7">
        <v>46.8</v>
      </c>
      <c r="O919" s="7" t="s">
        <v>58</v>
      </c>
      <c r="P919" s="7">
        <v>34</v>
      </c>
      <c r="Q919" t="s">
        <v>7875</v>
      </c>
      <c r="R919" s="7" t="s">
        <v>59</v>
      </c>
      <c r="S919" s="14" t="s">
        <v>59</v>
      </c>
      <c r="T919" t="b">
        <v>0</v>
      </c>
      <c r="U919" s="7">
        <v>598</v>
      </c>
      <c r="V919" s="7">
        <v>13.78</v>
      </c>
      <c r="W919" s="7">
        <v>28.24</v>
      </c>
      <c r="X919" s="7">
        <v>1.1094006000000001</v>
      </c>
      <c r="Y919" s="7">
        <v>0.73836000000000002</v>
      </c>
      <c r="Z919" s="7">
        <v>7.1</v>
      </c>
      <c r="AA919" s="7">
        <v>3.97</v>
      </c>
      <c r="AB919" s="14">
        <v>3.9</v>
      </c>
      <c r="AC919" s="17">
        <v>1.35447E-2</v>
      </c>
      <c r="AD919" s="3">
        <v>0.98645499999999997</v>
      </c>
      <c r="AE919" s="14" t="s">
        <v>197</v>
      </c>
      <c r="AF919" s="13">
        <v>7</v>
      </c>
      <c r="AG919" s="14">
        <v>6</v>
      </c>
      <c r="AH919" s="13">
        <v>4</v>
      </c>
      <c r="AI919" s="7">
        <v>4</v>
      </c>
      <c r="AJ919" s="7">
        <v>0</v>
      </c>
      <c r="AK919" s="7">
        <v>3</v>
      </c>
      <c r="AL919" s="7">
        <v>3</v>
      </c>
      <c r="AM919" s="14">
        <v>0</v>
      </c>
      <c r="AN919" s="13">
        <v>3</v>
      </c>
      <c r="AO919" s="14">
        <v>3</v>
      </c>
      <c r="AP919" s="7" t="s">
        <v>66</v>
      </c>
      <c r="AQ919" s="7" t="s">
        <v>62</v>
      </c>
      <c r="AR919" s="7" t="s">
        <v>62</v>
      </c>
      <c r="AS919" s="7" t="s">
        <v>70</v>
      </c>
      <c r="AT919" s="7" t="s">
        <v>62</v>
      </c>
      <c r="AU919" s="7" t="s">
        <v>66</v>
      </c>
      <c r="AV919" s="7" t="s">
        <v>5797</v>
      </c>
      <c r="AW919" s="7" t="s">
        <v>70</v>
      </c>
      <c r="AX919" s="12">
        <v>0</v>
      </c>
      <c r="AY919" s="12">
        <v>0</v>
      </c>
      <c r="AZ919" s="12">
        <v>0</v>
      </c>
      <c r="BA919" s="12">
        <v>1</v>
      </c>
      <c r="BB919" s="12">
        <v>1</v>
      </c>
      <c r="BC919" s="12">
        <v>0</v>
      </c>
      <c r="BD919" s="35">
        <v>1</v>
      </c>
      <c r="BE919" s="12">
        <v>1</v>
      </c>
    </row>
    <row r="920" spans="1:57" x14ac:dyDescent="0.35">
      <c r="A920" s="7">
        <v>919</v>
      </c>
      <c r="B920" s="7">
        <v>919</v>
      </c>
      <c r="C920" s="7" t="s">
        <v>2050</v>
      </c>
      <c r="D920" s="7" t="s">
        <v>2051</v>
      </c>
      <c r="E920" s="13" t="s">
        <v>51</v>
      </c>
      <c r="F920" s="7">
        <v>300</v>
      </c>
      <c r="G920" s="7" t="s">
        <v>89</v>
      </c>
      <c r="H920" s="7">
        <v>1400</v>
      </c>
      <c r="I920" s="14" t="s">
        <v>53</v>
      </c>
      <c r="J920" s="13" t="s">
        <v>54</v>
      </c>
      <c r="K920" s="7" t="s">
        <v>121</v>
      </c>
      <c r="L920" s="7" t="s">
        <v>56</v>
      </c>
      <c r="M920" s="7" t="s">
        <v>57</v>
      </c>
      <c r="N920" s="7">
        <v>32</v>
      </c>
      <c r="O920" s="7" t="s">
        <v>86</v>
      </c>
      <c r="P920" s="7">
        <v>36</v>
      </c>
      <c r="Q920" t="s">
        <v>7875</v>
      </c>
      <c r="R920" s="7" t="s">
        <v>59</v>
      </c>
      <c r="S920" s="14" t="s">
        <v>59</v>
      </c>
      <c r="T920" t="b">
        <v>0</v>
      </c>
      <c r="U920" s="7">
        <v>771</v>
      </c>
      <c r="V920" s="7">
        <v>14.26</v>
      </c>
      <c r="W920" s="7">
        <v>22.74</v>
      </c>
      <c r="X920" s="7">
        <v>0.52326660000000003</v>
      </c>
      <c r="Y920" s="7">
        <v>1.5073799999999999</v>
      </c>
      <c r="Z920" s="7">
        <v>5.5</v>
      </c>
      <c r="AA920" s="7">
        <v>3.26</v>
      </c>
      <c r="AB920" s="14">
        <v>4.17</v>
      </c>
      <c r="AC920" s="17">
        <v>2.8607500000000001E-2</v>
      </c>
      <c r="AD920" s="3">
        <v>0.97139299999999995</v>
      </c>
      <c r="AE920" s="14" t="s">
        <v>197</v>
      </c>
      <c r="AF920" s="13">
        <v>7</v>
      </c>
      <c r="AG920" s="14">
        <v>6</v>
      </c>
      <c r="AH920" s="13">
        <v>4</v>
      </c>
      <c r="AI920" s="7">
        <v>4</v>
      </c>
      <c r="AJ920" s="7">
        <v>0</v>
      </c>
      <c r="AK920" s="7">
        <v>3</v>
      </c>
      <c r="AL920" s="7">
        <v>3</v>
      </c>
      <c r="AM920" s="14">
        <v>0</v>
      </c>
      <c r="AN920" s="13">
        <v>3</v>
      </c>
      <c r="AO920" s="14">
        <v>3</v>
      </c>
      <c r="AP920" s="7" t="s">
        <v>66</v>
      </c>
      <c r="AQ920" s="7" t="s">
        <v>62</v>
      </c>
      <c r="AR920" s="7" t="s">
        <v>62</v>
      </c>
      <c r="AS920" s="7" t="s">
        <v>70</v>
      </c>
      <c r="AT920" s="7" t="s">
        <v>62</v>
      </c>
      <c r="AU920" s="7" t="s">
        <v>5797</v>
      </c>
      <c r="AV920" s="7" t="s">
        <v>70</v>
      </c>
      <c r="AW920" s="7" t="s">
        <v>70</v>
      </c>
      <c r="AX920" s="12">
        <v>0</v>
      </c>
      <c r="AY920" s="12">
        <v>0</v>
      </c>
      <c r="AZ920" s="12">
        <v>0</v>
      </c>
      <c r="BA920" s="12">
        <v>1</v>
      </c>
      <c r="BB920" s="12" t="s">
        <v>5797</v>
      </c>
      <c r="BC920" s="12">
        <v>0</v>
      </c>
      <c r="BD920" s="35">
        <v>1</v>
      </c>
      <c r="BE920" s="12">
        <v>1</v>
      </c>
    </row>
    <row r="921" spans="1:57" x14ac:dyDescent="0.35">
      <c r="A921" s="7">
        <v>920</v>
      </c>
      <c r="B921" s="7">
        <v>920</v>
      </c>
      <c r="C921" s="7" t="s">
        <v>2052</v>
      </c>
      <c r="D921" s="7" t="s">
        <v>2053</v>
      </c>
      <c r="E921" s="13" t="s">
        <v>51</v>
      </c>
      <c r="F921" s="7">
        <v>300</v>
      </c>
      <c r="G921" s="7" t="s">
        <v>80</v>
      </c>
      <c r="H921" s="7">
        <v>1500</v>
      </c>
      <c r="I921" s="14" t="s">
        <v>53</v>
      </c>
      <c r="J921" s="13" t="s">
        <v>54</v>
      </c>
      <c r="K921" s="7" t="s">
        <v>83</v>
      </c>
      <c r="L921" s="7" t="s">
        <v>76</v>
      </c>
      <c r="M921" s="7" t="s">
        <v>84</v>
      </c>
      <c r="N921" s="7">
        <v>35</v>
      </c>
      <c r="O921" s="7" t="s">
        <v>58</v>
      </c>
      <c r="P921" s="7">
        <v>37</v>
      </c>
      <c r="Q921" t="s">
        <v>7833</v>
      </c>
      <c r="R921" s="7" t="s">
        <v>59</v>
      </c>
      <c r="S921" s="14" t="s">
        <v>59</v>
      </c>
      <c r="T921" t="b">
        <v>0</v>
      </c>
      <c r="U921" s="7">
        <v>566</v>
      </c>
      <c r="V921" s="7">
        <v>15.56</v>
      </c>
      <c r="W921" s="7">
        <v>26.6</v>
      </c>
      <c r="X921" s="7">
        <v>0.83306679999999989</v>
      </c>
      <c r="Y921" s="7">
        <v>0.94308000000000003</v>
      </c>
      <c r="Z921" s="7">
        <v>6.2</v>
      </c>
      <c r="AA921" s="7">
        <v>4.21</v>
      </c>
      <c r="AB921" s="14">
        <v>2.6</v>
      </c>
      <c r="AC921" s="17">
        <v>1E-4</v>
      </c>
      <c r="AD921" s="3">
        <v>0.99990000000000001</v>
      </c>
      <c r="AE921" s="14" t="s">
        <v>197</v>
      </c>
      <c r="AF921" s="13">
        <v>7</v>
      </c>
      <c r="AG921" s="14">
        <v>6</v>
      </c>
      <c r="AH921" s="13">
        <v>4</v>
      </c>
      <c r="AI921" s="7">
        <v>4</v>
      </c>
      <c r="AJ921" s="7">
        <v>0</v>
      </c>
      <c r="AK921" s="7">
        <v>3</v>
      </c>
      <c r="AL921" s="7">
        <v>3</v>
      </c>
      <c r="AM921" s="14">
        <v>0</v>
      </c>
      <c r="AN921" s="13">
        <v>3</v>
      </c>
      <c r="AO921" s="14">
        <v>3</v>
      </c>
      <c r="AP921" s="7" t="s">
        <v>66</v>
      </c>
      <c r="AQ921" s="7" t="s">
        <v>62</v>
      </c>
      <c r="AR921" s="7" t="s">
        <v>66</v>
      </c>
      <c r="AS921" s="7" t="s">
        <v>70</v>
      </c>
      <c r="AT921" s="7" t="s">
        <v>70</v>
      </c>
      <c r="AU921" s="7" t="s">
        <v>5797</v>
      </c>
      <c r="AV921" s="7" t="s">
        <v>70</v>
      </c>
      <c r="AW921" s="7" t="s">
        <v>70</v>
      </c>
      <c r="AX921" s="12">
        <v>0</v>
      </c>
      <c r="AY921" s="12">
        <v>0</v>
      </c>
      <c r="AZ921" s="12">
        <v>0</v>
      </c>
      <c r="BA921" s="12">
        <v>1</v>
      </c>
      <c r="BB921" s="12">
        <v>1</v>
      </c>
      <c r="BC921" s="12">
        <v>0</v>
      </c>
      <c r="BD921" s="35">
        <v>1</v>
      </c>
      <c r="BE921" s="12">
        <v>1</v>
      </c>
    </row>
    <row r="922" spans="1:57" x14ac:dyDescent="0.35">
      <c r="A922" s="7">
        <v>921</v>
      </c>
      <c r="B922" s="7">
        <v>921</v>
      </c>
      <c r="C922" s="7" t="s">
        <v>2054</v>
      </c>
      <c r="D922" s="7" t="s">
        <v>2055</v>
      </c>
      <c r="E922" s="13" t="s">
        <v>51</v>
      </c>
      <c r="F922" s="7">
        <v>300</v>
      </c>
      <c r="G922" s="7" t="s">
        <v>100</v>
      </c>
      <c r="H922" s="7">
        <v>1880</v>
      </c>
      <c r="I922" s="14" t="s">
        <v>53</v>
      </c>
      <c r="J922" s="13" t="s">
        <v>54</v>
      </c>
      <c r="K922" s="7" t="s">
        <v>83</v>
      </c>
      <c r="L922" s="7" t="s">
        <v>56</v>
      </c>
      <c r="M922" s="7" t="s">
        <v>57</v>
      </c>
      <c r="N922" s="7">
        <v>34</v>
      </c>
      <c r="O922" s="7" t="s">
        <v>58</v>
      </c>
      <c r="P922" s="7">
        <v>32</v>
      </c>
      <c r="Q922" t="s">
        <v>7875</v>
      </c>
      <c r="R922" s="7" t="s">
        <v>59</v>
      </c>
      <c r="S922" s="14" t="s">
        <v>56</v>
      </c>
      <c r="T922" t="b">
        <v>0</v>
      </c>
      <c r="U922" s="7">
        <v>693</v>
      </c>
      <c r="V922" s="7">
        <v>13.46</v>
      </c>
      <c r="W922" s="7">
        <v>27.78</v>
      </c>
      <c r="X922" s="7">
        <v>1.1496645999999999</v>
      </c>
      <c r="Y922" s="7">
        <v>0.86437999999999993</v>
      </c>
      <c r="Z922" s="7"/>
      <c r="AA922" s="7"/>
      <c r="AB922" s="14"/>
      <c r="AC922" s="17">
        <v>1E-4</v>
      </c>
      <c r="AD922" s="3">
        <v>0.99990000000000001</v>
      </c>
      <c r="AE922" s="14" t="s">
        <v>197</v>
      </c>
      <c r="AF922" s="13">
        <v>7</v>
      </c>
      <c r="AG922" s="14">
        <v>6</v>
      </c>
      <c r="AH922" s="13">
        <v>4</v>
      </c>
      <c r="AI922" s="7">
        <v>4</v>
      </c>
      <c r="AJ922" s="7">
        <v>0</v>
      </c>
      <c r="AK922" s="7">
        <v>3</v>
      </c>
      <c r="AL922" s="7">
        <v>3</v>
      </c>
      <c r="AM922" s="14">
        <v>0</v>
      </c>
      <c r="AN922" s="13">
        <v>3</v>
      </c>
      <c r="AO922" s="14">
        <v>3</v>
      </c>
      <c r="AP922" s="7" t="s">
        <v>66</v>
      </c>
      <c r="AQ922" s="7" t="s">
        <v>62</v>
      </c>
      <c r="AR922" s="7" t="s">
        <v>66</v>
      </c>
      <c r="AS922" s="7" t="s">
        <v>70</v>
      </c>
      <c r="AT922" s="7" t="s">
        <v>70</v>
      </c>
      <c r="AU922" s="7" t="s">
        <v>5797</v>
      </c>
      <c r="AV922" s="7" t="s">
        <v>70</v>
      </c>
      <c r="AW922" s="7" t="s">
        <v>70</v>
      </c>
      <c r="AX922" s="12">
        <v>0</v>
      </c>
      <c r="AY922" s="12">
        <v>0</v>
      </c>
      <c r="AZ922" s="12">
        <v>0</v>
      </c>
      <c r="BA922" s="12">
        <v>1</v>
      </c>
      <c r="BB922" s="12">
        <v>1</v>
      </c>
      <c r="BC922" s="12">
        <v>0</v>
      </c>
      <c r="BD922" s="35">
        <v>1</v>
      </c>
      <c r="BE922" s="12">
        <v>1</v>
      </c>
    </row>
    <row r="923" spans="1:57" x14ac:dyDescent="0.35">
      <c r="A923" s="7">
        <v>922</v>
      </c>
      <c r="B923" s="7">
        <v>922</v>
      </c>
      <c r="C923" s="7" t="s">
        <v>2056</v>
      </c>
      <c r="D923" s="7" t="s">
        <v>2057</v>
      </c>
      <c r="E923" s="13" t="s">
        <v>51</v>
      </c>
      <c r="F923" s="7">
        <v>300</v>
      </c>
      <c r="G923" s="7" t="s">
        <v>100</v>
      </c>
      <c r="H923" s="7"/>
      <c r="I923" s="14" t="s">
        <v>53</v>
      </c>
      <c r="J923" s="13" t="s">
        <v>82</v>
      </c>
      <c r="K923" s="7" t="s">
        <v>75</v>
      </c>
      <c r="L923" s="7" t="s">
        <v>56</v>
      </c>
      <c r="M923" s="7" t="s">
        <v>84</v>
      </c>
      <c r="N923" s="7">
        <v>25</v>
      </c>
      <c r="O923" s="7" t="s">
        <v>85</v>
      </c>
      <c r="P923" s="7">
        <v>47</v>
      </c>
      <c r="Q923" t="s">
        <v>7833</v>
      </c>
      <c r="R923" s="7" t="s">
        <v>59</v>
      </c>
      <c r="S923" s="14" t="s">
        <v>59</v>
      </c>
      <c r="T923" t="b">
        <v>0</v>
      </c>
      <c r="U923" s="7">
        <v>338</v>
      </c>
      <c r="V923" s="7">
        <v>8.44</v>
      </c>
      <c r="W923" s="7">
        <v>22.64</v>
      </c>
      <c r="X923" s="7">
        <v>0.67326680000000005</v>
      </c>
      <c r="Y923" s="7">
        <v>0.51183999999999996</v>
      </c>
      <c r="Z923" s="7">
        <v>7.2</v>
      </c>
      <c r="AA923" s="7">
        <v>5.27</v>
      </c>
      <c r="AB923" s="14">
        <v>2.1800000000000002</v>
      </c>
      <c r="AC923" s="17">
        <v>2.8564599999999999E-2</v>
      </c>
      <c r="AD923" s="3">
        <v>0.97143500000000005</v>
      </c>
      <c r="AE923" s="14" t="s">
        <v>197</v>
      </c>
      <c r="AF923" s="13">
        <v>7</v>
      </c>
      <c r="AG923" s="14">
        <v>6</v>
      </c>
      <c r="AH923" s="13">
        <v>4</v>
      </c>
      <c r="AI923" s="7">
        <v>4</v>
      </c>
      <c r="AJ923" s="7">
        <v>0</v>
      </c>
      <c r="AK923" s="7">
        <v>3</v>
      </c>
      <c r="AL923" s="7">
        <v>3</v>
      </c>
      <c r="AM923" s="14">
        <v>0</v>
      </c>
      <c r="AN923" s="13">
        <v>3</v>
      </c>
      <c r="AO923" s="14">
        <v>3</v>
      </c>
      <c r="AP923" s="7" t="s">
        <v>66</v>
      </c>
      <c r="AQ923" s="7" t="s">
        <v>62</v>
      </c>
      <c r="AR923" s="7" t="s">
        <v>62</v>
      </c>
      <c r="AS923" s="7" t="s">
        <v>70</v>
      </c>
      <c r="AT923" s="7" t="s">
        <v>62</v>
      </c>
      <c r="AU923" s="7" t="s">
        <v>5797</v>
      </c>
      <c r="AV923" s="7" t="s">
        <v>70</v>
      </c>
      <c r="AW923" s="7" t="s">
        <v>70</v>
      </c>
      <c r="AX923" s="12">
        <v>0</v>
      </c>
      <c r="AY923" s="12">
        <v>0</v>
      </c>
      <c r="AZ923" s="12">
        <v>0</v>
      </c>
      <c r="BA923" s="12">
        <v>1</v>
      </c>
      <c r="BB923" s="12">
        <v>1</v>
      </c>
      <c r="BC923" s="12">
        <v>0</v>
      </c>
      <c r="BD923" s="35">
        <v>1</v>
      </c>
      <c r="BE923" s="12">
        <v>1</v>
      </c>
    </row>
    <row r="924" spans="1:57" x14ac:dyDescent="0.35">
      <c r="A924" s="7">
        <v>923</v>
      </c>
      <c r="B924" s="7">
        <v>923</v>
      </c>
      <c r="C924" s="7" t="s">
        <v>2058</v>
      </c>
      <c r="D924" s="7" t="s">
        <v>2059</v>
      </c>
      <c r="E924" s="13" t="s">
        <v>51</v>
      </c>
      <c r="F924" s="7">
        <v>300</v>
      </c>
      <c r="G924" s="7" t="s">
        <v>100</v>
      </c>
      <c r="H924" s="7">
        <v>1524</v>
      </c>
      <c r="I924" s="14" t="s">
        <v>53</v>
      </c>
      <c r="J924" s="13" t="s">
        <v>54</v>
      </c>
      <c r="K924" s="7" t="s">
        <v>75</v>
      </c>
      <c r="L924" s="7" t="s">
        <v>56</v>
      </c>
      <c r="M924" s="7" t="s">
        <v>57</v>
      </c>
      <c r="N924" s="7">
        <v>30</v>
      </c>
      <c r="O924" s="7" t="s">
        <v>58</v>
      </c>
      <c r="P924" s="7">
        <v>35</v>
      </c>
      <c r="Q924" t="s">
        <v>7875</v>
      </c>
      <c r="R924" s="7" t="s">
        <v>59</v>
      </c>
      <c r="S924" s="14" t="s">
        <v>59</v>
      </c>
      <c r="T924" t="b">
        <v>0</v>
      </c>
      <c r="U924" s="7">
        <v>576</v>
      </c>
      <c r="V924" s="7">
        <v>14.86</v>
      </c>
      <c r="W924" s="7">
        <v>27.02</v>
      </c>
      <c r="X924" s="7">
        <v>0.92273260000000001</v>
      </c>
      <c r="Y924" s="7">
        <v>0.78500000000000003</v>
      </c>
      <c r="Z924" s="7">
        <v>7</v>
      </c>
      <c r="AA924" s="7">
        <v>5.31</v>
      </c>
      <c r="AB924" s="14">
        <v>2.34</v>
      </c>
      <c r="AC924" s="17">
        <v>5.9842800000000002E-2</v>
      </c>
      <c r="AD924" s="3">
        <v>0.94015700000000002</v>
      </c>
      <c r="AE924" s="14" t="s">
        <v>197</v>
      </c>
      <c r="AF924" s="13">
        <v>7</v>
      </c>
      <c r="AG924" s="14">
        <v>6</v>
      </c>
      <c r="AH924" s="13">
        <v>4</v>
      </c>
      <c r="AI924" s="7">
        <v>4</v>
      </c>
      <c r="AJ924" s="7">
        <v>0</v>
      </c>
      <c r="AK924" s="7">
        <v>3</v>
      </c>
      <c r="AL924" s="7">
        <v>3</v>
      </c>
      <c r="AM924" s="14">
        <v>0</v>
      </c>
      <c r="AN924" s="13">
        <v>3</v>
      </c>
      <c r="AO924" s="14">
        <v>3</v>
      </c>
      <c r="AP924" s="7" t="s">
        <v>66</v>
      </c>
      <c r="AQ924" s="7" t="s">
        <v>62</v>
      </c>
      <c r="AR924" s="7" t="s">
        <v>62</v>
      </c>
      <c r="AS924" s="7" t="s">
        <v>70</v>
      </c>
      <c r="AT924" s="7" t="s">
        <v>62</v>
      </c>
      <c r="AU924" s="7" t="s">
        <v>5797</v>
      </c>
      <c r="AV924" s="7" t="s">
        <v>5797</v>
      </c>
      <c r="AW924" s="7" t="s">
        <v>70</v>
      </c>
      <c r="AX924" s="12">
        <v>0</v>
      </c>
      <c r="AY924" s="12">
        <v>0</v>
      </c>
      <c r="AZ924" s="12">
        <v>0</v>
      </c>
      <c r="BA924" s="12">
        <v>1</v>
      </c>
      <c r="BB924" s="12" t="s">
        <v>5797</v>
      </c>
      <c r="BC924" s="12">
        <v>0</v>
      </c>
      <c r="BD924" s="35">
        <v>1</v>
      </c>
      <c r="BE924" s="12">
        <v>1</v>
      </c>
    </row>
    <row r="925" spans="1:57" x14ac:dyDescent="0.35">
      <c r="A925" s="7">
        <v>924</v>
      </c>
      <c r="B925" s="7">
        <v>924</v>
      </c>
      <c r="C925" s="7" t="s">
        <v>2060</v>
      </c>
      <c r="D925" s="7" t="s">
        <v>2061</v>
      </c>
      <c r="E925" s="13" t="s">
        <v>51</v>
      </c>
      <c r="F925" s="7">
        <v>300</v>
      </c>
      <c r="G925" s="7" t="s">
        <v>139</v>
      </c>
      <c r="H925" s="7">
        <v>1219</v>
      </c>
      <c r="I925" s="14" t="s">
        <v>53</v>
      </c>
      <c r="J925" s="13" t="s">
        <v>54</v>
      </c>
      <c r="K925" s="7" t="s">
        <v>75</v>
      </c>
      <c r="L925" s="7" t="s">
        <v>56</v>
      </c>
      <c r="M925" s="7" t="s">
        <v>57</v>
      </c>
      <c r="N925" s="7">
        <v>23</v>
      </c>
      <c r="O925" s="7" t="s">
        <v>58</v>
      </c>
      <c r="P925" s="7">
        <v>33</v>
      </c>
      <c r="Q925" t="s">
        <v>7875</v>
      </c>
      <c r="R925" s="7" t="s">
        <v>59</v>
      </c>
      <c r="S925" s="14" t="s">
        <v>59</v>
      </c>
      <c r="T925" t="b">
        <v>0</v>
      </c>
      <c r="U925" s="7">
        <v>1478</v>
      </c>
      <c r="V925" s="7">
        <v>14.34</v>
      </c>
      <c r="W925" s="7">
        <v>25.42</v>
      </c>
      <c r="X925" s="7">
        <v>0.46400000000000008</v>
      </c>
      <c r="Y925" s="7">
        <v>2.2981400000000001</v>
      </c>
      <c r="Z925" s="7">
        <v>5.5</v>
      </c>
      <c r="AA925" s="7">
        <v>3.67</v>
      </c>
      <c r="AB925" s="14">
        <v>3.57</v>
      </c>
      <c r="AC925" s="17">
        <v>2.7373399999999999E-2</v>
      </c>
      <c r="AD925" s="3">
        <v>0.97262700000000002</v>
      </c>
      <c r="AE925" s="14" t="s">
        <v>197</v>
      </c>
      <c r="AF925" s="13">
        <v>7</v>
      </c>
      <c r="AG925" s="14">
        <v>6</v>
      </c>
      <c r="AH925" s="13">
        <v>4</v>
      </c>
      <c r="AI925" s="7">
        <v>4</v>
      </c>
      <c r="AJ925" s="7">
        <v>0</v>
      </c>
      <c r="AK925" s="7">
        <v>3</v>
      </c>
      <c r="AL925" s="7">
        <v>3</v>
      </c>
      <c r="AM925" s="14">
        <v>0</v>
      </c>
      <c r="AN925" s="13">
        <v>3</v>
      </c>
      <c r="AO925" s="14">
        <v>3</v>
      </c>
      <c r="AP925" s="7" t="s">
        <v>66</v>
      </c>
      <c r="AQ925" s="7" t="s">
        <v>62</v>
      </c>
      <c r="AR925" s="7" t="s">
        <v>62</v>
      </c>
      <c r="AS925" s="7" t="s">
        <v>5797</v>
      </c>
      <c r="AT925" s="7" t="s">
        <v>62</v>
      </c>
      <c r="AU925" s="7" t="s">
        <v>5797</v>
      </c>
      <c r="AV925" s="7" t="s">
        <v>5797</v>
      </c>
      <c r="AW925" s="7" t="s">
        <v>70</v>
      </c>
      <c r="AX925" s="12">
        <v>0</v>
      </c>
      <c r="AY925" s="12">
        <v>0</v>
      </c>
      <c r="AZ925" s="12">
        <v>0</v>
      </c>
      <c r="BA925" s="12">
        <v>1</v>
      </c>
      <c r="BB925" s="12">
        <v>1</v>
      </c>
      <c r="BC925" s="12">
        <v>0</v>
      </c>
      <c r="BD925" s="35">
        <v>1</v>
      </c>
      <c r="BE925" s="12">
        <v>1</v>
      </c>
    </row>
    <row r="926" spans="1:57" x14ac:dyDescent="0.35">
      <c r="A926" s="7">
        <v>925</v>
      </c>
      <c r="B926" s="7">
        <v>925</v>
      </c>
      <c r="C926" s="7" t="s">
        <v>2062</v>
      </c>
      <c r="D926" s="7" t="s">
        <v>2063</v>
      </c>
      <c r="E926" s="13" t="s">
        <v>51</v>
      </c>
      <c r="F926" s="7">
        <v>300</v>
      </c>
      <c r="G926" s="7" t="s">
        <v>100</v>
      </c>
      <c r="H926" s="7">
        <v>1641</v>
      </c>
      <c r="I926" s="14" t="s">
        <v>53</v>
      </c>
      <c r="J926" s="13" t="s">
        <v>54</v>
      </c>
      <c r="K926" s="7" t="s">
        <v>75</v>
      </c>
      <c r="L926" s="7" t="s">
        <v>56</v>
      </c>
      <c r="M926" s="7" t="s">
        <v>57</v>
      </c>
      <c r="N926" s="7">
        <v>18</v>
      </c>
      <c r="O926" s="7" t="s">
        <v>58</v>
      </c>
      <c r="P926" s="7">
        <v>36</v>
      </c>
      <c r="Q926" t="s">
        <v>7875</v>
      </c>
      <c r="R926" s="7" t="s">
        <v>59</v>
      </c>
      <c r="S926" s="14" t="s">
        <v>59</v>
      </c>
      <c r="T926" t="b">
        <v>0</v>
      </c>
      <c r="U926" s="7">
        <v>619</v>
      </c>
      <c r="V926" s="7">
        <v>14.92</v>
      </c>
      <c r="W926" s="7">
        <v>27.56</v>
      </c>
      <c r="X926" s="7">
        <v>1.1471979999999999</v>
      </c>
      <c r="Y926" s="7">
        <v>0.83063999999999993</v>
      </c>
      <c r="Z926" s="7">
        <v>6.9</v>
      </c>
      <c r="AA926" s="7">
        <v>4.92</v>
      </c>
      <c r="AB926" s="14">
        <v>2.48</v>
      </c>
      <c r="AC926" s="17">
        <v>6.9421999999999998E-2</v>
      </c>
      <c r="AD926" s="3">
        <v>0.93057800000000002</v>
      </c>
      <c r="AE926" s="14" t="s">
        <v>197</v>
      </c>
      <c r="AF926" s="13">
        <v>7</v>
      </c>
      <c r="AG926" s="14">
        <v>6</v>
      </c>
      <c r="AH926" s="13">
        <v>4</v>
      </c>
      <c r="AI926" s="7">
        <v>4</v>
      </c>
      <c r="AJ926" s="7">
        <v>0</v>
      </c>
      <c r="AK926" s="7">
        <v>3</v>
      </c>
      <c r="AL926" s="7">
        <v>3</v>
      </c>
      <c r="AM926" s="14">
        <v>0</v>
      </c>
      <c r="AN926" s="13">
        <v>3</v>
      </c>
      <c r="AO926" s="14">
        <v>3</v>
      </c>
      <c r="AP926" s="7" t="s">
        <v>66</v>
      </c>
      <c r="AQ926" s="7" t="s">
        <v>62</v>
      </c>
      <c r="AR926" s="7" t="s">
        <v>62</v>
      </c>
      <c r="AS926" s="7" t="s">
        <v>70</v>
      </c>
      <c r="AT926" s="7" t="s">
        <v>62</v>
      </c>
      <c r="AU926" s="7" t="s">
        <v>66</v>
      </c>
      <c r="AV926" s="7" t="s">
        <v>5797</v>
      </c>
      <c r="AW926" s="7" t="s">
        <v>5797</v>
      </c>
      <c r="AX926" s="12">
        <v>0</v>
      </c>
      <c r="AY926" s="12">
        <v>0</v>
      </c>
      <c r="AZ926" s="12">
        <v>0</v>
      </c>
      <c r="BA926" s="12">
        <v>1</v>
      </c>
      <c r="BB926" s="12">
        <v>1</v>
      </c>
      <c r="BC926" s="12">
        <v>0</v>
      </c>
      <c r="BD926" s="35">
        <v>1</v>
      </c>
      <c r="BE926" s="12">
        <v>1</v>
      </c>
    </row>
    <row r="927" spans="1:57" x14ac:dyDescent="0.35">
      <c r="A927" s="7">
        <v>926</v>
      </c>
      <c r="B927" s="7">
        <v>926</v>
      </c>
      <c r="C927" s="7" t="s">
        <v>2064</v>
      </c>
      <c r="D927" s="7" t="s">
        <v>2065</v>
      </c>
      <c r="E927" s="13" t="s">
        <v>51</v>
      </c>
      <c r="F927" s="7">
        <v>300</v>
      </c>
      <c r="G927" s="7" t="s">
        <v>100</v>
      </c>
      <c r="H927" s="7">
        <v>2217</v>
      </c>
      <c r="I927" s="14" t="s">
        <v>53</v>
      </c>
      <c r="J927" s="13" t="s">
        <v>54</v>
      </c>
      <c r="K927" s="7" t="s">
        <v>103</v>
      </c>
      <c r="L927" s="7" t="s">
        <v>87</v>
      </c>
      <c r="M927" s="7" t="s">
        <v>57</v>
      </c>
      <c r="N927" s="7">
        <v>22</v>
      </c>
      <c r="O927" s="7" t="s">
        <v>58</v>
      </c>
      <c r="P927" s="7">
        <v>37</v>
      </c>
      <c r="Q927" t="s">
        <v>7875</v>
      </c>
      <c r="R927" s="7" t="s">
        <v>59</v>
      </c>
      <c r="S927" s="14" t="s">
        <v>59</v>
      </c>
      <c r="T927" t="b">
        <v>0</v>
      </c>
      <c r="U927" s="7">
        <v>378</v>
      </c>
      <c r="V927" s="7">
        <v>11.84</v>
      </c>
      <c r="W927" s="7">
        <v>26.4</v>
      </c>
      <c r="X927" s="7">
        <v>1.0690666</v>
      </c>
      <c r="Y927" s="7">
        <v>0.46511999999999998</v>
      </c>
      <c r="Z927" s="7"/>
      <c r="AA927" s="7"/>
      <c r="AB927" s="14"/>
      <c r="AC927" s="17">
        <v>1E-4</v>
      </c>
      <c r="AD927" s="3">
        <v>0.99990000000000001</v>
      </c>
      <c r="AE927" s="14" t="s">
        <v>197</v>
      </c>
      <c r="AF927" s="13">
        <v>7</v>
      </c>
      <c r="AG927" s="14">
        <v>6</v>
      </c>
      <c r="AH927" s="13">
        <v>4</v>
      </c>
      <c r="AI927" s="7">
        <v>3</v>
      </c>
      <c r="AJ927" s="7">
        <v>1</v>
      </c>
      <c r="AK927" s="7">
        <v>3</v>
      </c>
      <c r="AL927" s="7">
        <v>2</v>
      </c>
      <c r="AM927" s="14">
        <v>1</v>
      </c>
      <c r="AN927" s="13">
        <v>3</v>
      </c>
      <c r="AO927" s="14">
        <v>3</v>
      </c>
      <c r="AP927" s="7" t="s">
        <v>66</v>
      </c>
      <c r="AQ927" s="7" t="s">
        <v>62</v>
      </c>
      <c r="AR927" s="7" t="s">
        <v>208</v>
      </c>
      <c r="AS927" s="7" t="s">
        <v>70</v>
      </c>
      <c r="AT927" s="7" t="s">
        <v>62</v>
      </c>
      <c r="AU927" s="7" t="s">
        <v>5797</v>
      </c>
      <c r="AV927" s="7" t="s">
        <v>70</v>
      </c>
      <c r="AW927" s="7" t="s">
        <v>70</v>
      </c>
      <c r="AX927" s="12">
        <v>0</v>
      </c>
      <c r="AY927" s="12">
        <v>0</v>
      </c>
      <c r="AZ927" s="12">
        <v>0</v>
      </c>
      <c r="BA927" s="12">
        <v>1</v>
      </c>
      <c r="BB927" s="12" t="s">
        <v>5797</v>
      </c>
      <c r="BC927" s="12">
        <v>0</v>
      </c>
      <c r="BD927" s="35">
        <v>1</v>
      </c>
      <c r="BE927" s="12">
        <v>1</v>
      </c>
    </row>
    <row r="928" spans="1:57" x14ac:dyDescent="0.35">
      <c r="A928" s="7">
        <v>927</v>
      </c>
      <c r="B928" s="7">
        <v>927</v>
      </c>
      <c r="C928" s="7" t="s">
        <v>2066</v>
      </c>
      <c r="D928" s="7" t="s">
        <v>2067</v>
      </c>
      <c r="E928" s="13" t="s">
        <v>51</v>
      </c>
      <c r="F928" s="7">
        <v>300</v>
      </c>
      <c r="G928" s="7" t="s">
        <v>100</v>
      </c>
      <c r="H928" s="7">
        <v>1886</v>
      </c>
      <c r="I928" s="14" t="s">
        <v>53</v>
      </c>
      <c r="J928" s="13" t="s">
        <v>54</v>
      </c>
      <c r="K928" s="7" t="s">
        <v>92</v>
      </c>
      <c r="L928" s="7" t="s">
        <v>87</v>
      </c>
      <c r="M928" s="7" t="s">
        <v>57</v>
      </c>
      <c r="N928" s="7">
        <v>16</v>
      </c>
      <c r="O928" s="7" t="s">
        <v>58</v>
      </c>
      <c r="P928" s="7">
        <v>34</v>
      </c>
      <c r="Q928" t="s">
        <v>7875</v>
      </c>
      <c r="R928" s="7" t="s">
        <v>59</v>
      </c>
      <c r="S928" s="14" t="s">
        <v>59</v>
      </c>
      <c r="T928" t="b">
        <v>0</v>
      </c>
      <c r="U928" s="7">
        <v>848</v>
      </c>
      <c r="V928" s="7">
        <v>11.22</v>
      </c>
      <c r="W928" s="7">
        <v>20.62</v>
      </c>
      <c r="X928" s="7">
        <v>0.67360000000000009</v>
      </c>
      <c r="Y928" s="7">
        <v>1.43858</v>
      </c>
      <c r="Z928" s="7">
        <v>5.2</v>
      </c>
      <c r="AA928" s="7">
        <v>4.22</v>
      </c>
      <c r="AB928" s="14">
        <v>2.75</v>
      </c>
      <c r="AC928" s="17">
        <v>2.6597900000000001E-2</v>
      </c>
      <c r="AD928" s="3">
        <v>0.97340199999999999</v>
      </c>
      <c r="AE928" s="14" t="s">
        <v>197</v>
      </c>
      <c r="AF928" s="13">
        <v>7</v>
      </c>
      <c r="AG928" s="14">
        <v>6</v>
      </c>
      <c r="AH928" s="13">
        <v>4</v>
      </c>
      <c r="AI928" s="7">
        <v>4</v>
      </c>
      <c r="AJ928" s="7">
        <v>0</v>
      </c>
      <c r="AK928" s="7">
        <v>3</v>
      </c>
      <c r="AL928" s="7">
        <v>3</v>
      </c>
      <c r="AM928" s="14">
        <v>0</v>
      </c>
      <c r="AN928" s="13">
        <v>3</v>
      </c>
      <c r="AO928" s="14">
        <v>3</v>
      </c>
      <c r="AP928" s="7" t="s">
        <v>66</v>
      </c>
      <c r="AQ928" s="7" t="s">
        <v>62</v>
      </c>
      <c r="AR928" s="7" t="s">
        <v>62</v>
      </c>
      <c r="AS928" s="7" t="s">
        <v>5797</v>
      </c>
      <c r="AT928" s="7" t="s">
        <v>62</v>
      </c>
      <c r="AU928" s="7" t="s">
        <v>66</v>
      </c>
      <c r="AV928" s="7" t="s">
        <v>5797</v>
      </c>
      <c r="AW928" s="7" t="s">
        <v>70</v>
      </c>
      <c r="AX928" s="12">
        <v>0</v>
      </c>
      <c r="AY928" s="12">
        <v>0</v>
      </c>
      <c r="AZ928" s="12">
        <v>0</v>
      </c>
      <c r="BA928" s="12">
        <v>1</v>
      </c>
      <c r="BB928" s="12">
        <v>1</v>
      </c>
      <c r="BC928" s="12">
        <v>0</v>
      </c>
      <c r="BD928" s="35">
        <v>1</v>
      </c>
      <c r="BE928" s="12">
        <v>1</v>
      </c>
    </row>
    <row r="929" spans="1:57" x14ac:dyDescent="0.35">
      <c r="A929" s="7">
        <v>928</v>
      </c>
      <c r="B929" s="7">
        <v>928</v>
      </c>
      <c r="C929" s="7" t="s">
        <v>2068</v>
      </c>
      <c r="D929" s="7" t="s">
        <v>2069</v>
      </c>
      <c r="E929" s="13" t="s">
        <v>51</v>
      </c>
      <c r="F929" s="7">
        <v>300</v>
      </c>
      <c r="G929" s="7" t="s">
        <v>52</v>
      </c>
      <c r="H929" s="7"/>
      <c r="I929" s="14" t="s">
        <v>53</v>
      </c>
      <c r="J929" s="13" t="s">
        <v>54</v>
      </c>
      <c r="K929" s="7" t="s">
        <v>117</v>
      </c>
      <c r="L929" s="7" t="s">
        <v>56</v>
      </c>
      <c r="M929" s="7" t="s">
        <v>57</v>
      </c>
      <c r="N929" s="7">
        <v>36</v>
      </c>
      <c r="O929" s="7" t="s">
        <v>58</v>
      </c>
      <c r="P929" s="7">
        <v>45</v>
      </c>
      <c r="R929" s="7" t="s">
        <v>59</v>
      </c>
      <c r="S929" s="14" t="s">
        <v>59</v>
      </c>
      <c r="T929" t="b">
        <v>0</v>
      </c>
      <c r="U929" s="7">
        <v>840</v>
      </c>
      <c r="V929" s="7">
        <v>16.62</v>
      </c>
      <c r="W929" s="7">
        <v>26.92</v>
      </c>
      <c r="X929" s="7">
        <v>0.77133380000000007</v>
      </c>
      <c r="Y929" s="7">
        <v>1.3880600000000001</v>
      </c>
      <c r="Z929" s="7">
        <v>6.2</v>
      </c>
      <c r="AA929" s="7">
        <v>7.02</v>
      </c>
      <c r="AB929" s="14">
        <v>2.0099999999999998</v>
      </c>
      <c r="AC929" s="17">
        <v>1.6278399999999998E-2</v>
      </c>
      <c r="AD929" s="3">
        <v>0.98372199999999999</v>
      </c>
      <c r="AE929" s="14" t="s">
        <v>197</v>
      </c>
      <c r="AF929" s="13">
        <v>7</v>
      </c>
      <c r="AG929" s="14">
        <v>6</v>
      </c>
      <c r="AH929" s="13">
        <v>4</v>
      </c>
      <c r="AI929" s="7">
        <v>4</v>
      </c>
      <c r="AJ929" s="7">
        <v>0</v>
      </c>
      <c r="AK929" s="7">
        <v>3</v>
      </c>
      <c r="AL929" s="7">
        <v>3</v>
      </c>
      <c r="AM929" s="14">
        <v>0</v>
      </c>
      <c r="AN929" s="13">
        <v>3</v>
      </c>
      <c r="AO929" s="14">
        <v>3</v>
      </c>
      <c r="AP929" s="7" t="s">
        <v>66</v>
      </c>
      <c r="AQ929" s="7" t="s">
        <v>62</v>
      </c>
      <c r="AR929" s="7" t="s">
        <v>62</v>
      </c>
      <c r="AS929" s="7" t="s">
        <v>70</v>
      </c>
      <c r="AT929" s="7" t="s">
        <v>62</v>
      </c>
      <c r="AU929" s="7" t="s">
        <v>66</v>
      </c>
      <c r="AV929" s="7" t="s">
        <v>70</v>
      </c>
      <c r="AW929" s="7" t="s">
        <v>70</v>
      </c>
      <c r="AX929" s="12">
        <v>0</v>
      </c>
      <c r="AY929" s="12">
        <v>0</v>
      </c>
      <c r="AZ929" s="12">
        <v>0</v>
      </c>
      <c r="BA929" s="12">
        <v>1</v>
      </c>
      <c r="BB929" s="12" t="s">
        <v>5797</v>
      </c>
      <c r="BC929" s="12">
        <v>0</v>
      </c>
      <c r="BD929" s="35">
        <v>1</v>
      </c>
      <c r="BE929" s="12">
        <v>1</v>
      </c>
    </row>
    <row r="930" spans="1:57" x14ac:dyDescent="0.35">
      <c r="A930" s="7">
        <v>929</v>
      </c>
      <c r="B930" s="7">
        <v>929</v>
      </c>
      <c r="C930" s="7" t="s">
        <v>2070</v>
      </c>
      <c r="D930" s="7" t="s">
        <v>2071</v>
      </c>
      <c r="E930" s="13" t="s">
        <v>51</v>
      </c>
      <c r="F930" s="7">
        <v>300</v>
      </c>
      <c r="G930" s="7" t="s">
        <v>81</v>
      </c>
      <c r="H930" s="7">
        <v>280</v>
      </c>
      <c r="I930" s="14" t="s">
        <v>53</v>
      </c>
      <c r="J930" s="13" t="s">
        <v>54</v>
      </c>
      <c r="K930" s="7" t="s">
        <v>92</v>
      </c>
      <c r="L930" s="7" t="s">
        <v>56</v>
      </c>
      <c r="M930" s="7" t="s">
        <v>57</v>
      </c>
      <c r="N930" s="7">
        <v>25</v>
      </c>
      <c r="O930" s="7" t="s">
        <v>58</v>
      </c>
      <c r="P930" s="7">
        <v>40</v>
      </c>
      <c r="Q930" t="s">
        <v>7875</v>
      </c>
      <c r="R930" s="7" t="s">
        <v>113</v>
      </c>
      <c r="S930" s="14" t="s">
        <v>59</v>
      </c>
      <c r="T930" t="b">
        <v>0</v>
      </c>
      <c r="U930" s="7">
        <v>138</v>
      </c>
      <c r="V930" s="7">
        <v>9.8000000000000007</v>
      </c>
      <c r="W930" s="7">
        <v>23.6</v>
      </c>
      <c r="X930" s="7">
        <v>0.87088900000000002</v>
      </c>
      <c r="Y930" s="7">
        <v>0.31559999999999999</v>
      </c>
      <c r="Z930" s="7">
        <v>6.8</v>
      </c>
      <c r="AA930" s="7">
        <v>3.68</v>
      </c>
      <c r="AB930" s="14">
        <v>2.4500000000000002</v>
      </c>
      <c r="AC930" s="17">
        <v>0.330737</v>
      </c>
      <c r="AD930" s="3">
        <v>0.66926300000000005</v>
      </c>
      <c r="AE930" s="14" t="s">
        <v>197</v>
      </c>
      <c r="AF930" s="13">
        <v>7</v>
      </c>
      <c r="AG930" s="14">
        <v>6</v>
      </c>
      <c r="AH930" s="13">
        <v>4</v>
      </c>
      <c r="AI930" s="7">
        <v>3</v>
      </c>
      <c r="AJ930" s="7">
        <v>1</v>
      </c>
      <c r="AK930" s="7">
        <v>3</v>
      </c>
      <c r="AL930" s="7">
        <v>2</v>
      </c>
      <c r="AM930" s="14">
        <v>1</v>
      </c>
      <c r="AN930" s="13">
        <v>3</v>
      </c>
      <c r="AO930" s="14">
        <v>3</v>
      </c>
      <c r="AP930" s="7" t="s">
        <v>66</v>
      </c>
      <c r="AQ930" s="7" t="s">
        <v>62</v>
      </c>
      <c r="AR930" s="7" t="s">
        <v>208</v>
      </c>
      <c r="AS930" s="7" t="s">
        <v>70</v>
      </c>
      <c r="AT930" s="7" t="s">
        <v>62</v>
      </c>
      <c r="AU930" s="7" t="s">
        <v>66</v>
      </c>
      <c r="AV930" s="7" t="s">
        <v>70</v>
      </c>
      <c r="AW930" s="7" t="s">
        <v>70</v>
      </c>
      <c r="AX930" s="12">
        <v>0</v>
      </c>
      <c r="AY930" s="12">
        <v>0</v>
      </c>
      <c r="AZ930" s="12">
        <v>0</v>
      </c>
      <c r="BA930" s="12" t="s">
        <v>5797</v>
      </c>
      <c r="BB930" s="12" t="s">
        <v>5797</v>
      </c>
      <c r="BC930" s="12">
        <v>0</v>
      </c>
      <c r="BD930" s="35">
        <v>1</v>
      </c>
      <c r="BE930" s="12">
        <v>1</v>
      </c>
    </row>
    <row r="931" spans="1:57" x14ac:dyDescent="0.35">
      <c r="A931" s="7">
        <v>930</v>
      </c>
      <c r="B931" s="7">
        <v>930</v>
      </c>
      <c r="C931" s="7" t="s">
        <v>2072</v>
      </c>
      <c r="D931" s="7" t="s">
        <v>2073</v>
      </c>
      <c r="E931" s="13" t="s">
        <v>51</v>
      </c>
      <c r="F931" s="7">
        <v>300</v>
      </c>
      <c r="G931" s="7" t="s">
        <v>91</v>
      </c>
      <c r="H931" s="7"/>
      <c r="I931" s="14" t="s">
        <v>53</v>
      </c>
      <c r="J931" s="13" t="s">
        <v>54</v>
      </c>
      <c r="K931" s="7" t="s">
        <v>95</v>
      </c>
      <c r="L931" s="7" t="s">
        <v>56</v>
      </c>
      <c r="M931" s="7" t="s">
        <v>57</v>
      </c>
      <c r="N931" s="7">
        <v>23</v>
      </c>
      <c r="O931" s="7" t="s">
        <v>58</v>
      </c>
      <c r="P931" s="7">
        <v>40</v>
      </c>
      <c r="Q931" t="s">
        <v>7875</v>
      </c>
      <c r="R931" s="7" t="s">
        <v>59</v>
      </c>
      <c r="S931" s="14" t="s">
        <v>59</v>
      </c>
      <c r="T931" t="b">
        <v>0</v>
      </c>
      <c r="U931" s="7">
        <v>614</v>
      </c>
      <c r="V931" s="7">
        <v>15.175000000000001</v>
      </c>
      <c r="W931" s="7">
        <v>24.574999999999999</v>
      </c>
      <c r="X931" s="7">
        <v>0.69266574999999997</v>
      </c>
      <c r="Y931" s="7">
        <v>1.1468750000000001</v>
      </c>
      <c r="Z931" s="7">
        <v>5.8</v>
      </c>
      <c r="AA931" s="7">
        <v>4.0999999999999996</v>
      </c>
      <c r="AB931" s="14">
        <v>2.99</v>
      </c>
      <c r="AC931" s="17">
        <v>5.2099600000000003E-2</v>
      </c>
      <c r="AD931" s="3">
        <v>0.94789999999999996</v>
      </c>
      <c r="AE931" s="14" t="s">
        <v>197</v>
      </c>
      <c r="AF931" s="13">
        <v>7</v>
      </c>
      <c r="AG931" s="14">
        <v>6</v>
      </c>
      <c r="AH931" s="13">
        <v>4</v>
      </c>
      <c r="AI931" s="7">
        <v>4</v>
      </c>
      <c r="AJ931" s="7">
        <v>0</v>
      </c>
      <c r="AK931" s="7">
        <v>3</v>
      </c>
      <c r="AL931" s="7">
        <v>3</v>
      </c>
      <c r="AM931" s="14">
        <v>0</v>
      </c>
      <c r="AN931" s="13">
        <v>3</v>
      </c>
      <c r="AO931" s="14">
        <v>3</v>
      </c>
      <c r="AP931" s="7" t="s">
        <v>66</v>
      </c>
      <c r="AQ931" s="7" t="s">
        <v>62</v>
      </c>
      <c r="AR931" s="7" t="s">
        <v>62</v>
      </c>
      <c r="AS931" s="7" t="s">
        <v>5797</v>
      </c>
      <c r="AT931" s="7" t="s">
        <v>62</v>
      </c>
      <c r="AU931" s="7" t="s">
        <v>66</v>
      </c>
      <c r="AV931" s="7" t="s">
        <v>70</v>
      </c>
      <c r="AW931" s="7" t="s">
        <v>70</v>
      </c>
      <c r="AX931" s="12">
        <v>0</v>
      </c>
      <c r="AY931" s="12">
        <v>0</v>
      </c>
      <c r="AZ931" s="12">
        <v>0</v>
      </c>
      <c r="BA931" s="12">
        <v>1</v>
      </c>
      <c r="BB931" s="12">
        <v>1</v>
      </c>
      <c r="BC931" s="12">
        <v>0</v>
      </c>
      <c r="BD931" s="35">
        <v>1</v>
      </c>
      <c r="BE931" s="12">
        <v>1</v>
      </c>
    </row>
    <row r="932" spans="1:57" x14ac:dyDescent="0.35">
      <c r="A932" s="7">
        <v>931</v>
      </c>
      <c r="B932" s="7">
        <v>931</v>
      </c>
      <c r="C932" s="7" t="s">
        <v>2074</v>
      </c>
      <c r="D932" s="7" t="s">
        <v>2075</v>
      </c>
      <c r="E932" s="13" t="s">
        <v>51</v>
      </c>
      <c r="F932" s="7">
        <v>300</v>
      </c>
      <c r="G932" s="7" t="s">
        <v>81</v>
      </c>
      <c r="H932" s="7">
        <v>460</v>
      </c>
      <c r="I932" s="14" t="s">
        <v>53</v>
      </c>
      <c r="J932" s="13" t="s">
        <v>54</v>
      </c>
      <c r="K932" s="7" t="s">
        <v>92</v>
      </c>
      <c r="L932" s="7" t="s">
        <v>56</v>
      </c>
      <c r="M932" s="7" t="s">
        <v>57</v>
      </c>
      <c r="N932" s="7">
        <v>31</v>
      </c>
      <c r="O932" s="7" t="s">
        <v>58</v>
      </c>
      <c r="P932" s="7">
        <v>40</v>
      </c>
      <c r="Q932" t="s">
        <v>7875</v>
      </c>
      <c r="R932" s="7" t="s">
        <v>59</v>
      </c>
      <c r="S932" s="14" t="s">
        <v>59</v>
      </c>
      <c r="T932" t="b">
        <v>0</v>
      </c>
      <c r="U932" s="7">
        <v>134</v>
      </c>
      <c r="V932" s="7">
        <v>9.3000000000000007</v>
      </c>
      <c r="W932" s="7">
        <v>22.2</v>
      </c>
      <c r="X932" s="7">
        <v>0.82077800000000012</v>
      </c>
      <c r="Y932" s="7">
        <v>0.31213333333333332</v>
      </c>
      <c r="Z932" s="7">
        <v>7.2</v>
      </c>
      <c r="AA932" s="7">
        <v>3.5</v>
      </c>
      <c r="AB932" s="14">
        <v>2.3199999999999998</v>
      </c>
      <c r="AC932" s="17">
        <v>1E-4</v>
      </c>
      <c r="AD932" s="3">
        <v>0.99990000000000001</v>
      </c>
      <c r="AE932" s="14" t="s">
        <v>197</v>
      </c>
      <c r="AF932" s="13">
        <v>7</v>
      </c>
      <c r="AG932" s="14">
        <v>6</v>
      </c>
      <c r="AH932" s="13">
        <v>4</v>
      </c>
      <c r="AI932" s="7">
        <v>3</v>
      </c>
      <c r="AJ932" s="7">
        <v>1</v>
      </c>
      <c r="AK932" s="7">
        <v>3</v>
      </c>
      <c r="AL932" s="7">
        <v>2</v>
      </c>
      <c r="AM932" s="14">
        <v>1</v>
      </c>
      <c r="AN932" s="13">
        <v>3</v>
      </c>
      <c r="AO932" s="14">
        <v>3</v>
      </c>
      <c r="AP932" s="7" t="s">
        <v>66</v>
      </c>
      <c r="AQ932" s="7" t="s">
        <v>62</v>
      </c>
      <c r="AR932" s="7" t="s">
        <v>66</v>
      </c>
      <c r="AS932" s="7" t="s">
        <v>70</v>
      </c>
      <c r="AT932" s="7" t="s">
        <v>63</v>
      </c>
      <c r="AU932" s="7" t="s">
        <v>66</v>
      </c>
      <c r="AV932" s="7" t="s">
        <v>70</v>
      </c>
      <c r="AW932" s="7" t="s">
        <v>70</v>
      </c>
      <c r="AX932" s="12">
        <v>0</v>
      </c>
      <c r="AY932" s="12">
        <v>0</v>
      </c>
      <c r="AZ932" s="12">
        <v>0</v>
      </c>
      <c r="BA932" s="12" t="s">
        <v>5797</v>
      </c>
      <c r="BB932" s="12">
        <v>1</v>
      </c>
      <c r="BC932" s="12">
        <v>0</v>
      </c>
      <c r="BD932" s="35">
        <v>1</v>
      </c>
      <c r="BE932" s="12">
        <v>1</v>
      </c>
    </row>
    <row r="933" spans="1:57" x14ac:dyDescent="0.35">
      <c r="A933" s="7">
        <v>932</v>
      </c>
      <c r="B933" s="7">
        <v>932</v>
      </c>
      <c r="C933" s="7" t="s">
        <v>2076</v>
      </c>
      <c r="D933" s="7" t="s">
        <v>2077</v>
      </c>
      <c r="E933" s="13" t="s">
        <v>51</v>
      </c>
      <c r="F933" s="7">
        <v>300</v>
      </c>
      <c r="G933" s="7" t="s">
        <v>81</v>
      </c>
      <c r="H933" s="7">
        <v>500</v>
      </c>
      <c r="I933" s="14" t="s">
        <v>53</v>
      </c>
      <c r="J933" s="13" t="s">
        <v>54</v>
      </c>
      <c r="K933" s="7" t="s">
        <v>75</v>
      </c>
      <c r="L933" s="7" t="s">
        <v>56</v>
      </c>
      <c r="M933" s="7" t="s">
        <v>57</v>
      </c>
      <c r="N933" s="7">
        <v>22</v>
      </c>
      <c r="O933" s="7" t="s">
        <v>86</v>
      </c>
      <c r="P933" s="7"/>
      <c r="Q933" t="s">
        <v>7875</v>
      </c>
      <c r="R933" s="7" t="s">
        <v>59</v>
      </c>
      <c r="S933" s="14" t="s">
        <v>59</v>
      </c>
      <c r="T933" t="b">
        <v>0</v>
      </c>
      <c r="U933" s="7">
        <v>139</v>
      </c>
      <c r="V933" s="7">
        <v>8.9333299999999998</v>
      </c>
      <c r="W933" s="7">
        <v>22.4</v>
      </c>
      <c r="X933" s="7">
        <v>0.81866666666666665</v>
      </c>
      <c r="Y933" s="7">
        <v>0.32223333333333332</v>
      </c>
      <c r="Z933" s="7">
        <v>6.8</v>
      </c>
      <c r="AA933" s="7">
        <v>3.42</v>
      </c>
      <c r="AB933" s="14">
        <v>2.0699999999999998</v>
      </c>
      <c r="AC933" s="17">
        <v>8.6348999999999992E-3</v>
      </c>
      <c r="AD933" s="3">
        <v>0.99136500000000005</v>
      </c>
      <c r="AE933" s="14" t="s">
        <v>197</v>
      </c>
      <c r="AF933" s="13">
        <v>7</v>
      </c>
      <c r="AG933" s="14">
        <v>6</v>
      </c>
      <c r="AH933" s="13">
        <v>4</v>
      </c>
      <c r="AI933" s="7">
        <v>4</v>
      </c>
      <c r="AJ933" s="7">
        <v>0</v>
      </c>
      <c r="AK933" s="7">
        <v>3</v>
      </c>
      <c r="AL933" s="7">
        <v>3</v>
      </c>
      <c r="AM933" s="14">
        <v>0</v>
      </c>
      <c r="AN933" s="13">
        <v>3</v>
      </c>
      <c r="AO933" s="14">
        <v>3</v>
      </c>
      <c r="AP933" s="7" t="s">
        <v>66</v>
      </c>
      <c r="AQ933" s="7" t="s">
        <v>62</v>
      </c>
      <c r="AR933" s="7" t="s">
        <v>66</v>
      </c>
      <c r="AS933" s="7" t="s">
        <v>70</v>
      </c>
      <c r="AT933" s="7" t="s">
        <v>70</v>
      </c>
      <c r="AU933" s="7" t="s">
        <v>66</v>
      </c>
      <c r="AV933" s="7" t="s">
        <v>70</v>
      </c>
      <c r="AW933" s="7" t="s">
        <v>70</v>
      </c>
      <c r="AX933" s="12">
        <v>0</v>
      </c>
      <c r="AY933" s="12">
        <v>0</v>
      </c>
      <c r="AZ933" s="12">
        <v>0</v>
      </c>
      <c r="BA933" s="12">
        <v>1</v>
      </c>
      <c r="BB933" s="12">
        <v>1</v>
      </c>
      <c r="BC933" s="12">
        <v>0</v>
      </c>
      <c r="BD933" s="35">
        <v>1</v>
      </c>
      <c r="BE933" s="12">
        <v>1</v>
      </c>
    </row>
    <row r="934" spans="1:57" x14ac:dyDescent="0.35">
      <c r="A934" s="7">
        <v>933</v>
      </c>
      <c r="B934" s="7">
        <v>933</v>
      </c>
      <c r="C934" s="7" t="s">
        <v>2078</v>
      </c>
      <c r="D934" s="7" t="s">
        <v>2079</v>
      </c>
      <c r="E934" s="13" t="s">
        <v>51</v>
      </c>
      <c r="F934" s="7">
        <v>300</v>
      </c>
      <c r="G934" s="7" t="s">
        <v>91</v>
      </c>
      <c r="H934" s="7"/>
      <c r="I934" s="14" t="s">
        <v>53</v>
      </c>
      <c r="J934" s="13" t="s">
        <v>54</v>
      </c>
      <c r="K934" s="7" t="s">
        <v>79</v>
      </c>
      <c r="L934" s="7" t="s">
        <v>87</v>
      </c>
      <c r="M934" s="7" t="s">
        <v>57</v>
      </c>
      <c r="N934" s="7">
        <v>44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t="b">
        <v>0</v>
      </c>
      <c r="U934" s="7">
        <v>358</v>
      </c>
      <c r="V934" s="7">
        <v>13.3</v>
      </c>
      <c r="W934" s="7">
        <v>23.975000000000001</v>
      </c>
      <c r="X934" s="7">
        <v>0.99824924999999998</v>
      </c>
      <c r="Y934" s="7">
        <v>0.6069</v>
      </c>
      <c r="Z934" s="7">
        <v>6.1</v>
      </c>
      <c r="AA934" s="7">
        <v>2.9</v>
      </c>
      <c r="AB934" s="14">
        <v>2.11</v>
      </c>
      <c r="AC934" s="17">
        <v>5.4700800000000001E-2</v>
      </c>
      <c r="AD934" s="3">
        <v>0.945299</v>
      </c>
      <c r="AE934" s="14" t="s">
        <v>197</v>
      </c>
      <c r="AF934" s="13">
        <v>7</v>
      </c>
      <c r="AG934" s="14">
        <v>6</v>
      </c>
      <c r="AH934" s="13">
        <v>4</v>
      </c>
      <c r="AI934" s="7">
        <v>3</v>
      </c>
      <c r="AJ934" s="7">
        <v>1</v>
      </c>
      <c r="AK934" s="7">
        <v>3</v>
      </c>
      <c r="AL934" s="7">
        <v>2</v>
      </c>
      <c r="AM934" s="14">
        <v>1</v>
      </c>
      <c r="AN934" s="13">
        <v>3</v>
      </c>
      <c r="AO934" s="14">
        <v>3</v>
      </c>
      <c r="AP934" s="7" t="s">
        <v>66</v>
      </c>
      <c r="AQ934" s="7" t="s">
        <v>62</v>
      </c>
      <c r="AR934" s="7" t="s">
        <v>66</v>
      </c>
      <c r="AS934" s="7" t="s">
        <v>70</v>
      </c>
      <c r="AT934" s="7" t="s">
        <v>63</v>
      </c>
      <c r="AU934" s="7" t="s">
        <v>5797</v>
      </c>
      <c r="AV934" s="7" t="s">
        <v>70</v>
      </c>
      <c r="AW934" s="7" t="s">
        <v>70</v>
      </c>
      <c r="AX934" s="12">
        <v>0</v>
      </c>
      <c r="AY934" s="12">
        <v>0</v>
      </c>
      <c r="AZ934" s="12">
        <v>0</v>
      </c>
      <c r="BA934" s="12" t="s">
        <v>5797</v>
      </c>
      <c r="BB934" s="12">
        <v>1</v>
      </c>
      <c r="BC934" s="12">
        <v>0</v>
      </c>
      <c r="BD934" s="35">
        <v>1</v>
      </c>
      <c r="BE934" s="12">
        <v>1</v>
      </c>
    </row>
    <row r="935" spans="1:57" x14ac:dyDescent="0.35">
      <c r="A935" s="7">
        <v>934</v>
      </c>
      <c r="B935" s="7">
        <v>934</v>
      </c>
      <c r="C935" s="7" t="s">
        <v>2080</v>
      </c>
      <c r="D935" s="7" t="s">
        <v>2081</v>
      </c>
      <c r="E935" s="13" t="s">
        <v>51</v>
      </c>
      <c r="F935" s="7">
        <v>300</v>
      </c>
      <c r="G935" s="7" t="s">
        <v>81</v>
      </c>
      <c r="H935" s="7">
        <v>520</v>
      </c>
      <c r="I935" s="14" t="s">
        <v>53</v>
      </c>
      <c r="J935" s="13" t="s">
        <v>54</v>
      </c>
      <c r="K935" s="7" t="s">
        <v>92</v>
      </c>
      <c r="L935" s="7" t="s">
        <v>76</v>
      </c>
      <c r="M935" s="7" t="s">
        <v>57</v>
      </c>
      <c r="N935" s="7">
        <v>33.200000000000003</v>
      </c>
      <c r="O935" s="7" t="s">
        <v>58</v>
      </c>
      <c r="P935" s="7">
        <v>40</v>
      </c>
      <c r="Q935" t="s">
        <v>7875</v>
      </c>
      <c r="R935" s="7" t="s">
        <v>59</v>
      </c>
      <c r="S935" s="14" t="s">
        <v>59</v>
      </c>
      <c r="T935" t="b">
        <v>0</v>
      </c>
      <c r="U935" s="7">
        <v>193</v>
      </c>
      <c r="V935" s="7">
        <v>8.1</v>
      </c>
      <c r="W935" s="7">
        <v>19.399999999999999</v>
      </c>
      <c r="X935" s="7">
        <v>0.6824446666666667</v>
      </c>
      <c r="Y935" s="7">
        <v>0.50823333333333331</v>
      </c>
      <c r="Z935" s="7">
        <v>7</v>
      </c>
      <c r="AA935" s="7">
        <v>3.44</v>
      </c>
      <c r="AB935" s="14">
        <v>2.94</v>
      </c>
      <c r="AC935" s="17">
        <v>1E-4</v>
      </c>
      <c r="AD935" s="3">
        <v>0.99990000000000001</v>
      </c>
      <c r="AE935" s="14" t="s">
        <v>197</v>
      </c>
      <c r="AF935" s="13">
        <v>7</v>
      </c>
      <c r="AG935" s="14">
        <v>6</v>
      </c>
      <c r="AH935" s="13">
        <v>4</v>
      </c>
      <c r="AI935" s="7">
        <v>3</v>
      </c>
      <c r="AJ935" s="7">
        <v>1</v>
      </c>
      <c r="AK935" s="7">
        <v>3</v>
      </c>
      <c r="AL935" s="7">
        <v>2</v>
      </c>
      <c r="AM935" s="14">
        <v>1</v>
      </c>
      <c r="AN935" s="13">
        <v>3</v>
      </c>
      <c r="AO935" s="14">
        <v>3</v>
      </c>
      <c r="AP935" s="7" t="s">
        <v>66</v>
      </c>
      <c r="AQ935" s="7" t="s">
        <v>62</v>
      </c>
      <c r="AR935" s="7" t="s">
        <v>66</v>
      </c>
      <c r="AS935" s="7" t="s">
        <v>70</v>
      </c>
      <c r="AT935" s="7" t="s">
        <v>63</v>
      </c>
      <c r="AU935" s="7" t="s">
        <v>66</v>
      </c>
      <c r="AV935" s="7" t="s">
        <v>70</v>
      </c>
      <c r="AW935" s="7" t="s">
        <v>70</v>
      </c>
      <c r="AX935" s="12">
        <v>0</v>
      </c>
      <c r="AY935" s="12">
        <v>0</v>
      </c>
      <c r="AZ935" s="12">
        <v>0</v>
      </c>
      <c r="BA935" s="12" t="s">
        <v>5797</v>
      </c>
      <c r="BB935" s="12" t="s">
        <v>5797</v>
      </c>
      <c r="BC935" s="12">
        <v>0</v>
      </c>
      <c r="BD935" s="35">
        <v>1</v>
      </c>
      <c r="BE935" s="12">
        <v>1</v>
      </c>
    </row>
    <row r="936" spans="1:57" x14ac:dyDescent="0.35">
      <c r="A936" s="7">
        <v>935</v>
      </c>
      <c r="B936" s="7">
        <v>935</v>
      </c>
      <c r="C936" s="7" t="s">
        <v>2082</v>
      </c>
      <c r="D936" s="7" t="s">
        <v>2083</v>
      </c>
      <c r="E936" s="13" t="s">
        <v>51</v>
      </c>
      <c r="F936" s="7">
        <v>300</v>
      </c>
      <c r="G936" s="7" t="s">
        <v>91</v>
      </c>
      <c r="H936" s="7"/>
      <c r="I936" s="14" t="s">
        <v>53</v>
      </c>
      <c r="J936" s="13" t="s">
        <v>54</v>
      </c>
      <c r="K936" s="7" t="s">
        <v>110</v>
      </c>
      <c r="L936" s="7" t="s">
        <v>56</v>
      </c>
      <c r="M936" s="7" t="s">
        <v>57</v>
      </c>
      <c r="N936" s="7">
        <v>21</v>
      </c>
      <c r="O936" s="7" t="s">
        <v>58</v>
      </c>
      <c r="P936" s="7">
        <v>56</v>
      </c>
      <c r="Q936" t="s">
        <v>7875</v>
      </c>
      <c r="R936" s="7" t="s">
        <v>59</v>
      </c>
      <c r="S936" s="14" t="s">
        <v>59</v>
      </c>
      <c r="T936" t="b">
        <v>0</v>
      </c>
      <c r="U936" s="7">
        <v>407</v>
      </c>
      <c r="V936" s="7">
        <v>16.8</v>
      </c>
      <c r="W936" s="7">
        <v>26.65</v>
      </c>
      <c r="X936" s="7">
        <v>0.91791599999999995</v>
      </c>
      <c r="Y936" s="7">
        <v>0.67477500000000001</v>
      </c>
      <c r="Z936" s="7">
        <v>6.2</v>
      </c>
      <c r="AA936" s="7">
        <v>3.42</v>
      </c>
      <c r="AB936" s="14">
        <v>2.46</v>
      </c>
      <c r="AC936" s="17">
        <v>1E-4</v>
      </c>
      <c r="AD936" s="3">
        <v>0.99990000000000001</v>
      </c>
      <c r="AE936" s="14" t="s">
        <v>197</v>
      </c>
      <c r="AF936" s="13">
        <v>7</v>
      </c>
      <c r="AG936" s="14">
        <v>6</v>
      </c>
      <c r="AH936" s="13">
        <v>4</v>
      </c>
      <c r="AI936" s="7">
        <v>4</v>
      </c>
      <c r="AJ936" s="7">
        <v>0</v>
      </c>
      <c r="AK936" s="7">
        <v>3</v>
      </c>
      <c r="AL936" s="7">
        <v>3</v>
      </c>
      <c r="AM936" s="14">
        <v>0</v>
      </c>
      <c r="AN936" s="13">
        <v>3</v>
      </c>
      <c r="AO936" s="14">
        <v>3</v>
      </c>
      <c r="AP936" s="7" t="s">
        <v>66</v>
      </c>
      <c r="AQ936" s="7" t="s">
        <v>62</v>
      </c>
      <c r="AR936" s="7" t="s">
        <v>62</v>
      </c>
      <c r="AS936" s="7" t="s">
        <v>5797</v>
      </c>
      <c r="AT936" s="7" t="s">
        <v>62</v>
      </c>
      <c r="AU936" s="7" t="s">
        <v>5797</v>
      </c>
      <c r="AV936" s="7" t="s">
        <v>70</v>
      </c>
      <c r="AW936" s="7" t="s">
        <v>5797</v>
      </c>
      <c r="AX936" s="12">
        <v>0</v>
      </c>
      <c r="AY936" s="12">
        <v>0</v>
      </c>
      <c r="AZ936" s="12">
        <v>0</v>
      </c>
      <c r="BA936" s="12" t="s">
        <v>5797</v>
      </c>
      <c r="BB936" s="12">
        <v>1</v>
      </c>
      <c r="BC936" s="12">
        <v>0</v>
      </c>
      <c r="BD936" s="35">
        <v>1</v>
      </c>
      <c r="BE936" s="12">
        <v>1</v>
      </c>
    </row>
    <row r="937" spans="1:57" x14ac:dyDescent="0.35">
      <c r="A937" s="7">
        <v>936</v>
      </c>
      <c r="B937" s="7">
        <v>936</v>
      </c>
      <c r="C937" s="7" t="s">
        <v>2084</v>
      </c>
      <c r="D937" s="7" t="s">
        <v>2085</v>
      </c>
      <c r="E937" s="13" t="s">
        <v>51</v>
      </c>
      <c r="F937" s="7">
        <v>300</v>
      </c>
      <c r="G937" s="7" t="s">
        <v>126</v>
      </c>
      <c r="H937" s="7"/>
      <c r="I937" s="14" t="s">
        <v>53</v>
      </c>
      <c r="J937" s="13" t="s">
        <v>54</v>
      </c>
      <c r="K937" s="7" t="s">
        <v>134</v>
      </c>
      <c r="L937" s="7" t="s">
        <v>56</v>
      </c>
      <c r="M937" s="7" t="s">
        <v>57</v>
      </c>
      <c r="N937" s="7">
        <v>40.299999999999997</v>
      </c>
      <c r="O937" s="7" t="s">
        <v>58</v>
      </c>
      <c r="P937" s="7"/>
      <c r="Q937" t="s">
        <v>7874</v>
      </c>
      <c r="R937" s="7" t="s">
        <v>59</v>
      </c>
      <c r="S937" s="14" t="s">
        <v>59</v>
      </c>
      <c r="T937" t="b">
        <v>0</v>
      </c>
      <c r="U937" s="7">
        <v>709</v>
      </c>
      <c r="V937" s="7">
        <v>13.66</v>
      </c>
      <c r="W937" s="7">
        <v>23.6</v>
      </c>
      <c r="X937" s="7">
        <v>0.48206660000000001</v>
      </c>
      <c r="Y937" s="7">
        <v>1.40404</v>
      </c>
      <c r="Z937" s="7">
        <v>5.5</v>
      </c>
      <c r="AA937" s="7">
        <v>4.2699999999999996</v>
      </c>
      <c r="AB937" s="14">
        <v>3.69</v>
      </c>
      <c r="AC937" s="17">
        <v>1.6914200000000001E-2</v>
      </c>
      <c r="AD937" s="3">
        <v>0.98308600000000002</v>
      </c>
      <c r="AE937" s="14" t="s">
        <v>197</v>
      </c>
      <c r="AF937" s="13">
        <v>7</v>
      </c>
      <c r="AG937" s="14">
        <v>6</v>
      </c>
      <c r="AH937" s="13">
        <v>4</v>
      </c>
      <c r="AI937" s="7">
        <v>4</v>
      </c>
      <c r="AJ937" s="7">
        <v>0</v>
      </c>
      <c r="AK937" s="7">
        <v>3</v>
      </c>
      <c r="AL937" s="7">
        <v>3</v>
      </c>
      <c r="AM937" s="14">
        <v>0</v>
      </c>
      <c r="AN937" s="13">
        <v>3</v>
      </c>
      <c r="AO937" s="14">
        <v>3</v>
      </c>
      <c r="AP937" s="7" t="s">
        <v>66</v>
      </c>
      <c r="AQ937" s="7" t="s">
        <v>62</v>
      </c>
      <c r="AR937" s="7" t="s">
        <v>62</v>
      </c>
      <c r="AS937" s="7" t="s">
        <v>5797</v>
      </c>
      <c r="AT937" s="7" t="s">
        <v>62</v>
      </c>
      <c r="AU937" s="7" t="s">
        <v>66</v>
      </c>
      <c r="AV937" s="7" t="s">
        <v>5797</v>
      </c>
      <c r="AW937" s="7" t="s">
        <v>70</v>
      </c>
      <c r="AX937" s="12">
        <v>0</v>
      </c>
      <c r="AY937" s="12">
        <v>0</v>
      </c>
      <c r="AZ937" s="12">
        <v>0</v>
      </c>
      <c r="BA937" s="12">
        <v>1</v>
      </c>
      <c r="BB937" s="12">
        <v>1</v>
      </c>
      <c r="BC937" s="12">
        <v>0</v>
      </c>
      <c r="BD937" s="35">
        <v>1</v>
      </c>
      <c r="BE937" s="12">
        <v>1</v>
      </c>
    </row>
    <row r="938" spans="1:57" x14ac:dyDescent="0.35">
      <c r="A938" s="7">
        <v>937</v>
      </c>
      <c r="B938" s="7">
        <v>937</v>
      </c>
      <c r="C938" s="7" t="s">
        <v>2086</v>
      </c>
      <c r="D938" s="7" t="s">
        <v>2087</v>
      </c>
      <c r="E938" s="13" t="s">
        <v>51</v>
      </c>
      <c r="F938" s="7">
        <v>300</v>
      </c>
      <c r="G938" s="7" t="s">
        <v>89</v>
      </c>
      <c r="H938" s="7">
        <v>1820</v>
      </c>
      <c r="I938" s="14" t="s">
        <v>53</v>
      </c>
      <c r="J938" s="13" t="s">
        <v>54</v>
      </c>
      <c r="K938" s="7" t="s">
        <v>90</v>
      </c>
      <c r="L938" s="7" t="s">
        <v>56</v>
      </c>
      <c r="M938" s="7" t="s">
        <v>84</v>
      </c>
      <c r="N938" s="7">
        <v>42</v>
      </c>
      <c r="O938" s="7" t="s">
        <v>58</v>
      </c>
      <c r="P938" s="7"/>
      <c r="Q938" t="s">
        <v>7833</v>
      </c>
      <c r="R938" s="7" t="s">
        <v>59</v>
      </c>
      <c r="S938" s="14" t="s">
        <v>59</v>
      </c>
      <c r="T938" t="b">
        <v>0</v>
      </c>
      <c r="U938" s="7">
        <v>1036</v>
      </c>
      <c r="V938" s="7">
        <v>14.22</v>
      </c>
      <c r="W938" s="7">
        <v>22.26</v>
      </c>
      <c r="X938" s="7">
        <v>0.53526680000000004</v>
      </c>
      <c r="Y938" s="7">
        <v>2.0643400000000001</v>
      </c>
      <c r="Z938" s="7">
        <v>5.2</v>
      </c>
      <c r="AA938" s="7">
        <v>3.64</v>
      </c>
      <c r="AB938" s="14">
        <v>3.29</v>
      </c>
      <c r="AC938" s="17">
        <v>5.7229200000000001E-2</v>
      </c>
      <c r="AD938" s="3">
        <v>0.94277100000000003</v>
      </c>
      <c r="AE938" s="14" t="s">
        <v>197</v>
      </c>
      <c r="AF938" s="13">
        <v>7</v>
      </c>
      <c r="AG938" s="14">
        <v>6</v>
      </c>
      <c r="AH938" s="13">
        <v>4</v>
      </c>
      <c r="AI938" s="7">
        <v>4</v>
      </c>
      <c r="AJ938" s="7">
        <v>0</v>
      </c>
      <c r="AK938" s="7">
        <v>3</v>
      </c>
      <c r="AL938" s="7">
        <v>3</v>
      </c>
      <c r="AM938" s="14">
        <v>0</v>
      </c>
      <c r="AN938" s="13">
        <v>3</v>
      </c>
      <c r="AO938" s="14">
        <v>3</v>
      </c>
      <c r="AP938" s="7" t="s">
        <v>66</v>
      </c>
      <c r="AQ938" s="7" t="s">
        <v>62</v>
      </c>
      <c r="AR938" s="7" t="s">
        <v>62</v>
      </c>
      <c r="AS938" s="7" t="s">
        <v>5797</v>
      </c>
      <c r="AT938" s="7" t="s">
        <v>62</v>
      </c>
      <c r="AU938" s="7" t="s">
        <v>5797</v>
      </c>
      <c r="AV938" s="7" t="s">
        <v>5797</v>
      </c>
      <c r="AW938" s="7" t="s">
        <v>5797</v>
      </c>
      <c r="AX938" s="12">
        <v>0</v>
      </c>
      <c r="AY938" s="12">
        <v>0</v>
      </c>
      <c r="AZ938" s="12">
        <v>0</v>
      </c>
      <c r="BA938" s="12" t="s">
        <v>5797</v>
      </c>
      <c r="BB938" s="12">
        <v>1</v>
      </c>
      <c r="BC938" s="12">
        <v>0</v>
      </c>
      <c r="BD938" s="35">
        <v>1</v>
      </c>
      <c r="BE938" s="12">
        <v>1</v>
      </c>
    </row>
    <row r="939" spans="1:57" x14ac:dyDescent="0.35">
      <c r="A939" s="7">
        <v>938</v>
      </c>
      <c r="B939" s="7">
        <v>938</v>
      </c>
      <c r="C939" s="7" t="s">
        <v>2088</v>
      </c>
      <c r="D939" s="7" t="s">
        <v>2089</v>
      </c>
      <c r="E939" s="13" t="s">
        <v>51</v>
      </c>
      <c r="F939" s="7">
        <v>300</v>
      </c>
      <c r="G939" s="7" t="s">
        <v>98</v>
      </c>
      <c r="H939" s="7">
        <v>2710</v>
      </c>
      <c r="I939" s="14" t="s">
        <v>53</v>
      </c>
      <c r="J939" s="13" t="s">
        <v>54</v>
      </c>
      <c r="K939" s="7" t="s">
        <v>99</v>
      </c>
      <c r="L939" s="7" t="s">
        <v>56</v>
      </c>
      <c r="M939" s="7" t="s">
        <v>57</v>
      </c>
      <c r="N939" s="7">
        <v>88.7</v>
      </c>
      <c r="O939" s="7" t="s">
        <v>58</v>
      </c>
      <c r="P939" s="7">
        <v>58</v>
      </c>
      <c r="Q939" t="s">
        <v>7833</v>
      </c>
      <c r="R939" s="7" t="s">
        <v>59</v>
      </c>
      <c r="S939" s="14" t="s">
        <v>59</v>
      </c>
      <c r="T939" t="b">
        <v>0</v>
      </c>
      <c r="U939" s="7">
        <v>557</v>
      </c>
      <c r="V939" s="7">
        <v>8.7799999999999994</v>
      </c>
      <c r="W939" s="7">
        <v>20.62</v>
      </c>
      <c r="X939" s="7">
        <v>0.52086679999999996</v>
      </c>
      <c r="Y939" s="7">
        <v>1.0847199999999999</v>
      </c>
      <c r="Z939" s="7">
        <v>5.8</v>
      </c>
      <c r="AA939" s="7">
        <v>3.81</v>
      </c>
      <c r="AB939" s="14">
        <v>2.4</v>
      </c>
      <c r="AC939" s="17">
        <v>0.101636</v>
      </c>
      <c r="AD939" s="3">
        <v>0.89836400000000005</v>
      </c>
      <c r="AE939" s="14" t="s">
        <v>197</v>
      </c>
      <c r="AF939" s="13">
        <v>7</v>
      </c>
      <c r="AG939" s="14">
        <v>6</v>
      </c>
      <c r="AH939" s="13">
        <v>4</v>
      </c>
      <c r="AI939" s="7">
        <v>4</v>
      </c>
      <c r="AJ939" s="7">
        <v>0</v>
      </c>
      <c r="AK939" s="7">
        <v>3</v>
      </c>
      <c r="AL939" s="7">
        <v>3</v>
      </c>
      <c r="AM939" s="14">
        <v>0</v>
      </c>
      <c r="AN939" s="13">
        <v>3</v>
      </c>
      <c r="AO939" s="14">
        <v>3</v>
      </c>
      <c r="AP939" s="7" t="s">
        <v>66</v>
      </c>
      <c r="AQ939" s="7" t="s">
        <v>62</v>
      </c>
      <c r="AR939" s="7" t="s">
        <v>62</v>
      </c>
      <c r="AS939" s="7" t="s">
        <v>5797</v>
      </c>
      <c r="AT939" s="7" t="s">
        <v>62</v>
      </c>
      <c r="AU939" s="7" t="s">
        <v>66</v>
      </c>
      <c r="AV939" s="7" t="s">
        <v>5797</v>
      </c>
      <c r="AW939" s="7" t="s">
        <v>5797</v>
      </c>
      <c r="AX939" s="12">
        <v>0</v>
      </c>
      <c r="AY939" s="12">
        <v>0</v>
      </c>
      <c r="AZ939" s="12">
        <v>0</v>
      </c>
      <c r="BA939" s="12">
        <v>1</v>
      </c>
      <c r="BB939" s="12">
        <v>1</v>
      </c>
      <c r="BC939" s="12">
        <v>0</v>
      </c>
      <c r="BD939" s="35">
        <v>1</v>
      </c>
      <c r="BE939" s="12">
        <v>1</v>
      </c>
    </row>
    <row r="940" spans="1:57" x14ac:dyDescent="0.35">
      <c r="A940" s="7">
        <v>939</v>
      </c>
      <c r="B940" s="7">
        <v>939</v>
      </c>
      <c r="C940" s="7" t="s">
        <v>2090</v>
      </c>
      <c r="D940" s="7" t="s">
        <v>2091</v>
      </c>
      <c r="E940" s="13" t="s">
        <v>51</v>
      </c>
      <c r="F940" s="7">
        <v>300</v>
      </c>
      <c r="G940" s="7" t="s">
        <v>91</v>
      </c>
      <c r="H940" s="7"/>
      <c r="I940" s="14" t="s">
        <v>53</v>
      </c>
      <c r="J940" s="13" t="s">
        <v>54</v>
      </c>
      <c r="K940" s="7" t="s">
        <v>79</v>
      </c>
      <c r="L940" s="7" t="s">
        <v>87</v>
      </c>
      <c r="M940" s="7" t="s">
        <v>57</v>
      </c>
      <c r="N940" s="7">
        <v>46</v>
      </c>
      <c r="O940" s="7" t="s">
        <v>58</v>
      </c>
      <c r="P940" s="7"/>
      <c r="Q940" t="s">
        <v>7833</v>
      </c>
      <c r="R940" s="7" t="s">
        <v>59</v>
      </c>
      <c r="S940" s="14" t="s">
        <v>59</v>
      </c>
      <c r="T940" t="b">
        <v>1</v>
      </c>
      <c r="U940" s="7">
        <v>715</v>
      </c>
      <c r="V940" s="7">
        <v>24.024999999999999</v>
      </c>
      <c r="W940" s="7">
        <v>33.299999999999997</v>
      </c>
      <c r="X940" s="7">
        <v>1.22341425</v>
      </c>
      <c r="Y940" s="7">
        <v>1.2168749999999999</v>
      </c>
      <c r="Z940" s="7">
        <v>8.1</v>
      </c>
      <c r="AA940" s="7">
        <v>4.51</v>
      </c>
      <c r="AB940" s="14">
        <v>2.12</v>
      </c>
      <c r="AC940" s="17">
        <v>1.9652699999999999E-3</v>
      </c>
      <c r="AD940" s="3">
        <v>0.99803500000000001</v>
      </c>
      <c r="AE940" s="14" t="s">
        <v>197</v>
      </c>
      <c r="AF940" s="13">
        <v>7</v>
      </c>
      <c r="AG940" s="14">
        <v>6</v>
      </c>
      <c r="AH940" s="13">
        <v>4</v>
      </c>
      <c r="AI940" s="7">
        <v>4</v>
      </c>
      <c r="AJ940" s="7">
        <v>0</v>
      </c>
      <c r="AK940" s="7">
        <v>3</v>
      </c>
      <c r="AL940" s="7">
        <v>3</v>
      </c>
      <c r="AM940" s="14">
        <v>0</v>
      </c>
      <c r="AN940" s="13">
        <v>3</v>
      </c>
      <c r="AO940" s="14">
        <v>3</v>
      </c>
      <c r="AP940" s="7" t="s">
        <v>66</v>
      </c>
      <c r="AQ940" s="7" t="s">
        <v>62</v>
      </c>
      <c r="AR940" s="7" t="s">
        <v>62</v>
      </c>
      <c r="AS940" s="7" t="s">
        <v>5797</v>
      </c>
      <c r="AT940" s="7" t="s">
        <v>62</v>
      </c>
      <c r="AU940" s="7" t="s">
        <v>5797</v>
      </c>
      <c r="AV940" s="7" t="s">
        <v>5797</v>
      </c>
      <c r="AW940" s="7" t="s">
        <v>5797</v>
      </c>
      <c r="AX940" s="12">
        <v>0</v>
      </c>
      <c r="AY940" s="12">
        <v>0</v>
      </c>
      <c r="AZ940" s="12">
        <v>0</v>
      </c>
      <c r="BA940" s="12">
        <v>1</v>
      </c>
      <c r="BB940" s="12" t="s">
        <v>5797</v>
      </c>
      <c r="BC940" s="12">
        <v>0</v>
      </c>
      <c r="BD940" s="35">
        <v>1</v>
      </c>
      <c r="BE940" s="12">
        <v>1</v>
      </c>
    </row>
    <row r="941" spans="1:57" x14ac:dyDescent="0.35">
      <c r="A941" s="7">
        <v>940</v>
      </c>
      <c r="B941" s="7">
        <v>940</v>
      </c>
      <c r="C941" s="7" t="s">
        <v>2092</v>
      </c>
      <c r="D941" s="7" t="s">
        <v>2093</v>
      </c>
      <c r="E941" s="13" t="s">
        <v>51</v>
      </c>
      <c r="F941" s="7">
        <v>300</v>
      </c>
      <c r="G941" s="7" t="s">
        <v>81</v>
      </c>
      <c r="H941" s="7">
        <v>250</v>
      </c>
      <c r="I941" s="14" t="s">
        <v>53</v>
      </c>
      <c r="J941" s="13" t="s">
        <v>82</v>
      </c>
      <c r="K941" s="7" t="s">
        <v>75</v>
      </c>
      <c r="L941" s="7" t="s">
        <v>56</v>
      </c>
      <c r="M941" s="7" t="s">
        <v>84</v>
      </c>
      <c r="N941" s="7">
        <v>18</v>
      </c>
      <c r="O941" s="7" t="s">
        <v>85</v>
      </c>
      <c r="P941" s="7">
        <v>44</v>
      </c>
      <c r="Q941" t="s">
        <v>7874</v>
      </c>
      <c r="R941" s="7" t="s">
        <v>59</v>
      </c>
      <c r="S941" s="14" t="s">
        <v>59</v>
      </c>
      <c r="T941" t="b">
        <v>0</v>
      </c>
      <c r="U941" s="7">
        <v>135</v>
      </c>
      <c r="V941" s="7">
        <v>9.6999999999999993</v>
      </c>
      <c r="W941" s="7">
        <v>23.83333</v>
      </c>
      <c r="X941" s="7">
        <v>0.92777900000000002</v>
      </c>
      <c r="Y941" s="7">
        <v>0.3027333333333333</v>
      </c>
      <c r="Z941" s="7">
        <v>6.8</v>
      </c>
      <c r="AA941" s="7">
        <v>3.9</v>
      </c>
      <c r="AB941" s="14">
        <v>2.27</v>
      </c>
      <c r="AC941" s="17">
        <v>2.3777199999999998E-2</v>
      </c>
      <c r="AD941" s="3">
        <v>0.97622299999999995</v>
      </c>
      <c r="AE941" s="14" t="s">
        <v>197</v>
      </c>
      <c r="AF941" s="13">
        <v>7</v>
      </c>
      <c r="AG941" s="14">
        <v>6</v>
      </c>
      <c r="AH941" s="13">
        <v>4</v>
      </c>
      <c r="AI941" s="7">
        <v>4</v>
      </c>
      <c r="AJ941" s="7">
        <v>0</v>
      </c>
      <c r="AK941" s="7">
        <v>3</v>
      </c>
      <c r="AL941" s="7">
        <v>3</v>
      </c>
      <c r="AM941" s="14">
        <v>0</v>
      </c>
      <c r="AN941" s="13">
        <v>3</v>
      </c>
      <c r="AO941" s="14">
        <v>3</v>
      </c>
      <c r="AP941" s="7" t="s">
        <v>66</v>
      </c>
      <c r="AQ941" s="7" t="s">
        <v>62</v>
      </c>
      <c r="AR941" s="7" t="s">
        <v>62</v>
      </c>
      <c r="AS941" s="7" t="s">
        <v>5797</v>
      </c>
      <c r="AT941" s="7" t="s">
        <v>62</v>
      </c>
      <c r="AU941" s="7" t="s">
        <v>66</v>
      </c>
      <c r="AV941" s="7" t="s">
        <v>70</v>
      </c>
      <c r="AW941" s="7" t="s">
        <v>5797</v>
      </c>
      <c r="AX941" s="12">
        <v>0</v>
      </c>
      <c r="AY941" s="12">
        <v>0</v>
      </c>
      <c r="AZ941" s="12">
        <v>0</v>
      </c>
      <c r="BA941" s="12" t="s">
        <v>5797</v>
      </c>
      <c r="BB941" s="12">
        <v>1</v>
      </c>
      <c r="BC941" s="12">
        <v>0</v>
      </c>
      <c r="BD941" s="35">
        <v>1</v>
      </c>
      <c r="BE941" s="12">
        <v>1</v>
      </c>
    </row>
    <row r="942" spans="1:57" x14ac:dyDescent="0.35">
      <c r="A942" s="7">
        <v>941</v>
      </c>
      <c r="B942" s="7">
        <v>941</v>
      </c>
      <c r="C942" s="7" t="s">
        <v>2094</v>
      </c>
      <c r="D942" s="7" t="s">
        <v>2095</v>
      </c>
      <c r="E942" s="13" t="s">
        <v>51</v>
      </c>
      <c r="F942" s="7">
        <v>300</v>
      </c>
      <c r="G942" s="7" t="s">
        <v>91</v>
      </c>
      <c r="H942" s="7"/>
      <c r="I942" s="14" t="s">
        <v>53</v>
      </c>
      <c r="J942" s="13" t="s">
        <v>54</v>
      </c>
      <c r="K942" s="7" t="s">
        <v>129</v>
      </c>
      <c r="L942" s="7" t="s">
        <v>56</v>
      </c>
      <c r="M942" s="7" t="s">
        <v>57</v>
      </c>
      <c r="N942" s="7">
        <v>30</v>
      </c>
      <c r="O942" s="7" t="s">
        <v>58</v>
      </c>
      <c r="P942" s="7">
        <v>45</v>
      </c>
      <c r="Q942" t="s">
        <v>7875</v>
      </c>
      <c r="R942" s="7" t="s">
        <v>59</v>
      </c>
      <c r="S942" s="14" t="s">
        <v>59</v>
      </c>
      <c r="T942" t="b">
        <v>0</v>
      </c>
      <c r="U942" s="7">
        <v>801</v>
      </c>
      <c r="V942" s="7">
        <v>19.45</v>
      </c>
      <c r="W942" s="7">
        <v>28.225000000000001</v>
      </c>
      <c r="X942" s="7">
        <v>0.93841574999999999</v>
      </c>
      <c r="Y942" s="7">
        <v>1.421975</v>
      </c>
      <c r="Z942" s="7">
        <v>6</v>
      </c>
      <c r="AA942" s="7">
        <v>3.88</v>
      </c>
      <c r="AB942" s="14">
        <v>2.86</v>
      </c>
      <c r="AC942" s="17">
        <v>1E-4</v>
      </c>
      <c r="AD942" s="3">
        <v>0.99990000000000001</v>
      </c>
      <c r="AE942" s="14" t="s">
        <v>197</v>
      </c>
      <c r="AF942" s="13">
        <v>7</v>
      </c>
      <c r="AG942" s="14">
        <v>6</v>
      </c>
      <c r="AH942" s="13">
        <v>4</v>
      </c>
      <c r="AI942" s="7">
        <v>4</v>
      </c>
      <c r="AJ942" s="7">
        <v>0</v>
      </c>
      <c r="AK942" s="7">
        <v>3</v>
      </c>
      <c r="AL942" s="7">
        <v>3</v>
      </c>
      <c r="AM942" s="14">
        <v>0</v>
      </c>
      <c r="AN942" s="13">
        <v>3</v>
      </c>
      <c r="AO942" s="14">
        <v>3</v>
      </c>
      <c r="AP942" s="7" t="s">
        <v>66</v>
      </c>
      <c r="AQ942" s="7" t="s">
        <v>62</v>
      </c>
      <c r="AR942" s="7" t="s">
        <v>66</v>
      </c>
      <c r="AS942" s="7" t="s">
        <v>70</v>
      </c>
      <c r="AT942" s="7" t="s">
        <v>70</v>
      </c>
      <c r="AU942" s="7" t="s">
        <v>66</v>
      </c>
      <c r="AV942" s="7" t="s">
        <v>70</v>
      </c>
      <c r="AW942" s="7" t="s">
        <v>70</v>
      </c>
      <c r="AX942" s="12">
        <v>0</v>
      </c>
      <c r="AY942" s="12">
        <v>0</v>
      </c>
      <c r="AZ942" s="12">
        <v>0</v>
      </c>
      <c r="BA942" s="12">
        <v>1</v>
      </c>
      <c r="BB942" s="12">
        <v>1</v>
      </c>
      <c r="BC942" s="12">
        <v>0</v>
      </c>
      <c r="BD942" s="35">
        <v>1</v>
      </c>
      <c r="BE942" s="12">
        <v>1</v>
      </c>
    </row>
    <row r="943" spans="1:57" x14ac:dyDescent="0.35">
      <c r="A943" s="7">
        <v>942</v>
      </c>
      <c r="B943" s="7">
        <v>942</v>
      </c>
      <c r="C943" s="7" t="s">
        <v>2096</v>
      </c>
      <c r="D943" s="7" t="s">
        <v>2097</v>
      </c>
      <c r="E943" s="13" t="s">
        <v>51</v>
      </c>
      <c r="F943" s="7">
        <v>300</v>
      </c>
      <c r="G943" s="7" t="s">
        <v>91</v>
      </c>
      <c r="H943" s="7"/>
      <c r="I943" s="14" t="s">
        <v>53</v>
      </c>
      <c r="J943" s="13" t="s">
        <v>54</v>
      </c>
      <c r="K943" s="7" t="s">
        <v>106</v>
      </c>
      <c r="L943" s="7" t="s">
        <v>56</v>
      </c>
      <c r="M943" s="7" t="s">
        <v>57</v>
      </c>
      <c r="N943" s="7">
        <v>32</v>
      </c>
      <c r="O943" s="7" t="s">
        <v>86</v>
      </c>
      <c r="P943" s="7">
        <v>36</v>
      </c>
      <c r="Q943" t="s">
        <v>7875</v>
      </c>
      <c r="R943" s="7" t="s">
        <v>59</v>
      </c>
      <c r="S943" s="14" t="s">
        <v>59</v>
      </c>
      <c r="T943" t="b">
        <v>0</v>
      </c>
      <c r="U943" s="7">
        <v>987</v>
      </c>
      <c r="V943" s="7">
        <v>26.05</v>
      </c>
      <c r="W943" s="7">
        <v>33.799999999999997</v>
      </c>
      <c r="X943" s="7">
        <v>1.2230842500000001</v>
      </c>
      <c r="Y943" s="7">
        <v>1.7075750000000001</v>
      </c>
      <c r="Z943" s="7">
        <v>7.3</v>
      </c>
      <c r="AA943" s="7">
        <v>2.67</v>
      </c>
      <c r="AB943" s="14">
        <v>2.5499999999999998</v>
      </c>
      <c r="AC943" s="17">
        <v>1.5878900000000001E-2</v>
      </c>
      <c r="AD943" s="3">
        <v>0.98412100000000002</v>
      </c>
      <c r="AE943" s="14" t="s">
        <v>197</v>
      </c>
      <c r="AF943" s="13">
        <v>7</v>
      </c>
      <c r="AG943" s="14">
        <v>7</v>
      </c>
      <c r="AH943" s="13">
        <v>4</v>
      </c>
      <c r="AI943" s="7">
        <v>3</v>
      </c>
      <c r="AJ943" s="7">
        <v>1</v>
      </c>
      <c r="AK943" s="7">
        <v>4</v>
      </c>
      <c r="AL943" s="7">
        <v>3</v>
      </c>
      <c r="AM943" s="14">
        <v>1</v>
      </c>
      <c r="AN943" s="13">
        <v>3</v>
      </c>
      <c r="AO943" s="14">
        <v>3</v>
      </c>
      <c r="AP943" s="7" t="s">
        <v>5797</v>
      </c>
      <c r="AQ943" s="7" t="s">
        <v>62</v>
      </c>
      <c r="AR943" s="7" t="s">
        <v>62</v>
      </c>
      <c r="AS943" s="7" t="s">
        <v>70</v>
      </c>
      <c r="AT943" s="7" t="s">
        <v>63</v>
      </c>
      <c r="AU943" s="7" t="s">
        <v>64</v>
      </c>
      <c r="AV943" s="7" t="s">
        <v>5797</v>
      </c>
      <c r="AW943" s="7" t="s">
        <v>5797</v>
      </c>
      <c r="AX943" s="12">
        <v>0</v>
      </c>
      <c r="AY943" s="12">
        <v>0</v>
      </c>
      <c r="AZ943" s="12">
        <v>0</v>
      </c>
      <c r="BA943" s="12">
        <v>1</v>
      </c>
      <c r="BB943" s="12">
        <v>1</v>
      </c>
      <c r="BC943" s="12">
        <v>0</v>
      </c>
      <c r="BD943" s="35">
        <v>1</v>
      </c>
      <c r="BE943" s="12">
        <v>1</v>
      </c>
    </row>
    <row r="944" spans="1:57" x14ac:dyDescent="0.35">
      <c r="A944" s="7">
        <v>943</v>
      </c>
      <c r="B944" s="7">
        <v>943</v>
      </c>
      <c r="C944" s="7" t="s">
        <v>2098</v>
      </c>
      <c r="D944" s="7" t="s">
        <v>2099</v>
      </c>
      <c r="E944" s="13" t="s">
        <v>51</v>
      </c>
      <c r="F944" s="7">
        <v>300</v>
      </c>
      <c r="G944" s="7" t="s">
        <v>101</v>
      </c>
      <c r="H944" s="7"/>
      <c r="I944" s="14" t="s">
        <v>53</v>
      </c>
      <c r="J944" s="13" t="s">
        <v>54</v>
      </c>
      <c r="K944" s="7" t="s">
        <v>92</v>
      </c>
      <c r="L944" s="7" t="s">
        <v>56</v>
      </c>
      <c r="M944" s="7" t="s">
        <v>57</v>
      </c>
      <c r="N944" s="7">
        <v>18</v>
      </c>
      <c r="O944" s="7" t="s">
        <v>86</v>
      </c>
      <c r="P944" s="7">
        <v>30</v>
      </c>
      <c r="Q944" t="s">
        <v>7875</v>
      </c>
      <c r="R944" s="7" t="s">
        <v>59</v>
      </c>
      <c r="S944" s="14" t="s">
        <v>59</v>
      </c>
      <c r="T944" t="b">
        <v>0</v>
      </c>
      <c r="U944" s="7">
        <v>325</v>
      </c>
      <c r="V944" s="7">
        <v>9.2333300000000005</v>
      </c>
      <c r="W944" s="7">
        <v>15.8</v>
      </c>
      <c r="X944" s="7">
        <v>0.51300000000000001</v>
      </c>
      <c r="Y944" s="7">
        <v>1.6185666666666669</v>
      </c>
      <c r="Z944" s="7"/>
      <c r="AA944" s="7"/>
      <c r="AB944" s="14"/>
      <c r="AC944" s="17">
        <v>5.3207299999999999E-2</v>
      </c>
      <c r="AD944" s="3">
        <v>0.946793</v>
      </c>
      <c r="AE944" s="14" t="s">
        <v>197</v>
      </c>
      <c r="AF944" s="13">
        <v>7</v>
      </c>
      <c r="AG944" s="14">
        <v>6</v>
      </c>
      <c r="AH944" s="13">
        <v>4</v>
      </c>
      <c r="AI944" s="7">
        <v>3</v>
      </c>
      <c r="AJ944" s="7">
        <v>1</v>
      </c>
      <c r="AK944" s="7">
        <v>3</v>
      </c>
      <c r="AL944" s="7">
        <v>2</v>
      </c>
      <c r="AM944" s="14">
        <v>1</v>
      </c>
      <c r="AN944" s="13">
        <v>3</v>
      </c>
      <c r="AO944" s="14">
        <v>3</v>
      </c>
      <c r="AP944" s="7" t="s">
        <v>66</v>
      </c>
      <c r="AQ944" s="7" t="s">
        <v>62</v>
      </c>
      <c r="AR944" s="7" t="s">
        <v>208</v>
      </c>
      <c r="AS944" s="7" t="s">
        <v>5797</v>
      </c>
      <c r="AT944" s="7" t="s">
        <v>62</v>
      </c>
      <c r="AU944" s="7" t="s">
        <v>66</v>
      </c>
      <c r="AV944" s="7" t="s">
        <v>5797</v>
      </c>
      <c r="AW944" s="7" t="s">
        <v>5797</v>
      </c>
      <c r="AX944" s="12">
        <v>0</v>
      </c>
      <c r="AY944" s="12">
        <v>0</v>
      </c>
      <c r="AZ944" s="12">
        <v>0</v>
      </c>
      <c r="BA944" s="12">
        <v>1</v>
      </c>
      <c r="BB944" s="12">
        <v>1</v>
      </c>
      <c r="BC944" s="12">
        <v>0</v>
      </c>
      <c r="BD944" s="35">
        <v>1</v>
      </c>
      <c r="BE944" s="12">
        <v>1</v>
      </c>
    </row>
    <row r="945" spans="1:57" x14ac:dyDescent="0.35">
      <c r="A945" s="7">
        <v>944</v>
      </c>
      <c r="B945" s="7">
        <v>944</v>
      </c>
      <c r="C945" s="7" t="s">
        <v>2100</v>
      </c>
      <c r="D945" s="7" t="s">
        <v>2101</v>
      </c>
      <c r="E945" s="13" t="s">
        <v>51</v>
      </c>
      <c r="F945" s="7">
        <v>300</v>
      </c>
      <c r="G945" s="7" t="s">
        <v>101</v>
      </c>
      <c r="H945" s="7"/>
      <c r="I945" s="14" t="s">
        <v>53</v>
      </c>
      <c r="J945" s="13" t="s">
        <v>54</v>
      </c>
      <c r="K945" s="7" t="s">
        <v>92</v>
      </c>
      <c r="L945" s="7" t="s">
        <v>56</v>
      </c>
      <c r="M945" s="7" t="s">
        <v>57</v>
      </c>
      <c r="N945" s="7">
        <v>26.9</v>
      </c>
      <c r="O945" s="7" t="s">
        <v>109</v>
      </c>
      <c r="P945" s="7">
        <v>47</v>
      </c>
      <c r="Q945" t="s">
        <v>7875</v>
      </c>
      <c r="R945" s="7" t="s">
        <v>59</v>
      </c>
      <c r="S945" s="14" t="s">
        <v>59</v>
      </c>
      <c r="T945" t="b">
        <v>0</v>
      </c>
      <c r="U945" s="7">
        <v>152</v>
      </c>
      <c r="V945" s="7">
        <v>10.866669999999999</v>
      </c>
      <c r="W945" s="7">
        <v>24.2</v>
      </c>
      <c r="X945" s="7">
        <v>0.93644566666666684</v>
      </c>
      <c r="Y945" s="7">
        <v>0.3092333333333333</v>
      </c>
      <c r="Z945" s="7">
        <v>6.9</v>
      </c>
      <c r="AA945" s="7">
        <v>2.95</v>
      </c>
      <c r="AB945" s="14">
        <v>2.72</v>
      </c>
      <c r="AC945" s="17">
        <v>1.91753E-3</v>
      </c>
      <c r="AD945" s="3">
        <v>0.99808200000000002</v>
      </c>
      <c r="AE945" s="14" t="s">
        <v>197</v>
      </c>
      <c r="AF945" s="13">
        <v>7</v>
      </c>
      <c r="AG945" s="14">
        <v>6</v>
      </c>
      <c r="AH945" s="13">
        <v>4</v>
      </c>
      <c r="AI945" s="7">
        <v>4</v>
      </c>
      <c r="AJ945" s="7">
        <v>0</v>
      </c>
      <c r="AK945" s="7">
        <v>3</v>
      </c>
      <c r="AL945" s="7">
        <v>3</v>
      </c>
      <c r="AM945" s="14">
        <v>0</v>
      </c>
      <c r="AN945" s="13">
        <v>3</v>
      </c>
      <c r="AO945" s="14">
        <v>3</v>
      </c>
      <c r="AP945" s="7" t="s">
        <v>66</v>
      </c>
      <c r="AQ945" s="7" t="s">
        <v>62</v>
      </c>
      <c r="AR945" s="7" t="s">
        <v>66</v>
      </c>
      <c r="AS945" s="7" t="s">
        <v>70</v>
      </c>
      <c r="AT945" s="7" t="s">
        <v>70</v>
      </c>
      <c r="AU945" s="7" t="s">
        <v>66</v>
      </c>
      <c r="AV945" s="7" t="s">
        <v>70</v>
      </c>
      <c r="AW945" s="7" t="s">
        <v>70</v>
      </c>
      <c r="AX945" s="12">
        <v>0</v>
      </c>
      <c r="AY945" s="12">
        <v>0</v>
      </c>
      <c r="AZ945" s="12">
        <v>0</v>
      </c>
      <c r="BA945" s="12">
        <v>1</v>
      </c>
      <c r="BB945" s="12">
        <v>1</v>
      </c>
      <c r="BC945" s="12">
        <v>0</v>
      </c>
      <c r="BD945" s="35">
        <v>1</v>
      </c>
      <c r="BE945" s="12">
        <v>1</v>
      </c>
    </row>
    <row r="946" spans="1:57" x14ac:dyDescent="0.35">
      <c r="A946" s="7">
        <v>945</v>
      </c>
      <c r="B946" s="7">
        <v>945</v>
      </c>
      <c r="C946" s="7" t="s">
        <v>2102</v>
      </c>
      <c r="D946" s="7" t="s">
        <v>2103</v>
      </c>
      <c r="E946" s="13" t="s">
        <v>51</v>
      </c>
      <c r="F946" s="7">
        <v>300</v>
      </c>
      <c r="G946" s="7" t="s">
        <v>101</v>
      </c>
      <c r="H946" s="7"/>
      <c r="I946" s="14" t="s">
        <v>53</v>
      </c>
      <c r="J946" s="13" t="s">
        <v>54</v>
      </c>
      <c r="K946" s="7" t="s">
        <v>95</v>
      </c>
      <c r="L946" s="7" t="s">
        <v>87</v>
      </c>
      <c r="M946" s="7" t="s">
        <v>57</v>
      </c>
      <c r="N946" s="7">
        <v>48</v>
      </c>
      <c r="O946" s="7" t="s">
        <v>86</v>
      </c>
      <c r="P946" s="7">
        <v>30</v>
      </c>
      <c r="Q946" t="s">
        <v>7938</v>
      </c>
      <c r="R946" s="7" t="s">
        <v>59</v>
      </c>
      <c r="S946" s="14" t="s">
        <v>59</v>
      </c>
      <c r="T946" t="b">
        <v>0</v>
      </c>
      <c r="U946" s="7">
        <v>150</v>
      </c>
      <c r="V946" s="7">
        <v>8.5333299999999994</v>
      </c>
      <c r="W946" s="7">
        <v>23.33333</v>
      </c>
      <c r="X946" s="7">
        <v>0.99622200000000005</v>
      </c>
      <c r="Y946" s="7">
        <v>0.30793333333333328</v>
      </c>
      <c r="Z946" s="7"/>
      <c r="AA946" s="7"/>
      <c r="AB946" s="14"/>
      <c r="AC946" s="17">
        <v>1.72059E-2</v>
      </c>
      <c r="AD946" s="3">
        <v>0.98279399999999995</v>
      </c>
      <c r="AE946" s="14" t="s">
        <v>197</v>
      </c>
      <c r="AF946" s="13">
        <v>7</v>
      </c>
      <c r="AG946" s="14">
        <v>6</v>
      </c>
      <c r="AH946" s="13">
        <v>4</v>
      </c>
      <c r="AI946" s="7">
        <v>4</v>
      </c>
      <c r="AJ946" s="7">
        <v>0</v>
      </c>
      <c r="AK946" s="7">
        <v>3</v>
      </c>
      <c r="AL946" s="7">
        <v>3</v>
      </c>
      <c r="AM946" s="14">
        <v>0</v>
      </c>
      <c r="AN946" s="13">
        <v>3</v>
      </c>
      <c r="AO946" s="14">
        <v>3</v>
      </c>
      <c r="AP946" s="7" t="s">
        <v>66</v>
      </c>
      <c r="AQ946" s="7" t="s">
        <v>62</v>
      </c>
      <c r="AR946" s="7" t="s">
        <v>66</v>
      </c>
      <c r="AS946" s="7" t="s">
        <v>5797</v>
      </c>
      <c r="AT946" s="7" t="s">
        <v>70</v>
      </c>
      <c r="AU946" s="7" t="s">
        <v>66</v>
      </c>
      <c r="AV946" s="7" t="s">
        <v>5797</v>
      </c>
      <c r="AW946" s="7" t="s">
        <v>70</v>
      </c>
      <c r="AX946" s="12">
        <v>0</v>
      </c>
      <c r="AY946" s="12">
        <v>0</v>
      </c>
      <c r="AZ946" s="12">
        <v>0</v>
      </c>
      <c r="BA946" s="12">
        <v>1</v>
      </c>
      <c r="BB946" s="12">
        <v>1</v>
      </c>
      <c r="BC946" s="12">
        <v>0</v>
      </c>
      <c r="BD946" s="35">
        <v>1</v>
      </c>
      <c r="BE946" s="12">
        <v>1</v>
      </c>
    </row>
    <row r="947" spans="1:57" x14ac:dyDescent="0.35">
      <c r="A947" s="7">
        <v>946</v>
      </c>
      <c r="B947" s="7">
        <v>946</v>
      </c>
      <c r="C947" s="7" t="s">
        <v>2104</v>
      </c>
      <c r="D947" s="7" t="s">
        <v>2105</v>
      </c>
      <c r="E947" s="13" t="s">
        <v>51</v>
      </c>
      <c r="F947" s="7">
        <v>300</v>
      </c>
      <c r="G947" s="7" t="s">
        <v>101</v>
      </c>
      <c r="H947" s="7"/>
      <c r="I947" s="14" t="s">
        <v>53</v>
      </c>
      <c r="J947" s="13" t="s">
        <v>82</v>
      </c>
      <c r="K947" s="7" t="s">
        <v>106</v>
      </c>
      <c r="L947" s="7" t="s">
        <v>56</v>
      </c>
      <c r="M947" s="7" t="s">
        <v>57</v>
      </c>
      <c r="N947" s="7">
        <v>42</v>
      </c>
      <c r="O947" s="7" t="s">
        <v>85</v>
      </c>
      <c r="P947" s="7">
        <v>33</v>
      </c>
      <c r="Q947" t="s">
        <v>7833</v>
      </c>
      <c r="R947" s="7" t="s">
        <v>59</v>
      </c>
      <c r="S947" s="14" t="s">
        <v>59</v>
      </c>
      <c r="T947" t="b">
        <v>0</v>
      </c>
      <c r="U947" s="7">
        <v>127</v>
      </c>
      <c r="V947" s="7">
        <v>10.3</v>
      </c>
      <c r="W947" s="7">
        <v>23.7</v>
      </c>
      <c r="X947" s="7">
        <v>0.93155566666666678</v>
      </c>
      <c r="Y947" s="7">
        <v>0.29816666666666669</v>
      </c>
      <c r="Z947" s="7"/>
      <c r="AA947" s="7"/>
      <c r="AB947" s="14"/>
      <c r="AC947" s="17">
        <v>4.7121299999999998E-2</v>
      </c>
      <c r="AD947" s="3">
        <v>0.95287900000000003</v>
      </c>
      <c r="AE947" s="14" t="s">
        <v>197</v>
      </c>
      <c r="AF947" s="13">
        <v>7</v>
      </c>
      <c r="AG947" s="14">
        <v>6</v>
      </c>
      <c r="AH947" s="13">
        <v>4</v>
      </c>
      <c r="AI947" s="7">
        <v>4</v>
      </c>
      <c r="AJ947" s="7">
        <v>0</v>
      </c>
      <c r="AK947" s="7">
        <v>3</v>
      </c>
      <c r="AL947" s="7">
        <v>3</v>
      </c>
      <c r="AM947" s="14">
        <v>0</v>
      </c>
      <c r="AN947" s="13">
        <v>3</v>
      </c>
      <c r="AO947" s="14">
        <v>3</v>
      </c>
      <c r="AP947" s="7" t="s">
        <v>66</v>
      </c>
      <c r="AQ947" s="7" t="s">
        <v>62</v>
      </c>
      <c r="AR947" s="7" t="s">
        <v>62</v>
      </c>
      <c r="AS947" s="7" t="s">
        <v>5797</v>
      </c>
      <c r="AT947" s="7" t="s">
        <v>62</v>
      </c>
      <c r="AU947" s="7" t="s">
        <v>5797</v>
      </c>
      <c r="AV947" s="7" t="s">
        <v>5797</v>
      </c>
      <c r="AW947" s="7" t="s">
        <v>70</v>
      </c>
      <c r="AX947" s="12">
        <v>0</v>
      </c>
      <c r="AY947" s="12">
        <v>0</v>
      </c>
      <c r="AZ947" s="12">
        <v>0</v>
      </c>
      <c r="BA947" s="12" t="s">
        <v>5797</v>
      </c>
      <c r="BB947" s="12">
        <v>1</v>
      </c>
      <c r="BC947" s="12">
        <v>0</v>
      </c>
      <c r="BD947" s="35">
        <v>1</v>
      </c>
      <c r="BE947" s="12">
        <v>1</v>
      </c>
    </row>
    <row r="948" spans="1:57" x14ac:dyDescent="0.35">
      <c r="A948" s="7">
        <v>947</v>
      </c>
      <c r="B948" s="7">
        <v>947</v>
      </c>
      <c r="C948" s="7" t="s">
        <v>2106</v>
      </c>
      <c r="D948" s="7" t="s">
        <v>2107</v>
      </c>
      <c r="E948" s="13" t="s">
        <v>51</v>
      </c>
      <c r="F948" s="7">
        <v>300</v>
      </c>
      <c r="G948" s="7" t="s">
        <v>101</v>
      </c>
      <c r="H948" s="7"/>
      <c r="I948" s="14" t="s">
        <v>53</v>
      </c>
      <c r="J948" s="13" t="s">
        <v>54</v>
      </c>
      <c r="K948" s="7" t="s">
        <v>79</v>
      </c>
      <c r="L948" s="7" t="s">
        <v>56</v>
      </c>
      <c r="M948" s="7" t="s">
        <v>57</v>
      </c>
      <c r="N948" s="7">
        <v>45</v>
      </c>
      <c r="O948" s="7" t="s">
        <v>86</v>
      </c>
      <c r="P948" s="7">
        <v>31</v>
      </c>
      <c r="Q948" t="s">
        <v>7834</v>
      </c>
      <c r="R948" s="7" t="s">
        <v>59</v>
      </c>
      <c r="S948" s="14" t="s">
        <v>59</v>
      </c>
      <c r="T948" t="b">
        <v>0</v>
      </c>
      <c r="U948" s="7">
        <v>227</v>
      </c>
      <c r="V948" s="7">
        <v>10.866669999999999</v>
      </c>
      <c r="W948" s="7">
        <v>21.16667</v>
      </c>
      <c r="X948" s="7">
        <v>0.63700000000000001</v>
      </c>
      <c r="Y948" s="7">
        <v>0.57743333333333335</v>
      </c>
      <c r="Z948" s="7">
        <v>6.3</v>
      </c>
      <c r="AA948" s="7">
        <v>2.96</v>
      </c>
      <c r="AB948" s="14">
        <v>2.86</v>
      </c>
      <c r="AC948" s="17">
        <v>2.4799999999999999E-2</v>
      </c>
      <c r="AD948" s="3">
        <v>0.97519999999999996</v>
      </c>
      <c r="AE948" s="14" t="s">
        <v>197</v>
      </c>
      <c r="AF948" s="13">
        <v>7</v>
      </c>
      <c r="AG948" s="14">
        <v>6</v>
      </c>
      <c r="AH948" s="13">
        <v>4</v>
      </c>
      <c r="AI948" s="7">
        <v>4</v>
      </c>
      <c r="AJ948" s="7">
        <v>0</v>
      </c>
      <c r="AK948" s="7">
        <v>3</v>
      </c>
      <c r="AL948" s="7">
        <v>3</v>
      </c>
      <c r="AM948" s="14">
        <v>0</v>
      </c>
      <c r="AN948" s="13">
        <v>3</v>
      </c>
      <c r="AO948" s="14">
        <v>3</v>
      </c>
      <c r="AP948" s="7" t="s">
        <v>66</v>
      </c>
      <c r="AQ948" s="7" t="s">
        <v>62</v>
      </c>
      <c r="AR948" s="7" t="s">
        <v>62</v>
      </c>
      <c r="AS948" s="7" t="s">
        <v>5797</v>
      </c>
      <c r="AT948" s="7" t="s">
        <v>62</v>
      </c>
      <c r="AU948" s="7" t="s">
        <v>5797</v>
      </c>
      <c r="AV948" s="7" t="s">
        <v>5797</v>
      </c>
      <c r="AW948" s="7" t="s">
        <v>5797</v>
      </c>
      <c r="AX948" s="12">
        <v>0</v>
      </c>
      <c r="AY948" s="12">
        <v>0</v>
      </c>
      <c r="AZ948" s="12">
        <v>0</v>
      </c>
      <c r="BA948" s="12">
        <v>1</v>
      </c>
      <c r="BB948" s="12">
        <v>1</v>
      </c>
      <c r="BC948" s="12">
        <v>0</v>
      </c>
      <c r="BD948" s="35">
        <v>1</v>
      </c>
      <c r="BE948" s="12">
        <v>1</v>
      </c>
    </row>
    <row r="949" spans="1:57" x14ac:dyDescent="0.35">
      <c r="A949" s="7">
        <v>948</v>
      </c>
      <c r="B949" s="7">
        <v>948</v>
      </c>
      <c r="C949" s="7" t="s">
        <v>2108</v>
      </c>
      <c r="D949" s="7" t="s">
        <v>2109</v>
      </c>
      <c r="E949" s="13" t="s">
        <v>51</v>
      </c>
      <c r="F949" s="7">
        <v>300</v>
      </c>
      <c r="G949" s="7" t="s">
        <v>101</v>
      </c>
      <c r="H949" s="7"/>
      <c r="I949" s="14" t="s">
        <v>53</v>
      </c>
      <c r="J949" s="13" t="s">
        <v>54</v>
      </c>
      <c r="K949" s="7" t="s">
        <v>83</v>
      </c>
      <c r="L949" s="7" t="s">
        <v>56</v>
      </c>
      <c r="M949" s="7" t="s">
        <v>57</v>
      </c>
      <c r="N949" s="7">
        <v>41</v>
      </c>
      <c r="O949" s="7" t="s">
        <v>85</v>
      </c>
      <c r="P949" s="7">
        <v>53</v>
      </c>
      <c r="Q949" t="s">
        <v>7833</v>
      </c>
      <c r="R949" s="7" t="s">
        <v>59</v>
      </c>
      <c r="S949" s="14" t="s">
        <v>59</v>
      </c>
      <c r="T949" t="b">
        <v>0</v>
      </c>
      <c r="U949" s="7">
        <v>124</v>
      </c>
      <c r="V949" s="7">
        <v>8.9333299999999998</v>
      </c>
      <c r="W949" s="7">
        <v>22.1</v>
      </c>
      <c r="X949" s="7">
        <v>0.88788866666666666</v>
      </c>
      <c r="Y949" s="7">
        <v>0.24993333333333331</v>
      </c>
      <c r="Z949" s="7">
        <v>6.4</v>
      </c>
      <c r="AA949" s="7">
        <v>4.03</v>
      </c>
      <c r="AB949" s="14">
        <v>2.2999999999999998</v>
      </c>
      <c r="AC949" s="17">
        <v>1E-4</v>
      </c>
      <c r="AD949" s="3">
        <v>0.99990000000000001</v>
      </c>
      <c r="AE949" s="14" t="s">
        <v>197</v>
      </c>
      <c r="AF949" s="13">
        <v>7</v>
      </c>
      <c r="AG949" s="14">
        <v>6</v>
      </c>
      <c r="AH949" s="13">
        <v>4</v>
      </c>
      <c r="AI949" s="7">
        <v>4</v>
      </c>
      <c r="AJ949" s="7">
        <v>0</v>
      </c>
      <c r="AK949" s="7">
        <v>3</v>
      </c>
      <c r="AL949" s="7">
        <v>3</v>
      </c>
      <c r="AM949" s="14">
        <v>0</v>
      </c>
      <c r="AN949" s="13">
        <v>3</v>
      </c>
      <c r="AO949" s="14">
        <v>3</v>
      </c>
      <c r="AP949" s="7" t="s">
        <v>66</v>
      </c>
      <c r="AQ949" s="7" t="s">
        <v>62</v>
      </c>
      <c r="AR949" s="7" t="s">
        <v>66</v>
      </c>
      <c r="AS949" s="7" t="s">
        <v>70</v>
      </c>
      <c r="AT949" s="7" t="s">
        <v>70</v>
      </c>
      <c r="AU949" s="7" t="s">
        <v>66</v>
      </c>
      <c r="AV949" s="7" t="s">
        <v>70</v>
      </c>
      <c r="AW949" s="7" t="s">
        <v>70</v>
      </c>
      <c r="AX949" s="12">
        <v>0</v>
      </c>
      <c r="AY949" s="12">
        <v>0</v>
      </c>
      <c r="AZ949" s="12">
        <v>0</v>
      </c>
      <c r="BA949" s="12">
        <v>1</v>
      </c>
      <c r="BB949" s="12">
        <v>1</v>
      </c>
      <c r="BC949" s="12">
        <v>0</v>
      </c>
      <c r="BD949" s="35">
        <v>1</v>
      </c>
      <c r="BE949" s="12">
        <v>1</v>
      </c>
    </row>
    <row r="950" spans="1:57" x14ac:dyDescent="0.35">
      <c r="A950" s="7">
        <v>949</v>
      </c>
      <c r="B950" s="7">
        <v>949</v>
      </c>
      <c r="C950" s="7" t="s">
        <v>2110</v>
      </c>
      <c r="D950" s="7" t="s">
        <v>2111</v>
      </c>
      <c r="E950" s="13" t="s">
        <v>51</v>
      </c>
      <c r="F950" s="7">
        <v>300</v>
      </c>
      <c r="G950" s="7" t="s">
        <v>101</v>
      </c>
      <c r="H950" s="7"/>
      <c r="I950" s="14" t="s">
        <v>53</v>
      </c>
      <c r="J950" s="13" t="s">
        <v>82</v>
      </c>
      <c r="K950" s="7" t="s">
        <v>92</v>
      </c>
      <c r="L950" s="7" t="s">
        <v>56</v>
      </c>
      <c r="M950" s="7" t="s">
        <v>84</v>
      </c>
      <c r="N950" s="7">
        <v>44</v>
      </c>
      <c r="O950" s="7" t="s">
        <v>85</v>
      </c>
      <c r="P950" s="7">
        <v>47</v>
      </c>
      <c r="Q950" t="s">
        <v>7833</v>
      </c>
      <c r="R950" s="7" t="s">
        <v>59</v>
      </c>
      <c r="S950" s="14" t="s">
        <v>59</v>
      </c>
      <c r="T950" t="b">
        <v>0</v>
      </c>
      <c r="U950" s="7">
        <v>135</v>
      </c>
      <c r="V950" s="7">
        <v>9.8333300000000001</v>
      </c>
      <c r="W950" s="7">
        <v>21.2</v>
      </c>
      <c r="X950" s="7">
        <v>0.80833466666666665</v>
      </c>
      <c r="Y950" s="7">
        <v>0.33676666666666671</v>
      </c>
      <c r="Z950" s="7">
        <v>6.6</v>
      </c>
      <c r="AA950" s="7">
        <v>3.77</v>
      </c>
      <c r="AB950" s="14">
        <v>2.69</v>
      </c>
      <c r="AC950" s="17">
        <v>2.5566200000000001E-2</v>
      </c>
      <c r="AD950" s="3">
        <v>0.97443400000000002</v>
      </c>
      <c r="AE950" s="14" t="s">
        <v>197</v>
      </c>
      <c r="AF950" s="13">
        <v>7</v>
      </c>
      <c r="AG950" s="14">
        <v>6</v>
      </c>
      <c r="AH950" s="13">
        <v>4</v>
      </c>
      <c r="AI950" s="7">
        <v>4</v>
      </c>
      <c r="AJ950" s="7">
        <v>0</v>
      </c>
      <c r="AK950" s="7">
        <v>3</v>
      </c>
      <c r="AL950" s="7">
        <v>3</v>
      </c>
      <c r="AM950" s="14">
        <v>0</v>
      </c>
      <c r="AN950" s="13">
        <v>3</v>
      </c>
      <c r="AO950" s="14">
        <v>3</v>
      </c>
      <c r="AP950" s="7" t="s">
        <v>66</v>
      </c>
      <c r="AQ950" s="7" t="s">
        <v>62</v>
      </c>
      <c r="AR950" s="7" t="s">
        <v>62</v>
      </c>
      <c r="AS950" s="7" t="s">
        <v>5797</v>
      </c>
      <c r="AT950" s="7" t="s">
        <v>62</v>
      </c>
      <c r="AU950" s="7" t="s">
        <v>5797</v>
      </c>
      <c r="AV950" s="7" t="s">
        <v>5797</v>
      </c>
      <c r="AW950" s="7" t="s">
        <v>5797</v>
      </c>
      <c r="AX950" s="12">
        <v>0</v>
      </c>
      <c r="AY950" s="12">
        <v>0</v>
      </c>
      <c r="AZ950" s="12">
        <v>0</v>
      </c>
      <c r="BA950" s="12">
        <v>1</v>
      </c>
      <c r="BB950" s="12">
        <v>1</v>
      </c>
      <c r="BC950" s="12">
        <v>0</v>
      </c>
      <c r="BD950" s="35">
        <v>1</v>
      </c>
      <c r="BE950" s="12">
        <v>1</v>
      </c>
    </row>
    <row r="951" spans="1:57" x14ac:dyDescent="0.35">
      <c r="A951" s="7">
        <v>950</v>
      </c>
      <c r="B951" s="7">
        <v>950</v>
      </c>
      <c r="C951" s="7" t="s">
        <v>2112</v>
      </c>
      <c r="D951" s="7" t="s">
        <v>2113</v>
      </c>
      <c r="E951" s="13" t="s">
        <v>51</v>
      </c>
      <c r="F951" s="7">
        <v>300</v>
      </c>
      <c r="G951" s="7" t="s">
        <v>101</v>
      </c>
      <c r="H951" s="7"/>
      <c r="I951" s="14" t="s">
        <v>53</v>
      </c>
      <c r="J951" s="13" t="s">
        <v>54</v>
      </c>
      <c r="K951" s="7" t="s">
        <v>92</v>
      </c>
      <c r="L951" s="7" t="s">
        <v>56</v>
      </c>
      <c r="M951" s="7" t="s">
        <v>57</v>
      </c>
      <c r="N951" s="7">
        <v>18</v>
      </c>
      <c r="O951" s="7" t="s">
        <v>86</v>
      </c>
      <c r="P951" s="7">
        <v>42</v>
      </c>
      <c r="Q951" t="s">
        <v>7875</v>
      </c>
      <c r="R951" s="7" t="s">
        <v>59</v>
      </c>
      <c r="S951" s="14" t="s">
        <v>59</v>
      </c>
      <c r="T951" t="b">
        <v>0</v>
      </c>
      <c r="U951" s="7">
        <v>98</v>
      </c>
      <c r="V951" s="7">
        <v>9.9333299999999998</v>
      </c>
      <c r="W951" s="7">
        <v>26.233329999999999</v>
      </c>
      <c r="X951" s="7">
        <v>1.355555666666667</v>
      </c>
      <c r="Y951" s="7">
        <v>0.17979999999999999</v>
      </c>
      <c r="Z951" s="7">
        <v>7.6</v>
      </c>
      <c r="AA951" s="7">
        <v>2.48</v>
      </c>
      <c r="AB951" s="14">
        <v>3.32</v>
      </c>
      <c r="AC951" s="17">
        <v>1E-4</v>
      </c>
      <c r="AD951" s="3">
        <v>0.99990000000000001</v>
      </c>
      <c r="AE951" s="14" t="s">
        <v>197</v>
      </c>
      <c r="AF951" s="13">
        <v>7</v>
      </c>
      <c r="AG951" s="14">
        <v>6</v>
      </c>
      <c r="AH951" s="13">
        <v>4</v>
      </c>
      <c r="AI951" s="7">
        <v>4</v>
      </c>
      <c r="AJ951" s="7">
        <v>0</v>
      </c>
      <c r="AK951" s="7">
        <v>3</v>
      </c>
      <c r="AL951" s="7">
        <v>3</v>
      </c>
      <c r="AM951" s="14">
        <v>0</v>
      </c>
      <c r="AN951" s="13">
        <v>3</v>
      </c>
      <c r="AO951" s="14">
        <v>3</v>
      </c>
      <c r="AP951" s="7" t="s">
        <v>66</v>
      </c>
      <c r="AQ951" s="7" t="s">
        <v>62</v>
      </c>
      <c r="AR951" s="7" t="s">
        <v>66</v>
      </c>
      <c r="AS951" s="7" t="s">
        <v>70</v>
      </c>
      <c r="AT951" s="7" t="s">
        <v>70</v>
      </c>
      <c r="AU951" s="7" t="s">
        <v>66</v>
      </c>
      <c r="AV951" s="7" t="s">
        <v>70</v>
      </c>
      <c r="AW951" s="7" t="s">
        <v>5797</v>
      </c>
      <c r="AX951" s="12">
        <v>0</v>
      </c>
      <c r="AY951" s="12">
        <v>0</v>
      </c>
      <c r="AZ951" s="12">
        <v>0</v>
      </c>
      <c r="BA951" s="12">
        <v>1</v>
      </c>
      <c r="BB951" s="12">
        <v>1</v>
      </c>
      <c r="BC951" s="12">
        <v>0</v>
      </c>
      <c r="BD951" s="35">
        <v>1</v>
      </c>
      <c r="BE951" s="12">
        <v>1</v>
      </c>
    </row>
    <row r="952" spans="1:57" x14ac:dyDescent="0.35">
      <c r="A952" s="7">
        <v>951</v>
      </c>
      <c r="B952" s="7">
        <v>951</v>
      </c>
      <c r="C952" s="7" t="s">
        <v>2114</v>
      </c>
      <c r="D952" s="7" t="s">
        <v>2115</v>
      </c>
      <c r="E952" s="13" t="s">
        <v>51</v>
      </c>
      <c r="F952" s="7">
        <v>300</v>
      </c>
      <c r="G952" s="7" t="s">
        <v>101</v>
      </c>
      <c r="H952" s="7"/>
      <c r="I952" s="14" t="s">
        <v>53</v>
      </c>
      <c r="J952" s="13" t="s">
        <v>82</v>
      </c>
      <c r="K952" s="7" t="s">
        <v>92</v>
      </c>
      <c r="L952" s="7" t="s">
        <v>56</v>
      </c>
      <c r="M952" s="7" t="s">
        <v>57</v>
      </c>
      <c r="N952" s="7">
        <v>19</v>
      </c>
      <c r="O952" s="7" t="s">
        <v>85</v>
      </c>
      <c r="P952" s="7">
        <v>45</v>
      </c>
      <c r="Q952" t="s">
        <v>7875</v>
      </c>
      <c r="R952" s="7" t="s">
        <v>59</v>
      </c>
      <c r="S952" s="14" t="s">
        <v>59</v>
      </c>
      <c r="T952" t="b">
        <v>0</v>
      </c>
      <c r="U952" s="7">
        <v>133</v>
      </c>
      <c r="V952" s="7">
        <v>8.5666700000000002</v>
      </c>
      <c r="W952" s="7">
        <v>21.466670000000001</v>
      </c>
      <c r="X952" s="7">
        <v>0.94700133333333325</v>
      </c>
      <c r="Y952" s="7">
        <v>0.2980666666666667</v>
      </c>
      <c r="Z952" s="7"/>
      <c r="AA952" s="7"/>
      <c r="AB952" s="14"/>
      <c r="AC952" s="17">
        <v>1E-4</v>
      </c>
      <c r="AD952" s="3">
        <v>0.99990000000000001</v>
      </c>
      <c r="AE952" s="14" t="s">
        <v>197</v>
      </c>
      <c r="AF952" s="13">
        <v>7</v>
      </c>
      <c r="AG952" s="14">
        <v>6</v>
      </c>
      <c r="AH952" s="13">
        <v>4</v>
      </c>
      <c r="AI952" s="7">
        <v>4</v>
      </c>
      <c r="AJ952" s="7">
        <v>0</v>
      </c>
      <c r="AK952" s="7">
        <v>3</v>
      </c>
      <c r="AL952" s="7">
        <v>3</v>
      </c>
      <c r="AM952" s="14">
        <v>0</v>
      </c>
      <c r="AN952" s="13">
        <v>3</v>
      </c>
      <c r="AO952" s="14">
        <v>3</v>
      </c>
      <c r="AP952" s="7" t="s">
        <v>66</v>
      </c>
      <c r="AQ952" s="7" t="s">
        <v>62</v>
      </c>
      <c r="AR952" s="7" t="s">
        <v>66</v>
      </c>
      <c r="AS952" s="7" t="s">
        <v>70</v>
      </c>
      <c r="AT952" s="7" t="s">
        <v>70</v>
      </c>
      <c r="AU952" s="7" t="s">
        <v>66</v>
      </c>
      <c r="AV952" s="7" t="s">
        <v>70</v>
      </c>
      <c r="AW952" s="7" t="s">
        <v>70</v>
      </c>
      <c r="AX952" s="12">
        <v>1</v>
      </c>
      <c r="AY952" s="12">
        <v>0</v>
      </c>
      <c r="AZ952" s="12">
        <v>0</v>
      </c>
      <c r="BA952" s="12">
        <v>1</v>
      </c>
      <c r="BB952" s="12">
        <v>1</v>
      </c>
      <c r="BC952" s="12">
        <v>0</v>
      </c>
      <c r="BD952" s="35">
        <v>1</v>
      </c>
      <c r="BE952" s="12" t="s">
        <v>5797</v>
      </c>
    </row>
    <row r="953" spans="1:57" x14ac:dyDescent="0.35">
      <c r="A953" s="7">
        <v>952</v>
      </c>
      <c r="B953" s="7">
        <v>952</v>
      </c>
      <c r="C953" s="7" t="s">
        <v>2116</v>
      </c>
      <c r="D953" s="7" t="s">
        <v>2117</v>
      </c>
      <c r="E953" s="13" t="s">
        <v>51</v>
      </c>
      <c r="F953" s="7">
        <v>300</v>
      </c>
      <c r="G953" s="7" t="s">
        <v>101</v>
      </c>
      <c r="H953" s="7"/>
      <c r="I953" s="14" t="s">
        <v>53</v>
      </c>
      <c r="J953" s="13" t="s">
        <v>54</v>
      </c>
      <c r="K953" s="7" t="s">
        <v>92</v>
      </c>
      <c r="L953" s="7" t="s">
        <v>56</v>
      </c>
      <c r="M953" s="7" t="s">
        <v>57</v>
      </c>
      <c r="N953" s="7">
        <v>38.5</v>
      </c>
      <c r="O953" s="7" t="s">
        <v>58</v>
      </c>
      <c r="P953" s="7">
        <v>29</v>
      </c>
      <c r="Q953" t="s">
        <v>7875</v>
      </c>
      <c r="R953" s="7" t="s">
        <v>59</v>
      </c>
      <c r="S953" s="14" t="s">
        <v>59</v>
      </c>
      <c r="T953" t="b">
        <v>0</v>
      </c>
      <c r="U953" s="7">
        <v>98</v>
      </c>
      <c r="V953" s="7">
        <v>9.9333299999999998</v>
      </c>
      <c r="W953" s="7">
        <v>26.233329999999999</v>
      </c>
      <c r="X953" s="7">
        <v>1.355555666666667</v>
      </c>
      <c r="Y953" s="7">
        <v>0.17979999999999999</v>
      </c>
      <c r="Z953" s="7">
        <v>7.6</v>
      </c>
      <c r="AA953" s="7">
        <v>2.48</v>
      </c>
      <c r="AB953" s="14">
        <v>3.32</v>
      </c>
      <c r="AC953" s="17">
        <v>1.19446E-2</v>
      </c>
      <c r="AD953" s="3">
        <v>0.98805500000000002</v>
      </c>
      <c r="AE953" s="14" t="s">
        <v>197</v>
      </c>
      <c r="AF953" s="13">
        <v>7</v>
      </c>
      <c r="AG953" s="14">
        <v>6</v>
      </c>
      <c r="AH953" s="13">
        <v>4</v>
      </c>
      <c r="AI953" s="7">
        <v>4</v>
      </c>
      <c r="AJ953" s="7">
        <v>0</v>
      </c>
      <c r="AK953" s="7">
        <v>3</v>
      </c>
      <c r="AL953" s="7">
        <v>3</v>
      </c>
      <c r="AM953" s="14">
        <v>0</v>
      </c>
      <c r="AN953" s="13">
        <v>3</v>
      </c>
      <c r="AO953" s="14">
        <v>3</v>
      </c>
      <c r="AP953" s="7" t="s">
        <v>66</v>
      </c>
      <c r="AQ953" s="7" t="s">
        <v>62</v>
      </c>
      <c r="AR953" s="7" t="s">
        <v>66</v>
      </c>
      <c r="AS953" s="7" t="s">
        <v>70</v>
      </c>
      <c r="AT953" s="7" t="s">
        <v>70</v>
      </c>
      <c r="AU953" s="7" t="s">
        <v>66</v>
      </c>
      <c r="AV953" s="7" t="s">
        <v>70</v>
      </c>
      <c r="AW953" s="7" t="s">
        <v>70</v>
      </c>
      <c r="AX953" s="12">
        <v>0</v>
      </c>
      <c r="AY953" s="12">
        <v>0</v>
      </c>
      <c r="AZ953" s="12">
        <v>0</v>
      </c>
      <c r="BA953" s="12">
        <v>1</v>
      </c>
      <c r="BB953" s="12" t="s">
        <v>5797</v>
      </c>
      <c r="BC953" s="12">
        <v>0</v>
      </c>
      <c r="BD953" s="35">
        <v>1</v>
      </c>
      <c r="BE953" s="12">
        <v>1</v>
      </c>
    </row>
    <row r="954" spans="1:57" x14ac:dyDescent="0.35">
      <c r="A954" s="7">
        <v>953</v>
      </c>
      <c r="B954" s="7">
        <v>953</v>
      </c>
      <c r="C954" s="7" t="s">
        <v>2118</v>
      </c>
      <c r="D954" s="7" t="s">
        <v>2119</v>
      </c>
      <c r="E954" s="13" t="s">
        <v>51</v>
      </c>
      <c r="F954" s="7">
        <v>300</v>
      </c>
      <c r="G954" s="7" t="s">
        <v>101</v>
      </c>
      <c r="H954" s="7"/>
      <c r="I954" s="14" t="s">
        <v>53</v>
      </c>
      <c r="J954" s="13" t="s">
        <v>82</v>
      </c>
      <c r="K954" s="7" t="s">
        <v>92</v>
      </c>
      <c r="L954" s="7" t="s">
        <v>56</v>
      </c>
      <c r="M954" s="7" t="s">
        <v>84</v>
      </c>
      <c r="N954" s="7">
        <v>46</v>
      </c>
      <c r="O954" s="7" t="s">
        <v>85</v>
      </c>
      <c r="P954" s="7">
        <v>45</v>
      </c>
      <c r="Q954" t="s">
        <v>7833</v>
      </c>
      <c r="R954" s="7" t="s">
        <v>59</v>
      </c>
      <c r="S954" s="14" t="s">
        <v>59</v>
      </c>
      <c r="T954" t="b">
        <v>0</v>
      </c>
      <c r="U954" s="7">
        <v>109</v>
      </c>
      <c r="V954" s="7">
        <v>11.633330000000001</v>
      </c>
      <c r="W954" s="7">
        <v>22.8</v>
      </c>
      <c r="X954" s="7">
        <v>0.75111000000000006</v>
      </c>
      <c r="Y954" s="7">
        <v>0.2671</v>
      </c>
      <c r="Z954" s="7">
        <v>7</v>
      </c>
      <c r="AA954" s="7">
        <v>3.36</v>
      </c>
      <c r="AB954" s="14">
        <v>3.03</v>
      </c>
      <c r="AC954" s="17">
        <v>3.50397E-2</v>
      </c>
      <c r="AD954" s="3">
        <v>0.96496000000000004</v>
      </c>
      <c r="AE954" s="14" t="s">
        <v>197</v>
      </c>
      <c r="AF954" s="13">
        <v>7</v>
      </c>
      <c r="AG954" s="14">
        <v>6</v>
      </c>
      <c r="AH954" s="13">
        <v>4</v>
      </c>
      <c r="AI954" s="7">
        <v>4</v>
      </c>
      <c r="AJ954" s="7">
        <v>0</v>
      </c>
      <c r="AK954" s="7">
        <v>3</v>
      </c>
      <c r="AL954" s="7">
        <v>3</v>
      </c>
      <c r="AM954" s="14">
        <v>0</v>
      </c>
      <c r="AN954" s="13">
        <v>3</v>
      </c>
      <c r="AO954" s="14">
        <v>3</v>
      </c>
      <c r="AP954" s="7" t="s">
        <v>66</v>
      </c>
      <c r="AQ954" s="7" t="s">
        <v>62</v>
      </c>
      <c r="AR954" s="7" t="s">
        <v>62</v>
      </c>
      <c r="AS954" s="7" t="s">
        <v>5797</v>
      </c>
      <c r="AT954" s="7" t="s">
        <v>62</v>
      </c>
      <c r="AU954" s="7" t="s">
        <v>5797</v>
      </c>
      <c r="AV954" s="7" t="s">
        <v>5797</v>
      </c>
      <c r="AW954" s="7" t="s">
        <v>70</v>
      </c>
      <c r="AX954" s="12">
        <v>0</v>
      </c>
      <c r="AY954" s="12">
        <v>0</v>
      </c>
      <c r="AZ954" s="12">
        <v>0</v>
      </c>
      <c r="BA954" s="12">
        <v>1</v>
      </c>
      <c r="BB954" s="12">
        <v>1</v>
      </c>
      <c r="BC954" s="12">
        <v>0</v>
      </c>
      <c r="BD954" s="35">
        <v>1</v>
      </c>
      <c r="BE954" s="12">
        <v>1</v>
      </c>
    </row>
    <row r="955" spans="1:57" x14ac:dyDescent="0.35">
      <c r="A955" s="7">
        <v>954</v>
      </c>
      <c r="B955" s="7">
        <v>954</v>
      </c>
      <c r="C955" s="7" t="s">
        <v>2120</v>
      </c>
      <c r="D955" s="7" t="s">
        <v>2121</v>
      </c>
      <c r="E955" s="13" t="s">
        <v>51</v>
      </c>
      <c r="F955" s="7">
        <v>300</v>
      </c>
      <c r="G955" s="7" t="s">
        <v>101</v>
      </c>
      <c r="H955" s="7"/>
      <c r="I955" s="14" t="s">
        <v>53</v>
      </c>
      <c r="J955" s="13" t="s">
        <v>54</v>
      </c>
      <c r="K955" s="7" t="s">
        <v>79</v>
      </c>
      <c r="L955" s="7" t="s">
        <v>87</v>
      </c>
      <c r="M955" s="7" t="s">
        <v>57</v>
      </c>
      <c r="N955" s="7">
        <v>38.4</v>
      </c>
      <c r="O955" s="7" t="s">
        <v>86</v>
      </c>
      <c r="P955" s="7">
        <v>31</v>
      </c>
      <c r="Q955" t="s">
        <v>7875</v>
      </c>
      <c r="R955" s="7" t="s">
        <v>59</v>
      </c>
      <c r="S955" s="14" t="s">
        <v>59</v>
      </c>
      <c r="T955" t="b">
        <v>0</v>
      </c>
      <c r="U955" s="7">
        <v>98</v>
      </c>
      <c r="V955" s="7">
        <v>9.9333299999999998</v>
      </c>
      <c r="W955" s="7">
        <v>26.233329999999999</v>
      </c>
      <c r="X955" s="7">
        <v>1.355555666666667</v>
      </c>
      <c r="Y955" s="7">
        <v>0.17979999999999999</v>
      </c>
      <c r="Z955" s="7">
        <v>7.6</v>
      </c>
      <c r="AA955" s="7">
        <v>2.48</v>
      </c>
      <c r="AB955" s="14">
        <v>3.32</v>
      </c>
      <c r="AC955" s="17">
        <v>1E-4</v>
      </c>
      <c r="AD955" s="3">
        <v>0.99990000000000001</v>
      </c>
      <c r="AE955" s="14" t="s">
        <v>197</v>
      </c>
      <c r="AF955" s="13">
        <v>7</v>
      </c>
      <c r="AG955" s="14">
        <v>6</v>
      </c>
      <c r="AH955" s="13">
        <v>4</v>
      </c>
      <c r="AI955" s="7">
        <v>4</v>
      </c>
      <c r="AJ955" s="7">
        <v>0</v>
      </c>
      <c r="AK955" s="7">
        <v>3</v>
      </c>
      <c r="AL955" s="7">
        <v>3</v>
      </c>
      <c r="AM955" s="14">
        <v>0</v>
      </c>
      <c r="AN955" s="13">
        <v>3</v>
      </c>
      <c r="AO955" s="14">
        <v>3</v>
      </c>
      <c r="AP955" s="7" t="s">
        <v>66</v>
      </c>
      <c r="AQ955" s="7" t="s">
        <v>62</v>
      </c>
      <c r="AR955" s="7" t="s">
        <v>66</v>
      </c>
      <c r="AS955" s="7" t="s">
        <v>70</v>
      </c>
      <c r="AT955" s="7" t="s">
        <v>70</v>
      </c>
      <c r="AU955" s="7" t="s">
        <v>66</v>
      </c>
      <c r="AV955" s="7" t="s">
        <v>70</v>
      </c>
      <c r="AW955" s="7" t="s">
        <v>70</v>
      </c>
      <c r="AX955" s="12">
        <v>0</v>
      </c>
      <c r="AY955" s="12">
        <v>0</v>
      </c>
      <c r="AZ955" s="12">
        <v>0</v>
      </c>
      <c r="BA955" s="12">
        <v>1</v>
      </c>
      <c r="BB955" s="12">
        <v>1</v>
      </c>
      <c r="BC955" s="12">
        <v>0</v>
      </c>
      <c r="BD955" s="35">
        <v>1</v>
      </c>
      <c r="BE955" s="12">
        <v>1</v>
      </c>
    </row>
    <row r="956" spans="1:57" x14ac:dyDescent="0.35">
      <c r="A956" s="7">
        <v>955</v>
      </c>
      <c r="B956" s="7">
        <v>955</v>
      </c>
      <c r="C956" s="7" t="s">
        <v>2122</v>
      </c>
      <c r="D956" s="7" t="s">
        <v>2123</v>
      </c>
      <c r="E956" s="13" t="s">
        <v>51</v>
      </c>
      <c r="F956" s="7">
        <v>300</v>
      </c>
      <c r="G956" s="7" t="s">
        <v>122</v>
      </c>
      <c r="H956" s="7"/>
      <c r="I956" s="14" t="s">
        <v>53</v>
      </c>
      <c r="J956" s="13" t="s">
        <v>54</v>
      </c>
      <c r="K956" s="7" t="s">
        <v>79</v>
      </c>
      <c r="L956" s="7" t="s">
        <v>87</v>
      </c>
      <c r="M956" s="7" t="s">
        <v>57</v>
      </c>
      <c r="N956" s="7">
        <v>35</v>
      </c>
      <c r="O956" s="7" t="s">
        <v>86</v>
      </c>
      <c r="P956" s="7">
        <v>32</v>
      </c>
      <c r="Q956" t="s">
        <v>7833</v>
      </c>
      <c r="R956" s="7" t="s">
        <v>59</v>
      </c>
      <c r="S956" s="14" t="s">
        <v>59</v>
      </c>
      <c r="T956" t="b">
        <v>0</v>
      </c>
      <c r="U956" s="7">
        <v>566</v>
      </c>
      <c r="V956" s="7">
        <v>19.079999999999998</v>
      </c>
      <c r="W956" s="7">
        <v>30.98</v>
      </c>
      <c r="X956" s="7">
        <v>1.321402</v>
      </c>
      <c r="Y956" s="7">
        <v>0.65381999999999996</v>
      </c>
      <c r="Z956" s="7"/>
      <c r="AA956" s="7"/>
      <c r="AB956" s="14"/>
      <c r="AC956" s="17">
        <v>8.7620699999999996E-2</v>
      </c>
      <c r="AD956" s="3">
        <v>0.91237900000000005</v>
      </c>
      <c r="AE956" s="14" t="s">
        <v>197</v>
      </c>
      <c r="AF956" s="13">
        <v>7</v>
      </c>
      <c r="AG956" s="14">
        <v>6</v>
      </c>
      <c r="AH956" s="13">
        <v>4</v>
      </c>
      <c r="AI956" s="7">
        <v>4</v>
      </c>
      <c r="AJ956" s="7">
        <v>0</v>
      </c>
      <c r="AK956" s="7">
        <v>3</v>
      </c>
      <c r="AL956" s="7">
        <v>3</v>
      </c>
      <c r="AM956" s="14">
        <v>0</v>
      </c>
      <c r="AN956" s="13">
        <v>3</v>
      </c>
      <c r="AO956" s="14">
        <v>3</v>
      </c>
      <c r="AP956" s="7" t="s">
        <v>66</v>
      </c>
      <c r="AQ956" s="7" t="s">
        <v>62</v>
      </c>
      <c r="AR956" s="7" t="s">
        <v>62</v>
      </c>
      <c r="AS956" s="7" t="s">
        <v>5797</v>
      </c>
      <c r="AT956" s="7" t="s">
        <v>62</v>
      </c>
      <c r="AU956" s="7" t="s">
        <v>5797</v>
      </c>
      <c r="AV956" s="7" t="s">
        <v>5797</v>
      </c>
      <c r="AW956" s="7" t="s">
        <v>70</v>
      </c>
      <c r="AX956" s="12">
        <v>0</v>
      </c>
      <c r="AY956" s="12">
        <v>0</v>
      </c>
      <c r="AZ956" s="12">
        <v>0</v>
      </c>
      <c r="BA956" s="12">
        <v>1</v>
      </c>
      <c r="BB956" s="12">
        <v>1</v>
      </c>
      <c r="BC956" s="12">
        <v>0</v>
      </c>
      <c r="BD956" s="35">
        <v>1</v>
      </c>
      <c r="BE956" s="12">
        <v>1</v>
      </c>
    </row>
    <row r="957" spans="1:57" x14ac:dyDescent="0.35">
      <c r="A957" s="7">
        <v>956</v>
      </c>
      <c r="B957" s="7">
        <v>956</v>
      </c>
      <c r="C957" s="7" t="s">
        <v>2124</v>
      </c>
      <c r="D957" s="7" t="s">
        <v>2125</v>
      </c>
      <c r="E957" s="13" t="s">
        <v>51</v>
      </c>
      <c r="F957" s="7">
        <v>300</v>
      </c>
      <c r="G957" s="7" t="s">
        <v>101</v>
      </c>
      <c r="H957" s="7"/>
      <c r="I957" s="14" t="s">
        <v>53</v>
      </c>
      <c r="J957" s="13" t="s">
        <v>54</v>
      </c>
      <c r="K957" s="7" t="s">
        <v>92</v>
      </c>
      <c r="L957" s="7" t="s">
        <v>56</v>
      </c>
      <c r="M957" s="7" t="s">
        <v>84</v>
      </c>
      <c r="N957" s="7">
        <v>19</v>
      </c>
      <c r="O957" s="7" t="s">
        <v>86</v>
      </c>
      <c r="P957" s="7">
        <v>36</v>
      </c>
      <c r="Q957" t="s">
        <v>7875</v>
      </c>
      <c r="R957" s="7" t="s">
        <v>59</v>
      </c>
      <c r="S957" s="14" t="s">
        <v>56</v>
      </c>
      <c r="T957" t="b">
        <v>0</v>
      </c>
      <c r="U957" s="7">
        <v>164</v>
      </c>
      <c r="V957" s="7">
        <v>11.23333</v>
      </c>
      <c r="W957" s="7">
        <v>18.466670000000001</v>
      </c>
      <c r="X957" s="7">
        <v>0.50711099999999998</v>
      </c>
      <c r="Y957" s="7">
        <v>0.48089999999999999</v>
      </c>
      <c r="Z957" s="7">
        <v>7.1</v>
      </c>
      <c r="AA957" s="7">
        <v>2.99</v>
      </c>
      <c r="AB957" s="14">
        <v>3.61</v>
      </c>
      <c r="AC957" s="17">
        <v>3.6568900000000001E-2</v>
      </c>
      <c r="AD957" s="3">
        <v>0.96343100000000004</v>
      </c>
      <c r="AE957" s="14" t="s">
        <v>197</v>
      </c>
      <c r="AF957" s="13">
        <v>7</v>
      </c>
      <c r="AG957" s="14">
        <v>6</v>
      </c>
      <c r="AH957" s="13">
        <v>4</v>
      </c>
      <c r="AI957" s="7">
        <v>4</v>
      </c>
      <c r="AJ957" s="7">
        <v>0</v>
      </c>
      <c r="AK957" s="7">
        <v>3</v>
      </c>
      <c r="AL957" s="7">
        <v>3</v>
      </c>
      <c r="AM957" s="14">
        <v>0</v>
      </c>
      <c r="AN957" s="13">
        <v>3</v>
      </c>
      <c r="AO957" s="14">
        <v>3</v>
      </c>
      <c r="AP957" s="7" t="s">
        <v>66</v>
      </c>
      <c r="AQ957" s="7" t="s">
        <v>62</v>
      </c>
      <c r="AR957" s="7" t="s">
        <v>62</v>
      </c>
      <c r="AS957" s="7" t="s">
        <v>5797</v>
      </c>
      <c r="AT957" s="7" t="s">
        <v>62</v>
      </c>
      <c r="AU957" s="7" t="s">
        <v>5797</v>
      </c>
      <c r="AV957" s="7" t="s">
        <v>5797</v>
      </c>
      <c r="AW957" s="7" t="s">
        <v>5797</v>
      </c>
      <c r="AX957" s="12">
        <v>0</v>
      </c>
      <c r="AY957" s="12">
        <v>0</v>
      </c>
      <c r="AZ957" s="12">
        <v>0</v>
      </c>
      <c r="BA957" s="12">
        <v>1</v>
      </c>
      <c r="BB957" s="12">
        <v>1</v>
      </c>
      <c r="BC957" s="12">
        <v>0</v>
      </c>
      <c r="BD957" s="35">
        <v>1</v>
      </c>
      <c r="BE957" s="12">
        <v>1</v>
      </c>
    </row>
    <row r="958" spans="1:57" x14ac:dyDescent="0.35">
      <c r="A958" s="7">
        <v>957</v>
      </c>
      <c r="B958" s="7">
        <v>957</v>
      </c>
      <c r="C958" s="7" t="s">
        <v>2126</v>
      </c>
      <c r="D958" s="7" t="s">
        <v>2127</v>
      </c>
      <c r="E958" s="13" t="s">
        <v>51</v>
      </c>
      <c r="F958" s="7">
        <v>300</v>
      </c>
      <c r="G958" s="7" t="s">
        <v>1024</v>
      </c>
      <c r="H958" s="7"/>
      <c r="I958" s="14" t="s">
        <v>53</v>
      </c>
      <c r="J958" s="13" t="s">
        <v>82</v>
      </c>
      <c r="K958" s="7" t="s">
        <v>106</v>
      </c>
      <c r="L958" s="7" t="s">
        <v>76</v>
      </c>
      <c r="M958" s="7" t="s">
        <v>57</v>
      </c>
      <c r="N958" s="7">
        <v>30.4</v>
      </c>
      <c r="O958" s="7" t="s">
        <v>86</v>
      </c>
      <c r="P958" s="7">
        <v>45</v>
      </c>
      <c r="Q958" t="s">
        <v>7833</v>
      </c>
      <c r="R958" s="7" t="s">
        <v>113</v>
      </c>
      <c r="S958" s="14" t="s">
        <v>59</v>
      </c>
      <c r="T958" t="b">
        <v>0</v>
      </c>
      <c r="U958" s="7">
        <v>148</v>
      </c>
      <c r="V958" s="7">
        <v>8.0666700000000002</v>
      </c>
      <c r="W958" s="7">
        <v>18.83333</v>
      </c>
      <c r="X958" s="7">
        <v>0.75810999999999995</v>
      </c>
      <c r="Y958" s="7">
        <v>0.51700000000000002</v>
      </c>
      <c r="Z958" s="7"/>
      <c r="AA958" s="7"/>
      <c r="AB958" s="14"/>
      <c r="AC958" s="17">
        <v>2.8589100000000001E-3</v>
      </c>
      <c r="AD958" s="3">
        <v>0.99714100000000006</v>
      </c>
      <c r="AE958" s="14" t="s">
        <v>197</v>
      </c>
      <c r="AF958" s="13">
        <v>7</v>
      </c>
      <c r="AG958" s="14">
        <v>6</v>
      </c>
      <c r="AH958" s="13">
        <v>4</v>
      </c>
      <c r="AI958" s="7">
        <v>3</v>
      </c>
      <c r="AJ958" s="7">
        <v>1</v>
      </c>
      <c r="AK958" s="7">
        <v>3</v>
      </c>
      <c r="AL958" s="7">
        <v>2</v>
      </c>
      <c r="AM958" s="14">
        <v>1</v>
      </c>
      <c r="AN958" s="13">
        <v>3</v>
      </c>
      <c r="AO958" s="14">
        <v>3</v>
      </c>
      <c r="AP958" s="7" t="s">
        <v>66</v>
      </c>
      <c r="AQ958" s="7" t="s">
        <v>62</v>
      </c>
      <c r="AR958" s="7" t="s">
        <v>208</v>
      </c>
      <c r="AS958" s="7" t="s">
        <v>70</v>
      </c>
      <c r="AT958" s="7" t="s">
        <v>62</v>
      </c>
      <c r="AU958" s="7" t="s">
        <v>5797</v>
      </c>
      <c r="AV958" s="7" t="s">
        <v>70</v>
      </c>
      <c r="AW958" s="7" t="s">
        <v>70</v>
      </c>
      <c r="AX958" s="12">
        <v>0</v>
      </c>
      <c r="AY958" s="12">
        <v>0</v>
      </c>
      <c r="AZ958" s="12">
        <v>0</v>
      </c>
      <c r="BA958" s="12">
        <v>1</v>
      </c>
      <c r="BB958" s="12">
        <v>1</v>
      </c>
      <c r="BC958" s="12">
        <v>0</v>
      </c>
      <c r="BD958" s="35">
        <v>1</v>
      </c>
      <c r="BE958" s="12">
        <v>1</v>
      </c>
    </row>
    <row r="959" spans="1:57" x14ac:dyDescent="0.35">
      <c r="A959" s="7">
        <v>958</v>
      </c>
      <c r="B959" s="7">
        <v>958</v>
      </c>
      <c r="C959" s="7" t="s">
        <v>2128</v>
      </c>
      <c r="D959" s="7" t="s">
        <v>2129</v>
      </c>
      <c r="E959" s="13" t="s">
        <v>51</v>
      </c>
      <c r="F959" s="7">
        <v>300</v>
      </c>
      <c r="G959" s="7" t="s">
        <v>97</v>
      </c>
      <c r="H959" s="7"/>
      <c r="I959" s="14" t="s">
        <v>53</v>
      </c>
      <c r="J959" s="13" t="s">
        <v>54</v>
      </c>
      <c r="K959" s="7" t="s">
        <v>92</v>
      </c>
      <c r="L959" s="7" t="s">
        <v>56</v>
      </c>
      <c r="M959" s="7" t="s">
        <v>57</v>
      </c>
      <c r="N959" s="7">
        <v>16</v>
      </c>
      <c r="O959" s="7" t="s">
        <v>86</v>
      </c>
      <c r="P959" s="7">
        <v>45</v>
      </c>
      <c r="Q959" t="s">
        <v>7875</v>
      </c>
      <c r="R959" s="7" t="s">
        <v>59</v>
      </c>
      <c r="S959" s="14" t="s">
        <v>59</v>
      </c>
      <c r="T959" t="b">
        <v>0</v>
      </c>
      <c r="U959" s="7">
        <v>810</v>
      </c>
      <c r="V959" s="7">
        <v>14.6</v>
      </c>
      <c r="W959" s="7">
        <v>25.08</v>
      </c>
      <c r="X959" s="7">
        <v>0.73793319999999996</v>
      </c>
      <c r="Y959" s="7">
        <v>1.4358599999999999</v>
      </c>
      <c r="Z959" s="7">
        <v>5.2</v>
      </c>
      <c r="AA959" s="7">
        <v>4.1900000000000004</v>
      </c>
      <c r="AB959" s="14">
        <v>2.83</v>
      </c>
      <c r="AC959" s="17">
        <v>1E-4</v>
      </c>
      <c r="AD959" s="3">
        <v>0.99990000000000001</v>
      </c>
      <c r="AE959" s="14" t="s">
        <v>197</v>
      </c>
      <c r="AF959" s="13">
        <v>7</v>
      </c>
      <c r="AG959" s="14">
        <v>6</v>
      </c>
      <c r="AH959" s="13">
        <v>4</v>
      </c>
      <c r="AI959" s="7">
        <v>4</v>
      </c>
      <c r="AJ959" s="7">
        <v>0</v>
      </c>
      <c r="AK959" s="7">
        <v>3</v>
      </c>
      <c r="AL959" s="7">
        <v>3</v>
      </c>
      <c r="AM959" s="14">
        <v>0</v>
      </c>
      <c r="AN959" s="13">
        <v>3</v>
      </c>
      <c r="AO959" s="14">
        <v>3</v>
      </c>
      <c r="AP959" s="7" t="s">
        <v>66</v>
      </c>
      <c r="AQ959" s="7" t="s">
        <v>62</v>
      </c>
      <c r="AR959" s="7" t="s">
        <v>66</v>
      </c>
      <c r="AS959" s="7" t="s">
        <v>70</v>
      </c>
      <c r="AT959" s="7" t="s">
        <v>70</v>
      </c>
      <c r="AU959" s="7" t="s">
        <v>5797</v>
      </c>
      <c r="AV959" s="7" t="s">
        <v>70</v>
      </c>
      <c r="AW959" s="7" t="s">
        <v>70</v>
      </c>
      <c r="AX959" s="12">
        <v>0</v>
      </c>
      <c r="AY959" s="12">
        <v>0</v>
      </c>
      <c r="AZ959" s="12">
        <v>0</v>
      </c>
      <c r="BA959" s="12">
        <v>1</v>
      </c>
      <c r="BB959" s="12">
        <v>1</v>
      </c>
      <c r="BC959" s="12">
        <v>0</v>
      </c>
      <c r="BD959" s="35">
        <v>1</v>
      </c>
      <c r="BE959" s="12">
        <v>1</v>
      </c>
    </row>
    <row r="960" spans="1:57" x14ac:dyDescent="0.35">
      <c r="A960" s="7">
        <v>959</v>
      </c>
      <c r="B960" s="7">
        <v>959</v>
      </c>
      <c r="C960" s="7" t="s">
        <v>2130</v>
      </c>
      <c r="D960" s="7" t="s">
        <v>2131</v>
      </c>
      <c r="E960" s="13" t="s">
        <v>51</v>
      </c>
      <c r="F960" s="7">
        <v>300</v>
      </c>
      <c r="G960" s="7" t="s">
        <v>139</v>
      </c>
      <c r="H960" s="7"/>
      <c r="I960" s="14" t="s">
        <v>53</v>
      </c>
      <c r="J960" s="13" t="s">
        <v>54</v>
      </c>
      <c r="K960" s="7" t="s">
        <v>75</v>
      </c>
      <c r="L960" s="7" t="s">
        <v>87</v>
      </c>
      <c r="M960" s="7" t="s">
        <v>57</v>
      </c>
      <c r="N960" s="7">
        <v>16</v>
      </c>
      <c r="O960" s="7" t="s">
        <v>109</v>
      </c>
      <c r="P960" s="7">
        <v>40</v>
      </c>
      <c r="Q960" t="s">
        <v>7923</v>
      </c>
      <c r="R960" s="7" t="s">
        <v>113</v>
      </c>
      <c r="S960" s="14" t="s">
        <v>113</v>
      </c>
      <c r="T960" t="b">
        <v>0</v>
      </c>
      <c r="U960" s="7">
        <v>1063</v>
      </c>
      <c r="V960" s="7">
        <v>18.12</v>
      </c>
      <c r="W960" s="7">
        <v>28.12</v>
      </c>
      <c r="X960" s="7">
        <v>0.65639999999999998</v>
      </c>
      <c r="Y960" s="7">
        <v>1.4974000000000001</v>
      </c>
      <c r="Z960" s="7"/>
      <c r="AA960" s="7"/>
      <c r="AB960" s="14"/>
      <c r="AC960" s="17">
        <v>1E-4</v>
      </c>
      <c r="AD960" s="3">
        <v>0.99990000000000001</v>
      </c>
      <c r="AE960" s="14" t="s">
        <v>197</v>
      </c>
      <c r="AF960" s="13">
        <v>7</v>
      </c>
      <c r="AG960" s="14">
        <v>6</v>
      </c>
      <c r="AH960" s="13">
        <v>4</v>
      </c>
      <c r="AI960" s="7">
        <v>4</v>
      </c>
      <c r="AJ960" s="7">
        <v>0</v>
      </c>
      <c r="AK960" s="7">
        <v>3</v>
      </c>
      <c r="AL960" s="7">
        <v>3</v>
      </c>
      <c r="AM960" s="14">
        <v>0</v>
      </c>
      <c r="AN960" s="13">
        <v>3</v>
      </c>
      <c r="AO960" s="14">
        <v>3</v>
      </c>
      <c r="AP960" s="7" t="s">
        <v>66</v>
      </c>
      <c r="AQ960" s="7" t="s">
        <v>62</v>
      </c>
      <c r="AR960" s="7" t="s">
        <v>66</v>
      </c>
      <c r="AS960" s="7" t="s">
        <v>70</v>
      </c>
      <c r="AT960" s="7" t="s">
        <v>70</v>
      </c>
      <c r="AU960" s="7" t="s">
        <v>66</v>
      </c>
      <c r="AV960" s="7" t="s">
        <v>70</v>
      </c>
      <c r="AW960" s="7" t="s">
        <v>70</v>
      </c>
      <c r="AX960" s="12">
        <v>0</v>
      </c>
      <c r="AY960" s="12">
        <v>0</v>
      </c>
      <c r="AZ960" s="12">
        <v>0</v>
      </c>
      <c r="BA960" s="12">
        <v>1</v>
      </c>
      <c r="BB960" s="12">
        <v>1</v>
      </c>
      <c r="BC960" s="12">
        <v>0</v>
      </c>
      <c r="BD960" s="35">
        <v>1</v>
      </c>
      <c r="BE960" s="12">
        <v>1</v>
      </c>
    </row>
    <row r="961" spans="1:57" x14ac:dyDescent="0.35">
      <c r="A961" s="7">
        <v>960</v>
      </c>
      <c r="B961" s="7">
        <v>960</v>
      </c>
      <c r="C961" s="7" t="s">
        <v>2132</v>
      </c>
      <c r="D961" s="7" t="s">
        <v>2133</v>
      </c>
      <c r="E961" s="13" t="s">
        <v>51</v>
      </c>
      <c r="F961" s="7">
        <v>300</v>
      </c>
      <c r="G961" s="7" t="s">
        <v>933</v>
      </c>
      <c r="H961" s="7"/>
      <c r="I961" s="14" t="s">
        <v>53</v>
      </c>
      <c r="J961" s="13" t="s">
        <v>54</v>
      </c>
      <c r="K961" s="7" t="s">
        <v>92</v>
      </c>
      <c r="L961" s="7" t="s">
        <v>56</v>
      </c>
      <c r="M961" s="7" t="s">
        <v>57</v>
      </c>
      <c r="N961" s="7">
        <v>52.7</v>
      </c>
      <c r="O961" s="7" t="s">
        <v>58</v>
      </c>
      <c r="P961" s="7">
        <v>43</v>
      </c>
      <c r="Q961" t="s">
        <v>7875</v>
      </c>
      <c r="R961" s="7"/>
      <c r="S961" s="14"/>
      <c r="T961" t="b">
        <v>0</v>
      </c>
      <c r="U961" s="7">
        <v>77</v>
      </c>
      <c r="V961" s="7">
        <v>9.3333300000000001</v>
      </c>
      <c r="W961" s="7">
        <v>21.83333</v>
      </c>
      <c r="X961" s="7">
        <v>0.72766666666666657</v>
      </c>
      <c r="Y961" s="7">
        <v>0.18390000000000001</v>
      </c>
      <c r="Z961" s="7">
        <v>6.2</v>
      </c>
      <c r="AA961" s="7">
        <v>5</v>
      </c>
      <c r="AB961" s="14">
        <v>2.12</v>
      </c>
      <c r="AC961" s="17">
        <v>0.16020400000000001</v>
      </c>
      <c r="AD961" s="3">
        <v>0.83979599999999999</v>
      </c>
      <c r="AE961" s="14" t="s">
        <v>197</v>
      </c>
      <c r="AF961" s="13">
        <v>7</v>
      </c>
      <c r="AG961" s="14">
        <v>6</v>
      </c>
      <c r="AH961" s="13">
        <v>4</v>
      </c>
      <c r="AI961" s="7">
        <v>4</v>
      </c>
      <c r="AJ961" s="7">
        <v>0</v>
      </c>
      <c r="AK961" s="7">
        <v>3</v>
      </c>
      <c r="AL961" s="7">
        <v>3</v>
      </c>
      <c r="AM961" s="14">
        <v>0</v>
      </c>
      <c r="AN961" s="13">
        <v>3</v>
      </c>
      <c r="AO961" s="14">
        <v>3</v>
      </c>
      <c r="AP961" s="7" t="s">
        <v>66</v>
      </c>
      <c r="AQ961" s="7" t="s">
        <v>62</v>
      </c>
      <c r="AR961" s="7" t="s">
        <v>62</v>
      </c>
      <c r="AS961" s="7" t="s">
        <v>5797</v>
      </c>
      <c r="AT961" s="7" t="s">
        <v>62</v>
      </c>
      <c r="AU961" s="7" t="s">
        <v>5797</v>
      </c>
      <c r="AV961" s="7" t="s">
        <v>5797</v>
      </c>
      <c r="AW961" s="7" t="s">
        <v>70</v>
      </c>
      <c r="AX961" s="12">
        <v>0</v>
      </c>
      <c r="AY961" s="12">
        <v>0</v>
      </c>
      <c r="AZ961" s="12">
        <v>0</v>
      </c>
      <c r="BA961" s="12">
        <v>1</v>
      </c>
      <c r="BB961" s="12">
        <v>1</v>
      </c>
      <c r="BC961" s="12">
        <v>0</v>
      </c>
      <c r="BD961" s="35">
        <v>1</v>
      </c>
      <c r="BE961" s="12">
        <v>1</v>
      </c>
    </row>
    <row r="962" spans="1:57" x14ac:dyDescent="0.35">
      <c r="A962" s="7">
        <v>961</v>
      </c>
      <c r="B962" s="7">
        <v>961</v>
      </c>
      <c r="C962" s="7" t="s">
        <v>2134</v>
      </c>
      <c r="D962" s="7" t="s">
        <v>2135</v>
      </c>
      <c r="E962" s="13" t="s">
        <v>51</v>
      </c>
      <c r="F962" s="7">
        <v>300</v>
      </c>
      <c r="G962" s="7" t="s">
        <v>100</v>
      </c>
      <c r="H962" s="7"/>
      <c r="I962" s="14" t="s">
        <v>53</v>
      </c>
      <c r="J962" s="13" t="s">
        <v>54</v>
      </c>
      <c r="K962" s="7" t="s">
        <v>106</v>
      </c>
      <c r="L962" s="7" t="s">
        <v>56</v>
      </c>
      <c r="M962" s="7" t="s">
        <v>57</v>
      </c>
      <c r="N962" s="7">
        <v>33</v>
      </c>
      <c r="O962" s="7" t="s">
        <v>58</v>
      </c>
      <c r="P962" s="7">
        <v>33</v>
      </c>
      <c r="Q962" t="s">
        <v>7875</v>
      </c>
      <c r="R962" s="7" t="s">
        <v>59</v>
      </c>
      <c r="S962" s="14" t="s">
        <v>59</v>
      </c>
      <c r="T962" t="b">
        <v>0</v>
      </c>
      <c r="U962" s="7">
        <v>880</v>
      </c>
      <c r="V962" s="7">
        <v>19.2</v>
      </c>
      <c r="W962" s="7">
        <v>32.92</v>
      </c>
      <c r="X962" s="7">
        <v>1.0741334</v>
      </c>
      <c r="Y962" s="7">
        <v>1.21082</v>
      </c>
      <c r="Z962" s="7">
        <v>7.3</v>
      </c>
      <c r="AA962" s="7">
        <v>4.21</v>
      </c>
      <c r="AB962" s="14">
        <v>3.6</v>
      </c>
      <c r="AC962" s="17">
        <v>3.1791899999999998E-2</v>
      </c>
      <c r="AD962" s="3">
        <v>0.96820799999999996</v>
      </c>
      <c r="AE962" s="14" t="s">
        <v>197</v>
      </c>
      <c r="AF962" s="13">
        <v>7</v>
      </c>
      <c r="AG962" s="14">
        <v>6</v>
      </c>
      <c r="AH962" s="13">
        <v>4</v>
      </c>
      <c r="AI962" s="7">
        <v>4</v>
      </c>
      <c r="AJ962" s="7">
        <v>0</v>
      </c>
      <c r="AK962" s="7">
        <v>3</v>
      </c>
      <c r="AL962" s="7">
        <v>3</v>
      </c>
      <c r="AM962" s="14">
        <v>0</v>
      </c>
      <c r="AN962" s="13">
        <v>3</v>
      </c>
      <c r="AO962" s="14">
        <v>3</v>
      </c>
      <c r="AP962" s="7" t="s">
        <v>66</v>
      </c>
      <c r="AQ962" s="7" t="s">
        <v>62</v>
      </c>
      <c r="AR962" s="7" t="s">
        <v>66</v>
      </c>
      <c r="AS962" s="7" t="s">
        <v>5797</v>
      </c>
      <c r="AT962" s="7" t="s">
        <v>70</v>
      </c>
      <c r="AU962" s="7" t="s">
        <v>66</v>
      </c>
      <c r="AV962" s="7" t="s">
        <v>5797</v>
      </c>
      <c r="AW962" s="7" t="s">
        <v>70</v>
      </c>
      <c r="AX962" s="12">
        <v>0</v>
      </c>
      <c r="AY962" s="12">
        <v>0</v>
      </c>
      <c r="AZ962" s="12">
        <v>0</v>
      </c>
      <c r="BA962" s="12" t="s">
        <v>5797</v>
      </c>
      <c r="BB962" s="12">
        <v>1</v>
      </c>
      <c r="BC962" s="12">
        <v>0</v>
      </c>
      <c r="BD962" s="35">
        <v>1</v>
      </c>
      <c r="BE962" s="12">
        <v>1</v>
      </c>
    </row>
    <row r="963" spans="1:57" x14ac:dyDescent="0.35">
      <c r="A963" s="7">
        <v>962</v>
      </c>
      <c r="B963" s="7">
        <v>962</v>
      </c>
      <c r="C963" s="7" t="s">
        <v>2136</v>
      </c>
      <c r="D963" s="7" t="s">
        <v>2137</v>
      </c>
      <c r="E963" s="13" t="s">
        <v>51</v>
      </c>
      <c r="F963" s="7">
        <v>300</v>
      </c>
      <c r="G963" s="7" t="s">
        <v>173</v>
      </c>
      <c r="H963" s="7"/>
      <c r="I963" s="14" t="s">
        <v>53</v>
      </c>
      <c r="J963" s="13" t="s">
        <v>54</v>
      </c>
      <c r="K963" s="7" t="s">
        <v>103</v>
      </c>
      <c r="L963" s="7" t="s">
        <v>56</v>
      </c>
      <c r="M963" s="7" t="s">
        <v>84</v>
      </c>
      <c r="N963" s="7">
        <v>26</v>
      </c>
      <c r="O963" s="7" t="s">
        <v>86</v>
      </c>
      <c r="P963" s="7">
        <v>33</v>
      </c>
      <c r="Q963" t="s">
        <v>7875</v>
      </c>
      <c r="R963" s="7" t="s">
        <v>59</v>
      </c>
      <c r="S963" s="14" t="s">
        <v>59</v>
      </c>
      <c r="T963" t="b">
        <v>0</v>
      </c>
      <c r="U963" s="7">
        <v>1100</v>
      </c>
      <c r="V963" s="7">
        <v>20</v>
      </c>
      <c r="W963" s="7">
        <v>29.92</v>
      </c>
      <c r="X963" s="7">
        <v>0.69853340000000008</v>
      </c>
      <c r="Y963" s="7">
        <v>1.5204200000000001</v>
      </c>
      <c r="Z963" s="7">
        <v>6.6</v>
      </c>
      <c r="AA963" s="7">
        <v>3.17</v>
      </c>
      <c r="AB963" s="14">
        <v>3.54</v>
      </c>
      <c r="AC963" s="17">
        <v>1E-4</v>
      </c>
      <c r="AD963" s="3">
        <v>0.99990000000000001</v>
      </c>
      <c r="AE963" s="14" t="s">
        <v>197</v>
      </c>
      <c r="AF963" s="13">
        <v>7</v>
      </c>
      <c r="AG963" s="14">
        <v>6</v>
      </c>
      <c r="AH963" s="13">
        <v>4</v>
      </c>
      <c r="AI963" s="7">
        <v>4</v>
      </c>
      <c r="AJ963" s="7">
        <v>0</v>
      </c>
      <c r="AK963" s="7">
        <v>3</v>
      </c>
      <c r="AL963" s="7">
        <v>3</v>
      </c>
      <c r="AM963" s="14">
        <v>0</v>
      </c>
      <c r="AN963" s="13">
        <v>3</v>
      </c>
      <c r="AO963" s="14">
        <v>3</v>
      </c>
      <c r="AP963" s="7" t="s">
        <v>66</v>
      </c>
      <c r="AQ963" s="7" t="s">
        <v>62</v>
      </c>
      <c r="AR963" s="7" t="s">
        <v>66</v>
      </c>
      <c r="AS963" s="7" t="s">
        <v>70</v>
      </c>
      <c r="AT963" s="7" t="s">
        <v>70</v>
      </c>
      <c r="AU963" s="7" t="s">
        <v>5797</v>
      </c>
      <c r="AV963" s="7" t="s">
        <v>70</v>
      </c>
      <c r="AW963" s="7" t="s">
        <v>70</v>
      </c>
      <c r="AX963" s="12">
        <v>0</v>
      </c>
      <c r="AY963" s="12">
        <v>0</v>
      </c>
      <c r="AZ963" s="12">
        <v>0</v>
      </c>
      <c r="BA963" s="12">
        <v>1</v>
      </c>
      <c r="BB963" s="12">
        <v>1</v>
      </c>
      <c r="BC963" s="12">
        <v>0</v>
      </c>
      <c r="BD963" s="35">
        <v>1</v>
      </c>
      <c r="BE963" s="12">
        <v>1</v>
      </c>
    </row>
    <row r="964" spans="1:57" x14ac:dyDescent="0.35">
      <c r="A964" s="7">
        <v>963</v>
      </c>
      <c r="B964" s="7">
        <v>963</v>
      </c>
      <c r="C964" s="7" t="s">
        <v>2138</v>
      </c>
      <c r="D964" s="7" t="s">
        <v>2139</v>
      </c>
      <c r="E964" s="13" t="s">
        <v>51</v>
      </c>
      <c r="F964" s="7">
        <v>300</v>
      </c>
      <c r="G964" s="7" t="s">
        <v>173</v>
      </c>
      <c r="H964" s="7"/>
      <c r="I964" s="14" t="s">
        <v>53</v>
      </c>
      <c r="J964" s="13" t="s">
        <v>54</v>
      </c>
      <c r="K964" s="7" t="s">
        <v>75</v>
      </c>
      <c r="L964" s="7" t="s">
        <v>87</v>
      </c>
      <c r="M964" s="7" t="s">
        <v>57</v>
      </c>
      <c r="N964" s="7">
        <v>18.100000000000001</v>
      </c>
      <c r="O964" s="7" t="s">
        <v>109</v>
      </c>
      <c r="P964" s="7">
        <v>38</v>
      </c>
      <c r="Q964" t="s">
        <v>7875</v>
      </c>
      <c r="R964" s="7" t="s">
        <v>59</v>
      </c>
      <c r="S964" s="14" t="s">
        <v>59</v>
      </c>
      <c r="T964" t="b">
        <v>0</v>
      </c>
      <c r="U964" s="7">
        <v>1132</v>
      </c>
      <c r="V964" s="7">
        <v>19.04</v>
      </c>
      <c r="W964" s="7">
        <v>28.46</v>
      </c>
      <c r="X964" s="7">
        <v>0.68086680000000011</v>
      </c>
      <c r="Y964" s="7">
        <v>1.5728200000000001</v>
      </c>
      <c r="Z964" s="7">
        <v>6.6</v>
      </c>
      <c r="AA964" s="7">
        <v>2.98</v>
      </c>
      <c r="AB964" s="14">
        <v>3.72</v>
      </c>
      <c r="AC964" s="17">
        <v>1E-4</v>
      </c>
      <c r="AD964" s="3">
        <v>0.99990000000000001</v>
      </c>
      <c r="AE964" s="14" t="s">
        <v>197</v>
      </c>
      <c r="AF964" s="13">
        <v>7</v>
      </c>
      <c r="AG964" s="14">
        <v>6</v>
      </c>
      <c r="AH964" s="13">
        <v>4</v>
      </c>
      <c r="AI964" s="7">
        <v>4</v>
      </c>
      <c r="AJ964" s="7">
        <v>0</v>
      </c>
      <c r="AK964" s="7">
        <v>3</v>
      </c>
      <c r="AL964" s="7">
        <v>3</v>
      </c>
      <c r="AM964" s="14">
        <v>0</v>
      </c>
      <c r="AN964" s="13">
        <v>3</v>
      </c>
      <c r="AO964" s="14">
        <v>3</v>
      </c>
      <c r="AP964" s="7" t="s">
        <v>66</v>
      </c>
      <c r="AQ964" s="7" t="s">
        <v>62</v>
      </c>
      <c r="AR964" s="7" t="s">
        <v>66</v>
      </c>
      <c r="AS964" s="7" t="s">
        <v>70</v>
      </c>
      <c r="AT964" s="7" t="s">
        <v>70</v>
      </c>
      <c r="AU964" s="7" t="s">
        <v>66</v>
      </c>
      <c r="AV964" s="7" t="s">
        <v>70</v>
      </c>
      <c r="AW964" s="7" t="s">
        <v>70</v>
      </c>
      <c r="AX964" s="12">
        <v>0</v>
      </c>
      <c r="AY964" s="12">
        <v>0</v>
      </c>
      <c r="AZ964" s="12">
        <v>0</v>
      </c>
      <c r="BA964" s="12">
        <v>1</v>
      </c>
      <c r="BB964" s="12">
        <v>1</v>
      </c>
      <c r="BC964" s="12">
        <v>0</v>
      </c>
      <c r="BD964" s="35">
        <v>1</v>
      </c>
      <c r="BE964" s="12">
        <v>1</v>
      </c>
    </row>
    <row r="965" spans="1:57" x14ac:dyDescent="0.35">
      <c r="A965" s="7">
        <v>964</v>
      </c>
      <c r="B965" s="7">
        <v>964</v>
      </c>
      <c r="C965" s="7" t="s">
        <v>2140</v>
      </c>
      <c r="D965" s="7" t="s">
        <v>2141</v>
      </c>
      <c r="E965" s="13" t="s">
        <v>51</v>
      </c>
      <c r="F965" s="7">
        <v>300</v>
      </c>
      <c r="G965" s="7" t="s">
        <v>173</v>
      </c>
      <c r="H965" s="7"/>
      <c r="I965" s="14" t="s">
        <v>53</v>
      </c>
      <c r="J965" s="13" t="s">
        <v>54</v>
      </c>
      <c r="K965" s="7" t="s">
        <v>103</v>
      </c>
      <c r="L965" s="7" t="s">
        <v>76</v>
      </c>
      <c r="M965" s="7" t="s">
        <v>57</v>
      </c>
      <c r="N965" s="7">
        <v>21</v>
      </c>
      <c r="O965" s="7" t="s">
        <v>86</v>
      </c>
      <c r="P965" s="7">
        <v>42</v>
      </c>
      <c r="Q965" t="s">
        <v>7881</v>
      </c>
      <c r="R965" s="7" t="s">
        <v>59</v>
      </c>
      <c r="S965" s="14" t="s">
        <v>59</v>
      </c>
      <c r="T965" t="b">
        <v>0</v>
      </c>
      <c r="U965" s="7">
        <v>1132</v>
      </c>
      <c r="V965" s="7">
        <v>18.760000000000002</v>
      </c>
      <c r="W965" s="7">
        <v>28.14</v>
      </c>
      <c r="X965" s="7">
        <v>0.68640000000000001</v>
      </c>
      <c r="Y965" s="7">
        <v>1.5791200000000001</v>
      </c>
      <c r="Z965" s="7">
        <v>6.2</v>
      </c>
      <c r="AA965" s="7">
        <v>3.08</v>
      </c>
      <c r="AB965" s="14">
        <v>3.74</v>
      </c>
      <c r="AC965" s="17">
        <v>1E-4</v>
      </c>
      <c r="AD965" s="3">
        <v>0.99990000000000001</v>
      </c>
      <c r="AE965" s="14" t="s">
        <v>197</v>
      </c>
      <c r="AF965" s="13">
        <v>7</v>
      </c>
      <c r="AG965" s="14">
        <v>6</v>
      </c>
      <c r="AH965" s="13">
        <v>4</v>
      </c>
      <c r="AI965" s="7">
        <v>3</v>
      </c>
      <c r="AJ965" s="7">
        <v>1</v>
      </c>
      <c r="AK965" s="7">
        <v>3</v>
      </c>
      <c r="AL965" s="7">
        <v>2</v>
      </c>
      <c r="AM965" s="14">
        <v>1</v>
      </c>
      <c r="AN965" s="13">
        <v>3</v>
      </c>
      <c r="AO965" s="14">
        <v>3</v>
      </c>
      <c r="AP965" s="7" t="s">
        <v>66</v>
      </c>
      <c r="AQ965" s="7" t="s">
        <v>62</v>
      </c>
      <c r="AR965" s="7" t="s">
        <v>66</v>
      </c>
      <c r="AS965" s="7" t="s">
        <v>70</v>
      </c>
      <c r="AT965" s="7" t="s">
        <v>63</v>
      </c>
      <c r="AU965" s="7" t="s">
        <v>66</v>
      </c>
      <c r="AV965" s="7" t="s">
        <v>70</v>
      </c>
      <c r="AW965" s="7" t="s">
        <v>70</v>
      </c>
      <c r="AX965" s="12">
        <v>0</v>
      </c>
      <c r="AY965" s="12">
        <v>0</v>
      </c>
      <c r="AZ965" s="12">
        <v>0</v>
      </c>
      <c r="BA965" s="12">
        <v>1</v>
      </c>
      <c r="BB965" s="12">
        <v>1</v>
      </c>
      <c r="BC965" s="12">
        <v>0</v>
      </c>
      <c r="BD965" s="35">
        <v>1</v>
      </c>
      <c r="BE965" s="12">
        <v>1</v>
      </c>
    </row>
    <row r="966" spans="1:57" x14ac:dyDescent="0.35">
      <c r="A966" s="7">
        <v>965</v>
      </c>
      <c r="B966" s="7">
        <v>965</v>
      </c>
      <c r="C966" s="7" t="s">
        <v>2142</v>
      </c>
      <c r="D966" s="7" t="s">
        <v>2143</v>
      </c>
      <c r="E966" s="13" t="s">
        <v>51</v>
      </c>
      <c r="F966" s="7">
        <v>300</v>
      </c>
      <c r="G966" s="7" t="s">
        <v>100</v>
      </c>
      <c r="H966" s="7">
        <v>2102</v>
      </c>
      <c r="I966" s="14" t="s">
        <v>53</v>
      </c>
      <c r="J966" s="13" t="s">
        <v>54</v>
      </c>
      <c r="K966" s="7" t="s">
        <v>83</v>
      </c>
      <c r="L966" s="7" t="s">
        <v>56</v>
      </c>
      <c r="M966" s="7" t="s">
        <v>57</v>
      </c>
      <c r="N966" s="7">
        <v>26</v>
      </c>
      <c r="O966" s="7" t="s">
        <v>86</v>
      </c>
      <c r="P966" s="7">
        <v>33</v>
      </c>
      <c r="Q966" t="s">
        <v>7875</v>
      </c>
      <c r="R966" s="7" t="s">
        <v>59</v>
      </c>
      <c r="S966" s="14" t="s">
        <v>59</v>
      </c>
      <c r="T966" t="b">
        <v>0</v>
      </c>
      <c r="U966" s="7">
        <v>368</v>
      </c>
      <c r="V966" s="7">
        <v>11.1</v>
      </c>
      <c r="W966" s="7">
        <v>25.42</v>
      </c>
      <c r="X966" s="7">
        <v>0.94526600000000005</v>
      </c>
      <c r="Y966" s="7">
        <v>0.47072000000000003</v>
      </c>
      <c r="Z966" s="7"/>
      <c r="AA966" s="7"/>
      <c r="AB966" s="14"/>
      <c r="AC966" s="17">
        <v>1.53575E-2</v>
      </c>
      <c r="AD966" s="3">
        <v>0.98464300000000005</v>
      </c>
      <c r="AE966" s="14" t="s">
        <v>197</v>
      </c>
      <c r="AF966" s="13">
        <v>7</v>
      </c>
      <c r="AG966" s="14">
        <v>6</v>
      </c>
      <c r="AH966" s="13">
        <v>4</v>
      </c>
      <c r="AI966" s="7">
        <v>4</v>
      </c>
      <c r="AJ966" s="7">
        <v>0</v>
      </c>
      <c r="AK966" s="7">
        <v>3</v>
      </c>
      <c r="AL966" s="7">
        <v>3</v>
      </c>
      <c r="AM966" s="14">
        <v>0</v>
      </c>
      <c r="AN966" s="13">
        <v>3</v>
      </c>
      <c r="AO966" s="14">
        <v>3</v>
      </c>
      <c r="AP966" s="7" t="s">
        <v>66</v>
      </c>
      <c r="AQ966" s="7" t="s">
        <v>62</v>
      </c>
      <c r="AR966" s="7" t="s">
        <v>62</v>
      </c>
      <c r="AS966" s="7" t="s">
        <v>5797</v>
      </c>
      <c r="AT966" s="7" t="s">
        <v>62</v>
      </c>
      <c r="AU966" s="7" t="s">
        <v>66</v>
      </c>
      <c r="AV966" s="7" t="s">
        <v>70</v>
      </c>
      <c r="AW966" s="7" t="s">
        <v>70</v>
      </c>
      <c r="AX966" s="12">
        <v>0</v>
      </c>
      <c r="AY966" s="12">
        <v>0</v>
      </c>
      <c r="AZ966" s="12">
        <v>0</v>
      </c>
      <c r="BA966" s="12">
        <v>1</v>
      </c>
      <c r="BB966" s="12">
        <v>1</v>
      </c>
      <c r="BC966" s="12">
        <v>0</v>
      </c>
      <c r="BD966" s="35">
        <v>1</v>
      </c>
      <c r="BE966" s="12">
        <v>1</v>
      </c>
    </row>
    <row r="967" spans="1:57" x14ac:dyDescent="0.35">
      <c r="A967" s="7">
        <v>966</v>
      </c>
      <c r="B967" s="7">
        <v>966</v>
      </c>
      <c r="C967" s="7" t="s">
        <v>2144</v>
      </c>
      <c r="D967" s="7" t="s">
        <v>2145</v>
      </c>
      <c r="E967" s="13" t="s">
        <v>51</v>
      </c>
      <c r="F967" s="7">
        <v>300</v>
      </c>
      <c r="G967" s="7" t="s">
        <v>100</v>
      </c>
      <c r="H967" s="7">
        <v>2930</v>
      </c>
      <c r="I967" s="14" t="s">
        <v>53</v>
      </c>
      <c r="J967" s="13" t="s">
        <v>54</v>
      </c>
      <c r="K967" s="7" t="s">
        <v>138</v>
      </c>
      <c r="L967" s="7"/>
      <c r="M967" s="7" t="s">
        <v>57</v>
      </c>
      <c r="N967" s="7">
        <v>41</v>
      </c>
      <c r="O967" s="7" t="s">
        <v>86</v>
      </c>
      <c r="P967" s="7">
        <v>33</v>
      </c>
      <c r="Q967" t="s">
        <v>7875</v>
      </c>
      <c r="R967" s="7" t="s">
        <v>59</v>
      </c>
      <c r="S967" s="14" t="s">
        <v>59</v>
      </c>
      <c r="T967" t="b">
        <v>0</v>
      </c>
      <c r="U967" s="7">
        <v>742</v>
      </c>
      <c r="V967" s="7">
        <v>8.06</v>
      </c>
      <c r="W967" s="7">
        <v>21.38</v>
      </c>
      <c r="X967" s="7">
        <v>0.63700000000000012</v>
      </c>
      <c r="Y967" s="7">
        <v>1.0790599999999999</v>
      </c>
      <c r="Z967" s="7"/>
      <c r="AA967" s="7"/>
      <c r="AB967" s="14"/>
      <c r="AC967" s="17">
        <v>1.1235999999999999E-2</v>
      </c>
      <c r="AD967" s="3">
        <v>0.98876399999999998</v>
      </c>
      <c r="AE967" s="14" t="s">
        <v>197</v>
      </c>
      <c r="AF967" s="13">
        <v>7</v>
      </c>
      <c r="AG967" s="14">
        <v>6</v>
      </c>
      <c r="AH967" s="13">
        <v>4</v>
      </c>
      <c r="AI967" s="7">
        <v>4</v>
      </c>
      <c r="AJ967" s="7">
        <v>0</v>
      </c>
      <c r="AK967" s="7">
        <v>3</v>
      </c>
      <c r="AL967" s="7">
        <v>3</v>
      </c>
      <c r="AM967" s="14">
        <v>0</v>
      </c>
      <c r="AN967" s="13">
        <v>3</v>
      </c>
      <c r="AO967" s="14">
        <v>3</v>
      </c>
      <c r="AP967" s="7" t="s">
        <v>66</v>
      </c>
      <c r="AQ967" s="7" t="s">
        <v>62</v>
      </c>
      <c r="AR967" s="7" t="s">
        <v>62</v>
      </c>
      <c r="AS967" s="7" t="s">
        <v>5797</v>
      </c>
      <c r="AT967" s="7" t="s">
        <v>62</v>
      </c>
      <c r="AU967" s="7" t="s">
        <v>66</v>
      </c>
      <c r="AV967" s="7" t="s">
        <v>5797</v>
      </c>
      <c r="AW967" s="7" t="s">
        <v>70</v>
      </c>
      <c r="AX967" s="12">
        <v>0</v>
      </c>
      <c r="AY967" s="12">
        <v>0</v>
      </c>
      <c r="AZ967" s="12">
        <v>0</v>
      </c>
      <c r="BA967" s="12">
        <v>1</v>
      </c>
      <c r="BB967" s="12" t="s">
        <v>5797</v>
      </c>
      <c r="BC967" s="12">
        <v>0</v>
      </c>
      <c r="BD967" s="35">
        <v>1</v>
      </c>
      <c r="BE967" s="12">
        <v>1</v>
      </c>
    </row>
    <row r="968" spans="1:57" x14ac:dyDescent="0.35">
      <c r="A968" s="7">
        <v>967</v>
      </c>
      <c r="B968" s="7">
        <v>967</v>
      </c>
      <c r="C968" s="7" t="s">
        <v>2146</v>
      </c>
      <c r="D968" s="7" t="s">
        <v>2147</v>
      </c>
      <c r="E968" s="13" t="s">
        <v>51</v>
      </c>
      <c r="F968" s="7">
        <v>300</v>
      </c>
      <c r="G968" s="7" t="s">
        <v>100</v>
      </c>
      <c r="H968" s="7"/>
      <c r="I968" s="14" t="s">
        <v>53</v>
      </c>
      <c r="J968" s="13" t="s">
        <v>54</v>
      </c>
      <c r="K968" s="7" t="s">
        <v>83</v>
      </c>
      <c r="L968" s="7" t="s">
        <v>56</v>
      </c>
      <c r="M968" s="7" t="s">
        <v>57</v>
      </c>
      <c r="N968" s="7">
        <v>30</v>
      </c>
      <c r="O968" s="7" t="s">
        <v>58</v>
      </c>
      <c r="P968" s="7">
        <v>35</v>
      </c>
      <c r="Q968" t="s">
        <v>197</v>
      </c>
      <c r="R968" s="7" t="s">
        <v>59</v>
      </c>
      <c r="S968" s="14" t="s">
        <v>113</v>
      </c>
      <c r="T968" t="b">
        <v>0</v>
      </c>
      <c r="U968" s="7">
        <v>424</v>
      </c>
      <c r="V968" s="7">
        <v>9.58</v>
      </c>
      <c r="W968" s="7">
        <v>22.1</v>
      </c>
      <c r="X968" s="7">
        <v>0.61226659999999999</v>
      </c>
      <c r="Y968" s="7">
        <v>0.70591999999999999</v>
      </c>
      <c r="Z968" s="7">
        <v>7.5</v>
      </c>
      <c r="AA968" s="7">
        <v>4.2300000000000004</v>
      </c>
      <c r="AB968" s="14">
        <v>2.97</v>
      </c>
      <c r="AC968" s="17">
        <v>1.34336E-2</v>
      </c>
      <c r="AD968" s="3">
        <v>0.98656600000000005</v>
      </c>
      <c r="AE968" s="14" t="s">
        <v>197</v>
      </c>
      <c r="AF968" s="13">
        <v>7</v>
      </c>
      <c r="AG968" s="14">
        <v>6</v>
      </c>
      <c r="AH968" s="13">
        <v>4</v>
      </c>
      <c r="AI968" s="7">
        <v>4</v>
      </c>
      <c r="AJ968" s="7">
        <v>0</v>
      </c>
      <c r="AK968" s="7">
        <v>3</v>
      </c>
      <c r="AL968" s="7">
        <v>3</v>
      </c>
      <c r="AM968" s="14">
        <v>0</v>
      </c>
      <c r="AN968" s="13">
        <v>3</v>
      </c>
      <c r="AO968" s="14">
        <v>3</v>
      </c>
      <c r="AP968" s="7" t="s">
        <v>66</v>
      </c>
      <c r="AQ968" s="7" t="s">
        <v>62</v>
      </c>
      <c r="AR968" s="7" t="s">
        <v>62</v>
      </c>
      <c r="AS968" s="7" t="s">
        <v>5797</v>
      </c>
      <c r="AT968" s="7" t="s">
        <v>62</v>
      </c>
      <c r="AU968" s="7" t="s">
        <v>66</v>
      </c>
      <c r="AV968" s="7" t="s">
        <v>5797</v>
      </c>
      <c r="AW968" s="7" t="s">
        <v>5797</v>
      </c>
      <c r="AX968" s="12">
        <v>0</v>
      </c>
      <c r="AY968" s="12">
        <v>0</v>
      </c>
      <c r="AZ968" s="12">
        <v>0</v>
      </c>
      <c r="BA968" s="12">
        <v>1</v>
      </c>
      <c r="BB968" s="12">
        <v>1</v>
      </c>
      <c r="BC968" s="12">
        <v>0</v>
      </c>
      <c r="BD968" s="35">
        <v>1</v>
      </c>
      <c r="BE968" s="12">
        <v>1</v>
      </c>
    </row>
    <row r="969" spans="1:57" x14ac:dyDescent="0.35">
      <c r="A969" s="7">
        <v>968</v>
      </c>
      <c r="B969" s="7">
        <v>968</v>
      </c>
      <c r="C969" s="7" t="s">
        <v>2148</v>
      </c>
      <c r="D969" s="7" t="s">
        <v>2149</v>
      </c>
      <c r="E969" s="13" t="s">
        <v>51</v>
      </c>
      <c r="F969" s="7">
        <v>300</v>
      </c>
      <c r="G969" s="7" t="s">
        <v>100</v>
      </c>
      <c r="H969" s="7"/>
      <c r="I969" s="14" t="s">
        <v>53</v>
      </c>
      <c r="J969" s="13" t="s">
        <v>54</v>
      </c>
      <c r="K969" s="7" t="s">
        <v>106</v>
      </c>
      <c r="L969" s="7" t="s">
        <v>56</v>
      </c>
      <c r="M969" s="7" t="s">
        <v>57</v>
      </c>
      <c r="N969" s="7">
        <v>30</v>
      </c>
      <c r="O969" s="7" t="s">
        <v>86</v>
      </c>
      <c r="P969" s="7">
        <v>38</v>
      </c>
      <c r="Q969" t="s">
        <v>7875</v>
      </c>
      <c r="R969" s="7" t="s">
        <v>59</v>
      </c>
      <c r="S969" s="14" t="s">
        <v>59</v>
      </c>
      <c r="T969" t="b">
        <v>0</v>
      </c>
      <c r="U969" s="7">
        <v>693</v>
      </c>
      <c r="V969" s="7">
        <v>10.52</v>
      </c>
      <c r="W969" s="7">
        <v>26</v>
      </c>
      <c r="X969" s="7">
        <v>0.93086740000000001</v>
      </c>
      <c r="Y969" s="7">
        <v>0.96097999999999995</v>
      </c>
      <c r="Z969" s="7"/>
      <c r="AA969" s="7"/>
      <c r="AB969" s="14"/>
      <c r="AC969" s="17">
        <v>4.1177900000000003E-2</v>
      </c>
      <c r="AD969" s="3">
        <v>0.95882199999999995</v>
      </c>
      <c r="AE969" s="14" t="s">
        <v>197</v>
      </c>
      <c r="AF969" s="13">
        <v>7</v>
      </c>
      <c r="AG969" s="14">
        <v>6</v>
      </c>
      <c r="AH969" s="13">
        <v>4</v>
      </c>
      <c r="AI969" s="7">
        <v>2</v>
      </c>
      <c r="AJ969" s="7">
        <v>2</v>
      </c>
      <c r="AK969" s="7">
        <v>3</v>
      </c>
      <c r="AL969" s="7">
        <v>2</v>
      </c>
      <c r="AM969" s="14">
        <v>1</v>
      </c>
      <c r="AN969" s="13">
        <v>3</v>
      </c>
      <c r="AO969" s="14">
        <v>3</v>
      </c>
      <c r="AP969" s="7" t="s">
        <v>69</v>
      </c>
      <c r="AQ969" s="7" t="s">
        <v>62</v>
      </c>
      <c r="AR969" s="7" t="s">
        <v>62</v>
      </c>
      <c r="AS969" s="7" t="s">
        <v>5797</v>
      </c>
      <c r="AT969" s="7" t="s">
        <v>62</v>
      </c>
      <c r="AU969" s="7" t="s">
        <v>5797</v>
      </c>
      <c r="AV969" s="7" t="s">
        <v>5797</v>
      </c>
      <c r="AW969" s="7" t="s">
        <v>70</v>
      </c>
      <c r="AX969" s="12">
        <v>0</v>
      </c>
      <c r="AY969" s="12">
        <v>0</v>
      </c>
      <c r="AZ969" s="12">
        <v>0</v>
      </c>
      <c r="BA969" s="12">
        <v>1</v>
      </c>
      <c r="BB969" s="12">
        <v>1</v>
      </c>
      <c r="BC969" s="12">
        <v>0</v>
      </c>
      <c r="BD969" s="35">
        <v>1</v>
      </c>
      <c r="BE969" s="12">
        <v>1</v>
      </c>
    </row>
    <row r="970" spans="1:57" x14ac:dyDescent="0.35">
      <c r="A970" s="7">
        <v>969</v>
      </c>
      <c r="B970" s="7">
        <v>969</v>
      </c>
      <c r="C970" s="7" t="s">
        <v>2150</v>
      </c>
      <c r="D970" s="7" t="s">
        <v>2151</v>
      </c>
      <c r="E970" s="13" t="s">
        <v>51</v>
      </c>
      <c r="F970" s="7">
        <v>300</v>
      </c>
      <c r="G970" s="7" t="s">
        <v>100</v>
      </c>
      <c r="H970" s="7">
        <v>660</v>
      </c>
      <c r="I970" s="14" t="s">
        <v>53</v>
      </c>
      <c r="J970" s="13" t="s">
        <v>54</v>
      </c>
      <c r="K970" s="7" t="s">
        <v>75</v>
      </c>
      <c r="L970" s="7" t="s">
        <v>87</v>
      </c>
      <c r="M970" s="7" t="s">
        <v>57</v>
      </c>
      <c r="N970" s="7">
        <v>27</v>
      </c>
      <c r="O970" s="7" t="s">
        <v>58</v>
      </c>
      <c r="P970" s="7">
        <v>42</v>
      </c>
      <c r="Q970" t="s">
        <v>7875</v>
      </c>
      <c r="R970" s="7" t="s">
        <v>59</v>
      </c>
      <c r="S970" s="14" t="s">
        <v>59</v>
      </c>
      <c r="T970" t="b">
        <v>0</v>
      </c>
      <c r="U970" s="7">
        <v>2119</v>
      </c>
      <c r="V970" s="7">
        <v>21.46</v>
      </c>
      <c r="W970" s="7">
        <v>33.299999999999997</v>
      </c>
      <c r="X970" s="7">
        <v>0.98773339999999998</v>
      </c>
      <c r="Y970" s="7">
        <v>2.8820600000000001</v>
      </c>
      <c r="Z970" s="7"/>
      <c r="AA970" s="7"/>
      <c r="AB970" s="14"/>
      <c r="AC970" s="17">
        <v>6.3052599999999996E-4</v>
      </c>
      <c r="AD970" s="3">
        <v>0.99936899999999995</v>
      </c>
      <c r="AE970" s="14" t="s">
        <v>197</v>
      </c>
      <c r="AF970" s="13">
        <v>7</v>
      </c>
      <c r="AG970" s="14">
        <v>6</v>
      </c>
      <c r="AH970" s="13">
        <v>4</v>
      </c>
      <c r="AI970" s="7">
        <v>4</v>
      </c>
      <c r="AJ970" s="7">
        <v>0</v>
      </c>
      <c r="AK970" s="7">
        <v>3</v>
      </c>
      <c r="AL970" s="7">
        <v>3</v>
      </c>
      <c r="AM970" s="14">
        <v>0</v>
      </c>
      <c r="AN970" s="13">
        <v>3</v>
      </c>
      <c r="AO970" s="14">
        <v>3</v>
      </c>
      <c r="AP970" s="7" t="s">
        <v>66</v>
      </c>
      <c r="AQ970" s="7" t="s">
        <v>62</v>
      </c>
      <c r="AR970" s="7" t="s">
        <v>66</v>
      </c>
      <c r="AS970" s="7" t="s">
        <v>70</v>
      </c>
      <c r="AT970" s="7" t="s">
        <v>70</v>
      </c>
      <c r="AU970" s="7" t="s">
        <v>66</v>
      </c>
      <c r="AV970" s="7" t="s">
        <v>70</v>
      </c>
      <c r="AW970" s="7" t="s">
        <v>70</v>
      </c>
      <c r="AX970" s="12">
        <v>0</v>
      </c>
      <c r="AY970" s="12">
        <v>0</v>
      </c>
      <c r="AZ970" s="12">
        <v>0</v>
      </c>
      <c r="BA970" s="12">
        <v>1</v>
      </c>
      <c r="BB970" s="12">
        <v>1</v>
      </c>
      <c r="BC970" s="12">
        <v>0</v>
      </c>
      <c r="BD970" s="35">
        <v>1</v>
      </c>
      <c r="BE970" s="12">
        <v>1</v>
      </c>
    </row>
    <row r="971" spans="1:57" x14ac:dyDescent="0.35">
      <c r="A971" s="7">
        <v>970</v>
      </c>
      <c r="B971" s="7">
        <v>970</v>
      </c>
      <c r="C971" s="7" t="s">
        <v>2152</v>
      </c>
      <c r="D971" s="7" t="s">
        <v>2153</v>
      </c>
      <c r="E971" s="13" t="s">
        <v>51</v>
      </c>
      <c r="F971" s="7">
        <v>300</v>
      </c>
      <c r="G971" s="7" t="s">
        <v>100</v>
      </c>
      <c r="H971" s="7">
        <v>2286</v>
      </c>
      <c r="I971" s="14" t="s">
        <v>53</v>
      </c>
      <c r="J971" s="13" t="s">
        <v>54</v>
      </c>
      <c r="K971" s="7" t="s">
        <v>79</v>
      </c>
      <c r="L971" s="7" t="s">
        <v>56</v>
      </c>
      <c r="M971" s="7" t="s">
        <v>57</v>
      </c>
      <c r="N971" s="7">
        <v>59</v>
      </c>
      <c r="O971" s="7" t="s">
        <v>86</v>
      </c>
      <c r="P971" s="7">
        <v>41</v>
      </c>
      <c r="Q971" t="s">
        <v>197</v>
      </c>
      <c r="R971" s="7" t="s">
        <v>59</v>
      </c>
      <c r="S971" s="14" t="s">
        <v>59</v>
      </c>
      <c r="T971" t="b">
        <v>0</v>
      </c>
      <c r="U971" s="7">
        <v>391</v>
      </c>
      <c r="V971" s="7">
        <v>10.75</v>
      </c>
      <c r="W971" s="7">
        <v>25.175000000000001</v>
      </c>
      <c r="X971" s="7">
        <v>0.96616599999999997</v>
      </c>
      <c r="Y971" s="7">
        <v>0.60617500000000002</v>
      </c>
      <c r="Z971" s="7"/>
      <c r="AA971" s="7"/>
      <c r="AB971" s="14"/>
      <c r="AC971" s="17">
        <v>1.90146E-2</v>
      </c>
      <c r="AD971" s="3">
        <v>0.980985</v>
      </c>
      <c r="AE971" s="14" t="s">
        <v>197</v>
      </c>
      <c r="AF971" s="13">
        <v>7</v>
      </c>
      <c r="AG971" s="14">
        <v>6</v>
      </c>
      <c r="AH971" s="13">
        <v>4</v>
      </c>
      <c r="AI971" s="7">
        <v>4</v>
      </c>
      <c r="AJ971" s="7">
        <v>0</v>
      </c>
      <c r="AK971" s="7">
        <v>3</v>
      </c>
      <c r="AL971" s="7">
        <v>3</v>
      </c>
      <c r="AM971" s="14">
        <v>0</v>
      </c>
      <c r="AN971" s="13">
        <v>3</v>
      </c>
      <c r="AO971" s="14">
        <v>3</v>
      </c>
      <c r="AP971" s="7" t="s">
        <v>66</v>
      </c>
      <c r="AQ971" s="7" t="s">
        <v>62</v>
      </c>
      <c r="AR971" s="7" t="s">
        <v>62</v>
      </c>
      <c r="AS971" s="7" t="s">
        <v>5797</v>
      </c>
      <c r="AT971" s="7" t="s">
        <v>62</v>
      </c>
      <c r="AU971" s="7" t="s">
        <v>66</v>
      </c>
      <c r="AV971" s="7" t="s">
        <v>5797</v>
      </c>
      <c r="AW971" s="7" t="s">
        <v>5797</v>
      </c>
      <c r="AX971" s="12">
        <v>0</v>
      </c>
      <c r="AY971" s="12">
        <v>0</v>
      </c>
      <c r="AZ971" s="12">
        <v>0</v>
      </c>
      <c r="BA971" s="12">
        <v>1</v>
      </c>
      <c r="BB971" s="12">
        <v>1</v>
      </c>
      <c r="BC971" s="12">
        <v>0</v>
      </c>
      <c r="BD971" s="35">
        <v>1</v>
      </c>
      <c r="BE971" s="12">
        <v>1</v>
      </c>
    </row>
    <row r="972" spans="1:57" x14ac:dyDescent="0.35">
      <c r="A972" s="7">
        <v>971</v>
      </c>
      <c r="B972" s="7">
        <v>971</v>
      </c>
      <c r="C972" s="7" t="s">
        <v>2154</v>
      </c>
      <c r="D972" s="7" t="s">
        <v>2155</v>
      </c>
      <c r="E972" s="13" t="s">
        <v>51</v>
      </c>
      <c r="F972" s="7">
        <v>300</v>
      </c>
      <c r="G972" s="7" t="s">
        <v>101</v>
      </c>
      <c r="H972" s="7"/>
      <c r="I972" s="14" t="s">
        <v>53</v>
      </c>
      <c r="J972" s="13" t="s">
        <v>54</v>
      </c>
      <c r="K972" s="7" t="s">
        <v>92</v>
      </c>
      <c r="L972" s="7" t="s">
        <v>87</v>
      </c>
      <c r="M972" s="7" t="s">
        <v>108</v>
      </c>
      <c r="N972" s="7">
        <v>62</v>
      </c>
      <c r="O972" s="7" t="s">
        <v>58</v>
      </c>
      <c r="P972" s="7">
        <v>35</v>
      </c>
      <c r="Q972" t="s">
        <v>7897</v>
      </c>
      <c r="R972" s="7" t="s">
        <v>59</v>
      </c>
      <c r="S972" s="14" t="s">
        <v>56</v>
      </c>
      <c r="T972" t="b">
        <v>0</v>
      </c>
      <c r="U972" s="7">
        <v>180</v>
      </c>
      <c r="V972" s="7">
        <v>11.1</v>
      </c>
      <c r="W972" s="7">
        <v>18.2</v>
      </c>
      <c r="X972" s="7">
        <v>0.48822199999999999</v>
      </c>
      <c r="Y972" s="7">
        <v>0.56013333333333326</v>
      </c>
      <c r="Z972" s="7">
        <v>6.7</v>
      </c>
      <c r="AA972" s="7">
        <v>2.63</v>
      </c>
      <c r="AB972" s="14">
        <v>3.12</v>
      </c>
      <c r="AC972" s="17">
        <v>7.7435299999999999E-2</v>
      </c>
      <c r="AD972" s="3">
        <v>0.92256499999999997</v>
      </c>
      <c r="AE972" s="14" t="s">
        <v>197</v>
      </c>
      <c r="AF972" s="13">
        <v>7</v>
      </c>
      <c r="AG972" s="14">
        <v>6</v>
      </c>
      <c r="AH972" s="13">
        <v>4</v>
      </c>
      <c r="AI972" s="7">
        <v>4</v>
      </c>
      <c r="AJ972" s="7">
        <v>0</v>
      </c>
      <c r="AK972" s="7">
        <v>3</v>
      </c>
      <c r="AL972" s="7">
        <v>3</v>
      </c>
      <c r="AM972" s="14">
        <v>0</v>
      </c>
      <c r="AN972" s="13">
        <v>3</v>
      </c>
      <c r="AO972" s="14">
        <v>3</v>
      </c>
      <c r="AP972" s="7" t="s">
        <v>66</v>
      </c>
      <c r="AQ972" s="7" t="s">
        <v>62</v>
      </c>
      <c r="AR972" s="7" t="s">
        <v>62</v>
      </c>
      <c r="AS972" s="7" t="s">
        <v>5797</v>
      </c>
      <c r="AT972" s="7" t="s">
        <v>62</v>
      </c>
      <c r="AU972" s="7" t="s">
        <v>66</v>
      </c>
      <c r="AV972" s="7" t="s">
        <v>5797</v>
      </c>
      <c r="AW972" s="7" t="s">
        <v>70</v>
      </c>
      <c r="AX972" s="12">
        <v>0</v>
      </c>
      <c r="AY972" s="12">
        <v>0</v>
      </c>
      <c r="AZ972" s="12">
        <v>0</v>
      </c>
      <c r="BA972" s="12">
        <v>1</v>
      </c>
      <c r="BB972" s="12">
        <v>1</v>
      </c>
      <c r="BC972" s="12">
        <v>0</v>
      </c>
      <c r="BD972" s="35">
        <v>1</v>
      </c>
      <c r="BE972" s="12">
        <v>1</v>
      </c>
    </row>
    <row r="973" spans="1:57" x14ac:dyDescent="0.35">
      <c r="A973" s="7">
        <v>972</v>
      </c>
      <c r="B973" s="7">
        <v>972</v>
      </c>
      <c r="C973" s="7" t="s">
        <v>2156</v>
      </c>
      <c r="D973" s="7" t="s">
        <v>2157</v>
      </c>
      <c r="E973" s="13" t="s">
        <v>51</v>
      </c>
      <c r="F973" s="7">
        <v>300</v>
      </c>
      <c r="G973" s="7" t="s">
        <v>100</v>
      </c>
      <c r="H973" s="7">
        <v>360</v>
      </c>
      <c r="I973" s="14" t="s">
        <v>53</v>
      </c>
      <c r="J973" s="13" t="s">
        <v>54</v>
      </c>
      <c r="K973" s="7" t="s">
        <v>75</v>
      </c>
      <c r="L973" s="7" t="s">
        <v>87</v>
      </c>
      <c r="M973" s="7" t="s">
        <v>57</v>
      </c>
      <c r="N973" s="7">
        <v>19</v>
      </c>
      <c r="O973" s="7" t="s">
        <v>109</v>
      </c>
      <c r="P973" s="7">
        <v>39</v>
      </c>
      <c r="Q973" t="s">
        <v>7875</v>
      </c>
      <c r="R973" s="7" t="s">
        <v>113</v>
      </c>
      <c r="S973" s="14" t="s">
        <v>113</v>
      </c>
      <c r="T973" t="b">
        <v>0</v>
      </c>
      <c r="U973" s="7">
        <v>1752</v>
      </c>
      <c r="V973" s="7">
        <v>19.600000000000001</v>
      </c>
      <c r="W973" s="7">
        <v>31.46</v>
      </c>
      <c r="X973" s="7">
        <v>0.87073339999999999</v>
      </c>
      <c r="Y973" s="7">
        <v>2.5321400000000001</v>
      </c>
      <c r="Z973" s="7">
        <v>5.6</v>
      </c>
      <c r="AA973" s="7">
        <v>4.1900000000000004</v>
      </c>
      <c r="AB973" s="14">
        <v>2.76</v>
      </c>
      <c r="AC973" s="17">
        <v>1E-4</v>
      </c>
      <c r="AD973" s="3">
        <v>0.99990000000000001</v>
      </c>
      <c r="AE973" s="14" t="s">
        <v>197</v>
      </c>
      <c r="AF973" s="13">
        <v>7</v>
      </c>
      <c r="AG973" s="14">
        <v>6</v>
      </c>
      <c r="AH973" s="13">
        <v>4</v>
      </c>
      <c r="AI973" s="7">
        <v>2</v>
      </c>
      <c r="AJ973" s="7">
        <v>2</v>
      </c>
      <c r="AK973" s="7">
        <v>3</v>
      </c>
      <c r="AL973" s="7">
        <v>2</v>
      </c>
      <c r="AM973" s="14">
        <v>1</v>
      </c>
      <c r="AN973" s="13">
        <v>3</v>
      </c>
      <c r="AO973" s="14">
        <v>3</v>
      </c>
      <c r="AP973" s="7" t="s">
        <v>69</v>
      </c>
      <c r="AQ973" s="7" t="s">
        <v>62</v>
      </c>
      <c r="AR973" s="7" t="s">
        <v>66</v>
      </c>
      <c r="AS973" s="7" t="s">
        <v>70</v>
      </c>
      <c r="AT973" s="7" t="s">
        <v>70</v>
      </c>
      <c r="AU973" s="7" t="s">
        <v>66</v>
      </c>
      <c r="AV973" s="7" t="s">
        <v>70</v>
      </c>
      <c r="AW973" s="7" t="s">
        <v>70</v>
      </c>
      <c r="AX973" s="12">
        <v>0</v>
      </c>
      <c r="AY973" s="12">
        <v>0</v>
      </c>
      <c r="AZ973" s="12">
        <v>0</v>
      </c>
      <c r="BA973" s="12">
        <v>1</v>
      </c>
      <c r="BB973" s="12" t="s">
        <v>5797</v>
      </c>
      <c r="BC973" s="12">
        <v>0</v>
      </c>
      <c r="BD973" s="35">
        <v>1</v>
      </c>
      <c r="BE973" s="12">
        <v>1</v>
      </c>
    </row>
    <row r="974" spans="1:57" x14ac:dyDescent="0.35">
      <c r="A974" s="7">
        <v>973</v>
      </c>
      <c r="B974" s="7">
        <v>973</v>
      </c>
      <c r="C974" s="7" t="s">
        <v>2158</v>
      </c>
      <c r="D974" s="7" t="s">
        <v>2159</v>
      </c>
      <c r="E974" s="13" t="s">
        <v>51</v>
      </c>
      <c r="F974" s="7">
        <v>300</v>
      </c>
      <c r="G974" s="7" t="s">
        <v>100</v>
      </c>
      <c r="H974" s="7">
        <v>915</v>
      </c>
      <c r="I974" s="14" t="s">
        <v>53</v>
      </c>
      <c r="J974" s="13" t="s">
        <v>54</v>
      </c>
      <c r="K974" s="7" t="s">
        <v>75</v>
      </c>
      <c r="L974" s="7" t="s">
        <v>87</v>
      </c>
      <c r="M974" s="7" t="s">
        <v>57</v>
      </c>
      <c r="N974" s="7">
        <v>16.100000000000001</v>
      </c>
      <c r="O974" s="7" t="s">
        <v>109</v>
      </c>
      <c r="P974" s="7">
        <v>38</v>
      </c>
      <c r="Q974" t="s">
        <v>7875</v>
      </c>
      <c r="R974" s="7" t="s">
        <v>113</v>
      </c>
      <c r="S974" s="14" t="s">
        <v>113</v>
      </c>
      <c r="T974" t="b">
        <v>0</v>
      </c>
      <c r="U974" s="7">
        <v>1217</v>
      </c>
      <c r="V974" s="7">
        <v>18.36</v>
      </c>
      <c r="W974" s="7">
        <v>30.7</v>
      </c>
      <c r="X974" s="7">
        <v>0.99359940000000002</v>
      </c>
      <c r="Y974" s="7">
        <v>1.59006</v>
      </c>
      <c r="Z974" s="7">
        <v>5.7</v>
      </c>
      <c r="AA974" s="7">
        <v>4.16</v>
      </c>
      <c r="AB974" s="14">
        <v>3.46</v>
      </c>
      <c r="AC974" s="17">
        <v>1E-4</v>
      </c>
      <c r="AD974" s="3">
        <v>0.99990000000000001</v>
      </c>
      <c r="AE974" s="14" t="s">
        <v>197</v>
      </c>
      <c r="AF974" s="13">
        <v>7</v>
      </c>
      <c r="AG974" s="14">
        <v>6</v>
      </c>
      <c r="AH974" s="13">
        <v>4</v>
      </c>
      <c r="AI974" s="7">
        <v>3</v>
      </c>
      <c r="AJ974" s="7">
        <v>1</v>
      </c>
      <c r="AK974" s="7">
        <v>3</v>
      </c>
      <c r="AL974" s="7">
        <v>2</v>
      </c>
      <c r="AM974" s="14">
        <v>1</v>
      </c>
      <c r="AN974" s="13">
        <v>3</v>
      </c>
      <c r="AO974" s="14">
        <v>3</v>
      </c>
      <c r="AP974" s="7" t="s">
        <v>66</v>
      </c>
      <c r="AQ974" s="7" t="s">
        <v>62</v>
      </c>
      <c r="AR974" s="7" t="s">
        <v>66</v>
      </c>
      <c r="AS974" s="7" t="s">
        <v>70</v>
      </c>
      <c r="AT974" s="7" t="s">
        <v>63</v>
      </c>
      <c r="AU974" s="7" t="s">
        <v>66</v>
      </c>
      <c r="AV974" s="7" t="s">
        <v>70</v>
      </c>
      <c r="AW974" s="7" t="s">
        <v>70</v>
      </c>
      <c r="AX974" s="12">
        <v>0</v>
      </c>
      <c r="AY974" s="12">
        <v>0</v>
      </c>
      <c r="AZ974" s="12">
        <v>0</v>
      </c>
      <c r="BA974" s="12">
        <v>1</v>
      </c>
      <c r="BB974" s="12">
        <v>1</v>
      </c>
      <c r="BC974" s="12">
        <v>0</v>
      </c>
      <c r="BD974" s="35">
        <v>1</v>
      </c>
      <c r="BE974" s="12">
        <v>1</v>
      </c>
    </row>
    <row r="975" spans="1:57" x14ac:dyDescent="0.35">
      <c r="A975" s="7">
        <v>974</v>
      </c>
      <c r="B975" s="7">
        <v>974</v>
      </c>
      <c r="C975" s="7" t="s">
        <v>2160</v>
      </c>
      <c r="D975" s="7" t="s">
        <v>2161</v>
      </c>
      <c r="E975" s="13" t="s">
        <v>51</v>
      </c>
      <c r="F975" s="7">
        <v>300</v>
      </c>
      <c r="G975" s="7" t="s">
        <v>173</v>
      </c>
      <c r="H975" s="7"/>
      <c r="I975" s="14" t="s">
        <v>53</v>
      </c>
      <c r="J975" s="13" t="s">
        <v>54</v>
      </c>
      <c r="K975" s="7" t="s">
        <v>92</v>
      </c>
      <c r="L975" s="7" t="s">
        <v>56</v>
      </c>
      <c r="M975" s="7" t="s">
        <v>57</v>
      </c>
      <c r="N975" s="7">
        <v>22</v>
      </c>
      <c r="O975" s="7" t="s">
        <v>58</v>
      </c>
      <c r="P975" s="7">
        <v>37</v>
      </c>
      <c r="Q975" t="s">
        <v>7923</v>
      </c>
      <c r="R975" s="7" t="s">
        <v>59</v>
      </c>
      <c r="S975" s="14" t="s">
        <v>59</v>
      </c>
      <c r="T975" t="b">
        <v>0</v>
      </c>
      <c r="U975" s="7">
        <v>1132</v>
      </c>
      <c r="V975" s="7">
        <v>19.04</v>
      </c>
      <c r="W975" s="7">
        <v>28.46</v>
      </c>
      <c r="X975" s="7">
        <v>0.68086680000000011</v>
      </c>
      <c r="Y975" s="7">
        <v>1.5728200000000001</v>
      </c>
      <c r="Z975" s="7">
        <v>6.6</v>
      </c>
      <c r="AA975" s="7">
        <v>3.06</v>
      </c>
      <c r="AB975" s="14">
        <v>3.72</v>
      </c>
      <c r="AC975" s="17">
        <v>1.0191800000000001E-2</v>
      </c>
      <c r="AD975" s="3">
        <v>0.98980800000000002</v>
      </c>
      <c r="AE975" s="14" t="s">
        <v>197</v>
      </c>
      <c r="AF975" s="13">
        <v>7</v>
      </c>
      <c r="AG975" s="14">
        <v>6</v>
      </c>
      <c r="AH975" s="13">
        <v>4</v>
      </c>
      <c r="AI975" s="7">
        <v>4</v>
      </c>
      <c r="AJ975" s="7">
        <v>0</v>
      </c>
      <c r="AK975" s="7">
        <v>3</v>
      </c>
      <c r="AL975" s="7">
        <v>3</v>
      </c>
      <c r="AM975" s="14">
        <v>0</v>
      </c>
      <c r="AN975" s="13">
        <v>3</v>
      </c>
      <c r="AO975" s="14">
        <v>3</v>
      </c>
      <c r="AP975" s="7" t="s">
        <v>66</v>
      </c>
      <c r="AQ975" s="7" t="s">
        <v>62</v>
      </c>
      <c r="AR975" s="7" t="s">
        <v>62</v>
      </c>
      <c r="AS975" s="7" t="s">
        <v>70</v>
      </c>
      <c r="AT975" s="7" t="s">
        <v>62</v>
      </c>
      <c r="AU975" s="7" t="s">
        <v>66</v>
      </c>
      <c r="AV975" s="7" t="s">
        <v>70</v>
      </c>
      <c r="AW975" s="7" t="s">
        <v>70</v>
      </c>
      <c r="AX975" s="12">
        <v>0</v>
      </c>
      <c r="AY975" s="12">
        <v>0</v>
      </c>
      <c r="AZ975" s="12">
        <v>0</v>
      </c>
      <c r="BA975" s="12">
        <v>1</v>
      </c>
      <c r="BB975" s="12">
        <v>1</v>
      </c>
      <c r="BC975" s="12">
        <v>0</v>
      </c>
      <c r="BD975" s="35">
        <v>1</v>
      </c>
      <c r="BE975" s="12">
        <v>1</v>
      </c>
    </row>
    <row r="976" spans="1:57" x14ac:dyDescent="0.35">
      <c r="A976" s="7">
        <v>975</v>
      </c>
      <c r="B976" s="7">
        <v>975</v>
      </c>
      <c r="C976" s="7" t="s">
        <v>2162</v>
      </c>
      <c r="D976" s="7" t="s">
        <v>2163</v>
      </c>
      <c r="E976" s="13" t="s">
        <v>51</v>
      </c>
      <c r="F976" s="7">
        <v>300</v>
      </c>
      <c r="G976" s="7" t="s">
        <v>100</v>
      </c>
      <c r="H976" s="7"/>
      <c r="I976" s="14" t="s">
        <v>53</v>
      </c>
      <c r="J976" s="13" t="s">
        <v>54</v>
      </c>
      <c r="K976" s="7" t="s">
        <v>1318</v>
      </c>
      <c r="L976" s="7" t="s">
        <v>56</v>
      </c>
      <c r="M976" s="7" t="s">
        <v>57</v>
      </c>
      <c r="N976" s="7">
        <v>46.8</v>
      </c>
      <c r="O976" s="7" t="s">
        <v>86</v>
      </c>
      <c r="P976" s="7"/>
      <c r="Q976" t="s">
        <v>197</v>
      </c>
      <c r="R976" s="7" t="s">
        <v>59</v>
      </c>
      <c r="S976" s="14" t="s">
        <v>59</v>
      </c>
      <c r="T976" t="b">
        <v>0</v>
      </c>
      <c r="U976" s="7">
        <v>542</v>
      </c>
      <c r="V976" s="7">
        <v>13.8</v>
      </c>
      <c r="W976" s="7">
        <v>28.9</v>
      </c>
      <c r="X976" s="7">
        <v>1.324532</v>
      </c>
      <c r="Y976" s="7">
        <v>0.64438000000000006</v>
      </c>
      <c r="Z976" s="7">
        <v>6.9</v>
      </c>
      <c r="AA976" s="7">
        <v>4.93</v>
      </c>
      <c r="AB976" s="14">
        <v>2.68</v>
      </c>
      <c r="AC976" s="17">
        <v>1.3982899999999999E-2</v>
      </c>
      <c r="AD976" s="3">
        <v>0.98601700000000003</v>
      </c>
      <c r="AE976" s="14" t="s">
        <v>197</v>
      </c>
      <c r="AF976" s="13">
        <v>7</v>
      </c>
      <c r="AG976" s="14">
        <v>6</v>
      </c>
      <c r="AH976" s="13">
        <v>4</v>
      </c>
      <c r="AI976" s="7">
        <v>4</v>
      </c>
      <c r="AJ976" s="7">
        <v>0</v>
      </c>
      <c r="AK976" s="7">
        <v>3</v>
      </c>
      <c r="AL976" s="7">
        <v>3</v>
      </c>
      <c r="AM976" s="14">
        <v>0</v>
      </c>
      <c r="AN976" s="13">
        <v>3</v>
      </c>
      <c r="AO976" s="14">
        <v>3</v>
      </c>
      <c r="AP976" s="7" t="s">
        <v>66</v>
      </c>
      <c r="AQ976" s="7" t="s">
        <v>62</v>
      </c>
      <c r="AR976" s="7" t="s">
        <v>62</v>
      </c>
      <c r="AS976" s="7" t="s">
        <v>5797</v>
      </c>
      <c r="AT976" s="7" t="s">
        <v>62</v>
      </c>
      <c r="AU976" s="7" t="s">
        <v>66</v>
      </c>
      <c r="AV976" s="7" t="s">
        <v>5797</v>
      </c>
      <c r="AW976" s="7" t="s">
        <v>5797</v>
      </c>
      <c r="AX976" s="12">
        <v>0</v>
      </c>
      <c r="AY976" s="12">
        <v>0</v>
      </c>
      <c r="AZ976" s="12">
        <v>0</v>
      </c>
      <c r="BA976" s="12">
        <v>1</v>
      </c>
      <c r="BB976" s="12">
        <v>1</v>
      </c>
      <c r="BC976" s="12">
        <v>0</v>
      </c>
      <c r="BD976" s="35">
        <v>1</v>
      </c>
      <c r="BE976" s="12">
        <v>1</v>
      </c>
    </row>
    <row r="977" spans="1:57" x14ac:dyDescent="0.35">
      <c r="A977" s="7">
        <v>976</v>
      </c>
      <c r="B977" s="7">
        <v>976</v>
      </c>
      <c r="C977" s="7" t="s">
        <v>2164</v>
      </c>
      <c r="D977" s="7" t="s">
        <v>2165</v>
      </c>
      <c r="E977" s="13" t="s">
        <v>51</v>
      </c>
      <c r="F977" s="7">
        <v>300</v>
      </c>
      <c r="G977" s="7" t="s">
        <v>100</v>
      </c>
      <c r="H977" s="7">
        <v>1730</v>
      </c>
      <c r="I977" s="14" t="s">
        <v>53</v>
      </c>
      <c r="J977" s="13" t="s">
        <v>54</v>
      </c>
      <c r="K977" s="7" t="s">
        <v>107</v>
      </c>
      <c r="L977" s="7" t="s">
        <v>56</v>
      </c>
      <c r="M977" s="7" t="s">
        <v>57</v>
      </c>
      <c r="N977" s="7">
        <v>31</v>
      </c>
      <c r="O977" s="7" t="s">
        <v>58</v>
      </c>
      <c r="P977" s="7">
        <v>40</v>
      </c>
      <c r="Q977" t="s">
        <v>7875</v>
      </c>
      <c r="R977" s="7" t="s">
        <v>77</v>
      </c>
      <c r="S977" s="14" t="s">
        <v>59</v>
      </c>
      <c r="T977" t="b">
        <v>0</v>
      </c>
      <c r="U977" s="7">
        <v>956</v>
      </c>
      <c r="V977" s="7">
        <v>13.02</v>
      </c>
      <c r="W977" s="7">
        <v>25.1</v>
      </c>
      <c r="X977" s="7">
        <v>0.63133320000000004</v>
      </c>
      <c r="Y977" s="7">
        <v>1.43448</v>
      </c>
      <c r="Z977" s="7">
        <v>5.8</v>
      </c>
      <c r="AA977" s="7">
        <v>4.46</v>
      </c>
      <c r="AB977" s="14">
        <v>2.92</v>
      </c>
      <c r="AC977" s="17">
        <v>4.6533100000000001E-2</v>
      </c>
      <c r="AD977" s="3">
        <v>0.95346699999999995</v>
      </c>
      <c r="AE977" s="14" t="s">
        <v>197</v>
      </c>
      <c r="AF977" s="13">
        <v>7</v>
      </c>
      <c r="AG977" s="14">
        <v>6</v>
      </c>
      <c r="AH977" s="13">
        <v>4</v>
      </c>
      <c r="AI977" s="7">
        <v>4</v>
      </c>
      <c r="AJ977" s="7">
        <v>0</v>
      </c>
      <c r="AK977" s="7">
        <v>3</v>
      </c>
      <c r="AL977" s="7">
        <v>3</v>
      </c>
      <c r="AM977" s="14">
        <v>0</v>
      </c>
      <c r="AN977" s="13">
        <v>3</v>
      </c>
      <c r="AO977" s="14">
        <v>3</v>
      </c>
      <c r="AP977" s="7" t="s">
        <v>66</v>
      </c>
      <c r="AQ977" s="7" t="s">
        <v>62</v>
      </c>
      <c r="AR977" s="7" t="s">
        <v>62</v>
      </c>
      <c r="AS977" s="7" t="s">
        <v>5797</v>
      </c>
      <c r="AT977" s="7" t="s">
        <v>62</v>
      </c>
      <c r="AU977" s="7" t="s">
        <v>66</v>
      </c>
      <c r="AV977" s="7" t="s">
        <v>70</v>
      </c>
      <c r="AW977" s="7" t="s">
        <v>5797</v>
      </c>
      <c r="AX977" s="12">
        <v>0</v>
      </c>
      <c r="AY977" s="12">
        <v>0</v>
      </c>
      <c r="AZ977" s="12">
        <v>0</v>
      </c>
      <c r="BA977" s="12">
        <v>1</v>
      </c>
      <c r="BB977" s="12">
        <v>1</v>
      </c>
      <c r="BC977" s="12">
        <v>0</v>
      </c>
      <c r="BD977" s="35">
        <v>1</v>
      </c>
      <c r="BE977" s="12">
        <v>1</v>
      </c>
    </row>
    <row r="978" spans="1:57" x14ac:dyDescent="0.35">
      <c r="A978" s="7">
        <v>977</v>
      </c>
      <c r="B978" s="7">
        <v>977</v>
      </c>
      <c r="C978" s="7" t="s">
        <v>2166</v>
      </c>
      <c r="D978" s="7" t="s">
        <v>2167</v>
      </c>
      <c r="E978" s="13" t="s">
        <v>51</v>
      </c>
      <c r="F978" s="7">
        <v>300</v>
      </c>
      <c r="G978" s="7" t="s">
        <v>100</v>
      </c>
      <c r="H978" s="7">
        <v>2100</v>
      </c>
      <c r="I978" s="14" t="s">
        <v>53</v>
      </c>
      <c r="J978" s="13" t="s">
        <v>54</v>
      </c>
      <c r="K978" s="7" t="s">
        <v>83</v>
      </c>
      <c r="L978" s="7" t="s">
        <v>56</v>
      </c>
      <c r="M978" s="7" t="s">
        <v>57</v>
      </c>
      <c r="N978" s="7">
        <v>31</v>
      </c>
      <c r="O978" s="7" t="s">
        <v>58</v>
      </c>
      <c r="P978" s="7">
        <v>30</v>
      </c>
      <c r="Q978" t="s">
        <v>7921</v>
      </c>
      <c r="R978" s="7" t="s">
        <v>59</v>
      </c>
      <c r="S978" s="14" t="s">
        <v>59</v>
      </c>
      <c r="T978" t="b">
        <v>0</v>
      </c>
      <c r="U978" s="7">
        <v>357</v>
      </c>
      <c r="V978" s="7">
        <v>10.62</v>
      </c>
      <c r="W978" s="7">
        <v>25.7</v>
      </c>
      <c r="X978" s="7">
        <v>1.0349333999999999</v>
      </c>
      <c r="Y978" s="7">
        <v>0.43993999999999989</v>
      </c>
      <c r="Z978" s="7">
        <v>7.1</v>
      </c>
      <c r="AA978" s="7">
        <v>6.04</v>
      </c>
      <c r="AB978" s="14">
        <v>1.98</v>
      </c>
      <c r="AC978" s="17">
        <v>1.9588000000000001E-2</v>
      </c>
      <c r="AD978" s="3">
        <v>0.98041199999999995</v>
      </c>
      <c r="AE978" s="14" t="s">
        <v>197</v>
      </c>
      <c r="AF978" s="13">
        <v>7</v>
      </c>
      <c r="AG978" s="14">
        <v>6</v>
      </c>
      <c r="AH978" s="13">
        <v>4</v>
      </c>
      <c r="AI978" s="7">
        <v>4</v>
      </c>
      <c r="AJ978" s="7">
        <v>0</v>
      </c>
      <c r="AK978" s="7">
        <v>3</v>
      </c>
      <c r="AL978" s="7">
        <v>3</v>
      </c>
      <c r="AM978" s="14">
        <v>0</v>
      </c>
      <c r="AN978" s="13">
        <v>3</v>
      </c>
      <c r="AO978" s="14">
        <v>3</v>
      </c>
      <c r="AP978" s="7" t="s">
        <v>66</v>
      </c>
      <c r="AQ978" s="7" t="s">
        <v>62</v>
      </c>
      <c r="AR978" s="7" t="s">
        <v>62</v>
      </c>
      <c r="AS978" s="7" t="s">
        <v>5797</v>
      </c>
      <c r="AT978" s="7" t="s">
        <v>62</v>
      </c>
      <c r="AU978" s="7" t="s">
        <v>66</v>
      </c>
      <c r="AV978" s="7" t="s">
        <v>5797</v>
      </c>
      <c r="AW978" s="7" t="s">
        <v>5797</v>
      </c>
      <c r="AX978" s="12">
        <v>0</v>
      </c>
      <c r="AY978" s="12">
        <v>0</v>
      </c>
      <c r="AZ978" s="12">
        <v>0</v>
      </c>
      <c r="BA978" s="12">
        <v>1</v>
      </c>
      <c r="BB978" s="12">
        <v>1</v>
      </c>
      <c r="BC978" s="12">
        <v>0</v>
      </c>
      <c r="BD978" s="35">
        <v>1</v>
      </c>
      <c r="BE978" s="12">
        <v>1</v>
      </c>
    </row>
    <row r="979" spans="1:57" x14ac:dyDescent="0.35">
      <c r="A979" s="7">
        <v>978</v>
      </c>
      <c r="B979" s="7">
        <v>978</v>
      </c>
      <c r="C979" s="7" t="s">
        <v>2168</v>
      </c>
      <c r="D979" s="7" t="s">
        <v>2169</v>
      </c>
      <c r="E979" s="13" t="s">
        <v>51</v>
      </c>
      <c r="F979" s="7">
        <v>300</v>
      </c>
      <c r="G979" s="7" t="s">
        <v>100</v>
      </c>
      <c r="H979" s="7">
        <v>2180</v>
      </c>
      <c r="I979" s="14" t="s">
        <v>53</v>
      </c>
      <c r="J979" s="13" t="s">
        <v>54</v>
      </c>
      <c r="K979" s="7" t="s">
        <v>128</v>
      </c>
      <c r="L979" s="7" t="s">
        <v>56</v>
      </c>
      <c r="M979" s="7" t="s">
        <v>57</v>
      </c>
      <c r="N979" s="7">
        <v>56</v>
      </c>
      <c r="O979" s="7" t="s">
        <v>58</v>
      </c>
      <c r="P979" s="7">
        <v>32</v>
      </c>
      <c r="Q979" t="s">
        <v>7875</v>
      </c>
      <c r="R979" s="7" t="s">
        <v>59</v>
      </c>
      <c r="S979" s="14" t="s">
        <v>56</v>
      </c>
      <c r="T979" t="b">
        <v>0</v>
      </c>
      <c r="U979" s="7">
        <v>394</v>
      </c>
      <c r="V979" s="7">
        <v>9.94</v>
      </c>
      <c r="W979" s="7">
        <v>25.24</v>
      </c>
      <c r="X979" s="7">
        <v>0.93913420000000003</v>
      </c>
      <c r="Y979" s="7">
        <v>0.49487999999999999</v>
      </c>
      <c r="Z979" s="7">
        <v>6.6</v>
      </c>
      <c r="AA979" s="7">
        <v>5.54</v>
      </c>
      <c r="AB979" s="14">
        <v>2.21</v>
      </c>
      <c r="AC979" s="17">
        <v>1.50589E-2</v>
      </c>
      <c r="AD979" s="3">
        <v>0.98494099999999996</v>
      </c>
      <c r="AE979" s="14" t="s">
        <v>197</v>
      </c>
      <c r="AF979" s="13">
        <v>7</v>
      </c>
      <c r="AG979" s="14">
        <v>6</v>
      </c>
      <c r="AH979" s="13">
        <v>4</v>
      </c>
      <c r="AI979" s="7">
        <v>4</v>
      </c>
      <c r="AJ979" s="7">
        <v>0</v>
      </c>
      <c r="AK979" s="7">
        <v>3</v>
      </c>
      <c r="AL979" s="7">
        <v>3</v>
      </c>
      <c r="AM979" s="14">
        <v>0</v>
      </c>
      <c r="AN979" s="13">
        <v>3</v>
      </c>
      <c r="AO979" s="14">
        <v>3</v>
      </c>
      <c r="AP979" s="7" t="s">
        <v>66</v>
      </c>
      <c r="AQ979" s="7" t="s">
        <v>62</v>
      </c>
      <c r="AR979" s="7" t="s">
        <v>62</v>
      </c>
      <c r="AS979" s="7" t="s">
        <v>5797</v>
      </c>
      <c r="AT979" s="7" t="s">
        <v>62</v>
      </c>
      <c r="AU979" s="7" t="s">
        <v>66</v>
      </c>
      <c r="AV979" s="7" t="s">
        <v>5797</v>
      </c>
      <c r="AW979" s="7" t="s">
        <v>5797</v>
      </c>
      <c r="AX979" s="12">
        <v>0</v>
      </c>
      <c r="AY979" s="12">
        <v>0</v>
      </c>
      <c r="AZ979" s="12">
        <v>0</v>
      </c>
      <c r="BA979" s="12">
        <v>1</v>
      </c>
      <c r="BB979" s="12">
        <v>1</v>
      </c>
      <c r="BC979" s="12">
        <v>0</v>
      </c>
      <c r="BD979" s="35">
        <v>1</v>
      </c>
      <c r="BE979" s="12">
        <v>1</v>
      </c>
    </row>
    <row r="980" spans="1:57" x14ac:dyDescent="0.35">
      <c r="A980" s="7">
        <v>979</v>
      </c>
      <c r="B980" s="7">
        <v>979</v>
      </c>
      <c r="C980" s="7" t="s">
        <v>2170</v>
      </c>
      <c r="D980" s="7" t="s">
        <v>2171</v>
      </c>
      <c r="E980" s="13" t="s">
        <v>51</v>
      </c>
      <c r="F980" s="7">
        <v>300</v>
      </c>
      <c r="G980" s="7" t="s">
        <v>89</v>
      </c>
      <c r="H980" s="7">
        <v>2645</v>
      </c>
      <c r="I980" s="14" t="s">
        <v>53</v>
      </c>
      <c r="J980" s="13" t="s">
        <v>54</v>
      </c>
      <c r="K980" s="7" t="s">
        <v>148</v>
      </c>
      <c r="L980" s="7" t="s">
        <v>56</v>
      </c>
      <c r="M980" s="7" t="s">
        <v>84</v>
      </c>
      <c r="N980" s="7">
        <v>29</v>
      </c>
      <c r="O980" s="7" t="s">
        <v>86</v>
      </c>
      <c r="P980" s="7">
        <v>42</v>
      </c>
      <c r="Q980" t="s">
        <v>7934</v>
      </c>
      <c r="R980" s="7" t="s">
        <v>59</v>
      </c>
      <c r="S980" s="14" t="s">
        <v>59</v>
      </c>
      <c r="T980" t="b">
        <v>0</v>
      </c>
      <c r="U980" s="7">
        <v>470</v>
      </c>
      <c r="V980" s="7">
        <v>7.84</v>
      </c>
      <c r="W980" s="7">
        <v>17.38</v>
      </c>
      <c r="X980" s="7">
        <v>0.35139999999999999</v>
      </c>
      <c r="Y980" s="7">
        <v>0.92581999999999998</v>
      </c>
      <c r="Z980" s="7">
        <v>5.5</v>
      </c>
      <c r="AA980" s="7">
        <v>2.97</v>
      </c>
      <c r="AB980" s="14">
        <v>3.47</v>
      </c>
      <c r="AC980" s="17">
        <v>0.28259899999999999</v>
      </c>
      <c r="AD980" s="3">
        <v>0.71740099999999996</v>
      </c>
      <c r="AE980" s="14" t="s">
        <v>197</v>
      </c>
      <c r="AF980" s="13">
        <v>7</v>
      </c>
      <c r="AG980" s="14">
        <v>6</v>
      </c>
      <c r="AH980" s="13">
        <v>4</v>
      </c>
      <c r="AI980" s="7">
        <v>3</v>
      </c>
      <c r="AJ980" s="7">
        <v>1</v>
      </c>
      <c r="AK980" s="7">
        <v>3</v>
      </c>
      <c r="AL980" s="7">
        <v>2</v>
      </c>
      <c r="AM980" s="14">
        <v>1</v>
      </c>
      <c r="AN980" s="13">
        <v>3</v>
      </c>
      <c r="AO980" s="14">
        <v>3</v>
      </c>
      <c r="AP980" s="7" t="s">
        <v>66</v>
      </c>
      <c r="AQ980" s="7" t="s">
        <v>62</v>
      </c>
      <c r="AR980" s="7" t="s">
        <v>208</v>
      </c>
      <c r="AS980" s="7" t="s">
        <v>70</v>
      </c>
      <c r="AT980" s="7" t="s">
        <v>62</v>
      </c>
      <c r="AU980" s="7" t="s">
        <v>66</v>
      </c>
      <c r="AV980" s="7" t="s">
        <v>70</v>
      </c>
      <c r="AW980" s="7" t="s">
        <v>70</v>
      </c>
      <c r="AX980" s="12">
        <v>0</v>
      </c>
      <c r="AY980" s="12">
        <v>0</v>
      </c>
      <c r="AZ980" s="12">
        <v>0</v>
      </c>
      <c r="BA980" s="12">
        <v>1</v>
      </c>
      <c r="BB980" s="12">
        <v>1</v>
      </c>
      <c r="BC980" s="12">
        <v>0</v>
      </c>
      <c r="BD980" s="35">
        <v>1</v>
      </c>
      <c r="BE980" s="12">
        <v>1</v>
      </c>
    </row>
    <row r="981" spans="1:57" x14ac:dyDescent="0.35">
      <c r="A981" s="7">
        <v>980</v>
      </c>
      <c r="B981" s="7">
        <v>980</v>
      </c>
      <c r="C981" s="7" t="s">
        <v>2172</v>
      </c>
      <c r="D981" s="7" t="s">
        <v>2173</v>
      </c>
      <c r="E981" s="13" t="s">
        <v>51</v>
      </c>
      <c r="F981" s="7">
        <v>300</v>
      </c>
      <c r="G981" s="7" t="s">
        <v>100</v>
      </c>
      <c r="H981" s="7"/>
      <c r="I981" s="14" t="s">
        <v>53</v>
      </c>
      <c r="J981" s="13" t="s">
        <v>54</v>
      </c>
      <c r="K981" s="7" t="s">
        <v>106</v>
      </c>
      <c r="L981" s="7" t="s">
        <v>56</v>
      </c>
      <c r="M981" s="7" t="s">
        <v>57</v>
      </c>
      <c r="N981" s="7">
        <v>31.6</v>
      </c>
      <c r="O981" s="7" t="s">
        <v>109</v>
      </c>
      <c r="P981" s="7">
        <v>36</v>
      </c>
      <c r="Q981" t="s">
        <v>7897</v>
      </c>
      <c r="R981" s="7" t="s">
        <v>59</v>
      </c>
      <c r="S981" s="14" t="s">
        <v>56</v>
      </c>
      <c r="T981" t="b">
        <v>0</v>
      </c>
      <c r="U981" s="7">
        <v>527</v>
      </c>
      <c r="V981" s="7">
        <v>7.52</v>
      </c>
      <c r="W981" s="7">
        <v>22.66</v>
      </c>
      <c r="X981" s="7">
        <v>0.66833339999999997</v>
      </c>
      <c r="Y981" s="7">
        <v>0.78737999999999997</v>
      </c>
      <c r="Z981" s="7">
        <v>7</v>
      </c>
      <c r="AA981" s="7">
        <v>5.43</v>
      </c>
      <c r="AB981" s="14">
        <v>2.0099999999999998</v>
      </c>
      <c r="AC981" s="17">
        <v>2.92007E-2</v>
      </c>
      <c r="AD981" s="3">
        <v>0.97079899999999997</v>
      </c>
      <c r="AE981" s="14" t="s">
        <v>197</v>
      </c>
      <c r="AF981" s="13">
        <v>7</v>
      </c>
      <c r="AG981" s="14">
        <v>6</v>
      </c>
      <c r="AH981" s="13">
        <v>4</v>
      </c>
      <c r="AI981" s="7">
        <v>4</v>
      </c>
      <c r="AJ981" s="7">
        <v>0</v>
      </c>
      <c r="AK981" s="7">
        <v>3</v>
      </c>
      <c r="AL981" s="7">
        <v>3</v>
      </c>
      <c r="AM981" s="14">
        <v>0</v>
      </c>
      <c r="AN981" s="13">
        <v>3</v>
      </c>
      <c r="AO981" s="14">
        <v>3</v>
      </c>
      <c r="AP981" s="7" t="s">
        <v>66</v>
      </c>
      <c r="AQ981" s="7" t="s">
        <v>62</v>
      </c>
      <c r="AR981" s="7" t="s">
        <v>62</v>
      </c>
      <c r="AS981" s="7" t="s">
        <v>5797</v>
      </c>
      <c r="AT981" s="7" t="s">
        <v>62</v>
      </c>
      <c r="AU981" s="7" t="s">
        <v>5797</v>
      </c>
      <c r="AV981" s="7" t="s">
        <v>5797</v>
      </c>
      <c r="AW981" s="7" t="s">
        <v>70</v>
      </c>
      <c r="AX981" s="12">
        <v>0</v>
      </c>
      <c r="AY981" s="12">
        <v>0</v>
      </c>
      <c r="AZ981" s="12">
        <v>0</v>
      </c>
      <c r="BA981" s="12">
        <v>1</v>
      </c>
      <c r="BB981" s="12">
        <v>1</v>
      </c>
      <c r="BC981" s="12">
        <v>0</v>
      </c>
      <c r="BD981" s="35">
        <v>1</v>
      </c>
      <c r="BE981" s="12">
        <v>1</v>
      </c>
    </row>
    <row r="982" spans="1:57" x14ac:dyDescent="0.35">
      <c r="A982" s="7">
        <v>981</v>
      </c>
      <c r="B982" s="7">
        <v>981</v>
      </c>
      <c r="C982" s="7" t="s">
        <v>2174</v>
      </c>
      <c r="D982" s="7" t="s">
        <v>2175</v>
      </c>
      <c r="E982" s="13" t="s">
        <v>51</v>
      </c>
      <c r="F982" s="7">
        <v>300</v>
      </c>
      <c r="G982" s="7" t="s">
        <v>100</v>
      </c>
      <c r="H982" s="7"/>
      <c r="I982" s="14" t="s">
        <v>53</v>
      </c>
      <c r="J982" s="13" t="s">
        <v>54</v>
      </c>
      <c r="K982" s="7" t="s">
        <v>2176</v>
      </c>
      <c r="L982" s="7" t="s">
        <v>56</v>
      </c>
      <c r="M982" s="7" t="s">
        <v>57</v>
      </c>
      <c r="N982" s="7">
        <v>61.1</v>
      </c>
      <c r="O982" s="7" t="s">
        <v>86</v>
      </c>
      <c r="P982" s="7">
        <v>36</v>
      </c>
      <c r="Q982" t="s">
        <v>197</v>
      </c>
      <c r="R982" s="7" t="s">
        <v>59</v>
      </c>
      <c r="S982" s="14" t="s">
        <v>59</v>
      </c>
      <c r="T982" t="b">
        <v>0</v>
      </c>
      <c r="U982" s="7">
        <v>280</v>
      </c>
      <c r="V982" s="7">
        <v>11.72</v>
      </c>
      <c r="W982" s="7">
        <v>26.84</v>
      </c>
      <c r="X982" s="7">
        <v>1.2250686</v>
      </c>
      <c r="Y982" s="7">
        <v>0.31672</v>
      </c>
      <c r="Z982" s="7">
        <v>7.6</v>
      </c>
      <c r="AA982" s="7">
        <v>5.18</v>
      </c>
      <c r="AB982" s="14">
        <v>2.2799999999999998</v>
      </c>
      <c r="AC982" s="17">
        <v>1.4574E-2</v>
      </c>
      <c r="AD982" s="3">
        <v>0.98542600000000002</v>
      </c>
      <c r="AE982" s="14" t="s">
        <v>197</v>
      </c>
      <c r="AF982" s="13">
        <v>7</v>
      </c>
      <c r="AG982" s="14">
        <v>6</v>
      </c>
      <c r="AH982" s="13">
        <v>4</v>
      </c>
      <c r="AI982" s="7">
        <v>4</v>
      </c>
      <c r="AJ982" s="7">
        <v>0</v>
      </c>
      <c r="AK982" s="7">
        <v>3</v>
      </c>
      <c r="AL982" s="7">
        <v>3</v>
      </c>
      <c r="AM982" s="14">
        <v>0</v>
      </c>
      <c r="AN982" s="13">
        <v>3</v>
      </c>
      <c r="AO982" s="14">
        <v>3</v>
      </c>
      <c r="AP982" s="7" t="s">
        <v>66</v>
      </c>
      <c r="AQ982" s="7" t="s">
        <v>62</v>
      </c>
      <c r="AR982" s="7" t="s">
        <v>62</v>
      </c>
      <c r="AS982" s="7" t="s">
        <v>5797</v>
      </c>
      <c r="AT982" s="7" t="s">
        <v>62</v>
      </c>
      <c r="AU982" s="7" t="s">
        <v>66</v>
      </c>
      <c r="AV982" s="7" t="s">
        <v>5797</v>
      </c>
      <c r="AW982" s="7" t="s">
        <v>5797</v>
      </c>
      <c r="AX982" s="12">
        <v>0</v>
      </c>
      <c r="AY982" s="12">
        <v>0</v>
      </c>
      <c r="AZ982" s="12">
        <v>0</v>
      </c>
      <c r="BA982" s="12">
        <v>1</v>
      </c>
      <c r="BB982" s="12">
        <v>1</v>
      </c>
      <c r="BC982" s="12">
        <v>0</v>
      </c>
      <c r="BD982" s="35">
        <v>1</v>
      </c>
      <c r="BE982" s="12">
        <v>1</v>
      </c>
    </row>
    <row r="983" spans="1:57" x14ac:dyDescent="0.35">
      <c r="A983" s="7">
        <v>982</v>
      </c>
      <c r="B983" s="7">
        <v>982</v>
      </c>
      <c r="C983" s="7" t="s">
        <v>2177</v>
      </c>
      <c r="D983" s="7" t="s">
        <v>2178</v>
      </c>
      <c r="E983" s="13" t="s">
        <v>51</v>
      </c>
      <c r="F983" s="7">
        <v>300</v>
      </c>
      <c r="G983" s="7" t="s">
        <v>100</v>
      </c>
      <c r="H983" s="7">
        <v>1696</v>
      </c>
      <c r="I983" s="14" t="s">
        <v>53</v>
      </c>
      <c r="J983" s="13" t="s">
        <v>54</v>
      </c>
      <c r="K983" s="7" t="s">
        <v>96</v>
      </c>
      <c r="L983" s="7" t="s">
        <v>56</v>
      </c>
      <c r="M983" s="7" t="s">
        <v>57</v>
      </c>
      <c r="N983" s="7">
        <v>38</v>
      </c>
      <c r="O983" s="7" t="s">
        <v>58</v>
      </c>
      <c r="P983" s="7">
        <v>33</v>
      </c>
      <c r="Q983" t="s">
        <v>7875</v>
      </c>
      <c r="R983" s="7" t="s">
        <v>59</v>
      </c>
      <c r="S983" s="14" t="s">
        <v>59</v>
      </c>
      <c r="T983" t="b">
        <v>0</v>
      </c>
      <c r="U983" s="7">
        <v>491</v>
      </c>
      <c r="V983" s="7">
        <v>14.92</v>
      </c>
      <c r="W983" s="7">
        <v>28.98</v>
      </c>
      <c r="X983" s="7">
        <v>1.137534</v>
      </c>
      <c r="Y983" s="7">
        <v>0.67481999999999998</v>
      </c>
      <c r="Z983" s="7"/>
      <c r="AA983" s="7"/>
      <c r="AB983" s="14"/>
      <c r="AC983" s="17">
        <v>2.9589299999999999E-2</v>
      </c>
      <c r="AD983" s="3">
        <v>0.97041100000000002</v>
      </c>
      <c r="AE983" s="14" t="s">
        <v>197</v>
      </c>
      <c r="AF983" s="13">
        <v>7</v>
      </c>
      <c r="AG983" s="14">
        <v>6</v>
      </c>
      <c r="AH983" s="13">
        <v>4</v>
      </c>
      <c r="AI983" s="7">
        <v>4</v>
      </c>
      <c r="AJ983" s="7">
        <v>0</v>
      </c>
      <c r="AK983" s="7">
        <v>3</v>
      </c>
      <c r="AL983" s="7">
        <v>3</v>
      </c>
      <c r="AM983" s="14">
        <v>0</v>
      </c>
      <c r="AN983" s="13">
        <v>3</v>
      </c>
      <c r="AO983" s="14">
        <v>3</v>
      </c>
      <c r="AP983" s="7" t="s">
        <v>66</v>
      </c>
      <c r="AQ983" s="7" t="s">
        <v>62</v>
      </c>
      <c r="AR983" s="7" t="s">
        <v>62</v>
      </c>
      <c r="AS983" s="7" t="s">
        <v>5797</v>
      </c>
      <c r="AT983" s="7" t="s">
        <v>62</v>
      </c>
      <c r="AU983" s="7" t="s">
        <v>66</v>
      </c>
      <c r="AV983" s="7" t="s">
        <v>5797</v>
      </c>
      <c r="AW983" s="7" t="s">
        <v>70</v>
      </c>
      <c r="AX983" s="12">
        <v>0</v>
      </c>
      <c r="AY983" s="12">
        <v>0</v>
      </c>
      <c r="AZ983" s="12">
        <v>0</v>
      </c>
      <c r="BA983" s="12">
        <v>1</v>
      </c>
      <c r="BB983" s="12">
        <v>1</v>
      </c>
      <c r="BC983" s="12">
        <v>0</v>
      </c>
      <c r="BD983" s="35">
        <v>1</v>
      </c>
      <c r="BE983" s="12">
        <v>1</v>
      </c>
    </row>
    <row r="984" spans="1:57" x14ac:dyDescent="0.35">
      <c r="A984" s="7">
        <v>983</v>
      </c>
      <c r="B984" s="7">
        <v>983</v>
      </c>
      <c r="C984" s="7" t="s">
        <v>2179</v>
      </c>
      <c r="D984" s="7" t="s">
        <v>2180</v>
      </c>
      <c r="E984" s="13" t="s">
        <v>51</v>
      </c>
      <c r="F984" s="7">
        <v>300</v>
      </c>
      <c r="G984" s="7" t="s">
        <v>100</v>
      </c>
      <c r="H984" s="7">
        <v>2102</v>
      </c>
      <c r="I984" s="14" t="s">
        <v>53</v>
      </c>
      <c r="J984" s="13" t="s">
        <v>82</v>
      </c>
      <c r="K984" s="7" t="s">
        <v>75</v>
      </c>
      <c r="L984" s="7" t="s">
        <v>76</v>
      </c>
      <c r="M984" s="7" t="s">
        <v>57</v>
      </c>
      <c r="N984" s="7">
        <v>25</v>
      </c>
      <c r="O984" s="7" t="s">
        <v>58</v>
      </c>
      <c r="P984" s="7">
        <v>37</v>
      </c>
      <c r="Q984" t="s">
        <v>7875</v>
      </c>
      <c r="R984" s="7" t="s">
        <v>59</v>
      </c>
      <c r="S984" s="14" t="s">
        <v>59</v>
      </c>
      <c r="T984" t="b">
        <v>0</v>
      </c>
      <c r="U984" s="7">
        <v>368</v>
      </c>
      <c r="V984" s="7">
        <v>11.1</v>
      </c>
      <c r="W984" s="7">
        <v>25.42</v>
      </c>
      <c r="X984" s="7">
        <v>0.94526600000000005</v>
      </c>
      <c r="Y984" s="7">
        <v>0.47072000000000003</v>
      </c>
      <c r="Z984" s="7"/>
      <c r="AA984" s="7"/>
      <c r="AB984" s="14"/>
      <c r="AC984" s="17">
        <v>6.3957199999999997E-3</v>
      </c>
      <c r="AD984" s="3">
        <v>0.99360400000000004</v>
      </c>
      <c r="AE984" s="14" t="s">
        <v>197</v>
      </c>
      <c r="AF984" s="13">
        <v>7</v>
      </c>
      <c r="AG984" s="14">
        <v>6</v>
      </c>
      <c r="AH984" s="13">
        <v>4</v>
      </c>
      <c r="AI984" s="7">
        <v>4</v>
      </c>
      <c r="AJ984" s="7">
        <v>0</v>
      </c>
      <c r="AK984" s="7">
        <v>3</v>
      </c>
      <c r="AL984" s="7">
        <v>3</v>
      </c>
      <c r="AM984" s="14">
        <v>0</v>
      </c>
      <c r="AN984" s="13">
        <v>3</v>
      </c>
      <c r="AO984" s="14">
        <v>3</v>
      </c>
      <c r="AP984" s="7" t="s">
        <v>66</v>
      </c>
      <c r="AQ984" s="7" t="s">
        <v>62</v>
      </c>
      <c r="AR984" s="7" t="s">
        <v>66</v>
      </c>
      <c r="AS984" s="7" t="s">
        <v>70</v>
      </c>
      <c r="AT984" s="7" t="s">
        <v>70</v>
      </c>
      <c r="AU984" s="7" t="s">
        <v>66</v>
      </c>
      <c r="AV984" s="7" t="s">
        <v>70</v>
      </c>
      <c r="AW984" s="7" t="s">
        <v>70</v>
      </c>
      <c r="AX984" s="12">
        <v>0</v>
      </c>
      <c r="AY984" s="12">
        <v>0</v>
      </c>
      <c r="AZ984" s="12">
        <v>0</v>
      </c>
      <c r="BA984" s="12">
        <v>1</v>
      </c>
      <c r="BB984" s="12">
        <v>1</v>
      </c>
      <c r="BC984" s="12">
        <v>0</v>
      </c>
      <c r="BD984" s="35">
        <v>1</v>
      </c>
      <c r="BE984" s="12">
        <v>1</v>
      </c>
    </row>
    <row r="985" spans="1:57" x14ac:dyDescent="0.35">
      <c r="A985" s="7">
        <v>984</v>
      </c>
      <c r="B985" s="7">
        <v>984</v>
      </c>
      <c r="C985" s="7" t="s">
        <v>2181</v>
      </c>
      <c r="D985" s="7" t="s">
        <v>2182</v>
      </c>
      <c r="E985" s="13" t="s">
        <v>51</v>
      </c>
      <c r="F985" s="7">
        <v>300</v>
      </c>
      <c r="G985" s="7" t="s">
        <v>100</v>
      </c>
      <c r="H985" s="7"/>
      <c r="I985" s="14" t="s">
        <v>53</v>
      </c>
      <c r="J985" s="13" t="s">
        <v>54</v>
      </c>
      <c r="K985" s="7" t="s">
        <v>118</v>
      </c>
      <c r="L985" s="7" t="s">
        <v>87</v>
      </c>
      <c r="M985" s="7" t="s">
        <v>57</v>
      </c>
      <c r="N985" s="7">
        <v>30</v>
      </c>
      <c r="O985" s="7" t="s">
        <v>86</v>
      </c>
      <c r="P985" s="7">
        <v>32</v>
      </c>
      <c r="Q985" t="s">
        <v>7939</v>
      </c>
      <c r="R985" s="7" t="s">
        <v>59</v>
      </c>
      <c r="S985" s="14" t="s">
        <v>59</v>
      </c>
      <c r="T985" t="b">
        <v>0</v>
      </c>
      <c r="U985" s="7">
        <v>670</v>
      </c>
      <c r="V985" s="7">
        <v>8.2200000000000006</v>
      </c>
      <c r="W985" s="7">
        <v>20.2</v>
      </c>
      <c r="X985" s="7">
        <v>0.63826680000000002</v>
      </c>
      <c r="Y985" s="7">
        <v>1.0186999999999999</v>
      </c>
      <c r="Z985" s="7"/>
      <c r="AA985" s="7"/>
      <c r="AB985" s="14"/>
      <c r="AC985" s="17">
        <v>1.18785E-2</v>
      </c>
      <c r="AD985" s="3">
        <v>0.98812100000000003</v>
      </c>
      <c r="AE985" s="14" t="s">
        <v>197</v>
      </c>
      <c r="AF985" s="13">
        <v>7</v>
      </c>
      <c r="AG985" s="14">
        <v>6</v>
      </c>
      <c r="AH985" s="13">
        <v>4</v>
      </c>
      <c r="AI985" s="7">
        <v>4</v>
      </c>
      <c r="AJ985" s="7">
        <v>0</v>
      </c>
      <c r="AK985" s="7">
        <v>3</v>
      </c>
      <c r="AL985" s="7">
        <v>3</v>
      </c>
      <c r="AM985" s="14">
        <v>0</v>
      </c>
      <c r="AN985" s="13">
        <v>3</v>
      </c>
      <c r="AO985" s="14">
        <v>3</v>
      </c>
      <c r="AP985" s="7" t="s">
        <v>66</v>
      </c>
      <c r="AQ985" s="7" t="s">
        <v>62</v>
      </c>
      <c r="AR985" s="7" t="s">
        <v>62</v>
      </c>
      <c r="AS985" s="7" t="s">
        <v>5797</v>
      </c>
      <c r="AT985" s="7" t="s">
        <v>62</v>
      </c>
      <c r="AU985" s="7" t="s">
        <v>66</v>
      </c>
      <c r="AV985" s="7" t="s">
        <v>70</v>
      </c>
      <c r="AW985" s="7" t="s">
        <v>5797</v>
      </c>
      <c r="AX985" s="12">
        <v>0</v>
      </c>
      <c r="AY985" s="12">
        <v>0</v>
      </c>
      <c r="AZ985" s="12">
        <v>0</v>
      </c>
      <c r="BA985" s="12">
        <v>1</v>
      </c>
      <c r="BB985" s="12">
        <v>1</v>
      </c>
      <c r="BC985" s="12">
        <v>0</v>
      </c>
      <c r="BD985" s="35">
        <v>1</v>
      </c>
      <c r="BE985" s="12">
        <v>1</v>
      </c>
    </row>
    <row r="986" spans="1:57" x14ac:dyDescent="0.35">
      <c r="A986" s="7">
        <v>985</v>
      </c>
      <c r="B986" s="7">
        <v>985</v>
      </c>
      <c r="C986" s="7" t="s">
        <v>2183</v>
      </c>
      <c r="D986" s="7" t="s">
        <v>2184</v>
      </c>
      <c r="E986" s="13" t="s">
        <v>51</v>
      </c>
      <c r="F986" s="7">
        <v>300</v>
      </c>
      <c r="G986" s="7" t="s">
        <v>100</v>
      </c>
      <c r="H986" s="7"/>
      <c r="I986" s="14" t="s">
        <v>53</v>
      </c>
      <c r="J986" s="13" t="s">
        <v>54</v>
      </c>
      <c r="K986" s="7" t="s">
        <v>160</v>
      </c>
      <c r="L986" s="7" t="s">
        <v>87</v>
      </c>
      <c r="M986" s="7" t="s">
        <v>57</v>
      </c>
      <c r="N986" s="7">
        <v>32</v>
      </c>
      <c r="O986" s="7" t="s">
        <v>58</v>
      </c>
      <c r="P986" s="7">
        <v>40</v>
      </c>
      <c r="Q986" t="s">
        <v>7833</v>
      </c>
      <c r="R986" s="7" t="s">
        <v>59</v>
      </c>
      <c r="S986" s="14" t="s">
        <v>59</v>
      </c>
      <c r="T986" t="b">
        <v>0</v>
      </c>
      <c r="U986" s="7">
        <v>372</v>
      </c>
      <c r="V986" s="7">
        <v>11.25</v>
      </c>
      <c r="W986" s="7">
        <v>27.45</v>
      </c>
      <c r="X986" s="7">
        <v>1.2880825</v>
      </c>
      <c r="Y986" s="7">
        <v>0.51692499999999997</v>
      </c>
      <c r="Z986" s="7">
        <v>6.3</v>
      </c>
      <c r="AA986" s="7">
        <v>5.9</v>
      </c>
      <c r="AB986" s="14">
        <v>1.92</v>
      </c>
      <c r="AC986" s="17">
        <v>0.10713499999999999</v>
      </c>
      <c r="AD986" s="3">
        <v>0.89286500000000002</v>
      </c>
      <c r="AE986" s="14" t="s">
        <v>197</v>
      </c>
      <c r="AF986" s="13">
        <v>7</v>
      </c>
      <c r="AG986" s="14">
        <v>6</v>
      </c>
      <c r="AH986" s="13">
        <v>4</v>
      </c>
      <c r="AI986" s="7">
        <v>3</v>
      </c>
      <c r="AJ986" s="7">
        <v>1</v>
      </c>
      <c r="AK986" s="7">
        <v>3</v>
      </c>
      <c r="AL986" s="7">
        <v>2</v>
      </c>
      <c r="AM986" s="14">
        <v>1</v>
      </c>
      <c r="AN986" s="13">
        <v>3</v>
      </c>
      <c r="AO986" s="14">
        <v>3</v>
      </c>
      <c r="AP986" s="7" t="s">
        <v>66</v>
      </c>
      <c r="AQ986" s="7" t="s">
        <v>62</v>
      </c>
      <c r="AR986" s="7" t="s">
        <v>208</v>
      </c>
      <c r="AS986" s="7" t="s">
        <v>70</v>
      </c>
      <c r="AT986" s="7" t="s">
        <v>62</v>
      </c>
      <c r="AU986" s="7" t="s">
        <v>66</v>
      </c>
      <c r="AV986" s="7" t="s">
        <v>5797</v>
      </c>
      <c r="AW986" s="7" t="s">
        <v>70</v>
      </c>
      <c r="AX986" s="12">
        <v>0</v>
      </c>
      <c r="AY986" s="12">
        <v>0</v>
      </c>
      <c r="AZ986" s="12">
        <v>0</v>
      </c>
      <c r="BA986" s="12">
        <v>1</v>
      </c>
      <c r="BB986" s="12" t="s">
        <v>5797</v>
      </c>
      <c r="BC986" s="12">
        <v>0</v>
      </c>
      <c r="BD986" s="35">
        <v>1</v>
      </c>
      <c r="BE986" s="12">
        <v>1</v>
      </c>
    </row>
    <row r="987" spans="1:57" x14ac:dyDescent="0.35">
      <c r="A987" s="7">
        <v>986</v>
      </c>
      <c r="B987" s="7">
        <v>986</v>
      </c>
      <c r="C987" s="7" t="s">
        <v>2185</v>
      </c>
      <c r="D987" s="7" t="s">
        <v>2186</v>
      </c>
      <c r="E987" s="13" t="s">
        <v>51</v>
      </c>
      <c r="F987" s="7">
        <v>300</v>
      </c>
      <c r="G987" s="7" t="s">
        <v>100</v>
      </c>
      <c r="H987" s="7">
        <v>1720</v>
      </c>
      <c r="I987" s="14" t="s">
        <v>53</v>
      </c>
      <c r="J987" s="13" t="s">
        <v>54</v>
      </c>
      <c r="K987" s="7" t="s">
        <v>72</v>
      </c>
      <c r="L987" s="7" t="s">
        <v>87</v>
      </c>
      <c r="M987" s="7" t="s">
        <v>84</v>
      </c>
      <c r="N987" s="7">
        <v>26</v>
      </c>
      <c r="O987" s="7" t="s">
        <v>58</v>
      </c>
      <c r="P987" s="7">
        <v>33</v>
      </c>
      <c r="Q987" t="s">
        <v>7875</v>
      </c>
      <c r="R987" s="7" t="s">
        <v>59</v>
      </c>
      <c r="S987" s="14" t="s">
        <v>59</v>
      </c>
      <c r="T987" t="b">
        <v>0</v>
      </c>
      <c r="U987" s="7">
        <v>1049</v>
      </c>
      <c r="V987" s="7">
        <v>14.42</v>
      </c>
      <c r="W987" s="7">
        <v>22.68</v>
      </c>
      <c r="X987" s="7">
        <v>0.45793319999999987</v>
      </c>
      <c r="Y987" s="7">
        <v>1.74766</v>
      </c>
      <c r="Z987" s="7">
        <v>5.4</v>
      </c>
      <c r="AA987" s="7">
        <v>4.8499999999999996</v>
      </c>
      <c r="AB987" s="14">
        <v>2.42</v>
      </c>
      <c r="AC987" s="17">
        <v>5.8627600000000002E-2</v>
      </c>
      <c r="AD987" s="3">
        <v>0.94137199999999999</v>
      </c>
      <c r="AE987" s="14" t="s">
        <v>197</v>
      </c>
      <c r="AF987" s="13">
        <v>7</v>
      </c>
      <c r="AG987" s="14">
        <v>6</v>
      </c>
      <c r="AH987" s="13">
        <v>4</v>
      </c>
      <c r="AI987" s="7">
        <v>4</v>
      </c>
      <c r="AJ987" s="7">
        <v>0</v>
      </c>
      <c r="AK987" s="7">
        <v>3</v>
      </c>
      <c r="AL987" s="7">
        <v>3</v>
      </c>
      <c r="AM987" s="14">
        <v>0</v>
      </c>
      <c r="AN987" s="13">
        <v>3</v>
      </c>
      <c r="AO987" s="14">
        <v>3</v>
      </c>
      <c r="AP987" s="7" t="s">
        <v>66</v>
      </c>
      <c r="AQ987" s="7" t="s">
        <v>64</v>
      </c>
      <c r="AR987" s="7" t="s">
        <v>62</v>
      </c>
      <c r="AS987" s="7" t="s">
        <v>70</v>
      </c>
      <c r="AT987" s="7" t="s">
        <v>70</v>
      </c>
      <c r="AU987" s="7" t="s">
        <v>66</v>
      </c>
      <c r="AV987" s="7" t="s">
        <v>70</v>
      </c>
      <c r="AW987" s="7" t="s">
        <v>70</v>
      </c>
      <c r="AX987" s="12">
        <v>0</v>
      </c>
      <c r="AY987" s="12">
        <v>0</v>
      </c>
      <c r="AZ987" s="12">
        <v>0</v>
      </c>
      <c r="BA987" s="12">
        <v>1</v>
      </c>
      <c r="BB987" s="12">
        <v>1</v>
      </c>
      <c r="BC987" s="12">
        <v>0</v>
      </c>
      <c r="BD987" s="35">
        <v>1</v>
      </c>
      <c r="BE987" s="12">
        <v>1</v>
      </c>
    </row>
    <row r="988" spans="1:57" x14ac:dyDescent="0.35">
      <c r="A988" s="7">
        <v>987</v>
      </c>
      <c r="B988" s="7">
        <v>987</v>
      </c>
      <c r="C988" s="7" t="s">
        <v>2187</v>
      </c>
      <c r="D988" s="7" t="s">
        <v>2188</v>
      </c>
      <c r="E988" s="13" t="s">
        <v>51</v>
      </c>
      <c r="F988" s="7">
        <v>300</v>
      </c>
      <c r="G988" s="7" t="s">
        <v>100</v>
      </c>
      <c r="H988" s="7"/>
      <c r="I988" s="14" t="s">
        <v>53</v>
      </c>
      <c r="J988" s="13" t="s">
        <v>54</v>
      </c>
      <c r="K988" s="7" t="s">
        <v>83</v>
      </c>
      <c r="L988" s="7" t="s">
        <v>87</v>
      </c>
      <c r="M988" s="7" t="s">
        <v>57</v>
      </c>
      <c r="N988" s="7">
        <v>29</v>
      </c>
      <c r="O988" s="7" t="s">
        <v>86</v>
      </c>
      <c r="P988" s="7">
        <v>37</v>
      </c>
      <c r="Q988" t="s">
        <v>197</v>
      </c>
      <c r="R988" s="7" t="s">
        <v>59</v>
      </c>
      <c r="S988" s="14" t="s">
        <v>59</v>
      </c>
      <c r="T988" t="b">
        <v>0</v>
      </c>
      <c r="U988" s="7">
        <v>586</v>
      </c>
      <c r="V988" s="7">
        <v>12.78</v>
      </c>
      <c r="W988" s="7">
        <v>28.64</v>
      </c>
      <c r="X988" s="7">
        <v>1.198666</v>
      </c>
      <c r="Y988" s="7">
        <v>0.71614</v>
      </c>
      <c r="Z988" s="7"/>
      <c r="AA988" s="7"/>
      <c r="AB988" s="14"/>
      <c r="AC988" s="17">
        <v>2.2294499999999998E-2</v>
      </c>
      <c r="AD988" s="3">
        <v>0.97770599999999996</v>
      </c>
      <c r="AE988" s="14" t="s">
        <v>197</v>
      </c>
      <c r="AF988" s="13">
        <v>7</v>
      </c>
      <c r="AG988" s="14">
        <v>6</v>
      </c>
      <c r="AH988" s="13">
        <v>4</v>
      </c>
      <c r="AI988" s="7">
        <v>4</v>
      </c>
      <c r="AJ988" s="7">
        <v>0</v>
      </c>
      <c r="AK988" s="7">
        <v>3</v>
      </c>
      <c r="AL988" s="7">
        <v>3</v>
      </c>
      <c r="AM988" s="14">
        <v>0</v>
      </c>
      <c r="AN988" s="13">
        <v>3</v>
      </c>
      <c r="AO988" s="14">
        <v>3</v>
      </c>
      <c r="AP988" s="7" t="s">
        <v>66</v>
      </c>
      <c r="AQ988" s="7" t="s">
        <v>62</v>
      </c>
      <c r="AR988" s="7" t="s">
        <v>62</v>
      </c>
      <c r="AS988" s="7" t="s">
        <v>5797</v>
      </c>
      <c r="AT988" s="7" t="s">
        <v>62</v>
      </c>
      <c r="AU988" s="7" t="s">
        <v>66</v>
      </c>
      <c r="AV988" s="7" t="s">
        <v>70</v>
      </c>
      <c r="AW988" s="7" t="s">
        <v>5797</v>
      </c>
      <c r="AX988" s="12">
        <v>0</v>
      </c>
      <c r="AY988" s="12">
        <v>0</v>
      </c>
      <c r="AZ988" s="12">
        <v>0</v>
      </c>
      <c r="BA988" s="12">
        <v>1</v>
      </c>
      <c r="BB988" s="12">
        <v>1</v>
      </c>
      <c r="BC988" s="12">
        <v>0</v>
      </c>
      <c r="BD988" s="35">
        <v>1</v>
      </c>
      <c r="BE988" s="12">
        <v>1</v>
      </c>
    </row>
    <row r="989" spans="1:57" x14ac:dyDescent="0.35">
      <c r="A989" s="7">
        <v>988</v>
      </c>
      <c r="B989" s="7">
        <v>988</v>
      </c>
      <c r="C989" s="7" t="s">
        <v>2189</v>
      </c>
      <c r="D989" s="7" t="s">
        <v>2190</v>
      </c>
      <c r="E989" s="13" t="s">
        <v>51</v>
      </c>
      <c r="F989" s="7">
        <v>300</v>
      </c>
      <c r="G989" s="7" t="s">
        <v>100</v>
      </c>
      <c r="H989" s="7"/>
      <c r="I989" s="14" t="s">
        <v>53</v>
      </c>
      <c r="J989" s="13" t="s">
        <v>54</v>
      </c>
      <c r="K989" s="7" t="s">
        <v>83</v>
      </c>
      <c r="L989" s="7" t="s">
        <v>56</v>
      </c>
      <c r="M989" s="7" t="s">
        <v>57</v>
      </c>
      <c r="N989" s="7">
        <v>18</v>
      </c>
      <c r="O989" s="7" t="s">
        <v>73</v>
      </c>
      <c r="P989" s="7"/>
      <c r="Q989" t="s">
        <v>7875</v>
      </c>
      <c r="R989" s="7" t="s">
        <v>59</v>
      </c>
      <c r="S989" s="14" t="s">
        <v>56</v>
      </c>
      <c r="T989" t="b">
        <v>0</v>
      </c>
      <c r="U989" s="7">
        <v>293</v>
      </c>
      <c r="V989" s="7">
        <v>13.54</v>
      </c>
      <c r="W989" s="7">
        <v>27.56</v>
      </c>
      <c r="X989" s="7">
        <v>1.1296672000000001</v>
      </c>
      <c r="Y989" s="7">
        <v>0.35424</v>
      </c>
      <c r="Z989" s="7">
        <v>7.5</v>
      </c>
      <c r="AA989" s="7">
        <v>4.78</v>
      </c>
      <c r="AB989" s="14">
        <v>2.4</v>
      </c>
      <c r="AC989" s="17">
        <v>3.1393200000000003E-2</v>
      </c>
      <c r="AD989" s="3">
        <v>0.968607</v>
      </c>
      <c r="AE989" s="14" t="s">
        <v>197</v>
      </c>
      <c r="AF989" s="13">
        <v>7</v>
      </c>
      <c r="AG989" s="14">
        <v>6</v>
      </c>
      <c r="AH989" s="13">
        <v>4</v>
      </c>
      <c r="AI989" s="7">
        <v>4</v>
      </c>
      <c r="AJ989" s="7">
        <v>0</v>
      </c>
      <c r="AK989" s="7">
        <v>3</v>
      </c>
      <c r="AL989" s="7">
        <v>3</v>
      </c>
      <c r="AM989" s="14">
        <v>0</v>
      </c>
      <c r="AN989" s="13">
        <v>3</v>
      </c>
      <c r="AO989" s="14">
        <v>3</v>
      </c>
      <c r="AP989" s="7" t="s">
        <v>66</v>
      </c>
      <c r="AQ989" s="7" t="s">
        <v>62</v>
      </c>
      <c r="AR989" s="7" t="s">
        <v>62</v>
      </c>
      <c r="AS989" s="7" t="s">
        <v>70</v>
      </c>
      <c r="AT989" s="7" t="s">
        <v>62</v>
      </c>
      <c r="AU989" s="7" t="s">
        <v>66</v>
      </c>
      <c r="AV989" s="7" t="s">
        <v>5797</v>
      </c>
      <c r="AW989" s="7" t="s">
        <v>5797</v>
      </c>
      <c r="AX989" s="12">
        <v>0</v>
      </c>
      <c r="AY989" s="12">
        <v>0</v>
      </c>
      <c r="AZ989" s="12">
        <v>0</v>
      </c>
      <c r="BA989" s="12">
        <v>1</v>
      </c>
      <c r="BB989" s="12">
        <v>1</v>
      </c>
      <c r="BC989" s="12">
        <v>0</v>
      </c>
      <c r="BD989" s="35">
        <v>1</v>
      </c>
      <c r="BE989" s="12">
        <v>1</v>
      </c>
    </row>
    <row r="990" spans="1:57" x14ac:dyDescent="0.35">
      <c r="A990" s="7">
        <v>989</v>
      </c>
      <c r="B990" s="7">
        <v>989</v>
      </c>
      <c r="C990" s="7" t="s">
        <v>2191</v>
      </c>
      <c r="D990" s="7" t="s">
        <v>2192</v>
      </c>
      <c r="E990" s="13" t="s">
        <v>51</v>
      </c>
      <c r="F990" s="7">
        <v>300</v>
      </c>
      <c r="G990" s="7" t="s">
        <v>100</v>
      </c>
      <c r="H990" s="7">
        <v>2278</v>
      </c>
      <c r="I990" s="14" t="s">
        <v>53</v>
      </c>
      <c r="J990" s="13" t="s">
        <v>54</v>
      </c>
      <c r="K990" s="7" t="s">
        <v>83</v>
      </c>
      <c r="L990" s="7" t="s">
        <v>56</v>
      </c>
      <c r="M990" s="7" t="s">
        <v>57</v>
      </c>
      <c r="N990" s="7">
        <v>36</v>
      </c>
      <c r="O990" s="7" t="s">
        <v>58</v>
      </c>
      <c r="P990" s="7">
        <v>31</v>
      </c>
      <c r="Q990" t="s">
        <v>7923</v>
      </c>
      <c r="R990" s="7" t="s">
        <v>59</v>
      </c>
      <c r="S990" s="14" t="s">
        <v>59</v>
      </c>
      <c r="T990" t="b">
        <v>0</v>
      </c>
      <c r="U990" s="7">
        <v>634</v>
      </c>
      <c r="V990" s="7">
        <v>9.5</v>
      </c>
      <c r="W990" s="7">
        <v>24.22</v>
      </c>
      <c r="X990" s="7">
        <v>0.75566659999999997</v>
      </c>
      <c r="Y990" s="7">
        <v>0.92108000000000001</v>
      </c>
      <c r="Z990" s="7"/>
      <c r="AA990" s="7"/>
      <c r="AB990" s="14"/>
      <c r="AC990" s="17">
        <v>1.61596E-2</v>
      </c>
      <c r="AD990" s="3">
        <v>0.98384000000000005</v>
      </c>
      <c r="AE990" s="14" t="s">
        <v>197</v>
      </c>
      <c r="AF990" s="13">
        <v>7</v>
      </c>
      <c r="AG990" s="14">
        <v>6</v>
      </c>
      <c r="AH990" s="13">
        <v>4</v>
      </c>
      <c r="AI990" s="7">
        <v>4</v>
      </c>
      <c r="AJ990" s="7">
        <v>0</v>
      </c>
      <c r="AK990" s="7">
        <v>3</v>
      </c>
      <c r="AL990" s="7">
        <v>3</v>
      </c>
      <c r="AM990" s="14">
        <v>0</v>
      </c>
      <c r="AN990" s="13">
        <v>3</v>
      </c>
      <c r="AO990" s="14">
        <v>3</v>
      </c>
      <c r="AP990" s="7" t="s">
        <v>66</v>
      </c>
      <c r="AQ990" s="7" t="s">
        <v>62</v>
      </c>
      <c r="AR990" s="7" t="s">
        <v>62</v>
      </c>
      <c r="AS990" s="7" t="s">
        <v>5797</v>
      </c>
      <c r="AT990" s="7" t="s">
        <v>62</v>
      </c>
      <c r="AU990" s="7" t="s">
        <v>66</v>
      </c>
      <c r="AV990" s="7" t="s">
        <v>70</v>
      </c>
      <c r="AW990" s="7" t="s">
        <v>70</v>
      </c>
      <c r="AX990" s="12">
        <v>0</v>
      </c>
      <c r="AY990" s="12">
        <v>0</v>
      </c>
      <c r="AZ990" s="12">
        <v>0</v>
      </c>
      <c r="BA990" s="12" t="s">
        <v>5797</v>
      </c>
      <c r="BB990" s="12">
        <v>1</v>
      </c>
      <c r="BC990" s="12">
        <v>0</v>
      </c>
      <c r="BD990" s="35">
        <v>1</v>
      </c>
      <c r="BE990" s="12">
        <v>1</v>
      </c>
    </row>
    <row r="991" spans="1:57" x14ac:dyDescent="0.35">
      <c r="A991" s="7">
        <v>990</v>
      </c>
      <c r="B991" s="7">
        <v>990</v>
      </c>
      <c r="C991" s="7" t="s">
        <v>2193</v>
      </c>
      <c r="D991" s="7" t="s">
        <v>2194</v>
      </c>
      <c r="E991" s="13" t="s">
        <v>51</v>
      </c>
      <c r="F991" s="7">
        <v>300</v>
      </c>
      <c r="G991" s="7" t="s">
        <v>98</v>
      </c>
      <c r="H991" s="7"/>
      <c r="I991" s="14" t="s">
        <v>53</v>
      </c>
      <c r="J991" s="13" t="s">
        <v>54</v>
      </c>
      <c r="K991" s="7" t="s">
        <v>83</v>
      </c>
      <c r="L991" s="7" t="s">
        <v>56</v>
      </c>
      <c r="M991" s="7" t="s">
        <v>57</v>
      </c>
      <c r="N991" s="7">
        <v>38</v>
      </c>
      <c r="O991" s="7" t="s">
        <v>58</v>
      </c>
      <c r="P991" s="7">
        <v>36</v>
      </c>
      <c r="Q991" t="s">
        <v>7875</v>
      </c>
      <c r="R991" s="7" t="s">
        <v>59</v>
      </c>
      <c r="S991" s="14" t="s">
        <v>56</v>
      </c>
      <c r="T991" t="b">
        <v>0</v>
      </c>
      <c r="U991" s="7">
        <v>1000</v>
      </c>
      <c r="V991" s="7">
        <v>18.66</v>
      </c>
      <c r="W991" s="7">
        <v>29.48</v>
      </c>
      <c r="X991" s="7">
        <v>0.81886599999999987</v>
      </c>
      <c r="Y991" s="7">
        <v>1.80494</v>
      </c>
      <c r="Z991" s="7">
        <v>5</v>
      </c>
      <c r="AA991" s="7">
        <v>4.5199999999999996</v>
      </c>
      <c r="AB991" s="14">
        <v>2.88</v>
      </c>
      <c r="AC991" s="17">
        <v>0.106195</v>
      </c>
      <c r="AD991" s="3">
        <v>0.89380499999999996</v>
      </c>
      <c r="AE991" s="14" t="s">
        <v>197</v>
      </c>
      <c r="AF991" s="13">
        <v>7</v>
      </c>
      <c r="AG991" s="14">
        <v>6</v>
      </c>
      <c r="AH991" s="13">
        <v>4</v>
      </c>
      <c r="AI991" s="7">
        <v>2</v>
      </c>
      <c r="AJ991" s="7">
        <v>2</v>
      </c>
      <c r="AK991" s="7">
        <v>3</v>
      </c>
      <c r="AL991" s="7">
        <v>1</v>
      </c>
      <c r="AM991" s="14">
        <v>2</v>
      </c>
      <c r="AN991" s="13">
        <v>3</v>
      </c>
      <c r="AO991" s="14">
        <v>3</v>
      </c>
      <c r="AP991" s="7" t="s">
        <v>66</v>
      </c>
      <c r="AQ991" s="7" t="s">
        <v>74</v>
      </c>
      <c r="AR991" s="7" t="s">
        <v>208</v>
      </c>
      <c r="AS991" s="7" t="s">
        <v>70</v>
      </c>
      <c r="AT991" s="7" t="s">
        <v>62</v>
      </c>
      <c r="AU991" s="7" t="s">
        <v>66</v>
      </c>
      <c r="AV991" s="7" t="s">
        <v>70</v>
      </c>
      <c r="AW991" s="7" t="s">
        <v>70</v>
      </c>
      <c r="AX991" s="12">
        <v>0</v>
      </c>
      <c r="AY991" s="12">
        <v>0</v>
      </c>
      <c r="AZ991" s="12">
        <v>0</v>
      </c>
      <c r="BA991" s="12">
        <v>1</v>
      </c>
      <c r="BB991" s="12">
        <v>1</v>
      </c>
      <c r="BC991" s="12">
        <v>0</v>
      </c>
      <c r="BD991" s="35">
        <v>1</v>
      </c>
      <c r="BE991" s="12">
        <v>1</v>
      </c>
    </row>
    <row r="992" spans="1:57" x14ac:dyDescent="0.35">
      <c r="A992" s="7">
        <v>991</v>
      </c>
      <c r="B992" s="7">
        <v>991</v>
      </c>
      <c r="C992" s="7" t="s">
        <v>2195</v>
      </c>
      <c r="D992" s="7" t="s">
        <v>2196</v>
      </c>
      <c r="E992" s="13" t="s">
        <v>51</v>
      </c>
      <c r="F992" s="7">
        <v>300</v>
      </c>
      <c r="G992" s="7" t="s">
        <v>100</v>
      </c>
      <c r="H992" s="7">
        <v>1660</v>
      </c>
      <c r="I992" s="14" t="s">
        <v>53</v>
      </c>
      <c r="J992" s="13" t="s">
        <v>54</v>
      </c>
      <c r="K992" s="7" t="s">
        <v>83</v>
      </c>
      <c r="L992" s="7" t="s">
        <v>87</v>
      </c>
      <c r="M992" s="7" t="s">
        <v>57</v>
      </c>
      <c r="N992" s="7">
        <v>16</v>
      </c>
      <c r="O992" s="7" t="s">
        <v>86</v>
      </c>
      <c r="P992" s="7">
        <v>30</v>
      </c>
      <c r="Q992" t="s">
        <v>197</v>
      </c>
      <c r="R992" s="7" t="s">
        <v>59</v>
      </c>
      <c r="S992" s="14" t="s">
        <v>59</v>
      </c>
      <c r="T992" t="b">
        <v>0</v>
      </c>
      <c r="U992" s="7">
        <v>763</v>
      </c>
      <c r="V992" s="7">
        <v>14.64</v>
      </c>
      <c r="W992" s="7">
        <v>28.14</v>
      </c>
      <c r="X992" s="7">
        <v>1.101532</v>
      </c>
      <c r="Y992" s="7">
        <v>0.97489999999999999</v>
      </c>
      <c r="Z992" s="7">
        <v>6.5</v>
      </c>
      <c r="AA992" s="7">
        <v>4.3</v>
      </c>
      <c r="AB992" s="14">
        <v>3.36</v>
      </c>
      <c r="AC992" s="17">
        <v>2.7429200000000001E-2</v>
      </c>
      <c r="AD992" s="3">
        <v>0.97257099999999996</v>
      </c>
      <c r="AE992" s="14" t="s">
        <v>197</v>
      </c>
      <c r="AF992" s="13">
        <v>7</v>
      </c>
      <c r="AG992" s="14">
        <v>6</v>
      </c>
      <c r="AH992" s="13">
        <v>4</v>
      </c>
      <c r="AI992" s="7">
        <v>4</v>
      </c>
      <c r="AJ992" s="7">
        <v>0</v>
      </c>
      <c r="AK992" s="7">
        <v>3</v>
      </c>
      <c r="AL992" s="7">
        <v>3</v>
      </c>
      <c r="AM992" s="14">
        <v>0</v>
      </c>
      <c r="AN992" s="13">
        <v>3</v>
      </c>
      <c r="AO992" s="14">
        <v>3</v>
      </c>
      <c r="AP992" s="7" t="s">
        <v>66</v>
      </c>
      <c r="AQ992" s="7" t="s">
        <v>62</v>
      </c>
      <c r="AR992" s="7" t="s">
        <v>62</v>
      </c>
      <c r="AS992" s="7" t="s">
        <v>5797</v>
      </c>
      <c r="AT992" s="7" t="s">
        <v>62</v>
      </c>
      <c r="AU992" s="7" t="s">
        <v>66</v>
      </c>
      <c r="AV992" s="7" t="s">
        <v>5797</v>
      </c>
      <c r="AW992" s="7" t="s">
        <v>5797</v>
      </c>
      <c r="AX992" s="12">
        <v>0</v>
      </c>
      <c r="AY992" s="12">
        <v>0</v>
      </c>
      <c r="AZ992" s="12">
        <v>0</v>
      </c>
      <c r="BA992" s="12" t="s">
        <v>5797</v>
      </c>
      <c r="BB992" s="12">
        <v>1</v>
      </c>
      <c r="BC992" s="12">
        <v>0</v>
      </c>
      <c r="BD992" s="35">
        <v>1</v>
      </c>
      <c r="BE992" s="12">
        <v>1</v>
      </c>
    </row>
    <row r="993" spans="1:57" x14ac:dyDescent="0.35">
      <c r="A993" s="7">
        <v>992</v>
      </c>
      <c r="B993" s="7">
        <v>992</v>
      </c>
      <c r="C993" s="7" t="s">
        <v>2197</v>
      </c>
      <c r="D993" s="7" t="s">
        <v>2198</v>
      </c>
      <c r="E993" s="13" t="s">
        <v>51</v>
      </c>
      <c r="F993" s="7">
        <v>300</v>
      </c>
      <c r="G993" s="7" t="s">
        <v>100</v>
      </c>
      <c r="H993" s="7">
        <v>2045</v>
      </c>
      <c r="I993" s="14" t="s">
        <v>53</v>
      </c>
      <c r="J993" s="13" t="s">
        <v>54</v>
      </c>
      <c r="K993" s="7" t="s">
        <v>75</v>
      </c>
      <c r="L993" s="7" t="s">
        <v>56</v>
      </c>
      <c r="M993" s="7" t="s">
        <v>84</v>
      </c>
      <c r="N993" s="7">
        <v>20</v>
      </c>
      <c r="O993" s="7" t="s">
        <v>58</v>
      </c>
      <c r="P993" s="7"/>
      <c r="Q993" t="s">
        <v>7875</v>
      </c>
      <c r="R993" s="7" t="s">
        <v>59</v>
      </c>
      <c r="S993" s="14" t="s">
        <v>59</v>
      </c>
      <c r="T993" t="b">
        <v>0</v>
      </c>
      <c r="U993" s="7">
        <v>979</v>
      </c>
      <c r="V993" s="7">
        <v>20.94</v>
      </c>
      <c r="W993" s="7">
        <v>28.4</v>
      </c>
      <c r="X993" s="7">
        <v>0.81993400000000016</v>
      </c>
      <c r="Y993" s="7">
        <v>1.4792000000000001</v>
      </c>
      <c r="Z993" s="7">
        <v>5.8</v>
      </c>
      <c r="AA993" s="7">
        <v>4.1900000000000004</v>
      </c>
      <c r="AB993" s="14">
        <v>2.5</v>
      </c>
      <c r="AC993" s="17">
        <v>1E-4</v>
      </c>
      <c r="AD993" s="3">
        <v>0.99990000000000001</v>
      </c>
      <c r="AE993" s="14" t="s">
        <v>197</v>
      </c>
      <c r="AF993" s="13">
        <v>7</v>
      </c>
      <c r="AG993" s="14">
        <v>6</v>
      </c>
      <c r="AH993" s="13">
        <v>4</v>
      </c>
      <c r="AI993" s="7">
        <v>4</v>
      </c>
      <c r="AJ993" s="7">
        <v>0</v>
      </c>
      <c r="AK993" s="7">
        <v>3</v>
      </c>
      <c r="AL993" s="7">
        <v>3</v>
      </c>
      <c r="AM993" s="14">
        <v>0</v>
      </c>
      <c r="AN993" s="13">
        <v>3</v>
      </c>
      <c r="AO993" s="14">
        <v>3</v>
      </c>
      <c r="AP993" s="7" t="s">
        <v>66</v>
      </c>
      <c r="AQ993" s="7" t="s">
        <v>62</v>
      </c>
      <c r="AR993" s="7" t="s">
        <v>62</v>
      </c>
      <c r="AS993" s="7" t="s">
        <v>70</v>
      </c>
      <c r="AT993" s="7" t="s">
        <v>62</v>
      </c>
      <c r="AU993" s="7" t="s">
        <v>66</v>
      </c>
      <c r="AV993" s="7" t="s">
        <v>70</v>
      </c>
      <c r="AW993" s="7" t="s">
        <v>70</v>
      </c>
      <c r="AX993" s="12">
        <v>0</v>
      </c>
      <c r="AY993" s="12">
        <v>0</v>
      </c>
      <c r="AZ993" s="12">
        <v>0</v>
      </c>
      <c r="BA993" s="12" t="s">
        <v>5797</v>
      </c>
      <c r="BB993" s="12">
        <v>1</v>
      </c>
      <c r="BC993" s="12">
        <v>0</v>
      </c>
      <c r="BD993" s="35">
        <v>1</v>
      </c>
      <c r="BE993" s="12">
        <v>1</v>
      </c>
    </row>
    <row r="994" spans="1:57" x14ac:dyDescent="0.35">
      <c r="A994" s="7">
        <v>993</v>
      </c>
      <c r="B994" s="7">
        <v>993</v>
      </c>
      <c r="C994" s="7" t="s">
        <v>2199</v>
      </c>
      <c r="D994" s="7" t="s">
        <v>2200</v>
      </c>
      <c r="E994" s="13" t="s">
        <v>51</v>
      </c>
      <c r="F994" s="7">
        <v>300</v>
      </c>
      <c r="G994" s="7" t="s">
        <v>100</v>
      </c>
      <c r="H994" s="7">
        <v>380</v>
      </c>
      <c r="I994" s="14" t="s">
        <v>53</v>
      </c>
      <c r="J994" s="13" t="s">
        <v>54</v>
      </c>
      <c r="K994" s="7" t="s">
        <v>83</v>
      </c>
      <c r="L994" s="7" t="s">
        <v>56</v>
      </c>
      <c r="M994" s="7" t="s">
        <v>57</v>
      </c>
      <c r="N994" s="7">
        <v>24</v>
      </c>
      <c r="O994" s="7" t="s">
        <v>109</v>
      </c>
      <c r="P994" s="7">
        <v>46</v>
      </c>
      <c r="Q994" t="s">
        <v>7875</v>
      </c>
      <c r="R994" s="7" t="s">
        <v>59</v>
      </c>
      <c r="S994" s="14" t="s">
        <v>59</v>
      </c>
      <c r="T994" t="b">
        <v>0</v>
      </c>
      <c r="U994" s="7">
        <v>497</v>
      </c>
      <c r="V994" s="7">
        <v>19.399999999999999</v>
      </c>
      <c r="W994" s="7">
        <v>35.549999999999997</v>
      </c>
      <c r="X994" s="7">
        <v>1.8464175</v>
      </c>
      <c r="Y994" s="7">
        <v>0.63824999999999998</v>
      </c>
      <c r="Z994" s="7">
        <v>7.5</v>
      </c>
      <c r="AA994" s="7">
        <v>4.34</v>
      </c>
      <c r="AB994" s="14">
        <v>2.16</v>
      </c>
      <c r="AC994" s="17">
        <v>2.9390800000000002E-2</v>
      </c>
      <c r="AD994" s="3">
        <v>0.97060900000000006</v>
      </c>
      <c r="AE994" s="14" t="s">
        <v>197</v>
      </c>
      <c r="AF994" s="13">
        <v>7</v>
      </c>
      <c r="AG994" s="14">
        <v>6</v>
      </c>
      <c r="AH994" s="13">
        <v>4</v>
      </c>
      <c r="AI994" s="7">
        <v>4</v>
      </c>
      <c r="AJ994" s="7">
        <v>0</v>
      </c>
      <c r="AK994" s="7">
        <v>3</v>
      </c>
      <c r="AL994" s="7">
        <v>3</v>
      </c>
      <c r="AM994" s="14">
        <v>0</v>
      </c>
      <c r="AN994" s="13">
        <v>3</v>
      </c>
      <c r="AO994" s="14">
        <v>3</v>
      </c>
      <c r="AP994" s="7" t="s">
        <v>66</v>
      </c>
      <c r="AQ994" s="7" t="s">
        <v>62</v>
      </c>
      <c r="AR994" s="7" t="s">
        <v>62</v>
      </c>
      <c r="AS994" s="7" t="s">
        <v>5797</v>
      </c>
      <c r="AT994" s="7" t="s">
        <v>62</v>
      </c>
      <c r="AU994" s="7" t="s">
        <v>66</v>
      </c>
      <c r="AV994" s="7" t="s">
        <v>5797</v>
      </c>
      <c r="AW994" s="7" t="s">
        <v>70</v>
      </c>
      <c r="AX994" s="12">
        <v>0</v>
      </c>
      <c r="AY994" s="12">
        <v>0</v>
      </c>
      <c r="AZ994" s="12">
        <v>0</v>
      </c>
      <c r="BA994" s="12">
        <v>1</v>
      </c>
      <c r="BB994" s="12">
        <v>1</v>
      </c>
      <c r="BC994" s="12">
        <v>0</v>
      </c>
      <c r="BD994" s="35">
        <v>1</v>
      </c>
      <c r="BE994" s="12">
        <v>1</v>
      </c>
    </row>
    <row r="995" spans="1:57" x14ac:dyDescent="0.35">
      <c r="A995" s="7">
        <v>994</v>
      </c>
      <c r="B995" s="7">
        <v>994</v>
      </c>
      <c r="C995" s="7" t="s">
        <v>2201</v>
      </c>
      <c r="D995" s="7" t="s">
        <v>2202</v>
      </c>
      <c r="E995" s="13" t="s">
        <v>51</v>
      </c>
      <c r="F995" s="7">
        <v>300</v>
      </c>
      <c r="G995" s="7" t="s">
        <v>126</v>
      </c>
      <c r="H995" s="7"/>
      <c r="I995" s="14" t="s">
        <v>53</v>
      </c>
      <c r="J995" s="13" t="s">
        <v>54</v>
      </c>
      <c r="K995" s="7" t="s">
        <v>106</v>
      </c>
      <c r="L995" s="7" t="s">
        <v>56</v>
      </c>
      <c r="M995" s="7" t="s">
        <v>57</v>
      </c>
      <c r="N995" s="7">
        <v>32.200000000000003</v>
      </c>
      <c r="O995" s="7" t="s">
        <v>58</v>
      </c>
      <c r="P995" s="7"/>
      <c r="Q995" t="s">
        <v>7897</v>
      </c>
      <c r="R995" s="7" t="s">
        <v>59</v>
      </c>
      <c r="S995" s="14" t="s">
        <v>59</v>
      </c>
      <c r="T995" t="b">
        <v>0</v>
      </c>
      <c r="U995" s="7">
        <v>570</v>
      </c>
      <c r="V995" s="7">
        <v>15.48</v>
      </c>
      <c r="W995" s="7">
        <v>26.24</v>
      </c>
      <c r="X995" s="7">
        <v>0.64993319999999999</v>
      </c>
      <c r="Y995" s="7">
        <v>1.0027600000000001</v>
      </c>
      <c r="Z995" s="7">
        <v>6</v>
      </c>
      <c r="AA995" s="7">
        <v>3.72</v>
      </c>
      <c r="AB995" s="14">
        <v>4.0599999999999996</v>
      </c>
      <c r="AC995" s="17">
        <v>5.4225499999999999E-3</v>
      </c>
      <c r="AD995" s="3">
        <v>0.99457700000000004</v>
      </c>
      <c r="AE995" s="14" t="s">
        <v>197</v>
      </c>
      <c r="AF995" s="13">
        <v>7</v>
      </c>
      <c r="AG995" s="14">
        <v>6</v>
      </c>
      <c r="AH995" s="13">
        <v>4</v>
      </c>
      <c r="AI995" s="7">
        <v>3</v>
      </c>
      <c r="AJ995" s="7">
        <v>1</v>
      </c>
      <c r="AK995" s="7">
        <v>3</v>
      </c>
      <c r="AL995" s="7">
        <v>2</v>
      </c>
      <c r="AM995" s="14">
        <v>1</v>
      </c>
      <c r="AN995" s="13">
        <v>3</v>
      </c>
      <c r="AO995" s="14">
        <v>3</v>
      </c>
      <c r="AP995" s="7" t="s">
        <v>66</v>
      </c>
      <c r="AQ995" s="7" t="s">
        <v>62</v>
      </c>
      <c r="AR995" s="7" t="s">
        <v>208</v>
      </c>
      <c r="AS995" s="7" t="s">
        <v>5797</v>
      </c>
      <c r="AT995" s="7" t="s">
        <v>62</v>
      </c>
      <c r="AU995" s="7" t="s">
        <v>5797</v>
      </c>
      <c r="AV995" s="7" t="s">
        <v>70</v>
      </c>
      <c r="AW995" s="7" t="s">
        <v>70</v>
      </c>
      <c r="AX995" s="12">
        <v>0</v>
      </c>
      <c r="AY995" s="12">
        <v>0</v>
      </c>
      <c r="AZ995" s="12">
        <v>0</v>
      </c>
      <c r="BA995" s="12">
        <v>1</v>
      </c>
      <c r="BB995" s="12">
        <v>1</v>
      </c>
      <c r="BC995" s="12">
        <v>0</v>
      </c>
      <c r="BD995" s="35">
        <v>1</v>
      </c>
      <c r="BE995" s="12">
        <v>1</v>
      </c>
    </row>
    <row r="996" spans="1:57" x14ac:dyDescent="0.35">
      <c r="A996" s="7">
        <v>995</v>
      </c>
      <c r="B996" s="7">
        <v>995</v>
      </c>
      <c r="C996" s="7" t="s">
        <v>2203</v>
      </c>
      <c r="D996" s="7" t="s">
        <v>2204</v>
      </c>
      <c r="E996" s="13" t="s">
        <v>51</v>
      </c>
      <c r="F996" s="7">
        <v>300</v>
      </c>
      <c r="G996" s="7" t="s">
        <v>100</v>
      </c>
      <c r="H996" s="7"/>
      <c r="I996" s="14" t="s">
        <v>53</v>
      </c>
      <c r="J996" s="13" t="s">
        <v>54</v>
      </c>
      <c r="K996" s="7" t="s">
        <v>75</v>
      </c>
      <c r="L996" s="7" t="s">
        <v>87</v>
      </c>
      <c r="M996" s="7" t="s">
        <v>57</v>
      </c>
      <c r="N996" s="7">
        <v>30</v>
      </c>
      <c r="O996" s="7" t="s">
        <v>58</v>
      </c>
      <c r="P996" s="7">
        <v>33</v>
      </c>
      <c r="Q996" t="s">
        <v>7875</v>
      </c>
      <c r="R996" s="7" t="s">
        <v>59</v>
      </c>
      <c r="S996" s="14" t="s">
        <v>59</v>
      </c>
      <c r="T996" t="b">
        <v>0</v>
      </c>
      <c r="U996" s="7">
        <v>460</v>
      </c>
      <c r="V996" s="7">
        <v>17.125</v>
      </c>
      <c r="W996" s="7">
        <v>30.95</v>
      </c>
      <c r="X996" s="7">
        <v>1.2602500000000001</v>
      </c>
      <c r="Y996" s="7">
        <v>0.66232500000000005</v>
      </c>
      <c r="Z996" s="7">
        <v>7.5</v>
      </c>
      <c r="AA996" s="7">
        <v>3.85</v>
      </c>
      <c r="AB996" s="14">
        <v>2.99</v>
      </c>
      <c r="AC996" s="17">
        <v>2.2725200000000001E-2</v>
      </c>
      <c r="AD996" s="3">
        <v>0.977275</v>
      </c>
      <c r="AE996" s="14" t="s">
        <v>197</v>
      </c>
      <c r="AF996" s="13">
        <v>7</v>
      </c>
      <c r="AG996" s="14">
        <v>6</v>
      </c>
      <c r="AH996" s="13">
        <v>4</v>
      </c>
      <c r="AI996" s="7">
        <v>4</v>
      </c>
      <c r="AJ996" s="7">
        <v>0</v>
      </c>
      <c r="AK996" s="7">
        <v>3</v>
      </c>
      <c r="AL996" s="7">
        <v>3</v>
      </c>
      <c r="AM996" s="14">
        <v>0</v>
      </c>
      <c r="AN996" s="13">
        <v>3</v>
      </c>
      <c r="AO996" s="14">
        <v>3</v>
      </c>
      <c r="AP996" s="7" t="s">
        <v>66</v>
      </c>
      <c r="AQ996" s="7" t="s">
        <v>62</v>
      </c>
      <c r="AR996" s="7" t="s">
        <v>62</v>
      </c>
      <c r="AS996" s="7" t="s">
        <v>5797</v>
      </c>
      <c r="AT996" s="7" t="s">
        <v>62</v>
      </c>
      <c r="AU996" s="7" t="s">
        <v>66</v>
      </c>
      <c r="AV996" s="7" t="s">
        <v>70</v>
      </c>
      <c r="AW996" s="7" t="s">
        <v>70</v>
      </c>
      <c r="AX996" s="12">
        <v>0</v>
      </c>
      <c r="AY996" s="12">
        <v>0</v>
      </c>
      <c r="AZ996" s="12">
        <v>0</v>
      </c>
      <c r="BA996" s="12">
        <v>1</v>
      </c>
      <c r="BB996" s="12">
        <v>1</v>
      </c>
      <c r="BC996" s="12">
        <v>0</v>
      </c>
      <c r="BD996" s="35">
        <v>1</v>
      </c>
      <c r="BE996" s="12">
        <v>1</v>
      </c>
    </row>
    <row r="997" spans="1:57" x14ac:dyDescent="0.35">
      <c r="A997" s="7">
        <v>996</v>
      </c>
      <c r="B997" s="7">
        <v>996</v>
      </c>
      <c r="C997" s="7" t="s">
        <v>2205</v>
      </c>
      <c r="D997" s="7" t="s">
        <v>2206</v>
      </c>
      <c r="E997" s="13" t="s">
        <v>51</v>
      </c>
      <c r="F997" s="7">
        <v>300</v>
      </c>
      <c r="G997" s="7" t="s">
        <v>100</v>
      </c>
      <c r="H997" s="7">
        <v>1000</v>
      </c>
      <c r="I997" s="14" t="s">
        <v>53</v>
      </c>
      <c r="J997" s="13" t="s">
        <v>54</v>
      </c>
      <c r="K997" s="7" t="s">
        <v>118</v>
      </c>
      <c r="L997" s="7" t="s">
        <v>56</v>
      </c>
      <c r="M997" s="7" t="s">
        <v>57</v>
      </c>
      <c r="N997" s="7">
        <v>32</v>
      </c>
      <c r="O997" s="7" t="s">
        <v>86</v>
      </c>
      <c r="P997" s="7">
        <v>33</v>
      </c>
      <c r="Q997" t="s">
        <v>7875</v>
      </c>
      <c r="R997" s="7" t="s">
        <v>59</v>
      </c>
      <c r="S997" s="14" t="s">
        <v>59</v>
      </c>
      <c r="T997" t="b">
        <v>0</v>
      </c>
      <c r="U997" s="7">
        <v>1484</v>
      </c>
      <c r="V997" s="7">
        <v>13.66</v>
      </c>
      <c r="W997" s="7">
        <v>24.04</v>
      </c>
      <c r="X997" s="7">
        <v>0.53859999999999997</v>
      </c>
      <c r="Y997" s="7">
        <v>2.3039399999999999</v>
      </c>
      <c r="Z997" s="7"/>
      <c r="AA997" s="7"/>
      <c r="AB997" s="14"/>
      <c r="AC997" s="17">
        <v>2.79241E-2</v>
      </c>
      <c r="AD997" s="3">
        <v>0.97207600000000005</v>
      </c>
      <c r="AE997" s="14" t="s">
        <v>197</v>
      </c>
      <c r="AF997" s="13">
        <v>7</v>
      </c>
      <c r="AG997" s="14">
        <v>6</v>
      </c>
      <c r="AH997" s="13">
        <v>4</v>
      </c>
      <c r="AI997" s="7">
        <v>4</v>
      </c>
      <c r="AJ997" s="7">
        <v>0</v>
      </c>
      <c r="AK997" s="7">
        <v>3</v>
      </c>
      <c r="AL997" s="7">
        <v>3</v>
      </c>
      <c r="AM997" s="14">
        <v>0</v>
      </c>
      <c r="AN997" s="13">
        <v>3</v>
      </c>
      <c r="AO997" s="14">
        <v>3</v>
      </c>
      <c r="AP997" s="7" t="s">
        <v>66</v>
      </c>
      <c r="AQ997" s="7" t="s">
        <v>62</v>
      </c>
      <c r="AR997" s="7" t="s">
        <v>62</v>
      </c>
      <c r="AS997" s="7" t="s">
        <v>5797</v>
      </c>
      <c r="AT997" s="7" t="s">
        <v>62</v>
      </c>
      <c r="AU997" s="7" t="s">
        <v>66</v>
      </c>
      <c r="AV997" s="7" t="s">
        <v>5797</v>
      </c>
      <c r="AW997" s="7" t="s">
        <v>70</v>
      </c>
      <c r="AX997" s="12">
        <v>0</v>
      </c>
      <c r="AY997" s="12">
        <v>0</v>
      </c>
      <c r="AZ997" s="12">
        <v>0</v>
      </c>
      <c r="BA997" s="12" t="s">
        <v>5797</v>
      </c>
      <c r="BB997" s="12">
        <v>1</v>
      </c>
      <c r="BC997" s="12">
        <v>0</v>
      </c>
      <c r="BD997" s="35">
        <v>1</v>
      </c>
      <c r="BE997" s="12">
        <v>1</v>
      </c>
    </row>
    <row r="998" spans="1:57" x14ac:dyDescent="0.35">
      <c r="A998" s="7">
        <v>997</v>
      </c>
      <c r="B998" s="7">
        <v>997</v>
      </c>
      <c r="C998" s="7" t="s">
        <v>2207</v>
      </c>
      <c r="D998" s="7" t="s">
        <v>2208</v>
      </c>
      <c r="E998" s="13" t="s">
        <v>51</v>
      </c>
      <c r="F998" s="7">
        <v>300</v>
      </c>
      <c r="G998" s="7" t="s">
        <v>100</v>
      </c>
      <c r="H998" s="7">
        <v>1754</v>
      </c>
      <c r="I998" s="14" t="s">
        <v>53</v>
      </c>
      <c r="J998" s="13" t="s">
        <v>54</v>
      </c>
      <c r="K998" s="7" t="s">
        <v>75</v>
      </c>
      <c r="L998" s="7" t="s">
        <v>76</v>
      </c>
      <c r="M998" s="7" t="s">
        <v>57</v>
      </c>
      <c r="N998" s="7">
        <v>24</v>
      </c>
      <c r="O998" s="7" t="s">
        <v>86</v>
      </c>
      <c r="P998" s="7">
        <v>34</v>
      </c>
      <c r="Q998" t="s">
        <v>7875</v>
      </c>
      <c r="R998" s="7" t="s">
        <v>59</v>
      </c>
      <c r="S998" s="14" t="s">
        <v>59</v>
      </c>
      <c r="T998" t="b">
        <v>0</v>
      </c>
      <c r="U998" s="7">
        <v>567</v>
      </c>
      <c r="V998" s="7">
        <v>13.48</v>
      </c>
      <c r="W998" s="7">
        <v>28.34</v>
      </c>
      <c r="X998" s="7">
        <v>1.2202</v>
      </c>
      <c r="Y998" s="7">
        <v>0.68371999999999999</v>
      </c>
      <c r="Z998" s="7">
        <v>7.5</v>
      </c>
      <c r="AA998" s="7">
        <v>3.75</v>
      </c>
      <c r="AB998" s="14">
        <v>3.85</v>
      </c>
      <c r="AC998" s="17">
        <v>4.3350600000000003E-2</v>
      </c>
      <c r="AD998" s="3">
        <v>0.95664899999999997</v>
      </c>
      <c r="AE998" s="14" t="s">
        <v>197</v>
      </c>
      <c r="AF998" s="13">
        <v>7</v>
      </c>
      <c r="AG998" s="14">
        <v>6</v>
      </c>
      <c r="AH998" s="13">
        <v>4</v>
      </c>
      <c r="AI998" s="7">
        <v>4</v>
      </c>
      <c r="AJ998" s="7">
        <v>0</v>
      </c>
      <c r="AK998" s="7">
        <v>3</v>
      </c>
      <c r="AL998" s="7">
        <v>3</v>
      </c>
      <c r="AM998" s="14">
        <v>0</v>
      </c>
      <c r="AN998" s="13">
        <v>3</v>
      </c>
      <c r="AO998" s="14">
        <v>3</v>
      </c>
      <c r="AP998" s="7" t="s">
        <v>66</v>
      </c>
      <c r="AQ998" s="7" t="s">
        <v>62</v>
      </c>
      <c r="AR998" s="7" t="s">
        <v>62</v>
      </c>
      <c r="AS998" s="7" t="s">
        <v>5797</v>
      </c>
      <c r="AT998" s="7" t="s">
        <v>62</v>
      </c>
      <c r="AU998" s="7" t="s">
        <v>5797</v>
      </c>
      <c r="AV998" s="7" t="s">
        <v>70</v>
      </c>
      <c r="AW998" s="7" t="s">
        <v>70</v>
      </c>
      <c r="AX998" s="12">
        <v>0</v>
      </c>
      <c r="AY998" s="12">
        <v>0</v>
      </c>
      <c r="AZ998" s="12">
        <v>0</v>
      </c>
      <c r="BA998" s="12">
        <v>1</v>
      </c>
      <c r="BB998" s="12">
        <v>1</v>
      </c>
      <c r="BC998" s="12">
        <v>0</v>
      </c>
      <c r="BD998" s="35">
        <v>1</v>
      </c>
      <c r="BE998" s="12">
        <v>1</v>
      </c>
    </row>
    <row r="999" spans="1:57" x14ac:dyDescent="0.35">
      <c r="A999" s="7">
        <v>998</v>
      </c>
      <c r="B999" s="7">
        <v>998</v>
      </c>
      <c r="C999" s="7" t="s">
        <v>2209</v>
      </c>
      <c r="D999" s="7" t="s">
        <v>2210</v>
      </c>
      <c r="E999" s="13" t="s">
        <v>51</v>
      </c>
      <c r="F999" s="7">
        <v>300</v>
      </c>
      <c r="G999" s="7" t="s">
        <v>100</v>
      </c>
      <c r="H999" s="7"/>
      <c r="I999" s="14" t="s">
        <v>53</v>
      </c>
      <c r="J999" s="13" t="s">
        <v>54</v>
      </c>
      <c r="K999" s="7" t="s">
        <v>75</v>
      </c>
      <c r="L999" s="7" t="s">
        <v>87</v>
      </c>
      <c r="M999" s="7" t="s">
        <v>57</v>
      </c>
      <c r="N999" s="7">
        <v>22</v>
      </c>
      <c r="O999" s="7" t="s">
        <v>109</v>
      </c>
      <c r="P999" s="7">
        <v>64</v>
      </c>
      <c r="Q999" t="s">
        <v>7897</v>
      </c>
      <c r="R999" s="7" t="s">
        <v>59</v>
      </c>
      <c r="S999" s="14" t="s">
        <v>59</v>
      </c>
      <c r="T999" t="b">
        <v>0</v>
      </c>
      <c r="U999" s="7">
        <v>622</v>
      </c>
      <c r="V999" s="7">
        <v>15.22</v>
      </c>
      <c r="W999" s="7">
        <v>29.48</v>
      </c>
      <c r="X999" s="7">
        <v>1.162134</v>
      </c>
      <c r="Y999" s="7">
        <v>0.82957999999999987</v>
      </c>
      <c r="Z999" s="7">
        <v>7.1</v>
      </c>
      <c r="AA999" s="7">
        <v>5</v>
      </c>
      <c r="AB999" s="14">
        <v>2.41</v>
      </c>
      <c r="AC999" s="17">
        <v>1E-4</v>
      </c>
      <c r="AD999" s="3">
        <v>0.99990000000000001</v>
      </c>
      <c r="AE999" s="14" t="s">
        <v>197</v>
      </c>
      <c r="AF999" s="13">
        <v>7</v>
      </c>
      <c r="AG999" s="14">
        <v>6</v>
      </c>
      <c r="AH999" s="13">
        <v>4</v>
      </c>
      <c r="AI999" s="7">
        <v>4</v>
      </c>
      <c r="AJ999" s="7">
        <v>0</v>
      </c>
      <c r="AK999" s="7">
        <v>3</v>
      </c>
      <c r="AL999" s="7">
        <v>3</v>
      </c>
      <c r="AM999" s="14">
        <v>0</v>
      </c>
      <c r="AN999" s="13">
        <v>3</v>
      </c>
      <c r="AO999" s="14">
        <v>3</v>
      </c>
      <c r="AP999" s="7" t="s">
        <v>66</v>
      </c>
      <c r="AQ999" s="7" t="s">
        <v>62</v>
      </c>
      <c r="AR999" s="7" t="s">
        <v>66</v>
      </c>
      <c r="AS999" s="7" t="s">
        <v>70</v>
      </c>
      <c r="AT999" s="7" t="s">
        <v>70</v>
      </c>
      <c r="AU999" s="7" t="s">
        <v>66</v>
      </c>
      <c r="AV999" s="7" t="s">
        <v>70</v>
      </c>
      <c r="AW999" s="7" t="s">
        <v>70</v>
      </c>
      <c r="AX999" s="12">
        <v>0</v>
      </c>
      <c r="AY999" s="12">
        <v>0</v>
      </c>
      <c r="AZ999" s="12">
        <v>0</v>
      </c>
      <c r="BA999" s="12">
        <v>1</v>
      </c>
      <c r="BB999" s="12">
        <v>1</v>
      </c>
      <c r="BC999" s="12">
        <v>0</v>
      </c>
      <c r="BD999" s="35">
        <v>1</v>
      </c>
      <c r="BE999" s="12">
        <v>1</v>
      </c>
    </row>
    <row r="1000" spans="1:57" x14ac:dyDescent="0.35">
      <c r="A1000" s="7">
        <v>999</v>
      </c>
      <c r="B1000" s="7">
        <v>999</v>
      </c>
      <c r="C1000" s="7" t="s">
        <v>2211</v>
      </c>
      <c r="D1000" s="7" t="s">
        <v>2212</v>
      </c>
      <c r="E1000" s="13" t="s">
        <v>51</v>
      </c>
      <c r="F1000" s="7">
        <v>300</v>
      </c>
      <c r="G1000" s="7" t="s">
        <v>100</v>
      </c>
      <c r="H1000" s="7">
        <v>2660</v>
      </c>
      <c r="I1000" s="14" t="s">
        <v>53</v>
      </c>
      <c r="J1000" s="13" t="s">
        <v>54</v>
      </c>
      <c r="K1000" s="7" t="s">
        <v>83</v>
      </c>
      <c r="L1000" s="7" t="s">
        <v>56</v>
      </c>
      <c r="M1000" s="7" t="s">
        <v>57</v>
      </c>
      <c r="N1000" s="7">
        <v>20</v>
      </c>
      <c r="O1000" s="7" t="s">
        <v>86</v>
      </c>
      <c r="P1000" s="7">
        <v>41</v>
      </c>
      <c r="Q1000" t="s">
        <v>7875</v>
      </c>
      <c r="R1000" s="7" t="s">
        <v>59</v>
      </c>
      <c r="S1000" s="14" t="s">
        <v>56</v>
      </c>
      <c r="T1000" t="b">
        <v>0</v>
      </c>
      <c r="U1000" s="7">
        <v>1071</v>
      </c>
      <c r="V1000" s="7">
        <v>16.079999999999998</v>
      </c>
      <c r="W1000" s="7">
        <v>27.16</v>
      </c>
      <c r="X1000" s="7">
        <v>0.96506719999999979</v>
      </c>
      <c r="Y1000" s="7">
        <v>1.4771799999999999</v>
      </c>
      <c r="Z1000" s="7">
        <v>6.5</v>
      </c>
      <c r="AA1000" s="7">
        <v>3.87</v>
      </c>
      <c r="AB1000" s="14">
        <v>3.34</v>
      </c>
      <c r="AC1000" s="17">
        <v>2.66571E-3</v>
      </c>
      <c r="AD1000" s="3">
        <v>0.99733400000000005</v>
      </c>
      <c r="AE1000" s="14" t="s">
        <v>197</v>
      </c>
      <c r="AF1000" s="13">
        <v>7</v>
      </c>
      <c r="AG1000" s="14">
        <v>6</v>
      </c>
      <c r="AH1000" s="13">
        <v>4</v>
      </c>
      <c r="AI1000" s="7">
        <v>4</v>
      </c>
      <c r="AJ1000" s="7">
        <v>0</v>
      </c>
      <c r="AK1000" s="7">
        <v>3</v>
      </c>
      <c r="AL1000" s="7">
        <v>3</v>
      </c>
      <c r="AM1000" s="14">
        <v>0</v>
      </c>
      <c r="AN1000" s="13">
        <v>3</v>
      </c>
      <c r="AO1000" s="14">
        <v>3</v>
      </c>
      <c r="AP1000" s="7" t="s">
        <v>66</v>
      </c>
      <c r="AQ1000" s="7" t="s">
        <v>62</v>
      </c>
      <c r="AR1000" s="7" t="s">
        <v>62</v>
      </c>
      <c r="AS1000" s="7" t="s">
        <v>70</v>
      </c>
      <c r="AT1000" s="7" t="s">
        <v>62</v>
      </c>
      <c r="AU1000" s="7" t="s">
        <v>5797</v>
      </c>
      <c r="AV1000" s="7" t="s">
        <v>70</v>
      </c>
      <c r="AW1000" s="7" t="s">
        <v>70</v>
      </c>
      <c r="AX1000" s="12">
        <v>0</v>
      </c>
      <c r="AY1000" s="12">
        <v>0</v>
      </c>
      <c r="AZ1000" s="12">
        <v>0</v>
      </c>
      <c r="BA1000" s="12" t="s">
        <v>5797</v>
      </c>
      <c r="BB1000" s="12">
        <v>1</v>
      </c>
      <c r="BC1000" s="12">
        <v>0</v>
      </c>
      <c r="BD1000" s="35">
        <v>1</v>
      </c>
      <c r="BE1000" s="12">
        <v>1</v>
      </c>
    </row>
    <row r="1001" spans="1:57" x14ac:dyDescent="0.35">
      <c r="A1001" s="7">
        <v>1000</v>
      </c>
      <c r="B1001" s="7">
        <v>1000</v>
      </c>
      <c r="C1001" s="7" t="s">
        <v>2213</v>
      </c>
      <c r="D1001" s="7" t="s">
        <v>2214</v>
      </c>
      <c r="E1001" s="13" t="s">
        <v>51</v>
      </c>
      <c r="F1001" s="7">
        <v>300</v>
      </c>
      <c r="G1001" s="7" t="s">
        <v>100</v>
      </c>
      <c r="H1001" s="7">
        <v>630</v>
      </c>
      <c r="I1001" s="14" t="s">
        <v>53</v>
      </c>
      <c r="J1001" s="13" t="s">
        <v>54</v>
      </c>
      <c r="K1001" s="7" t="s">
        <v>75</v>
      </c>
      <c r="L1001" s="7" t="s">
        <v>87</v>
      </c>
      <c r="M1001" s="7" t="s">
        <v>57</v>
      </c>
      <c r="N1001" s="7">
        <v>19</v>
      </c>
      <c r="O1001" s="7" t="s">
        <v>109</v>
      </c>
      <c r="P1001" s="7">
        <v>63</v>
      </c>
      <c r="Q1001" t="s">
        <v>7875</v>
      </c>
      <c r="R1001" s="7" t="s">
        <v>77</v>
      </c>
      <c r="S1001" s="14" t="s">
        <v>56</v>
      </c>
      <c r="T1001" t="b">
        <v>0</v>
      </c>
      <c r="U1001" s="7">
        <v>1340</v>
      </c>
      <c r="V1001" s="7">
        <v>16.54</v>
      </c>
      <c r="W1001" s="7">
        <v>26.46</v>
      </c>
      <c r="X1001" s="7">
        <v>0.64993339999999999</v>
      </c>
      <c r="Y1001" s="7">
        <v>1.9594</v>
      </c>
      <c r="Z1001" s="7">
        <v>6</v>
      </c>
      <c r="AA1001" s="7">
        <v>3.65</v>
      </c>
      <c r="AB1001" s="14">
        <v>3.73</v>
      </c>
      <c r="AC1001" s="17">
        <v>1E-4</v>
      </c>
      <c r="AD1001" s="3">
        <v>0.99990000000000001</v>
      </c>
      <c r="AE1001" s="14" t="s">
        <v>197</v>
      </c>
      <c r="AF1001" s="13">
        <v>7</v>
      </c>
      <c r="AG1001" s="14">
        <v>6</v>
      </c>
      <c r="AH1001" s="13">
        <v>4</v>
      </c>
      <c r="AI1001" s="7">
        <v>4</v>
      </c>
      <c r="AJ1001" s="7">
        <v>0</v>
      </c>
      <c r="AK1001" s="7">
        <v>3</v>
      </c>
      <c r="AL1001" s="7">
        <v>3</v>
      </c>
      <c r="AM1001" s="14">
        <v>0</v>
      </c>
      <c r="AN1001" s="13">
        <v>3</v>
      </c>
      <c r="AO1001" s="14">
        <v>3</v>
      </c>
      <c r="AP1001" s="7" t="s">
        <v>66</v>
      </c>
      <c r="AQ1001" s="7" t="s">
        <v>62</v>
      </c>
      <c r="AR1001" s="7" t="s">
        <v>66</v>
      </c>
      <c r="AS1001" s="7" t="s">
        <v>70</v>
      </c>
      <c r="AT1001" s="7" t="s">
        <v>70</v>
      </c>
      <c r="AU1001" s="7" t="s">
        <v>66</v>
      </c>
      <c r="AV1001" s="7" t="s">
        <v>70</v>
      </c>
      <c r="AW1001" s="7" t="s">
        <v>70</v>
      </c>
      <c r="AX1001" s="12">
        <v>0</v>
      </c>
      <c r="AY1001" s="12">
        <v>0</v>
      </c>
      <c r="AZ1001" s="12">
        <v>0</v>
      </c>
      <c r="BA1001" s="12">
        <v>1</v>
      </c>
      <c r="BB1001" s="12">
        <v>1</v>
      </c>
      <c r="BC1001" s="12">
        <v>0</v>
      </c>
      <c r="BD1001" s="35">
        <v>1</v>
      </c>
      <c r="BE1001" s="12">
        <v>1</v>
      </c>
    </row>
    <row r="1002" spans="1:57" x14ac:dyDescent="0.35">
      <c r="A1002" s="7">
        <v>1001</v>
      </c>
      <c r="B1002" s="7">
        <v>1001</v>
      </c>
      <c r="C1002" s="7" t="s">
        <v>2215</v>
      </c>
      <c r="D1002" s="7" t="s">
        <v>2216</v>
      </c>
      <c r="E1002" s="13" t="s">
        <v>51</v>
      </c>
      <c r="F1002" s="7">
        <v>300</v>
      </c>
      <c r="G1002" s="7" t="s">
        <v>100</v>
      </c>
      <c r="H1002" s="7">
        <v>50</v>
      </c>
      <c r="I1002" s="14" t="s">
        <v>53</v>
      </c>
      <c r="J1002" s="13" t="s">
        <v>54</v>
      </c>
      <c r="K1002" s="7" t="s">
        <v>75</v>
      </c>
      <c r="L1002" s="7" t="s">
        <v>87</v>
      </c>
      <c r="M1002" s="7" t="s">
        <v>57</v>
      </c>
      <c r="N1002" s="7">
        <v>22</v>
      </c>
      <c r="O1002" s="7" t="s">
        <v>86</v>
      </c>
      <c r="P1002" s="7">
        <v>36</v>
      </c>
      <c r="Q1002" t="s">
        <v>7875</v>
      </c>
      <c r="R1002" s="7" t="s">
        <v>59</v>
      </c>
      <c r="S1002" s="14" t="s">
        <v>56</v>
      </c>
      <c r="T1002" t="b">
        <v>0</v>
      </c>
      <c r="U1002" s="7">
        <v>936</v>
      </c>
      <c r="V1002" s="7">
        <v>21.86</v>
      </c>
      <c r="W1002" s="7">
        <v>33.18</v>
      </c>
      <c r="X1002" s="7">
        <v>0.91266740000000002</v>
      </c>
      <c r="Y1002" s="7">
        <v>1.12714</v>
      </c>
      <c r="Z1002" s="7">
        <v>7.2</v>
      </c>
      <c r="AA1002" s="7">
        <v>3.5</v>
      </c>
      <c r="AB1002" s="14">
        <v>4.18</v>
      </c>
      <c r="AC1002" s="17">
        <v>1E-4</v>
      </c>
      <c r="AD1002" s="3">
        <v>0.99990000000000001</v>
      </c>
      <c r="AE1002" s="14" t="s">
        <v>197</v>
      </c>
      <c r="AF1002" s="13">
        <v>7</v>
      </c>
      <c r="AG1002" s="14">
        <v>6</v>
      </c>
      <c r="AH1002" s="13">
        <v>4</v>
      </c>
      <c r="AI1002" s="7">
        <v>4</v>
      </c>
      <c r="AJ1002" s="7">
        <v>0</v>
      </c>
      <c r="AK1002" s="7">
        <v>3</v>
      </c>
      <c r="AL1002" s="7">
        <v>3</v>
      </c>
      <c r="AM1002" s="14">
        <v>0</v>
      </c>
      <c r="AN1002" s="13">
        <v>3</v>
      </c>
      <c r="AO1002" s="14">
        <v>3</v>
      </c>
      <c r="AP1002" s="7" t="s">
        <v>66</v>
      </c>
      <c r="AQ1002" s="7" t="s">
        <v>62</v>
      </c>
      <c r="AR1002" s="7" t="s">
        <v>66</v>
      </c>
      <c r="AS1002" s="7" t="s">
        <v>70</v>
      </c>
      <c r="AT1002" s="7" t="s">
        <v>70</v>
      </c>
      <c r="AU1002" s="7" t="s">
        <v>66</v>
      </c>
      <c r="AV1002" s="7" t="s">
        <v>70</v>
      </c>
      <c r="AW1002" s="7" t="s">
        <v>70</v>
      </c>
      <c r="AX1002" s="12">
        <v>0</v>
      </c>
      <c r="AY1002" s="12">
        <v>0</v>
      </c>
      <c r="AZ1002" s="12">
        <v>0</v>
      </c>
      <c r="BA1002" s="12">
        <v>1</v>
      </c>
      <c r="BB1002" s="12">
        <v>1</v>
      </c>
      <c r="BC1002" s="12">
        <v>0</v>
      </c>
      <c r="BD1002" s="35">
        <v>1</v>
      </c>
      <c r="BE1002" s="12">
        <v>1</v>
      </c>
    </row>
    <row r="1003" spans="1:57" x14ac:dyDescent="0.35">
      <c r="A1003" s="7">
        <v>1002</v>
      </c>
      <c r="B1003" s="7">
        <v>1002</v>
      </c>
      <c r="C1003" s="7" t="s">
        <v>2217</v>
      </c>
      <c r="D1003" s="7" t="s">
        <v>2218</v>
      </c>
      <c r="E1003" s="13" t="s">
        <v>51</v>
      </c>
      <c r="F1003" s="7">
        <v>300</v>
      </c>
      <c r="G1003" s="7" t="s">
        <v>100</v>
      </c>
      <c r="H1003" s="7">
        <v>550</v>
      </c>
      <c r="I1003" s="14" t="s">
        <v>53</v>
      </c>
      <c r="J1003" s="13" t="s">
        <v>54</v>
      </c>
      <c r="K1003" s="7" t="s">
        <v>83</v>
      </c>
      <c r="L1003" s="7" t="s">
        <v>56</v>
      </c>
      <c r="M1003" s="7" t="s">
        <v>57</v>
      </c>
      <c r="N1003" s="7">
        <v>32</v>
      </c>
      <c r="O1003" s="7" t="s">
        <v>58</v>
      </c>
      <c r="P1003" s="7">
        <v>51</v>
      </c>
      <c r="Q1003" t="s">
        <v>7923</v>
      </c>
      <c r="R1003" s="7" t="s">
        <v>59</v>
      </c>
      <c r="S1003" s="14" t="s">
        <v>59</v>
      </c>
      <c r="T1003" t="b">
        <v>0</v>
      </c>
      <c r="U1003" s="7">
        <v>955</v>
      </c>
      <c r="V1003" s="7">
        <v>20.78</v>
      </c>
      <c r="W1003" s="7">
        <v>32.619999999999997</v>
      </c>
      <c r="X1003" s="7">
        <v>1.2601325999999999</v>
      </c>
      <c r="Y1003" s="7">
        <v>1.22912</v>
      </c>
      <c r="Z1003" s="7">
        <v>6.3</v>
      </c>
      <c r="AA1003" s="7">
        <v>4.4800000000000004</v>
      </c>
      <c r="AB1003" s="14">
        <v>3</v>
      </c>
      <c r="AC1003" s="17">
        <v>8.3586800000000003E-2</v>
      </c>
      <c r="AD1003" s="3">
        <v>0.91641300000000003</v>
      </c>
      <c r="AE1003" s="14" t="s">
        <v>197</v>
      </c>
      <c r="AF1003" s="13">
        <v>7</v>
      </c>
      <c r="AG1003" s="14">
        <v>6</v>
      </c>
      <c r="AH1003" s="13">
        <v>4</v>
      </c>
      <c r="AI1003" s="7">
        <v>4</v>
      </c>
      <c r="AJ1003" s="7">
        <v>0</v>
      </c>
      <c r="AK1003" s="7">
        <v>3</v>
      </c>
      <c r="AL1003" s="7">
        <v>3</v>
      </c>
      <c r="AM1003" s="14">
        <v>0</v>
      </c>
      <c r="AN1003" s="13">
        <v>3</v>
      </c>
      <c r="AO1003" s="14">
        <v>3</v>
      </c>
      <c r="AP1003" s="7" t="s">
        <v>66</v>
      </c>
      <c r="AQ1003" s="7" t="s">
        <v>62</v>
      </c>
      <c r="AR1003" s="7" t="s">
        <v>62</v>
      </c>
      <c r="AS1003" s="7" t="s">
        <v>5797</v>
      </c>
      <c r="AT1003" s="7" t="s">
        <v>62</v>
      </c>
      <c r="AU1003" s="7" t="s">
        <v>5797</v>
      </c>
      <c r="AV1003" s="7" t="s">
        <v>70</v>
      </c>
      <c r="AW1003" s="7" t="s">
        <v>5797</v>
      </c>
      <c r="AX1003" s="12">
        <v>0</v>
      </c>
      <c r="AY1003" s="12">
        <v>0</v>
      </c>
      <c r="AZ1003" s="12">
        <v>0</v>
      </c>
      <c r="BA1003" s="12">
        <v>1</v>
      </c>
      <c r="BB1003" s="12">
        <v>1</v>
      </c>
      <c r="BC1003" s="12">
        <v>0</v>
      </c>
      <c r="BD1003" s="35">
        <v>1</v>
      </c>
      <c r="BE1003" s="12">
        <v>1</v>
      </c>
    </row>
    <row r="1004" spans="1:57" x14ac:dyDescent="0.35">
      <c r="A1004" s="7">
        <v>1003</v>
      </c>
      <c r="B1004" s="7">
        <v>1003</v>
      </c>
      <c r="C1004" s="7" t="s">
        <v>2219</v>
      </c>
      <c r="D1004" s="7" t="s">
        <v>2220</v>
      </c>
      <c r="E1004" s="13" t="s">
        <v>51</v>
      </c>
      <c r="F1004" s="7">
        <v>300</v>
      </c>
      <c r="G1004" s="7" t="s">
        <v>139</v>
      </c>
      <c r="H1004" s="7">
        <v>1219</v>
      </c>
      <c r="I1004" s="14" t="s">
        <v>53</v>
      </c>
      <c r="J1004" s="13" t="s">
        <v>54</v>
      </c>
      <c r="K1004" s="7" t="s">
        <v>75</v>
      </c>
      <c r="L1004" s="7" t="s">
        <v>87</v>
      </c>
      <c r="M1004" s="7" t="s">
        <v>57</v>
      </c>
      <c r="N1004" s="7">
        <v>33.1</v>
      </c>
      <c r="O1004" s="7" t="s">
        <v>58</v>
      </c>
      <c r="P1004" s="7">
        <v>40</v>
      </c>
      <c r="Q1004" t="s">
        <v>7921</v>
      </c>
      <c r="R1004" s="7" t="s">
        <v>59</v>
      </c>
      <c r="S1004" s="14" t="s">
        <v>59</v>
      </c>
      <c r="T1004" t="b">
        <v>0</v>
      </c>
      <c r="U1004" s="7">
        <v>1606</v>
      </c>
      <c r="V1004" s="7">
        <v>13.92</v>
      </c>
      <c r="W1004" s="7">
        <v>24.2</v>
      </c>
      <c r="X1004" s="7">
        <v>0.5074666000000001</v>
      </c>
      <c r="Y1004" s="7">
        <v>2.5325000000000002</v>
      </c>
      <c r="Z1004" s="7">
        <v>5.5</v>
      </c>
      <c r="AA1004" s="7">
        <v>3.66</v>
      </c>
      <c r="AB1004" s="14">
        <v>3.37</v>
      </c>
      <c r="AC1004" s="17">
        <v>1E-4</v>
      </c>
      <c r="AD1004" s="3">
        <v>0.99990000000000001</v>
      </c>
      <c r="AE1004" s="14" t="s">
        <v>197</v>
      </c>
      <c r="AF1004" s="13">
        <v>7</v>
      </c>
      <c r="AG1004" s="14">
        <v>6</v>
      </c>
      <c r="AH1004" s="13">
        <v>4</v>
      </c>
      <c r="AI1004" s="7">
        <v>4</v>
      </c>
      <c r="AJ1004" s="7">
        <v>0</v>
      </c>
      <c r="AK1004" s="7">
        <v>3</v>
      </c>
      <c r="AL1004" s="7">
        <v>3</v>
      </c>
      <c r="AM1004" s="14">
        <v>0</v>
      </c>
      <c r="AN1004" s="13">
        <v>3</v>
      </c>
      <c r="AO1004" s="14">
        <v>3</v>
      </c>
      <c r="AP1004" s="7" t="s">
        <v>66</v>
      </c>
      <c r="AQ1004" s="7" t="s">
        <v>62</v>
      </c>
      <c r="AR1004" s="7" t="s">
        <v>62</v>
      </c>
      <c r="AS1004" s="7" t="s">
        <v>5797</v>
      </c>
      <c r="AT1004" s="7" t="s">
        <v>62</v>
      </c>
      <c r="AU1004" s="7" t="s">
        <v>5797</v>
      </c>
      <c r="AV1004" s="7" t="s">
        <v>70</v>
      </c>
      <c r="AW1004" s="7" t="s">
        <v>70</v>
      </c>
      <c r="AX1004" s="12">
        <v>0</v>
      </c>
      <c r="AY1004" s="12">
        <v>0</v>
      </c>
      <c r="AZ1004" s="12">
        <v>0</v>
      </c>
      <c r="BA1004" s="12">
        <v>1</v>
      </c>
      <c r="BB1004" s="12">
        <v>1</v>
      </c>
      <c r="BC1004" s="12">
        <v>0</v>
      </c>
      <c r="BD1004" s="35">
        <v>1</v>
      </c>
      <c r="BE1004" s="12">
        <v>1</v>
      </c>
    </row>
    <row r="1005" spans="1:57" x14ac:dyDescent="0.35">
      <c r="A1005" s="7">
        <v>1004</v>
      </c>
      <c r="B1005" s="7">
        <v>1004</v>
      </c>
      <c r="C1005" s="7" t="s">
        <v>2221</v>
      </c>
      <c r="D1005" s="7" t="s">
        <v>2222</v>
      </c>
      <c r="E1005" s="13" t="s">
        <v>51</v>
      </c>
      <c r="F1005" s="7">
        <v>300</v>
      </c>
      <c r="G1005" s="7" t="s">
        <v>100</v>
      </c>
      <c r="H1005" s="7">
        <v>660</v>
      </c>
      <c r="I1005" s="14" t="s">
        <v>53</v>
      </c>
      <c r="J1005" s="13" t="s">
        <v>54</v>
      </c>
      <c r="K1005" s="7" t="s">
        <v>75</v>
      </c>
      <c r="L1005" s="7" t="s">
        <v>87</v>
      </c>
      <c r="M1005" s="7" t="s">
        <v>57</v>
      </c>
      <c r="N1005" s="7">
        <v>21</v>
      </c>
      <c r="O1005" s="7" t="s">
        <v>109</v>
      </c>
      <c r="P1005" s="7">
        <v>52</v>
      </c>
      <c r="Q1005" t="s">
        <v>7875</v>
      </c>
      <c r="R1005" s="7" t="s">
        <v>77</v>
      </c>
      <c r="S1005" s="14" t="s">
        <v>59</v>
      </c>
      <c r="T1005" t="b">
        <v>0</v>
      </c>
      <c r="U1005" s="7">
        <v>2119</v>
      </c>
      <c r="V1005" s="7">
        <v>21.46</v>
      </c>
      <c r="W1005" s="7">
        <v>33.299999999999997</v>
      </c>
      <c r="X1005" s="7">
        <v>0.98773339999999998</v>
      </c>
      <c r="Y1005" s="7">
        <v>2.8820600000000001</v>
      </c>
      <c r="Z1005" s="7"/>
      <c r="AA1005" s="7"/>
      <c r="AB1005" s="14"/>
      <c r="AC1005" s="17">
        <v>1E-4</v>
      </c>
      <c r="AD1005" s="3">
        <v>0.99990000000000001</v>
      </c>
      <c r="AE1005" s="14" t="s">
        <v>197</v>
      </c>
      <c r="AF1005" s="13">
        <v>7</v>
      </c>
      <c r="AG1005" s="14">
        <v>6</v>
      </c>
      <c r="AH1005" s="13">
        <v>4</v>
      </c>
      <c r="AI1005" s="7">
        <v>4</v>
      </c>
      <c r="AJ1005" s="7">
        <v>0</v>
      </c>
      <c r="AK1005" s="7">
        <v>3</v>
      </c>
      <c r="AL1005" s="7">
        <v>3</v>
      </c>
      <c r="AM1005" s="14">
        <v>0</v>
      </c>
      <c r="AN1005" s="13">
        <v>3</v>
      </c>
      <c r="AO1005" s="14">
        <v>3</v>
      </c>
      <c r="AP1005" s="7" t="s">
        <v>66</v>
      </c>
      <c r="AQ1005" s="7" t="s">
        <v>62</v>
      </c>
      <c r="AR1005" s="7" t="s">
        <v>66</v>
      </c>
      <c r="AS1005" s="7" t="s">
        <v>70</v>
      </c>
      <c r="AT1005" s="7" t="s">
        <v>70</v>
      </c>
      <c r="AU1005" s="7" t="s">
        <v>66</v>
      </c>
      <c r="AV1005" s="7" t="s">
        <v>70</v>
      </c>
      <c r="AW1005" s="7" t="s">
        <v>70</v>
      </c>
      <c r="AX1005" s="12">
        <v>0</v>
      </c>
      <c r="AY1005" s="12">
        <v>0</v>
      </c>
      <c r="AZ1005" s="12">
        <v>0</v>
      </c>
      <c r="BA1005" s="12">
        <v>1</v>
      </c>
      <c r="BB1005" s="12">
        <v>1</v>
      </c>
      <c r="BC1005" s="12">
        <v>0</v>
      </c>
      <c r="BD1005" s="35">
        <v>1</v>
      </c>
      <c r="BE1005" s="12">
        <v>1</v>
      </c>
    </row>
    <row r="1006" spans="1:57" x14ac:dyDescent="0.35">
      <c r="A1006" s="7">
        <v>1005</v>
      </c>
      <c r="B1006" s="7">
        <v>1005</v>
      </c>
      <c r="C1006" s="7" t="s">
        <v>2223</v>
      </c>
      <c r="D1006" s="7" t="s">
        <v>2224</v>
      </c>
      <c r="E1006" s="13" t="s">
        <v>51</v>
      </c>
      <c r="F1006" s="7">
        <v>300</v>
      </c>
      <c r="G1006" s="7" t="s">
        <v>139</v>
      </c>
      <c r="H1006" s="7"/>
      <c r="I1006" s="14" t="s">
        <v>53</v>
      </c>
      <c r="J1006" s="13" t="s">
        <v>82</v>
      </c>
      <c r="K1006" s="7" t="s">
        <v>75</v>
      </c>
      <c r="L1006" s="7" t="s">
        <v>87</v>
      </c>
      <c r="M1006" s="7" t="s">
        <v>57</v>
      </c>
      <c r="N1006" s="7">
        <v>20</v>
      </c>
      <c r="O1006" s="7" t="s">
        <v>109</v>
      </c>
      <c r="P1006" s="7">
        <v>42</v>
      </c>
      <c r="Q1006" t="s">
        <v>7923</v>
      </c>
      <c r="R1006" s="7" t="s">
        <v>77</v>
      </c>
      <c r="S1006" s="14" t="s">
        <v>56</v>
      </c>
      <c r="T1006" t="b">
        <v>0</v>
      </c>
      <c r="U1006" s="7">
        <v>870</v>
      </c>
      <c r="V1006" s="7">
        <v>18.86</v>
      </c>
      <c r="W1006" s="7">
        <v>28.66</v>
      </c>
      <c r="X1006" s="7">
        <v>0.69720000000000004</v>
      </c>
      <c r="Y1006" s="7">
        <v>1.1976800000000001</v>
      </c>
      <c r="Z1006" s="7">
        <v>6.6</v>
      </c>
      <c r="AA1006" s="7">
        <v>3.62</v>
      </c>
      <c r="AB1006" s="14">
        <v>2.64</v>
      </c>
      <c r="AC1006" s="17">
        <v>1E-4</v>
      </c>
      <c r="AD1006" s="3">
        <v>0.99990000000000001</v>
      </c>
      <c r="AE1006" s="14" t="s">
        <v>197</v>
      </c>
      <c r="AF1006" s="13">
        <v>7</v>
      </c>
      <c r="AG1006" s="14">
        <v>6</v>
      </c>
      <c r="AH1006" s="13">
        <v>4</v>
      </c>
      <c r="AI1006" s="7">
        <v>4</v>
      </c>
      <c r="AJ1006" s="7">
        <v>0</v>
      </c>
      <c r="AK1006" s="7">
        <v>3</v>
      </c>
      <c r="AL1006" s="7">
        <v>3</v>
      </c>
      <c r="AM1006" s="14">
        <v>0</v>
      </c>
      <c r="AN1006" s="13">
        <v>3</v>
      </c>
      <c r="AO1006" s="14">
        <v>3</v>
      </c>
      <c r="AP1006" s="7" t="s">
        <v>66</v>
      </c>
      <c r="AQ1006" s="7" t="s">
        <v>62</v>
      </c>
      <c r="AR1006" s="7" t="s">
        <v>66</v>
      </c>
      <c r="AS1006" s="7" t="s">
        <v>70</v>
      </c>
      <c r="AT1006" s="7" t="s">
        <v>70</v>
      </c>
      <c r="AU1006" s="7" t="s">
        <v>66</v>
      </c>
      <c r="AV1006" s="7" t="s">
        <v>70</v>
      </c>
      <c r="AW1006" s="7" t="s">
        <v>70</v>
      </c>
      <c r="AX1006" s="12" t="s">
        <v>5797</v>
      </c>
      <c r="AY1006" s="12">
        <v>0</v>
      </c>
      <c r="AZ1006" s="12">
        <v>0</v>
      </c>
      <c r="BA1006" s="12">
        <v>1</v>
      </c>
      <c r="BB1006" s="12">
        <v>1</v>
      </c>
      <c r="BC1006" s="12">
        <v>0</v>
      </c>
      <c r="BD1006" s="35">
        <v>1</v>
      </c>
      <c r="BE1006" s="12">
        <v>1</v>
      </c>
    </row>
    <row r="1007" spans="1:57" x14ac:dyDescent="0.35">
      <c r="A1007" s="7">
        <v>1006</v>
      </c>
      <c r="B1007" s="7">
        <v>1006</v>
      </c>
      <c r="C1007" s="7" t="s">
        <v>2225</v>
      </c>
      <c r="D1007" s="7" t="s">
        <v>2226</v>
      </c>
      <c r="E1007" s="13" t="s">
        <v>51</v>
      </c>
      <c r="F1007" s="7">
        <v>300</v>
      </c>
      <c r="G1007" s="7" t="s">
        <v>100</v>
      </c>
      <c r="H1007" s="7">
        <v>2438</v>
      </c>
      <c r="I1007" s="14" t="s">
        <v>53</v>
      </c>
      <c r="J1007" s="13" t="s">
        <v>54</v>
      </c>
      <c r="K1007" s="7" t="s">
        <v>95</v>
      </c>
      <c r="L1007" s="7" t="s">
        <v>56</v>
      </c>
      <c r="M1007" s="7" t="s">
        <v>57</v>
      </c>
      <c r="N1007" s="7">
        <v>36</v>
      </c>
      <c r="O1007" s="7" t="s">
        <v>86</v>
      </c>
      <c r="P1007" s="7">
        <v>33</v>
      </c>
      <c r="Q1007" t="s">
        <v>7923</v>
      </c>
      <c r="R1007" s="7" t="s">
        <v>59</v>
      </c>
      <c r="S1007" s="14" t="s">
        <v>56</v>
      </c>
      <c r="T1007" t="b">
        <v>0</v>
      </c>
      <c r="U1007" s="7">
        <v>638</v>
      </c>
      <c r="V1007" s="7">
        <v>12</v>
      </c>
      <c r="W1007" s="7">
        <v>28</v>
      </c>
      <c r="X1007" s="7">
        <v>1.3939174999999999</v>
      </c>
      <c r="Y1007" s="7">
        <v>0.87432500000000002</v>
      </c>
      <c r="Z1007" s="7">
        <v>5.4</v>
      </c>
      <c r="AA1007" s="7">
        <v>3.31</v>
      </c>
      <c r="AB1007" s="14">
        <v>3.08</v>
      </c>
      <c r="AC1007" s="17">
        <v>1.67636E-2</v>
      </c>
      <c r="AD1007" s="3">
        <v>0.983236</v>
      </c>
      <c r="AE1007" s="14" t="s">
        <v>197</v>
      </c>
      <c r="AF1007" s="13">
        <v>7</v>
      </c>
      <c r="AG1007" s="14">
        <v>6</v>
      </c>
      <c r="AH1007" s="13">
        <v>4</v>
      </c>
      <c r="AI1007" s="7">
        <v>4</v>
      </c>
      <c r="AJ1007" s="7">
        <v>0</v>
      </c>
      <c r="AK1007" s="7">
        <v>3</v>
      </c>
      <c r="AL1007" s="7">
        <v>3</v>
      </c>
      <c r="AM1007" s="14">
        <v>0</v>
      </c>
      <c r="AN1007" s="13">
        <v>3</v>
      </c>
      <c r="AO1007" s="14">
        <v>3</v>
      </c>
      <c r="AP1007" s="7" t="s">
        <v>66</v>
      </c>
      <c r="AQ1007" s="7" t="s">
        <v>62</v>
      </c>
      <c r="AR1007" s="7" t="s">
        <v>62</v>
      </c>
      <c r="AS1007" s="7" t="s">
        <v>5797</v>
      </c>
      <c r="AT1007" s="7" t="s">
        <v>62</v>
      </c>
      <c r="AU1007" s="7" t="s">
        <v>66</v>
      </c>
      <c r="AV1007" s="7" t="s">
        <v>5797</v>
      </c>
      <c r="AW1007" s="7" t="s">
        <v>70</v>
      </c>
      <c r="AX1007" s="12">
        <v>0</v>
      </c>
      <c r="AY1007" s="12">
        <v>0</v>
      </c>
      <c r="AZ1007" s="12">
        <v>0</v>
      </c>
      <c r="BA1007" s="12">
        <v>1</v>
      </c>
      <c r="BB1007" s="12">
        <v>1</v>
      </c>
      <c r="BC1007" s="12">
        <v>0</v>
      </c>
      <c r="BD1007" s="35">
        <v>1</v>
      </c>
      <c r="BE1007" s="12">
        <v>1</v>
      </c>
    </row>
    <row r="1008" spans="1:57" x14ac:dyDescent="0.35">
      <c r="A1008" s="7">
        <v>1007</v>
      </c>
      <c r="B1008" s="7">
        <v>1007</v>
      </c>
      <c r="C1008" s="7" t="s">
        <v>2227</v>
      </c>
      <c r="D1008" s="7" t="s">
        <v>2228</v>
      </c>
      <c r="E1008" s="13" t="s">
        <v>51</v>
      </c>
      <c r="F1008" s="7">
        <v>300</v>
      </c>
      <c r="G1008" s="7" t="s">
        <v>169</v>
      </c>
      <c r="H1008" s="7">
        <v>853</v>
      </c>
      <c r="I1008" s="14" t="s">
        <v>53</v>
      </c>
      <c r="J1008" s="13" t="s">
        <v>54</v>
      </c>
      <c r="K1008" s="7" t="s">
        <v>106</v>
      </c>
      <c r="L1008" s="7" t="s">
        <v>87</v>
      </c>
      <c r="M1008" s="7" t="s">
        <v>57</v>
      </c>
      <c r="N1008" s="7">
        <v>25</v>
      </c>
      <c r="O1008" s="7" t="s">
        <v>58</v>
      </c>
      <c r="P1008" s="7"/>
      <c r="Q1008" t="s">
        <v>7875</v>
      </c>
      <c r="R1008" s="7" t="s">
        <v>59</v>
      </c>
      <c r="S1008" s="14" t="s">
        <v>59</v>
      </c>
      <c r="T1008" t="b">
        <v>0</v>
      </c>
      <c r="U1008" s="7">
        <v>894</v>
      </c>
      <c r="V1008" s="7">
        <v>17.739999999999998</v>
      </c>
      <c r="W1008" s="7">
        <v>27.12</v>
      </c>
      <c r="X1008" s="7">
        <v>0.57040000000000002</v>
      </c>
      <c r="Y1008" s="7">
        <v>1.29358</v>
      </c>
      <c r="Z1008" s="7"/>
      <c r="AA1008" s="7"/>
      <c r="AB1008" s="14"/>
      <c r="AC1008" s="17">
        <v>6.4569200000000001E-4</v>
      </c>
      <c r="AD1008" s="3">
        <v>0.99935399999999996</v>
      </c>
      <c r="AE1008" s="14" t="s">
        <v>197</v>
      </c>
      <c r="AF1008" s="13">
        <v>7</v>
      </c>
      <c r="AG1008" s="14">
        <v>6</v>
      </c>
      <c r="AH1008" s="13">
        <v>3</v>
      </c>
      <c r="AI1008" s="7">
        <v>3</v>
      </c>
      <c r="AJ1008" s="7">
        <v>0</v>
      </c>
      <c r="AK1008" s="7">
        <v>2</v>
      </c>
      <c r="AL1008" s="7">
        <v>2</v>
      </c>
      <c r="AM1008" s="14">
        <v>0</v>
      </c>
      <c r="AN1008" s="13">
        <v>4</v>
      </c>
      <c r="AO1008" s="14">
        <v>4</v>
      </c>
      <c r="AP1008" s="7" t="s">
        <v>66</v>
      </c>
      <c r="AQ1008" s="7" t="s">
        <v>62</v>
      </c>
      <c r="AR1008" s="7" t="s">
        <v>66</v>
      </c>
      <c r="AS1008" s="7" t="s">
        <v>70</v>
      </c>
      <c r="AT1008" s="7" t="s">
        <v>62</v>
      </c>
      <c r="AU1008" s="7" t="s">
        <v>66</v>
      </c>
      <c r="AV1008" s="7" t="s">
        <v>70</v>
      </c>
      <c r="AW1008" s="7" t="s">
        <v>70</v>
      </c>
      <c r="AX1008" s="12">
        <v>1</v>
      </c>
      <c r="AY1008" s="12">
        <v>0</v>
      </c>
      <c r="AZ1008" s="12">
        <v>0</v>
      </c>
      <c r="BA1008" s="12">
        <v>1</v>
      </c>
      <c r="BB1008" s="12">
        <v>1</v>
      </c>
      <c r="BC1008" s="12">
        <v>0</v>
      </c>
      <c r="BD1008" s="35">
        <v>1</v>
      </c>
      <c r="BE1008" s="12">
        <v>1</v>
      </c>
    </row>
    <row r="1009" spans="1:57" x14ac:dyDescent="0.35">
      <c r="A1009" s="7">
        <v>1008</v>
      </c>
      <c r="B1009" s="7">
        <v>1008</v>
      </c>
      <c r="C1009" s="7" t="s">
        <v>2229</v>
      </c>
      <c r="D1009" s="7" t="s">
        <v>2230</v>
      </c>
      <c r="E1009" s="13" t="s">
        <v>51</v>
      </c>
      <c r="F1009" s="7">
        <v>300</v>
      </c>
      <c r="G1009" s="7" t="s">
        <v>169</v>
      </c>
      <c r="H1009" s="7">
        <v>244</v>
      </c>
      <c r="I1009" s="14" t="s">
        <v>53</v>
      </c>
      <c r="J1009" s="13" t="s">
        <v>54</v>
      </c>
      <c r="K1009" s="7" t="s">
        <v>106</v>
      </c>
      <c r="L1009" s="7" t="s">
        <v>87</v>
      </c>
      <c r="M1009" s="7" t="s">
        <v>57</v>
      </c>
      <c r="N1009" s="7">
        <v>25</v>
      </c>
      <c r="O1009" s="7" t="s">
        <v>86</v>
      </c>
      <c r="P1009" s="7">
        <v>33</v>
      </c>
      <c r="Q1009" t="s">
        <v>7875</v>
      </c>
      <c r="R1009" s="7" t="s">
        <v>59</v>
      </c>
      <c r="S1009" s="14" t="s">
        <v>59</v>
      </c>
      <c r="T1009" t="b">
        <v>0</v>
      </c>
      <c r="U1009" s="7">
        <v>1225</v>
      </c>
      <c r="V1009" s="7">
        <v>21.56</v>
      </c>
      <c r="W1009" s="7">
        <v>28.4</v>
      </c>
      <c r="X1009" s="7">
        <v>0.60486639999999992</v>
      </c>
      <c r="Y1009" s="7">
        <v>1.75322</v>
      </c>
      <c r="Z1009" s="7"/>
      <c r="AA1009" s="7"/>
      <c r="AB1009" s="14"/>
      <c r="AC1009" s="17">
        <v>1E-4</v>
      </c>
      <c r="AD1009" s="3">
        <v>0.99990000000000001</v>
      </c>
      <c r="AE1009" s="14" t="s">
        <v>197</v>
      </c>
      <c r="AF1009" s="13">
        <v>7</v>
      </c>
      <c r="AG1009" s="14">
        <v>6</v>
      </c>
      <c r="AH1009" s="13">
        <v>3</v>
      </c>
      <c r="AI1009" s="7">
        <v>3</v>
      </c>
      <c r="AJ1009" s="7">
        <v>0</v>
      </c>
      <c r="AK1009" s="7">
        <v>2</v>
      </c>
      <c r="AL1009" s="7">
        <v>2</v>
      </c>
      <c r="AM1009" s="14">
        <v>0</v>
      </c>
      <c r="AN1009" s="13">
        <v>4</v>
      </c>
      <c r="AO1009" s="14">
        <v>4</v>
      </c>
      <c r="AP1009" s="7" t="s">
        <v>66</v>
      </c>
      <c r="AQ1009" s="7" t="s">
        <v>62</v>
      </c>
      <c r="AR1009" s="7" t="s">
        <v>66</v>
      </c>
      <c r="AS1009" s="7" t="s">
        <v>70</v>
      </c>
      <c r="AT1009" s="7" t="s">
        <v>62</v>
      </c>
      <c r="AU1009" s="7" t="s">
        <v>66</v>
      </c>
      <c r="AV1009" s="7" t="s">
        <v>70</v>
      </c>
      <c r="AW1009" s="7" t="s">
        <v>70</v>
      </c>
      <c r="AX1009" s="12">
        <v>1</v>
      </c>
      <c r="AY1009" s="12">
        <v>0</v>
      </c>
      <c r="AZ1009" s="12">
        <v>0</v>
      </c>
      <c r="BA1009" s="12">
        <v>1</v>
      </c>
      <c r="BB1009" s="12">
        <v>1</v>
      </c>
      <c r="BC1009" s="12">
        <v>0</v>
      </c>
      <c r="BD1009" s="35">
        <v>1</v>
      </c>
      <c r="BE1009" s="12">
        <v>1</v>
      </c>
    </row>
    <row r="1010" spans="1:57" x14ac:dyDescent="0.35">
      <c r="A1010" s="7">
        <v>1009</v>
      </c>
      <c r="B1010" s="7">
        <v>1009</v>
      </c>
      <c r="C1010" s="7" t="s">
        <v>2231</v>
      </c>
      <c r="D1010" s="7" t="s">
        <v>2232</v>
      </c>
      <c r="E1010" s="13" t="s">
        <v>51</v>
      </c>
      <c r="F1010" s="7">
        <v>300</v>
      </c>
      <c r="G1010" s="7" t="s">
        <v>169</v>
      </c>
      <c r="H1010" s="7">
        <v>1219</v>
      </c>
      <c r="I1010" s="14" t="s">
        <v>53</v>
      </c>
      <c r="J1010" s="13" t="s">
        <v>54</v>
      </c>
      <c r="K1010" s="7" t="s">
        <v>106</v>
      </c>
      <c r="L1010" s="7" t="s">
        <v>87</v>
      </c>
      <c r="M1010" s="7" t="s">
        <v>57</v>
      </c>
      <c r="N1010" s="7">
        <v>23</v>
      </c>
      <c r="O1010" s="7" t="s">
        <v>86</v>
      </c>
      <c r="P1010" s="7">
        <v>37</v>
      </c>
      <c r="Q1010" t="s">
        <v>7881</v>
      </c>
      <c r="R1010" s="7" t="s">
        <v>59</v>
      </c>
      <c r="S1010" s="14" t="s">
        <v>59</v>
      </c>
      <c r="T1010" t="b">
        <v>0</v>
      </c>
      <c r="U1010" s="7">
        <v>1064</v>
      </c>
      <c r="V1010" s="7">
        <v>16.899999999999999</v>
      </c>
      <c r="W1010" s="7">
        <v>25.38</v>
      </c>
      <c r="X1010" s="7">
        <v>0.48199979999999998</v>
      </c>
      <c r="Y1010" s="7">
        <v>1.5819000000000001</v>
      </c>
      <c r="Z1010" s="7"/>
      <c r="AA1010" s="7"/>
      <c r="AB1010" s="14"/>
      <c r="AC1010" s="17">
        <v>1E-4</v>
      </c>
      <c r="AD1010" s="3">
        <v>0.99990000000000001</v>
      </c>
      <c r="AE1010" s="14" t="s">
        <v>197</v>
      </c>
      <c r="AF1010" s="13">
        <v>7</v>
      </c>
      <c r="AG1010" s="14">
        <v>6</v>
      </c>
      <c r="AH1010" s="13">
        <v>3</v>
      </c>
      <c r="AI1010" s="7">
        <v>3</v>
      </c>
      <c r="AJ1010" s="7">
        <v>0</v>
      </c>
      <c r="AK1010" s="7">
        <v>2</v>
      </c>
      <c r="AL1010" s="7">
        <v>2</v>
      </c>
      <c r="AM1010" s="14">
        <v>0</v>
      </c>
      <c r="AN1010" s="13">
        <v>4</v>
      </c>
      <c r="AO1010" s="14">
        <v>4</v>
      </c>
      <c r="AP1010" s="7" t="s">
        <v>66</v>
      </c>
      <c r="AQ1010" s="7" t="s">
        <v>62</v>
      </c>
      <c r="AR1010" s="7" t="s">
        <v>66</v>
      </c>
      <c r="AS1010" s="7" t="s">
        <v>70</v>
      </c>
      <c r="AT1010" s="7" t="s">
        <v>62</v>
      </c>
      <c r="AU1010" s="7" t="s">
        <v>66</v>
      </c>
      <c r="AV1010" s="7" t="s">
        <v>70</v>
      </c>
      <c r="AW1010" s="7" t="s">
        <v>70</v>
      </c>
      <c r="AX1010" s="12">
        <v>1</v>
      </c>
      <c r="AY1010" s="12">
        <v>0</v>
      </c>
      <c r="AZ1010" s="12">
        <v>0</v>
      </c>
      <c r="BA1010" s="12">
        <v>1</v>
      </c>
      <c r="BB1010" s="12">
        <v>1</v>
      </c>
      <c r="BC1010" s="12">
        <v>0</v>
      </c>
      <c r="BD1010" s="35">
        <v>1</v>
      </c>
      <c r="BE1010" s="12">
        <v>1</v>
      </c>
    </row>
    <row r="1011" spans="1:57" x14ac:dyDescent="0.35">
      <c r="A1011" s="7">
        <v>1010</v>
      </c>
      <c r="B1011" s="7">
        <v>1010</v>
      </c>
      <c r="C1011" s="7" t="s">
        <v>2233</v>
      </c>
      <c r="D1011" s="7" t="s">
        <v>2234</v>
      </c>
      <c r="E1011" s="13" t="s">
        <v>51</v>
      </c>
      <c r="F1011" s="7">
        <v>300</v>
      </c>
      <c r="G1011" s="7" t="s">
        <v>169</v>
      </c>
      <c r="H1011" s="7">
        <v>457</v>
      </c>
      <c r="I1011" s="14" t="s">
        <v>53</v>
      </c>
      <c r="J1011" s="13" t="s">
        <v>54</v>
      </c>
      <c r="K1011" s="7" t="s">
        <v>117</v>
      </c>
      <c r="L1011" s="7" t="s">
        <v>56</v>
      </c>
      <c r="M1011" s="7" t="s">
        <v>57</v>
      </c>
      <c r="N1011" s="7">
        <v>24</v>
      </c>
      <c r="O1011" s="7" t="s">
        <v>86</v>
      </c>
      <c r="P1011" s="7"/>
      <c r="Q1011" t="s">
        <v>7875</v>
      </c>
      <c r="R1011" s="7" t="s">
        <v>59</v>
      </c>
      <c r="S1011" s="14" t="s">
        <v>59</v>
      </c>
      <c r="T1011" t="b">
        <v>0</v>
      </c>
      <c r="U1011" s="7">
        <v>1219</v>
      </c>
      <c r="V1011" s="7">
        <v>21.14</v>
      </c>
      <c r="W1011" s="7">
        <v>28.68</v>
      </c>
      <c r="X1011" s="7">
        <v>0.59833340000000002</v>
      </c>
      <c r="Y1011" s="7">
        <v>1.70306</v>
      </c>
      <c r="Z1011" s="7"/>
      <c r="AA1011" s="7"/>
      <c r="AB1011" s="14"/>
      <c r="AC1011" s="17">
        <v>1E-4</v>
      </c>
      <c r="AD1011" s="3">
        <v>0.99990000000000001</v>
      </c>
      <c r="AE1011" s="14" t="s">
        <v>197</v>
      </c>
      <c r="AF1011" s="13">
        <v>7</v>
      </c>
      <c r="AG1011" s="14">
        <v>6</v>
      </c>
      <c r="AH1011" s="13">
        <v>3</v>
      </c>
      <c r="AI1011" s="7">
        <v>3</v>
      </c>
      <c r="AJ1011" s="7">
        <v>0</v>
      </c>
      <c r="AK1011" s="7">
        <v>2</v>
      </c>
      <c r="AL1011" s="7">
        <v>2</v>
      </c>
      <c r="AM1011" s="14">
        <v>0</v>
      </c>
      <c r="AN1011" s="13">
        <v>4</v>
      </c>
      <c r="AO1011" s="14">
        <v>4</v>
      </c>
      <c r="AP1011" s="7" t="s">
        <v>66</v>
      </c>
      <c r="AQ1011" s="7" t="s">
        <v>62</v>
      </c>
      <c r="AR1011" s="7" t="s">
        <v>66</v>
      </c>
      <c r="AS1011" s="7" t="s">
        <v>70</v>
      </c>
      <c r="AT1011" s="7" t="s">
        <v>62</v>
      </c>
      <c r="AU1011" s="7" t="s">
        <v>5797</v>
      </c>
      <c r="AV1011" s="7" t="s">
        <v>70</v>
      </c>
      <c r="AW1011" s="7" t="s">
        <v>70</v>
      </c>
      <c r="AX1011" s="12">
        <v>1</v>
      </c>
      <c r="AY1011" s="12">
        <v>0</v>
      </c>
      <c r="AZ1011" s="12">
        <v>0</v>
      </c>
      <c r="BA1011" s="12">
        <v>1</v>
      </c>
      <c r="BB1011" s="12">
        <v>1</v>
      </c>
      <c r="BC1011" s="12">
        <v>0</v>
      </c>
      <c r="BD1011" s="35">
        <v>1</v>
      </c>
      <c r="BE1011" s="12">
        <v>1</v>
      </c>
    </row>
    <row r="1012" spans="1:57" x14ac:dyDescent="0.35">
      <c r="A1012" s="7">
        <v>1011</v>
      </c>
      <c r="B1012" s="7">
        <v>1011</v>
      </c>
      <c r="C1012" s="7" t="s">
        <v>2235</v>
      </c>
      <c r="D1012" s="7" t="s">
        <v>2236</v>
      </c>
      <c r="E1012" s="13" t="s">
        <v>51</v>
      </c>
      <c r="F1012" s="7">
        <v>300</v>
      </c>
      <c r="G1012" s="7" t="s">
        <v>169</v>
      </c>
      <c r="H1012" s="7"/>
      <c r="I1012" s="14" t="s">
        <v>53</v>
      </c>
      <c r="J1012" s="13" t="s">
        <v>54</v>
      </c>
      <c r="K1012" s="7" t="s">
        <v>106</v>
      </c>
      <c r="L1012" s="7" t="s">
        <v>87</v>
      </c>
      <c r="M1012" s="7" t="s">
        <v>57</v>
      </c>
      <c r="N1012" s="7">
        <v>24</v>
      </c>
      <c r="O1012" s="7" t="s">
        <v>86</v>
      </c>
      <c r="P1012" s="7">
        <v>36</v>
      </c>
      <c r="Q1012" t="s">
        <v>7875</v>
      </c>
      <c r="R1012" s="7" t="s">
        <v>59</v>
      </c>
      <c r="S1012" s="14" t="s">
        <v>59</v>
      </c>
      <c r="T1012" t="b">
        <v>0</v>
      </c>
      <c r="U1012" s="7">
        <v>1139</v>
      </c>
      <c r="V1012" s="7">
        <v>22.9</v>
      </c>
      <c r="W1012" s="7">
        <v>30.04</v>
      </c>
      <c r="X1012" s="7">
        <v>0.7245332000000001</v>
      </c>
      <c r="Y1012" s="7">
        <v>1.59206</v>
      </c>
      <c r="Z1012" s="7">
        <v>6.4</v>
      </c>
      <c r="AA1012" s="7">
        <v>2.08</v>
      </c>
      <c r="AB1012" s="14">
        <v>3.86</v>
      </c>
      <c r="AC1012" s="17">
        <v>1E-4</v>
      </c>
      <c r="AD1012" s="3">
        <v>0.99990000000000001</v>
      </c>
      <c r="AE1012" s="14" t="s">
        <v>197</v>
      </c>
      <c r="AF1012" s="13">
        <v>7</v>
      </c>
      <c r="AG1012" s="14">
        <v>6</v>
      </c>
      <c r="AH1012" s="13">
        <v>3</v>
      </c>
      <c r="AI1012" s="7">
        <v>3</v>
      </c>
      <c r="AJ1012" s="7">
        <v>0</v>
      </c>
      <c r="AK1012" s="7">
        <v>2</v>
      </c>
      <c r="AL1012" s="7">
        <v>2</v>
      </c>
      <c r="AM1012" s="14">
        <v>0</v>
      </c>
      <c r="AN1012" s="13">
        <v>4</v>
      </c>
      <c r="AO1012" s="14">
        <v>4</v>
      </c>
      <c r="AP1012" s="7" t="s">
        <v>66</v>
      </c>
      <c r="AQ1012" s="7" t="s">
        <v>62</v>
      </c>
      <c r="AR1012" s="7" t="s">
        <v>66</v>
      </c>
      <c r="AS1012" s="7" t="s">
        <v>70</v>
      </c>
      <c r="AT1012" s="7" t="s">
        <v>62</v>
      </c>
      <c r="AU1012" s="7" t="s">
        <v>66</v>
      </c>
      <c r="AV1012" s="7" t="s">
        <v>70</v>
      </c>
      <c r="AW1012" s="7" t="s">
        <v>70</v>
      </c>
      <c r="AX1012" s="12">
        <v>1</v>
      </c>
      <c r="AY1012" s="12">
        <v>0</v>
      </c>
      <c r="AZ1012" s="12">
        <v>0</v>
      </c>
      <c r="BA1012" s="12">
        <v>1</v>
      </c>
      <c r="BB1012" s="12">
        <v>1</v>
      </c>
      <c r="BC1012" s="12">
        <v>0</v>
      </c>
      <c r="BD1012" s="35">
        <v>1</v>
      </c>
      <c r="BE1012" s="12">
        <v>1</v>
      </c>
    </row>
    <row r="1013" spans="1:57" x14ac:dyDescent="0.35">
      <c r="A1013" s="7">
        <v>1012</v>
      </c>
      <c r="B1013" s="7">
        <v>1012</v>
      </c>
      <c r="C1013" s="7" t="s">
        <v>2237</v>
      </c>
      <c r="D1013" s="7" t="s">
        <v>2238</v>
      </c>
      <c r="E1013" s="13" t="s">
        <v>51</v>
      </c>
      <c r="F1013" s="7">
        <v>300</v>
      </c>
      <c r="G1013" s="7" t="s">
        <v>139</v>
      </c>
      <c r="H1013" s="7"/>
      <c r="I1013" s="14" t="s">
        <v>53</v>
      </c>
      <c r="J1013" s="13" t="s">
        <v>54</v>
      </c>
      <c r="K1013" s="7" t="s">
        <v>75</v>
      </c>
      <c r="L1013" s="7" t="s">
        <v>87</v>
      </c>
      <c r="M1013" s="7" t="s">
        <v>57</v>
      </c>
      <c r="N1013" s="7">
        <v>19</v>
      </c>
      <c r="O1013" s="7" t="s">
        <v>86</v>
      </c>
      <c r="P1013" s="7">
        <v>36</v>
      </c>
      <c r="Q1013" t="s">
        <v>7923</v>
      </c>
      <c r="R1013" s="7" t="s">
        <v>59</v>
      </c>
      <c r="S1013" s="14" t="s">
        <v>59</v>
      </c>
      <c r="T1013" t="b">
        <v>0</v>
      </c>
      <c r="U1013" s="7">
        <v>1223</v>
      </c>
      <c r="V1013" s="7">
        <v>19.8</v>
      </c>
      <c r="W1013" s="7">
        <v>30.02</v>
      </c>
      <c r="X1013" s="7">
        <v>0.70213340000000013</v>
      </c>
      <c r="Y1013" s="7">
        <v>1.68624</v>
      </c>
      <c r="Z1013" s="7">
        <v>6.3</v>
      </c>
      <c r="AA1013" s="7">
        <v>2.91</v>
      </c>
      <c r="AB1013" s="14">
        <v>3.56</v>
      </c>
      <c r="AC1013" s="17">
        <v>1E-4</v>
      </c>
      <c r="AD1013" s="3">
        <v>0.99990000000000001</v>
      </c>
      <c r="AE1013" s="14" t="s">
        <v>197</v>
      </c>
      <c r="AF1013" s="13">
        <v>7</v>
      </c>
      <c r="AG1013" s="14">
        <v>6</v>
      </c>
      <c r="AH1013" s="13">
        <v>3</v>
      </c>
      <c r="AI1013" s="7">
        <v>3</v>
      </c>
      <c r="AJ1013" s="7">
        <v>0</v>
      </c>
      <c r="AK1013" s="7">
        <v>2</v>
      </c>
      <c r="AL1013" s="7">
        <v>2</v>
      </c>
      <c r="AM1013" s="14">
        <v>0</v>
      </c>
      <c r="AN1013" s="13">
        <v>4</v>
      </c>
      <c r="AO1013" s="14">
        <v>4</v>
      </c>
      <c r="AP1013" s="7" t="s">
        <v>66</v>
      </c>
      <c r="AQ1013" s="7" t="s">
        <v>62</v>
      </c>
      <c r="AR1013" s="7" t="s">
        <v>66</v>
      </c>
      <c r="AS1013" s="7" t="s">
        <v>70</v>
      </c>
      <c r="AT1013" s="7" t="s">
        <v>62</v>
      </c>
      <c r="AU1013" s="7" t="s">
        <v>66</v>
      </c>
      <c r="AV1013" s="7" t="s">
        <v>70</v>
      </c>
      <c r="AW1013" s="7" t="s">
        <v>70</v>
      </c>
      <c r="AX1013" s="12">
        <v>1</v>
      </c>
      <c r="AY1013" s="12">
        <v>0</v>
      </c>
      <c r="AZ1013" s="12">
        <v>0</v>
      </c>
      <c r="BA1013" s="12" t="s">
        <v>5797</v>
      </c>
      <c r="BB1013" s="12">
        <v>1</v>
      </c>
      <c r="BC1013" s="12">
        <v>0</v>
      </c>
      <c r="BD1013" s="35">
        <v>1</v>
      </c>
      <c r="BE1013" s="12">
        <v>1</v>
      </c>
    </row>
    <row r="1014" spans="1:57" x14ac:dyDescent="0.35">
      <c r="A1014" s="7">
        <v>1013</v>
      </c>
      <c r="B1014" s="7">
        <v>1013</v>
      </c>
      <c r="C1014" s="7" t="s">
        <v>2239</v>
      </c>
      <c r="D1014" s="7" t="s">
        <v>2240</v>
      </c>
      <c r="E1014" s="13" t="s">
        <v>51</v>
      </c>
      <c r="F1014" s="7">
        <v>300</v>
      </c>
      <c r="G1014" s="7" t="s">
        <v>169</v>
      </c>
      <c r="H1014" s="7"/>
      <c r="I1014" s="14" t="s">
        <v>53</v>
      </c>
      <c r="J1014" s="13" t="s">
        <v>54</v>
      </c>
      <c r="K1014" s="7" t="s">
        <v>106</v>
      </c>
      <c r="L1014" s="7" t="s">
        <v>56</v>
      </c>
      <c r="M1014" s="7" t="s">
        <v>57</v>
      </c>
      <c r="N1014" s="7">
        <v>21</v>
      </c>
      <c r="O1014" s="7" t="s">
        <v>86</v>
      </c>
      <c r="P1014" s="7">
        <v>37</v>
      </c>
      <c r="Q1014" t="s">
        <v>7875</v>
      </c>
      <c r="R1014" s="7" t="s">
        <v>59</v>
      </c>
      <c r="S1014" s="14" t="s">
        <v>59</v>
      </c>
      <c r="T1014" t="b">
        <v>0</v>
      </c>
      <c r="U1014" s="7">
        <v>1072</v>
      </c>
      <c r="V1014" s="7">
        <v>20.440000000000001</v>
      </c>
      <c r="W1014" s="7">
        <v>27.88</v>
      </c>
      <c r="X1014" s="7">
        <v>0.54459999999999997</v>
      </c>
      <c r="Y1014" s="7">
        <v>1.55854</v>
      </c>
      <c r="Z1014" s="7">
        <v>6.5</v>
      </c>
      <c r="AA1014" s="7">
        <v>3.47</v>
      </c>
      <c r="AB1014" s="14">
        <v>3.07</v>
      </c>
      <c r="AC1014" s="17">
        <v>1E-4</v>
      </c>
      <c r="AD1014" s="3">
        <v>0.99990000000000001</v>
      </c>
      <c r="AE1014" s="14" t="s">
        <v>197</v>
      </c>
      <c r="AF1014" s="13">
        <v>7</v>
      </c>
      <c r="AG1014" s="14">
        <v>6</v>
      </c>
      <c r="AH1014" s="13">
        <v>3</v>
      </c>
      <c r="AI1014" s="7">
        <v>3</v>
      </c>
      <c r="AJ1014" s="7">
        <v>0</v>
      </c>
      <c r="AK1014" s="7">
        <v>2</v>
      </c>
      <c r="AL1014" s="7">
        <v>2</v>
      </c>
      <c r="AM1014" s="14">
        <v>0</v>
      </c>
      <c r="AN1014" s="13">
        <v>4</v>
      </c>
      <c r="AO1014" s="14">
        <v>4</v>
      </c>
      <c r="AP1014" s="7" t="s">
        <v>66</v>
      </c>
      <c r="AQ1014" s="7" t="s">
        <v>62</v>
      </c>
      <c r="AR1014" s="7" t="s">
        <v>66</v>
      </c>
      <c r="AS1014" s="7" t="s">
        <v>70</v>
      </c>
      <c r="AT1014" s="7" t="s">
        <v>62</v>
      </c>
      <c r="AU1014" s="7" t="s">
        <v>66</v>
      </c>
      <c r="AV1014" s="7" t="s">
        <v>70</v>
      </c>
      <c r="AW1014" s="7" t="s">
        <v>70</v>
      </c>
      <c r="AX1014" s="12">
        <v>1</v>
      </c>
      <c r="AY1014" s="12">
        <v>0</v>
      </c>
      <c r="AZ1014" s="12">
        <v>0</v>
      </c>
      <c r="BA1014" s="12">
        <v>1</v>
      </c>
      <c r="BB1014" s="12">
        <v>1</v>
      </c>
      <c r="BC1014" s="12">
        <v>0</v>
      </c>
      <c r="BD1014" s="35">
        <v>1</v>
      </c>
      <c r="BE1014" s="12">
        <v>1</v>
      </c>
    </row>
    <row r="1015" spans="1:57" x14ac:dyDescent="0.35">
      <c r="A1015" s="7">
        <v>1014</v>
      </c>
      <c r="B1015" s="7">
        <v>1014</v>
      </c>
      <c r="C1015" s="7" t="s">
        <v>2241</v>
      </c>
      <c r="D1015" s="7" t="s">
        <v>2242</v>
      </c>
      <c r="E1015" s="13" t="s">
        <v>51</v>
      </c>
      <c r="F1015" s="7">
        <v>300</v>
      </c>
      <c r="G1015" s="7" t="s">
        <v>100</v>
      </c>
      <c r="H1015" s="7">
        <v>1750</v>
      </c>
      <c r="I1015" s="14" t="s">
        <v>53</v>
      </c>
      <c r="J1015" s="13" t="s">
        <v>54</v>
      </c>
      <c r="K1015" s="7" t="s">
        <v>118</v>
      </c>
      <c r="L1015" s="7" t="s">
        <v>56</v>
      </c>
      <c r="M1015" s="7" t="s">
        <v>57</v>
      </c>
      <c r="N1015" s="7">
        <v>38</v>
      </c>
      <c r="O1015" s="7" t="s">
        <v>58</v>
      </c>
      <c r="P1015" s="7">
        <v>71</v>
      </c>
      <c r="Q1015" t="s">
        <v>7875</v>
      </c>
      <c r="R1015" s="7" t="s">
        <v>59</v>
      </c>
      <c r="S1015" s="14" t="s">
        <v>113</v>
      </c>
      <c r="T1015" t="b">
        <v>0</v>
      </c>
      <c r="U1015" s="7">
        <v>782</v>
      </c>
      <c r="V1015" s="7">
        <v>13.06</v>
      </c>
      <c r="W1015" s="7">
        <v>26.1</v>
      </c>
      <c r="X1015" s="7">
        <v>0.90046599999999999</v>
      </c>
      <c r="Y1015" s="7">
        <v>1.05776</v>
      </c>
      <c r="Z1015" s="7">
        <v>6.3</v>
      </c>
      <c r="AA1015" s="7">
        <v>4.38</v>
      </c>
      <c r="AB1015" s="14">
        <v>3.22</v>
      </c>
      <c r="AC1015" s="17">
        <v>4.62452E-2</v>
      </c>
      <c r="AD1015" s="3">
        <v>0.95375500000000002</v>
      </c>
      <c r="AE1015" s="14" t="s">
        <v>197</v>
      </c>
      <c r="AF1015" s="13">
        <v>6</v>
      </c>
      <c r="AG1015" s="14">
        <v>5</v>
      </c>
      <c r="AH1015" s="13">
        <v>5</v>
      </c>
      <c r="AI1015" s="7">
        <v>4</v>
      </c>
      <c r="AJ1015" s="7">
        <v>1</v>
      </c>
      <c r="AK1015" s="7">
        <v>4</v>
      </c>
      <c r="AL1015" s="7">
        <v>3</v>
      </c>
      <c r="AM1015" s="14">
        <v>1</v>
      </c>
      <c r="AN1015" s="13">
        <v>1</v>
      </c>
      <c r="AO1015" s="14">
        <v>1</v>
      </c>
      <c r="AP1015" s="7" t="s">
        <v>66</v>
      </c>
      <c r="AQ1015" s="7" t="s">
        <v>62</v>
      </c>
      <c r="AR1015" s="7" t="s">
        <v>208</v>
      </c>
      <c r="AS1015" s="7" t="s">
        <v>5797</v>
      </c>
      <c r="AT1015" s="7" t="s">
        <v>70</v>
      </c>
      <c r="AU1015" s="7" t="s">
        <v>66</v>
      </c>
      <c r="AV1015" s="7" t="s">
        <v>70</v>
      </c>
      <c r="AW1015" s="7" t="s">
        <v>5797</v>
      </c>
      <c r="AX1015" s="12">
        <v>0</v>
      </c>
      <c r="AY1015" s="12">
        <v>0</v>
      </c>
      <c r="AZ1015" s="12">
        <v>0</v>
      </c>
      <c r="BA1015" s="12">
        <v>1</v>
      </c>
      <c r="BB1015" s="12">
        <v>1</v>
      </c>
      <c r="BC1015" s="12">
        <v>0</v>
      </c>
      <c r="BD1015" s="35" t="s">
        <v>5797</v>
      </c>
      <c r="BE1015" s="12">
        <v>0</v>
      </c>
    </row>
    <row r="1016" spans="1:57" x14ac:dyDescent="0.35">
      <c r="A1016" s="7">
        <v>1015</v>
      </c>
      <c r="B1016" s="7">
        <v>1015</v>
      </c>
      <c r="C1016" s="7" t="s">
        <v>2243</v>
      </c>
      <c r="D1016" s="7" t="s">
        <v>2244</v>
      </c>
      <c r="E1016" s="13" t="s">
        <v>51</v>
      </c>
      <c r="F1016" s="7">
        <v>300</v>
      </c>
      <c r="G1016" s="7" t="s">
        <v>100</v>
      </c>
      <c r="H1016" s="7">
        <v>1600</v>
      </c>
      <c r="I1016" s="14" t="s">
        <v>53</v>
      </c>
      <c r="J1016" s="13" t="s">
        <v>54</v>
      </c>
      <c r="K1016" s="7" t="s">
        <v>83</v>
      </c>
      <c r="L1016" s="7" t="s">
        <v>76</v>
      </c>
      <c r="M1016" s="7" t="s">
        <v>57</v>
      </c>
      <c r="N1016" s="7">
        <v>16</v>
      </c>
      <c r="O1016" s="7" t="s">
        <v>58</v>
      </c>
      <c r="P1016" s="7">
        <v>38</v>
      </c>
      <c r="Q1016" t="s">
        <v>7881</v>
      </c>
      <c r="R1016" s="7" t="s">
        <v>59</v>
      </c>
      <c r="S1016" s="14" t="s">
        <v>59</v>
      </c>
      <c r="T1016" t="b">
        <v>0</v>
      </c>
      <c r="U1016" s="7">
        <v>1049</v>
      </c>
      <c r="V1016" s="7">
        <v>14.42</v>
      </c>
      <c r="W1016" s="7">
        <v>22.68</v>
      </c>
      <c r="X1016" s="7">
        <v>0.45793319999999987</v>
      </c>
      <c r="Y1016" s="7">
        <v>1.74766</v>
      </c>
      <c r="Z1016" s="7">
        <v>5.4</v>
      </c>
      <c r="AA1016" s="7">
        <v>4.8499999999999996</v>
      </c>
      <c r="AB1016" s="14">
        <v>2.42</v>
      </c>
      <c r="AC1016" s="17">
        <v>0.11434800000000001</v>
      </c>
      <c r="AD1016" s="3">
        <v>0.88565199999999999</v>
      </c>
      <c r="AE1016" s="14" t="s">
        <v>197</v>
      </c>
      <c r="AF1016" s="13">
        <v>6</v>
      </c>
      <c r="AG1016" s="14">
        <v>5</v>
      </c>
      <c r="AH1016" s="13">
        <v>5</v>
      </c>
      <c r="AI1016" s="7">
        <v>5</v>
      </c>
      <c r="AJ1016" s="7">
        <v>0</v>
      </c>
      <c r="AK1016" s="7">
        <v>4</v>
      </c>
      <c r="AL1016" s="7">
        <v>4</v>
      </c>
      <c r="AM1016" s="14">
        <v>0</v>
      </c>
      <c r="AN1016" s="13">
        <v>1</v>
      </c>
      <c r="AO1016" s="14">
        <v>1</v>
      </c>
      <c r="AP1016" s="7" t="s">
        <v>66</v>
      </c>
      <c r="AQ1016" s="7" t="s">
        <v>62</v>
      </c>
      <c r="AR1016" s="7" t="s">
        <v>62</v>
      </c>
      <c r="AS1016" s="7" t="s">
        <v>70</v>
      </c>
      <c r="AT1016" s="7" t="s">
        <v>70</v>
      </c>
      <c r="AU1016" s="7" t="s">
        <v>66</v>
      </c>
      <c r="AV1016" s="7" t="s">
        <v>70</v>
      </c>
      <c r="AW1016" s="7" t="s">
        <v>5797</v>
      </c>
      <c r="AX1016" s="12">
        <v>0</v>
      </c>
      <c r="AY1016" s="12">
        <v>0</v>
      </c>
      <c r="AZ1016" s="12">
        <v>0</v>
      </c>
      <c r="BA1016" s="12" t="s">
        <v>5797</v>
      </c>
      <c r="BB1016" s="12" t="s">
        <v>5797</v>
      </c>
      <c r="BC1016" s="12">
        <v>0</v>
      </c>
      <c r="BD1016" s="35">
        <v>0</v>
      </c>
      <c r="BE1016" s="12">
        <v>0</v>
      </c>
    </row>
    <row r="1017" spans="1:57" x14ac:dyDescent="0.35">
      <c r="A1017" s="7">
        <v>1016</v>
      </c>
      <c r="B1017" s="7">
        <v>1016</v>
      </c>
      <c r="C1017" s="7" t="s">
        <v>2245</v>
      </c>
      <c r="D1017" s="7" t="s">
        <v>2246</v>
      </c>
      <c r="E1017" s="13" t="s">
        <v>51</v>
      </c>
      <c r="F1017" s="7">
        <v>300</v>
      </c>
      <c r="G1017" s="7" t="s">
        <v>139</v>
      </c>
      <c r="H1017" s="7">
        <v>2022</v>
      </c>
      <c r="I1017" s="14" t="s">
        <v>53</v>
      </c>
      <c r="J1017" s="13" t="s">
        <v>54</v>
      </c>
      <c r="K1017" s="7" t="s">
        <v>75</v>
      </c>
      <c r="L1017" s="7" t="s">
        <v>87</v>
      </c>
      <c r="M1017" s="7" t="s">
        <v>57</v>
      </c>
      <c r="N1017" s="7">
        <v>29</v>
      </c>
      <c r="O1017" s="7" t="s">
        <v>58</v>
      </c>
      <c r="P1017" s="7">
        <v>35</v>
      </c>
      <c r="Q1017" t="s">
        <v>7875</v>
      </c>
      <c r="R1017" s="7" t="s">
        <v>59</v>
      </c>
      <c r="S1017" s="14" t="s">
        <v>56</v>
      </c>
      <c r="T1017" t="b">
        <v>0</v>
      </c>
      <c r="U1017" s="7">
        <v>1476</v>
      </c>
      <c r="V1017" s="7">
        <v>10.86</v>
      </c>
      <c r="W1017" s="7">
        <v>21.86</v>
      </c>
      <c r="X1017" s="7">
        <v>0.43526680000000012</v>
      </c>
      <c r="Y1017" s="7">
        <v>2.3927200000000002</v>
      </c>
      <c r="Z1017" s="7">
        <v>5.9</v>
      </c>
      <c r="AA1017" s="7">
        <v>3.89</v>
      </c>
      <c r="AB1017" s="14">
        <v>2.63</v>
      </c>
      <c r="AC1017" s="17">
        <v>1E-4</v>
      </c>
      <c r="AD1017" s="3">
        <v>0.99990000000000001</v>
      </c>
      <c r="AE1017" s="14" t="s">
        <v>197</v>
      </c>
      <c r="AF1017" s="13">
        <v>6</v>
      </c>
      <c r="AG1017" s="14">
        <v>5</v>
      </c>
      <c r="AH1017" s="13">
        <v>5</v>
      </c>
      <c r="AI1017" s="7">
        <v>2</v>
      </c>
      <c r="AJ1017" s="7">
        <v>3</v>
      </c>
      <c r="AK1017" s="7">
        <v>4</v>
      </c>
      <c r="AL1017" s="7">
        <v>2</v>
      </c>
      <c r="AM1017" s="14">
        <v>2</v>
      </c>
      <c r="AN1017" s="13">
        <v>1</v>
      </c>
      <c r="AO1017" s="14">
        <v>1</v>
      </c>
      <c r="AP1017" s="7" t="s">
        <v>69</v>
      </c>
      <c r="AQ1017" s="7" t="s">
        <v>62</v>
      </c>
      <c r="AR1017" s="7" t="s">
        <v>62</v>
      </c>
      <c r="AS1017" s="7" t="s">
        <v>70</v>
      </c>
      <c r="AT1017" s="7" t="s">
        <v>63</v>
      </c>
      <c r="AU1017" s="7" t="s">
        <v>66</v>
      </c>
      <c r="AV1017" s="7" t="s">
        <v>70</v>
      </c>
      <c r="AW1017" s="7" t="s">
        <v>70</v>
      </c>
      <c r="AX1017" s="12">
        <v>0</v>
      </c>
      <c r="AY1017" s="12">
        <v>0</v>
      </c>
      <c r="AZ1017" s="12">
        <v>0</v>
      </c>
      <c r="BA1017" s="12">
        <v>1</v>
      </c>
      <c r="BB1017" s="12">
        <v>1</v>
      </c>
      <c r="BC1017" s="12">
        <v>0</v>
      </c>
      <c r="BD1017" s="35">
        <v>0</v>
      </c>
      <c r="BE1017" s="12" t="s">
        <v>5797</v>
      </c>
    </row>
    <row r="1018" spans="1:57" x14ac:dyDescent="0.35">
      <c r="A1018" s="7">
        <v>1017</v>
      </c>
      <c r="B1018" s="7">
        <v>1017</v>
      </c>
      <c r="C1018" s="7" t="s">
        <v>2247</v>
      </c>
      <c r="D1018" s="7" t="s">
        <v>2248</v>
      </c>
      <c r="E1018" s="13" t="s">
        <v>51</v>
      </c>
      <c r="F1018" s="7">
        <v>300</v>
      </c>
      <c r="G1018" s="7" t="s">
        <v>139</v>
      </c>
      <c r="H1018" s="7"/>
      <c r="I1018" s="14" t="s">
        <v>53</v>
      </c>
      <c r="J1018" s="13" t="s">
        <v>54</v>
      </c>
      <c r="K1018" s="7" t="s">
        <v>75</v>
      </c>
      <c r="L1018" s="7" t="s">
        <v>56</v>
      </c>
      <c r="M1018" s="7" t="s">
        <v>57</v>
      </c>
      <c r="N1018" s="7">
        <v>28</v>
      </c>
      <c r="O1018" s="7" t="s">
        <v>58</v>
      </c>
      <c r="P1018" s="7">
        <v>48</v>
      </c>
      <c r="Q1018" t="s">
        <v>7875</v>
      </c>
      <c r="R1018" s="7" t="s">
        <v>59</v>
      </c>
      <c r="S1018" s="14" t="s">
        <v>59</v>
      </c>
      <c r="T1018" t="b">
        <v>0</v>
      </c>
      <c r="U1018" s="7">
        <v>1054</v>
      </c>
      <c r="V1018" s="7">
        <v>17.62</v>
      </c>
      <c r="W1018" s="7">
        <v>27.14</v>
      </c>
      <c r="X1018" s="7">
        <v>0.63453320000000002</v>
      </c>
      <c r="Y1018" s="7">
        <v>1.4912399999999999</v>
      </c>
      <c r="Z1018" s="7">
        <v>6.4</v>
      </c>
      <c r="AA1018" s="7">
        <v>3.07</v>
      </c>
      <c r="AB1018" s="14">
        <v>3.77</v>
      </c>
      <c r="AC1018" s="17">
        <v>9.9924799999999994E-2</v>
      </c>
      <c r="AD1018" s="3">
        <v>0.90007499999999996</v>
      </c>
      <c r="AE1018" s="14" t="s">
        <v>197</v>
      </c>
      <c r="AF1018" s="13">
        <v>6</v>
      </c>
      <c r="AG1018" s="14">
        <v>5</v>
      </c>
      <c r="AH1018" s="13">
        <v>5</v>
      </c>
      <c r="AI1018" s="7">
        <v>2</v>
      </c>
      <c r="AJ1018" s="7">
        <v>3</v>
      </c>
      <c r="AK1018" s="7">
        <v>4</v>
      </c>
      <c r="AL1018" s="7">
        <v>2</v>
      </c>
      <c r="AM1018" s="14">
        <v>2</v>
      </c>
      <c r="AN1018" s="13">
        <v>1</v>
      </c>
      <c r="AO1018" s="14">
        <v>1</v>
      </c>
      <c r="AP1018" s="7" t="s">
        <v>69</v>
      </c>
      <c r="AQ1018" s="7" t="s">
        <v>74</v>
      </c>
      <c r="AR1018" s="7" t="s">
        <v>62</v>
      </c>
      <c r="AS1018" s="7" t="s">
        <v>70</v>
      </c>
      <c r="AT1018" s="7" t="s">
        <v>70</v>
      </c>
      <c r="AU1018" s="7" t="s">
        <v>5797</v>
      </c>
      <c r="AV1018" s="7" t="s">
        <v>70</v>
      </c>
      <c r="AW1018" s="7" t="s">
        <v>5797</v>
      </c>
      <c r="AX1018" s="12">
        <v>0</v>
      </c>
      <c r="AY1018" s="12">
        <v>0</v>
      </c>
      <c r="AZ1018" s="12">
        <v>0</v>
      </c>
      <c r="BA1018" s="12">
        <v>1</v>
      </c>
      <c r="BB1018" s="12">
        <v>1</v>
      </c>
      <c r="BC1018" s="12">
        <v>0</v>
      </c>
      <c r="BD1018" s="35">
        <v>0</v>
      </c>
      <c r="BE1018" s="12">
        <v>0</v>
      </c>
    </row>
    <row r="1019" spans="1:57" x14ac:dyDescent="0.35">
      <c r="A1019" s="7">
        <v>1018</v>
      </c>
      <c r="B1019" s="7">
        <v>1018</v>
      </c>
      <c r="C1019" s="7" t="s">
        <v>2249</v>
      </c>
      <c r="D1019" s="7" t="s">
        <v>2250</v>
      </c>
      <c r="E1019" s="13" t="s">
        <v>51</v>
      </c>
      <c r="F1019" s="7">
        <v>300</v>
      </c>
      <c r="G1019" s="7" t="s">
        <v>172</v>
      </c>
      <c r="H1019" s="7">
        <v>742</v>
      </c>
      <c r="I1019" s="14" t="s">
        <v>53</v>
      </c>
      <c r="J1019" s="13" t="s">
        <v>54</v>
      </c>
      <c r="K1019" s="7" t="s">
        <v>75</v>
      </c>
      <c r="L1019" s="7" t="s">
        <v>87</v>
      </c>
      <c r="M1019" s="7" t="s">
        <v>57</v>
      </c>
      <c r="N1019" s="7">
        <v>34.299999999999997</v>
      </c>
      <c r="O1019" s="7" t="s">
        <v>58</v>
      </c>
      <c r="P1019" s="7">
        <v>49</v>
      </c>
      <c r="Q1019" t="s">
        <v>7914</v>
      </c>
      <c r="R1019" s="7" t="s">
        <v>59</v>
      </c>
      <c r="S1019" s="14" t="s">
        <v>59</v>
      </c>
      <c r="T1019" t="b">
        <v>0</v>
      </c>
      <c r="U1019" s="7">
        <v>1180</v>
      </c>
      <c r="V1019" s="7">
        <v>18.48</v>
      </c>
      <c r="W1019" s="7">
        <v>28.92</v>
      </c>
      <c r="X1019" s="7">
        <v>0.74466660000000018</v>
      </c>
      <c r="Y1019" s="7">
        <v>1.9616199999999999</v>
      </c>
      <c r="Z1019" s="7">
        <v>5.5</v>
      </c>
      <c r="AA1019" s="7">
        <v>4.43</v>
      </c>
      <c r="AB1019" s="14">
        <v>3.31</v>
      </c>
      <c r="AC1019" s="17">
        <v>3.5011E-2</v>
      </c>
      <c r="AD1019" s="3">
        <v>0.96498899999999999</v>
      </c>
      <c r="AE1019" s="14" t="s">
        <v>197</v>
      </c>
      <c r="AF1019" s="13">
        <v>6</v>
      </c>
      <c r="AG1019" s="14">
        <v>5</v>
      </c>
      <c r="AH1019" s="13">
        <v>5</v>
      </c>
      <c r="AI1019" s="7">
        <v>5</v>
      </c>
      <c r="AJ1019" s="7">
        <v>0</v>
      </c>
      <c r="AK1019" s="7">
        <v>4</v>
      </c>
      <c r="AL1019" s="7">
        <v>4</v>
      </c>
      <c r="AM1019" s="14">
        <v>0</v>
      </c>
      <c r="AN1019" s="13">
        <v>1</v>
      </c>
      <c r="AO1019" s="14">
        <v>1</v>
      </c>
      <c r="AP1019" s="7" t="s">
        <v>66</v>
      </c>
      <c r="AQ1019" s="7" t="s">
        <v>62</v>
      </c>
      <c r="AR1019" s="7" t="s">
        <v>62</v>
      </c>
      <c r="AS1019" s="7" t="s">
        <v>70</v>
      </c>
      <c r="AT1019" s="7" t="s">
        <v>70</v>
      </c>
      <c r="AU1019" s="7" t="s">
        <v>5797</v>
      </c>
      <c r="AV1019" s="7" t="s">
        <v>70</v>
      </c>
      <c r="AW1019" s="7" t="s">
        <v>5797</v>
      </c>
      <c r="AX1019" s="12">
        <v>0</v>
      </c>
      <c r="AY1019" s="12">
        <v>0</v>
      </c>
      <c r="AZ1019" s="12">
        <v>0</v>
      </c>
      <c r="BA1019" s="12">
        <v>1</v>
      </c>
      <c r="BB1019" s="12">
        <v>1</v>
      </c>
      <c r="BC1019" s="12">
        <v>0</v>
      </c>
      <c r="BD1019" s="35">
        <v>0</v>
      </c>
      <c r="BE1019" s="12" t="s">
        <v>5797</v>
      </c>
    </row>
    <row r="1020" spans="1:57" x14ac:dyDescent="0.35">
      <c r="A1020" s="7">
        <v>1019</v>
      </c>
      <c r="B1020" s="7">
        <v>1019</v>
      </c>
      <c r="C1020" s="7" t="s">
        <v>2251</v>
      </c>
      <c r="D1020" s="7" t="s">
        <v>2252</v>
      </c>
      <c r="E1020" s="13" t="s">
        <v>51</v>
      </c>
      <c r="F1020" s="7">
        <v>300</v>
      </c>
      <c r="G1020" s="7" t="s">
        <v>139</v>
      </c>
      <c r="H1020" s="7">
        <v>2000</v>
      </c>
      <c r="I1020" s="14" t="s">
        <v>53</v>
      </c>
      <c r="J1020" s="13" t="s">
        <v>54</v>
      </c>
      <c r="K1020" s="7" t="s">
        <v>75</v>
      </c>
      <c r="L1020" s="7" t="s">
        <v>87</v>
      </c>
      <c r="M1020" s="7" t="s">
        <v>57</v>
      </c>
      <c r="N1020" s="7">
        <v>27.8</v>
      </c>
      <c r="O1020" s="7" t="s">
        <v>58</v>
      </c>
      <c r="P1020" s="7">
        <v>49</v>
      </c>
      <c r="Q1020" t="s">
        <v>7875</v>
      </c>
      <c r="R1020" s="7" t="s">
        <v>59</v>
      </c>
      <c r="S1020" s="14" t="s">
        <v>59</v>
      </c>
      <c r="T1020" t="b">
        <v>0</v>
      </c>
      <c r="U1020" s="7">
        <v>1131</v>
      </c>
      <c r="V1020" s="7">
        <v>12.22</v>
      </c>
      <c r="W1020" s="7">
        <v>22.18</v>
      </c>
      <c r="X1020" s="7">
        <v>0.41153319999999988</v>
      </c>
      <c r="Y1020" s="7">
        <v>1.8163800000000001</v>
      </c>
      <c r="Z1020" s="7">
        <v>6.1</v>
      </c>
      <c r="AA1020" s="7">
        <v>3.66</v>
      </c>
      <c r="AB1020" s="14">
        <v>2.97</v>
      </c>
      <c r="AC1020" s="17">
        <v>3.4227199999999999E-2</v>
      </c>
      <c r="AD1020" s="3">
        <v>0.96577299999999999</v>
      </c>
      <c r="AE1020" s="14" t="s">
        <v>197</v>
      </c>
      <c r="AF1020" s="13">
        <v>6</v>
      </c>
      <c r="AG1020" s="14">
        <v>5</v>
      </c>
      <c r="AH1020" s="13">
        <v>5</v>
      </c>
      <c r="AI1020" s="7">
        <v>5</v>
      </c>
      <c r="AJ1020" s="7">
        <v>0</v>
      </c>
      <c r="AK1020" s="7">
        <v>4</v>
      </c>
      <c r="AL1020" s="7">
        <v>4</v>
      </c>
      <c r="AM1020" s="14">
        <v>0</v>
      </c>
      <c r="AN1020" s="13">
        <v>1</v>
      </c>
      <c r="AO1020" s="14">
        <v>1</v>
      </c>
      <c r="AP1020" s="7" t="s">
        <v>66</v>
      </c>
      <c r="AQ1020" s="7" t="s">
        <v>62</v>
      </c>
      <c r="AR1020" s="7" t="s">
        <v>62</v>
      </c>
      <c r="AS1020" s="7" t="s">
        <v>5797</v>
      </c>
      <c r="AT1020" s="7" t="s">
        <v>70</v>
      </c>
      <c r="AU1020" s="7" t="s">
        <v>66</v>
      </c>
      <c r="AV1020" s="7" t="s">
        <v>70</v>
      </c>
      <c r="AW1020" s="7" t="s">
        <v>70</v>
      </c>
      <c r="AX1020" s="12">
        <v>0</v>
      </c>
      <c r="AY1020" s="12">
        <v>0</v>
      </c>
      <c r="AZ1020" s="12">
        <v>0</v>
      </c>
      <c r="BA1020" s="12">
        <v>1</v>
      </c>
      <c r="BB1020" s="12">
        <v>1</v>
      </c>
      <c r="BC1020" s="12">
        <v>0</v>
      </c>
      <c r="BD1020" s="35">
        <v>0</v>
      </c>
      <c r="BE1020" s="12">
        <v>0</v>
      </c>
    </row>
    <row r="1021" spans="1:57" x14ac:dyDescent="0.35">
      <c r="A1021" s="7">
        <v>1020</v>
      </c>
      <c r="B1021" s="7">
        <v>1020</v>
      </c>
      <c r="C1021" s="7" t="s">
        <v>2253</v>
      </c>
      <c r="D1021" s="7" t="s">
        <v>2254</v>
      </c>
      <c r="E1021" s="13" t="s">
        <v>51</v>
      </c>
      <c r="F1021" s="7">
        <v>300</v>
      </c>
      <c r="G1021" s="7" t="s">
        <v>89</v>
      </c>
      <c r="H1021" s="7">
        <v>1320</v>
      </c>
      <c r="I1021" s="14" t="s">
        <v>53</v>
      </c>
      <c r="J1021" s="13" t="s">
        <v>54</v>
      </c>
      <c r="K1021" s="7" t="s">
        <v>118</v>
      </c>
      <c r="L1021" s="7" t="s">
        <v>87</v>
      </c>
      <c r="M1021" s="7" t="s">
        <v>57</v>
      </c>
      <c r="N1021" s="7">
        <v>25.6</v>
      </c>
      <c r="O1021" s="7" t="s">
        <v>86</v>
      </c>
      <c r="P1021" s="7">
        <v>65</v>
      </c>
      <c r="Q1021" t="s">
        <v>7897</v>
      </c>
      <c r="R1021" s="7" t="s">
        <v>59</v>
      </c>
      <c r="S1021" s="14" t="s">
        <v>113</v>
      </c>
      <c r="T1021" t="b">
        <v>0</v>
      </c>
      <c r="U1021" s="7">
        <v>1575</v>
      </c>
      <c r="V1021" s="7">
        <v>15.76</v>
      </c>
      <c r="W1021" s="7">
        <v>25.12</v>
      </c>
      <c r="X1021" s="7">
        <v>0.61686660000000004</v>
      </c>
      <c r="Y1021" s="7">
        <v>2.8006600000000001</v>
      </c>
      <c r="Z1021" s="7">
        <v>5.3</v>
      </c>
      <c r="AA1021" s="7">
        <v>3.16</v>
      </c>
      <c r="AB1021" s="14">
        <v>3.51</v>
      </c>
      <c r="AC1021" s="17">
        <v>1E-4</v>
      </c>
      <c r="AD1021" s="3">
        <v>0.99990000000000001</v>
      </c>
      <c r="AE1021" s="14" t="s">
        <v>197</v>
      </c>
      <c r="AF1021" s="13">
        <v>6</v>
      </c>
      <c r="AG1021" s="14">
        <v>5</v>
      </c>
      <c r="AH1021" s="13">
        <v>5</v>
      </c>
      <c r="AI1021" s="7">
        <v>0</v>
      </c>
      <c r="AJ1021" s="7">
        <v>5</v>
      </c>
      <c r="AK1021" s="7">
        <v>4</v>
      </c>
      <c r="AL1021" s="7">
        <v>0</v>
      </c>
      <c r="AM1021" s="14">
        <v>4</v>
      </c>
      <c r="AN1021" s="13">
        <v>1</v>
      </c>
      <c r="AO1021" s="14">
        <v>1</v>
      </c>
      <c r="AP1021" s="7" t="s">
        <v>69</v>
      </c>
      <c r="AQ1021" s="7" t="s">
        <v>74</v>
      </c>
      <c r="AR1021" s="7" t="s">
        <v>208</v>
      </c>
      <c r="AS1021" s="7" t="s">
        <v>70</v>
      </c>
      <c r="AT1021" s="7" t="s">
        <v>63</v>
      </c>
      <c r="AU1021" s="7" t="s">
        <v>66</v>
      </c>
      <c r="AV1021" s="7" t="s">
        <v>70</v>
      </c>
      <c r="AW1021" s="7" t="s">
        <v>70</v>
      </c>
      <c r="AX1021" s="12">
        <v>0</v>
      </c>
      <c r="AY1021" s="12">
        <v>0</v>
      </c>
      <c r="AZ1021" s="12">
        <v>0</v>
      </c>
      <c r="BA1021" s="12">
        <v>1</v>
      </c>
      <c r="BB1021" s="12">
        <v>1</v>
      </c>
      <c r="BC1021" s="12">
        <v>0</v>
      </c>
      <c r="BD1021" s="35">
        <v>0</v>
      </c>
      <c r="BE1021" s="12" t="s">
        <v>5797</v>
      </c>
    </row>
    <row r="1022" spans="1:57" x14ac:dyDescent="0.35">
      <c r="A1022" s="7">
        <v>1021</v>
      </c>
      <c r="B1022" s="7">
        <v>1021</v>
      </c>
      <c r="C1022" s="7" t="s">
        <v>2255</v>
      </c>
      <c r="D1022" s="7" t="s">
        <v>2256</v>
      </c>
      <c r="E1022" s="13" t="s">
        <v>51</v>
      </c>
      <c r="F1022" s="7">
        <v>300</v>
      </c>
      <c r="G1022" s="7" t="s">
        <v>89</v>
      </c>
      <c r="H1022" s="7">
        <v>1320</v>
      </c>
      <c r="I1022" s="14" t="s">
        <v>53</v>
      </c>
      <c r="J1022" s="13" t="s">
        <v>54</v>
      </c>
      <c r="K1022" s="7" t="s">
        <v>75</v>
      </c>
      <c r="L1022" s="7" t="s">
        <v>76</v>
      </c>
      <c r="M1022" s="7" t="s">
        <v>84</v>
      </c>
      <c r="N1022" s="7">
        <v>27.2</v>
      </c>
      <c r="O1022" s="7" t="s">
        <v>86</v>
      </c>
      <c r="P1022" s="7">
        <v>76</v>
      </c>
      <c r="Q1022" t="s">
        <v>7897</v>
      </c>
      <c r="R1022" s="7" t="s">
        <v>59</v>
      </c>
      <c r="S1022" s="14" t="s">
        <v>59</v>
      </c>
      <c r="T1022" t="b">
        <v>0</v>
      </c>
      <c r="U1022" s="7">
        <v>1575</v>
      </c>
      <c r="V1022" s="7">
        <v>15.76</v>
      </c>
      <c r="W1022" s="7">
        <v>25.12</v>
      </c>
      <c r="X1022" s="7">
        <v>0.61686660000000004</v>
      </c>
      <c r="Y1022" s="7">
        <v>2.8006600000000001</v>
      </c>
      <c r="Z1022" s="7">
        <v>5.3</v>
      </c>
      <c r="AA1022" s="7">
        <v>3.16</v>
      </c>
      <c r="AB1022" s="14">
        <v>3.51</v>
      </c>
      <c r="AC1022" s="17">
        <v>5.2036600000000002E-2</v>
      </c>
      <c r="AD1022" s="3">
        <v>0.947963</v>
      </c>
      <c r="AE1022" s="14" t="s">
        <v>197</v>
      </c>
      <c r="AF1022" s="13">
        <v>6</v>
      </c>
      <c r="AG1022" s="14">
        <v>5</v>
      </c>
      <c r="AH1022" s="13">
        <v>5</v>
      </c>
      <c r="AI1022" s="7">
        <v>0</v>
      </c>
      <c r="AJ1022" s="7">
        <v>5</v>
      </c>
      <c r="AK1022" s="7">
        <v>4</v>
      </c>
      <c r="AL1022" s="7">
        <v>0</v>
      </c>
      <c r="AM1022" s="14">
        <v>4</v>
      </c>
      <c r="AN1022" s="13">
        <v>1</v>
      </c>
      <c r="AO1022" s="14">
        <v>1</v>
      </c>
      <c r="AP1022" s="7" t="s">
        <v>69</v>
      </c>
      <c r="AQ1022" s="7" t="s">
        <v>74</v>
      </c>
      <c r="AR1022" s="7" t="s">
        <v>208</v>
      </c>
      <c r="AS1022" s="7" t="s">
        <v>70</v>
      </c>
      <c r="AT1022" s="7" t="s">
        <v>62</v>
      </c>
      <c r="AU1022" s="7" t="s">
        <v>69</v>
      </c>
      <c r="AV1022" s="7" t="s">
        <v>70</v>
      </c>
      <c r="AW1022" s="7" t="s">
        <v>70</v>
      </c>
      <c r="AX1022" s="12">
        <v>0</v>
      </c>
      <c r="AY1022" s="12">
        <v>0</v>
      </c>
      <c r="AZ1022" s="12">
        <v>0</v>
      </c>
      <c r="BA1022" s="12" t="s">
        <v>5797</v>
      </c>
      <c r="BB1022" s="12" t="s">
        <v>5797</v>
      </c>
      <c r="BC1022" s="12">
        <v>0</v>
      </c>
      <c r="BD1022" s="35" t="s">
        <v>5797</v>
      </c>
      <c r="BE1022" s="12" t="s">
        <v>5797</v>
      </c>
    </row>
    <row r="1023" spans="1:57" x14ac:dyDescent="0.35">
      <c r="A1023" s="7">
        <v>1022</v>
      </c>
      <c r="B1023" s="7">
        <v>1022</v>
      </c>
      <c r="C1023" s="7" t="s">
        <v>2257</v>
      </c>
      <c r="D1023" s="7" t="s">
        <v>2258</v>
      </c>
      <c r="E1023" s="13" t="s">
        <v>51</v>
      </c>
      <c r="F1023" s="7">
        <v>300</v>
      </c>
      <c r="G1023" s="7" t="s">
        <v>89</v>
      </c>
      <c r="H1023" s="7">
        <v>1990</v>
      </c>
      <c r="I1023" s="14" t="s">
        <v>53</v>
      </c>
      <c r="J1023" s="13" t="s">
        <v>82</v>
      </c>
      <c r="K1023" s="7" t="s">
        <v>103</v>
      </c>
      <c r="L1023" s="7" t="s">
        <v>56</v>
      </c>
      <c r="M1023" s="7" t="s">
        <v>57</v>
      </c>
      <c r="N1023" s="7">
        <v>43.5</v>
      </c>
      <c r="O1023" s="7" t="s">
        <v>58</v>
      </c>
      <c r="P1023" s="7"/>
      <c r="Q1023" t="s">
        <v>7833</v>
      </c>
      <c r="R1023" s="7" t="s">
        <v>59</v>
      </c>
      <c r="S1023" s="14" t="s">
        <v>59</v>
      </c>
      <c r="T1023" t="b">
        <v>0</v>
      </c>
      <c r="U1023" s="7">
        <v>1102</v>
      </c>
      <c r="V1023" s="7">
        <v>12.64</v>
      </c>
      <c r="W1023" s="7">
        <v>21.1</v>
      </c>
      <c r="X1023" s="7">
        <v>0.55800000000000005</v>
      </c>
      <c r="Y1023" s="7">
        <v>1.9842599999999999</v>
      </c>
      <c r="Z1023" s="7">
        <v>5.3</v>
      </c>
      <c r="AA1023" s="7">
        <v>3.27</v>
      </c>
      <c r="AB1023" s="14">
        <v>3.69</v>
      </c>
      <c r="AC1023" s="17">
        <v>0.48849599999999999</v>
      </c>
      <c r="AD1023" s="3">
        <v>0.51150399999999996</v>
      </c>
      <c r="AE1023" s="14" t="s">
        <v>197</v>
      </c>
      <c r="AF1023" s="13">
        <v>6</v>
      </c>
      <c r="AG1023" s="14">
        <v>5</v>
      </c>
      <c r="AH1023" s="13">
        <v>5</v>
      </c>
      <c r="AI1023" s="7">
        <v>1</v>
      </c>
      <c r="AJ1023" s="7">
        <v>4</v>
      </c>
      <c r="AK1023" s="7">
        <v>4</v>
      </c>
      <c r="AL1023" s="7">
        <v>1</v>
      </c>
      <c r="AM1023" s="14">
        <v>3</v>
      </c>
      <c r="AN1023" s="13">
        <v>1</v>
      </c>
      <c r="AO1023" s="14">
        <v>1</v>
      </c>
      <c r="AP1023" s="7" t="s">
        <v>69</v>
      </c>
      <c r="AQ1023" s="7" t="s">
        <v>62</v>
      </c>
      <c r="AR1023" s="7" t="s">
        <v>208</v>
      </c>
      <c r="AS1023" s="7" t="s">
        <v>70</v>
      </c>
      <c r="AT1023" s="7" t="s">
        <v>63</v>
      </c>
      <c r="AU1023" s="7" t="s">
        <v>66</v>
      </c>
      <c r="AV1023" s="7" t="s">
        <v>70</v>
      </c>
      <c r="AW1023" s="7" t="s">
        <v>5797</v>
      </c>
      <c r="AX1023" s="12">
        <v>0</v>
      </c>
      <c r="AY1023" s="12">
        <v>0</v>
      </c>
      <c r="AZ1023" s="12">
        <v>0</v>
      </c>
      <c r="BA1023" s="12">
        <v>1</v>
      </c>
      <c r="BB1023" s="12">
        <v>1</v>
      </c>
      <c r="BC1023" s="12">
        <v>0</v>
      </c>
      <c r="BD1023" s="35" t="s">
        <v>5797</v>
      </c>
      <c r="BE1023" s="12" t="s">
        <v>5797</v>
      </c>
    </row>
    <row r="1024" spans="1:57" x14ac:dyDescent="0.35">
      <c r="A1024" s="7">
        <v>1023</v>
      </c>
      <c r="B1024" s="7">
        <v>1023</v>
      </c>
      <c r="C1024" s="7" t="s">
        <v>2259</v>
      </c>
      <c r="D1024" s="7" t="s">
        <v>2260</v>
      </c>
      <c r="E1024" s="13" t="s">
        <v>51</v>
      </c>
      <c r="F1024" s="7">
        <v>300</v>
      </c>
      <c r="G1024" s="7" t="s">
        <v>89</v>
      </c>
      <c r="H1024" s="7">
        <v>1830</v>
      </c>
      <c r="I1024" s="14" t="s">
        <v>53</v>
      </c>
      <c r="J1024" s="13" t="s">
        <v>54</v>
      </c>
      <c r="K1024" s="7" t="s">
        <v>136</v>
      </c>
      <c r="L1024" s="7" t="s">
        <v>56</v>
      </c>
      <c r="M1024" s="7" t="s">
        <v>57</v>
      </c>
      <c r="N1024" s="7">
        <v>41.8</v>
      </c>
      <c r="O1024" s="7" t="s">
        <v>58</v>
      </c>
      <c r="P1024" s="7"/>
      <c r="Q1024" t="s">
        <v>7834</v>
      </c>
      <c r="R1024" s="7" t="s">
        <v>59</v>
      </c>
      <c r="S1024" s="14" t="s">
        <v>59</v>
      </c>
      <c r="T1024" t="b">
        <v>0</v>
      </c>
      <c r="U1024" s="7">
        <v>1388</v>
      </c>
      <c r="V1024" s="7">
        <v>14.36</v>
      </c>
      <c r="W1024" s="7">
        <v>23.16</v>
      </c>
      <c r="X1024" s="7">
        <v>0.61026659999999999</v>
      </c>
      <c r="Y1024" s="7">
        <v>2.4521000000000002</v>
      </c>
      <c r="Z1024" s="7">
        <v>5.5</v>
      </c>
      <c r="AA1024" s="7">
        <v>2.6</v>
      </c>
      <c r="AB1024" s="14">
        <v>2.88</v>
      </c>
      <c r="AC1024" s="17">
        <v>0.44689699999999999</v>
      </c>
      <c r="AD1024" s="3">
        <v>0.55310300000000001</v>
      </c>
      <c r="AE1024" s="14" t="s">
        <v>197</v>
      </c>
      <c r="AF1024" s="13">
        <v>6</v>
      </c>
      <c r="AG1024" s="14">
        <v>5</v>
      </c>
      <c r="AH1024" s="13">
        <v>5</v>
      </c>
      <c r="AI1024" s="7">
        <v>2</v>
      </c>
      <c r="AJ1024" s="7">
        <v>3</v>
      </c>
      <c r="AK1024" s="7">
        <v>4</v>
      </c>
      <c r="AL1024" s="7">
        <v>2</v>
      </c>
      <c r="AM1024" s="14">
        <v>2</v>
      </c>
      <c r="AN1024" s="13">
        <v>1</v>
      </c>
      <c r="AO1024" s="14">
        <v>1</v>
      </c>
      <c r="AP1024" s="7" t="s">
        <v>69</v>
      </c>
      <c r="AQ1024" s="7" t="s">
        <v>62</v>
      </c>
      <c r="AR1024" s="7" t="s">
        <v>62</v>
      </c>
      <c r="AS1024" s="7" t="s">
        <v>5797</v>
      </c>
      <c r="AT1024" s="7" t="s">
        <v>63</v>
      </c>
      <c r="AU1024" s="7" t="s">
        <v>66</v>
      </c>
      <c r="AV1024" s="7" t="s">
        <v>70</v>
      </c>
      <c r="AW1024" s="7" t="s">
        <v>70</v>
      </c>
      <c r="AX1024" s="12">
        <v>0</v>
      </c>
      <c r="AY1024" s="12">
        <v>0</v>
      </c>
      <c r="AZ1024" s="12">
        <v>0</v>
      </c>
      <c r="BA1024" s="12">
        <v>1</v>
      </c>
      <c r="BB1024" s="12" t="s">
        <v>5797</v>
      </c>
      <c r="BC1024" s="12">
        <v>0</v>
      </c>
      <c r="BD1024" s="35" t="s">
        <v>5797</v>
      </c>
      <c r="BE1024" s="12" t="s">
        <v>5797</v>
      </c>
    </row>
    <row r="1025" spans="1:57" x14ac:dyDescent="0.35">
      <c r="A1025" s="7">
        <v>1024</v>
      </c>
      <c r="B1025" s="7">
        <v>1024</v>
      </c>
      <c r="C1025" s="7" t="s">
        <v>2261</v>
      </c>
      <c r="D1025" s="7" t="s">
        <v>2262</v>
      </c>
      <c r="E1025" s="13" t="s">
        <v>51</v>
      </c>
      <c r="F1025" s="7">
        <v>300</v>
      </c>
      <c r="G1025" s="7" t="s">
        <v>100</v>
      </c>
      <c r="H1025" s="7">
        <v>1800</v>
      </c>
      <c r="I1025" s="14" t="s">
        <v>53</v>
      </c>
      <c r="J1025" s="13" t="s">
        <v>54</v>
      </c>
      <c r="K1025" s="7" t="s">
        <v>75</v>
      </c>
      <c r="L1025" s="7" t="s">
        <v>76</v>
      </c>
      <c r="M1025" s="7" t="s">
        <v>57</v>
      </c>
      <c r="N1025" s="7">
        <v>27</v>
      </c>
      <c r="O1025" s="7" t="s">
        <v>86</v>
      </c>
      <c r="P1025" s="7">
        <v>31</v>
      </c>
      <c r="Q1025" t="s">
        <v>7875</v>
      </c>
      <c r="R1025" s="7" t="s">
        <v>59</v>
      </c>
      <c r="S1025" s="14" t="s">
        <v>56</v>
      </c>
      <c r="T1025" t="b">
        <v>0</v>
      </c>
      <c r="U1025" s="7">
        <v>505</v>
      </c>
      <c r="V1025" s="7">
        <v>15.88</v>
      </c>
      <c r="W1025" s="7">
        <v>31.18</v>
      </c>
      <c r="X1025" s="7">
        <v>1.3089999999999999</v>
      </c>
      <c r="Y1025" s="7">
        <v>0.65026000000000006</v>
      </c>
      <c r="Z1025" s="7"/>
      <c r="AA1025" s="7"/>
      <c r="AB1025" s="14"/>
      <c r="AC1025" s="17">
        <v>8.5069199999999998E-2</v>
      </c>
      <c r="AD1025" s="3">
        <v>0.91493100000000005</v>
      </c>
      <c r="AE1025" s="14" t="s">
        <v>197</v>
      </c>
      <c r="AF1025" s="13">
        <v>6</v>
      </c>
      <c r="AG1025" s="14">
        <v>5</v>
      </c>
      <c r="AH1025" s="13">
        <v>5</v>
      </c>
      <c r="AI1025" s="7">
        <v>3</v>
      </c>
      <c r="AJ1025" s="7">
        <v>2</v>
      </c>
      <c r="AK1025" s="7">
        <v>4</v>
      </c>
      <c r="AL1025" s="7">
        <v>3</v>
      </c>
      <c r="AM1025" s="14">
        <v>1</v>
      </c>
      <c r="AN1025" s="13">
        <v>1</v>
      </c>
      <c r="AO1025" s="14">
        <v>1</v>
      </c>
      <c r="AP1025" s="7" t="s">
        <v>69</v>
      </c>
      <c r="AQ1025" s="7" t="s">
        <v>62</v>
      </c>
      <c r="AR1025" s="7" t="s">
        <v>62</v>
      </c>
      <c r="AS1025" s="7" t="s">
        <v>70</v>
      </c>
      <c r="AT1025" s="7" t="s">
        <v>70</v>
      </c>
      <c r="AU1025" s="7" t="s">
        <v>66</v>
      </c>
      <c r="AV1025" s="7" t="s">
        <v>70</v>
      </c>
      <c r="AW1025" s="7" t="s">
        <v>70</v>
      </c>
      <c r="AX1025" s="12">
        <v>0</v>
      </c>
      <c r="AY1025" s="12">
        <v>0</v>
      </c>
      <c r="AZ1025" s="12">
        <v>0</v>
      </c>
      <c r="BA1025" s="12">
        <v>1</v>
      </c>
      <c r="BB1025" s="12">
        <v>1</v>
      </c>
      <c r="BC1025" s="12">
        <v>0</v>
      </c>
      <c r="BD1025" s="35">
        <v>0</v>
      </c>
      <c r="BE1025" s="12" t="s">
        <v>5797</v>
      </c>
    </row>
    <row r="1026" spans="1:57" x14ac:dyDescent="0.35">
      <c r="A1026" s="7">
        <v>1025</v>
      </c>
      <c r="B1026" s="7">
        <v>1025</v>
      </c>
      <c r="C1026" s="7" t="s">
        <v>2263</v>
      </c>
      <c r="D1026" s="7" t="s">
        <v>2264</v>
      </c>
      <c r="E1026" s="13" t="s">
        <v>51</v>
      </c>
      <c r="F1026" s="7">
        <v>300</v>
      </c>
      <c r="G1026" s="7" t="s">
        <v>100</v>
      </c>
      <c r="H1026" s="7">
        <v>1750</v>
      </c>
      <c r="I1026" s="14" t="s">
        <v>53</v>
      </c>
      <c r="J1026" s="13" t="s">
        <v>54</v>
      </c>
      <c r="K1026" s="7" t="s">
        <v>107</v>
      </c>
      <c r="L1026" s="7" t="s">
        <v>56</v>
      </c>
      <c r="M1026" s="7" t="s">
        <v>57</v>
      </c>
      <c r="N1026" s="7">
        <v>30</v>
      </c>
      <c r="O1026" s="7" t="s">
        <v>58</v>
      </c>
      <c r="P1026" s="7">
        <v>35</v>
      </c>
      <c r="Q1026" t="s">
        <v>7875</v>
      </c>
      <c r="R1026" s="7" t="s">
        <v>59</v>
      </c>
      <c r="S1026" s="14" t="s">
        <v>59</v>
      </c>
      <c r="T1026" t="b">
        <v>0</v>
      </c>
      <c r="U1026" s="7">
        <v>782</v>
      </c>
      <c r="V1026" s="7">
        <v>13.06</v>
      </c>
      <c r="W1026" s="7">
        <v>26.1</v>
      </c>
      <c r="X1026" s="7">
        <v>0.90046599999999999</v>
      </c>
      <c r="Y1026" s="7">
        <v>1.05776</v>
      </c>
      <c r="Z1026" s="7">
        <v>6.3</v>
      </c>
      <c r="AA1026" s="7">
        <v>4.38</v>
      </c>
      <c r="AB1026" s="14">
        <v>3.22</v>
      </c>
      <c r="AC1026" s="17">
        <v>3.5146499999999997E-2</v>
      </c>
      <c r="AD1026" s="3">
        <v>0.96485399999999999</v>
      </c>
      <c r="AE1026" s="14" t="s">
        <v>197</v>
      </c>
      <c r="AF1026" s="13">
        <v>6</v>
      </c>
      <c r="AG1026" s="14">
        <v>5</v>
      </c>
      <c r="AH1026" s="13">
        <v>5</v>
      </c>
      <c r="AI1026" s="7">
        <v>5</v>
      </c>
      <c r="AJ1026" s="7">
        <v>0</v>
      </c>
      <c r="AK1026" s="7">
        <v>4</v>
      </c>
      <c r="AL1026" s="7">
        <v>4</v>
      </c>
      <c r="AM1026" s="14">
        <v>0</v>
      </c>
      <c r="AN1026" s="13">
        <v>1</v>
      </c>
      <c r="AO1026" s="14">
        <v>1</v>
      </c>
      <c r="AP1026" s="7" t="s">
        <v>66</v>
      </c>
      <c r="AQ1026" s="7" t="s">
        <v>62</v>
      </c>
      <c r="AR1026" s="7" t="s">
        <v>62</v>
      </c>
      <c r="AS1026" s="7" t="s">
        <v>70</v>
      </c>
      <c r="AT1026" s="7" t="s">
        <v>70</v>
      </c>
      <c r="AU1026" s="7" t="s">
        <v>66</v>
      </c>
      <c r="AV1026" s="7" t="s">
        <v>5797</v>
      </c>
      <c r="AW1026" s="7" t="s">
        <v>70</v>
      </c>
      <c r="AX1026" s="12">
        <v>0</v>
      </c>
      <c r="AY1026" s="12">
        <v>0</v>
      </c>
      <c r="AZ1026" s="12">
        <v>0</v>
      </c>
      <c r="BA1026" s="12">
        <v>1</v>
      </c>
      <c r="BB1026" s="12">
        <v>1</v>
      </c>
      <c r="BC1026" s="12">
        <v>0</v>
      </c>
      <c r="BD1026" s="35" t="s">
        <v>5797</v>
      </c>
      <c r="BE1026" s="12">
        <v>0</v>
      </c>
    </row>
    <row r="1027" spans="1:57" x14ac:dyDescent="0.35">
      <c r="A1027" s="7">
        <v>1026</v>
      </c>
      <c r="B1027" s="7">
        <v>1026</v>
      </c>
      <c r="C1027" s="7" t="s">
        <v>2265</v>
      </c>
      <c r="D1027" s="7" t="s">
        <v>2266</v>
      </c>
      <c r="E1027" s="13" t="s">
        <v>51</v>
      </c>
      <c r="F1027" s="7">
        <v>300</v>
      </c>
      <c r="G1027" s="7" t="s">
        <v>100</v>
      </c>
      <c r="H1027" s="7">
        <v>1730</v>
      </c>
      <c r="I1027" s="14" t="s">
        <v>53</v>
      </c>
      <c r="J1027" s="13" t="s">
        <v>54</v>
      </c>
      <c r="K1027" s="7" t="s">
        <v>95</v>
      </c>
      <c r="L1027" s="7" t="s">
        <v>56</v>
      </c>
      <c r="M1027" s="7" t="s">
        <v>57</v>
      </c>
      <c r="N1027" s="7">
        <v>40.200000000000003</v>
      </c>
      <c r="O1027" s="7" t="s">
        <v>58</v>
      </c>
      <c r="P1027" s="7">
        <v>40</v>
      </c>
      <c r="Q1027" t="s">
        <v>7875</v>
      </c>
      <c r="R1027" s="7" t="s">
        <v>59</v>
      </c>
      <c r="S1027" s="14" t="s">
        <v>59</v>
      </c>
      <c r="T1027" t="b">
        <v>0</v>
      </c>
      <c r="U1027" s="7">
        <v>956</v>
      </c>
      <c r="V1027" s="7">
        <v>13.02</v>
      </c>
      <c r="W1027" s="7">
        <v>25.1</v>
      </c>
      <c r="X1027" s="7">
        <v>0.63133320000000004</v>
      </c>
      <c r="Y1027" s="7">
        <v>1.43448</v>
      </c>
      <c r="Z1027" s="7">
        <v>5.8</v>
      </c>
      <c r="AA1027" s="7">
        <v>4.46</v>
      </c>
      <c r="AB1027" s="14">
        <v>2.92</v>
      </c>
      <c r="AC1027" s="17">
        <v>5.7474400000000002E-2</v>
      </c>
      <c r="AD1027" s="3">
        <v>0.94252599999999997</v>
      </c>
      <c r="AE1027" s="14" t="s">
        <v>197</v>
      </c>
      <c r="AF1027" s="13">
        <v>6</v>
      </c>
      <c r="AG1027" s="14">
        <v>5</v>
      </c>
      <c r="AH1027" s="13">
        <v>5</v>
      </c>
      <c r="AI1027" s="7">
        <v>5</v>
      </c>
      <c r="AJ1027" s="7">
        <v>0</v>
      </c>
      <c r="AK1027" s="7">
        <v>4</v>
      </c>
      <c r="AL1027" s="7">
        <v>4</v>
      </c>
      <c r="AM1027" s="14">
        <v>0</v>
      </c>
      <c r="AN1027" s="13">
        <v>1</v>
      </c>
      <c r="AO1027" s="14">
        <v>1</v>
      </c>
      <c r="AP1027" s="7" t="s">
        <v>66</v>
      </c>
      <c r="AQ1027" s="7" t="s">
        <v>62</v>
      </c>
      <c r="AR1027" s="7" t="s">
        <v>62</v>
      </c>
      <c r="AS1027" s="7" t="s">
        <v>70</v>
      </c>
      <c r="AT1027" s="7" t="s">
        <v>70</v>
      </c>
      <c r="AU1027" s="7" t="s">
        <v>66</v>
      </c>
      <c r="AV1027" s="7" t="s">
        <v>70</v>
      </c>
      <c r="AW1027" s="7" t="s">
        <v>5797</v>
      </c>
      <c r="AX1027" s="12">
        <v>0</v>
      </c>
      <c r="AY1027" s="12">
        <v>0</v>
      </c>
      <c r="AZ1027" s="12">
        <v>0</v>
      </c>
      <c r="BA1027" s="12">
        <v>1</v>
      </c>
      <c r="BB1027" s="12">
        <v>1</v>
      </c>
      <c r="BC1027" s="12">
        <v>0</v>
      </c>
      <c r="BD1027" s="35" t="s">
        <v>5797</v>
      </c>
      <c r="BE1027" s="12">
        <v>0</v>
      </c>
    </row>
    <row r="1028" spans="1:57" x14ac:dyDescent="0.35">
      <c r="A1028" s="7">
        <v>1027</v>
      </c>
      <c r="B1028" s="7">
        <v>1027</v>
      </c>
      <c r="C1028" s="7" t="s">
        <v>2267</v>
      </c>
      <c r="D1028" s="7" t="s">
        <v>2268</v>
      </c>
      <c r="E1028" s="13" t="s">
        <v>51</v>
      </c>
      <c r="F1028" s="7">
        <v>300</v>
      </c>
      <c r="G1028" s="7" t="s">
        <v>100</v>
      </c>
      <c r="H1028" s="7">
        <v>2120</v>
      </c>
      <c r="I1028" s="14" t="s">
        <v>53</v>
      </c>
      <c r="J1028" s="13" t="s">
        <v>54</v>
      </c>
      <c r="K1028" s="7" t="s">
        <v>75</v>
      </c>
      <c r="L1028" s="7" t="s">
        <v>76</v>
      </c>
      <c r="M1028" s="7" t="s">
        <v>57</v>
      </c>
      <c r="N1028" s="7">
        <v>24</v>
      </c>
      <c r="O1028" s="7" t="s">
        <v>58</v>
      </c>
      <c r="P1028" s="7">
        <v>37</v>
      </c>
      <c r="Q1028" t="s">
        <v>7875</v>
      </c>
      <c r="R1028" s="7" t="s">
        <v>59</v>
      </c>
      <c r="S1028" s="14" t="s">
        <v>59</v>
      </c>
      <c r="T1028" t="b">
        <v>0</v>
      </c>
      <c r="U1028" s="7">
        <v>465</v>
      </c>
      <c r="V1028" s="7">
        <v>11</v>
      </c>
      <c r="W1028" s="7">
        <v>25.324999999999999</v>
      </c>
      <c r="X1028" s="7">
        <v>0.93925000000000003</v>
      </c>
      <c r="Y1028" s="7">
        <v>0.75029999999999997</v>
      </c>
      <c r="Z1028" s="7">
        <v>6.5</v>
      </c>
      <c r="AA1028" s="7">
        <v>6.14</v>
      </c>
      <c r="AB1028" s="14">
        <v>1.77</v>
      </c>
      <c r="AC1028" s="17">
        <v>1.4545799999999999E-2</v>
      </c>
      <c r="AD1028" s="3">
        <v>0.98545400000000005</v>
      </c>
      <c r="AE1028" s="14" t="s">
        <v>197</v>
      </c>
      <c r="AF1028" s="13">
        <v>6</v>
      </c>
      <c r="AG1028" s="14">
        <v>5</v>
      </c>
      <c r="AH1028" s="13">
        <v>5</v>
      </c>
      <c r="AI1028" s="7">
        <v>5</v>
      </c>
      <c r="AJ1028" s="7">
        <v>0</v>
      </c>
      <c r="AK1028" s="7">
        <v>4</v>
      </c>
      <c r="AL1028" s="7">
        <v>4</v>
      </c>
      <c r="AM1028" s="14">
        <v>0</v>
      </c>
      <c r="AN1028" s="13">
        <v>1</v>
      </c>
      <c r="AO1028" s="14">
        <v>1</v>
      </c>
      <c r="AP1028" s="7" t="s">
        <v>66</v>
      </c>
      <c r="AQ1028" s="7" t="s">
        <v>62</v>
      </c>
      <c r="AR1028" s="7" t="s">
        <v>62</v>
      </c>
      <c r="AS1028" s="7" t="s">
        <v>5797</v>
      </c>
      <c r="AT1028" s="7" t="s">
        <v>70</v>
      </c>
      <c r="AU1028" s="7" t="s">
        <v>66</v>
      </c>
      <c r="AV1028" s="7" t="s">
        <v>5797</v>
      </c>
      <c r="AW1028" s="7" t="s">
        <v>5797</v>
      </c>
      <c r="AX1028" s="12">
        <v>0</v>
      </c>
      <c r="AY1028" s="12">
        <v>0</v>
      </c>
      <c r="AZ1028" s="12">
        <v>0</v>
      </c>
      <c r="BA1028" s="12">
        <v>1</v>
      </c>
      <c r="BB1028" s="12">
        <v>1</v>
      </c>
      <c r="BC1028" s="12">
        <v>0</v>
      </c>
      <c r="BD1028" s="35" t="s">
        <v>5797</v>
      </c>
      <c r="BE1028" s="12" t="s">
        <v>5797</v>
      </c>
    </row>
    <row r="1029" spans="1:57" x14ac:dyDescent="0.35">
      <c r="A1029" s="7">
        <v>1028</v>
      </c>
      <c r="B1029" s="7">
        <v>1028</v>
      </c>
      <c r="C1029" s="7" t="s">
        <v>2269</v>
      </c>
      <c r="D1029" s="7" t="s">
        <v>2270</v>
      </c>
      <c r="E1029" s="13" t="s">
        <v>51</v>
      </c>
      <c r="F1029" s="7">
        <v>300</v>
      </c>
      <c r="G1029" s="7" t="s">
        <v>100</v>
      </c>
      <c r="H1029" s="7">
        <v>60</v>
      </c>
      <c r="I1029" s="14" t="s">
        <v>53</v>
      </c>
      <c r="J1029" s="13" t="s">
        <v>54</v>
      </c>
      <c r="K1029" s="7" t="s">
        <v>83</v>
      </c>
      <c r="L1029" s="7" t="s">
        <v>87</v>
      </c>
      <c r="M1029" s="7" t="s">
        <v>57</v>
      </c>
      <c r="N1029" s="7">
        <v>23</v>
      </c>
      <c r="O1029" s="7" t="s">
        <v>86</v>
      </c>
      <c r="P1029" s="7">
        <v>37</v>
      </c>
      <c r="Q1029" t="s">
        <v>7875</v>
      </c>
      <c r="R1029" s="7" t="s">
        <v>59</v>
      </c>
      <c r="S1029" s="14" t="s">
        <v>59</v>
      </c>
      <c r="T1029" t="b">
        <v>0</v>
      </c>
      <c r="U1029" s="7">
        <v>781</v>
      </c>
      <c r="V1029" s="7">
        <v>21.96</v>
      </c>
      <c r="W1029" s="7">
        <v>31.78</v>
      </c>
      <c r="X1029" s="7">
        <v>0.83360020000000001</v>
      </c>
      <c r="Y1029" s="7">
        <v>1.11086</v>
      </c>
      <c r="Z1029" s="7"/>
      <c r="AA1029" s="7"/>
      <c r="AB1029" s="14"/>
      <c r="AC1029" s="17">
        <v>8.2882700000000004E-3</v>
      </c>
      <c r="AD1029" s="3">
        <v>0.99171200000000004</v>
      </c>
      <c r="AE1029" s="14" t="s">
        <v>197</v>
      </c>
      <c r="AF1029" s="13">
        <v>6</v>
      </c>
      <c r="AG1029" s="14">
        <v>5</v>
      </c>
      <c r="AH1029" s="13">
        <v>5</v>
      </c>
      <c r="AI1029" s="7">
        <v>5</v>
      </c>
      <c r="AJ1029" s="7">
        <v>0</v>
      </c>
      <c r="AK1029" s="7">
        <v>4</v>
      </c>
      <c r="AL1029" s="7">
        <v>4</v>
      </c>
      <c r="AM1029" s="14">
        <v>0</v>
      </c>
      <c r="AN1029" s="13">
        <v>1</v>
      </c>
      <c r="AO1029" s="14">
        <v>1</v>
      </c>
      <c r="AP1029" s="7" t="s">
        <v>66</v>
      </c>
      <c r="AQ1029" s="7" t="s">
        <v>62</v>
      </c>
      <c r="AR1029" s="7" t="s">
        <v>62</v>
      </c>
      <c r="AS1029" s="7" t="s">
        <v>5797</v>
      </c>
      <c r="AT1029" s="7" t="s">
        <v>70</v>
      </c>
      <c r="AU1029" s="7" t="s">
        <v>66</v>
      </c>
      <c r="AV1029" s="7" t="s">
        <v>70</v>
      </c>
      <c r="AW1029" s="7" t="s">
        <v>70</v>
      </c>
      <c r="AX1029" s="12">
        <v>0</v>
      </c>
      <c r="AY1029" s="12">
        <v>0</v>
      </c>
      <c r="AZ1029" s="12">
        <v>0</v>
      </c>
      <c r="BA1029" s="12">
        <v>1</v>
      </c>
      <c r="BB1029" s="12">
        <v>1</v>
      </c>
      <c r="BC1029" s="12">
        <v>0</v>
      </c>
      <c r="BD1029" s="35" t="s">
        <v>5797</v>
      </c>
      <c r="BE1029" s="12" t="s">
        <v>5797</v>
      </c>
    </row>
    <row r="1030" spans="1:57" x14ac:dyDescent="0.35">
      <c r="A1030" s="7">
        <v>1029</v>
      </c>
      <c r="B1030" s="7">
        <v>1029</v>
      </c>
      <c r="C1030" s="7" t="s">
        <v>2271</v>
      </c>
      <c r="D1030" s="7" t="s">
        <v>2272</v>
      </c>
      <c r="E1030" s="13" t="s">
        <v>51</v>
      </c>
      <c r="F1030" s="7">
        <v>300</v>
      </c>
      <c r="G1030" s="7" t="s">
        <v>139</v>
      </c>
      <c r="H1030" s="7"/>
      <c r="I1030" s="14" t="s">
        <v>53</v>
      </c>
      <c r="J1030" s="13" t="s">
        <v>54</v>
      </c>
      <c r="K1030" s="7" t="s">
        <v>75</v>
      </c>
      <c r="L1030" s="7" t="s">
        <v>76</v>
      </c>
      <c r="M1030" s="7" t="s">
        <v>57</v>
      </c>
      <c r="N1030" s="7">
        <v>19</v>
      </c>
      <c r="O1030" s="7" t="s">
        <v>86</v>
      </c>
      <c r="P1030" s="7">
        <v>35</v>
      </c>
      <c r="Q1030" t="s">
        <v>7875</v>
      </c>
      <c r="R1030" s="7" t="s">
        <v>59</v>
      </c>
      <c r="S1030" s="14" t="s">
        <v>56</v>
      </c>
      <c r="T1030" t="b">
        <v>0</v>
      </c>
      <c r="U1030" s="7">
        <v>1437</v>
      </c>
      <c r="V1030" s="7">
        <v>12.52</v>
      </c>
      <c r="W1030" s="7">
        <v>23.9</v>
      </c>
      <c r="X1030" s="7">
        <v>0.5578668</v>
      </c>
      <c r="Y1030" s="7">
        <v>2.1819999999999999</v>
      </c>
      <c r="Z1030" s="7">
        <v>6</v>
      </c>
      <c r="AA1030" s="7">
        <v>3.41</v>
      </c>
      <c r="AB1030" s="14">
        <v>2.9</v>
      </c>
      <c r="AC1030" s="17">
        <v>0.13256999999999999</v>
      </c>
      <c r="AD1030" s="3">
        <v>0.86743000000000003</v>
      </c>
      <c r="AE1030" s="14" t="s">
        <v>197</v>
      </c>
      <c r="AF1030" s="13">
        <v>6</v>
      </c>
      <c r="AG1030" s="14">
        <v>5</v>
      </c>
      <c r="AH1030" s="13">
        <v>5</v>
      </c>
      <c r="AI1030" s="7">
        <v>2</v>
      </c>
      <c r="AJ1030" s="7">
        <v>3</v>
      </c>
      <c r="AK1030" s="7">
        <v>4</v>
      </c>
      <c r="AL1030" s="7">
        <v>2</v>
      </c>
      <c r="AM1030" s="14">
        <v>2</v>
      </c>
      <c r="AN1030" s="13">
        <v>1</v>
      </c>
      <c r="AO1030" s="14">
        <v>1</v>
      </c>
      <c r="AP1030" s="7" t="s">
        <v>69</v>
      </c>
      <c r="AQ1030" s="7" t="s">
        <v>62</v>
      </c>
      <c r="AR1030" s="7" t="s">
        <v>208</v>
      </c>
      <c r="AS1030" s="7" t="s">
        <v>70</v>
      </c>
      <c r="AT1030" s="7" t="s">
        <v>70</v>
      </c>
      <c r="AU1030" s="7" t="s">
        <v>66</v>
      </c>
      <c r="AV1030" s="7" t="s">
        <v>70</v>
      </c>
      <c r="AW1030" s="7" t="s">
        <v>5797</v>
      </c>
      <c r="AX1030" s="12">
        <v>0</v>
      </c>
      <c r="AY1030" s="12">
        <v>0</v>
      </c>
      <c r="AZ1030" s="12">
        <v>0</v>
      </c>
      <c r="BA1030" s="12">
        <v>1</v>
      </c>
      <c r="BB1030" s="12">
        <v>1</v>
      </c>
      <c r="BC1030" s="12">
        <v>0</v>
      </c>
      <c r="BD1030" s="35">
        <v>0</v>
      </c>
      <c r="BE1030" s="12" t="s">
        <v>5797</v>
      </c>
    </row>
    <row r="1031" spans="1:57" x14ac:dyDescent="0.35">
      <c r="A1031" s="7">
        <v>1030</v>
      </c>
      <c r="B1031" s="7">
        <v>1030</v>
      </c>
      <c r="C1031" s="7" t="s">
        <v>2273</v>
      </c>
      <c r="D1031" s="7" t="s">
        <v>2274</v>
      </c>
      <c r="E1031" s="13" t="s">
        <v>51</v>
      </c>
      <c r="F1031" s="7">
        <v>300</v>
      </c>
      <c r="G1031" s="7" t="s">
        <v>101</v>
      </c>
      <c r="H1031" s="7"/>
      <c r="I1031" s="14" t="s">
        <v>53</v>
      </c>
      <c r="J1031" s="13" t="s">
        <v>54</v>
      </c>
      <c r="K1031" s="7" t="s">
        <v>92</v>
      </c>
      <c r="L1031" s="7" t="s">
        <v>56</v>
      </c>
      <c r="M1031" s="7" t="s">
        <v>57</v>
      </c>
      <c r="N1031" s="7">
        <v>23</v>
      </c>
      <c r="O1031" s="7" t="s">
        <v>85</v>
      </c>
      <c r="P1031" s="7">
        <v>45</v>
      </c>
      <c r="Q1031" t="s">
        <v>7833</v>
      </c>
      <c r="R1031" s="7" t="s">
        <v>59</v>
      </c>
      <c r="S1031" s="14" t="s">
        <v>59</v>
      </c>
      <c r="T1031" t="b">
        <v>0</v>
      </c>
      <c r="U1031" s="7">
        <v>133</v>
      </c>
      <c r="V1031" s="7">
        <v>8.5666700000000002</v>
      </c>
      <c r="W1031" s="7">
        <v>21.466670000000001</v>
      </c>
      <c r="X1031" s="7">
        <v>0.94700133333333325</v>
      </c>
      <c r="Y1031" s="7">
        <v>0.2980666666666667</v>
      </c>
      <c r="Z1031" s="7"/>
      <c r="AA1031" s="7"/>
      <c r="AB1031" s="14"/>
      <c r="AC1031" s="17">
        <v>1E-4</v>
      </c>
      <c r="AD1031" s="3">
        <v>0.99990000000000001</v>
      </c>
      <c r="AE1031" s="14" t="s">
        <v>197</v>
      </c>
      <c r="AF1031" s="13">
        <v>6</v>
      </c>
      <c r="AG1031" s="14">
        <v>5</v>
      </c>
      <c r="AH1031" s="13">
        <v>5</v>
      </c>
      <c r="AI1031" s="7">
        <v>3</v>
      </c>
      <c r="AJ1031" s="7">
        <v>2</v>
      </c>
      <c r="AK1031" s="7">
        <v>4</v>
      </c>
      <c r="AL1031" s="7">
        <v>2</v>
      </c>
      <c r="AM1031" s="14">
        <v>2</v>
      </c>
      <c r="AN1031" s="13">
        <v>1</v>
      </c>
      <c r="AO1031" s="14">
        <v>1</v>
      </c>
      <c r="AP1031" s="7" t="s">
        <v>66</v>
      </c>
      <c r="AQ1031" s="7" t="s">
        <v>62</v>
      </c>
      <c r="AR1031" s="7" t="s">
        <v>208</v>
      </c>
      <c r="AS1031" s="7" t="s">
        <v>70</v>
      </c>
      <c r="AT1031" s="7" t="s">
        <v>63</v>
      </c>
      <c r="AU1031" s="7" t="s">
        <v>66</v>
      </c>
      <c r="AV1031" s="7" t="s">
        <v>70</v>
      </c>
      <c r="AW1031" s="7" t="s">
        <v>70</v>
      </c>
      <c r="AX1031" s="12">
        <v>0</v>
      </c>
      <c r="AY1031" s="12">
        <v>0</v>
      </c>
      <c r="AZ1031" s="12">
        <v>0</v>
      </c>
      <c r="BA1031" s="12">
        <v>1</v>
      </c>
      <c r="BB1031" s="12">
        <v>1</v>
      </c>
      <c r="BC1031" s="12">
        <v>0</v>
      </c>
      <c r="BD1031" s="35" t="s">
        <v>5797</v>
      </c>
      <c r="BE1031" s="12" t="s">
        <v>5797</v>
      </c>
    </row>
    <row r="1032" spans="1:57" x14ac:dyDescent="0.35">
      <c r="A1032" s="7">
        <v>1031</v>
      </c>
      <c r="B1032" s="7">
        <v>1031</v>
      </c>
      <c r="C1032" s="7" t="s">
        <v>2275</v>
      </c>
      <c r="D1032" s="7" t="s">
        <v>2276</v>
      </c>
      <c r="E1032" s="13" t="s">
        <v>51</v>
      </c>
      <c r="F1032" s="7">
        <v>300</v>
      </c>
      <c r="G1032" s="7" t="s">
        <v>139</v>
      </c>
      <c r="H1032" s="7"/>
      <c r="I1032" s="14" t="s">
        <v>53</v>
      </c>
      <c r="J1032" s="13" t="s">
        <v>54</v>
      </c>
      <c r="K1032" s="7" t="s">
        <v>75</v>
      </c>
      <c r="L1032" s="7" t="s">
        <v>76</v>
      </c>
      <c r="M1032" s="7" t="s">
        <v>57</v>
      </c>
      <c r="N1032" s="7">
        <v>36</v>
      </c>
      <c r="O1032" s="7" t="s">
        <v>58</v>
      </c>
      <c r="P1032" s="7">
        <v>45</v>
      </c>
      <c r="Q1032" t="s">
        <v>7833</v>
      </c>
      <c r="R1032" s="7" t="s">
        <v>59</v>
      </c>
      <c r="S1032" s="14" t="s">
        <v>56</v>
      </c>
      <c r="T1032" t="b">
        <v>0</v>
      </c>
      <c r="U1032" s="7">
        <v>1438</v>
      </c>
      <c r="V1032" s="7">
        <v>12.5</v>
      </c>
      <c r="W1032" s="7">
        <v>23.96</v>
      </c>
      <c r="X1032" s="7">
        <v>0.5578668</v>
      </c>
      <c r="Y1032" s="7">
        <v>2.1922600000000001</v>
      </c>
      <c r="Z1032" s="7">
        <v>5.9</v>
      </c>
      <c r="AA1032" s="7">
        <v>3.41</v>
      </c>
      <c r="AB1032" s="14">
        <v>3.15</v>
      </c>
      <c r="AC1032" s="17">
        <v>0.24490700000000001</v>
      </c>
      <c r="AD1032" s="3">
        <v>0.75509300000000001</v>
      </c>
      <c r="AE1032" s="14" t="s">
        <v>197</v>
      </c>
      <c r="AF1032" s="13">
        <v>6</v>
      </c>
      <c r="AG1032" s="14">
        <v>5</v>
      </c>
      <c r="AH1032" s="13">
        <v>5</v>
      </c>
      <c r="AI1032" s="7">
        <v>0</v>
      </c>
      <c r="AJ1032" s="7">
        <v>5</v>
      </c>
      <c r="AK1032" s="7">
        <v>4</v>
      </c>
      <c r="AL1032" s="7">
        <v>0</v>
      </c>
      <c r="AM1032" s="14">
        <v>4</v>
      </c>
      <c r="AN1032" s="13">
        <v>1</v>
      </c>
      <c r="AO1032" s="14">
        <v>1</v>
      </c>
      <c r="AP1032" s="7" t="s">
        <v>69</v>
      </c>
      <c r="AQ1032" s="7" t="s">
        <v>74</v>
      </c>
      <c r="AR1032" s="7" t="s">
        <v>208</v>
      </c>
      <c r="AS1032" s="7" t="s">
        <v>70</v>
      </c>
      <c r="AT1032" s="7" t="s">
        <v>63</v>
      </c>
      <c r="AU1032" s="7" t="s">
        <v>66</v>
      </c>
      <c r="AV1032" s="7" t="s">
        <v>70</v>
      </c>
      <c r="AW1032" s="7" t="s">
        <v>70</v>
      </c>
      <c r="AX1032" s="12">
        <v>0</v>
      </c>
      <c r="AY1032" s="12">
        <v>0</v>
      </c>
      <c r="AZ1032" s="12">
        <v>0</v>
      </c>
      <c r="BA1032" s="12">
        <v>1</v>
      </c>
      <c r="BB1032" s="12">
        <v>1</v>
      </c>
      <c r="BC1032" s="12">
        <v>0</v>
      </c>
      <c r="BD1032" s="35" t="s">
        <v>5797</v>
      </c>
      <c r="BE1032" s="12" t="s">
        <v>5797</v>
      </c>
    </row>
    <row r="1033" spans="1:57" x14ac:dyDescent="0.35">
      <c r="A1033" s="7">
        <v>1032</v>
      </c>
      <c r="B1033" s="7">
        <v>1032</v>
      </c>
      <c r="C1033" s="7" t="s">
        <v>2277</v>
      </c>
      <c r="D1033" s="7" t="s">
        <v>2278</v>
      </c>
      <c r="E1033" s="13" t="s">
        <v>51</v>
      </c>
      <c r="F1033" s="7">
        <v>300</v>
      </c>
      <c r="G1033" s="7" t="s">
        <v>139</v>
      </c>
      <c r="H1033" s="7"/>
      <c r="I1033" s="14" t="s">
        <v>53</v>
      </c>
      <c r="J1033" s="13" t="s">
        <v>54</v>
      </c>
      <c r="K1033" s="7" t="s">
        <v>75</v>
      </c>
      <c r="L1033" s="7" t="s">
        <v>76</v>
      </c>
      <c r="M1033" s="7" t="s">
        <v>57</v>
      </c>
      <c r="N1033" s="7">
        <v>44</v>
      </c>
      <c r="O1033" s="7" t="s">
        <v>58</v>
      </c>
      <c r="P1033" s="7">
        <v>45</v>
      </c>
      <c r="Q1033" t="s">
        <v>7875</v>
      </c>
      <c r="R1033" s="7" t="s">
        <v>59</v>
      </c>
      <c r="S1033" s="14" t="s">
        <v>59</v>
      </c>
      <c r="T1033" t="b">
        <v>0</v>
      </c>
      <c r="U1033" s="7">
        <v>901</v>
      </c>
      <c r="V1033" s="7">
        <v>8.7799999999999994</v>
      </c>
      <c r="W1033" s="7">
        <v>21.02</v>
      </c>
      <c r="X1033" s="7">
        <v>0.43586659999999999</v>
      </c>
      <c r="Y1033" s="7">
        <v>1.4357</v>
      </c>
      <c r="Z1033" s="7">
        <v>6.3</v>
      </c>
      <c r="AA1033" s="7"/>
      <c r="AB1033" s="14">
        <v>3.22</v>
      </c>
      <c r="AC1033" s="17">
        <v>0.14602100000000001</v>
      </c>
      <c r="AD1033" s="3">
        <v>0.85397900000000004</v>
      </c>
      <c r="AE1033" s="14" t="s">
        <v>197</v>
      </c>
      <c r="AF1033" s="13">
        <v>6</v>
      </c>
      <c r="AG1033" s="14">
        <v>5</v>
      </c>
      <c r="AH1033" s="13">
        <v>5</v>
      </c>
      <c r="AI1033" s="7">
        <v>3</v>
      </c>
      <c r="AJ1033" s="7">
        <v>2</v>
      </c>
      <c r="AK1033" s="7">
        <v>4</v>
      </c>
      <c r="AL1033" s="7">
        <v>3</v>
      </c>
      <c r="AM1033" s="14">
        <v>1</v>
      </c>
      <c r="AN1033" s="13">
        <v>1</v>
      </c>
      <c r="AO1033" s="14">
        <v>1</v>
      </c>
      <c r="AP1033" s="7" t="s">
        <v>69</v>
      </c>
      <c r="AQ1033" s="7" t="s">
        <v>62</v>
      </c>
      <c r="AR1033" s="7" t="s">
        <v>62</v>
      </c>
      <c r="AS1033" s="7" t="s">
        <v>70</v>
      </c>
      <c r="AT1033" s="7" t="s">
        <v>70</v>
      </c>
      <c r="AU1033" s="7" t="s">
        <v>66</v>
      </c>
      <c r="AV1033" s="7" t="s">
        <v>70</v>
      </c>
      <c r="AW1033" s="7" t="s">
        <v>5797</v>
      </c>
      <c r="AX1033" s="12">
        <v>0</v>
      </c>
      <c r="AY1033" s="12">
        <v>0</v>
      </c>
      <c r="AZ1033" s="12">
        <v>0</v>
      </c>
      <c r="BA1033" s="12">
        <v>1</v>
      </c>
      <c r="BB1033" s="12">
        <v>1</v>
      </c>
      <c r="BC1033" s="12">
        <v>0</v>
      </c>
      <c r="BD1033" s="35">
        <v>0</v>
      </c>
      <c r="BE1033" s="12">
        <v>0</v>
      </c>
    </row>
    <row r="1034" spans="1:57" x14ac:dyDescent="0.35">
      <c r="A1034" s="7">
        <v>1033</v>
      </c>
      <c r="B1034" s="7">
        <v>1033</v>
      </c>
      <c r="C1034" s="7" t="s">
        <v>2279</v>
      </c>
      <c r="D1034" s="7" t="s">
        <v>2280</v>
      </c>
      <c r="E1034" s="13" t="s">
        <v>51</v>
      </c>
      <c r="F1034" s="7">
        <v>300</v>
      </c>
      <c r="G1034" s="7" t="s">
        <v>139</v>
      </c>
      <c r="H1034" s="7"/>
      <c r="I1034" s="14" t="s">
        <v>53</v>
      </c>
      <c r="J1034" s="13" t="s">
        <v>54</v>
      </c>
      <c r="K1034" s="7" t="s">
        <v>75</v>
      </c>
      <c r="L1034" s="7" t="s">
        <v>76</v>
      </c>
      <c r="M1034" s="7" t="s">
        <v>57</v>
      </c>
      <c r="N1034" s="7">
        <v>38</v>
      </c>
      <c r="O1034" s="7" t="s">
        <v>58</v>
      </c>
      <c r="P1034" s="7">
        <v>45</v>
      </c>
      <c r="Q1034" t="s">
        <v>7875</v>
      </c>
      <c r="R1034" s="7" t="s">
        <v>59</v>
      </c>
      <c r="S1034" s="14" t="s">
        <v>56</v>
      </c>
      <c r="T1034" t="b">
        <v>0</v>
      </c>
      <c r="U1034" s="7">
        <v>1051</v>
      </c>
      <c r="V1034" s="7">
        <v>7.76</v>
      </c>
      <c r="W1034" s="7">
        <v>19.22</v>
      </c>
      <c r="X1034" s="7">
        <v>0.42199999999999999</v>
      </c>
      <c r="Y1034" s="7">
        <v>1.7312799999999999</v>
      </c>
      <c r="Z1034" s="7">
        <v>6</v>
      </c>
      <c r="AA1034" s="7">
        <v>4.04</v>
      </c>
      <c r="AB1034" s="14">
        <v>2.4900000000000002</v>
      </c>
      <c r="AC1034" s="17">
        <v>0.11738999999999999</v>
      </c>
      <c r="AD1034" s="3">
        <v>0.88261000000000001</v>
      </c>
      <c r="AE1034" s="14" t="s">
        <v>197</v>
      </c>
      <c r="AF1034" s="13">
        <v>6</v>
      </c>
      <c r="AG1034" s="14">
        <v>5</v>
      </c>
      <c r="AH1034" s="13">
        <v>5</v>
      </c>
      <c r="AI1034" s="7">
        <v>1</v>
      </c>
      <c r="AJ1034" s="7">
        <v>4</v>
      </c>
      <c r="AK1034" s="7">
        <v>4</v>
      </c>
      <c r="AL1034" s="7">
        <v>1</v>
      </c>
      <c r="AM1034" s="14">
        <v>3</v>
      </c>
      <c r="AN1034" s="13">
        <v>1</v>
      </c>
      <c r="AO1034" s="14">
        <v>1</v>
      </c>
      <c r="AP1034" s="7" t="s">
        <v>69</v>
      </c>
      <c r="AQ1034" s="7" t="s">
        <v>62</v>
      </c>
      <c r="AR1034" s="7" t="s">
        <v>208</v>
      </c>
      <c r="AS1034" s="7" t="s">
        <v>70</v>
      </c>
      <c r="AT1034" s="7" t="s">
        <v>63</v>
      </c>
      <c r="AU1034" s="7" t="s">
        <v>5797</v>
      </c>
      <c r="AV1034" s="7" t="s">
        <v>70</v>
      </c>
      <c r="AW1034" s="7" t="s">
        <v>70</v>
      </c>
      <c r="AX1034" s="12">
        <v>0</v>
      </c>
      <c r="AY1034" s="12">
        <v>0</v>
      </c>
      <c r="AZ1034" s="12">
        <v>0</v>
      </c>
      <c r="BA1034" s="12">
        <v>1</v>
      </c>
      <c r="BB1034" s="12">
        <v>1</v>
      </c>
      <c r="BC1034" s="12">
        <v>0</v>
      </c>
      <c r="BD1034" s="35" t="s">
        <v>5797</v>
      </c>
      <c r="BE1034" s="12" t="s">
        <v>5797</v>
      </c>
    </row>
    <row r="1035" spans="1:57" x14ac:dyDescent="0.35">
      <c r="A1035" s="7">
        <v>1034</v>
      </c>
      <c r="B1035" s="7">
        <v>1034</v>
      </c>
      <c r="C1035" s="7" t="s">
        <v>2281</v>
      </c>
      <c r="D1035" s="7" t="s">
        <v>2282</v>
      </c>
      <c r="E1035" s="13" t="s">
        <v>51</v>
      </c>
      <c r="F1035" s="7">
        <v>300</v>
      </c>
      <c r="G1035" s="7" t="s">
        <v>158</v>
      </c>
      <c r="H1035" s="7"/>
      <c r="I1035" s="14" t="s">
        <v>53</v>
      </c>
      <c r="J1035" s="13" t="s">
        <v>54</v>
      </c>
      <c r="K1035" s="7" t="s">
        <v>75</v>
      </c>
      <c r="L1035" s="7" t="s">
        <v>87</v>
      </c>
      <c r="M1035" s="7" t="s">
        <v>57</v>
      </c>
      <c r="N1035" s="7">
        <v>18</v>
      </c>
      <c r="O1035" s="7" t="s">
        <v>109</v>
      </c>
      <c r="P1035" s="7">
        <v>42</v>
      </c>
      <c r="Q1035" t="s">
        <v>7875</v>
      </c>
      <c r="R1035" s="7" t="s">
        <v>113</v>
      </c>
      <c r="S1035" s="14" t="s">
        <v>113</v>
      </c>
      <c r="T1035" t="b">
        <v>0</v>
      </c>
      <c r="U1035" s="7">
        <v>1948</v>
      </c>
      <c r="V1035" s="7">
        <v>17.46</v>
      </c>
      <c r="W1035" s="7">
        <v>28.7</v>
      </c>
      <c r="X1035" s="7">
        <v>0.5262</v>
      </c>
      <c r="Y1035" s="7">
        <v>2.9474999999999998</v>
      </c>
      <c r="Z1035" s="7">
        <v>5.3</v>
      </c>
      <c r="AA1035" s="7">
        <v>3.23</v>
      </c>
      <c r="AB1035" s="14">
        <v>3.58</v>
      </c>
      <c r="AC1035" s="17">
        <v>1E-4</v>
      </c>
      <c r="AD1035" s="3">
        <v>0.99990000000000001</v>
      </c>
      <c r="AE1035" s="14" t="s">
        <v>197</v>
      </c>
      <c r="AF1035" s="13">
        <v>6</v>
      </c>
      <c r="AG1035" s="14">
        <v>5</v>
      </c>
      <c r="AH1035" s="13">
        <v>5</v>
      </c>
      <c r="AI1035" s="7">
        <v>3</v>
      </c>
      <c r="AJ1035" s="7">
        <v>2</v>
      </c>
      <c r="AK1035" s="7">
        <v>4</v>
      </c>
      <c r="AL1035" s="7">
        <v>2</v>
      </c>
      <c r="AM1035" s="14">
        <v>2</v>
      </c>
      <c r="AN1035" s="13">
        <v>1</v>
      </c>
      <c r="AO1035" s="14">
        <v>1</v>
      </c>
      <c r="AP1035" s="7" t="s">
        <v>66</v>
      </c>
      <c r="AQ1035" s="7" t="s">
        <v>62</v>
      </c>
      <c r="AR1035" s="7" t="s">
        <v>208</v>
      </c>
      <c r="AS1035" s="7" t="s">
        <v>70</v>
      </c>
      <c r="AT1035" s="7" t="s">
        <v>63</v>
      </c>
      <c r="AU1035" s="7" t="s">
        <v>5797</v>
      </c>
      <c r="AV1035" s="7" t="s">
        <v>70</v>
      </c>
      <c r="AW1035" s="7" t="s">
        <v>70</v>
      </c>
      <c r="AX1035" s="12">
        <v>0</v>
      </c>
      <c r="AY1035" s="12">
        <v>0</v>
      </c>
      <c r="AZ1035" s="12">
        <v>0</v>
      </c>
      <c r="BA1035" s="12" t="s">
        <v>5797</v>
      </c>
      <c r="BB1035" s="12">
        <v>1</v>
      </c>
      <c r="BC1035" s="12">
        <v>0</v>
      </c>
      <c r="BD1035" s="35" t="s">
        <v>5797</v>
      </c>
      <c r="BE1035" s="12" t="s">
        <v>5797</v>
      </c>
    </row>
    <row r="1036" spans="1:57" x14ac:dyDescent="0.35">
      <c r="A1036" s="7">
        <v>1035</v>
      </c>
      <c r="B1036" s="7">
        <v>1035</v>
      </c>
      <c r="C1036" s="7" t="s">
        <v>2283</v>
      </c>
      <c r="D1036" s="7" t="s">
        <v>2284</v>
      </c>
      <c r="E1036" s="13" t="s">
        <v>51</v>
      </c>
      <c r="F1036" s="7">
        <v>300</v>
      </c>
      <c r="G1036" s="7" t="s">
        <v>126</v>
      </c>
      <c r="H1036" s="7"/>
      <c r="I1036" s="14" t="s">
        <v>53</v>
      </c>
      <c r="J1036" s="13" t="s">
        <v>54</v>
      </c>
      <c r="K1036" s="7" t="s">
        <v>118</v>
      </c>
      <c r="L1036" s="7" t="s">
        <v>56</v>
      </c>
      <c r="M1036" s="7" t="s">
        <v>84</v>
      </c>
      <c r="N1036" s="7">
        <v>42.2</v>
      </c>
      <c r="O1036" s="7" t="s">
        <v>58</v>
      </c>
      <c r="P1036" s="7"/>
      <c r="Q1036" t="s">
        <v>7833</v>
      </c>
      <c r="R1036" s="7" t="s">
        <v>59</v>
      </c>
      <c r="S1036" s="14" t="s">
        <v>59</v>
      </c>
      <c r="T1036" t="b">
        <v>0</v>
      </c>
      <c r="U1036" s="7">
        <v>723</v>
      </c>
      <c r="V1036" s="7">
        <v>13.8</v>
      </c>
      <c r="W1036" s="7">
        <v>23.3</v>
      </c>
      <c r="X1036" s="7">
        <v>0.47526639999999998</v>
      </c>
      <c r="Y1036" s="7">
        <v>1.45574</v>
      </c>
      <c r="Z1036" s="7">
        <v>5.4</v>
      </c>
      <c r="AA1036" s="7">
        <v>3.29</v>
      </c>
      <c r="AB1036" s="14">
        <v>3.22</v>
      </c>
      <c r="AC1036" s="17">
        <v>0.126995</v>
      </c>
      <c r="AD1036" s="3">
        <v>0.87300500000000003</v>
      </c>
      <c r="AE1036" s="14" t="s">
        <v>197</v>
      </c>
      <c r="AF1036" s="13">
        <v>6</v>
      </c>
      <c r="AG1036" s="14">
        <v>5</v>
      </c>
      <c r="AH1036" s="13">
        <v>5</v>
      </c>
      <c r="AI1036" s="7">
        <v>0</v>
      </c>
      <c r="AJ1036" s="7">
        <v>5</v>
      </c>
      <c r="AK1036" s="7">
        <v>4</v>
      </c>
      <c r="AL1036" s="7">
        <v>0</v>
      </c>
      <c r="AM1036" s="14">
        <v>4</v>
      </c>
      <c r="AN1036" s="13">
        <v>1</v>
      </c>
      <c r="AO1036" s="14">
        <v>1</v>
      </c>
      <c r="AP1036" s="7" t="s">
        <v>69</v>
      </c>
      <c r="AQ1036" s="7" t="s">
        <v>74</v>
      </c>
      <c r="AR1036" s="7" t="s">
        <v>208</v>
      </c>
      <c r="AS1036" s="7" t="s">
        <v>70</v>
      </c>
      <c r="AT1036" s="7" t="s">
        <v>63</v>
      </c>
      <c r="AU1036" s="7" t="s">
        <v>66</v>
      </c>
      <c r="AV1036" s="7" t="s">
        <v>70</v>
      </c>
      <c r="AW1036" s="7" t="s">
        <v>70</v>
      </c>
      <c r="AX1036" s="12">
        <v>0</v>
      </c>
      <c r="AY1036" s="12">
        <v>0</v>
      </c>
      <c r="AZ1036" s="12">
        <v>0</v>
      </c>
      <c r="BA1036" s="12">
        <v>1</v>
      </c>
      <c r="BB1036" s="12" t="s">
        <v>5797</v>
      </c>
      <c r="BC1036" s="12">
        <v>0</v>
      </c>
      <c r="BD1036" s="35" t="s">
        <v>5797</v>
      </c>
      <c r="BE1036" s="12" t="s">
        <v>5797</v>
      </c>
    </row>
    <row r="1037" spans="1:57" x14ac:dyDescent="0.35">
      <c r="A1037" s="7">
        <v>1036</v>
      </c>
      <c r="B1037" s="7">
        <v>1036</v>
      </c>
      <c r="C1037" s="7" t="s">
        <v>2285</v>
      </c>
      <c r="D1037" s="7" t="s">
        <v>2286</v>
      </c>
      <c r="E1037" s="13" t="s">
        <v>51</v>
      </c>
      <c r="F1037" s="7">
        <v>300</v>
      </c>
      <c r="G1037" s="7" t="s">
        <v>116</v>
      </c>
      <c r="H1037" s="7"/>
      <c r="I1037" s="14" t="s">
        <v>53</v>
      </c>
      <c r="J1037" s="13" t="s">
        <v>54</v>
      </c>
      <c r="K1037" s="7" t="s">
        <v>75</v>
      </c>
      <c r="L1037" s="7" t="s">
        <v>56</v>
      </c>
      <c r="M1037" s="7" t="s">
        <v>57</v>
      </c>
      <c r="N1037" s="7">
        <v>27</v>
      </c>
      <c r="O1037" s="7" t="s">
        <v>109</v>
      </c>
      <c r="P1037" s="7">
        <v>37</v>
      </c>
      <c r="Q1037" t="s">
        <v>7881</v>
      </c>
      <c r="R1037" s="7" t="s">
        <v>59</v>
      </c>
      <c r="S1037" s="14" t="s">
        <v>59</v>
      </c>
      <c r="T1037" t="b">
        <v>0</v>
      </c>
      <c r="U1037" s="7">
        <v>1633</v>
      </c>
      <c r="V1037" s="7">
        <v>17.78</v>
      </c>
      <c r="W1037" s="7">
        <v>26.96</v>
      </c>
      <c r="X1037" s="7">
        <v>0.58733340000000001</v>
      </c>
      <c r="Y1037" s="7">
        <v>2.4442599999999999</v>
      </c>
      <c r="Z1037" s="7">
        <v>5.8</v>
      </c>
      <c r="AA1037" s="7">
        <v>2.8</v>
      </c>
      <c r="AB1037" s="14">
        <v>3.9</v>
      </c>
      <c r="AC1037" s="17">
        <v>0.124699</v>
      </c>
      <c r="AD1037" s="3">
        <v>0.875301</v>
      </c>
      <c r="AE1037" s="14" t="s">
        <v>197</v>
      </c>
      <c r="AF1037" s="13">
        <v>6</v>
      </c>
      <c r="AG1037" s="14">
        <v>5</v>
      </c>
      <c r="AH1037" s="13">
        <v>5</v>
      </c>
      <c r="AI1037" s="7">
        <v>3</v>
      </c>
      <c r="AJ1037" s="7">
        <v>2</v>
      </c>
      <c r="AK1037" s="7">
        <v>4</v>
      </c>
      <c r="AL1037" s="7">
        <v>2</v>
      </c>
      <c r="AM1037" s="14">
        <v>2</v>
      </c>
      <c r="AN1037" s="13">
        <v>1</v>
      </c>
      <c r="AO1037" s="14">
        <v>1</v>
      </c>
      <c r="AP1037" s="7" t="s">
        <v>66</v>
      </c>
      <c r="AQ1037" s="7" t="s">
        <v>74</v>
      </c>
      <c r="AR1037" s="7" t="s">
        <v>62</v>
      </c>
      <c r="AS1037" s="7" t="s">
        <v>70</v>
      </c>
      <c r="AT1037" s="7" t="s">
        <v>63</v>
      </c>
      <c r="AU1037" s="7" t="s">
        <v>66</v>
      </c>
      <c r="AV1037" s="7" t="s">
        <v>70</v>
      </c>
      <c r="AW1037" s="7" t="s">
        <v>70</v>
      </c>
      <c r="AX1037" s="12" t="s">
        <v>5797</v>
      </c>
      <c r="AY1037" s="12">
        <v>0</v>
      </c>
      <c r="AZ1037" s="12">
        <v>0</v>
      </c>
      <c r="BA1037" s="12">
        <v>1</v>
      </c>
      <c r="BB1037" s="12">
        <v>1</v>
      </c>
      <c r="BC1037" s="12">
        <v>0</v>
      </c>
      <c r="BD1037" s="35">
        <v>0</v>
      </c>
      <c r="BE1037" s="12" t="s">
        <v>5797</v>
      </c>
    </row>
    <row r="1038" spans="1:57" x14ac:dyDescent="0.35">
      <c r="A1038" s="7">
        <v>1037</v>
      </c>
      <c r="B1038" s="7">
        <v>1037</v>
      </c>
      <c r="C1038" s="7" t="s">
        <v>2287</v>
      </c>
      <c r="D1038" s="7" t="s">
        <v>2288</v>
      </c>
      <c r="E1038" s="13" t="s">
        <v>51</v>
      </c>
      <c r="F1038" s="7">
        <v>300</v>
      </c>
      <c r="G1038" s="7" t="s">
        <v>100</v>
      </c>
      <c r="H1038" s="7">
        <v>1572</v>
      </c>
      <c r="I1038" s="14" t="s">
        <v>53</v>
      </c>
      <c r="J1038" s="13" t="s">
        <v>54</v>
      </c>
      <c r="K1038" s="7" t="s">
        <v>118</v>
      </c>
      <c r="L1038" s="7" t="s">
        <v>56</v>
      </c>
      <c r="M1038" s="7" t="s">
        <v>57</v>
      </c>
      <c r="N1038" s="7">
        <v>46</v>
      </c>
      <c r="O1038" s="7" t="s">
        <v>58</v>
      </c>
      <c r="P1038" s="7">
        <v>48</v>
      </c>
      <c r="Q1038" t="s">
        <v>7875</v>
      </c>
      <c r="R1038" s="7" t="s">
        <v>59</v>
      </c>
      <c r="S1038" s="14" t="s">
        <v>56</v>
      </c>
      <c r="T1038" t="b">
        <v>0</v>
      </c>
      <c r="U1038" s="7">
        <v>536</v>
      </c>
      <c r="V1038" s="7">
        <v>15.36</v>
      </c>
      <c r="W1038" s="7">
        <v>30.2</v>
      </c>
      <c r="X1038" s="7">
        <v>1.353934</v>
      </c>
      <c r="Y1038" s="7">
        <v>0.69598000000000004</v>
      </c>
      <c r="Z1038" s="7"/>
      <c r="AA1038" s="7">
        <v>4.2699999999999996</v>
      </c>
      <c r="AB1038" s="14"/>
      <c r="AC1038" s="17">
        <v>6.9882E-2</v>
      </c>
      <c r="AD1038" s="3">
        <v>0.930118</v>
      </c>
      <c r="AE1038" s="14" t="s">
        <v>197</v>
      </c>
      <c r="AF1038" s="13">
        <v>6</v>
      </c>
      <c r="AG1038" s="14">
        <v>5</v>
      </c>
      <c r="AH1038" s="13">
        <v>5</v>
      </c>
      <c r="AI1038" s="7">
        <v>3</v>
      </c>
      <c r="AJ1038" s="7">
        <v>2</v>
      </c>
      <c r="AK1038" s="7">
        <v>4</v>
      </c>
      <c r="AL1038" s="7">
        <v>3</v>
      </c>
      <c r="AM1038" s="14">
        <v>1</v>
      </c>
      <c r="AN1038" s="13">
        <v>1</v>
      </c>
      <c r="AO1038" s="14">
        <v>1</v>
      </c>
      <c r="AP1038" s="7" t="s">
        <v>69</v>
      </c>
      <c r="AQ1038" s="7" t="s">
        <v>62</v>
      </c>
      <c r="AR1038" s="7" t="s">
        <v>62</v>
      </c>
      <c r="AS1038" s="7" t="s">
        <v>70</v>
      </c>
      <c r="AT1038" s="7" t="s">
        <v>70</v>
      </c>
      <c r="AU1038" s="7" t="s">
        <v>5797</v>
      </c>
      <c r="AV1038" s="7" t="s">
        <v>70</v>
      </c>
      <c r="AW1038" s="7" t="s">
        <v>5797</v>
      </c>
      <c r="AX1038" s="12">
        <v>0</v>
      </c>
      <c r="AY1038" s="12">
        <v>0</v>
      </c>
      <c r="AZ1038" s="12">
        <v>0</v>
      </c>
      <c r="BA1038" s="12">
        <v>1</v>
      </c>
      <c r="BB1038" s="12">
        <v>1</v>
      </c>
      <c r="BC1038" s="12">
        <v>0</v>
      </c>
      <c r="BD1038" s="35">
        <v>0</v>
      </c>
      <c r="BE1038" s="12">
        <v>0</v>
      </c>
    </row>
    <row r="1039" spans="1:57" x14ac:dyDescent="0.35">
      <c r="A1039" s="7">
        <v>1038</v>
      </c>
      <c r="B1039" s="7">
        <v>1038</v>
      </c>
      <c r="C1039" s="7" t="s">
        <v>2289</v>
      </c>
      <c r="D1039" s="7" t="s">
        <v>2290</v>
      </c>
      <c r="E1039" s="13" t="s">
        <v>51</v>
      </c>
      <c r="F1039" s="7">
        <v>300</v>
      </c>
      <c r="G1039" s="7" t="s">
        <v>100</v>
      </c>
      <c r="H1039" s="7">
        <v>530</v>
      </c>
      <c r="I1039" s="14" t="s">
        <v>53</v>
      </c>
      <c r="J1039" s="13" t="s">
        <v>82</v>
      </c>
      <c r="K1039" s="7" t="s">
        <v>117</v>
      </c>
      <c r="L1039" s="7" t="s">
        <v>76</v>
      </c>
      <c r="M1039" s="7" t="s">
        <v>84</v>
      </c>
      <c r="N1039" s="7">
        <v>22.9</v>
      </c>
      <c r="O1039" s="7" t="s">
        <v>58</v>
      </c>
      <c r="P1039" s="7">
        <v>49</v>
      </c>
      <c r="Q1039" t="s">
        <v>7875</v>
      </c>
      <c r="R1039" s="7" t="s">
        <v>59</v>
      </c>
      <c r="S1039" s="14" t="s">
        <v>59</v>
      </c>
      <c r="T1039" t="b">
        <v>0</v>
      </c>
      <c r="U1039" s="7">
        <v>943</v>
      </c>
      <c r="V1039" s="7">
        <v>20.059999999999999</v>
      </c>
      <c r="W1039" s="7">
        <v>31.18</v>
      </c>
      <c r="X1039" s="7">
        <v>1.0694006</v>
      </c>
      <c r="Y1039" s="7">
        <v>1.2624</v>
      </c>
      <c r="Z1039" s="7">
        <v>6.2</v>
      </c>
      <c r="AA1039" s="7">
        <v>4.54</v>
      </c>
      <c r="AB1039" s="14">
        <v>2.94</v>
      </c>
      <c r="AC1039" s="17">
        <v>0.111503</v>
      </c>
      <c r="AD1039" s="3">
        <v>0.88849699999999998</v>
      </c>
      <c r="AE1039" s="14" t="s">
        <v>197</v>
      </c>
      <c r="AF1039" s="13">
        <v>6</v>
      </c>
      <c r="AG1039" s="14">
        <v>5</v>
      </c>
      <c r="AH1039" s="13">
        <v>5</v>
      </c>
      <c r="AI1039" s="7">
        <v>5</v>
      </c>
      <c r="AJ1039" s="7">
        <v>0</v>
      </c>
      <c r="AK1039" s="7">
        <v>4</v>
      </c>
      <c r="AL1039" s="7">
        <v>4</v>
      </c>
      <c r="AM1039" s="14">
        <v>0</v>
      </c>
      <c r="AN1039" s="13">
        <v>1</v>
      </c>
      <c r="AO1039" s="14">
        <v>1</v>
      </c>
      <c r="AP1039" s="7" t="s">
        <v>66</v>
      </c>
      <c r="AQ1039" s="7" t="s">
        <v>62</v>
      </c>
      <c r="AR1039" s="7" t="s">
        <v>62</v>
      </c>
      <c r="AS1039" s="7" t="s">
        <v>70</v>
      </c>
      <c r="AT1039" s="7" t="s">
        <v>70</v>
      </c>
      <c r="AU1039" s="7" t="s">
        <v>66</v>
      </c>
      <c r="AV1039" s="7" t="s">
        <v>70</v>
      </c>
      <c r="AW1039" s="7" t="s">
        <v>5797</v>
      </c>
      <c r="AX1039" s="12">
        <v>0</v>
      </c>
      <c r="AY1039" s="12">
        <v>0</v>
      </c>
      <c r="AZ1039" s="12">
        <v>0</v>
      </c>
      <c r="BA1039" s="12" t="s">
        <v>5797</v>
      </c>
      <c r="BB1039" s="12">
        <v>1</v>
      </c>
      <c r="BC1039" s="12">
        <v>0</v>
      </c>
      <c r="BD1039" s="35" t="s">
        <v>5797</v>
      </c>
      <c r="BE1039" s="12" t="s">
        <v>5797</v>
      </c>
    </row>
    <row r="1040" spans="1:57" x14ac:dyDescent="0.35">
      <c r="A1040" s="7">
        <v>1039</v>
      </c>
      <c r="B1040" s="7">
        <v>1039</v>
      </c>
      <c r="C1040" s="7" t="s">
        <v>2291</v>
      </c>
      <c r="D1040" s="7" t="s">
        <v>2292</v>
      </c>
      <c r="E1040" s="13" t="s">
        <v>51</v>
      </c>
      <c r="F1040" s="7">
        <v>300</v>
      </c>
      <c r="G1040" s="7" t="s">
        <v>100</v>
      </c>
      <c r="H1040" s="7">
        <v>1676</v>
      </c>
      <c r="I1040" s="14" t="s">
        <v>53</v>
      </c>
      <c r="J1040" s="13" t="s">
        <v>54</v>
      </c>
      <c r="K1040" s="7" t="s">
        <v>117</v>
      </c>
      <c r="L1040" s="7" t="s">
        <v>56</v>
      </c>
      <c r="M1040" s="7" t="s">
        <v>57</v>
      </c>
      <c r="N1040" s="7">
        <v>38</v>
      </c>
      <c r="O1040" s="7" t="s">
        <v>58</v>
      </c>
      <c r="P1040" s="7"/>
      <c r="Q1040" t="s">
        <v>7875</v>
      </c>
      <c r="R1040" s="7" t="s">
        <v>59</v>
      </c>
      <c r="S1040" s="14" t="s">
        <v>59</v>
      </c>
      <c r="T1040" t="b">
        <v>0</v>
      </c>
      <c r="U1040" s="7">
        <v>608</v>
      </c>
      <c r="V1040" s="7">
        <v>14.86</v>
      </c>
      <c r="W1040" s="7">
        <v>27.44</v>
      </c>
      <c r="X1040" s="7">
        <v>1.131534</v>
      </c>
      <c r="Y1040" s="7">
        <v>0.81606000000000001</v>
      </c>
      <c r="Z1040" s="7">
        <v>6.9</v>
      </c>
      <c r="AA1040" s="7">
        <v>4.84</v>
      </c>
      <c r="AB1040" s="14">
        <v>2.5</v>
      </c>
      <c r="AC1040" s="17">
        <v>7.3911400000000002E-2</v>
      </c>
      <c r="AD1040" s="3">
        <v>0.92608900000000005</v>
      </c>
      <c r="AE1040" s="14" t="s">
        <v>197</v>
      </c>
      <c r="AF1040" s="13">
        <v>6</v>
      </c>
      <c r="AG1040" s="14">
        <v>5</v>
      </c>
      <c r="AH1040" s="13">
        <v>5</v>
      </c>
      <c r="AI1040" s="7">
        <v>4</v>
      </c>
      <c r="AJ1040" s="7">
        <v>1</v>
      </c>
      <c r="AK1040" s="7">
        <v>4</v>
      </c>
      <c r="AL1040" s="7">
        <v>3</v>
      </c>
      <c r="AM1040" s="14">
        <v>1</v>
      </c>
      <c r="AN1040" s="13">
        <v>1</v>
      </c>
      <c r="AO1040" s="14">
        <v>1</v>
      </c>
      <c r="AP1040" s="7" t="s">
        <v>66</v>
      </c>
      <c r="AQ1040" s="7" t="s">
        <v>62</v>
      </c>
      <c r="AR1040" s="7" t="s">
        <v>62</v>
      </c>
      <c r="AS1040" s="7" t="s">
        <v>70</v>
      </c>
      <c r="AT1040" s="7" t="s">
        <v>63</v>
      </c>
      <c r="AU1040" s="7" t="s">
        <v>66</v>
      </c>
      <c r="AV1040" s="7" t="s">
        <v>70</v>
      </c>
      <c r="AW1040" s="7" t="s">
        <v>70</v>
      </c>
      <c r="AX1040" s="12">
        <v>0</v>
      </c>
      <c r="AY1040" s="12">
        <v>0</v>
      </c>
      <c r="AZ1040" s="12">
        <v>0</v>
      </c>
      <c r="BA1040" s="12">
        <v>1</v>
      </c>
      <c r="BB1040" s="12">
        <v>1</v>
      </c>
      <c r="BC1040" s="12">
        <v>0</v>
      </c>
      <c r="BD1040" s="35" t="s">
        <v>5797</v>
      </c>
      <c r="BE1040" s="12">
        <v>0</v>
      </c>
    </row>
    <row r="1041" spans="1:57" x14ac:dyDescent="0.35">
      <c r="A1041" s="7">
        <v>1040</v>
      </c>
      <c r="B1041" s="7">
        <v>1040</v>
      </c>
      <c r="C1041" s="7" t="s">
        <v>2293</v>
      </c>
      <c r="D1041" s="7" t="s">
        <v>2294</v>
      </c>
      <c r="E1041" s="13" t="s">
        <v>51</v>
      </c>
      <c r="F1041" s="7">
        <v>300</v>
      </c>
      <c r="G1041" s="7" t="s">
        <v>100</v>
      </c>
      <c r="H1041" s="7">
        <v>1660</v>
      </c>
      <c r="I1041" s="14" t="s">
        <v>53</v>
      </c>
      <c r="J1041" s="13" t="s">
        <v>54</v>
      </c>
      <c r="K1041" s="7" t="s">
        <v>96</v>
      </c>
      <c r="L1041" s="7" t="s">
        <v>76</v>
      </c>
      <c r="M1041" s="7" t="s">
        <v>57</v>
      </c>
      <c r="N1041" s="7">
        <v>23</v>
      </c>
      <c r="O1041" s="7" t="s">
        <v>58</v>
      </c>
      <c r="P1041" s="7"/>
      <c r="Q1041" t="s">
        <v>7923</v>
      </c>
      <c r="R1041" s="7" t="s">
        <v>77</v>
      </c>
      <c r="S1041" s="14" t="s">
        <v>59</v>
      </c>
      <c r="T1041" t="b">
        <v>0</v>
      </c>
      <c r="U1041" s="7">
        <v>918</v>
      </c>
      <c r="V1041" s="7">
        <v>13.76</v>
      </c>
      <c r="W1041" s="7">
        <v>25.48</v>
      </c>
      <c r="X1041" s="7">
        <v>0.69166680000000003</v>
      </c>
      <c r="Y1041" s="7">
        <v>1.3411599999999999</v>
      </c>
      <c r="Z1041" s="7">
        <v>6.1</v>
      </c>
      <c r="AA1041" s="7">
        <v>4.3499999999999996</v>
      </c>
      <c r="AB1041" s="14">
        <v>3.15</v>
      </c>
      <c r="AC1041" s="17">
        <v>8.1458000000000003E-2</v>
      </c>
      <c r="AD1041" s="3">
        <v>0.91854199999999997</v>
      </c>
      <c r="AE1041" s="14" t="s">
        <v>197</v>
      </c>
      <c r="AF1041" s="13">
        <v>6</v>
      </c>
      <c r="AG1041" s="14">
        <v>5</v>
      </c>
      <c r="AH1041" s="13">
        <v>5</v>
      </c>
      <c r="AI1041" s="7">
        <v>5</v>
      </c>
      <c r="AJ1041" s="7">
        <v>0</v>
      </c>
      <c r="AK1041" s="7">
        <v>4</v>
      </c>
      <c r="AL1041" s="7">
        <v>4</v>
      </c>
      <c r="AM1041" s="14">
        <v>0</v>
      </c>
      <c r="AN1041" s="13">
        <v>1</v>
      </c>
      <c r="AO1041" s="14">
        <v>1</v>
      </c>
      <c r="AP1041" s="7" t="s">
        <v>66</v>
      </c>
      <c r="AQ1041" s="7" t="s">
        <v>62</v>
      </c>
      <c r="AR1041" s="7" t="s">
        <v>62</v>
      </c>
      <c r="AS1041" s="7" t="s">
        <v>5797</v>
      </c>
      <c r="AT1041" s="7" t="s">
        <v>70</v>
      </c>
      <c r="AU1041" s="7" t="s">
        <v>5797</v>
      </c>
      <c r="AV1041" s="7" t="s">
        <v>70</v>
      </c>
      <c r="AW1041" s="7" t="s">
        <v>70</v>
      </c>
      <c r="AX1041" s="12">
        <v>0</v>
      </c>
      <c r="AY1041" s="12">
        <v>0</v>
      </c>
      <c r="AZ1041" s="12">
        <v>0</v>
      </c>
      <c r="BA1041" s="12" t="s">
        <v>5797</v>
      </c>
      <c r="BB1041" s="12">
        <v>1</v>
      </c>
      <c r="BC1041" s="12">
        <v>0</v>
      </c>
      <c r="BD1041" s="35">
        <v>0</v>
      </c>
      <c r="BE1041" s="12">
        <v>0</v>
      </c>
    </row>
    <row r="1042" spans="1:57" x14ac:dyDescent="0.35">
      <c r="A1042" s="7">
        <v>1041</v>
      </c>
      <c r="B1042" s="7">
        <v>1041</v>
      </c>
      <c r="C1042" s="7" t="s">
        <v>2295</v>
      </c>
      <c r="D1042" s="7" t="s">
        <v>2296</v>
      </c>
      <c r="E1042" s="13" t="s">
        <v>51</v>
      </c>
      <c r="F1042" s="7">
        <v>300</v>
      </c>
      <c r="G1042" s="7" t="s">
        <v>100</v>
      </c>
      <c r="H1042" s="7"/>
      <c r="I1042" s="14" t="s">
        <v>53</v>
      </c>
      <c r="J1042" s="13" t="s">
        <v>54</v>
      </c>
      <c r="K1042" s="7" t="s">
        <v>117</v>
      </c>
      <c r="L1042" s="7" t="s">
        <v>56</v>
      </c>
      <c r="M1042" s="7" t="s">
        <v>57</v>
      </c>
      <c r="N1042" s="7">
        <v>41</v>
      </c>
      <c r="O1042" s="7" t="s">
        <v>86</v>
      </c>
      <c r="P1042" s="7">
        <v>53</v>
      </c>
      <c r="Q1042" t="s">
        <v>7923</v>
      </c>
      <c r="R1042" s="7" t="s">
        <v>59</v>
      </c>
      <c r="S1042" s="14" t="s">
        <v>56</v>
      </c>
      <c r="T1042" t="b">
        <v>0</v>
      </c>
      <c r="U1042" s="7">
        <v>1016</v>
      </c>
      <c r="V1042" s="7">
        <v>10.54</v>
      </c>
      <c r="W1042" s="7">
        <v>21.74</v>
      </c>
      <c r="X1042" s="7">
        <v>0.51853340000000003</v>
      </c>
      <c r="Y1042" s="7">
        <v>1.62856</v>
      </c>
      <c r="Z1042" s="7">
        <v>6.2</v>
      </c>
      <c r="AA1042" s="7">
        <v>4.1500000000000004</v>
      </c>
      <c r="AB1042" s="14">
        <v>2.83</v>
      </c>
      <c r="AC1042" s="17">
        <v>5.6777899999999999E-2</v>
      </c>
      <c r="AD1042" s="3">
        <v>0.943222</v>
      </c>
      <c r="AE1042" s="14" t="s">
        <v>197</v>
      </c>
      <c r="AF1042" s="13">
        <v>6</v>
      </c>
      <c r="AG1042" s="14">
        <v>5</v>
      </c>
      <c r="AH1042" s="13">
        <v>5</v>
      </c>
      <c r="AI1042" s="7">
        <v>5</v>
      </c>
      <c r="AJ1042" s="7">
        <v>0</v>
      </c>
      <c r="AK1042" s="7">
        <v>4</v>
      </c>
      <c r="AL1042" s="7">
        <v>4</v>
      </c>
      <c r="AM1042" s="14">
        <v>0</v>
      </c>
      <c r="AN1042" s="13">
        <v>1</v>
      </c>
      <c r="AO1042" s="14">
        <v>1</v>
      </c>
      <c r="AP1042" s="7" t="s">
        <v>66</v>
      </c>
      <c r="AQ1042" s="7" t="s">
        <v>62</v>
      </c>
      <c r="AR1042" s="7" t="s">
        <v>62</v>
      </c>
      <c r="AS1042" s="7" t="s">
        <v>5797</v>
      </c>
      <c r="AT1042" s="7" t="s">
        <v>70</v>
      </c>
      <c r="AU1042" s="7" t="s">
        <v>66</v>
      </c>
      <c r="AV1042" s="7" t="s">
        <v>70</v>
      </c>
      <c r="AW1042" s="7" t="s">
        <v>5797</v>
      </c>
      <c r="AX1042" s="12">
        <v>0</v>
      </c>
      <c r="AY1042" s="12">
        <v>0</v>
      </c>
      <c r="AZ1042" s="12">
        <v>0</v>
      </c>
      <c r="BA1042" s="12">
        <v>1</v>
      </c>
      <c r="BB1042" s="12">
        <v>1</v>
      </c>
      <c r="BC1042" s="12">
        <v>0</v>
      </c>
      <c r="BD1042" s="35" t="s">
        <v>5797</v>
      </c>
      <c r="BE1042" s="12">
        <v>0</v>
      </c>
    </row>
    <row r="1043" spans="1:57" x14ac:dyDescent="0.35">
      <c r="A1043" s="7">
        <v>1042</v>
      </c>
      <c r="B1043" s="7">
        <v>1042</v>
      </c>
      <c r="C1043" s="7" t="s">
        <v>2297</v>
      </c>
      <c r="D1043" s="7" t="s">
        <v>2298</v>
      </c>
      <c r="E1043" s="13" t="s">
        <v>51</v>
      </c>
      <c r="F1043" s="7">
        <v>300</v>
      </c>
      <c r="G1043" s="7" t="s">
        <v>101</v>
      </c>
      <c r="H1043" s="7"/>
      <c r="I1043" s="14" t="s">
        <v>53</v>
      </c>
      <c r="J1043" s="13" t="s">
        <v>54</v>
      </c>
      <c r="K1043" s="7" t="s">
        <v>92</v>
      </c>
      <c r="L1043" s="7" t="s">
        <v>87</v>
      </c>
      <c r="M1043" s="7" t="s">
        <v>57</v>
      </c>
      <c r="N1043" s="7">
        <v>19</v>
      </c>
      <c r="O1043" s="7" t="s">
        <v>58</v>
      </c>
      <c r="P1043" s="7">
        <v>36</v>
      </c>
      <c r="Q1043" t="s">
        <v>7875</v>
      </c>
      <c r="R1043" s="7" t="s">
        <v>59</v>
      </c>
      <c r="S1043" s="14" t="s">
        <v>59</v>
      </c>
      <c r="T1043" t="b">
        <v>0</v>
      </c>
      <c r="U1043" s="7">
        <v>129</v>
      </c>
      <c r="V1043" s="7">
        <v>10.466670000000001</v>
      </c>
      <c r="W1043" s="7">
        <v>22.533329999999999</v>
      </c>
      <c r="X1043" s="7">
        <v>0.82333433333333339</v>
      </c>
      <c r="Y1043" s="7">
        <v>0.31063333333333332</v>
      </c>
      <c r="Z1043" s="7"/>
      <c r="AA1043" s="7"/>
      <c r="AB1043" s="14"/>
      <c r="AC1043" s="17">
        <v>5.1293299999999997E-3</v>
      </c>
      <c r="AD1043" s="3">
        <v>0.99487099999999995</v>
      </c>
      <c r="AE1043" s="14" t="s">
        <v>197</v>
      </c>
      <c r="AF1043" s="13">
        <v>6</v>
      </c>
      <c r="AG1043" s="14">
        <v>5</v>
      </c>
      <c r="AH1043" s="13">
        <v>4</v>
      </c>
      <c r="AI1043" s="7">
        <v>3</v>
      </c>
      <c r="AJ1043" s="7">
        <v>1</v>
      </c>
      <c r="AK1043" s="7">
        <v>3</v>
      </c>
      <c r="AL1043" s="7">
        <v>2</v>
      </c>
      <c r="AM1043" s="14">
        <v>1</v>
      </c>
      <c r="AN1043" s="13">
        <v>2</v>
      </c>
      <c r="AO1043" s="14">
        <v>2</v>
      </c>
      <c r="AP1043" s="7" t="s">
        <v>66</v>
      </c>
      <c r="AQ1043" s="7" t="s">
        <v>62</v>
      </c>
      <c r="AR1043" s="7" t="s">
        <v>208</v>
      </c>
      <c r="AS1043" s="7" t="s">
        <v>70</v>
      </c>
      <c r="AT1043" s="7" t="s">
        <v>62</v>
      </c>
      <c r="AU1043" s="7" t="s">
        <v>5797</v>
      </c>
      <c r="AV1043" s="7" t="s">
        <v>70</v>
      </c>
      <c r="AW1043" s="7" t="s">
        <v>70</v>
      </c>
      <c r="AX1043" s="12">
        <v>0</v>
      </c>
      <c r="AY1043" s="12">
        <v>0</v>
      </c>
      <c r="AZ1043" s="12">
        <v>0</v>
      </c>
      <c r="BA1043" s="12">
        <v>1</v>
      </c>
      <c r="BB1043" s="12">
        <v>1</v>
      </c>
      <c r="BC1043" s="12">
        <v>0</v>
      </c>
      <c r="BD1043" s="35" t="s">
        <v>5797</v>
      </c>
      <c r="BE1043" s="12">
        <v>1</v>
      </c>
    </row>
    <row r="1044" spans="1:57" x14ac:dyDescent="0.35">
      <c r="A1044" s="7">
        <v>1043</v>
      </c>
      <c r="B1044" s="7">
        <v>1043</v>
      </c>
      <c r="C1044" s="7" t="s">
        <v>2299</v>
      </c>
      <c r="D1044" s="7" t="s">
        <v>2300</v>
      </c>
      <c r="E1044" s="13" t="s">
        <v>51</v>
      </c>
      <c r="F1044" s="7">
        <v>300</v>
      </c>
      <c r="G1044" s="7" t="s">
        <v>78</v>
      </c>
      <c r="H1044" s="7"/>
      <c r="I1044" s="14" t="s">
        <v>53</v>
      </c>
      <c r="J1044" s="13" t="s">
        <v>54</v>
      </c>
      <c r="K1044" s="7" t="s">
        <v>92</v>
      </c>
      <c r="L1044" s="7" t="s">
        <v>56</v>
      </c>
      <c r="M1044" s="7" t="s">
        <v>84</v>
      </c>
      <c r="N1044" s="7">
        <v>47</v>
      </c>
      <c r="O1044" s="7" t="s">
        <v>58</v>
      </c>
      <c r="P1044" s="7">
        <v>33</v>
      </c>
      <c r="Q1044" t="s">
        <v>7875</v>
      </c>
      <c r="R1044" s="7" t="s">
        <v>59</v>
      </c>
      <c r="S1044" s="14" t="s">
        <v>59</v>
      </c>
      <c r="T1044" t="b">
        <v>0</v>
      </c>
      <c r="U1044" s="7">
        <v>401</v>
      </c>
      <c r="V1044" s="7">
        <v>9.4</v>
      </c>
      <c r="W1044" s="7">
        <v>18.83333</v>
      </c>
      <c r="X1044" s="7">
        <v>0.50977799999999995</v>
      </c>
      <c r="Y1044" s="7">
        <v>1.8686666666666669</v>
      </c>
      <c r="Z1044" s="7">
        <v>6.7</v>
      </c>
      <c r="AA1044" s="7">
        <v>2.63</v>
      </c>
      <c r="AB1044" s="14">
        <v>3.8</v>
      </c>
      <c r="AC1044" s="17">
        <v>0.10942399999999999</v>
      </c>
      <c r="AD1044" s="3">
        <v>0.89057600000000003</v>
      </c>
      <c r="AE1044" s="14" t="s">
        <v>197</v>
      </c>
      <c r="AF1044" s="13">
        <v>6</v>
      </c>
      <c r="AG1044" s="14">
        <v>5</v>
      </c>
      <c r="AH1044" s="13">
        <v>4</v>
      </c>
      <c r="AI1044" s="7">
        <v>4</v>
      </c>
      <c r="AJ1044" s="7">
        <v>0</v>
      </c>
      <c r="AK1044" s="7">
        <v>3</v>
      </c>
      <c r="AL1044" s="7">
        <v>3</v>
      </c>
      <c r="AM1044" s="14">
        <v>0</v>
      </c>
      <c r="AN1044" s="13">
        <v>2</v>
      </c>
      <c r="AO1044" s="14">
        <v>2</v>
      </c>
      <c r="AP1044" s="7" t="s">
        <v>66</v>
      </c>
      <c r="AQ1044" s="7" t="s">
        <v>62</v>
      </c>
      <c r="AR1044" s="7" t="s">
        <v>62</v>
      </c>
      <c r="AS1044" s="7" t="s">
        <v>5797</v>
      </c>
      <c r="AT1044" s="7" t="s">
        <v>62</v>
      </c>
      <c r="AU1044" s="7" t="s">
        <v>66</v>
      </c>
      <c r="AV1044" s="7" t="s">
        <v>5797</v>
      </c>
      <c r="AW1044" s="7" t="s">
        <v>5797</v>
      </c>
      <c r="AX1044" s="12">
        <v>0</v>
      </c>
      <c r="AY1044" s="12">
        <v>0</v>
      </c>
      <c r="AZ1044" s="12">
        <v>0</v>
      </c>
      <c r="BA1044" s="12">
        <v>1</v>
      </c>
      <c r="BB1044" s="12" t="s">
        <v>5797</v>
      </c>
      <c r="BC1044" s="12">
        <v>0</v>
      </c>
      <c r="BD1044" s="35" t="s">
        <v>5797</v>
      </c>
      <c r="BE1044" s="12">
        <v>1</v>
      </c>
    </row>
    <row r="1045" spans="1:57" x14ac:dyDescent="0.35">
      <c r="A1045" s="7">
        <v>1044</v>
      </c>
      <c r="B1045" s="7">
        <v>1044</v>
      </c>
      <c r="C1045" s="7" t="s">
        <v>2301</v>
      </c>
      <c r="D1045" s="7" t="s">
        <v>2302</v>
      </c>
      <c r="E1045" s="13" t="s">
        <v>51</v>
      </c>
      <c r="F1045" s="7">
        <v>300</v>
      </c>
      <c r="G1045" s="7" t="s">
        <v>139</v>
      </c>
      <c r="H1045" s="7"/>
      <c r="I1045" s="14" t="s">
        <v>53</v>
      </c>
      <c r="J1045" s="13" t="s">
        <v>54</v>
      </c>
      <c r="K1045" s="7" t="s">
        <v>92</v>
      </c>
      <c r="L1045" s="7" t="s">
        <v>56</v>
      </c>
      <c r="M1045" s="7" t="s">
        <v>57</v>
      </c>
      <c r="N1045" s="7">
        <v>17</v>
      </c>
      <c r="O1045" s="7" t="s">
        <v>58</v>
      </c>
      <c r="P1045" s="7">
        <v>48</v>
      </c>
      <c r="Q1045" t="s">
        <v>7875</v>
      </c>
      <c r="R1045" s="7" t="s">
        <v>59</v>
      </c>
      <c r="S1045" s="14" t="s">
        <v>59</v>
      </c>
      <c r="T1045" t="b">
        <v>0</v>
      </c>
      <c r="U1045" s="7">
        <v>1054</v>
      </c>
      <c r="V1045" s="7">
        <v>17.62</v>
      </c>
      <c r="W1045" s="7">
        <v>27.14</v>
      </c>
      <c r="X1045" s="7">
        <v>0.63453320000000002</v>
      </c>
      <c r="Y1045" s="7">
        <v>1.4912399999999999</v>
      </c>
      <c r="Z1045" s="7">
        <v>6.4</v>
      </c>
      <c r="AA1045" s="7">
        <v>3.07</v>
      </c>
      <c r="AB1045" s="14">
        <v>3.77</v>
      </c>
      <c r="AC1045" s="17">
        <v>9.3713300000000006E-3</v>
      </c>
      <c r="AD1045" s="3">
        <v>0.99062899999999998</v>
      </c>
      <c r="AE1045" s="14" t="s">
        <v>197</v>
      </c>
      <c r="AF1045" s="13">
        <v>6</v>
      </c>
      <c r="AG1045" s="14">
        <v>5</v>
      </c>
      <c r="AH1045" s="13">
        <v>4</v>
      </c>
      <c r="AI1045" s="7">
        <v>4</v>
      </c>
      <c r="AJ1045" s="7">
        <v>0</v>
      </c>
      <c r="AK1045" s="7">
        <v>3</v>
      </c>
      <c r="AL1045" s="7">
        <v>3</v>
      </c>
      <c r="AM1045" s="14">
        <v>0</v>
      </c>
      <c r="AN1045" s="13">
        <v>2</v>
      </c>
      <c r="AO1045" s="14">
        <v>2</v>
      </c>
      <c r="AP1045" s="7" t="s">
        <v>66</v>
      </c>
      <c r="AQ1045" s="7" t="s">
        <v>62</v>
      </c>
      <c r="AR1045" s="7" t="s">
        <v>62</v>
      </c>
      <c r="AS1045" s="7" t="s">
        <v>70</v>
      </c>
      <c r="AT1045" s="7" t="s">
        <v>62</v>
      </c>
      <c r="AU1045" s="7" t="s">
        <v>5797</v>
      </c>
      <c r="AV1045" s="7" t="s">
        <v>70</v>
      </c>
      <c r="AW1045" s="7" t="s">
        <v>70</v>
      </c>
      <c r="AX1045" s="12">
        <v>0</v>
      </c>
      <c r="AY1045" s="12">
        <v>1</v>
      </c>
      <c r="AZ1045" s="12">
        <v>0</v>
      </c>
      <c r="BA1045" s="12">
        <v>1</v>
      </c>
      <c r="BB1045" s="12">
        <v>1</v>
      </c>
      <c r="BC1045" s="12">
        <v>0</v>
      </c>
      <c r="BD1045" s="35">
        <v>1</v>
      </c>
      <c r="BE1045" s="12">
        <v>1</v>
      </c>
    </row>
    <row r="1046" spans="1:57" x14ac:dyDescent="0.35">
      <c r="A1046" s="7">
        <v>1045</v>
      </c>
      <c r="B1046" s="7">
        <v>1045</v>
      </c>
      <c r="C1046" s="7" t="s">
        <v>2303</v>
      </c>
      <c r="D1046" s="7" t="s">
        <v>2304</v>
      </c>
      <c r="E1046" s="13" t="s">
        <v>51</v>
      </c>
      <c r="F1046" s="7">
        <v>300</v>
      </c>
      <c r="G1046" s="7" t="s">
        <v>100</v>
      </c>
      <c r="H1046" s="7">
        <v>1500</v>
      </c>
      <c r="I1046" s="14" t="s">
        <v>53</v>
      </c>
      <c r="J1046" s="13" t="s">
        <v>54</v>
      </c>
      <c r="K1046" s="7" t="s">
        <v>83</v>
      </c>
      <c r="L1046" s="7" t="s">
        <v>56</v>
      </c>
      <c r="M1046" s="7" t="s">
        <v>57</v>
      </c>
      <c r="N1046" s="7">
        <v>35</v>
      </c>
      <c r="O1046" s="7" t="s">
        <v>58</v>
      </c>
      <c r="P1046" s="7">
        <v>34</v>
      </c>
      <c r="Q1046" t="s">
        <v>7875</v>
      </c>
      <c r="R1046" s="7" t="s">
        <v>59</v>
      </c>
      <c r="S1046" s="14" t="s">
        <v>59</v>
      </c>
      <c r="T1046" t="b">
        <v>0</v>
      </c>
      <c r="U1046" s="7">
        <v>772</v>
      </c>
      <c r="V1046" s="7">
        <v>11.62</v>
      </c>
      <c r="W1046" s="7">
        <v>21.42</v>
      </c>
      <c r="X1046" s="7">
        <v>0.42759999999999998</v>
      </c>
      <c r="Y1046" s="7">
        <v>1.3284199999999999</v>
      </c>
      <c r="Z1046" s="7"/>
      <c r="AA1046" s="7"/>
      <c r="AB1046" s="14"/>
      <c r="AC1046" s="17">
        <v>3.7834399999999997E-2</v>
      </c>
      <c r="AD1046" s="3">
        <v>0.96216599999999997</v>
      </c>
      <c r="AE1046" s="14" t="s">
        <v>197</v>
      </c>
      <c r="AF1046" s="13">
        <v>6</v>
      </c>
      <c r="AG1046" s="14">
        <v>5</v>
      </c>
      <c r="AH1046" s="13">
        <v>4</v>
      </c>
      <c r="AI1046" s="7">
        <v>2</v>
      </c>
      <c r="AJ1046" s="7">
        <v>2</v>
      </c>
      <c r="AK1046" s="7">
        <v>3</v>
      </c>
      <c r="AL1046" s="7">
        <v>2</v>
      </c>
      <c r="AM1046" s="14">
        <v>1</v>
      </c>
      <c r="AN1046" s="13">
        <v>2</v>
      </c>
      <c r="AO1046" s="14">
        <v>2</v>
      </c>
      <c r="AP1046" s="7" t="s">
        <v>69</v>
      </c>
      <c r="AQ1046" s="7" t="s">
        <v>62</v>
      </c>
      <c r="AR1046" s="7" t="s">
        <v>62</v>
      </c>
      <c r="AS1046" s="7" t="s">
        <v>5797</v>
      </c>
      <c r="AT1046" s="7" t="s">
        <v>62</v>
      </c>
      <c r="AU1046" s="7" t="s">
        <v>66</v>
      </c>
      <c r="AV1046" s="7" t="s">
        <v>70</v>
      </c>
      <c r="AW1046" s="7" t="s">
        <v>70</v>
      </c>
      <c r="AX1046" s="12">
        <v>0</v>
      </c>
      <c r="AY1046" s="12">
        <v>0</v>
      </c>
      <c r="AZ1046" s="12">
        <v>0</v>
      </c>
      <c r="BA1046" s="12" t="s">
        <v>5797</v>
      </c>
      <c r="BB1046" s="12">
        <v>1</v>
      </c>
      <c r="BC1046" s="12">
        <v>0</v>
      </c>
      <c r="BD1046" s="35">
        <v>1</v>
      </c>
      <c r="BE1046" s="12" t="s">
        <v>5797</v>
      </c>
    </row>
    <row r="1047" spans="1:57" x14ac:dyDescent="0.35">
      <c r="A1047" s="7">
        <v>1046</v>
      </c>
      <c r="B1047" s="7">
        <v>1046</v>
      </c>
      <c r="C1047" s="7" t="s">
        <v>2305</v>
      </c>
      <c r="D1047" s="7" t="s">
        <v>2306</v>
      </c>
      <c r="E1047" s="13" t="s">
        <v>51</v>
      </c>
      <c r="F1047" s="7">
        <v>300</v>
      </c>
      <c r="G1047" s="7" t="s">
        <v>173</v>
      </c>
      <c r="H1047" s="7"/>
      <c r="I1047" s="14" t="s">
        <v>53</v>
      </c>
      <c r="J1047" s="13" t="s">
        <v>54</v>
      </c>
      <c r="K1047" s="7" t="s">
        <v>92</v>
      </c>
      <c r="L1047" s="7" t="s">
        <v>56</v>
      </c>
      <c r="M1047" s="7" t="s">
        <v>57</v>
      </c>
      <c r="N1047" s="7">
        <v>22</v>
      </c>
      <c r="O1047" s="7" t="s">
        <v>58</v>
      </c>
      <c r="P1047" s="7">
        <v>37</v>
      </c>
      <c r="Q1047" t="s">
        <v>7875</v>
      </c>
      <c r="R1047" s="7" t="s">
        <v>59</v>
      </c>
      <c r="S1047" s="14" t="s">
        <v>59</v>
      </c>
      <c r="T1047" t="b">
        <v>0</v>
      </c>
      <c r="U1047" s="7">
        <v>1079</v>
      </c>
      <c r="V1047" s="7">
        <v>17.12</v>
      </c>
      <c r="W1047" s="7">
        <v>26.8</v>
      </c>
      <c r="X1047" s="7">
        <v>0.69186659999999989</v>
      </c>
      <c r="Y1047" s="7">
        <v>1.49156</v>
      </c>
      <c r="Z1047" s="7"/>
      <c r="AA1047" s="7"/>
      <c r="AB1047" s="14"/>
      <c r="AC1047" s="17">
        <v>1.0397E-2</v>
      </c>
      <c r="AD1047" s="3">
        <v>0.98960300000000001</v>
      </c>
      <c r="AE1047" s="14" t="s">
        <v>197</v>
      </c>
      <c r="AF1047" s="13">
        <v>6</v>
      </c>
      <c r="AG1047" s="14">
        <v>5</v>
      </c>
      <c r="AH1047" s="13">
        <v>4</v>
      </c>
      <c r="AI1047" s="7">
        <v>4</v>
      </c>
      <c r="AJ1047" s="7">
        <v>0</v>
      </c>
      <c r="AK1047" s="7">
        <v>3</v>
      </c>
      <c r="AL1047" s="7">
        <v>3</v>
      </c>
      <c r="AM1047" s="14">
        <v>0</v>
      </c>
      <c r="AN1047" s="13">
        <v>2</v>
      </c>
      <c r="AO1047" s="14">
        <v>2</v>
      </c>
      <c r="AP1047" s="7" t="s">
        <v>66</v>
      </c>
      <c r="AQ1047" s="7" t="s">
        <v>62</v>
      </c>
      <c r="AR1047" s="7" t="s">
        <v>62</v>
      </c>
      <c r="AS1047" s="7" t="s">
        <v>70</v>
      </c>
      <c r="AT1047" s="7" t="s">
        <v>62</v>
      </c>
      <c r="AU1047" s="7" t="s">
        <v>5797</v>
      </c>
      <c r="AV1047" s="7" t="s">
        <v>70</v>
      </c>
      <c r="AW1047" s="7" t="s">
        <v>70</v>
      </c>
      <c r="AX1047" s="12">
        <v>0</v>
      </c>
      <c r="AY1047" s="12">
        <v>0</v>
      </c>
      <c r="AZ1047" s="12">
        <v>0</v>
      </c>
      <c r="BA1047" s="12">
        <v>1</v>
      </c>
      <c r="BB1047" s="12" t="s">
        <v>5797</v>
      </c>
      <c r="BC1047" s="12">
        <v>0</v>
      </c>
      <c r="BD1047" s="35">
        <v>1</v>
      </c>
      <c r="BE1047" s="12" t="s">
        <v>5797</v>
      </c>
    </row>
    <row r="1048" spans="1:57" x14ac:dyDescent="0.35">
      <c r="A1048" s="7">
        <v>1047</v>
      </c>
      <c r="B1048" s="7">
        <v>1047</v>
      </c>
      <c r="C1048" s="7" t="s">
        <v>2307</v>
      </c>
      <c r="D1048" s="7" t="s">
        <v>2308</v>
      </c>
      <c r="E1048" s="13" t="s">
        <v>51</v>
      </c>
      <c r="F1048" s="7">
        <v>300</v>
      </c>
      <c r="G1048" s="7" t="s">
        <v>89</v>
      </c>
      <c r="H1048" s="7">
        <v>1660</v>
      </c>
      <c r="I1048" s="14" t="s">
        <v>53</v>
      </c>
      <c r="J1048" s="13" t="s">
        <v>82</v>
      </c>
      <c r="K1048" s="7" t="s">
        <v>75</v>
      </c>
      <c r="L1048" s="7" t="s">
        <v>76</v>
      </c>
      <c r="M1048" s="7" t="s">
        <v>57</v>
      </c>
      <c r="N1048" s="7">
        <v>36.799999999999997</v>
      </c>
      <c r="O1048" s="7" t="s">
        <v>58</v>
      </c>
      <c r="P1048" s="7">
        <v>96</v>
      </c>
      <c r="Q1048" t="s">
        <v>7875</v>
      </c>
      <c r="R1048" s="7" t="s">
        <v>59</v>
      </c>
      <c r="S1048" s="14"/>
      <c r="T1048" t="b">
        <v>0</v>
      </c>
      <c r="U1048" s="7">
        <v>1100</v>
      </c>
      <c r="V1048" s="7">
        <v>13.22</v>
      </c>
      <c r="W1048" s="7">
        <v>21.7</v>
      </c>
      <c r="X1048" s="7">
        <v>0.47506660000000001</v>
      </c>
      <c r="Y1048" s="7">
        <v>1.9357</v>
      </c>
      <c r="Z1048" s="7">
        <v>5</v>
      </c>
      <c r="AA1048" s="7">
        <v>3.49</v>
      </c>
      <c r="AB1048" s="14">
        <v>3.08</v>
      </c>
      <c r="AC1048" s="17">
        <v>0.220612</v>
      </c>
      <c r="AD1048" s="3">
        <v>0.77938799999999997</v>
      </c>
      <c r="AE1048" s="14" t="s">
        <v>197</v>
      </c>
      <c r="AF1048" s="13">
        <v>6</v>
      </c>
      <c r="AG1048" s="14">
        <v>5</v>
      </c>
      <c r="AH1048" s="13">
        <v>4</v>
      </c>
      <c r="AI1048" s="7">
        <v>4</v>
      </c>
      <c r="AJ1048" s="7">
        <v>0</v>
      </c>
      <c r="AK1048" s="7">
        <v>3</v>
      </c>
      <c r="AL1048" s="7">
        <v>3</v>
      </c>
      <c r="AM1048" s="14">
        <v>0</v>
      </c>
      <c r="AN1048" s="13">
        <v>2</v>
      </c>
      <c r="AO1048" s="14">
        <v>2</v>
      </c>
      <c r="AP1048" s="7" t="s">
        <v>66</v>
      </c>
      <c r="AQ1048" s="7" t="s">
        <v>64</v>
      </c>
      <c r="AR1048" s="7" t="s">
        <v>62</v>
      </c>
      <c r="AS1048" s="7" t="s">
        <v>70</v>
      </c>
      <c r="AT1048" s="7" t="s">
        <v>70</v>
      </c>
      <c r="AU1048" s="7" t="s">
        <v>66</v>
      </c>
      <c r="AV1048" s="7" t="s">
        <v>70</v>
      </c>
      <c r="AW1048" s="7" t="s">
        <v>5797</v>
      </c>
      <c r="AX1048" s="12">
        <v>0</v>
      </c>
      <c r="AY1048" s="12">
        <v>0</v>
      </c>
      <c r="AZ1048" s="12">
        <v>0</v>
      </c>
      <c r="BA1048" s="12">
        <v>1</v>
      </c>
      <c r="BB1048" s="12">
        <v>1</v>
      </c>
      <c r="BC1048" s="12">
        <v>0</v>
      </c>
      <c r="BD1048" s="35">
        <v>0</v>
      </c>
      <c r="BE1048" s="12">
        <v>1</v>
      </c>
    </row>
    <row r="1049" spans="1:57" x14ac:dyDescent="0.35">
      <c r="A1049" s="7">
        <v>1048</v>
      </c>
      <c r="B1049" s="7">
        <v>1048</v>
      </c>
      <c r="C1049" s="7" t="s">
        <v>2309</v>
      </c>
      <c r="D1049" s="7" t="s">
        <v>2310</v>
      </c>
      <c r="E1049" s="13" t="s">
        <v>51</v>
      </c>
      <c r="F1049" s="7">
        <v>300</v>
      </c>
      <c r="G1049" s="7" t="s">
        <v>100</v>
      </c>
      <c r="H1049" s="7"/>
      <c r="I1049" s="14" t="s">
        <v>53</v>
      </c>
      <c r="J1049" s="13" t="s">
        <v>54</v>
      </c>
      <c r="K1049" s="7" t="s">
        <v>106</v>
      </c>
      <c r="L1049" s="7" t="s">
        <v>76</v>
      </c>
      <c r="M1049" s="7" t="s">
        <v>57</v>
      </c>
      <c r="N1049" s="7">
        <v>11.8</v>
      </c>
      <c r="O1049" s="7" t="s">
        <v>58</v>
      </c>
      <c r="P1049" s="7">
        <v>50</v>
      </c>
      <c r="Q1049" t="s">
        <v>7914</v>
      </c>
      <c r="R1049" s="7" t="s">
        <v>59</v>
      </c>
      <c r="S1049" s="14" t="s">
        <v>59</v>
      </c>
      <c r="T1049" t="b">
        <v>0</v>
      </c>
      <c r="U1049" s="7">
        <v>677</v>
      </c>
      <c r="V1049" s="7">
        <v>9.02</v>
      </c>
      <c r="W1049" s="7">
        <v>19.68</v>
      </c>
      <c r="X1049" s="7">
        <v>0.32446639999999999</v>
      </c>
      <c r="Y1049" s="7">
        <v>1.2705599999999999</v>
      </c>
      <c r="Z1049" s="7">
        <v>5.9</v>
      </c>
      <c r="AA1049" s="7">
        <v>4.91</v>
      </c>
      <c r="AB1049" s="14">
        <v>2.0499999999999998</v>
      </c>
      <c r="AC1049" s="17">
        <v>0.135128</v>
      </c>
      <c r="AD1049" s="3">
        <v>0.86487199999999997</v>
      </c>
      <c r="AE1049" s="14" t="s">
        <v>197</v>
      </c>
      <c r="AF1049" s="13">
        <v>6</v>
      </c>
      <c r="AG1049" s="14">
        <v>5</v>
      </c>
      <c r="AH1049" s="13">
        <v>4</v>
      </c>
      <c r="AI1049" s="7">
        <v>4</v>
      </c>
      <c r="AJ1049" s="7">
        <v>0</v>
      </c>
      <c r="AK1049" s="7">
        <v>3</v>
      </c>
      <c r="AL1049" s="7">
        <v>3</v>
      </c>
      <c r="AM1049" s="14">
        <v>0</v>
      </c>
      <c r="AN1049" s="13">
        <v>2</v>
      </c>
      <c r="AO1049" s="14">
        <v>2</v>
      </c>
      <c r="AP1049" s="7" t="s">
        <v>66</v>
      </c>
      <c r="AQ1049" s="7" t="s">
        <v>64</v>
      </c>
      <c r="AR1049" s="7" t="s">
        <v>62</v>
      </c>
      <c r="AS1049" s="7" t="s">
        <v>70</v>
      </c>
      <c r="AT1049" s="7" t="s">
        <v>70</v>
      </c>
      <c r="AU1049" s="7" t="s">
        <v>66</v>
      </c>
      <c r="AV1049" s="7" t="s">
        <v>70</v>
      </c>
      <c r="AW1049" s="7" t="s">
        <v>5797</v>
      </c>
      <c r="AX1049" s="12">
        <v>0</v>
      </c>
      <c r="AY1049" s="12">
        <v>0</v>
      </c>
      <c r="AZ1049" s="12">
        <v>0</v>
      </c>
      <c r="BA1049" s="12">
        <v>1</v>
      </c>
      <c r="BB1049" s="12">
        <v>1</v>
      </c>
      <c r="BC1049" s="12">
        <v>0</v>
      </c>
      <c r="BD1049" s="35">
        <v>0</v>
      </c>
      <c r="BE1049" s="12">
        <v>1</v>
      </c>
    </row>
    <row r="1050" spans="1:57" x14ac:dyDescent="0.35">
      <c r="A1050" s="7">
        <v>1049</v>
      </c>
      <c r="B1050" s="7">
        <v>1049</v>
      </c>
      <c r="C1050" s="7" t="s">
        <v>2311</v>
      </c>
      <c r="D1050" s="7" t="s">
        <v>2312</v>
      </c>
      <c r="E1050" s="13" t="s">
        <v>51</v>
      </c>
      <c r="F1050" s="7">
        <v>300</v>
      </c>
      <c r="G1050" s="7" t="s">
        <v>89</v>
      </c>
      <c r="H1050" s="7">
        <v>1800</v>
      </c>
      <c r="I1050" s="14" t="s">
        <v>53</v>
      </c>
      <c r="J1050" s="13" t="s">
        <v>54</v>
      </c>
      <c r="K1050" s="7" t="s">
        <v>137</v>
      </c>
      <c r="L1050" s="7" t="s">
        <v>76</v>
      </c>
      <c r="M1050" s="7" t="s">
        <v>57</v>
      </c>
      <c r="N1050" s="7">
        <v>29.8</v>
      </c>
      <c r="O1050" s="7" t="s">
        <v>58</v>
      </c>
      <c r="P1050" s="7">
        <v>70</v>
      </c>
      <c r="Q1050" t="s">
        <v>7897</v>
      </c>
      <c r="R1050" s="7" t="s">
        <v>59</v>
      </c>
      <c r="S1050" s="14"/>
      <c r="T1050" t="b">
        <v>0</v>
      </c>
      <c r="U1050" s="7">
        <v>1128</v>
      </c>
      <c r="V1050" s="7">
        <v>14.94</v>
      </c>
      <c r="W1050" s="7">
        <v>24.26</v>
      </c>
      <c r="X1050" s="7">
        <v>0.49240000000000012</v>
      </c>
      <c r="Y1050" s="7">
        <v>1.92238</v>
      </c>
      <c r="Z1050" s="7">
        <v>5.5</v>
      </c>
      <c r="AA1050" s="7">
        <v>3.36</v>
      </c>
      <c r="AB1050" s="14">
        <v>3.13</v>
      </c>
      <c r="AC1050" s="17">
        <v>0.21640100000000001</v>
      </c>
      <c r="AD1050" s="3">
        <v>0.78359900000000005</v>
      </c>
      <c r="AE1050" s="14" t="s">
        <v>197</v>
      </c>
      <c r="AF1050" s="13">
        <v>6</v>
      </c>
      <c r="AG1050" s="14">
        <v>5</v>
      </c>
      <c r="AH1050" s="13">
        <v>4</v>
      </c>
      <c r="AI1050" s="7">
        <v>4</v>
      </c>
      <c r="AJ1050" s="7">
        <v>0</v>
      </c>
      <c r="AK1050" s="7">
        <v>3</v>
      </c>
      <c r="AL1050" s="7">
        <v>3</v>
      </c>
      <c r="AM1050" s="14">
        <v>0</v>
      </c>
      <c r="AN1050" s="13">
        <v>2</v>
      </c>
      <c r="AO1050" s="14">
        <v>2</v>
      </c>
      <c r="AP1050" s="7" t="s">
        <v>66</v>
      </c>
      <c r="AQ1050" s="7" t="s">
        <v>64</v>
      </c>
      <c r="AR1050" s="7" t="s">
        <v>62</v>
      </c>
      <c r="AS1050" s="7" t="s">
        <v>70</v>
      </c>
      <c r="AT1050" s="7" t="s">
        <v>70</v>
      </c>
      <c r="AU1050" s="7" t="s">
        <v>5797</v>
      </c>
      <c r="AV1050" s="7" t="s">
        <v>70</v>
      </c>
      <c r="AW1050" s="7" t="s">
        <v>5797</v>
      </c>
      <c r="AX1050" s="12">
        <v>0</v>
      </c>
      <c r="AY1050" s="12">
        <v>0</v>
      </c>
      <c r="AZ1050" s="12">
        <v>0</v>
      </c>
      <c r="BA1050" s="12">
        <v>1</v>
      </c>
      <c r="BB1050" s="12">
        <v>1</v>
      </c>
      <c r="BC1050" s="12">
        <v>0</v>
      </c>
      <c r="BD1050" s="35">
        <v>1</v>
      </c>
      <c r="BE1050" s="12">
        <v>0</v>
      </c>
    </row>
    <row r="1051" spans="1:57" x14ac:dyDescent="0.35">
      <c r="A1051" s="7">
        <v>1050</v>
      </c>
      <c r="B1051" s="7">
        <v>1050</v>
      </c>
      <c r="C1051" s="7" t="s">
        <v>2313</v>
      </c>
      <c r="D1051" s="7" t="s">
        <v>2314</v>
      </c>
      <c r="E1051" s="13" t="s">
        <v>51</v>
      </c>
      <c r="F1051" s="7">
        <v>300</v>
      </c>
      <c r="G1051" s="7" t="s">
        <v>172</v>
      </c>
      <c r="H1051" s="7">
        <v>898</v>
      </c>
      <c r="I1051" s="14" t="s">
        <v>53</v>
      </c>
      <c r="J1051" s="13" t="s">
        <v>54</v>
      </c>
      <c r="K1051" s="7" t="s">
        <v>118</v>
      </c>
      <c r="L1051" s="7" t="s">
        <v>87</v>
      </c>
      <c r="M1051" s="7" t="s">
        <v>57</v>
      </c>
      <c r="N1051" s="7">
        <v>19</v>
      </c>
      <c r="O1051" s="7" t="s">
        <v>86</v>
      </c>
      <c r="P1051" s="7">
        <v>48</v>
      </c>
      <c r="Q1051" t="s">
        <v>7875</v>
      </c>
      <c r="R1051" s="7" t="s">
        <v>59</v>
      </c>
      <c r="S1051" s="14" t="s">
        <v>59</v>
      </c>
      <c r="T1051" t="b">
        <v>0</v>
      </c>
      <c r="U1051" s="7">
        <v>1195</v>
      </c>
      <c r="V1051" s="7">
        <v>17.72</v>
      </c>
      <c r="W1051" s="7">
        <v>27.14</v>
      </c>
      <c r="X1051" s="7">
        <v>0.64293319999999998</v>
      </c>
      <c r="Y1051" s="7">
        <v>2.0694599999999999</v>
      </c>
      <c r="Z1051" s="7">
        <v>5.4</v>
      </c>
      <c r="AA1051" s="7">
        <v>3.54</v>
      </c>
      <c r="AB1051" s="14">
        <v>4.16</v>
      </c>
      <c r="AC1051" s="17">
        <v>3.0960700000000001E-2</v>
      </c>
      <c r="AD1051" s="3">
        <v>0.96903899999999998</v>
      </c>
      <c r="AE1051" s="14" t="s">
        <v>197</v>
      </c>
      <c r="AF1051" s="13">
        <v>6</v>
      </c>
      <c r="AG1051" s="14">
        <v>5</v>
      </c>
      <c r="AH1051" s="13">
        <v>4</v>
      </c>
      <c r="AI1051" s="7">
        <v>4</v>
      </c>
      <c r="AJ1051" s="7">
        <v>0</v>
      </c>
      <c r="AK1051" s="7">
        <v>3</v>
      </c>
      <c r="AL1051" s="7">
        <v>3</v>
      </c>
      <c r="AM1051" s="14">
        <v>0</v>
      </c>
      <c r="AN1051" s="13">
        <v>2</v>
      </c>
      <c r="AO1051" s="14">
        <v>2</v>
      </c>
      <c r="AP1051" s="7" t="s">
        <v>66</v>
      </c>
      <c r="AQ1051" s="7" t="s">
        <v>62</v>
      </c>
      <c r="AR1051" s="7" t="s">
        <v>66</v>
      </c>
      <c r="AS1051" s="7" t="s">
        <v>70</v>
      </c>
      <c r="AT1051" s="7" t="s">
        <v>70</v>
      </c>
      <c r="AU1051" s="7" t="s">
        <v>5797</v>
      </c>
      <c r="AV1051" s="7" t="s">
        <v>70</v>
      </c>
      <c r="AW1051" s="7" t="s">
        <v>70</v>
      </c>
      <c r="AX1051" s="12">
        <v>0</v>
      </c>
      <c r="AY1051" s="12">
        <v>0</v>
      </c>
      <c r="AZ1051" s="12">
        <v>0</v>
      </c>
      <c r="BA1051" s="12">
        <v>1</v>
      </c>
      <c r="BB1051" s="12">
        <v>1</v>
      </c>
      <c r="BC1051" s="12">
        <v>0</v>
      </c>
      <c r="BD1051" s="35">
        <v>1</v>
      </c>
      <c r="BE1051" s="12" t="s">
        <v>5797</v>
      </c>
    </row>
    <row r="1052" spans="1:57" x14ac:dyDescent="0.35">
      <c r="A1052" s="7">
        <v>1051</v>
      </c>
      <c r="B1052" s="7">
        <v>1051</v>
      </c>
      <c r="C1052" s="7" t="s">
        <v>2315</v>
      </c>
      <c r="D1052" s="7" t="s">
        <v>2316</v>
      </c>
      <c r="E1052" s="13" t="s">
        <v>51</v>
      </c>
      <c r="F1052" s="7">
        <v>300</v>
      </c>
      <c r="G1052" s="7" t="s">
        <v>172</v>
      </c>
      <c r="H1052" s="7">
        <v>701</v>
      </c>
      <c r="I1052" s="14" t="s">
        <v>53</v>
      </c>
      <c r="J1052" s="13" t="s">
        <v>54</v>
      </c>
      <c r="K1052" s="7" t="s">
        <v>103</v>
      </c>
      <c r="L1052" s="7" t="s">
        <v>87</v>
      </c>
      <c r="M1052" s="7" t="s">
        <v>57</v>
      </c>
      <c r="N1052" s="7">
        <v>16</v>
      </c>
      <c r="O1052" s="7" t="s">
        <v>109</v>
      </c>
      <c r="P1052" s="7">
        <v>50</v>
      </c>
      <c r="Q1052" t="s">
        <v>7875</v>
      </c>
      <c r="R1052" s="7" t="s">
        <v>59</v>
      </c>
      <c r="S1052" s="14" t="s">
        <v>59</v>
      </c>
      <c r="T1052" t="b">
        <v>0</v>
      </c>
      <c r="U1052" s="7">
        <v>1253</v>
      </c>
      <c r="V1052" s="7">
        <v>19.28</v>
      </c>
      <c r="W1052" s="7">
        <v>28.5</v>
      </c>
      <c r="X1052" s="7">
        <v>0.70646660000000006</v>
      </c>
      <c r="Y1052" s="7">
        <v>2.1560199999999998</v>
      </c>
      <c r="Z1052" s="7">
        <v>5.5</v>
      </c>
      <c r="AA1052" s="7">
        <v>4.1100000000000003</v>
      </c>
      <c r="AB1052" s="14">
        <v>3.42</v>
      </c>
      <c r="AC1052" s="17">
        <v>3.5996800000000002E-2</v>
      </c>
      <c r="AD1052" s="3">
        <v>0.96400300000000005</v>
      </c>
      <c r="AE1052" s="14" t="s">
        <v>197</v>
      </c>
      <c r="AF1052" s="13">
        <v>6</v>
      </c>
      <c r="AG1052" s="14">
        <v>5</v>
      </c>
      <c r="AH1052" s="13">
        <v>4</v>
      </c>
      <c r="AI1052" s="7">
        <v>4</v>
      </c>
      <c r="AJ1052" s="7">
        <v>0</v>
      </c>
      <c r="AK1052" s="7">
        <v>3</v>
      </c>
      <c r="AL1052" s="7">
        <v>3</v>
      </c>
      <c r="AM1052" s="14">
        <v>0</v>
      </c>
      <c r="AN1052" s="13">
        <v>2</v>
      </c>
      <c r="AO1052" s="14">
        <v>2</v>
      </c>
      <c r="AP1052" s="7" t="s">
        <v>66</v>
      </c>
      <c r="AQ1052" s="7" t="s">
        <v>62</v>
      </c>
      <c r="AR1052" s="7" t="s">
        <v>66</v>
      </c>
      <c r="AS1052" s="7" t="s">
        <v>70</v>
      </c>
      <c r="AT1052" s="7" t="s">
        <v>70</v>
      </c>
      <c r="AU1052" s="7" t="s">
        <v>66</v>
      </c>
      <c r="AV1052" s="7" t="s">
        <v>70</v>
      </c>
      <c r="AW1052" s="7" t="s">
        <v>70</v>
      </c>
      <c r="AX1052" s="12">
        <v>0</v>
      </c>
      <c r="AY1052" s="12">
        <v>0</v>
      </c>
      <c r="AZ1052" s="12">
        <v>0</v>
      </c>
      <c r="BA1052" s="12">
        <v>1</v>
      </c>
      <c r="BB1052" s="12">
        <v>1</v>
      </c>
      <c r="BC1052" s="12">
        <v>0</v>
      </c>
      <c r="BD1052" s="35" t="s">
        <v>5797</v>
      </c>
      <c r="BE1052" s="12">
        <v>1</v>
      </c>
    </row>
    <row r="1053" spans="1:57" x14ac:dyDescent="0.35">
      <c r="A1053" s="7">
        <v>1052</v>
      </c>
      <c r="B1053" s="7">
        <v>1052</v>
      </c>
      <c r="C1053" s="7" t="s">
        <v>2317</v>
      </c>
      <c r="D1053" s="7" t="s">
        <v>2318</v>
      </c>
      <c r="E1053" s="13" t="s">
        <v>51</v>
      </c>
      <c r="F1053" s="7">
        <v>300</v>
      </c>
      <c r="G1053" s="7" t="s">
        <v>172</v>
      </c>
      <c r="H1053" s="7">
        <v>640</v>
      </c>
      <c r="I1053" s="14" t="s">
        <v>53</v>
      </c>
      <c r="J1053" s="13" t="s">
        <v>54</v>
      </c>
      <c r="K1053" s="7" t="s">
        <v>75</v>
      </c>
      <c r="L1053" s="7" t="s">
        <v>56</v>
      </c>
      <c r="M1053" s="7" t="s">
        <v>57</v>
      </c>
      <c r="N1053" s="7">
        <v>18</v>
      </c>
      <c r="O1053" s="7" t="s">
        <v>109</v>
      </c>
      <c r="P1053" s="7">
        <v>50</v>
      </c>
      <c r="Q1053" t="s">
        <v>7875</v>
      </c>
      <c r="R1053" s="7" t="s">
        <v>113</v>
      </c>
      <c r="S1053" s="14" t="s">
        <v>56</v>
      </c>
      <c r="T1053" t="b">
        <v>0</v>
      </c>
      <c r="U1053" s="7">
        <v>1180</v>
      </c>
      <c r="V1053" s="7">
        <v>19.5</v>
      </c>
      <c r="W1053" s="7">
        <v>28.66</v>
      </c>
      <c r="X1053" s="7">
        <v>0.71540020000000004</v>
      </c>
      <c r="Y1053" s="7">
        <v>2.0213000000000001</v>
      </c>
      <c r="Z1053" s="7">
        <v>5.4</v>
      </c>
      <c r="AA1053" s="7">
        <v>3.8</v>
      </c>
      <c r="AB1053" s="14">
        <v>3.07</v>
      </c>
      <c r="AC1053" s="17">
        <v>1E-4</v>
      </c>
      <c r="AD1053" s="3">
        <v>0.99990000000000001</v>
      </c>
      <c r="AE1053" s="14" t="s">
        <v>197</v>
      </c>
      <c r="AF1053" s="13">
        <v>6</v>
      </c>
      <c r="AG1053" s="14">
        <v>5</v>
      </c>
      <c r="AH1053" s="13">
        <v>4</v>
      </c>
      <c r="AI1053" s="7">
        <v>3</v>
      </c>
      <c r="AJ1053" s="7">
        <v>1</v>
      </c>
      <c r="AK1053" s="7">
        <v>3</v>
      </c>
      <c r="AL1053" s="7">
        <v>2</v>
      </c>
      <c r="AM1053" s="14">
        <v>1</v>
      </c>
      <c r="AN1053" s="13">
        <v>2</v>
      </c>
      <c r="AO1053" s="14">
        <v>2</v>
      </c>
      <c r="AP1053" s="7" t="s">
        <v>66</v>
      </c>
      <c r="AQ1053" s="7" t="s">
        <v>62</v>
      </c>
      <c r="AR1053" s="7" t="s">
        <v>66</v>
      </c>
      <c r="AS1053" s="7" t="s">
        <v>70</v>
      </c>
      <c r="AT1053" s="7" t="s">
        <v>63</v>
      </c>
      <c r="AU1053" s="7" t="s">
        <v>66</v>
      </c>
      <c r="AV1053" s="7" t="s">
        <v>70</v>
      </c>
      <c r="AW1053" s="7" t="s">
        <v>70</v>
      </c>
      <c r="AX1053" s="12">
        <v>0</v>
      </c>
      <c r="AY1053" s="12">
        <v>0</v>
      </c>
      <c r="AZ1053" s="12">
        <v>0</v>
      </c>
      <c r="BA1053" s="12" t="s">
        <v>5797</v>
      </c>
      <c r="BB1053" s="12">
        <v>1</v>
      </c>
      <c r="BC1053" s="12">
        <v>0</v>
      </c>
      <c r="BD1053" s="35" t="s">
        <v>5797</v>
      </c>
      <c r="BE1053" s="12">
        <v>1</v>
      </c>
    </row>
    <row r="1054" spans="1:57" x14ac:dyDescent="0.35">
      <c r="A1054" s="7">
        <v>1053</v>
      </c>
      <c r="B1054" s="7">
        <v>1053</v>
      </c>
      <c r="C1054" s="7" t="s">
        <v>2319</v>
      </c>
      <c r="D1054" s="7" t="s">
        <v>2320</v>
      </c>
      <c r="E1054" s="13" t="s">
        <v>51</v>
      </c>
      <c r="F1054" s="7">
        <v>300</v>
      </c>
      <c r="G1054" s="7" t="s">
        <v>172</v>
      </c>
      <c r="H1054" s="7">
        <v>640</v>
      </c>
      <c r="I1054" s="14" t="s">
        <v>53</v>
      </c>
      <c r="J1054" s="13" t="s">
        <v>54</v>
      </c>
      <c r="K1054" s="7" t="s">
        <v>75</v>
      </c>
      <c r="L1054" s="7" t="s">
        <v>87</v>
      </c>
      <c r="M1054" s="7" t="s">
        <v>57</v>
      </c>
      <c r="N1054" s="7">
        <v>18</v>
      </c>
      <c r="O1054" s="7" t="s">
        <v>86</v>
      </c>
      <c r="P1054" s="7">
        <v>50</v>
      </c>
      <c r="Q1054" t="s">
        <v>7875</v>
      </c>
      <c r="R1054" s="7" t="s">
        <v>77</v>
      </c>
      <c r="S1054" s="14" t="s">
        <v>59</v>
      </c>
      <c r="T1054" t="b">
        <v>0</v>
      </c>
      <c r="U1054" s="7">
        <v>1178</v>
      </c>
      <c r="V1054" s="7">
        <v>19.7</v>
      </c>
      <c r="W1054" s="7">
        <v>28.96</v>
      </c>
      <c r="X1054" s="7">
        <v>0.71540020000000004</v>
      </c>
      <c r="Y1054" s="7">
        <v>2.00278</v>
      </c>
      <c r="Z1054" s="7">
        <v>5.5</v>
      </c>
      <c r="AA1054" s="7">
        <v>3.94</v>
      </c>
      <c r="AB1054" s="14">
        <v>3.25</v>
      </c>
      <c r="AC1054" s="17">
        <v>1E-4</v>
      </c>
      <c r="AD1054" s="3">
        <v>0.99990000000000001</v>
      </c>
      <c r="AE1054" s="14" t="s">
        <v>197</v>
      </c>
      <c r="AF1054" s="13">
        <v>6</v>
      </c>
      <c r="AG1054" s="14">
        <v>5</v>
      </c>
      <c r="AH1054" s="13">
        <v>4</v>
      </c>
      <c r="AI1054" s="7">
        <v>4</v>
      </c>
      <c r="AJ1054" s="7">
        <v>0</v>
      </c>
      <c r="AK1054" s="7">
        <v>3</v>
      </c>
      <c r="AL1054" s="7">
        <v>3</v>
      </c>
      <c r="AM1054" s="14">
        <v>0</v>
      </c>
      <c r="AN1054" s="13">
        <v>2</v>
      </c>
      <c r="AO1054" s="14">
        <v>2</v>
      </c>
      <c r="AP1054" s="7" t="s">
        <v>66</v>
      </c>
      <c r="AQ1054" s="7" t="s">
        <v>62</v>
      </c>
      <c r="AR1054" s="7" t="s">
        <v>66</v>
      </c>
      <c r="AS1054" s="7" t="s">
        <v>70</v>
      </c>
      <c r="AT1054" s="7" t="s">
        <v>70</v>
      </c>
      <c r="AU1054" s="7" t="s">
        <v>66</v>
      </c>
      <c r="AV1054" s="7" t="s">
        <v>70</v>
      </c>
      <c r="AW1054" s="7" t="s">
        <v>70</v>
      </c>
      <c r="AX1054" s="12">
        <v>0</v>
      </c>
      <c r="AY1054" s="12">
        <v>0</v>
      </c>
      <c r="AZ1054" s="12">
        <v>0</v>
      </c>
      <c r="BA1054" s="12" t="s">
        <v>5797</v>
      </c>
      <c r="BB1054" s="12">
        <v>1</v>
      </c>
      <c r="BC1054" s="12">
        <v>0</v>
      </c>
      <c r="BD1054" s="35">
        <v>1</v>
      </c>
      <c r="BE1054" s="12" t="s">
        <v>5797</v>
      </c>
    </row>
    <row r="1055" spans="1:57" x14ac:dyDescent="0.35">
      <c r="A1055" s="7">
        <v>1054</v>
      </c>
      <c r="B1055" s="7">
        <v>1054</v>
      </c>
      <c r="C1055" s="7" t="s">
        <v>2321</v>
      </c>
      <c r="D1055" s="7" t="s">
        <v>2322</v>
      </c>
      <c r="E1055" s="13" t="s">
        <v>51</v>
      </c>
      <c r="F1055" s="7">
        <v>300</v>
      </c>
      <c r="G1055" s="7" t="s">
        <v>173</v>
      </c>
      <c r="H1055" s="7"/>
      <c r="I1055" s="14" t="s">
        <v>53</v>
      </c>
      <c r="J1055" s="13" t="s">
        <v>54</v>
      </c>
      <c r="K1055" s="7" t="s">
        <v>117</v>
      </c>
      <c r="L1055" s="7" t="s">
        <v>87</v>
      </c>
      <c r="M1055" s="7" t="s">
        <v>57</v>
      </c>
      <c r="N1055" s="7">
        <v>21</v>
      </c>
      <c r="O1055" s="7" t="s">
        <v>109</v>
      </c>
      <c r="P1055" s="7">
        <v>73</v>
      </c>
      <c r="Q1055" t="s">
        <v>7875</v>
      </c>
      <c r="R1055" s="7" t="s">
        <v>59</v>
      </c>
      <c r="S1055" s="14" t="s">
        <v>59</v>
      </c>
      <c r="T1055" t="b">
        <v>0</v>
      </c>
      <c r="U1055" s="7">
        <v>961</v>
      </c>
      <c r="V1055" s="7">
        <v>21.14</v>
      </c>
      <c r="W1055" s="7">
        <v>31.24</v>
      </c>
      <c r="X1055" s="7">
        <v>0.7325334</v>
      </c>
      <c r="Y1055" s="7">
        <v>1.2966599999999999</v>
      </c>
      <c r="Z1055" s="7">
        <v>6.7</v>
      </c>
      <c r="AA1055" s="7">
        <v>3.28</v>
      </c>
      <c r="AB1055" s="14">
        <v>4.1100000000000003</v>
      </c>
      <c r="AC1055" s="17">
        <v>1E-4</v>
      </c>
      <c r="AD1055" s="3">
        <v>0.99990000000000001</v>
      </c>
      <c r="AE1055" s="14" t="s">
        <v>197</v>
      </c>
      <c r="AF1055" s="13">
        <v>6</v>
      </c>
      <c r="AG1055" s="14">
        <v>5</v>
      </c>
      <c r="AH1055" s="13">
        <v>4</v>
      </c>
      <c r="AI1055" s="7">
        <v>4</v>
      </c>
      <c r="AJ1055" s="7">
        <v>0</v>
      </c>
      <c r="AK1055" s="7">
        <v>3</v>
      </c>
      <c r="AL1055" s="7">
        <v>3</v>
      </c>
      <c r="AM1055" s="14">
        <v>0</v>
      </c>
      <c r="AN1055" s="13">
        <v>2</v>
      </c>
      <c r="AO1055" s="14">
        <v>2</v>
      </c>
      <c r="AP1055" s="7" t="s">
        <v>66</v>
      </c>
      <c r="AQ1055" s="7" t="s">
        <v>62</v>
      </c>
      <c r="AR1055" s="7" t="s">
        <v>66</v>
      </c>
      <c r="AS1055" s="7" t="s">
        <v>70</v>
      </c>
      <c r="AT1055" s="7" t="s">
        <v>70</v>
      </c>
      <c r="AU1055" s="7" t="s">
        <v>66</v>
      </c>
      <c r="AV1055" s="7" t="s">
        <v>70</v>
      </c>
      <c r="AW1055" s="7" t="s">
        <v>70</v>
      </c>
      <c r="AX1055" s="12">
        <v>0</v>
      </c>
      <c r="AY1055" s="12">
        <v>0</v>
      </c>
      <c r="AZ1055" s="12">
        <v>0</v>
      </c>
      <c r="BA1055" s="12">
        <v>1</v>
      </c>
      <c r="BB1055" s="12">
        <v>1</v>
      </c>
      <c r="BC1055" s="12">
        <v>0</v>
      </c>
      <c r="BD1055" s="35" t="s">
        <v>5797</v>
      </c>
      <c r="BE1055" s="12">
        <v>1</v>
      </c>
    </row>
    <row r="1056" spans="1:57" x14ac:dyDescent="0.35">
      <c r="A1056" s="7">
        <v>1055</v>
      </c>
      <c r="B1056" s="7">
        <v>1055</v>
      </c>
      <c r="C1056" s="7" t="s">
        <v>2323</v>
      </c>
      <c r="D1056" s="7" t="s">
        <v>2324</v>
      </c>
      <c r="E1056" s="13" t="s">
        <v>51</v>
      </c>
      <c r="F1056" s="7">
        <v>300</v>
      </c>
      <c r="G1056" s="7" t="s">
        <v>100</v>
      </c>
      <c r="H1056" s="7"/>
      <c r="I1056" s="14" t="s">
        <v>53</v>
      </c>
      <c r="J1056" s="13" t="s">
        <v>54</v>
      </c>
      <c r="K1056" s="7" t="s">
        <v>83</v>
      </c>
      <c r="L1056" s="7" t="s">
        <v>56</v>
      </c>
      <c r="M1056" s="7" t="s">
        <v>57</v>
      </c>
      <c r="N1056" s="7">
        <v>23</v>
      </c>
      <c r="O1056" s="7" t="s">
        <v>86</v>
      </c>
      <c r="P1056" s="7">
        <v>50</v>
      </c>
      <c r="Q1056" t="s">
        <v>7875</v>
      </c>
      <c r="R1056" s="7" t="s">
        <v>59</v>
      </c>
      <c r="S1056" s="14" t="s">
        <v>56</v>
      </c>
      <c r="T1056" t="b">
        <v>0</v>
      </c>
      <c r="U1056" s="7">
        <v>422</v>
      </c>
      <c r="V1056" s="7">
        <v>13.375</v>
      </c>
      <c r="W1056" s="7">
        <v>27.95</v>
      </c>
      <c r="X1056" s="7">
        <v>1.26725</v>
      </c>
      <c r="Y1056" s="7">
        <v>0.62417500000000004</v>
      </c>
      <c r="Z1056" s="7">
        <v>7.1</v>
      </c>
      <c r="AA1056" s="7">
        <v>5.32</v>
      </c>
      <c r="AB1056" s="14">
        <v>2.46</v>
      </c>
      <c r="AC1056" s="17">
        <v>1.63559E-2</v>
      </c>
      <c r="AD1056" s="3">
        <v>0.98364399999999996</v>
      </c>
      <c r="AE1056" s="14" t="s">
        <v>197</v>
      </c>
      <c r="AF1056" s="13">
        <v>6</v>
      </c>
      <c r="AG1056" s="14">
        <v>5</v>
      </c>
      <c r="AH1056" s="13">
        <v>4</v>
      </c>
      <c r="AI1056" s="7">
        <v>4</v>
      </c>
      <c r="AJ1056" s="7">
        <v>0</v>
      </c>
      <c r="AK1056" s="7">
        <v>3</v>
      </c>
      <c r="AL1056" s="7">
        <v>3</v>
      </c>
      <c r="AM1056" s="14">
        <v>0</v>
      </c>
      <c r="AN1056" s="13">
        <v>2</v>
      </c>
      <c r="AO1056" s="14">
        <v>2</v>
      </c>
      <c r="AP1056" s="7" t="s">
        <v>66</v>
      </c>
      <c r="AQ1056" s="7" t="s">
        <v>62</v>
      </c>
      <c r="AR1056" s="7" t="s">
        <v>62</v>
      </c>
      <c r="AS1056" s="7" t="s">
        <v>5797</v>
      </c>
      <c r="AT1056" s="7" t="s">
        <v>62</v>
      </c>
      <c r="AU1056" s="7" t="s">
        <v>5797</v>
      </c>
      <c r="AV1056" s="7" t="s">
        <v>5797</v>
      </c>
      <c r="AW1056" s="7" t="s">
        <v>5797</v>
      </c>
      <c r="AX1056" s="12">
        <v>0</v>
      </c>
      <c r="AY1056" s="12">
        <v>0</v>
      </c>
      <c r="AZ1056" s="12">
        <v>0</v>
      </c>
      <c r="BA1056" s="12">
        <v>1</v>
      </c>
      <c r="BB1056" s="12" t="s">
        <v>5797</v>
      </c>
      <c r="BC1056" s="12">
        <v>0</v>
      </c>
      <c r="BD1056" s="35">
        <v>1</v>
      </c>
      <c r="BE1056" s="12" t="s">
        <v>5797</v>
      </c>
    </row>
    <row r="1057" spans="1:57" x14ac:dyDescent="0.35">
      <c r="A1057" s="7">
        <v>1056</v>
      </c>
      <c r="B1057" s="7">
        <v>1056</v>
      </c>
      <c r="C1057" s="7" t="s">
        <v>2325</v>
      </c>
      <c r="D1057" s="7" t="s">
        <v>2326</v>
      </c>
      <c r="E1057" s="13" t="s">
        <v>51</v>
      </c>
      <c r="F1057" s="7">
        <v>300</v>
      </c>
      <c r="G1057" s="7" t="s">
        <v>100</v>
      </c>
      <c r="H1057" s="7"/>
      <c r="I1057" s="14" t="s">
        <v>53</v>
      </c>
      <c r="J1057" s="13" t="s">
        <v>54</v>
      </c>
      <c r="K1057" s="7" t="s">
        <v>95</v>
      </c>
      <c r="L1057" s="7" t="s">
        <v>56</v>
      </c>
      <c r="M1057" s="7" t="s">
        <v>57</v>
      </c>
      <c r="N1057" s="7">
        <v>33</v>
      </c>
      <c r="O1057" s="7" t="s">
        <v>109</v>
      </c>
      <c r="P1057" s="7">
        <v>50</v>
      </c>
      <c r="Q1057" t="s">
        <v>7875</v>
      </c>
      <c r="R1057" s="7" t="s">
        <v>59</v>
      </c>
      <c r="S1057" s="14" t="s">
        <v>59</v>
      </c>
      <c r="T1057" t="b">
        <v>0</v>
      </c>
      <c r="U1057" s="7">
        <v>412</v>
      </c>
      <c r="V1057" s="7">
        <v>13.574999999999999</v>
      </c>
      <c r="W1057" s="7">
        <v>28.45</v>
      </c>
      <c r="X1057" s="7">
        <v>1.3232474999999999</v>
      </c>
      <c r="Y1057" s="7">
        <v>0.59030000000000005</v>
      </c>
      <c r="Z1057" s="7">
        <v>7.5</v>
      </c>
      <c r="AA1057" s="7">
        <v>5.1100000000000003</v>
      </c>
      <c r="AB1057" s="14">
        <v>2.3199999999999998</v>
      </c>
      <c r="AC1057" s="17">
        <v>5.4164800000000004E-4</v>
      </c>
      <c r="AD1057" s="3">
        <v>0.99945799999999996</v>
      </c>
      <c r="AE1057" s="14" t="s">
        <v>197</v>
      </c>
      <c r="AF1057" s="13">
        <v>6</v>
      </c>
      <c r="AG1057" s="14">
        <v>5</v>
      </c>
      <c r="AH1057" s="13">
        <v>4</v>
      </c>
      <c r="AI1057" s="7">
        <v>4</v>
      </c>
      <c r="AJ1057" s="7">
        <v>0</v>
      </c>
      <c r="AK1057" s="7">
        <v>3</v>
      </c>
      <c r="AL1057" s="7">
        <v>3</v>
      </c>
      <c r="AM1057" s="14">
        <v>0</v>
      </c>
      <c r="AN1057" s="13">
        <v>2</v>
      </c>
      <c r="AO1057" s="14">
        <v>2</v>
      </c>
      <c r="AP1057" s="7" t="s">
        <v>66</v>
      </c>
      <c r="AQ1057" s="7" t="s">
        <v>62</v>
      </c>
      <c r="AR1057" s="7" t="s">
        <v>62</v>
      </c>
      <c r="AS1057" s="7" t="s">
        <v>5797</v>
      </c>
      <c r="AT1057" s="7" t="s">
        <v>62</v>
      </c>
      <c r="AU1057" s="7" t="s">
        <v>5797</v>
      </c>
      <c r="AV1057" s="7" t="s">
        <v>5797</v>
      </c>
      <c r="AW1057" s="7" t="s">
        <v>70</v>
      </c>
      <c r="AX1057" s="12">
        <v>0</v>
      </c>
      <c r="AY1057" s="12">
        <v>0</v>
      </c>
      <c r="AZ1057" s="12">
        <v>0</v>
      </c>
      <c r="BA1057" s="12">
        <v>1</v>
      </c>
      <c r="BB1057" s="12">
        <v>1</v>
      </c>
      <c r="BC1057" s="12">
        <v>0</v>
      </c>
      <c r="BD1057" s="35" t="s">
        <v>5797</v>
      </c>
      <c r="BE1057" s="12">
        <v>1</v>
      </c>
    </row>
    <row r="1058" spans="1:57" x14ac:dyDescent="0.35">
      <c r="A1058" s="7">
        <v>1057</v>
      </c>
      <c r="B1058" s="7">
        <v>1057</v>
      </c>
      <c r="C1058" s="7" t="s">
        <v>2327</v>
      </c>
      <c r="D1058" s="7" t="s">
        <v>2328</v>
      </c>
      <c r="E1058" s="13" t="s">
        <v>51</v>
      </c>
      <c r="F1058" s="7">
        <v>300</v>
      </c>
      <c r="G1058" s="7" t="s">
        <v>89</v>
      </c>
      <c r="H1058" s="7">
        <v>2000</v>
      </c>
      <c r="I1058" s="14" t="s">
        <v>53</v>
      </c>
      <c r="J1058" s="13" t="s">
        <v>54</v>
      </c>
      <c r="K1058" s="7" t="s">
        <v>106</v>
      </c>
      <c r="L1058" s="7" t="s">
        <v>56</v>
      </c>
      <c r="M1058" s="7" t="s">
        <v>57</v>
      </c>
      <c r="N1058" s="7">
        <v>33.799999999999997</v>
      </c>
      <c r="O1058" s="7" t="s">
        <v>58</v>
      </c>
      <c r="P1058" s="7"/>
      <c r="Q1058" t="s">
        <v>7880</v>
      </c>
      <c r="R1058" s="7" t="s">
        <v>59</v>
      </c>
      <c r="S1058" s="14"/>
      <c r="T1058" t="b">
        <v>0</v>
      </c>
      <c r="U1058" s="7">
        <v>1322</v>
      </c>
      <c r="V1058" s="7">
        <v>14.1</v>
      </c>
      <c r="W1058" s="7">
        <v>23.02</v>
      </c>
      <c r="X1058" s="7">
        <v>0.52146659999999989</v>
      </c>
      <c r="Y1058" s="7">
        <v>2.3584999999999998</v>
      </c>
      <c r="Z1058" s="7">
        <v>5.5</v>
      </c>
      <c r="AA1058" s="7">
        <v>3.17</v>
      </c>
      <c r="AB1058" s="14">
        <v>3.05</v>
      </c>
      <c r="AC1058" s="17">
        <v>0.24932499999999999</v>
      </c>
      <c r="AD1058" s="3">
        <v>0.75067499999999998</v>
      </c>
      <c r="AE1058" s="14" t="s">
        <v>197</v>
      </c>
      <c r="AF1058" s="13">
        <v>6</v>
      </c>
      <c r="AG1058" s="14">
        <v>5</v>
      </c>
      <c r="AH1058" s="13">
        <v>4</v>
      </c>
      <c r="AI1058" s="7">
        <v>1</v>
      </c>
      <c r="AJ1058" s="7">
        <v>3</v>
      </c>
      <c r="AK1058" s="7">
        <v>3</v>
      </c>
      <c r="AL1058" s="7">
        <v>1</v>
      </c>
      <c r="AM1058" s="14">
        <v>2</v>
      </c>
      <c r="AN1058" s="13">
        <v>2</v>
      </c>
      <c r="AO1058" s="14">
        <v>2</v>
      </c>
      <c r="AP1058" s="7" t="s">
        <v>69</v>
      </c>
      <c r="AQ1058" s="7" t="s">
        <v>74</v>
      </c>
      <c r="AR1058" s="7" t="s">
        <v>62</v>
      </c>
      <c r="AS1058" s="7" t="s">
        <v>70</v>
      </c>
      <c r="AT1058" s="7" t="s">
        <v>62</v>
      </c>
      <c r="AU1058" s="7" t="s">
        <v>66</v>
      </c>
      <c r="AV1058" s="7" t="s">
        <v>70</v>
      </c>
      <c r="AW1058" s="7" t="s">
        <v>70</v>
      </c>
      <c r="AX1058" s="12">
        <v>0</v>
      </c>
      <c r="AY1058" s="12">
        <v>0</v>
      </c>
      <c r="AZ1058" s="12">
        <v>0</v>
      </c>
      <c r="BA1058" s="12">
        <v>1</v>
      </c>
      <c r="BB1058" s="12">
        <v>1</v>
      </c>
      <c r="BC1058" s="12">
        <v>0</v>
      </c>
      <c r="BD1058" s="35" t="s">
        <v>5797</v>
      </c>
      <c r="BE1058" s="12">
        <v>1</v>
      </c>
    </row>
    <row r="1059" spans="1:57" x14ac:dyDescent="0.35">
      <c r="A1059" s="7">
        <v>1058</v>
      </c>
      <c r="B1059" s="7">
        <v>1058</v>
      </c>
      <c r="C1059" s="7" t="s">
        <v>2329</v>
      </c>
      <c r="D1059" s="7" t="s">
        <v>2330</v>
      </c>
      <c r="E1059" s="13" t="s">
        <v>51</v>
      </c>
      <c r="F1059" s="7">
        <v>300</v>
      </c>
      <c r="G1059" s="7" t="s">
        <v>89</v>
      </c>
      <c r="H1059" s="7">
        <v>1830</v>
      </c>
      <c r="I1059" s="14" t="s">
        <v>53</v>
      </c>
      <c r="J1059" s="13" t="s">
        <v>54</v>
      </c>
      <c r="K1059" s="7" t="s">
        <v>83</v>
      </c>
      <c r="L1059" s="7" t="s">
        <v>56</v>
      </c>
      <c r="M1059" s="7" t="s">
        <v>57</v>
      </c>
      <c r="N1059" s="7">
        <v>29.5</v>
      </c>
      <c r="O1059" s="7" t="s">
        <v>58</v>
      </c>
      <c r="P1059" s="7"/>
      <c r="Q1059" t="s">
        <v>7940</v>
      </c>
      <c r="R1059" s="7" t="s">
        <v>59</v>
      </c>
      <c r="S1059" s="14"/>
      <c r="T1059" t="b">
        <v>0</v>
      </c>
      <c r="U1059" s="7">
        <v>1388</v>
      </c>
      <c r="V1059" s="7">
        <v>14.36</v>
      </c>
      <c r="W1059" s="7">
        <v>23.16</v>
      </c>
      <c r="X1059" s="7">
        <v>0.61026659999999999</v>
      </c>
      <c r="Y1059" s="7">
        <v>2.4521000000000002</v>
      </c>
      <c r="Z1059" s="7">
        <v>5.5</v>
      </c>
      <c r="AA1059" s="7">
        <v>2.71</v>
      </c>
      <c r="AB1059" s="14">
        <v>2.88</v>
      </c>
      <c r="AC1059" s="17">
        <v>0.250865</v>
      </c>
      <c r="AD1059" s="3">
        <v>0.749135</v>
      </c>
      <c r="AE1059" s="14" t="s">
        <v>197</v>
      </c>
      <c r="AF1059" s="13">
        <v>6</v>
      </c>
      <c r="AG1059" s="14">
        <v>5</v>
      </c>
      <c r="AH1059" s="13">
        <v>4</v>
      </c>
      <c r="AI1059" s="7">
        <v>1</v>
      </c>
      <c r="AJ1059" s="7">
        <v>3</v>
      </c>
      <c r="AK1059" s="7">
        <v>3</v>
      </c>
      <c r="AL1059" s="7">
        <v>1</v>
      </c>
      <c r="AM1059" s="14">
        <v>2</v>
      </c>
      <c r="AN1059" s="13">
        <v>2</v>
      </c>
      <c r="AO1059" s="14">
        <v>2</v>
      </c>
      <c r="AP1059" s="7" t="s">
        <v>69</v>
      </c>
      <c r="AQ1059" s="7" t="s">
        <v>74</v>
      </c>
      <c r="AR1059" s="7" t="s">
        <v>62</v>
      </c>
      <c r="AS1059" s="7" t="s">
        <v>70</v>
      </c>
      <c r="AT1059" s="7" t="s">
        <v>62</v>
      </c>
      <c r="AU1059" s="7" t="s">
        <v>66</v>
      </c>
      <c r="AV1059" s="7" t="s">
        <v>70</v>
      </c>
      <c r="AW1059" s="7" t="s">
        <v>70</v>
      </c>
      <c r="AX1059" s="12">
        <v>0</v>
      </c>
      <c r="AY1059" s="12">
        <v>0</v>
      </c>
      <c r="AZ1059" s="12">
        <v>0</v>
      </c>
      <c r="BA1059" s="12">
        <v>1</v>
      </c>
      <c r="BB1059" s="12" t="s">
        <v>5797</v>
      </c>
      <c r="BC1059" s="12">
        <v>0</v>
      </c>
      <c r="BD1059" s="35">
        <v>1</v>
      </c>
      <c r="BE1059" s="12">
        <v>0</v>
      </c>
    </row>
    <row r="1060" spans="1:57" x14ac:dyDescent="0.35">
      <c r="A1060" s="7">
        <v>1059</v>
      </c>
      <c r="B1060" s="7">
        <v>1059</v>
      </c>
      <c r="C1060" s="7" t="s">
        <v>2331</v>
      </c>
      <c r="D1060" s="7" t="s">
        <v>2332</v>
      </c>
      <c r="E1060" s="13" t="s">
        <v>51</v>
      </c>
      <c r="F1060" s="7">
        <v>300</v>
      </c>
      <c r="G1060" s="7" t="s">
        <v>98</v>
      </c>
      <c r="H1060" s="7"/>
      <c r="I1060" s="14" t="s">
        <v>53</v>
      </c>
      <c r="J1060" s="13" t="s">
        <v>54</v>
      </c>
      <c r="K1060" s="7" t="s">
        <v>83</v>
      </c>
      <c r="L1060" s="7" t="s">
        <v>76</v>
      </c>
      <c r="M1060" s="7" t="s">
        <v>57</v>
      </c>
      <c r="N1060" s="7">
        <v>43.4</v>
      </c>
      <c r="O1060" s="7" t="s">
        <v>58</v>
      </c>
      <c r="P1060" s="7">
        <v>47</v>
      </c>
      <c r="R1060" s="7" t="s">
        <v>59</v>
      </c>
      <c r="S1060" s="14"/>
      <c r="T1060" t="b">
        <v>0</v>
      </c>
      <c r="U1060" s="7">
        <v>523</v>
      </c>
      <c r="V1060" s="7">
        <v>6.88</v>
      </c>
      <c r="W1060" s="7">
        <v>20.02</v>
      </c>
      <c r="X1060" s="7">
        <v>0.60013340000000004</v>
      </c>
      <c r="Y1060" s="7">
        <v>0.88834000000000002</v>
      </c>
      <c r="Z1060" s="7">
        <v>6.8</v>
      </c>
      <c r="AA1060" s="7">
        <v>4.07</v>
      </c>
      <c r="AB1060" s="14">
        <v>2.57</v>
      </c>
      <c r="AC1060" s="17">
        <v>3.8980300000000002E-2</v>
      </c>
      <c r="AD1060" s="3">
        <v>0.96101999999999999</v>
      </c>
      <c r="AE1060" s="14" t="s">
        <v>197</v>
      </c>
      <c r="AF1060" s="13">
        <v>6</v>
      </c>
      <c r="AG1060" s="14">
        <v>5</v>
      </c>
      <c r="AH1060" s="13">
        <v>4</v>
      </c>
      <c r="AI1060" s="7">
        <v>4</v>
      </c>
      <c r="AJ1060" s="7">
        <v>0</v>
      </c>
      <c r="AK1060" s="7">
        <v>3</v>
      </c>
      <c r="AL1060" s="7">
        <v>3</v>
      </c>
      <c r="AM1060" s="14">
        <v>0</v>
      </c>
      <c r="AN1060" s="13">
        <v>2</v>
      </c>
      <c r="AO1060" s="14">
        <v>2</v>
      </c>
      <c r="AP1060" s="7" t="s">
        <v>66</v>
      </c>
      <c r="AQ1060" s="7" t="s">
        <v>62</v>
      </c>
      <c r="AR1060" s="7" t="s">
        <v>62</v>
      </c>
      <c r="AS1060" s="7" t="s">
        <v>5797</v>
      </c>
      <c r="AT1060" s="7" t="s">
        <v>62</v>
      </c>
      <c r="AU1060" s="7" t="s">
        <v>66</v>
      </c>
      <c r="AV1060" s="7" t="s">
        <v>70</v>
      </c>
      <c r="AW1060" s="7" t="s">
        <v>70</v>
      </c>
      <c r="AX1060" s="12">
        <v>0</v>
      </c>
      <c r="AY1060" s="12">
        <v>0</v>
      </c>
      <c r="AZ1060" s="12">
        <v>0</v>
      </c>
      <c r="BA1060" s="12" t="s">
        <v>5797</v>
      </c>
      <c r="BB1060" s="12" t="s">
        <v>5797</v>
      </c>
      <c r="BC1060" s="12">
        <v>0</v>
      </c>
      <c r="BD1060" s="35">
        <v>1</v>
      </c>
      <c r="BE1060" s="12">
        <v>0</v>
      </c>
    </row>
    <row r="1061" spans="1:57" x14ac:dyDescent="0.35">
      <c r="A1061" s="7">
        <v>1060</v>
      </c>
      <c r="B1061" s="7">
        <v>1060</v>
      </c>
      <c r="C1061" s="7" t="s">
        <v>2333</v>
      </c>
      <c r="D1061" s="7" t="s">
        <v>2334</v>
      </c>
      <c r="E1061" s="13" t="s">
        <v>51</v>
      </c>
      <c r="F1061" s="7">
        <v>300</v>
      </c>
      <c r="G1061" s="7" t="s">
        <v>100</v>
      </c>
      <c r="H1061" s="7"/>
      <c r="I1061" s="14" t="s">
        <v>53</v>
      </c>
      <c r="J1061" s="13" t="s">
        <v>54</v>
      </c>
      <c r="K1061" s="7" t="s">
        <v>119</v>
      </c>
      <c r="L1061" s="7" t="s">
        <v>56</v>
      </c>
      <c r="M1061" s="7" t="s">
        <v>57</v>
      </c>
      <c r="N1061" s="7">
        <v>47</v>
      </c>
      <c r="O1061" s="7" t="s">
        <v>86</v>
      </c>
      <c r="P1061" s="7">
        <v>35</v>
      </c>
      <c r="Q1061" t="s">
        <v>7921</v>
      </c>
      <c r="R1061" s="7" t="s">
        <v>59</v>
      </c>
      <c r="S1061" s="14" t="s">
        <v>59</v>
      </c>
      <c r="T1061" t="b">
        <v>0</v>
      </c>
      <c r="U1061" s="7">
        <v>701</v>
      </c>
      <c r="V1061" s="7">
        <v>14.98</v>
      </c>
      <c r="W1061" s="7">
        <v>27.84</v>
      </c>
      <c r="X1061" s="7">
        <v>1.0294673999999999</v>
      </c>
      <c r="Y1061" s="7">
        <v>0.93171999999999999</v>
      </c>
      <c r="Z1061" s="7"/>
      <c r="AA1061" s="7"/>
      <c r="AB1061" s="14"/>
      <c r="AC1061" s="17">
        <v>1.6356699999999998E-2</v>
      </c>
      <c r="AD1061" s="3">
        <v>0.98364300000000005</v>
      </c>
      <c r="AE1061" s="14" t="s">
        <v>197</v>
      </c>
      <c r="AF1061" s="13">
        <v>6</v>
      </c>
      <c r="AG1061" s="14">
        <v>5</v>
      </c>
      <c r="AH1061" s="13">
        <v>4</v>
      </c>
      <c r="AI1061" s="7">
        <v>4</v>
      </c>
      <c r="AJ1061" s="7">
        <v>0</v>
      </c>
      <c r="AK1061" s="7">
        <v>3</v>
      </c>
      <c r="AL1061" s="7">
        <v>3</v>
      </c>
      <c r="AM1061" s="14">
        <v>0</v>
      </c>
      <c r="AN1061" s="13">
        <v>2</v>
      </c>
      <c r="AO1061" s="14">
        <v>2</v>
      </c>
      <c r="AP1061" s="7" t="s">
        <v>66</v>
      </c>
      <c r="AQ1061" s="7" t="s">
        <v>62</v>
      </c>
      <c r="AR1061" s="7" t="s">
        <v>62</v>
      </c>
      <c r="AS1061" s="7" t="s">
        <v>5797</v>
      </c>
      <c r="AT1061" s="7" t="s">
        <v>62</v>
      </c>
      <c r="AU1061" s="7" t="s">
        <v>66</v>
      </c>
      <c r="AV1061" s="7" t="s">
        <v>5797</v>
      </c>
      <c r="AW1061" s="7" t="s">
        <v>5797</v>
      </c>
      <c r="AX1061" s="12">
        <v>0</v>
      </c>
      <c r="AY1061" s="12">
        <v>0</v>
      </c>
      <c r="AZ1061" s="12">
        <v>0</v>
      </c>
      <c r="BA1061" s="12">
        <v>1</v>
      </c>
      <c r="BB1061" s="12">
        <v>1</v>
      </c>
      <c r="BC1061" s="12">
        <v>0</v>
      </c>
      <c r="BD1061" s="35" t="s">
        <v>5797</v>
      </c>
      <c r="BE1061" s="12">
        <v>1</v>
      </c>
    </row>
    <row r="1062" spans="1:57" x14ac:dyDescent="0.35">
      <c r="A1062" s="7">
        <v>1061</v>
      </c>
      <c r="B1062" s="7">
        <v>1061</v>
      </c>
      <c r="C1062" s="7" t="s">
        <v>2335</v>
      </c>
      <c r="D1062" s="7" t="s">
        <v>2336</v>
      </c>
      <c r="E1062" s="13" t="s">
        <v>51</v>
      </c>
      <c r="F1062" s="7">
        <v>300</v>
      </c>
      <c r="G1062" s="7" t="s">
        <v>91</v>
      </c>
      <c r="H1062" s="7"/>
      <c r="I1062" s="14" t="s">
        <v>53</v>
      </c>
      <c r="J1062" s="13" t="s">
        <v>54</v>
      </c>
      <c r="K1062" s="7" t="s">
        <v>92</v>
      </c>
      <c r="L1062" s="7" t="s">
        <v>56</v>
      </c>
      <c r="M1062" s="7" t="s">
        <v>57</v>
      </c>
      <c r="N1062" s="7">
        <v>27.7</v>
      </c>
      <c r="O1062" s="7" t="s">
        <v>58</v>
      </c>
      <c r="P1062" s="7">
        <v>45</v>
      </c>
      <c r="Q1062" t="s">
        <v>7875</v>
      </c>
      <c r="R1062" s="7" t="s">
        <v>59</v>
      </c>
      <c r="S1062" s="14" t="s">
        <v>59</v>
      </c>
      <c r="T1062" t="b">
        <v>0</v>
      </c>
      <c r="U1062" s="7">
        <v>407</v>
      </c>
      <c r="V1062" s="7">
        <v>16.8</v>
      </c>
      <c r="W1062" s="7">
        <v>26.65</v>
      </c>
      <c r="X1062" s="7">
        <v>0.91791599999999995</v>
      </c>
      <c r="Y1062" s="7">
        <v>0.67477500000000001</v>
      </c>
      <c r="Z1062" s="7">
        <v>6.2</v>
      </c>
      <c r="AA1062" s="7">
        <v>3.42</v>
      </c>
      <c r="AB1062" s="14">
        <v>2.46</v>
      </c>
      <c r="AC1062" s="17">
        <v>3.0552300000000001E-2</v>
      </c>
      <c r="AD1062" s="3">
        <v>0.96944799999999998</v>
      </c>
      <c r="AE1062" s="14" t="s">
        <v>197</v>
      </c>
      <c r="AF1062" s="13">
        <v>6</v>
      </c>
      <c r="AG1062" s="14">
        <v>5</v>
      </c>
      <c r="AH1062" s="13">
        <v>4</v>
      </c>
      <c r="AI1062" s="7">
        <v>4</v>
      </c>
      <c r="AJ1062" s="7">
        <v>0</v>
      </c>
      <c r="AK1062" s="7">
        <v>3</v>
      </c>
      <c r="AL1062" s="7">
        <v>3</v>
      </c>
      <c r="AM1062" s="14">
        <v>0</v>
      </c>
      <c r="AN1062" s="13">
        <v>2</v>
      </c>
      <c r="AO1062" s="14">
        <v>2</v>
      </c>
      <c r="AP1062" s="7" t="s">
        <v>66</v>
      </c>
      <c r="AQ1062" s="7" t="s">
        <v>62</v>
      </c>
      <c r="AR1062" s="7" t="s">
        <v>66</v>
      </c>
      <c r="AS1062" s="7" t="s">
        <v>70</v>
      </c>
      <c r="AT1062" s="7" t="s">
        <v>70</v>
      </c>
      <c r="AU1062" s="7" t="s">
        <v>66</v>
      </c>
      <c r="AV1062" s="7" t="s">
        <v>70</v>
      </c>
      <c r="AW1062" s="7" t="s">
        <v>70</v>
      </c>
      <c r="AX1062" s="12">
        <v>0</v>
      </c>
      <c r="AY1062" s="12">
        <v>0</v>
      </c>
      <c r="AZ1062" s="12">
        <v>0</v>
      </c>
      <c r="BA1062" s="12" t="s">
        <v>5797</v>
      </c>
      <c r="BB1062" s="12">
        <v>1</v>
      </c>
      <c r="BC1062" s="12">
        <v>0</v>
      </c>
      <c r="BD1062" s="35" t="s">
        <v>5797</v>
      </c>
      <c r="BE1062" s="12">
        <v>1</v>
      </c>
    </row>
    <row r="1063" spans="1:57" x14ac:dyDescent="0.35">
      <c r="A1063" s="7">
        <v>1062</v>
      </c>
      <c r="B1063" s="7">
        <v>1062</v>
      </c>
      <c r="C1063" s="7" t="s">
        <v>2337</v>
      </c>
      <c r="D1063" s="7" t="s">
        <v>2338</v>
      </c>
      <c r="E1063" s="13" t="s">
        <v>51</v>
      </c>
      <c r="F1063" s="7">
        <v>300</v>
      </c>
      <c r="G1063" s="7" t="s">
        <v>80</v>
      </c>
      <c r="H1063" s="7"/>
      <c r="I1063" s="14" t="s">
        <v>53</v>
      </c>
      <c r="J1063" s="13" t="s">
        <v>54</v>
      </c>
      <c r="K1063" s="7" t="s">
        <v>2339</v>
      </c>
      <c r="L1063" s="7" t="s">
        <v>56</v>
      </c>
      <c r="M1063" s="7" t="s">
        <v>57</v>
      </c>
      <c r="N1063" s="7">
        <v>44.6</v>
      </c>
      <c r="O1063" s="7" t="s">
        <v>58</v>
      </c>
      <c r="P1063" s="7">
        <v>48</v>
      </c>
      <c r="Q1063" t="s">
        <v>7834</v>
      </c>
      <c r="R1063" s="7" t="s">
        <v>59</v>
      </c>
      <c r="S1063" s="14" t="s">
        <v>59</v>
      </c>
      <c r="T1063" t="b">
        <v>0</v>
      </c>
      <c r="U1063" s="7">
        <v>291</v>
      </c>
      <c r="V1063" s="7">
        <v>8.6999999999999993</v>
      </c>
      <c r="W1063" s="7">
        <v>19.559999999999999</v>
      </c>
      <c r="X1063" s="7">
        <v>0.45486660000000012</v>
      </c>
      <c r="Y1063" s="7">
        <v>0.57206000000000001</v>
      </c>
      <c r="Z1063" s="7">
        <v>6.7</v>
      </c>
      <c r="AA1063" s="7">
        <v>4.0999999999999996</v>
      </c>
      <c r="AB1063" s="14">
        <v>2.25</v>
      </c>
      <c r="AC1063" s="17">
        <v>0.49933499999999997</v>
      </c>
      <c r="AD1063" s="3">
        <v>0.50066500000000003</v>
      </c>
      <c r="AE1063" s="14" t="s">
        <v>197</v>
      </c>
      <c r="AF1063" s="13">
        <v>6</v>
      </c>
      <c r="AG1063" s="14">
        <v>5</v>
      </c>
      <c r="AH1063" s="13">
        <v>4</v>
      </c>
      <c r="AI1063" s="7">
        <v>0</v>
      </c>
      <c r="AJ1063" s="7">
        <v>4</v>
      </c>
      <c r="AK1063" s="7">
        <v>3</v>
      </c>
      <c r="AL1063" s="7">
        <v>0</v>
      </c>
      <c r="AM1063" s="14">
        <v>3</v>
      </c>
      <c r="AN1063" s="13">
        <v>2</v>
      </c>
      <c r="AO1063" s="14">
        <v>2</v>
      </c>
      <c r="AP1063" s="7" t="s">
        <v>69</v>
      </c>
      <c r="AQ1063" s="7" t="s">
        <v>74</v>
      </c>
      <c r="AR1063" s="7" t="s">
        <v>208</v>
      </c>
      <c r="AS1063" s="7" t="s">
        <v>70</v>
      </c>
      <c r="AT1063" s="7" t="s">
        <v>62</v>
      </c>
      <c r="AU1063" s="7" t="s">
        <v>66</v>
      </c>
      <c r="AV1063" s="7" t="s">
        <v>70</v>
      </c>
      <c r="AW1063" s="7" t="s">
        <v>70</v>
      </c>
      <c r="AX1063" s="12">
        <v>0</v>
      </c>
      <c r="AY1063" s="12">
        <v>0</v>
      </c>
      <c r="AZ1063" s="12">
        <v>0</v>
      </c>
      <c r="BA1063" s="12">
        <v>1</v>
      </c>
      <c r="BB1063" s="12">
        <v>1</v>
      </c>
      <c r="BC1063" s="12">
        <v>0</v>
      </c>
      <c r="BD1063" s="35">
        <v>1</v>
      </c>
      <c r="BE1063" s="12" t="s">
        <v>5797</v>
      </c>
    </row>
    <row r="1064" spans="1:57" x14ac:dyDescent="0.35">
      <c r="A1064" s="7">
        <v>1063</v>
      </c>
      <c r="B1064" s="7">
        <v>1063</v>
      </c>
      <c r="C1064" s="7" t="s">
        <v>2340</v>
      </c>
      <c r="D1064" s="7" t="s">
        <v>2341</v>
      </c>
      <c r="E1064" s="13" t="s">
        <v>51</v>
      </c>
      <c r="F1064" s="7">
        <v>300</v>
      </c>
      <c r="G1064" s="7" t="s">
        <v>91</v>
      </c>
      <c r="H1064" s="7"/>
      <c r="I1064" s="14" t="s">
        <v>53</v>
      </c>
      <c r="J1064" s="13" t="s">
        <v>54</v>
      </c>
      <c r="K1064" s="7" t="s">
        <v>92</v>
      </c>
      <c r="L1064" s="7" t="s">
        <v>76</v>
      </c>
      <c r="M1064" s="7" t="s">
        <v>57</v>
      </c>
      <c r="N1064" s="7">
        <v>27.4</v>
      </c>
      <c r="O1064" s="7" t="s">
        <v>58</v>
      </c>
      <c r="P1064" s="7">
        <v>45</v>
      </c>
      <c r="Q1064" t="s">
        <v>7875</v>
      </c>
      <c r="R1064" s="7" t="s">
        <v>59</v>
      </c>
      <c r="S1064" s="14" t="s">
        <v>59</v>
      </c>
      <c r="T1064" t="b">
        <v>0</v>
      </c>
      <c r="U1064" s="7">
        <v>162</v>
      </c>
      <c r="V1064" s="7">
        <v>16.774999999999999</v>
      </c>
      <c r="W1064" s="7">
        <v>28.824999999999999</v>
      </c>
      <c r="X1064" s="7">
        <v>1.400415</v>
      </c>
      <c r="Y1064" s="7">
        <v>0.24532499999999999</v>
      </c>
      <c r="Z1064" s="7">
        <v>6.5</v>
      </c>
      <c r="AA1064" s="7">
        <v>2.54</v>
      </c>
      <c r="AB1064" s="14">
        <v>2.84</v>
      </c>
      <c r="AC1064" s="17">
        <v>2.73902E-2</v>
      </c>
      <c r="AD1064" s="3">
        <v>0.97260999999999997</v>
      </c>
      <c r="AE1064" s="14" t="s">
        <v>197</v>
      </c>
      <c r="AF1064" s="13">
        <v>6</v>
      </c>
      <c r="AG1064" s="14">
        <v>5</v>
      </c>
      <c r="AH1064" s="13">
        <v>4</v>
      </c>
      <c r="AI1064" s="7">
        <v>4</v>
      </c>
      <c r="AJ1064" s="7">
        <v>0</v>
      </c>
      <c r="AK1064" s="7">
        <v>3</v>
      </c>
      <c r="AL1064" s="7">
        <v>3</v>
      </c>
      <c r="AM1064" s="14">
        <v>0</v>
      </c>
      <c r="AN1064" s="13">
        <v>2</v>
      </c>
      <c r="AO1064" s="14">
        <v>2</v>
      </c>
      <c r="AP1064" s="7" t="s">
        <v>66</v>
      </c>
      <c r="AQ1064" s="7" t="s">
        <v>62</v>
      </c>
      <c r="AR1064" s="7" t="s">
        <v>66</v>
      </c>
      <c r="AS1064" s="7" t="s">
        <v>70</v>
      </c>
      <c r="AT1064" s="7" t="s">
        <v>70</v>
      </c>
      <c r="AU1064" s="7" t="s">
        <v>5797</v>
      </c>
      <c r="AV1064" s="7" t="s">
        <v>70</v>
      </c>
      <c r="AW1064" s="7" t="s">
        <v>70</v>
      </c>
      <c r="AX1064" s="12">
        <v>0</v>
      </c>
      <c r="AY1064" s="12">
        <v>0</v>
      </c>
      <c r="AZ1064" s="12">
        <v>0</v>
      </c>
      <c r="BA1064" s="12">
        <v>1</v>
      </c>
      <c r="BB1064" s="12">
        <v>1</v>
      </c>
      <c r="BC1064" s="12">
        <v>0</v>
      </c>
      <c r="BD1064" s="35">
        <v>1</v>
      </c>
      <c r="BE1064" s="12" t="s">
        <v>5797</v>
      </c>
    </row>
    <row r="1065" spans="1:57" x14ac:dyDescent="0.35">
      <c r="A1065" s="7">
        <v>1064</v>
      </c>
      <c r="B1065" s="7">
        <v>1064</v>
      </c>
      <c r="C1065" s="7" t="s">
        <v>2342</v>
      </c>
      <c r="D1065" s="7" t="s">
        <v>2343</v>
      </c>
      <c r="E1065" s="13" t="s">
        <v>51</v>
      </c>
      <c r="F1065" s="7">
        <v>300</v>
      </c>
      <c r="G1065" s="7" t="s">
        <v>98</v>
      </c>
      <c r="H1065" s="7"/>
      <c r="I1065" s="14" t="s">
        <v>53</v>
      </c>
      <c r="J1065" s="13" t="s">
        <v>54</v>
      </c>
      <c r="K1065" s="7" t="s">
        <v>72</v>
      </c>
      <c r="L1065" s="7" t="s">
        <v>87</v>
      </c>
      <c r="M1065" s="7" t="s">
        <v>57</v>
      </c>
      <c r="N1065" s="7">
        <v>32</v>
      </c>
      <c r="O1065" s="7" t="s">
        <v>86</v>
      </c>
      <c r="P1065" s="7">
        <v>48</v>
      </c>
      <c r="Q1065" t="s">
        <v>7941</v>
      </c>
      <c r="R1065" s="7" t="s">
        <v>59</v>
      </c>
      <c r="S1065" s="14" t="s">
        <v>59</v>
      </c>
      <c r="T1065" t="b">
        <v>0</v>
      </c>
      <c r="U1065" s="7">
        <v>560</v>
      </c>
      <c r="V1065" s="7">
        <v>8.68</v>
      </c>
      <c r="W1065" s="7">
        <v>21.04</v>
      </c>
      <c r="X1065" s="7">
        <v>0.5524</v>
      </c>
      <c r="Y1065" s="7">
        <v>1.06728</v>
      </c>
      <c r="Z1065" s="7"/>
      <c r="AA1065" s="7"/>
      <c r="AB1065" s="14"/>
      <c r="AC1065" s="17">
        <v>0.49655899999999997</v>
      </c>
      <c r="AD1065" s="3">
        <v>0.50344100000000003</v>
      </c>
      <c r="AE1065" s="14" t="s">
        <v>197</v>
      </c>
      <c r="AF1065" s="13">
        <v>6</v>
      </c>
      <c r="AG1065" s="14">
        <v>5</v>
      </c>
      <c r="AH1065" s="13">
        <v>4</v>
      </c>
      <c r="AI1065" s="7">
        <v>3</v>
      </c>
      <c r="AJ1065" s="7">
        <v>1</v>
      </c>
      <c r="AK1065" s="7">
        <v>3</v>
      </c>
      <c r="AL1065" s="7">
        <v>2</v>
      </c>
      <c r="AM1065" s="14">
        <v>1</v>
      </c>
      <c r="AN1065" s="13">
        <v>2</v>
      </c>
      <c r="AO1065" s="14">
        <v>2</v>
      </c>
      <c r="AP1065" s="7" t="s">
        <v>66</v>
      </c>
      <c r="AQ1065" s="7" t="s">
        <v>62</v>
      </c>
      <c r="AR1065" s="7" t="s">
        <v>208</v>
      </c>
      <c r="AS1065" s="7" t="s">
        <v>70</v>
      </c>
      <c r="AT1065" s="7" t="s">
        <v>62</v>
      </c>
      <c r="AU1065" s="7" t="s">
        <v>66</v>
      </c>
      <c r="AV1065" s="7" t="s">
        <v>70</v>
      </c>
      <c r="AW1065" s="7" t="s">
        <v>70</v>
      </c>
      <c r="AX1065" s="12">
        <v>0</v>
      </c>
      <c r="AY1065" s="12">
        <v>1</v>
      </c>
      <c r="AZ1065" s="12">
        <v>0</v>
      </c>
      <c r="BA1065" s="12" t="s">
        <v>5797</v>
      </c>
      <c r="BB1065" s="12">
        <v>1</v>
      </c>
      <c r="BC1065" s="12">
        <v>0</v>
      </c>
      <c r="BD1065" s="35">
        <v>1</v>
      </c>
      <c r="BE1065" s="12">
        <v>1</v>
      </c>
    </row>
    <row r="1066" spans="1:57" x14ac:dyDescent="0.35">
      <c r="A1066" s="7">
        <v>1065</v>
      </c>
      <c r="B1066" s="7">
        <v>1065</v>
      </c>
      <c r="C1066" s="7" t="s">
        <v>2344</v>
      </c>
      <c r="D1066" s="7" t="s">
        <v>2345</v>
      </c>
      <c r="E1066" s="13" t="s">
        <v>51</v>
      </c>
      <c r="F1066" s="7">
        <v>300</v>
      </c>
      <c r="G1066" s="7" t="s">
        <v>100</v>
      </c>
      <c r="H1066" s="7">
        <v>2090</v>
      </c>
      <c r="I1066" s="14" t="s">
        <v>53</v>
      </c>
      <c r="J1066" s="13" t="s">
        <v>54</v>
      </c>
      <c r="K1066" s="7" t="s">
        <v>83</v>
      </c>
      <c r="L1066" s="7" t="s">
        <v>76</v>
      </c>
      <c r="M1066" s="7" t="s">
        <v>57</v>
      </c>
      <c r="N1066" s="7">
        <v>19.2</v>
      </c>
      <c r="O1066" s="7" t="s">
        <v>58</v>
      </c>
      <c r="P1066" s="7">
        <v>47</v>
      </c>
      <c r="R1066" s="7" t="s">
        <v>59</v>
      </c>
      <c r="S1066" s="14" t="s">
        <v>59</v>
      </c>
      <c r="T1066" t="b">
        <v>0</v>
      </c>
      <c r="U1066" s="7">
        <v>808</v>
      </c>
      <c r="V1066" s="7">
        <v>11.66</v>
      </c>
      <c r="W1066" s="7">
        <v>21.7</v>
      </c>
      <c r="X1066" s="7">
        <v>0.41233340000000002</v>
      </c>
      <c r="Y1066" s="7">
        <v>1.4031400000000001</v>
      </c>
      <c r="Z1066" s="7">
        <v>5.7</v>
      </c>
      <c r="AA1066" s="7"/>
      <c r="AB1066" s="14">
        <v>2.02</v>
      </c>
      <c r="AC1066" s="17">
        <v>9.5259099999999999E-2</v>
      </c>
      <c r="AD1066" s="3">
        <v>0.90474100000000002</v>
      </c>
      <c r="AE1066" s="14" t="s">
        <v>197</v>
      </c>
      <c r="AF1066" s="13">
        <v>6</v>
      </c>
      <c r="AG1066" s="14">
        <v>5</v>
      </c>
      <c r="AH1066" s="13">
        <v>4</v>
      </c>
      <c r="AI1066" s="7">
        <v>4</v>
      </c>
      <c r="AJ1066" s="7">
        <v>0</v>
      </c>
      <c r="AK1066" s="7">
        <v>3</v>
      </c>
      <c r="AL1066" s="7">
        <v>3</v>
      </c>
      <c r="AM1066" s="14">
        <v>0</v>
      </c>
      <c r="AN1066" s="13">
        <v>2</v>
      </c>
      <c r="AO1066" s="14">
        <v>2</v>
      </c>
      <c r="AP1066" s="7" t="s">
        <v>66</v>
      </c>
      <c r="AQ1066" s="7" t="s">
        <v>62</v>
      </c>
      <c r="AR1066" s="7" t="s">
        <v>62</v>
      </c>
      <c r="AS1066" s="7" t="s">
        <v>70</v>
      </c>
      <c r="AT1066" s="7" t="s">
        <v>62</v>
      </c>
      <c r="AU1066" s="7" t="s">
        <v>66</v>
      </c>
      <c r="AV1066" s="7" t="s">
        <v>70</v>
      </c>
      <c r="AW1066" s="7" t="s">
        <v>70</v>
      </c>
      <c r="AX1066" s="12">
        <v>0</v>
      </c>
      <c r="AY1066" s="12">
        <v>0</v>
      </c>
      <c r="AZ1066" s="12">
        <v>0</v>
      </c>
      <c r="BA1066" s="12" t="s">
        <v>5797</v>
      </c>
      <c r="BB1066" s="12">
        <v>1</v>
      </c>
      <c r="BC1066" s="12">
        <v>0</v>
      </c>
      <c r="BD1066" s="35">
        <v>0</v>
      </c>
      <c r="BE1066" s="12">
        <v>1</v>
      </c>
    </row>
    <row r="1067" spans="1:57" x14ac:dyDescent="0.35">
      <c r="A1067" s="7">
        <v>1066</v>
      </c>
      <c r="B1067" s="7">
        <v>1066</v>
      </c>
      <c r="C1067" s="7" t="s">
        <v>2346</v>
      </c>
      <c r="D1067" s="7" t="s">
        <v>2347</v>
      </c>
      <c r="E1067" s="13" t="s">
        <v>51</v>
      </c>
      <c r="F1067" s="7">
        <v>300</v>
      </c>
      <c r="G1067" s="7" t="s">
        <v>89</v>
      </c>
      <c r="H1067" s="7">
        <v>1830</v>
      </c>
      <c r="I1067" s="14" t="s">
        <v>53</v>
      </c>
      <c r="J1067" s="13" t="s">
        <v>54</v>
      </c>
      <c r="K1067" s="7" t="s">
        <v>83</v>
      </c>
      <c r="L1067" s="7" t="s">
        <v>56</v>
      </c>
      <c r="M1067" s="7" t="s">
        <v>57</v>
      </c>
      <c r="N1067" s="7">
        <v>25.6</v>
      </c>
      <c r="O1067" s="7" t="s">
        <v>86</v>
      </c>
      <c r="P1067" s="7">
        <v>61</v>
      </c>
      <c r="R1067" s="7" t="s">
        <v>59</v>
      </c>
      <c r="S1067" s="14" t="s">
        <v>59</v>
      </c>
      <c r="T1067" t="b">
        <v>0</v>
      </c>
      <c r="U1067" s="7">
        <v>1388</v>
      </c>
      <c r="V1067" s="7">
        <v>14.36</v>
      </c>
      <c r="W1067" s="7">
        <v>23.16</v>
      </c>
      <c r="X1067" s="7">
        <v>0.61026659999999999</v>
      </c>
      <c r="Y1067" s="7">
        <v>2.4521000000000002</v>
      </c>
      <c r="Z1067" s="7">
        <v>5.5</v>
      </c>
      <c r="AA1067" s="7">
        <v>3.15</v>
      </c>
      <c r="AB1067" s="14">
        <v>2.88</v>
      </c>
      <c r="AC1067" s="17">
        <v>0.12179</v>
      </c>
      <c r="AD1067" s="3">
        <v>0.87821000000000005</v>
      </c>
      <c r="AE1067" s="14" t="s">
        <v>197</v>
      </c>
      <c r="AF1067" s="13">
        <v>6</v>
      </c>
      <c r="AG1067" s="14">
        <v>5</v>
      </c>
      <c r="AH1067" s="13">
        <v>4</v>
      </c>
      <c r="AI1067" s="7">
        <v>1</v>
      </c>
      <c r="AJ1067" s="7">
        <v>3</v>
      </c>
      <c r="AK1067" s="7">
        <v>3</v>
      </c>
      <c r="AL1067" s="7">
        <v>1</v>
      </c>
      <c r="AM1067" s="14">
        <v>2</v>
      </c>
      <c r="AN1067" s="13">
        <v>2</v>
      </c>
      <c r="AO1067" s="14">
        <v>2</v>
      </c>
      <c r="AP1067" s="7" t="s">
        <v>69</v>
      </c>
      <c r="AQ1067" s="7" t="s">
        <v>74</v>
      </c>
      <c r="AR1067" s="7" t="s">
        <v>62</v>
      </c>
      <c r="AS1067" s="7" t="s">
        <v>5797</v>
      </c>
      <c r="AT1067" s="7" t="s">
        <v>62</v>
      </c>
      <c r="AU1067" s="7" t="s">
        <v>66</v>
      </c>
      <c r="AV1067" s="7" t="s">
        <v>70</v>
      </c>
      <c r="AW1067" s="7" t="s">
        <v>70</v>
      </c>
      <c r="AX1067" s="12">
        <v>0</v>
      </c>
      <c r="AY1067" s="12">
        <v>0</v>
      </c>
      <c r="AZ1067" s="12">
        <v>0</v>
      </c>
      <c r="BA1067" s="12">
        <v>1</v>
      </c>
      <c r="BB1067" s="12">
        <v>1</v>
      </c>
      <c r="BC1067" s="12">
        <v>0</v>
      </c>
      <c r="BD1067" s="35" t="s">
        <v>5797</v>
      </c>
      <c r="BE1067" s="12">
        <v>1</v>
      </c>
    </row>
    <row r="1068" spans="1:57" x14ac:dyDescent="0.35">
      <c r="A1068" s="7">
        <v>1067</v>
      </c>
      <c r="B1068" s="7">
        <v>1067</v>
      </c>
      <c r="C1068" s="7" t="s">
        <v>2348</v>
      </c>
      <c r="D1068" s="7" t="s">
        <v>2349</v>
      </c>
      <c r="E1068" s="13" t="s">
        <v>51</v>
      </c>
      <c r="F1068" s="7">
        <v>300</v>
      </c>
      <c r="G1068" s="7" t="s">
        <v>89</v>
      </c>
      <c r="H1068" s="7">
        <v>1320</v>
      </c>
      <c r="I1068" s="14" t="s">
        <v>53</v>
      </c>
      <c r="J1068" s="13" t="s">
        <v>54</v>
      </c>
      <c r="K1068" s="7" t="s">
        <v>110</v>
      </c>
      <c r="L1068" s="7" t="s">
        <v>87</v>
      </c>
      <c r="M1068" s="7" t="s">
        <v>84</v>
      </c>
      <c r="N1068" s="7">
        <v>30.4</v>
      </c>
      <c r="O1068" s="7" t="s">
        <v>58</v>
      </c>
      <c r="P1068" s="7">
        <v>59</v>
      </c>
      <c r="Q1068" t="s">
        <v>7897</v>
      </c>
      <c r="R1068" s="7" t="s">
        <v>59</v>
      </c>
      <c r="S1068" s="14" t="s">
        <v>59</v>
      </c>
      <c r="T1068" t="b">
        <v>0</v>
      </c>
      <c r="U1068" s="7">
        <v>1575</v>
      </c>
      <c r="V1068" s="7">
        <v>15.76</v>
      </c>
      <c r="W1068" s="7">
        <v>25.12</v>
      </c>
      <c r="X1068" s="7">
        <v>0.61686660000000004</v>
      </c>
      <c r="Y1068" s="7">
        <v>2.8006600000000001</v>
      </c>
      <c r="Z1068" s="7">
        <v>5.3</v>
      </c>
      <c r="AA1068" s="7">
        <v>3.16</v>
      </c>
      <c r="AB1068" s="14">
        <v>3.51</v>
      </c>
      <c r="AC1068" s="17">
        <v>0.118313</v>
      </c>
      <c r="AD1068" s="3">
        <v>0.881687</v>
      </c>
      <c r="AE1068" s="14" t="s">
        <v>197</v>
      </c>
      <c r="AF1068" s="13">
        <v>6</v>
      </c>
      <c r="AG1068" s="14">
        <v>5</v>
      </c>
      <c r="AH1068" s="13">
        <v>4</v>
      </c>
      <c r="AI1068" s="7">
        <v>1</v>
      </c>
      <c r="AJ1068" s="7">
        <v>3</v>
      </c>
      <c r="AK1068" s="7">
        <v>3</v>
      </c>
      <c r="AL1068" s="7">
        <v>1</v>
      </c>
      <c r="AM1068" s="14">
        <v>2</v>
      </c>
      <c r="AN1068" s="13">
        <v>2</v>
      </c>
      <c r="AO1068" s="14">
        <v>2</v>
      </c>
      <c r="AP1068" s="7" t="s">
        <v>69</v>
      </c>
      <c r="AQ1068" s="7" t="s">
        <v>64</v>
      </c>
      <c r="AR1068" s="7" t="s">
        <v>208</v>
      </c>
      <c r="AS1068" s="7" t="s">
        <v>70</v>
      </c>
      <c r="AT1068" s="7" t="s">
        <v>70</v>
      </c>
      <c r="AU1068" s="7" t="s">
        <v>66</v>
      </c>
      <c r="AV1068" s="7" t="s">
        <v>70</v>
      </c>
      <c r="AW1068" s="7" t="s">
        <v>70</v>
      </c>
      <c r="AX1068" s="12">
        <v>0</v>
      </c>
      <c r="AY1068" s="12">
        <v>0</v>
      </c>
      <c r="AZ1068" s="12">
        <v>0</v>
      </c>
      <c r="BA1068" s="12">
        <v>1</v>
      </c>
      <c r="BB1068" s="12">
        <v>1</v>
      </c>
      <c r="BC1068" s="12">
        <v>0</v>
      </c>
      <c r="BD1068" s="35">
        <v>1</v>
      </c>
      <c r="BE1068" s="12" t="s">
        <v>5797</v>
      </c>
    </row>
    <row r="1069" spans="1:57" x14ac:dyDescent="0.35">
      <c r="A1069" s="7">
        <v>1068</v>
      </c>
      <c r="B1069" s="7">
        <v>1068</v>
      </c>
      <c r="C1069" s="7" t="s">
        <v>2350</v>
      </c>
      <c r="D1069" s="7" t="s">
        <v>2351</v>
      </c>
      <c r="E1069" s="13" t="s">
        <v>51</v>
      </c>
      <c r="F1069" s="7">
        <v>300</v>
      </c>
      <c r="G1069" s="7" t="s">
        <v>126</v>
      </c>
      <c r="H1069" s="7"/>
      <c r="I1069" s="14" t="s">
        <v>53</v>
      </c>
      <c r="J1069" s="13" t="s">
        <v>54</v>
      </c>
      <c r="K1069" s="7" t="s">
        <v>107</v>
      </c>
      <c r="L1069" s="7" t="s">
        <v>76</v>
      </c>
      <c r="M1069" s="7" t="s">
        <v>57</v>
      </c>
      <c r="N1069" s="7">
        <v>20.7</v>
      </c>
      <c r="O1069" s="7" t="s">
        <v>109</v>
      </c>
      <c r="P1069" s="7"/>
      <c r="Q1069" t="s">
        <v>7875</v>
      </c>
      <c r="R1069" s="7" t="s">
        <v>59</v>
      </c>
      <c r="S1069" s="14" t="s">
        <v>56</v>
      </c>
      <c r="T1069" t="b">
        <v>0</v>
      </c>
      <c r="U1069" s="7">
        <v>527</v>
      </c>
      <c r="V1069" s="7">
        <v>15.9</v>
      </c>
      <c r="W1069" s="7">
        <v>25.68</v>
      </c>
      <c r="X1069" s="7">
        <v>0.63179999999999992</v>
      </c>
      <c r="Y1069" s="7">
        <v>0.91818</v>
      </c>
      <c r="Z1069" s="7">
        <v>5.8</v>
      </c>
      <c r="AA1069" s="7">
        <v>3.79</v>
      </c>
      <c r="AB1069" s="14">
        <v>4.22</v>
      </c>
      <c r="AC1069" s="17">
        <v>6.1409699999999999E-3</v>
      </c>
      <c r="AD1069" s="3">
        <v>0.99385900000000005</v>
      </c>
      <c r="AE1069" s="14" t="s">
        <v>197</v>
      </c>
      <c r="AF1069" s="13">
        <v>6</v>
      </c>
      <c r="AG1069" s="14">
        <v>5</v>
      </c>
      <c r="AH1069" s="13">
        <v>4</v>
      </c>
      <c r="AI1069" s="7">
        <v>4</v>
      </c>
      <c r="AJ1069" s="7">
        <v>0</v>
      </c>
      <c r="AK1069" s="7">
        <v>3</v>
      </c>
      <c r="AL1069" s="7">
        <v>3</v>
      </c>
      <c r="AM1069" s="14">
        <v>0</v>
      </c>
      <c r="AN1069" s="13">
        <v>2</v>
      </c>
      <c r="AO1069" s="14">
        <v>2</v>
      </c>
      <c r="AP1069" s="7" t="s">
        <v>66</v>
      </c>
      <c r="AQ1069" s="7" t="s">
        <v>62</v>
      </c>
      <c r="AR1069" s="7" t="s">
        <v>66</v>
      </c>
      <c r="AS1069" s="7" t="s">
        <v>70</v>
      </c>
      <c r="AT1069" s="7" t="s">
        <v>70</v>
      </c>
      <c r="AU1069" s="7" t="s">
        <v>66</v>
      </c>
      <c r="AV1069" s="7" t="s">
        <v>70</v>
      </c>
      <c r="AW1069" s="7" t="s">
        <v>70</v>
      </c>
      <c r="AX1069" s="12">
        <v>0</v>
      </c>
      <c r="AY1069" s="12">
        <v>0</v>
      </c>
      <c r="AZ1069" s="12">
        <v>0</v>
      </c>
      <c r="BA1069" s="12" t="s">
        <v>5797</v>
      </c>
      <c r="BB1069" s="12">
        <v>1</v>
      </c>
      <c r="BC1069" s="12">
        <v>0</v>
      </c>
      <c r="BD1069" s="35">
        <v>0</v>
      </c>
      <c r="BE1069" s="12">
        <v>1</v>
      </c>
    </row>
    <row r="1070" spans="1:57" x14ac:dyDescent="0.35">
      <c r="A1070" s="7">
        <v>1069</v>
      </c>
      <c r="B1070" s="7">
        <v>1069</v>
      </c>
      <c r="C1070" s="7" t="s">
        <v>2352</v>
      </c>
      <c r="D1070" s="7" t="s">
        <v>2353</v>
      </c>
      <c r="E1070" s="13" t="s">
        <v>51</v>
      </c>
      <c r="F1070" s="7">
        <v>300</v>
      </c>
      <c r="G1070" s="7" t="s">
        <v>126</v>
      </c>
      <c r="H1070" s="7"/>
      <c r="I1070" s="14" t="s">
        <v>53</v>
      </c>
      <c r="J1070" s="13" t="s">
        <v>54</v>
      </c>
      <c r="K1070" s="7" t="s">
        <v>106</v>
      </c>
      <c r="L1070" s="7" t="s">
        <v>56</v>
      </c>
      <c r="M1070" s="7" t="s">
        <v>57</v>
      </c>
      <c r="N1070" s="7">
        <v>24.8</v>
      </c>
      <c r="O1070" s="7" t="s">
        <v>109</v>
      </c>
      <c r="P1070" s="7"/>
      <c r="Q1070" t="s">
        <v>7875</v>
      </c>
      <c r="R1070" s="7" t="s">
        <v>59</v>
      </c>
      <c r="S1070" s="14" t="s">
        <v>56</v>
      </c>
      <c r="T1070" t="b">
        <v>0</v>
      </c>
      <c r="U1070" s="7">
        <v>710</v>
      </c>
      <c r="V1070" s="7">
        <v>13.44</v>
      </c>
      <c r="W1070" s="7">
        <v>23.12</v>
      </c>
      <c r="X1070" s="7">
        <v>0.3721332</v>
      </c>
      <c r="Y1070" s="7">
        <v>1.4525600000000001</v>
      </c>
      <c r="Z1070" s="7">
        <v>5.6</v>
      </c>
      <c r="AA1070" s="7">
        <v>3.34</v>
      </c>
      <c r="AB1070" s="14">
        <v>3.7</v>
      </c>
      <c r="AC1070" s="17">
        <v>5.0207799999999997E-2</v>
      </c>
      <c r="AD1070" s="3">
        <v>0.94979199999999997</v>
      </c>
      <c r="AE1070" s="14" t="s">
        <v>197</v>
      </c>
      <c r="AF1070" s="13">
        <v>6</v>
      </c>
      <c r="AG1070" s="14">
        <v>5</v>
      </c>
      <c r="AH1070" s="13">
        <v>4</v>
      </c>
      <c r="AI1070" s="7">
        <v>3</v>
      </c>
      <c r="AJ1070" s="7">
        <v>1</v>
      </c>
      <c r="AK1070" s="7">
        <v>3</v>
      </c>
      <c r="AL1070" s="7">
        <v>2</v>
      </c>
      <c r="AM1070" s="14">
        <v>1</v>
      </c>
      <c r="AN1070" s="13">
        <v>2</v>
      </c>
      <c r="AO1070" s="14">
        <v>2</v>
      </c>
      <c r="AP1070" s="7" t="s">
        <v>66</v>
      </c>
      <c r="AQ1070" s="7" t="s">
        <v>62</v>
      </c>
      <c r="AR1070" s="7" t="s">
        <v>208</v>
      </c>
      <c r="AS1070" s="7" t="s">
        <v>70</v>
      </c>
      <c r="AT1070" s="7" t="s">
        <v>62</v>
      </c>
      <c r="AU1070" s="7" t="s">
        <v>66</v>
      </c>
      <c r="AV1070" s="7" t="s">
        <v>70</v>
      </c>
      <c r="AW1070" s="7" t="s">
        <v>70</v>
      </c>
      <c r="AX1070" s="12">
        <v>0</v>
      </c>
      <c r="AY1070" s="12">
        <v>0</v>
      </c>
      <c r="AZ1070" s="12">
        <v>0</v>
      </c>
      <c r="BA1070" s="12">
        <v>1</v>
      </c>
      <c r="BB1070" s="12">
        <v>1</v>
      </c>
      <c r="BC1070" s="12">
        <v>0</v>
      </c>
      <c r="BD1070" s="35">
        <v>0</v>
      </c>
      <c r="BE1070" s="12">
        <v>1</v>
      </c>
    </row>
    <row r="1071" spans="1:57" x14ac:dyDescent="0.35">
      <c r="A1071" s="7">
        <v>1070</v>
      </c>
      <c r="B1071" s="7">
        <v>1070</v>
      </c>
      <c r="C1071" s="7" t="s">
        <v>2354</v>
      </c>
      <c r="D1071" s="7" t="s">
        <v>2355</v>
      </c>
      <c r="E1071" s="13" t="s">
        <v>51</v>
      </c>
      <c r="F1071" s="7">
        <v>300</v>
      </c>
      <c r="G1071" s="7" t="s">
        <v>568</v>
      </c>
      <c r="H1071" s="7"/>
      <c r="I1071" s="14" t="s">
        <v>53</v>
      </c>
      <c r="J1071" s="13" t="s">
        <v>54</v>
      </c>
      <c r="K1071" s="7" t="s">
        <v>92</v>
      </c>
      <c r="L1071" s="7" t="s">
        <v>56</v>
      </c>
      <c r="M1071" s="7" t="s">
        <v>57</v>
      </c>
      <c r="N1071" s="7">
        <v>16</v>
      </c>
      <c r="O1071" s="7" t="s">
        <v>58</v>
      </c>
      <c r="P1071" s="7"/>
      <c r="R1071" s="7" t="s">
        <v>113</v>
      </c>
      <c r="S1071" s="14" t="s">
        <v>59</v>
      </c>
      <c r="T1071" t="b">
        <v>0</v>
      </c>
      <c r="U1071" s="7">
        <v>1237</v>
      </c>
      <c r="V1071" s="7">
        <v>20.14</v>
      </c>
      <c r="W1071" s="7">
        <v>29.44</v>
      </c>
      <c r="X1071" s="7">
        <v>0.83960040000000014</v>
      </c>
      <c r="Y1071" s="7">
        <v>1.76102</v>
      </c>
      <c r="Z1071" s="7">
        <v>5.9</v>
      </c>
      <c r="AA1071" s="7">
        <v>4.0999999999999996</v>
      </c>
      <c r="AB1071" s="14">
        <v>2.35</v>
      </c>
      <c r="AC1071" s="17">
        <v>2.14325E-2</v>
      </c>
      <c r="AD1071" s="3">
        <v>0.97856799999999999</v>
      </c>
      <c r="AE1071" s="14" t="s">
        <v>197</v>
      </c>
      <c r="AF1071" s="13">
        <v>6</v>
      </c>
      <c r="AG1071" s="14">
        <v>5</v>
      </c>
      <c r="AH1071" s="13">
        <v>4</v>
      </c>
      <c r="AI1071" s="7">
        <v>4</v>
      </c>
      <c r="AJ1071" s="7">
        <v>0</v>
      </c>
      <c r="AK1071" s="7">
        <v>3</v>
      </c>
      <c r="AL1071" s="7">
        <v>3</v>
      </c>
      <c r="AM1071" s="14">
        <v>0</v>
      </c>
      <c r="AN1071" s="13">
        <v>2</v>
      </c>
      <c r="AO1071" s="14">
        <v>2</v>
      </c>
      <c r="AP1071" s="7" t="s">
        <v>66</v>
      </c>
      <c r="AQ1071" s="7" t="s">
        <v>62</v>
      </c>
      <c r="AR1071" s="7" t="s">
        <v>62</v>
      </c>
      <c r="AS1071" s="7" t="s">
        <v>70</v>
      </c>
      <c r="AT1071" s="7" t="s">
        <v>62</v>
      </c>
      <c r="AU1071" s="7" t="s">
        <v>5797</v>
      </c>
      <c r="AV1071" s="7" t="s">
        <v>5797</v>
      </c>
      <c r="AW1071" s="7" t="s">
        <v>5797</v>
      </c>
      <c r="AX1071" s="12">
        <v>0</v>
      </c>
      <c r="AY1071" s="12">
        <v>0</v>
      </c>
      <c r="AZ1071" s="12">
        <v>0</v>
      </c>
      <c r="BA1071" s="12">
        <v>1</v>
      </c>
      <c r="BB1071" s="12">
        <v>1</v>
      </c>
      <c r="BC1071" s="12">
        <v>0</v>
      </c>
      <c r="BD1071" s="35">
        <v>1</v>
      </c>
      <c r="BE1071" s="12" t="s">
        <v>5797</v>
      </c>
    </row>
    <row r="1072" spans="1:57" x14ac:dyDescent="0.35">
      <c r="A1072" s="7">
        <v>1071</v>
      </c>
      <c r="B1072" s="7">
        <v>1071</v>
      </c>
      <c r="C1072" s="7" t="s">
        <v>2356</v>
      </c>
      <c r="D1072" s="7" t="s">
        <v>2357</v>
      </c>
      <c r="E1072" s="13" t="s">
        <v>51</v>
      </c>
      <c r="F1072" s="7">
        <v>300</v>
      </c>
      <c r="G1072" s="7" t="s">
        <v>89</v>
      </c>
      <c r="H1072" s="7">
        <v>1240</v>
      </c>
      <c r="I1072" s="14" t="s">
        <v>53</v>
      </c>
      <c r="J1072" s="13" t="s">
        <v>54</v>
      </c>
      <c r="K1072" s="7" t="s">
        <v>118</v>
      </c>
      <c r="L1072" s="7" t="s">
        <v>87</v>
      </c>
      <c r="M1072" s="7" t="s">
        <v>108</v>
      </c>
      <c r="N1072" s="7">
        <v>30.9</v>
      </c>
      <c r="O1072" s="7" t="s">
        <v>58</v>
      </c>
      <c r="P1072" s="7">
        <v>49</v>
      </c>
      <c r="Q1072" t="s">
        <v>7897</v>
      </c>
      <c r="R1072" s="7" t="s">
        <v>59</v>
      </c>
      <c r="S1072" s="14" t="s">
        <v>59</v>
      </c>
      <c r="T1072" t="b">
        <v>0</v>
      </c>
      <c r="U1072" s="7">
        <v>991</v>
      </c>
      <c r="V1072" s="7">
        <v>13.52</v>
      </c>
      <c r="W1072" s="7">
        <v>21.94</v>
      </c>
      <c r="X1072" s="7">
        <v>0.5716</v>
      </c>
      <c r="Y1072" s="7">
        <v>1.79708</v>
      </c>
      <c r="Z1072" s="7">
        <v>5.5</v>
      </c>
      <c r="AA1072" s="7">
        <v>3.2</v>
      </c>
      <c r="AB1072" s="14">
        <v>3.45</v>
      </c>
      <c r="AC1072" s="17">
        <v>1.0532700000000001E-2</v>
      </c>
      <c r="AD1072" s="3">
        <v>0.98946699999999999</v>
      </c>
      <c r="AE1072" s="14" t="s">
        <v>197</v>
      </c>
      <c r="AF1072" s="13">
        <v>6</v>
      </c>
      <c r="AG1072" s="14">
        <v>5</v>
      </c>
      <c r="AH1072" s="13">
        <v>4</v>
      </c>
      <c r="AI1072" s="7">
        <v>4</v>
      </c>
      <c r="AJ1072" s="7">
        <v>0</v>
      </c>
      <c r="AK1072" s="7">
        <v>3</v>
      </c>
      <c r="AL1072" s="7">
        <v>3</v>
      </c>
      <c r="AM1072" s="14">
        <v>0</v>
      </c>
      <c r="AN1072" s="13">
        <v>2</v>
      </c>
      <c r="AO1072" s="14">
        <v>2</v>
      </c>
      <c r="AP1072" s="7" t="s">
        <v>66</v>
      </c>
      <c r="AQ1072" s="7" t="s">
        <v>62</v>
      </c>
      <c r="AR1072" s="7" t="s">
        <v>62</v>
      </c>
      <c r="AS1072" s="7" t="s">
        <v>70</v>
      </c>
      <c r="AT1072" s="7" t="s">
        <v>62</v>
      </c>
      <c r="AU1072" s="7" t="s">
        <v>66</v>
      </c>
      <c r="AV1072" s="7" t="s">
        <v>70</v>
      </c>
      <c r="AW1072" s="7" t="s">
        <v>70</v>
      </c>
      <c r="AX1072" s="12">
        <v>0</v>
      </c>
      <c r="AY1072" s="12">
        <v>0</v>
      </c>
      <c r="AZ1072" s="12">
        <v>0</v>
      </c>
      <c r="BA1072" s="12" t="s">
        <v>5797</v>
      </c>
      <c r="BB1072" s="12">
        <v>1</v>
      </c>
      <c r="BC1072" s="12">
        <v>0</v>
      </c>
      <c r="BD1072" s="35">
        <v>0</v>
      </c>
      <c r="BE1072" s="12">
        <v>1</v>
      </c>
    </row>
    <row r="1073" spans="1:57" x14ac:dyDescent="0.35">
      <c r="A1073" s="7">
        <v>1072</v>
      </c>
      <c r="B1073" s="7">
        <v>1072</v>
      </c>
      <c r="C1073" s="7" t="s">
        <v>2358</v>
      </c>
      <c r="D1073" s="7" t="s">
        <v>2359</v>
      </c>
      <c r="E1073" s="13" t="s">
        <v>51</v>
      </c>
      <c r="F1073" s="7">
        <v>300</v>
      </c>
      <c r="G1073" s="7" t="s">
        <v>98</v>
      </c>
      <c r="H1073" s="7">
        <v>1820</v>
      </c>
      <c r="I1073" s="14" t="s">
        <v>53</v>
      </c>
      <c r="J1073" s="13" t="s">
        <v>54</v>
      </c>
      <c r="K1073" s="7" t="s">
        <v>72</v>
      </c>
      <c r="L1073" s="7" t="s">
        <v>56</v>
      </c>
      <c r="M1073" s="7" t="s">
        <v>57</v>
      </c>
      <c r="N1073" s="7">
        <v>17</v>
      </c>
      <c r="O1073" s="7" t="s">
        <v>58</v>
      </c>
      <c r="P1073" s="7">
        <v>48</v>
      </c>
      <c r="Q1073" t="s">
        <v>7875</v>
      </c>
      <c r="R1073" s="7" t="s">
        <v>59</v>
      </c>
      <c r="S1073" s="14" t="s">
        <v>59</v>
      </c>
      <c r="T1073" t="b">
        <v>0</v>
      </c>
      <c r="U1073" s="7">
        <v>430</v>
      </c>
      <c r="V1073" s="7">
        <v>12.02</v>
      </c>
      <c r="W1073" s="7">
        <v>23.8</v>
      </c>
      <c r="X1073" s="7">
        <v>0.57226660000000007</v>
      </c>
      <c r="Y1073" s="7">
        <v>0.77778000000000003</v>
      </c>
      <c r="Z1073" s="7">
        <v>6.5</v>
      </c>
      <c r="AA1073" s="7">
        <v>4.17</v>
      </c>
      <c r="AB1073" s="14">
        <v>2.48</v>
      </c>
      <c r="AC1073" s="17">
        <v>0.133822</v>
      </c>
      <c r="AD1073" s="3">
        <v>0.866178</v>
      </c>
      <c r="AE1073" s="14" t="s">
        <v>197</v>
      </c>
      <c r="AF1073" s="13">
        <v>6</v>
      </c>
      <c r="AG1073" s="14">
        <v>5</v>
      </c>
      <c r="AH1073" s="13">
        <v>4</v>
      </c>
      <c r="AI1073" s="7">
        <v>4</v>
      </c>
      <c r="AJ1073" s="7">
        <v>0</v>
      </c>
      <c r="AK1073" s="7">
        <v>3</v>
      </c>
      <c r="AL1073" s="7">
        <v>3</v>
      </c>
      <c r="AM1073" s="14">
        <v>0</v>
      </c>
      <c r="AN1073" s="13">
        <v>2</v>
      </c>
      <c r="AO1073" s="14">
        <v>2</v>
      </c>
      <c r="AP1073" s="7" t="s">
        <v>66</v>
      </c>
      <c r="AQ1073" s="7" t="s">
        <v>62</v>
      </c>
      <c r="AR1073" s="7" t="s">
        <v>62</v>
      </c>
      <c r="AS1073" s="7" t="s">
        <v>5797</v>
      </c>
      <c r="AT1073" s="7" t="s">
        <v>62</v>
      </c>
      <c r="AU1073" s="7" t="s">
        <v>66</v>
      </c>
      <c r="AV1073" s="7" t="s">
        <v>70</v>
      </c>
      <c r="AW1073" s="7" t="s">
        <v>70</v>
      </c>
      <c r="AX1073" s="12">
        <v>0</v>
      </c>
      <c r="AY1073" s="12">
        <v>1</v>
      </c>
      <c r="AZ1073" s="12">
        <v>0</v>
      </c>
      <c r="BA1073" s="12">
        <v>1</v>
      </c>
      <c r="BB1073" s="12" t="s">
        <v>5797</v>
      </c>
      <c r="BC1073" s="12">
        <v>0</v>
      </c>
      <c r="BD1073" s="35">
        <v>1</v>
      </c>
      <c r="BE1073" s="12">
        <v>1</v>
      </c>
    </row>
    <row r="1074" spans="1:57" x14ac:dyDescent="0.35">
      <c r="A1074" s="7">
        <v>1073</v>
      </c>
      <c r="B1074" s="7">
        <v>1073</v>
      </c>
      <c r="C1074" s="7" t="s">
        <v>2360</v>
      </c>
      <c r="D1074" s="7" t="s">
        <v>2361</v>
      </c>
      <c r="E1074" s="13" t="s">
        <v>51</v>
      </c>
      <c r="F1074" s="7">
        <v>300</v>
      </c>
      <c r="G1074" s="7" t="s">
        <v>100</v>
      </c>
      <c r="H1074" s="7">
        <v>1517</v>
      </c>
      <c r="I1074" s="14" t="s">
        <v>53</v>
      </c>
      <c r="J1074" s="13" t="s">
        <v>54</v>
      </c>
      <c r="K1074" s="7" t="s">
        <v>75</v>
      </c>
      <c r="L1074" s="7" t="s">
        <v>87</v>
      </c>
      <c r="M1074" s="7" t="s">
        <v>57</v>
      </c>
      <c r="N1074" s="7">
        <v>20</v>
      </c>
      <c r="O1074" s="7" t="s">
        <v>109</v>
      </c>
      <c r="P1074" s="7">
        <v>34</v>
      </c>
      <c r="Q1074" t="s">
        <v>7875</v>
      </c>
      <c r="R1074" s="7" t="s">
        <v>59</v>
      </c>
      <c r="S1074" s="14" t="s">
        <v>59</v>
      </c>
      <c r="T1074" t="b">
        <v>0</v>
      </c>
      <c r="U1074" s="7">
        <v>724</v>
      </c>
      <c r="V1074" s="7">
        <v>15.38</v>
      </c>
      <c r="W1074" s="7">
        <v>27.8</v>
      </c>
      <c r="X1074" s="7">
        <v>1.0755994</v>
      </c>
      <c r="Y1074" s="7">
        <v>0.93891999999999998</v>
      </c>
      <c r="Z1074" s="7"/>
      <c r="AA1074" s="7"/>
      <c r="AB1074" s="14"/>
      <c r="AC1074" s="17">
        <v>1E-4</v>
      </c>
      <c r="AD1074" s="3">
        <v>0.99990000000000001</v>
      </c>
      <c r="AE1074" s="14" t="s">
        <v>197</v>
      </c>
      <c r="AF1074" s="13">
        <v>6</v>
      </c>
      <c r="AG1074" s="14">
        <v>5</v>
      </c>
      <c r="AH1074" s="13">
        <v>4</v>
      </c>
      <c r="AI1074" s="7">
        <v>4</v>
      </c>
      <c r="AJ1074" s="7">
        <v>0</v>
      </c>
      <c r="AK1074" s="7">
        <v>3</v>
      </c>
      <c r="AL1074" s="7">
        <v>3</v>
      </c>
      <c r="AM1074" s="14">
        <v>0</v>
      </c>
      <c r="AN1074" s="13">
        <v>2</v>
      </c>
      <c r="AO1074" s="14">
        <v>2</v>
      </c>
      <c r="AP1074" s="7" t="s">
        <v>66</v>
      </c>
      <c r="AQ1074" s="7" t="s">
        <v>62</v>
      </c>
      <c r="AR1074" s="7" t="s">
        <v>66</v>
      </c>
      <c r="AS1074" s="7" t="s">
        <v>70</v>
      </c>
      <c r="AT1074" s="7" t="s">
        <v>70</v>
      </c>
      <c r="AU1074" s="7" t="s">
        <v>66</v>
      </c>
      <c r="AV1074" s="7" t="s">
        <v>70</v>
      </c>
      <c r="AW1074" s="7" t="s">
        <v>70</v>
      </c>
      <c r="AX1074" s="12">
        <v>0</v>
      </c>
      <c r="AY1074" s="12">
        <v>0</v>
      </c>
      <c r="AZ1074" s="12">
        <v>0</v>
      </c>
      <c r="BA1074" s="12">
        <v>1</v>
      </c>
      <c r="BB1074" s="12">
        <v>1</v>
      </c>
      <c r="BC1074" s="12">
        <v>0</v>
      </c>
      <c r="BD1074" s="35" t="s">
        <v>5797</v>
      </c>
      <c r="BE1074" s="12">
        <v>1</v>
      </c>
    </row>
    <row r="1075" spans="1:57" x14ac:dyDescent="0.35">
      <c r="A1075" s="7">
        <v>1074</v>
      </c>
      <c r="B1075" s="7">
        <v>1074</v>
      </c>
      <c r="C1075" s="7" t="s">
        <v>2362</v>
      </c>
      <c r="D1075" s="7" t="s">
        <v>2363</v>
      </c>
      <c r="E1075" s="13" t="s">
        <v>51</v>
      </c>
      <c r="F1075" s="7">
        <v>300</v>
      </c>
      <c r="G1075" s="7" t="s">
        <v>100</v>
      </c>
      <c r="H1075" s="7">
        <v>2675</v>
      </c>
      <c r="I1075" s="14" t="s">
        <v>53</v>
      </c>
      <c r="J1075" s="13" t="s">
        <v>54</v>
      </c>
      <c r="K1075" s="7" t="s">
        <v>75</v>
      </c>
      <c r="L1075" s="7" t="s">
        <v>87</v>
      </c>
      <c r="M1075" s="7" t="s">
        <v>57</v>
      </c>
      <c r="N1075" s="7">
        <v>23</v>
      </c>
      <c r="O1075" s="7" t="s">
        <v>109</v>
      </c>
      <c r="P1075" s="7">
        <v>37</v>
      </c>
      <c r="Q1075" t="s">
        <v>7875</v>
      </c>
      <c r="R1075" s="7" t="s">
        <v>113</v>
      </c>
      <c r="S1075" s="14" t="s">
        <v>56</v>
      </c>
      <c r="T1075" t="b">
        <v>0</v>
      </c>
      <c r="U1075" s="7">
        <v>512</v>
      </c>
      <c r="V1075" s="7">
        <v>10.82</v>
      </c>
      <c r="W1075" s="7">
        <v>25.08</v>
      </c>
      <c r="X1075" s="7">
        <v>0.95940000000000003</v>
      </c>
      <c r="Y1075" s="7">
        <v>0.70669999999999999</v>
      </c>
      <c r="Z1075" s="7"/>
      <c r="AA1075" s="7"/>
      <c r="AB1075" s="14"/>
      <c r="AC1075" s="17">
        <v>1E-4</v>
      </c>
      <c r="AD1075" s="3">
        <v>0.99990000000000001</v>
      </c>
      <c r="AE1075" s="14" t="s">
        <v>197</v>
      </c>
      <c r="AF1075" s="13">
        <v>6</v>
      </c>
      <c r="AG1075" s="14">
        <v>5</v>
      </c>
      <c r="AH1075" s="13">
        <v>4</v>
      </c>
      <c r="AI1075" s="7">
        <v>4</v>
      </c>
      <c r="AJ1075" s="7">
        <v>0</v>
      </c>
      <c r="AK1075" s="7">
        <v>3</v>
      </c>
      <c r="AL1075" s="7">
        <v>3</v>
      </c>
      <c r="AM1075" s="14">
        <v>0</v>
      </c>
      <c r="AN1075" s="13">
        <v>2</v>
      </c>
      <c r="AO1075" s="14">
        <v>2</v>
      </c>
      <c r="AP1075" s="7" t="s">
        <v>66</v>
      </c>
      <c r="AQ1075" s="7" t="s">
        <v>62</v>
      </c>
      <c r="AR1075" s="7" t="s">
        <v>66</v>
      </c>
      <c r="AS1075" s="7" t="s">
        <v>70</v>
      </c>
      <c r="AT1075" s="7" t="s">
        <v>70</v>
      </c>
      <c r="AU1075" s="7" t="s">
        <v>66</v>
      </c>
      <c r="AV1075" s="7" t="s">
        <v>70</v>
      </c>
      <c r="AW1075" s="7" t="s">
        <v>70</v>
      </c>
      <c r="AX1075" s="12">
        <v>0</v>
      </c>
      <c r="AY1075" s="12">
        <v>0</v>
      </c>
      <c r="AZ1075" s="12">
        <v>0</v>
      </c>
      <c r="BA1075" s="12">
        <v>1</v>
      </c>
      <c r="BB1075" s="12" t="s">
        <v>5797</v>
      </c>
      <c r="BC1075" s="12">
        <v>0</v>
      </c>
      <c r="BD1075" s="35" t="s">
        <v>5797</v>
      </c>
      <c r="BE1075" s="12">
        <v>1</v>
      </c>
    </row>
    <row r="1076" spans="1:57" x14ac:dyDescent="0.35">
      <c r="A1076" s="7">
        <v>1075</v>
      </c>
      <c r="B1076" s="7">
        <v>1075</v>
      </c>
      <c r="C1076" s="7" t="s">
        <v>2364</v>
      </c>
      <c r="D1076" s="7" t="s">
        <v>2365</v>
      </c>
      <c r="E1076" s="13" t="s">
        <v>51</v>
      </c>
      <c r="F1076" s="7">
        <v>300</v>
      </c>
      <c r="G1076" s="7" t="s">
        <v>158</v>
      </c>
      <c r="H1076" s="7"/>
      <c r="I1076" s="14" t="s">
        <v>53</v>
      </c>
      <c r="J1076" s="13" t="s">
        <v>54</v>
      </c>
      <c r="K1076" s="7" t="s">
        <v>75</v>
      </c>
      <c r="L1076" s="7" t="s">
        <v>87</v>
      </c>
      <c r="M1076" s="7" t="s">
        <v>57</v>
      </c>
      <c r="N1076" s="7">
        <v>22.9</v>
      </c>
      <c r="O1076" s="7" t="s">
        <v>86</v>
      </c>
      <c r="P1076" s="7">
        <v>34</v>
      </c>
      <c r="Q1076" t="s">
        <v>7875</v>
      </c>
      <c r="R1076" s="7" t="s">
        <v>113</v>
      </c>
      <c r="S1076" s="14" t="s">
        <v>56</v>
      </c>
      <c r="T1076" t="b">
        <v>0</v>
      </c>
      <c r="U1076" s="7">
        <v>1630</v>
      </c>
      <c r="V1076" s="7">
        <v>17.100000000000001</v>
      </c>
      <c r="W1076" s="7">
        <v>26.62</v>
      </c>
      <c r="X1076" s="7">
        <v>0.40326659999999998</v>
      </c>
      <c r="Y1076" s="7">
        <v>2.6251199999999999</v>
      </c>
      <c r="Z1076" s="7">
        <v>5.3</v>
      </c>
      <c r="AA1076" s="7">
        <v>3.45</v>
      </c>
      <c r="AB1076" s="14">
        <v>3.69</v>
      </c>
      <c r="AC1076" s="17">
        <v>1E-4</v>
      </c>
      <c r="AD1076" s="3">
        <v>0.99990000000000001</v>
      </c>
      <c r="AE1076" s="14" t="s">
        <v>197</v>
      </c>
      <c r="AF1076" s="13">
        <v>6</v>
      </c>
      <c r="AG1076" s="14">
        <v>5</v>
      </c>
      <c r="AH1076" s="13">
        <v>4</v>
      </c>
      <c r="AI1076" s="7">
        <v>4</v>
      </c>
      <c r="AJ1076" s="7">
        <v>0</v>
      </c>
      <c r="AK1076" s="7">
        <v>3</v>
      </c>
      <c r="AL1076" s="7">
        <v>3</v>
      </c>
      <c r="AM1076" s="14">
        <v>0</v>
      </c>
      <c r="AN1076" s="13">
        <v>2</v>
      </c>
      <c r="AO1076" s="14">
        <v>2</v>
      </c>
      <c r="AP1076" s="7" t="s">
        <v>66</v>
      </c>
      <c r="AQ1076" s="7" t="s">
        <v>62</v>
      </c>
      <c r="AR1076" s="7" t="s">
        <v>66</v>
      </c>
      <c r="AS1076" s="7" t="s">
        <v>70</v>
      </c>
      <c r="AT1076" s="7" t="s">
        <v>70</v>
      </c>
      <c r="AU1076" s="7" t="s">
        <v>66</v>
      </c>
      <c r="AV1076" s="7" t="s">
        <v>70</v>
      </c>
      <c r="AW1076" s="7" t="s">
        <v>70</v>
      </c>
      <c r="AX1076" s="12">
        <v>0</v>
      </c>
      <c r="AY1076" s="12">
        <v>0</v>
      </c>
      <c r="AZ1076" s="12">
        <v>0</v>
      </c>
      <c r="BA1076" s="12">
        <v>1</v>
      </c>
      <c r="BB1076" s="12">
        <v>1</v>
      </c>
      <c r="BC1076" s="12">
        <v>0</v>
      </c>
      <c r="BD1076" s="35">
        <v>0</v>
      </c>
      <c r="BE1076" s="12">
        <v>1</v>
      </c>
    </row>
    <row r="1077" spans="1:57" x14ac:dyDescent="0.35">
      <c r="A1077" s="7">
        <v>1076</v>
      </c>
      <c r="B1077" s="7">
        <v>1076</v>
      </c>
      <c r="C1077" s="7" t="s">
        <v>2366</v>
      </c>
      <c r="D1077" s="7" t="s">
        <v>2367</v>
      </c>
      <c r="E1077" s="13" t="s">
        <v>51</v>
      </c>
      <c r="F1077" s="7">
        <v>300</v>
      </c>
      <c r="G1077" s="7" t="s">
        <v>89</v>
      </c>
      <c r="H1077" s="7">
        <v>1000</v>
      </c>
      <c r="I1077" s="14" t="s">
        <v>53</v>
      </c>
      <c r="J1077" s="13" t="s">
        <v>54</v>
      </c>
      <c r="K1077" s="7" t="s">
        <v>123</v>
      </c>
      <c r="L1077" s="7" t="s">
        <v>87</v>
      </c>
      <c r="M1077" s="7" t="s">
        <v>57</v>
      </c>
      <c r="N1077" s="7">
        <v>16</v>
      </c>
      <c r="O1077" s="7" t="s">
        <v>86</v>
      </c>
      <c r="P1077" s="7">
        <v>40</v>
      </c>
      <c r="Q1077" t="s">
        <v>7920</v>
      </c>
      <c r="R1077" s="7" t="s">
        <v>113</v>
      </c>
      <c r="S1077" s="14" t="s">
        <v>59</v>
      </c>
      <c r="T1077" t="b">
        <v>0</v>
      </c>
      <c r="U1077" s="7">
        <v>1014</v>
      </c>
      <c r="V1077" s="7">
        <v>18.28</v>
      </c>
      <c r="W1077" s="7">
        <v>27.88</v>
      </c>
      <c r="X1077" s="7">
        <v>0.71906680000000001</v>
      </c>
      <c r="Y1077" s="7">
        <v>1.6654800000000001</v>
      </c>
      <c r="Z1077" s="7">
        <v>5.0999999999999996</v>
      </c>
      <c r="AA1077" s="7">
        <v>3.04</v>
      </c>
      <c r="AB1077" s="14">
        <v>3.98</v>
      </c>
      <c r="AC1077" s="17">
        <v>1E-4</v>
      </c>
      <c r="AD1077" s="3">
        <v>0.99990000000000001</v>
      </c>
      <c r="AE1077" s="14" t="s">
        <v>197</v>
      </c>
      <c r="AF1077" s="13">
        <v>6</v>
      </c>
      <c r="AG1077" s="14">
        <v>5</v>
      </c>
      <c r="AH1077" s="13">
        <v>4</v>
      </c>
      <c r="AI1077" s="7">
        <v>2</v>
      </c>
      <c r="AJ1077" s="7">
        <v>2</v>
      </c>
      <c r="AK1077" s="7">
        <v>3</v>
      </c>
      <c r="AL1077" s="7">
        <v>2</v>
      </c>
      <c r="AM1077" s="14">
        <v>1</v>
      </c>
      <c r="AN1077" s="13">
        <v>2</v>
      </c>
      <c r="AO1077" s="14">
        <v>2</v>
      </c>
      <c r="AP1077" s="7" t="s">
        <v>69</v>
      </c>
      <c r="AQ1077" s="7" t="s">
        <v>62</v>
      </c>
      <c r="AR1077" s="7" t="s">
        <v>66</v>
      </c>
      <c r="AS1077" s="7" t="s">
        <v>70</v>
      </c>
      <c r="AT1077" s="7" t="s">
        <v>70</v>
      </c>
      <c r="AU1077" s="7" t="s">
        <v>66</v>
      </c>
      <c r="AV1077" s="7" t="s">
        <v>70</v>
      </c>
      <c r="AW1077" s="7" t="s">
        <v>70</v>
      </c>
      <c r="AX1077" s="12">
        <v>0</v>
      </c>
      <c r="AY1077" s="12">
        <v>1</v>
      </c>
      <c r="AZ1077" s="12">
        <v>0</v>
      </c>
      <c r="BA1077" s="12">
        <v>1</v>
      </c>
      <c r="BB1077" s="12" t="s">
        <v>5797</v>
      </c>
      <c r="BC1077" s="12">
        <v>0</v>
      </c>
      <c r="BD1077" s="35">
        <v>1</v>
      </c>
      <c r="BE1077" s="12">
        <v>1</v>
      </c>
    </row>
    <row r="1078" spans="1:57" x14ac:dyDescent="0.35">
      <c r="A1078" s="7">
        <v>1077</v>
      </c>
      <c r="B1078" s="7">
        <v>1077</v>
      </c>
      <c r="C1078" s="7" t="s">
        <v>2368</v>
      </c>
      <c r="D1078" s="7" t="s">
        <v>2369</v>
      </c>
      <c r="E1078" s="13" t="s">
        <v>51</v>
      </c>
      <c r="F1078" s="7">
        <v>300</v>
      </c>
      <c r="G1078" s="7" t="s">
        <v>139</v>
      </c>
      <c r="H1078" s="7"/>
      <c r="I1078" s="14" t="s">
        <v>53</v>
      </c>
      <c r="J1078" s="13" t="s">
        <v>54</v>
      </c>
      <c r="K1078" s="7" t="s">
        <v>75</v>
      </c>
      <c r="L1078" s="7" t="s">
        <v>87</v>
      </c>
      <c r="M1078" s="7" t="s">
        <v>57</v>
      </c>
      <c r="N1078" s="7">
        <v>17</v>
      </c>
      <c r="O1078" s="7" t="s">
        <v>58</v>
      </c>
      <c r="P1078" s="7">
        <v>45</v>
      </c>
      <c r="Q1078" t="s">
        <v>7875</v>
      </c>
      <c r="R1078" s="7" t="s">
        <v>113</v>
      </c>
      <c r="S1078" s="14" t="s">
        <v>59</v>
      </c>
      <c r="T1078" t="b">
        <v>0</v>
      </c>
      <c r="U1078" s="7">
        <v>1054</v>
      </c>
      <c r="V1078" s="7">
        <v>17.62</v>
      </c>
      <c r="W1078" s="7">
        <v>27.14</v>
      </c>
      <c r="X1078" s="7">
        <v>0.63453320000000002</v>
      </c>
      <c r="Y1078" s="7">
        <v>1.4912399999999999</v>
      </c>
      <c r="Z1078" s="7">
        <v>6.4</v>
      </c>
      <c r="AA1078" s="7">
        <v>3.04</v>
      </c>
      <c r="AB1078" s="14">
        <v>3.77</v>
      </c>
      <c r="AC1078" s="17">
        <v>1E-4</v>
      </c>
      <c r="AD1078" s="3">
        <v>0.99990000000000001</v>
      </c>
      <c r="AE1078" s="14" t="s">
        <v>197</v>
      </c>
      <c r="AF1078" s="13">
        <v>6</v>
      </c>
      <c r="AG1078" s="14">
        <v>5</v>
      </c>
      <c r="AH1078" s="13">
        <v>4</v>
      </c>
      <c r="AI1078" s="7">
        <v>4</v>
      </c>
      <c r="AJ1078" s="7">
        <v>0</v>
      </c>
      <c r="AK1078" s="7">
        <v>3</v>
      </c>
      <c r="AL1078" s="7">
        <v>3</v>
      </c>
      <c r="AM1078" s="14">
        <v>0</v>
      </c>
      <c r="AN1078" s="13">
        <v>2</v>
      </c>
      <c r="AO1078" s="14">
        <v>2</v>
      </c>
      <c r="AP1078" s="7" t="s">
        <v>66</v>
      </c>
      <c r="AQ1078" s="7" t="s">
        <v>62</v>
      </c>
      <c r="AR1078" s="7" t="s">
        <v>66</v>
      </c>
      <c r="AS1078" s="7" t="s">
        <v>70</v>
      </c>
      <c r="AT1078" s="7" t="s">
        <v>70</v>
      </c>
      <c r="AU1078" s="7" t="s">
        <v>66</v>
      </c>
      <c r="AV1078" s="7" t="s">
        <v>70</v>
      </c>
      <c r="AW1078" s="7" t="s">
        <v>70</v>
      </c>
      <c r="AX1078" s="12">
        <v>0</v>
      </c>
      <c r="AY1078" s="12">
        <v>0</v>
      </c>
      <c r="AZ1078" s="12">
        <v>0</v>
      </c>
      <c r="BA1078" s="12">
        <v>1</v>
      </c>
      <c r="BB1078" s="12">
        <v>1</v>
      </c>
      <c r="BC1078" s="12">
        <v>0</v>
      </c>
      <c r="BD1078" s="35">
        <v>0</v>
      </c>
      <c r="BE1078" s="12">
        <v>1</v>
      </c>
    </row>
    <row r="1079" spans="1:57" x14ac:dyDescent="0.35">
      <c r="A1079" s="7">
        <v>1078</v>
      </c>
      <c r="B1079" s="7">
        <v>1078</v>
      </c>
      <c r="C1079" s="7" t="s">
        <v>2370</v>
      </c>
      <c r="D1079" s="7" t="s">
        <v>2371</v>
      </c>
      <c r="E1079" s="13" t="s">
        <v>51</v>
      </c>
      <c r="F1079" s="7">
        <v>300</v>
      </c>
      <c r="G1079" s="7" t="s">
        <v>139</v>
      </c>
      <c r="H1079" s="7"/>
      <c r="I1079" s="14" t="s">
        <v>53</v>
      </c>
      <c r="J1079" s="13" t="s">
        <v>54</v>
      </c>
      <c r="K1079" s="7" t="s">
        <v>75</v>
      </c>
      <c r="L1079" s="7" t="s">
        <v>87</v>
      </c>
      <c r="M1079" s="7" t="s">
        <v>57</v>
      </c>
      <c r="N1079" s="7">
        <v>21</v>
      </c>
      <c r="O1079" s="7" t="s">
        <v>109</v>
      </c>
      <c r="P1079" s="7">
        <v>37</v>
      </c>
      <c r="Q1079" t="s">
        <v>7875</v>
      </c>
      <c r="R1079" s="7" t="s">
        <v>59</v>
      </c>
      <c r="S1079" s="14" t="s">
        <v>56</v>
      </c>
      <c r="T1079" t="b">
        <v>0</v>
      </c>
      <c r="U1079" s="7">
        <v>1315</v>
      </c>
      <c r="V1079" s="7">
        <v>18.72</v>
      </c>
      <c r="W1079" s="7">
        <v>29.1</v>
      </c>
      <c r="X1079" s="7">
        <v>0.6457331999999999</v>
      </c>
      <c r="Y1079" s="7">
        <v>1.82752</v>
      </c>
      <c r="Z1079" s="7">
        <v>6.2</v>
      </c>
      <c r="AA1079" s="7">
        <v>2.87</v>
      </c>
      <c r="AB1079" s="14">
        <v>3.46</v>
      </c>
      <c r="AC1079" s="17">
        <v>1E-4</v>
      </c>
      <c r="AD1079" s="3">
        <v>0.99990000000000001</v>
      </c>
      <c r="AE1079" s="14" t="s">
        <v>197</v>
      </c>
      <c r="AF1079" s="13">
        <v>6</v>
      </c>
      <c r="AG1079" s="14">
        <v>5</v>
      </c>
      <c r="AH1079" s="13">
        <v>4</v>
      </c>
      <c r="AI1079" s="7">
        <v>3</v>
      </c>
      <c r="AJ1079" s="7">
        <v>1</v>
      </c>
      <c r="AK1079" s="7">
        <v>3</v>
      </c>
      <c r="AL1079" s="7">
        <v>2</v>
      </c>
      <c r="AM1079" s="14">
        <v>1</v>
      </c>
      <c r="AN1079" s="13">
        <v>2</v>
      </c>
      <c r="AO1079" s="14">
        <v>2</v>
      </c>
      <c r="AP1079" s="7" t="s">
        <v>66</v>
      </c>
      <c r="AQ1079" s="7" t="s">
        <v>62</v>
      </c>
      <c r="AR1079" s="7" t="s">
        <v>208</v>
      </c>
      <c r="AS1079" s="7" t="s">
        <v>70</v>
      </c>
      <c r="AT1079" s="7" t="s">
        <v>62</v>
      </c>
      <c r="AU1079" s="7" t="s">
        <v>66</v>
      </c>
      <c r="AV1079" s="7" t="s">
        <v>70</v>
      </c>
      <c r="AW1079" s="7" t="s">
        <v>70</v>
      </c>
      <c r="AX1079" s="12" t="s">
        <v>5797</v>
      </c>
      <c r="AY1079" s="12">
        <v>0</v>
      </c>
      <c r="AZ1079" s="12">
        <v>0</v>
      </c>
      <c r="BA1079" s="12">
        <v>1</v>
      </c>
      <c r="BB1079" s="12">
        <v>1</v>
      </c>
      <c r="BC1079" s="12">
        <v>0</v>
      </c>
      <c r="BD1079" s="35">
        <v>1</v>
      </c>
      <c r="BE1079" s="12" t="s">
        <v>5797</v>
      </c>
    </row>
    <row r="1080" spans="1:57" x14ac:dyDescent="0.35">
      <c r="A1080" s="7">
        <v>1079</v>
      </c>
      <c r="B1080" s="7">
        <v>1079</v>
      </c>
      <c r="C1080" s="7" t="s">
        <v>2372</v>
      </c>
      <c r="D1080" s="7" t="s">
        <v>2373</v>
      </c>
      <c r="E1080" s="13" t="s">
        <v>51</v>
      </c>
      <c r="F1080" s="7">
        <v>300</v>
      </c>
      <c r="G1080" s="7" t="s">
        <v>100</v>
      </c>
      <c r="H1080" s="7">
        <v>1856</v>
      </c>
      <c r="I1080" s="14" t="s">
        <v>53</v>
      </c>
      <c r="J1080" s="13" t="s">
        <v>54</v>
      </c>
      <c r="K1080" s="7" t="s">
        <v>118</v>
      </c>
      <c r="L1080" s="7" t="s">
        <v>87</v>
      </c>
      <c r="M1080" s="7" t="s">
        <v>57</v>
      </c>
      <c r="N1080" s="7">
        <v>60</v>
      </c>
      <c r="O1080" s="7" t="s">
        <v>58</v>
      </c>
      <c r="P1080" s="7">
        <v>35</v>
      </c>
      <c r="Q1080" t="s">
        <v>7875</v>
      </c>
      <c r="R1080" s="7" t="s">
        <v>59</v>
      </c>
      <c r="S1080" s="14" t="s">
        <v>59</v>
      </c>
      <c r="T1080" t="b">
        <v>0</v>
      </c>
      <c r="U1080" s="7">
        <v>629</v>
      </c>
      <c r="V1080" s="7">
        <v>12.42</v>
      </c>
      <c r="W1080" s="7">
        <v>26.72</v>
      </c>
      <c r="X1080" s="7">
        <v>0.98799979999999998</v>
      </c>
      <c r="Y1080" s="7">
        <v>0.80496000000000001</v>
      </c>
      <c r="Z1080" s="7"/>
      <c r="AA1080" s="7"/>
      <c r="AB1080" s="14"/>
      <c r="AC1080" s="17">
        <v>4.9731499999999998E-2</v>
      </c>
      <c r="AD1080" s="3">
        <v>0.950268</v>
      </c>
      <c r="AE1080" s="14" t="s">
        <v>197</v>
      </c>
      <c r="AF1080" s="13">
        <v>6</v>
      </c>
      <c r="AG1080" s="14">
        <v>5</v>
      </c>
      <c r="AH1080" s="13">
        <v>4</v>
      </c>
      <c r="AI1080" s="7">
        <v>4</v>
      </c>
      <c r="AJ1080" s="7">
        <v>0</v>
      </c>
      <c r="AK1080" s="7">
        <v>3</v>
      </c>
      <c r="AL1080" s="7">
        <v>3</v>
      </c>
      <c r="AM1080" s="14">
        <v>0</v>
      </c>
      <c r="AN1080" s="13">
        <v>2</v>
      </c>
      <c r="AO1080" s="14">
        <v>2</v>
      </c>
      <c r="AP1080" s="7" t="s">
        <v>66</v>
      </c>
      <c r="AQ1080" s="7" t="s">
        <v>62</v>
      </c>
      <c r="AR1080" s="7" t="s">
        <v>62</v>
      </c>
      <c r="AS1080" s="7" t="s">
        <v>70</v>
      </c>
      <c r="AT1080" s="7" t="s">
        <v>62</v>
      </c>
      <c r="AU1080" s="7" t="s">
        <v>66</v>
      </c>
      <c r="AV1080" s="7" t="s">
        <v>5797</v>
      </c>
      <c r="AW1080" s="7" t="s">
        <v>5797</v>
      </c>
      <c r="AX1080" s="12">
        <v>0</v>
      </c>
      <c r="AY1080" s="12">
        <v>0</v>
      </c>
      <c r="AZ1080" s="12">
        <v>0</v>
      </c>
      <c r="BA1080" s="12">
        <v>1</v>
      </c>
      <c r="BB1080" s="12" t="s">
        <v>5797</v>
      </c>
      <c r="BC1080" s="12">
        <v>0</v>
      </c>
      <c r="BD1080" s="35">
        <v>1</v>
      </c>
      <c r="BE1080" s="12" t="s">
        <v>5797</v>
      </c>
    </row>
    <row r="1081" spans="1:57" x14ac:dyDescent="0.35">
      <c r="A1081" s="7">
        <v>1080</v>
      </c>
      <c r="B1081" s="7">
        <v>1080</v>
      </c>
      <c r="C1081" s="7" t="s">
        <v>2374</v>
      </c>
      <c r="D1081" s="7" t="s">
        <v>2375</v>
      </c>
      <c r="E1081" s="13" t="s">
        <v>51</v>
      </c>
      <c r="F1081" s="7">
        <v>300</v>
      </c>
      <c r="G1081" s="7" t="s">
        <v>89</v>
      </c>
      <c r="H1081" s="7">
        <v>1550</v>
      </c>
      <c r="I1081" s="14" t="s">
        <v>53</v>
      </c>
      <c r="J1081" s="13" t="s">
        <v>54</v>
      </c>
      <c r="K1081" s="7" t="s">
        <v>92</v>
      </c>
      <c r="L1081" s="7" t="s">
        <v>76</v>
      </c>
      <c r="M1081" s="7" t="s">
        <v>57</v>
      </c>
      <c r="N1081" s="7">
        <v>21</v>
      </c>
      <c r="O1081" s="7" t="s">
        <v>86</v>
      </c>
      <c r="P1081" s="7">
        <v>37</v>
      </c>
      <c r="Q1081" t="s">
        <v>7875</v>
      </c>
      <c r="R1081" s="7" t="s">
        <v>113</v>
      </c>
      <c r="S1081" s="14" t="s">
        <v>59</v>
      </c>
      <c r="T1081" t="b">
        <v>0</v>
      </c>
      <c r="U1081" s="7">
        <v>881</v>
      </c>
      <c r="V1081" s="7">
        <v>16.18</v>
      </c>
      <c r="W1081" s="7">
        <v>24.52</v>
      </c>
      <c r="X1081" s="7">
        <v>0.60166659999999994</v>
      </c>
      <c r="Y1081" s="7">
        <v>1.41822</v>
      </c>
      <c r="Z1081" s="7">
        <v>5.4</v>
      </c>
      <c r="AA1081" s="7">
        <v>3.23</v>
      </c>
      <c r="AB1081" s="14">
        <v>3.93</v>
      </c>
      <c r="AC1081" s="17">
        <v>1E-4</v>
      </c>
      <c r="AD1081" s="3">
        <v>0.99990000000000001</v>
      </c>
      <c r="AE1081" s="14" t="s">
        <v>197</v>
      </c>
      <c r="AF1081" s="13">
        <v>6</v>
      </c>
      <c r="AG1081" s="14">
        <v>5</v>
      </c>
      <c r="AH1081" s="13">
        <v>4</v>
      </c>
      <c r="AI1081" s="7">
        <v>4</v>
      </c>
      <c r="AJ1081" s="7">
        <v>0</v>
      </c>
      <c r="AK1081" s="7">
        <v>3</v>
      </c>
      <c r="AL1081" s="7">
        <v>3</v>
      </c>
      <c r="AM1081" s="14">
        <v>0</v>
      </c>
      <c r="AN1081" s="13">
        <v>2</v>
      </c>
      <c r="AO1081" s="14">
        <v>2</v>
      </c>
      <c r="AP1081" s="7" t="s">
        <v>66</v>
      </c>
      <c r="AQ1081" s="7" t="s">
        <v>62</v>
      </c>
      <c r="AR1081" s="7" t="s">
        <v>66</v>
      </c>
      <c r="AS1081" s="7" t="s">
        <v>70</v>
      </c>
      <c r="AT1081" s="7" t="s">
        <v>70</v>
      </c>
      <c r="AU1081" s="7" t="s">
        <v>66</v>
      </c>
      <c r="AV1081" s="7" t="s">
        <v>70</v>
      </c>
      <c r="AW1081" s="7" t="s">
        <v>70</v>
      </c>
      <c r="AX1081" s="12">
        <v>0</v>
      </c>
      <c r="AY1081" s="12">
        <v>0</v>
      </c>
      <c r="AZ1081" s="12">
        <v>0</v>
      </c>
      <c r="BA1081" s="12">
        <v>1</v>
      </c>
      <c r="BB1081" s="12">
        <v>1</v>
      </c>
      <c r="BC1081" s="12">
        <v>0</v>
      </c>
      <c r="BD1081" s="35" t="s">
        <v>5797</v>
      </c>
      <c r="BE1081" s="12">
        <v>1</v>
      </c>
    </row>
    <row r="1082" spans="1:57" x14ac:dyDescent="0.35">
      <c r="A1082" s="7">
        <v>1081</v>
      </c>
      <c r="B1082" s="7">
        <v>1081</v>
      </c>
      <c r="C1082" s="7" t="s">
        <v>2376</v>
      </c>
      <c r="D1082" s="7" t="s">
        <v>2377</v>
      </c>
      <c r="E1082" s="13" t="s">
        <v>51</v>
      </c>
      <c r="F1082" s="7">
        <v>300</v>
      </c>
      <c r="G1082" s="7" t="s">
        <v>173</v>
      </c>
      <c r="H1082" s="7"/>
      <c r="I1082" s="14" t="s">
        <v>53</v>
      </c>
      <c r="J1082" s="13" t="s">
        <v>54</v>
      </c>
      <c r="K1082" s="7" t="s">
        <v>75</v>
      </c>
      <c r="L1082" s="7" t="s">
        <v>56</v>
      </c>
      <c r="M1082" s="7" t="s">
        <v>57</v>
      </c>
      <c r="N1082" s="7">
        <v>27</v>
      </c>
      <c r="O1082" s="7" t="s">
        <v>86</v>
      </c>
      <c r="P1082" s="7">
        <v>40</v>
      </c>
      <c r="Q1082" t="s">
        <v>7875</v>
      </c>
      <c r="R1082" s="7" t="s">
        <v>113</v>
      </c>
      <c r="S1082" s="14" t="s">
        <v>59</v>
      </c>
      <c r="T1082" t="b">
        <v>0</v>
      </c>
      <c r="U1082" s="7">
        <v>1212</v>
      </c>
      <c r="V1082" s="7">
        <v>17.84</v>
      </c>
      <c r="W1082" s="7">
        <v>27.06</v>
      </c>
      <c r="X1082" s="7">
        <v>0.60913339999999994</v>
      </c>
      <c r="Y1082" s="7">
        <v>1.7226399999999999</v>
      </c>
      <c r="Z1082" s="7">
        <v>6.1</v>
      </c>
      <c r="AA1082" s="7">
        <v>2.72</v>
      </c>
      <c r="AB1082" s="14">
        <v>3.85</v>
      </c>
      <c r="AC1082" s="17">
        <v>1E-4</v>
      </c>
      <c r="AD1082" s="3">
        <v>0.99990000000000001</v>
      </c>
      <c r="AE1082" s="14" t="s">
        <v>197</v>
      </c>
      <c r="AF1082" s="13">
        <v>6</v>
      </c>
      <c r="AG1082" s="14">
        <v>5</v>
      </c>
      <c r="AH1082" s="13">
        <v>4</v>
      </c>
      <c r="AI1082" s="7">
        <v>4</v>
      </c>
      <c r="AJ1082" s="7">
        <v>0</v>
      </c>
      <c r="AK1082" s="7">
        <v>3</v>
      </c>
      <c r="AL1082" s="7">
        <v>3</v>
      </c>
      <c r="AM1082" s="14">
        <v>0</v>
      </c>
      <c r="AN1082" s="13">
        <v>2</v>
      </c>
      <c r="AO1082" s="14">
        <v>2</v>
      </c>
      <c r="AP1082" s="7" t="s">
        <v>66</v>
      </c>
      <c r="AQ1082" s="7" t="s">
        <v>62</v>
      </c>
      <c r="AR1082" s="7" t="s">
        <v>66</v>
      </c>
      <c r="AS1082" s="7" t="s">
        <v>70</v>
      </c>
      <c r="AT1082" s="7" t="s">
        <v>70</v>
      </c>
      <c r="AU1082" s="7" t="s">
        <v>66</v>
      </c>
      <c r="AV1082" s="7" t="s">
        <v>70</v>
      </c>
      <c r="AW1082" s="7" t="s">
        <v>70</v>
      </c>
      <c r="AX1082" s="12">
        <v>0</v>
      </c>
      <c r="AY1082" s="12">
        <v>0</v>
      </c>
      <c r="AZ1082" s="12">
        <v>0</v>
      </c>
      <c r="BA1082" s="12">
        <v>1</v>
      </c>
      <c r="BB1082" s="12" t="s">
        <v>5797</v>
      </c>
      <c r="BC1082" s="12">
        <v>0</v>
      </c>
      <c r="BD1082" s="35">
        <v>0</v>
      </c>
      <c r="BE1082" s="12">
        <v>1</v>
      </c>
    </row>
    <row r="1083" spans="1:57" x14ac:dyDescent="0.35">
      <c r="A1083" s="7">
        <v>1082</v>
      </c>
      <c r="B1083" s="7">
        <v>1082</v>
      </c>
      <c r="C1083" s="7" t="s">
        <v>2378</v>
      </c>
      <c r="D1083" s="7" t="s">
        <v>2379</v>
      </c>
      <c r="E1083" s="13" t="s">
        <v>51</v>
      </c>
      <c r="F1083" s="7">
        <v>300</v>
      </c>
      <c r="G1083" s="7" t="s">
        <v>100</v>
      </c>
      <c r="H1083" s="7">
        <v>2243</v>
      </c>
      <c r="I1083" s="14" t="s">
        <v>53</v>
      </c>
      <c r="J1083" s="13" t="s">
        <v>54</v>
      </c>
      <c r="K1083" s="7" t="s">
        <v>106</v>
      </c>
      <c r="L1083" s="7" t="s">
        <v>56</v>
      </c>
      <c r="M1083" s="7" t="s">
        <v>57</v>
      </c>
      <c r="N1083" s="7">
        <v>25</v>
      </c>
      <c r="O1083" s="7" t="s">
        <v>86</v>
      </c>
      <c r="P1083" s="7">
        <v>36</v>
      </c>
      <c r="Q1083" t="s">
        <v>7875</v>
      </c>
      <c r="R1083" s="7" t="s">
        <v>59</v>
      </c>
      <c r="S1083" s="14" t="s">
        <v>59</v>
      </c>
      <c r="T1083" t="b">
        <v>0</v>
      </c>
      <c r="U1083" s="7">
        <v>544</v>
      </c>
      <c r="V1083" s="7">
        <v>9.16</v>
      </c>
      <c r="W1083" s="7">
        <v>25.02</v>
      </c>
      <c r="X1083" s="7">
        <v>0.82066660000000002</v>
      </c>
      <c r="Y1083" s="7">
        <v>0.78049999999999997</v>
      </c>
      <c r="Z1083" s="7"/>
      <c r="AA1083" s="7"/>
      <c r="AB1083" s="14"/>
      <c r="AC1083" s="17">
        <v>2.4869200000000001E-2</v>
      </c>
      <c r="AD1083" s="3">
        <v>0.97513099999999997</v>
      </c>
      <c r="AE1083" s="14" t="s">
        <v>197</v>
      </c>
      <c r="AF1083" s="13">
        <v>6</v>
      </c>
      <c r="AG1083" s="14">
        <v>5</v>
      </c>
      <c r="AH1083" s="13">
        <v>4</v>
      </c>
      <c r="AI1083" s="7">
        <v>4</v>
      </c>
      <c r="AJ1083" s="7">
        <v>0</v>
      </c>
      <c r="AK1083" s="7">
        <v>3</v>
      </c>
      <c r="AL1083" s="7">
        <v>3</v>
      </c>
      <c r="AM1083" s="14">
        <v>0</v>
      </c>
      <c r="AN1083" s="13">
        <v>2</v>
      </c>
      <c r="AO1083" s="14">
        <v>2</v>
      </c>
      <c r="AP1083" s="7" t="s">
        <v>66</v>
      </c>
      <c r="AQ1083" s="7" t="s">
        <v>62</v>
      </c>
      <c r="AR1083" s="7" t="s">
        <v>62</v>
      </c>
      <c r="AS1083" s="7" t="s">
        <v>5797</v>
      </c>
      <c r="AT1083" s="7" t="s">
        <v>62</v>
      </c>
      <c r="AU1083" s="7" t="s">
        <v>66</v>
      </c>
      <c r="AV1083" s="7" t="s">
        <v>5797</v>
      </c>
      <c r="AW1083" s="7" t="s">
        <v>70</v>
      </c>
      <c r="AX1083" s="12">
        <v>0</v>
      </c>
      <c r="AY1083" s="12">
        <v>0</v>
      </c>
      <c r="AZ1083" s="12">
        <v>0</v>
      </c>
      <c r="BA1083" s="12">
        <v>1</v>
      </c>
      <c r="BB1083" s="12" t="s">
        <v>5797</v>
      </c>
      <c r="BC1083" s="12">
        <v>0</v>
      </c>
      <c r="BD1083" s="35" t="s">
        <v>5797</v>
      </c>
      <c r="BE1083" s="12">
        <v>1</v>
      </c>
    </row>
    <row r="1084" spans="1:57" x14ac:dyDescent="0.35">
      <c r="A1084" s="7">
        <v>1083</v>
      </c>
      <c r="B1084" s="7">
        <v>1083</v>
      </c>
      <c r="C1084" s="7" t="s">
        <v>2380</v>
      </c>
      <c r="D1084" s="7" t="s">
        <v>2381</v>
      </c>
      <c r="E1084" s="13" t="s">
        <v>51</v>
      </c>
      <c r="F1084" s="7">
        <v>300</v>
      </c>
      <c r="G1084" s="7" t="s">
        <v>100</v>
      </c>
      <c r="H1084" s="7">
        <v>1526</v>
      </c>
      <c r="I1084" s="14" t="s">
        <v>53</v>
      </c>
      <c r="J1084" s="13" t="s">
        <v>54</v>
      </c>
      <c r="K1084" s="7" t="s">
        <v>75</v>
      </c>
      <c r="L1084" s="7" t="s">
        <v>87</v>
      </c>
      <c r="M1084" s="7" t="s">
        <v>57</v>
      </c>
      <c r="N1084" s="7">
        <v>25</v>
      </c>
      <c r="O1084" s="7" t="s">
        <v>58</v>
      </c>
      <c r="P1084" s="7">
        <v>40</v>
      </c>
      <c r="Q1084" t="s">
        <v>7875</v>
      </c>
      <c r="R1084" s="7" t="s">
        <v>113</v>
      </c>
      <c r="S1084" s="14" t="s">
        <v>113</v>
      </c>
      <c r="T1084" t="b">
        <v>0</v>
      </c>
      <c r="U1084" s="7">
        <v>646</v>
      </c>
      <c r="V1084" s="7">
        <v>15.42</v>
      </c>
      <c r="W1084" s="7">
        <v>29.56</v>
      </c>
      <c r="X1084" s="7">
        <v>1.194134</v>
      </c>
      <c r="Y1084" s="7">
        <v>0.86329999999999996</v>
      </c>
      <c r="Z1084" s="7">
        <v>6.9</v>
      </c>
      <c r="AA1084" s="7">
        <v>5.14</v>
      </c>
      <c r="AB1084" s="14">
        <v>2.2999999999999998</v>
      </c>
      <c r="AC1084" s="17">
        <v>8.5270699999999994E-3</v>
      </c>
      <c r="AD1084" s="3">
        <v>0.99147300000000005</v>
      </c>
      <c r="AE1084" s="14" t="s">
        <v>197</v>
      </c>
      <c r="AF1084" s="13">
        <v>6</v>
      </c>
      <c r="AG1084" s="14">
        <v>5</v>
      </c>
      <c r="AH1084" s="13">
        <v>4</v>
      </c>
      <c r="AI1084" s="7">
        <v>3</v>
      </c>
      <c r="AJ1084" s="7">
        <v>1</v>
      </c>
      <c r="AK1084" s="7">
        <v>3</v>
      </c>
      <c r="AL1084" s="7">
        <v>2</v>
      </c>
      <c r="AM1084" s="14">
        <v>1</v>
      </c>
      <c r="AN1084" s="13">
        <v>2</v>
      </c>
      <c r="AO1084" s="14">
        <v>2</v>
      </c>
      <c r="AP1084" s="7" t="s">
        <v>66</v>
      </c>
      <c r="AQ1084" s="7" t="s">
        <v>64</v>
      </c>
      <c r="AR1084" s="7" t="s">
        <v>208</v>
      </c>
      <c r="AS1084" s="7" t="s">
        <v>70</v>
      </c>
      <c r="AT1084" s="7" t="s">
        <v>70</v>
      </c>
      <c r="AU1084" s="7" t="s">
        <v>66</v>
      </c>
      <c r="AV1084" s="7" t="s">
        <v>70</v>
      </c>
      <c r="AW1084" s="7" t="s">
        <v>70</v>
      </c>
      <c r="AX1084" s="12">
        <v>0</v>
      </c>
      <c r="AY1084" s="12">
        <v>0</v>
      </c>
      <c r="AZ1084" s="12">
        <v>0</v>
      </c>
      <c r="BA1084" s="12" t="s">
        <v>5797</v>
      </c>
      <c r="BB1084" s="12">
        <v>1</v>
      </c>
      <c r="BC1084" s="12">
        <v>0</v>
      </c>
      <c r="BD1084" s="35">
        <v>1</v>
      </c>
      <c r="BE1084" s="12">
        <v>0</v>
      </c>
    </row>
    <row r="1085" spans="1:57" x14ac:dyDescent="0.35">
      <c r="A1085" s="7">
        <v>1084</v>
      </c>
      <c r="B1085" s="7">
        <v>1084</v>
      </c>
      <c r="C1085" s="7" t="s">
        <v>2382</v>
      </c>
      <c r="D1085" s="7" t="s">
        <v>2383</v>
      </c>
      <c r="E1085" s="13" t="s">
        <v>51</v>
      </c>
      <c r="F1085" s="7">
        <v>300</v>
      </c>
      <c r="G1085" s="7" t="s">
        <v>100</v>
      </c>
      <c r="H1085" s="7"/>
      <c r="I1085" s="14" t="s">
        <v>53</v>
      </c>
      <c r="J1085" s="13" t="s">
        <v>54</v>
      </c>
      <c r="K1085" s="7" t="s">
        <v>83</v>
      </c>
      <c r="L1085" s="7" t="s">
        <v>87</v>
      </c>
      <c r="M1085" s="7" t="s">
        <v>57</v>
      </c>
      <c r="N1085" s="7">
        <v>24</v>
      </c>
      <c r="O1085" s="7" t="s">
        <v>58</v>
      </c>
      <c r="P1085" s="7"/>
      <c r="Q1085" t="s">
        <v>7921</v>
      </c>
      <c r="R1085" s="7" t="s">
        <v>59</v>
      </c>
      <c r="S1085" s="14" t="s">
        <v>59</v>
      </c>
      <c r="T1085" t="b">
        <v>0</v>
      </c>
      <c r="U1085" s="7">
        <v>586</v>
      </c>
      <c r="V1085" s="7">
        <v>12.78</v>
      </c>
      <c r="W1085" s="7">
        <v>28.64</v>
      </c>
      <c r="X1085" s="7">
        <v>1.198666</v>
      </c>
      <c r="Y1085" s="7">
        <v>0.71614</v>
      </c>
      <c r="Z1085" s="7"/>
      <c r="AA1085" s="7"/>
      <c r="AB1085" s="14"/>
      <c r="AC1085" s="17">
        <v>3.9350699999999997E-3</v>
      </c>
      <c r="AD1085" s="3">
        <v>0.99606499999999998</v>
      </c>
      <c r="AE1085" s="14" t="s">
        <v>197</v>
      </c>
      <c r="AF1085" s="13">
        <v>6</v>
      </c>
      <c r="AG1085" s="14">
        <v>5</v>
      </c>
      <c r="AH1085" s="13">
        <v>4</v>
      </c>
      <c r="AI1085" s="7">
        <v>4</v>
      </c>
      <c r="AJ1085" s="7">
        <v>0</v>
      </c>
      <c r="AK1085" s="7">
        <v>3</v>
      </c>
      <c r="AL1085" s="7">
        <v>3</v>
      </c>
      <c r="AM1085" s="14">
        <v>0</v>
      </c>
      <c r="AN1085" s="13">
        <v>2</v>
      </c>
      <c r="AO1085" s="14">
        <v>2</v>
      </c>
      <c r="AP1085" s="7" t="s">
        <v>66</v>
      </c>
      <c r="AQ1085" s="7" t="s">
        <v>62</v>
      </c>
      <c r="AR1085" s="7" t="s">
        <v>62</v>
      </c>
      <c r="AS1085" s="7" t="s">
        <v>5797</v>
      </c>
      <c r="AT1085" s="7" t="s">
        <v>62</v>
      </c>
      <c r="AU1085" s="7" t="s">
        <v>66</v>
      </c>
      <c r="AV1085" s="7" t="s">
        <v>70</v>
      </c>
      <c r="AW1085" s="7" t="s">
        <v>5797</v>
      </c>
      <c r="AX1085" s="12">
        <v>0</v>
      </c>
      <c r="AY1085" s="12">
        <v>0</v>
      </c>
      <c r="AZ1085" s="12">
        <v>0</v>
      </c>
      <c r="BA1085" s="12">
        <v>1</v>
      </c>
      <c r="BB1085" s="12">
        <v>1</v>
      </c>
      <c r="BC1085" s="12">
        <v>0</v>
      </c>
      <c r="BD1085" s="35">
        <v>1</v>
      </c>
      <c r="BE1085" s="12" t="s">
        <v>5797</v>
      </c>
    </row>
    <row r="1086" spans="1:57" x14ac:dyDescent="0.35">
      <c r="A1086" s="7">
        <v>1085</v>
      </c>
      <c r="B1086" s="7">
        <v>1085</v>
      </c>
      <c r="C1086" s="7" t="s">
        <v>2384</v>
      </c>
      <c r="D1086" s="7" t="s">
        <v>2385</v>
      </c>
      <c r="E1086" s="13" t="s">
        <v>51</v>
      </c>
      <c r="F1086" s="7">
        <v>300</v>
      </c>
      <c r="G1086" s="7" t="s">
        <v>100</v>
      </c>
      <c r="H1086" s="7">
        <v>1526</v>
      </c>
      <c r="I1086" s="14" t="s">
        <v>53</v>
      </c>
      <c r="J1086" s="13" t="s">
        <v>54</v>
      </c>
      <c r="K1086" s="7" t="s">
        <v>75</v>
      </c>
      <c r="L1086" s="7" t="s">
        <v>87</v>
      </c>
      <c r="M1086" s="7" t="s">
        <v>57</v>
      </c>
      <c r="N1086" s="7">
        <v>21</v>
      </c>
      <c r="O1086" s="7" t="s">
        <v>86</v>
      </c>
      <c r="P1086" s="7">
        <v>42</v>
      </c>
      <c r="Q1086" t="s">
        <v>7875</v>
      </c>
      <c r="R1086" s="7" t="s">
        <v>77</v>
      </c>
      <c r="S1086" s="14" t="s">
        <v>59</v>
      </c>
      <c r="T1086" t="b">
        <v>0</v>
      </c>
      <c r="U1086" s="7">
        <v>646</v>
      </c>
      <c r="V1086" s="7">
        <v>15.42</v>
      </c>
      <c r="W1086" s="7">
        <v>29.56</v>
      </c>
      <c r="X1086" s="7">
        <v>1.194134</v>
      </c>
      <c r="Y1086" s="7">
        <v>0.86329999999999996</v>
      </c>
      <c r="Z1086" s="7">
        <v>6.9</v>
      </c>
      <c r="AA1086" s="7">
        <v>5.14</v>
      </c>
      <c r="AB1086" s="14">
        <v>2.2999999999999998</v>
      </c>
      <c r="AC1086" s="17">
        <v>1E-4</v>
      </c>
      <c r="AD1086" s="3">
        <v>0.99990000000000001</v>
      </c>
      <c r="AE1086" s="14" t="s">
        <v>197</v>
      </c>
      <c r="AF1086" s="13">
        <v>6</v>
      </c>
      <c r="AG1086" s="14">
        <v>5</v>
      </c>
      <c r="AH1086" s="13">
        <v>4</v>
      </c>
      <c r="AI1086" s="7">
        <v>4</v>
      </c>
      <c r="AJ1086" s="7">
        <v>0</v>
      </c>
      <c r="AK1086" s="7">
        <v>3</v>
      </c>
      <c r="AL1086" s="7">
        <v>3</v>
      </c>
      <c r="AM1086" s="14">
        <v>0</v>
      </c>
      <c r="AN1086" s="13">
        <v>2</v>
      </c>
      <c r="AO1086" s="14">
        <v>2</v>
      </c>
      <c r="AP1086" s="7" t="s">
        <v>66</v>
      </c>
      <c r="AQ1086" s="7" t="s">
        <v>62</v>
      </c>
      <c r="AR1086" s="7" t="s">
        <v>66</v>
      </c>
      <c r="AS1086" s="7" t="s">
        <v>70</v>
      </c>
      <c r="AT1086" s="7" t="s">
        <v>70</v>
      </c>
      <c r="AU1086" s="7" t="s">
        <v>5797</v>
      </c>
      <c r="AV1086" s="7" t="s">
        <v>70</v>
      </c>
      <c r="AW1086" s="7" t="s">
        <v>70</v>
      </c>
      <c r="AX1086" s="12">
        <v>0</v>
      </c>
      <c r="AY1086" s="12">
        <v>0</v>
      </c>
      <c r="AZ1086" s="12">
        <v>0</v>
      </c>
      <c r="BA1086" s="12" t="s">
        <v>5797</v>
      </c>
      <c r="BB1086" s="12">
        <v>1</v>
      </c>
      <c r="BC1086" s="12">
        <v>0</v>
      </c>
      <c r="BD1086" s="35" t="s">
        <v>5797</v>
      </c>
      <c r="BE1086" s="12">
        <v>1</v>
      </c>
    </row>
    <row r="1087" spans="1:57" x14ac:dyDescent="0.35">
      <c r="A1087" s="7">
        <v>1086</v>
      </c>
      <c r="B1087" s="7">
        <v>1086</v>
      </c>
      <c r="C1087" s="7" t="s">
        <v>2386</v>
      </c>
      <c r="D1087" s="7" t="s">
        <v>2387</v>
      </c>
      <c r="E1087" s="13" t="s">
        <v>51</v>
      </c>
      <c r="F1087" s="7">
        <v>300</v>
      </c>
      <c r="G1087" s="7" t="s">
        <v>100</v>
      </c>
      <c r="H1087" s="7">
        <v>2458</v>
      </c>
      <c r="I1087" s="14" t="s">
        <v>53</v>
      </c>
      <c r="J1087" s="13" t="s">
        <v>54</v>
      </c>
      <c r="K1087" s="7" t="s">
        <v>75</v>
      </c>
      <c r="L1087" s="7" t="s">
        <v>56</v>
      </c>
      <c r="M1087" s="7" t="s">
        <v>57</v>
      </c>
      <c r="N1087" s="7">
        <v>17</v>
      </c>
      <c r="O1087" s="7" t="s">
        <v>86</v>
      </c>
      <c r="P1087" s="7">
        <v>35</v>
      </c>
      <c r="Q1087" t="s">
        <v>7875</v>
      </c>
      <c r="R1087" s="7" t="s">
        <v>59</v>
      </c>
      <c r="S1087" s="14" t="s">
        <v>59</v>
      </c>
      <c r="T1087" t="b">
        <v>0</v>
      </c>
      <c r="U1087" s="7">
        <v>402</v>
      </c>
      <c r="V1087" s="7">
        <v>6.18</v>
      </c>
      <c r="W1087" s="7">
        <v>21.1</v>
      </c>
      <c r="X1087" s="7">
        <v>0.50833339999999994</v>
      </c>
      <c r="Y1087" s="7">
        <v>0.68653999999999993</v>
      </c>
      <c r="Z1087" s="7">
        <v>7.3</v>
      </c>
      <c r="AA1087" s="7">
        <v>5.25</v>
      </c>
      <c r="AB1087" s="14">
        <v>2.61</v>
      </c>
      <c r="AC1087" s="17">
        <v>1.7915199999999999E-2</v>
      </c>
      <c r="AD1087" s="3">
        <v>0.98208499999999999</v>
      </c>
      <c r="AE1087" s="14" t="s">
        <v>197</v>
      </c>
      <c r="AF1087" s="13">
        <v>6</v>
      </c>
      <c r="AG1087" s="14">
        <v>5</v>
      </c>
      <c r="AH1087" s="13">
        <v>4</v>
      </c>
      <c r="AI1087" s="7">
        <v>4</v>
      </c>
      <c r="AJ1087" s="7">
        <v>0</v>
      </c>
      <c r="AK1087" s="7">
        <v>3</v>
      </c>
      <c r="AL1087" s="7">
        <v>3</v>
      </c>
      <c r="AM1087" s="14">
        <v>0</v>
      </c>
      <c r="AN1087" s="13">
        <v>2</v>
      </c>
      <c r="AO1087" s="14">
        <v>2</v>
      </c>
      <c r="AP1087" s="7" t="s">
        <v>66</v>
      </c>
      <c r="AQ1087" s="7" t="s">
        <v>62</v>
      </c>
      <c r="AR1087" s="7" t="s">
        <v>62</v>
      </c>
      <c r="AS1087" s="7" t="s">
        <v>5797</v>
      </c>
      <c r="AT1087" s="7" t="s">
        <v>62</v>
      </c>
      <c r="AU1087" s="7" t="s">
        <v>5797</v>
      </c>
      <c r="AV1087" s="7" t="s">
        <v>5797</v>
      </c>
      <c r="AW1087" s="7" t="s">
        <v>70</v>
      </c>
      <c r="AX1087" s="12">
        <v>0</v>
      </c>
      <c r="AY1087" s="12">
        <v>0</v>
      </c>
      <c r="AZ1087" s="12">
        <v>0</v>
      </c>
      <c r="BA1087" s="12">
        <v>1</v>
      </c>
      <c r="BB1087" s="12">
        <v>1</v>
      </c>
      <c r="BC1087" s="12">
        <v>0</v>
      </c>
      <c r="BD1087" s="35" t="s">
        <v>5797</v>
      </c>
      <c r="BE1087" s="12">
        <v>1</v>
      </c>
    </row>
    <row r="1088" spans="1:57" x14ac:dyDescent="0.35">
      <c r="A1088" s="7">
        <v>1087</v>
      </c>
      <c r="B1088" s="7">
        <v>1087</v>
      </c>
      <c r="C1088" s="7" t="s">
        <v>2388</v>
      </c>
      <c r="D1088" s="7" t="s">
        <v>2389</v>
      </c>
      <c r="E1088" s="13" t="s">
        <v>51</v>
      </c>
      <c r="F1088" s="7">
        <v>300</v>
      </c>
      <c r="G1088" s="7" t="s">
        <v>100</v>
      </c>
      <c r="H1088" s="7">
        <v>1790</v>
      </c>
      <c r="I1088" s="14" t="s">
        <v>53</v>
      </c>
      <c r="J1088" s="13" t="s">
        <v>54</v>
      </c>
      <c r="K1088" s="7" t="s">
        <v>75</v>
      </c>
      <c r="L1088" s="7" t="s">
        <v>56</v>
      </c>
      <c r="M1088" s="7" t="s">
        <v>57</v>
      </c>
      <c r="N1088" s="7">
        <v>26</v>
      </c>
      <c r="O1088" s="7" t="s">
        <v>58</v>
      </c>
      <c r="P1088" s="7">
        <v>32</v>
      </c>
      <c r="Q1088" t="s">
        <v>7921</v>
      </c>
      <c r="R1088" s="7" t="s">
        <v>59</v>
      </c>
      <c r="S1088" s="14" t="s">
        <v>59</v>
      </c>
      <c r="T1088" t="b">
        <v>0</v>
      </c>
      <c r="U1088" s="7">
        <v>793</v>
      </c>
      <c r="V1088" s="7">
        <v>11.76</v>
      </c>
      <c r="W1088" s="7">
        <v>22.86</v>
      </c>
      <c r="X1088" s="7">
        <v>0.51026660000000001</v>
      </c>
      <c r="Y1088" s="7">
        <v>1.2837400000000001</v>
      </c>
      <c r="Z1088" s="7"/>
      <c r="AA1088" s="7"/>
      <c r="AB1088" s="14"/>
      <c r="AC1088" s="17">
        <v>1.8912499999999999E-2</v>
      </c>
      <c r="AD1088" s="3">
        <v>0.98108700000000004</v>
      </c>
      <c r="AE1088" s="14" t="s">
        <v>197</v>
      </c>
      <c r="AF1088" s="13">
        <v>6</v>
      </c>
      <c r="AG1088" s="14">
        <v>5</v>
      </c>
      <c r="AH1088" s="13">
        <v>4</v>
      </c>
      <c r="AI1088" s="7">
        <v>4</v>
      </c>
      <c r="AJ1088" s="7">
        <v>0</v>
      </c>
      <c r="AK1088" s="7">
        <v>3</v>
      </c>
      <c r="AL1088" s="7">
        <v>3</v>
      </c>
      <c r="AM1088" s="14">
        <v>0</v>
      </c>
      <c r="AN1088" s="13">
        <v>2</v>
      </c>
      <c r="AO1088" s="14">
        <v>2</v>
      </c>
      <c r="AP1088" s="7" t="s">
        <v>66</v>
      </c>
      <c r="AQ1088" s="7" t="s">
        <v>62</v>
      </c>
      <c r="AR1088" s="7" t="s">
        <v>62</v>
      </c>
      <c r="AS1088" s="7" t="s">
        <v>70</v>
      </c>
      <c r="AT1088" s="7" t="s">
        <v>62</v>
      </c>
      <c r="AU1088" s="7" t="s">
        <v>66</v>
      </c>
      <c r="AV1088" s="7" t="s">
        <v>70</v>
      </c>
      <c r="AW1088" s="7" t="s">
        <v>5797</v>
      </c>
      <c r="AX1088" s="12">
        <v>0</v>
      </c>
      <c r="AY1088" s="12">
        <v>0</v>
      </c>
      <c r="AZ1088" s="12">
        <v>0</v>
      </c>
      <c r="BA1088" s="12">
        <v>1</v>
      </c>
      <c r="BB1088" s="12">
        <v>1</v>
      </c>
      <c r="BC1088" s="12">
        <v>0</v>
      </c>
      <c r="BD1088" s="35" t="s">
        <v>5797</v>
      </c>
      <c r="BE1088" s="12">
        <v>1</v>
      </c>
    </row>
    <row r="1089" spans="1:57" x14ac:dyDescent="0.35">
      <c r="A1089" s="7">
        <v>1088</v>
      </c>
      <c r="B1089" s="7">
        <v>1088</v>
      </c>
      <c r="C1089" s="7" t="s">
        <v>2390</v>
      </c>
      <c r="D1089" s="7" t="s">
        <v>2391</v>
      </c>
      <c r="E1089" s="13" t="s">
        <v>51</v>
      </c>
      <c r="F1089" s="7">
        <v>300</v>
      </c>
      <c r="G1089" s="7" t="s">
        <v>100</v>
      </c>
      <c r="H1089" s="7"/>
      <c r="I1089" s="14" t="s">
        <v>53</v>
      </c>
      <c r="J1089" s="13" t="s">
        <v>54</v>
      </c>
      <c r="K1089" s="7" t="s">
        <v>75</v>
      </c>
      <c r="L1089" s="7" t="s">
        <v>56</v>
      </c>
      <c r="M1089" s="7" t="s">
        <v>57</v>
      </c>
      <c r="N1089" s="7">
        <v>24</v>
      </c>
      <c r="O1089" s="7" t="s">
        <v>58</v>
      </c>
      <c r="P1089" s="7">
        <v>35</v>
      </c>
      <c r="Q1089" t="s">
        <v>7875</v>
      </c>
      <c r="R1089" s="7" t="s">
        <v>59</v>
      </c>
      <c r="S1089" s="14" t="s">
        <v>59</v>
      </c>
      <c r="T1089" t="b">
        <v>0</v>
      </c>
      <c r="U1089" s="7">
        <v>967</v>
      </c>
      <c r="V1089" s="7">
        <v>14.86</v>
      </c>
      <c r="W1089" s="7">
        <v>28.34</v>
      </c>
      <c r="X1089" s="7">
        <v>0.71846659999999996</v>
      </c>
      <c r="Y1089" s="7">
        <v>1.47448</v>
      </c>
      <c r="Z1089" s="7"/>
      <c r="AA1089" s="7"/>
      <c r="AB1089" s="14"/>
      <c r="AC1089" s="17">
        <v>2.7581499999999998E-2</v>
      </c>
      <c r="AD1089" s="3">
        <v>0.97241900000000003</v>
      </c>
      <c r="AE1089" s="14" t="s">
        <v>197</v>
      </c>
      <c r="AF1089" s="13">
        <v>6</v>
      </c>
      <c r="AG1089" s="14">
        <v>5</v>
      </c>
      <c r="AH1089" s="13">
        <v>4</v>
      </c>
      <c r="AI1089" s="7">
        <v>4</v>
      </c>
      <c r="AJ1089" s="7">
        <v>0</v>
      </c>
      <c r="AK1089" s="7">
        <v>3</v>
      </c>
      <c r="AL1089" s="7">
        <v>3</v>
      </c>
      <c r="AM1089" s="14">
        <v>0</v>
      </c>
      <c r="AN1089" s="13">
        <v>2</v>
      </c>
      <c r="AO1089" s="14">
        <v>2</v>
      </c>
      <c r="AP1089" s="7" t="s">
        <v>66</v>
      </c>
      <c r="AQ1089" s="7" t="s">
        <v>62</v>
      </c>
      <c r="AR1089" s="7" t="s">
        <v>62</v>
      </c>
      <c r="AS1089" s="7" t="s">
        <v>70</v>
      </c>
      <c r="AT1089" s="7" t="s">
        <v>62</v>
      </c>
      <c r="AU1089" s="7" t="s">
        <v>66</v>
      </c>
      <c r="AV1089" s="7" t="s">
        <v>70</v>
      </c>
      <c r="AW1089" s="7" t="s">
        <v>5797</v>
      </c>
      <c r="AX1089" s="12">
        <v>0</v>
      </c>
      <c r="AY1089" s="12">
        <v>0</v>
      </c>
      <c r="AZ1089" s="12">
        <v>0</v>
      </c>
      <c r="BA1089" s="12">
        <v>1</v>
      </c>
      <c r="BB1089" s="12">
        <v>1</v>
      </c>
      <c r="BC1089" s="12">
        <v>0</v>
      </c>
      <c r="BD1089" s="35" t="s">
        <v>5797</v>
      </c>
      <c r="BE1089" s="12">
        <v>1</v>
      </c>
    </row>
    <row r="1090" spans="1:57" x14ac:dyDescent="0.35">
      <c r="A1090" s="7">
        <v>1089</v>
      </c>
      <c r="B1090" s="7">
        <v>1089</v>
      </c>
      <c r="C1090" s="7" t="s">
        <v>2392</v>
      </c>
      <c r="D1090" s="7" t="s">
        <v>2393</v>
      </c>
      <c r="E1090" s="13" t="s">
        <v>51</v>
      </c>
      <c r="F1090" s="7">
        <v>300</v>
      </c>
      <c r="G1090" s="7" t="s">
        <v>80</v>
      </c>
      <c r="H1090" s="7">
        <v>2380</v>
      </c>
      <c r="I1090" s="14" t="s">
        <v>53</v>
      </c>
      <c r="J1090" s="13" t="s">
        <v>54</v>
      </c>
      <c r="K1090" s="7" t="s">
        <v>92</v>
      </c>
      <c r="L1090" s="7" t="s">
        <v>56</v>
      </c>
      <c r="M1090" s="7" t="s">
        <v>57</v>
      </c>
      <c r="N1090" s="7">
        <v>22</v>
      </c>
      <c r="O1090" s="7" t="s">
        <v>86</v>
      </c>
      <c r="P1090" s="7">
        <v>44</v>
      </c>
      <c r="Q1090" t="s">
        <v>7875</v>
      </c>
      <c r="R1090" s="7" t="s">
        <v>59</v>
      </c>
      <c r="S1090" s="14" t="s">
        <v>59</v>
      </c>
      <c r="T1090" t="b">
        <v>0</v>
      </c>
      <c r="U1090" s="7">
        <v>443</v>
      </c>
      <c r="V1090" s="7">
        <v>9.9</v>
      </c>
      <c r="W1090" s="7">
        <v>21.62</v>
      </c>
      <c r="X1090" s="7">
        <v>0.53646660000000002</v>
      </c>
      <c r="Y1090" s="7">
        <v>0.78564000000000001</v>
      </c>
      <c r="Z1090" s="7"/>
      <c r="AA1090" s="7"/>
      <c r="AB1090" s="14"/>
      <c r="AC1090" s="17">
        <v>1.52432E-2</v>
      </c>
      <c r="AD1090" s="3">
        <v>0.98475699999999999</v>
      </c>
      <c r="AE1090" s="14" t="s">
        <v>197</v>
      </c>
      <c r="AF1090" s="13">
        <v>6</v>
      </c>
      <c r="AG1090" s="14">
        <v>5</v>
      </c>
      <c r="AH1090" s="13">
        <v>4</v>
      </c>
      <c r="AI1090" s="7">
        <v>4</v>
      </c>
      <c r="AJ1090" s="7">
        <v>0</v>
      </c>
      <c r="AK1090" s="7">
        <v>3</v>
      </c>
      <c r="AL1090" s="7">
        <v>3</v>
      </c>
      <c r="AM1090" s="14">
        <v>0</v>
      </c>
      <c r="AN1090" s="13">
        <v>2</v>
      </c>
      <c r="AO1090" s="14">
        <v>2</v>
      </c>
      <c r="AP1090" s="7" t="s">
        <v>66</v>
      </c>
      <c r="AQ1090" s="7" t="s">
        <v>62</v>
      </c>
      <c r="AR1090" s="7" t="s">
        <v>62</v>
      </c>
      <c r="AS1090" s="7" t="s">
        <v>70</v>
      </c>
      <c r="AT1090" s="7" t="s">
        <v>62</v>
      </c>
      <c r="AU1090" s="7" t="s">
        <v>66</v>
      </c>
      <c r="AV1090" s="7" t="s">
        <v>70</v>
      </c>
      <c r="AW1090" s="7" t="s">
        <v>70</v>
      </c>
      <c r="AX1090" s="12">
        <v>0</v>
      </c>
      <c r="AY1090" s="12">
        <v>1</v>
      </c>
      <c r="AZ1090" s="12">
        <v>0</v>
      </c>
      <c r="BA1090" s="12">
        <v>1</v>
      </c>
      <c r="BB1090" s="12" t="s">
        <v>5797</v>
      </c>
      <c r="BC1090" s="12">
        <v>0</v>
      </c>
      <c r="BD1090" s="35">
        <v>1</v>
      </c>
      <c r="BE1090" s="12">
        <v>1</v>
      </c>
    </row>
    <row r="1091" spans="1:57" x14ac:dyDescent="0.35">
      <c r="A1091" s="7">
        <v>1090</v>
      </c>
      <c r="B1091" s="7">
        <v>1090</v>
      </c>
      <c r="C1091" s="7" t="s">
        <v>2394</v>
      </c>
      <c r="D1091" s="7" t="s">
        <v>2395</v>
      </c>
      <c r="E1091" s="13" t="s">
        <v>51</v>
      </c>
      <c r="F1091" s="7">
        <v>300</v>
      </c>
      <c r="G1091" s="7" t="s">
        <v>80</v>
      </c>
      <c r="H1091" s="7">
        <v>2134</v>
      </c>
      <c r="I1091" s="14" t="s">
        <v>53</v>
      </c>
      <c r="J1091" s="13" t="s">
        <v>54</v>
      </c>
      <c r="K1091" s="7" t="s">
        <v>106</v>
      </c>
      <c r="L1091" s="7" t="s">
        <v>87</v>
      </c>
      <c r="M1091" s="7" t="s">
        <v>57</v>
      </c>
      <c r="N1091" s="7">
        <v>23</v>
      </c>
      <c r="O1091" s="7" t="s">
        <v>86</v>
      </c>
      <c r="P1091" s="7">
        <v>37</v>
      </c>
      <c r="Q1091" t="s">
        <v>7875</v>
      </c>
      <c r="R1091" s="7" t="s">
        <v>59</v>
      </c>
      <c r="S1091" s="14" t="s">
        <v>59</v>
      </c>
      <c r="T1091" t="b">
        <v>0</v>
      </c>
      <c r="U1091" s="7">
        <v>516</v>
      </c>
      <c r="V1091" s="7">
        <v>6.98</v>
      </c>
      <c r="W1091" s="7">
        <v>16.3</v>
      </c>
      <c r="X1091" s="7">
        <v>0.25719999999999998</v>
      </c>
      <c r="Y1091" s="7">
        <v>1.3104199999999999</v>
      </c>
      <c r="Z1091" s="7">
        <v>5.7</v>
      </c>
      <c r="AA1091" s="7">
        <v>3.74</v>
      </c>
      <c r="AB1091" s="14">
        <v>2.34</v>
      </c>
      <c r="AC1091" s="17">
        <v>8.0594900000000008E-3</v>
      </c>
      <c r="AD1091" s="3">
        <v>0.99194099999999996</v>
      </c>
      <c r="AE1091" s="14" t="s">
        <v>197</v>
      </c>
      <c r="AF1091" s="13">
        <v>6</v>
      </c>
      <c r="AG1091" s="14">
        <v>5</v>
      </c>
      <c r="AH1091" s="13">
        <v>4</v>
      </c>
      <c r="AI1091" s="7">
        <v>4</v>
      </c>
      <c r="AJ1091" s="7">
        <v>0</v>
      </c>
      <c r="AK1091" s="7">
        <v>3</v>
      </c>
      <c r="AL1091" s="7">
        <v>3</v>
      </c>
      <c r="AM1091" s="14">
        <v>0</v>
      </c>
      <c r="AN1091" s="13">
        <v>2</v>
      </c>
      <c r="AO1091" s="14">
        <v>2</v>
      </c>
      <c r="AP1091" s="7" t="s">
        <v>66</v>
      </c>
      <c r="AQ1091" s="7" t="s">
        <v>62</v>
      </c>
      <c r="AR1091" s="7" t="s">
        <v>66</v>
      </c>
      <c r="AS1091" s="7" t="s">
        <v>70</v>
      </c>
      <c r="AT1091" s="7" t="s">
        <v>70</v>
      </c>
      <c r="AU1091" s="7" t="s">
        <v>66</v>
      </c>
      <c r="AV1091" s="7" t="s">
        <v>70</v>
      </c>
      <c r="AW1091" s="7" t="s">
        <v>70</v>
      </c>
      <c r="AX1091" s="12">
        <v>0</v>
      </c>
      <c r="AY1091" s="12">
        <v>1</v>
      </c>
      <c r="AZ1091" s="12">
        <v>0</v>
      </c>
      <c r="BA1091" s="12">
        <v>1</v>
      </c>
      <c r="BB1091" s="12">
        <v>1</v>
      </c>
      <c r="BC1091" s="12">
        <v>0</v>
      </c>
      <c r="BD1091" s="35">
        <v>1</v>
      </c>
      <c r="BE1091" s="12">
        <v>1</v>
      </c>
    </row>
    <row r="1092" spans="1:57" x14ac:dyDescent="0.35">
      <c r="A1092" s="7">
        <v>1091</v>
      </c>
      <c r="B1092" s="7">
        <v>1091</v>
      </c>
      <c r="C1092" s="7" t="s">
        <v>2396</v>
      </c>
      <c r="D1092" s="7" t="s">
        <v>2397</v>
      </c>
      <c r="E1092" s="13" t="s">
        <v>51</v>
      </c>
      <c r="F1092" s="7">
        <v>300</v>
      </c>
      <c r="G1092" s="7" t="s">
        <v>100</v>
      </c>
      <c r="H1092" s="7"/>
      <c r="I1092" s="14" t="s">
        <v>53</v>
      </c>
      <c r="J1092" s="13" t="s">
        <v>54</v>
      </c>
      <c r="K1092" s="7" t="s">
        <v>118</v>
      </c>
      <c r="L1092" s="7" t="s">
        <v>87</v>
      </c>
      <c r="M1092" s="7" t="s">
        <v>57</v>
      </c>
      <c r="N1092" s="7">
        <v>17</v>
      </c>
      <c r="O1092" s="7" t="s">
        <v>86</v>
      </c>
      <c r="P1092" s="7">
        <v>35</v>
      </c>
      <c r="Q1092" t="s">
        <v>7875</v>
      </c>
      <c r="R1092" s="7" t="s">
        <v>59</v>
      </c>
      <c r="S1092" s="14" t="s">
        <v>59</v>
      </c>
      <c r="T1092" t="b">
        <v>0</v>
      </c>
      <c r="U1092" s="7">
        <v>1783</v>
      </c>
      <c r="V1092" s="7">
        <v>14.64</v>
      </c>
      <c r="W1092" s="7">
        <v>24.72</v>
      </c>
      <c r="X1092" s="7">
        <v>0.53933340000000007</v>
      </c>
      <c r="Y1092" s="7">
        <v>2.7406000000000001</v>
      </c>
      <c r="Z1092" s="7"/>
      <c r="AA1092" s="7"/>
      <c r="AB1092" s="14"/>
      <c r="AC1092" s="17">
        <v>1.9040600000000001E-2</v>
      </c>
      <c r="AD1092" s="3">
        <v>0.98095900000000003</v>
      </c>
      <c r="AE1092" s="14" t="s">
        <v>197</v>
      </c>
      <c r="AF1092" s="13">
        <v>6</v>
      </c>
      <c r="AG1092" s="14">
        <v>5</v>
      </c>
      <c r="AH1092" s="13">
        <v>4</v>
      </c>
      <c r="AI1092" s="7">
        <v>4</v>
      </c>
      <c r="AJ1092" s="7">
        <v>0</v>
      </c>
      <c r="AK1092" s="7">
        <v>3</v>
      </c>
      <c r="AL1092" s="7">
        <v>3</v>
      </c>
      <c r="AM1092" s="14">
        <v>0</v>
      </c>
      <c r="AN1092" s="13">
        <v>2</v>
      </c>
      <c r="AO1092" s="14">
        <v>2</v>
      </c>
      <c r="AP1092" s="7" t="s">
        <v>66</v>
      </c>
      <c r="AQ1092" s="7" t="s">
        <v>62</v>
      </c>
      <c r="AR1092" s="7" t="s">
        <v>62</v>
      </c>
      <c r="AS1092" s="7" t="s">
        <v>5797</v>
      </c>
      <c r="AT1092" s="7" t="s">
        <v>62</v>
      </c>
      <c r="AU1092" s="7" t="s">
        <v>66</v>
      </c>
      <c r="AV1092" s="7" t="s">
        <v>5797</v>
      </c>
      <c r="AW1092" s="7" t="s">
        <v>70</v>
      </c>
      <c r="AX1092" s="12">
        <v>0</v>
      </c>
      <c r="AY1092" s="12">
        <v>0</v>
      </c>
      <c r="AZ1092" s="12">
        <v>0</v>
      </c>
      <c r="BA1092" s="12" t="s">
        <v>5797</v>
      </c>
      <c r="BB1092" s="12">
        <v>1</v>
      </c>
      <c r="BC1092" s="12">
        <v>0</v>
      </c>
      <c r="BD1092" s="35" t="s">
        <v>5797</v>
      </c>
      <c r="BE1092" s="12">
        <v>1</v>
      </c>
    </row>
    <row r="1093" spans="1:57" x14ac:dyDescent="0.35">
      <c r="A1093" s="7">
        <v>1092</v>
      </c>
      <c r="B1093" s="7">
        <v>1092</v>
      </c>
      <c r="C1093" s="7" t="s">
        <v>2398</v>
      </c>
      <c r="D1093" s="7" t="s">
        <v>2399</v>
      </c>
      <c r="E1093" s="13" t="s">
        <v>51</v>
      </c>
      <c r="F1093" s="7">
        <v>300</v>
      </c>
      <c r="G1093" s="7" t="s">
        <v>80</v>
      </c>
      <c r="H1093" s="7">
        <v>2200</v>
      </c>
      <c r="I1093" s="14" t="s">
        <v>53</v>
      </c>
      <c r="J1093" s="13" t="s">
        <v>54</v>
      </c>
      <c r="K1093" s="7" t="s">
        <v>92</v>
      </c>
      <c r="L1093" s="7" t="s">
        <v>87</v>
      </c>
      <c r="M1093" s="7" t="s">
        <v>57</v>
      </c>
      <c r="N1093" s="7">
        <v>19</v>
      </c>
      <c r="O1093" s="7" t="s">
        <v>58</v>
      </c>
      <c r="P1093" s="7">
        <v>42</v>
      </c>
      <c r="Q1093" t="s">
        <v>7875</v>
      </c>
      <c r="R1093" s="7" t="s">
        <v>59</v>
      </c>
      <c r="S1093" s="14" t="s">
        <v>59</v>
      </c>
      <c r="T1093" t="b">
        <v>0</v>
      </c>
      <c r="U1093" s="7">
        <v>362</v>
      </c>
      <c r="V1093" s="7">
        <v>11</v>
      </c>
      <c r="W1093" s="7">
        <v>21.56</v>
      </c>
      <c r="X1093" s="7">
        <v>0.46879999999999999</v>
      </c>
      <c r="Y1093" s="7">
        <v>0.78932000000000002</v>
      </c>
      <c r="Z1093" s="7"/>
      <c r="AA1093" s="7"/>
      <c r="AB1093" s="14"/>
      <c r="AC1093" s="17">
        <v>1E-4</v>
      </c>
      <c r="AD1093" s="3">
        <v>0.99990000000000001</v>
      </c>
      <c r="AE1093" s="14" t="s">
        <v>197</v>
      </c>
      <c r="AF1093" s="13">
        <v>6</v>
      </c>
      <c r="AG1093" s="14">
        <v>5</v>
      </c>
      <c r="AH1093" s="13">
        <v>4</v>
      </c>
      <c r="AI1093" s="7">
        <v>3</v>
      </c>
      <c r="AJ1093" s="7">
        <v>1</v>
      </c>
      <c r="AK1093" s="7">
        <v>3</v>
      </c>
      <c r="AL1093" s="7">
        <v>2</v>
      </c>
      <c r="AM1093" s="14">
        <v>1</v>
      </c>
      <c r="AN1093" s="13">
        <v>2</v>
      </c>
      <c r="AO1093" s="14">
        <v>2</v>
      </c>
      <c r="AP1093" s="7" t="s">
        <v>66</v>
      </c>
      <c r="AQ1093" s="7" t="s">
        <v>62</v>
      </c>
      <c r="AR1093" s="7" t="s">
        <v>208</v>
      </c>
      <c r="AS1093" s="7" t="s">
        <v>70</v>
      </c>
      <c r="AT1093" s="7" t="s">
        <v>62</v>
      </c>
      <c r="AU1093" s="7" t="s">
        <v>66</v>
      </c>
      <c r="AV1093" s="7" t="s">
        <v>70</v>
      </c>
      <c r="AW1093" s="7" t="s">
        <v>70</v>
      </c>
      <c r="AX1093" s="12">
        <v>0</v>
      </c>
      <c r="AY1093" s="12">
        <v>1</v>
      </c>
      <c r="AZ1093" s="12">
        <v>0</v>
      </c>
      <c r="BA1093" s="12" t="s">
        <v>5797</v>
      </c>
      <c r="BB1093" s="12" t="s">
        <v>5797</v>
      </c>
      <c r="BC1093" s="12">
        <v>0</v>
      </c>
      <c r="BD1093" s="35">
        <v>1</v>
      </c>
      <c r="BE1093" s="12">
        <v>1</v>
      </c>
    </row>
    <row r="1094" spans="1:57" x14ac:dyDescent="0.35">
      <c r="A1094" s="7">
        <v>1093</v>
      </c>
      <c r="B1094" s="7">
        <v>1093</v>
      </c>
      <c r="C1094" s="7" t="s">
        <v>2400</v>
      </c>
      <c r="D1094" s="7" t="s">
        <v>2401</v>
      </c>
      <c r="E1094" s="13" t="s">
        <v>51</v>
      </c>
      <c r="F1094" s="7">
        <v>300</v>
      </c>
      <c r="G1094" s="7" t="s">
        <v>52</v>
      </c>
      <c r="H1094" s="7">
        <v>1210</v>
      </c>
      <c r="I1094" s="14" t="s">
        <v>53</v>
      </c>
      <c r="J1094" s="13" t="s">
        <v>54</v>
      </c>
      <c r="K1094" s="7" t="s">
        <v>75</v>
      </c>
      <c r="L1094" s="7"/>
      <c r="M1094" s="7" t="s">
        <v>57</v>
      </c>
      <c r="N1094" s="7">
        <v>58</v>
      </c>
      <c r="O1094" s="7" t="s">
        <v>73</v>
      </c>
      <c r="P1094" s="7"/>
      <c r="R1094" s="7" t="s">
        <v>59</v>
      </c>
      <c r="S1094" s="14" t="s">
        <v>59</v>
      </c>
      <c r="T1094" t="b">
        <v>0</v>
      </c>
      <c r="U1094" s="7">
        <v>809</v>
      </c>
      <c r="V1094" s="7">
        <v>17</v>
      </c>
      <c r="W1094" s="7">
        <v>27.1</v>
      </c>
      <c r="X1094" s="7">
        <v>0.8544674000000001</v>
      </c>
      <c r="Y1094" s="7">
        <v>1.3470599999999999</v>
      </c>
      <c r="Z1094" s="7">
        <v>6.1</v>
      </c>
      <c r="AA1094" s="7">
        <v>6.78</v>
      </c>
      <c r="AB1094" s="14">
        <v>2.5</v>
      </c>
      <c r="AC1094" s="17">
        <v>0.41584599999999999</v>
      </c>
      <c r="AD1094" s="3">
        <v>0.58415399999999995</v>
      </c>
      <c r="AE1094" s="14" t="s">
        <v>197</v>
      </c>
      <c r="AF1094" s="13">
        <v>6</v>
      </c>
      <c r="AG1094" s="14">
        <v>5</v>
      </c>
      <c r="AH1094" s="13">
        <v>4</v>
      </c>
      <c r="AI1094" s="7">
        <v>3</v>
      </c>
      <c r="AJ1094" s="7">
        <v>1</v>
      </c>
      <c r="AK1094" s="7">
        <v>3</v>
      </c>
      <c r="AL1094" s="7">
        <v>2</v>
      </c>
      <c r="AM1094" s="14">
        <v>1</v>
      </c>
      <c r="AN1094" s="13">
        <v>2</v>
      </c>
      <c r="AO1094" s="14">
        <v>2</v>
      </c>
      <c r="AP1094" s="7" t="s">
        <v>66</v>
      </c>
      <c r="AQ1094" s="7" t="s">
        <v>62</v>
      </c>
      <c r="AR1094" s="7" t="s">
        <v>208</v>
      </c>
      <c r="AS1094" s="7" t="s">
        <v>70</v>
      </c>
      <c r="AT1094" s="7" t="s">
        <v>62</v>
      </c>
      <c r="AU1094" s="7" t="s">
        <v>66</v>
      </c>
      <c r="AV1094" s="7" t="s">
        <v>70</v>
      </c>
      <c r="AW1094" s="7" t="s">
        <v>70</v>
      </c>
      <c r="AX1094" s="12">
        <v>0</v>
      </c>
      <c r="AY1094" s="12">
        <v>0</v>
      </c>
      <c r="AZ1094" s="12">
        <v>0</v>
      </c>
      <c r="BA1094" s="12">
        <v>1</v>
      </c>
      <c r="BB1094" s="12">
        <v>1</v>
      </c>
      <c r="BC1094" s="12">
        <v>0</v>
      </c>
      <c r="BD1094" s="35">
        <v>1</v>
      </c>
      <c r="BE1094" s="12" t="s">
        <v>5797</v>
      </c>
    </row>
    <row r="1095" spans="1:57" x14ac:dyDescent="0.35">
      <c r="A1095" s="7">
        <v>1094</v>
      </c>
      <c r="B1095" s="7">
        <v>1094</v>
      </c>
      <c r="C1095" s="7" t="s">
        <v>2402</v>
      </c>
      <c r="D1095" s="7" t="s">
        <v>2403</v>
      </c>
      <c r="E1095" s="13" t="s">
        <v>51</v>
      </c>
      <c r="F1095" s="7">
        <v>300</v>
      </c>
      <c r="G1095" s="7" t="s">
        <v>139</v>
      </c>
      <c r="H1095" s="7">
        <v>1868</v>
      </c>
      <c r="I1095" s="14" t="s">
        <v>53</v>
      </c>
      <c r="J1095" s="13" t="s">
        <v>82</v>
      </c>
      <c r="K1095" s="7" t="s">
        <v>75</v>
      </c>
      <c r="L1095" s="7" t="s">
        <v>56</v>
      </c>
      <c r="M1095" s="7" t="s">
        <v>57</v>
      </c>
      <c r="N1095" s="7">
        <v>18</v>
      </c>
      <c r="O1095" s="7" t="s">
        <v>109</v>
      </c>
      <c r="P1095" s="7">
        <v>42</v>
      </c>
      <c r="Q1095" t="s">
        <v>7875</v>
      </c>
      <c r="R1095" s="7" t="s">
        <v>77</v>
      </c>
      <c r="S1095" s="14" t="s">
        <v>59</v>
      </c>
      <c r="T1095" t="b">
        <v>0</v>
      </c>
      <c r="U1095" s="7">
        <v>1014</v>
      </c>
      <c r="V1095" s="7">
        <v>11.5</v>
      </c>
      <c r="W1095" s="7">
        <v>23.28</v>
      </c>
      <c r="X1095" s="7">
        <v>0.5346668</v>
      </c>
      <c r="Y1095" s="7">
        <v>1.55108</v>
      </c>
      <c r="Z1095" s="7">
        <v>6.4</v>
      </c>
      <c r="AA1095" s="7">
        <v>3.72</v>
      </c>
      <c r="AB1095" s="14">
        <v>2.92</v>
      </c>
      <c r="AC1095" s="17">
        <v>1E-4</v>
      </c>
      <c r="AD1095" s="3">
        <v>0.99990000000000001</v>
      </c>
      <c r="AE1095" s="14" t="s">
        <v>197</v>
      </c>
      <c r="AF1095" s="13">
        <v>6</v>
      </c>
      <c r="AG1095" s="14">
        <v>5</v>
      </c>
      <c r="AH1095" s="13">
        <v>4</v>
      </c>
      <c r="AI1095" s="7">
        <v>2</v>
      </c>
      <c r="AJ1095" s="7">
        <v>2</v>
      </c>
      <c r="AK1095" s="7">
        <v>3</v>
      </c>
      <c r="AL1095" s="7">
        <v>1</v>
      </c>
      <c r="AM1095" s="14">
        <v>2</v>
      </c>
      <c r="AN1095" s="13">
        <v>2</v>
      </c>
      <c r="AO1095" s="14">
        <v>2</v>
      </c>
      <c r="AP1095" s="7" t="s">
        <v>66</v>
      </c>
      <c r="AQ1095" s="7" t="s">
        <v>74</v>
      </c>
      <c r="AR1095" s="7" t="s">
        <v>208</v>
      </c>
      <c r="AS1095" s="7" t="s">
        <v>70</v>
      </c>
      <c r="AT1095" s="7" t="s">
        <v>62</v>
      </c>
      <c r="AU1095" s="7" t="s">
        <v>66</v>
      </c>
      <c r="AV1095" s="7" t="s">
        <v>70</v>
      </c>
      <c r="AW1095" s="7" t="s">
        <v>70</v>
      </c>
      <c r="AX1095" s="12">
        <v>0</v>
      </c>
      <c r="AY1095" s="12">
        <v>0</v>
      </c>
      <c r="AZ1095" s="12">
        <v>0</v>
      </c>
      <c r="BA1095" s="12">
        <v>1</v>
      </c>
      <c r="BB1095" s="12">
        <v>1</v>
      </c>
      <c r="BC1095" s="12">
        <v>0</v>
      </c>
      <c r="BD1095" s="35" t="s">
        <v>5797</v>
      </c>
      <c r="BE1095" s="12">
        <v>1</v>
      </c>
    </row>
    <row r="1096" spans="1:57" x14ac:dyDescent="0.35">
      <c r="A1096" s="7">
        <v>1095</v>
      </c>
      <c r="B1096" s="7">
        <v>1095</v>
      </c>
      <c r="C1096" s="7" t="s">
        <v>2404</v>
      </c>
      <c r="D1096" s="7" t="s">
        <v>2405</v>
      </c>
      <c r="E1096" s="13" t="s">
        <v>51</v>
      </c>
      <c r="F1096" s="7">
        <v>300</v>
      </c>
      <c r="G1096" s="7" t="s">
        <v>116</v>
      </c>
      <c r="H1096" s="7"/>
      <c r="I1096" s="14" t="s">
        <v>53</v>
      </c>
      <c r="J1096" s="13" t="s">
        <v>54</v>
      </c>
      <c r="K1096" s="7" t="s">
        <v>117</v>
      </c>
      <c r="L1096" s="7" t="s">
        <v>56</v>
      </c>
      <c r="M1096" s="7" t="s">
        <v>57</v>
      </c>
      <c r="N1096" s="7">
        <v>22</v>
      </c>
      <c r="O1096" s="7" t="s">
        <v>86</v>
      </c>
      <c r="P1096" s="7">
        <v>30</v>
      </c>
      <c r="Q1096" t="s">
        <v>7921</v>
      </c>
      <c r="R1096" s="7" t="s">
        <v>59</v>
      </c>
      <c r="S1096" s="14" t="s">
        <v>59</v>
      </c>
      <c r="T1096" t="b">
        <v>0</v>
      </c>
      <c r="U1096" s="7">
        <v>1504</v>
      </c>
      <c r="V1096" s="7">
        <v>18.559999999999999</v>
      </c>
      <c r="W1096" s="7">
        <v>28.64</v>
      </c>
      <c r="X1096" s="7">
        <v>0.63113339999999996</v>
      </c>
      <c r="Y1096" s="7">
        <v>2.1819000000000002</v>
      </c>
      <c r="Z1096" s="7">
        <v>5.9</v>
      </c>
      <c r="AA1096" s="7">
        <v>3.04</v>
      </c>
      <c r="AB1096" s="14">
        <v>3.81</v>
      </c>
      <c r="AC1096" s="17">
        <v>3.4668699999999997E-2</v>
      </c>
      <c r="AD1096" s="3">
        <v>0.96533100000000005</v>
      </c>
      <c r="AE1096" s="14" t="s">
        <v>197</v>
      </c>
      <c r="AF1096" s="13">
        <v>6</v>
      </c>
      <c r="AG1096" s="14">
        <v>5</v>
      </c>
      <c r="AH1096" s="13">
        <v>4</v>
      </c>
      <c r="AI1096" s="7">
        <v>3</v>
      </c>
      <c r="AJ1096" s="7">
        <v>1</v>
      </c>
      <c r="AK1096" s="7">
        <v>3</v>
      </c>
      <c r="AL1096" s="7">
        <v>2</v>
      </c>
      <c r="AM1096" s="14">
        <v>1</v>
      </c>
      <c r="AN1096" s="13">
        <v>2</v>
      </c>
      <c r="AO1096" s="14">
        <v>2</v>
      </c>
      <c r="AP1096" s="7" t="s">
        <v>66</v>
      </c>
      <c r="AQ1096" s="7" t="s">
        <v>62</v>
      </c>
      <c r="AR1096" s="7" t="s">
        <v>208</v>
      </c>
      <c r="AS1096" s="7" t="s">
        <v>70</v>
      </c>
      <c r="AT1096" s="7" t="s">
        <v>62</v>
      </c>
      <c r="AU1096" s="7" t="s">
        <v>66</v>
      </c>
      <c r="AV1096" s="7" t="s">
        <v>70</v>
      </c>
      <c r="AW1096" s="7" t="s">
        <v>70</v>
      </c>
      <c r="AX1096" s="12">
        <v>0</v>
      </c>
      <c r="AY1096" s="12">
        <v>0</v>
      </c>
      <c r="AZ1096" s="12">
        <v>0</v>
      </c>
      <c r="BA1096" s="12">
        <v>1</v>
      </c>
      <c r="BB1096" s="12">
        <v>1</v>
      </c>
      <c r="BC1096" s="12">
        <v>0</v>
      </c>
      <c r="BD1096" s="35" t="s">
        <v>5797</v>
      </c>
      <c r="BE1096" s="12">
        <v>1</v>
      </c>
    </row>
    <row r="1097" spans="1:57" x14ac:dyDescent="0.35">
      <c r="A1097" s="7">
        <v>1096</v>
      </c>
      <c r="B1097" s="7">
        <v>1096</v>
      </c>
      <c r="C1097" s="7" t="s">
        <v>2406</v>
      </c>
      <c r="D1097" s="7" t="s">
        <v>2407</v>
      </c>
      <c r="E1097" s="13" t="s">
        <v>51</v>
      </c>
      <c r="F1097" s="7">
        <v>300</v>
      </c>
      <c r="G1097" s="7" t="s">
        <v>169</v>
      </c>
      <c r="H1097" s="7"/>
      <c r="I1097" s="14" t="s">
        <v>53</v>
      </c>
      <c r="J1097" s="13" t="s">
        <v>54</v>
      </c>
      <c r="K1097" s="7" t="s">
        <v>103</v>
      </c>
      <c r="L1097" s="7" t="s">
        <v>56</v>
      </c>
      <c r="M1097" s="7" t="s">
        <v>84</v>
      </c>
      <c r="N1097" s="7">
        <v>24</v>
      </c>
      <c r="O1097" s="7" t="s">
        <v>86</v>
      </c>
      <c r="P1097" s="7">
        <v>35</v>
      </c>
      <c r="Q1097" t="s">
        <v>7881</v>
      </c>
      <c r="R1097" s="7" t="s">
        <v>59</v>
      </c>
      <c r="S1097" s="14" t="s">
        <v>59</v>
      </c>
      <c r="T1097" t="b">
        <v>0</v>
      </c>
      <c r="U1097" s="7">
        <v>1174</v>
      </c>
      <c r="V1097" s="7">
        <v>23.32</v>
      </c>
      <c r="W1097" s="7">
        <v>29.92</v>
      </c>
      <c r="X1097" s="7">
        <v>0.69779999999999998</v>
      </c>
      <c r="Y1097" s="7">
        <v>1.6334599999999999</v>
      </c>
      <c r="Z1097" s="7">
        <v>6.5</v>
      </c>
      <c r="AA1097" s="7">
        <v>3.06</v>
      </c>
      <c r="AB1097" s="14">
        <v>3.04</v>
      </c>
      <c r="AC1097" s="17">
        <v>1E-4</v>
      </c>
      <c r="AD1097" s="3">
        <v>0.99990000000000001</v>
      </c>
      <c r="AE1097" s="14" t="s">
        <v>197</v>
      </c>
      <c r="AF1097" s="13">
        <v>6</v>
      </c>
      <c r="AG1097" s="14">
        <v>5</v>
      </c>
      <c r="AH1097" s="13">
        <v>4</v>
      </c>
      <c r="AI1097" s="7">
        <v>3</v>
      </c>
      <c r="AJ1097" s="7">
        <v>1</v>
      </c>
      <c r="AK1097" s="7">
        <v>3</v>
      </c>
      <c r="AL1097" s="7">
        <v>2</v>
      </c>
      <c r="AM1097" s="14">
        <v>1</v>
      </c>
      <c r="AN1097" s="13">
        <v>2</v>
      </c>
      <c r="AO1097" s="14">
        <v>2</v>
      </c>
      <c r="AP1097" s="7" t="s">
        <v>66</v>
      </c>
      <c r="AQ1097" s="7" t="s">
        <v>62</v>
      </c>
      <c r="AR1097" s="7" t="s">
        <v>208</v>
      </c>
      <c r="AS1097" s="7" t="s">
        <v>70</v>
      </c>
      <c r="AT1097" s="7" t="s">
        <v>62</v>
      </c>
      <c r="AU1097" s="7" t="s">
        <v>66</v>
      </c>
      <c r="AV1097" s="7" t="s">
        <v>70</v>
      </c>
      <c r="AW1097" s="7" t="s">
        <v>70</v>
      </c>
      <c r="AX1097" s="12">
        <v>0</v>
      </c>
      <c r="AY1097" s="12">
        <v>0</v>
      </c>
      <c r="AZ1097" s="12">
        <v>0</v>
      </c>
      <c r="BA1097" s="12">
        <v>1</v>
      </c>
      <c r="BB1097" s="12">
        <v>1</v>
      </c>
      <c r="BC1097" s="12">
        <v>0</v>
      </c>
      <c r="BD1097" s="35" t="s">
        <v>5797</v>
      </c>
      <c r="BE1097" s="12">
        <v>1</v>
      </c>
    </row>
    <row r="1098" spans="1:57" x14ac:dyDescent="0.35">
      <c r="A1098" s="7">
        <v>1097</v>
      </c>
      <c r="B1098" s="7">
        <v>1097</v>
      </c>
      <c r="C1098" s="7" t="s">
        <v>2408</v>
      </c>
      <c r="D1098" s="7" t="s">
        <v>2409</v>
      </c>
      <c r="E1098" s="13" t="s">
        <v>51</v>
      </c>
      <c r="F1098" s="7">
        <v>300</v>
      </c>
      <c r="G1098" s="7" t="s">
        <v>126</v>
      </c>
      <c r="H1098" s="7"/>
      <c r="I1098" s="14" t="s">
        <v>53</v>
      </c>
      <c r="J1098" s="13" t="s">
        <v>54</v>
      </c>
      <c r="K1098" s="7" t="s">
        <v>107</v>
      </c>
      <c r="L1098" s="7" t="s">
        <v>56</v>
      </c>
      <c r="M1098" s="7" t="s">
        <v>57</v>
      </c>
      <c r="N1098" s="7">
        <v>22.9</v>
      </c>
      <c r="O1098" s="7" t="s">
        <v>58</v>
      </c>
      <c r="P1098" s="7"/>
      <c r="Q1098" t="s">
        <v>7875</v>
      </c>
      <c r="R1098" s="7" t="s">
        <v>59</v>
      </c>
      <c r="S1098" s="14" t="s">
        <v>59</v>
      </c>
      <c r="T1098" t="b">
        <v>0</v>
      </c>
      <c r="U1098" s="7">
        <v>787</v>
      </c>
      <c r="V1098" s="7">
        <v>13.78</v>
      </c>
      <c r="W1098" s="7">
        <v>23.28</v>
      </c>
      <c r="X1098" s="7">
        <v>0.33753339999999998</v>
      </c>
      <c r="Y1098" s="7">
        <v>1.56196</v>
      </c>
      <c r="Z1098" s="7">
        <v>5.2</v>
      </c>
      <c r="AA1098" s="7">
        <v>2.5099999999999998</v>
      </c>
      <c r="AB1098" s="14">
        <v>4.28</v>
      </c>
      <c r="AC1098" s="17">
        <v>5.02148E-4</v>
      </c>
      <c r="AD1098" s="3">
        <v>0.999498</v>
      </c>
      <c r="AE1098" s="14" t="s">
        <v>197</v>
      </c>
      <c r="AF1098" s="13">
        <v>6</v>
      </c>
      <c r="AG1098" s="14">
        <v>5</v>
      </c>
      <c r="AH1098" s="13">
        <v>4</v>
      </c>
      <c r="AI1098" s="7">
        <v>4</v>
      </c>
      <c r="AJ1098" s="7">
        <v>0</v>
      </c>
      <c r="AK1098" s="7">
        <v>3</v>
      </c>
      <c r="AL1098" s="7">
        <v>3</v>
      </c>
      <c r="AM1098" s="14">
        <v>0</v>
      </c>
      <c r="AN1098" s="13">
        <v>2</v>
      </c>
      <c r="AO1098" s="14">
        <v>2</v>
      </c>
      <c r="AP1098" s="7" t="s">
        <v>66</v>
      </c>
      <c r="AQ1098" s="7" t="s">
        <v>62</v>
      </c>
      <c r="AR1098" s="7" t="s">
        <v>66</v>
      </c>
      <c r="AS1098" s="7" t="s">
        <v>70</v>
      </c>
      <c r="AT1098" s="7" t="s">
        <v>70</v>
      </c>
      <c r="AU1098" s="7" t="s">
        <v>66</v>
      </c>
      <c r="AV1098" s="7" t="s">
        <v>70</v>
      </c>
      <c r="AW1098" s="7" t="s">
        <v>70</v>
      </c>
      <c r="AX1098" s="12">
        <v>0</v>
      </c>
      <c r="AY1098" s="12">
        <v>0</v>
      </c>
      <c r="AZ1098" s="12">
        <v>0</v>
      </c>
      <c r="BA1098" s="12">
        <v>1</v>
      </c>
      <c r="BB1098" s="12">
        <v>1</v>
      </c>
      <c r="BC1098" s="12">
        <v>0</v>
      </c>
      <c r="BD1098" s="35" t="s">
        <v>5797</v>
      </c>
      <c r="BE1098" s="12">
        <v>1</v>
      </c>
    </row>
    <row r="1099" spans="1:57" x14ac:dyDescent="0.35">
      <c r="A1099" s="7">
        <v>1098</v>
      </c>
      <c r="B1099" s="7">
        <v>1098</v>
      </c>
      <c r="C1099" s="7" t="s">
        <v>2410</v>
      </c>
      <c r="D1099" s="7" t="s">
        <v>2411</v>
      </c>
      <c r="E1099" s="13" t="s">
        <v>51</v>
      </c>
      <c r="F1099" s="7">
        <v>300</v>
      </c>
      <c r="G1099" s="7" t="s">
        <v>89</v>
      </c>
      <c r="H1099" s="7">
        <v>1250</v>
      </c>
      <c r="I1099" s="14" t="s">
        <v>53</v>
      </c>
      <c r="J1099" s="13" t="s">
        <v>54</v>
      </c>
      <c r="K1099" s="7" t="s">
        <v>92</v>
      </c>
      <c r="L1099" s="7" t="s">
        <v>56</v>
      </c>
      <c r="M1099" s="7" t="s">
        <v>57</v>
      </c>
      <c r="N1099" s="7">
        <v>23</v>
      </c>
      <c r="O1099" s="7" t="s">
        <v>109</v>
      </c>
      <c r="P1099" s="7">
        <v>43</v>
      </c>
      <c r="Q1099" t="s">
        <v>7875</v>
      </c>
      <c r="R1099" s="7" t="s">
        <v>59</v>
      </c>
      <c r="S1099" s="14" t="s">
        <v>59</v>
      </c>
      <c r="T1099" t="b">
        <v>0</v>
      </c>
      <c r="U1099" s="7">
        <v>905</v>
      </c>
      <c r="V1099" s="7">
        <v>13.1</v>
      </c>
      <c r="W1099" s="7">
        <v>22.16</v>
      </c>
      <c r="X1099" s="7">
        <v>0.42706680000000008</v>
      </c>
      <c r="Y1099" s="7">
        <v>1.7982199999999999</v>
      </c>
      <c r="Z1099" s="7">
        <v>5.4</v>
      </c>
      <c r="AA1099" s="7">
        <v>3.67</v>
      </c>
      <c r="AB1099" s="14">
        <v>3.29</v>
      </c>
      <c r="AC1099" s="17">
        <v>1E-4</v>
      </c>
      <c r="AD1099" s="3">
        <v>0.99990000000000001</v>
      </c>
      <c r="AE1099" s="14" t="s">
        <v>197</v>
      </c>
      <c r="AF1099" s="13">
        <v>6</v>
      </c>
      <c r="AG1099" s="14">
        <v>5</v>
      </c>
      <c r="AH1099" s="13">
        <v>4</v>
      </c>
      <c r="AI1099" s="7">
        <v>4</v>
      </c>
      <c r="AJ1099" s="7">
        <v>0</v>
      </c>
      <c r="AK1099" s="7">
        <v>3</v>
      </c>
      <c r="AL1099" s="7">
        <v>3</v>
      </c>
      <c r="AM1099" s="14">
        <v>0</v>
      </c>
      <c r="AN1099" s="13">
        <v>2</v>
      </c>
      <c r="AO1099" s="14">
        <v>2</v>
      </c>
      <c r="AP1099" s="7" t="s">
        <v>66</v>
      </c>
      <c r="AQ1099" s="7" t="s">
        <v>62</v>
      </c>
      <c r="AR1099" s="7" t="s">
        <v>66</v>
      </c>
      <c r="AS1099" s="7" t="s">
        <v>70</v>
      </c>
      <c r="AT1099" s="7" t="s">
        <v>70</v>
      </c>
      <c r="AU1099" s="7" t="s">
        <v>66</v>
      </c>
      <c r="AV1099" s="7" t="s">
        <v>70</v>
      </c>
      <c r="AW1099" s="7" t="s">
        <v>70</v>
      </c>
      <c r="AX1099" s="12">
        <v>0</v>
      </c>
      <c r="AY1099" s="12">
        <v>0</v>
      </c>
      <c r="AZ1099" s="12">
        <v>0</v>
      </c>
      <c r="BA1099" s="12">
        <v>1</v>
      </c>
      <c r="BB1099" s="12">
        <v>1</v>
      </c>
      <c r="BC1099" s="12">
        <v>0</v>
      </c>
      <c r="BD1099" s="35">
        <v>0</v>
      </c>
      <c r="BE1099" s="12">
        <v>1</v>
      </c>
    </row>
    <row r="1100" spans="1:57" x14ac:dyDescent="0.35">
      <c r="A1100" s="7">
        <v>1099</v>
      </c>
      <c r="B1100" s="7">
        <v>1099</v>
      </c>
      <c r="C1100" s="7" t="s">
        <v>2412</v>
      </c>
      <c r="D1100" s="7" t="s">
        <v>2413</v>
      </c>
      <c r="E1100" s="13" t="s">
        <v>51</v>
      </c>
      <c r="F1100" s="7">
        <v>300</v>
      </c>
      <c r="G1100" s="7" t="s">
        <v>100</v>
      </c>
      <c r="H1100" s="7">
        <v>600</v>
      </c>
      <c r="I1100" s="14" t="s">
        <v>53</v>
      </c>
      <c r="J1100" s="13" t="s">
        <v>54</v>
      </c>
      <c r="K1100" s="7" t="s">
        <v>75</v>
      </c>
      <c r="L1100" s="7" t="s">
        <v>87</v>
      </c>
      <c r="M1100" s="7" t="s">
        <v>57</v>
      </c>
      <c r="N1100" s="7">
        <v>23</v>
      </c>
      <c r="O1100" s="7" t="s">
        <v>109</v>
      </c>
      <c r="P1100" s="7">
        <v>39</v>
      </c>
      <c r="Q1100" t="s">
        <v>7875</v>
      </c>
      <c r="R1100" s="7" t="s">
        <v>59</v>
      </c>
      <c r="S1100" s="14" t="s">
        <v>56</v>
      </c>
      <c r="T1100" t="b">
        <v>0</v>
      </c>
      <c r="U1100" s="7">
        <v>967</v>
      </c>
      <c r="V1100" s="7">
        <v>20.96</v>
      </c>
      <c r="W1100" s="7">
        <v>32.880000000000003</v>
      </c>
      <c r="X1100" s="7">
        <v>1.2811999999999999</v>
      </c>
      <c r="Y1100" s="7">
        <v>1.2445999999999999</v>
      </c>
      <c r="Z1100" s="7">
        <v>6.7</v>
      </c>
      <c r="AA1100" s="7">
        <v>4.41</v>
      </c>
      <c r="AB1100" s="14">
        <v>2.87</v>
      </c>
      <c r="AC1100" s="17">
        <v>1E-4</v>
      </c>
      <c r="AD1100" s="3">
        <v>0.99990000000000001</v>
      </c>
      <c r="AE1100" s="14" t="s">
        <v>197</v>
      </c>
      <c r="AF1100" s="13">
        <v>6</v>
      </c>
      <c r="AG1100" s="14">
        <v>5</v>
      </c>
      <c r="AH1100" s="13">
        <v>4</v>
      </c>
      <c r="AI1100" s="7">
        <v>4</v>
      </c>
      <c r="AJ1100" s="7">
        <v>0</v>
      </c>
      <c r="AK1100" s="7">
        <v>3</v>
      </c>
      <c r="AL1100" s="7">
        <v>3</v>
      </c>
      <c r="AM1100" s="14">
        <v>0</v>
      </c>
      <c r="AN1100" s="13">
        <v>2</v>
      </c>
      <c r="AO1100" s="14">
        <v>2</v>
      </c>
      <c r="AP1100" s="7" t="s">
        <v>66</v>
      </c>
      <c r="AQ1100" s="7" t="s">
        <v>62</v>
      </c>
      <c r="AR1100" s="7" t="s">
        <v>66</v>
      </c>
      <c r="AS1100" s="7" t="s">
        <v>70</v>
      </c>
      <c r="AT1100" s="7" t="s">
        <v>70</v>
      </c>
      <c r="AU1100" s="7" t="s">
        <v>66</v>
      </c>
      <c r="AV1100" s="7" t="s">
        <v>70</v>
      </c>
      <c r="AW1100" s="7" t="s">
        <v>70</v>
      </c>
      <c r="AX1100" s="12">
        <v>0</v>
      </c>
      <c r="AY1100" s="12">
        <v>0</v>
      </c>
      <c r="AZ1100" s="12">
        <v>0</v>
      </c>
      <c r="BA1100" s="12">
        <v>1</v>
      </c>
      <c r="BB1100" s="12">
        <v>1</v>
      </c>
      <c r="BC1100" s="12">
        <v>0</v>
      </c>
      <c r="BD1100" s="35" t="s">
        <v>5797</v>
      </c>
      <c r="BE1100" s="12">
        <v>1</v>
      </c>
    </row>
    <row r="1101" spans="1:57" x14ac:dyDescent="0.35">
      <c r="A1101" s="7">
        <v>1100</v>
      </c>
      <c r="B1101" s="7">
        <v>1100</v>
      </c>
      <c r="C1101" s="7" t="s">
        <v>2414</v>
      </c>
      <c r="D1101" s="7" t="s">
        <v>2415</v>
      </c>
      <c r="E1101" s="13" t="s">
        <v>51</v>
      </c>
      <c r="F1101" s="7">
        <v>300</v>
      </c>
      <c r="G1101" s="7" t="s">
        <v>139</v>
      </c>
      <c r="H1101" s="7"/>
      <c r="I1101" s="14" t="s">
        <v>53</v>
      </c>
      <c r="J1101" s="13" t="s">
        <v>54</v>
      </c>
      <c r="K1101" s="7" t="s">
        <v>75</v>
      </c>
      <c r="L1101" s="7" t="s">
        <v>87</v>
      </c>
      <c r="M1101" s="7" t="s">
        <v>57</v>
      </c>
      <c r="N1101" s="7">
        <v>25</v>
      </c>
      <c r="O1101" s="7" t="s">
        <v>109</v>
      </c>
      <c r="P1101" s="7">
        <v>33</v>
      </c>
      <c r="Q1101" t="s">
        <v>7881</v>
      </c>
      <c r="R1101" s="7" t="s">
        <v>59</v>
      </c>
      <c r="S1101" s="14" t="s">
        <v>59</v>
      </c>
      <c r="T1101" t="b">
        <v>0</v>
      </c>
      <c r="U1101" s="7">
        <v>951</v>
      </c>
      <c r="V1101" s="7">
        <v>20.100000000000001</v>
      </c>
      <c r="W1101" s="7">
        <v>30.28</v>
      </c>
      <c r="X1101" s="7">
        <v>0.76113339999999996</v>
      </c>
      <c r="Y1101" s="7">
        <v>1.28704</v>
      </c>
      <c r="Z1101" s="7">
        <v>6.6</v>
      </c>
      <c r="AA1101" s="7">
        <v>3.52</v>
      </c>
      <c r="AB1101" s="14">
        <v>2.75</v>
      </c>
      <c r="AC1101" s="17">
        <v>1E-4</v>
      </c>
      <c r="AD1101" s="3">
        <v>0.99990000000000001</v>
      </c>
      <c r="AE1101" s="14" t="s">
        <v>197</v>
      </c>
      <c r="AF1101" s="13">
        <v>6</v>
      </c>
      <c r="AG1101" s="14">
        <v>5</v>
      </c>
      <c r="AH1101" s="13">
        <v>4</v>
      </c>
      <c r="AI1101" s="7">
        <v>4</v>
      </c>
      <c r="AJ1101" s="7">
        <v>0</v>
      </c>
      <c r="AK1101" s="7">
        <v>3</v>
      </c>
      <c r="AL1101" s="7">
        <v>3</v>
      </c>
      <c r="AM1101" s="14">
        <v>0</v>
      </c>
      <c r="AN1101" s="13">
        <v>2</v>
      </c>
      <c r="AO1101" s="14">
        <v>2</v>
      </c>
      <c r="AP1101" s="7" t="s">
        <v>66</v>
      </c>
      <c r="AQ1101" s="7" t="s">
        <v>62</v>
      </c>
      <c r="AR1101" s="7" t="s">
        <v>66</v>
      </c>
      <c r="AS1101" s="7" t="s">
        <v>70</v>
      </c>
      <c r="AT1101" s="7" t="s">
        <v>70</v>
      </c>
      <c r="AU1101" s="7" t="s">
        <v>66</v>
      </c>
      <c r="AV1101" s="7" t="s">
        <v>70</v>
      </c>
      <c r="AW1101" s="7" t="s">
        <v>70</v>
      </c>
      <c r="AX1101" s="12">
        <v>0</v>
      </c>
      <c r="AY1101" s="12">
        <v>0</v>
      </c>
      <c r="AZ1101" s="12">
        <v>0</v>
      </c>
      <c r="BA1101" s="12">
        <v>1</v>
      </c>
      <c r="BB1101" s="12">
        <v>1</v>
      </c>
      <c r="BC1101" s="12">
        <v>0</v>
      </c>
      <c r="BD1101" s="35">
        <v>1</v>
      </c>
      <c r="BE1101" s="12">
        <v>0</v>
      </c>
    </row>
    <row r="1102" spans="1:57" x14ac:dyDescent="0.35">
      <c r="A1102" s="7">
        <v>1101</v>
      </c>
      <c r="B1102" s="7">
        <v>1101</v>
      </c>
      <c r="C1102" s="7" t="s">
        <v>2416</v>
      </c>
      <c r="D1102" s="7" t="s">
        <v>2417</v>
      </c>
      <c r="E1102" s="13" t="s">
        <v>51</v>
      </c>
      <c r="F1102" s="7">
        <v>300</v>
      </c>
      <c r="G1102" s="7" t="s">
        <v>158</v>
      </c>
      <c r="H1102" s="7"/>
      <c r="I1102" s="14" t="s">
        <v>53</v>
      </c>
      <c r="J1102" s="13" t="s">
        <v>54</v>
      </c>
      <c r="K1102" s="7" t="s">
        <v>75</v>
      </c>
      <c r="L1102" s="7" t="s">
        <v>87</v>
      </c>
      <c r="M1102" s="7" t="s">
        <v>57</v>
      </c>
      <c r="N1102" s="7">
        <v>16</v>
      </c>
      <c r="O1102" s="7" t="s">
        <v>109</v>
      </c>
      <c r="P1102" s="7">
        <v>38</v>
      </c>
      <c r="Q1102" t="s">
        <v>7875</v>
      </c>
      <c r="R1102" s="7" t="s">
        <v>59</v>
      </c>
      <c r="S1102" s="14" t="s">
        <v>59</v>
      </c>
      <c r="T1102" t="b">
        <v>0</v>
      </c>
      <c r="U1102" s="7">
        <v>1692</v>
      </c>
      <c r="V1102" s="7">
        <v>18.28</v>
      </c>
      <c r="W1102" s="7">
        <v>27.32</v>
      </c>
      <c r="X1102" s="7">
        <v>0.47453319999999999</v>
      </c>
      <c r="Y1102" s="7">
        <v>2.5265399999999998</v>
      </c>
      <c r="Z1102" s="7">
        <v>5.3</v>
      </c>
      <c r="AA1102" s="7">
        <v>3.65</v>
      </c>
      <c r="AB1102" s="14">
        <v>3.73</v>
      </c>
      <c r="AC1102" s="17">
        <v>1E-4</v>
      </c>
      <c r="AD1102" s="3">
        <v>0.99990000000000001</v>
      </c>
      <c r="AE1102" s="14" t="s">
        <v>197</v>
      </c>
      <c r="AF1102" s="13">
        <v>6</v>
      </c>
      <c r="AG1102" s="14">
        <v>5</v>
      </c>
      <c r="AH1102" s="13">
        <v>4</v>
      </c>
      <c r="AI1102" s="7">
        <v>4</v>
      </c>
      <c r="AJ1102" s="7">
        <v>0</v>
      </c>
      <c r="AK1102" s="7">
        <v>3</v>
      </c>
      <c r="AL1102" s="7">
        <v>3</v>
      </c>
      <c r="AM1102" s="14">
        <v>0</v>
      </c>
      <c r="AN1102" s="13">
        <v>2</v>
      </c>
      <c r="AO1102" s="14">
        <v>2</v>
      </c>
      <c r="AP1102" s="7" t="s">
        <v>66</v>
      </c>
      <c r="AQ1102" s="7" t="s">
        <v>62</v>
      </c>
      <c r="AR1102" s="7" t="s">
        <v>66</v>
      </c>
      <c r="AS1102" s="7" t="s">
        <v>70</v>
      </c>
      <c r="AT1102" s="7" t="s">
        <v>70</v>
      </c>
      <c r="AU1102" s="7" t="s">
        <v>66</v>
      </c>
      <c r="AV1102" s="7" t="s">
        <v>70</v>
      </c>
      <c r="AW1102" s="7" t="s">
        <v>70</v>
      </c>
      <c r="AX1102" s="12">
        <v>0</v>
      </c>
      <c r="AY1102" s="12">
        <v>0</v>
      </c>
      <c r="AZ1102" s="12">
        <v>0</v>
      </c>
      <c r="BA1102" s="12">
        <v>1</v>
      </c>
      <c r="BB1102" s="12">
        <v>1</v>
      </c>
      <c r="BC1102" s="12">
        <v>0</v>
      </c>
      <c r="BD1102" s="35" t="s">
        <v>5797</v>
      </c>
      <c r="BE1102" s="12">
        <v>1</v>
      </c>
    </row>
    <row r="1103" spans="1:57" x14ac:dyDescent="0.35">
      <c r="A1103" s="7">
        <v>1102</v>
      </c>
      <c r="B1103" s="7">
        <v>1102</v>
      </c>
      <c r="C1103" s="7" t="s">
        <v>2418</v>
      </c>
      <c r="D1103" s="7" t="s">
        <v>2419</v>
      </c>
      <c r="E1103" s="13" t="s">
        <v>51</v>
      </c>
      <c r="F1103" s="7">
        <v>300</v>
      </c>
      <c r="G1103" s="7" t="s">
        <v>697</v>
      </c>
      <c r="H1103" s="7">
        <v>300</v>
      </c>
      <c r="I1103" s="14" t="s">
        <v>53</v>
      </c>
      <c r="J1103" s="13" t="s">
        <v>54</v>
      </c>
      <c r="K1103" s="7" t="s">
        <v>75</v>
      </c>
      <c r="L1103" s="7" t="s">
        <v>87</v>
      </c>
      <c r="M1103" s="7" t="s">
        <v>57</v>
      </c>
      <c r="N1103" s="7">
        <v>18</v>
      </c>
      <c r="O1103" s="7" t="s">
        <v>86</v>
      </c>
      <c r="P1103" s="7">
        <v>44</v>
      </c>
      <c r="Q1103" t="s">
        <v>7875</v>
      </c>
      <c r="R1103" s="7" t="s">
        <v>113</v>
      </c>
      <c r="S1103" s="14" t="s">
        <v>59</v>
      </c>
      <c r="T1103" t="b">
        <v>0</v>
      </c>
      <c r="U1103" s="7">
        <v>874</v>
      </c>
      <c r="V1103" s="7">
        <v>22.1</v>
      </c>
      <c r="W1103" s="7">
        <v>32.04</v>
      </c>
      <c r="X1103" s="7">
        <v>1.0064654</v>
      </c>
      <c r="Y1103" s="7">
        <v>1.1469</v>
      </c>
      <c r="Z1103" s="7">
        <v>5.6</v>
      </c>
      <c r="AA1103" s="7">
        <v>3.73</v>
      </c>
      <c r="AB1103" s="14">
        <v>3.09</v>
      </c>
      <c r="AC1103" s="17">
        <v>9.6802599999999996E-3</v>
      </c>
      <c r="AD1103" s="3">
        <v>0.99031999999999998</v>
      </c>
      <c r="AE1103" s="14" t="s">
        <v>197</v>
      </c>
      <c r="AF1103" s="13">
        <v>6</v>
      </c>
      <c r="AG1103" s="14">
        <v>5</v>
      </c>
      <c r="AH1103" s="13">
        <v>4</v>
      </c>
      <c r="AI1103" s="7">
        <v>3</v>
      </c>
      <c r="AJ1103" s="7">
        <v>1</v>
      </c>
      <c r="AK1103" s="7">
        <v>3</v>
      </c>
      <c r="AL1103" s="7">
        <v>2</v>
      </c>
      <c r="AM1103" s="14">
        <v>1</v>
      </c>
      <c r="AN1103" s="13">
        <v>2</v>
      </c>
      <c r="AO1103" s="14">
        <v>2</v>
      </c>
      <c r="AP1103" s="7" t="s">
        <v>66</v>
      </c>
      <c r="AQ1103" s="7" t="s">
        <v>62</v>
      </c>
      <c r="AR1103" s="7" t="s">
        <v>208</v>
      </c>
      <c r="AS1103" s="7" t="s">
        <v>70</v>
      </c>
      <c r="AT1103" s="7" t="s">
        <v>62</v>
      </c>
      <c r="AU1103" s="7" t="s">
        <v>66</v>
      </c>
      <c r="AV1103" s="7" t="s">
        <v>70</v>
      </c>
      <c r="AW1103" s="7" t="s">
        <v>70</v>
      </c>
      <c r="AX1103" s="12">
        <v>0</v>
      </c>
      <c r="AY1103" s="12">
        <v>0</v>
      </c>
      <c r="AZ1103" s="12">
        <v>0</v>
      </c>
      <c r="BA1103" s="12">
        <v>1</v>
      </c>
      <c r="BB1103" s="12">
        <v>1</v>
      </c>
      <c r="BC1103" s="12">
        <v>0</v>
      </c>
      <c r="BD1103" s="35" t="s">
        <v>5797</v>
      </c>
      <c r="BE1103" s="12">
        <v>1</v>
      </c>
    </row>
    <row r="1104" spans="1:57" x14ac:dyDescent="0.35">
      <c r="A1104" s="7">
        <v>1103</v>
      </c>
      <c r="B1104" s="7">
        <v>1103</v>
      </c>
      <c r="C1104" s="7" t="s">
        <v>2420</v>
      </c>
      <c r="D1104" s="7" t="s">
        <v>2421</v>
      </c>
      <c r="E1104" s="13" t="s">
        <v>51</v>
      </c>
      <c r="F1104" s="7">
        <v>300</v>
      </c>
      <c r="G1104" s="7" t="s">
        <v>139</v>
      </c>
      <c r="H1104" s="7">
        <v>1000</v>
      </c>
      <c r="I1104" s="14" t="s">
        <v>53</v>
      </c>
      <c r="J1104" s="13" t="s">
        <v>54</v>
      </c>
      <c r="K1104" s="7" t="s">
        <v>92</v>
      </c>
      <c r="L1104" s="7" t="s">
        <v>56</v>
      </c>
      <c r="M1104" s="7" t="s">
        <v>57</v>
      </c>
      <c r="N1104" s="7">
        <v>21</v>
      </c>
      <c r="O1104" s="7" t="s">
        <v>86</v>
      </c>
      <c r="P1104" s="7">
        <v>39</v>
      </c>
      <c r="Q1104" t="s">
        <v>7875</v>
      </c>
      <c r="R1104" s="7" t="s">
        <v>59</v>
      </c>
      <c r="S1104" s="14" t="s">
        <v>59</v>
      </c>
      <c r="T1104" t="b">
        <v>0</v>
      </c>
      <c r="U1104" s="7">
        <v>1584</v>
      </c>
      <c r="V1104" s="7">
        <v>14.12</v>
      </c>
      <c r="W1104" s="7">
        <v>23.92</v>
      </c>
      <c r="X1104" s="7">
        <v>0.50633339999999993</v>
      </c>
      <c r="Y1104" s="7">
        <v>2.5261800000000001</v>
      </c>
      <c r="Z1104" s="7"/>
      <c r="AA1104" s="7"/>
      <c r="AB1104" s="14"/>
      <c r="AC1104" s="17">
        <v>1.04058E-2</v>
      </c>
      <c r="AD1104" s="3">
        <v>0.98959399999999997</v>
      </c>
      <c r="AE1104" s="14" t="s">
        <v>197</v>
      </c>
      <c r="AF1104" s="13">
        <v>6</v>
      </c>
      <c r="AG1104" s="14">
        <v>5</v>
      </c>
      <c r="AH1104" s="13">
        <v>4</v>
      </c>
      <c r="AI1104" s="7">
        <v>4</v>
      </c>
      <c r="AJ1104" s="7">
        <v>0</v>
      </c>
      <c r="AK1104" s="7">
        <v>3</v>
      </c>
      <c r="AL1104" s="7">
        <v>3</v>
      </c>
      <c r="AM1104" s="14">
        <v>0</v>
      </c>
      <c r="AN1104" s="13">
        <v>2</v>
      </c>
      <c r="AO1104" s="14">
        <v>2</v>
      </c>
      <c r="AP1104" s="7" t="s">
        <v>66</v>
      </c>
      <c r="AQ1104" s="7" t="s">
        <v>62</v>
      </c>
      <c r="AR1104" s="7" t="s">
        <v>62</v>
      </c>
      <c r="AS1104" s="7" t="s">
        <v>70</v>
      </c>
      <c r="AT1104" s="7" t="s">
        <v>62</v>
      </c>
      <c r="AU1104" s="7" t="s">
        <v>5797</v>
      </c>
      <c r="AV1104" s="7" t="s">
        <v>70</v>
      </c>
      <c r="AW1104" s="7" t="s">
        <v>70</v>
      </c>
      <c r="AX1104" s="12">
        <v>0</v>
      </c>
      <c r="AY1104" s="12">
        <v>0</v>
      </c>
      <c r="AZ1104" s="12">
        <v>0</v>
      </c>
      <c r="BA1104" s="12">
        <v>1</v>
      </c>
      <c r="BB1104" s="12">
        <v>1</v>
      </c>
      <c r="BC1104" s="12">
        <v>0</v>
      </c>
      <c r="BD1104" s="35" t="s">
        <v>5797</v>
      </c>
      <c r="BE1104" s="12">
        <v>1</v>
      </c>
    </row>
    <row r="1105" spans="1:57" x14ac:dyDescent="0.35">
      <c r="A1105" s="7">
        <v>1104</v>
      </c>
      <c r="B1105" s="7">
        <v>1104</v>
      </c>
      <c r="C1105" s="7" t="s">
        <v>2422</v>
      </c>
      <c r="D1105" s="7" t="s">
        <v>2423</v>
      </c>
      <c r="E1105" s="13" t="s">
        <v>51</v>
      </c>
      <c r="F1105" s="7">
        <v>300</v>
      </c>
      <c r="G1105" s="7" t="s">
        <v>172</v>
      </c>
      <c r="H1105" s="7">
        <v>615</v>
      </c>
      <c r="I1105" s="14" t="s">
        <v>53</v>
      </c>
      <c r="J1105" s="13" t="s">
        <v>54</v>
      </c>
      <c r="K1105" s="7" t="s">
        <v>107</v>
      </c>
      <c r="L1105" s="7" t="s">
        <v>87</v>
      </c>
      <c r="M1105" s="7" t="s">
        <v>57</v>
      </c>
      <c r="N1105" s="7">
        <v>17</v>
      </c>
      <c r="O1105" s="7" t="s">
        <v>109</v>
      </c>
      <c r="P1105" s="7">
        <v>44</v>
      </c>
      <c r="Q1105" t="s">
        <v>7875</v>
      </c>
      <c r="R1105" s="7" t="s">
        <v>59</v>
      </c>
      <c r="S1105" s="14" t="s">
        <v>59</v>
      </c>
      <c r="T1105" t="b">
        <v>0</v>
      </c>
      <c r="U1105" s="7">
        <v>1275</v>
      </c>
      <c r="V1105" s="7">
        <v>19.8</v>
      </c>
      <c r="W1105" s="7">
        <v>29.2</v>
      </c>
      <c r="X1105" s="7">
        <v>0.73406660000000001</v>
      </c>
      <c r="Y1105" s="7">
        <v>2.1442000000000001</v>
      </c>
      <c r="Z1105" s="7">
        <v>5.7</v>
      </c>
      <c r="AA1105" s="7">
        <v>4.71</v>
      </c>
      <c r="AB1105" s="14">
        <v>2.84</v>
      </c>
      <c r="AC1105" s="17">
        <v>3.4963300000000003E-2</v>
      </c>
      <c r="AD1105" s="3">
        <v>0.96503700000000003</v>
      </c>
      <c r="AE1105" s="14" t="s">
        <v>197</v>
      </c>
      <c r="AF1105" s="13">
        <v>6</v>
      </c>
      <c r="AG1105" s="14">
        <v>5</v>
      </c>
      <c r="AH1105" s="13">
        <v>4</v>
      </c>
      <c r="AI1105" s="7">
        <v>4</v>
      </c>
      <c r="AJ1105" s="7">
        <v>0</v>
      </c>
      <c r="AK1105" s="7">
        <v>3</v>
      </c>
      <c r="AL1105" s="7">
        <v>3</v>
      </c>
      <c r="AM1105" s="14">
        <v>0</v>
      </c>
      <c r="AN1105" s="13">
        <v>2</v>
      </c>
      <c r="AO1105" s="14">
        <v>2</v>
      </c>
      <c r="AP1105" s="7" t="s">
        <v>66</v>
      </c>
      <c r="AQ1105" s="7" t="s">
        <v>62</v>
      </c>
      <c r="AR1105" s="7" t="s">
        <v>66</v>
      </c>
      <c r="AS1105" s="7" t="s">
        <v>70</v>
      </c>
      <c r="AT1105" s="7" t="s">
        <v>70</v>
      </c>
      <c r="AU1105" s="7" t="s">
        <v>66</v>
      </c>
      <c r="AV1105" s="7" t="s">
        <v>70</v>
      </c>
      <c r="AW1105" s="7" t="s">
        <v>70</v>
      </c>
      <c r="AX1105" s="12">
        <v>0</v>
      </c>
      <c r="AY1105" s="12">
        <v>0</v>
      </c>
      <c r="AZ1105" s="12">
        <v>0</v>
      </c>
      <c r="BA1105" s="12">
        <v>1</v>
      </c>
      <c r="BB1105" s="12">
        <v>1</v>
      </c>
      <c r="BC1105" s="12">
        <v>0</v>
      </c>
      <c r="BD1105" s="35" t="s">
        <v>5797</v>
      </c>
      <c r="BE1105" s="12">
        <v>1</v>
      </c>
    </row>
    <row r="1106" spans="1:57" x14ac:dyDescent="0.35">
      <c r="A1106" s="7">
        <v>1105</v>
      </c>
      <c r="B1106" s="7">
        <v>1105</v>
      </c>
      <c r="C1106" s="7" t="s">
        <v>2424</v>
      </c>
      <c r="D1106" s="7" t="s">
        <v>2425</v>
      </c>
      <c r="E1106" s="13" t="s">
        <v>51</v>
      </c>
      <c r="F1106" s="7">
        <v>300</v>
      </c>
      <c r="G1106" s="7" t="s">
        <v>80</v>
      </c>
      <c r="H1106" s="7">
        <v>1000</v>
      </c>
      <c r="I1106" s="14" t="s">
        <v>53</v>
      </c>
      <c r="J1106" s="13" t="s">
        <v>54</v>
      </c>
      <c r="K1106" s="7" t="s">
        <v>118</v>
      </c>
      <c r="L1106" s="7" t="s">
        <v>56</v>
      </c>
      <c r="M1106" s="7" t="s">
        <v>57</v>
      </c>
      <c r="N1106" s="7">
        <v>30</v>
      </c>
      <c r="O1106" s="7" t="s">
        <v>86</v>
      </c>
      <c r="P1106" s="7">
        <v>33</v>
      </c>
      <c r="Q1106" t="s">
        <v>7875</v>
      </c>
      <c r="R1106" s="7" t="s">
        <v>59</v>
      </c>
      <c r="S1106" s="14" t="s">
        <v>59</v>
      </c>
      <c r="T1106" t="b">
        <v>0</v>
      </c>
      <c r="U1106" s="7">
        <v>1205</v>
      </c>
      <c r="V1106" s="7">
        <v>16.62</v>
      </c>
      <c r="W1106" s="7">
        <v>26.1</v>
      </c>
      <c r="X1106" s="7">
        <v>0.45253320000000008</v>
      </c>
      <c r="Y1106" s="7">
        <v>2.7150799999999999</v>
      </c>
      <c r="Z1106" s="7">
        <v>5</v>
      </c>
      <c r="AA1106" s="7">
        <v>3.31</v>
      </c>
      <c r="AB1106" s="14">
        <v>3.56</v>
      </c>
      <c r="AC1106" s="17">
        <v>0.48854300000000001</v>
      </c>
      <c r="AD1106" s="3">
        <v>0.51145700000000005</v>
      </c>
      <c r="AE1106" s="14" t="s">
        <v>197</v>
      </c>
      <c r="AF1106" s="13">
        <v>6</v>
      </c>
      <c r="AG1106" s="14">
        <v>5</v>
      </c>
      <c r="AH1106" s="13">
        <v>4</v>
      </c>
      <c r="AI1106" s="7">
        <v>3</v>
      </c>
      <c r="AJ1106" s="7">
        <v>1</v>
      </c>
      <c r="AK1106" s="7">
        <v>3</v>
      </c>
      <c r="AL1106" s="7">
        <v>2</v>
      </c>
      <c r="AM1106" s="14">
        <v>1</v>
      </c>
      <c r="AN1106" s="13">
        <v>2</v>
      </c>
      <c r="AO1106" s="14">
        <v>2</v>
      </c>
      <c r="AP1106" s="7" t="s">
        <v>66</v>
      </c>
      <c r="AQ1106" s="7" t="s">
        <v>62</v>
      </c>
      <c r="AR1106" s="7" t="s">
        <v>208</v>
      </c>
      <c r="AS1106" s="7" t="s">
        <v>70</v>
      </c>
      <c r="AT1106" s="7" t="s">
        <v>62</v>
      </c>
      <c r="AU1106" s="7" t="s">
        <v>66</v>
      </c>
      <c r="AV1106" s="7" t="s">
        <v>70</v>
      </c>
      <c r="AW1106" s="7" t="s">
        <v>70</v>
      </c>
      <c r="AX1106" s="12">
        <v>0</v>
      </c>
      <c r="AY1106" s="12">
        <v>0</v>
      </c>
      <c r="AZ1106" s="12">
        <v>0</v>
      </c>
      <c r="BA1106" s="12">
        <v>1</v>
      </c>
      <c r="BB1106" s="12">
        <v>1</v>
      </c>
      <c r="BC1106" s="12">
        <v>0</v>
      </c>
      <c r="BD1106" s="35">
        <v>1</v>
      </c>
      <c r="BE1106" s="12" t="s">
        <v>5797</v>
      </c>
    </row>
    <row r="1107" spans="1:57" x14ac:dyDescent="0.35">
      <c r="A1107" s="7">
        <v>1106</v>
      </c>
      <c r="B1107" s="7">
        <v>1106</v>
      </c>
      <c r="C1107" s="7" t="s">
        <v>2426</v>
      </c>
      <c r="D1107" s="7" t="s">
        <v>2427</v>
      </c>
      <c r="E1107" s="13" t="s">
        <v>51</v>
      </c>
      <c r="F1107" s="7">
        <v>300</v>
      </c>
      <c r="G1107" s="7" t="s">
        <v>101</v>
      </c>
      <c r="H1107" s="7"/>
      <c r="I1107" s="14" t="s">
        <v>53</v>
      </c>
      <c r="J1107" s="13" t="s">
        <v>54</v>
      </c>
      <c r="K1107" s="7" t="s">
        <v>92</v>
      </c>
      <c r="L1107" s="7" t="s">
        <v>56</v>
      </c>
      <c r="M1107" s="7" t="s">
        <v>57</v>
      </c>
      <c r="N1107" s="7">
        <v>15</v>
      </c>
      <c r="O1107" s="7" t="s">
        <v>58</v>
      </c>
      <c r="P1107" s="7"/>
      <c r="Q1107" t="s">
        <v>7833</v>
      </c>
      <c r="R1107" s="7" t="s">
        <v>59</v>
      </c>
      <c r="S1107" s="14" t="s">
        <v>59</v>
      </c>
      <c r="T1107" t="b">
        <v>0</v>
      </c>
      <c r="U1107" s="7">
        <v>133</v>
      </c>
      <c r="V1107" s="7">
        <v>8.5666700000000002</v>
      </c>
      <c r="W1107" s="7">
        <v>21.466670000000001</v>
      </c>
      <c r="X1107" s="7">
        <v>0.94700133333333325</v>
      </c>
      <c r="Y1107" s="7">
        <v>0.2980666666666667</v>
      </c>
      <c r="Z1107" s="7"/>
      <c r="AA1107" s="7"/>
      <c r="AB1107" s="14"/>
      <c r="AC1107" s="17">
        <v>3.0220799999999999E-2</v>
      </c>
      <c r="AD1107" s="3">
        <v>0.96977899999999995</v>
      </c>
      <c r="AE1107" s="14" t="s">
        <v>197</v>
      </c>
      <c r="AF1107" s="13">
        <v>6</v>
      </c>
      <c r="AG1107" s="14">
        <v>5</v>
      </c>
      <c r="AH1107" s="13">
        <v>4</v>
      </c>
      <c r="AI1107" s="7">
        <v>4</v>
      </c>
      <c r="AJ1107" s="7">
        <v>0</v>
      </c>
      <c r="AK1107" s="7">
        <v>3</v>
      </c>
      <c r="AL1107" s="7">
        <v>3</v>
      </c>
      <c r="AM1107" s="14">
        <v>0</v>
      </c>
      <c r="AN1107" s="13">
        <v>2</v>
      </c>
      <c r="AO1107" s="14">
        <v>2</v>
      </c>
      <c r="AP1107" s="7" t="s">
        <v>66</v>
      </c>
      <c r="AQ1107" s="7" t="s">
        <v>62</v>
      </c>
      <c r="AR1107" s="7" t="s">
        <v>62</v>
      </c>
      <c r="AS1107" s="7" t="s">
        <v>5797</v>
      </c>
      <c r="AT1107" s="7" t="s">
        <v>62</v>
      </c>
      <c r="AU1107" s="7" t="s">
        <v>5797</v>
      </c>
      <c r="AV1107" s="7" t="s">
        <v>5797</v>
      </c>
      <c r="AW1107" s="7" t="s">
        <v>5797</v>
      </c>
      <c r="AX1107" s="12">
        <v>0</v>
      </c>
      <c r="AY1107" s="12">
        <v>0</v>
      </c>
      <c r="AZ1107" s="12">
        <v>0</v>
      </c>
      <c r="BA1107" s="12">
        <v>1</v>
      </c>
      <c r="BB1107" s="12">
        <v>1</v>
      </c>
      <c r="BC1107" s="12">
        <v>0</v>
      </c>
      <c r="BD1107" s="35" t="s">
        <v>5797</v>
      </c>
      <c r="BE1107" s="12">
        <v>1</v>
      </c>
    </row>
    <row r="1108" spans="1:57" x14ac:dyDescent="0.35">
      <c r="A1108" s="7">
        <v>1107</v>
      </c>
      <c r="B1108" s="7">
        <v>1107</v>
      </c>
      <c r="C1108" s="7" t="s">
        <v>2428</v>
      </c>
      <c r="D1108" s="7" t="s">
        <v>2429</v>
      </c>
      <c r="E1108" s="13" t="s">
        <v>51</v>
      </c>
      <c r="F1108" s="7">
        <v>300</v>
      </c>
      <c r="G1108" s="7" t="s">
        <v>101</v>
      </c>
      <c r="H1108" s="7"/>
      <c r="I1108" s="14" t="s">
        <v>53</v>
      </c>
      <c r="J1108" s="13" t="s">
        <v>54</v>
      </c>
      <c r="K1108" s="7" t="s">
        <v>79</v>
      </c>
      <c r="L1108" s="7" t="s">
        <v>87</v>
      </c>
      <c r="M1108" s="7" t="s">
        <v>57</v>
      </c>
      <c r="N1108" s="7">
        <v>42.9</v>
      </c>
      <c r="O1108" s="7" t="s">
        <v>86</v>
      </c>
      <c r="P1108" s="7">
        <v>32</v>
      </c>
      <c r="Q1108" t="s">
        <v>7833</v>
      </c>
      <c r="R1108" s="7" t="s">
        <v>59</v>
      </c>
      <c r="S1108" s="14" t="s">
        <v>59</v>
      </c>
      <c r="T1108" t="b">
        <v>0</v>
      </c>
      <c r="U1108" s="7">
        <v>133</v>
      </c>
      <c r="V1108" s="7">
        <v>8.5666700000000002</v>
      </c>
      <c r="W1108" s="7">
        <v>21.466670000000001</v>
      </c>
      <c r="X1108" s="7">
        <v>0.94700133333333325</v>
      </c>
      <c r="Y1108" s="7">
        <v>0.2980666666666667</v>
      </c>
      <c r="Z1108" s="7"/>
      <c r="AA1108" s="7"/>
      <c r="AB1108" s="14"/>
      <c r="AC1108" s="17">
        <v>1E-4</v>
      </c>
      <c r="AD1108" s="3">
        <v>0.99990000000000001</v>
      </c>
      <c r="AE1108" s="14" t="s">
        <v>197</v>
      </c>
      <c r="AF1108" s="13">
        <v>6</v>
      </c>
      <c r="AG1108" s="14">
        <v>5</v>
      </c>
      <c r="AH1108" s="13">
        <v>4</v>
      </c>
      <c r="AI1108" s="7">
        <v>4</v>
      </c>
      <c r="AJ1108" s="7">
        <v>0</v>
      </c>
      <c r="AK1108" s="7">
        <v>3</v>
      </c>
      <c r="AL1108" s="7">
        <v>3</v>
      </c>
      <c r="AM1108" s="14">
        <v>0</v>
      </c>
      <c r="AN1108" s="13">
        <v>2</v>
      </c>
      <c r="AO1108" s="14">
        <v>2</v>
      </c>
      <c r="AP1108" s="7" t="s">
        <v>66</v>
      </c>
      <c r="AQ1108" s="7" t="s">
        <v>62</v>
      </c>
      <c r="AR1108" s="7" t="s">
        <v>66</v>
      </c>
      <c r="AS1108" s="7" t="s">
        <v>70</v>
      </c>
      <c r="AT1108" s="7" t="s">
        <v>70</v>
      </c>
      <c r="AU1108" s="7" t="s">
        <v>66</v>
      </c>
      <c r="AV1108" s="7" t="s">
        <v>70</v>
      </c>
      <c r="AW1108" s="7" t="s">
        <v>70</v>
      </c>
      <c r="AX1108" s="12">
        <v>0</v>
      </c>
      <c r="AY1108" s="12">
        <v>0</v>
      </c>
      <c r="AZ1108" s="12">
        <v>0</v>
      </c>
      <c r="BA1108" s="12">
        <v>1</v>
      </c>
      <c r="BB1108" s="12">
        <v>1</v>
      </c>
      <c r="BC1108" s="12">
        <v>0</v>
      </c>
      <c r="BD1108" s="35">
        <v>1</v>
      </c>
      <c r="BE1108" s="12" t="s">
        <v>5797</v>
      </c>
    </row>
    <row r="1109" spans="1:57" x14ac:dyDescent="0.35">
      <c r="A1109" s="7">
        <v>1108</v>
      </c>
      <c r="B1109" s="7">
        <v>1108</v>
      </c>
      <c r="C1109" s="7" t="s">
        <v>2430</v>
      </c>
      <c r="D1109" s="7" t="s">
        <v>2431</v>
      </c>
      <c r="E1109" s="13" t="s">
        <v>51</v>
      </c>
      <c r="F1109" s="7">
        <v>300</v>
      </c>
      <c r="G1109" s="7" t="s">
        <v>101</v>
      </c>
      <c r="H1109" s="7"/>
      <c r="I1109" s="14" t="s">
        <v>53</v>
      </c>
      <c r="J1109" s="13" t="s">
        <v>54</v>
      </c>
      <c r="K1109" s="7" t="s">
        <v>92</v>
      </c>
      <c r="L1109" s="7" t="s">
        <v>56</v>
      </c>
      <c r="M1109" s="7" t="s">
        <v>57</v>
      </c>
      <c r="N1109" s="7">
        <v>27</v>
      </c>
      <c r="O1109" s="7" t="s">
        <v>58</v>
      </c>
      <c r="P1109" s="7"/>
      <c r="Q1109" t="s">
        <v>7875</v>
      </c>
      <c r="R1109" s="7" t="s">
        <v>59</v>
      </c>
      <c r="S1109" s="14" t="s">
        <v>59</v>
      </c>
      <c r="T1109" t="b">
        <v>0</v>
      </c>
      <c r="U1109" s="7">
        <v>325</v>
      </c>
      <c r="V1109" s="7">
        <v>9.2333300000000005</v>
      </c>
      <c r="W1109" s="7">
        <v>15.8</v>
      </c>
      <c r="X1109" s="7">
        <v>0.51300000000000001</v>
      </c>
      <c r="Y1109" s="7">
        <v>1.6185666666666669</v>
      </c>
      <c r="Z1109" s="7"/>
      <c r="AA1109" s="7"/>
      <c r="AB1109" s="14"/>
      <c r="AC1109" s="17">
        <v>3.9217599999999998E-2</v>
      </c>
      <c r="AD1109" s="3">
        <v>0.96078200000000002</v>
      </c>
      <c r="AE1109" s="14" t="s">
        <v>197</v>
      </c>
      <c r="AF1109" s="13">
        <v>6</v>
      </c>
      <c r="AG1109" s="14">
        <v>5</v>
      </c>
      <c r="AH1109" s="13">
        <v>4</v>
      </c>
      <c r="AI1109" s="7">
        <v>4</v>
      </c>
      <c r="AJ1109" s="7">
        <v>0</v>
      </c>
      <c r="AK1109" s="7">
        <v>3</v>
      </c>
      <c r="AL1109" s="7">
        <v>3</v>
      </c>
      <c r="AM1109" s="14">
        <v>0</v>
      </c>
      <c r="AN1109" s="13">
        <v>2</v>
      </c>
      <c r="AO1109" s="14">
        <v>2</v>
      </c>
      <c r="AP1109" s="7" t="s">
        <v>66</v>
      </c>
      <c r="AQ1109" s="7" t="s">
        <v>62</v>
      </c>
      <c r="AR1109" s="7" t="s">
        <v>62</v>
      </c>
      <c r="AS1109" s="7" t="s">
        <v>5797</v>
      </c>
      <c r="AT1109" s="7" t="s">
        <v>62</v>
      </c>
      <c r="AU1109" s="7" t="s">
        <v>66</v>
      </c>
      <c r="AV1109" s="7" t="s">
        <v>70</v>
      </c>
      <c r="AW1109" s="7" t="s">
        <v>70</v>
      </c>
      <c r="AX1109" s="12">
        <v>0</v>
      </c>
      <c r="AY1109" s="12">
        <v>0</v>
      </c>
      <c r="AZ1109" s="12">
        <v>0</v>
      </c>
      <c r="BA1109" s="12">
        <v>1</v>
      </c>
      <c r="BB1109" s="12">
        <v>1</v>
      </c>
      <c r="BC1109" s="12">
        <v>0</v>
      </c>
      <c r="BD1109" s="35">
        <v>1</v>
      </c>
      <c r="BE1109" s="12" t="s">
        <v>5797</v>
      </c>
    </row>
    <row r="1110" spans="1:57" x14ac:dyDescent="0.35">
      <c r="A1110" s="7">
        <v>1109</v>
      </c>
      <c r="B1110" s="7">
        <v>1109</v>
      </c>
      <c r="C1110" s="7" t="s">
        <v>2432</v>
      </c>
      <c r="D1110" s="7" t="s">
        <v>2433</v>
      </c>
      <c r="E1110" s="13" t="s">
        <v>51</v>
      </c>
      <c r="F1110" s="7">
        <v>300</v>
      </c>
      <c r="G1110" s="7" t="s">
        <v>100</v>
      </c>
      <c r="H1110" s="7">
        <v>2000</v>
      </c>
      <c r="I1110" s="14" t="s">
        <v>53</v>
      </c>
      <c r="J1110" s="13" t="s">
        <v>54</v>
      </c>
      <c r="K1110" s="7" t="s">
        <v>83</v>
      </c>
      <c r="L1110" s="7" t="s">
        <v>56</v>
      </c>
      <c r="M1110" s="7" t="s">
        <v>57</v>
      </c>
      <c r="N1110" s="7">
        <v>35</v>
      </c>
      <c r="O1110" s="7" t="s">
        <v>58</v>
      </c>
      <c r="P1110" s="7">
        <v>34</v>
      </c>
      <c r="Q1110" t="s">
        <v>7875</v>
      </c>
      <c r="R1110" s="7" t="s">
        <v>59</v>
      </c>
      <c r="S1110" s="14" t="s">
        <v>59</v>
      </c>
      <c r="T1110" t="b">
        <v>0</v>
      </c>
      <c r="U1110" s="7">
        <v>639</v>
      </c>
      <c r="V1110" s="7">
        <v>9.44</v>
      </c>
      <c r="W1110" s="7">
        <v>24.1</v>
      </c>
      <c r="X1110" s="7">
        <v>0.79913339999999999</v>
      </c>
      <c r="Y1110" s="7">
        <v>0.90773999999999999</v>
      </c>
      <c r="Z1110" s="7">
        <v>6.8</v>
      </c>
      <c r="AA1110" s="7">
        <v>5.27</v>
      </c>
      <c r="AB1110" s="14">
        <v>2.21</v>
      </c>
      <c r="AC1110" s="17">
        <v>1.4947E-2</v>
      </c>
      <c r="AD1110" s="3">
        <v>0.98505299999999996</v>
      </c>
      <c r="AE1110" s="14" t="s">
        <v>197</v>
      </c>
      <c r="AF1110" s="13">
        <v>6</v>
      </c>
      <c r="AG1110" s="14">
        <v>5</v>
      </c>
      <c r="AH1110" s="13">
        <v>4</v>
      </c>
      <c r="AI1110" s="7">
        <v>4</v>
      </c>
      <c r="AJ1110" s="7">
        <v>0</v>
      </c>
      <c r="AK1110" s="7">
        <v>3</v>
      </c>
      <c r="AL1110" s="7">
        <v>3</v>
      </c>
      <c r="AM1110" s="14">
        <v>0</v>
      </c>
      <c r="AN1110" s="13">
        <v>2</v>
      </c>
      <c r="AO1110" s="14">
        <v>2</v>
      </c>
      <c r="AP1110" s="7" t="s">
        <v>66</v>
      </c>
      <c r="AQ1110" s="7" t="s">
        <v>62</v>
      </c>
      <c r="AR1110" s="7" t="s">
        <v>62</v>
      </c>
      <c r="AS1110" s="7" t="s">
        <v>5797</v>
      </c>
      <c r="AT1110" s="7" t="s">
        <v>62</v>
      </c>
      <c r="AU1110" s="7" t="s">
        <v>66</v>
      </c>
      <c r="AV1110" s="7" t="s">
        <v>70</v>
      </c>
      <c r="AW1110" s="7" t="s">
        <v>70</v>
      </c>
      <c r="AX1110" s="12">
        <v>0</v>
      </c>
      <c r="AY1110" s="12">
        <v>0</v>
      </c>
      <c r="AZ1110" s="12">
        <v>0</v>
      </c>
      <c r="BA1110" s="12">
        <v>1</v>
      </c>
      <c r="BB1110" s="12">
        <v>1</v>
      </c>
      <c r="BC1110" s="12">
        <v>0</v>
      </c>
      <c r="BD1110" s="35">
        <v>1</v>
      </c>
      <c r="BE1110" s="12">
        <v>0</v>
      </c>
    </row>
    <row r="1111" spans="1:57" x14ac:dyDescent="0.35">
      <c r="A1111" s="7">
        <v>1110</v>
      </c>
      <c r="B1111" s="7">
        <v>1110</v>
      </c>
      <c r="C1111" s="7" t="s">
        <v>2434</v>
      </c>
      <c r="D1111" s="7" t="s">
        <v>2435</v>
      </c>
      <c r="E1111" s="13" t="s">
        <v>51</v>
      </c>
      <c r="F1111" s="7">
        <v>300</v>
      </c>
      <c r="G1111" s="7" t="s">
        <v>100</v>
      </c>
      <c r="H1111" s="7">
        <v>1880</v>
      </c>
      <c r="I1111" s="14" t="s">
        <v>53</v>
      </c>
      <c r="J1111" s="13" t="s">
        <v>54</v>
      </c>
      <c r="K1111" s="7" t="s">
        <v>75</v>
      </c>
      <c r="L1111" s="7" t="s">
        <v>76</v>
      </c>
      <c r="M1111" s="7" t="s">
        <v>57</v>
      </c>
      <c r="N1111" s="7">
        <v>20</v>
      </c>
      <c r="O1111" s="7" t="s">
        <v>58</v>
      </c>
      <c r="P1111" s="7">
        <v>34</v>
      </c>
      <c r="Q1111" t="s">
        <v>7881</v>
      </c>
      <c r="R1111" s="7" t="s">
        <v>59</v>
      </c>
      <c r="S1111" s="14" t="s">
        <v>59</v>
      </c>
      <c r="T1111" t="b">
        <v>0</v>
      </c>
      <c r="U1111" s="7">
        <v>739</v>
      </c>
      <c r="V1111" s="7">
        <v>10.82</v>
      </c>
      <c r="W1111" s="7">
        <v>21.02</v>
      </c>
      <c r="X1111" s="7">
        <v>0.39380019999999999</v>
      </c>
      <c r="Y1111" s="7">
        <v>1.31626</v>
      </c>
      <c r="Z1111" s="7">
        <v>5.9</v>
      </c>
      <c r="AA1111" s="7">
        <v>5.1100000000000003</v>
      </c>
      <c r="AB1111" s="14">
        <v>1.88</v>
      </c>
      <c r="AC1111" s="17">
        <v>8.6186000000000006E-3</v>
      </c>
      <c r="AD1111" s="3">
        <v>0.99138099999999996</v>
      </c>
      <c r="AE1111" s="14" t="s">
        <v>197</v>
      </c>
      <c r="AF1111" s="13">
        <v>6</v>
      </c>
      <c r="AG1111" s="14">
        <v>5</v>
      </c>
      <c r="AH1111" s="13">
        <v>4</v>
      </c>
      <c r="AI1111" s="7">
        <v>4</v>
      </c>
      <c r="AJ1111" s="7">
        <v>0</v>
      </c>
      <c r="AK1111" s="7">
        <v>3</v>
      </c>
      <c r="AL1111" s="7">
        <v>3</v>
      </c>
      <c r="AM1111" s="14">
        <v>0</v>
      </c>
      <c r="AN1111" s="13">
        <v>2</v>
      </c>
      <c r="AO1111" s="14">
        <v>2</v>
      </c>
      <c r="AP1111" s="7" t="s">
        <v>66</v>
      </c>
      <c r="AQ1111" s="7" t="s">
        <v>62</v>
      </c>
      <c r="AR1111" s="7" t="s">
        <v>62</v>
      </c>
      <c r="AS1111" s="7" t="s">
        <v>70</v>
      </c>
      <c r="AT1111" s="7" t="s">
        <v>62</v>
      </c>
      <c r="AU1111" s="7" t="s">
        <v>66</v>
      </c>
      <c r="AV1111" s="7" t="s">
        <v>5797</v>
      </c>
      <c r="AW1111" s="7" t="s">
        <v>70</v>
      </c>
      <c r="AX1111" s="12">
        <v>0</v>
      </c>
      <c r="AY1111" s="12">
        <v>0</v>
      </c>
      <c r="AZ1111" s="12">
        <v>0</v>
      </c>
      <c r="BA1111" s="12">
        <v>1</v>
      </c>
      <c r="BB1111" s="12">
        <v>1</v>
      </c>
      <c r="BC1111" s="12">
        <v>0</v>
      </c>
      <c r="BD1111" s="35" t="s">
        <v>5797</v>
      </c>
      <c r="BE1111" s="12">
        <v>1</v>
      </c>
    </row>
    <row r="1112" spans="1:57" x14ac:dyDescent="0.35">
      <c r="A1112" s="7">
        <v>1111</v>
      </c>
      <c r="B1112" s="7">
        <v>1111</v>
      </c>
      <c r="C1112" s="7" t="s">
        <v>2436</v>
      </c>
      <c r="D1112" s="7" t="s">
        <v>2437</v>
      </c>
      <c r="E1112" s="13" t="s">
        <v>51</v>
      </c>
      <c r="F1112" s="7">
        <v>300</v>
      </c>
      <c r="G1112" s="7" t="s">
        <v>158</v>
      </c>
      <c r="H1112" s="7"/>
      <c r="I1112" s="14" t="s">
        <v>53</v>
      </c>
      <c r="J1112" s="13" t="s">
        <v>54</v>
      </c>
      <c r="K1112" s="7" t="s">
        <v>75</v>
      </c>
      <c r="L1112" s="7" t="s">
        <v>56</v>
      </c>
      <c r="M1112" s="7" t="s">
        <v>57</v>
      </c>
      <c r="N1112" s="7">
        <v>15</v>
      </c>
      <c r="O1112" s="7" t="s">
        <v>86</v>
      </c>
      <c r="P1112" s="7">
        <v>45</v>
      </c>
      <c r="Q1112" t="s">
        <v>7875</v>
      </c>
      <c r="R1112" s="7" t="s">
        <v>59</v>
      </c>
      <c r="S1112" s="14" t="s">
        <v>59</v>
      </c>
      <c r="T1112" t="b">
        <v>0</v>
      </c>
      <c r="U1112" s="7">
        <v>2114</v>
      </c>
      <c r="V1112" s="7">
        <v>17.96</v>
      </c>
      <c r="W1112" s="7">
        <v>28.62</v>
      </c>
      <c r="X1112" s="7">
        <v>0.4704002000000001</v>
      </c>
      <c r="Y1112" s="7">
        <v>3.2799399999999999</v>
      </c>
      <c r="Z1112" s="7">
        <v>5.3</v>
      </c>
      <c r="AA1112" s="7">
        <v>3.08</v>
      </c>
      <c r="AB1112" s="14">
        <v>3.42</v>
      </c>
      <c r="AC1112" s="17">
        <v>1E-4</v>
      </c>
      <c r="AD1112" s="3">
        <v>0.99990000000000001</v>
      </c>
      <c r="AE1112" s="14" t="s">
        <v>197</v>
      </c>
      <c r="AF1112" s="13">
        <v>6</v>
      </c>
      <c r="AG1112" s="14">
        <v>5</v>
      </c>
      <c r="AH1112" s="13">
        <v>4</v>
      </c>
      <c r="AI1112" s="7">
        <v>3</v>
      </c>
      <c r="AJ1112" s="7">
        <v>1</v>
      </c>
      <c r="AK1112" s="7">
        <v>3</v>
      </c>
      <c r="AL1112" s="7">
        <v>2</v>
      </c>
      <c r="AM1112" s="14">
        <v>1</v>
      </c>
      <c r="AN1112" s="13">
        <v>2</v>
      </c>
      <c r="AO1112" s="14">
        <v>2</v>
      </c>
      <c r="AP1112" s="7" t="s">
        <v>66</v>
      </c>
      <c r="AQ1112" s="7" t="s">
        <v>64</v>
      </c>
      <c r="AR1112" s="7" t="s">
        <v>208</v>
      </c>
      <c r="AS1112" s="7" t="s">
        <v>70</v>
      </c>
      <c r="AT1112" s="7" t="s">
        <v>70</v>
      </c>
      <c r="AU1112" s="7" t="s">
        <v>5797</v>
      </c>
      <c r="AV1112" s="7" t="s">
        <v>70</v>
      </c>
      <c r="AW1112" s="7" t="s">
        <v>70</v>
      </c>
      <c r="AX1112" s="12">
        <v>0</v>
      </c>
      <c r="AY1112" s="12">
        <v>1</v>
      </c>
      <c r="AZ1112" s="12">
        <v>0</v>
      </c>
      <c r="BA1112" s="12">
        <v>1</v>
      </c>
      <c r="BB1112" s="12">
        <v>1</v>
      </c>
      <c r="BC1112" s="12">
        <v>0</v>
      </c>
      <c r="BD1112" s="35">
        <v>1</v>
      </c>
      <c r="BE1112" s="12">
        <v>1</v>
      </c>
    </row>
    <row r="1113" spans="1:57" x14ac:dyDescent="0.35">
      <c r="A1113" s="7">
        <v>1112</v>
      </c>
      <c r="B1113" s="7">
        <v>1112</v>
      </c>
      <c r="C1113" s="7" t="s">
        <v>2438</v>
      </c>
      <c r="D1113" s="7" t="s">
        <v>2439</v>
      </c>
      <c r="E1113" s="13" t="s">
        <v>51</v>
      </c>
      <c r="F1113" s="7">
        <v>300</v>
      </c>
      <c r="G1113" s="7" t="s">
        <v>139</v>
      </c>
      <c r="H1113" s="7"/>
      <c r="I1113" s="14" t="s">
        <v>53</v>
      </c>
      <c r="J1113" s="13" t="s">
        <v>54</v>
      </c>
      <c r="K1113" s="7" t="s">
        <v>75</v>
      </c>
      <c r="L1113" s="7" t="s">
        <v>87</v>
      </c>
      <c r="M1113" s="7" t="s">
        <v>57</v>
      </c>
      <c r="N1113" s="7">
        <v>17.8</v>
      </c>
      <c r="O1113" s="7" t="s">
        <v>85</v>
      </c>
      <c r="P1113" s="7">
        <v>57</v>
      </c>
      <c r="Q1113" t="s">
        <v>7875</v>
      </c>
      <c r="R1113" s="7" t="s">
        <v>77</v>
      </c>
      <c r="S1113" s="14" t="s">
        <v>59</v>
      </c>
      <c r="T1113" t="b">
        <v>0</v>
      </c>
      <c r="U1113" s="7">
        <v>1643</v>
      </c>
      <c r="V1113" s="7">
        <v>16.760000000000002</v>
      </c>
      <c r="W1113" s="7">
        <v>26.7</v>
      </c>
      <c r="X1113" s="7">
        <v>0.57406679999999999</v>
      </c>
      <c r="Y1113" s="7">
        <v>2.4045999999999998</v>
      </c>
      <c r="Z1113" s="7">
        <v>6</v>
      </c>
      <c r="AA1113" s="7">
        <v>3.03</v>
      </c>
      <c r="AB1113" s="14">
        <v>3.72</v>
      </c>
      <c r="AC1113" s="17">
        <v>1E-4</v>
      </c>
      <c r="AD1113" s="3">
        <v>0.99990000000000001</v>
      </c>
      <c r="AE1113" s="14" t="s">
        <v>197</v>
      </c>
      <c r="AF1113" s="13">
        <v>6</v>
      </c>
      <c r="AG1113" s="14">
        <v>5</v>
      </c>
      <c r="AH1113" s="13">
        <v>4</v>
      </c>
      <c r="AI1113" s="7">
        <v>3</v>
      </c>
      <c r="AJ1113" s="7">
        <v>1</v>
      </c>
      <c r="AK1113" s="7">
        <v>3</v>
      </c>
      <c r="AL1113" s="7">
        <v>2</v>
      </c>
      <c r="AM1113" s="14">
        <v>1</v>
      </c>
      <c r="AN1113" s="13">
        <v>2</v>
      </c>
      <c r="AO1113" s="14">
        <v>2</v>
      </c>
      <c r="AP1113" s="7" t="s">
        <v>66</v>
      </c>
      <c r="AQ1113" s="7" t="s">
        <v>64</v>
      </c>
      <c r="AR1113" s="7" t="s">
        <v>62</v>
      </c>
      <c r="AS1113" s="7" t="s">
        <v>70</v>
      </c>
      <c r="AT1113" s="7" t="s">
        <v>63</v>
      </c>
      <c r="AU1113" s="7" t="s">
        <v>66</v>
      </c>
      <c r="AV1113" s="7" t="s">
        <v>70</v>
      </c>
      <c r="AW1113" s="7" t="s">
        <v>70</v>
      </c>
      <c r="AX1113" s="12">
        <v>0</v>
      </c>
      <c r="AY1113" s="12">
        <v>0</v>
      </c>
      <c r="AZ1113" s="12">
        <v>0</v>
      </c>
      <c r="BA1113" s="12">
        <v>1</v>
      </c>
      <c r="BB1113" s="12">
        <v>1</v>
      </c>
      <c r="BC1113" s="12">
        <v>0</v>
      </c>
      <c r="BD1113" s="35">
        <v>0</v>
      </c>
      <c r="BE1113" s="12">
        <v>1</v>
      </c>
    </row>
    <row r="1114" spans="1:57" x14ac:dyDescent="0.35">
      <c r="A1114" s="7">
        <v>1113</v>
      </c>
      <c r="B1114" s="7">
        <v>1113</v>
      </c>
      <c r="C1114" s="7" t="s">
        <v>2440</v>
      </c>
      <c r="D1114" s="7" t="s">
        <v>2441</v>
      </c>
      <c r="E1114" s="13" t="s">
        <v>51</v>
      </c>
      <c r="F1114" s="7">
        <v>300</v>
      </c>
      <c r="G1114" s="7" t="s">
        <v>100</v>
      </c>
      <c r="H1114" s="7">
        <v>2400</v>
      </c>
      <c r="I1114" s="14" t="s">
        <v>53</v>
      </c>
      <c r="J1114" s="13" t="s">
        <v>54</v>
      </c>
      <c r="K1114" s="7" t="s">
        <v>75</v>
      </c>
      <c r="L1114" s="7" t="s">
        <v>76</v>
      </c>
      <c r="M1114" s="7" t="s">
        <v>57</v>
      </c>
      <c r="N1114" s="7">
        <v>36.1</v>
      </c>
      <c r="O1114" s="7" t="s">
        <v>58</v>
      </c>
      <c r="P1114" s="7">
        <v>32</v>
      </c>
      <c r="Q1114" t="s">
        <v>7875</v>
      </c>
      <c r="R1114" s="7" t="s">
        <v>59</v>
      </c>
      <c r="S1114" s="14" t="s">
        <v>59</v>
      </c>
      <c r="T1114" t="b">
        <v>0</v>
      </c>
      <c r="U1114" s="7">
        <v>440</v>
      </c>
      <c r="V1114" s="7">
        <v>6.68</v>
      </c>
      <c r="W1114" s="7">
        <v>21.96</v>
      </c>
      <c r="X1114" s="7">
        <v>0.59060000000000001</v>
      </c>
      <c r="Y1114" s="7">
        <v>0.70069999999999999</v>
      </c>
      <c r="Z1114" s="7">
        <v>7</v>
      </c>
      <c r="AA1114" s="7">
        <v>5.35</v>
      </c>
      <c r="AB1114" s="14">
        <v>2.2000000000000002</v>
      </c>
      <c r="AC1114" s="17">
        <v>1.8273500000000002E-2</v>
      </c>
      <c r="AD1114" s="3">
        <v>0.98172700000000002</v>
      </c>
      <c r="AE1114" s="14" t="s">
        <v>197</v>
      </c>
      <c r="AF1114" s="13">
        <v>6</v>
      </c>
      <c r="AG1114" s="14">
        <v>5</v>
      </c>
      <c r="AH1114" s="13">
        <v>4</v>
      </c>
      <c r="AI1114" s="7">
        <v>4</v>
      </c>
      <c r="AJ1114" s="7">
        <v>0</v>
      </c>
      <c r="AK1114" s="7">
        <v>3</v>
      </c>
      <c r="AL1114" s="7">
        <v>3</v>
      </c>
      <c r="AM1114" s="14">
        <v>0</v>
      </c>
      <c r="AN1114" s="13">
        <v>2</v>
      </c>
      <c r="AO1114" s="14">
        <v>2</v>
      </c>
      <c r="AP1114" s="7" t="s">
        <v>66</v>
      </c>
      <c r="AQ1114" s="7" t="s">
        <v>62</v>
      </c>
      <c r="AR1114" s="7" t="s">
        <v>62</v>
      </c>
      <c r="AS1114" s="7" t="s">
        <v>5797</v>
      </c>
      <c r="AT1114" s="7" t="s">
        <v>62</v>
      </c>
      <c r="AU1114" s="7" t="s">
        <v>66</v>
      </c>
      <c r="AV1114" s="7" t="s">
        <v>5797</v>
      </c>
      <c r="AW1114" s="7" t="s">
        <v>70</v>
      </c>
      <c r="AX1114" s="12">
        <v>0</v>
      </c>
      <c r="AY1114" s="12">
        <v>0</v>
      </c>
      <c r="AZ1114" s="12">
        <v>0</v>
      </c>
      <c r="BA1114" s="12">
        <v>1</v>
      </c>
      <c r="BB1114" s="12" t="s">
        <v>5797</v>
      </c>
      <c r="BC1114" s="12">
        <v>0</v>
      </c>
      <c r="BD1114" s="35" t="s">
        <v>5797</v>
      </c>
      <c r="BE1114" s="12">
        <v>1</v>
      </c>
    </row>
    <row r="1115" spans="1:57" x14ac:dyDescent="0.35">
      <c r="A1115" s="7">
        <v>1114</v>
      </c>
      <c r="B1115" s="7">
        <v>1114</v>
      </c>
      <c r="C1115" s="7" t="s">
        <v>2442</v>
      </c>
      <c r="D1115" s="7" t="s">
        <v>2443</v>
      </c>
      <c r="E1115" s="13" t="s">
        <v>51</v>
      </c>
      <c r="F1115" s="7">
        <v>300</v>
      </c>
      <c r="G1115" s="7" t="s">
        <v>158</v>
      </c>
      <c r="H1115" s="7"/>
      <c r="I1115" s="14" t="s">
        <v>53</v>
      </c>
      <c r="J1115" s="13" t="s">
        <v>54</v>
      </c>
      <c r="K1115" s="7" t="s">
        <v>117</v>
      </c>
      <c r="L1115" s="7" t="s">
        <v>56</v>
      </c>
      <c r="M1115" s="7" t="s">
        <v>57</v>
      </c>
      <c r="N1115" s="7">
        <v>22</v>
      </c>
      <c r="O1115" s="7" t="s">
        <v>58</v>
      </c>
      <c r="P1115" s="7">
        <v>44</v>
      </c>
      <c r="Q1115" t="s">
        <v>7875</v>
      </c>
      <c r="R1115" s="7" t="s">
        <v>59</v>
      </c>
      <c r="S1115" s="14" t="s">
        <v>56</v>
      </c>
      <c r="T1115" t="b">
        <v>0</v>
      </c>
      <c r="U1115" s="7">
        <v>1630</v>
      </c>
      <c r="V1115" s="7">
        <v>17.100000000000001</v>
      </c>
      <c r="W1115" s="7">
        <v>26.62</v>
      </c>
      <c r="X1115" s="7">
        <v>0.40326659999999998</v>
      </c>
      <c r="Y1115" s="7">
        <v>2.6251199999999999</v>
      </c>
      <c r="Z1115" s="7">
        <v>5.3</v>
      </c>
      <c r="AA1115" s="7">
        <v>3.45</v>
      </c>
      <c r="AB1115" s="14">
        <v>3.69</v>
      </c>
      <c r="AC1115" s="17">
        <v>3.63007E-3</v>
      </c>
      <c r="AD1115" s="3">
        <v>0.99636999999999998</v>
      </c>
      <c r="AE1115" s="14" t="s">
        <v>197</v>
      </c>
      <c r="AF1115" s="13">
        <v>6</v>
      </c>
      <c r="AG1115" s="14">
        <v>5</v>
      </c>
      <c r="AH1115" s="13">
        <v>4</v>
      </c>
      <c r="AI1115" s="7">
        <v>4</v>
      </c>
      <c r="AJ1115" s="7">
        <v>0</v>
      </c>
      <c r="AK1115" s="7">
        <v>3</v>
      </c>
      <c r="AL1115" s="7">
        <v>3</v>
      </c>
      <c r="AM1115" s="14">
        <v>0</v>
      </c>
      <c r="AN1115" s="13">
        <v>2</v>
      </c>
      <c r="AO1115" s="14">
        <v>2</v>
      </c>
      <c r="AP1115" s="7" t="s">
        <v>66</v>
      </c>
      <c r="AQ1115" s="7" t="s">
        <v>62</v>
      </c>
      <c r="AR1115" s="7" t="s">
        <v>66</v>
      </c>
      <c r="AS1115" s="7" t="s">
        <v>70</v>
      </c>
      <c r="AT1115" s="7" t="s">
        <v>70</v>
      </c>
      <c r="AU1115" s="7" t="s">
        <v>66</v>
      </c>
      <c r="AV1115" s="7" t="s">
        <v>70</v>
      </c>
      <c r="AW1115" s="7" t="s">
        <v>70</v>
      </c>
      <c r="AX1115" s="12">
        <v>0</v>
      </c>
      <c r="AY1115" s="12">
        <v>0</v>
      </c>
      <c r="AZ1115" s="12">
        <v>0</v>
      </c>
      <c r="BA1115" s="12">
        <v>1</v>
      </c>
      <c r="BB1115" s="12">
        <v>1</v>
      </c>
      <c r="BC1115" s="12">
        <v>0</v>
      </c>
      <c r="BD1115" s="35" t="s">
        <v>5797</v>
      </c>
      <c r="BE1115" s="12">
        <v>1</v>
      </c>
    </row>
    <row r="1116" spans="1:57" x14ac:dyDescent="0.35">
      <c r="A1116" s="7">
        <v>1115</v>
      </c>
      <c r="B1116" s="7">
        <v>1115</v>
      </c>
      <c r="C1116" s="7" t="s">
        <v>2444</v>
      </c>
      <c r="D1116" s="7" t="s">
        <v>2445</v>
      </c>
      <c r="E1116" s="13" t="s">
        <v>51</v>
      </c>
      <c r="F1116" s="7">
        <v>300</v>
      </c>
      <c r="G1116" s="7" t="s">
        <v>100</v>
      </c>
      <c r="H1116" s="7">
        <v>360</v>
      </c>
      <c r="I1116" s="14" t="s">
        <v>53</v>
      </c>
      <c r="J1116" s="13" t="s">
        <v>54</v>
      </c>
      <c r="K1116" s="7" t="s">
        <v>75</v>
      </c>
      <c r="L1116" s="7" t="s">
        <v>87</v>
      </c>
      <c r="M1116" s="7" t="s">
        <v>57</v>
      </c>
      <c r="N1116" s="7">
        <v>14</v>
      </c>
      <c r="O1116" s="7" t="s">
        <v>109</v>
      </c>
      <c r="P1116" s="7">
        <v>40</v>
      </c>
      <c r="Q1116" t="s">
        <v>7875</v>
      </c>
      <c r="R1116" s="7" t="s">
        <v>59</v>
      </c>
      <c r="S1116" s="14" t="s">
        <v>59</v>
      </c>
      <c r="T1116" t="b">
        <v>0</v>
      </c>
      <c r="U1116" s="7">
        <v>1543</v>
      </c>
      <c r="V1116" s="7">
        <v>21.74</v>
      </c>
      <c r="W1116" s="7">
        <v>31.06</v>
      </c>
      <c r="X1116" s="7">
        <v>0.88913340000000007</v>
      </c>
      <c r="Y1116" s="7">
        <v>2.1294400000000002</v>
      </c>
      <c r="Z1116" s="7">
        <v>5.6</v>
      </c>
      <c r="AA1116" s="7">
        <v>4.08</v>
      </c>
      <c r="AB1116" s="14">
        <v>2.98</v>
      </c>
      <c r="AC1116" s="17">
        <v>1E-4</v>
      </c>
      <c r="AD1116" s="3">
        <v>0.99990000000000001</v>
      </c>
      <c r="AE1116" s="14" t="s">
        <v>197</v>
      </c>
      <c r="AF1116" s="13">
        <v>6</v>
      </c>
      <c r="AG1116" s="14">
        <v>5</v>
      </c>
      <c r="AH1116" s="13">
        <v>4</v>
      </c>
      <c r="AI1116" s="7">
        <v>4</v>
      </c>
      <c r="AJ1116" s="7">
        <v>0</v>
      </c>
      <c r="AK1116" s="7">
        <v>3</v>
      </c>
      <c r="AL1116" s="7">
        <v>3</v>
      </c>
      <c r="AM1116" s="14">
        <v>0</v>
      </c>
      <c r="AN1116" s="13">
        <v>2</v>
      </c>
      <c r="AO1116" s="14">
        <v>2</v>
      </c>
      <c r="AP1116" s="7" t="s">
        <v>66</v>
      </c>
      <c r="AQ1116" s="7" t="s">
        <v>62</v>
      </c>
      <c r="AR1116" s="7" t="s">
        <v>66</v>
      </c>
      <c r="AS1116" s="7" t="s">
        <v>70</v>
      </c>
      <c r="AT1116" s="7" t="s">
        <v>70</v>
      </c>
      <c r="AU1116" s="7" t="s">
        <v>66</v>
      </c>
      <c r="AV1116" s="7" t="s">
        <v>70</v>
      </c>
      <c r="AW1116" s="7" t="s">
        <v>70</v>
      </c>
      <c r="AX1116" s="12">
        <v>0</v>
      </c>
      <c r="AY1116" s="12">
        <v>0</v>
      </c>
      <c r="AZ1116" s="12">
        <v>0</v>
      </c>
      <c r="BA1116" s="12" t="s">
        <v>5797</v>
      </c>
      <c r="BB1116" s="12">
        <v>1</v>
      </c>
      <c r="BC1116" s="12">
        <v>0</v>
      </c>
      <c r="BD1116" s="35" t="s">
        <v>5797</v>
      </c>
      <c r="BE1116" s="12">
        <v>1</v>
      </c>
    </row>
    <row r="1117" spans="1:57" x14ac:dyDescent="0.35">
      <c r="A1117" s="7">
        <v>1116</v>
      </c>
      <c r="B1117" s="7">
        <v>1116</v>
      </c>
      <c r="C1117" s="7" t="s">
        <v>2446</v>
      </c>
      <c r="D1117" s="7" t="s">
        <v>2447</v>
      </c>
      <c r="E1117" s="13" t="s">
        <v>51</v>
      </c>
      <c r="F1117" s="7">
        <v>300</v>
      </c>
      <c r="G1117" s="7" t="s">
        <v>89</v>
      </c>
      <c r="H1117" s="7">
        <v>1300</v>
      </c>
      <c r="I1117" s="14" t="s">
        <v>53</v>
      </c>
      <c r="J1117" s="13" t="s">
        <v>54</v>
      </c>
      <c r="K1117" s="7" t="s">
        <v>92</v>
      </c>
      <c r="L1117" s="7" t="s">
        <v>87</v>
      </c>
      <c r="M1117" s="7" t="s">
        <v>57</v>
      </c>
      <c r="N1117" s="7">
        <v>14</v>
      </c>
      <c r="O1117" s="7" t="s">
        <v>86</v>
      </c>
      <c r="P1117" s="7">
        <v>50</v>
      </c>
      <c r="Q1117" t="s">
        <v>7942</v>
      </c>
      <c r="R1117" s="7" t="s">
        <v>59</v>
      </c>
      <c r="S1117" s="14" t="s">
        <v>59</v>
      </c>
      <c r="T1117" t="b">
        <v>0</v>
      </c>
      <c r="U1117" s="7">
        <v>1435</v>
      </c>
      <c r="V1117" s="7">
        <v>14.34</v>
      </c>
      <c r="W1117" s="7">
        <v>25.38</v>
      </c>
      <c r="X1117" s="7">
        <v>0.6087999999999999</v>
      </c>
      <c r="Y1117" s="7">
        <v>2.36666</v>
      </c>
      <c r="Z1117" s="7">
        <v>5.3</v>
      </c>
      <c r="AA1117" s="7">
        <v>3.37</v>
      </c>
      <c r="AB1117" s="14">
        <v>3.42</v>
      </c>
      <c r="AC1117" s="17">
        <v>1E-4</v>
      </c>
      <c r="AD1117" s="3">
        <v>0.99990000000000001</v>
      </c>
      <c r="AE1117" s="14" t="s">
        <v>197</v>
      </c>
      <c r="AF1117" s="13">
        <v>6</v>
      </c>
      <c r="AG1117" s="14">
        <v>5</v>
      </c>
      <c r="AH1117" s="13">
        <v>4</v>
      </c>
      <c r="AI1117" s="7">
        <v>4</v>
      </c>
      <c r="AJ1117" s="7">
        <v>0</v>
      </c>
      <c r="AK1117" s="7">
        <v>3</v>
      </c>
      <c r="AL1117" s="7">
        <v>3</v>
      </c>
      <c r="AM1117" s="14">
        <v>0</v>
      </c>
      <c r="AN1117" s="13">
        <v>2</v>
      </c>
      <c r="AO1117" s="14">
        <v>2</v>
      </c>
      <c r="AP1117" s="7" t="s">
        <v>66</v>
      </c>
      <c r="AQ1117" s="7" t="s">
        <v>62</v>
      </c>
      <c r="AR1117" s="7" t="s">
        <v>66</v>
      </c>
      <c r="AS1117" s="7" t="s">
        <v>70</v>
      </c>
      <c r="AT1117" s="7" t="s">
        <v>70</v>
      </c>
      <c r="AU1117" s="7" t="s">
        <v>5797</v>
      </c>
      <c r="AV1117" s="7" t="s">
        <v>70</v>
      </c>
      <c r="AW1117" s="7" t="s">
        <v>70</v>
      </c>
      <c r="AX1117" s="12">
        <v>0</v>
      </c>
      <c r="AY1117" s="12">
        <v>0</v>
      </c>
      <c r="AZ1117" s="12">
        <v>0</v>
      </c>
      <c r="BA1117" s="12">
        <v>1</v>
      </c>
      <c r="BB1117" s="12">
        <v>1</v>
      </c>
      <c r="BC1117" s="12">
        <v>0</v>
      </c>
      <c r="BD1117" s="35">
        <v>1</v>
      </c>
      <c r="BE1117" s="12" t="s">
        <v>5797</v>
      </c>
    </row>
    <row r="1118" spans="1:57" x14ac:dyDescent="0.35">
      <c r="A1118" s="7">
        <v>1117</v>
      </c>
      <c r="B1118" s="7">
        <v>1117</v>
      </c>
      <c r="C1118" s="7" t="s">
        <v>2448</v>
      </c>
      <c r="D1118" s="7" t="s">
        <v>2449</v>
      </c>
      <c r="E1118" s="13" t="s">
        <v>51</v>
      </c>
      <c r="F1118" s="7">
        <v>300</v>
      </c>
      <c r="G1118" s="7" t="s">
        <v>139</v>
      </c>
      <c r="H1118" s="7"/>
      <c r="I1118" s="14" t="s">
        <v>53</v>
      </c>
      <c r="J1118" s="13" t="s">
        <v>54</v>
      </c>
      <c r="K1118" s="7" t="s">
        <v>75</v>
      </c>
      <c r="L1118" s="7" t="s">
        <v>87</v>
      </c>
      <c r="M1118" s="7" t="s">
        <v>57</v>
      </c>
      <c r="N1118" s="7">
        <v>22</v>
      </c>
      <c r="O1118" s="7" t="s">
        <v>109</v>
      </c>
      <c r="P1118" s="7">
        <v>37</v>
      </c>
      <c r="Q1118" t="s">
        <v>7875</v>
      </c>
      <c r="R1118" s="7" t="s">
        <v>113</v>
      </c>
      <c r="S1118" s="14" t="s">
        <v>113</v>
      </c>
      <c r="T1118" t="b">
        <v>0</v>
      </c>
      <c r="U1118" s="7">
        <v>1002</v>
      </c>
      <c r="V1118" s="7">
        <v>8.48</v>
      </c>
      <c r="W1118" s="7">
        <v>19.760000000000002</v>
      </c>
      <c r="X1118" s="7">
        <v>0.42033340000000002</v>
      </c>
      <c r="Y1118" s="7">
        <v>1.65446</v>
      </c>
      <c r="Z1118" s="7">
        <v>6.1</v>
      </c>
      <c r="AA1118" s="7">
        <v>4.25</v>
      </c>
      <c r="AB1118" s="14">
        <v>2.79</v>
      </c>
      <c r="AC1118" s="17">
        <v>1E-4</v>
      </c>
      <c r="AD1118" s="3">
        <v>0.99990000000000001</v>
      </c>
      <c r="AE1118" s="14" t="s">
        <v>197</v>
      </c>
      <c r="AF1118" s="13">
        <v>6</v>
      </c>
      <c r="AG1118" s="14">
        <v>5</v>
      </c>
      <c r="AH1118" s="13">
        <v>4</v>
      </c>
      <c r="AI1118" s="7">
        <v>3</v>
      </c>
      <c r="AJ1118" s="7">
        <v>1</v>
      </c>
      <c r="AK1118" s="7">
        <v>3</v>
      </c>
      <c r="AL1118" s="7">
        <v>2</v>
      </c>
      <c r="AM1118" s="14">
        <v>1</v>
      </c>
      <c r="AN1118" s="13">
        <v>2</v>
      </c>
      <c r="AO1118" s="14">
        <v>2</v>
      </c>
      <c r="AP1118" s="7" t="s">
        <v>66</v>
      </c>
      <c r="AQ1118" s="7" t="s">
        <v>62</v>
      </c>
      <c r="AR1118" s="7" t="s">
        <v>66</v>
      </c>
      <c r="AS1118" s="7" t="s">
        <v>70</v>
      </c>
      <c r="AT1118" s="7" t="s">
        <v>63</v>
      </c>
      <c r="AU1118" s="7" t="s">
        <v>5797</v>
      </c>
      <c r="AV1118" s="7" t="s">
        <v>70</v>
      </c>
      <c r="AW1118" s="7" t="s">
        <v>70</v>
      </c>
      <c r="AX1118" s="12">
        <v>0</v>
      </c>
      <c r="AY1118" s="12">
        <v>0</v>
      </c>
      <c r="AZ1118" s="12">
        <v>0</v>
      </c>
      <c r="BA1118" s="12">
        <v>1</v>
      </c>
      <c r="BB1118" s="12">
        <v>1</v>
      </c>
      <c r="BC1118" s="12">
        <v>0</v>
      </c>
      <c r="BD1118" s="35">
        <v>1</v>
      </c>
      <c r="BE1118" s="12" t="s">
        <v>5797</v>
      </c>
    </row>
    <row r="1119" spans="1:57" x14ac:dyDescent="0.35">
      <c r="A1119" s="7">
        <v>1118</v>
      </c>
      <c r="B1119" s="7">
        <v>1118</v>
      </c>
      <c r="C1119" s="7" t="s">
        <v>2450</v>
      </c>
      <c r="D1119" s="7" t="s">
        <v>2451</v>
      </c>
      <c r="E1119" s="13" t="s">
        <v>51</v>
      </c>
      <c r="F1119" s="7">
        <v>300</v>
      </c>
      <c r="G1119" s="7" t="s">
        <v>100</v>
      </c>
      <c r="H1119" s="7">
        <v>120</v>
      </c>
      <c r="I1119" s="14" t="s">
        <v>53</v>
      </c>
      <c r="J1119" s="13" t="s">
        <v>54</v>
      </c>
      <c r="K1119" s="7" t="s">
        <v>75</v>
      </c>
      <c r="L1119" s="7" t="s">
        <v>87</v>
      </c>
      <c r="M1119" s="7" t="s">
        <v>57</v>
      </c>
      <c r="N1119" s="7">
        <v>18</v>
      </c>
      <c r="O1119" s="7" t="s">
        <v>86</v>
      </c>
      <c r="P1119" s="7">
        <v>42</v>
      </c>
      <c r="Q1119" t="s">
        <v>7875</v>
      </c>
      <c r="R1119" s="7" t="s">
        <v>59</v>
      </c>
      <c r="S1119" s="14" t="s">
        <v>56</v>
      </c>
      <c r="T1119" t="b">
        <v>0</v>
      </c>
      <c r="U1119" s="7">
        <v>852</v>
      </c>
      <c r="V1119" s="7">
        <v>23.34</v>
      </c>
      <c r="W1119" s="7">
        <v>32.64</v>
      </c>
      <c r="X1119" s="7">
        <v>1.1491979999999999</v>
      </c>
      <c r="Y1119" s="7">
        <v>1.0777000000000001</v>
      </c>
      <c r="Z1119" s="7"/>
      <c r="AA1119" s="7"/>
      <c r="AB1119" s="14"/>
      <c r="AC1119" s="17">
        <v>9.6991000000000004E-4</v>
      </c>
      <c r="AD1119" s="3">
        <v>0.99902999999999997</v>
      </c>
      <c r="AE1119" s="14" t="s">
        <v>197</v>
      </c>
      <c r="AF1119" s="13">
        <v>6</v>
      </c>
      <c r="AG1119" s="14">
        <v>5</v>
      </c>
      <c r="AH1119" s="13">
        <v>4</v>
      </c>
      <c r="AI1119" s="7">
        <v>4</v>
      </c>
      <c r="AJ1119" s="7">
        <v>0</v>
      </c>
      <c r="AK1119" s="7">
        <v>3</v>
      </c>
      <c r="AL1119" s="7">
        <v>3</v>
      </c>
      <c r="AM1119" s="14">
        <v>0</v>
      </c>
      <c r="AN1119" s="13">
        <v>2</v>
      </c>
      <c r="AO1119" s="14">
        <v>2</v>
      </c>
      <c r="AP1119" s="7" t="s">
        <v>66</v>
      </c>
      <c r="AQ1119" s="7" t="s">
        <v>62</v>
      </c>
      <c r="AR1119" s="7" t="s">
        <v>66</v>
      </c>
      <c r="AS1119" s="7" t="s">
        <v>70</v>
      </c>
      <c r="AT1119" s="7" t="s">
        <v>70</v>
      </c>
      <c r="AU1119" s="7" t="s">
        <v>66</v>
      </c>
      <c r="AV1119" s="7" t="s">
        <v>70</v>
      </c>
      <c r="AW1119" s="7" t="s">
        <v>70</v>
      </c>
      <c r="AX1119" s="12">
        <v>0</v>
      </c>
      <c r="AY1119" s="12">
        <v>0</v>
      </c>
      <c r="AZ1119" s="12">
        <v>0</v>
      </c>
      <c r="BA1119" s="12">
        <v>1</v>
      </c>
      <c r="BB1119" s="12">
        <v>1</v>
      </c>
      <c r="BC1119" s="12">
        <v>0</v>
      </c>
      <c r="BD1119" s="35">
        <v>1</v>
      </c>
      <c r="BE1119" s="12" t="s">
        <v>5797</v>
      </c>
    </row>
    <row r="1120" spans="1:57" x14ac:dyDescent="0.35">
      <c r="A1120" s="7">
        <v>1119</v>
      </c>
      <c r="B1120" s="7">
        <v>1119</v>
      </c>
      <c r="C1120" s="7" t="s">
        <v>2452</v>
      </c>
      <c r="D1120" s="7" t="s">
        <v>2453</v>
      </c>
      <c r="E1120" s="13" t="s">
        <v>51</v>
      </c>
      <c r="F1120" s="7">
        <v>300</v>
      </c>
      <c r="G1120" s="7" t="s">
        <v>116</v>
      </c>
      <c r="H1120" s="7"/>
      <c r="I1120" s="14" t="s">
        <v>53</v>
      </c>
      <c r="J1120" s="13" t="s">
        <v>54</v>
      </c>
      <c r="K1120" s="7" t="s">
        <v>75</v>
      </c>
      <c r="L1120" s="7" t="s">
        <v>87</v>
      </c>
      <c r="M1120" s="7" t="s">
        <v>57</v>
      </c>
      <c r="N1120" s="7">
        <v>20</v>
      </c>
      <c r="O1120" s="7" t="s">
        <v>109</v>
      </c>
      <c r="P1120" s="7">
        <v>37</v>
      </c>
      <c r="Q1120" t="s">
        <v>7875</v>
      </c>
      <c r="R1120" s="7" t="s">
        <v>113</v>
      </c>
      <c r="S1120" s="14" t="s">
        <v>56</v>
      </c>
      <c r="T1120" t="b">
        <v>0</v>
      </c>
      <c r="U1120" s="7">
        <v>1592</v>
      </c>
      <c r="V1120" s="7">
        <v>21.46</v>
      </c>
      <c r="W1120" s="7">
        <v>30.86</v>
      </c>
      <c r="X1120" s="7">
        <v>0.73839979999999994</v>
      </c>
      <c r="Y1120" s="7">
        <v>2.37778</v>
      </c>
      <c r="Z1120" s="7">
        <v>6.1</v>
      </c>
      <c r="AA1120" s="7">
        <v>3.77</v>
      </c>
      <c r="AB1120" s="14">
        <v>3.41</v>
      </c>
      <c r="AC1120" s="17">
        <v>1E-4</v>
      </c>
      <c r="AD1120" s="3">
        <v>0.99990000000000001</v>
      </c>
      <c r="AE1120" s="14" t="s">
        <v>197</v>
      </c>
      <c r="AF1120" s="13">
        <v>6</v>
      </c>
      <c r="AG1120" s="14">
        <v>5</v>
      </c>
      <c r="AH1120" s="13">
        <v>4</v>
      </c>
      <c r="AI1120" s="7">
        <v>3</v>
      </c>
      <c r="AJ1120" s="7">
        <v>1</v>
      </c>
      <c r="AK1120" s="7">
        <v>3</v>
      </c>
      <c r="AL1120" s="7">
        <v>2</v>
      </c>
      <c r="AM1120" s="14">
        <v>1</v>
      </c>
      <c r="AN1120" s="13">
        <v>2</v>
      </c>
      <c r="AO1120" s="14">
        <v>2</v>
      </c>
      <c r="AP1120" s="7" t="s">
        <v>66</v>
      </c>
      <c r="AQ1120" s="7" t="s">
        <v>62</v>
      </c>
      <c r="AR1120" s="7" t="s">
        <v>66</v>
      </c>
      <c r="AS1120" s="7" t="s">
        <v>70</v>
      </c>
      <c r="AT1120" s="7" t="s">
        <v>63</v>
      </c>
      <c r="AU1120" s="7" t="s">
        <v>66</v>
      </c>
      <c r="AV1120" s="7" t="s">
        <v>70</v>
      </c>
      <c r="AW1120" s="7" t="s">
        <v>70</v>
      </c>
      <c r="AX1120" s="12">
        <v>0</v>
      </c>
      <c r="AY1120" s="12">
        <v>0</v>
      </c>
      <c r="AZ1120" s="12">
        <v>0</v>
      </c>
      <c r="BA1120" s="12">
        <v>1</v>
      </c>
      <c r="BB1120" s="12">
        <v>1</v>
      </c>
      <c r="BC1120" s="12">
        <v>0</v>
      </c>
      <c r="BD1120" s="35">
        <v>1</v>
      </c>
      <c r="BE1120" s="12" t="s">
        <v>5797</v>
      </c>
    </row>
    <row r="1121" spans="1:57" x14ac:dyDescent="0.35">
      <c r="A1121" s="7">
        <v>1120</v>
      </c>
      <c r="B1121" s="7">
        <v>1120</v>
      </c>
      <c r="C1121" s="7" t="s">
        <v>2454</v>
      </c>
      <c r="D1121" s="7" t="s">
        <v>2455</v>
      </c>
      <c r="E1121" s="13" t="s">
        <v>51</v>
      </c>
      <c r="F1121" s="7">
        <v>300</v>
      </c>
      <c r="G1121" s="7" t="s">
        <v>173</v>
      </c>
      <c r="H1121" s="7"/>
      <c r="I1121" s="14" t="s">
        <v>53</v>
      </c>
      <c r="J1121" s="13" t="s">
        <v>54</v>
      </c>
      <c r="K1121" s="7" t="s">
        <v>117</v>
      </c>
      <c r="L1121" s="7" t="s">
        <v>76</v>
      </c>
      <c r="M1121" s="7" t="s">
        <v>57</v>
      </c>
      <c r="N1121" s="7">
        <v>20</v>
      </c>
      <c r="O1121" s="7" t="s">
        <v>58</v>
      </c>
      <c r="P1121" s="7">
        <v>45</v>
      </c>
      <c r="Q1121" t="s">
        <v>7875</v>
      </c>
      <c r="R1121" s="7" t="s">
        <v>59</v>
      </c>
      <c r="S1121" s="14" t="s">
        <v>59</v>
      </c>
      <c r="T1121" t="b">
        <v>0</v>
      </c>
      <c r="U1121" s="7">
        <v>755</v>
      </c>
      <c r="V1121" s="7">
        <v>18.84</v>
      </c>
      <c r="W1121" s="7">
        <v>28.54</v>
      </c>
      <c r="X1121" s="7">
        <v>0.74019999999999997</v>
      </c>
      <c r="Y1121" s="7">
        <v>0.99482000000000004</v>
      </c>
      <c r="Z1121" s="7">
        <v>7</v>
      </c>
      <c r="AA1121" s="7">
        <v>3.42</v>
      </c>
      <c r="AB1121" s="14">
        <v>3.52</v>
      </c>
      <c r="AC1121" s="17">
        <v>1.55169E-2</v>
      </c>
      <c r="AD1121" s="3">
        <v>0.984483</v>
      </c>
      <c r="AE1121" s="14" t="s">
        <v>197</v>
      </c>
      <c r="AF1121" s="13">
        <v>6</v>
      </c>
      <c r="AG1121" s="14">
        <v>5</v>
      </c>
      <c r="AH1121" s="13">
        <v>4</v>
      </c>
      <c r="AI1121" s="7">
        <v>4</v>
      </c>
      <c r="AJ1121" s="7">
        <v>0</v>
      </c>
      <c r="AK1121" s="7">
        <v>3</v>
      </c>
      <c r="AL1121" s="7">
        <v>3</v>
      </c>
      <c r="AM1121" s="14">
        <v>0</v>
      </c>
      <c r="AN1121" s="13">
        <v>2</v>
      </c>
      <c r="AO1121" s="14">
        <v>2</v>
      </c>
      <c r="AP1121" s="7" t="s">
        <v>66</v>
      </c>
      <c r="AQ1121" s="7" t="s">
        <v>62</v>
      </c>
      <c r="AR1121" s="7" t="s">
        <v>66</v>
      </c>
      <c r="AS1121" s="7" t="s">
        <v>70</v>
      </c>
      <c r="AT1121" s="7" t="s">
        <v>70</v>
      </c>
      <c r="AU1121" s="7" t="s">
        <v>66</v>
      </c>
      <c r="AV1121" s="7" t="s">
        <v>70</v>
      </c>
      <c r="AW1121" s="7" t="s">
        <v>70</v>
      </c>
      <c r="AX1121" s="12">
        <v>0</v>
      </c>
      <c r="AY1121" s="12">
        <v>0</v>
      </c>
      <c r="AZ1121" s="12">
        <v>0</v>
      </c>
      <c r="BA1121" s="12" t="s">
        <v>5797</v>
      </c>
      <c r="BB1121" s="12">
        <v>1</v>
      </c>
      <c r="BC1121" s="12">
        <v>0</v>
      </c>
      <c r="BD1121" s="35" t="s">
        <v>5797</v>
      </c>
      <c r="BE1121" s="12">
        <v>1</v>
      </c>
    </row>
    <row r="1122" spans="1:57" x14ac:dyDescent="0.35">
      <c r="A1122" s="7">
        <v>1121</v>
      </c>
      <c r="B1122" s="7">
        <v>1121</v>
      </c>
      <c r="C1122" s="7" t="s">
        <v>2456</v>
      </c>
      <c r="D1122" s="7" t="s">
        <v>2457</v>
      </c>
      <c r="E1122" s="13" t="s">
        <v>51</v>
      </c>
      <c r="F1122" s="7">
        <v>300</v>
      </c>
      <c r="G1122" s="7" t="s">
        <v>100</v>
      </c>
      <c r="H1122" s="7"/>
      <c r="I1122" s="14" t="s">
        <v>53</v>
      </c>
      <c r="J1122" s="13" t="s">
        <v>54</v>
      </c>
      <c r="K1122" s="7" t="s">
        <v>95</v>
      </c>
      <c r="L1122" s="7" t="s">
        <v>56</v>
      </c>
      <c r="M1122" s="7" t="s">
        <v>57</v>
      </c>
      <c r="N1122" s="7">
        <v>31</v>
      </c>
      <c r="O1122" s="7" t="s">
        <v>58</v>
      </c>
      <c r="P1122" s="7">
        <v>40</v>
      </c>
      <c r="Q1122" t="s">
        <v>7875</v>
      </c>
      <c r="R1122" s="7" t="s">
        <v>59</v>
      </c>
      <c r="S1122" s="14" t="s">
        <v>59</v>
      </c>
      <c r="T1122" t="b">
        <v>0</v>
      </c>
      <c r="U1122" s="7">
        <v>569</v>
      </c>
      <c r="V1122" s="7">
        <v>15.7</v>
      </c>
      <c r="W1122" s="7">
        <v>31.58</v>
      </c>
      <c r="X1122" s="7">
        <v>1.5097339999999999</v>
      </c>
      <c r="Y1122" s="7">
        <v>0.66258000000000006</v>
      </c>
      <c r="Z1122" s="7">
        <v>7.3</v>
      </c>
      <c r="AA1122" s="7">
        <v>5.21</v>
      </c>
      <c r="AB1122" s="14">
        <v>2.52</v>
      </c>
      <c r="AC1122" s="17">
        <v>4.1318000000000001E-2</v>
      </c>
      <c r="AD1122" s="3">
        <v>0.95868200000000003</v>
      </c>
      <c r="AE1122" s="14" t="s">
        <v>197</v>
      </c>
      <c r="AF1122" s="13">
        <v>6</v>
      </c>
      <c r="AG1122" s="14">
        <v>5</v>
      </c>
      <c r="AH1122" s="13">
        <v>4</v>
      </c>
      <c r="AI1122" s="7">
        <v>4</v>
      </c>
      <c r="AJ1122" s="7">
        <v>0</v>
      </c>
      <c r="AK1122" s="7">
        <v>3</v>
      </c>
      <c r="AL1122" s="7">
        <v>3</v>
      </c>
      <c r="AM1122" s="14">
        <v>0</v>
      </c>
      <c r="AN1122" s="13">
        <v>2</v>
      </c>
      <c r="AO1122" s="14">
        <v>2</v>
      </c>
      <c r="AP1122" s="7" t="s">
        <v>66</v>
      </c>
      <c r="AQ1122" s="7" t="s">
        <v>62</v>
      </c>
      <c r="AR1122" s="7" t="s">
        <v>66</v>
      </c>
      <c r="AS1122" s="7" t="s">
        <v>70</v>
      </c>
      <c r="AT1122" s="7" t="s">
        <v>70</v>
      </c>
      <c r="AU1122" s="7" t="s">
        <v>66</v>
      </c>
      <c r="AV1122" s="7" t="s">
        <v>70</v>
      </c>
      <c r="AW1122" s="7" t="s">
        <v>70</v>
      </c>
      <c r="AX1122" s="12">
        <v>0</v>
      </c>
      <c r="AY1122" s="12">
        <v>0</v>
      </c>
      <c r="AZ1122" s="12">
        <v>0</v>
      </c>
      <c r="BA1122" s="12">
        <v>1</v>
      </c>
      <c r="BB1122" s="12">
        <v>1</v>
      </c>
      <c r="BC1122" s="12">
        <v>0</v>
      </c>
      <c r="BD1122" s="35">
        <v>1</v>
      </c>
      <c r="BE1122" s="12">
        <v>0</v>
      </c>
    </row>
    <row r="1123" spans="1:57" x14ac:dyDescent="0.35">
      <c r="A1123" s="7">
        <v>1122</v>
      </c>
      <c r="B1123" s="7">
        <v>1122</v>
      </c>
      <c r="C1123" s="7" t="s">
        <v>2458</v>
      </c>
      <c r="D1123" s="7" t="s">
        <v>2459</v>
      </c>
      <c r="E1123" s="13" t="s">
        <v>51</v>
      </c>
      <c r="F1123" s="7">
        <v>300</v>
      </c>
      <c r="G1123" s="7" t="s">
        <v>98</v>
      </c>
      <c r="H1123" s="7"/>
      <c r="I1123" s="14" t="s">
        <v>53</v>
      </c>
      <c r="J1123" s="13" t="s">
        <v>54</v>
      </c>
      <c r="K1123" s="7" t="s">
        <v>75</v>
      </c>
      <c r="L1123" s="7" t="s">
        <v>87</v>
      </c>
      <c r="M1123" s="7" t="s">
        <v>57</v>
      </c>
      <c r="N1123" s="7">
        <v>21</v>
      </c>
      <c r="O1123" s="7" t="s">
        <v>109</v>
      </c>
      <c r="P1123" s="7">
        <v>46</v>
      </c>
      <c r="Q1123" t="s">
        <v>7875</v>
      </c>
      <c r="R1123" s="7" t="s">
        <v>113</v>
      </c>
      <c r="S1123" s="14" t="s">
        <v>113</v>
      </c>
      <c r="T1123" t="b">
        <v>0</v>
      </c>
      <c r="U1123" s="7">
        <v>1000</v>
      </c>
      <c r="V1123" s="7">
        <v>18.66</v>
      </c>
      <c r="W1123" s="7">
        <v>29.48</v>
      </c>
      <c r="X1123" s="7">
        <v>0.81886599999999987</v>
      </c>
      <c r="Y1123" s="7">
        <v>1.80494</v>
      </c>
      <c r="Z1123" s="7">
        <v>5</v>
      </c>
      <c r="AA1123" s="7">
        <v>4.5199999999999996</v>
      </c>
      <c r="AB1123" s="14">
        <v>2.88</v>
      </c>
      <c r="AC1123" s="17">
        <v>1E-4</v>
      </c>
      <c r="AD1123" s="3">
        <v>0.99990000000000001</v>
      </c>
      <c r="AE1123" s="14" t="s">
        <v>197</v>
      </c>
      <c r="AF1123" s="13">
        <v>6</v>
      </c>
      <c r="AG1123" s="14">
        <v>5</v>
      </c>
      <c r="AH1123" s="13">
        <v>4</v>
      </c>
      <c r="AI1123" s="7">
        <v>4</v>
      </c>
      <c r="AJ1123" s="7">
        <v>0</v>
      </c>
      <c r="AK1123" s="7">
        <v>3</v>
      </c>
      <c r="AL1123" s="7">
        <v>3</v>
      </c>
      <c r="AM1123" s="14">
        <v>0</v>
      </c>
      <c r="AN1123" s="13">
        <v>2</v>
      </c>
      <c r="AO1123" s="14">
        <v>2</v>
      </c>
      <c r="AP1123" s="7" t="s">
        <v>66</v>
      </c>
      <c r="AQ1123" s="7" t="s">
        <v>62</v>
      </c>
      <c r="AR1123" s="7" t="s">
        <v>66</v>
      </c>
      <c r="AS1123" s="7" t="s">
        <v>70</v>
      </c>
      <c r="AT1123" s="7" t="s">
        <v>70</v>
      </c>
      <c r="AU1123" s="7" t="s">
        <v>66</v>
      </c>
      <c r="AV1123" s="7" t="s">
        <v>70</v>
      </c>
      <c r="AW1123" s="7" t="s">
        <v>70</v>
      </c>
      <c r="AX1123" s="12">
        <v>0</v>
      </c>
      <c r="AY1123" s="12">
        <v>0</v>
      </c>
      <c r="AZ1123" s="12">
        <v>0</v>
      </c>
      <c r="BA1123" s="12">
        <v>1</v>
      </c>
      <c r="BB1123" s="12">
        <v>1</v>
      </c>
      <c r="BC1123" s="12">
        <v>0</v>
      </c>
      <c r="BD1123" s="35" t="s">
        <v>5797</v>
      </c>
      <c r="BE1123" s="12">
        <v>1</v>
      </c>
    </row>
    <row r="1124" spans="1:57" x14ac:dyDescent="0.35">
      <c r="A1124" s="7">
        <v>1123</v>
      </c>
      <c r="B1124" s="7">
        <v>1123</v>
      </c>
      <c r="C1124" s="7" t="s">
        <v>2460</v>
      </c>
      <c r="D1124" s="7" t="s">
        <v>2461</v>
      </c>
      <c r="E1124" s="13" t="s">
        <v>51</v>
      </c>
      <c r="F1124" s="7">
        <v>300</v>
      </c>
      <c r="G1124" s="7" t="s">
        <v>100</v>
      </c>
      <c r="H1124" s="7"/>
      <c r="I1124" s="14" t="s">
        <v>53</v>
      </c>
      <c r="J1124" s="13" t="s">
        <v>54</v>
      </c>
      <c r="K1124" s="7" t="s">
        <v>75</v>
      </c>
      <c r="L1124" s="7" t="s">
        <v>87</v>
      </c>
      <c r="M1124" s="7" t="s">
        <v>57</v>
      </c>
      <c r="N1124" s="7">
        <v>21.3</v>
      </c>
      <c r="O1124" s="7" t="s">
        <v>109</v>
      </c>
      <c r="P1124" s="7">
        <v>37</v>
      </c>
      <c r="Q1124" t="s">
        <v>7875</v>
      </c>
      <c r="R1124" s="7" t="s">
        <v>59</v>
      </c>
      <c r="S1124" s="14" t="s">
        <v>113</v>
      </c>
      <c r="T1124" t="b">
        <v>0</v>
      </c>
      <c r="U1124" s="7">
        <v>868</v>
      </c>
      <c r="V1124" s="7">
        <v>22.42</v>
      </c>
      <c r="W1124" s="7">
        <v>31.2</v>
      </c>
      <c r="X1124" s="7">
        <v>0.74119980000000008</v>
      </c>
      <c r="Y1124" s="7">
        <v>1.2098</v>
      </c>
      <c r="Z1124" s="7">
        <v>7.4</v>
      </c>
      <c r="AA1124" s="7">
        <v>3.71</v>
      </c>
      <c r="AB1124" s="14">
        <v>3.26</v>
      </c>
      <c r="AC1124" s="17">
        <v>1E-4</v>
      </c>
      <c r="AD1124" s="3">
        <v>0.99990000000000001</v>
      </c>
      <c r="AE1124" s="14" t="s">
        <v>197</v>
      </c>
      <c r="AF1124" s="13">
        <v>6</v>
      </c>
      <c r="AG1124" s="14">
        <v>5</v>
      </c>
      <c r="AH1124" s="13">
        <v>4</v>
      </c>
      <c r="AI1124" s="7">
        <v>4</v>
      </c>
      <c r="AJ1124" s="7">
        <v>0</v>
      </c>
      <c r="AK1124" s="7">
        <v>3</v>
      </c>
      <c r="AL1124" s="7">
        <v>3</v>
      </c>
      <c r="AM1124" s="14">
        <v>0</v>
      </c>
      <c r="AN1124" s="13">
        <v>2</v>
      </c>
      <c r="AO1124" s="14">
        <v>2</v>
      </c>
      <c r="AP1124" s="7" t="s">
        <v>66</v>
      </c>
      <c r="AQ1124" s="7" t="s">
        <v>62</v>
      </c>
      <c r="AR1124" s="7" t="s">
        <v>66</v>
      </c>
      <c r="AS1124" s="7" t="s">
        <v>70</v>
      </c>
      <c r="AT1124" s="7" t="s">
        <v>70</v>
      </c>
      <c r="AU1124" s="7" t="s">
        <v>66</v>
      </c>
      <c r="AV1124" s="7" t="s">
        <v>70</v>
      </c>
      <c r="AW1124" s="7" t="s">
        <v>70</v>
      </c>
      <c r="AX1124" s="12">
        <v>0</v>
      </c>
      <c r="AY1124" s="12">
        <v>0</v>
      </c>
      <c r="AZ1124" s="12">
        <v>0</v>
      </c>
      <c r="BA1124" s="12">
        <v>1</v>
      </c>
      <c r="BB1124" s="12">
        <v>1</v>
      </c>
      <c r="BC1124" s="12">
        <v>0</v>
      </c>
      <c r="BD1124" s="35" t="s">
        <v>5797</v>
      </c>
      <c r="BE1124" s="12">
        <v>1</v>
      </c>
    </row>
    <row r="1125" spans="1:57" x14ac:dyDescent="0.35">
      <c r="A1125" s="7">
        <v>1124</v>
      </c>
      <c r="B1125" s="7">
        <v>1124</v>
      </c>
      <c r="C1125" s="7" t="s">
        <v>2462</v>
      </c>
      <c r="D1125" s="7" t="s">
        <v>2463</v>
      </c>
      <c r="E1125" s="13" t="s">
        <v>51</v>
      </c>
      <c r="F1125" s="7">
        <v>300</v>
      </c>
      <c r="G1125" s="7" t="s">
        <v>80</v>
      </c>
      <c r="H1125" s="7">
        <v>2134</v>
      </c>
      <c r="I1125" s="14" t="s">
        <v>53</v>
      </c>
      <c r="J1125" s="13" t="s">
        <v>54</v>
      </c>
      <c r="K1125" s="7" t="s">
        <v>75</v>
      </c>
      <c r="L1125" s="7" t="s">
        <v>56</v>
      </c>
      <c r="M1125" s="7" t="s">
        <v>57</v>
      </c>
      <c r="N1125" s="7">
        <v>28</v>
      </c>
      <c r="O1125" s="7" t="s">
        <v>109</v>
      </c>
      <c r="P1125" s="7">
        <v>53</v>
      </c>
      <c r="Q1125" t="s">
        <v>7875</v>
      </c>
      <c r="R1125" s="7" t="s">
        <v>59</v>
      </c>
      <c r="S1125" s="14" t="s">
        <v>59</v>
      </c>
      <c r="T1125" t="b">
        <v>0</v>
      </c>
      <c r="U1125" s="7">
        <v>516</v>
      </c>
      <c r="V1125" s="7">
        <v>6.98</v>
      </c>
      <c r="W1125" s="7">
        <v>16.3</v>
      </c>
      <c r="X1125" s="7">
        <v>0.25719999999999998</v>
      </c>
      <c r="Y1125" s="7">
        <v>1.3104199999999999</v>
      </c>
      <c r="Z1125" s="7">
        <v>5.7</v>
      </c>
      <c r="AA1125" s="7">
        <v>3.74</v>
      </c>
      <c r="AB1125" s="14">
        <v>2.34</v>
      </c>
      <c r="AC1125" s="17">
        <v>3.7244999999999997E-4</v>
      </c>
      <c r="AD1125" s="3">
        <v>0.99962799999999996</v>
      </c>
      <c r="AE1125" s="14" t="s">
        <v>197</v>
      </c>
      <c r="AF1125" s="13">
        <v>6</v>
      </c>
      <c r="AG1125" s="14">
        <v>5</v>
      </c>
      <c r="AH1125" s="13">
        <v>4</v>
      </c>
      <c r="AI1125" s="7">
        <v>3</v>
      </c>
      <c r="AJ1125" s="7">
        <v>1</v>
      </c>
      <c r="AK1125" s="7">
        <v>3</v>
      </c>
      <c r="AL1125" s="7">
        <v>2</v>
      </c>
      <c r="AM1125" s="14">
        <v>1</v>
      </c>
      <c r="AN1125" s="13">
        <v>2</v>
      </c>
      <c r="AO1125" s="14">
        <v>2</v>
      </c>
      <c r="AP1125" s="7" t="s">
        <v>66</v>
      </c>
      <c r="AQ1125" s="7" t="s">
        <v>62</v>
      </c>
      <c r="AR1125" s="7" t="s">
        <v>208</v>
      </c>
      <c r="AS1125" s="7" t="s">
        <v>70</v>
      </c>
      <c r="AT1125" s="7" t="s">
        <v>62</v>
      </c>
      <c r="AU1125" s="7" t="s">
        <v>66</v>
      </c>
      <c r="AV1125" s="7" t="s">
        <v>70</v>
      </c>
      <c r="AW1125" s="7" t="s">
        <v>70</v>
      </c>
      <c r="AX1125" s="12">
        <v>0</v>
      </c>
      <c r="AY1125" s="12">
        <v>0</v>
      </c>
      <c r="AZ1125" s="12">
        <v>0</v>
      </c>
      <c r="BA1125" s="12">
        <v>1</v>
      </c>
      <c r="BB1125" s="12">
        <v>1</v>
      </c>
      <c r="BC1125" s="12">
        <v>0</v>
      </c>
      <c r="BD1125" s="35">
        <v>1</v>
      </c>
      <c r="BE1125" s="12" t="s">
        <v>5797</v>
      </c>
    </row>
    <row r="1126" spans="1:57" x14ac:dyDescent="0.35">
      <c r="A1126" s="7">
        <v>1125</v>
      </c>
      <c r="B1126" s="7">
        <v>1125</v>
      </c>
      <c r="C1126" s="7" t="s">
        <v>2464</v>
      </c>
      <c r="D1126" s="7" t="s">
        <v>2465</v>
      </c>
      <c r="E1126" s="13" t="s">
        <v>51</v>
      </c>
      <c r="F1126" s="7">
        <v>300</v>
      </c>
      <c r="G1126" s="7" t="s">
        <v>122</v>
      </c>
      <c r="H1126" s="7"/>
      <c r="I1126" s="14" t="s">
        <v>53</v>
      </c>
      <c r="J1126" s="13" t="s">
        <v>54</v>
      </c>
      <c r="K1126" s="7" t="s">
        <v>117</v>
      </c>
      <c r="L1126" s="7" t="s">
        <v>56</v>
      </c>
      <c r="M1126" s="7" t="s">
        <v>84</v>
      </c>
      <c r="N1126" s="7">
        <v>23.2</v>
      </c>
      <c r="O1126" s="7" t="s">
        <v>86</v>
      </c>
      <c r="P1126" s="7">
        <v>46</v>
      </c>
      <c r="Q1126" t="s">
        <v>7875</v>
      </c>
      <c r="R1126" s="7" t="s">
        <v>59</v>
      </c>
      <c r="S1126" s="14" t="s">
        <v>59</v>
      </c>
      <c r="T1126" t="b">
        <v>0</v>
      </c>
      <c r="U1126" s="7">
        <v>998</v>
      </c>
      <c r="V1126" s="7">
        <v>17.14</v>
      </c>
      <c r="W1126" s="7">
        <v>28.84</v>
      </c>
      <c r="X1126" s="7">
        <v>1.0238</v>
      </c>
      <c r="Y1126" s="7">
        <v>1.4577800000000001</v>
      </c>
      <c r="Z1126" s="7">
        <v>6.1</v>
      </c>
      <c r="AA1126" s="7">
        <v>5.84</v>
      </c>
      <c r="AB1126" s="14">
        <v>2.21</v>
      </c>
      <c r="AC1126" s="17">
        <v>2.56102E-2</v>
      </c>
      <c r="AD1126" s="3">
        <v>0.97438999999999998</v>
      </c>
      <c r="AE1126" s="14" t="s">
        <v>197</v>
      </c>
      <c r="AF1126" s="13">
        <v>6</v>
      </c>
      <c r="AG1126" s="14">
        <v>5</v>
      </c>
      <c r="AH1126" s="13">
        <v>4</v>
      </c>
      <c r="AI1126" s="7">
        <v>4</v>
      </c>
      <c r="AJ1126" s="7">
        <v>0</v>
      </c>
      <c r="AK1126" s="7">
        <v>3</v>
      </c>
      <c r="AL1126" s="7">
        <v>3</v>
      </c>
      <c r="AM1126" s="14">
        <v>0</v>
      </c>
      <c r="AN1126" s="13">
        <v>2</v>
      </c>
      <c r="AO1126" s="14">
        <v>2</v>
      </c>
      <c r="AP1126" s="7" t="s">
        <v>66</v>
      </c>
      <c r="AQ1126" s="7" t="s">
        <v>62</v>
      </c>
      <c r="AR1126" s="7" t="s">
        <v>62</v>
      </c>
      <c r="AS1126" s="7" t="s">
        <v>70</v>
      </c>
      <c r="AT1126" s="7" t="s">
        <v>62</v>
      </c>
      <c r="AU1126" s="7" t="s">
        <v>66</v>
      </c>
      <c r="AV1126" s="7" t="s">
        <v>70</v>
      </c>
      <c r="AW1126" s="7" t="s">
        <v>70</v>
      </c>
      <c r="AX1126" s="12">
        <v>0</v>
      </c>
      <c r="AY1126" s="12">
        <v>0</v>
      </c>
      <c r="AZ1126" s="12">
        <v>0</v>
      </c>
      <c r="BA1126" s="12">
        <v>1</v>
      </c>
      <c r="BB1126" s="12">
        <v>1</v>
      </c>
      <c r="BC1126" s="12">
        <v>0</v>
      </c>
      <c r="BD1126" s="35" t="s">
        <v>5797</v>
      </c>
      <c r="BE1126" s="12">
        <v>1</v>
      </c>
    </row>
    <row r="1127" spans="1:57" x14ac:dyDescent="0.35">
      <c r="A1127" s="7">
        <v>1126</v>
      </c>
      <c r="B1127" s="7">
        <v>1126</v>
      </c>
      <c r="C1127" s="7" t="s">
        <v>2466</v>
      </c>
      <c r="D1127" s="7" t="s">
        <v>2467</v>
      </c>
      <c r="E1127" s="13" t="s">
        <v>51</v>
      </c>
      <c r="F1127" s="7">
        <v>300</v>
      </c>
      <c r="G1127" s="7" t="s">
        <v>101</v>
      </c>
      <c r="H1127" s="7"/>
      <c r="I1127" s="14" t="s">
        <v>53</v>
      </c>
      <c r="J1127" s="13" t="s">
        <v>54</v>
      </c>
      <c r="K1127" s="7" t="s">
        <v>95</v>
      </c>
      <c r="L1127" s="7" t="s">
        <v>56</v>
      </c>
      <c r="M1127" s="7" t="s">
        <v>57</v>
      </c>
      <c r="N1127" s="7">
        <v>38.5</v>
      </c>
      <c r="O1127" s="7" t="s">
        <v>109</v>
      </c>
      <c r="P1127" s="7">
        <v>30</v>
      </c>
      <c r="Q1127" t="s">
        <v>7834</v>
      </c>
      <c r="R1127" s="7" t="s">
        <v>59</v>
      </c>
      <c r="S1127" s="14" t="s">
        <v>59</v>
      </c>
      <c r="T1127" t="b">
        <v>0</v>
      </c>
      <c r="U1127" s="7">
        <v>320</v>
      </c>
      <c r="V1127" s="7">
        <v>8.4</v>
      </c>
      <c r="W1127" s="7">
        <v>15.366669999999999</v>
      </c>
      <c r="X1127" s="7">
        <v>0.48788900000000002</v>
      </c>
      <c r="Y1127" s="7">
        <v>1.6395666666666671</v>
      </c>
      <c r="Z1127" s="7"/>
      <c r="AA1127" s="7"/>
      <c r="AB1127" s="14"/>
      <c r="AC1127" s="17">
        <v>3.9621099999999999E-2</v>
      </c>
      <c r="AD1127" s="3">
        <v>0.96037899999999998</v>
      </c>
      <c r="AE1127" s="14" t="s">
        <v>197</v>
      </c>
      <c r="AF1127" s="13">
        <v>6</v>
      </c>
      <c r="AG1127" s="14">
        <v>5</v>
      </c>
      <c r="AH1127" s="13">
        <v>4</v>
      </c>
      <c r="AI1127" s="7">
        <v>4</v>
      </c>
      <c r="AJ1127" s="7">
        <v>0</v>
      </c>
      <c r="AK1127" s="7">
        <v>3</v>
      </c>
      <c r="AL1127" s="7">
        <v>3</v>
      </c>
      <c r="AM1127" s="14">
        <v>0</v>
      </c>
      <c r="AN1127" s="13">
        <v>2</v>
      </c>
      <c r="AO1127" s="14">
        <v>2</v>
      </c>
      <c r="AP1127" s="7" t="s">
        <v>66</v>
      </c>
      <c r="AQ1127" s="7" t="s">
        <v>62</v>
      </c>
      <c r="AR1127" s="7" t="s">
        <v>66</v>
      </c>
      <c r="AS1127" s="7" t="s">
        <v>70</v>
      </c>
      <c r="AT1127" s="7" t="s">
        <v>70</v>
      </c>
      <c r="AU1127" s="7" t="s">
        <v>5797</v>
      </c>
      <c r="AV1127" s="7" t="s">
        <v>70</v>
      </c>
      <c r="AW1127" s="7" t="s">
        <v>5797</v>
      </c>
      <c r="AX1127" s="12">
        <v>0</v>
      </c>
      <c r="AY1127" s="12">
        <v>0</v>
      </c>
      <c r="AZ1127" s="12">
        <v>0</v>
      </c>
      <c r="BA1127" s="12">
        <v>1</v>
      </c>
      <c r="BB1127" s="12">
        <v>1</v>
      </c>
      <c r="BC1127" s="12">
        <v>0</v>
      </c>
      <c r="BD1127" s="35">
        <v>1</v>
      </c>
      <c r="BE1127" s="12">
        <v>0</v>
      </c>
    </row>
    <row r="1128" spans="1:57" x14ac:dyDescent="0.35">
      <c r="A1128" s="7">
        <v>1127</v>
      </c>
      <c r="B1128" s="7">
        <v>1127</v>
      </c>
      <c r="C1128" s="7" t="s">
        <v>2468</v>
      </c>
      <c r="D1128" s="7" t="s">
        <v>2469</v>
      </c>
      <c r="E1128" s="13" t="s">
        <v>51</v>
      </c>
      <c r="F1128" s="7">
        <v>300</v>
      </c>
      <c r="G1128" s="7" t="s">
        <v>97</v>
      </c>
      <c r="H1128" s="7">
        <v>2800</v>
      </c>
      <c r="I1128" s="14" t="s">
        <v>53</v>
      </c>
      <c r="J1128" s="13" t="s">
        <v>54</v>
      </c>
      <c r="K1128" s="7" t="s">
        <v>112</v>
      </c>
      <c r="L1128" s="7" t="s">
        <v>56</v>
      </c>
      <c r="M1128" s="7" t="s">
        <v>57</v>
      </c>
      <c r="N1128" s="7">
        <v>65</v>
      </c>
      <c r="O1128" s="7" t="s">
        <v>58</v>
      </c>
      <c r="P1128" s="7">
        <v>38</v>
      </c>
      <c r="Q1128" t="s">
        <v>7834</v>
      </c>
      <c r="R1128" s="7" t="s">
        <v>59</v>
      </c>
      <c r="S1128" s="14"/>
      <c r="T1128" t="b">
        <v>0</v>
      </c>
      <c r="U1128" s="7">
        <v>605</v>
      </c>
      <c r="V1128" s="7">
        <v>11.6</v>
      </c>
      <c r="W1128" s="7">
        <v>25.9</v>
      </c>
      <c r="X1128" s="7">
        <v>1.0537339999999999</v>
      </c>
      <c r="Y1128" s="7">
        <v>0.91864000000000001</v>
      </c>
      <c r="Z1128" s="7"/>
      <c r="AA1128" s="7"/>
      <c r="AB1128" s="14"/>
      <c r="AC1128" s="17">
        <v>1.8516000000000001E-2</v>
      </c>
      <c r="AD1128" s="3">
        <v>0.98148400000000002</v>
      </c>
      <c r="AE1128" s="14" t="s">
        <v>197</v>
      </c>
      <c r="AF1128" s="13">
        <v>6</v>
      </c>
      <c r="AG1128" s="14">
        <v>5</v>
      </c>
      <c r="AH1128" s="13">
        <v>4</v>
      </c>
      <c r="AI1128" s="7">
        <v>3</v>
      </c>
      <c r="AJ1128" s="7">
        <v>1</v>
      </c>
      <c r="AK1128" s="7">
        <v>3</v>
      </c>
      <c r="AL1128" s="7">
        <v>2</v>
      </c>
      <c r="AM1128" s="14">
        <v>1</v>
      </c>
      <c r="AN1128" s="13">
        <v>2</v>
      </c>
      <c r="AO1128" s="14">
        <v>2</v>
      </c>
      <c r="AP1128" s="7" t="s">
        <v>66</v>
      </c>
      <c r="AQ1128" s="7" t="s">
        <v>62</v>
      </c>
      <c r="AR1128" s="7" t="s">
        <v>66</v>
      </c>
      <c r="AS1128" s="7" t="s">
        <v>70</v>
      </c>
      <c r="AT1128" s="7" t="s">
        <v>63</v>
      </c>
      <c r="AU1128" s="7" t="s">
        <v>66</v>
      </c>
      <c r="AV1128" s="7" t="s">
        <v>5797</v>
      </c>
      <c r="AW1128" s="7" t="s">
        <v>5797</v>
      </c>
      <c r="AX1128" s="12">
        <v>0</v>
      </c>
      <c r="AY1128" s="12">
        <v>0</v>
      </c>
      <c r="AZ1128" s="12">
        <v>0</v>
      </c>
      <c r="BA1128" s="12">
        <v>1</v>
      </c>
      <c r="BB1128" s="12">
        <v>1</v>
      </c>
      <c r="BC1128" s="12">
        <v>0</v>
      </c>
      <c r="BD1128" s="35">
        <v>1</v>
      </c>
      <c r="BE1128" s="12">
        <v>0</v>
      </c>
    </row>
    <row r="1129" spans="1:57" x14ac:dyDescent="0.35">
      <c r="A1129" s="7">
        <v>1128</v>
      </c>
      <c r="B1129" s="7">
        <v>1128</v>
      </c>
      <c r="C1129" s="7" t="s">
        <v>2470</v>
      </c>
      <c r="D1129" s="7" t="s">
        <v>2471</v>
      </c>
      <c r="E1129" s="13" t="s">
        <v>51</v>
      </c>
      <c r="F1129" s="7">
        <v>300</v>
      </c>
      <c r="G1129" s="7" t="s">
        <v>88</v>
      </c>
      <c r="H1129" s="7"/>
      <c r="I1129" s="14" t="s">
        <v>53</v>
      </c>
      <c r="J1129" s="13" t="s">
        <v>54</v>
      </c>
      <c r="K1129" s="7" t="s">
        <v>83</v>
      </c>
      <c r="L1129" s="7" t="s">
        <v>56</v>
      </c>
      <c r="M1129" s="7" t="s">
        <v>84</v>
      </c>
      <c r="N1129" s="7">
        <v>58</v>
      </c>
      <c r="O1129" s="7" t="s">
        <v>85</v>
      </c>
      <c r="P1129" s="7"/>
      <c r="Q1129" t="s">
        <v>7833</v>
      </c>
      <c r="R1129" s="7" t="s">
        <v>59</v>
      </c>
      <c r="S1129" s="14" t="s">
        <v>59</v>
      </c>
      <c r="T1129" t="b">
        <v>0</v>
      </c>
      <c r="U1129" s="7">
        <v>206</v>
      </c>
      <c r="V1129" s="7">
        <v>9.8333300000000001</v>
      </c>
      <c r="W1129" s="7">
        <v>19.566669999999998</v>
      </c>
      <c r="X1129" s="7">
        <v>0.45611099999999988</v>
      </c>
      <c r="Y1129" s="7">
        <v>0.60803333333333331</v>
      </c>
      <c r="Z1129" s="7">
        <v>5.6</v>
      </c>
      <c r="AA1129" s="7">
        <v>5.1100000000000003</v>
      </c>
      <c r="AB1129" s="14">
        <v>1.97</v>
      </c>
      <c r="AC1129" s="17">
        <v>2.46619E-2</v>
      </c>
      <c r="AD1129" s="3">
        <v>0.97533800000000004</v>
      </c>
      <c r="AE1129" s="14" t="s">
        <v>197</v>
      </c>
      <c r="AF1129" s="13">
        <v>6</v>
      </c>
      <c r="AG1129" s="14">
        <v>5</v>
      </c>
      <c r="AH1129" s="13">
        <v>4</v>
      </c>
      <c r="AI1129" s="7">
        <v>4</v>
      </c>
      <c r="AJ1129" s="7">
        <v>0</v>
      </c>
      <c r="AK1129" s="7">
        <v>3</v>
      </c>
      <c r="AL1129" s="7">
        <v>3</v>
      </c>
      <c r="AM1129" s="14">
        <v>0</v>
      </c>
      <c r="AN1129" s="13">
        <v>2</v>
      </c>
      <c r="AO1129" s="14">
        <v>2</v>
      </c>
      <c r="AP1129" s="7" t="s">
        <v>66</v>
      </c>
      <c r="AQ1129" s="7" t="s">
        <v>62</v>
      </c>
      <c r="AR1129" s="7" t="s">
        <v>62</v>
      </c>
      <c r="AS1129" s="7" t="s">
        <v>5797</v>
      </c>
      <c r="AT1129" s="7" t="s">
        <v>62</v>
      </c>
      <c r="AU1129" s="7" t="s">
        <v>5797</v>
      </c>
      <c r="AV1129" s="7" t="s">
        <v>5797</v>
      </c>
      <c r="AW1129" s="7" t="s">
        <v>5797</v>
      </c>
      <c r="AX1129" s="12">
        <v>0</v>
      </c>
      <c r="AY1129" s="12">
        <v>0</v>
      </c>
      <c r="AZ1129" s="12">
        <v>0</v>
      </c>
      <c r="BA1129" s="12">
        <v>1</v>
      </c>
      <c r="BB1129" s="12">
        <v>1</v>
      </c>
      <c r="BC1129" s="12">
        <v>0</v>
      </c>
      <c r="BD1129" s="35" t="s">
        <v>5797</v>
      </c>
      <c r="BE1129" s="12">
        <v>1</v>
      </c>
    </row>
    <row r="1130" spans="1:57" x14ac:dyDescent="0.35">
      <c r="A1130" s="7">
        <v>1129</v>
      </c>
      <c r="B1130" s="7">
        <v>1129</v>
      </c>
      <c r="C1130" s="7" t="s">
        <v>2472</v>
      </c>
      <c r="D1130" s="7" t="s">
        <v>2473</v>
      </c>
      <c r="E1130" s="13" t="s">
        <v>51</v>
      </c>
      <c r="F1130" s="7">
        <v>300</v>
      </c>
      <c r="G1130" s="7" t="s">
        <v>697</v>
      </c>
      <c r="H1130" s="7"/>
      <c r="I1130" s="14" t="s">
        <v>53</v>
      </c>
      <c r="J1130" s="13" t="s">
        <v>54</v>
      </c>
      <c r="K1130" s="7" t="s">
        <v>75</v>
      </c>
      <c r="L1130" s="7" t="s">
        <v>87</v>
      </c>
      <c r="M1130" s="7" t="s">
        <v>57</v>
      </c>
      <c r="N1130" s="7">
        <v>27</v>
      </c>
      <c r="O1130" s="7" t="s">
        <v>86</v>
      </c>
      <c r="P1130" s="7">
        <v>35</v>
      </c>
      <c r="Q1130" t="s">
        <v>7875</v>
      </c>
      <c r="R1130" s="7" t="s">
        <v>113</v>
      </c>
      <c r="S1130" s="14" t="s">
        <v>113</v>
      </c>
      <c r="T1130" t="b">
        <v>0</v>
      </c>
      <c r="U1130" s="7">
        <v>670</v>
      </c>
      <c r="V1130" s="7">
        <v>19.96</v>
      </c>
      <c r="W1130" s="7">
        <v>29.6</v>
      </c>
      <c r="X1130" s="7">
        <v>0.83520020000000006</v>
      </c>
      <c r="Y1130" s="7">
        <v>0.97602</v>
      </c>
      <c r="Z1130" s="7">
        <v>6.5</v>
      </c>
      <c r="AA1130" s="7"/>
      <c r="AB1130" s="14">
        <v>2.76</v>
      </c>
      <c r="AC1130" s="17">
        <v>1E-4</v>
      </c>
      <c r="AD1130" s="3">
        <v>0.99990000000000001</v>
      </c>
      <c r="AE1130" s="14" t="s">
        <v>197</v>
      </c>
      <c r="AF1130" s="13">
        <v>6</v>
      </c>
      <c r="AG1130" s="14">
        <v>5</v>
      </c>
      <c r="AH1130" s="13">
        <v>4</v>
      </c>
      <c r="AI1130" s="7">
        <v>4</v>
      </c>
      <c r="AJ1130" s="7">
        <v>0</v>
      </c>
      <c r="AK1130" s="7">
        <v>3</v>
      </c>
      <c r="AL1130" s="7">
        <v>3</v>
      </c>
      <c r="AM1130" s="14">
        <v>0</v>
      </c>
      <c r="AN1130" s="13">
        <v>2</v>
      </c>
      <c r="AO1130" s="14">
        <v>2</v>
      </c>
      <c r="AP1130" s="7" t="s">
        <v>66</v>
      </c>
      <c r="AQ1130" s="7" t="s">
        <v>62</v>
      </c>
      <c r="AR1130" s="7" t="s">
        <v>66</v>
      </c>
      <c r="AS1130" s="7" t="s">
        <v>70</v>
      </c>
      <c r="AT1130" s="7" t="s">
        <v>70</v>
      </c>
      <c r="AU1130" s="7" t="s">
        <v>66</v>
      </c>
      <c r="AV1130" s="7" t="s">
        <v>70</v>
      </c>
      <c r="AW1130" s="7" t="s">
        <v>70</v>
      </c>
      <c r="AX1130" s="12">
        <v>0</v>
      </c>
      <c r="AY1130" s="12">
        <v>0</v>
      </c>
      <c r="AZ1130" s="12">
        <v>0</v>
      </c>
      <c r="BA1130" s="12">
        <v>1</v>
      </c>
      <c r="BB1130" s="12">
        <v>1</v>
      </c>
      <c r="BC1130" s="12">
        <v>0</v>
      </c>
      <c r="BD1130" s="35">
        <v>1</v>
      </c>
      <c r="BE1130" s="12" t="s">
        <v>5797</v>
      </c>
    </row>
    <row r="1131" spans="1:57" x14ac:dyDescent="0.35">
      <c r="A1131" s="7">
        <v>1130</v>
      </c>
      <c r="B1131" s="7">
        <v>1130</v>
      </c>
      <c r="C1131" s="7" t="s">
        <v>2474</v>
      </c>
      <c r="D1131" s="7" t="s">
        <v>2475</v>
      </c>
      <c r="E1131" s="13" t="s">
        <v>51</v>
      </c>
      <c r="F1131" s="7">
        <v>300</v>
      </c>
      <c r="G1131" s="7" t="s">
        <v>139</v>
      </c>
      <c r="H1131" s="7"/>
      <c r="I1131" s="14" t="s">
        <v>53</v>
      </c>
      <c r="J1131" s="13" t="s">
        <v>54</v>
      </c>
      <c r="K1131" s="7" t="s">
        <v>117</v>
      </c>
      <c r="L1131" s="7" t="s">
        <v>76</v>
      </c>
      <c r="M1131" s="7" t="s">
        <v>57</v>
      </c>
      <c r="N1131" s="7">
        <v>33.6</v>
      </c>
      <c r="O1131" s="7" t="s">
        <v>86</v>
      </c>
      <c r="P1131" s="7">
        <v>36</v>
      </c>
      <c r="Q1131" t="s">
        <v>7875</v>
      </c>
      <c r="R1131" s="7" t="s">
        <v>59</v>
      </c>
      <c r="S1131" s="14" t="s">
        <v>59</v>
      </c>
      <c r="T1131" t="b">
        <v>0</v>
      </c>
      <c r="U1131" s="7">
        <v>924</v>
      </c>
      <c r="V1131" s="7">
        <v>21.02</v>
      </c>
      <c r="W1131" s="7">
        <v>29.7</v>
      </c>
      <c r="X1131" s="7">
        <v>0.76679999999999993</v>
      </c>
      <c r="Y1131" s="7">
        <v>1.2424200000000001</v>
      </c>
      <c r="Z1131" s="7">
        <v>6.6</v>
      </c>
      <c r="AA1131" s="7"/>
      <c r="AB1131" s="14">
        <v>3.1</v>
      </c>
      <c r="AC1131" s="17">
        <v>1E-4</v>
      </c>
      <c r="AD1131" s="3">
        <v>0.99990000000000001</v>
      </c>
      <c r="AE1131" s="14" t="s">
        <v>197</v>
      </c>
      <c r="AF1131" s="13">
        <v>6</v>
      </c>
      <c r="AG1131" s="14">
        <v>5</v>
      </c>
      <c r="AH1131" s="13">
        <v>4</v>
      </c>
      <c r="AI1131" s="7">
        <v>4</v>
      </c>
      <c r="AJ1131" s="7">
        <v>0</v>
      </c>
      <c r="AK1131" s="7">
        <v>3</v>
      </c>
      <c r="AL1131" s="7">
        <v>3</v>
      </c>
      <c r="AM1131" s="14">
        <v>0</v>
      </c>
      <c r="AN1131" s="13">
        <v>2</v>
      </c>
      <c r="AO1131" s="14">
        <v>2</v>
      </c>
      <c r="AP1131" s="7" t="s">
        <v>66</v>
      </c>
      <c r="AQ1131" s="7" t="s">
        <v>62</v>
      </c>
      <c r="AR1131" s="7" t="s">
        <v>66</v>
      </c>
      <c r="AS1131" s="7" t="s">
        <v>70</v>
      </c>
      <c r="AT1131" s="7" t="s">
        <v>70</v>
      </c>
      <c r="AU1131" s="7" t="s">
        <v>66</v>
      </c>
      <c r="AV1131" s="7" t="s">
        <v>70</v>
      </c>
      <c r="AW1131" s="7" t="s">
        <v>70</v>
      </c>
      <c r="AX1131" s="12">
        <v>0</v>
      </c>
      <c r="AY1131" s="12">
        <v>0</v>
      </c>
      <c r="AZ1131" s="12">
        <v>0</v>
      </c>
      <c r="BA1131" s="12">
        <v>1</v>
      </c>
      <c r="BB1131" s="12">
        <v>1</v>
      </c>
      <c r="BC1131" s="12">
        <v>0</v>
      </c>
      <c r="BD1131" s="35">
        <v>1</v>
      </c>
      <c r="BE1131" s="12" t="s">
        <v>5797</v>
      </c>
    </row>
    <row r="1132" spans="1:57" x14ac:dyDescent="0.35">
      <c r="A1132" s="7">
        <v>1131</v>
      </c>
      <c r="B1132" s="7">
        <v>1131</v>
      </c>
      <c r="C1132" s="7" t="s">
        <v>2476</v>
      </c>
      <c r="D1132" s="7" t="s">
        <v>2477</v>
      </c>
      <c r="E1132" s="13" t="s">
        <v>51</v>
      </c>
      <c r="F1132" s="7">
        <v>300</v>
      </c>
      <c r="G1132" s="7" t="s">
        <v>139</v>
      </c>
      <c r="H1132" s="7"/>
      <c r="I1132" s="14" t="s">
        <v>53</v>
      </c>
      <c r="J1132" s="13" t="s">
        <v>54</v>
      </c>
      <c r="K1132" s="7" t="s">
        <v>75</v>
      </c>
      <c r="L1132" s="7" t="s">
        <v>56</v>
      </c>
      <c r="M1132" s="7" t="s">
        <v>57</v>
      </c>
      <c r="N1132" s="7">
        <v>19</v>
      </c>
      <c r="O1132" s="7" t="s">
        <v>109</v>
      </c>
      <c r="P1132" s="7">
        <v>33</v>
      </c>
      <c r="Q1132" t="s">
        <v>7875</v>
      </c>
      <c r="R1132" s="7" t="s">
        <v>77</v>
      </c>
      <c r="S1132" s="14" t="s">
        <v>113</v>
      </c>
      <c r="T1132" t="b">
        <v>0</v>
      </c>
      <c r="U1132" s="7">
        <v>1464</v>
      </c>
      <c r="V1132" s="7">
        <v>22.62</v>
      </c>
      <c r="W1132" s="7">
        <v>31.42</v>
      </c>
      <c r="X1132" s="7">
        <v>0.71659980000000001</v>
      </c>
      <c r="Y1132" s="7">
        <v>1.99244</v>
      </c>
      <c r="Z1132" s="7">
        <v>5.6</v>
      </c>
      <c r="AA1132" s="7">
        <v>2.81</v>
      </c>
      <c r="AB1132" s="14">
        <v>4.09</v>
      </c>
      <c r="AC1132" s="17">
        <v>1E-4</v>
      </c>
      <c r="AD1132" s="3">
        <v>0.99990000000000001</v>
      </c>
      <c r="AE1132" s="14" t="s">
        <v>197</v>
      </c>
      <c r="AF1132" s="13">
        <v>6</v>
      </c>
      <c r="AG1132" s="14">
        <v>5</v>
      </c>
      <c r="AH1132" s="13">
        <v>4</v>
      </c>
      <c r="AI1132" s="7">
        <v>4</v>
      </c>
      <c r="AJ1132" s="7">
        <v>0</v>
      </c>
      <c r="AK1132" s="7">
        <v>3</v>
      </c>
      <c r="AL1132" s="7">
        <v>3</v>
      </c>
      <c r="AM1132" s="14">
        <v>0</v>
      </c>
      <c r="AN1132" s="13">
        <v>2</v>
      </c>
      <c r="AO1132" s="14">
        <v>2</v>
      </c>
      <c r="AP1132" s="7" t="s">
        <v>66</v>
      </c>
      <c r="AQ1132" s="7" t="s">
        <v>62</v>
      </c>
      <c r="AR1132" s="7" t="s">
        <v>66</v>
      </c>
      <c r="AS1132" s="7" t="s">
        <v>70</v>
      </c>
      <c r="AT1132" s="7" t="s">
        <v>70</v>
      </c>
      <c r="AU1132" s="7" t="s">
        <v>66</v>
      </c>
      <c r="AV1132" s="7" t="s">
        <v>70</v>
      </c>
      <c r="AW1132" s="7" t="s">
        <v>70</v>
      </c>
      <c r="AX1132" s="12">
        <v>0</v>
      </c>
      <c r="AY1132" s="12">
        <v>0</v>
      </c>
      <c r="AZ1132" s="12">
        <v>0</v>
      </c>
      <c r="BA1132" s="12">
        <v>1</v>
      </c>
      <c r="BB1132" s="12">
        <v>1</v>
      </c>
      <c r="BC1132" s="12">
        <v>0</v>
      </c>
      <c r="BD1132" s="35" t="s">
        <v>5797</v>
      </c>
      <c r="BE1132" s="12">
        <v>1</v>
      </c>
    </row>
    <row r="1133" spans="1:57" x14ac:dyDescent="0.35">
      <c r="A1133" s="7">
        <v>1132</v>
      </c>
      <c r="B1133" s="7">
        <v>1132</v>
      </c>
      <c r="C1133" s="7" t="s">
        <v>2478</v>
      </c>
      <c r="D1133" s="7" t="s">
        <v>2479</v>
      </c>
      <c r="E1133" s="13" t="s">
        <v>51</v>
      </c>
      <c r="F1133" s="7">
        <v>300</v>
      </c>
      <c r="G1133" s="7" t="s">
        <v>158</v>
      </c>
      <c r="H1133" s="7"/>
      <c r="I1133" s="14" t="s">
        <v>53</v>
      </c>
      <c r="J1133" s="13" t="s">
        <v>54</v>
      </c>
      <c r="K1133" s="7" t="s">
        <v>75</v>
      </c>
      <c r="L1133" s="7" t="s">
        <v>87</v>
      </c>
      <c r="M1133" s="7" t="s">
        <v>57</v>
      </c>
      <c r="N1133" s="7">
        <v>22.7</v>
      </c>
      <c r="O1133" s="7" t="s">
        <v>109</v>
      </c>
      <c r="P1133" s="7">
        <v>36</v>
      </c>
      <c r="Q1133" t="s">
        <v>7875</v>
      </c>
      <c r="R1133" s="7" t="s">
        <v>113</v>
      </c>
      <c r="S1133" s="14" t="s">
        <v>56</v>
      </c>
      <c r="T1133" t="b">
        <v>0</v>
      </c>
      <c r="U1133" s="7">
        <v>1630</v>
      </c>
      <c r="V1133" s="7">
        <v>17.100000000000001</v>
      </c>
      <c r="W1133" s="7">
        <v>26.62</v>
      </c>
      <c r="X1133" s="7">
        <v>0.40326659999999998</v>
      </c>
      <c r="Y1133" s="7">
        <v>2.6251199999999999</v>
      </c>
      <c r="Z1133" s="7">
        <v>5.3</v>
      </c>
      <c r="AA1133" s="7">
        <v>3.45</v>
      </c>
      <c r="AB1133" s="14">
        <v>3.69</v>
      </c>
      <c r="AC1133" s="17">
        <v>1E-4</v>
      </c>
      <c r="AD1133" s="3">
        <v>0.99990000000000001</v>
      </c>
      <c r="AE1133" s="14" t="s">
        <v>197</v>
      </c>
      <c r="AF1133" s="13">
        <v>6</v>
      </c>
      <c r="AG1133" s="14">
        <v>5</v>
      </c>
      <c r="AH1133" s="13">
        <v>4</v>
      </c>
      <c r="AI1133" s="7">
        <v>4</v>
      </c>
      <c r="AJ1133" s="7">
        <v>0</v>
      </c>
      <c r="AK1133" s="7">
        <v>3</v>
      </c>
      <c r="AL1133" s="7">
        <v>3</v>
      </c>
      <c r="AM1133" s="14">
        <v>0</v>
      </c>
      <c r="AN1133" s="13">
        <v>2</v>
      </c>
      <c r="AO1133" s="14">
        <v>2</v>
      </c>
      <c r="AP1133" s="7" t="s">
        <v>66</v>
      </c>
      <c r="AQ1133" s="7" t="s">
        <v>62</v>
      </c>
      <c r="AR1133" s="7" t="s">
        <v>66</v>
      </c>
      <c r="AS1133" s="7" t="s">
        <v>70</v>
      </c>
      <c r="AT1133" s="7" t="s">
        <v>70</v>
      </c>
      <c r="AU1133" s="7" t="s">
        <v>66</v>
      </c>
      <c r="AV1133" s="7" t="s">
        <v>70</v>
      </c>
      <c r="AW1133" s="7" t="s">
        <v>70</v>
      </c>
      <c r="AX1133" s="12">
        <v>0</v>
      </c>
      <c r="AY1133" s="12">
        <v>0</v>
      </c>
      <c r="AZ1133" s="12">
        <v>0</v>
      </c>
      <c r="BA1133" s="12">
        <v>1</v>
      </c>
      <c r="BB1133" s="12">
        <v>1</v>
      </c>
      <c r="BC1133" s="12">
        <v>0</v>
      </c>
      <c r="BD1133" s="35">
        <v>0</v>
      </c>
      <c r="BE1133" s="12">
        <v>1</v>
      </c>
    </row>
    <row r="1134" spans="1:57" x14ac:dyDescent="0.35">
      <c r="A1134" s="7">
        <v>1133</v>
      </c>
      <c r="B1134" s="7">
        <v>1133</v>
      </c>
      <c r="C1134" s="7" t="s">
        <v>2480</v>
      </c>
      <c r="D1134" s="7" t="s">
        <v>2481</v>
      </c>
      <c r="E1134" s="13" t="s">
        <v>51</v>
      </c>
      <c r="F1134" s="7">
        <v>300</v>
      </c>
      <c r="G1134" s="7" t="s">
        <v>116</v>
      </c>
      <c r="H1134" s="7"/>
      <c r="I1134" s="14" t="s">
        <v>53</v>
      </c>
      <c r="J1134" s="13" t="s">
        <v>54</v>
      </c>
      <c r="K1134" s="7" t="s">
        <v>75</v>
      </c>
      <c r="L1134" s="7" t="s">
        <v>87</v>
      </c>
      <c r="M1134" s="7" t="s">
        <v>57</v>
      </c>
      <c r="N1134" s="7">
        <v>18.100000000000001</v>
      </c>
      <c r="O1134" s="7" t="s">
        <v>109</v>
      </c>
      <c r="P1134" s="7">
        <v>36</v>
      </c>
      <c r="Q1134" t="s">
        <v>7875</v>
      </c>
      <c r="R1134" s="7" t="s">
        <v>113</v>
      </c>
      <c r="S1134" s="14" t="s">
        <v>59</v>
      </c>
      <c r="T1134" t="b">
        <v>0</v>
      </c>
      <c r="U1134" s="7">
        <v>1592</v>
      </c>
      <c r="V1134" s="7">
        <v>21.46</v>
      </c>
      <c r="W1134" s="7">
        <v>30.86</v>
      </c>
      <c r="X1134" s="7">
        <v>0.73839979999999994</v>
      </c>
      <c r="Y1134" s="7">
        <v>2.37778</v>
      </c>
      <c r="Z1134" s="7">
        <v>6.1</v>
      </c>
      <c r="AA1134" s="7">
        <v>3.77</v>
      </c>
      <c r="AB1134" s="14">
        <v>3.41</v>
      </c>
      <c r="AC1134" s="17">
        <v>1E-4</v>
      </c>
      <c r="AD1134" s="3">
        <v>0.99990000000000001</v>
      </c>
      <c r="AE1134" s="14" t="s">
        <v>197</v>
      </c>
      <c r="AF1134" s="13">
        <v>6</v>
      </c>
      <c r="AG1134" s="14">
        <v>5</v>
      </c>
      <c r="AH1134" s="13">
        <v>4</v>
      </c>
      <c r="AI1134" s="7">
        <v>3</v>
      </c>
      <c r="AJ1134" s="7">
        <v>1</v>
      </c>
      <c r="AK1134" s="7">
        <v>3</v>
      </c>
      <c r="AL1134" s="7">
        <v>2</v>
      </c>
      <c r="AM1134" s="14">
        <v>1</v>
      </c>
      <c r="AN1134" s="13">
        <v>2</v>
      </c>
      <c r="AO1134" s="14">
        <v>2</v>
      </c>
      <c r="AP1134" s="7" t="s">
        <v>66</v>
      </c>
      <c r="AQ1134" s="7" t="s">
        <v>62</v>
      </c>
      <c r="AR1134" s="7" t="s">
        <v>66</v>
      </c>
      <c r="AS1134" s="7" t="s">
        <v>70</v>
      </c>
      <c r="AT1134" s="7" t="s">
        <v>63</v>
      </c>
      <c r="AU1134" s="7" t="s">
        <v>5797</v>
      </c>
      <c r="AV1134" s="7" t="s">
        <v>70</v>
      </c>
      <c r="AW1134" s="7" t="s">
        <v>70</v>
      </c>
      <c r="AX1134" s="12">
        <v>0</v>
      </c>
      <c r="AY1134" s="12">
        <v>0</v>
      </c>
      <c r="AZ1134" s="12">
        <v>0</v>
      </c>
      <c r="BA1134" s="12">
        <v>1</v>
      </c>
      <c r="BB1134" s="12">
        <v>1</v>
      </c>
      <c r="BC1134" s="12">
        <v>0</v>
      </c>
      <c r="BD1134" s="35">
        <v>1</v>
      </c>
      <c r="BE1134" s="12">
        <v>0</v>
      </c>
    </row>
    <row r="1135" spans="1:57" x14ac:dyDescent="0.35">
      <c r="A1135" s="7">
        <v>1134</v>
      </c>
      <c r="B1135" s="7">
        <v>1134</v>
      </c>
      <c r="C1135" s="7" t="s">
        <v>2482</v>
      </c>
      <c r="D1135" s="7" t="s">
        <v>2483</v>
      </c>
      <c r="E1135" s="13" t="s">
        <v>51</v>
      </c>
      <c r="F1135" s="7">
        <v>300</v>
      </c>
      <c r="G1135" s="7" t="s">
        <v>89</v>
      </c>
      <c r="H1135" s="7"/>
      <c r="I1135" s="14" t="s">
        <v>53</v>
      </c>
      <c r="J1135" s="13" t="s">
        <v>54</v>
      </c>
      <c r="K1135" s="7" t="s">
        <v>157</v>
      </c>
      <c r="L1135" s="7" t="s">
        <v>87</v>
      </c>
      <c r="M1135" s="7" t="s">
        <v>57</v>
      </c>
      <c r="N1135" s="7">
        <v>39.200000000000003</v>
      </c>
      <c r="O1135" s="7" t="s">
        <v>58</v>
      </c>
      <c r="P1135" s="7">
        <v>44</v>
      </c>
      <c r="Q1135" t="s">
        <v>7874</v>
      </c>
      <c r="R1135" s="7" t="s">
        <v>77</v>
      </c>
      <c r="S1135" s="14" t="s">
        <v>59</v>
      </c>
      <c r="T1135" t="b">
        <v>0</v>
      </c>
      <c r="U1135" s="7">
        <v>1233</v>
      </c>
      <c r="V1135" s="7">
        <v>12.44</v>
      </c>
      <c r="W1135" s="7">
        <v>22.16</v>
      </c>
      <c r="X1135" s="7">
        <v>0.52866639999999987</v>
      </c>
      <c r="Y1135" s="7">
        <v>2.0696400000000001</v>
      </c>
      <c r="Z1135" s="7">
        <v>5.4</v>
      </c>
      <c r="AA1135" s="7">
        <v>3.35</v>
      </c>
      <c r="AB1135" s="14">
        <v>3.02</v>
      </c>
      <c r="AC1135" s="17">
        <v>0.25752799999999998</v>
      </c>
      <c r="AD1135" s="3">
        <v>0.74247200000000002</v>
      </c>
      <c r="AE1135" s="14" t="s">
        <v>197</v>
      </c>
      <c r="AF1135" s="13">
        <v>6</v>
      </c>
      <c r="AG1135" s="14">
        <v>5</v>
      </c>
      <c r="AH1135" s="13">
        <v>4</v>
      </c>
      <c r="AI1135" s="7">
        <v>4</v>
      </c>
      <c r="AJ1135" s="7">
        <v>0</v>
      </c>
      <c r="AK1135" s="7">
        <v>3</v>
      </c>
      <c r="AL1135" s="7">
        <v>3</v>
      </c>
      <c r="AM1135" s="14">
        <v>0</v>
      </c>
      <c r="AN1135" s="13">
        <v>2</v>
      </c>
      <c r="AO1135" s="14">
        <v>2</v>
      </c>
      <c r="AP1135" s="7" t="s">
        <v>66</v>
      </c>
      <c r="AQ1135" s="7" t="s">
        <v>62</v>
      </c>
      <c r="AR1135" s="7" t="s">
        <v>62</v>
      </c>
      <c r="AS1135" s="7" t="s">
        <v>70</v>
      </c>
      <c r="AT1135" s="7" t="s">
        <v>62</v>
      </c>
      <c r="AU1135" s="7" t="s">
        <v>66</v>
      </c>
      <c r="AV1135" s="7" t="s">
        <v>70</v>
      </c>
      <c r="AW1135" s="7" t="s">
        <v>70</v>
      </c>
      <c r="AX1135" s="12">
        <v>0</v>
      </c>
      <c r="AY1135" s="12">
        <v>0</v>
      </c>
      <c r="AZ1135" s="12">
        <v>0</v>
      </c>
      <c r="BA1135" s="12">
        <v>1</v>
      </c>
      <c r="BB1135" s="12">
        <v>1</v>
      </c>
      <c r="BC1135" s="12">
        <v>0</v>
      </c>
      <c r="BD1135" s="35" t="s">
        <v>5797</v>
      </c>
      <c r="BE1135" s="12">
        <v>1</v>
      </c>
    </row>
    <row r="1136" spans="1:57" x14ac:dyDescent="0.35">
      <c r="A1136" s="7">
        <v>1135</v>
      </c>
      <c r="B1136" s="7">
        <v>1135</v>
      </c>
      <c r="C1136" s="7" t="s">
        <v>2484</v>
      </c>
      <c r="D1136" s="7" t="s">
        <v>2485</v>
      </c>
      <c r="E1136" s="13" t="s">
        <v>51</v>
      </c>
      <c r="F1136" s="7">
        <v>300</v>
      </c>
      <c r="G1136" s="7" t="s">
        <v>173</v>
      </c>
      <c r="H1136" s="7"/>
      <c r="I1136" s="14" t="s">
        <v>53</v>
      </c>
      <c r="J1136" s="13" t="s">
        <v>54</v>
      </c>
      <c r="K1136" s="7" t="s">
        <v>103</v>
      </c>
      <c r="L1136" s="7" t="s">
        <v>56</v>
      </c>
      <c r="M1136" s="7" t="s">
        <v>57</v>
      </c>
      <c r="N1136" s="7">
        <v>30</v>
      </c>
      <c r="O1136" s="7" t="s">
        <v>109</v>
      </c>
      <c r="P1136" s="7">
        <v>36</v>
      </c>
      <c r="Q1136" t="s">
        <v>7875</v>
      </c>
      <c r="R1136" s="7" t="s">
        <v>59</v>
      </c>
      <c r="S1136" s="14" t="s">
        <v>59</v>
      </c>
      <c r="T1136" t="b">
        <v>0</v>
      </c>
      <c r="U1136" s="7">
        <v>1079</v>
      </c>
      <c r="V1136" s="7">
        <v>17.12</v>
      </c>
      <c r="W1136" s="7">
        <v>26.8</v>
      </c>
      <c r="X1136" s="7">
        <v>0.69186659999999989</v>
      </c>
      <c r="Y1136" s="7">
        <v>1.49156</v>
      </c>
      <c r="Z1136" s="7"/>
      <c r="AA1136" s="7"/>
      <c r="AB1136" s="14"/>
      <c r="AC1136" s="17">
        <v>1E-4</v>
      </c>
      <c r="AD1136" s="3">
        <v>0.99990000000000001</v>
      </c>
      <c r="AE1136" s="14" t="s">
        <v>197</v>
      </c>
      <c r="AF1136" s="13">
        <v>6</v>
      </c>
      <c r="AG1136" s="14">
        <v>5</v>
      </c>
      <c r="AH1136" s="13">
        <v>4</v>
      </c>
      <c r="AI1136" s="7">
        <v>4</v>
      </c>
      <c r="AJ1136" s="7">
        <v>0</v>
      </c>
      <c r="AK1136" s="7">
        <v>3</v>
      </c>
      <c r="AL1136" s="7">
        <v>3</v>
      </c>
      <c r="AM1136" s="14">
        <v>0</v>
      </c>
      <c r="AN1136" s="13">
        <v>2</v>
      </c>
      <c r="AO1136" s="14">
        <v>2</v>
      </c>
      <c r="AP1136" s="7" t="s">
        <v>66</v>
      </c>
      <c r="AQ1136" s="7" t="s">
        <v>62</v>
      </c>
      <c r="AR1136" s="7" t="s">
        <v>66</v>
      </c>
      <c r="AS1136" s="7" t="s">
        <v>70</v>
      </c>
      <c r="AT1136" s="7" t="s">
        <v>70</v>
      </c>
      <c r="AU1136" s="7" t="s">
        <v>5797</v>
      </c>
      <c r="AV1136" s="7" t="s">
        <v>70</v>
      </c>
      <c r="AW1136" s="7" t="s">
        <v>70</v>
      </c>
      <c r="AX1136" s="12">
        <v>0</v>
      </c>
      <c r="AY1136" s="12">
        <v>0</v>
      </c>
      <c r="AZ1136" s="12">
        <v>0</v>
      </c>
      <c r="BA1136" s="12">
        <v>1</v>
      </c>
      <c r="BB1136" s="12">
        <v>1</v>
      </c>
      <c r="BC1136" s="12">
        <v>0</v>
      </c>
      <c r="BD1136" s="35" t="s">
        <v>5797</v>
      </c>
      <c r="BE1136" s="12">
        <v>1</v>
      </c>
    </row>
    <row r="1137" spans="1:57" x14ac:dyDescent="0.35">
      <c r="A1137" s="7">
        <v>1136</v>
      </c>
      <c r="B1137" s="7">
        <v>1136</v>
      </c>
      <c r="C1137" s="7" t="s">
        <v>2486</v>
      </c>
      <c r="D1137" s="7" t="s">
        <v>2487</v>
      </c>
      <c r="E1137" s="13" t="s">
        <v>51</v>
      </c>
      <c r="F1137" s="7">
        <v>300</v>
      </c>
      <c r="G1137" s="7" t="s">
        <v>139</v>
      </c>
      <c r="H1137" s="7"/>
      <c r="I1137" s="14" t="s">
        <v>53</v>
      </c>
      <c r="J1137" s="13" t="s">
        <v>54</v>
      </c>
      <c r="K1137" s="7" t="s">
        <v>75</v>
      </c>
      <c r="L1137" s="7" t="s">
        <v>87</v>
      </c>
      <c r="M1137" s="7" t="s">
        <v>57</v>
      </c>
      <c r="N1137" s="7">
        <v>16</v>
      </c>
      <c r="O1137" s="7" t="s">
        <v>109</v>
      </c>
      <c r="P1137" s="7">
        <v>40</v>
      </c>
      <c r="Q1137" t="s">
        <v>7875</v>
      </c>
      <c r="R1137" s="7" t="s">
        <v>113</v>
      </c>
      <c r="S1137" s="14" t="s">
        <v>59</v>
      </c>
      <c r="T1137" t="b">
        <v>0</v>
      </c>
      <c r="U1137" s="7">
        <v>1054</v>
      </c>
      <c r="V1137" s="7">
        <v>17.62</v>
      </c>
      <c r="W1137" s="7">
        <v>27.14</v>
      </c>
      <c r="X1137" s="7">
        <v>0.63453320000000002</v>
      </c>
      <c r="Y1137" s="7">
        <v>1.4912399999999999</v>
      </c>
      <c r="Z1137" s="7">
        <v>6.4</v>
      </c>
      <c r="AA1137" s="7">
        <v>3.07</v>
      </c>
      <c r="AB1137" s="14">
        <v>3.77</v>
      </c>
      <c r="AC1137" s="17">
        <v>1E-4</v>
      </c>
      <c r="AD1137" s="3">
        <v>0.99990000000000001</v>
      </c>
      <c r="AE1137" s="14" t="s">
        <v>197</v>
      </c>
      <c r="AF1137" s="13">
        <v>6</v>
      </c>
      <c r="AG1137" s="14">
        <v>5</v>
      </c>
      <c r="AH1137" s="13">
        <v>4</v>
      </c>
      <c r="AI1137" s="7">
        <v>4</v>
      </c>
      <c r="AJ1137" s="7">
        <v>0</v>
      </c>
      <c r="AK1137" s="7">
        <v>3</v>
      </c>
      <c r="AL1137" s="7">
        <v>3</v>
      </c>
      <c r="AM1137" s="14">
        <v>0</v>
      </c>
      <c r="AN1137" s="13">
        <v>2</v>
      </c>
      <c r="AO1137" s="14">
        <v>2</v>
      </c>
      <c r="AP1137" s="7" t="s">
        <v>66</v>
      </c>
      <c r="AQ1137" s="7" t="s">
        <v>62</v>
      </c>
      <c r="AR1137" s="7" t="s">
        <v>66</v>
      </c>
      <c r="AS1137" s="7" t="s">
        <v>70</v>
      </c>
      <c r="AT1137" s="7" t="s">
        <v>70</v>
      </c>
      <c r="AU1137" s="7" t="s">
        <v>66</v>
      </c>
      <c r="AV1137" s="7" t="s">
        <v>70</v>
      </c>
      <c r="AW1137" s="7" t="s">
        <v>70</v>
      </c>
      <c r="AX1137" s="12">
        <v>0</v>
      </c>
      <c r="AY1137" s="12">
        <v>0</v>
      </c>
      <c r="AZ1137" s="12">
        <v>0</v>
      </c>
      <c r="BA1137" s="12">
        <v>1</v>
      </c>
      <c r="BB1137" s="12">
        <v>1</v>
      </c>
      <c r="BC1137" s="12">
        <v>0</v>
      </c>
      <c r="BD1137" s="35">
        <v>0</v>
      </c>
      <c r="BE1137" s="12">
        <v>1</v>
      </c>
    </row>
    <row r="1138" spans="1:57" x14ac:dyDescent="0.35">
      <c r="A1138" s="7">
        <v>1137</v>
      </c>
      <c r="B1138" s="7">
        <v>1137</v>
      </c>
      <c r="C1138" s="7" t="s">
        <v>2488</v>
      </c>
      <c r="D1138" s="7" t="s">
        <v>2489</v>
      </c>
      <c r="E1138" s="13" t="s">
        <v>51</v>
      </c>
      <c r="F1138" s="7">
        <v>300</v>
      </c>
      <c r="G1138" s="7" t="s">
        <v>173</v>
      </c>
      <c r="H1138" s="7"/>
      <c r="I1138" s="14" t="s">
        <v>53</v>
      </c>
      <c r="J1138" s="13" t="s">
        <v>54</v>
      </c>
      <c r="K1138" s="7" t="s">
        <v>92</v>
      </c>
      <c r="L1138" s="7" t="s">
        <v>56</v>
      </c>
      <c r="M1138" s="7" t="s">
        <v>57</v>
      </c>
      <c r="N1138" s="7">
        <v>24</v>
      </c>
      <c r="O1138" s="7" t="s">
        <v>86</v>
      </c>
      <c r="P1138" s="7">
        <v>40</v>
      </c>
      <c r="Q1138" t="s">
        <v>7875</v>
      </c>
      <c r="R1138" s="7" t="s">
        <v>59</v>
      </c>
      <c r="S1138" s="14" t="s">
        <v>59</v>
      </c>
      <c r="T1138" t="b">
        <v>0</v>
      </c>
      <c r="U1138" s="7">
        <v>1132</v>
      </c>
      <c r="V1138" s="7">
        <v>18.760000000000002</v>
      </c>
      <c r="W1138" s="7">
        <v>28.14</v>
      </c>
      <c r="X1138" s="7">
        <v>0.68640000000000001</v>
      </c>
      <c r="Y1138" s="7">
        <v>1.5791200000000001</v>
      </c>
      <c r="Z1138" s="7">
        <v>6.2</v>
      </c>
      <c r="AA1138" s="7">
        <v>3.08</v>
      </c>
      <c r="AB1138" s="14">
        <v>3.74</v>
      </c>
      <c r="AC1138" s="17">
        <v>9.2419300000000006E-3</v>
      </c>
      <c r="AD1138" s="3">
        <v>0.99075800000000003</v>
      </c>
      <c r="AE1138" s="14" t="s">
        <v>197</v>
      </c>
      <c r="AF1138" s="13">
        <v>6</v>
      </c>
      <c r="AG1138" s="14">
        <v>5</v>
      </c>
      <c r="AH1138" s="13">
        <v>4</v>
      </c>
      <c r="AI1138" s="7">
        <v>4</v>
      </c>
      <c r="AJ1138" s="7">
        <v>0</v>
      </c>
      <c r="AK1138" s="7">
        <v>3</v>
      </c>
      <c r="AL1138" s="7">
        <v>3</v>
      </c>
      <c r="AM1138" s="14">
        <v>0</v>
      </c>
      <c r="AN1138" s="13">
        <v>2</v>
      </c>
      <c r="AO1138" s="14">
        <v>2</v>
      </c>
      <c r="AP1138" s="7" t="s">
        <v>66</v>
      </c>
      <c r="AQ1138" s="7" t="s">
        <v>62</v>
      </c>
      <c r="AR1138" s="7" t="s">
        <v>62</v>
      </c>
      <c r="AS1138" s="7" t="s">
        <v>70</v>
      </c>
      <c r="AT1138" s="7" t="s">
        <v>62</v>
      </c>
      <c r="AU1138" s="7" t="s">
        <v>66</v>
      </c>
      <c r="AV1138" s="7" t="s">
        <v>70</v>
      </c>
      <c r="AW1138" s="7" t="s">
        <v>70</v>
      </c>
      <c r="AX1138" s="12">
        <v>0</v>
      </c>
      <c r="AY1138" s="12">
        <v>0</v>
      </c>
      <c r="AZ1138" s="12">
        <v>0</v>
      </c>
      <c r="BA1138" s="12">
        <v>1</v>
      </c>
      <c r="BB1138" s="12">
        <v>1</v>
      </c>
      <c r="BC1138" s="12">
        <v>0</v>
      </c>
      <c r="BD1138" s="35" t="s">
        <v>5797</v>
      </c>
      <c r="BE1138" s="12">
        <v>1</v>
      </c>
    </row>
    <row r="1139" spans="1:57" x14ac:dyDescent="0.35">
      <c r="A1139" s="7">
        <v>1138</v>
      </c>
      <c r="B1139" s="7">
        <v>1138</v>
      </c>
      <c r="C1139" s="7" t="s">
        <v>2490</v>
      </c>
      <c r="D1139" s="7" t="s">
        <v>2491</v>
      </c>
      <c r="E1139" s="13" t="s">
        <v>51</v>
      </c>
      <c r="F1139" s="7">
        <v>300</v>
      </c>
      <c r="G1139" s="7" t="s">
        <v>697</v>
      </c>
      <c r="H1139" s="7"/>
      <c r="I1139" s="14" t="s">
        <v>53</v>
      </c>
      <c r="J1139" s="13" t="s">
        <v>54</v>
      </c>
      <c r="K1139" s="7" t="s">
        <v>75</v>
      </c>
      <c r="L1139" s="7" t="s">
        <v>87</v>
      </c>
      <c r="M1139" s="7" t="s">
        <v>57</v>
      </c>
      <c r="N1139" s="7">
        <v>22</v>
      </c>
      <c r="O1139" s="7" t="s">
        <v>109</v>
      </c>
      <c r="P1139" s="7">
        <v>42</v>
      </c>
      <c r="Q1139" t="s">
        <v>7875</v>
      </c>
      <c r="R1139" s="7" t="s">
        <v>59</v>
      </c>
      <c r="S1139" s="14" t="s">
        <v>56</v>
      </c>
      <c r="T1139" t="b">
        <v>0</v>
      </c>
      <c r="U1139" s="7">
        <v>670</v>
      </c>
      <c r="V1139" s="7">
        <v>19.96</v>
      </c>
      <c r="W1139" s="7">
        <v>29.6</v>
      </c>
      <c r="X1139" s="7">
        <v>0.83520020000000006</v>
      </c>
      <c r="Y1139" s="7">
        <v>0.97602</v>
      </c>
      <c r="Z1139" s="7">
        <v>6.5</v>
      </c>
      <c r="AA1139" s="7"/>
      <c r="AB1139" s="14">
        <v>2.76</v>
      </c>
      <c r="AC1139" s="17">
        <v>1E-4</v>
      </c>
      <c r="AD1139" s="3">
        <v>0.99990000000000001</v>
      </c>
      <c r="AE1139" s="14" t="s">
        <v>197</v>
      </c>
      <c r="AF1139" s="13">
        <v>6</v>
      </c>
      <c r="AG1139" s="14">
        <v>5</v>
      </c>
      <c r="AH1139" s="13">
        <v>4</v>
      </c>
      <c r="AI1139" s="7">
        <v>3</v>
      </c>
      <c r="AJ1139" s="7">
        <v>1</v>
      </c>
      <c r="AK1139" s="7">
        <v>3</v>
      </c>
      <c r="AL1139" s="7">
        <v>2</v>
      </c>
      <c r="AM1139" s="14">
        <v>1</v>
      </c>
      <c r="AN1139" s="13">
        <v>2</v>
      </c>
      <c r="AO1139" s="14">
        <v>2</v>
      </c>
      <c r="AP1139" s="7" t="s">
        <v>66</v>
      </c>
      <c r="AQ1139" s="7" t="s">
        <v>62</v>
      </c>
      <c r="AR1139" s="7" t="s">
        <v>66</v>
      </c>
      <c r="AS1139" s="7" t="s">
        <v>70</v>
      </c>
      <c r="AT1139" s="7" t="s">
        <v>63</v>
      </c>
      <c r="AU1139" s="7" t="s">
        <v>66</v>
      </c>
      <c r="AV1139" s="7" t="s">
        <v>70</v>
      </c>
      <c r="AW1139" s="7" t="s">
        <v>70</v>
      </c>
      <c r="AX1139" s="12">
        <v>0</v>
      </c>
      <c r="AY1139" s="12">
        <v>0</v>
      </c>
      <c r="AZ1139" s="12">
        <v>0</v>
      </c>
      <c r="BA1139" s="12">
        <v>1</v>
      </c>
      <c r="BB1139" s="12">
        <v>1</v>
      </c>
      <c r="BC1139" s="12">
        <v>0</v>
      </c>
      <c r="BD1139" s="35" t="s">
        <v>5797</v>
      </c>
      <c r="BE1139" s="12">
        <v>1</v>
      </c>
    </row>
    <row r="1140" spans="1:57" x14ac:dyDescent="0.35">
      <c r="A1140" s="7">
        <v>1139</v>
      </c>
      <c r="B1140" s="7">
        <v>1139</v>
      </c>
      <c r="C1140" s="7" t="s">
        <v>2492</v>
      </c>
      <c r="D1140" s="7" t="s">
        <v>2493</v>
      </c>
      <c r="E1140" s="13" t="s">
        <v>51</v>
      </c>
      <c r="F1140" s="7">
        <v>300</v>
      </c>
      <c r="G1140" s="7" t="s">
        <v>697</v>
      </c>
      <c r="H1140" s="7"/>
      <c r="I1140" s="14" t="s">
        <v>53</v>
      </c>
      <c r="J1140" s="13" t="s">
        <v>54</v>
      </c>
      <c r="K1140" s="7" t="s">
        <v>75</v>
      </c>
      <c r="L1140" s="7" t="s">
        <v>87</v>
      </c>
      <c r="M1140" s="7" t="s">
        <v>57</v>
      </c>
      <c r="N1140" s="7">
        <v>21</v>
      </c>
      <c r="O1140" s="7" t="s">
        <v>109</v>
      </c>
      <c r="P1140" s="7">
        <v>47</v>
      </c>
      <c r="Q1140" t="s">
        <v>7875</v>
      </c>
      <c r="R1140" s="7" t="s">
        <v>113</v>
      </c>
      <c r="S1140" s="14" t="s">
        <v>56</v>
      </c>
      <c r="T1140" t="b">
        <v>0</v>
      </c>
      <c r="U1140" s="7">
        <v>491</v>
      </c>
      <c r="V1140" s="7">
        <v>17.14</v>
      </c>
      <c r="W1140" s="7">
        <v>26.64</v>
      </c>
      <c r="X1140" s="7">
        <v>0.67966660000000001</v>
      </c>
      <c r="Y1140" s="7">
        <v>0.78332000000000002</v>
      </c>
      <c r="Z1140" s="7"/>
      <c r="AA1140" s="7"/>
      <c r="AB1140" s="14"/>
      <c r="AC1140" s="17">
        <v>1E-4</v>
      </c>
      <c r="AD1140" s="3">
        <v>0.99990000000000001</v>
      </c>
      <c r="AE1140" s="14" t="s">
        <v>197</v>
      </c>
      <c r="AF1140" s="13">
        <v>6</v>
      </c>
      <c r="AG1140" s="14">
        <v>5</v>
      </c>
      <c r="AH1140" s="13">
        <v>4</v>
      </c>
      <c r="AI1140" s="7">
        <v>4</v>
      </c>
      <c r="AJ1140" s="7">
        <v>0</v>
      </c>
      <c r="AK1140" s="7">
        <v>3</v>
      </c>
      <c r="AL1140" s="7">
        <v>3</v>
      </c>
      <c r="AM1140" s="14">
        <v>0</v>
      </c>
      <c r="AN1140" s="13">
        <v>2</v>
      </c>
      <c r="AO1140" s="14">
        <v>2</v>
      </c>
      <c r="AP1140" s="7" t="s">
        <v>66</v>
      </c>
      <c r="AQ1140" s="7" t="s">
        <v>62</v>
      </c>
      <c r="AR1140" s="7" t="s">
        <v>66</v>
      </c>
      <c r="AS1140" s="7" t="s">
        <v>70</v>
      </c>
      <c r="AT1140" s="7" t="s">
        <v>70</v>
      </c>
      <c r="AU1140" s="7" t="s">
        <v>66</v>
      </c>
      <c r="AV1140" s="7" t="s">
        <v>70</v>
      </c>
      <c r="AW1140" s="7" t="s">
        <v>70</v>
      </c>
      <c r="AX1140" s="12">
        <v>0</v>
      </c>
      <c r="AY1140" s="12">
        <v>0</v>
      </c>
      <c r="AZ1140" s="12">
        <v>0</v>
      </c>
      <c r="BA1140" s="12">
        <v>1</v>
      </c>
      <c r="BB1140" s="12">
        <v>1</v>
      </c>
      <c r="BC1140" s="12">
        <v>0</v>
      </c>
      <c r="BD1140" s="35" t="s">
        <v>5797</v>
      </c>
      <c r="BE1140" s="12">
        <v>1</v>
      </c>
    </row>
    <row r="1141" spans="1:57" x14ac:dyDescent="0.35">
      <c r="A1141" s="7">
        <v>1140</v>
      </c>
      <c r="B1141" s="7">
        <v>1140</v>
      </c>
      <c r="C1141" s="7" t="s">
        <v>2494</v>
      </c>
      <c r="D1141" s="7" t="s">
        <v>2495</v>
      </c>
      <c r="E1141" s="13" t="s">
        <v>51</v>
      </c>
      <c r="F1141" s="7">
        <v>300</v>
      </c>
      <c r="G1141" s="7" t="s">
        <v>126</v>
      </c>
      <c r="H1141" s="7"/>
      <c r="I1141" s="14" t="s">
        <v>53</v>
      </c>
      <c r="J1141" s="13" t="s">
        <v>54</v>
      </c>
      <c r="K1141" s="7" t="s">
        <v>83</v>
      </c>
      <c r="L1141" s="7" t="s">
        <v>56</v>
      </c>
      <c r="M1141" s="7" t="s">
        <v>84</v>
      </c>
      <c r="N1141" s="7">
        <v>42.2</v>
      </c>
      <c r="O1141" s="7" t="s">
        <v>58</v>
      </c>
      <c r="P1141" s="7"/>
      <c r="Q1141" t="s">
        <v>7874</v>
      </c>
      <c r="R1141" s="7" t="s">
        <v>59</v>
      </c>
      <c r="S1141" s="14" t="s">
        <v>59</v>
      </c>
      <c r="T1141" t="b">
        <v>0</v>
      </c>
      <c r="U1141" s="7">
        <v>695</v>
      </c>
      <c r="V1141" s="7">
        <v>13.8</v>
      </c>
      <c r="W1141" s="7">
        <v>23.6</v>
      </c>
      <c r="X1141" s="7">
        <v>0.42886659999999999</v>
      </c>
      <c r="Y1141" s="7">
        <v>1.383</v>
      </c>
      <c r="Z1141" s="7">
        <v>6</v>
      </c>
      <c r="AA1141" s="7">
        <v>2.4</v>
      </c>
      <c r="AB1141" s="14">
        <v>3.6</v>
      </c>
      <c r="AC1141" s="17">
        <v>1E-4</v>
      </c>
      <c r="AD1141" s="3">
        <v>0.99990000000000001</v>
      </c>
      <c r="AE1141" s="14" t="s">
        <v>197</v>
      </c>
      <c r="AF1141" s="13">
        <v>6</v>
      </c>
      <c r="AG1141" s="14">
        <v>5</v>
      </c>
      <c r="AH1141" s="13">
        <v>4</v>
      </c>
      <c r="AI1141" s="7">
        <v>3</v>
      </c>
      <c r="AJ1141" s="7">
        <v>1</v>
      </c>
      <c r="AK1141" s="7">
        <v>3</v>
      </c>
      <c r="AL1141" s="7">
        <v>2</v>
      </c>
      <c r="AM1141" s="14">
        <v>1</v>
      </c>
      <c r="AN1141" s="13">
        <v>2</v>
      </c>
      <c r="AO1141" s="14">
        <v>2</v>
      </c>
      <c r="AP1141" s="7" t="s">
        <v>66</v>
      </c>
      <c r="AQ1141" s="7" t="s">
        <v>62</v>
      </c>
      <c r="AR1141" s="7" t="s">
        <v>208</v>
      </c>
      <c r="AS1141" s="7" t="s">
        <v>70</v>
      </c>
      <c r="AT1141" s="7" t="s">
        <v>62</v>
      </c>
      <c r="AU1141" s="7" t="s">
        <v>66</v>
      </c>
      <c r="AV1141" s="7" t="s">
        <v>70</v>
      </c>
      <c r="AW1141" s="7" t="s">
        <v>70</v>
      </c>
      <c r="AX1141" s="12">
        <v>0</v>
      </c>
      <c r="AY1141" s="12">
        <v>0</v>
      </c>
      <c r="AZ1141" s="12">
        <v>0</v>
      </c>
      <c r="BA1141" s="12">
        <v>1</v>
      </c>
      <c r="BB1141" s="12">
        <v>1</v>
      </c>
      <c r="BC1141" s="12">
        <v>0</v>
      </c>
      <c r="BD1141" s="35">
        <v>1</v>
      </c>
      <c r="BE1141" s="12" t="s">
        <v>5797</v>
      </c>
    </row>
    <row r="1142" spans="1:57" x14ac:dyDescent="0.35">
      <c r="A1142" s="7">
        <v>1141</v>
      </c>
      <c r="B1142" s="7">
        <v>1141</v>
      </c>
      <c r="C1142" s="7" t="s">
        <v>2496</v>
      </c>
      <c r="D1142" s="7" t="s">
        <v>2497</v>
      </c>
      <c r="E1142" s="13" t="s">
        <v>51</v>
      </c>
      <c r="F1142" s="7">
        <v>300</v>
      </c>
      <c r="G1142" s="7" t="s">
        <v>98</v>
      </c>
      <c r="H1142" s="7">
        <v>2710</v>
      </c>
      <c r="I1142" s="14" t="s">
        <v>53</v>
      </c>
      <c r="J1142" s="13" t="s">
        <v>54</v>
      </c>
      <c r="K1142" s="7" t="s">
        <v>2498</v>
      </c>
      <c r="L1142" s="7" t="s">
        <v>56</v>
      </c>
      <c r="M1142" s="7" t="s">
        <v>57</v>
      </c>
      <c r="N1142" s="7">
        <v>47.2</v>
      </c>
      <c r="O1142" s="7" t="s">
        <v>58</v>
      </c>
      <c r="P1142" s="7">
        <v>58</v>
      </c>
      <c r="Q1142" t="s">
        <v>7874</v>
      </c>
      <c r="R1142" s="7" t="s">
        <v>59</v>
      </c>
      <c r="S1142" s="14" t="s">
        <v>59</v>
      </c>
      <c r="T1142" t="b">
        <v>0</v>
      </c>
      <c r="U1142" s="7">
        <v>557</v>
      </c>
      <c r="V1142" s="7">
        <v>8.7799999999999994</v>
      </c>
      <c r="W1142" s="7">
        <v>20.62</v>
      </c>
      <c r="X1142" s="7">
        <v>0.52086679999999996</v>
      </c>
      <c r="Y1142" s="7">
        <v>1.0847199999999999</v>
      </c>
      <c r="Z1142" s="7">
        <v>5.8</v>
      </c>
      <c r="AA1142" s="7">
        <v>3.81</v>
      </c>
      <c r="AB1142" s="14">
        <v>2.4</v>
      </c>
      <c r="AC1142" s="17">
        <v>0.26567000000000002</v>
      </c>
      <c r="AD1142" s="3">
        <v>0.73433000000000004</v>
      </c>
      <c r="AE1142" s="14" t="s">
        <v>197</v>
      </c>
      <c r="AF1142" s="13">
        <v>6</v>
      </c>
      <c r="AG1142" s="14">
        <v>5</v>
      </c>
      <c r="AH1142" s="13">
        <v>4</v>
      </c>
      <c r="AI1142" s="7">
        <v>4</v>
      </c>
      <c r="AJ1142" s="7">
        <v>0</v>
      </c>
      <c r="AK1142" s="7">
        <v>3</v>
      </c>
      <c r="AL1142" s="7">
        <v>3</v>
      </c>
      <c r="AM1142" s="14">
        <v>0</v>
      </c>
      <c r="AN1142" s="13">
        <v>2</v>
      </c>
      <c r="AO1142" s="14">
        <v>2</v>
      </c>
      <c r="AP1142" s="7" t="s">
        <v>66</v>
      </c>
      <c r="AQ1142" s="7" t="s">
        <v>62</v>
      </c>
      <c r="AR1142" s="7" t="s">
        <v>62</v>
      </c>
      <c r="AS1142" s="7" t="s">
        <v>70</v>
      </c>
      <c r="AT1142" s="7" t="s">
        <v>62</v>
      </c>
      <c r="AU1142" s="7" t="s">
        <v>66</v>
      </c>
      <c r="AV1142" s="7" t="s">
        <v>70</v>
      </c>
      <c r="AW1142" s="7" t="s">
        <v>70</v>
      </c>
      <c r="AX1142" s="12">
        <v>0</v>
      </c>
      <c r="AY1142" s="12">
        <v>0</v>
      </c>
      <c r="AZ1142" s="12">
        <v>0</v>
      </c>
      <c r="BA1142" s="12" t="s">
        <v>5797</v>
      </c>
      <c r="BB1142" s="12" t="s">
        <v>5797</v>
      </c>
      <c r="BC1142" s="12">
        <v>0</v>
      </c>
      <c r="BD1142" s="35">
        <v>1</v>
      </c>
      <c r="BE1142" s="12" t="s">
        <v>5797</v>
      </c>
    </row>
    <row r="1143" spans="1:57" x14ac:dyDescent="0.35">
      <c r="A1143" s="7">
        <v>1142</v>
      </c>
      <c r="B1143" s="7">
        <v>1142</v>
      </c>
      <c r="C1143" s="7" t="s">
        <v>2499</v>
      </c>
      <c r="D1143" s="7" t="s">
        <v>2500</v>
      </c>
      <c r="E1143" s="13" t="s">
        <v>51</v>
      </c>
      <c r="F1143" s="7">
        <v>300</v>
      </c>
      <c r="G1143" s="7" t="s">
        <v>81</v>
      </c>
      <c r="H1143" s="7">
        <v>610</v>
      </c>
      <c r="I1143" s="14" t="s">
        <v>53</v>
      </c>
      <c r="J1143" s="13" t="s">
        <v>54</v>
      </c>
      <c r="K1143" s="7" t="s">
        <v>92</v>
      </c>
      <c r="L1143" s="7" t="s">
        <v>56</v>
      </c>
      <c r="M1143" s="7" t="s">
        <v>108</v>
      </c>
      <c r="N1143" s="7">
        <v>52</v>
      </c>
      <c r="O1143" s="7" t="s">
        <v>58</v>
      </c>
      <c r="P1143" s="7">
        <v>36</v>
      </c>
      <c r="Q1143" t="s">
        <v>7875</v>
      </c>
      <c r="R1143" s="7" t="s">
        <v>59</v>
      </c>
      <c r="S1143" s="14" t="s">
        <v>59</v>
      </c>
      <c r="T1143" t="b">
        <v>0</v>
      </c>
      <c r="U1143" s="7">
        <v>165</v>
      </c>
      <c r="V1143" s="7">
        <v>9.9</v>
      </c>
      <c r="W1143" s="7">
        <v>23.233329999999999</v>
      </c>
      <c r="X1143" s="7">
        <v>0.79055666666666669</v>
      </c>
      <c r="Y1143" s="7">
        <v>0.35283333333333328</v>
      </c>
      <c r="Z1143" s="7">
        <v>6.8</v>
      </c>
      <c r="AA1143" s="7">
        <v>3.62</v>
      </c>
      <c r="AB1143" s="14">
        <v>2.7</v>
      </c>
      <c r="AC1143" s="17">
        <v>4.10219E-2</v>
      </c>
      <c r="AD1143" s="3">
        <v>0.958978</v>
      </c>
      <c r="AE1143" s="14" t="s">
        <v>197</v>
      </c>
      <c r="AF1143" s="13">
        <v>6</v>
      </c>
      <c r="AG1143" s="14">
        <v>5</v>
      </c>
      <c r="AH1143" s="13">
        <v>4</v>
      </c>
      <c r="AI1143" s="7">
        <v>3</v>
      </c>
      <c r="AJ1143" s="7">
        <v>1</v>
      </c>
      <c r="AK1143" s="7">
        <v>3</v>
      </c>
      <c r="AL1143" s="7">
        <v>2</v>
      </c>
      <c r="AM1143" s="14">
        <v>1</v>
      </c>
      <c r="AN1143" s="13">
        <v>2</v>
      </c>
      <c r="AO1143" s="14">
        <v>2</v>
      </c>
      <c r="AP1143" s="7" t="s">
        <v>66</v>
      </c>
      <c r="AQ1143" s="7" t="s">
        <v>62</v>
      </c>
      <c r="AR1143" s="7" t="s">
        <v>66</v>
      </c>
      <c r="AS1143" s="7" t="s">
        <v>70</v>
      </c>
      <c r="AT1143" s="7" t="s">
        <v>63</v>
      </c>
      <c r="AU1143" s="7" t="s">
        <v>5797</v>
      </c>
      <c r="AV1143" s="7" t="s">
        <v>70</v>
      </c>
      <c r="AW1143" s="7" t="s">
        <v>70</v>
      </c>
      <c r="AX1143" s="12">
        <v>0</v>
      </c>
      <c r="AY1143" s="12">
        <v>0</v>
      </c>
      <c r="AZ1143" s="12">
        <v>0</v>
      </c>
      <c r="BA1143" s="12">
        <v>1</v>
      </c>
      <c r="BB1143" s="12">
        <v>1</v>
      </c>
      <c r="BC1143" s="12">
        <v>0</v>
      </c>
      <c r="BD1143" s="35" t="s">
        <v>5797</v>
      </c>
      <c r="BE1143" s="12">
        <v>1</v>
      </c>
    </row>
    <row r="1144" spans="1:57" x14ac:dyDescent="0.35">
      <c r="A1144" s="7">
        <v>1143</v>
      </c>
      <c r="B1144" s="7">
        <v>1143</v>
      </c>
      <c r="C1144" s="7" t="s">
        <v>2501</v>
      </c>
      <c r="D1144" s="7" t="s">
        <v>2502</v>
      </c>
      <c r="E1144" s="13" t="s">
        <v>51</v>
      </c>
      <c r="F1144" s="7">
        <v>300</v>
      </c>
      <c r="G1144" s="7" t="s">
        <v>98</v>
      </c>
      <c r="H1144" s="7">
        <v>2710</v>
      </c>
      <c r="I1144" s="14" t="s">
        <v>53</v>
      </c>
      <c r="J1144" s="13" t="s">
        <v>54</v>
      </c>
      <c r="K1144" s="7" t="s">
        <v>99</v>
      </c>
      <c r="L1144" s="7" t="s">
        <v>76</v>
      </c>
      <c r="M1144" s="7" t="s">
        <v>84</v>
      </c>
      <c r="N1144" s="7">
        <v>49</v>
      </c>
      <c r="O1144" s="7" t="s">
        <v>58</v>
      </c>
      <c r="P1144" s="7">
        <v>61</v>
      </c>
      <c r="Q1144" t="s">
        <v>7833</v>
      </c>
      <c r="R1144" s="7" t="s">
        <v>59</v>
      </c>
      <c r="S1144" s="14" t="s">
        <v>59</v>
      </c>
      <c r="T1144" t="b">
        <v>0</v>
      </c>
      <c r="U1144" s="7">
        <v>557</v>
      </c>
      <c r="V1144" s="7">
        <v>8.7799999999999994</v>
      </c>
      <c r="W1144" s="7">
        <v>20.62</v>
      </c>
      <c r="X1144" s="7">
        <v>0.52086679999999996</v>
      </c>
      <c r="Y1144" s="7">
        <v>1.0847199999999999</v>
      </c>
      <c r="Z1144" s="7">
        <v>5.8</v>
      </c>
      <c r="AA1144" s="7">
        <v>3.81</v>
      </c>
      <c r="AB1144" s="14">
        <v>2.4</v>
      </c>
      <c r="AC1144" s="17">
        <v>3.8275999999999998E-2</v>
      </c>
      <c r="AD1144" s="3">
        <v>0.96172400000000002</v>
      </c>
      <c r="AE1144" s="14" t="s">
        <v>197</v>
      </c>
      <c r="AF1144" s="13">
        <v>6</v>
      </c>
      <c r="AG1144" s="14">
        <v>5</v>
      </c>
      <c r="AH1144" s="13">
        <v>4</v>
      </c>
      <c r="AI1144" s="7">
        <v>4</v>
      </c>
      <c r="AJ1144" s="7">
        <v>0</v>
      </c>
      <c r="AK1144" s="7">
        <v>3</v>
      </c>
      <c r="AL1144" s="7">
        <v>3</v>
      </c>
      <c r="AM1144" s="14">
        <v>0</v>
      </c>
      <c r="AN1144" s="13">
        <v>2</v>
      </c>
      <c r="AO1144" s="14">
        <v>2</v>
      </c>
      <c r="AP1144" s="7" t="s">
        <v>66</v>
      </c>
      <c r="AQ1144" s="7" t="s">
        <v>62</v>
      </c>
      <c r="AR1144" s="7" t="s">
        <v>62</v>
      </c>
      <c r="AS1144" s="7" t="s">
        <v>5797</v>
      </c>
      <c r="AT1144" s="7" t="s">
        <v>62</v>
      </c>
      <c r="AU1144" s="7" t="s">
        <v>66</v>
      </c>
      <c r="AV1144" s="7" t="s">
        <v>70</v>
      </c>
      <c r="AW1144" s="7" t="s">
        <v>70</v>
      </c>
      <c r="AX1144" s="12">
        <v>0</v>
      </c>
      <c r="AY1144" s="12">
        <v>0</v>
      </c>
      <c r="AZ1144" s="12">
        <v>0</v>
      </c>
      <c r="BA1144" s="12" t="s">
        <v>5797</v>
      </c>
      <c r="BB1144" s="12">
        <v>1</v>
      </c>
      <c r="BC1144" s="12">
        <v>0</v>
      </c>
      <c r="BD1144" s="35" t="s">
        <v>5797</v>
      </c>
      <c r="BE1144" s="12">
        <v>1</v>
      </c>
    </row>
    <row r="1145" spans="1:57" x14ac:dyDescent="0.35">
      <c r="A1145" s="7">
        <v>1144</v>
      </c>
      <c r="B1145" s="7">
        <v>1144</v>
      </c>
      <c r="C1145" s="7" t="s">
        <v>2503</v>
      </c>
      <c r="D1145" s="7" t="s">
        <v>2504</v>
      </c>
      <c r="E1145" s="13" t="s">
        <v>51</v>
      </c>
      <c r="F1145" s="7">
        <v>300</v>
      </c>
      <c r="G1145" s="7" t="s">
        <v>91</v>
      </c>
      <c r="H1145" s="7"/>
      <c r="I1145" s="14" t="s">
        <v>53</v>
      </c>
      <c r="J1145" s="13" t="s">
        <v>54</v>
      </c>
      <c r="K1145" s="7" t="s">
        <v>136</v>
      </c>
      <c r="L1145" s="7" t="s">
        <v>87</v>
      </c>
      <c r="M1145" s="7" t="s">
        <v>84</v>
      </c>
      <c r="N1145" s="7">
        <v>35.1</v>
      </c>
      <c r="O1145" s="7" t="s">
        <v>86</v>
      </c>
      <c r="P1145" s="7">
        <v>49</v>
      </c>
      <c r="Q1145" t="s">
        <v>7833</v>
      </c>
      <c r="R1145" s="7" t="s">
        <v>59</v>
      </c>
      <c r="S1145" s="14" t="s">
        <v>59</v>
      </c>
      <c r="T1145" t="b">
        <v>0</v>
      </c>
      <c r="U1145" s="7">
        <v>786</v>
      </c>
      <c r="V1145" s="7">
        <v>17.100000000000001</v>
      </c>
      <c r="W1145" s="7">
        <v>26.375</v>
      </c>
      <c r="X1145" s="7">
        <v>0.70074974999999995</v>
      </c>
      <c r="Y1145" s="7">
        <v>1.4391499999999999</v>
      </c>
      <c r="Z1145" s="7">
        <v>5.7</v>
      </c>
      <c r="AA1145" s="7">
        <v>3.75</v>
      </c>
      <c r="AB1145" s="14">
        <v>2.93</v>
      </c>
      <c r="AC1145" s="17">
        <v>0.43145800000000001</v>
      </c>
      <c r="AD1145" s="3">
        <v>0.56854199999999999</v>
      </c>
      <c r="AE1145" s="14" t="s">
        <v>197</v>
      </c>
      <c r="AF1145" s="13">
        <v>6</v>
      </c>
      <c r="AG1145" s="14">
        <v>5</v>
      </c>
      <c r="AH1145" s="13">
        <v>4</v>
      </c>
      <c r="AI1145" s="7">
        <v>1</v>
      </c>
      <c r="AJ1145" s="7">
        <v>3</v>
      </c>
      <c r="AK1145" s="7">
        <v>3</v>
      </c>
      <c r="AL1145" s="7">
        <v>1</v>
      </c>
      <c r="AM1145" s="14">
        <v>2</v>
      </c>
      <c r="AN1145" s="13">
        <v>2</v>
      </c>
      <c r="AO1145" s="14">
        <v>2</v>
      </c>
      <c r="AP1145" s="7" t="s">
        <v>69</v>
      </c>
      <c r="AQ1145" s="7" t="s">
        <v>62</v>
      </c>
      <c r="AR1145" s="7" t="s">
        <v>208</v>
      </c>
      <c r="AS1145" s="7" t="s">
        <v>70</v>
      </c>
      <c r="AT1145" s="7" t="s">
        <v>62</v>
      </c>
      <c r="AU1145" s="7" t="s">
        <v>66</v>
      </c>
      <c r="AV1145" s="7" t="s">
        <v>70</v>
      </c>
      <c r="AW1145" s="7" t="s">
        <v>70</v>
      </c>
      <c r="AX1145" s="12">
        <v>0</v>
      </c>
      <c r="AY1145" s="12">
        <v>0</v>
      </c>
      <c r="AZ1145" s="12">
        <v>0</v>
      </c>
      <c r="BA1145" s="12">
        <v>1</v>
      </c>
      <c r="BB1145" s="12">
        <v>1</v>
      </c>
      <c r="BC1145" s="12">
        <v>0</v>
      </c>
      <c r="BD1145" s="35">
        <v>1</v>
      </c>
      <c r="BE1145" s="12">
        <v>0</v>
      </c>
    </row>
    <row r="1146" spans="1:57" x14ac:dyDescent="0.35">
      <c r="A1146" s="7">
        <v>1145</v>
      </c>
      <c r="B1146" s="7">
        <v>1145</v>
      </c>
      <c r="C1146" s="7" t="s">
        <v>2505</v>
      </c>
      <c r="D1146" s="7" t="s">
        <v>2506</v>
      </c>
      <c r="E1146" s="13" t="s">
        <v>51</v>
      </c>
      <c r="F1146" s="7">
        <v>300</v>
      </c>
      <c r="G1146" s="7" t="s">
        <v>101</v>
      </c>
      <c r="H1146" s="7"/>
      <c r="I1146" s="14" t="s">
        <v>53</v>
      </c>
      <c r="J1146" s="13" t="s">
        <v>54</v>
      </c>
      <c r="K1146" s="7" t="s">
        <v>92</v>
      </c>
      <c r="L1146" s="7" t="s">
        <v>56</v>
      </c>
      <c r="M1146" s="7" t="s">
        <v>84</v>
      </c>
      <c r="N1146" s="7">
        <v>46.1</v>
      </c>
      <c r="O1146" s="7" t="s">
        <v>86</v>
      </c>
      <c r="P1146" s="7">
        <v>39</v>
      </c>
      <c r="Q1146" t="s">
        <v>7875</v>
      </c>
      <c r="R1146" s="7" t="s">
        <v>59</v>
      </c>
      <c r="S1146" s="14" t="s">
        <v>56</v>
      </c>
      <c r="T1146" t="b">
        <v>0</v>
      </c>
      <c r="U1146" s="7">
        <v>143</v>
      </c>
      <c r="V1146" s="7">
        <v>10.26667</v>
      </c>
      <c r="W1146" s="7">
        <v>19.366669999999999</v>
      </c>
      <c r="X1146" s="7">
        <v>0.63555566666666663</v>
      </c>
      <c r="Y1146" s="7">
        <v>0.41423333333333329</v>
      </c>
      <c r="Z1146" s="7">
        <v>6.6</v>
      </c>
      <c r="AA1146" s="7">
        <v>3.75</v>
      </c>
      <c r="AB1146" s="14">
        <v>2.4700000000000002</v>
      </c>
      <c r="AC1146" s="17">
        <v>4.9764000000000003E-2</v>
      </c>
      <c r="AD1146" s="3">
        <v>0.95023599999999997</v>
      </c>
      <c r="AE1146" s="14" t="s">
        <v>197</v>
      </c>
      <c r="AF1146" s="13">
        <v>6</v>
      </c>
      <c r="AG1146" s="14">
        <v>5</v>
      </c>
      <c r="AH1146" s="13">
        <v>4</v>
      </c>
      <c r="AI1146" s="7">
        <v>3</v>
      </c>
      <c r="AJ1146" s="7">
        <v>1</v>
      </c>
      <c r="AK1146" s="7">
        <v>3</v>
      </c>
      <c r="AL1146" s="7">
        <v>2</v>
      </c>
      <c r="AM1146" s="14">
        <v>1</v>
      </c>
      <c r="AN1146" s="13">
        <v>2</v>
      </c>
      <c r="AO1146" s="14">
        <v>2</v>
      </c>
      <c r="AP1146" s="7" t="s">
        <v>66</v>
      </c>
      <c r="AQ1146" s="7" t="s">
        <v>62</v>
      </c>
      <c r="AR1146" s="7" t="s">
        <v>208</v>
      </c>
      <c r="AS1146" s="7" t="s">
        <v>70</v>
      </c>
      <c r="AT1146" s="7" t="s">
        <v>62</v>
      </c>
      <c r="AU1146" s="7" t="s">
        <v>66</v>
      </c>
      <c r="AV1146" s="7" t="s">
        <v>70</v>
      </c>
      <c r="AW1146" s="7" t="s">
        <v>5797</v>
      </c>
      <c r="AX1146" s="12">
        <v>0</v>
      </c>
      <c r="AY1146" s="12">
        <v>0</v>
      </c>
      <c r="AZ1146" s="12">
        <v>0</v>
      </c>
      <c r="BA1146" s="12">
        <v>1</v>
      </c>
      <c r="BB1146" s="12">
        <v>1</v>
      </c>
      <c r="BC1146" s="12">
        <v>0</v>
      </c>
      <c r="BD1146" s="35">
        <v>1</v>
      </c>
      <c r="BE1146" s="12" t="s">
        <v>5797</v>
      </c>
    </row>
    <row r="1147" spans="1:57" x14ac:dyDescent="0.35">
      <c r="A1147" s="7">
        <v>1146</v>
      </c>
      <c r="B1147" s="7">
        <v>1146</v>
      </c>
      <c r="C1147" s="7" t="s">
        <v>2507</v>
      </c>
      <c r="D1147" s="7" t="s">
        <v>2508</v>
      </c>
      <c r="E1147" s="13" t="s">
        <v>51</v>
      </c>
      <c r="F1147" s="7">
        <v>300</v>
      </c>
      <c r="G1147" s="7" t="s">
        <v>101</v>
      </c>
      <c r="H1147" s="7"/>
      <c r="I1147" s="14" t="s">
        <v>53</v>
      </c>
      <c r="J1147" s="13" t="s">
        <v>54</v>
      </c>
      <c r="K1147" s="7" t="s">
        <v>79</v>
      </c>
      <c r="L1147" s="7" t="s">
        <v>56</v>
      </c>
      <c r="M1147" s="7" t="s">
        <v>57</v>
      </c>
      <c r="N1147" s="7">
        <v>37</v>
      </c>
      <c r="O1147" s="7" t="s">
        <v>85</v>
      </c>
      <c r="P1147" s="7">
        <v>50</v>
      </c>
      <c r="Q1147" t="s">
        <v>7875</v>
      </c>
      <c r="R1147" s="7" t="s">
        <v>59</v>
      </c>
      <c r="S1147" s="14" t="s">
        <v>59</v>
      </c>
      <c r="T1147" t="b">
        <v>0</v>
      </c>
      <c r="U1147" s="7">
        <v>109</v>
      </c>
      <c r="V1147" s="7">
        <v>11.633330000000001</v>
      </c>
      <c r="W1147" s="7">
        <v>22.8</v>
      </c>
      <c r="X1147" s="7">
        <v>0.75111000000000006</v>
      </c>
      <c r="Y1147" s="7">
        <v>0.2671</v>
      </c>
      <c r="Z1147" s="7">
        <v>7</v>
      </c>
      <c r="AA1147" s="7">
        <v>3.24</v>
      </c>
      <c r="AB1147" s="14">
        <v>3.03</v>
      </c>
      <c r="AC1147" s="17">
        <v>7.2681500000000001E-3</v>
      </c>
      <c r="AD1147" s="3">
        <v>0.99273199999999995</v>
      </c>
      <c r="AE1147" s="14" t="s">
        <v>197</v>
      </c>
      <c r="AF1147" s="13">
        <v>6</v>
      </c>
      <c r="AG1147" s="14">
        <v>5</v>
      </c>
      <c r="AH1147" s="13">
        <v>4</v>
      </c>
      <c r="AI1147" s="7">
        <v>3</v>
      </c>
      <c r="AJ1147" s="7">
        <v>1</v>
      </c>
      <c r="AK1147" s="7">
        <v>3</v>
      </c>
      <c r="AL1147" s="7">
        <v>2</v>
      </c>
      <c r="AM1147" s="14">
        <v>1</v>
      </c>
      <c r="AN1147" s="13">
        <v>2</v>
      </c>
      <c r="AO1147" s="14">
        <v>2</v>
      </c>
      <c r="AP1147" s="7" t="s">
        <v>66</v>
      </c>
      <c r="AQ1147" s="7" t="s">
        <v>62</v>
      </c>
      <c r="AR1147" s="7" t="s">
        <v>208</v>
      </c>
      <c r="AS1147" s="7" t="s">
        <v>70</v>
      </c>
      <c r="AT1147" s="7" t="s">
        <v>62</v>
      </c>
      <c r="AU1147" s="7" t="s">
        <v>66</v>
      </c>
      <c r="AV1147" s="7" t="s">
        <v>70</v>
      </c>
      <c r="AW1147" s="7" t="s">
        <v>70</v>
      </c>
      <c r="AX1147" s="12">
        <v>0</v>
      </c>
      <c r="AY1147" s="12">
        <v>0</v>
      </c>
      <c r="AZ1147" s="12">
        <v>0</v>
      </c>
      <c r="BA1147" s="12">
        <v>1</v>
      </c>
      <c r="BB1147" s="12">
        <v>1</v>
      </c>
      <c r="BC1147" s="12">
        <v>0</v>
      </c>
      <c r="BD1147" s="35">
        <v>1</v>
      </c>
      <c r="BE1147" s="12" t="s">
        <v>5797</v>
      </c>
    </row>
    <row r="1148" spans="1:57" x14ac:dyDescent="0.35">
      <c r="A1148" s="7">
        <v>1147</v>
      </c>
      <c r="B1148" s="7">
        <v>1147</v>
      </c>
      <c r="C1148" s="7" t="s">
        <v>2509</v>
      </c>
      <c r="D1148" s="7" t="s">
        <v>2510</v>
      </c>
      <c r="E1148" s="13" t="s">
        <v>51</v>
      </c>
      <c r="F1148" s="7">
        <v>300</v>
      </c>
      <c r="G1148" s="7" t="s">
        <v>100</v>
      </c>
      <c r="H1148" s="7"/>
      <c r="I1148" s="14" t="s">
        <v>53</v>
      </c>
      <c r="J1148" s="13" t="s">
        <v>54</v>
      </c>
      <c r="K1148" s="7" t="s">
        <v>83</v>
      </c>
      <c r="L1148" s="7" t="s">
        <v>56</v>
      </c>
      <c r="M1148" s="7" t="s">
        <v>57</v>
      </c>
      <c r="N1148" s="7">
        <v>17</v>
      </c>
      <c r="O1148" s="7" t="s">
        <v>86</v>
      </c>
      <c r="P1148" s="7">
        <v>37</v>
      </c>
      <c r="Q1148" t="s">
        <v>7875</v>
      </c>
      <c r="R1148" s="7" t="s">
        <v>59</v>
      </c>
      <c r="S1148" s="14" t="s">
        <v>59</v>
      </c>
      <c r="T1148" t="b">
        <v>0</v>
      </c>
      <c r="U1148" s="7">
        <v>847</v>
      </c>
      <c r="V1148" s="7">
        <v>17.7</v>
      </c>
      <c r="W1148" s="7">
        <v>30.08</v>
      </c>
      <c r="X1148" s="7">
        <v>1.0980665999999999</v>
      </c>
      <c r="Y1148" s="7">
        <v>1.1405799999999999</v>
      </c>
      <c r="Z1148" s="7">
        <v>6.5</v>
      </c>
      <c r="AA1148" s="7">
        <v>5.0999999999999996</v>
      </c>
      <c r="AB1148" s="14">
        <v>2.52</v>
      </c>
      <c r="AC1148" s="17">
        <v>1.68034E-2</v>
      </c>
      <c r="AD1148" s="3">
        <v>0.98319699999999999</v>
      </c>
      <c r="AE1148" s="14" t="s">
        <v>197</v>
      </c>
      <c r="AF1148" s="13">
        <v>6</v>
      </c>
      <c r="AG1148" s="14">
        <v>5</v>
      </c>
      <c r="AH1148" s="13">
        <v>4</v>
      </c>
      <c r="AI1148" s="7">
        <v>4</v>
      </c>
      <c r="AJ1148" s="7">
        <v>0</v>
      </c>
      <c r="AK1148" s="7">
        <v>3</v>
      </c>
      <c r="AL1148" s="7">
        <v>3</v>
      </c>
      <c r="AM1148" s="14">
        <v>0</v>
      </c>
      <c r="AN1148" s="13">
        <v>2</v>
      </c>
      <c r="AO1148" s="14">
        <v>2</v>
      </c>
      <c r="AP1148" s="7" t="s">
        <v>66</v>
      </c>
      <c r="AQ1148" s="7" t="s">
        <v>62</v>
      </c>
      <c r="AR1148" s="7" t="s">
        <v>66</v>
      </c>
      <c r="AS1148" s="7" t="s">
        <v>5797</v>
      </c>
      <c r="AT1148" s="7" t="s">
        <v>70</v>
      </c>
      <c r="AU1148" s="7" t="s">
        <v>66</v>
      </c>
      <c r="AV1148" s="7" t="s">
        <v>70</v>
      </c>
      <c r="AW1148" s="7" t="s">
        <v>70</v>
      </c>
      <c r="AX1148" s="12">
        <v>0</v>
      </c>
      <c r="AY1148" s="12">
        <v>0</v>
      </c>
      <c r="AZ1148" s="12">
        <v>0</v>
      </c>
      <c r="BA1148" s="12">
        <v>1</v>
      </c>
      <c r="BB1148" s="12">
        <v>1</v>
      </c>
      <c r="BC1148" s="12">
        <v>0</v>
      </c>
      <c r="BD1148" s="35" t="s">
        <v>5797</v>
      </c>
      <c r="BE1148" s="12">
        <v>1</v>
      </c>
    </row>
    <row r="1149" spans="1:57" x14ac:dyDescent="0.35">
      <c r="A1149" s="7">
        <v>1148</v>
      </c>
      <c r="B1149" s="7">
        <v>1148</v>
      </c>
      <c r="C1149" s="7" t="s">
        <v>2511</v>
      </c>
      <c r="D1149" s="7" t="s">
        <v>2512</v>
      </c>
      <c r="E1149" s="13" t="s">
        <v>51</v>
      </c>
      <c r="F1149" s="7">
        <v>300</v>
      </c>
      <c r="G1149" s="7" t="s">
        <v>100</v>
      </c>
      <c r="H1149" s="7"/>
      <c r="I1149" s="14" t="s">
        <v>53</v>
      </c>
      <c r="J1149" s="13" t="s">
        <v>54</v>
      </c>
      <c r="K1149" s="7" t="s">
        <v>90</v>
      </c>
      <c r="L1149" s="7" t="s">
        <v>56</v>
      </c>
      <c r="M1149" s="7" t="s">
        <v>57</v>
      </c>
      <c r="N1149" s="7">
        <v>60</v>
      </c>
      <c r="O1149" s="7" t="s">
        <v>86</v>
      </c>
      <c r="P1149" s="7">
        <v>33</v>
      </c>
      <c r="Q1149" t="s">
        <v>197</v>
      </c>
      <c r="R1149" s="7" t="s">
        <v>59</v>
      </c>
      <c r="S1149" s="14" t="s">
        <v>59</v>
      </c>
      <c r="T1149" t="b">
        <v>0</v>
      </c>
      <c r="U1149" s="7">
        <v>543</v>
      </c>
      <c r="V1149" s="7">
        <v>10.24</v>
      </c>
      <c r="W1149" s="7">
        <v>24.14</v>
      </c>
      <c r="X1149" s="7">
        <v>0.83899999999999986</v>
      </c>
      <c r="Y1149" s="7">
        <v>0.75358000000000003</v>
      </c>
      <c r="Z1149" s="7"/>
      <c r="AA1149" s="7"/>
      <c r="AB1149" s="14"/>
      <c r="AC1149" s="17">
        <v>2.06018E-2</v>
      </c>
      <c r="AD1149" s="3">
        <v>0.97939799999999999</v>
      </c>
      <c r="AE1149" s="14" t="s">
        <v>197</v>
      </c>
      <c r="AF1149" s="13">
        <v>6</v>
      </c>
      <c r="AG1149" s="14">
        <v>5</v>
      </c>
      <c r="AH1149" s="13">
        <v>4</v>
      </c>
      <c r="AI1149" s="7">
        <v>4</v>
      </c>
      <c r="AJ1149" s="7">
        <v>0</v>
      </c>
      <c r="AK1149" s="7">
        <v>3</v>
      </c>
      <c r="AL1149" s="7">
        <v>3</v>
      </c>
      <c r="AM1149" s="14">
        <v>0</v>
      </c>
      <c r="AN1149" s="13">
        <v>2</v>
      </c>
      <c r="AO1149" s="14">
        <v>2</v>
      </c>
      <c r="AP1149" s="7" t="s">
        <v>66</v>
      </c>
      <c r="AQ1149" s="7" t="s">
        <v>62</v>
      </c>
      <c r="AR1149" s="7" t="s">
        <v>62</v>
      </c>
      <c r="AS1149" s="7" t="s">
        <v>5797</v>
      </c>
      <c r="AT1149" s="7" t="s">
        <v>62</v>
      </c>
      <c r="AU1149" s="7" t="s">
        <v>66</v>
      </c>
      <c r="AV1149" s="7" t="s">
        <v>5797</v>
      </c>
      <c r="AW1149" s="7" t="s">
        <v>5797</v>
      </c>
      <c r="AX1149" s="12">
        <v>0</v>
      </c>
      <c r="AY1149" s="12">
        <v>0</v>
      </c>
      <c r="AZ1149" s="12">
        <v>0</v>
      </c>
      <c r="BA1149" s="12">
        <v>1</v>
      </c>
      <c r="BB1149" s="12">
        <v>1</v>
      </c>
      <c r="BC1149" s="12">
        <v>0</v>
      </c>
      <c r="BD1149" s="35" t="s">
        <v>5797</v>
      </c>
      <c r="BE1149" s="12">
        <v>1</v>
      </c>
    </row>
    <row r="1150" spans="1:57" x14ac:dyDescent="0.35">
      <c r="A1150" s="7">
        <v>1149</v>
      </c>
      <c r="B1150" s="7">
        <v>1149</v>
      </c>
      <c r="C1150" s="7" t="s">
        <v>2513</v>
      </c>
      <c r="D1150" s="7" t="s">
        <v>2514</v>
      </c>
      <c r="E1150" s="13" t="s">
        <v>51</v>
      </c>
      <c r="F1150" s="7">
        <v>300</v>
      </c>
      <c r="G1150" s="7" t="s">
        <v>100</v>
      </c>
      <c r="H1150" s="7"/>
      <c r="I1150" s="14" t="s">
        <v>53</v>
      </c>
      <c r="J1150" s="13" t="s">
        <v>54</v>
      </c>
      <c r="K1150" s="7" t="s">
        <v>75</v>
      </c>
      <c r="L1150" s="7" t="s">
        <v>87</v>
      </c>
      <c r="M1150" s="7" t="s">
        <v>57</v>
      </c>
      <c r="N1150" s="7">
        <v>23</v>
      </c>
      <c r="O1150" s="7" t="s">
        <v>109</v>
      </c>
      <c r="P1150" s="7">
        <v>39</v>
      </c>
      <c r="Q1150" t="s">
        <v>7875</v>
      </c>
      <c r="R1150" s="7" t="s">
        <v>77</v>
      </c>
      <c r="S1150" s="14" t="s">
        <v>56</v>
      </c>
      <c r="T1150" t="b">
        <v>0</v>
      </c>
      <c r="U1150" s="7">
        <v>1063</v>
      </c>
      <c r="V1150" s="7">
        <v>21.36</v>
      </c>
      <c r="W1150" s="7">
        <v>30.98</v>
      </c>
      <c r="X1150" s="7">
        <v>0.78406659999999995</v>
      </c>
      <c r="Y1150" s="7">
        <v>1.5400400000000001</v>
      </c>
      <c r="Z1150" s="7">
        <v>6.4</v>
      </c>
      <c r="AA1150" s="7">
        <v>3.73</v>
      </c>
      <c r="AB1150" s="14">
        <v>3.29</v>
      </c>
      <c r="AC1150" s="17">
        <v>1E-4</v>
      </c>
      <c r="AD1150" s="3">
        <v>0.99990000000000001</v>
      </c>
      <c r="AE1150" s="14" t="s">
        <v>197</v>
      </c>
      <c r="AF1150" s="13">
        <v>6</v>
      </c>
      <c r="AG1150" s="14">
        <v>5</v>
      </c>
      <c r="AH1150" s="13">
        <v>4</v>
      </c>
      <c r="AI1150" s="7">
        <v>4</v>
      </c>
      <c r="AJ1150" s="7">
        <v>0</v>
      </c>
      <c r="AK1150" s="7">
        <v>3</v>
      </c>
      <c r="AL1150" s="7">
        <v>3</v>
      </c>
      <c r="AM1150" s="14">
        <v>0</v>
      </c>
      <c r="AN1150" s="13">
        <v>2</v>
      </c>
      <c r="AO1150" s="14">
        <v>2</v>
      </c>
      <c r="AP1150" s="7" t="s">
        <v>66</v>
      </c>
      <c r="AQ1150" s="7" t="s">
        <v>62</v>
      </c>
      <c r="AR1150" s="7" t="s">
        <v>66</v>
      </c>
      <c r="AS1150" s="7" t="s">
        <v>70</v>
      </c>
      <c r="AT1150" s="7" t="s">
        <v>70</v>
      </c>
      <c r="AU1150" s="7" t="s">
        <v>66</v>
      </c>
      <c r="AV1150" s="7" t="s">
        <v>70</v>
      </c>
      <c r="AW1150" s="7" t="s">
        <v>70</v>
      </c>
      <c r="AX1150" s="12">
        <v>0</v>
      </c>
      <c r="AY1150" s="12">
        <v>0</v>
      </c>
      <c r="AZ1150" s="12">
        <v>0</v>
      </c>
      <c r="BA1150" s="12">
        <v>1</v>
      </c>
      <c r="BB1150" s="12">
        <v>1</v>
      </c>
      <c r="BC1150" s="12">
        <v>0</v>
      </c>
      <c r="BD1150" s="35" t="s">
        <v>5797</v>
      </c>
      <c r="BE1150" s="12">
        <v>1</v>
      </c>
    </row>
    <row r="1151" spans="1:57" x14ac:dyDescent="0.35">
      <c r="A1151" s="7">
        <v>1150</v>
      </c>
      <c r="B1151" s="7">
        <v>1150</v>
      </c>
      <c r="C1151" s="7" t="s">
        <v>2515</v>
      </c>
      <c r="D1151" s="7" t="s">
        <v>2516</v>
      </c>
      <c r="E1151" s="13" t="s">
        <v>51</v>
      </c>
      <c r="F1151" s="7">
        <v>300</v>
      </c>
      <c r="G1151" s="7" t="s">
        <v>78</v>
      </c>
      <c r="H1151" s="7"/>
      <c r="I1151" s="14" t="s">
        <v>53</v>
      </c>
      <c r="J1151" s="13" t="s">
        <v>54</v>
      </c>
      <c r="K1151" s="7" t="s">
        <v>137</v>
      </c>
      <c r="L1151" s="7" t="s">
        <v>56</v>
      </c>
      <c r="M1151" s="7" t="s">
        <v>57</v>
      </c>
      <c r="N1151" s="7">
        <v>28</v>
      </c>
      <c r="O1151" s="7" t="s">
        <v>85</v>
      </c>
      <c r="P1151" s="7">
        <v>46</v>
      </c>
      <c r="Q1151" t="s">
        <v>7923</v>
      </c>
      <c r="R1151" s="7" t="s">
        <v>59</v>
      </c>
      <c r="S1151" s="14" t="s">
        <v>56</v>
      </c>
      <c r="T1151" t="b">
        <v>0</v>
      </c>
      <c r="U1151" s="7">
        <v>105</v>
      </c>
      <c r="V1151" s="7">
        <v>10.533329999999999</v>
      </c>
      <c r="W1151" s="7">
        <v>23.66667</v>
      </c>
      <c r="X1151" s="7">
        <v>1.2995576666666671</v>
      </c>
      <c r="Y1151" s="7">
        <v>0.2114</v>
      </c>
      <c r="Z1151" s="7">
        <v>7.6</v>
      </c>
      <c r="AA1151" s="7">
        <v>2.4500000000000002</v>
      </c>
      <c r="AB1151" s="14">
        <v>1.85</v>
      </c>
      <c r="AC1151" s="17">
        <v>1.6848999999999999E-2</v>
      </c>
      <c r="AD1151" s="3">
        <v>0.983151</v>
      </c>
      <c r="AE1151" s="14" t="s">
        <v>197</v>
      </c>
      <c r="AF1151" s="13">
        <v>6</v>
      </c>
      <c r="AG1151" s="14">
        <v>5</v>
      </c>
      <c r="AH1151" s="13">
        <v>4</v>
      </c>
      <c r="AI1151" s="7">
        <v>4</v>
      </c>
      <c r="AJ1151" s="7">
        <v>0</v>
      </c>
      <c r="AK1151" s="7">
        <v>3</v>
      </c>
      <c r="AL1151" s="7">
        <v>3</v>
      </c>
      <c r="AM1151" s="14">
        <v>0</v>
      </c>
      <c r="AN1151" s="13">
        <v>2</v>
      </c>
      <c r="AO1151" s="14">
        <v>2</v>
      </c>
      <c r="AP1151" s="7" t="s">
        <v>66</v>
      </c>
      <c r="AQ1151" s="7" t="s">
        <v>62</v>
      </c>
      <c r="AR1151" s="7" t="s">
        <v>62</v>
      </c>
      <c r="AS1151" s="7" t="s">
        <v>5797</v>
      </c>
      <c r="AT1151" s="7" t="s">
        <v>62</v>
      </c>
      <c r="AU1151" s="7" t="s">
        <v>5797</v>
      </c>
      <c r="AV1151" s="7" t="s">
        <v>5797</v>
      </c>
      <c r="AW1151" s="7" t="s">
        <v>5797</v>
      </c>
      <c r="AX1151" s="12">
        <v>0</v>
      </c>
      <c r="AY1151" s="12">
        <v>0</v>
      </c>
      <c r="AZ1151" s="12">
        <v>0</v>
      </c>
      <c r="BA1151" s="12">
        <v>1</v>
      </c>
      <c r="BB1151" s="12">
        <v>1</v>
      </c>
      <c r="BC1151" s="12">
        <v>0</v>
      </c>
      <c r="BD1151" s="35" t="s">
        <v>5797</v>
      </c>
      <c r="BE1151" s="12">
        <v>1</v>
      </c>
    </row>
    <row r="1152" spans="1:57" x14ac:dyDescent="0.35">
      <c r="A1152" s="7">
        <v>1151</v>
      </c>
      <c r="B1152" s="7">
        <v>1151</v>
      </c>
      <c r="C1152" s="7" t="s">
        <v>2517</v>
      </c>
      <c r="D1152" s="7" t="s">
        <v>2518</v>
      </c>
      <c r="E1152" s="13" t="s">
        <v>51</v>
      </c>
      <c r="F1152" s="7">
        <v>300</v>
      </c>
      <c r="G1152" s="7" t="s">
        <v>100</v>
      </c>
      <c r="H1152" s="7">
        <v>1330</v>
      </c>
      <c r="I1152" s="14" t="s">
        <v>53</v>
      </c>
      <c r="J1152" s="13" t="s">
        <v>54</v>
      </c>
      <c r="K1152" s="7" t="s">
        <v>83</v>
      </c>
      <c r="L1152" s="7" t="s">
        <v>56</v>
      </c>
      <c r="M1152" s="7" t="s">
        <v>57</v>
      </c>
      <c r="N1152" s="7">
        <v>31</v>
      </c>
      <c r="O1152" s="7" t="s">
        <v>58</v>
      </c>
      <c r="P1152" s="7"/>
      <c r="Q1152" t="s">
        <v>7875</v>
      </c>
      <c r="R1152" s="7" t="s">
        <v>59</v>
      </c>
      <c r="S1152" s="14" t="s">
        <v>59</v>
      </c>
      <c r="T1152" t="b">
        <v>0</v>
      </c>
      <c r="U1152" s="7">
        <v>875</v>
      </c>
      <c r="V1152" s="7">
        <v>9.9600000000000009</v>
      </c>
      <c r="W1152" s="7">
        <v>21.82</v>
      </c>
      <c r="X1152" s="7">
        <v>0.59919999999999995</v>
      </c>
      <c r="Y1152" s="7">
        <v>1.36642</v>
      </c>
      <c r="Z1152" s="7">
        <v>5.9</v>
      </c>
      <c r="AA1152" s="7">
        <v>3.83</v>
      </c>
      <c r="AB1152" s="14">
        <v>3.39</v>
      </c>
      <c r="AC1152" s="17">
        <v>4.0503600000000001E-2</v>
      </c>
      <c r="AD1152" s="3">
        <v>0.95949600000000002</v>
      </c>
      <c r="AE1152" s="14" t="s">
        <v>197</v>
      </c>
      <c r="AF1152" s="13">
        <v>6</v>
      </c>
      <c r="AG1152" s="14">
        <v>5</v>
      </c>
      <c r="AH1152" s="13">
        <v>4</v>
      </c>
      <c r="AI1152" s="7">
        <v>4</v>
      </c>
      <c r="AJ1152" s="7">
        <v>0</v>
      </c>
      <c r="AK1152" s="7">
        <v>3</v>
      </c>
      <c r="AL1152" s="7">
        <v>3</v>
      </c>
      <c r="AM1152" s="14">
        <v>0</v>
      </c>
      <c r="AN1152" s="13">
        <v>2</v>
      </c>
      <c r="AO1152" s="14">
        <v>2</v>
      </c>
      <c r="AP1152" s="7" t="s">
        <v>66</v>
      </c>
      <c r="AQ1152" s="7" t="s">
        <v>62</v>
      </c>
      <c r="AR1152" s="7" t="s">
        <v>62</v>
      </c>
      <c r="AS1152" s="7" t="s">
        <v>5797</v>
      </c>
      <c r="AT1152" s="7" t="s">
        <v>62</v>
      </c>
      <c r="AU1152" s="7" t="s">
        <v>66</v>
      </c>
      <c r="AV1152" s="7" t="s">
        <v>70</v>
      </c>
      <c r="AW1152" s="7" t="s">
        <v>70</v>
      </c>
      <c r="AX1152" s="12">
        <v>0</v>
      </c>
      <c r="AY1152" s="12">
        <v>0</v>
      </c>
      <c r="AZ1152" s="12">
        <v>0</v>
      </c>
      <c r="BA1152" s="12">
        <v>1</v>
      </c>
      <c r="BB1152" s="12" t="s">
        <v>5797</v>
      </c>
      <c r="BC1152" s="12">
        <v>0</v>
      </c>
      <c r="BD1152" s="35">
        <v>1</v>
      </c>
      <c r="BE1152" s="12" t="s">
        <v>5797</v>
      </c>
    </row>
    <row r="1153" spans="1:57" x14ac:dyDescent="0.35">
      <c r="A1153" s="7">
        <v>1152</v>
      </c>
      <c r="B1153" s="7">
        <v>1152</v>
      </c>
      <c r="C1153" s="7" t="s">
        <v>2519</v>
      </c>
      <c r="D1153" s="7" t="s">
        <v>2520</v>
      </c>
      <c r="E1153" s="13" t="s">
        <v>51</v>
      </c>
      <c r="F1153" s="7">
        <v>300</v>
      </c>
      <c r="G1153" s="7" t="s">
        <v>100</v>
      </c>
      <c r="H1153" s="7">
        <v>1700</v>
      </c>
      <c r="I1153" s="14" t="s">
        <v>53</v>
      </c>
      <c r="J1153" s="13" t="s">
        <v>82</v>
      </c>
      <c r="K1153" s="7" t="s">
        <v>117</v>
      </c>
      <c r="L1153" s="7" t="s">
        <v>56</v>
      </c>
      <c r="M1153" s="7" t="s">
        <v>84</v>
      </c>
      <c r="N1153" s="7">
        <v>33</v>
      </c>
      <c r="O1153" s="7" t="s">
        <v>58</v>
      </c>
      <c r="P1153" s="7">
        <v>45</v>
      </c>
      <c r="Q1153" t="s">
        <v>7923</v>
      </c>
      <c r="R1153" s="7" t="s">
        <v>59</v>
      </c>
      <c r="S1153" s="14" t="s">
        <v>59</v>
      </c>
      <c r="T1153" t="b">
        <v>0</v>
      </c>
      <c r="U1153" s="7">
        <v>539</v>
      </c>
      <c r="V1153" s="7">
        <v>16.02</v>
      </c>
      <c r="W1153" s="7">
        <v>29.96</v>
      </c>
      <c r="X1153" s="7">
        <v>1.3083320000000001</v>
      </c>
      <c r="Y1153" s="7">
        <v>0.70252000000000003</v>
      </c>
      <c r="Z1153" s="7"/>
      <c r="AA1153" s="7"/>
      <c r="AB1153" s="14"/>
      <c r="AC1153" s="17">
        <v>4.0645599999999997E-2</v>
      </c>
      <c r="AD1153" s="3">
        <v>0.95935400000000004</v>
      </c>
      <c r="AE1153" s="14" t="s">
        <v>197</v>
      </c>
      <c r="AF1153" s="13">
        <v>6</v>
      </c>
      <c r="AG1153" s="14">
        <v>5</v>
      </c>
      <c r="AH1153" s="13">
        <v>4</v>
      </c>
      <c r="AI1153" s="7">
        <v>4</v>
      </c>
      <c r="AJ1153" s="7">
        <v>0</v>
      </c>
      <c r="AK1153" s="7">
        <v>3</v>
      </c>
      <c r="AL1153" s="7">
        <v>3</v>
      </c>
      <c r="AM1153" s="14">
        <v>0</v>
      </c>
      <c r="AN1153" s="13">
        <v>2</v>
      </c>
      <c r="AO1153" s="14">
        <v>2</v>
      </c>
      <c r="AP1153" s="7" t="s">
        <v>66</v>
      </c>
      <c r="AQ1153" s="7" t="s">
        <v>62</v>
      </c>
      <c r="AR1153" s="7" t="s">
        <v>62</v>
      </c>
      <c r="AS1153" s="7" t="s">
        <v>5797</v>
      </c>
      <c r="AT1153" s="7" t="s">
        <v>62</v>
      </c>
      <c r="AU1153" s="7" t="s">
        <v>66</v>
      </c>
      <c r="AV1153" s="7" t="s">
        <v>70</v>
      </c>
      <c r="AW1153" s="7" t="s">
        <v>70</v>
      </c>
      <c r="AX1153" s="12">
        <v>0</v>
      </c>
      <c r="AY1153" s="12">
        <v>0</v>
      </c>
      <c r="AZ1153" s="12">
        <v>0</v>
      </c>
      <c r="BA1153" s="12">
        <v>1</v>
      </c>
      <c r="BB1153" s="12">
        <v>1</v>
      </c>
      <c r="BC1153" s="12">
        <v>0</v>
      </c>
      <c r="BD1153" s="35">
        <v>1</v>
      </c>
      <c r="BE1153" s="12" t="s">
        <v>5797</v>
      </c>
    </row>
    <row r="1154" spans="1:57" x14ac:dyDescent="0.35">
      <c r="A1154" s="7">
        <v>1153</v>
      </c>
      <c r="B1154" s="7">
        <v>1153</v>
      </c>
      <c r="C1154" s="7" t="s">
        <v>2521</v>
      </c>
      <c r="D1154" s="7" t="s">
        <v>2522</v>
      </c>
      <c r="E1154" s="13" t="s">
        <v>51</v>
      </c>
      <c r="F1154" s="7">
        <v>300</v>
      </c>
      <c r="G1154" s="7" t="s">
        <v>100</v>
      </c>
      <c r="H1154" s="7">
        <v>1500</v>
      </c>
      <c r="I1154" s="14" t="s">
        <v>53</v>
      </c>
      <c r="J1154" s="13" t="s">
        <v>54</v>
      </c>
      <c r="K1154" s="7" t="s">
        <v>110</v>
      </c>
      <c r="L1154" s="7" t="s">
        <v>87</v>
      </c>
      <c r="M1154" s="7" t="s">
        <v>57</v>
      </c>
      <c r="N1154" s="7">
        <v>27</v>
      </c>
      <c r="O1154" s="7" t="s">
        <v>58</v>
      </c>
      <c r="P1154" s="7">
        <v>42</v>
      </c>
      <c r="Q1154" t="s">
        <v>7875</v>
      </c>
      <c r="R1154" s="7" t="s">
        <v>59</v>
      </c>
      <c r="S1154" s="14" t="s">
        <v>59</v>
      </c>
      <c r="T1154" t="b">
        <v>0</v>
      </c>
      <c r="U1154" s="7">
        <v>1081</v>
      </c>
      <c r="V1154" s="7">
        <v>13.58</v>
      </c>
      <c r="W1154" s="7">
        <v>25.14</v>
      </c>
      <c r="X1154" s="7">
        <v>0.52140000000000009</v>
      </c>
      <c r="Y1154" s="7">
        <v>1.6640999999999999</v>
      </c>
      <c r="Z1154" s="7">
        <v>5.9</v>
      </c>
      <c r="AA1154" s="7">
        <v>4.49</v>
      </c>
      <c r="AB1154" s="14">
        <v>2.67</v>
      </c>
      <c r="AC1154" s="17">
        <v>7.0806099999999997E-2</v>
      </c>
      <c r="AD1154" s="3">
        <v>0.92919399999999996</v>
      </c>
      <c r="AE1154" s="14" t="s">
        <v>197</v>
      </c>
      <c r="AF1154" s="13">
        <v>6</v>
      </c>
      <c r="AG1154" s="14">
        <v>5</v>
      </c>
      <c r="AH1154" s="13">
        <v>4</v>
      </c>
      <c r="AI1154" s="7">
        <v>4</v>
      </c>
      <c r="AJ1154" s="7">
        <v>0</v>
      </c>
      <c r="AK1154" s="7">
        <v>3</v>
      </c>
      <c r="AL1154" s="7">
        <v>3</v>
      </c>
      <c r="AM1154" s="14">
        <v>0</v>
      </c>
      <c r="AN1154" s="13">
        <v>2</v>
      </c>
      <c r="AO1154" s="14">
        <v>2</v>
      </c>
      <c r="AP1154" s="7" t="s">
        <v>66</v>
      </c>
      <c r="AQ1154" s="7" t="s">
        <v>62</v>
      </c>
      <c r="AR1154" s="7" t="s">
        <v>62</v>
      </c>
      <c r="AS1154" s="7" t="s">
        <v>70</v>
      </c>
      <c r="AT1154" s="7" t="s">
        <v>62</v>
      </c>
      <c r="AU1154" s="7" t="s">
        <v>66</v>
      </c>
      <c r="AV1154" s="7" t="s">
        <v>70</v>
      </c>
      <c r="AW1154" s="7" t="s">
        <v>5797</v>
      </c>
      <c r="AX1154" s="12">
        <v>0</v>
      </c>
      <c r="AY1154" s="12">
        <v>0</v>
      </c>
      <c r="AZ1154" s="12">
        <v>0</v>
      </c>
      <c r="BA1154" s="12">
        <v>1</v>
      </c>
      <c r="BB1154" s="12" t="s">
        <v>5797</v>
      </c>
      <c r="BC1154" s="12">
        <v>0</v>
      </c>
      <c r="BD1154" s="35">
        <v>1</v>
      </c>
      <c r="BE1154" s="12" t="s">
        <v>5797</v>
      </c>
    </row>
    <row r="1155" spans="1:57" x14ac:dyDescent="0.35">
      <c r="A1155" s="7">
        <v>1154</v>
      </c>
      <c r="B1155" s="7">
        <v>1154</v>
      </c>
      <c r="C1155" s="7" t="s">
        <v>2523</v>
      </c>
      <c r="D1155" s="7" t="s">
        <v>2524</v>
      </c>
      <c r="E1155" s="13" t="s">
        <v>51</v>
      </c>
      <c r="F1155" s="7">
        <v>300</v>
      </c>
      <c r="G1155" s="7" t="s">
        <v>100</v>
      </c>
      <c r="H1155" s="7"/>
      <c r="I1155" s="14" t="s">
        <v>53</v>
      </c>
      <c r="J1155" s="13" t="s">
        <v>54</v>
      </c>
      <c r="K1155" s="7" t="s">
        <v>75</v>
      </c>
      <c r="L1155" s="7" t="s">
        <v>87</v>
      </c>
      <c r="M1155" s="7" t="s">
        <v>57</v>
      </c>
      <c r="N1155" s="7">
        <v>23</v>
      </c>
      <c r="O1155" s="7" t="s">
        <v>109</v>
      </c>
      <c r="P1155" s="7"/>
      <c r="Q1155" t="s">
        <v>7937</v>
      </c>
      <c r="R1155" s="7" t="s">
        <v>77</v>
      </c>
      <c r="S1155" s="14" t="s">
        <v>59</v>
      </c>
      <c r="T1155" t="b">
        <v>0</v>
      </c>
      <c r="U1155" s="7">
        <v>1185</v>
      </c>
      <c r="V1155" s="7">
        <v>15.38</v>
      </c>
      <c r="W1155" s="7">
        <v>26.94</v>
      </c>
      <c r="X1155" s="7">
        <v>0.64553340000000003</v>
      </c>
      <c r="Y1155" s="7">
        <v>1.8527800000000001</v>
      </c>
      <c r="Z1155" s="7">
        <v>5.6</v>
      </c>
      <c r="AA1155" s="7">
        <v>4.58</v>
      </c>
      <c r="AB1155" s="14">
        <v>2.65</v>
      </c>
      <c r="AC1155" s="17">
        <v>8.1001100000000006E-2</v>
      </c>
      <c r="AD1155" s="3">
        <v>0.91899900000000001</v>
      </c>
      <c r="AE1155" s="14" t="s">
        <v>197</v>
      </c>
      <c r="AF1155" s="13">
        <v>6</v>
      </c>
      <c r="AG1155" s="14">
        <v>5</v>
      </c>
      <c r="AH1155" s="13">
        <v>4</v>
      </c>
      <c r="AI1155" s="7">
        <v>2</v>
      </c>
      <c r="AJ1155" s="7">
        <v>2</v>
      </c>
      <c r="AK1155" s="7">
        <v>3</v>
      </c>
      <c r="AL1155" s="7">
        <v>2</v>
      </c>
      <c r="AM1155" s="14">
        <v>1</v>
      </c>
      <c r="AN1155" s="13">
        <v>2</v>
      </c>
      <c r="AO1155" s="14">
        <v>2</v>
      </c>
      <c r="AP1155" s="7" t="s">
        <v>69</v>
      </c>
      <c r="AQ1155" s="7" t="s">
        <v>62</v>
      </c>
      <c r="AR1155" s="7" t="s">
        <v>62</v>
      </c>
      <c r="AS1155" s="7" t="s">
        <v>70</v>
      </c>
      <c r="AT1155" s="7" t="s">
        <v>5797</v>
      </c>
      <c r="AU1155" s="7" t="s">
        <v>5797</v>
      </c>
      <c r="AV1155" s="7" t="s">
        <v>70</v>
      </c>
      <c r="AW1155" s="7" t="s">
        <v>70</v>
      </c>
      <c r="AX1155" s="12">
        <v>0</v>
      </c>
      <c r="AY1155" s="12">
        <v>0</v>
      </c>
      <c r="AZ1155" s="12">
        <v>0</v>
      </c>
      <c r="BA1155" s="12" t="s">
        <v>5797</v>
      </c>
      <c r="BB1155" s="12">
        <v>1</v>
      </c>
      <c r="BC1155" s="12">
        <v>0</v>
      </c>
      <c r="BD1155" s="35" t="s">
        <v>5797</v>
      </c>
      <c r="BE1155" s="12">
        <v>1</v>
      </c>
    </row>
    <row r="1156" spans="1:57" x14ac:dyDescent="0.35">
      <c r="A1156" s="7">
        <v>1155</v>
      </c>
      <c r="B1156" s="7">
        <v>1155</v>
      </c>
      <c r="C1156" s="7" t="s">
        <v>2525</v>
      </c>
      <c r="D1156" s="7" t="s">
        <v>2526</v>
      </c>
      <c r="E1156" s="13" t="s">
        <v>51</v>
      </c>
      <c r="F1156" s="7">
        <v>300</v>
      </c>
      <c r="G1156" s="7" t="s">
        <v>100</v>
      </c>
      <c r="H1156" s="7"/>
      <c r="I1156" s="14" t="s">
        <v>53</v>
      </c>
      <c r="J1156" s="13" t="s">
        <v>54</v>
      </c>
      <c r="K1156" s="7" t="s">
        <v>75</v>
      </c>
      <c r="L1156" s="7" t="s">
        <v>76</v>
      </c>
      <c r="M1156" s="7" t="s">
        <v>57</v>
      </c>
      <c r="N1156" s="7">
        <v>47</v>
      </c>
      <c r="O1156" s="7" t="s">
        <v>58</v>
      </c>
      <c r="P1156" s="7">
        <v>43</v>
      </c>
      <c r="Q1156" t="s">
        <v>7937</v>
      </c>
      <c r="R1156" s="7" t="s">
        <v>59</v>
      </c>
      <c r="S1156" s="14" t="s">
        <v>59</v>
      </c>
      <c r="T1156" t="b">
        <v>0</v>
      </c>
      <c r="U1156" s="7">
        <v>704</v>
      </c>
      <c r="V1156" s="7">
        <v>10.68</v>
      </c>
      <c r="W1156" s="7">
        <v>26.08</v>
      </c>
      <c r="X1156" s="7">
        <v>0.92500079999999996</v>
      </c>
      <c r="Y1156" s="7">
        <v>0.95940000000000003</v>
      </c>
      <c r="Z1156" s="7"/>
      <c r="AA1156" s="7"/>
      <c r="AB1156" s="14"/>
      <c r="AC1156" s="17">
        <v>4.74505E-2</v>
      </c>
      <c r="AD1156" s="3">
        <v>0.95254899999999998</v>
      </c>
      <c r="AE1156" s="14" t="s">
        <v>197</v>
      </c>
      <c r="AF1156" s="13">
        <v>6</v>
      </c>
      <c r="AG1156" s="14">
        <v>5</v>
      </c>
      <c r="AH1156" s="13">
        <v>4</v>
      </c>
      <c r="AI1156" s="7">
        <v>4</v>
      </c>
      <c r="AJ1156" s="7">
        <v>0</v>
      </c>
      <c r="AK1156" s="7">
        <v>3</v>
      </c>
      <c r="AL1156" s="7">
        <v>3</v>
      </c>
      <c r="AM1156" s="14">
        <v>0</v>
      </c>
      <c r="AN1156" s="13">
        <v>2</v>
      </c>
      <c r="AO1156" s="14">
        <v>2</v>
      </c>
      <c r="AP1156" s="7" t="s">
        <v>66</v>
      </c>
      <c r="AQ1156" s="7" t="s">
        <v>62</v>
      </c>
      <c r="AR1156" s="7" t="s">
        <v>62</v>
      </c>
      <c r="AS1156" s="7" t="s">
        <v>5797</v>
      </c>
      <c r="AT1156" s="7" t="s">
        <v>62</v>
      </c>
      <c r="AU1156" s="7" t="s">
        <v>66</v>
      </c>
      <c r="AV1156" s="7" t="s">
        <v>5797</v>
      </c>
      <c r="AW1156" s="7" t="s">
        <v>5797</v>
      </c>
      <c r="AX1156" s="12">
        <v>0</v>
      </c>
      <c r="AY1156" s="12">
        <v>0</v>
      </c>
      <c r="AZ1156" s="12">
        <v>0</v>
      </c>
      <c r="BA1156" s="12">
        <v>1</v>
      </c>
      <c r="BB1156" s="12">
        <v>1</v>
      </c>
      <c r="BC1156" s="12">
        <v>0</v>
      </c>
      <c r="BD1156" s="35">
        <v>1</v>
      </c>
      <c r="BE1156" s="12">
        <v>0</v>
      </c>
    </row>
    <row r="1157" spans="1:57" x14ac:dyDescent="0.35">
      <c r="A1157" s="7">
        <v>1156</v>
      </c>
      <c r="B1157" s="7">
        <v>1156</v>
      </c>
      <c r="C1157" s="7" t="s">
        <v>2527</v>
      </c>
      <c r="D1157" s="7" t="s">
        <v>2528</v>
      </c>
      <c r="E1157" s="13" t="s">
        <v>51</v>
      </c>
      <c r="F1157" s="7">
        <v>300</v>
      </c>
      <c r="G1157" s="7" t="s">
        <v>126</v>
      </c>
      <c r="H1157" s="7"/>
      <c r="I1157" s="14" t="s">
        <v>53</v>
      </c>
      <c r="J1157" s="13" t="s">
        <v>54</v>
      </c>
      <c r="K1157" s="7" t="s">
        <v>167</v>
      </c>
      <c r="L1157" s="7" t="s">
        <v>56</v>
      </c>
      <c r="M1157" s="7" t="s">
        <v>57</v>
      </c>
      <c r="N1157" s="7">
        <v>31.9</v>
      </c>
      <c r="O1157" s="7" t="s">
        <v>86</v>
      </c>
      <c r="P1157" s="7"/>
      <c r="Q1157" t="s">
        <v>7921</v>
      </c>
      <c r="R1157" s="7" t="s">
        <v>59</v>
      </c>
      <c r="S1157" s="14" t="s">
        <v>59</v>
      </c>
      <c r="T1157" t="b">
        <v>0</v>
      </c>
      <c r="U1157" s="7">
        <v>719</v>
      </c>
      <c r="V1157" s="7">
        <v>13.74</v>
      </c>
      <c r="W1157" s="7">
        <v>23.46</v>
      </c>
      <c r="X1157" s="7">
        <v>0.52226660000000003</v>
      </c>
      <c r="Y1157" s="7">
        <v>1.3959600000000001</v>
      </c>
      <c r="Z1157" s="7">
        <v>5.5</v>
      </c>
      <c r="AA1157" s="7">
        <v>4.3899999999999997</v>
      </c>
      <c r="AB1157" s="14">
        <v>3.85</v>
      </c>
      <c r="AC1157" s="17">
        <v>0.41960999999999998</v>
      </c>
      <c r="AD1157" s="3">
        <v>0.58038999999999996</v>
      </c>
      <c r="AE1157" s="14" t="s">
        <v>197</v>
      </c>
      <c r="AF1157" s="13">
        <v>6</v>
      </c>
      <c r="AG1157" s="14">
        <v>5</v>
      </c>
      <c r="AH1157" s="13">
        <v>4</v>
      </c>
      <c r="AI1157" s="7">
        <v>4</v>
      </c>
      <c r="AJ1157" s="7">
        <v>0</v>
      </c>
      <c r="AK1157" s="7">
        <v>3</v>
      </c>
      <c r="AL1157" s="7">
        <v>3</v>
      </c>
      <c r="AM1157" s="14">
        <v>0</v>
      </c>
      <c r="AN1157" s="13">
        <v>2</v>
      </c>
      <c r="AO1157" s="14">
        <v>2</v>
      </c>
      <c r="AP1157" s="7" t="s">
        <v>66</v>
      </c>
      <c r="AQ1157" s="7" t="s">
        <v>62</v>
      </c>
      <c r="AR1157" s="7" t="s">
        <v>62</v>
      </c>
      <c r="AS1157" s="7" t="s">
        <v>70</v>
      </c>
      <c r="AT1157" s="7" t="s">
        <v>62</v>
      </c>
      <c r="AU1157" s="7" t="s">
        <v>5797</v>
      </c>
      <c r="AV1157" s="7" t="s">
        <v>70</v>
      </c>
      <c r="AW1157" s="7" t="s">
        <v>70</v>
      </c>
      <c r="AX1157" s="12">
        <v>0</v>
      </c>
      <c r="AY1157" s="12">
        <v>0</v>
      </c>
      <c r="AZ1157" s="12">
        <v>0</v>
      </c>
      <c r="BA1157" s="12">
        <v>1</v>
      </c>
      <c r="BB1157" s="12">
        <v>1</v>
      </c>
      <c r="BC1157" s="12" t="s">
        <v>5797</v>
      </c>
      <c r="BD1157" s="35">
        <v>1</v>
      </c>
      <c r="BE1157" s="12" t="s">
        <v>5797</v>
      </c>
    </row>
    <row r="1158" spans="1:57" x14ac:dyDescent="0.35">
      <c r="A1158" s="7">
        <v>1157</v>
      </c>
      <c r="B1158" s="7">
        <v>1157</v>
      </c>
      <c r="C1158" s="7" t="s">
        <v>2529</v>
      </c>
      <c r="D1158" s="7" t="s">
        <v>2530</v>
      </c>
      <c r="E1158" s="13" t="s">
        <v>51</v>
      </c>
      <c r="F1158" s="7">
        <v>300</v>
      </c>
      <c r="G1158" s="7" t="s">
        <v>89</v>
      </c>
      <c r="H1158" s="7">
        <v>1400</v>
      </c>
      <c r="I1158" s="14" t="s">
        <v>53</v>
      </c>
      <c r="J1158" s="13" t="s">
        <v>54</v>
      </c>
      <c r="K1158" s="7" t="s">
        <v>121</v>
      </c>
      <c r="L1158" s="7" t="s">
        <v>56</v>
      </c>
      <c r="M1158" s="7" t="s">
        <v>57</v>
      </c>
      <c r="N1158" s="7">
        <v>26</v>
      </c>
      <c r="O1158" s="7" t="s">
        <v>86</v>
      </c>
      <c r="P1158" s="7">
        <v>36</v>
      </c>
      <c r="Q1158" t="s">
        <v>7897</v>
      </c>
      <c r="R1158" s="7" t="s">
        <v>59</v>
      </c>
      <c r="S1158" s="14" t="s">
        <v>59</v>
      </c>
      <c r="T1158" t="b">
        <v>0</v>
      </c>
      <c r="U1158" s="7">
        <v>771</v>
      </c>
      <c r="V1158" s="7">
        <v>14.26</v>
      </c>
      <c r="W1158" s="7">
        <v>22.74</v>
      </c>
      <c r="X1158" s="7">
        <v>0.52326660000000003</v>
      </c>
      <c r="Y1158" s="7">
        <v>1.5073799999999999</v>
      </c>
      <c r="Z1158" s="7">
        <v>5.5</v>
      </c>
      <c r="AA1158" s="7">
        <v>3.26</v>
      </c>
      <c r="AB1158" s="14">
        <v>4.17</v>
      </c>
      <c r="AC1158" s="17">
        <v>3.3274600000000001E-2</v>
      </c>
      <c r="AD1158" s="3">
        <v>0.96672499999999995</v>
      </c>
      <c r="AE1158" s="14" t="s">
        <v>197</v>
      </c>
      <c r="AF1158" s="13">
        <v>6</v>
      </c>
      <c r="AG1158" s="14">
        <v>5</v>
      </c>
      <c r="AH1158" s="13">
        <v>4</v>
      </c>
      <c r="AI1158" s="7">
        <v>4</v>
      </c>
      <c r="AJ1158" s="7">
        <v>0</v>
      </c>
      <c r="AK1158" s="7">
        <v>3</v>
      </c>
      <c r="AL1158" s="7">
        <v>3</v>
      </c>
      <c r="AM1158" s="14">
        <v>0</v>
      </c>
      <c r="AN1158" s="13">
        <v>2</v>
      </c>
      <c r="AO1158" s="14">
        <v>2</v>
      </c>
      <c r="AP1158" s="7" t="s">
        <v>66</v>
      </c>
      <c r="AQ1158" s="7" t="s">
        <v>62</v>
      </c>
      <c r="AR1158" s="7" t="s">
        <v>66</v>
      </c>
      <c r="AS1158" s="7" t="s">
        <v>70</v>
      </c>
      <c r="AT1158" s="7" t="s">
        <v>70</v>
      </c>
      <c r="AU1158" s="7" t="s">
        <v>66</v>
      </c>
      <c r="AV1158" s="7" t="s">
        <v>70</v>
      </c>
      <c r="AW1158" s="7" t="s">
        <v>70</v>
      </c>
      <c r="AX1158" s="12">
        <v>0</v>
      </c>
      <c r="AY1158" s="12">
        <v>1</v>
      </c>
      <c r="AZ1158" s="12">
        <v>0</v>
      </c>
      <c r="BA1158" s="12">
        <v>1</v>
      </c>
      <c r="BB1158" s="12">
        <v>1</v>
      </c>
      <c r="BC1158" s="12">
        <v>0</v>
      </c>
      <c r="BD1158" s="35">
        <v>1</v>
      </c>
      <c r="BE1158" s="12">
        <v>1</v>
      </c>
    </row>
    <row r="1159" spans="1:57" x14ac:dyDescent="0.35">
      <c r="A1159" s="7">
        <v>1158</v>
      </c>
      <c r="B1159" s="7">
        <v>1158</v>
      </c>
      <c r="C1159" s="7" t="s">
        <v>2531</v>
      </c>
      <c r="D1159" s="7" t="s">
        <v>2532</v>
      </c>
      <c r="E1159" s="13" t="s">
        <v>51</v>
      </c>
      <c r="F1159" s="7">
        <v>300</v>
      </c>
      <c r="G1159" s="7" t="s">
        <v>100</v>
      </c>
      <c r="H1159" s="7">
        <v>2300</v>
      </c>
      <c r="I1159" s="14" t="s">
        <v>53</v>
      </c>
      <c r="J1159" s="13" t="s">
        <v>54</v>
      </c>
      <c r="K1159" s="7" t="s">
        <v>75</v>
      </c>
      <c r="L1159" s="7" t="s">
        <v>87</v>
      </c>
      <c r="M1159" s="7" t="s">
        <v>57</v>
      </c>
      <c r="N1159" s="7">
        <v>26</v>
      </c>
      <c r="O1159" s="7" t="s">
        <v>86</v>
      </c>
      <c r="P1159" s="7">
        <v>33</v>
      </c>
      <c r="Q1159" t="s">
        <v>7923</v>
      </c>
      <c r="R1159" s="7" t="s">
        <v>59</v>
      </c>
      <c r="S1159" s="14" t="s">
        <v>59</v>
      </c>
      <c r="T1159" t="b">
        <v>0</v>
      </c>
      <c r="U1159" s="7">
        <v>467</v>
      </c>
      <c r="V1159" s="7">
        <v>9.0399999999999991</v>
      </c>
      <c r="W1159" s="7">
        <v>23.02</v>
      </c>
      <c r="X1159" s="7">
        <v>0.60939999999999994</v>
      </c>
      <c r="Y1159" s="7">
        <v>0.71140000000000003</v>
      </c>
      <c r="Z1159" s="7">
        <v>6.6</v>
      </c>
      <c r="AA1159" s="7">
        <v>4.8</v>
      </c>
      <c r="AB1159" s="14">
        <v>2.35</v>
      </c>
      <c r="AC1159" s="17">
        <v>2.9369900000000001E-2</v>
      </c>
      <c r="AD1159" s="3">
        <v>0.97062999999999999</v>
      </c>
      <c r="AE1159" s="14" t="s">
        <v>197</v>
      </c>
      <c r="AF1159" s="13">
        <v>6</v>
      </c>
      <c r="AG1159" s="14">
        <v>5</v>
      </c>
      <c r="AH1159" s="13">
        <v>4</v>
      </c>
      <c r="AI1159" s="7">
        <v>4</v>
      </c>
      <c r="AJ1159" s="7">
        <v>0</v>
      </c>
      <c r="AK1159" s="7">
        <v>3</v>
      </c>
      <c r="AL1159" s="7">
        <v>3</v>
      </c>
      <c r="AM1159" s="14">
        <v>0</v>
      </c>
      <c r="AN1159" s="13">
        <v>2</v>
      </c>
      <c r="AO1159" s="14">
        <v>2</v>
      </c>
      <c r="AP1159" s="7" t="s">
        <v>66</v>
      </c>
      <c r="AQ1159" s="7" t="s">
        <v>62</v>
      </c>
      <c r="AR1159" s="7" t="s">
        <v>62</v>
      </c>
      <c r="AS1159" s="7" t="s">
        <v>70</v>
      </c>
      <c r="AT1159" s="7" t="s">
        <v>62</v>
      </c>
      <c r="AU1159" s="7" t="s">
        <v>66</v>
      </c>
      <c r="AV1159" s="7" t="s">
        <v>70</v>
      </c>
      <c r="AW1159" s="7" t="s">
        <v>70</v>
      </c>
      <c r="AX1159" s="12">
        <v>0</v>
      </c>
      <c r="AY1159" s="12">
        <v>0</v>
      </c>
      <c r="AZ1159" s="12">
        <v>0</v>
      </c>
      <c r="BA1159" s="12">
        <v>1</v>
      </c>
      <c r="BB1159" s="12">
        <v>1</v>
      </c>
      <c r="BC1159" s="12">
        <v>0</v>
      </c>
      <c r="BD1159" s="35">
        <v>1</v>
      </c>
      <c r="BE1159" s="12" t="s">
        <v>5797</v>
      </c>
    </row>
    <row r="1160" spans="1:57" x14ac:dyDescent="0.35">
      <c r="A1160" s="7">
        <v>1159</v>
      </c>
      <c r="B1160" s="7">
        <v>1159</v>
      </c>
      <c r="C1160" s="7" t="s">
        <v>2533</v>
      </c>
      <c r="D1160" s="7" t="s">
        <v>2534</v>
      </c>
      <c r="E1160" s="13" t="s">
        <v>51</v>
      </c>
      <c r="F1160" s="7">
        <v>300</v>
      </c>
      <c r="G1160" s="7" t="s">
        <v>98</v>
      </c>
      <c r="H1160" s="7"/>
      <c r="I1160" s="14" t="s">
        <v>53</v>
      </c>
      <c r="J1160" s="13" t="s">
        <v>54</v>
      </c>
      <c r="K1160" s="7" t="s">
        <v>148</v>
      </c>
      <c r="L1160" s="7" t="s">
        <v>76</v>
      </c>
      <c r="M1160" s="7" t="s">
        <v>57</v>
      </c>
      <c r="N1160" s="7">
        <v>32</v>
      </c>
      <c r="O1160" s="7" t="s">
        <v>58</v>
      </c>
      <c r="P1160" s="7">
        <v>64</v>
      </c>
      <c r="Q1160" t="s">
        <v>7875</v>
      </c>
      <c r="R1160" s="7" t="s">
        <v>59</v>
      </c>
      <c r="S1160" s="14" t="s">
        <v>59</v>
      </c>
      <c r="T1160" t="b">
        <v>0</v>
      </c>
      <c r="U1160" s="7">
        <v>732</v>
      </c>
      <c r="V1160" s="7">
        <v>17.899999999999999</v>
      </c>
      <c r="W1160" s="7">
        <v>28.58</v>
      </c>
      <c r="X1160" s="7">
        <v>0.66206659999999995</v>
      </c>
      <c r="Y1160" s="7">
        <v>1.47052</v>
      </c>
      <c r="Z1160" s="7">
        <v>5.0999999999999996</v>
      </c>
      <c r="AA1160" s="7">
        <v>4.57</v>
      </c>
      <c r="AB1160" s="14">
        <v>2.71</v>
      </c>
      <c r="AC1160" s="17">
        <v>0.13738400000000001</v>
      </c>
      <c r="AD1160" s="3">
        <v>0.86261600000000005</v>
      </c>
      <c r="AE1160" s="14" t="s">
        <v>197</v>
      </c>
      <c r="AF1160" s="13">
        <v>6</v>
      </c>
      <c r="AG1160" s="14">
        <v>5</v>
      </c>
      <c r="AH1160" s="13">
        <v>3</v>
      </c>
      <c r="AI1160" s="7">
        <v>0</v>
      </c>
      <c r="AJ1160" s="7">
        <v>3</v>
      </c>
      <c r="AK1160" s="7">
        <v>2</v>
      </c>
      <c r="AL1160" s="7">
        <v>0</v>
      </c>
      <c r="AM1160" s="14">
        <v>2</v>
      </c>
      <c r="AN1160" s="13">
        <v>3</v>
      </c>
      <c r="AO1160" s="14">
        <v>3</v>
      </c>
      <c r="AP1160" s="7" t="s">
        <v>69</v>
      </c>
      <c r="AQ1160" s="7" t="s">
        <v>64</v>
      </c>
      <c r="AR1160" s="7" t="s">
        <v>208</v>
      </c>
      <c r="AS1160" s="7" t="s">
        <v>70</v>
      </c>
      <c r="AT1160" s="7" t="s">
        <v>62</v>
      </c>
      <c r="AU1160" s="7" t="s">
        <v>66</v>
      </c>
      <c r="AV1160" s="7" t="s">
        <v>70</v>
      </c>
      <c r="AW1160" s="7" t="s">
        <v>70</v>
      </c>
      <c r="AX1160" s="12">
        <v>0</v>
      </c>
      <c r="AY1160" s="12">
        <v>0</v>
      </c>
      <c r="AZ1160" s="12">
        <v>0</v>
      </c>
      <c r="BA1160" s="12">
        <v>1</v>
      </c>
      <c r="BB1160" s="12">
        <v>1</v>
      </c>
      <c r="BC1160" s="12">
        <v>0</v>
      </c>
      <c r="BD1160" s="35">
        <v>1</v>
      </c>
      <c r="BE1160" s="12">
        <v>1</v>
      </c>
    </row>
    <row r="1161" spans="1:57" x14ac:dyDescent="0.35">
      <c r="A1161" s="7">
        <v>1160</v>
      </c>
      <c r="B1161" s="7">
        <v>1160</v>
      </c>
      <c r="C1161" s="7" t="s">
        <v>2535</v>
      </c>
      <c r="D1161" s="7" t="s">
        <v>2536</v>
      </c>
      <c r="E1161" s="13" t="s">
        <v>51</v>
      </c>
      <c r="F1161" s="7">
        <v>300</v>
      </c>
      <c r="G1161" s="7" t="s">
        <v>98</v>
      </c>
      <c r="H1161" s="7"/>
      <c r="I1161" s="14" t="s">
        <v>53</v>
      </c>
      <c r="J1161" s="13" t="s">
        <v>54</v>
      </c>
      <c r="K1161" s="7" t="s">
        <v>83</v>
      </c>
      <c r="L1161" s="7" t="s">
        <v>56</v>
      </c>
      <c r="M1161" s="7" t="s">
        <v>57</v>
      </c>
      <c r="N1161" s="7">
        <v>31.6</v>
      </c>
      <c r="O1161" s="7" t="s">
        <v>58</v>
      </c>
      <c r="P1161" s="7">
        <v>57</v>
      </c>
      <c r="Q1161" t="s">
        <v>7875</v>
      </c>
      <c r="R1161" s="7" t="s">
        <v>59</v>
      </c>
      <c r="S1161" s="14" t="s">
        <v>59</v>
      </c>
      <c r="T1161" t="b">
        <v>0</v>
      </c>
      <c r="U1161" s="7">
        <v>1840</v>
      </c>
      <c r="V1161" s="7">
        <v>19.18</v>
      </c>
      <c r="W1161" s="7">
        <v>30</v>
      </c>
      <c r="X1161" s="7">
        <v>0.86500020000000011</v>
      </c>
      <c r="Y1161" s="7">
        <v>3.3661599999999998</v>
      </c>
      <c r="Z1161" s="7"/>
      <c r="AA1161" s="7"/>
      <c r="AB1161" s="14"/>
      <c r="AC1161" s="17">
        <v>0.20249</v>
      </c>
      <c r="AD1161" s="3">
        <v>0.79751000000000005</v>
      </c>
      <c r="AE1161" s="14" t="s">
        <v>197</v>
      </c>
      <c r="AF1161" s="13">
        <v>6</v>
      </c>
      <c r="AG1161" s="14">
        <v>5</v>
      </c>
      <c r="AH1161" s="13">
        <v>3</v>
      </c>
      <c r="AI1161" s="7">
        <v>2</v>
      </c>
      <c r="AJ1161" s="7">
        <v>1</v>
      </c>
      <c r="AK1161" s="7">
        <v>2</v>
      </c>
      <c r="AL1161" s="7">
        <v>1</v>
      </c>
      <c r="AM1161" s="14">
        <v>1</v>
      </c>
      <c r="AN1161" s="13">
        <v>3</v>
      </c>
      <c r="AO1161" s="14">
        <v>3</v>
      </c>
      <c r="AP1161" s="7" t="s">
        <v>66</v>
      </c>
      <c r="AQ1161" s="7" t="s">
        <v>64</v>
      </c>
      <c r="AR1161" s="7" t="s">
        <v>66</v>
      </c>
      <c r="AS1161" s="7" t="s">
        <v>70</v>
      </c>
      <c r="AT1161" s="7" t="s">
        <v>62</v>
      </c>
      <c r="AU1161" s="7" t="s">
        <v>69</v>
      </c>
      <c r="AV1161" s="7" t="s">
        <v>70</v>
      </c>
      <c r="AW1161" s="7" t="s">
        <v>70</v>
      </c>
      <c r="AX1161" s="12">
        <v>0</v>
      </c>
      <c r="AY1161" s="12">
        <v>0</v>
      </c>
      <c r="AZ1161" s="12">
        <v>0</v>
      </c>
      <c r="BA1161" s="12">
        <v>1</v>
      </c>
      <c r="BB1161" s="12">
        <v>1</v>
      </c>
      <c r="BC1161" s="12">
        <v>0</v>
      </c>
      <c r="BD1161" s="35">
        <v>1</v>
      </c>
      <c r="BE1161" s="12">
        <v>1</v>
      </c>
    </row>
    <row r="1162" spans="1:57" x14ac:dyDescent="0.35">
      <c r="A1162" s="7">
        <v>1161</v>
      </c>
      <c r="B1162" s="7">
        <v>1161</v>
      </c>
      <c r="C1162" s="7" t="s">
        <v>2537</v>
      </c>
      <c r="D1162" s="7" t="s">
        <v>2538</v>
      </c>
      <c r="E1162" s="13" t="s">
        <v>51</v>
      </c>
      <c r="F1162" s="7">
        <v>300</v>
      </c>
      <c r="G1162" s="7" t="s">
        <v>98</v>
      </c>
      <c r="H1162" s="7"/>
      <c r="I1162" s="14" t="s">
        <v>53</v>
      </c>
      <c r="J1162" s="13" t="s">
        <v>54</v>
      </c>
      <c r="K1162" s="7" t="s">
        <v>92</v>
      </c>
      <c r="L1162" s="7" t="s">
        <v>87</v>
      </c>
      <c r="M1162" s="7" t="s">
        <v>57</v>
      </c>
      <c r="N1162" s="7">
        <v>27</v>
      </c>
      <c r="O1162" s="7" t="s">
        <v>86</v>
      </c>
      <c r="P1162" s="7">
        <v>56</v>
      </c>
      <c r="Q1162" t="s">
        <v>7875</v>
      </c>
      <c r="R1162" s="7" t="s">
        <v>59</v>
      </c>
      <c r="S1162" s="14" t="s">
        <v>59</v>
      </c>
      <c r="T1162" t="b">
        <v>0</v>
      </c>
      <c r="U1162" s="7">
        <v>603</v>
      </c>
      <c r="V1162" s="7">
        <v>4.7</v>
      </c>
      <c r="W1162" s="7">
        <v>17.48</v>
      </c>
      <c r="X1162" s="7">
        <v>0.56699999999999995</v>
      </c>
      <c r="Y1162" s="7">
        <v>1.0941399999999999</v>
      </c>
      <c r="Z1162" s="7">
        <v>6.7</v>
      </c>
      <c r="AA1162" s="7">
        <v>4.13</v>
      </c>
      <c r="AB1162" s="14">
        <v>2.65</v>
      </c>
      <c r="AC1162" s="17">
        <v>1E-4</v>
      </c>
      <c r="AD1162" s="3">
        <v>0.99990000000000001</v>
      </c>
      <c r="AE1162" s="14" t="s">
        <v>197</v>
      </c>
      <c r="AF1162" s="13">
        <v>6</v>
      </c>
      <c r="AG1162" s="14">
        <v>5</v>
      </c>
      <c r="AH1162" s="13">
        <v>3</v>
      </c>
      <c r="AI1162" s="7">
        <v>3</v>
      </c>
      <c r="AJ1162" s="7">
        <v>0</v>
      </c>
      <c r="AK1162" s="7">
        <v>2</v>
      </c>
      <c r="AL1162" s="7">
        <v>2</v>
      </c>
      <c r="AM1162" s="14">
        <v>0</v>
      </c>
      <c r="AN1162" s="13">
        <v>3</v>
      </c>
      <c r="AO1162" s="14">
        <v>3</v>
      </c>
      <c r="AP1162" s="7" t="s">
        <v>66</v>
      </c>
      <c r="AQ1162" s="7" t="s">
        <v>62</v>
      </c>
      <c r="AR1162" s="7" t="s">
        <v>66</v>
      </c>
      <c r="AS1162" s="7" t="s">
        <v>70</v>
      </c>
      <c r="AT1162" s="7" t="s">
        <v>62</v>
      </c>
      <c r="AU1162" s="7" t="s">
        <v>5797</v>
      </c>
      <c r="AV1162" s="7" t="s">
        <v>70</v>
      </c>
      <c r="AW1162" s="7" t="s">
        <v>70</v>
      </c>
      <c r="AX1162" s="12">
        <v>0</v>
      </c>
      <c r="AY1162" s="12">
        <v>0</v>
      </c>
      <c r="AZ1162" s="12">
        <v>0</v>
      </c>
      <c r="BA1162" s="12">
        <v>1</v>
      </c>
      <c r="BB1162" s="12" t="s">
        <v>5797</v>
      </c>
      <c r="BC1162" s="12">
        <v>0</v>
      </c>
      <c r="BD1162" s="35">
        <v>1</v>
      </c>
      <c r="BE1162" s="12">
        <v>1</v>
      </c>
    </row>
    <row r="1163" spans="1:57" x14ac:dyDescent="0.35">
      <c r="A1163" s="7">
        <v>1162</v>
      </c>
      <c r="B1163" s="7">
        <v>1162</v>
      </c>
      <c r="C1163" s="7" t="s">
        <v>2539</v>
      </c>
      <c r="D1163" s="7" t="s">
        <v>2540</v>
      </c>
      <c r="E1163" s="13" t="s">
        <v>51</v>
      </c>
      <c r="F1163" s="7">
        <v>300</v>
      </c>
      <c r="G1163" s="7" t="s">
        <v>100</v>
      </c>
      <c r="H1163" s="7">
        <v>1800</v>
      </c>
      <c r="I1163" s="14" t="s">
        <v>53</v>
      </c>
      <c r="J1163" s="13" t="s">
        <v>54</v>
      </c>
      <c r="K1163" s="7" t="s">
        <v>99</v>
      </c>
      <c r="L1163" s="7" t="s">
        <v>87</v>
      </c>
      <c r="M1163" s="7" t="s">
        <v>57</v>
      </c>
      <c r="N1163" s="7">
        <v>26</v>
      </c>
      <c r="O1163" s="7" t="s">
        <v>58</v>
      </c>
      <c r="P1163" s="7">
        <v>35</v>
      </c>
      <c r="Q1163" t="s">
        <v>7875</v>
      </c>
      <c r="R1163" s="7" t="s">
        <v>59</v>
      </c>
      <c r="S1163" s="14" t="s">
        <v>59</v>
      </c>
      <c r="T1163" t="b">
        <v>0</v>
      </c>
      <c r="U1163" s="7">
        <v>939</v>
      </c>
      <c r="V1163" s="7">
        <v>14.92</v>
      </c>
      <c r="W1163" s="7">
        <v>25.94</v>
      </c>
      <c r="X1163" s="7">
        <v>0.64826680000000003</v>
      </c>
      <c r="Y1163" s="7">
        <v>1.3805799999999999</v>
      </c>
      <c r="Z1163" s="7"/>
      <c r="AA1163" s="7"/>
      <c r="AB1163" s="14"/>
      <c r="AC1163" s="17">
        <v>1.5849200000000001E-2</v>
      </c>
      <c r="AD1163" s="3">
        <v>0.984151</v>
      </c>
      <c r="AE1163" s="14" t="s">
        <v>197</v>
      </c>
      <c r="AF1163" s="13">
        <v>6</v>
      </c>
      <c r="AG1163" s="14">
        <v>5</v>
      </c>
      <c r="AH1163" s="13">
        <v>3</v>
      </c>
      <c r="AI1163" s="7">
        <v>3</v>
      </c>
      <c r="AJ1163" s="7">
        <v>0</v>
      </c>
      <c r="AK1163" s="7">
        <v>2</v>
      </c>
      <c r="AL1163" s="7">
        <v>2</v>
      </c>
      <c r="AM1163" s="14">
        <v>0</v>
      </c>
      <c r="AN1163" s="13">
        <v>3</v>
      </c>
      <c r="AO1163" s="14">
        <v>3</v>
      </c>
      <c r="AP1163" s="7" t="s">
        <v>66</v>
      </c>
      <c r="AQ1163" s="7" t="s">
        <v>62</v>
      </c>
      <c r="AR1163" s="7" t="s">
        <v>66</v>
      </c>
      <c r="AS1163" s="7" t="s">
        <v>70</v>
      </c>
      <c r="AT1163" s="7" t="s">
        <v>62</v>
      </c>
      <c r="AU1163" s="7" t="s">
        <v>5797</v>
      </c>
      <c r="AV1163" s="7" t="s">
        <v>70</v>
      </c>
      <c r="AW1163" s="7" t="s">
        <v>70</v>
      </c>
      <c r="AX1163" s="12">
        <v>0</v>
      </c>
      <c r="AY1163" s="12">
        <v>0</v>
      </c>
      <c r="AZ1163" s="12">
        <v>0</v>
      </c>
      <c r="BA1163" s="12" t="s">
        <v>5797</v>
      </c>
      <c r="BB1163" s="12">
        <v>1</v>
      </c>
      <c r="BC1163" s="12">
        <v>0</v>
      </c>
      <c r="BD1163" s="35">
        <v>1</v>
      </c>
      <c r="BE1163" s="12">
        <v>1</v>
      </c>
    </row>
    <row r="1164" spans="1:57" x14ac:dyDescent="0.35">
      <c r="A1164" s="7">
        <v>1163</v>
      </c>
      <c r="B1164" s="7">
        <v>1163</v>
      </c>
      <c r="C1164" s="7" t="s">
        <v>2541</v>
      </c>
      <c r="D1164" s="7" t="s">
        <v>2542</v>
      </c>
      <c r="E1164" s="13" t="s">
        <v>51</v>
      </c>
      <c r="F1164" s="7">
        <v>300</v>
      </c>
      <c r="G1164" s="7" t="s">
        <v>139</v>
      </c>
      <c r="H1164" s="7"/>
      <c r="I1164" s="14" t="s">
        <v>53</v>
      </c>
      <c r="J1164" s="13" t="s">
        <v>54</v>
      </c>
      <c r="K1164" s="7" t="s">
        <v>75</v>
      </c>
      <c r="L1164" s="7" t="s">
        <v>56</v>
      </c>
      <c r="M1164" s="7" t="s">
        <v>57</v>
      </c>
      <c r="N1164" s="7">
        <v>17</v>
      </c>
      <c r="O1164" s="7" t="s">
        <v>58</v>
      </c>
      <c r="P1164" s="7">
        <v>37</v>
      </c>
      <c r="Q1164" t="s">
        <v>7875</v>
      </c>
      <c r="R1164" s="7" t="s">
        <v>59</v>
      </c>
      <c r="S1164" s="14" t="s">
        <v>59</v>
      </c>
      <c r="T1164" t="b">
        <v>0</v>
      </c>
      <c r="U1164" s="7">
        <v>1177</v>
      </c>
      <c r="V1164" s="7">
        <v>15.6</v>
      </c>
      <c r="W1164" s="7">
        <v>25.02</v>
      </c>
      <c r="X1164" s="7">
        <v>0.51853320000000003</v>
      </c>
      <c r="Y1164" s="7">
        <v>1.7730999999999999</v>
      </c>
      <c r="Z1164" s="7">
        <v>6.2</v>
      </c>
      <c r="AA1164" s="7">
        <v>3.3</v>
      </c>
      <c r="AB1164" s="14">
        <v>3.3</v>
      </c>
      <c r="AC1164" s="17">
        <v>4.16308E-4</v>
      </c>
      <c r="AD1164" s="3">
        <v>0.99958400000000003</v>
      </c>
      <c r="AE1164" s="14" t="s">
        <v>197</v>
      </c>
      <c r="AF1164" s="13">
        <v>6</v>
      </c>
      <c r="AG1164" s="14">
        <v>5</v>
      </c>
      <c r="AH1164" s="13">
        <v>3</v>
      </c>
      <c r="AI1164" s="7">
        <v>3</v>
      </c>
      <c r="AJ1164" s="7">
        <v>0</v>
      </c>
      <c r="AK1164" s="7">
        <v>2</v>
      </c>
      <c r="AL1164" s="7">
        <v>2</v>
      </c>
      <c r="AM1164" s="14">
        <v>0</v>
      </c>
      <c r="AN1164" s="13">
        <v>3</v>
      </c>
      <c r="AO1164" s="14">
        <v>3</v>
      </c>
      <c r="AP1164" s="7" t="s">
        <v>66</v>
      </c>
      <c r="AQ1164" s="7" t="s">
        <v>64</v>
      </c>
      <c r="AR1164" s="7" t="s">
        <v>62</v>
      </c>
      <c r="AS1164" s="7" t="s">
        <v>70</v>
      </c>
      <c r="AT1164" s="7" t="s">
        <v>62</v>
      </c>
      <c r="AU1164" s="7" t="s">
        <v>66</v>
      </c>
      <c r="AV1164" s="7" t="s">
        <v>70</v>
      </c>
      <c r="AW1164" s="7" t="s">
        <v>70</v>
      </c>
      <c r="AX1164" s="12">
        <v>0</v>
      </c>
      <c r="AY1164" s="12">
        <v>0</v>
      </c>
      <c r="AZ1164" s="12">
        <v>0</v>
      </c>
      <c r="BA1164" s="12">
        <v>1</v>
      </c>
      <c r="BB1164" s="12">
        <v>1</v>
      </c>
      <c r="BC1164" s="12">
        <v>0</v>
      </c>
      <c r="BD1164" s="35">
        <v>1</v>
      </c>
      <c r="BE1164" s="12">
        <v>1</v>
      </c>
    </row>
    <row r="1165" spans="1:57" x14ac:dyDescent="0.35">
      <c r="A1165" s="7">
        <v>1164</v>
      </c>
      <c r="B1165" s="7">
        <v>1164</v>
      </c>
      <c r="C1165" s="7" t="s">
        <v>2543</v>
      </c>
      <c r="D1165" s="7" t="s">
        <v>2544</v>
      </c>
      <c r="E1165" s="13" t="s">
        <v>51</v>
      </c>
      <c r="F1165" s="7">
        <v>300</v>
      </c>
      <c r="G1165" s="7" t="s">
        <v>80</v>
      </c>
      <c r="H1165" s="7"/>
      <c r="I1165" s="14" t="s">
        <v>53</v>
      </c>
      <c r="J1165" s="13" t="s">
        <v>54</v>
      </c>
      <c r="K1165" s="7" t="s">
        <v>118</v>
      </c>
      <c r="L1165" s="7" t="s">
        <v>56</v>
      </c>
      <c r="M1165" s="7" t="s">
        <v>57</v>
      </c>
      <c r="N1165" s="7">
        <v>25.2</v>
      </c>
      <c r="O1165" s="7" t="s">
        <v>109</v>
      </c>
      <c r="P1165" s="7">
        <v>46</v>
      </c>
      <c r="Q1165" t="s">
        <v>7875</v>
      </c>
      <c r="R1165" s="7" t="s">
        <v>59</v>
      </c>
      <c r="S1165" s="14" t="s">
        <v>59</v>
      </c>
      <c r="T1165" t="b">
        <v>0</v>
      </c>
      <c r="U1165" s="7">
        <v>692</v>
      </c>
      <c r="V1165" s="7">
        <v>16.760000000000002</v>
      </c>
      <c r="W1165" s="7">
        <v>27.48</v>
      </c>
      <c r="X1165" s="7">
        <v>0.81606660000000009</v>
      </c>
      <c r="Y1165" s="7">
        <v>1.1918200000000001</v>
      </c>
      <c r="Z1165" s="7">
        <v>5.3</v>
      </c>
      <c r="AA1165" s="7">
        <v>3.99</v>
      </c>
      <c r="AB1165" s="14">
        <v>3.21</v>
      </c>
      <c r="AC1165" s="17">
        <v>1E-4</v>
      </c>
      <c r="AD1165" s="3">
        <v>0.99990000000000001</v>
      </c>
      <c r="AE1165" s="14" t="s">
        <v>197</v>
      </c>
      <c r="AF1165" s="13">
        <v>6</v>
      </c>
      <c r="AG1165" s="14">
        <v>5</v>
      </c>
      <c r="AH1165" s="13">
        <v>3</v>
      </c>
      <c r="AI1165" s="7">
        <v>3</v>
      </c>
      <c r="AJ1165" s="7">
        <v>0</v>
      </c>
      <c r="AK1165" s="7">
        <v>2</v>
      </c>
      <c r="AL1165" s="7">
        <v>2</v>
      </c>
      <c r="AM1165" s="14">
        <v>0</v>
      </c>
      <c r="AN1165" s="13">
        <v>3</v>
      </c>
      <c r="AO1165" s="14">
        <v>3</v>
      </c>
      <c r="AP1165" s="7" t="s">
        <v>66</v>
      </c>
      <c r="AQ1165" s="7" t="s">
        <v>62</v>
      </c>
      <c r="AR1165" s="7" t="s">
        <v>66</v>
      </c>
      <c r="AS1165" s="7" t="s">
        <v>70</v>
      </c>
      <c r="AT1165" s="7" t="s">
        <v>62</v>
      </c>
      <c r="AU1165" s="7" t="s">
        <v>66</v>
      </c>
      <c r="AV1165" s="7" t="s">
        <v>70</v>
      </c>
      <c r="AW1165" s="7" t="s">
        <v>70</v>
      </c>
      <c r="AX1165" s="12">
        <v>0</v>
      </c>
      <c r="AY1165" s="12">
        <v>0</v>
      </c>
      <c r="AZ1165" s="12">
        <v>0</v>
      </c>
      <c r="BA1165" s="12">
        <v>1</v>
      </c>
      <c r="BB1165" s="12">
        <v>1</v>
      </c>
      <c r="BC1165" s="12">
        <v>0</v>
      </c>
      <c r="BD1165" s="35">
        <v>1</v>
      </c>
      <c r="BE1165" s="12">
        <v>1</v>
      </c>
    </row>
    <row r="1166" spans="1:57" x14ac:dyDescent="0.35">
      <c r="A1166" s="7">
        <v>1165</v>
      </c>
      <c r="B1166" s="7">
        <v>1165</v>
      </c>
      <c r="C1166" s="7" t="s">
        <v>2545</v>
      </c>
      <c r="D1166" s="7" t="s">
        <v>2546</v>
      </c>
      <c r="E1166" s="13" t="s">
        <v>51</v>
      </c>
      <c r="F1166" s="7">
        <v>300</v>
      </c>
      <c r="G1166" s="7" t="s">
        <v>100</v>
      </c>
      <c r="H1166" s="7"/>
      <c r="I1166" s="14" t="s">
        <v>53</v>
      </c>
      <c r="J1166" s="13" t="s">
        <v>54</v>
      </c>
      <c r="K1166" s="7" t="s">
        <v>106</v>
      </c>
      <c r="L1166" s="7" t="s">
        <v>76</v>
      </c>
      <c r="M1166" s="7" t="s">
        <v>57</v>
      </c>
      <c r="N1166" s="7">
        <v>20.7</v>
      </c>
      <c r="O1166" s="7" t="s">
        <v>109</v>
      </c>
      <c r="P1166" s="7">
        <v>64</v>
      </c>
      <c r="Q1166" t="s">
        <v>7875</v>
      </c>
      <c r="R1166" s="7" t="s">
        <v>113</v>
      </c>
      <c r="S1166" s="14" t="s">
        <v>59</v>
      </c>
      <c r="T1166" t="b">
        <v>0</v>
      </c>
      <c r="U1166" s="7">
        <v>736</v>
      </c>
      <c r="V1166" s="7">
        <v>10.220000000000001</v>
      </c>
      <c r="W1166" s="7">
        <v>25.12</v>
      </c>
      <c r="X1166" s="7">
        <v>0.84406739999999991</v>
      </c>
      <c r="Y1166" s="7">
        <v>1.0352600000000001</v>
      </c>
      <c r="Z1166" s="7">
        <v>6.5</v>
      </c>
      <c r="AA1166" s="7">
        <v>6.1</v>
      </c>
      <c r="AB1166" s="14">
        <v>1.98</v>
      </c>
      <c r="AC1166" s="17">
        <v>1E-4</v>
      </c>
      <c r="AD1166" s="3">
        <v>0.99990000000000001</v>
      </c>
      <c r="AE1166" s="14" t="s">
        <v>197</v>
      </c>
      <c r="AF1166" s="13">
        <v>6</v>
      </c>
      <c r="AG1166" s="14">
        <v>5</v>
      </c>
      <c r="AH1166" s="13">
        <v>3</v>
      </c>
      <c r="AI1166" s="7">
        <v>3</v>
      </c>
      <c r="AJ1166" s="7">
        <v>0</v>
      </c>
      <c r="AK1166" s="7">
        <v>2</v>
      </c>
      <c r="AL1166" s="7">
        <v>2</v>
      </c>
      <c r="AM1166" s="14">
        <v>0</v>
      </c>
      <c r="AN1166" s="13">
        <v>3</v>
      </c>
      <c r="AO1166" s="14">
        <v>3</v>
      </c>
      <c r="AP1166" s="7" t="s">
        <v>66</v>
      </c>
      <c r="AQ1166" s="7" t="s">
        <v>62</v>
      </c>
      <c r="AR1166" s="7" t="s">
        <v>66</v>
      </c>
      <c r="AS1166" s="7" t="s">
        <v>70</v>
      </c>
      <c r="AT1166" s="7" t="s">
        <v>62</v>
      </c>
      <c r="AU1166" s="7" t="s">
        <v>66</v>
      </c>
      <c r="AV1166" s="7" t="s">
        <v>70</v>
      </c>
      <c r="AW1166" s="7" t="s">
        <v>70</v>
      </c>
      <c r="AX1166" s="12">
        <v>0</v>
      </c>
      <c r="AY1166" s="12">
        <v>1</v>
      </c>
      <c r="AZ1166" s="12">
        <v>0</v>
      </c>
      <c r="BA1166" s="12">
        <v>0</v>
      </c>
      <c r="BB1166" s="12">
        <v>1</v>
      </c>
      <c r="BC1166" s="12">
        <v>0</v>
      </c>
      <c r="BD1166" s="35">
        <v>1</v>
      </c>
      <c r="BE1166" s="12">
        <v>1</v>
      </c>
    </row>
    <row r="1167" spans="1:57" x14ac:dyDescent="0.35">
      <c r="A1167" s="7">
        <v>1166</v>
      </c>
      <c r="B1167" s="7">
        <v>1166</v>
      </c>
      <c r="C1167" s="7" t="s">
        <v>2547</v>
      </c>
      <c r="D1167" s="7" t="s">
        <v>2548</v>
      </c>
      <c r="E1167" s="13" t="s">
        <v>51</v>
      </c>
      <c r="F1167" s="7">
        <v>300</v>
      </c>
      <c r="G1167" s="7" t="s">
        <v>126</v>
      </c>
      <c r="H1167" s="7"/>
      <c r="I1167" s="14" t="s">
        <v>53</v>
      </c>
      <c r="J1167" s="13" t="s">
        <v>54</v>
      </c>
      <c r="K1167" s="7" t="s">
        <v>106</v>
      </c>
      <c r="L1167" s="7"/>
      <c r="M1167" s="7" t="s">
        <v>57</v>
      </c>
      <c r="N1167" s="7">
        <v>26.9</v>
      </c>
      <c r="O1167" s="7" t="s">
        <v>86</v>
      </c>
      <c r="P1167" s="7">
        <v>42</v>
      </c>
      <c r="Q1167" t="s">
        <v>7875</v>
      </c>
      <c r="R1167" s="7" t="s">
        <v>59</v>
      </c>
      <c r="S1167" s="14" t="s">
        <v>59</v>
      </c>
      <c r="T1167" t="b">
        <v>0</v>
      </c>
      <c r="U1167" s="7">
        <v>639</v>
      </c>
      <c r="V1167" s="7">
        <v>13.74</v>
      </c>
      <c r="W1167" s="7">
        <v>24.12</v>
      </c>
      <c r="X1167" s="7">
        <v>0.44006640000000002</v>
      </c>
      <c r="Y1167" s="7">
        <v>1.25054</v>
      </c>
      <c r="Z1167" s="7">
        <v>5.3</v>
      </c>
      <c r="AA1167" s="7">
        <v>4.59</v>
      </c>
      <c r="AB1167" s="14">
        <v>3.07</v>
      </c>
      <c r="AC1167" s="17">
        <v>6.5154599999999998E-3</v>
      </c>
      <c r="AD1167" s="3">
        <v>0.99348499999999995</v>
      </c>
      <c r="AE1167" s="14" t="s">
        <v>197</v>
      </c>
      <c r="AF1167" s="13">
        <v>6</v>
      </c>
      <c r="AG1167" s="14">
        <v>5</v>
      </c>
      <c r="AH1167" s="13">
        <v>3</v>
      </c>
      <c r="AI1167" s="7">
        <v>3</v>
      </c>
      <c r="AJ1167" s="7">
        <v>0</v>
      </c>
      <c r="AK1167" s="7">
        <v>2</v>
      </c>
      <c r="AL1167" s="7">
        <v>2</v>
      </c>
      <c r="AM1167" s="14">
        <v>0</v>
      </c>
      <c r="AN1167" s="13">
        <v>3</v>
      </c>
      <c r="AO1167" s="14">
        <v>3</v>
      </c>
      <c r="AP1167" s="7" t="s">
        <v>66</v>
      </c>
      <c r="AQ1167" s="7" t="s">
        <v>62</v>
      </c>
      <c r="AR1167" s="7" t="s">
        <v>66</v>
      </c>
      <c r="AS1167" s="7" t="s">
        <v>70</v>
      </c>
      <c r="AT1167" s="7" t="s">
        <v>62</v>
      </c>
      <c r="AU1167" s="7" t="s">
        <v>5797</v>
      </c>
      <c r="AV1167" s="7" t="s">
        <v>70</v>
      </c>
      <c r="AW1167" s="7" t="s">
        <v>70</v>
      </c>
      <c r="AX1167" s="12">
        <v>0</v>
      </c>
      <c r="AY1167" s="12">
        <v>0</v>
      </c>
      <c r="AZ1167" s="12">
        <v>0</v>
      </c>
      <c r="BA1167" s="12">
        <v>1</v>
      </c>
      <c r="BB1167" s="12">
        <v>1</v>
      </c>
      <c r="BC1167" s="12">
        <v>0</v>
      </c>
      <c r="BD1167" s="35">
        <v>1</v>
      </c>
      <c r="BE1167" s="12">
        <v>1</v>
      </c>
    </row>
    <row r="1168" spans="1:57" x14ac:dyDescent="0.35">
      <c r="A1168" s="7">
        <v>1167</v>
      </c>
      <c r="B1168" s="7">
        <v>1167</v>
      </c>
      <c r="C1168" s="7" t="s">
        <v>2549</v>
      </c>
      <c r="D1168" s="7" t="s">
        <v>2550</v>
      </c>
      <c r="E1168" s="13" t="s">
        <v>51</v>
      </c>
      <c r="F1168" s="7">
        <v>300</v>
      </c>
      <c r="G1168" s="7" t="s">
        <v>116</v>
      </c>
      <c r="H1168" s="7"/>
      <c r="I1168" s="14" t="s">
        <v>53</v>
      </c>
      <c r="J1168" s="13" t="s">
        <v>54</v>
      </c>
      <c r="K1168" s="7" t="s">
        <v>92</v>
      </c>
      <c r="L1168" s="7" t="s">
        <v>87</v>
      </c>
      <c r="M1168" s="7" t="s">
        <v>84</v>
      </c>
      <c r="N1168" s="7">
        <v>32</v>
      </c>
      <c r="O1168" s="7" t="s">
        <v>86</v>
      </c>
      <c r="P1168" s="7">
        <v>49</v>
      </c>
      <c r="Q1168" t="s">
        <v>7875</v>
      </c>
      <c r="R1168" s="7" t="s">
        <v>59</v>
      </c>
      <c r="S1168" s="14" t="s">
        <v>59</v>
      </c>
      <c r="T1168" t="b">
        <v>0</v>
      </c>
      <c r="U1168" s="7">
        <v>1424</v>
      </c>
      <c r="V1168" s="7">
        <v>18.579999999999998</v>
      </c>
      <c r="W1168" s="7">
        <v>28.86</v>
      </c>
      <c r="X1168" s="7">
        <v>0.63179979999999991</v>
      </c>
      <c r="Y1168" s="7">
        <v>2.0411800000000002</v>
      </c>
      <c r="Z1168" s="7">
        <v>5.9</v>
      </c>
      <c r="AA1168" s="7"/>
      <c r="AB1168" s="14">
        <v>3.46</v>
      </c>
      <c r="AC1168" s="17">
        <v>1.3606699999999999E-2</v>
      </c>
      <c r="AD1168" s="3">
        <v>0.98639299999999996</v>
      </c>
      <c r="AE1168" s="14" t="s">
        <v>197</v>
      </c>
      <c r="AF1168" s="13">
        <v>6</v>
      </c>
      <c r="AG1168" s="14">
        <v>5</v>
      </c>
      <c r="AH1168" s="13">
        <v>3</v>
      </c>
      <c r="AI1168" s="7">
        <v>3</v>
      </c>
      <c r="AJ1168" s="7">
        <v>0</v>
      </c>
      <c r="AK1168" s="7">
        <v>2</v>
      </c>
      <c r="AL1168" s="7">
        <v>2</v>
      </c>
      <c r="AM1168" s="14">
        <v>0</v>
      </c>
      <c r="AN1168" s="13">
        <v>3</v>
      </c>
      <c r="AO1168" s="14">
        <v>3</v>
      </c>
      <c r="AP1168" s="7" t="s">
        <v>66</v>
      </c>
      <c r="AQ1168" s="7" t="s">
        <v>62</v>
      </c>
      <c r="AR1168" s="7" t="s">
        <v>66</v>
      </c>
      <c r="AS1168" s="7" t="s">
        <v>70</v>
      </c>
      <c r="AT1168" s="7" t="s">
        <v>62</v>
      </c>
      <c r="AU1168" s="7" t="s">
        <v>5797</v>
      </c>
      <c r="AV1168" s="7" t="s">
        <v>70</v>
      </c>
      <c r="AW1168" s="7" t="s">
        <v>70</v>
      </c>
      <c r="AX1168" s="12">
        <v>0</v>
      </c>
      <c r="AY1168" s="12">
        <v>0</v>
      </c>
      <c r="AZ1168" s="12">
        <v>0</v>
      </c>
      <c r="BA1168" s="12">
        <v>1</v>
      </c>
      <c r="BB1168" s="12">
        <v>1</v>
      </c>
      <c r="BC1168" s="12">
        <v>0</v>
      </c>
      <c r="BD1168" s="35">
        <v>1</v>
      </c>
      <c r="BE1168" s="12">
        <v>1</v>
      </c>
    </row>
    <row r="1169" spans="1:57" x14ac:dyDescent="0.35">
      <c r="A1169" s="7">
        <v>1168</v>
      </c>
      <c r="B1169" s="7">
        <v>1168</v>
      </c>
      <c r="C1169" s="7" t="s">
        <v>2551</v>
      </c>
      <c r="D1169" s="7" t="s">
        <v>2552</v>
      </c>
      <c r="E1169" s="13" t="s">
        <v>51</v>
      </c>
      <c r="F1169" s="7">
        <v>300</v>
      </c>
      <c r="G1169" s="7" t="s">
        <v>98</v>
      </c>
      <c r="H1169" s="7"/>
      <c r="I1169" s="14" t="s">
        <v>53</v>
      </c>
      <c r="J1169" s="13" t="s">
        <v>54</v>
      </c>
      <c r="K1169" s="7" t="s">
        <v>106</v>
      </c>
      <c r="L1169" s="7" t="s">
        <v>76</v>
      </c>
      <c r="M1169" s="7" t="s">
        <v>57</v>
      </c>
      <c r="N1169" s="7">
        <v>20</v>
      </c>
      <c r="O1169" s="7" t="s">
        <v>109</v>
      </c>
      <c r="P1169" s="7">
        <v>47</v>
      </c>
      <c r="Q1169" t="s">
        <v>7875</v>
      </c>
      <c r="R1169" s="7" t="s">
        <v>59</v>
      </c>
      <c r="S1169" s="14" t="s">
        <v>59</v>
      </c>
      <c r="T1169" t="b">
        <v>0</v>
      </c>
      <c r="U1169" s="7">
        <v>560</v>
      </c>
      <c r="V1169" s="7">
        <v>8.68</v>
      </c>
      <c r="W1169" s="7">
        <v>21.04</v>
      </c>
      <c r="X1169" s="7">
        <v>0.5524</v>
      </c>
      <c r="Y1169" s="7">
        <v>1.06728</v>
      </c>
      <c r="Z1169" s="7"/>
      <c r="AA1169" s="7"/>
      <c r="AB1169" s="14"/>
      <c r="AC1169" s="17">
        <v>9.2202800000000001E-2</v>
      </c>
      <c r="AD1169" s="3">
        <v>0.90779699999999997</v>
      </c>
      <c r="AE1169" s="14" t="s">
        <v>197</v>
      </c>
      <c r="AF1169" s="13">
        <v>6</v>
      </c>
      <c r="AG1169" s="14">
        <v>5</v>
      </c>
      <c r="AH1169" s="13">
        <v>3</v>
      </c>
      <c r="AI1169" s="7">
        <v>3</v>
      </c>
      <c r="AJ1169" s="7">
        <v>0</v>
      </c>
      <c r="AK1169" s="7">
        <v>2</v>
      </c>
      <c r="AL1169" s="7">
        <v>2</v>
      </c>
      <c r="AM1169" s="14">
        <v>0</v>
      </c>
      <c r="AN1169" s="13">
        <v>3</v>
      </c>
      <c r="AO1169" s="14">
        <v>3</v>
      </c>
      <c r="AP1169" s="7" t="s">
        <v>66</v>
      </c>
      <c r="AQ1169" s="7" t="s">
        <v>62</v>
      </c>
      <c r="AR1169" s="7" t="s">
        <v>66</v>
      </c>
      <c r="AS1169" s="7" t="s">
        <v>5797</v>
      </c>
      <c r="AT1169" s="7" t="s">
        <v>62</v>
      </c>
      <c r="AU1169" s="7" t="s">
        <v>66</v>
      </c>
      <c r="AV1169" s="7" t="s">
        <v>70</v>
      </c>
      <c r="AW1169" s="7" t="s">
        <v>70</v>
      </c>
      <c r="AX1169" s="12">
        <v>0</v>
      </c>
      <c r="AY1169" s="12">
        <v>1</v>
      </c>
      <c r="AZ1169" s="12">
        <v>0</v>
      </c>
      <c r="BA1169" s="12">
        <v>0</v>
      </c>
      <c r="BB1169" s="12">
        <v>1</v>
      </c>
      <c r="BC1169" s="12">
        <v>0</v>
      </c>
      <c r="BD1169" s="35">
        <v>1</v>
      </c>
      <c r="BE1169" s="12">
        <v>1</v>
      </c>
    </row>
    <row r="1170" spans="1:57" x14ac:dyDescent="0.35">
      <c r="A1170" s="7">
        <v>1169</v>
      </c>
      <c r="B1170" s="7">
        <v>1169</v>
      </c>
      <c r="C1170" s="7" t="s">
        <v>2553</v>
      </c>
      <c r="D1170" s="7" t="s">
        <v>2554</v>
      </c>
      <c r="E1170" s="13" t="s">
        <v>51</v>
      </c>
      <c r="F1170" s="7">
        <v>300</v>
      </c>
      <c r="G1170" s="7" t="s">
        <v>101</v>
      </c>
      <c r="H1170" s="7"/>
      <c r="I1170" s="14" t="s">
        <v>53</v>
      </c>
      <c r="J1170" s="13" t="s">
        <v>82</v>
      </c>
      <c r="K1170" s="7" t="s">
        <v>106</v>
      </c>
      <c r="L1170" s="7" t="s">
        <v>56</v>
      </c>
      <c r="M1170" s="7" t="s">
        <v>84</v>
      </c>
      <c r="N1170" s="7">
        <v>35</v>
      </c>
      <c r="O1170" s="7" t="s">
        <v>86</v>
      </c>
      <c r="P1170" s="7">
        <v>51</v>
      </c>
      <c r="Q1170" t="s">
        <v>7875</v>
      </c>
      <c r="R1170" s="7" t="s">
        <v>113</v>
      </c>
      <c r="S1170" s="14" t="s">
        <v>59</v>
      </c>
      <c r="T1170" t="b">
        <v>0</v>
      </c>
      <c r="U1170" s="7">
        <v>120</v>
      </c>
      <c r="V1170" s="7">
        <v>10.866669999999999</v>
      </c>
      <c r="W1170" s="7">
        <v>23.8</v>
      </c>
      <c r="X1170" s="7">
        <v>0.83855666666666673</v>
      </c>
      <c r="Y1170" s="7">
        <v>0.2853</v>
      </c>
      <c r="Z1170" s="7">
        <v>6.6</v>
      </c>
      <c r="AA1170" s="7">
        <v>3.43</v>
      </c>
      <c r="AB1170" s="14">
        <v>3.04</v>
      </c>
      <c r="AC1170" s="17">
        <v>2.4462100000000001E-2</v>
      </c>
      <c r="AD1170" s="3">
        <v>0.97553800000000002</v>
      </c>
      <c r="AE1170" s="14" t="s">
        <v>197</v>
      </c>
      <c r="AF1170" s="13">
        <v>6</v>
      </c>
      <c r="AG1170" s="14">
        <v>5</v>
      </c>
      <c r="AH1170" s="13">
        <v>3</v>
      </c>
      <c r="AI1170" s="7">
        <v>3</v>
      </c>
      <c r="AJ1170" s="7">
        <v>0</v>
      </c>
      <c r="AK1170" s="7">
        <v>2</v>
      </c>
      <c r="AL1170" s="7">
        <v>2</v>
      </c>
      <c r="AM1170" s="14">
        <v>0</v>
      </c>
      <c r="AN1170" s="13">
        <v>3</v>
      </c>
      <c r="AO1170" s="14">
        <v>3</v>
      </c>
      <c r="AP1170" s="7" t="s">
        <v>66</v>
      </c>
      <c r="AQ1170" s="7" t="s">
        <v>62</v>
      </c>
      <c r="AR1170" s="7" t="s">
        <v>66</v>
      </c>
      <c r="AS1170" s="7" t="s">
        <v>70</v>
      </c>
      <c r="AT1170" s="7" t="s">
        <v>62</v>
      </c>
      <c r="AU1170" s="7" t="s">
        <v>5797</v>
      </c>
      <c r="AV1170" s="7" t="s">
        <v>70</v>
      </c>
      <c r="AW1170" s="7" t="s">
        <v>5797</v>
      </c>
      <c r="AX1170" s="12">
        <v>0</v>
      </c>
      <c r="AY1170" s="12">
        <v>0</v>
      </c>
      <c r="AZ1170" s="12">
        <v>0</v>
      </c>
      <c r="BA1170" s="12">
        <v>1</v>
      </c>
      <c r="BB1170" s="12">
        <v>1</v>
      </c>
      <c r="BC1170" s="12">
        <v>0</v>
      </c>
      <c r="BD1170" s="35">
        <v>1</v>
      </c>
      <c r="BE1170" s="12">
        <v>1</v>
      </c>
    </row>
    <row r="1171" spans="1:57" x14ac:dyDescent="0.35">
      <c r="A1171" s="7">
        <v>1170</v>
      </c>
      <c r="B1171" s="7">
        <v>1170</v>
      </c>
      <c r="C1171" s="7" t="s">
        <v>2555</v>
      </c>
      <c r="D1171" s="7" t="s">
        <v>2556</v>
      </c>
      <c r="E1171" s="13" t="s">
        <v>51</v>
      </c>
      <c r="F1171" s="7">
        <v>300</v>
      </c>
      <c r="G1171" s="7" t="s">
        <v>89</v>
      </c>
      <c r="H1171" s="7">
        <v>1320</v>
      </c>
      <c r="I1171" s="14" t="s">
        <v>53</v>
      </c>
      <c r="J1171" s="13" t="s">
        <v>54</v>
      </c>
      <c r="K1171" s="7" t="s">
        <v>107</v>
      </c>
      <c r="L1171" s="7" t="s">
        <v>87</v>
      </c>
      <c r="M1171" s="7" t="s">
        <v>57</v>
      </c>
      <c r="N1171" s="7">
        <v>24.4</v>
      </c>
      <c r="O1171" s="7" t="s">
        <v>109</v>
      </c>
      <c r="P1171" s="7">
        <v>63</v>
      </c>
      <c r="Q1171" t="s">
        <v>7897</v>
      </c>
      <c r="R1171" s="7" t="s">
        <v>59</v>
      </c>
      <c r="S1171" s="14" t="s">
        <v>56</v>
      </c>
      <c r="T1171" t="b">
        <v>0</v>
      </c>
      <c r="U1171" s="7">
        <v>1575</v>
      </c>
      <c r="V1171" s="7">
        <v>15.76</v>
      </c>
      <c r="W1171" s="7">
        <v>25.12</v>
      </c>
      <c r="X1171" s="7">
        <v>0.61686660000000004</v>
      </c>
      <c r="Y1171" s="7">
        <v>2.8006600000000001</v>
      </c>
      <c r="Z1171" s="7">
        <v>5.3</v>
      </c>
      <c r="AA1171" s="7">
        <v>3.16</v>
      </c>
      <c r="AB1171" s="14">
        <v>3.51</v>
      </c>
      <c r="AC1171" s="17">
        <v>1E-4</v>
      </c>
      <c r="AD1171" s="3">
        <v>0.99990000000000001</v>
      </c>
      <c r="AE1171" s="14" t="s">
        <v>197</v>
      </c>
      <c r="AF1171" s="13">
        <v>6</v>
      </c>
      <c r="AG1171" s="14">
        <v>5</v>
      </c>
      <c r="AH1171" s="13">
        <v>3</v>
      </c>
      <c r="AI1171" s="7">
        <v>1</v>
      </c>
      <c r="AJ1171" s="7">
        <v>2</v>
      </c>
      <c r="AK1171" s="7">
        <v>2</v>
      </c>
      <c r="AL1171" s="7">
        <v>1</v>
      </c>
      <c r="AM1171" s="14">
        <v>1</v>
      </c>
      <c r="AN1171" s="13">
        <v>3</v>
      </c>
      <c r="AO1171" s="14">
        <v>3</v>
      </c>
      <c r="AP1171" s="7" t="s">
        <v>69</v>
      </c>
      <c r="AQ1171" s="7" t="s">
        <v>62</v>
      </c>
      <c r="AR1171" s="7" t="s">
        <v>66</v>
      </c>
      <c r="AS1171" s="7" t="s">
        <v>70</v>
      </c>
      <c r="AT1171" s="7" t="s">
        <v>62</v>
      </c>
      <c r="AU1171" s="7" t="s">
        <v>66</v>
      </c>
      <c r="AV1171" s="7" t="s">
        <v>70</v>
      </c>
      <c r="AW1171" s="7" t="s">
        <v>70</v>
      </c>
      <c r="AX1171" s="12">
        <v>0</v>
      </c>
      <c r="AY1171" s="12">
        <v>0</v>
      </c>
      <c r="AZ1171" s="12">
        <v>0</v>
      </c>
      <c r="BA1171" s="12">
        <v>1</v>
      </c>
      <c r="BB1171" s="12">
        <v>1</v>
      </c>
      <c r="BC1171" s="12">
        <v>0</v>
      </c>
      <c r="BD1171" s="35">
        <v>1</v>
      </c>
      <c r="BE1171" s="12">
        <v>1</v>
      </c>
    </row>
    <row r="1172" spans="1:57" x14ac:dyDescent="0.35">
      <c r="A1172" s="7">
        <v>1171</v>
      </c>
      <c r="B1172" s="7">
        <v>1171</v>
      </c>
      <c r="C1172" s="7" t="s">
        <v>2557</v>
      </c>
      <c r="D1172" s="7" t="s">
        <v>2558</v>
      </c>
      <c r="E1172" s="13" t="s">
        <v>51</v>
      </c>
      <c r="F1172" s="7">
        <v>300</v>
      </c>
      <c r="G1172" s="7" t="s">
        <v>89</v>
      </c>
      <c r="H1172" s="7">
        <v>1240</v>
      </c>
      <c r="I1172" s="14" t="s">
        <v>53</v>
      </c>
      <c r="J1172" s="13" t="s">
        <v>54</v>
      </c>
      <c r="K1172" s="7" t="s">
        <v>110</v>
      </c>
      <c r="L1172" s="7" t="s">
        <v>87</v>
      </c>
      <c r="M1172" s="7" t="s">
        <v>57</v>
      </c>
      <c r="N1172" s="7">
        <v>28.2</v>
      </c>
      <c r="O1172" s="7" t="s">
        <v>58</v>
      </c>
      <c r="P1172" s="7">
        <v>57</v>
      </c>
      <c r="Q1172" t="s">
        <v>7834</v>
      </c>
      <c r="R1172" s="7" t="s">
        <v>59</v>
      </c>
      <c r="S1172" s="14" t="s">
        <v>59</v>
      </c>
      <c r="T1172" t="b">
        <v>0</v>
      </c>
      <c r="U1172" s="7">
        <v>991</v>
      </c>
      <c r="V1172" s="7">
        <v>13.52</v>
      </c>
      <c r="W1172" s="7">
        <v>21.94</v>
      </c>
      <c r="X1172" s="7">
        <v>0.5716</v>
      </c>
      <c r="Y1172" s="7">
        <v>1.79708</v>
      </c>
      <c r="Z1172" s="7">
        <v>5.5</v>
      </c>
      <c r="AA1172" s="7">
        <v>3.25</v>
      </c>
      <c r="AB1172" s="14">
        <v>3.45</v>
      </c>
      <c r="AC1172" s="17">
        <v>0.34293400000000002</v>
      </c>
      <c r="AD1172" s="3">
        <v>0.65706600000000004</v>
      </c>
      <c r="AE1172" s="14" t="s">
        <v>197</v>
      </c>
      <c r="AF1172" s="13">
        <v>6</v>
      </c>
      <c r="AG1172" s="14">
        <v>5</v>
      </c>
      <c r="AH1172" s="13">
        <v>3</v>
      </c>
      <c r="AI1172" s="7">
        <v>2</v>
      </c>
      <c r="AJ1172" s="7">
        <v>1</v>
      </c>
      <c r="AK1172" s="7">
        <v>2</v>
      </c>
      <c r="AL1172" s="7">
        <v>1</v>
      </c>
      <c r="AM1172" s="14">
        <v>1</v>
      </c>
      <c r="AN1172" s="13">
        <v>3</v>
      </c>
      <c r="AO1172" s="14">
        <v>3</v>
      </c>
      <c r="AP1172" s="7" t="s">
        <v>66</v>
      </c>
      <c r="AQ1172" s="7" t="s">
        <v>74</v>
      </c>
      <c r="AR1172" s="7" t="s">
        <v>66</v>
      </c>
      <c r="AS1172" s="7" t="s">
        <v>70</v>
      </c>
      <c r="AT1172" s="7" t="s">
        <v>62</v>
      </c>
      <c r="AU1172" s="7" t="s">
        <v>66</v>
      </c>
      <c r="AV1172" s="7" t="s">
        <v>70</v>
      </c>
      <c r="AW1172" s="7" t="s">
        <v>70</v>
      </c>
      <c r="AX1172" s="12">
        <v>0</v>
      </c>
      <c r="AY1172" s="12">
        <v>0</v>
      </c>
      <c r="AZ1172" s="12">
        <v>0</v>
      </c>
      <c r="BA1172" s="12">
        <v>1</v>
      </c>
      <c r="BB1172" s="12" t="s">
        <v>5797</v>
      </c>
      <c r="BC1172" s="12">
        <v>0</v>
      </c>
      <c r="BD1172" s="35">
        <v>1</v>
      </c>
      <c r="BE1172" s="12">
        <v>1</v>
      </c>
    </row>
    <row r="1173" spans="1:57" x14ac:dyDescent="0.35">
      <c r="A1173" s="7">
        <v>1172</v>
      </c>
      <c r="B1173" s="7">
        <v>1172</v>
      </c>
      <c r="C1173" s="7" t="s">
        <v>2559</v>
      </c>
      <c r="D1173" s="7" t="s">
        <v>2560</v>
      </c>
      <c r="E1173" s="13" t="s">
        <v>51</v>
      </c>
      <c r="F1173" s="7">
        <v>300</v>
      </c>
      <c r="G1173" s="7" t="s">
        <v>89</v>
      </c>
      <c r="H1173" s="7">
        <v>1320</v>
      </c>
      <c r="I1173" s="14" t="s">
        <v>53</v>
      </c>
      <c r="J1173" s="13" t="s">
        <v>54</v>
      </c>
      <c r="K1173" s="7" t="s">
        <v>110</v>
      </c>
      <c r="L1173" s="7" t="s">
        <v>56</v>
      </c>
      <c r="M1173" s="7" t="s">
        <v>57</v>
      </c>
      <c r="N1173" s="7">
        <v>25.2</v>
      </c>
      <c r="O1173" s="7" t="s">
        <v>58</v>
      </c>
      <c r="P1173" s="7">
        <v>63</v>
      </c>
      <c r="Q1173" t="s">
        <v>7897</v>
      </c>
      <c r="R1173" s="7" t="s">
        <v>59</v>
      </c>
      <c r="S1173" s="14" t="s">
        <v>59</v>
      </c>
      <c r="T1173" t="b">
        <v>0</v>
      </c>
      <c r="U1173" s="7">
        <v>1575</v>
      </c>
      <c r="V1173" s="7">
        <v>15.76</v>
      </c>
      <c r="W1173" s="7">
        <v>25.12</v>
      </c>
      <c r="X1173" s="7">
        <v>0.61686660000000004</v>
      </c>
      <c r="Y1173" s="7">
        <v>2.8006600000000001</v>
      </c>
      <c r="Z1173" s="7">
        <v>5.3</v>
      </c>
      <c r="AA1173" s="7">
        <v>3.16</v>
      </c>
      <c r="AB1173" s="14">
        <v>3.51</v>
      </c>
      <c r="AC1173" s="17">
        <v>6.0535699999999998E-2</v>
      </c>
      <c r="AD1173" s="3">
        <v>0.93946399999999997</v>
      </c>
      <c r="AE1173" s="14" t="s">
        <v>197</v>
      </c>
      <c r="AF1173" s="13">
        <v>6</v>
      </c>
      <c r="AG1173" s="14">
        <v>5</v>
      </c>
      <c r="AH1173" s="13">
        <v>3</v>
      </c>
      <c r="AI1173" s="7">
        <v>0</v>
      </c>
      <c r="AJ1173" s="7">
        <v>3</v>
      </c>
      <c r="AK1173" s="7">
        <v>2</v>
      </c>
      <c r="AL1173" s="7">
        <v>0</v>
      </c>
      <c r="AM1173" s="14">
        <v>2</v>
      </c>
      <c r="AN1173" s="13">
        <v>3</v>
      </c>
      <c r="AO1173" s="14">
        <v>3</v>
      </c>
      <c r="AP1173" s="7" t="s">
        <v>69</v>
      </c>
      <c r="AQ1173" s="7" t="s">
        <v>64</v>
      </c>
      <c r="AR1173" s="7" t="s">
        <v>208</v>
      </c>
      <c r="AS1173" s="7" t="s">
        <v>70</v>
      </c>
      <c r="AT1173" s="7" t="s">
        <v>62</v>
      </c>
      <c r="AU1173" s="7" t="s">
        <v>66</v>
      </c>
      <c r="AV1173" s="7" t="s">
        <v>70</v>
      </c>
      <c r="AW1173" s="7" t="s">
        <v>70</v>
      </c>
      <c r="AX1173" s="12">
        <v>0</v>
      </c>
      <c r="AY1173" s="12">
        <v>0</v>
      </c>
      <c r="AZ1173" s="12">
        <v>0</v>
      </c>
      <c r="BA1173" s="12" t="s">
        <v>5797</v>
      </c>
      <c r="BB1173" s="12" t="s">
        <v>5797</v>
      </c>
      <c r="BC1173" s="12">
        <v>0</v>
      </c>
      <c r="BD1173" s="35">
        <v>1</v>
      </c>
      <c r="BE1173" s="12">
        <v>1</v>
      </c>
    </row>
    <row r="1174" spans="1:57" x14ac:dyDescent="0.35">
      <c r="A1174" s="7">
        <v>1173</v>
      </c>
      <c r="B1174" s="7">
        <v>1173</v>
      </c>
      <c r="C1174" s="7" t="s">
        <v>2561</v>
      </c>
      <c r="D1174" s="7" t="s">
        <v>2562</v>
      </c>
      <c r="E1174" s="13" t="s">
        <v>51</v>
      </c>
      <c r="F1174" s="7">
        <v>300</v>
      </c>
      <c r="G1174" s="7" t="s">
        <v>98</v>
      </c>
      <c r="H1174" s="7">
        <v>1800</v>
      </c>
      <c r="I1174" s="14" t="s">
        <v>53</v>
      </c>
      <c r="J1174" s="13" t="s">
        <v>54</v>
      </c>
      <c r="K1174" s="7" t="s">
        <v>92</v>
      </c>
      <c r="L1174" s="7" t="s">
        <v>87</v>
      </c>
      <c r="M1174" s="7" t="s">
        <v>57</v>
      </c>
      <c r="N1174" s="7">
        <v>22</v>
      </c>
      <c r="O1174" s="7" t="s">
        <v>86</v>
      </c>
      <c r="P1174" s="7">
        <v>48</v>
      </c>
      <c r="R1174" s="7" t="s">
        <v>59</v>
      </c>
      <c r="S1174" s="14"/>
      <c r="T1174" t="b">
        <v>0</v>
      </c>
      <c r="U1174" s="7">
        <v>490</v>
      </c>
      <c r="V1174" s="7">
        <v>11.5</v>
      </c>
      <c r="W1174" s="7">
        <v>23.18</v>
      </c>
      <c r="X1174" s="7">
        <v>0.51006659999999993</v>
      </c>
      <c r="Y1174" s="7">
        <v>0.95735999999999999</v>
      </c>
      <c r="Z1174" s="7">
        <v>6.1</v>
      </c>
      <c r="AA1174" s="7">
        <v>4.08</v>
      </c>
      <c r="AB1174" s="14">
        <v>2.2999999999999998</v>
      </c>
      <c r="AC1174" s="17">
        <v>1.9614900000000001E-2</v>
      </c>
      <c r="AD1174" s="3">
        <v>0.98038499999999995</v>
      </c>
      <c r="AE1174" s="14" t="s">
        <v>197</v>
      </c>
      <c r="AF1174" s="13">
        <v>6</v>
      </c>
      <c r="AG1174" s="14">
        <v>5</v>
      </c>
      <c r="AH1174" s="13">
        <v>3</v>
      </c>
      <c r="AI1174" s="7">
        <v>3</v>
      </c>
      <c r="AJ1174" s="7">
        <v>0</v>
      </c>
      <c r="AK1174" s="7">
        <v>2</v>
      </c>
      <c r="AL1174" s="7">
        <v>2</v>
      </c>
      <c r="AM1174" s="14">
        <v>0</v>
      </c>
      <c r="AN1174" s="13">
        <v>3</v>
      </c>
      <c r="AO1174" s="14">
        <v>3</v>
      </c>
      <c r="AP1174" s="7" t="s">
        <v>66</v>
      </c>
      <c r="AQ1174" s="7" t="s">
        <v>62</v>
      </c>
      <c r="AR1174" s="7" t="s">
        <v>66</v>
      </c>
      <c r="AS1174" s="7" t="s">
        <v>70</v>
      </c>
      <c r="AT1174" s="7" t="s">
        <v>62</v>
      </c>
      <c r="AU1174" s="7" t="s">
        <v>66</v>
      </c>
      <c r="AV1174" s="7" t="s">
        <v>5797</v>
      </c>
      <c r="AW1174" s="7" t="s">
        <v>5797</v>
      </c>
      <c r="AX1174" s="12">
        <v>0</v>
      </c>
      <c r="AY1174" s="12" t="s">
        <v>5797</v>
      </c>
      <c r="AZ1174" s="12">
        <v>0</v>
      </c>
      <c r="BA1174" s="12">
        <v>0</v>
      </c>
      <c r="BB1174" s="12">
        <v>1</v>
      </c>
      <c r="BC1174" s="12">
        <v>0</v>
      </c>
      <c r="BD1174" s="35">
        <v>1</v>
      </c>
      <c r="BE1174" s="12">
        <v>1</v>
      </c>
    </row>
    <row r="1175" spans="1:57" x14ac:dyDescent="0.35">
      <c r="A1175" s="7">
        <v>1174</v>
      </c>
      <c r="B1175" s="7">
        <v>1174</v>
      </c>
      <c r="C1175" s="7" t="s">
        <v>2563</v>
      </c>
      <c r="D1175" s="7" t="s">
        <v>2564</v>
      </c>
      <c r="E1175" s="13" t="s">
        <v>51</v>
      </c>
      <c r="F1175" s="7">
        <v>300</v>
      </c>
      <c r="G1175" s="7" t="s">
        <v>130</v>
      </c>
      <c r="H1175" s="7">
        <v>2000</v>
      </c>
      <c r="I1175" s="14" t="s">
        <v>53</v>
      </c>
      <c r="J1175" s="13" t="s">
        <v>54</v>
      </c>
      <c r="K1175" s="7" t="s">
        <v>117</v>
      </c>
      <c r="L1175" s="7" t="s">
        <v>87</v>
      </c>
      <c r="M1175" s="7" t="s">
        <v>57</v>
      </c>
      <c r="N1175" s="7">
        <v>29.7</v>
      </c>
      <c r="O1175" s="7" t="s">
        <v>58</v>
      </c>
      <c r="P1175" s="7"/>
      <c r="Q1175" t="s">
        <v>7875</v>
      </c>
      <c r="R1175" s="7" t="s">
        <v>59</v>
      </c>
      <c r="S1175" s="14" t="s">
        <v>59</v>
      </c>
      <c r="T1175" t="b">
        <v>0</v>
      </c>
      <c r="U1175" s="7">
        <v>570</v>
      </c>
      <c r="V1175" s="7">
        <v>19.739999999999998</v>
      </c>
      <c r="W1175" s="7">
        <v>29.14</v>
      </c>
      <c r="X1175" s="7">
        <v>0.92126660000000005</v>
      </c>
      <c r="Y1175" s="7">
        <v>0.91317999999999999</v>
      </c>
      <c r="Z1175" s="7">
        <v>6.4</v>
      </c>
      <c r="AA1175" s="7">
        <v>5.51</v>
      </c>
      <c r="AB1175" s="14">
        <v>1.93</v>
      </c>
      <c r="AC1175" s="17">
        <v>1E-4</v>
      </c>
      <c r="AD1175" s="3">
        <v>0.99990000000000001</v>
      </c>
      <c r="AE1175" s="14" t="s">
        <v>197</v>
      </c>
      <c r="AF1175" s="13">
        <v>6</v>
      </c>
      <c r="AG1175" s="14">
        <v>5</v>
      </c>
      <c r="AH1175" s="13">
        <v>3</v>
      </c>
      <c r="AI1175" s="7">
        <v>3</v>
      </c>
      <c r="AJ1175" s="7">
        <v>0</v>
      </c>
      <c r="AK1175" s="7">
        <v>2</v>
      </c>
      <c r="AL1175" s="7">
        <v>2</v>
      </c>
      <c r="AM1175" s="14">
        <v>0</v>
      </c>
      <c r="AN1175" s="13">
        <v>3</v>
      </c>
      <c r="AO1175" s="14">
        <v>3</v>
      </c>
      <c r="AP1175" s="7" t="s">
        <v>66</v>
      </c>
      <c r="AQ1175" s="7" t="s">
        <v>62</v>
      </c>
      <c r="AR1175" s="7" t="s">
        <v>66</v>
      </c>
      <c r="AS1175" s="7" t="s">
        <v>70</v>
      </c>
      <c r="AT1175" s="7" t="s">
        <v>62</v>
      </c>
      <c r="AU1175" s="7" t="s">
        <v>66</v>
      </c>
      <c r="AV1175" s="7" t="s">
        <v>70</v>
      </c>
      <c r="AW1175" s="7" t="s">
        <v>70</v>
      </c>
      <c r="AX1175" s="12">
        <v>0</v>
      </c>
      <c r="AY1175" s="12">
        <v>0</v>
      </c>
      <c r="AZ1175" s="12">
        <v>0</v>
      </c>
      <c r="BA1175" s="12">
        <v>1</v>
      </c>
      <c r="BB1175" s="12">
        <v>1</v>
      </c>
      <c r="BC1175" s="12">
        <v>0</v>
      </c>
      <c r="BD1175" s="35">
        <v>1</v>
      </c>
      <c r="BE1175" s="12">
        <v>1</v>
      </c>
    </row>
    <row r="1176" spans="1:57" x14ac:dyDescent="0.35">
      <c r="A1176" s="7">
        <v>1175</v>
      </c>
      <c r="B1176" s="7">
        <v>1175</v>
      </c>
      <c r="C1176" s="7" t="s">
        <v>2565</v>
      </c>
      <c r="D1176" s="7" t="s">
        <v>2566</v>
      </c>
      <c r="E1176" s="13" t="s">
        <v>51</v>
      </c>
      <c r="F1176" s="7">
        <v>300</v>
      </c>
      <c r="G1176" s="7" t="s">
        <v>126</v>
      </c>
      <c r="H1176" s="7"/>
      <c r="I1176" s="14" t="s">
        <v>53</v>
      </c>
      <c r="J1176" s="13" t="s">
        <v>54</v>
      </c>
      <c r="K1176" s="7" t="s">
        <v>117</v>
      </c>
      <c r="L1176" s="7" t="s">
        <v>87</v>
      </c>
      <c r="M1176" s="7" t="s">
        <v>57</v>
      </c>
      <c r="N1176" s="7">
        <v>26.3</v>
      </c>
      <c r="O1176" s="7" t="s">
        <v>109</v>
      </c>
      <c r="P1176" s="7"/>
      <c r="Q1176" t="s">
        <v>7875</v>
      </c>
      <c r="R1176" s="7" t="s">
        <v>59</v>
      </c>
      <c r="S1176" s="14" t="s">
        <v>59</v>
      </c>
      <c r="T1176" t="b">
        <v>0</v>
      </c>
      <c r="U1176" s="7">
        <v>612</v>
      </c>
      <c r="V1176" s="7">
        <v>14.98</v>
      </c>
      <c r="W1176" s="7">
        <v>25.36</v>
      </c>
      <c r="X1176" s="7">
        <v>0.60766659999999995</v>
      </c>
      <c r="Y1176" s="7">
        <v>1.1265400000000001</v>
      </c>
      <c r="Z1176" s="7">
        <v>5.9</v>
      </c>
      <c r="AA1176" s="7">
        <v>3.75</v>
      </c>
      <c r="AB1176" s="14">
        <v>4.01</v>
      </c>
      <c r="AC1176" s="17">
        <v>4.2927199999999999E-2</v>
      </c>
      <c r="AD1176" s="3">
        <v>0.95707299999999995</v>
      </c>
      <c r="AE1176" s="14" t="s">
        <v>197</v>
      </c>
      <c r="AF1176" s="13">
        <v>6</v>
      </c>
      <c r="AG1176" s="14">
        <v>5</v>
      </c>
      <c r="AH1176" s="13">
        <v>3</v>
      </c>
      <c r="AI1176" s="7">
        <v>3</v>
      </c>
      <c r="AJ1176" s="7">
        <v>0</v>
      </c>
      <c r="AK1176" s="7">
        <v>2</v>
      </c>
      <c r="AL1176" s="7">
        <v>2</v>
      </c>
      <c r="AM1176" s="14">
        <v>0</v>
      </c>
      <c r="AN1176" s="13">
        <v>3</v>
      </c>
      <c r="AO1176" s="14">
        <v>3</v>
      </c>
      <c r="AP1176" s="7" t="s">
        <v>66</v>
      </c>
      <c r="AQ1176" s="7" t="s">
        <v>62</v>
      </c>
      <c r="AR1176" s="7" t="s">
        <v>66</v>
      </c>
      <c r="AS1176" s="7" t="s">
        <v>5797</v>
      </c>
      <c r="AT1176" s="7" t="s">
        <v>62</v>
      </c>
      <c r="AU1176" s="7" t="s">
        <v>66</v>
      </c>
      <c r="AV1176" s="7" t="s">
        <v>70</v>
      </c>
      <c r="AW1176" s="7" t="s">
        <v>70</v>
      </c>
      <c r="AX1176" s="12">
        <v>0</v>
      </c>
      <c r="AY1176" s="12">
        <v>0</v>
      </c>
      <c r="AZ1176" s="12">
        <v>0</v>
      </c>
      <c r="BA1176" s="12" t="s">
        <v>5797</v>
      </c>
      <c r="BB1176" s="12">
        <v>1</v>
      </c>
      <c r="BC1176" s="12">
        <v>0</v>
      </c>
      <c r="BD1176" s="35">
        <v>1</v>
      </c>
      <c r="BE1176" s="12">
        <v>1</v>
      </c>
    </row>
    <row r="1177" spans="1:57" x14ac:dyDescent="0.35">
      <c r="A1177" s="7">
        <v>1176</v>
      </c>
      <c r="B1177" s="7">
        <v>1176</v>
      </c>
      <c r="C1177" s="7" t="s">
        <v>2567</v>
      </c>
      <c r="D1177" s="7" t="s">
        <v>2568</v>
      </c>
      <c r="E1177" s="13" t="s">
        <v>51</v>
      </c>
      <c r="F1177" s="7">
        <v>300</v>
      </c>
      <c r="G1177" s="7" t="s">
        <v>126</v>
      </c>
      <c r="H1177" s="7"/>
      <c r="I1177" s="14" t="s">
        <v>53</v>
      </c>
      <c r="J1177" s="13" t="s">
        <v>54</v>
      </c>
      <c r="K1177" s="7" t="s">
        <v>107</v>
      </c>
      <c r="L1177" s="7" t="s">
        <v>56</v>
      </c>
      <c r="M1177" s="7" t="s">
        <v>57</v>
      </c>
      <c r="N1177" s="7">
        <v>28.6</v>
      </c>
      <c r="O1177" s="7" t="s">
        <v>86</v>
      </c>
      <c r="P1177" s="7"/>
      <c r="Q1177" t="s">
        <v>7875</v>
      </c>
      <c r="R1177" s="7" t="s">
        <v>59</v>
      </c>
      <c r="S1177" s="14" t="s">
        <v>59</v>
      </c>
      <c r="T1177" t="b">
        <v>0</v>
      </c>
      <c r="U1177" s="7">
        <v>608</v>
      </c>
      <c r="V1177" s="7">
        <v>15.28</v>
      </c>
      <c r="W1177" s="7">
        <v>25.64</v>
      </c>
      <c r="X1177" s="7">
        <v>0.62786660000000005</v>
      </c>
      <c r="Y1177" s="7">
        <v>1.0983400000000001</v>
      </c>
      <c r="Z1177" s="7">
        <v>6</v>
      </c>
      <c r="AA1177" s="7">
        <v>3.64</v>
      </c>
      <c r="AB1177" s="14">
        <v>4.12</v>
      </c>
      <c r="AC1177" s="17">
        <v>1E-4</v>
      </c>
      <c r="AD1177" s="3">
        <v>0.99990000000000001</v>
      </c>
      <c r="AE1177" s="14" t="s">
        <v>197</v>
      </c>
      <c r="AF1177" s="13">
        <v>6</v>
      </c>
      <c r="AG1177" s="14">
        <v>5</v>
      </c>
      <c r="AH1177" s="13">
        <v>3</v>
      </c>
      <c r="AI1177" s="7">
        <v>3</v>
      </c>
      <c r="AJ1177" s="7">
        <v>0</v>
      </c>
      <c r="AK1177" s="7">
        <v>2</v>
      </c>
      <c r="AL1177" s="7">
        <v>2</v>
      </c>
      <c r="AM1177" s="14">
        <v>0</v>
      </c>
      <c r="AN1177" s="13">
        <v>3</v>
      </c>
      <c r="AO1177" s="14">
        <v>3</v>
      </c>
      <c r="AP1177" s="7" t="s">
        <v>66</v>
      </c>
      <c r="AQ1177" s="7" t="s">
        <v>62</v>
      </c>
      <c r="AR1177" s="7" t="s">
        <v>66</v>
      </c>
      <c r="AS1177" s="7" t="s">
        <v>70</v>
      </c>
      <c r="AT1177" s="7" t="s">
        <v>62</v>
      </c>
      <c r="AU1177" s="7" t="s">
        <v>66</v>
      </c>
      <c r="AV1177" s="7" t="s">
        <v>70</v>
      </c>
      <c r="AW1177" s="7" t="s">
        <v>70</v>
      </c>
      <c r="AX1177" s="12">
        <v>0</v>
      </c>
      <c r="AY1177" s="12">
        <v>0</v>
      </c>
      <c r="AZ1177" s="12">
        <v>0</v>
      </c>
      <c r="BA1177" s="12">
        <v>1</v>
      </c>
      <c r="BB1177" s="12">
        <v>1</v>
      </c>
      <c r="BC1177" s="12">
        <v>0</v>
      </c>
      <c r="BD1177" s="35">
        <v>1</v>
      </c>
      <c r="BE1177" s="12">
        <v>1</v>
      </c>
    </row>
    <row r="1178" spans="1:57" x14ac:dyDescent="0.35">
      <c r="A1178" s="7">
        <v>1177</v>
      </c>
      <c r="B1178" s="7">
        <v>1177</v>
      </c>
      <c r="C1178" s="7" t="s">
        <v>2569</v>
      </c>
      <c r="D1178" s="7" t="s">
        <v>2570</v>
      </c>
      <c r="E1178" s="13" t="s">
        <v>51</v>
      </c>
      <c r="F1178" s="7">
        <v>300</v>
      </c>
      <c r="G1178" s="7" t="s">
        <v>126</v>
      </c>
      <c r="H1178" s="7"/>
      <c r="I1178" s="14" t="s">
        <v>53</v>
      </c>
      <c r="J1178" s="13" t="s">
        <v>54</v>
      </c>
      <c r="K1178" s="7" t="s">
        <v>117</v>
      </c>
      <c r="L1178" s="7" t="s">
        <v>76</v>
      </c>
      <c r="M1178" s="7" t="s">
        <v>57</v>
      </c>
      <c r="N1178" s="7">
        <v>32.299999999999997</v>
      </c>
      <c r="O1178" s="7" t="s">
        <v>86</v>
      </c>
      <c r="P1178" s="7">
        <v>40</v>
      </c>
      <c r="Q1178" t="s">
        <v>7875</v>
      </c>
      <c r="R1178" s="7" t="s">
        <v>59</v>
      </c>
      <c r="S1178" s="14" t="s">
        <v>59</v>
      </c>
      <c r="T1178" t="b">
        <v>0</v>
      </c>
      <c r="U1178" s="7">
        <v>671</v>
      </c>
      <c r="V1178" s="7">
        <v>14.46</v>
      </c>
      <c r="W1178" s="7">
        <v>24.68</v>
      </c>
      <c r="X1178" s="7">
        <v>0.54306679999999996</v>
      </c>
      <c r="Y1178" s="7">
        <v>1.27878</v>
      </c>
      <c r="Z1178" s="7">
        <v>5.5</v>
      </c>
      <c r="AA1178" s="7">
        <v>4.5599999999999996</v>
      </c>
      <c r="AB1178" s="14">
        <v>3.07</v>
      </c>
      <c r="AC1178" s="17">
        <v>1.9005599999999999E-3</v>
      </c>
      <c r="AD1178" s="3">
        <v>0.99809899999999996</v>
      </c>
      <c r="AE1178" s="14" t="s">
        <v>197</v>
      </c>
      <c r="AF1178" s="13">
        <v>6</v>
      </c>
      <c r="AG1178" s="14">
        <v>5</v>
      </c>
      <c r="AH1178" s="13">
        <v>3</v>
      </c>
      <c r="AI1178" s="7">
        <v>3</v>
      </c>
      <c r="AJ1178" s="7">
        <v>0</v>
      </c>
      <c r="AK1178" s="7">
        <v>2</v>
      </c>
      <c r="AL1178" s="7">
        <v>2</v>
      </c>
      <c r="AM1178" s="14">
        <v>0</v>
      </c>
      <c r="AN1178" s="13">
        <v>3</v>
      </c>
      <c r="AO1178" s="14">
        <v>3</v>
      </c>
      <c r="AP1178" s="7" t="s">
        <v>66</v>
      </c>
      <c r="AQ1178" s="7" t="s">
        <v>62</v>
      </c>
      <c r="AR1178" s="7" t="s">
        <v>66</v>
      </c>
      <c r="AS1178" s="7" t="s">
        <v>70</v>
      </c>
      <c r="AT1178" s="7" t="s">
        <v>62</v>
      </c>
      <c r="AU1178" s="7" t="s">
        <v>66</v>
      </c>
      <c r="AV1178" s="7" t="s">
        <v>70</v>
      </c>
      <c r="AW1178" s="7" t="s">
        <v>70</v>
      </c>
      <c r="AX1178" s="12">
        <v>0</v>
      </c>
      <c r="AY1178" s="12">
        <v>0</v>
      </c>
      <c r="AZ1178" s="12">
        <v>0</v>
      </c>
      <c r="BA1178" s="12">
        <v>1</v>
      </c>
      <c r="BB1178" s="12" t="s">
        <v>5797</v>
      </c>
      <c r="BC1178" s="12">
        <v>0</v>
      </c>
      <c r="BD1178" s="35">
        <v>1</v>
      </c>
      <c r="BE1178" s="12">
        <v>1</v>
      </c>
    </row>
    <row r="1179" spans="1:57" x14ac:dyDescent="0.35">
      <c r="A1179" s="7">
        <v>1178</v>
      </c>
      <c r="B1179" s="7">
        <v>1178</v>
      </c>
      <c r="C1179" s="7" t="s">
        <v>2571</v>
      </c>
      <c r="D1179" s="7" t="s">
        <v>2572</v>
      </c>
      <c r="E1179" s="13" t="s">
        <v>51</v>
      </c>
      <c r="F1179" s="7">
        <v>300</v>
      </c>
      <c r="G1179" s="7" t="s">
        <v>126</v>
      </c>
      <c r="H1179" s="7"/>
      <c r="I1179" s="14" t="s">
        <v>53</v>
      </c>
      <c r="J1179" s="13" t="s">
        <v>54</v>
      </c>
      <c r="K1179" s="7" t="s">
        <v>117</v>
      </c>
      <c r="L1179" s="7" t="s">
        <v>87</v>
      </c>
      <c r="M1179" s="7" t="s">
        <v>84</v>
      </c>
      <c r="N1179" s="7">
        <v>23.5</v>
      </c>
      <c r="O1179" s="7" t="s">
        <v>109</v>
      </c>
      <c r="P1179" s="7"/>
      <c r="Q1179" t="s">
        <v>7875</v>
      </c>
      <c r="R1179" s="7" t="s">
        <v>59</v>
      </c>
      <c r="S1179" s="14" t="s">
        <v>59</v>
      </c>
      <c r="T1179" t="b">
        <v>0</v>
      </c>
      <c r="U1179" s="7">
        <v>576</v>
      </c>
      <c r="V1179" s="7">
        <v>14.74</v>
      </c>
      <c r="W1179" s="7">
        <v>25.24</v>
      </c>
      <c r="X1179" s="7">
        <v>0.61659980000000003</v>
      </c>
      <c r="Y1179" s="7">
        <v>1.0436000000000001</v>
      </c>
      <c r="Z1179" s="7">
        <v>6</v>
      </c>
      <c r="AA1179" s="7">
        <v>3.63</v>
      </c>
      <c r="AB1179" s="14">
        <v>3.99</v>
      </c>
      <c r="AC1179" s="17">
        <v>2.8161499999999998E-4</v>
      </c>
      <c r="AD1179" s="3">
        <v>0.999718</v>
      </c>
      <c r="AE1179" s="14" t="s">
        <v>197</v>
      </c>
      <c r="AF1179" s="13">
        <v>6</v>
      </c>
      <c r="AG1179" s="14">
        <v>5</v>
      </c>
      <c r="AH1179" s="13">
        <v>3</v>
      </c>
      <c r="AI1179" s="7">
        <v>3</v>
      </c>
      <c r="AJ1179" s="7">
        <v>0</v>
      </c>
      <c r="AK1179" s="7">
        <v>2</v>
      </c>
      <c r="AL1179" s="7">
        <v>2</v>
      </c>
      <c r="AM1179" s="14">
        <v>0</v>
      </c>
      <c r="AN1179" s="13">
        <v>3</v>
      </c>
      <c r="AO1179" s="14">
        <v>3</v>
      </c>
      <c r="AP1179" s="7" t="s">
        <v>66</v>
      </c>
      <c r="AQ1179" s="7" t="s">
        <v>62</v>
      </c>
      <c r="AR1179" s="7" t="s">
        <v>66</v>
      </c>
      <c r="AS1179" s="7" t="s">
        <v>70</v>
      </c>
      <c r="AT1179" s="7" t="s">
        <v>62</v>
      </c>
      <c r="AU1179" s="7" t="s">
        <v>66</v>
      </c>
      <c r="AV1179" s="7" t="s">
        <v>70</v>
      </c>
      <c r="AW1179" s="7" t="s">
        <v>70</v>
      </c>
      <c r="AX1179" s="12">
        <v>0</v>
      </c>
      <c r="AY1179" s="12">
        <v>0</v>
      </c>
      <c r="AZ1179" s="12">
        <v>0</v>
      </c>
      <c r="BA1179" s="12">
        <v>1</v>
      </c>
      <c r="BB1179" s="12">
        <v>1</v>
      </c>
      <c r="BC1179" s="12">
        <v>0</v>
      </c>
      <c r="BD1179" s="35">
        <v>1</v>
      </c>
      <c r="BE1179" s="12">
        <v>1</v>
      </c>
    </row>
    <row r="1180" spans="1:57" x14ac:dyDescent="0.35">
      <c r="A1180" s="7">
        <v>1179</v>
      </c>
      <c r="B1180" s="7">
        <v>1179</v>
      </c>
      <c r="C1180" s="7" t="s">
        <v>2573</v>
      </c>
      <c r="D1180" s="7" t="s">
        <v>2574</v>
      </c>
      <c r="E1180" s="13" t="s">
        <v>51</v>
      </c>
      <c r="F1180" s="7">
        <v>300</v>
      </c>
      <c r="G1180" s="7" t="s">
        <v>139</v>
      </c>
      <c r="H1180" s="7"/>
      <c r="I1180" s="14" t="s">
        <v>53</v>
      </c>
      <c r="J1180" s="13" t="s">
        <v>54</v>
      </c>
      <c r="K1180" s="7" t="s">
        <v>107</v>
      </c>
      <c r="L1180" s="7" t="s">
        <v>56</v>
      </c>
      <c r="M1180" s="7" t="s">
        <v>57</v>
      </c>
      <c r="N1180" s="7">
        <v>21</v>
      </c>
      <c r="O1180" s="7" t="s">
        <v>109</v>
      </c>
      <c r="P1180" s="7">
        <v>33</v>
      </c>
      <c r="Q1180" t="s">
        <v>7881</v>
      </c>
      <c r="R1180" s="7" t="s">
        <v>59</v>
      </c>
      <c r="S1180" s="14" t="s">
        <v>56</v>
      </c>
      <c r="T1180" t="b">
        <v>0</v>
      </c>
      <c r="U1180" s="7">
        <v>1578</v>
      </c>
      <c r="V1180" s="7">
        <v>17.34</v>
      </c>
      <c r="W1180" s="7">
        <v>27.56</v>
      </c>
      <c r="X1180" s="7">
        <v>0.57933319999999999</v>
      </c>
      <c r="Y1180" s="7">
        <v>2.2570399999999999</v>
      </c>
      <c r="Z1180" s="7">
        <v>6.1</v>
      </c>
      <c r="AA1180" s="7">
        <v>2.95</v>
      </c>
      <c r="AB1180" s="14">
        <v>3.66</v>
      </c>
      <c r="AC1180" s="17">
        <v>1E-4</v>
      </c>
      <c r="AD1180" s="3">
        <v>0.99990000000000001</v>
      </c>
      <c r="AE1180" s="14" t="s">
        <v>197</v>
      </c>
      <c r="AF1180" s="13">
        <v>6</v>
      </c>
      <c r="AG1180" s="14">
        <v>5</v>
      </c>
      <c r="AH1180" s="13">
        <v>3</v>
      </c>
      <c r="AI1180" s="7">
        <v>3</v>
      </c>
      <c r="AJ1180" s="7">
        <v>0</v>
      </c>
      <c r="AK1180" s="7">
        <v>2</v>
      </c>
      <c r="AL1180" s="7">
        <v>2</v>
      </c>
      <c r="AM1180" s="14">
        <v>0</v>
      </c>
      <c r="AN1180" s="13">
        <v>3</v>
      </c>
      <c r="AO1180" s="14">
        <v>3</v>
      </c>
      <c r="AP1180" s="7" t="s">
        <v>66</v>
      </c>
      <c r="AQ1180" s="7" t="s">
        <v>62</v>
      </c>
      <c r="AR1180" s="7" t="s">
        <v>66</v>
      </c>
      <c r="AS1180" s="7" t="s">
        <v>70</v>
      </c>
      <c r="AT1180" s="7" t="s">
        <v>62</v>
      </c>
      <c r="AU1180" s="7" t="s">
        <v>66</v>
      </c>
      <c r="AV1180" s="7" t="s">
        <v>70</v>
      </c>
      <c r="AW1180" s="7" t="s">
        <v>70</v>
      </c>
      <c r="AX1180" s="12">
        <v>0</v>
      </c>
      <c r="AY1180" s="12">
        <v>0</v>
      </c>
      <c r="AZ1180" s="12">
        <v>0</v>
      </c>
      <c r="BA1180" s="12">
        <v>1</v>
      </c>
      <c r="BB1180" s="12">
        <v>1</v>
      </c>
      <c r="BC1180" s="12">
        <v>0</v>
      </c>
      <c r="BD1180" s="35">
        <v>1</v>
      </c>
      <c r="BE1180" s="12">
        <v>1</v>
      </c>
    </row>
    <row r="1181" spans="1:57" x14ac:dyDescent="0.35">
      <c r="A1181" s="7">
        <v>1180</v>
      </c>
      <c r="B1181" s="7">
        <v>1180</v>
      </c>
      <c r="C1181" s="7" t="s">
        <v>2575</v>
      </c>
      <c r="D1181" s="7" t="s">
        <v>2576</v>
      </c>
      <c r="E1181" s="13" t="s">
        <v>51</v>
      </c>
      <c r="F1181" s="7">
        <v>300</v>
      </c>
      <c r="G1181" s="7" t="s">
        <v>89</v>
      </c>
      <c r="H1181" s="7">
        <v>1600</v>
      </c>
      <c r="I1181" s="14" t="s">
        <v>53</v>
      </c>
      <c r="J1181" s="13" t="s">
        <v>54</v>
      </c>
      <c r="K1181" s="7" t="s">
        <v>106</v>
      </c>
      <c r="L1181" s="7" t="s">
        <v>56</v>
      </c>
      <c r="M1181" s="7" t="s">
        <v>57</v>
      </c>
      <c r="N1181" s="7">
        <v>17</v>
      </c>
      <c r="O1181" s="7" t="s">
        <v>86</v>
      </c>
      <c r="P1181" s="7">
        <v>44</v>
      </c>
      <c r="Q1181" t="s">
        <v>7897</v>
      </c>
      <c r="R1181" s="7" t="s">
        <v>59</v>
      </c>
      <c r="S1181" s="14" t="s">
        <v>59</v>
      </c>
      <c r="T1181" t="b">
        <v>0</v>
      </c>
      <c r="U1181" s="7">
        <v>1031</v>
      </c>
      <c r="V1181" s="7">
        <v>15.26</v>
      </c>
      <c r="W1181" s="7">
        <v>24.38</v>
      </c>
      <c r="X1181" s="7">
        <v>0.63680019999999993</v>
      </c>
      <c r="Y1181" s="7">
        <v>1.78372</v>
      </c>
      <c r="Z1181" s="7">
        <v>4.8</v>
      </c>
      <c r="AA1181" s="7">
        <v>3.22</v>
      </c>
      <c r="AB1181" s="14">
        <v>3.12</v>
      </c>
      <c r="AC1181" s="17">
        <v>1E-4</v>
      </c>
      <c r="AD1181" s="3">
        <v>0.99990000000000001</v>
      </c>
      <c r="AE1181" s="14" t="s">
        <v>197</v>
      </c>
      <c r="AF1181" s="13">
        <v>6</v>
      </c>
      <c r="AG1181" s="14">
        <v>5</v>
      </c>
      <c r="AH1181" s="13">
        <v>3</v>
      </c>
      <c r="AI1181" s="7">
        <v>3</v>
      </c>
      <c r="AJ1181" s="7">
        <v>0</v>
      </c>
      <c r="AK1181" s="7">
        <v>2</v>
      </c>
      <c r="AL1181" s="7">
        <v>2</v>
      </c>
      <c r="AM1181" s="14">
        <v>0</v>
      </c>
      <c r="AN1181" s="13">
        <v>3</v>
      </c>
      <c r="AO1181" s="14">
        <v>3</v>
      </c>
      <c r="AP1181" s="7" t="s">
        <v>66</v>
      </c>
      <c r="AQ1181" s="7" t="s">
        <v>62</v>
      </c>
      <c r="AR1181" s="7" t="s">
        <v>66</v>
      </c>
      <c r="AS1181" s="7" t="s">
        <v>70</v>
      </c>
      <c r="AT1181" s="7" t="s">
        <v>62</v>
      </c>
      <c r="AU1181" s="7" t="s">
        <v>66</v>
      </c>
      <c r="AV1181" s="7" t="s">
        <v>70</v>
      </c>
      <c r="AW1181" s="7" t="s">
        <v>70</v>
      </c>
      <c r="AX1181" s="12">
        <v>0</v>
      </c>
      <c r="AY1181" s="12">
        <v>0</v>
      </c>
      <c r="AZ1181" s="12">
        <v>0</v>
      </c>
      <c r="BA1181" s="12">
        <v>1</v>
      </c>
      <c r="BB1181" s="12">
        <v>1</v>
      </c>
      <c r="BC1181" s="12">
        <v>0</v>
      </c>
      <c r="BD1181" s="35">
        <v>1</v>
      </c>
      <c r="BE1181" s="12">
        <v>1</v>
      </c>
    </row>
    <row r="1182" spans="1:57" x14ac:dyDescent="0.35">
      <c r="A1182" s="7">
        <v>1181</v>
      </c>
      <c r="B1182" s="7">
        <v>1181</v>
      </c>
      <c r="C1182" s="7" t="s">
        <v>2577</v>
      </c>
      <c r="D1182" s="7" t="s">
        <v>2578</v>
      </c>
      <c r="E1182" s="13" t="s">
        <v>51</v>
      </c>
      <c r="F1182" s="7">
        <v>300</v>
      </c>
      <c r="G1182" s="7" t="s">
        <v>100</v>
      </c>
      <c r="H1182" s="7">
        <v>2080</v>
      </c>
      <c r="I1182" s="14" t="s">
        <v>53</v>
      </c>
      <c r="J1182" s="13" t="s">
        <v>54</v>
      </c>
      <c r="K1182" s="7" t="s">
        <v>83</v>
      </c>
      <c r="L1182" s="7" t="s">
        <v>56</v>
      </c>
      <c r="M1182" s="7" t="s">
        <v>57</v>
      </c>
      <c r="N1182" s="7">
        <v>25</v>
      </c>
      <c r="O1182" s="7" t="s">
        <v>86</v>
      </c>
      <c r="P1182" s="7">
        <v>33</v>
      </c>
      <c r="Q1182" t="s">
        <v>7875</v>
      </c>
      <c r="R1182" s="7" t="s">
        <v>59</v>
      </c>
      <c r="S1182" s="14" t="s">
        <v>59</v>
      </c>
      <c r="T1182" t="b">
        <v>0</v>
      </c>
      <c r="U1182" s="7">
        <v>372</v>
      </c>
      <c r="V1182" s="7">
        <v>10.36</v>
      </c>
      <c r="W1182" s="7">
        <v>25.88</v>
      </c>
      <c r="X1182" s="7">
        <v>1.0087345999999999</v>
      </c>
      <c r="Y1182" s="7">
        <v>0.45353999999999989</v>
      </c>
      <c r="Z1182" s="7">
        <v>7.3</v>
      </c>
      <c r="AA1182" s="7">
        <v>5.91</v>
      </c>
      <c r="AB1182" s="14">
        <v>2.15</v>
      </c>
      <c r="AC1182" s="17">
        <v>1.1553300000000001E-2</v>
      </c>
      <c r="AD1182" s="3">
        <v>0.98844699999999996</v>
      </c>
      <c r="AE1182" s="14" t="s">
        <v>197</v>
      </c>
      <c r="AF1182" s="13">
        <v>6</v>
      </c>
      <c r="AG1182" s="14">
        <v>6</v>
      </c>
      <c r="AH1182" s="13">
        <v>3</v>
      </c>
      <c r="AI1182" s="7">
        <v>3</v>
      </c>
      <c r="AJ1182" s="7">
        <v>0</v>
      </c>
      <c r="AK1182" s="7">
        <v>3</v>
      </c>
      <c r="AL1182" s="7">
        <v>3</v>
      </c>
      <c r="AM1182" s="14">
        <v>0</v>
      </c>
      <c r="AN1182" s="13">
        <v>3</v>
      </c>
      <c r="AO1182" s="14">
        <v>3</v>
      </c>
      <c r="AP1182" s="7" t="s">
        <v>5797</v>
      </c>
      <c r="AQ1182" s="7" t="s">
        <v>62</v>
      </c>
      <c r="AR1182" s="7" t="s">
        <v>62</v>
      </c>
      <c r="AS1182" s="7" t="s">
        <v>5797</v>
      </c>
      <c r="AT1182" s="7" t="s">
        <v>70</v>
      </c>
      <c r="AU1182" s="7" t="s">
        <v>66</v>
      </c>
      <c r="AV1182" s="7" t="s">
        <v>5797</v>
      </c>
      <c r="AW1182" s="7" t="s">
        <v>70</v>
      </c>
      <c r="AX1182" s="12">
        <v>0</v>
      </c>
      <c r="AY1182" s="12">
        <v>0</v>
      </c>
      <c r="AZ1182" s="12">
        <v>0</v>
      </c>
      <c r="BA1182" s="12" t="s">
        <v>5797</v>
      </c>
      <c r="BB1182" s="12">
        <v>1</v>
      </c>
      <c r="BC1182" s="12">
        <v>0</v>
      </c>
      <c r="BD1182" s="35">
        <v>1</v>
      </c>
      <c r="BE1182" s="12">
        <v>1</v>
      </c>
    </row>
    <row r="1183" spans="1:57" x14ac:dyDescent="0.35">
      <c r="A1183" s="7">
        <v>1182</v>
      </c>
      <c r="B1183" s="7">
        <v>1182</v>
      </c>
      <c r="C1183" s="7" t="s">
        <v>2579</v>
      </c>
      <c r="D1183" s="7" t="s">
        <v>2580</v>
      </c>
      <c r="E1183" s="13" t="s">
        <v>51</v>
      </c>
      <c r="F1183" s="7">
        <v>300</v>
      </c>
      <c r="G1183" s="7" t="s">
        <v>100</v>
      </c>
      <c r="H1183" s="7">
        <v>2170</v>
      </c>
      <c r="I1183" s="14" t="s">
        <v>53</v>
      </c>
      <c r="J1183" s="13" t="s">
        <v>54</v>
      </c>
      <c r="K1183" s="7" t="s">
        <v>92</v>
      </c>
      <c r="L1183" s="7" t="s">
        <v>56</v>
      </c>
      <c r="M1183" s="7" t="s">
        <v>57</v>
      </c>
      <c r="N1183" s="7">
        <v>21</v>
      </c>
      <c r="O1183" s="7" t="s">
        <v>86</v>
      </c>
      <c r="P1183" s="7">
        <v>37</v>
      </c>
      <c r="Q1183" t="s">
        <v>7875</v>
      </c>
      <c r="R1183" s="7" t="s">
        <v>59</v>
      </c>
      <c r="S1183" s="14" t="s">
        <v>59</v>
      </c>
      <c r="T1183" t="b">
        <v>0</v>
      </c>
      <c r="U1183" s="7">
        <v>477</v>
      </c>
      <c r="V1183" s="7">
        <v>10.8</v>
      </c>
      <c r="W1183" s="7">
        <v>25.024999999999999</v>
      </c>
      <c r="X1183" s="7">
        <v>0.93925000000000003</v>
      </c>
      <c r="Y1183" s="7">
        <v>0.77512499999999995</v>
      </c>
      <c r="Z1183" s="7">
        <v>6.7</v>
      </c>
      <c r="AA1183" s="7">
        <v>6.54</v>
      </c>
      <c r="AB1183" s="14">
        <v>1.53</v>
      </c>
      <c r="AC1183" s="17">
        <v>3.5596400000000002E-3</v>
      </c>
      <c r="AD1183" s="3">
        <v>0.99643999999999999</v>
      </c>
      <c r="AE1183" s="14" t="s">
        <v>197</v>
      </c>
      <c r="AF1183" s="13">
        <v>6</v>
      </c>
      <c r="AG1183" s="14">
        <v>6</v>
      </c>
      <c r="AH1183" s="13">
        <v>3</v>
      </c>
      <c r="AI1183" s="7">
        <v>2</v>
      </c>
      <c r="AJ1183" s="7">
        <v>1</v>
      </c>
      <c r="AK1183" s="7">
        <v>3</v>
      </c>
      <c r="AL1183" s="7">
        <v>2</v>
      </c>
      <c r="AM1183" s="14">
        <v>1</v>
      </c>
      <c r="AN1183" s="13">
        <v>3</v>
      </c>
      <c r="AO1183" s="14">
        <v>3</v>
      </c>
      <c r="AP1183" s="7" t="s">
        <v>5797</v>
      </c>
      <c r="AQ1183" s="7" t="s">
        <v>62</v>
      </c>
      <c r="AR1183" s="7" t="s">
        <v>62</v>
      </c>
      <c r="AS1183" s="7" t="s">
        <v>5797</v>
      </c>
      <c r="AT1183" s="7" t="s">
        <v>63</v>
      </c>
      <c r="AU1183" s="7" t="s">
        <v>66</v>
      </c>
      <c r="AV1183" s="7" t="s">
        <v>70</v>
      </c>
      <c r="AW1183" s="7" t="s">
        <v>70</v>
      </c>
      <c r="AX1183" s="12">
        <v>0</v>
      </c>
      <c r="AY1183" s="12">
        <v>0</v>
      </c>
      <c r="AZ1183" s="12">
        <v>0</v>
      </c>
      <c r="BA1183" s="12">
        <v>1</v>
      </c>
      <c r="BB1183" s="12">
        <v>1</v>
      </c>
      <c r="BC1183" s="12">
        <v>0</v>
      </c>
      <c r="BD1183" s="35">
        <v>1</v>
      </c>
      <c r="BE1183" s="12">
        <v>1</v>
      </c>
    </row>
    <row r="1184" spans="1:57" x14ac:dyDescent="0.35">
      <c r="A1184" s="7">
        <v>1183</v>
      </c>
      <c r="B1184" s="7">
        <v>1183</v>
      </c>
      <c r="C1184" s="7" t="s">
        <v>2581</v>
      </c>
      <c r="D1184" s="7" t="s">
        <v>2582</v>
      </c>
      <c r="E1184" s="13" t="s">
        <v>51</v>
      </c>
      <c r="F1184" s="7">
        <v>300</v>
      </c>
      <c r="G1184" s="7" t="s">
        <v>98</v>
      </c>
      <c r="H1184" s="7"/>
      <c r="I1184" s="14" t="s">
        <v>53</v>
      </c>
      <c r="J1184" s="13" t="s">
        <v>54</v>
      </c>
      <c r="K1184" s="7" t="s">
        <v>92</v>
      </c>
      <c r="L1184" s="7" t="s">
        <v>56</v>
      </c>
      <c r="M1184" s="7" t="s">
        <v>57</v>
      </c>
      <c r="N1184" s="7">
        <v>14</v>
      </c>
      <c r="O1184" s="7" t="s">
        <v>86</v>
      </c>
      <c r="P1184" s="7">
        <v>47</v>
      </c>
      <c r="Q1184" t="s">
        <v>7875</v>
      </c>
      <c r="R1184" s="7" t="s">
        <v>59</v>
      </c>
      <c r="S1184" s="14" t="s">
        <v>59</v>
      </c>
      <c r="T1184" t="b">
        <v>0</v>
      </c>
      <c r="U1184" s="7">
        <v>459</v>
      </c>
      <c r="V1184" s="7">
        <v>11.82</v>
      </c>
      <c r="W1184" s="7">
        <v>23.48</v>
      </c>
      <c r="X1184" s="7">
        <v>0.57226660000000007</v>
      </c>
      <c r="Y1184" s="7">
        <v>0.84083999999999992</v>
      </c>
      <c r="Z1184" s="7"/>
      <c r="AA1184" s="7"/>
      <c r="AB1184" s="14"/>
      <c r="AC1184" s="17">
        <v>9.0062100000000006E-3</v>
      </c>
      <c r="AD1184" s="3">
        <v>0.99099400000000004</v>
      </c>
      <c r="AE1184" s="14" t="s">
        <v>197</v>
      </c>
      <c r="AF1184" s="13">
        <v>6</v>
      </c>
      <c r="AG1184" s="14">
        <v>5</v>
      </c>
      <c r="AH1184" s="13">
        <v>3</v>
      </c>
      <c r="AI1184" s="7">
        <v>3</v>
      </c>
      <c r="AJ1184" s="7">
        <v>0</v>
      </c>
      <c r="AK1184" s="7">
        <v>2</v>
      </c>
      <c r="AL1184" s="7">
        <v>2</v>
      </c>
      <c r="AM1184" s="14">
        <v>0</v>
      </c>
      <c r="AN1184" s="13">
        <v>3</v>
      </c>
      <c r="AO1184" s="14">
        <v>3</v>
      </c>
      <c r="AP1184" s="7" t="s">
        <v>66</v>
      </c>
      <c r="AQ1184" s="7" t="s">
        <v>62</v>
      </c>
      <c r="AR1184" s="7" t="s">
        <v>66</v>
      </c>
      <c r="AS1184" s="7" t="s">
        <v>70</v>
      </c>
      <c r="AT1184" s="7" t="s">
        <v>62</v>
      </c>
      <c r="AU1184" s="7" t="s">
        <v>66</v>
      </c>
      <c r="AV1184" s="7" t="s">
        <v>70</v>
      </c>
      <c r="AW1184" s="7" t="s">
        <v>70</v>
      </c>
      <c r="AX1184" s="12">
        <v>0</v>
      </c>
      <c r="AY1184" s="12">
        <v>1</v>
      </c>
      <c r="AZ1184" s="12">
        <v>0</v>
      </c>
      <c r="BA1184" s="12">
        <v>0</v>
      </c>
      <c r="BB1184" s="12">
        <v>1</v>
      </c>
      <c r="BC1184" s="12">
        <v>0</v>
      </c>
      <c r="BD1184" s="35">
        <v>1</v>
      </c>
      <c r="BE1184" s="12">
        <v>1</v>
      </c>
    </row>
    <row r="1185" spans="1:57" x14ac:dyDescent="0.35">
      <c r="A1185" s="7">
        <v>1184</v>
      </c>
      <c r="B1185" s="7">
        <v>1184</v>
      </c>
      <c r="C1185" s="7" t="s">
        <v>2583</v>
      </c>
      <c r="D1185" s="7" t="s">
        <v>2584</v>
      </c>
      <c r="E1185" s="13" t="s">
        <v>51</v>
      </c>
      <c r="F1185" s="7">
        <v>300</v>
      </c>
      <c r="G1185" s="7" t="s">
        <v>100</v>
      </c>
      <c r="H1185" s="7"/>
      <c r="I1185" s="14" t="s">
        <v>53</v>
      </c>
      <c r="J1185" s="13" t="s">
        <v>54</v>
      </c>
      <c r="K1185" s="7" t="s">
        <v>83</v>
      </c>
      <c r="L1185" s="7" t="s">
        <v>87</v>
      </c>
      <c r="M1185" s="7" t="s">
        <v>57</v>
      </c>
      <c r="N1185" s="7">
        <v>17</v>
      </c>
      <c r="O1185" s="7" t="s">
        <v>86</v>
      </c>
      <c r="P1185" s="7">
        <v>33</v>
      </c>
      <c r="Q1185" t="s">
        <v>7881</v>
      </c>
      <c r="R1185" s="7" t="s">
        <v>59</v>
      </c>
      <c r="S1185" s="14" t="s">
        <v>59</v>
      </c>
      <c r="T1185" t="b">
        <v>0</v>
      </c>
      <c r="U1185" s="7">
        <v>586</v>
      </c>
      <c r="V1185" s="7">
        <v>12.78</v>
      </c>
      <c r="W1185" s="7">
        <v>28.64</v>
      </c>
      <c r="X1185" s="7">
        <v>1.198666</v>
      </c>
      <c r="Y1185" s="7">
        <v>0.71614</v>
      </c>
      <c r="Z1185" s="7"/>
      <c r="AA1185" s="7"/>
      <c r="AB1185" s="14"/>
      <c r="AC1185" s="17">
        <v>2.5960199999999999E-2</v>
      </c>
      <c r="AD1185" s="3">
        <v>0.97404000000000002</v>
      </c>
      <c r="AE1185" s="14" t="s">
        <v>197</v>
      </c>
      <c r="AF1185" s="13">
        <v>6</v>
      </c>
      <c r="AG1185" s="14">
        <v>5</v>
      </c>
      <c r="AH1185" s="13">
        <v>3</v>
      </c>
      <c r="AI1185" s="7">
        <v>3</v>
      </c>
      <c r="AJ1185" s="7">
        <v>0</v>
      </c>
      <c r="AK1185" s="7">
        <v>2</v>
      </c>
      <c r="AL1185" s="7">
        <v>2</v>
      </c>
      <c r="AM1185" s="14">
        <v>0</v>
      </c>
      <c r="AN1185" s="13">
        <v>3</v>
      </c>
      <c r="AO1185" s="14">
        <v>3</v>
      </c>
      <c r="AP1185" s="7" t="s">
        <v>66</v>
      </c>
      <c r="AQ1185" s="7" t="s">
        <v>62</v>
      </c>
      <c r="AR1185" s="7" t="s">
        <v>66</v>
      </c>
      <c r="AS1185" s="7" t="s">
        <v>5797</v>
      </c>
      <c r="AT1185" s="7" t="s">
        <v>62</v>
      </c>
      <c r="AU1185" s="7" t="s">
        <v>66</v>
      </c>
      <c r="AV1185" s="7" t="s">
        <v>5797</v>
      </c>
      <c r="AW1185" s="7" t="s">
        <v>5797</v>
      </c>
      <c r="AX1185" s="12">
        <v>0</v>
      </c>
      <c r="AY1185" s="12">
        <v>0</v>
      </c>
      <c r="AZ1185" s="12">
        <v>0</v>
      </c>
      <c r="BA1185" s="12">
        <v>1</v>
      </c>
      <c r="BB1185" s="12">
        <v>1</v>
      </c>
      <c r="BC1185" s="12">
        <v>0</v>
      </c>
      <c r="BD1185" s="35">
        <v>1</v>
      </c>
      <c r="BE1185" s="12">
        <v>1</v>
      </c>
    </row>
    <row r="1186" spans="1:57" x14ac:dyDescent="0.35">
      <c r="A1186" s="7">
        <v>1185</v>
      </c>
      <c r="B1186" s="7">
        <v>1185</v>
      </c>
      <c r="C1186" s="7" t="s">
        <v>2585</v>
      </c>
      <c r="D1186" s="7" t="s">
        <v>2586</v>
      </c>
      <c r="E1186" s="13" t="s">
        <v>51</v>
      </c>
      <c r="F1186" s="7">
        <v>300</v>
      </c>
      <c r="G1186" s="7" t="s">
        <v>126</v>
      </c>
      <c r="H1186" s="7"/>
      <c r="I1186" s="14" t="s">
        <v>53</v>
      </c>
      <c r="J1186" s="13" t="s">
        <v>54</v>
      </c>
      <c r="K1186" s="7" t="s">
        <v>117</v>
      </c>
      <c r="L1186" s="7" t="s">
        <v>56</v>
      </c>
      <c r="M1186" s="7" t="s">
        <v>57</v>
      </c>
      <c r="N1186" s="7">
        <v>23.1</v>
      </c>
      <c r="O1186" s="7" t="s">
        <v>58</v>
      </c>
      <c r="P1186" s="7"/>
      <c r="Q1186" t="s">
        <v>7875</v>
      </c>
      <c r="R1186" s="7" t="s">
        <v>59</v>
      </c>
      <c r="S1186" s="14" t="s">
        <v>59</v>
      </c>
      <c r="T1186" t="b">
        <v>0</v>
      </c>
      <c r="U1186" s="7">
        <v>754</v>
      </c>
      <c r="V1186" s="7">
        <v>12.42</v>
      </c>
      <c r="W1186" s="7">
        <v>22.08</v>
      </c>
      <c r="X1186" s="7">
        <v>0.43713360000000001</v>
      </c>
      <c r="Y1186" s="7">
        <v>1.5506</v>
      </c>
      <c r="Z1186" s="7">
        <v>5.0999999999999996</v>
      </c>
      <c r="AA1186" s="7">
        <v>3.76</v>
      </c>
      <c r="AB1186" s="14">
        <v>3.69</v>
      </c>
      <c r="AC1186" s="17">
        <v>1E-4</v>
      </c>
      <c r="AD1186" s="3">
        <v>0.99990000000000001</v>
      </c>
      <c r="AE1186" s="14" t="s">
        <v>197</v>
      </c>
      <c r="AF1186" s="13">
        <v>6</v>
      </c>
      <c r="AG1186" s="14">
        <v>5</v>
      </c>
      <c r="AH1186" s="13">
        <v>3</v>
      </c>
      <c r="AI1186" s="7">
        <v>3</v>
      </c>
      <c r="AJ1186" s="7">
        <v>0</v>
      </c>
      <c r="AK1186" s="7">
        <v>2</v>
      </c>
      <c r="AL1186" s="7">
        <v>2</v>
      </c>
      <c r="AM1186" s="14">
        <v>0</v>
      </c>
      <c r="AN1186" s="13">
        <v>3</v>
      </c>
      <c r="AO1186" s="14">
        <v>3</v>
      </c>
      <c r="AP1186" s="7" t="s">
        <v>66</v>
      </c>
      <c r="AQ1186" s="7" t="s">
        <v>62</v>
      </c>
      <c r="AR1186" s="7" t="s">
        <v>66</v>
      </c>
      <c r="AS1186" s="7" t="s">
        <v>70</v>
      </c>
      <c r="AT1186" s="7" t="s">
        <v>62</v>
      </c>
      <c r="AU1186" s="7" t="s">
        <v>66</v>
      </c>
      <c r="AV1186" s="7" t="s">
        <v>70</v>
      </c>
      <c r="AW1186" s="7" t="s">
        <v>70</v>
      </c>
      <c r="AX1186" s="12">
        <v>0</v>
      </c>
      <c r="AY1186" s="12">
        <v>0</v>
      </c>
      <c r="AZ1186" s="12">
        <v>0</v>
      </c>
      <c r="BA1186" s="12">
        <v>1</v>
      </c>
      <c r="BB1186" s="12">
        <v>1</v>
      </c>
      <c r="BC1186" s="12">
        <v>0</v>
      </c>
      <c r="BD1186" s="35">
        <v>1</v>
      </c>
      <c r="BE1186" s="12">
        <v>1</v>
      </c>
    </row>
    <row r="1187" spans="1:57" x14ac:dyDescent="0.35">
      <c r="A1187" s="7">
        <v>1186</v>
      </c>
      <c r="B1187" s="7">
        <v>1186</v>
      </c>
      <c r="C1187" s="7" t="s">
        <v>2587</v>
      </c>
      <c r="D1187" s="7" t="s">
        <v>2588</v>
      </c>
      <c r="E1187" s="13" t="s">
        <v>51</v>
      </c>
      <c r="F1187" s="7">
        <v>300</v>
      </c>
      <c r="G1187" s="7" t="s">
        <v>80</v>
      </c>
      <c r="H1187" s="7">
        <v>200</v>
      </c>
      <c r="I1187" s="14" t="s">
        <v>53</v>
      </c>
      <c r="J1187" s="13" t="s">
        <v>54</v>
      </c>
      <c r="K1187" s="7" t="s">
        <v>117</v>
      </c>
      <c r="L1187" s="7" t="s">
        <v>56</v>
      </c>
      <c r="M1187" s="7" t="s">
        <v>84</v>
      </c>
      <c r="N1187" s="7">
        <v>17</v>
      </c>
      <c r="O1187" s="7" t="s">
        <v>86</v>
      </c>
      <c r="P1187" s="7">
        <v>37</v>
      </c>
      <c r="Q1187" t="s">
        <v>7881</v>
      </c>
      <c r="R1187" s="7" t="s">
        <v>59</v>
      </c>
      <c r="S1187" s="14" t="s">
        <v>56</v>
      </c>
      <c r="T1187" t="b">
        <v>0</v>
      </c>
      <c r="U1187" s="7">
        <v>353</v>
      </c>
      <c r="V1187" s="7">
        <v>21.94</v>
      </c>
      <c r="W1187" s="7">
        <v>31.6</v>
      </c>
      <c r="X1187" s="7">
        <v>1.063134</v>
      </c>
      <c r="Y1187" s="7">
        <v>0.55406</v>
      </c>
      <c r="Z1187" s="7">
        <v>6.8</v>
      </c>
      <c r="AA1187" s="7">
        <v>5.14</v>
      </c>
      <c r="AB1187" s="14">
        <v>2.5299999999999998</v>
      </c>
      <c r="AC1187" s="17">
        <v>7.6195799999999999E-3</v>
      </c>
      <c r="AD1187" s="3">
        <v>0.99238000000000004</v>
      </c>
      <c r="AE1187" s="14" t="s">
        <v>197</v>
      </c>
      <c r="AF1187" s="13">
        <v>6</v>
      </c>
      <c r="AG1187" s="14">
        <v>5</v>
      </c>
      <c r="AH1187" s="13">
        <v>3</v>
      </c>
      <c r="AI1187" s="7">
        <v>3</v>
      </c>
      <c r="AJ1187" s="7">
        <v>0</v>
      </c>
      <c r="AK1187" s="7">
        <v>2</v>
      </c>
      <c r="AL1187" s="7">
        <v>2</v>
      </c>
      <c r="AM1187" s="14">
        <v>0</v>
      </c>
      <c r="AN1187" s="13">
        <v>3</v>
      </c>
      <c r="AO1187" s="14">
        <v>3</v>
      </c>
      <c r="AP1187" s="7" t="s">
        <v>66</v>
      </c>
      <c r="AQ1187" s="7" t="s">
        <v>62</v>
      </c>
      <c r="AR1187" s="7" t="s">
        <v>66</v>
      </c>
      <c r="AS1187" s="7" t="s">
        <v>70</v>
      </c>
      <c r="AT1187" s="7" t="s">
        <v>62</v>
      </c>
      <c r="AU1187" s="7" t="s">
        <v>5797</v>
      </c>
      <c r="AV1187" s="7" t="s">
        <v>70</v>
      </c>
      <c r="AW1187" s="7" t="s">
        <v>70</v>
      </c>
      <c r="AX1187" s="12">
        <v>0</v>
      </c>
      <c r="AY1187" s="12">
        <v>0</v>
      </c>
      <c r="AZ1187" s="12">
        <v>0</v>
      </c>
      <c r="BA1187" s="12">
        <v>1</v>
      </c>
      <c r="BB1187" s="12">
        <v>1</v>
      </c>
      <c r="BC1187" s="12">
        <v>0</v>
      </c>
      <c r="BD1187" s="35">
        <v>1</v>
      </c>
      <c r="BE1187" s="12">
        <v>1</v>
      </c>
    </row>
    <row r="1188" spans="1:57" x14ac:dyDescent="0.35">
      <c r="A1188" s="7">
        <v>1187</v>
      </c>
      <c r="B1188" s="7">
        <v>1187</v>
      </c>
      <c r="C1188" s="7" t="s">
        <v>2589</v>
      </c>
      <c r="D1188" s="7" t="s">
        <v>2590</v>
      </c>
      <c r="E1188" s="13" t="s">
        <v>51</v>
      </c>
      <c r="F1188" s="7">
        <v>300</v>
      </c>
      <c r="G1188" s="7" t="s">
        <v>126</v>
      </c>
      <c r="H1188" s="7"/>
      <c r="I1188" s="14" t="s">
        <v>53</v>
      </c>
      <c r="J1188" s="13" t="s">
        <v>54</v>
      </c>
      <c r="K1188" s="7" t="s">
        <v>106</v>
      </c>
      <c r="L1188" s="7" t="s">
        <v>56</v>
      </c>
      <c r="M1188" s="7" t="s">
        <v>57</v>
      </c>
      <c r="N1188" s="7">
        <v>27.1</v>
      </c>
      <c r="O1188" s="7" t="s">
        <v>58</v>
      </c>
      <c r="P1188" s="7"/>
      <c r="Q1188" t="s">
        <v>7875</v>
      </c>
      <c r="R1188" s="7" t="s">
        <v>59</v>
      </c>
      <c r="S1188" s="14" t="s">
        <v>59</v>
      </c>
      <c r="T1188" t="b">
        <v>0</v>
      </c>
      <c r="U1188" s="7">
        <v>658</v>
      </c>
      <c r="V1188" s="7">
        <v>14.64</v>
      </c>
      <c r="W1188" s="7">
        <v>24.1</v>
      </c>
      <c r="X1188" s="7">
        <v>0.42159999999999997</v>
      </c>
      <c r="Y1188" s="7">
        <v>1.29094</v>
      </c>
      <c r="Z1188" s="7">
        <v>5.9</v>
      </c>
      <c r="AA1188" s="7">
        <v>2.5299999999999998</v>
      </c>
      <c r="AB1188" s="14">
        <v>3.64</v>
      </c>
      <c r="AC1188" s="17">
        <v>9.0192799999999993E-3</v>
      </c>
      <c r="AD1188" s="3">
        <v>0.990981</v>
      </c>
      <c r="AE1188" s="14" t="s">
        <v>197</v>
      </c>
      <c r="AF1188" s="13">
        <v>6</v>
      </c>
      <c r="AG1188" s="14">
        <v>5</v>
      </c>
      <c r="AH1188" s="13">
        <v>3</v>
      </c>
      <c r="AI1188" s="7">
        <v>3</v>
      </c>
      <c r="AJ1188" s="7">
        <v>0</v>
      </c>
      <c r="AK1188" s="7">
        <v>2</v>
      </c>
      <c r="AL1188" s="7">
        <v>2</v>
      </c>
      <c r="AM1188" s="14">
        <v>0</v>
      </c>
      <c r="AN1188" s="13">
        <v>3</v>
      </c>
      <c r="AO1188" s="14">
        <v>3</v>
      </c>
      <c r="AP1188" s="7" t="s">
        <v>66</v>
      </c>
      <c r="AQ1188" s="7" t="s">
        <v>62</v>
      </c>
      <c r="AR1188" s="7" t="s">
        <v>66</v>
      </c>
      <c r="AS1188" s="7" t="s">
        <v>70</v>
      </c>
      <c r="AT1188" s="7" t="s">
        <v>62</v>
      </c>
      <c r="AU1188" s="7" t="s">
        <v>5797</v>
      </c>
      <c r="AV1188" s="7" t="s">
        <v>70</v>
      </c>
      <c r="AW1188" s="7" t="s">
        <v>70</v>
      </c>
      <c r="AX1188" s="12">
        <v>0</v>
      </c>
      <c r="AY1188" s="12">
        <v>0</v>
      </c>
      <c r="AZ1188" s="12">
        <v>0</v>
      </c>
      <c r="BA1188" s="12">
        <v>1</v>
      </c>
      <c r="BB1188" s="12">
        <v>1</v>
      </c>
      <c r="BC1188" s="12">
        <v>0</v>
      </c>
      <c r="BD1188" s="35">
        <v>1</v>
      </c>
      <c r="BE1188" s="12">
        <v>1</v>
      </c>
    </row>
    <row r="1189" spans="1:57" x14ac:dyDescent="0.35">
      <c r="A1189" s="7">
        <v>1188</v>
      </c>
      <c r="B1189" s="7">
        <v>1188</v>
      </c>
      <c r="C1189" s="7" t="s">
        <v>2591</v>
      </c>
      <c r="D1189" s="7" t="s">
        <v>2592</v>
      </c>
      <c r="E1189" s="13" t="s">
        <v>51</v>
      </c>
      <c r="F1189" s="7">
        <v>300</v>
      </c>
      <c r="G1189" s="7" t="s">
        <v>126</v>
      </c>
      <c r="H1189" s="7"/>
      <c r="I1189" s="14" t="s">
        <v>53</v>
      </c>
      <c r="J1189" s="13" t="s">
        <v>54</v>
      </c>
      <c r="K1189" s="7" t="s">
        <v>103</v>
      </c>
      <c r="L1189" s="7" t="s">
        <v>56</v>
      </c>
      <c r="M1189" s="7" t="s">
        <v>57</v>
      </c>
      <c r="N1189" s="7">
        <v>25.6</v>
      </c>
      <c r="O1189" s="7" t="s">
        <v>58</v>
      </c>
      <c r="P1189" s="7"/>
      <c r="Q1189" t="s">
        <v>7875</v>
      </c>
      <c r="R1189" s="7" t="s">
        <v>59</v>
      </c>
      <c r="S1189" s="14" t="s">
        <v>59</v>
      </c>
      <c r="T1189" t="b">
        <v>0</v>
      </c>
      <c r="U1189" s="7">
        <v>760</v>
      </c>
      <c r="V1189" s="7">
        <v>12.94</v>
      </c>
      <c r="W1189" s="7">
        <v>22.6</v>
      </c>
      <c r="X1189" s="7">
        <v>0.43233319999999997</v>
      </c>
      <c r="Y1189" s="7">
        <v>1.5565</v>
      </c>
      <c r="Z1189" s="7">
        <v>5.0999999999999996</v>
      </c>
      <c r="AA1189" s="7">
        <v>3.44</v>
      </c>
      <c r="AB1189" s="14">
        <v>3.78</v>
      </c>
      <c r="AC1189" s="17">
        <v>1E-4</v>
      </c>
      <c r="AD1189" s="3">
        <v>0.99990000000000001</v>
      </c>
      <c r="AE1189" s="14" t="s">
        <v>197</v>
      </c>
      <c r="AF1189" s="13">
        <v>6</v>
      </c>
      <c r="AG1189" s="14">
        <v>5</v>
      </c>
      <c r="AH1189" s="13">
        <v>3</v>
      </c>
      <c r="AI1189" s="7">
        <v>3</v>
      </c>
      <c r="AJ1189" s="7">
        <v>0</v>
      </c>
      <c r="AK1189" s="7">
        <v>2</v>
      </c>
      <c r="AL1189" s="7">
        <v>2</v>
      </c>
      <c r="AM1189" s="14">
        <v>0</v>
      </c>
      <c r="AN1189" s="13">
        <v>3</v>
      </c>
      <c r="AO1189" s="14">
        <v>3</v>
      </c>
      <c r="AP1189" s="7" t="s">
        <v>66</v>
      </c>
      <c r="AQ1189" s="7" t="s">
        <v>62</v>
      </c>
      <c r="AR1189" s="7" t="s">
        <v>66</v>
      </c>
      <c r="AS1189" s="7" t="s">
        <v>70</v>
      </c>
      <c r="AT1189" s="7" t="s">
        <v>62</v>
      </c>
      <c r="AU1189" s="7" t="s">
        <v>66</v>
      </c>
      <c r="AV1189" s="7" t="s">
        <v>70</v>
      </c>
      <c r="AW1189" s="7" t="s">
        <v>70</v>
      </c>
      <c r="AX1189" s="12">
        <v>0</v>
      </c>
      <c r="AY1189" s="12">
        <v>0</v>
      </c>
      <c r="AZ1189" s="12">
        <v>0</v>
      </c>
      <c r="BA1189" s="12">
        <v>1</v>
      </c>
      <c r="BB1189" s="12" t="s">
        <v>5797</v>
      </c>
      <c r="BC1189" s="12">
        <v>0</v>
      </c>
      <c r="BD1189" s="35">
        <v>1</v>
      </c>
      <c r="BE1189" s="12">
        <v>1</v>
      </c>
    </row>
    <row r="1190" spans="1:57" x14ac:dyDescent="0.35">
      <c r="A1190" s="7">
        <v>1189</v>
      </c>
      <c r="B1190" s="7">
        <v>1189</v>
      </c>
      <c r="C1190" s="7" t="s">
        <v>2593</v>
      </c>
      <c r="D1190" s="7" t="s">
        <v>2594</v>
      </c>
      <c r="E1190" s="13" t="s">
        <v>51</v>
      </c>
      <c r="F1190" s="7">
        <v>300</v>
      </c>
      <c r="G1190" s="7" t="s">
        <v>126</v>
      </c>
      <c r="H1190" s="7"/>
      <c r="I1190" s="14" t="s">
        <v>53</v>
      </c>
      <c r="J1190" s="13" t="s">
        <v>54</v>
      </c>
      <c r="K1190" s="7" t="s">
        <v>117</v>
      </c>
      <c r="L1190" s="7" t="s">
        <v>76</v>
      </c>
      <c r="M1190" s="7" t="s">
        <v>57</v>
      </c>
      <c r="N1190" s="7">
        <v>30.2</v>
      </c>
      <c r="O1190" s="7" t="s">
        <v>58</v>
      </c>
      <c r="P1190" s="7"/>
      <c r="Q1190" t="s">
        <v>7875</v>
      </c>
      <c r="R1190" s="7" t="s">
        <v>59</v>
      </c>
      <c r="S1190" s="14" t="s">
        <v>59</v>
      </c>
      <c r="T1190" t="b">
        <v>0</v>
      </c>
      <c r="U1190" s="7">
        <v>639</v>
      </c>
      <c r="V1190" s="7">
        <v>16.88</v>
      </c>
      <c r="W1190" s="7">
        <v>27.84</v>
      </c>
      <c r="X1190" s="7">
        <v>0.69666659999999991</v>
      </c>
      <c r="Y1190" s="7">
        <v>1.0954600000000001</v>
      </c>
      <c r="Z1190" s="7">
        <v>6.4</v>
      </c>
      <c r="AA1190" s="7">
        <v>2.86</v>
      </c>
      <c r="AB1190" s="14">
        <v>4.21</v>
      </c>
      <c r="AC1190" s="17">
        <v>7.7409599999999999E-3</v>
      </c>
      <c r="AD1190" s="3">
        <v>0.992259</v>
      </c>
      <c r="AE1190" s="14" t="s">
        <v>197</v>
      </c>
      <c r="AF1190" s="13">
        <v>6</v>
      </c>
      <c r="AG1190" s="14">
        <v>5</v>
      </c>
      <c r="AH1190" s="13">
        <v>3</v>
      </c>
      <c r="AI1190" s="7">
        <v>3</v>
      </c>
      <c r="AJ1190" s="7">
        <v>0</v>
      </c>
      <c r="AK1190" s="7">
        <v>2</v>
      </c>
      <c r="AL1190" s="7">
        <v>2</v>
      </c>
      <c r="AM1190" s="14">
        <v>0</v>
      </c>
      <c r="AN1190" s="13">
        <v>3</v>
      </c>
      <c r="AO1190" s="14">
        <v>3</v>
      </c>
      <c r="AP1190" s="7" t="s">
        <v>66</v>
      </c>
      <c r="AQ1190" s="7" t="s">
        <v>62</v>
      </c>
      <c r="AR1190" s="7" t="s">
        <v>66</v>
      </c>
      <c r="AS1190" s="7" t="s">
        <v>70</v>
      </c>
      <c r="AT1190" s="7" t="s">
        <v>62</v>
      </c>
      <c r="AU1190" s="7" t="s">
        <v>5797</v>
      </c>
      <c r="AV1190" s="7" t="s">
        <v>5797</v>
      </c>
      <c r="AW1190" s="7" t="s">
        <v>5797</v>
      </c>
      <c r="AX1190" s="12">
        <v>0</v>
      </c>
      <c r="AY1190" s="12">
        <v>0</v>
      </c>
      <c r="AZ1190" s="12">
        <v>0</v>
      </c>
      <c r="BA1190" s="12">
        <v>1</v>
      </c>
      <c r="BB1190" s="12">
        <v>1</v>
      </c>
      <c r="BC1190" s="12">
        <v>0</v>
      </c>
      <c r="BD1190" s="35">
        <v>1</v>
      </c>
      <c r="BE1190" s="12">
        <v>1</v>
      </c>
    </row>
    <row r="1191" spans="1:57" x14ac:dyDescent="0.35">
      <c r="A1191" s="7">
        <v>1190</v>
      </c>
      <c r="B1191" s="7">
        <v>1190</v>
      </c>
      <c r="C1191" s="7" t="s">
        <v>2595</v>
      </c>
      <c r="D1191" s="7" t="s">
        <v>2596</v>
      </c>
      <c r="E1191" s="13" t="s">
        <v>51</v>
      </c>
      <c r="F1191" s="7">
        <v>300</v>
      </c>
      <c r="G1191" s="7" t="s">
        <v>173</v>
      </c>
      <c r="H1191" s="7">
        <v>518</v>
      </c>
      <c r="I1191" s="14" t="s">
        <v>53</v>
      </c>
      <c r="J1191" s="13" t="s">
        <v>54</v>
      </c>
      <c r="K1191" s="7" t="s">
        <v>117</v>
      </c>
      <c r="L1191" s="7" t="s">
        <v>56</v>
      </c>
      <c r="M1191" s="7" t="s">
        <v>57</v>
      </c>
      <c r="N1191" s="7">
        <v>26</v>
      </c>
      <c r="O1191" s="7" t="s">
        <v>86</v>
      </c>
      <c r="P1191" s="7">
        <v>33</v>
      </c>
      <c r="Q1191" t="s">
        <v>7875</v>
      </c>
      <c r="R1191" s="7" t="s">
        <v>59</v>
      </c>
      <c r="S1191" s="14" t="s">
        <v>56</v>
      </c>
      <c r="T1191" t="b">
        <v>0</v>
      </c>
      <c r="U1191" s="7">
        <v>1364</v>
      </c>
      <c r="V1191" s="7">
        <v>18.2</v>
      </c>
      <c r="W1191" s="7">
        <v>29.86</v>
      </c>
      <c r="X1191" s="7">
        <v>0.76219999999999999</v>
      </c>
      <c r="Y1191" s="7">
        <v>1.8168800000000001</v>
      </c>
      <c r="Z1191" s="7">
        <v>6.3</v>
      </c>
      <c r="AA1191" s="7">
        <v>2.79</v>
      </c>
      <c r="AB1191" s="14">
        <v>3.47</v>
      </c>
      <c r="AC1191" s="17">
        <v>1E-4</v>
      </c>
      <c r="AD1191" s="3">
        <v>0.99990000000000001</v>
      </c>
      <c r="AE1191" s="14" t="s">
        <v>197</v>
      </c>
      <c r="AF1191" s="13">
        <v>6</v>
      </c>
      <c r="AG1191" s="14">
        <v>5</v>
      </c>
      <c r="AH1191" s="13">
        <v>3</v>
      </c>
      <c r="AI1191" s="7">
        <v>3</v>
      </c>
      <c r="AJ1191" s="7">
        <v>0</v>
      </c>
      <c r="AK1191" s="7">
        <v>2</v>
      </c>
      <c r="AL1191" s="7">
        <v>2</v>
      </c>
      <c r="AM1191" s="14">
        <v>0</v>
      </c>
      <c r="AN1191" s="13">
        <v>3</v>
      </c>
      <c r="AO1191" s="14">
        <v>3</v>
      </c>
      <c r="AP1191" s="7" t="s">
        <v>66</v>
      </c>
      <c r="AQ1191" s="7" t="s">
        <v>62</v>
      </c>
      <c r="AR1191" s="7" t="s">
        <v>66</v>
      </c>
      <c r="AS1191" s="7" t="s">
        <v>70</v>
      </c>
      <c r="AT1191" s="7" t="s">
        <v>62</v>
      </c>
      <c r="AU1191" s="7" t="s">
        <v>5797</v>
      </c>
      <c r="AV1191" s="7" t="s">
        <v>70</v>
      </c>
      <c r="AW1191" s="7" t="s">
        <v>70</v>
      </c>
      <c r="AX1191" s="12">
        <v>0</v>
      </c>
      <c r="AY1191" s="12">
        <v>0</v>
      </c>
      <c r="AZ1191" s="12">
        <v>0</v>
      </c>
      <c r="BA1191" s="12">
        <v>1</v>
      </c>
      <c r="BB1191" s="12">
        <v>1</v>
      </c>
      <c r="BC1191" s="12">
        <v>0</v>
      </c>
      <c r="BD1191" s="35">
        <v>1</v>
      </c>
      <c r="BE1191" s="12">
        <v>1</v>
      </c>
    </row>
    <row r="1192" spans="1:57" x14ac:dyDescent="0.35">
      <c r="A1192" s="7">
        <v>1191</v>
      </c>
      <c r="B1192" s="7">
        <v>1191</v>
      </c>
      <c r="C1192" s="7" t="s">
        <v>2597</v>
      </c>
      <c r="D1192" s="7" t="s">
        <v>2598</v>
      </c>
      <c r="E1192" s="13" t="s">
        <v>51</v>
      </c>
      <c r="F1192" s="7">
        <v>300</v>
      </c>
      <c r="G1192" s="7" t="s">
        <v>173</v>
      </c>
      <c r="H1192" s="7">
        <v>1067</v>
      </c>
      <c r="I1192" s="14" t="s">
        <v>53</v>
      </c>
      <c r="J1192" s="13" t="s">
        <v>54</v>
      </c>
      <c r="K1192" s="7" t="s">
        <v>117</v>
      </c>
      <c r="L1192" s="7" t="s">
        <v>56</v>
      </c>
      <c r="M1192" s="7" t="s">
        <v>57</v>
      </c>
      <c r="N1192" s="7">
        <v>21</v>
      </c>
      <c r="O1192" s="7" t="s">
        <v>86</v>
      </c>
      <c r="P1192" s="7">
        <v>40</v>
      </c>
      <c r="Q1192" t="s">
        <v>7875</v>
      </c>
      <c r="R1192" s="7" t="s">
        <v>59</v>
      </c>
      <c r="S1192" s="14" t="s">
        <v>59</v>
      </c>
      <c r="T1192" t="b">
        <v>0</v>
      </c>
      <c r="U1192" s="7">
        <v>946</v>
      </c>
      <c r="V1192" s="7">
        <v>16.14</v>
      </c>
      <c r="W1192" s="7">
        <v>27.82</v>
      </c>
      <c r="X1192" s="7">
        <v>0.69420000000000015</v>
      </c>
      <c r="Y1192" s="7">
        <v>1.2566999999999999</v>
      </c>
      <c r="Z1192" s="7"/>
      <c r="AA1192" s="7"/>
      <c r="AB1192" s="14"/>
      <c r="AC1192" s="17">
        <v>1E-4</v>
      </c>
      <c r="AD1192" s="3">
        <v>0.99990000000000001</v>
      </c>
      <c r="AE1192" s="14" t="s">
        <v>197</v>
      </c>
      <c r="AF1192" s="13">
        <v>6</v>
      </c>
      <c r="AG1192" s="14">
        <v>5</v>
      </c>
      <c r="AH1192" s="13">
        <v>3</v>
      </c>
      <c r="AI1192" s="7">
        <v>3</v>
      </c>
      <c r="AJ1192" s="7">
        <v>0</v>
      </c>
      <c r="AK1192" s="7">
        <v>2</v>
      </c>
      <c r="AL1192" s="7">
        <v>2</v>
      </c>
      <c r="AM1192" s="14">
        <v>0</v>
      </c>
      <c r="AN1192" s="13">
        <v>3</v>
      </c>
      <c r="AO1192" s="14">
        <v>3</v>
      </c>
      <c r="AP1192" s="7" t="s">
        <v>66</v>
      </c>
      <c r="AQ1192" s="7" t="s">
        <v>62</v>
      </c>
      <c r="AR1192" s="7" t="s">
        <v>66</v>
      </c>
      <c r="AS1192" s="7" t="s">
        <v>70</v>
      </c>
      <c r="AT1192" s="7" t="s">
        <v>62</v>
      </c>
      <c r="AU1192" s="7" t="s">
        <v>66</v>
      </c>
      <c r="AV1192" s="7" t="s">
        <v>70</v>
      </c>
      <c r="AW1192" s="7" t="s">
        <v>70</v>
      </c>
      <c r="AX1192" s="12">
        <v>0</v>
      </c>
      <c r="AY1192" s="12">
        <v>0</v>
      </c>
      <c r="AZ1192" s="12">
        <v>0</v>
      </c>
      <c r="BA1192" s="12" t="s">
        <v>5797</v>
      </c>
      <c r="BB1192" s="12">
        <v>1</v>
      </c>
      <c r="BC1192" s="12">
        <v>0</v>
      </c>
      <c r="BD1192" s="35">
        <v>1</v>
      </c>
      <c r="BE1192" s="12">
        <v>1</v>
      </c>
    </row>
    <row r="1193" spans="1:57" x14ac:dyDescent="0.35">
      <c r="A1193" s="7">
        <v>1192</v>
      </c>
      <c r="B1193" s="7">
        <v>1192</v>
      </c>
      <c r="C1193" s="7" t="s">
        <v>2599</v>
      </c>
      <c r="D1193" s="7" t="s">
        <v>2600</v>
      </c>
      <c r="E1193" s="13" t="s">
        <v>51</v>
      </c>
      <c r="F1193" s="7">
        <v>300</v>
      </c>
      <c r="G1193" s="7" t="s">
        <v>169</v>
      </c>
      <c r="H1193" s="7"/>
      <c r="I1193" s="14" t="s">
        <v>53</v>
      </c>
      <c r="J1193" s="13" t="s">
        <v>54</v>
      </c>
      <c r="K1193" s="7" t="s">
        <v>107</v>
      </c>
      <c r="L1193" s="7" t="s">
        <v>56</v>
      </c>
      <c r="M1193" s="7" t="s">
        <v>57</v>
      </c>
      <c r="N1193" s="7">
        <v>23</v>
      </c>
      <c r="O1193" s="7" t="s">
        <v>86</v>
      </c>
      <c r="P1193" s="7">
        <v>33</v>
      </c>
      <c r="Q1193" t="s">
        <v>7881</v>
      </c>
      <c r="R1193" s="7" t="s">
        <v>59</v>
      </c>
      <c r="S1193" s="14" t="s">
        <v>59</v>
      </c>
      <c r="T1193" t="b">
        <v>0</v>
      </c>
      <c r="U1193" s="7">
        <v>1375</v>
      </c>
      <c r="V1193" s="7">
        <v>22.68</v>
      </c>
      <c r="W1193" s="7">
        <v>30.8</v>
      </c>
      <c r="X1193" s="7">
        <v>0.79473339999999992</v>
      </c>
      <c r="Y1193" s="7">
        <v>1.9086799999999999</v>
      </c>
      <c r="Z1193" s="7"/>
      <c r="AA1193" s="7"/>
      <c r="AB1193" s="14"/>
      <c r="AC1193" s="17">
        <v>1E-4</v>
      </c>
      <c r="AD1193" s="3">
        <v>0.99990000000000001</v>
      </c>
      <c r="AE1193" s="14" t="s">
        <v>197</v>
      </c>
      <c r="AF1193" s="13">
        <v>6</v>
      </c>
      <c r="AG1193" s="14">
        <v>5</v>
      </c>
      <c r="AH1193" s="13">
        <v>3</v>
      </c>
      <c r="AI1193" s="7">
        <v>3</v>
      </c>
      <c r="AJ1193" s="7">
        <v>0</v>
      </c>
      <c r="AK1193" s="7">
        <v>2</v>
      </c>
      <c r="AL1193" s="7">
        <v>2</v>
      </c>
      <c r="AM1193" s="14">
        <v>0</v>
      </c>
      <c r="AN1193" s="13">
        <v>3</v>
      </c>
      <c r="AO1193" s="14">
        <v>3</v>
      </c>
      <c r="AP1193" s="7" t="s">
        <v>66</v>
      </c>
      <c r="AQ1193" s="7" t="s">
        <v>62</v>
      </c>
      <c r="AR1193" s="7" t="s">
        <v>66</v>
      </c>
      <c r="AS1193" s="7" t="s">
        <v>70</v>
      </c>
      <c r="AT1193" s="7" t="s">
        <v>62</v>
      </c>
      <c r="AU1193" s="7" t="s">
        <v>66</v>
      </c>
      <c r="AV1193" s="7" t="s">
        <v>70</v>
      </c>
      <c r="AW1193" s="7" t="s">
        <v>70</v>
      </c>
      <c r="AX1193" s="12">
        <v>0</v>
      </c>
      <c r="AY1193" s="12">
        <v>0</v>
      </c>
      <c r="AZ1193" s="12">
        <v>0</v>
      </c>
      <c r="BA1193" s="12">
        <v>1</v>
      </c>
      <c r="BB1193" s="12">
        <v>1</v>
      </c>
      <c r="BC1193" s="12">
        <v>0</v>
      </c>
      <c r="BD1193" s="35">
        <v>1</v>
      </c>
      <c r="BE1193" s="12">
        <v>1</v>
      </c>
    </row>
    <row r="1194" spans="1:57" x14ac:dyDescent="0.35">
      <c r="A1194" s="7">
        <v>1193</v>
      </c>
      <c r="B1194" s="7">
        <v>1193</v>
      </c>
      <c r="C1194" s="7" t="s">
        <v>2601</v>
      </c>
      <c r="D1194" s="7" t="s">
        <v>2602</v>
      </c>
      <c r="E1194" s="13" t="s">
        <v>51</v>
      </c>
      <c r="F1194" s="7">
        <v>300</v>
      </c>
      <c r="G1194" s="7" t="s">
        <v>158</v>
      </c>
      <c r="H1194" s="7"/>
      <c r="I1194" s="14" t="s">
        <v>53</v>
      </c>
      <c r="J1194" s="13" t="s">
        <v>54</v>
      </c>
      <c r="K1194" s="7" t="s">
        <v>107</v>
      </c>
      <c r="L1194" s="7" t="s">
        <v>87</v>
      </c>
      <c r="M1194" s="7" t="s">
        <v>57</v>
      </c>
      <c r="N1194" s="7">
        <v>22</v>
      </c>
      <c r="O1194" s="7" t="s">
        <v>86</v>
      </c>
      <c r="P1194" s="7">
        <v>33</v>
      </c>
      <c r="Q1194" t="s">
        <v>7875</v>
      </c>
      <c r="R1194" s="7" t="s">
        <v>59</v>
      </c>
      <c r="S1194" s="14" t="s">
        <v>59</v>
      </c>
      <c r="T1194" t="b">
        <v>0</v>
      </c>
      <c r="U1194" s="7">
        <v>1708</v>
      </c>
      <c r="V1194" s="7">
        <v>15.4</v>
      </c>
      <c r="W1194" s="7">
        <v>24.84</v>
      </c>
      <c r="X1194" s="7">
        <v>0.33513320000000002</v>
      </c>
      <c r="Y1194" s="7">
        <v>2.73794</v>
      </c>
      <c r="Z1194" s="7">
        <v>5.3</v>
      </c>
      <c r="AA1194" s="7">
        <v>3.68</v>
      </c>
      <c r="AB1194" s="14">
        <v>3.28</v>
      </c>
      <c r="AC1194" s="17">
        <v>1E-4</v>
      </c>
      <c r="AD1194" s="3">
        <v>0.99990000000000001</v>
      </c>
      <c r="AE1194" s="14" t="s">
        <v>197</v>
      </c>
      <c r="AF1194" s="13">
        <v>6</v>
      </c>
      <c r="AG1194" s="14">
        <v>5</v>
      </c>
      <c r="AH1194" s="13">
        <v>3</v>
      </c>
      <c r="AI1194" s="7">
        <v>3</v>
      </c>
      <c r="AJ1194" s="7">
        <v>0</v>
      </c>
      <c r="AK1194" s="7">
        <v>2</v>
      </c>
      <c r="AL1194" s="7">
        <v>2</v>
      </c>
      <c r="AM1194" s="14">
        <v>0</v>
      </c>
      <c r="AN1194" s="13">
        <v>3</v>
      </c>
      <c r="AO1194" s="14">
        <v>3</v>
      </c>
      <c r="AP1194" s="7" t="s">
        <v>66</v>
      </c>
      <c r="AQ1194" s="7" t="s">
        <v>62</v>
      </c>
      <c r="AR1194" s="7" t="s">
        <v>66</v>
      </c>
      <c r="AS1194" s="7" t="s">
        <v>70</v>
      </c>
      <c r="AT1194" s="7" t="s">
        <v>62</v>
      </c>
      <c r="AU1194" s="7" t="s">
        <v>5797</v>
      </c>
      <c r="AV1194" s="7" t="s">
        <v>70</v>
      </c>
      <c r="AW1194" s="7" t="s">
        <v>70</v>
      </c>
      <c r="AX1194" s="12">
        <v>0</v>
      </c>
      <c r="AY1194" s="12">
        <v>0</v>
      </c>
      <c r="AZ1194" s="12">
        <v>0</v>
      </c>
      <c r="BA1194" s="12">
        <v>1</v>
      </c>
      <c r="BB1194" s="12">
        <v>1</v>
      </c>
      <c r="BC1194" s="12">
        <v>0</v>
      </c>
      <c r="BD1194" s="35">
        <v>1</v>
      </c>
      <c r="BE1194" s="12">
        <v>1</v>
      </c>
    </row>
    <row r="1195" spans="1:57" x14ac:dyDescent="0.35">
      <c r="A1195" s="7">
        <v>1194</v>
      </c>
      <c r="B1195" s="7">
        <v>1194</v>
      </c>
      <c r="C1195" s="7" t="s">
        <v>2603</v>
      </c>
      <c r="D1195" s="7" t="s">
        <v>2604</v>
      </c>
      <c r="E1195" s="13" t="s">
        <v>51</v>
      </c>
      <c r="F1195" s="7">
        <v>300</v>
      </c>
      <c r="G1195" s="7" t="s">
        <v>169</v>
      </c>
      <c r="H1195" s="7">
        <v>305</v>
      </c>
      <c r="I1195" s="14" t="s">
        <v>53</v>
      </c>
      <c r="J1195" s="13" t="s">
        <v>54</v>
      </c>
      <c r="K1195" s="7" t="s">
        <v>103</v>
      </c>
      <c r="L1195" s="7" t="s">
        <v>56</v>
      </c>
      <c r="M1195" s="7" t="s">
        <v>57</v>
      </c>
      <c r="N1195" s="7">
        <v>23</v>
      </c>
      <c r="O1195" s="7" t="s">
        <v>86</v>
      </c>
      <c r="P1195" s="7">
        <v>33</v>
      </c>
      <c r="Q1195" t="s">
        <v>7881</v>
      </c>
      <c r="R1195" s="7" t="s">
        <v>59</v>
      </c>
      <c r="S1195" s="14" t="s">
        <v>59</v>
      </c>
      <c r="T1195" t="b">
        <v>0</v>
      </c>
      <c r="U1195" s="7">
        <v>1203</v>
      </c>
      <c r="V1195" s="7">
        <v>22.88</v>
      </c>
      <c r="W1195" s="7">
        <v>30</v>
      </c>
      <c r="X1195" s="7">
        <v>0.74393320000000007</v>
      </c>
      <c r="Y1195" s="7">
        <v>1.67946</v>
      </c>
      <c r="Z1195" s="7"/>
      <c r="AA1195" s="7"/>
      <c r="AB1195" s="14"/>
      <c r="AC1195" s="17">
        <v>9.9081499999999992E-4</v>
      </c>
      <c r="AD1195" s="3">
        <v>0.99900900000000004</v>
      </c>
      <c r="AE1195" s="14" t="s">
        <v>197</v>
      </c>
      <c r="AF1195" s="13">
        <v>6</v>
      </c>
      <c r="AG1195" s="14">
        <v>5</v>
      </c>
      <c r="AH1195" s="13">
        <v>3</v>
      </c>
      <c r="AI1195" s="7">
        <v>3</v>
      </c>
      <c r="AJ1195" s="7">
        <v>0</v>
      </c>
      <c r="AK1195" s="7">
        <v>2</v>
      </c>
      <c r="AL1195" s="7">
        <v>2</v>
      </c>
      <c r="AM1195" s="14">
        <v>0</v>
      </c>
      <c r="AN1195" s="13">
        <v>3</v>
      </c>
      <c r="AO1195" s="14">
        <v>3</v>
      </c>
      <c r="AP1195" s="7" t="s">
        <v>66</v>
      </c>
      <c r="AQ1195" s="7" t="s">
        <v>62</v>
      </c>
      <c r="AR1195" s="7" t="s">
        <v>66</v>
      </c>
      <c r="AS1195" s="7" t="s">
        <v>70</v>
      </c>
      <c r="AT1195" s="7" t="s">
        <v>62</v>
      </c>
      <c r="AU1195" s="7" t="s">
        <v>5797</v>
      </c>
      <c r="AV1195" s="7" t="s">
        <v>70</v>
      </c>
      <c r="AW1195" s="7" t="s">
        <v>70</v>
      </c>
      <c r="AX1195" s="12">
        <v>0</v>
      </c>
      <c r="AY1195" s="12">
        <v>0</v>
      </c>
      <c r="AZ1195" s="12">
        <v>0</v>
      </c>
      <c r="BA1195" s="12" t="s">
        <v>5797</v>
      </c>
      <c r="BB1195" s="12">
        <v>1</v>
      </c>
      <c r="BC1195" s="12">
        <v>0</v>
      </c>
      <c r="BD1195" s="35">
        <v>1</v>
      </c>
      <c r="BE1195" s="12">
        <v>1</v>
      </c>
    </row>
    <row r="1196" spans="1:57" x14ac:dyDescent="0.35">
      <c r="A1196" s="7">
        <v>1195</v>
      </c>
      <c r="B1196" s="7">
        <v>1195</v>
      </c>
      <c r="C1196" s="7" t="s">
        <v>2605</v>
      </c>
      <c r="D1196" s="7" t="s">
        <v>2606</v>
      </c>
      <c r="E1196" s="13" t="s">
        <v>51</v>
      </c>
      <c r="F1196" s="7">
        <v>300</v>
      </c>
      <c r="G1196" s="7" t="s">
        <v>169</v>
      </c>
      <c r="H1196" s="7">
        <v>1219</v>
      </c>
      <c r="I1196" s="14" t="s">
        <v>53</v>
      </c>
      <c r="J1196" s="13" t="s">
        <v>54</v>
      </c>
      <c r="K1196" s="7" t="s">
        <v>83</v>
      </c>
      <c r="L1196" s="7" t="s">
        <v>87</v>
      </c>
      <c r="M1196" s="7" t="s">
        <v>57</v>
      </c>
      <c r="N1196" s="7">
        <v>24</v>
      </c>
      <c r="O1196" s="7" t="s">
        <v>86</v>
      </c>
      <c r="P1196" s="7">
        <v>34</v>
      </c>
      <c r="Q1196" t="s">
        <v>7875</v>
      </c>
      <c r="R1196" s="7" t="s">
        <v>59</v>
      </c>
      <c r="S1196" s="14" t="s">
        <v>59</v>
      </c>
      <c r="T1196" t="b">
        <v>0</v>
      </c>
      <c r="U1196" s="7">
        <v>1036</v>
      </c>
      <c r="V1196" s="7">
        <v>18.82</v>
      </c>
      <c r="W1196" s="7">
        <v>27.26</v>
      </c>
      <c r="X1196" s="7">
        <v>0.55020000000000002</v>
      </c>
      <c r="Y1196" s="7">
        <v>1.4835799999999999</v>
      </c>
      <c r="Z1196" s="7"/>
      <c r="AA1196" s="7"/>
      <c r="AB1196" s="14"/>
      <c r="AC1196" s="17">
        <v>1E-4</v>
      </c>
      <c r="AD1196" s="3">
        <v>0.99990000000000001</v>
      </c>
      <c r="AE1196" s="14" t="s">
        <v>197</v>
      </c>
      <c r="AF1196" s="13">
        <v>6</v>
      </c>
      <c r="AG1196" s="14">
        <v>5</v>
      </c>
      <c r="AH1196" s="13">
        <v>3</v>
      </c>
      <c r="AI1196" s="7">
        <v>3</v>
      </c>
      <c r="AJ1196" s="7">
        <v>0</v>
      </c>
      <c r="AK1196" s="7">
        <v>2</v>
      </c>
      <c r="AL1196" s="7">
        <v>2</v>
      </c>
      <c r="AM1196" s="14">
        <v>0</v>
      </c>
      <c r="AN1196" s="13">
        <v>3</v>
      </c>
      <c r="AO1196" s="14">
        <v>3</v>
      </c>
      <c r="AP1196" s="7" t="s">
        <v>66</v>
      </c>
      <c r="AQ1196" s="7" t="s">
        <v>62</v>
      </c>
      <c r="AR1196" s="7" t="s">
        <v>66</v>
      </c>
      <c r="AS1196" s="7" t="s">
        <v>70</v>
      </c>
      <c r="AT1196" s="7" t="s">
        <v>62</v>
      </c>
      <c r="AU1196" s="7" t="s">
        <v>66</v>
      </c>
      <c r="AV1196" s="7" t="s">
        <v>70</v>
      </c>
      <c r="AW1196" s="7" t="s">
        <v>70</v>
      </c>
      <c r="AX1196" s="12">
        <v>0</v>
      </c>
      <c r="AY1196" s="12">
        <v>0</v>
      </c>
      <c r="AZ1196" s="12">
        <v>0</v>
      </c>
      <c r="BA1196" s="12">
        <v>1</v>
      </c>
      <c r="BB1196" s="12">
        <v>1</v>
      </c>
      <c r="BC1196" s="12">
        <v>0</v>
      </c>
      <c r="BD1196" s="35">
        <v>1</v>
      </c>
      <c r="BE1196" s="12">
        <v>1</v>
      </c>
    </row>
    <row r="1197" spans="1:57" x14ac:dyDescent="0.35">
      <c r="A1197" s="7">
        <v>1196</v>
      </c>
      <c r="B1197" s="7">
        <v>1196</v>
      </c>
      <c r="C1197" s="7" t="s">
        <v>2607</v>
      </c>
      <c r="D1197" s="7" t="s">
        <v>2608</v>
      </c>
      <c r="E1197" s="13" t="s">
        <v>51</v>
      </c>
      <c r="F1197" s="7">
        <v>300</v>
      </c>
      <c r="G1197" s="7" t="s">
        <v>169</v>
      </c>
      <c r="H1197" s="7">
        <v>457</v>
      </c>
      <c r="I1197" s="14" t="s">
        <v>53</v>
      </c>
      <c r="J1197" s="13" t="s">
        <v>54</v>
      </c>
      <c r="K1197" s="7" t="s">
        <v>118</v>
      </c>
      <c r="L1197" s="7" t="s">
        <v>56</v>
      </c>
      <c r="M1197" s="7" t="s">
        <v>84</v>
      </c>
      <c r="N1197" s="7">
        <v>24</v>
      </c>
      <c r="O1197" s="7" t="s">
        <v>86</v>
      </c>
      <c r="P1197" s="7">
        <v>40</v>
      </c>
      <c r="Q1197" t="s">
        <v>7875</v>
      </c>
      <c r="R1197" s="7" t="s">
        <v>59</v>
      </c>
      <c r="S1197" s="14" t="s">
        <v>59</v>
      </c>
      <c r="T1197" t="b">
        <v>0</v>
      </c>
      <c r="U1197" s="7">
        <v>1219</v>
      </c>
      <c r="V1197" s="7">
        <v>21.14</v>
      </c>
      <c r="W1197" s="7">
        <v>28.68</v>
      </c>
      <c r="X1197" s="7">
        <v>0.59833340000000002</v>
      </c>
      <c r="Y1197" s="7">
        <v>1.70306</v>
      </c>
      <c r="Z1197" s="7"/>
      <c r="AA1197" s="7"/>
      <c r="AB1197" s="14"/>
      <c r="AC1197" s="17">
        <v>1E-4</v>
      </c>
      <c r="AD1197" s="3">
        <v>0.99990000000000001</v>
      </c>
      <c r="AE1197" s="14" t="s">
        <v>197</v>
      </c>
      <c r="AF1197" s="13">
        <v>6</v>
      </c>
      <c r="AG1197" s="14">
        <v>5</v>
      </c>
      <c r="AH1197" s="13">
        <v>3</v>
      </c>
      <c r="AI1197" s="7">
        <v>3</v>
      </c>
      <c r="AJ1197" s="7">
        <v>0</v>
      </c>
      <c r="AK1197" s="7">
        <v>2</v>
      </c>
      <c r="AL1197" s="7">
        <v>2</v>
      </c>
      <c r="AM1197" s="14">
        <v>0</v>
      </c>
      <c r="AN1197" s="13">
        <v>3</v>
      </c>
      <c r="AO1197" s="14">
        <v>3</v>
      </c>
      <c r="AP1197" s="7" t="s">
        <v>66</v>
      </c>
      <c r="AQ1197" s="7" t="s">
        <v>62</v>
      </c>
      <c r="AR1197" s="7" t="s">
        <v>66</v>
      </c>
      <c r="AS1197" s="7" t="s">
        <v>70</v>
      </c>
      <c r="AT1197" s="7" t="s">
        <v>62</v>
      </c>
      <c r="AU1197" s="7" t="s">
        <v>66</v>
      </c>
      <c r="AV1197" s="7" t="s">
        <v>70</v>
      </c>
      <c r="AW1197" s="7" t="s">
        <v>70</v>
      </c>
      <c r="AX1197" s="12">
        <v>0</v>
      </c>
      <c r="AY1197" s="12">
        <v>0</v>
      </c>
      <c r="AZ1197" s="12">
        <v>0</v>
      </c>
      <c r="BA1197" s="12" t="s">
        <v>5797</v>
      </c>
      <c r="BB1197" s="12">
        <v>1</v>
      </c>
      <c r="BC1197" s="12">
        <v>0</v>
      </c>
      <c r="BD1197" s="35">
        <v>1</v>
      </c>
      <c r="BE1197" s="12">
        <v>1</v>
      </c>
    </row>
    <row r="1198" spans="1:57" x14ac:dyDescent="0.35">
      <c r="A1198" s="7">
        <v>1197</v>
      </c>
      <c r="B1198" s="7">
        <v>1197</v>
      </c>
      <c r="C1198" s="7" t="s">
        <v>2609</v>
      </c>
      <c r="D1198" s="7" t="s">
        <v>2610</v>
      </c>
      <c r="E1198" s="13" t="s">
        <v>51</v>
      </c>
      <c r="F1198" s="7">
        <v>300</v>
      </c>
      <c r="G1198" s="7" t="s">
        <v>169</v>
      </c>
      <c r="H1198" s="7">
        <v>244</v>
      </c>
      <c r="I1198" s="14" t="s">
        <v>53</v>
      </c>
      <c r="J1198" s="13" t="s">
        <v>54</v>
      </c>
      <c r="K1198" s="7" t="s">
        <v>107</v>
      </c>
      <c r="L1198" s="7" t="s">
        <v>56</v>
      </c>
      <c r="M1198" s="7" t="s">
        <v>84</v>
      </c>
      <c r="N1198" s="7">
        <v>26</v>
      </c>
      <c r="O1198" s="7" t="s">
        <v>86</v>
      </c>
      <c r="P1198" s="7">
        <v>33</v>
      </c>
      <c r="Q1198" t="s">
        <v>7875</v>
      </c>
      <c r="R1198" s="7" t="s">
        <v>59</v>
      </c>
      <c r="S1198" s="14" t="s">
        <v>59</v>
      </c>
      <c r="T1198" t="b">
        <v>0</v>
      </c>
      <c r="U1198" s="7">
        <v>1225</v>
      </c>
      <c r="V1198" s="7">
        <v>21.56</v>
      </c>
      <c r="W1198" s="7">
        <v>28.4</v>
      </c>
      <c r="X1198" s="7">
        <v>0.60486639999999992</v>
      </c>
      <c r="Y1198" s="7">
        <v>1.75322</v>
      </c>
      <c r="Z1198" s="7"/>
      <c r="AA1198" s="7"/>
      <c r="AB1198" s="14"/>
      <c r="AC1198" s="17">
        <v>1E-4</v>
      </c>
      <c r="AD1198" s="3">
        <v>0.99990000000000001</v>
      </c>
      <c r="AE1198" s="14" t="s">
        <v>197</v>
      </c>
      <c r="AF1198" s="13">
        <v>6</v>
      </c>
      <c r="AG1198" s="14">
        <v>5</v>
      </c>
      <c r="AH1198" s="13">
        <v>3</v>
      </c>
      <c r="AI1198" s="7">
        <v>3</v>
      </c>
      <c r="AJ1198" s="7">
        <v>0</v>
      </c>
      <c r="AK1198" s="7">
        <v>2</v>
      </c>
      <c r="AL1198" s="7">
        <v>2</v>
      </c>
      <c r="AM1198" s="14">
        <v>0</v>
      </c>
      <c r="AN1198" s="13">
        <v>3</v>
      </c>
      <c r="AO1198" s="14">
        <v>3</v>
      </c>
      <c r="AP1198" s="7" t="s">
        <v>66</v>
      </c>
      <c r="AQ1198" s="7" t="s">
        <v>62</v>
      </c>
      <c r="AR1198" s="7" t="s">
        <v>66</v>
      </c>
      <c r="AS1198" s="7" t="s">
        <v>70</v>
      </c>
      <c r="AT1198" s="7" t="s">
        <v>62</v>
      </c>
      <c r="AU1198" s="7" t="s">
        <v>5797</v>
      </c>
      <c r="AV1198" s="7" t="s">
        <v>70</v>
      </c>
      <c r="AW1198" s="7" t="s">
        <v>70</v>
      </c>
      <c r="AX1198" s="12">
        <v>0</v>
      </c>
      <c r="AY1198" s="12">
        <v>0</v>
      </c>
      <c r="AZ1198" s="12">
        <v>0</v>
      </c>
      <c r="BA1198" s="12">
        <v>1</v>
      </c>
      <c r="BB1198" s="12">
        <v>1</v>
      </c>
      <c r="BC1198" s="12">
        <v>0</v>
      </c>
      <c r="BD1198" s="35">
        <v>1</v>
      </c>
      <c r="BE1198" s="12">
        <v>1</v>
      </c>
    </row>
    <row r="1199" spans="1:57" x14ac:dyDescent="0.35">
      <c r="A1199" s="7">
        <v>1198</v>
      </c>
      <c r="B1199" s="7">
        <v>1198</v>
      </c>
      <c r="C1199" s="7" t="s">
        <v>2611</v>
      </c>
      <c r="D1199" s="7" t="s">
        <v>2612</v>
      </c>
      <c r="E1199" s="13" t="s">
        <v>51</v>
      </c>
      <c r="F1199" s="7">
        <v>300</v>
      </c>
      <c r="G1199" s="7" t="s">
        <v>169</v>
      </c>
      <c r="H1199" s="7">
        <v>1219</v>
      </c>
      <c r="I1199" s="14" t="s">
        <v>53</v>
      </c>
      <c r="J1199" s="13" t="s">
        <v>54</v>
      </c>
      <c r="K1199" s="7" t="s">
        <v>83</v>
      </c>
      <c r="L1199" s="7" t="s">
        <v>56</v>
      </c>
      <c r="M1199" s="7" t="s">
        <v>57</v>
      </c>
      <c r="N1199" s="7">
        <v>25</v>
      </c>
      <c r="O1199" s="7" t="s">
        <v>86</v>
      </c>
      <c r="P1199" s="7">
        <v>33</v>
      </c>
      <c r="Q1199" t="s">
        <v>7881</v>
      </c>
      <c r="R1199" s="7" t="s">
        <v>59</v>
      </c>
      <c r="S1199" s="14" t="s">
        <v>59</v>
      </c>
      <c r="T1199" t="b">
        <v>0</v>
      </c>
      <c r="U1199" s="7">
        <v>1064</v>
      </c>
      <c r="V1199" s="7">
        <v>16.899999999999999</v>
      </c>
      <c r="W1199" s="7">
        <v>25.38</v>
      </c>
      <c r="X1199" s="7">
        <v>0.48199979999999998</v>
      </c>
      <c r="Y1199" s="7">
        <v>1.5819000000000001</v>
      </c>
      <c r="Z1199" s="7"/>
      <c r="AA1199" s="7"/>
      <c r="AB1199" s="14"/>
      <c r="AC1199" s="17">
        <v>1E-4</v>
      </c>
      <c r="AD1199" s="3">
        <v>0.99990000000000001</v>
      </c>
      <c r="AE1199" s="14" t="s">
        <v>197</v>
      </c>
      <c r="AF1199" s="13">
        <v>6</v>
      </c>
      <c r="AG1199" s="14">
        <v>5</v>
      </c>
      <c r="AH1199" s="13">
        <v>3</v>
      </c>
      <c r="AI1199" s="7">
        <v>3</v>
      </c>
      <c r="AJ1199" s="7">
        <v>0</v>
      </c>
      <c r="AK1199" s="7">
        <v>2</v>
      </c>
      <c r="AL1199" s="7">
        <v>2</v>
      </c>
      <c r="AM1199" s="14">
        <v>0</v>
      </c>
      <c r="AN1199" s="13">
        <v>3</v>
      </c>
      <c r="AO1199" s="14">
        <v>3</v>
      </c>
      <c r="AP1199" s="7" t="s">
        <v>66</v>
      </c>
      <c r="AQ1199" s="7" t="s">
        <v>62</v>
      </c>
      <c r="AR1199" s="7" t="s">
        <v>66</v>
      </c>
      <c r="AS1199" s="7" t="s">
        <v>70</v>
      </c>
      <c r="AT1199" s="7" t="s">
        <v>62</v>
      </c>
      <c r="AU1199" s="7" t="s">
        <v>66</v>
      </c>
      <c r="AV1199" s="7" t="s">
        <v>70</v>
      </c>
      <c r="AW1199" s="7" t="s">
        <v>70</v>
      </c>
      <c r="AX1199" s="12">
        <v>0</v>
      </c>
      <c r="AY1199" s="12">
        <v>0</v>
      </c>
      <c r="AZ1199" s="12">
        <v>0</v>
      </c>
      <c r="BA1199" s="12">
        <v>1</v>
      </c>
      <c r="BB1199" s="12" t="s">
        <v>5797</v>
      </c>
      <c r="BC1199" s="12">
        <v>0</v>
      </c>
      <c r="BD1199" s="35">
        <v>1</v>
      </c>
      <c r="BE1199" s="12">
        <v>1</v>
      </c>
    </row>
    <row r="1200" spans="1:57" x14ac:dyDescent="0.35">
      <c r="A1200" s="7">
        <v>1199</v>
      </c>
      <c r="B1200" s="7">
        <v>1199</v>
      </c>
      <c r="C1200" s="7" t="s">
        <v>2613</v>
      </c>
      <c r="D1200" s="7" t="s">
        <v>2614</v>
      </c>
      <c r="E1200" s="13" t="s">
        <v>51</v>
      </c>
      <c r="F1200" s="7">
        <v>300</v>
      </c>
      <c r="G1200" s="7" t="s">
        <v>169</v>
      </c>
      <c r="H1200" s="7">
        <v>244</v>
      </c>
      <c r="I1200" s="14" t="s">
        <v>53</v>
      </c>
      <c r="J1200" s="13" t="s">
        <v>54</v>
      </c>
      <c r="K1200" s="7" t="s">
        <v>107</v>
      </c>
      <c r="L1200" s="7" t="s">
        <v>56</v>
      </c>
      <c r="M1200" s="7" t="s">
        <v>84</v>
      </c>
      <c r="N1200" s="7">
        <v>25</v>
      </c>
      <c r="O1200" s="7" t="s">
        <v>86</v>
      </c>
      <c r="P1200" s="7">
        <v>33</v>
      </c>
      <c r="Q1200" t="s">
        <v>7875</v>
      </c>
      <c r="R1200" s="7" t="s">
        <v>59</v>
      </c>
      <c r="S1200" s="14" t="s">
        <v>59</v>
      </c>
      <c r="T1200" t="b">
        <v>0</v>
      </c>
      <c r="U1200" s="7">
        <v>1225</v>
      </c>
      <c r="V1200" s="7">
        <v>21.56</v>
      </c>
      <c r="W1200" s="7">
        <v>28.4</v>
      </c>
      <c r="X1200" s="7">
        <v>0.60486639999999992</v>
      </c>
      <c r="Y1200" s="7">
        <v>1.75322</v>
      </c>
      <c r="Z1200" s="7"/>
      <c r="AA1200" s="7"/>
      <c r="AB1200" s="14"/>
      <c r="AC1200" s="17">
        <v>1E-4</v>
      </c>
      <c r="AD1200" s="3">
        <v>0.99990000000000001</v>
      </c>
      <c r="AE1200" s="14" t="s">
        <v>197</v>
      </c>
      <c r="AF1200" s="13">
        <v>6</v>
      </c>
      <c r="AG1200" s="14">
        <v>5</v>
      </c>
      <c r="AH1200" s="13">
        <v>3</v>
      </c>
      <c r="AI1200" s="7">
        <v>3</v>
      </c>
      <c r="AJ1200" s="7">
        <v>0</v>
      </c>
      <c r="AK1200" s="7">
        <v>2</v>
      </c>
      <c r="AL1200" s="7">
        <v>2</v>
      </c>
      <c r="AM1200" s="14">
        <v>0</v>
      </c>
      <c r="AN1200" s="13">
        <v>3</v>
      </c>
      <c r="AO1200" s="14">
        <v>3</v>
      </c>
      <c r="AP1200" s="7" t="s">
        <v>66</v>
      </c>
      <c r="AQ1200" s="7" t="s">
        <v>62</v>
      </c>
      <c r="AR1200" s="7" t="s">
        <v>66</v>
      </c>
      <c r="AS1200" s="7" t="s">
        <v>70</v>
      </c>
      <c r="AT1200" s="7" t="s">
        <v>62</v>
      </c>
      <c r="AU1200" s="7" t="s">
        <v>5797</v>
      </c>
      <c r="AV1200" s="7" t="s">
        <v>70</v>
      </c>
      <c r="AW1200" s="7" t="s">
        <v>70</v>
      </c>
      <c r="AX1200" s="12">
        <v>0</v>
      </c>
      <c r="AY1200" s="12">
        <v>0</v>
      </c>
      <c r="AZ1200" s="12">
        <v>0</v>
      </c>
      <c r="BA1200" s="12">
        <v>1</v>
      </c>
      <c r="BB1200" s="12">
        <v>1</v>
      </c>
      <c r="BC1200" s="12">
        <v>0</v>
      </c>
      <c r="BD1200" s="35">
        <v>1</v>
      </c>
      <c r="BE1200" s="12">
        <v>1</v>
      </c>
    </row>
    <row r="1201" spans="1:57" x14ac:dyDescent="0.35">
      <c r="A1201" s="7">
        <v>1200</v>
      </c>
      <c r="B1201" s="7">
        <v>1200</v>
      </c>
      <c r="C1201" s="7" t="s">
        <v>2615</v>
      </c>
      <c r="D1201" s="7" t="s">
        <v>2616</v>
      </c>
      <c r="E1201" s="13" t="s">
        <v>51</v>
      </c>
      <c r="F1201" s="7">
        <v>300</v>
      </c>
      <c r="G1201" s="7" t="s">
        <v>169</v>
      </c>
      <c r="H1201" s="7">
        <v>1219</v>
      </c>
      <c r="I1201" s="14" t="s">
        <v>53</v>
      </c>
      <c r="J1201" s="13" t="s">
        <v>54</v>
      </c>
      <c r="K1201" s="7" t="s">
        <v>83</v>
      </c>
      <c r="L1201" s="7" t="s">
        <v>87</v>
      </c>
      <c r="M1201" s="7" t="s">
        <v>57</v>
      </c>
      <c r="N1201" s="7">
        <v>29</v>
      </c>
      <c r="O1201" s="7" t="s">
        <v>86</v>
      </c>
      <c r="P1201" s="7">
        <v>40</v>
      </c>
      <c r="Q1201" t="s">
        <v>7875</v>
      </c>
      <c r="R1201" s="7" t="s">
        <v>59</v>
      </c>
      <c r="S1201" s="14" t="s">
        <v>59</v>
      </c>
      <c r="T1201" t="b">
        <v>0</v>
      </c>
      <c r="U1201" s="7">
        <v>1064</v>
      </c>
      <c r="V1201" s="7">
        <v>16.899999999999999</v>
      </c>
      <c r="W1201" s="7">
        <v>25.38</v>
      </c>
      <c r="X1201" s="7">
        <v>0.48199979999999998</v>
      </c>
      <c r="Y1201" s="7">
        <v>1.5819000000000001</v>
      </c>
      <c r="Z1201" s="7"/>
      <c r="AA1201" s="7"/>
      <c r="AB1201" s="14"/>
      <c r="AC1201" s="17">
        <v>1E-4</v>
      </c>
      <c r="AD1201" s="3">
        <v>0.99990000000000001</v>
      </c>
      <c r="AE1201" s="14" t="s">
        <v>197</v>
      </c>
      <c r="AF1201" s="13">
        <v>6</v>
      </c>
      <c r="AG1201" s="14">
        <v>5</v>
      </c>
      <c r="AH1201" s="13">
        <v>3</v>
      </c>
      <c r="AI1201" s="7">
        <v>3</v>
      </c>
      <c r="AJ1201" s="7">
        <v>0</v>
      </c>
      <c r="AK1201" s="7">
        <v>2</v>
      </c>
      <c r="AL1201" s="7">
        <v>2</v>
      </c>
      <c r="AM1201" s="14">
        <v>0</v>
      </c>
      <c r="AN1201" s="13">
        <v>3</v>
      </c>
      <c r="AO1201" s="14">
        <v>3</v>
      </c>
      <c r="AP1201" s="7" t="s">
        <v>66</v>
      </c>
      <c r="AQ1201" s="7" t="s">
        <v>62</v>
      </c>
      <c r="AR1201" s="7" t="s">
        <v>66</v>
      </c>
      <c r="AS1201" s="7" t="s">
        <v>70</v>
      </c>
      <c r="AT1201" s="7" t="s">
        <v>62</v>
      </c>
      <c r="AU1201" s="7" t="s">
        <v>66</v>
      </c>
      <c r="AV1201" s="7" t="s">
        <v>70</v>
      </c>
      <c r="AW1201" s="7" t="s">
        <v>70</v>
      </c>
      <c r="AX1201" s="12">
        <v>1</v>
      </c>
      <c r="AY1201" s="12">
        <v>1</v>
      </c>
      <c r="AZ1201" s="12">
        <v>0</v>
      </c>
      <c r="BA1201" s="12">
        <v>1</v>
      </c>
      <c r="BB1201" s="12">
        <v>1</v>
      </c>
      <c r="BC1201" s="12">
        <v>0</v>
      </c>
      <c r="BD1201" s="35">
        <v>1</v>
      </c>
      <c r="BE1201" s="12">
        <v>1</v>
      </c>
    </row>
    <row r="1202" spans="1:57" x14ac:dyDescent="0.35">
      <c r="A1202" s="7">
        <v>1201</v>
      </c>
      <c r="B1202" s="7">
        <v>1201</v>
      </c>
      <c r="C1202" s="7" t="s">
        <v>2617</v>
      </c>
      <c r="D1202" s="7" t="s">
        <v>2618</v>
      </c>
      <c r="E1202" s="13" t="s">
        <v>51</v>
      </c>
      <c r="F1202" s="7">
        <v>300</v>
      </c>
      <c r="G1202" s="7" t="s">
        <v>139</v>
      </c>
      <c r="H1202" s="7">
        <v>1006</v>
      </c>
      <c r="I1202" s="14" t="s">
        <v>53</v>
      </c>
      <c r="J1202" s="13" t="s">
        <v>54</v>
      </c>
      <c r="K1202" s="7" t="s">
        <v>117</v>
      </c>
      <c r="L1202" s="7" t="s">
        <v>56</v>
      </c>
      <c r="M1202" s="7" t="s">
        <v>57</v>
      </c>
      <c r="N1202" s="7">
        <v>26</v>
      </c>
      <c r="O1202" s="7" t="s">
        <v>86</v>
      </c>
      <c r="P1202" s="7">
        <v>33</v>
      </c>
      <c r="Q1202" t="s">
        <v>7881</v>
      </c>
      <c r="R1202" s="7" t="s">
        <v>59</v>
      </c>
      <c r="S1202" s="14" t="s">
        <v>59</v>
      </c>
      <c r="T1202" t="b">
        <v>0</v>
      </c>
      <c r="U1202" s="7">
        <v>1584</v>
      </c>
      <c r="V1202" s="7">
        <v>14.12</v>
      </c>
      <c r="W1202" s="7">
        <v>23.92</v>
      </c>
      <c r="X1202" s="7">
        <v>0.50633339999999993</v>
      </c>
      <c r="Y1202" s="7">
        <v>2.5261800000000001</v>
      </c>
      <c r="Z1202" s="7"/>
      <c r="AA1202" s="7"/>
      <c r="AB1202" s="14"/>
      <c r="AC1202" s="17">
        <v>1E-4</v>
      </c>
      <c r="AD1202" s="3">
        <v>0.99990000000000001</v>
      </c>
      <c r="AE1202" s="14" t="s">
        <v>197</v>
      </c>
      <c r="AF1202" s="13">
        <v>6</v>
      </c>
      <c r="AG1202" s="14">
        <v>5</v>
      </c>
      <c r="AH1202" s="13">
        <v>3</v>
      </c>
      <c r="AI1202" s="7">
        <v>3</v>
      </c>
      <c r="AJ1202" s="7">
        <v>0</v>
      </c>
      <c r="AK1202" s="7">
        <v>2</v>
      </c>
      <c r="AL1202" s="7">
        <v>2</v>
      </c>
      <c r="AM1202" s="14">
        <v>0</v>
      </c>
      <c r="AN1202" s="13">
        <v>3</v>
      </c>
      <c r="AO1202" s="14">
        <v>3</v>
      </c>
      <c r="AP1202" s="7" t="s">
        <v>66</v>
      </c>
      <c r="AQ1202" s="7" t="s">
        <v>62</v>
      </c>
      <c r="AR1202" s="7" t="s">
        <v>66</v>
      </c>
      <c r="AS1202" s="7" t="s">
        <v>70</v>
      </c>
      <c r="AT1202" s="7" t="s">
        <v>62</v>
      </c>
      <c r="AU1202" s="7" t="s">
        <v>66</v>
      </c>
      <c r="AV1202" s="7" t="s">
        <v>70</v>
      </c>
      <c r="AW1202" s="7" t="s">
        <v>70</v>
      </c>
      <c r="AX1202" s="12">
        <v>0</v>
      </c>
      <c r="AY1202" s="12">
        <v>0</v>
      </c>
      <c r="AZ1202" s="12">
        <v>0</v>
      </c>
      <c r="BA1202" s="12">
        <v>1</v>
      </c>
      <c r="BB1202" s="12">
        <v>1</v>
      </c>
      <c r="BC1202" s="12">
        <v>0</v>
      </c>
      <c r="BD1202" s="35">
        <v>1</v>
      </c>
      <c r="BE1202" s="12">
        <v>1</v>
      </c>
    </row>
    <row r="1203" spans="1:57" x14ac:dyDescent="0.35">
      <c r="A1203" s="7">
        <v>1202</v>
      </c>
      <c r="B1203" s="7">
        <v>1202</v>
      </c>
      <c r="C1203" s="7" t="s">
        <v>2619</v>
      </c>
      <c r="D1203" s="7" t="s">
        <v>2620</v>
      </c>
      <c r="E1203" s="13" t="s">
        <v>51</v>
      </c>
      <c r="F1203" s="7">
        <v>300</v>
      </c>
      <c r="G1203" s="7" t="s">
        <v>169</v>
      </c>
      <c r="H1203" s="7">
        <v>396</v>
      </c>
      <c r="I1203" s="14" t="s">
        <v>53</v>
      </c>
      <c r="J1203" s="13" t="s">
        <v>54</v>
      </c>
      <c r="K1203" s="7" t="s">
        <v>117</v>
      </c>
      <c r="L1203" s="7" t="s">
        <v>56</v>
      </c>
      <c r="M1203" s="7" t="s">
        <v>57</v>
      </c>
      <c r="N1203" s="7">
        <v>21</v>
      </c>
      <c r="O1203" s="7" t="s">
        <v>86</v>
      </c>
      <c r="P1203" s="7">
        <v>33</v>
      </c>
      <c r="Q1203" t="s">
        <v>7881</v>
      </c>
      <c r="R1203" s="7" t="s">
        <v>59</v>
      </c>
      <c r="S1203" s="14" t="s">
        <v>59</v>
      </c>
      <c r="T1203" t="b">
        <v>0</v>
      </c>
      <c r="U1203" s="7">
        <v>1342</v>
      </c>
      <c r="V1203" s="7">
        <v>20.92</v>
      </c>
      <c r="W1203" s="7">
        <v>27.82</v>
      </c>
      <c r="X1203" s="7">
        <v>0.54900019999999994</v>
      </c>
      <c r="Y1203" s="7">
        <v>1.9342999999999999</v>
      </c>
      <c r="Z1203" s="7">
        <v>6.1</v>
      </c>
      <c r="AA1203" s="7">
        <v>3.18</v>
      </c>
      <c r="AB1203" s="14">
        <v>3.66</v>
      </c>
      <c r="AC1203" s="17">
        <v>1.6815599999999999E-3</v>
      </c>
      <c r="AD1203" s="3">
        <v>0.99831800000000004</v>
      </c>
      <c r="AE1203" s="14" t="s">
        <v>197</v>
      </c>
      <c r="AF1203" s="13">
        <v>6</v>
      </c>
      <c r="AG1203" s="14">
        <v>5</v>
      </c>
      <c r="AH1203" s="13">
        <v>3</v>
      </c>
      <c r="AI1203" s="7">
        <v>3</v>
      </c>
      <c r="AJ1203" s="7">
        <v>0</v>
      </c>
      <c r="AK1203" s="7">
        <v>2</v>
      </c>
      <c r="AL1203" s="7">
        <v>2</v>
      </c>
      <c r="AM1203" s="14">
        <v>0</v>
      </c>
      <c r="AN1203" s="13">
        <v>3</v>
      </c>
      <c r="AO1203" s="14">
        <v>3</v>
      </c>
      <c r="AP1203" s="7" t="s">
        <v>66</v>
      </c>
      <c r="AQ1203" s="7" t="s">
        <v>62</v>
      </c>
      <c r="AR1203" s="7" t="s">
        <v>66</v>
      </c>
      <c r="AS1203" s="7" t="s">
        <v>70</v>
      </c>
      <c r="AT1203" s="7" t="s">
        <v>62</v>
      </c>
      <c r="AU1203" s="7" t="s">
        <v>5797</v>
      </c>
      <c r="AV1203" s="7" t="s">
        <v>70</v>
      </c>
      <c r="AW1203" s="7" t="s">
        <v>70</v>
      </c>
      <c r="AX1203" s="12">
        <v>0</v>
      </c>
      <c r="AY1203" s="12">
        <v>0</v>
      </c>
      <c r="AZ1203" s="12">
        <v>0</v>
      </c>
      <c r="BA1203" s="12">
        <v>1</v>
      </c>
      <c r="BB1203" s="12">
        <v>1</v>
      </c>
      <c r="BC1203" s="12">
        <v>0</v>
      </c>
      <c r="BD1203" s="35">
        <v>1</v>
      </c>
      <c r="BE1203" s="12">
        <v>1</v>
      </c>
    </row>
    <row r="1204" spans="1:57" x14ac:dyDescent="0.35">
      <c r="A1204" s="7">
        <v>1203</v>
      </c>
      <c r="B1204" s="7">
        <v>1203</v>
      </c>
      <c r="C1204" s="7" t="s">
        <v>2621</v>
      </c>
      <c r="D1204" s="7" t="s">
        <v>2622</v>
      </c>
      <c r="E1204" s="13" t="s">
        <v>51</v>
      </c>
      <c r="F1204" s="7">
        <v>300</v>
      </c>
      <c r="G1204" s="7" t="s">
        <v>169</v>
      </c>
      <c r="H1204" s="7">
        <v>244</v>
      </c>
      <c r="I1204" s="14" t="s">
        <v>53</v>
      </c>
      <c r="J1204" s="13" t="s">
        <v>54</v>
      </c>
      <c r="K1204" s="7" t="s">
        <v>117</v>
      </c>
      <c r="L1204" s="7" t="s">
        <v>56</v>
      </c>
      <c r="M1204" s="7" t="s">
        <v>57</v>
      </c>
      <c r="N1204" s="7">
        <v>21</v>
      </c>
      <c r="O1204" s="7" t="s">
        <v>86</v>
      </c>
      <c r="P1204" s="7">
        <v>35</v>
      </c>
      <c r="Q1204" t="s">
        <v>7881</v>
      </c>
      <c r="R1204" s="7" t="s">
        <v>59</v>
      </c>
      <c r="S1204" s="14" t="s">
        <v>59</v>
      </c>
      <c r="T1204" t="b">
        <v>0</v>
      </c>
      <c r="U1204" s="7">
        <v>1225</v>
      </c>
      <c r="V1204" s="7">
        <v>21.56</v>
      </c>
      <c r="W1204" s="7">
        <v>28.4</v>
      </c>
      <c r="X1204" s="7">
        <v>0.60486639999999992</v>
      </c>
      <c r="Y1204" s="7">
        <v>1.75322</v>
      </c>
      <c r="Z1204" s="7"/>
      <c r="AA1204" s="7"/>
      <c r="AB1204" s="14"/>
      <c r="AC1204" s="17">
        <v>1E-4</v>
      </c>
      <c r="AD1204" s="3">
        <v>0.99990000000000001</v>
      </c>
      <c r="AE1204" s="14" t="s">
        <v>197</v>
      </c>
      <c r="AF1204" s="13">
        <v>6</v>
      </c>
      <c r="AG1204" s="14">
        <v>5</v>
      </c>
      <c r="AH1204" s="13">
        <v>3</v>
      </c>
      <c r="AI1204" s="7">
        <v>3</v>
      </c>
      <c r="AJ1204" s="7">
        <v>0</v>
      </c>
      <c r="AK1204" s="7">
        <v>2</v>
      </c>
      <c r="AL1204" s="7">
        <v>2</v>
      </c>
      <c r="AM1204" s="14">
        <v>0</v>
      </c>
      <c r="AN1204" s="13">
        <v>3</v>
      </c>
      <c r="AO1204" s="14">
        <v>3</v>
      </c>
      <c r="AP1204" s="7" t="s">
        <v>66</v>
      </c>
      <c r="AQ1204" s="7" t="s">
        <v>62</v>
      </c>
      <c r="AR1204" s="7" t="s">
        <v>66</v>
      </c>
      <c r="AS1204" s="7" t="s">
        <v>70</v>
      </c>
      <c r="AT1204" s="7" t="s">
        <v>62</v>
      </c>
      <c r="AU1204" s="7" t="s">
        <v>5797</v>
      </c>
      <c r="AV1204" s="7" t="s">
        <v>70</v>
      </c>
      <c r="AW1204" s="7" t="s">
        <v>70</v>
      </c>
      <c r="AX1204" s="12">
        <v>0</v>
      </c>
      <c r="AY1204" s="12">
        <v>0</v>
      </c>
      <c r="AZ1204" s="12">
        <v>0</v>
      </c>
      <c r="BA1204" s="12">
        <v>1</v>
      </c>
      <c r="BB1204" s="12">
        <v>1</v>
      </c>
      <c r="BC1204" s="12">
        <v>0</v>
      </c>
      <c r="BD1204" s="35">
        <v>1</v>
      </c>
      <c r="BE1204" s="12">
        <v>1</v>
      </c>
    </row>
    <row r="1205" spans="1:57" x14ac:dyDescent="0.35">
      <c r="A1205" s="7">
        <v>1204</v>
      </c>
      <c r="B1205" s="7">
        <v>1204</v>
      </c>
      <c r="C1205" s="7" t="s">
        <v>2623</v>
      </c>
      <c r="D1205" s="7" t="s">
        <v>2624</v>
      </c>
      <c r="E1205" s="13" t="s">
        <v>51</v>
      </c>
      <c r="F1205" s="7">
        <v>300</v>
      </c>
      <c r="G1205" s="7" t="s">
        <v>169</v>
      </c>
      <c r="H1205" s="7">
        <v>305</v>
      </c>
      <c r="I1205" s="14" t="s">
        <v>53</v>
      </c>
      <c r="J1205" s="13" t="s">
        <v>54</v>
      </c>
      <c r="K1205" s="7" t="s">
        <v>117</v>
      </c>
      <c r="L1205" s="7" t="s">
        <v>56</v>
      </c>
      <c r="M1205" s="7" t="s">
        <v>57</v>
      </c>
      <c r="N1205" s="7">
        <v>22</v>
      </c>
      <c r="O1205" s="7" t="s">
        <v>86</v>
      </c>
      <c r="P1205" s="7">
        <v>34</v>
      </c>
      <c r="Q1205" t="s">
        <v>7881</v>
      </c>
      <c r="R1205" s="7" t="s">
        <v>59</v>
      </c>
      <c r="S1205" s="14" t="s">
        <v>59</v>
      </c>
      <c r="T1205" t="b">
        <v>0</v>
      </c>
      <c r="U1205" s="7">
        <v>1203</v>
      </c>
      <c r="V1205" s="7">
        <v>22.88</v>
      </c>
      <c r="W1205" s="7">
        <v>30</v>
      </c>
      <c r="X1205" s="7">
        <v>0.74393320000000007</v>
      </c>
      <c r="Y1205" s="7">
        <v>1.67946</v>
      </c>
      <c r="Z1205" s="7"/>
      <c r="AA1205" s="7"/>
      <c r="AB1205" s="14"/>
      <c r="AC1205" s="17">
        <v>1E-4</v>
      </c>
      <c r="AD1205" s="3">
        <v>0.99990000000000001</v>
      </c>
      <c r="AE1205" s="14" t="s">
        <v>197</v>
      </c>
      <c r="AF1205" s="13">
        <v>6</v>
      </c>
      <c r="AG1205" s="14">
        <v>5</v>
      </c>
      <c r="AH1205" s="13">
        <v>3</v>
      </c>
      <c r="AI1205" s="7">
        <v>3</v>
      </c>
      <c r="AJ1205" s="7">
        <v>0</v>
      </c>
      <c r="AK1205" s="7">
        <v>2</v>
      </c>
      <c r="AL1205" s="7">
        <v>2</v>
      </c>
      <c r="AM1205" s="14">
        <v>0</v>
      </c>
      <c r="AN1205" s="13">
        <v>3</v>
      </c>
      <c r="AO1205" s="14">
        <v>3</v>
      </c>
      <c r="AP1205" s="7" t="s">
        <v>66</v>
      </c>
      <c r="AQ1205" s="7" t="s">
        <v>62</v>
      </c>
      <c r="AR1205" s="7" t="s">
        <v>66</v>
      </c>
      <c r="AS1205" s="7" t="s">
        <v>70</v>
      </c>
      <c r="AT1205" s="7" t="s">
        <v>62</v>
      </c>
      <c r="AU1205" s="7" t="s">
        <v>5797</v>
      </c>
      <c r="AV1205" s="7" t="s">
        <v>70</v>
      </c>
      <c r="AW1205" s="7" t="s">
        <v>70</v>
      </c>
      <c r="AX1205" s="12">
        <v>0</v>
      </c>
      <c r="AY1205" s="12">
        <v>0</v>
      </c>
      <c r="AZ1205" s="12">
        <v>0</v>
      </c>
      <c r="BA1205" s="12">
        <v>1</v>
      </c>
      <c r="BB1205" s="12">
        <v>1</v>
      </c>
      <c r="BC1205" s="12">
        <v>0</v>
      </c>
      <c r="BD1205" s="35">
        <v>1</v>
      </c>
      <c r="BE1205" s="12">
        <v>1</v>
      </c>
    </row>
    <row r="1206" spans="1:57" x14ac:dyDescent="0.35">
      <c r="A1206" s="7">
        <v>1205</v>
      </c>
      <c r="B1206" s="7">
        <v>1205</v>
      </c>
      <c r="C1206" s="7" t="s">
        <v>2625</v>
      </c>
      <c r="D1206" s="7" t="s">
        <v>2626</v>
      </c>
      <c r="E1206" s="13" t="s">
        <v>51</v>
      </c>
      <c r="F1206" s="7">
        <v>300</v>
      </c>
      <c r="G1206" s="7" t="s">
        <v>169</v>
      </c>
      <c r="H1206" s="7">
        <v>457</v>
      </c>
      <c r="I1206" s="14" t="s">
        <v>53</v>
      </c>
      <c r="J1206" s="13" t="s">
        <v>54</v>
      </c>
      <c r="K1206" s="7" t="s">
        <v>117</v>
      </c>
      <c r="L1206" s="7" t="s">
        <v>56</v>
      </c>
      <c r="M1206" s="7" t="s">
        <v>57</v>
      </c>
      <c r="N1206" s="7">
        <v>22</v>
      </c>
      <c r="O1206" s="7" t="s">
        <v>86</v>
      </c>
      <c r="P1206" s="7">
        <v>35</v>
      </c>
      <c r="Q1206" t="s">
        <v>7881</v>
      </c>
      <c r="R1206" s="7" t="s">
        <v>59</v>
      </c>
      <c r="S1206" s="14" t="s">
        <v>59</v>
      </c>
      <c r="T1206" t="b">
        <v>0</v>
      </c>
      <c r="U1206" s="7">
        <v>1219</v>
      </c>
      <c r="V1206" s="7">
        <v>21.14</v>
      </c>
      <c r="W1206" s="7">
        <v>28.68</v>
      </c>
      <c r="X1206" s="7">
        <v>0.59833340000000002</v>
      </c>
      <c r="Y1206" s="7">
        <v>1.70306</v>
      </c>
      <c r="Z1206" s="7"/>
      <c r="AA1206" s="7"/>
      <c r="AB1206" s="14"/>
      <c r="AC1206" s="17">
        <v>3.6937900000000002E-3</v>
      </c>
      <c r="AD1206" s="3">
        <v>0.99630600000000002</v>
      </c>
      <c r="AE1206" s="14" t="s">
        <v>197</v>
      </c>
      <c r="AF1206" s="13">
        <v>6</v>
      </c>
      <c r="AG1206" s="14">
        <v>5</v>
      </c>
      <c r="AH1206" s="13">
        <v>3</v>
      </c>
      <c r="AI1206" s="7">
        <v>3</v>
      </c>
      <c r="AJ1206" s="7">
        <v>0</v>
      </c>
      <c r="AK1206" s="7">
        <v>2</v>
      </c>
      <c r="AL1206" s="7">
        <v>2</v>
      </c>
      <c r="AM1206" s="14">
        <v>0</v>
      </c>
      <c r="AN1206" s="13">
        <v>3</v>
      </c>
      <c r="AO1206" s="14">
        <v>3</v>
      </c>
      <c r="AP1206" s="7" t="s">
        <v>66</v>
      </c>
      <c r="AQ1206" s="7" t="s">
        <v>62</v>
      </c>
      <c r="AR1206" s="7" t="s">
        <v>66</v>
      </c>
      <c r="AS1206" s="7" t="s">
        <v>70</v>
      </c>
      <c r="AT1206" s="7" t="s">
        <v>62</v>
      </c>
      <c r="AU1206" s="7" t="s">
        <v>5797</v>
      </c>
      <c r="AV1206" s="7" t="s">
        <v>70</v>
      </c>
      <c r="AW1206" s="7" t="s">
        <v>70</v>
      </c>
      <c r="AX1206" s="12">
        <v>0</v>
      </c>
      <c r="AY1206" s="12">
        <v>0</v>
      </c>
      <c r="AZ1206" s="12">
        <v>0</v>
      </c>
      <c r="BA1206" s="12">
        <v>1</v>
      </c>
      <c r="BB1206" s="12">
        <v>1</v>
      </c>
      <c r="BC1206" s="12">
        <v>0</v>
      </c>
      <c r="BD1206" s="35">
        <v>1</v>
      </c>
      <c r="BE1206" s="12">
        <v>1</v>
      </c>
    </row>
    <row r="1207" spans="1:57" x14ac:dyDescent="0.35">
      <c r="A1207" s="7">
        <v>1206</v>
      </c>
      <c r="B1207" s="7">
        <v>1206</v>
      </c>
      <c r="C1207" s="7" t="s">
        <v>2627</v>
      </c>
      <c r="D1207" s="7" t="s">
        <v>2628</v>
      </c>
      <c r="E1207" s="13" t="s">
        <v>51</v>
      </c>
      <c r="F1207" s="7">
        <v>300</v>
      </c>
      <c r="G1207" s="7" t="s">
        <v>697</v>
      </c>
      <c r="H1207" s="7">
        <v>1030</v>
      </c>
      <c r="I1207" s="14" t="s">
        <v>53</v>
      </c>
      <c r="J1207" s="13" t="s">
        <v>54</v>
      </c>
      <c r="K1207" s="7" t="s">
        <v>117</v>
      </c>
      <c r="L1207" s="7" t="s">
        <v>56</v>
      </c>
      <c r="M1207" s="7" t="s">
        <v>57</v>
      </c>
      <c r="N1207" s="7">
        <v>24</v>
      </c>
      <c r="O1207" s="7" t="s">
        <v>86</v>
      </c>
      <c r="P1207" s="7">
        <v>36</v>
      </c>
      <c r="Q1207" t="s">
        <v>7875</v>
      </c>
      <c r="R1207" s="7" t="s">
        <v>59</v>
      </c>
      <c r="S1207" s="14" t="s">
        <v>59</v>
      </c>
      <c r="T1207" t="b">
        <v>0</v>
      </c>
      <c r="U1207" s="7">
        <v>1289</v>
      </c>
      <c r="V1207" s="7">
        <v>12.34</v>
      </c>
      <c r="W1207" s="7">
        <v>19.440000000000001</v>
      </c>
      <c r="X1207" s="7">
        <v>0.41446680000000002</v>
      </c>
      <c r="Y1207" s="7">
        <v>2.5314399999999999</v>
      </c>
      <c r="Z1207" s="7">
        <v>5.0999999999999996</v>
      </c>
      <c r="AA1207" s="7">
        <v>3.14</v>
      </c>
      <c r="AB1207" s="14">
        <v>3.38</v>
      </c>
      <c r="AC1207" s="17">
        <v>1E-4</v>
      </c>
      <c r="AD1207" s="3">
        <v>0.99990000000000001</v>
      </c>
      <c r="AE1207" s="14" t="s">
        <v>197</v>
      </c>
      <c r="AF1207" s="13">
        <v>6</v>
      </c>
      <c r="AG1207" s="14">
        <v>5</v>
      </c>
      <c r="AH1207" s="13">
        <v>3</v>
      </c>
      <c r="AI1207" s="7">
        <v>3</v>
      </c>
      <c r="AJ1207" s="7">
        <v>0</v>
      </c>
      <c r="AK1207" s="7">
        <v>2</v>
      </c>
      <c r="AL1207" s="7">
        <v>2</v>
      </c>
      <c r="AM1207" s="14">
        <v>0</v>
      </c>
      <c r="AN1207" s="13">
        <v>3</v>
      </c>
      <c r="AO1207" s="14">
        <v>3</v>
      </c>
      <c r="AP1207" s="7" t="s">
        <v>66</v>
      </c>
      <c r="AQ1207" s="7" t="s">
        <v>62</v>
      </c>
      <c r="AR1207" s="7" t="s">
        <v>66</v>
      </c>
      <c r="AS1207" s="7" t="s">
        <v>70</v>
      </c>
      <c r="AT1207" s="7" t="s">
        <v>62</v>
      </c>
      <c r="AU1207" s="7" t="s">
        <v>5797</v>
      </c>
      <c r="AV1207" s="7" t="s">
        <v>70</v>
      </c>
      <c r="AW1207" s="7" t="s">
        <v>70</v>
      </c>
      <c r="AX1207" s="12">
        <v>0</v>
      </c>
      <c r="AY1207" s="12">
        <v>0</v>
      </c>
      <c r="AZ1207" s="12">
        <v>0</v>
      </c>
      <c r="BA1207" s="12">
        <v>1</v>
      </c>
      <c r="BB1207" s="12">
        <v>1</v>
      </c>
      <c r="BC1207" s="12">
        <v>0</v>
      </c>
      <c r="BD1207" s="35">
        <v>1</v>
      </c>
      <c r="BE1207" s="12">
        <v>1</v>
      </c>
    </row>
    <row r="1208" spans="1:57" x14ac:dyDescent="0.35">
      <c r="A1208" s="7">
        <v>1207</v>
      </c>
      <c r="B1208" s="7">
        <v>1207</v>
      </c>
      <c r="C1208" s="7" t="s">
        <v>2629</v>
      </c>
      <c r="D1208" s="7" t="s">
        <v>2630</v>
      </c>
      <c r="E1208" s="13" t="s">
        <v>51</v>
      </c>
      <c r="F1208" s="7">
        <v>300</v>
      </c>
      <c r="G1208" s="7" t="s">
        <v>173</v>
      </c>
      <c r="H1208" s="7">
        <v>853</v>
      </c>
      <c r="I1208" s="14" t="s">
        <v>53</v>
      </c>
      <c r="J1208" s="13" t="s">
        <v>54</v>
      </c>
      <c r="K1208" s="7" t="s">
        <v>117</v>
      </c>
      <c r="L1208" s="7" t="s">
        <v>87</v>
      </c>
      <c r="M1208" s="7" t="s">
        <v>57</v>
      </c>
      <c r="N1208" s="7">
        <v>23</v>
      </c>
      <c r="O1208" s="7" t="s">
        <v>86</v>
      </c>
      <c r="P1208" s="7">
        <v>36</v>
      </c>
      <c r="Q1208" t="s">
        <v>7881</v>
      </c>
      <c r="R1208" s="7" t="s">
        <v>59</v>
      </c>
      <c r="S1208" s="14" t="s">
        <v>59</v>
      </c>
      <c r="T1208" t="b">
        <v>0</v>
      </c>
      <c r="U1208" s="7">
        <v>833</v>
      </c>
      <c r="V1208" s="7">
        <v>16.98</v>
      </c>
      <c r="W1208" s="7">
        <v>27.14</v>
      </c>
      <c r="X1208" s="7">
        <v>0.66726659999999993</v>
      </c>
      <c r="Y1208" s="7">
        <v>1.1552199999999999</v>
      </c>
      <c r="Z1208" s="7">
        <v>6.6</v>
      </c>
      <c r="AA1208" s="7">
        <v>3.05</v>
      </c>
      <c r="AB1208" s="14">
        <v>3.53</v>
      </c>
      <c r="AC1208" s="17">
        <v>1E-4</v>
      </c>
      <c r="AD1208" s="3">
        <v>0.99990000000000001</v>
      </c>
      <c r="AE1208" s="14" t="s">
        <v>197</v>
      </c>
      <c r="AF1208" s="13">
        <v>6</v>
      </c>
      <c r="AG1208" s="14">
        <v>5</v>
      </c>
      <c r="AH1208" s="13">
        <v>3</v>
      </c>
      <c r="AI1208" s="7">
        <v>3</v>
      </c>
      <c r="AJ1208" s="7">
        <v>0</v>
      </c>
      <c r="AK1208" s="7">
        <v>2</v>
      </c>
      <c r="AL1208" s="7">
        <v>2</v>
      </c>
      <c r="AM1208" s="14">
        <v>0</v>
      </c>
      <c r="AN1208" s="13">
        <v>3</v>
      </c>
      <c r="AO1208" s="14">
        <v>3</v>
      </c>
      <c r="AP1208" s="7" t="s">
        <v>66</v>
      </c>
      <c r="AQ1208" s="7" t="s">
        <v>62</v>
      </c>
      <c r="AR1208" s="7" t="s">
        <v>66</v>
      </c>
      <c r="AS1208" s="7" t="s">
        <v>70</v>
      </c>
      <c r="AT1208" s="7" t="s">
        <v>62</v>
      </c>
      <c r="AU1208" s="7" t="s">
        <v>66</v>
      </c>
      <c r="AV1208" s="7" t="s">
        <v>70</v>
      </c>
      <c r="AW1208" s="7" t="s">
        <v>70</v>
      </c>
      <c r="AX1208" s="12">
        <v>0</v>
      </c>
      <c r="AY1208" s="12">
        <v>0</v>
      </c>
      <c r="AZ1208" s="12">
        <v>0</v>
      </c>
      <c r="BA1208" s="12">
        <v>1</v>
      </c>
      <c r="BB1208" s="12">
        <v>1</v>
      </c>
      <c r="BC1208" s="12">
        <v>0</v>
      </c>
      <c r="BD1208" s="35">
        <v>1</v>
      </c>
      <c r="BE1208" s="12">
        <v>1</v>
      </c>
    </row>
    <row r="1209" spans="1:57" x14ac:dyDescent="0.35">
      <c r="A1209" s="7">
        <v>1208</v>
      </c>
      <c r="B1209" s="7">
        <v>1208</v>
      </c>
      <c r="C1209" s="7" t="s">
        <v>2631</v>
      </c>
      <c r="D1209" s="7" t="s">
        <v>2632</v>
      </c>
      <c r="E1209" s="13" t="s">
        <v>51</v>
      </c>
      <c r="F1209" s="7">
        <v>300</v>
      </c>
      <c r="G1209" s="7" t="s">
        <v>169</v>
      </c>
      <c r="H1209" s="7">
        <v>1219</v>
      </c>
      <c r="I1209" s="14" t="s">
        <v>53</v>
      </c>
      <c r="J1209" s="13" t="s">
        <v>54</v>
      </c>
      <c r="K1209" s="7" t="s">
        <v>117</v>
      </c>
      <c r="L1209" s="7" t="s">
        <v>56</v>
      </c>
      <c r="M1209" s="7" t="s">
        <v>57</v>
      </c>
      <c r="N1209" s="7">
        <v>21</v>
      </c>
      <c r="O1209" s="7" t="s">
        <v>86</v>
      </c>
      <c r="P1209" s="7">
        <v>35</v>
      </c>
      <c r="Q1209" t="s">
        <v>7881</v>
      </c>
      <c r="R1209" s="7" t="s">
        <v>59</v>
      </c>
      <c r="S1209" s="14" t="s">
        <v>59</v>
      </c>
      <c r="T1209" t="b">
        <v>0</v>
      </c>
      <c r="U1209" s="7">
        <v>1064</v>
      </c>
      <c r="V1209" s="7">
        <v>16.899999999999999</v>
      </c>
      <c r="W1209" s="7">
        <v>25.38</v>
      </c>
      <c r="X1209" s="7">
        <v>0.48199979999999998</v>
      </c>
      <c r="Y1209" s="7">
        <v>1.5819000000000001</v>
      </c>
      <c r="Z1209" s="7"/>
      <c r="AA1209" s="7"/>
      <c r="AB1209" s="14"/>
      <c r="AC1209" s="17">
        <v>1E-4</v>
      </c>
      <c r="AD1209" s="3">
        <v>0.99990000000000001</v>
      </c>
      <c r="AE1209" s="14" t="s">
        <v>197</v>
      </c>
      <c r="AF1209" s="13">
        <v>6</v>
      </c>
      <c r="AG1209" s="14">
        <v>5</v>
      </c>
      <c r="AH1209" s="13">
        <v>3</v>
      </c>
      <c r="AI1209" s="7">
        <v>3</v>
      </c>
      <c r="AJ1209" s="7">
        <v>0</v>
      </c>
      <c r="AK1209" s="7">
        <v>2</v>
      </c>
      <c r="AL1209" s="7">
        <v>2</v>
      </c>
      <c r="AM1209" s="14">
        <v>0</v>
      </c>
      <c r="AN1209" s="13">
        <v>3</v>
      </c>
      <c r="AO1209" s="14">
        <v>3</v>
      </c>
      <c r="AP1209" s="7" t="s">
        <v>66</v>
      </c>
      <c r="AQ1209" s="7" t="s">
        <v>62</v>
      </c>
      <c r="AR1209" s="7" t="s">
        <v>66</v>
      </c>
      <c r="AS1209" s="7" t="s">
        <v>70</v>
      </c>
      <c r="AT1209" s="7" t="s">
        <v>62</v>
      </c>
      <c r="AU1209" s="7" t="s">
        <v>5797</v>
      </c>
      <c r="AV1209" s="7" t="s">
        <v>70</v>
      </c>
      <c r="AW1209" s="7" t="s">
        <v>70</v>
      </c>
      <c r="AX1209" s="12">
        <v>0</v>
      </c>
      <c r="AY1209" s="12">
        <v>0</v>
      </c>
      <c r="AZ1209" s="12">
        <v>0</v>
      </c>
      <c r="BA1209" s="12">
        <v>1</v>
      </c>
      <c r="BB1209" s="12">
        <v>1</v>
      </c>
      <c r="BC1209" s="12">
        <v>0</v>
      </c>
      <c r="BD1209" s="35">
        <v>1</v>
      </c>
      <c r="BE1209" s="12">
        <v>1</v>
      </c>
    </row>
    <row r="1210" spans="1:57" x14ac:dyDescent="0.35">
      <c r="A1210" s="7">
        <v>1209</v>
      </c>
      <c r="B1210" s="7">
        <v>1209</v>
      </c>
      <c r="C1210" s="7" t="s">
        <v>2633</v>
      </c>
      <c r="D1210" s="7" t="s">
        <v>2634</v>
      </c>
      <c r="E1210" s="13" t="s">
        <v>51</v>
      </c>
      <c r="F1210" s="7">
        <v>300</v>
      </c>
      <c r="G1210" s="7" t="s">
        <v>169</v>
      </c>
      <c r="H1210" s="7">
        <v>1219</v>
      </c>
      <c r="I1210" s="14" t="s">
        <v>53</v>
      </c>
      <c r="J1210" s="13" t="s">
        <v>54</v>
      </c>
      <c r="K1210" s="7" t="s">
        <v>117</v>
      </c>
      <c r="L1210" s="7" t="s">
        <v>56</v>
      </c>
      <c r="M1210" s="7" t="s">
        <v>57</v>
      </c>
      <c r="N1210" s="7">
        <v>23</v>
      </c>
      <c r="O1210" s="7" t="s">
        <v>86</v>
      </c>
      <c r="P1210" s="7">
        <v>37</v>
      </c>
      <c r="Q1210" t="s">
        <v>7881</v>
      </c>
      <c r="R1210" s="7" t="s">
        <v>59</v>
      </c>
      <c r="S1210" s="14" t="s">
        <v>59</v>
      </c>
      <c r="T1210" t="b">
        <v>0</v>
      </c>
      <c r="U1210" s="7">
        <v>1036</v>
      </c>
      <c r="V1210" s="7">
        <v>18.82</v>
      </c>
      <c r="W1210" s="7">
        <v>27.26</v>
      </c>
      <c r="X1210" s="7">
        <v>0.55020000000000002</v>
      </c>
      <c r="Y1210" s="7">
        <v>1.4835799999999999</v>
      </c>
      <c r="Z1210" s="7"/>
      <c r="AA1210" s="7"/>
      <c r="AB1210" s="14"/>
      <c r="AC1210" s="17">
        <v>1E-4</v>
      </c>
      <c r="AD1210" s="3">
        <v>0.99990000000000001</v>
      </c>
      <c r="AE1210" s="14" t="s">
        <v>197</v>
      </c>
      <c r="AF1210" s="13">
        <v>6</v>
      </c>
      <c r="AG1210" s="14">
        <v>5</v>
      </c>
      <c r="AH1210" s="13">
        <v>3</v>
      </c>
      <c r="AI1210" s="7">
        <v>3</v>
      </c>
      <c r="AJ1210" s="7">
        <v>0</v>
      </c>
      <c r="AK1210" s="7">
        <v>2</v>
      </c>
      <c r="AL1210" s="7">
        <v>2</v>
      </c>
      <c r="AM1210" s="14">
        <v>0</v>
      </c>
      <c r="AN1210" s="13">
        <v>3</v>
      </c>
      <c r="AO1210" s="14">
        <v>3</v>
      </c>
      <c r="AP1210" s="7" t="s">
        <v>66</v>
      </c>
      <c r="AQ1210" s="7" t="s">
        <v>62</v>
      </c>
      <c r="AR1210" s="7" t="s">
        <v>66</v>
      </c>
      <c r="AS1210" s="7" t="s">
        <v>70</v>
      </c>
      <c r="AT1210" s="7" t="s">
        <v>62</v>
      </c>
      <c r="AU1210" s="7" t="s">
        <v>5797</v>
      </c>
      <c r="AV1210" s="7" t="s">
        <v>70</v>
      </c>
      <c r="AW1210" s="7" t="s">
        <v>70</v>
      </c>
      <c r="AX1210" s="12">
        <v>0</v>
      </c>
      <c r="AY1210" s="12">
        <v>0</v>
      </c>
      <c r="AZ1210" s="12">
        <v>0</v>
      </c>
      <c r="BA1210" s="12">
        <v>1</v>
      </c>
      <c r="BB1210" s="12">
        <v>1</v>
      </c>
      <c r="BC1210" s="12">
        <v>0</v>
      </c>
      <c r="BD1210" s="35">
        <v>1</v>
      </c>
      <c r="BE1210" s="12">
        <v>1</v>
      </c>
    </row>
    <row r="1211" spans="1:57" x14ac:dyDescent="0.35">
      <c r="A1211" s="7">
        <v>1210</v>
      </c>
      <c r="B1211" s="7">
        <v>1210</v>
      </c>
      <c r="C1211" s="7" t="s">
        <v>2635</v>
      </c>
      <c r="D1211" s="7" t="s">
        <v>2636</v>
      </c>
      <c r="E1211" s="13" t="s">
        <v>51</v>
      </c>
      <c r="F1211" s="7">
        <v>300</v>
      </c>
      <c r="G1211" s="7" t="s">
        <v>173</v>
      </c>
      <c r="H1211" s="7">
        <v>305</v>
      </c>
      <c r="I1211" s="14" t="s">
        <v>53</v>
      </c>
      <c r="J1211" s="13" t="s">
        <v>54</v>
      </c>
      <c r="K1211" s="7" t="s">
        <v>117</v>
      </c>
      <c r="L1211" s="7" t="s">
        <v>56</v>
      </c>
      <c r="M1211" s="7" t="s">
        <v>57</v>
      </c>
      <c r="N1211" s="7">
        <v>23</v>
      </c>
      <c r="O1211" s="7" t="s">
        <v>86</v>
      </c>
      <c r="P1211" s="7">
        <v>33</v>
      </c>
      <c r="Q1211" t="s">
        <v>7881</v>
      </c>
      <c r="R1211" s="7" t="s">
        <v>59</v>
      </c>
      <c r="S1211" s="14" t="s">
        <v>59</v>
      </c>
      <c r="T1211" t="b">
        <v>0</v>
      </c>
      <c r="U1211" s="7">
        <v>866</v>
      </c>
      <c r="V1211" s="7">
        <v>20.7</v>
      </c>
      <c r="W1211" s="7">
        <v>31.16</v>
      </c>
      <c r="X1211" s="7">
        <v>0.94299919999999982</v>
      </c>
      <c r="Y1211" s="7">
        <v>1.1061399999999999</v>
      </c>
      <c r="Z1211" s="7">
        <v>6.8</v>
      </c>
      <c r="AA1211" s="7">
        <v>3.45</v>
      </c>
      <c r="AB1211" s="14">
        <v>3.57</v>
      </c>
      <c r="AC1211" s="17">
        <v>1E-4</v>
      </c>
      <c r="AD1211" s="3">
        <v>0.99990000000000001</v>
      </c>
      <c r="AE1211" s="14" t="s">
        <v>197</v>
      </c>
      <c r="AF1211" s="13">
        <v>6</v>
      </c>
      <c r="AG1211" s="14">
        <v>5</v>
      </c>
      <c r="AH1211" s="13">
        <v>3</v>
      </c>
      <c r="AI1211" s="7">
        <v>3</v>
      </c>
      <c r="AJ1211" s="7">
        <v>0</v>
      </c>
      <c r="AK1211" s="7">
        <v>2</v>
      </c>
      <c r="AL1211" s="7">
        <v>2</v>
      </c>
      <c r="AM1211" s="14">
        <v>0</v>
      </c>
      <c r="AN1211" s="13">
        <v>3</v>
      </c>
      <c r="AO1211" s="14">
        <v>3</v>
      </c>
      <c r="AP1211" s="7" t="s">
        <v>66</v>
      </c>
      <c r="AQ1211" s="7" t="s">
        <v>62</v>
      </c>
      <c r="AR1211" s="7" t="s">
        <v>66</v>
      </c>
      <c r="AS1211" s="7" t="s">
        <v>70</v>
      </c>
      <c r="AT1211" s="7" t="s">
        <v>62</v>
      </c>
      <c r="AU1211" s="7" t="s">
        <v>66</v>
      </c>
      <c r="AV1211" s="7" t="s">
        <v>70</v>
      </c>
      <c r="AW1211" s="7" t="s">
        <v>70</v>
      </c>
      <c r="AX1211" s="12">
        <v>0</v>
      </c>
      <c r="AY1211" s="12">
        <v>0</v>
      </c>
      <c r="AZ1211" s="12">
        <v>0</v>
      </c>
      <c r="BA1211" s="12">
        <v>1</v>
      </c>
      <c r="BB1211" s="12">
        <v>1</v>
      </c>
      <c r="BC1211" s="12">
        <v>0</v>
      </c>
      <c r="BD1211" s="35">
        <v>1</v>
      </c>
      <c r="BE1211" s="12">
        <v>1</v>
      </c>
    </row>
    <row r="1212" spans="1:57" x14ac:dyDescent="0.35">
      <c r="A1212" s="7">
        <v>1211</v>
      </c>
      <c r="B1212" s="7">
        <v>1211</v>
      </c>
      <c r="C1212" s="7" t="s">
        <v>2637</v>
      </c>
      <c r="D1212" s="7" t="s">
        <v>2638</v>
      </c>
      <c r="E1212" s="13" t="s">
        <v>51</v>
      </c>
      <c r="F1212" s="7">
        <v>300</v>
      </c>
      <c r="G1212" s="7" t="s">
        <v>169</v>
      </c>
      <c r="H1212" s="7">
        <v>122</v>
      </c>
      <c r="I1212" s="14" t="s">
        <v>53</v>
      </c>
      <c r="J1212" s="13" t="s">
        <v>54</v>
      </c>
      <c r="K1212" s="7" t="s">
        <v>107</v>
      </c>
      <c r="L1212" s="7" t="s">
        <v>56</v>
      </c>
      <c r="M1212" s="7" t="s">
        <v>57</v>
      </c>
      <c r="N1212" s="7">
        <v>21</v>
      </c>
      <c r="O1212" s="7" t="s">
        <v>86</v>
      </c>
      <c r="P1212" s="7">
        <v>35</v>
      </c>
      <c r="Q1212" t="s">
        <v>7875</v>
      </c>
      <c r="R1212" s="7" t="s">
        <v>59</v>
      </c>
      <c r="S1212" s="14" t="s">
        <v>59</v>
      </c>
      <c r="T1212" t="b">
        <v>0</v>
      </c>
      <c r="U1212" s="7">
        <v>1203</v>
      </c>
      <c r="V1212" s="7">
        <v>22.66</v>
      </c>
      <c r="W1212" s="7">
        <v>29.74</v>
      </c>
      <c r="X1212" s="7">
        <v>0.68220000000000014</v>
      </c>
      <c r="Y1212" s="7">
        <v>1.68188</v>
      </c>
      <c r="Z1212" s="7"/>
      <c r="AA1212" s="7"/>
      <c r="AB1212" s="14"/>
      <c r="AC1212" s="17">
        <v>1E-4</v>
      </c>
      <c r="AD1212" s="3">
        <v>0.99990000000000001</v>
      </c>
      <c r="AE1212" s="14" t="s">
        <v>197</v>
      </c>
      <c r="AF1212" s="13">
        <v>6</v>
      </c>
      <c r="AG1212" s="14">
        <v>5</v>
      </c>
      <c r="AH1212" s="13">
        <v>3</v>
      </c>
      <c r="AI1212" s="7">
        <v>3</v>
      </c>
      <c r="AJ1212" s="7">
        <v>0</v>
      </c>
      <c r="AK1212" s="7">
        <v>2</v>
      </c>
      <c r="AL1212" s="7">
        <v>2</v>
      </c>
      <c r="AM1212" s="14">
        <v>0</v>
      </c>
      <c r="AN1212" s="13">
        <v>3</v>
      </c>
      <c r="AO1212" s="14">
        <v>3</v>
      </c>
      <c r="AP1212" s="7" t="s">
        <v>66</v>
      </c>
      <c r="AQ1212" s="7" t="s">
        <v>62</v>
      </c>
      <c r="AR1212" s="7" t="s">
        <v>66</v>
      </c>
      <c r="AS1212" s="7" t="s">
        <v>70</v>
      </c>
      <c r="AT1212" s="7" t="s">
        <v>62</v>
      </c>
      <c r="AU1212" s="7" t="s">
        <v>5797</v>
      </c>
      <c r="AV1212" s="7" t="s">
        <v>70</v>
      </c>
      <c r="AW1212" s="7" t="s">
        <v>70</v>
      </c>
      <c r="AX1212" s="12">
        <v>0</v>
      </c>
      <c r="AY1212" s="12">
        <v>0</v>
      </c>
      <c r="AZ1212" s="12">
        <v>0</v>
      </c>
      <c r="BA1212" s="12">
        <v>1</v>
      </c>
      <c r="BB1212" s="12">
        <v>1</v>
      </c>
      <c r="BC1212" s="12">
        <v>0</v>
      </c>
      <c r="BD1212" s="35">
        <v>1</v>
      </c>
      <c r="BE1212" s="12">
        <v>1</v>
      </c>
    </row>
    <row r="1213" spans="1:57" x14ac:dyDescent="0.35">
      <c r="A1213" s="7">
        <v>1212</v>
      </c>
      <c r="B1213" s="7">
        <v>1212</v>
      </c>
      <c r="C1213" s="7" t="s">
        <v>2639</v>
      </c>
      <c r="D1213" s="7" t="s">
        <v>2640</v>
      </c>
      <c r="E1213" s="13" t="s">
        <v>51</v>
      </c>
      <c r="F1213" s="7">
        <v>300</v>
      </c>
      <c r="G1213" s="7" t="s">
        <v>169</v>
      </c>
      <c r="H1213" s="7">
        <v>549</v>
      </c>
      <c r="I1213" s="14" t="s">
        <v>53</v>
      </c>
      <c r="J1213" s="13" t="s">
        <v>54</v>
      </c>
      <c r="K1213" s="7" t="s">
        <v>117</v>
      </c>
      <c r="L1213" s="7" t="s">
        <v>56</v>
      </c>
      <c r="M1213" s="7" t="s">
        <v>57</v>
      </c>
      <c r="N1213" s="7">
        <v>22</v>
      </c>
      <c r="O1213" s="7" t="s">
        <v>86</v>
      </c>
      <c r="P1213" s="7">
        <v>36</v>
      </c>
      <c r="Q1213" t="s">
        <v>7875</v>
      </c>
      <c r="R1213" s="7" t="s">
        <v>59</v>
      </c>
      <c r="S1213" s="14" t="s">
        <v>59</v>
      </c>
      <c r="T1213" t="b">
        <v>0</v>
      </c>
      <c r="U1213" s="7">
        <v>756</v>
      </c>
      <c r="V1213" s="7">
        <v>19.22</v>
      </c>
      <c r="W1213" s="7">
        <v>29.18</v>
      </c>
      <c r="X1213" s="7">
        <v>0.72413340000000004</v>
      </c>
      <c r="Y1213" s="7">
        <v>1.0198799999999999</v>
      </c>
      <c r="Z1213" s="7"/>
      <c r="AA1213" s="7"/>
      <c r="AB1213" s="14"/>
      <c r="AC1213" s="17">
        <v>1.47795E-3</v>
      </c>
      <c r="AD1213" s="3">
        <v>0.99852200000000002</v>
      </c>
      <c r="AE1213" s="14" t="s">
        <v>197</v>
      </c>
      <c r="AF1213" s="13">
        <v>6</v>
      </c>
      <c r="AG1213" s="14">
        <v>5</v>
      </c>
      <c r="AH1213" s="13">
        <v>3</v>
      </c>
      <c r="AI1213" s="7">
        <v>3</v>
      </c>
      <c r="AJ1213" s="7">
        <v>0</v>
      </c>
      <c r="AK1213" s="7">
        <v>2</v>
      </c>
      <c r="AL1213" s="7">
        <v>2</v>
      </c>
      <c r="AM1213" s="14">
        <v>0</v>
      </c>
      <c r="AN1213" s="13">
        <v>3</v>
      </c>
      <c r="AO1213" s="14">
        <v>3</v>
      </c>
      <c r="AP1213" s="7" t="s">
        <v>66</v>
      </c>
      <c r="AQ1213" s="7" t="s">
        <v>62</v>
      </c>
      <c r="AR1213" s="7" t="s">
        <v>66</v>
      </c>
      <c r="AS1213" s="7" t="s">
        <v>70</v>
      </c>
      <c r="AT1213" s="7" t="s">
        <v>62</v>
      </c>
      <c r="AU1213" s="7" t="s">
        <v>66</v>
      </c>
      <c r="AV1213" s="7" t="s">
        <v>70</v>
      </c>
      <c r="AW1213" s="7" t="s">
        <v>70</v>
      </c>
      <c r="AX1213" s="12">
        <v>0</v>
      </c>
      <c r="AY1213" s="12">
        <v>0</v>
      </c>
      <c r="AZ1213" s="12">
        <v>0</v>
      </c>
      <c r="BA1213" s="12">
        <v>1</v>
      </c>
      <c r="BB1213" s="12">
        <v>1</v>
      </c>
      <c r="BC1213" s="12">
        <v>0</v>
      </c>
      <c r="BD1213" s="35">
        <v>1</v>
      </c>
      <c r="BE1213" s="12">
        <v>1</v>
      </c>
    </row>
    <row r="1214" spans="1:57" x14ac:dyDescent="0.35">
      <c r="A1214" s="7">
        <v>1213</v>
      </c>
      <c r="B1214" s="7">
        <v>1213</v>
      </c>
      <c r="C1214" s="7" t="s">
        <v>2641</v>
      </c>
      <c r="D1214" s="7" t="s">
        <v>2642</v>
      </c>
      <c r="E1214" s="13" t="s">
        <v>51</v>
      </c>
      <c r="F1214" s="7">
        <v>300</v>
      </c>
      <c r="G1214" s="7" t="s">
        <v>169</v>
      </c>
      <c r="H1214" s="7">
        <v>305</v>
      </c>
      <c r="I1214" s="14" t="s">
        <v>53</v>
      </c>
      <c r="J1214" s="13" t="s">
        <v>54</v>
      </c>
      <c r="K1214" s="7" t="s">
        <v>117</v>
      </c>
      <c r="L1214" s="7" t="s">
        <v>56</v>
      </c>
      <c r="M1214" s="7" t="s">
        <v>57</v>
      </c>
      <c r="N1214" s="7">
        <v>21</v>
      </c>
      <c r="O1214" s="7" t="s">
        <v>86</v>
      </c>
      <c r="P1214" s="7"/>
      <c r="Q1214" t="s">
        <v>7875</v>
      </c>
      <c r="R1214" s="7" t="s">
        <v>59</v>
      </c>
      <c r="S1214" s="14" t="s">
        <v>59</v>
      </c>
      <c r="T1214" t="b">
        <v>0</v>
      </c>
      <c r="U1214" s="7">
        <v>1203</v>
      </c>
      <c r="V1214" s="7">
        <v>22.88</v>
      </c>
      <c r="W1214" s="7">
        <v>30</v>
      </c>
      <c r="X1214" s="7">
        <v>0.74393320000000007</v>
      </c>
      <c r="Y1214" s="7">
        <v>1.67946</v>
      </c>
      <c r="Z1214" s="7"/>
      <c r="AA1214" s="7"/>
      <c r="AB1214" s="14"/>
      <c r="AC1214" s="17">
        <v>1E-4</v>
      </c>
      <c r="AD1214" s="3">
        <v>0.99990000000000001</v>
      </c>
      <c r="AE1214" s="14" t="s">
        <v>197</v>
      </c>
      <c r="AF1214" s="13">
        <v>6</v>
      </c>
      <c r="AG1214" s="14">
        <v>5</v>
      </c>
      <c r="AH1214" s="13">
        <v>3</v>
      </c>
      <c r="AI1214" s="7">
        <v>3</v>
      </c>
      <c r="AJ1214" s="7">
        <v>0</v>
      </c>
      <c r="AK1214" s="7">
        <v>2</v>
      </c>
      <c r="AL1214" s="7">
        <v>2</v>
      </c>
      <c r="AM1214" s="14">
        <v>0</v>
      </c>
      <c r="AN1214" s="13">
        <v>3</v>
      </c>
      <c r="AO1214" s="14">
        <v>3</v>
      </c>
      <c r="AP1214" s="7" t="s">
        <v>66</v>
      </c>
      <c r="AQ1214" s="7" t="s">
        <v>62</v>
      </c>
      <c r="AR1214" s="7" t="s">
        <v>66</v>
      </c>
      <c r="AS1214" s="7" t="s">
        <v>70</v>
      </c>
      <c r="AT1214" s="7" t="s">
        <v>62</v>
      </c>
      <c r="AU1214" s="7" t="s">
        <v>5797</v>
      </c>
      <c r="AV1214" s="7" t="s">
        <v>70</v>
      </c>
      <c r="AW1214" s="7" t="s">
        <v>70</v>
      </c>
      <c r="AX1214" s="12">
        <v>1</v>
      </c>
      <c r="AY1214" s="12">
        <v>0</v>
      </c>
      <c r="AZ1214" s="12">
        <v>0</v>
      </c>
      <c r="BA1214" s="12">
        <v>1</v>
      </c>
      <c r="BB1214" s="12">
        <v>1</v>
      </c>
      <c r="BC1214" s="12">
        <v>0</v>
      </c>
      <c r="BD1214" s="35" t="s">
        <v>5797</v>
      </c>
      <c r="BE1214" s="12">
        <v>1</v>
      </c>
    </row>
    <row r="1215" spans="1:57" x14ac:dyDescent="0.35">
      <c r="A1215" s="7">
        <v>1214</v>
      </c>
      <c r="B1215" s="7">
        <v>1214</v>
      </c>
      <c r="C1215" s="7" t="s">
        <v>2643</v>
      </c>
      <c r="D1215" s="7" t="s">
        <v>2644</v>
      </c>
      <c r="E1215" s="13" t="s">
        <v>51</v>
      </c>
      <c r="F1215" s="7">
        <v>300</v>
      </c>
      <c r="G1215" s="7" t="s">
        <v>100</v>
      </c>
      <c r="H1215" s="7">
        <v>137</v>
      </c>
      <c r="I1215" s="14" t="s">
        <v>53</v>
      </c>
      <c r="J1215" s="13" t="s">
        <v>54</v>
      </c>
      <c r="K1215" s="7" t="s">
        <v>75</v>
      </c>
      <c r="L1215" s="7" t="s">
        <v>56</v>
      </c>
      <c r="M1215" s="7" t="s">
        <v>84</v>
      </c>
      <c r="N1215" s="7">
        <v>22</v>
      </c>
      <c r="O1215" s="7" t="s">
        <v>86</v>
      </c>
      <c r="P1215" s="7">
        <v>42</v>
      </c>
      <c r="Q1215" t="s">
        <v>7875</v>
      </c>
      <c r="R1215" s="7" t="s">
        <v>59</v>
      </c>
      <c r="S1215" s="14" t="s">
        <v>59</v>
      </c>
      <c r="T1215" t="b">
        <v>0</v>
      </c>
      <c r="U1215" s="7">
        <v>2298</v>
      </c>
      <c r="V1215" s="7">
        <v>21.1</v>
      </c>
      <c r="W1215" s="7">
        <v>32.74</v>
      </c>
      <c r="X1215" s="7">
        <v>0.90400000000000003</v>
      </c>
      <c r="Y1215" s="7">
        <v>3.1280600000000001</v>
      </c>
      <c r="Z1215" s="7"/>
      <c r="AA1215" s="7"/>
      <c r="AB1215" s="14"/>
      <c r="AC1215" s="17">
        <v>7.9614500000000005E-2</v>
      </c>
      <c r="AD1215" s="3">
        <v>0.92038600000000004</v>
      </c>
      <c r="AE1215" s="14" t="s">
        <v>197</v>
      </c>
      <c r="AF1215" s="13">
        <v>6</v>
      </c>
      <c r="AG1215" s="14">
        <v>6</v>
      </c>
      <c r="AH1215" s="13">
        <v>3</v>
      </c>
      <c r="AI1215" s="7">
        <v>3</v>
      </c>
      <c r="AJ1215" s="7">
        <v>0</v>
      </c>
      <c r="AK1215" s="7">
        <v>3</v>
      </c>
      <c r="AL1215" s="7">
        <v>3</v>
      </c>
      <c r="AM1215" s="14">
        <v>0</v>
      </c>
      <c r="AN1215" s="13">
        <v>3</v>
      </c>
      <c r="AO1215" s="14">
        <v>3</v>
      </c>
      <c r="AP1215" s="7" t="s">
        <v>64</v>
      </c>
      <c r="AQ1215" s="7" t="s">
        <v>62</v>
      </c>
      <c r="AR1215" s="7" t="s">
        <v>62</v>
      </c>
      <c r="AS1215" s="7" t="s">
        <v>70</v>
      </c>
      <c r="AT1215" s="7" t="s">
        <v>70</v>
      </c>
      <c r="AU1215" s="7" t="s">
        <v>66</v>
      </c>
      <c r="AV1215" s="7" t="s">
        <v>70</v>
      </c>
      <c r="AW1215" s="7" t="s">
        <v>5797</v>
      </c>
      <c r="AX1215" s="12">
        <v>0</v>
      </c>
      <c r="AY1215" s="12">
        <v>0</v>
      </c>
      <c r="AZ1215" s="12">
        <v>0</v>
      </c>
      <c r="BA1215" s="12">
        <v>1</v>
      </c>
      <c r="BB1215" s="12">
        <v>1</v>
      </c>
      <c r="BC1215" s="12">
        <v>0</v>
      </c>
      <c r="BD1215" s="35">
        <v>1</v>
      </c>
      <c r="BE1215" s="12">
        <v>1</v>
      </c>
    </row>
    <row r="1216" spans="1:57" x14ac:dyDescent="0.35">
      <c r="A1216" s="7">
        <v>1215</v>
      </c>
      <c r="B1216" s="7">
        <v>1215</v>
      </c>
      <c r="C1216" s="7" t="s">
        <v>2645</v>
      </c>
      <c r="D1216" s="7" t="s">
        <v>2646</v>
      </c>
      <c r="E1216" s="13" t="s">
        <v>51</v>
      </c>
      <c r="F1216" s="7">
        <v>300</v>
      </c>
      <c r="G1216" s="7" t="s">
        <v>173</v>
      </c>
      <c r="H1216" s="7">
        <v>610</v>
      </c>
      <c r="I1216" s="14" t="s">
        <v>53</v>
      </c>
      <c r="J1216" s="13" t="s">
        <v>54</v>
      </c>
      <c r="K1216" s="7" t="s">
        <v>117</v>
      </c>
      <c r="L1216" s="7" t="s">
        <v>56</v>
      </c>
      <c r="M1216" s="7" t="s">
        <v>57</v>
      </c>
      <c r="N1216" s="7">
        <v>25</v>
      </c>
      <c r="O1216" s="7" t="s">
        <v>86</v>
      </c>
      <c r="P1216" s="7">
        <v>36</v>
      </c>
      <c r="Q1216" t="s">
        <v>7881</v>
      </c>
      <c r="R1216" s="7" t="s">
        <v>59</v>
      </c>
      <c r="S1216" s="14" t="s">
        <v>59</v>
      </c>
      <c r="T1216" t="b">
        <v>0</v>
      </c>
      <c r="U1216" s="7">
        <v>949</v>
      </c>
      <c r="V1216" s="7">
        <v>18.3</v>
      </c>
      <c r="W1216" s="7">
        <v>30.1</v>
      </c>
      <c r="X1216" s="7">
        <v>0.83540000000000014</v>
      </c>
      <c r="Y1216" s="7">
        <v>1.26406</v>
      </c>
      <c r="Z1216" s="7">
        <v>6.5</v>
      </c>
      <c r="AA1216" s="7">
        <v>3.58</v>
      </c>
      <c r="AB1216" s="14">
        <v>2.99</v>
      </c>
      <c r="AC1216" s="17">
        <v>1E-4</v>
      </c>
      <c r="AD1216" s="3">
        <v>0.99990000000000001</v>
      </c>
      <c r="AE1216" s="14" t="s">
        <v>197</v>
      </c>
      <c r="AF1216" s="13">
        <v>6</v>
      </c>
      <c r="AG1216" s="14">
        <v>5</v>
      </c>
      <c r="AH1216" s="13">
        <v>3</v>
      </c>
      <c r="AI1216" s="7">
        <v>3</v>
      </c>
      <c r="AJ1216" s="7">
        <v>0</v>
      </c>
      <c r="AK1216" s="7">
        <v>2</v>
      </c>
      <c r="AL1216" s="7">
        <v>2</v>
      </c>
      <c r="AM1216" s="14">
        <v>0</v>
      </c>
      <c r="AN1216" s="13">
        <v>3</v>
      </c>
      <c r="AO1216" s="14">
        <v>3</v>
      </c>
      <c r="AP1216" s="7" t="s">
        <v>66</v>
      </c>
      <c r="AQ1216" s="7" t="s">
        <v>62</v>
      </c>
      <c r="AR1216" s="7" t="s">
        <v>66</v>
      </c>
      <c r="AS1216" s="7" t="s">
        <v>70</v>
      </c>
      <c r="AT1216" s="7" t="s">
        <v>62</v>
      </c>
      <c r="AU1216" s="7" t="s">
        <v>66</v>
      </c>
      <c r="AV1216" s="7" t="s">
        <v>70</v>
      </c>
      <c r="AW1216" s="7" t="s">
        <v>70</v>
      </c>
      <c r="AX1216" s="12">
        <v>0</v>
      </c>
      <c r="AY1216" s="12">
        <v>0</v>
      </c>
      <c r="AZ1216" s="12">
        <v>0</v>
      </c>
      <c r="BA1216" s="12">
        <v>1</v>
      </c>
      <c r="BB1216" s="12">
        <v>1</v>
      </c>
      <c r="BC1216" s="12">
        <v>0</v>
      </c>
      <c r="BD1216" s="35">
        <v>1</v>
      </c>
      <c r="BE1216" s="12">
        <v>1</v>
      </c>
    </row>
    <row r="1217" spans="1:57" x14ac:dyDescent="0.35">
      <c r="A1217" s="7">
        <v>1216</v>
      </c>
      <c r="B1217" s="7">
        <v>1216</v>
      </c>
      <c r="C1217" s="7" t="s">
        <v>2647</v>
      </c>
      <c r="D1217" s="7" t="s">
        <v>2648</v>
      </c>
      <c r="E1217" s="13" t="s">
        <v>51</v>
      </c>
      <c r="F1217" s="7">
        <v>300</v>
      </c>
      <c r="G1217" s="7" t="s">
        <v>139</v>
      </c>
      <c r="H1217" s="7">
        <v>893</v>
      </c>
      <c r="I1217" s="14" t="s">
        <v>53</v>
      </c>
      <c r="J1217" s="13" t="s">
        <v>54</v>
      </c>
      <c r="K1217" s="7" t="s">
        <v>75</v>
      </c>
      <c r="L1217" s="7" t="s">
        <v>56</v>
      </c>
      <c r="M1217" s="7" t="s">
        <v>57</v>
      </c>
      <c r="N1217" s="7">
        <v>19</v>
      </c>
      <c r="O1217" s="7" t="s">
        <v>85</v>
      </c>
      <c r="P1217" s="7">
        <v>60</v>
      </c>
      <c r="Q1217" t="s">
        <v>7875</v>
      </c>
      <c r="R1217" s="7" t="s">
        <v>59</v>
      </c>
      <c r="S1217" s="14" t="s">
        <v>59</v>
      </c>
      <c r="T1217" t="b">
        <v>0</v>
      </c>
      <c r="U1217" s="7">
        <v>1459</v>
      </c>
      <c r="V1217" s="7">
        <v>18.18</v>
      </c>
      <c r="W1217" s="7">
        <v>28.14</v>
      </c>
      <c r="X1217" s="7">
        <v>0.6394666</v>
      </c>
      <c r="Y1217" s="7">
        <v>2.0587599999999999</v>
      </c>
      <c r="Z1217" s="7">
        <v>6</v>
      </c>
      <c r="AA1217" s="7">
        <v>3.4</v>
      </c>
      <c r="AB1217" s="14">
        <v>3.34</v>
      </c>
      <c r="AC1217" s="17">
        <v>1.81587E-3</v>
      </c>
      <c r="AD1217" s="3">
        <v>0.99818399999999996</v>
      </c>
      <c r="AE1217" s="14" t="s">
        <v>197</v>
      </c>
      <c r="AF1217" s="13">
        <v>6</v>
      </c>
      <c r="AG1217" s="14">
        <v>5</v>
      </c>
      <c r="AH1217" s="13">
        <v>3</v>
      </c>
      <c r="AI1217" s="7">
        <v>3</v>
      </c>
      <c r="AJ1217" s="7">
        <v>0</v>
      </c>
      <c r="AK1217" s="7">
        <v>2</v>
      </c>
      <c r="AL1217" s="7">
        <v>2</v>
      </c>
      <c r="AM1217" s="14">
        <v>0</v>
      </c>
      <c r="AN1217" s="13">
        <v>3</v>
      </c>
      <c r="AO1217" s="14">
        <v>3</v>
      </c>
      <c r="AP1217" s="7" t="s">
        <v>66</v>
      </c>
      <c r="AQ1217" s="7" t="s">
        <v>64</v>
      </c>
      <c r="AR1217" s="7" t="s">
        <v>62</v>
      </c>
      <c r="AS1217" s="7" t="s">
        <v>70</v>
      </c>
      <c r="AT1217" s="7" t="s">
        <v>62</v>
      </c>
      <c r="AU1217" s="7" t="s">
        <v>66</v>
      </c>
      <c r="AV1217" s="7" t="s">
        <v>70</v>
      </c>
      <c r="AW1217" s="7" t="s">
        <v>70</v>
      </c>
      <c r="AX1217" s="12">
        <v>0</v>
      </c>
      <c r="AY1217" s="12">
        <v>0</v>
      </c>
      <c r="AZ1217" s="12">
        <v>0</v>
      </c>
      <c r="BA1217" s="12">
        <v>1</v>
      </c>
      <c r="BB1217" s="12" t="s">
        <v>5797</v>
      </c>
      <c r="BC1217" s="12">
        <v>0</v>
      </c>
      <c r="BD1217" s="35">
        <v>1</v>
      </c>
      <c r="BE1217" s="12">
        <v>1</v>
      </c>
    </row>
    <row r="1218" spans="1:57" x14ac:dyDescent="0.35">
      <c r="A1218" s="7">
        <v>1217</v>
      </c>
      <c r="B1218" s="7">
        <v>1217</v>
      </c>
      <c r="C1218" s="7" t="s">
        <v>2649</v>
      </c>
      <c r="D1218" s="7" t="s">
        <v>2650</v>
      </c>
      <c r="E1218" s="13" t="s">
        <v>51</v>
      </c>
      <c r="F1218" s="7">
        <v>300</v>
      </c>
      <c r="G1218" s="7" t="s">
        <v>80</v>
      </c>
      <c r="H1218" s="7">
        <v>50</v>
      </c>
      <c r="I1218" s="14" t="s">
        <v>53</v>
      </c>
      <c r="J1218" s="13" t="s">
        <v>54</v>
      </c>
      <c r="K1218" s="7" t="s">
        <v>117</v>
      </c>
      <c r="L1218" s="7" t="s">
        <v>56</v>
      </c>
      <c r="M1218" s="7" t="s">
        <v>57</v>
      </c>
      <c r="N1218" s="7">
        <v>19</v>
      </c>
      <c r="O1218" s="7" t="s">
        <v>109</v>
      </c>
      <c r="P1218" s="7">
        <v>61</v>
      </c>
      <c r="Q1218" t="s">
        <v>7881</v>
      </c>
      <c r="R1218" s="7" t="s">
        <v>59</v>
      </c>
      <c r="S1218" s="14" t="s">
        <v>56</v>
      </c>
      <c r="T1218" t="b">
        <v>0</v>
      </c>
      <c r="U1218" s="7">
        <v>479</v>
      </c>
      <c r="V1218" s="7">
        <v>21.46</v>
      </c>
      <c r="W1218" s="7">
        <v>31.8</v>
      </c>
      <c r="X1218" s="7">
        <v>0.91320000000000001</v>
      </c>
      <c r="Y1218" s="7">
        <v>0.83616000000000001</v>
      </c>
      <c r="Z1218" s="7">
        <v>6.3</v>
      </c>
      <c r="AA1218" s="7">
        <v>4.3</v>
      </c>
      <c r="AB1218" s="14">
        <v>2.61</v>
      </c>
      <c r="AC1218" s="17">
        <v>1E-4</v>
      </c>
      <c r="AD1218" s="3">
        <v>0.99990000000000001</v>
      </c>
      <c r="AE1218" s="14" t="s">
        <v>197</v>
      </c>
      <c r="AF1218" s="13">
        <v>6</v>
      </c>
      <c r="AG1218" s="14">
        <v>5</v>
      </c>
      <c r="AH1218" s="13">
        <v>3</v>
      </c>
      <c r="AI1218" s="7">
        <v>3</v>
      </c>
      <c r="AJ1218" s="7">
        <v>0</v>
      </c>
      <c r="AK1218" s="7">
        <v>2</v>
      </c>
      <c r="AL1218" s="7">
        <v>2</v>
      </c>
      <c r="AM1218" s="14">
        <v>0</v>
      </c>
      <c r="AN1218" s="13">
        <v>3</v>
      </c>
      <c r="AO1218" s="14">
        <v>3</v>
      </c>
      <c r="AP1218" s="7" t="s">
        <v>66</v>
      </c>
      <c r="AQ1218" s="7" t="s">
        <v>62</v>
      </c>
      <c r="AR1218" s="7" t="s">
        <v>66</v>
      </c>
      <c r="AS1218" s="7" t="s">
        <v>70</v>
      </c>
      <c r="AT1218" s="7" t="s">
        <v>62</v>
      </c>
      <c r="AU1218" s="7" t="s">
        <v>5797</v>
      </c>
      <c r="AV1218" s="7" t="s">
        <v>70</v>
      </c>
      <c r="AW1218" s="7" t="s">
        <v>70</v>
      </c>
      <c r="AX1218" s="12">
        <v>0</v>
      </c>
      <c r="AY1218" s="12">
        <v>0</v>
      </c>
      <c r="AZ1218" s="12">
        <v>0</v>
      </c>
      <c r="BA1218" s="12">
        <v>1</v>
      </c>
      <c r="BB1218" s="12">
        <v>1</v>
      </c>
      <c r="BC1218" s="12">
        <v>0</v>
      </c>
      <c r="BD1218" s="35">
        <v>1</v>
      </c>
      <c r="BE1218" s="12">
        <v>1</v>
      </c>
    </row>
    <row r="1219" spans="1:57" x14ac:dyDescent="0.35">
      <c r="A1219" s="7">
        <v>1218</v>
      </c>
      <c r="B1219" s="7">
        <v>1218</v>
      </c>
      <c r="C1219" s="7" t="s">
        <v>2651</v>
      </c>
      <c r="D1219" s="7" t="s">
        <v>2652</v>
      </c>
      <c r="E1219" s="13" t="s">
        <v>51</v>
      </c>
      <c r="F1219" s="7">
        <v>300</v>
      </c>
      <c r="G1219" s="7" t="s">
        <v>145</v>
      </c>
      <c r="H1219" s="7">
        <v>1570</v>
      </c>
      <c r="I1219" s="14" t="s">
        <v>53</v>
      </c>
      <c r="J1219" s="13" t="s">
        <v>54</v>
      </c>
      <c r="K1219" s="7" t="s">
        <v>107</v>
      </c>
      <c r="L1219" s="7" t="s">
        <v>76</v>
      </c>
      <c r="M1219" s="7" t="s">
        <v>57</v>
      </c>
      <c r="N1219" s="7">
        <v>29.9</v>
      </c>
      <c r="O1219" s="7" t="s">
        <v>58</v>
      </c>
      <c r="P1219" s="7">
        <v>44</v>
      </c>
      <c r="R1219" s="7" t="s">
        <v>59</v>
      </c>
      <c r="S1219" s="14" t="s">
        <v>59</v>
      </c>
      <c r="T1219" t="b">
        <v>0</v>
      </c>
      <c r="U1219" s="7">
        <v>717</v>
      </c>
      <c r="V1219" s="7">
        <v>12.88</v>
      </c>
      <c r="W1219" s="7">
        <v>23.96</v>
      </c>
      <c r="X1219" s="7">
        <v>0.44266660000000002</v>
      </c>
      <c r="Y1219" s="7">
        <v>1.3949</v>
      </c>
      <c r="Z1219" s="7">
        <v>5.7</v>
      </c>
      <c r="AA1219" s="7">
        <v>2.64</v>
      </c>
      <c r="AB1219" s="14">
        <v>4.46</v>
      </c>
      <c r="AC1219" s="17">
        <v>1E-4</v>
      </c>
      <c r="AD1219" s="3">
        <v>0.99990000000000001</v>
      </c>
      <c r="AE1219" s="14" t="s">
        <v>197</v>
      </c>
      <c r="AF1219" s="13">
        <v>6</v>
      </c>
      <c r="AG1219" s="14">
        <v>5</v>
      </c>
      <c r="AH1219" s="13">
        <v>3</v>
      </c>
      <c r="AI1219" s="7">
        <v>3</v>
      </c>
      <c r="AJ1219" s="7">
        <v>0</v>
      </c>
      <c r="AK1219" s="7">
        <v>2</v>
      </c>
      <c r="AL1219" s="7">
        <v>2</v>
      </c>
      <c r="AM1219" s="14">
        <v>0</v>
      </c>
      <c r="AN1219" s="13">
        <v>3</v>
      </c>
      <c r="AO1219" s="14">
        <v>3</v>
      </c>
      <c r="AP1219" s="7" t="s">
        <v>66</v>
      </c>
      <c r="AQ1219" s="7" t="s">
        <v>62</v>
      </c>
      <c r="AR1219" s="7" t="s">
        <v>66</v>
      </c>
      <c r="AS1219" s="7" t="s">
        <v>70</v>
      </c>
      <c r="AT1219" s="7" t="s">
        <v>62</v>
      </c>
      <c r="AU1219" s="7" t="s">
        <v>66</v>
      </c>
      <c r="AV1219" s="7" t="s">
        <v>70</v>
      </c>
      <c r="AW1219" s="7" t="s">
        <v>70</v>
      </c>
      <c r="AX1219" s="12">
        <v>0</v>
      </c>
      <c r="AY1219" s="12">
        <v>0</v>
      </c>
      <c r="AZ1219" s="12">
        <v>0</v>
      </c>
      <c r="BA1219" s="12">
        <v>1</v>
      </c>
      <c r="BB1219" s="12">
        <v>1</v>
      </c>
      <c r="BC1219" s="12">
        <v>0</v>
      </c>
      <c r="BD1219" s="35">
        <v>1</v>
      </c>
      <c r="BE1219" s="12">
        <v>1</v>
      </c>
    </row>
    <row r="1220" spans="1:57" x14ac:dyDescent="0.35">
      <c r="A1220" s="7">
        <v>1219</v>
      </c>
      <c r="B1220" s="7">
        <v>1219</v>
      </c>
      <c r="C1220" s="7" t="s">
        <v>2653</v>
      </c>
      <c r="D1220" s="7" t="s">
        <v>2654</v>
      </c>
      <c r="E1220" s="13" t="s">
        <v>51</v>
      </c>
      <c r="F1220" s="7">
        <v>300</v>
      </c>
      <c r="G1220" s="7" t="s">
        <v>126</v>
      </c>
      <c r="H1220" s="7"/>
      <c r="I1220" s="14" t="s">
        <v>53</v>
      </c>
      <c r="J1220" s="13" t="s">
        <v>54</v>
      </c>
      <c r="K1220" s="7" t="s">
        <v>106</v>
      </c>
      <c r="L1220" s="7" t="s">
        <v>76</v>
      </c>
      <c r="M1220" s="7" t="s">
        <v>57</v>
      </c>
      <c r="N1220" s="7">
        <v>29.4</v>
      </c>
      <c r="O1220" s="7" t="s">
        <v>58</v>
      </c>
      <c r="P1220" s="7">
        <v>40</v>
      </c>
      <c r="Q1220" t="s">
        <v>7875</v>
      </c>
      <c r="R1220" s="7" t="s">
        <v>59</v>
      </c>
      <c r="S1220" s="14" t="s">
        <v>59</v>
      </c>
      <c r="T1220" t="b">
        <v>0</v>
      </c>
      <c r="U1220" s="7">
        <v>760</v>
      </c>
      <c r="V1220" s="7">
        <v>12.94</v>
      </c>
      <c r="W1220" s="7">
        <v>22.6</v>
      </c>
      <c r="X1220" s="7">
        <v>0.43233319999999997</v>
      </c>
      <c r="Y1220" s="7">
        <v>1.5565</v>
      </c>
      <c r="Z1220" s="7">
        <v>5.0999999999999996</v>
      </c>
      <c r="AA1220" s="7">
        <v>3.44</v>
      </c>
      <c r="AB1220" s="14">
        <v>3.78</v>
      </c>
      <c r="AC1220" s="17">
        <v>1E-4</v>
      </c>
      <c r="AD1220" s="3">
        <v>0.99990000000000001</v>
      </c>
      <c r="AE1220" s="14" t="s">
        <v>197</v>
      </c>
      <c r="AF1220" s="13">
        <v>6</v>
      </c>
      <c r="AG1220" s="14">
        <v>5</v>
      </c>
      <c r="AH1220" s="13">
        <v>3</v>
      </c>
      <c r="AI1220" s="7">
        <v>3</v>
      </c>
      <c r="AJ1220" s="7">
        <v>0</v>
      </c>
      <c r="AK1220" s="7">
        <v>2</v>
      </c>
      <c r="AL1220" s="7">
        <v>2</v>
      </c>
      <c r="AM1220" s="14">
        <v>0</v>
      </c>
      <c r="AN1220" s="13">
        <v>3</v>
      </c>
      <c r="AO1220" s="14">
        <v>3</v>
      </c>
      <c r="AP1220" s="7" t="s">
        <v>66</v>
      </c>
      <c r="AQ1220" s="7" t="s">
        <v>62</v>
      </c>
      <c r="AR1220" s="7" t="s">
        <v>66</v>
      </c>
      <c r="AS1220" s="7" t="s">
        <v>70</v>
      </c>
      <c r="AT1220" s="7" t="s">
        <v>62</v>
      </c>
      <c r="AU1220" s="7" t="s">
        <v>66</v>
      </c>
      <c r="AV1220" s="7" t="s">
        <v>70</v>
      </c>
      <c r="AW1220" s="7" t="s">
        <v>70</v>
      </c>
      <c r="AX1220" s="12">
        <v>0</v>
      </c>
      <c r="AY1220" s="12">
        <v>0</v>
      </c>
      <c r="AZ1220" s="12">
        <v>0</v>
      </c>
      <c r="BA1220" s="12">
        <v>1</v>
      </c>
      <c r="BB1220" s="12">
        <v>1</v>
      </c>
      <c r="BC1220" s="12">
        <v>0</v>
      </c>
      <c r="BD1220" s="35">
        <v>1</v>
      </c>
      <c r="BE1220" s="12">
        <v>1</v>
      </c>
    </row>
    <row r="1221" spans="1:57" x14ac:dyDescent="0.35">
      <c r="A1221" s="7">
        <v>1220</v>
      </c>
      <c r="B1221" s="7">
        <v>1220</v>
      </c>
      <c r="C1221" s="7" t="s">
        <v>2655</v>
      </c>
      <c r="D1221" s="7" t="s">
        <v>2656</v>
      </c>
      <c r="E1221" s="13" t="s">
        <v>51</v>
      </c>
      <c r="F1221" s="7">
        <v>300</v>
      </c>
      <c r="G1221" s="7" t="s">
        <v>169</v>
      </c>
      <c r="H1221" s="7">
        <v>1219</v>
      </c>
      <c r="I1221" s="14" t="s">
        <v>53</v>
      </c>
      <c r="J1221" s="13" t="s">
        <v>54</v>
      </c>
      <c r="K1221" s="7" t="s">
        <v>117</v>
      </c>
      <c r="L1221" s="7" t="s">
        <v>56</v>
      </c>
      <c r="M1221" s="7" t="s">
        <v>84</v>
      </c>
      <c r="N1221" s="7">
        <v>27.5</v>
      </c>
      <c r="O1221" s="7" t="s">
        <v>109</v>
      </c>
      <c r="P1221" s="7">
        <v>62</v>
      </c>
      <c r="Q1221" t="s">
        <v>7875</v>
      </c>
      <c r="R1221" s="7" t="s">
        <v>59</v>
      </c>
      <c r="S1221" s="14" t="s">
        <v>56</v>
      </c>
      <c r="T1221" t="b">
        <v>0</v>
      </c>
      <c r="U1221" s="7">
        <v>1064</v>
      </c>
      <c r="V1221" s="7">
        <v>16.899999999999999</v>
      </c>
      <c r="W1221" s="7">
        <v>25.38</v>
      </c>
      <c r="X1221" s="7">
        <v>0.48199979999999998</v>
      </c>
      <c r="Y1221" s="7">
        <v>1.5819000000000001</v>
      </c>
      <c r="Z1221" s="7"/>
      <c r="AA1221" s="7"/>
      <c r="AB1221" s="14"/>
      <c r="AC1221" s="17">
        <v>1E-4</v>
      </c>
      <c r="AD1221" s="3">
        <v>0.99990000000000001</v>
      </c>
      <c r="AE1221" s="14" t="s">
        <v>197</v>
      </c>
      <c r="AF1221" s="13">
        <v>6</v>
      </c>
      <c r="AG1221" s="14">
        <v>5</v>
      </c>
      <c r="AH1221" s="13">
        <v>3</v>
      </c>
      <c r="AI1221" s="7">
        <v>3</v>
      </c>
      <c r="AJ1221" s="7">
        <v>0</v>
      </c>
      <c r="AK1221" s="7">
        <v>2</v>
      </c>
      <c r="AL1221" s="7">
        <v>2</v>
      </c>
      <c r="AM1221" s="14">
        <v>0</v>
      </c>
      <c r="AN1221" s="13">
        <v>3</v>
      </c>
      <c r="AO1221" s="14">
        <v>3</v>
      </c>
      <c r="AP1221" s="7" t="s">
        <v>66</v>
      </c>
      <c r="AQ1221" s="7" t="s">
        <v>62</v>
      </c>
      <c r="AR1221" s="7" t="s">
        <v>66</v>
      </c>
      <c r="AS1221" s="7" t="s">
        <v>70</v>
      </c>
      <c r="AT1221" s="7" t="s">
        <v>62</v>
      </c>
      <c r="AU1221" s="7" t="s">
        <v>66</v>
      </c>
      <c r="AV1221" s="7" t="s">
        <v>70</v>
      </c>
      <c r="AW1221" s="7" t="s">
        <v>70</v>
      </c>
      <c r="AX1221" s="12">
        <v>0</v>
      </c>
      <c r="AY1221" s="12">
        <v>0</v>
      </c>
      <c r="AZ1221" s="12">
        <v>0</v>
      </c>
      <c r="BA1221" s="12">
        <v>1</v>
      </c>
      <c r="BB1221" s="12">
        <v>1</v>
      </c>
      <c r="BC1221" s="12">
        <v>0</v>
      </c>
      <c r="BD1221" s="35">
        <v>1</v>
      </c>
      <c r="BE1221" s="12">
        <v>1</v>
      </c>
    </row>
    <row r="1222" spans="1:57" x14ac:dyDescent="0.35">
      <c r="A1222" s="7">
        <v>1221</v>
      </c>
      <c r="B1222" s="7">
        <v>1221</v>
      </c>
      <c r="C1222" s="7" t="s">
        <v>2657</v>
      </c>
      <c r="D1222" s="7" t="s">
        <v>2658</v>
      </c>
      <c r="E1222" s="13" t="s">
        <v>51</v>
      </c>
      <c r="F1222" s="7">
        <v>300</v>
      </c>
      <c r="G1222" s="7" t="s">
        <v>126</v>
      </c>
      <c r="H1222" s="7"/>
      <c r="I1222" s="14" t="s">
        <v>53</v>
      </c>
      <c r="J1222" s="13" t="s">
        <v>54</v>
      </c>
      <c r="K1222" s="7" t="s">
        <v>106</v>
      </c>
      <c r="L1222" s="7" t="s">
        <v>56</v>
      </c>
      <c r="M1222" s="7" t="s">
        <v>57</v>
      </c>
      <c r="N1222" s="7">
        <v>34.6</v>
      </c>
      <c r="O1222" s="7" t="s">
        <v>58</v>
      </c>
      <c r="P1222" s="7">
        <v>43</v>
      </c>
      <c r="Q1222" t="s">
        <v>7875</v>
      </c>
      <c r="R1222" s="7" t="s">
        <v>59</v>
      </c>
      <c r="S1222" s="14" t="s">
        <v>59</v>
      </c>
      <c r="T1222" t="b">
        <v>0</v>
      </c>
      <c r="U1222" s="7">
        <v>553</v>
      </c>
      <c r="V1222" s="7">
        <v>14.58</v>
      </c>
      <c r="W1222" s="7">
        <v>25.06</v>
      </c>
      <c r="X1222" s="7">
        <v>0.59980020000000001</v>
      </c>
      <c r="Y1222" s="7">
        <v>1.00292</v>
      </c>
      <c r="Z1222" s="7">
        <v>6.1</v>
      </c>
      <c r="AA1222" s="7">
        <v>3.8</v>
      </c>
      <c r="AB1222" s="14">
        <v>4.1500000000000004</v>
      </c>
      <c r="AC1222" s="17">
        <v>2.2403000000000002E-3</v>
      </c>
      <c r="AD1222" s="3">
        <v>0.99775999999999998</v>
      </c>
      <c r="AE1222" s="14" t="s">
        <v>197</v>
      </c>
      <c r="AF1222" s="13">
        <v>6</v>
      </c>
      <c r="AG1222" s="14">
        <v>5</v>
      </c>
      <c r="AH1222" s="13">
        <v>3</v>
      </c>
      <c r="AI1222" s="7">
        <v>3</v>
      </c>
      <c r="AJ1222" s="7">
        <v>0</v>
      </c>
      <c r="AK1222" s="7">
        <v>2</v>
      </c>
      <c r="AL1222" s="7">
        <v>2</v>
      </c>
      <c r="AM1222" s="14">
        <v>0</v>
      </c>
      <c r="AN1222" s="13">
        <v>3</v>
      </c>
      <c r="AO1222" s="14">
        <v>3</v>
      </c>
      <c r="AP1222" s="7" t="s">
        <v>66</v>
      </c>
      <c r="AQ1222" s="7" t="s">
        <v>62</v>
      </c>
      <c r="AR1222" s="7" t="s">
        <v>66</v>
      </c>
      <c r="AS1222" s="7" t="s">
        <v>70</v>
      </c>
      <c r="AT1222" s="7" t="s">
        <v>62</v>
      </c>
      <c r="AU1222" s="7" t="s">
        <v>5797</v>
      </c>
      <c r="AV1222" s="7" t="s">
        <v>70</v>
      </c>
      <c r="AW1222" s="7" t="s">
        <v>70</v>
      </c>
      <c r="AX1222" s="12">
        <v>0</v>
      </c>
      <c r="AY1222" s="12">
        <v>0</v>
      </c>
      <c r="AZ1222" s="12">
        <v>0</v>
      </c>
      <c r="BA1222" s="12">
        <v>1</v>
      </c>
      <c r="BB1222" s="12">
        <v>1</v>
      </c>
      <c r="BC1222" s="12">
        <v>0</v>
      </c>
      <c r="BD1222" s="35">
        <v>1</v>
      </c>
      <c r="BE1222" s="12">
        <v>1</v>
      </c>
    </row>
    <row r="1223" spans="1:57" x14ac:dyDescent="0.35">
      <c r="A1223" s="7">
        <v>1222</v>
      </c>
      <c r="B1223" s="7">
        <v>1222</v>
      </c>
      <c r="C1223" s="7" t="s">
        <v>2659</v>
      </c>
      <c r="D1223" s="7" t="s">
        <v>2660</v>
      </c>
      <c r="E1223" s="13" t="s">
        <v>51</v>
      </c>
      <c r="F1223" s="7">
        <v>300</v>
      </c>
      <c r="G1223" s="7" t="s">
        <v>126</v>
      </c>
      <c r="H1223" s="7"/>
      <c r="I1223" s="14" t="s">
        <v>53</v>
      </c>
      <c r="J1223" s="13" t="s">
        <v>54</v>
      </c>
      <c r="K1223" s="7" t="s">
        <v>117</v>
      </c>
      <c r="L1223" s="7" t="s">
        <v>56</v>
      </c>
      <c r="M1223" s="7" t="s">
        <v>57</v>
      </c>
      <c r="N1223" s="7">
        <v>33</v>
      </c>
      <c r="O1223" s="7" t="s">
        <v>58</v>
      </c>
      <c r="P1223" s="7">
        <v>36</v>
      </c>
      <c r="Q1223" t="s">
        <v>7875</v>
      </c>
      <c r="R1223" s="7" t="s">
        <v>59</v>
      </c>
      <c r="S1223" s="14" t="s">
        <v>59</v>
      </c>
      <c r="T1223" t="b">
        <v>0</v>
      </c>
      <c r="U1223" s="7">
        <v>749</v>
      </c>
      <c r="V1223" s="7">
        <v>13.32</v>
      </c>
      <c r="W1223" s="7">
        <v>22.78</v>
      </c>
      <c r="X1223" s="7">
        <v>0.43080000000000002</v>
      </c>
      <c r="Y1223" s="7">
        <v>1.5576000000000001</v>
      </c>
      <c r="Z1223" s="7">
        <v>5.4</v>
      </c>
      <c r="AA1223" s="7">
        <v>3.63</v>
      </c>
      <c r="AB1223" s="14">
        <v>3.1</v>
      </c>
      <c r="AC1223" s="17">
        <v>1E-4</v>
      </c>
      <c r="AD1223" s="3">
        <v>0.99990000000000001</v>
      </c>
      <c r="AE1223" s="14" t="s">
        <v>197</v>
      </c>
      <c r="AF1223" s="13">
        <v>6</v>
      </c>
      <c r="AG1223" s="14">
        <v>5</v>
      </c>
      <c r="AH1223" s="13">
        <v>3</v>
      </c>
      <c r="AI1223" s="7">
        <v>3</v>
      </c>
      <c r="AJ1223" s="7">
        <v>0</v>
      </c>
      <c r="AK1223" s="7">
        <v>2</v>
      </c>
      <c r="AL1223" s="7">
        <v>2</v>
      </c>
      <c r="AM1223" s="14">
        <v>0</v>
      </c>
      <c r="AN1223" s="13">
        <v>3</v>
      </c>
      <c r="AO1223" s="14">
        <v>3</v>
      </c>
      <c r="AP1223" s="7" t="s">
        <v>66</v>
      </c>
      <c r="AQ1223" s="7" t="s">
        <v>62</v>
      </c>
      <c r="AR1223" s="7" t="s">
        <v>66</v>
      </c>
      <c r="AS1223" s="7" t="s">
        <v>70</v>
      </c>
      <c r="AT1223" s="7" t="s">
        <v>62</v>
      </c>
      <c r="AU1223" s="7" t="s">
        <v>66</v>
      </c>
      <c r="AV1223" s="7" t="s">
        <v>70</v>
      </c>
      <c r="AW1223" s="7" t="s">
        <v>70</v>
      </c>
      <c r="AX1223" s="12">
        <v>0</v>
      </c>
      <c r="AY1223" s="12">
        <v>0</v>
      </c>
      <c r="AZ1223" s="12">
        <v>0</v>
      </c>
      <c r="BA1223" s="12">
        <v>1</v>
      </c>
      <c r="BB1223" s="12">
        <v>1</v>
      </c>
      <c r="BC1223" s="12">
        <v>0</v>
      </c>
      <c r="BD1223" s="35">
        <v>1</v>
      </c>
      <c r="BE1223" s="12">
        <v>1</v>
      </c>
    </row>
    <row r="1224" spans="1:57" x14ac:dyDescent="0.35">
      <c r="A1224" s="7">
        <v>1223</v>
      </c>
      <c r="B1224" s="7">
        <v>1223</v>
      </c>
      <c r="C1224" s="7" t="s">
        <v>2661</v>
      </c>
      <c r="D1224" s="7" t="s">
        <v>2662</v>
      </c>
      <c r="E1224" s="13" t="s">
        <v>51</v>
      </c>
      <c r="F1224" s="7">
        <v>300</v>
      </c>
      <c r="G1224" s="7" t="s">
        <v>139</v>
      </c>
      <c r="H1224" s="7"/>
      <c r="I1224" s="14" t="s">
        <v>53</v>
      </c>
      <c r="J1224" s="13" t="s">
        <v>54</v>
      </c>
      <c r="K1224" s="7" t="s">
        <v>75</v>
      </c>
      <c r="L1224" s="7" t="s">
        <v>56</v>
      </c>
      <c r="M1224" s="7" t="s">
        <v>57</v>
      </c>
      <c r="N1224" s="7">
        <v>30.3</v>
      </c>
      <c r="O1224" s="7" t="s">
        <v>85</v>
      </c>
      <c r="P1224" s="7">
        <v>60</v>
      </c>
      <c r="Q1224" t="s">
        <v>7875</v>
      </c>
      <c r="R1224" s="7" t="s">
        <v>59</v>
      </c>
      <c r="S1224" s="14" t="s">
        <v>59</v>
      </c>
      <c r="T1224" t="b">
        <v>0</v>
      </c>
      <c r="U1224" s="7">
        <v>1566</v>
      </c>
      <c r="V1224" s="7">
        <v>16.62</v>
      </c>
      <c r="W1224" s="7">
        <v>26.04</v>
      </c>
      <c r="X1224" s="7">
        <v>0.44900000000000001</v>
      </c>
      <c r="Y1224" s="7">
        <v>2.3378199999999998</v>
      </c>
      <c r="Z1224" s="7">
        <v>5.7</v>
      </c>
      <c r="AA1224" s="7">
        <v>3.3</v>
      </c>
      <c r="AB1224" s="14">
        <v>3.49</v>
      </c>
      <c r="AC1224" s="17">
        <v>1E-4</v>
      </c>
      <c r="AD1224" s="3">
        <v>0.99990000000000001</v>
      </c>
      <c r="AE1224" s="14" t="s">
        <v>197</v>
      </c>
      <c r="AF1224" s="13">
        <v>6</v>
      </c>
      <c r="AG1224" s="14">
        <v>5</v>
      </c>
      <c r="AH1224" s="13">
        <v>3</v>
      </c>
      <c r="AI1224" s="7">
        <v>3</v>
      </c>
      <c r="AJ1224" s="7">
        <v>0</v>
      </c>
      <c r="AK1224" s="7">
        <v>2</v>
      </c>
      <c r="AL1224" s="7">
        <v>2</v>
      </c>
      <c r="AM1224" s="14">
        <v>0</v>
      </c>
      <c r="AN1224" s="13">
        <v>3</v>
      </c>
      <c r="AO1224" s="14">
        <v>3</v>
      </c>
      <c r="AP1224" s="7" t="s">
        <v>66</v>
      </c>
      <c r="AQ1224" s="7" t="s">
        <v>64</v>
      </c>
      <c r="AR1224" s="7" t="s">
        <v>62</v>
      </c>
      <c r="AS1224" s="7" t="s">
        <v>70</v>
      </c>
      <c r="AT1224" s="7" t="s">
        <v>62</v>
      </c>
      <c r="AU1224" s="7" t="s">
        <v>66</v>
      </c>
      <c r="AV1224" s="7" t="s">
        <v>70</v>
      </c>
      <c r="AW1224" s="7" t="s">
        <v>70</v>
      </c>
      <c r="AX1224" s="12">
        <v>0</v>
      </c>
      <c r="AY1224" s="12">
        <v>0</v>
      </c>
      <c r="AZ1224" s="12">
        <v>0</v>
      </c>
      <c r="BA1224" s="12">
        <v>1</v>
      </c>
      <c r="BB1224" s="12">
        <v>1</v>
      </c>
      <c r="BC1224" s="12">
        <v>0</v>
      </c>
      <c r="BD1224" s="35">
        <v>1</v>
      </c>
      <c r="BE1224" s="12">
        <v>1</v>
      </c>
    </row>
    <row r="1225" spans="1:57" x14ac:dyDescent="0.35">
      <c r="A1225" s="7">
        <v>1224</v>
      </c>
      <c r="B1225" s="7">
        <v>1224</v>
      </c>
      <c r="C1225" s="7" t="s">
        <v>2663</v>
      </c>
      <c r="D1225" s="7" t="s">
        <v>2664</v>
      </c>
      <c r="E1225" s="13" t="s">
        <v>51</v>
      </c>
      <c r="F1225" s="7">
        <v>300</v>
      </c>
      <c r="G1225" s="7" t="s">
        <v>126</v>
      </c>
      <c r="H1225" s="7"/>
      <c r="I1225" s="14" t="s">
        <v>53</v>
      </c>
      <c r="J1225" s="13" t="s">
        <v>54</v>
      </c>
      <c r="K1225" s="7" t="s">
        <v>117</v>
      </c>
      <c r="L1225" s="7" t="s">
        <v>76</v>
      </c>
      <c r="M1225" s="7" t="s">
        <v>57</v>
      </c>
      <c r="N1225" s="7">
        <v>31.4</v>
      </c>
      <c r="O1225" s="7" t="s">
        <v>58</v>
      </c>
      <c r="P1225" s="7">
        <v>42</v>
      </c>
      <c r="Q1225" t="s">
        <v>7875</v>
      </c>
      <c r="R1225" s="7" t="s">
        <v>59</v>
      </c>
      <c r="S1225" s="14" t="s">
        <v>56</v>
      </c>
      <c r="T1225" t="b">
        <v>0</v>
      </c>
      <c r="U1225" s="7">
        <v>818</v>
      </c>
      <c r="V1225" s="7">
        <v>13.5</v>
      </c>
      <c r="W1225" s="7">
        <v>23.2</v>
      </c>
      <c r="X1225" s="7">
        <v>0.39960000000000001</v>
      </c>
      <c r="Y1225" s="7">
        <v>1.6138399999999999</v>
      </c>
      <c r="Z1225" s="7"/>
      <c r="AA1225" s="7"/>
      <c r="AB1225" s="14"/>
      <c r="AC1225" s="17">
        <v>1E-4</v>
      </c>
      <c r="AD1225" s="3">
        <v>0.99990000000000001</v>
      </c>
      <c r="AE1225" s="14" t="s">
        <v>197</v>
      </c>
      <c r="AF1225" s="13">
        <v>6</v>
      </c>
      <c r="AG1225" s="14">
        <v>5</v>
      </c>
      <c r="AH1225" s="13">
        <v>3</v>
      </c>
      <c r="AI1225" s="7">
        <v>3</v>
      </c>
      <c r="AJ1225" s="7">
        <v>0</v>
      </c>
      <c r="AK1225" s="7">
        <v>2</v>
      </c>
      <c r="AL1225" s="7">
        <v>2</v>
      </c>
      <c r="AM1225" s="14">
        <v>0</v>
      </c>
      <c r="AN1225" s="13">
        <v>3</v>
      </c>
      <c r="AO1225" s="14">
        <v>3</v>
      </c>
      <c r="AP1225" s="7" t="s">
        <v>66</v>
      </c>
      <c r="AQ1225" s="7" t="s">
        <v>62</v>
      </c>
      <c r="AR1225" s="7" t="s">
        <v>66</v>
      </c>
      <c r="AS1225" s="7" t="s">
        <v>70</v>
      </c>
      <c r="AT1225" s="7" t="s">
        <v>62</v>
      </c>
      <c r="AU1225" s="7" t="s">
        <v>66</v>
      </c>
      <c r="AV1225" s="7" t="s">
        <v>70</v>
      </c>
      <c r="AW1225" s="7" t="s">
        <v>70</v>
      </c>
      <c r="AX1225" s="12">
        <v>0</v>
      </c>
      <c r="AY1225" s="12">
        <v>0</v>
      </c>
      <c r="AZ1225" s="12">
        <v>0</v>
      </c>
      <c r="BA1225" s="12">
        <v>1</v>
      </c>
      <c r="BB1225" s="12">
        <v>1</v>
      </c>
      <c r="BC1225" s="12">
        <v>0</v>
      </c>
      <c r="BD1225" s="35">
        <v>1</v>
      </c>
      <c r="BE1225" s="12">
        <v>1</v>
      </c>
    </row>
    <row r="1226" spans="1:57" x14ac:dyDescent="0.35">
      <c r="A1226" s="7">
        <v>1225</v>
      </c>
      <c r="B1226" s="7">
        <v>1225</v>
      </c>
      <c r="C1226" s="7" t="s">
        <v>2665</v>
      </c>
      <c r="D1226" s="7" t="s">
        <v>2666</v>
      </c>
      <c r="E1226" s="13" t="s">
        <v>51</v>
      </c>
      <c r="F1226" s="7">
        <v>300</v>
      </c>
      <c r="G1226" s="7" t="s">
        <v>126</v>
      </c>
      <c r="H1226" s="7"/>
      <c r="I1226" s="14" t="s">
        <v>53</v>
      </c>
      <c r="J1226" s="13" t="s">
        <v>54</v>
      </c>
      <c r="K1226" s="7" t="s">
        <v>106</v>
      </c>
      <c r="L1226" s="7" t="s">
        <v>76</v>
      </c>
      <c r="M1226" s="7" t="s">
        <v>57</v>
      </c>
      <c r="N1226" s="7">
        <v>32.4</v>
      </c>
      <c r="O1226" s="7" t="s">
        <v>58</v>
      </c>
      <c r="P1226" s="7">
        <v>42</v>
      </c>
      <c r="Q1226" t="s">
        <v>7875</v>
      </c>
      <c r="R1226" s="7" t="s">
        <v>59</v>
      </c>
      <c r="S1226" s="14" t="s">
        <v>59</v>
      </c>
      <c r="T1226" t="b">
        <v>0</v>
      </c>
      <c r="U1226" s="7">
        <v>714</v>
      </c>
      <c r="V1226" s="7">
        <v>14.14</v>
      </c>
      <c r="W1226" s="7">
        <v>24.04</v>
      </c>
      <c r="X1226" s="7">
        <v>0.52373340000000002</v>
      </c>
      <c r="Y1226" s="7">
        <v>1.37496</v>
      </c>
      <c r="Z1226" s="7">
        <v>5.6</v>
      </c>
      <c r="AA1226" s="7">
        <v>4.5199999999999996</v>
      </c>
      <c r="AB1226" s="14">
        <v>3.42</v>
      </c>
      <c r="AC1226" s="17">
        <v>1E-4</v>
      </c>
      <c r="AD1226" s="3">
        <v>0.99990000000000001</v>
      </c>
      <c r="AE1226" s="14" t="s">
        <v>197</v>
      </c>
      <c r="AF1226" s="13">
        <v>6</v>
      </c>
      <c r="AG1226" s="14">
        <v>5</v>
      </c>
      <c r="AH1226" s="13">
        <v>3</v>
      </c>
      <c r="AI1226" s="7">
        <v>3</v>
      </c>
      <c r="AJ1226" s="7">
        <v>0</v>
      </c>
      <c r="AK1226" s="7">
        <v>2</v>
      </c>
      <c r="AL1226" s="7">
        <v>2</v>
      </c>
      <c r="AM1226" s="14">
        <v>0</v>
      </c>
      <c r="AN1226" s="13">
        <v>3</v>
      </c>
      <c r="AO1226" s="14">
        <v>3</v>
      </c>
      <c r="AP1226" s="7" t="s">
        <v>66</v>
      </c>
      <c r="AQ1226" s="7" t="s">
        <v>62</v>
      </c>
      <c r="AR1226" s="7" t="s">
        <v>66</v>
      </c>
      <c r="AS1226" s="7" t="s">
        <v>70</v>
      </c>
      <c r="AT1226" s="7" t="s">
        <v>62</v>
      </c>
      <c r="AU1226" s="7" t="s">
        <v>66</v>
      </c>
      <c r="AV1226" s="7" t="s">
        <v>70</v>
      </c>
      <c r="AW1226" s="7" t="s">
        <v>70</v>
      </c>
      <c r="AX1226" s="12">
        <v>0</v>
      </c>
      <c r="AY1226" s="12">
        <v>0</v>
      </c>
      <c r="AZ1226" s="12">
        <v>0</v>
      </c>
      <c r="BA1226" s="12">
        <v>1</v>
      </c>
      <c r="BB1226" s="12">
        <v>1</v>
      </c>
      <c r="BC1226" s="12">
        <v>0</v>
      </c>
      <c r="BD1226" s="35">
        <v>1</v>
      </c>
      <c r="BE1226" s="12">
        <v>1</v>
      </c>
    </row>
    <row r="1227" spans="1:57" x14ac:dyDescent="0.35">
      <c r="A1227" s="7">
        <v>1226</v>
      </c>
      <c r="B1227" s="7">
        <v>1226</v>
      </c>
      <c r="C1227" s="7" t="s">
        <v>2667</v>
      </c>
      <c r="D1227" s="7" t="s">
        <v>2668</v>
      </c>
      <c r="E1227" s="13" t="s">
        <v>51</v>
      </c>
      <c r="F1227" s="7">
        <v>300</v>
      </c>
      <c r="G1227" s="7" t="s">
        <v>126</v>
      </c>
      <c r="H1227" s="7"/>
      <c r="I1227" s="14" t="s">
        <v>53</v>
      </c>
      <c r="J1227" s="13" t="s">
        <v>54</v>
      </c>
      <c r="K1227" s="7" t="s">
        <v>106</v>
      </c>
      <c r="L1227" s="7" t="s">
        <v>56</v>
      </c>
      <c r="M1227" s="7" t="s">
        <v>57</v>
      </c>
      <c r="N1227" s="7">
        <v>37.5</v>
      </c>
      <c r="O1227" s="7" t="s">
        <v>58</v>
      </c>
      <c r="P1227" s="7">
        <v>37</v>
      </c>
      <c r="Q1227" t="s">
        <v>7881</v>
      </c>
      <c r="R1227" s="7" t="s">
        <v>59</v>
      </c>
      <c r="S1227" s="14" t="s">
        <v>59</v>
      </c>
      <c r="T1227" t="b">
        <v>0</v>
      </c>
      <c r="U1227" s="7">
        <v>608</v>
      </c>
      <c r="V1227" s="7">
        <v>15.28</v>
      </c>
      <c r="W1227" s="7">
        <v>25.64</v>
      </c>
      <c r="X1227" s="7">
        <v>0.62786660000000005</v>
      </c>
      <c r="Y1227" s="7">
        <v>1.0983400000000001</v>
      </c>
      <c r="Z1227" s="7">
        <v>6</v>
      </c>
      <c r="AA1227" s="7">
        <v>3.64</v>
      </c>
      <c r="AB1227" s="14">
        <v>4.12</v>
      </c>
      <c r="AC1227" s="17">
        <v>1.0366200000000001E-2</v>
      </c>
      <c r="AD1227" s="3">
        <v>0.98963400000000001</v>
      </c>
      <c r="AE1227" s="14" t="s">
        <v>197</v>
      </c>
      <c r="AF1227" s="13">
        <v>6</v>
      </c>
      <c r="AG1227" s="14">
        <v>5</v>
      </c>
      <c r="AH1227" s="13">
        <v>3</v>
      </c>
      <c r="AI1227" s="7">
        <v>3</v>
      </c>
      <c r="AJ1227" s="7">
        <v>0</v>
      </c>
      <c r="AK1227" s="7">
        <v>2</v>
      </c>
      <c r="AL1227" s="7">
        <v>2</v>
      </c>
      <c r="AM1227" s="14">
        <v>0</v>
      </c>
      <c r="AN1227" s="13">
        <v>3</v>
      </c>
      <c r="AO1227" s="14">
        <v>3</v>
      </c>
      <c r="AP1227" s="7" t="s">
        <v>66</v>
      </c>
      <c r="AQ1227" s="7" t="s">
        <v>62</v>
      </c>
      <c r="AR1227" s="7" t="s">
        <v>66</v>
      </c>
      <c r="AS1227" s="7" t="s">
        <v>5797</v>
      </c>
      <c r="AT1227" s="7" t="s">
        <v>62</v>
      </c>
      <c r="AU1227" s="7" t="s">
        <v>5797</v>
      </c>
      <c r="AV1227" s="7" t="s">
        <v>5797</v>
      </c>
      <c r="AW1227" s="7" t="s">
        <v>70</v>
      </c>
      <c r="AX1227" s="12">
        <v>0</v>
      </c>
      <c r="AY1227" s="12">
        <v>0</v>
      </c>
      <c r="AZ1227" s="12">
        <v>0</v>
      </c>
      <c r="BA1227" s="12">
        <v>1</v>
      </c>
      <c r="BB1227" s="12">
        <v>1</v>
      </c>
      <c r="BC1227" s="12">
        <v>0</v>
      </c>
      <c r="BD1227" s="35">
        <v>1</v>
      </c>
      <c r="BE1227" s="12">
        <v>1</v>
      </c>
    </row>
    <row r="1228" spans="1:57" x14ac:dyDescent="0.35">
      <c r="A1228" s="7">
        <v>1227</v>
      </c>
      <c r="B1228" s="7">
        <v>1227</v>
      </c>
      <c r="C1228" s="7" t="s">
        <v>2669</v>
      </c>
      <c r="D1228" s="7" t="s">
        <v>2670</v>
      </c>
      <c r="E1228" s="13" t="s">
        <v>51</v>
      </c>
      <c r="F1228" s="7">
        <v>300</v>
      </c>
      <c r="G1228" s="7" t="s">
        <v>100</v>
      </c>
      <c r="H1228" s="7">
        <v>1160</v>
      </c>
      <c r="I1228" s="14" t="s">
        <v>53</v>
      </c>
      <c r="J1228" s="13" t="s">
        <v>54</v>
      </c>
      <c r="K1228" s="7" t="s">
        <v>75</v>
      </c>
      <c r="L1228" s="7" t="s">
        <v>76</v>
      </c>
      <c r="M1228" s="7" t="s">
        <v>57</v>
      </c>
      <c r="N1228" s="7">
        <v>31</v>
      </c>
      <c r="O1228" s="7" t="s">
        <v>58</v>
      </c>
      <c r="P1228" s="7">
        <v>33</v>
      </c>
      <c r="Q1228" t="s">
        <v>7875</v>
      </c>
      <c r="R1228" s="7" t="s">
        <v>59</v>
      </c>
      <c r="S1228" s="14" t="s">
        <v>59</v>
      </c>
      <c r="T1228" t="b">
        <v>0</v>
      </c>
      <c r="U1228" s="7">
        <v>586</v>
      </c>
      <c r="V1228" s="7">
        <v>8.32</v>
      </c>
      <c r="W1228" s="7">
        <v>23.38</v>
      </c>
      <c r="X1228" s="7">
        <v>0.72493400000000008</v>
      </c>
      <c r="Y1228" s="7">
        <v>0.85724</v>
      </c>
      <c r="Z1228" s="7"/>
      <c r="AA1228" s="7"/>
      <c r="AB1228" s="14"/>
      <c r="AC1228" s="17">
        <v>6.3084399999999999E-2</v>
      </c>
      <c r="AD1228" s="3">
        <v>0.93691599999999997</v>
      </c>
      <c r="AE1228" s="14" t="s">
        <v>197</v>
      </c>
      <c r="AF1228" s="13">
        <v>6</v>
      </c>
      <c r="AG1228" s="14">
        <v>6</v>
      </c>
      <c r="AH1228" s="13">
        <v>3</v>
      </c>
      <c r="AI1228" s="7">
        <v>3</v>
      </c>
      <c r="AJ1228" s="7">
        <v>0</v>
      </c>
      <c r="AK1228" s="7">
        <v>3</v>
      </c>
      <c r="AL1228" s="7">
        <v>3</v>
      </c>
      <c r="AM1228" s="14">
        <v>0</v>
      </c>
      <c r="AN1228" s="13">
        <v>3</v>
      </c>
      <c r="AO1228" s="14">
        <v>3</v>
      </c>
      <c r="AP1228" s="7" t="s">
        <v>5797</v>
      </c>
      <c r="AQ1228" s="7" t="s">
        <v>62</v>
      </c>
      <c r="AR1228" s="7" t="s">
        <v>62</v>
      </c>
      <c r="AS1228" s="7" t="s">
        <v>70</v>
      </c>
      <c r="AT1228" s="7" t="s">
        <v>70</v>
      </c>
      <c r="AU1228" s="7" t="s">
        <v>5797</v>
      </c>
      <c r="AV1228" s="7" t="s">
        <v>70</v>
      </c>
      <c r="AW1228" s="7" t="s">
        <v>5797</v>
      </c>
      <c r="AX1228" s="12">
        <v>0</v>
      </c>
      <c r="AY1228" s="12">
        <v>0</v>
      </c>
      <c r="AZ1228" s="12">
        <v>0</v>
      </c>
      <c r="BA1228" s="12">
        <v>1</v>
      </c>
      <c r="BB1228" s="12">
        <v>1</v>
      </c>
      <c r="BC1228" s="12">
        <v>0</v>
      </c>
      <c r="BD1228" s="35">
        <v>1</v>
      </c>
      <c r="BE1228" s="12">
        <v>1</v>
      </c>
    </row>
    <row r="1229" spans="1:57" x14ac:dyDescent="0.35">
      <c r="A1229" s="7">
        <v>1228</v>
      </c>
      <c r="B1229" s="7">
        <v>1228</v>
      </c>
      <c r="C1229" s="7" t="s">
        <v>2671</v>
      </c>
      <c r="D1229" s="7" t="s">
        <v>2672</v>
      </c>
      <c r="E1229" s="13" t="s">
        <v>51</v>
      </c>
      <c r="F1229" s="7">
        <v>300</v>
      </c>
      <c r="G1229" s="7" t="s">
        <v>89</v>
      </c>
      <c r="H1229" s="7"/>
      <c r="I1229" s="14" t="s">
        <v>53</v>
      </c>
      <c r="J1229" s="13" t="s">
        <v>54</v>
      </c>
      <c r="K1229" s="7" t="s">
        <v>79</v>
      </c>
      <c r="L1229" s="7" t="s">
        <v>56</v>
      </c>
      <c r="M1229" s="7" t="s">
        <v>84</v>
      </c>
      <c r="N1229" s="7">
        <v>56</v>
      </c>
      <c r="O1229" s="7" t="s">
        <v>85</v>
      </c>
      <c r="P1229" s="7">
        <v>51</v>
      </c>
      <c r="R1229" s="7" t="s">
        <v>59</v>
      </c>
      <c r="S1229" s="14"/>
      <c r="T1229" t="b">
        <v>0</v>
      </c>
      <c r="U1229" s="7">
        <v>763</v>
      </c>
      <c r="V1229" s="7">
        <v>18.36</v>
      </c>
      <c r="W1229" s="7">
        <v>28.64</v>
      </c>
      <c r="X1229" s="7">
        <v>0.68793320000000002</v>
      </c>
      <c r="Y1229" s="7">
        <v>1.2757799999999999</v>
      </c>
      <c r="Z1229" s="7">
        <v>5.6</v>
      </c>
      <c r="AA1229" s="7">
        <v>3.08</v>
      </c>
      <c r="AB1229" s="14">
        <v>3.56</v>
      </c>
      <c r="AC1229" s="17">
        <v>1E-4</v>
      </c>
      <c r="AD1229" s="3">
        <v>0.99990000000000001</v>
      </c>
      <c r="AE1229" s="14" t="s">
        <v>197</v>
      </c>
      <c r="AF1229" s="13">
        <v>6</v>
      </c>
      <c r="AG1229" s="14">
        <v>6</v>
      </c>
      <c r="AH1229" s="13">
        <v>3</v>
      </c>
      <c r="AI1229" s="7">
        <v>3</v>
      </c>
      <c r="AJ1229" s="7">
        <v>0</v>
      </c>
      <c r="AK1229" s="7">
        <v>3</v>
      </c>
      <c r="AL1229" s="7">
        <v>3</v>
      </c>
      <c r="AM1229" s="14">
        <v>0</v>
      </c>
      <c r="AN1229" s="13">
        <v>3</v>
      </c>
      <c r="AO1229" s="14">
        <v>3</v>
      </c>
      <c r="AP1229" s="7" t="s">
        <v>64</v>
      </c>
      <c r="AQ1229" s="7" t="s">
        <v>62</v>
      </c>
      <c r="AR1229" s="7" t="s">
        <v>62</v>
      </c>
      <c r="AS1229" s="7" t="s">
        <v>70</v>
      </c>
      <c r="AT1229" s="7" t="s">
        <v>70</v>
      </c>
      <c r="AU1229" s="7" t="s">
        <v>5797</v>
      </c>
      <c r="AV1229" s="7" t="s">
        <v>70</v>
      </c>
      <c r="AW1229" s="7" t="s">
        <v>70</v>
      </c>
      <c r="AX1229" s="12" t="s">
        <v>5797</v>
      </c>
      <c r="AY1229" s="12">
        <v>0</v>
      </c>
      <c r="AZ1229" s="12">
        <v>0</v>
      </c>
      <c r="BA1229" s="12">
        <v>1</v>
      </c>
      <c r="BB1229" s="12" t="s">
        <v>5797</v>
      </c>
      <c r="BC1229" s="12">
        <v>0</v>
      </c>
      <c r="BD1229" s="35">
        <v>1</v>
      </c>
      <c r="BE1229" s="12">
        <v>1</v>
      </c>
    </row>
    <row r="1230" spans="1:57" x14ac:dyDescent="0.35">
      <c r="A1230" s="7">
        <v>1229</v>
      </c>
      <c r="B1230" s="7">
        <v>1229</v>
      </c>
      <c r="C1230" s="7" t="s">
        <v>2673</v>
      </c>
      <c r="D1230" s="7" t="s">
        <v>2674</v>
      </c>
      <c r="E1230" s="13" t="s">
        <v>51</v>
      </c>
      <c r="F1230" s="7">
        <v>300</v>
      </c>
      <c r="G1230" s="7" t="s">
        <v>91</v>
      </c>
      <c r="H1230" s="7"/>
      <c r="I1230" s="14" t="s">
        <v>53</v>
      </c>
      <c r="J1230" s="13" t="s">
        <v>54</v>
      </c>
      <c r="K1230" s="7" t="s">
        <v>75</v>
      </c>
      <c r="L1230" s="7" t="s">
        <v>56</v>
      </c>
      <c r="M1230" s="7" t="s">
        <v>57</v>
      </c>
      <c r="N1230" s="7">
        <v>27.7</v>
      </c>
      <c r="O1230" s="7" t="s">
        <v>86</v>
      </c>
      <c r="P1230" s="7">
        <v>27</v>
      </c>
      <c r="Q1230" t="s">
        <v>7875</v>
      </c>
      <c r="R1230" s="7" t="s">
        <v>59</v>
      </c>
      <c r="S1230" s="14" t="s">
        <v>59</v>
      </c>
      <c r="T1230" t="b">
        <v>1</v>
      </c>
      <c r="U1230" s="7">
        <v>644</v>
      </c>
      <c r="V1230" s="7">
        <v>22.7</v>
      </c>
      <c r="W1230" s="7">
        <v>32.04</v>
      </c>
      <c r="X1230" s="7">
        <v>1.257136</v>
      </c>
      <c r="Y1230" s="7">
        <v>0.78368000000000004</v>
      </c>
      <c r="Z1230" s="7">
        <v>6.8</v>
      </c>
      <c r="AA1230" s="7">
        <v>3.67</v>
      </c>
      <c r="AB1230" s="14">
        <v>3.64</v>
      </c>
      <c r="AC1230" s="17">
        <v>1E-4</v>
      </c>
      <c r="AD1230" s="3">
        <v>0.99990000000000001</v>
      </c>
      <c r="AE1230" s="14" t="s">
        <v>197</v>
      </c>
      <c r="AF1230" s="13">
        <v>6</v>
      </c>
      <c r="AG1230" s="14">
        <v>5</v>
      </c>
      <c r="AH1230" s="13">
        <v>3</v>
      </c>
      <c r="AI1230" s="7">
        <v>3</v>
      </c>
      <c r="AJ1230" s="7">
        <v>0</v>
      </c>
      <c r="AK1230" s="7">
        <v>2</v>
      </c>
      <c r="AL1230" s="7">
        <v>2</v>
      </c>
      <c r="AM1230" s="14">
        <v>0</v>
      </c>
      <c r="AN1230" s="13">
        <v>3</v>
      </c>
      <c r="AO1230" s="14">
        <v>3</v>
      </c>
      <c r="AP1230" s="7" t="s">
        <v>66</v>
      </c>
      <c r="AQ1230" s="7" t="s">
        <v>62</v>
      </c>
      <c r="AR1230" s="7" t="s">
        <v>66</v>
      </c>
      <c r="AS1230" s="7" t="s">
        <v>70</v>
      </c>
      <c r="AT1230" s="7" t="s">
        <v>62</v>
      </c>
      <c r="AU1230" s="7" t="s">
        <v>66</v>
      </c>
      <c r="AV1230" s="7" t="s">
        <v>70</v>
      </c>
      <c r="AW1230" s="7" t="s">
        <v>70</v>
      </c>
      <c r="AX1230" s="12">
        <v>0</v>
      </c>
      <c r="AY1230" s="12">
        <v>0</v>
      </c>
      <c r="AZ1230" s="12">
        <v>0</v>
      </c>
      <c r="BA1230" s="12">
        <v>1</v>
      </c>
      <c r="BB1230" s="12">
        <v>1</v>
      </c>
      <c r="BC1230" s="12">
        <v>0</v>
      </c>
      <c r="BD1230" s="35">
        <v>1</v>
      </c>
      <c r="BE1230" s="12">
        <v>1</v>
      </c>
    </row>
    <row r="1231" spans="1:57" x14ac:dyDescent="0.35">
      <c r="A1231" s="7">
        <v>1230</v>
      </c>
      <c r="B1231" s="7">
        <v>1230</v>
      </c>
      <c r="C1231" s="7" t="s">
        <v>2675</v>
      </c>
      <c r="D1231" s="7" t="s">
        <v>2676</v>
      </c>
      <c r="E1231" s="13" t="s">
        <v>51</v>
      </c>
      <c r="F1231" s="7">
        <v>300</v>
      </c>
      <c r="G1231" s="7" t="s">
        <v>100</v>
      </c>
      <c r="H1231" s="7">
        <v>1660</v>
      </c>
      <c r="I1231" s="14" t="s">
        <v>53</v>
      </c>
      <c r="J1231" s="13" t="s">
        <v>54</v>
      </c>
      <c r="K1231" s="7" t="s">
        <v>118</v>
      </c>
      <c r="L1231" s="7" t="s">
        <v>87</v>
      </c>
      <c r="M1231" s="7" t="s">
        <v>57</v>
      </c>
      <c r="N1231" s="7">
        <v>29.8</v>
      </c>
      <c r="O1231" s="7" t="s">
        <v>58</v>
      </c>
      <c r="P1231" s="7">
        <v>39</v>
      </c>
      <c r="Q1231" t="s">
        <v>7875</v>
      </c>
      <c r="R1231" s="7" t="s">
        <v>59</v>
      </c>
      <c r="S1231" s="14" t="s">
        <v>59</v>
      </c>
      <c r="T1231" t="b">
        <v>0</v>
      </c>
      <c r="U1231" s="7">
        <v>875</v>
      </c>
      <c r="V1231" s="7">
        <v>15.46</v>
      </c>
      <c r="W1231" s="7">
        <v>28.48</v>
      </c>
      <c r="X1231" s="7">
        <v>0.99133320000000003</v>
      </c>
      <c r="Y1231" s="7">
        <v>1.1989799999999999</v>
      </c>
      <c r="Z1231" s="7"/>
      <c r="AA1231" s="7"/>
      <c r="AB1231" s="14"/>
      <c r="AC1231" s="17">
        <v>2.0145E-2</v>
      </c>
      <c r="AD1231" s="3">
        <v>0.97985500000000003</v>
      </c>
      <c r="AE1231" s="14" t="s">
        <v>197</v>
      </c>
      <c r="AF1231" s="13">
        <v>6</v>
      </c>
      <c r="AG1231" s="14">
        <v>6</v>
      </c>
      <c r="AH1231" s="13">
        <v>3</v>
      </c>
      <c r="AI1231" s="7">
        <v>3</v>
      </c>
      <c r="AJ1231" s="7">
        <v>0</v>
      </c>
      <c r="AK1231" s="7">
        <v>3</v>
      </c>
      <c r="AL1231" s="7">
        <v>3</v>
      </c>
      <c r="AM1231" s="14">
        <v>0</v>
      </c>
      <c r="AN1231" s="13">
        <v>3</v>
      </c>
      <c r="AO1231" s="14">
        <v>3</v>
      </c>
      <c r="AP1231" s="7" t="s">
        <v>5797</v>
      </c>
      <c r="AQ1231" s="7" t="s">
        <v>62</v>
      </c>
      <c r="AR1231" s="7" t="s">
        <v>62</v>
      </c>
      <c r="AS1231" s="7" t="s">
        <v>5797</v>
      </c>
      <c r="AT1231" s="7" t="s">
        <v>70</v>
      </c>
      <c r="AU1231" s="7" t="s">
        <v>66</v>
      </c>
      <c r="AV1231" s="7" t="s">
        <v>5797</v>
      </c>
      <c r="AW1231" s="7" t="s">
        <v>70</v>
      </c>
      <c r="AX1231" s="12">
        <v>0</v>
      </c>
      <c r="AY1231" s="12">
        <v>0</v>
      </c>
      <c r="AZ1231" s="12">
        <v>0</v>
      </c>
      <c r="BA1231" s="12">
        <v>1</v>
      </c>
      <c r="BB1231" s="12">
        <v>1</v>
      </c>
      <c r="BC1231" s="12">
        <v>0</v>
      </c>
      <c r="BD1231" s="35">
        <v>1</v>
      </c>
      <c r="BE1231" s="12">
        <v>1</v>
      </c>
    </row>
    <row r="1232" spans="1:57" x14ac:dyDescent="0.35">
      <c r="A1232" s="7">
        <v>1231</v>
      </c>
      <c r="B1232" s="7">
        <v>1231</v>
      </c>
      <c r="C1232" s="7" t="s">
        <v>2677</v>
      </c>
      <c r="D1232" s="7" t="s">
        <v>2678</v>
      </c>
      <c r="E1232" s="13" t="s">
        <v>51</v>
      </c>
      <c r="F1232" s="7">
        <v>300</v>
      </c>
      <c r="G1232" s="7" t="s">
        <v>139</v>
      </c>
      <c r="H1232" s="7"/>
      <c r="I1232" s="14" t="s">
        <v>53</v>
      </c>
      <c r="J1232" s="13" t="s">
        <v>54</v>
      </c>
      <c r="K1232" s="7" t="s">
        <v>117</v>
      </c>
      <c r="L1232" s="7" t="s">
        <v>56</v>
      </c>
      <c r="M1232" s="7" t="s">
        <v>57</v>
      </c>
      <c r="N1232" s="7">
        <v>19</v>
      </c>
      <c r="O1232" s="7" t="s">
        <v>86</v>
      </c>
      <c r="P1232" s="7">
        <v>37</v>
      </c>
      <c r="Q1232" t="s">
        <v>7875</v>
      </c>
      <c r="R1232" s="7" t="s">
        <v>59</v>
      </c>
      <c r="S1232" s="14" t="s">
        <v>59</v>
      </c>
      <c r="T1232" t="b">
        <v>0</v>
      </c>
      <c r="U1232" s="7">
        <v>1654</v>
      </c>
      <c r="V1232" s="7">
        <v>18.260000000000002</v>
      </c>
      <c r="W1232" s="7">
        <v>27.48</v>
      </c>
      <c r="X1232" s="7">
        <v>0.67760019999999987</v>
      </c>
      <c r="Y1232" s="7">
        <v>2.3346</v>
      </c>
      <c r="Z1232" s="7">
        <v>5.8</v>
      </c>
      <c r="AA1232" s="7">
        <v>2.99</v>
      </c>
      <c r="AB1232" s="14">
        <v>3.68</v>
      </c>
      <c r="AC1232" s="17">
        <v>1E-4</v>
      </c>
      <c r="AD1232" s="3">
        <v>0.99990000000000001</v>
      </c>
      <c r="AE1232" s="14" t="s">
        <v>197</v>
      </c>
      <c r="AF1232" s="13">
        <v>6</v>
      </c>
      <c r="AG1232" s="14">
        <v>5</v>
      </c>
      <c r="AH1232" s="13">
        <v>3</v>
      </c>
      <c r="AI1232" s="7">
        <v>3</v>
      </c>
      <c r="AJ1232" s="7">
        <v>0</v>
      </c>
      <c r="AK1232" s="7">
        <v>2</v>
      </c>
      <c r="AL1232" s="7">
        <v>2</v>
      </c>
      <c r="AM1232" s="14">
        <v>0</v>
      </c>
      <c r="AN1232" s="13">
        <v>3</v>
      </c>
      <c r="AO1232" s="14">
        <v>3</v>
      </c>
      <c r="AP1232" s="7" t="s">
        <v>66</v>
      </c>
      <c r="AQ1232" s="7" t="s">
        <v>62</v>
      </c>
      <c r="AR1232" s="7" t="s">
        <v>66</v>
      </c>
      <c r="AS1232" s="7" t="s">
        <v>70</v>
      </c>
      <c r="AT1232" s="7" t="s">
        <v>62</v>
      </c>
      <c r="AU1232" s="7" t="s">
        <v>66</v>
      </c>
      <c r="AV1232" s="7" t="s">
        <v>70</v>
      </c>
      <c r="AW1232" s="7" t="s">
        <v>70</v>
      </c>
      <c r="AX1232" s="12">
        <v>0</v>
      </c>
      <c r="AY1232" s="12">
        <v>0</v>
      </c>
      <c r="AZ1232" s="12">
        <v>0</v>
      </c>
      <c r="BA1232" s="12">
        <v>1</v>
      </c>
      <c r="BB1232" s="12">
        <v>1</v>
      </c>
      <c r="BC1232" s="12">
        <v>0</v>
      </c>
      <c r="BD1232" s="35">
        <v>1</v>
      </c>
      <c r="BE1232" s="12">
        <v>1</v>
      </c>
    </row>
    <row r="1233" spans="1:57" x14ac:dyDescent="0.35">
      <c r="A1233" s="7">
        <v>1232</v>
      </c>
      <c r="B1233" s="7">
        <v>1232</v>
      </c>
      <c r="C1233" s="7" t="s">
        <v>2679</v>
      </c>
      <c r="D1233" s="7" t="s">
        <v>2680</v>
      </c>
      <c r="E1233" s="13" t="s">
        <v>51</v>
      </c>
      <c r="F1233" s="7">
        <v>300</v>
      </c>
      <c r="G1233" s="7" t="s">
        <v>139</v>
      </c>
      <c r="H1233" s="7"/>
      <c r="I1233" s="14" t="s">
        <v>53</v>
      </c>
      <c r="J1233" s="13" t="s">
        <v>54</v>
      </c>
      <c r="K1233" s="7" t="s">
        <v>117</v>
      </c>
      <c r="L1233" s="7" t="s">
        <v>56</v>
      </c>
      <c r="M1233" s="7" t="s">
        <v>57</v>
      </c>
      <c r="N1233" s="7">
        <v>20</v>
      </c>
      <c r="O1233" s="7" t="s">
        <v>86</v>
      </c>
      <c r="P1233" s="7">
        <v>33</v>
      </c>
      <c r="Q1233" t="s">
        <v>7881</v>
      </c>
      <c r="R1233" s="7" t="s">
        <v>59</v>
      </c>
      <c r="S1233" s="14" t="s">
        <v>59</v>
      </c>
      <c r="T1233" t="b">
        <v>0</v>
      </c>
      <c r="U1233" s="7">
        <v>934</v>
      </c>
      <c r="V1233" s="7">
        <v>18.260000000000002</v>
      </c>
      <c r="W1233" s="7">
        <v>27.98</v>
      </c>
      <c r="X1233" s="7">
        <v>0.65526660000000003</v>
      </c>
      <c r="Y1233" s="7">
        <v>1.3027200000000001</v>
      </c>
      <c r="Z1233" s="7">
        <v>6.6</v>
      </c>
      <c r="AA1233" s="7">
        <v>3.36</v>
      </c>
      <c r="AB1233" s="14">
        <v>3.07</v>
      </c>
      <c r="AC1233" s="17">
        <v>1E-4</v>
      </c>
      <c r="AD1233" s="3">
        <v>0.99990000000000001</v>
      </c>
      <c r="AE1233" s="14" t="s">
        <v>197</v>
      </c>
      <c r="AF1233" s="13">
        <v>6</v>
      </c>
      <c r="AG1233" s="14">
        <v>5</v>
      </c>
      <c r="AH1233" s="13">
        <v>3</v>
      </c>
      <c r="AI1233" s="7">
        <v>3</v>
      </c>
      <c r="AJ1233" s="7">
        <v>0</v>
      </c>
      <c r="AK1233" s="7">
        <v>2</v>
      </c>
      <c r="AL1233" s="7">
        <v>2</v>
      </c>
      <c r="AM1233" s="14">
        <v>0</v>
      </c>
      <c r="AN1233" s="13">
        <v>3</v>
      </c>
      <c r="AO1233" s="14">
        <v>3</v>
      </c>
      <c r="AP1233" s="7" t="s">
        <v>66</v>
      </c>
      <c r="AQ1233" s="7" t="s">
        <v>62</v>
      </c>
      <c r="AR1233" s="7" t="s">
        <v>66</v>
      </c>
      <c r="AS1233" s="7" t="s">
        <v>70</v>
      </c>
      <c r="AT1233" s="7" t="s">
        <v>62</v>
      </c>
      <c r="AU1233" s="7" t="s">
        <v>66</v>
      </c>
      <c r="AV1233" s="7" t="s">
        <v>70</v>
      </c>
      <c r="AW1233" s="7" t="s">
        <v>70</v>
      </c>
      <c r="AX1233" s="12">
        <v>0</v>
      </c>
      <c r="AY1233" s="12">
        <v>0</v>
      </c>
      <c r="AZ1233" s="12">
        <v>0</v>
      </c>
      <c r="BA1233" s="12">
        <v>1</v>
      </c>
      <c r="BB1233" s="12">
        <v>1</v>
      </c>
      <c r="BC1233" s="12">
        <v>0</v>
      </c>
      <c r="BD1233" s="35">
        <v>1</v>
      </c>
      <c r="BE1233" s="12">
        <v>1</v>
      </c>
    </row>
    <row r="1234" spans="1:57" x14ac:dyDescent="0.35">
      <c r="A1234" s="7">
        <v>1233</v>
      </c>
      <c r="B1234" s="7">
        <v>1233</v>
      </c>
      <c r="C1234" s="7" t="s">
        <v>2681</v>
      </c>
      <c r="D1234" s="7" t="s">
        <v>2682</v>
      </c>
      <c r="E1234" s="13" t="s">
        <v>51</v>
      </c>
      <c r="F1234" s="7">
        <v>300</v>
      </c>
      <c r="G1234" s="7" t="s">
        <v>158</v>
      </c>
      <c r="H1234" s="7"/>
      <c r="I1234" s="14" t="s">
        <v>53</v>
      </c>
      <c r="J1234" s="13" t="s">
        <v>54</v>
      </c>
      <c r="K1234" s="7" t="s">
        <v>117</v>
      </c>
      <c r="L1234" s="7" t="s">
        <v>56</v>
      </c>
      <c r="M1234" s="7" t="s">
        <v>57</v>
      </c>
      <c r="N1234" s="7">
        <v>25</v>
      </c>
      <c r="O1234" s="7" t="s">
        <v>86</v>
      </c>
      <c r="P1234" s="7">
        <v>40</v>
      </c>
      <c r="Q1234" t="s">
        <v>7875</v>
      </c>
      <c r="R1234" s="7" t="s">
        <v>59</v>
      </c>
      <c r="S1234" s="14" t="s">
        <v>59</v>
      </c>
      <c r="T1234" t="b">
        <v>0</v>
      </c>
      <c r="U1234" s="7">
        <v>1630</v>
      </c>
      <c r="V1234" s="7">
        <v>17.100000000000001</v>
      </c>
      <c r="W1234" s="7">
        <v>26.62</v>
      </c>
      <c r="X1234" s="7">
        <v>0.40326659999999998</v>
      </c>
      <c r="Y1234" s="7">
        <v>2.6251199999999999</v>
      </c>
      <c r="Z1234" s="7">
        <v>5.3</v>
      </c>
      <c r="AA1234" s="7">
        <v>3.45</v>
      </c>
      <c r="AB1234" s="14">
        <v>3.69</v>
      </c>
      <c r="AC1234" s="17">
        <v>1E-4</v>
      </c>
      <c r="AD1234" s="3">
        <v>0.99990000000000001</v>
      </c>
      <c r="AE1234" s="14" t="s">
        <v>197</v>
      </c>
      <c r="AF1234" s="13">
        <v>6</v>
      </c>
      <c r="AG1234" s="14">
        <v>5</v>
      </c>
      <c r="AH1234" s="13">
        <v>3</v>
      </c>
      <c r="AI1234" s="7">
        <v>3</v>
      </c>
      <c r="AJ1234" s="7">
        <v>0</v>
      </c>
      <c r="AK1234" s="7">
        <v>2</v>
      </c>
      <c r="AL1234" s="7">
        <v>2</v>
      </c>
      <c r="AM1234" s="14">
        <v>0</v>
      </c>
      <c r="AN1234" s="13">
        <v>3</v>
      </c>
      <c r="AO1234" s="14">
        <v>3</v>
      </c>
      <c r="AP1234" s="7" t="s">
        <v>66</v>
      </c>
      <c r="AQ1234" s="7" t="s">
        <v>62</v>
      </c>
      <c r="AR1234" s="7" t="s">
        <v>66</v>
      </c>
      <c r="AS1234" s="7" t="s">
        <v>70</v>
      </c>
      <c r="AT1234" s="7" t="s">
        <v>62</v>
      </c>
      <c r="AU1234" s="7" t="s">
        <v>5797</v>
      </c>
      <c r="AV1234" s="7" t="s">
        <v>70</v>
      </c>
      <c r="AW1234" s="7" t="s">
        <v>70</v>
      </c>
      <c r="AX1234" s="12">
        <v>0</v>
      </c>
      <c r="AY1234" s="12">
        <v>0</v>
      </c>
      <c r="AZ1234" s="12">
        <v>0</v>
      </c>
      <c r="BA1234" s="12">
        <v>1</v>
      </c>
      <c r="BB1234" s="12">
        <v>1</v>
      </c>
      <c r="BC1234" s="12">
        <v>0</v>
      </c>
      <c r="BD1234" s="35">
        <v>1</v>
      </c>
      <c r="BE1234" s="12">
        <v>1</v>
      </c>
    </row>
    <row r="1235" spans="1:57" x14ac:dyDescent="0.35">
      <c r="A1235" s="7">
        <v>1234</v>
      </c>
      <c r="B1235" s="7">
        <v>1234</v>
      </c>
      <c r="C1235" s="7" t="s">
        <v>2683</v>
      </c>
      <c r="D1235" s="7" t="s">
        <v>2684</v>
      </c>
      <c r="E1235" s="13" t="s">
        <v>51</v>
      </c>
      <c r="F1235" s="7">
        <v>300</v>
      </c>
      <c r="G1235" s="7" t="s">
        <v>139</v>
      </c>
      <c r="H1235" s="7"/>
      <c r="I1235" s="14" t="s">
        <v>53</v>
      </c>
      <c r="J1235" s="13" t="s">
        <v>54</v>
      </c>
      <c r="K1235" s="7" t="s">
        <v>117</v>
      </c>
      <c r="L1235" s="7" t="s">
        <v>56</v>
      </c>
      <c r="M1235" s="7" t="s">
        <v>57</v>
      </c>
      <c r="N1235" s="7">
        <v>16</v>
      </c>
      <c r="O1235" s="7" t="s">
        <v>86</v>
      </c>
      <c r="P1235" s="7">
        <v>33</v>
      </c>
      <c r="Q1235" t="s">
        <v>7881</v>
      </c>
      <c r="R1235" s="7" t="s">
        <v>59</v>
      </c>
      <c r="S1235" s="14" t="s">
        <v>59</v>
      </c>
      <c r="T1235" t="b">
        <v>0</v>
      </c>
      <c r="U1235" s="7">
        <v>1259</v>
      </c>
      <c r="V1235" s="7">
        <v>19.32</v>
      </c>
      <c r="W1235" s="7">
        <v>29.56</v>
      </c>
      <c r="X1235" s="7">
        <v>0.64173340000000001</v>
      </c>
      <c r="Y1235" s="7">
        <v>1.7345999999999999</v>
      </c>
      <c r="Z1235" s="7">
        <v>6.2</v>
      </c>
      <c r="AA1235" s="7">
        <v>2.87</v>
      </c>
      <c r="AB1235" s="14">
        <v>3.67</v>
      </c>
      <c r="AC1235" s="17">
        <v>1E-4</v>
      </c>
      <c r="AD1235" s="3">
        <v>0.99990000000000001</v>
      </c>
      <c r="AE1235" s="14" t="s">
        <v>197</v>
      </c>
      <c r="AF1235" s="13">
        <v>6</v>
      </c>
      <c r="AG1235" s="14">
        <v>5</v>
      </c>
      <c r="AH1235" s="13">
        <v>3</v>
      </c>
      <c r="AI1235" s="7">
        <v>3</v>
      </c>
      <c r="AJ1235" s="7">
        <v>0</v>
      </c>
      <c r="AK1235" s="7">
        <v>2</v>
      </c>
      <c r="AL1235" s="7">
        <v>2</v>
      </c>
      <c r="AM1235" s="14">
        <v>0</v>
      </c>
      <c r="AN1235" s="13">
        <v>3</v>
      </c>
      <c r="AO1235" s="14">
        <v>3</v>
      </c>
      <c r="AP1235" s="7" t="s">
        <v>66</v>
      </c>
      <c r="AQ1235" s="7" t="s">
        <v>62</v>
      </c>
      <c r="AR1235" s="7" t="s">
        <v>66</v>
      </c>
      <c r="AS1235" s="7" t="s">
        <v>70</v>
      </c>
      <c r="AT1235" s="7" t="s">
        <v>62</v>
      </c>
      <c r="AU1235" s="7" t="s">
        <v>66</v>
      </c>
      <c r="AV1235" s="7" t="s">
        <v>70</v>
      </c>
      <c r="AW1235" s="7" t="s">
        <v>70</v>
      </c>
      <c r="AX1235" s="12">
        <v>0</v>
      </c>
      <c r="AY1235" s="12">
        <v>0</v>
      </c>
      <c r="AZ1235" s="12">
        <v>0</v>
      </c>
      <c r="BA1235" s="12" t="s">
        <v>5797</v>
      </c>
      <c r="BB1235" s="12">
        <v>1</v>
      </c>
      <c r="BC1235" s="12">
        <v>0</v>
      </c>
      <c r="BD1235" s="35">
        <v>1</v>
      </c>
      <c r="BE1235" s="12">
        <v>1</v>
      </c>
    </row>
    <row r="1236" spans="1:57" x14ac:dyDescent="0.35">
      <c r="A1236" s="7">
        <v>1235</v>
      </c>
      <c r="B1236" s="7">
        <v>1235</v>
      </c>
      <c r="C1236" s="7" t="s">
        <v>2685</v>
      </c>
      <c r="D1236" s="7" t="s">
        <v>2686</v>
      </c>
      <c r="E1236" s="13" t="s">
        <v>51</v>
      </c>
      <c r="F1236" s="7">
        <v>300</v>
      </c>
      <c r="G1236" s="7" t="s">
        <v>101</v>
      </c>
      <c r="H1236" s="7"/>
      <c r="I1236" s="14" t="s">
        <v>53</v>
      </c>
      <c r="J1236" s="13" t="s">
        <v>54</v>
      </c>
      <c r="K1236" s="7" t="s">
        <v>92</v>
      </c>
      <c r="L1236" s="7" t="s">
        <v>56</v>
      </c>
      <c r="M1236" s="7" t="s">
        <v>57</v>
      </c>
      <c r="N1236" s="7">
        <v>44</v>
      </c>
      <c r="O1236" s="7" t="s">
        <v>58</v>
      </c>
      <c r="P1236" s="7">
        <v>37</v>
      </c>
      <c r="Q1236" t="s">
        <v>7875</v>
      </c>
      <c r="R1236" s="7" t="s">
        <v>59</v>
      </c>
      <c r="S1236" s="14" t="s">
        <v>56</v>
      </c>
      <c r="T1236" t="b">
        <v>0</v>
      </c>
      <c r="U1236" s="7">
        <v>104</v>
      </c>
      <c r="V1236" s="7">
        <v>10.73333</v>
      </c>
      <c r="W1236" s="7">
        <v>25.133330000000001</v>
      </c>
      <c r="X1236" s="7">
        <v>1.1084443333333329</v>
      </c>
      <c r="Y1236" s="7">
        <v>0.1991333333333333</v>
      </c>
      <c r="Z1236" s="7">
        <v>7.1</v>
      </c>
      <c r="AA1236" s="7">
        <v>2.87</v>
      </c>
      <c r="AB1236" s="14">
        <v>2.96</v>
      </c>
      <c r="AC1236" s="17">
        <v>1E-4</v>
      </c>
      <c r="AD1236" s="3">
        <v>0.99990000000000001</v>
      </c>
      <c r="AE1236" s="14" t="s">
        <v>197</v>
      </c>
      <c r="AF1236" s="13">
        <v>6</v>
      </c>
      <c r="AG1236" s="14">
        <v>5</v>
      </c>
      <c r="AH1236" s="13">
        <v>3</v>
      </c>
      <c r="AI1236" s="7">
        <v>3</v>
      </c>
      <c r="AJ1236" s="7">
        <v>0</v>
      </c>
      <c r="AK1236" s="7">
        <v>2</v>
      </c>
      <c r="AL1236" s="7">
        <v>2</v>
      </c>
      <c r="AM1236" s="14">
        <v>0</v>
      </c>
      <c r="AN1236" s="13">
        <v>3</v>
      </c>
      <c r="AO1236" s="14">
        <v>3</v>
      </c>
      <c r="AP1236" s="7" t="s">
        <v>66</v>
      </c>
      <c r="AQ1236" s="7" t="s">
        <v>62</v>
      </c>
      <c r="AR1236" s="7" t="s">
        <v>66</v>
      </c>
      <c r="AS1236" s="7" t="s">
        <v>70</v>
      </c>
      <c r="AT1236" s="7" t="s">
        <v>62</v>
      </c>
      <c r="AU1236" s="7" t="s">
        <v>66</v>
      </c>
      <c r="AV1236" s="7" t="s">
        <v>70</v>
      </c>
      <c r="AW1236" s="7" t="s">
        <v>70</v>
      </c>
      <c r="AX1236" s="12">
        <v>0</v>
      </c>
      <c r="AY1236" s="12">
        <v>0</v>
      </c>
      <c r="AZ1236" s="12">
        <v>0</v>
      </c>
      <c r="BA1236" s="12">
        <v>1</v>
      </c>
      <c r="BB1236" s="12">
        <v>1</v>
      </c>
      <c r="BC1236" s="12">
        <v>0</v>
      </c>
      <c r="BD1236" s="35">
        <v>1</v>
      </c>
      <c r="BE1236" s="12">
        <v>1</v>
      </c>
    </row>
    <row r="1237" spans="1:57" x14ac:dyDescent="0.35">
      <c r="A1237" s="7">
        <v>1236</v>
      </c>
      <c r="B1237" s="7">
        <v>1236</v>
      </c>
      <c r="C1237" s="7" t="s">
        <v>2687</v>
      </c>
      <c r="D1237" s="7" t="s">
        <v>2688</v>
      </c>
      <c r="E1237" s="13" t="s">
        <v>51</v>
      </c>
      <c r="F1237" s="7">
        <v>300</v>
      </c>
      <c r="G1237" s="7" t="s">
        <v>100</v>
      </c>
      <c r="H1237" s="7"/>
      <c r="I1237" s="14" t="s">
        <v>53</v>
      </c>
      <c r="J1237" s="13" t="s">
        <v>54</v>
      </c>
      <c r="K1237" s="7" t="s">
        <v>83</v>
      </c>
      <c r="L1237" s="7" t="s">
        <v>87</v>
      </c>
      <c r="M1237" s="7" t="s">
        <v>84</v>
      </c>
      <c r="N1237" s="7">
        <v>39.200000000000003</v>
      </c>
      <c r="O1237" s="7" t="s">
        <v>85</v>
      </c>
      <c r="P1237" s="7">
        <v>27</v>
      </c>
      <c r="Q1237" t="s">
        <v>7833</v>
      </c>
      <c r="R1237" s="7" t="s">
        <v>59</v>
      </c>
      <c r="S1237" s="14" t="s">
        <v>59</v>
      </c>
      <c r="T1237" t="b">
        <v>0</v>
      </c>
      <c r="U1237" s="7">
        <v>586</v>
      </c>
      <c r="V1237" s="7">
        <v>12.78</v>
      </c>
      <c r="W1237" s="7">
        <v>28.64</v>
      </c>
      <c r="X1237" s="7">
        <v>1.198666</v>
      </c>
      <c r="Y1237" s="7">
        <v>0.71614</v>
      </c>
      <c r="Z1237" s="7"/>
      <c r="AA1237" s="7"/>
      <c r="AB1237" s="14"/>
      <c r="AC1237" s="17">
        <v>1E-4</v>
      </c>
      <c r="AD1237" s="3">
        <v>0.99990000000000001</v>
      </c>
      <c r="AE1237" s="14" t="s">
        <v>197</v>
      </c>
      <c r="AF1237" s="13">
        <v>6</v>
      </c>
      <c r="AG1237" s="14">
        <v>5</v>
      </c>
      <c r="AH1237" s="13">
        <v>3</v>
      </c>
      <c r="AI1237" s="7">
        <v>3</v>
      </c>
      <c r="AJ1237" s="7">
        <v>0</v>
      </c>
      <c r="AK1237" s="7">
        <v>2</v>
      </c>
      <c r="AL1237" s="7">
        <v>2</v>
      </c>
      <c r="AM1237" s="14">
        <v>0</v>
      </c>
      <c r="AN1237" s="13">
        <v>3</v>
      </c>
      <c r="AO1237" s="14">
        <v>3</v>
      </c>
      <c r="AP1237" s="7" t="s">
        <v>66</v>
      </c>
      <c r="AQ1237" s="7" t="s">
        <v>62</v>
      </c>
      <c r="AR1237" s="7" t="s">
        <v>66</v>
      </c>
      <c r="AS1237" s="7" t="s">
        <v>70</v>
      </c>
      <c r="AT1237" s="7" t="s">
        <v>62</v>
      </c>
      <c r="AU1237" s="7" t="s">
        <v>66</v>
      </c>
      <c r="AV1237" s="7" t="s">
        <v>70</v>
      </c>
      <c r="AW1237" s="7" t="s">
        <v>70</v>
      </c>
      <c r="AX1237" s="12">
        <v>0</v>
      </c>
      <c r="AY1237" s="12">
        <v>0</v>
      </c>
      <c r="AZ1237" s="12">
        <v>0</v>
      </c>
      <c r="BA1237" s="12">
        <v>1</v>
      </c>
      <c r="BB1237" s="12">
        <v>1</v>
      </c>
      <c r="BC1237" s="12">
        <v>0</v>
      </c>
      <c r="BD1237" s="35">
        <v>1</v>
      </c>
      <c r="BE1237" s="12">
        <v>1</v>
      </c>
    </row>
    <row r="1238" spans="1:57" x14ac:dyDescent="0.35">
      <c r="A1238" s="7">
        <v>1237</v>
      </c>
      <c r="B1238" s="7">
        <v>1237</v>
      </c>
      <c r="C1238" s="7" t="s">
        <v>2689</v>
      </c>
      <c r="D1238" s="7" t="s">
        <v>2690</v>
      </c>
      <c r="E1238" s="13" t="s">
        <v>51</v>
      </c>
      <c r="F1238" s="7">
        <v>300</v>
      </c>
      <c r="G1238" s="7" t="s">
        <v>100</v>
      </c>
      <c r="H1238" s="7"/>
      <c r="I1238" s="14" t="s">
        <v>53</v>
      </c>
      <c r="J1238" s="13" t="s">
        <v>54</v>
      </c>
      <c r="K1238" s="7" t="s">
        <v>83</v>
      </c>
      <c r="L1238" s="7" t="s">
        <v>56</v>
      </c>
      <c r="M1238" s="7" t="s">
        <v>84</v>
      </c>
      <c r="N1238" s="7">
        <v>24</v>
      </c>
      <c r="O1238" s="7" t="s">
        <v>85</v>
      </c>
      <c r="P1238" s="7">
        <v>30</v>
      </c>
      <c r="Q1238" t="s">
        <v>7833</v>
      </c>
      <c r="R1238" s="7" t="s">
        <v>59</v>
      </c>
      <c r="S1238" s="14" t="s">
        <v>59</v>
      </c>
      <c r="T1238" t="b">
        <v>0</v>
      </c>
      <c r="U1238" s="7">
        <v>560</v>
      </c>
      <c r="V1238" s="7">
        <v>13.56</v>
      </c>
      <c r="W1238" s="7">
        <v>26.72</v>
      </c>
      <c r="X1238" s="7">
        <v>1.0453994</v>
      </c>
      <c r="Y1238" s="7">
        <v>0.70101999999999998</v>
      </c>
      <c r="Z1238" s="7">
        <v>6.5</v>
      </c>
      <c r="AA1238" s="7">
        <v>4.21</v>
      </c>
      <c r="AB1238" s="14">
        <v>3.66</v>
      </c>
      <c r="AC1238" s="17">
        <v>1E-4</v>
      </c>
      <c r="AD1238" s="3">
        <v>0.99990000000000001</v>
      </c>
      <c r="AE1238" s="14" t="s">
        <v>197</v>
      </c>
      <c r="AF1238" s="13">
        <v>6</v>
      </c>
      <c r="AG1238" s="14">
        <v>5</v>
      </c>
      <c r="AH1238" s="13">
        <v>3</v>
      </c>
      <c r="AI1238" s="7">
        <v>3</v>
      </c>
      <c r="AJ1238" s="7">
        <v>0</v>
      </c>
      <c r="AK1238" s="7">
        <v>2</v>
      </c>
      <c r="AL1238" s="7">
        <v>2</v>
      </c>
      <c r="AM1238" s="14">
        <v>0</v>
      </c>
      <c r="AN1238" s="13">
        <v>3</v>
      </c>
      <c r="AO1238" s="14">
        <v>3</v>
      </c>
      <c r="AP1238" s="7" t="s">
        <v>66</v>
      </c>
      <c r="AQ1238" s="7" t="s">
        <v>62</v>
      </c>
      <c r="AR1238" s="7" t="s">
        <v>66</v>
      </c>
      <c r="AS1238" s="7" t="s">
        <v>70</v>
      </c>
      <c r="AT1238" s="7" t="s">
        <v>62</v>
      </c>
      <c r="AU1238" s="7" t="s">
        <v>5797</v>
      </c>
      <c r="AV1238" s="7" t="s">
        <v>70</v>
      </c>
      <c r="AW1238" s="7" t="s">
        <v>70</v>
      </c>
      <c r="AX1238" s="12">
        <v>0</v>
      </c>
      <c r="AY1238" s="12">
        <v>0</v>
      </c>
      <c r="AZ1238" s="12">
        <v>0</v>
      </c>
      <c r="BA1238" s="12">
        <v>1</v>
      </c>
      <c r="BB1238" s="12" t="s">
        <v>5797</v>
      </c>
      <c r="BC1238" s="12">
        <v>0</v>
      </c>
      <c r="BD1238" s="35">
        <v>1</v>
      </c>
      <c r="BE1238" s="12">
        <v>1</v>
      </c>
    </row>
    <row r="1239" spans="1:57" x14ac:dyDescent="0.35">
      <c r="A1239" s="7">
        <v>1238</v>
      </c>
      <c r="B1239" s="7">
        <v>1238</v>
      </c>
      <c r="C1239" s="7" t="s">
        <v>2691</v>
      </c>
      <c r="D1239" s="7" t="s">
        <v>2692</v>
      </c>
      <c r="E1239" s="13" t="s">
        <v>51</v>
      </c>
      <c r="F1239" s="7">
        <v>300</v>
      </c>
      <c r="G1239" s="7" t="s">
        <v>101</v>
      </c>
      <c r="H1239" s="7"/>
      <c r="I1239" s="14" t="s">
        <v>53</v>
      </c>
      <c r="J1239" s="13" t="s">
        <v>54</v>
      </c>
      <c r="K1239" s="7" t="s">
        <v>92</v>
      </c>
      <c r="L1239" s="7" t="s">
        <v>56</v>
      </c>
      <c r="M1239" s="7" t="s">
        <v>84</v>
      </c>
      <c r="N1239" s="7">
        <v>53</v>
      </c>
      <c r="O1239" s="7" t="s">
        <v>85</v>
      </c>
      <c r="P1239" s="7"/>
      <c r="Q1239" t="s">
        <v>7833</v>
      </c>
      <c r="R1239" s="7" t="s">
        <v>59</v>
      </c>
      <c r="S1239" s="14" t="s">
        <v>59</v>
      </c>
      <c r="T1239" t="b">
        <v>0</v>
      </c>
      <c r="U1239" s="7">
        <v>129</v>
      </c>
      <c r="V1239" s="7">
        <v>10.466670000000001</v>
      </c>
      <c r="W1239" s="7">
        <v>22.533329999999999</v>
      </c>
      <c r="X1239" s="7">
        <v>0.82333433333333339</v>
      </c>
      <c r="Y1239" s="7">
        <v>0.31063333333333332</v>
      </c>
      <c r="Z1239" s="7"/>
      <c r="AA1239" s="7"/>
      <c r="AB1239" s="14"/>
      <c r="AC1239" s="17">
        <v>1E-4</v>
      </c>
      <c r="AD1239" s="3">
        <v>0.99990000000000001</v>
      </c>
      <c r="AE1239" s="14" t="s">
        <v>197</v>
      </c>
      <c r="AF1239" s="13">
        <v>6</v>
      </c>
      <c r="AG1239" s="14">
        <v>5</v>
      </c>
      <c r="AH1239" s="13">
        <v>3</v>
      </c>
      <c r="AI1239" s="7">
        <v>3</v>
      </c>
      <c r="AJ1239" s="7">
        <v>0</v>
      </c>
      <c r="AK1239" s="7">
        <v>2</v>
      </c>
      <c r="AL1239" s="7">
        <v>2</v>
      </c>
      <c r="AM1239" s="14">
        <v>0</v>
      </c>
      <c r="AN1239" s="13">
        <v>3</v>
      </c>
      <c r="AO1239" s="14">
        <v>3</v>
      </c>
      <c r="AP1239" s="7" t="s">
        <v>66</v>
      </c>
      <c r="AQ1239" s="7" t="s">
        <v>62</v>
      </c>
      <c r="AR1239" s="7" t="s">
        <v>66</v>
      </c>
      <c r="AS1239" s="7" t="s">
        <v>70</v>
      </c>
      <c r="AT1239" s="7" t="s">
        <v>62</v>
      </c>
      <c r="AU1239" s="7" t="s">
        <v>66</v>
      </c>
      <c r="AV1239" s="7" t="s">
        <v>70</v>
      </c>
      <c r="AW1239" s="7" t="s">
        <v>70</v>
      </c>
      <c r="AX1239" s="12">
        <v>0</v>
      </c>
      <c r="AY1239" s="12">
        <v>0</v>
      </c>
      <c r="AZ1239" s="12">
        <v>0</v>
      </c>
      <c r="BA1239" s="12">
        <v>1</v>
      </c>
      <c r="BB1239" s="12">
        <v>1</v>
      </c>
      <c r="BC1239" s="12">
        <v>0</v>
      </c>
      <c r="BD1239" s="35">
        <v>1</v>
      </c>
      <c r="BE1239" s="12">
        <v>1</v>
      </c>
    </row>
    <row r="1240" spans="1:57" x14ac:dyDescent="0.35">
      <c r="A1240" s="7">
        <v>1239</v>
      </c>
      <c r="B1240" s="7">
        <v>1239</v>
      </c>
      <c r="C1240" s="7" t="s">
        <v>2693</v>
      </c>
      <c r="D1240" s="7" t="s">
        <v>2694</v>
      </c>
      <c r="E1240" s="13" t="s">
        <v>51</v>
      </c>
      <c r="F1240" s="7">
        <v>300</v>
      </c>
      <c r="G1240" s="7" t="s">
        <v>88</v>
      </c>
      <c r="H1240" s="7"/>
      <c r="I1240" s="14" t="s">
        <v>53</v>
      </c>
      <c r="J1240" s="13" t="s">
        <v>54</v>
      </c>
      <c r="K1240" s="7" t="s">
        <v>79</v>
      </c>
      <c r="L1240" s="7" t="s">
        <v>56</v>
      </c>
      <c r="M1240" s="7" t="s">
        <v>57</v>
      </c>
      <c r="N1240" s="7">
        <v>78</v>
      </c>
      <c r="O1240" s="7" t="s">
        <v>85</v>
      </c>
      <c r="P1240" s="7">
        <v>38</v>
      </c>
      <c r="Q1240" t="s">
        <v>7833</v>
      </c>
      <c r="R1240" s="7" t="s">
        <v>59</v>
      </c>
      <c r="S1240" s="14" t="s">
        <v>59</v>
      </c>
      <c r="T1240" t="b">
        <v>0</v>
      </c>
      <c r="U1240" s="7">
        <v>202</v>
      </c>
      <c r="V1240" s="7">
        <v>10.06667</v>
      </c>
      <c r="W1240" s="7">
        <v>20.133330000000001</v>
      </c>
      <c r="X1240" s="7">
        <v>0.50666666666666671</v>
      </c>
      <c r="Y1240" s="7">
        <v>0.58343333333333325</v>
      </c>
      <c r="Z1240" s="7">
        <v>5.9</v>
      </c>
      <c r="AA1240" s="7">
        <v>3.55</v>
      </c>
      <c r="AB1240" s="14">
        <v>2.88</v>
      </c>
      <c r="AC1240" s="17">
        <v>2.2231899999999999E-3</v>
      </c>
      <c r="AD1240" s="3">
        <v>0.99777700000000003</v>
      </c>
      <c r="AE1240" s="14" t="s">
        <v>197</v>
      </c>
      <c r="AF1240" s="13">
        <v>6</v>
      </c>
      <c r="AG1240" s="14">
        <v>5</v>
      </c>
      <c r="AH1240" s="13">
        <v>3</v>
      </c>
      <c r="AI1240" s="7">
        <v>3</v>
      </c>
      <c r="AJ1240" s="7">
        <v>0</v>
      </c>
      <c r="AK1240" s="7">
        <v>2</v>
      </c>
      <c r="AL1240" s="7">
        <v>2</v>
      </c>
      <c r="AM1240" s="14">
        <v>0</v>
      </c>
      <c r="AN1240" s="13">
        <v>3</v>
      </c>
      <c r="AO1240" s="14">
        <v>3</v>
      </c>
      <c r="AP1240" s="7" t="s">
        <v>66</v>
      </c>
      <c r="AQ1240" s="7" t="s">
        <v>62</v>
      </c>
      <c r="AR1240" s="7" t="s">
        <v>66</v>
      </c>
      <c r="AS1240" s="7" t="s">
        <v>70</v>
      </c>
      <c r="AT1240" s="7" t="s">
        <v>62</v>
      </c>
      <c r="AU1240" s="7" t="s">
        <v>66</v>
      </c>
      <c r="AV1240" s="7" t="s">
        <v>70</v>
      </c>
      <c r="AW1240" s="7" t="s">
        <v>70</v>
      </c>
      <c r="AX1240" s="12">
        <v>0</v>
      </c>
      <c r="AY1240" s="12">
        <v>0</v>
      </c>
      <c r="AZ1240" s="12">
        <v>0</v>
      </c>
      <c r="BA1240" s="12">
        <v>1</v>
      </c>
      <c r="BB1240" s="12">
        <v>1</v>
      </c>
      <c r="BC1240" s="12">
        <v>0</v>
      </c>
      <c r="BD1240" s="35">
        <v>1</v>
      </c>
      <c r="BE1240" s="12">
        <v>1</v>
      </c>
    </row>
    <row r="1241" spans="1:57" x14ac:dyDescent="0.35">
      <c r="A1241" s="7">
        <v>1240</v>
      </c>
      <c r="B1241" s="7">
        <v>1240</v>
      </c>
      <c r="C1241" s="7" t="s">
        <v>2695</v>
      </c>
      <c r="D1241" s="7" t="s">
        <v>2696</v>
      </c>
      <c r="E1241" s="13" t="s">
        <v>51</v>
      </c>
      <c r="F1241" s="7">
        <v>300</v>
      </c>
      <c r="G1241" s="7" t="s">
        <v>100</v>
      </c>
      <c r="H1241" s="7"/>
      <c r="I1241" s="14" t="s">
        <v>53</v>
      </c>
      <c r="J1241" s="13" t="s">
        <v>54</v>
      </c>
      <c r="K1241" s="7" t="s">
        <v>83</v>
      </c>
      <c r="L1241" s="7" t="s">
        <v>76</v>
      </c>
      <c r="M1241" s="7" t="s">
        <v>57</v>
      </c>
      <c r="N1241" s="7">
        <v>36</v>
      </c>
      <c r="O1241" s="7" t="s">
        <v>58</v>
      </c>
      <c r="P1241" s="7">
        <v>33</v>
      </c>
      <c r="Q1241" t="s">
        <v>7875</v>
      </c>
      <c r="R1241" s="7" t="s">
        <v>59</v>
      </c>
      <c r="S1241" s="14" t="s">
        <v>59</v>
      </c>
      <c r="T1241" t="b">
        <v>0</v>
      </c>
      <c r="U1241" s="7">
        <v>231</v>
      </c>
      <c r="V1241" s="7">
        <v>12.074999999999999</v>
      </c>
      <c r="W1241" s="7">
        <v>28.5</v>
      </c>
      <c r="X1241" s="7">
        <v>1.08091575</v>
      </c>
      <c r="Y1241" s="7">
        <v>0.33605000000000002</v>
      </c>
      <c r="Z1241" s="7">
        <v>7.7</v>
      </c>
      <c r="AA1241" s="7">
        <v>3.83</v>
      </c>
      <c r="AB1241" s="14">
        <v>3</v>
      </c>
      <c r="AC1241" s="17">
        <v>1E-4</v>
      </c>
      <c r="AD1241" s="3">
        <v>0.99990000000000001</v>
      </c>
      <c r="AE1241" s="14" t="s">
        <v>197</v>
      </c>
      <c r="AF1241" s="13">
        <v>6</v>
      </c>
      <c r="AG1241" s="14">
        <v>5</v>
      </c>
      <c r="AH1241" s="13">
        <v>3</v>
      </c>
      <c r="AI1241" s="7">
        <v>3</v>
      </c>
      <c r="AJ1241" s="7">
        <v>0</v>
      </c>
      <c r="AK1241" s="7">
        <v>2</v>
      </c>
      <c r="AL1241" s="7">
        <v>2</v>
      </c>
      <c r="AM1241" s="14">
        <v>0</v>
      </c>
      <c r="AN1241" s="13">
        <v>3</v>
      </c>
      <c r="AO1241" s="14">
        <v>3</v>
      </c>
      <c r="AP1241" s="7" t="s">
        <v>66</v>
      </c>
      <c r="AQ1241" s="7" t="s">
        <v>62</v>
      </c>
      <c r="AR1241" s="7" t="s">
        <v>66</v>
      </c>
      <c r="AS1241" s="7" t="s">
        <v>70</v>
      </c>
      <c r="AT1241" s="7" t="s">
        <v>62</v>
      </c>
      <c r="AU1241" s="7" t="s">
        <v>66</v>
      </c>
      <c r="AV1241" s="7" t="s">
        <v>70</v>
      </c>
      <c r="AW1241" s="7" t="s">
        <v>70</v>
      </c>
      <c r="AX1241" s="12">
        <v>0</v>
      </c>
      <c r="AY1241" s="12">
        <v>0</v>
      </c>
      <c r="AZ1241" s="12">
        <v>0</v>
      </c>
      <c r="BA1241" s="12">
        <v>1</v>
      </c>
      <c r="BB1241" s="12">
        <v>1</v>
      </c>
      <c r="BC1241" s="12">
        <v>0</v>
      </c>
      <c r="BD1241" s="35">
        <v>1</v>
      </c>
      <c r="BE1241" s="12">
        <v>1</v>
      </c>
    </row>
    <row r="1242" spans="1:57" x14ac:dyDescent="0.35">
      <c r="A1242" s="7">
        <v>1241</v>
      </c>
      <c r="B1242" s="7">
        <v>1241</v>
      </c>
      <c r="C1242" s="7" t="s">
        <v>2697</v>
      </c>
      <c r="D1242" s="7" t="s">
        <v>2698</v>
      </c>
      <c r="E1242" s="13" t="s">
        <v>51</v>
      </c>
      <c r="F1242" s="7">
        <v>300</v>
      </c>
      <c r="G1242" s="7" t="s">
        <v>100</v>
      </c>
      <c r="H1242" s="7"/>
      <c r="I1242" s="14" t="s">
        <v>53</v>
      </c>
      <c r="J1242" s="13" t="s">
        <v>54</v>
      </c>
      <c r="K1242" s="7" t="s">
        <v>103</v>
      </c>
      <c r="L1242" s="7" t="s">
        <v>87</v>
      </c>
      <c r="M1242" s="7" t="s">
        <v>57</v>
      </c>
      <c r="N1242" s="7">
        <v>37</v>
      </c>
      <c r="O1242" s="7" t="s">
        <v>58</v>
      </c>
      <c r="P1242" s="7">
        <v>42</v>
      </c>
      <c r="Q1242" t="s">
        <v>7875</v>
      </c>
      <c r="R1242" s="7" t="s">
        <v>59</v>
      </c>
      <c r="S1242" s="14" t="s">
        <v>56</v>
      </c>
      <c r="T1242" t="b">
        <v>0</v>
      </c>
      <c r="U1242" s="7">
        <v>629</v>
      </c>
      <c r="V1242" s="7">
        <v>16.66</v>
      </c>
      <c r="W1242" s="7">
        <v>31.98</v>
      </c>
      <c r="X1242" s="7">
        <v>1.5524</v>
      </c>
      <c r="Y1242" s="7">
        <v>0.74199999999999999</v>
      </c>
      <c r="Z1242" s="7">
        <v>7.4</v>
      </c>
      <c r="AA1242" s="7">
        <v>5.15</v>
      </c>
      <c r="AB1242" s="14">
        <v>2.74</v>
      </c>
      <c r="AC1242" s="17">
        <v>1.6348399999999999E-2</v>
      </c>
      <c r="AD1242" s="3">
        <v>0.98365199999999997</v>
      </c>
      <c r="AE1242" s="14" t="s">
        <v>197</v>
      </c>
      <c r="AF1242" s="13">
        <v>6</v>
      </c>
      <c r="AG1242" s="14">
        <v>6</v>
      </c>
      <c r="AH1242" s="13">
        <v>3</v>
      </c>
      <c r="AI1242" s="7">
        <v>3</v>
      </c>
      <c r="AJ1242" s="7">
        <v>0</v>
      </c>
      <c r="AK1242" s="7">
        <v>3</v>
      </c>
      <c r="AL1242" s="7">
        <v>3</v>
      </c>
      <c r="AM1242" s="14">
        <v>0</v>
      </c>
      <c r="AN1242" s="13">
        <v>3</v>
      </c>
      <c r="AO1242" s="14">
        <v>3</v>
      </c>
      <c r="AP1242" s="7" t="s">
        <v>64</v>
      </c>
      <c r="AQ1242" s="7" t="s">
        <v>62</v>
      </c>
      <c r="AR1242" s="7" t="s">
        <v>62</v>
      </c>
      <c r="AS1242" s="7" t="s">
        <v>5797</v>
      </c>
      <c r="AT1242" s="7" t="s">
        <v>70</v>
      </c>
      <c r="AU1242" s="7" t="s">
        <v>5797</v>
      </c>
      <c r="AV1242" s="7" t="s">
        <v>5797</v>
      </c>
      <c r="AW1242" s="7" t="s">
        <v>70</v>
      </c>
      <c r="AX1242" s="12">
        <v>0</v>
      </c>
      <c r="AY1242" s="12">
        <v>0</v>
      </c>
      <c r="AZ1242" s="12">
        <v>0</v>
      </c>
      <c r="BA1242" s="12">
        <v>1</v>
      </c>
      <c r="BB1242" s="12" t="s">
        <v>5797</v>
      </c>
      <c r="BC1242" s="12">
        <v>0</v>
      </c>
      <c r="BD1242" s="35">
        <v>1</v>
      </c>
      <c r="BE1242" s="12">
        <v>1</v>
      </c>
    </row>
    <row r="1243" spans="1:57" x14ac:dyDescent="0.35">
      <c r="A1243" s="7">
        <v>1242</v>
      </c>
      <c r="B1243" s="7">
        <v>1242</v>
      </c>
      <c r="C1243" s="7" t="s">
        <v>2699</v>
      </c>
      <c r="D1243" s="7" t="s">
        <v>2700</v>
      </c>
      <c r="E1243" s="13" t="s">
        <v>51</v>
      </c>
      <c r="F1243" s="7">
        <v>300</v>
      </c>
      <c r="G1243" s="7" t="s">
        <v>139</v>
      </c>
      <c r="H1243" s="7"/>
      <c r="I1243" s="14" t="s">
        <v>53</v>
      </c>
      <c r="J1243" s="13" t="s">
        <v>54</v>
      </c>
      <c r="K1243" s="7" t="s">
        <v>75</v>
      </c>
      <c r="L1243" s="7" t="s">
        <v>56</v>
      </c>
      <c r="M1243" s="7" t="s">
        <v>84</v>
      </c>
      <c r="N1243" s="7">
        <v>23</v>
      </c>
      <c r="O1243" s="7" t="s">
        <v>109</v>
      </c>
      <c r="P1243" s="7">
        <v>33</v>
      </c>
      <c r="Q1243" t="s">
        <v>7875</v>
      </c>
      <c r="R1243" s="7" t="s">
        <v>59</v>
      </c>
      <c r="S1243" s="14" t="s">
        <v>59</v>
      </c>
      <c r="T1243" t="b">
        <v>0</v>
      </c>
      <c r="U1243" s="7">
        <v>1290</v>
      </c>
      <c r="V1243" s="7">
        <v>19.46</v>
      </c>
      <c r="W1243" s="7">
        <v>29.56</v>
      </c>
      <c r="X1243" s="7">
        <v>0.70566660000000003</v>
      </c>
      <c r="Y1243" s="7">
        <v>1.7920199999999999</v>
      </c>
      <c r="Z1243" s="7">
        <v>6.1</v>
      </c>
      <c r="AA1243" s="7">
        <v>3.08</v>
      </c>
      <c r="AB1243" s="14">
        <v>3.47</v>
      </c>
      <c r="AC1243" s="17">
        <v>1E-4</v>
      </c>
      <c r="AD1243" s="3">
        <v>0.99990000000000001</v>
      </c>
      <c r="AE1243" s="14" t="s">
        <v>197</v>
      </c>
      <c r="AF1243" s="13">
        <v>6</v>
      </c>
      <c r="AG1243" s="14">
        <v>5</v>
      </c>
      <c r="AH1243" s="13">
        <v>3</v>
      </c>
      <c r="AI1243" s="7">
        <v>3</v>
      </c>
      <c r="AJ1243" s="7">
        <v>0</v>
      </c>
      <c r="AK1243" s="7">
        <v>2</v>
      </c>
      <c r="AL1243" s="7">
        <v>2</v>
      </c>
      <c r="AM1243" s="14">
        <v>0</v>
      </c>
      <c r="AN1243" s="13">
        <v>3</v>
      </c>
      <c r="AO1243" s="14">
        <v>3</v>
      </c>
      <c r="AP1243" s="7" t="s">
        <v>66</v>
      </c>
      <c r="AQ1243" s="7" t="s">
        <v>62</v>
      </c>
      <c r="AR1243" s="7" t="s">
        <v>66</v>
      </c>
      <c r="AS1243" s="7" t="s">
        <v>70</v>
      </c>
      <c r="AT1243" s="7" t="s">
        <v>62</v>
      </c>
      <c r="AU1243" s="7" t="s">
        <v>66</v>
      </c>
      <c r="AV1243" s="7" t="s">
        <v>70</v>
      </c>
      <c r="AW1243" s="7" t="s">
        <v>70</v>
      </c>
      <c r="AX1243" s="12">
        <v>0</v>
      </c>
      <c r="AY1243" s="12">
        <v>0</v>
      </c>
      <c r="AZ1243" s="12">
        <v>0</v>
      </c>
      <c r="BA1243" s="12">
        <v>1</v>
      </c>
      <c r="BB1243" s="12">
        <v>1</v>
      </c>
      <c r="BC1243" s="12">
        <v>0</v>
      </c>
      <c r="BD1243" s="35">
        <v>1</v>
      </c>
      <c r="BE1243" s="12">
        <v>1</v>
      </c>
    </row>
    <row r="1244" spans="1:57" x14ac:dyDescent="0.35">
      <c r="A1244" s="7">
        <v>1243</v>
      </c>
      <c r="B1244" s="7">
        <v>1243</v>
      </c>
      <c r="C1244" s="7" t="s">
        <v>2701</v>
      </c>
      <c r="D1244" s="7" t="s">
        <v>2702</v>
      </c>
      <c r="E1244" s="13" t="s">
        <v>51</v>
      </c>
      <c r="F1244" s="7">
        <v>300</v>
      </c>
      <c r="G1244" s="7" t="s">
        <v>116</v>
      </c>
      <c r="H1244" s="7"/>
      <c r="I1244" s="14" t="s">
        <v>53</v>
      </c>
      <c r="J1244" s="13" t="s">
        <v>54</v>
      </c>
      <c r="K1244" s="7" t="s">
        <v>75</v>
      </c>
      <c r="L1244" s="7" t="s">
        <v>56</v>
      </c>
      <c r="M1244" s="7" t="s">
        <v>57</v>
      </c>
      <c r="N1244" s="7">
        <v>24</v>
      </c>
      <c r="O1244" s="7" t="s">
        <v>109</v>
      </c>
      <c r="P1244" s="7">
        <v>33</v>
      </c>
      <c r="Q1244" t="s">
        <v>7875</v>
      </c>
      <c r="R1244" s="7" t="s">
        <v>59</v>
      </c>
      <c r="S1244" s="14" t="s">
        <v>59</v>
      </c>
      <c r="T1244" t="b">
        <v>0</v>
      </c>
      <c r="U1244" s="7">
        <v>1509</v>
      </c>
      <c r="V1244" s="7">
        <v>18.66</v>
      </c>
      <c r="W1244" s="7">
        <v>28.94</v>
      </c>
      <c r="X1244" s="7">
        <v>0.62219999999999998</v>
      </c>
      <c r="Y1244" s="7">
        <v>2.1762199999999998</v>
      </c>
      <c r="Z1244" s="7">
        <v>5.9</v>
      </c>
      <c r="AA1244" s="7">
        <v>3.21</v>
      </c>
      <c r="AB1244" s="14">
        <v>3.33</v>
      </c>
      <c r="AC1244" s="17">
        <v>1E-4</v>
      </c>
      <c r="AD1244" s="3">
        <v>0.99990000000000001</v>
      </c>
      <c r="AE1244" s="14" t="s">
        <v>197</v>
      </c>
      <c r="AF1244" s="13">
        <v>6</v>
      </c>
      <c r="AG1244" s="14">
        <v>5</v>
      </c>
      <c r="AH1244" s="13">
        <v>3</v>
      </c>
      <c r="AI1244" s="7">
        <v>3</v>
      </c>
      <c r="AJ1244" s="7">
        <v>0</v>
      </c>
      <c r="AK1244" s="7">
        <v>2</v>
      </c>
      <c r="AL1244" s="7">
        <v>2</v>
      </c>
      <c r="AM1244" s="14">
        <v>0</v>
      </c>
      <c r="AN1244" s="13">
        <v>3</v>
      </c>
      <c r="AO1244" s="14">
        <v>3</v>
      </c>
      <c r="AP1244" s="7" t="s">
        <v>66</v>
      </c>
      <c r="AQ1244" s="7" t="s">
        <v>62</v>
      </c>
      <c r="AR1244" s="7" t="s">
        <v>66</v>
      </c>
      <c r="AS1244" s="7" t="s">
        <v>70</v>
      </c>
      <c r="AT1244" s="7" t="s">
        <v>62</v>
      </c>
      <c r="AU1244" s="7" t="s">
        <v>66</v>
      </c>
      <c r="AV1244" s="7" t="s">
        <v>70</v>
      </c>
      <c r="AW1244" s="7" t="s">
        <v>70</v>
      </c>
      <c r="AX1244" s="12">
        <v>0</v>
      </c>
      <c r="AY1244" s="12">
        <v>0</v>
      </c>
      <c r="AZ1244" s="12">
        <v>0</v>
      </c>
      <c r="BA1244" s="12">
        <v>1</v>
      </c>
      <c r="BB1244" s="12">
        <v>1</v>
      </c>
      <c r="BC1244" s="12">
        <v>0</v>
      </c>
      <c r="BD1244" s="35">
        <v>1</v>
      </c>
      <c r="BE1244" s="12">
        <v>1</v>
      </c>
    </row>
    <row r="1245" spans="1:57" x14ac:dyDescent="0.35">
      <c r="A1245" s="7">
        <v>1244</v>
      </c>
      <c r="B1245" s="7">
        <v>1244</v>
      </c>
      <c r="C1245" s="7" t="s">
        <v>2703</v>
      </c>
      <c r="D1245" s="7" t="s">
        <v>2704</v>
      </c>
      <c r="E1245" s="13" t="s">
        <v>51</v>
      </c>
      <c r="F1245" s="7">
        <v>300</v>
      </c>
      <c r="G1245" s="7" t="s">
        <v>139</v>
      </c>
      <c r="H1245" s="7"/>
      <c r="I1245" s="14" t="s">
        <v>53</v>
      </c>
      <c r="J1245" s="13" t="s">
        <v>54</v>
      </c>
      <c r="K1245" s="7" t="s">
        <v>75</v>
      </c>
      <c r="L1245" s="7" t="s">
        <v>87</v>
      </c>
      <c r="M1245" s="7" t="s">
        <v>57</v>
      </c>
      <c r="N1245" s="7">
        <v>26.1</v>
      </c>
      <c r="O1245" s="7" t="s">
        <v>86</v>
      </c>
      <c r="P1245" s="7">
        <v>50</v>
      </c>
      <c r="Q1245" t="s">
        <v>7875</v>
      </c>
      <c r="R1245" s="7" t="s">
        <v>59</v>
      </c>
      <c r="S1245" s="14" t="s">
        <v>56</v>
      </c>
      <c r="T1245" t="b">
        <v>0</v>
      </c>
      <c r="U1245" s="7">
        <v>870</v>
      </c>
      <c r="V1245" s="7">
        <v>18.86</v>
      </c>
      <c r="W1245" s="7">
        <v>28.66</v>
      </c>
      <c r="X1245" s="7">
        <v>0.69720000000000004</v>
      </c>
      <c r="Y1245" s="7">
        <v>1.1976800000000001</v>
      </c>
      <c r="Z1245" s="7">
        <v>6.6</v>
      </c>
      <c r="AA1245" s="7">
        <v>3.62</v>
      </c>
      <c r="AB1245" s="14">
        <v>2.64</v>
      </c>
      <c r="AC1245" s="17">
        <v>1E-4</v>
      </c>
      <c r="AD1245" s="3">
        <v>0.99990000000000001</v>
      </c>
      <c r="AE1245" s="14" t="s">
        <v>197</v>
      </c>
      <c r="AF1245" s="13">
        <v>6</v>
      </c>
      <c r="AG1245" s="14">
        <v>6</v>
      </c>
      <c r="AH1245" s="13">
        <v>3</v>
      </c>
      <c r="AI1245" s="7">
        <v>2</v>
      </c>
      <c r="AJ1245" s="7">
        <v>1</v>
      </c>
      <c r="AK1245" s="7">
        <v>3</v>
      </c>
      <c r="AL1245" s="7">
        <v>2</v>
      </c>
      <c r="AM1245" s="14">
        <v>1</v>
      </c>
      <c r="AN1245" s="13">
        <v>3</v>
      </c>
      <c r="AO1245" s="14">
        <v>3</v>
      </c>
      <c r="AP1245" s="7" t="s">
        <v>64</v>
      </c>
      <c r="AQ1245" s="7" t="s">
        <v>62</v>
      </c>
      <c r="AR1245" s="7" t="s">
        <v>208</v>
      </c>
      <c r="AS1245" s="7" t="s">
        <v>70</v>
      </c>
      <c r="AT1245" s="7" t="s">
        <v>70</v>
      </c>
      <c r="AU1245" s="7" t="s">
        <v>66</v>
      </c>
      <c r="AV1245" s="7" t="s">
        <v>70</v>
      </c>
      <c r="AW1245" s="7" t="s">
        <v>70</v>
      </c>
      <c r="AX1245" s="12">
        <v>1</v>
      </c>
      <c r="AY1245" s="12">
        <v>0</v>
      </c>
      <c r="AZ1245" s="12">
        <v>0</v>
      </c>
      <c r="BA1245" s="12">
        <v>1</v>
      </c>
      <c r="BB1245" s="12">
        <v>1</v>
      </c>
      <c r="BC1245" s="12">
        <v>0</v>
      </c>
      <c r="BD1245" s="35">
        <v>1</v>
      </c>
      <c r="BE1245" s="12" t="s">
        <v>5797</v>
      </c>
    </row>
    <row r="1246" spans="1:57" x14ac:dyDescent="0.35">
      <c r="A1246" s="7">
        <v>1245</v>
      </c>
      <c r="B1246" s="7">
        <v>1245</v>
      </c>
      <c r="C1246" s="7" t="s">
        <v>2705</v>
      </c>
      <c r="D1246" s="7" t="s">
        <v>2706</v>
      </c>
      <c r="E1246" s="13" t="s">
        <v>51</v>
      </c>
      <c r="F1246" s="7">
        <v>300</v>
      </c>
      <c r="G1246" s="7" t="s">
        <v>158</v>
      </c>
      <c r="H1246" s="7"/>
      <c r="I1246" s="14" t="s">
        <v>53</v>
      </c>
      <c r="J1246" s="13" t="s">
        <v>54</v>
      </c>
      <c r="K1246" s="7" t="s">
        <v>117</v>
      </c>
      <c r="L1246" s="7" t="s">
        <v>56</v>
      </c>
      <c r="M1246" s="7" t="s">
        <v>84</v>
      </c>
      <c r="N1246" s="7">
        <v>22</v>
      </c>
      <c r="O1246" s="7" t="s">
        <v>109</v>
      </c>
      <c r="P1246" s="7">
        <v>49</v>
      </c>
      <c r="Q1246" t="s">
        <v>7881</v>
      </c>
      <c r="R1246" s="7" t="s">
        <v>59</v>
      </c>
      <c r="S1246" s="14" t="s">
        <v>59</v>
      </c>
      <c r="T1246" t="b">
        <v>0</v>
      </c>
      <c r="U1246" s="7">
        <v>1692</v>
      </c>
      <c r="V1246" s="7">
        <v>18.28</v>
      </c>
      <c r="W1246" s="7">
        <v>27.32</v>
      </c>
      <c r="X1246" s="7">
        <v>0.47453319999999999</v>
      </c>
      <c r="Y1246" s="7">
        <v>2.5265399999999998</v>
      </c>
      <c r="Z1246" s="7">
        <v>5.3</v>
      </c>
      <c r="AA1246" s="7">
        <v>3.65</v>
      </c>
      <c r="AB1246" s="14">
        <v>3.73</v>
      </c>
      <c r="AC1246" s="17">
        <v>1E-4</v>
      </c>
      <c r="AD1246" s="3">
        <v>0.99990000000000001</v>
      </c>
      <c r="AE1246" s="14" t="s">
        <v>197</v>
      </c>
      <c r="AF1246" s="13">
        <v>6</v>
      </c>
      <c r="AG1246" s="14">
        <v>5</v>
      </c>
      <c r="AH1246" s="13">
        <v>3</v>
      </c>
      <c r="AI1246" s="7">
        <v>3</v>
      </c>
      <c r="AJ1246" s="7">
        <v>0</v>
      </c>
      <c r="AK1246" s="7">
        <v>2</v>
      </c>
      <c r="AL1246" s="7">
        <v>2</v>
      </c>
      <c r="AM1246" s="14">
        <v>0</v>
      </c>
      <c r="AN1246" s="13">
        <v>3</v>
      </c>
      <c r="AO1246" s="14">
        <v>3</v>
      </c>
      <c r="AP1246" s="7" t="s">
        <v>66</v>
      </c>
      <c r="AQ1246" s="7" t="s">
        <v>62</v>
      </c>
      <c r="AR1246" s="7" t="s">
        <v>66</v>
      </c>
      <c r="AS1246" s="7" t="s">
        <v>70</v>
      </c>
      <c r="AT1246" s="7" t="s">
        <v>62</v>
      </c>
      <c r="AU1246" s="7" t="s">
        <v>5797</v>
      </c>
      <c r="AV1246" s="7" t="s">
        <v>70</v>
      </c>
      <c r="AW1246" s="7" t="s">
        <v>70</v>
      </c>
      <c r="AX1246" s="12">
        <v>0</v>
      </c>
      <c r="AY1246" s="12">
        <v>0</v>
      </c>
      <c r="AZ1246" s="12">
        <v>0</v>
      </c>
      <c r="BA1246" s="12">
        <v>1</v>
      </c>
      <c r="BB1246" s="12">
        <v>1</v>
      </c>
      <c r="BC1246" s="12">
        <v>0</v>
      </c>
      <c r="BD1246" s="35">
        <v>1</v>
      </c>
      <c r="BE1246" s="12">
        <v>1</v>
      </c>
    </row>
    <row r="1247" spans="1:57" x14ac:dyDescent="0.35">
      <c r="A1247" s="7">
        <v>1246</v>
      </c>
      <c r="B1247" s="7">
        <v>1246</v>
      </c>
      <c r="C1247" s="7" t="s">
        <v>2707</v>
      </c>
      <c r="D1247" s="7" t="s">
        <v>2708</v>
      </c>
      <c r="E1247" s="13" t="s">
        <v>51</v>
      </c>
      <c r="F1247" s="7">
        <v>300</v>
      </c>
      <c r="G1247" s="7" t="s">
        <v>139</v>
      </c>
      <c r="H1247" s="7"/>
      <c r="I1247" s="14" t="s">
        <v>53</v>
      </c>
      <c r="J1247" s="13" t="s">
        <v>54</v>
      </c>
      <c r="K1247" s="7" t="s">
        <v>117</v>
      </c>
      <c r="L1247" s="7" t="s">
        <v>76</v>
      </c>
      <c r="M1247" s="7" t="s">
        <v>57</v>
      </c>
      <c r="N1247" s="7">
        <v>24.3</v>
      </c>
      <c r="O1247" s="7" t="s">
        <v>109</v>
      </c>
      <c r="P1247" s="7">
        <v>54</v>
      </c>
      <c r="Q1247" t="s">
        <v>7875</v>
      </c>
      <c r="R1247" s="7" t="s">
        <v>59</v>
      </c>
      <c r="S1247" s="14" t="s">
        <v>56</v>
      </c>
      <c r="T1247" t="b">
        <v>0</v>
      </c>
      <c r="U1247" s="7">
        <v>1123</v>
      </c>
      <c r="V1247" s="7">
        <v>19.18</v>
      </c>
      <c r="W1247" s="7">
        <v>29.46</v>
      </c>
      <c r="X1247" s="7">
        <v>0.72313319999999992</v>
      </c>
      <c r="Y1247" s="7">
        <v>1.5581</v>
      </c>
      <c r="Z1247" s="7">
        <v>6.4</v>
      </c>
      <c r="AA1247" s="7">
        <v>2.97</v>
      </c>
      <c r="AB1247" s="14">
        <v>3.57</v>
      </c>
      <c r="AC1247" s="17">
        <v>1E-4</v>
      </c>
      <c r="AD1247" s="3">
        <v>0.99990000000000001</v>
      </c>
      <c r="AE1247" s="14" t="s">
        <v>197</v>
      </c>
      <c r="AF1247" s="13">
        <v>6</v>
      </c>
      <c r="AG1247" s="14">
        <v>5</v>
      </c>
      <c r="AH1247" s="13">
        <v>3</v>
      </c>
      <c r="AI1247" s="7">
        <v>3</v>
      </c>
      <c r="AJ1247" s="7">
        <v>0</v>
      </c>
      <c r="AK1247" s="7">
        <v>2</v>
      </c>
      <c r="AL1247" s="7">
        <v>2</v>
      </c>
      <c r="AM1247" s="14">
        <v>0</v>
      </c>
      <c r="AN1247" s="13">
        <v>3</v>
      </c>
      <c r="AO1247" s="14">
        <v>3</v>
      </c>
      <c r="AP1247" s="7" t="s">
        <v>66</v>
      </c>
      <c r="AQ1247" s="7" t="s">
        <v>62</v>
      </c>
      <c r="AR1247" s="7" t="s">
        <v>66</v>
      </c>
      <c r="AS1247" s="7" t="s">
        <v>70</v>
      </c>
      <c r="AT1247" s="7" t="s">
        <v>62</v>
      </c>
      <c r="AU1247" s="7" t="s">
        <v>66</v>
      </c>
      <c r="AV1247" s="7" t="s">
        <v>70</v>
      </c>
      <c r="AW1247" s="7" t="s">
        <v>70</v>
      </c>
      <c r="AX1247" s="12">
        <v>0</v>
      </c>
      <c r="AY1247" s="12">
        <v>0</v>
      </c>
      <c r="AZ1247" s="12">
        <v>0</v>
      </c>
      <c r="BA1247" s="12">
        <v>1</v>
      </c>
      <c r="BB1247" s="12">
        <v>1</v>
      </c>
      <c r="BC1247" s="12">
        <v>0</v>
      </c>
      <c r="BD1247" s="35">
        <v>1</v>
      </c>
      <c r="BE1247" s="12">
        <v>1</v>
      </c>
    </row>
    <row r="1248" spans="1:57" x14ac:dyDescent="0.35">
      <c r="A1248" s="7">
        <v>1247</v>
      </c>
      <c r="B1248" s="7">
        <v>1247</v>
      </c>
      <c r="C1248" s="7" t="s">
        <v>2709</v>
      </c>
      <c r="D1248" s="7" t="s">
        <v>2710</v>
      </c>
      <c r="E1248" s="13" t="s">
        <v>51</v>
      </c>
      <c r="F1248" s="7">
        <v>300</v>
      </c>
      <c r="G1248" s="7" t="s">
        <v>139</v>
      </c>
      <c r="H1248" s="7"/>
      <c r="I1248" s="14" t="s">
        <v>53</v>
      </c>
      <c r="J1248" s="13" t="s">
        <v>54</v>
      </c>
      <c r="K1248" s="7" t="s">
        <v>117</v>
      </c>
      <c r="L1248" s="7" t="s">
        <v>56</v>
      </c>
      <c r="M1248" s="7" t="s">
        <v>57</v>
      </c>
      <c r="N1248" s="7">
        <v>23.9</v>
      </c>
      <c r="O1248" s="7" t="s">
        <v>109</v>
      </c>
      <c r="P1248" s="7">
        <v>49</v>
      </c>
      <c r="Q1248" t="s">
        <v>7881</v>
      </c>
      <c r="R1248" s="7" t="s">
        <v>59</v>
      </c>
      <c r="S1248" s="14" t="s">
        <v>59</v>
      </c>
      <c r="T1248" t="b">
        <v>0</v>
      </c>
      <c r="U1248" s="7">
        <v>1123</v>
      </c>
      <c r="V1248" s="7">
        <v>19.18</v>
      </c>
      <c r="W1248" s="7">
        <v>29.46</v>
      </c>
      <c r="X1248" s="7">
        <v>0.72313319999999992</v>
      </c>
      <c r="Y1248" s="7">
        <v>1.5581</v>
      </c>
      <c r="Z1248" s="7">
        <v>6.4</v>
      </c>
      <c r="AA1248" s="7">
        <v>2.97</v>
      </c>
      <c r="AB1248" s="14">
        <v>3.57</v>
      </c>
      <c r="AC1248" s="17">
        <v>1E-4</v>
      </c>
      <c r="AD1248" s="3">
        <v>0.99990000000000001</v>
      </c>
      <c r="AE1248" s="14" t="s">
        <v>197</v>
      </c>
      <c r="AF1248" s="13">
        <v>6</v>
      </c>
      <c r="AG1248" s="14">
        <v>5</v>
      </c>
      <c r="AH1248" s="13">
        <v>3</v>
      </c>
      <c r="AI1248" s="7">
        <v>3</v>
      </c>
      <c r="AJ1248" s="7">
        <v>0</v>
      </c>
      <c r="AK1248" s="7">
        <v>2</v>
      </c>
      <c r="AL1248" s="7">
        <v>2</v>
      </c>
      <c r="AM1248" s="14">
        <v>0</v>
      </c>
      <c r="AN1248" s="13">
        <v>3</v>
      </c>
      <c r="AO1248" s="14">
        <v>3</v>
      </c>
      <c r="AP1248" s="7" t="s">
        <v>66</v>
      </c>
      <c r="AQ1248" s="7" t="s">
        <v>62</v>
      </c>
      <c r="AR1248" s="7" t="s">
        <v>66</v>
      </c>
      <c r="AS1248" s="7" t="s">
        <v>70</v>
      </c>
      <c r="AT1248" s="7" t="s">
        <v>62</v>
      </c>
      <c r="AU1248" s="7" t="s">
        <v>66</v>
      </c>
      <c r="AV1248" s="7" t="s">
        <v>70</v>
      </c>
      <c r="AW1248" s="7" t="s">
        <v>70</v>
      </c>
      <c r="AX1248" s="12">
        <v>0</v>
      </c>
      <c r="AY1248" s="12">
        <v>0</v>
      </c>
      <c r="AZ1248" s="12">
        <v>0</v>
      </c>
      <c r="BA1248" s="12">
        <v>1</v>
      </c>
      <c r="BB1248" s="12">
        <v>1</v>
      </c>
      <c r="BC1248" s="12">
        <v>0</v>
      </c>
      <c r="BD1248" s="35">
        <v>1</v>
      </c>
      <c r="BE1248" s="12">
        <v>1</v>
      </c>
    </row>
    <row r="1249" spans="1:57" x14ac:dyDescent="0.35">
      <c r="A1249" s="7">
        <v>1248</v>
      </c>
      <c r="B1249" s="7">
        <v>1248</v>
      </c>
      <c r="C1249" s="7" t="s">
        <v>2711</v>
      </c>
      <c r="D1249" s="7" t="s">
        <v>2712</v>
      </c>
      <c r="E1249" s="13" t="s">
        <v>51</v>
      </c>
      <c r="F1249" s="7">
        <v>300</v>
      </c>
      <c r="G1249" s="7" t="s">
        <v>116</v>
      </c>
      <c r="H1249" s="7"/>
      <c r="I1249" s="14" t="s">
        <v>53</v>
      </c>
      <c r="J1249" s="13" t="s">
        <v>54</v>
      </c>
      <c r="K1249" s="7" t="s">
        <v>117</v>
      </c>
      <c r="L1249" s="7" t="s">
        <v>56</v>
      </c>
      <c r="M1249" s="7" t="s">
        <v>57</v>
      </c>
      <c r="N1249" s="7">
        <v>27.9</v>
      </c>
      <c r="O1249" s="7" t="s">
        <v>109</v>
      </c>
      <c r="P1249" s="7">
        <v>39</v>
      </c>
      <c r="Q1249" t="s">
        <v>7875</v>
      </c>
      <c r="R1249" s="7" t="s">
        <v>59</v>
      </c>
      <c r="S1249" s="14" t="s">
        <v>59</v>
      </c>
      <c r="T1249" t="b">
        <v>0</v>
      </c>
      <c r="U1249" s="7">
        <v>1205</v>
      </c>
      <c r="V1249" s="7">
        <v>19.600000000000001</v>
      </c>
      <c r="W1249" s="7">
        <v>30.14</v>
      </c>
      <c r="X1249" s="7">
        <v>0.71100020000000008</v>
      </c>
      <c r="Y1249" s="7">
        <v>1.64164</v>
      </c>
      <c r="Z1249" s="7">
        <v>6.3</v>
      </c>
      <c r="AA1249" s="7">
        <v>3.09</v>
      </c>
      <c r="AB1249" s="14">
        <v>3.39</v>
      </c>
      <c r="AC1249" s="17">
        <v>1E-4</v>
      </c>
      <c r="AD1249" s="3">
        <v>0.99990000000000001</v>
      </c>
      <c r="AE1249" s="14" t="s">
        <v>197</v>
      </c>
      <c r="AF1249" s="13">
        <v>6</v>
      </c>
      <c r="AG1249" s="14">
        <v>5</v>
      </c>
      <c r="AH1249" s="13">
        <v>3</v>
      </c>
      <c r="AI1249" s="7">
        <v>3</v>
      </c>
      <c r="AJ1249" s="7">
        <v>0</v>
      </c>
      <c r="AK1249" s="7">
        <v>2</v>
      </c>
      <c r="AL1249" s="7">
        <v>2</v>
      </c>
      <c r="AM1249" s="14">
        <v>0</v>
      </c>
      <c r="AN1249" s="13">
        <v>3</v>
      </c>
      <c r="AO1249" s="14">
        <v>3</v>
      </c>
      <c r="AP1249" s="7" t="s">
        <v>66</v>
      </c>
      <c r="AQ1249" s="7" t="s">
        <v>62</v>
      </c>
      <c r="AR1249" s="7" t="s">
        <v>66</v>
      </c>
      <c r="AS1249" s="7" t="s">
        <v>70</v>
      </c>
      <c r="AT1249" s="7" t="s">
        <v>62</v>
      </c>
      <c r="AU1249" s="7" t="s">
        <v>66</v>
      </c>
      <c r="AV1249" s="7" t="s">
        <v>70</v>
      </c>
      <c r="AW1249" s="7" t="s">
        <v>70</v>
      </c>
      <c r="AX1249" s="12">
        <v>0</v>
      </c>
      <c r="AY1249" s="12">
        <v>0</v>
      </c>
      <c r="AZ1249" s="12">
        <v>0</v>
      </c>
      <c r="BA1249" s="12">
        <v>1</v>
      </c>
      <c r="BB1249" s="12">
        <v>1</v>
      </c>
      <c r="BC1249" s="12">
        <v>0</v>
      </c>
      <c r="BD1249" s="35">
        <v>1</v>
      </c>
      <c r="BE1249" s="12">
        <v>1</v>
      </c>
    </row>
    <row r="1250" spans="1:57" x14ac:dyDescent="0.35">
      <c r="A1250" s="7">
        <v>1249</v>
      </c>
      <c r="B1250" s="7">
        <v>1249</v>
      </c>
      <c r="C1250" s="7" t="s">
        <v>2713</v>
      </c>
      <c r="D1250" s="7" t="s">
        <v>2714</v>
      </c>
      <c r="E1250" s="13" t="s">
        <v>51</v>
      </c>
      <c r="F1250" s="7">
        <v>300</v>
      </c>
      <c r="G1250" s="7" t="s">
        <v>139</v>
      </c>
      <c r="H1250" s="7"/>
      <c r="I1250" s="14" t="s">
        <v>53</v>
      </c>
      <c r="J1250" s="13" t="s">
        <v>54</v>
      </c>
      <c r="K1250" s="7" t="s">
        <v>103</v>
      </c>
      <c r="L1250" s="7" t="s">
        <v>87</v>
      </c>
      <c r="M1250" s="7" t="s">
        <v>57</v>
      </c>
      <c r="N1250" s="7">
        <v>22</v>
      </c>
      <c r="O1250" s="7" t="s">
        <v>109</v>
      </c>
      <c r="P1250" s="7"/>
      <c r="Q1250" t="s">
        <v>7875</v>
      </c>
      <c r="R1250" s="7" t="s">
        <v>59</v>
      </c>
      <c r="S1250" s="14" t="s">
        <v>59</v>
      </c>
      <c r="T1250" t="b">
        <v>0</v>
      </c>
      <c r="U1250" s="7">
        <v>870</v>
      </c>
      <c r="V1250" s="7">
        <v>18.86</v>
      </c>
      <c r="W1250" s="7">
        <v>28.66</v>
      </c>
      <c r="X1250" s="7">
        <v>0.69720000000000004</v>
      </c>
      <c r="Y1250" s="7">
        <v>1.1976800000000001</v>
      </c>
      <c r="Z1250" s="7">
        <v>6.6</v>
      </c>
      <c r="AA1250" s="7">
        <v>3.63</v>
      </c>
      <c r="AB1250" s="14">
        <v>2.64</v>
      </c>
      <c r="AC1250" s="17">
        <v>1E-4</v>
      </c>
      <c r="AD1250" s="3">
        <v>0.99990000000000001</v>
      </c>
      <c r="AE1250" s="14" t="s">
        <v>197</v>
      </c>
      <c r="AF1250" s="13">
        <v>6</v>
      </c>
      <c r="AG1250" s="14">
        <v>5</v>
      </c>
      <c r="AH1250" s="13">
        <v>3</v>
      </c>
      <c r="AI1250" s="7">
        <v>3</v>
      </c>
      <c r="AJ1250" s="7">
        <v>0</v>
      </c>
      <c r="AK1250" s="7">
        <v>2</v>
      </c>
      <c r="AL1250" s="7">
        <v>2</v>
      </c>
      <c r="AM1250" s="14">
        <v>0</v>
      </c>
      <c r="AN1250" s="13">
        <v>3</v>
      </c>
      <c r="AO1250" s="14">
        <v>3</v>
      </c>
      <c r="AP1250" s="7" t="s">
        <v>66</v>
      </c>
      <c r="AQ1250" s="7" t="s">
        <v>62</v>
      </c>
      <c r="AR1250" s="7" t="s">
        <v>66</v>
      </c>
      <c r="AS1250" s="7" t="s">
        <v>70</v>
      </c>
      <c r="AT1250" s="7" t="s">
        <v>62</v>
      </c>
      <c r="AU1250" s="7" t="s">
        <v>66</v>
      </c>
      <c r="AV1250" s="7" t="s">
        <v>70</v>
      </c>
      <c r="AW1250" s="7" t="s">
        <v>70</v>
      </c>
      <c r="AX1250" s="12">
        <v>0</v>
      </c>
      <c r="AY1250" s="12">
        <v>0</v>
      </c>
      <c r="AZ1250" s="12">
        <v>0</v>
      </c>
      <c r="BA1250" s="12">
        <v>1</v>
      </c>
      <c r="BB1250" s="12">
        <v>1</v>
      </c>
      <c r="BC1250" s="12">
        <v>0</v>
      </c>
      <c r="BD1250" s="35">
        <v>1</v>
      </c>
      <c r="BE1250" s="12">
        <v>1</v>
      </c>
    </row>
    <row r="1251" spans="1:57" x14ac:dyDescent="0.35">
      <c r="A1251" s="7">
        <v>1250</v>
      </c>
      <c r="B1251" s="7">
        <v>1250</v>
      </c>
      <c r="C1251" s="7" t="s">
        <v>2715</v>
      </c>
      <c r="D1251" s="7" t="s">
        <v>2716</v>
      </c>
      <c r="E1251" s="13" t="s">
        <v>51</v>
      </c>
      <c r="F1251" s="7">
        <v>300</v>
      </c>
      <c r="G1251" s="7" t="s">
        <v>116</v>
      </c>
      <c r="H1251" s="7"/>
      <c r="I1251" s="14" t="s">
        <v>53</v>
      </c>
      <c r="J1251" s="13" t="s">
        <v>54</v>
      </c>
      <c r="K1251" s="7" t="s">
        <v>117</v>
      </c>
      <c r="L1251" s="7" t="s">
        <v>56</v>
      </c>
      <c r="M1251" s="7" t="s">
        <v>57</v>
      </c>
      <c r="N1251" s="7">
        <v>26</v>
      </c>
      <c r="O1251" s="7" t="s">
        <v>86</v>
      </c>
      <c r="P1251" s="7">
        <v>27</v>
      </c>
      <c r="Q1251" t="s">
        <v>7875</v>
      </c>
      <c r="R1251" s="7" t="s">
        <v>59</v>
      </c>
      <c r="S1251" s="14" t="s">
        <v>59</v>
      </c>
      <c r="T1251" t="b">
        <v>0</v>
      </c>
      <c r="U1251" s="7">
        <v>1114</v>
      </c>
      <c r="V1251" s="7">
        <v>19.239999999999998</v>
      </c>
      <c r="W1251" s="7">
        <v>29.6</v>
      </c>
      <c r="X1251" s="7">
        <v>0.74579980000000001</v>
      </c>
      <c r="Y1251" s="7">
        <v>1.5333000000000001</v>
      </c>
      <c r="Z1251" s="7">
        <v>6.5</v>
      </c>
      <c r="AA1251" s="7">
        <v>3.18</v>
      </c>
      <c r="AB1251" s="14">
        <v>3.58</v>
      </c>
      <c r="AC1251" s="17">
        <v>1E-4</v>
      </c>
      <c r="AD1251" s="3">
        <v>0.99990000000000001</v>
      </c>
      <c r="AE1251" s="14" t="s">
        <v>197</v>
      </c>
      <c r="AF1251" s="13">
        <v>6</v>
      </c>
      <c r="AG1251" s="14">
        <v>5</v>
      </c>
      <c r="AH1251" s="13">
        <v>3</v>
      </c>
      <c r="AI1251" s="7">
        <v>3</v>
      </c>
      <c r="AJ1251" s="7">
        <v>0</v>
      </c>
      <c r="AK1251" s="7">
        <v>2</v>
      </c>
      <c r="AL1251" s="7">
        <v>2</v>
      </c>
      <c r="AM1251" s="14">
        <v>0</v>
      </c>
      <c r="AN1251" s="13">
        <v>3</v>
      </c>
      <c r="AO1251" s="14">
        <v>3</v>
      </c>
      <c r="AP1251" s="7" t="s">
        <v>66</v>
      </c>
      <c r="AQ1251" s="7" t="s">
        <v>62</v>
      </c>
      <c r="AR1251" s="7" t="s">
        <v>66</v>
      </c>
      <c r="AS1251" s="7" t="s">
        <v>70</v>
      </c>
      <c r="AT1251" s="7" t="s">
        <v>62</v>
      </c>
      <c r="AU1251" s="7" t="s">
        <v>66</v>
      </c>
      <c r="AV1251" s="7" t="s">
        <v>70</v>
      </c>
      <c r="AW1251" s="7" t="s">
        <v>70</v>
      </c>
      <c r="AX1251" s="12">
        <v>0</v>
      </c>
      <c r="AY1251" s="12">
        <v>0</v>
      </c>
      <c r="AZ1251" s="12">
        <v>0</v>
      </c>
      <c r="BA1251" s="12">
        <v>1</v>
      </c>
      <c r="BB1251" s="12">
        <v>1</v>
      </c>
      <c r="BC1251" s="12">
        <v>0</v>
      </c>
      <c r="BD1251" s="35">
        <v>1</v>
      </c>
      <c r="BE1251" s="12">
        <v>1</v>
      </c>
    </row>
    <row r="1252" spans="1:57" x14ac:dyDescent="0.35">
      <c r="A1252" s="7">
        <v>1251</v>
      </c>
      <c r="B1252" s="7">
        <v>1251</v>
      </c>
      <c r="C1252" s="7" t="s">
        <v>2717</v>
      </c>
      <c r="D1252" s="7" t="s">
        <v>2718</v>
      </c>
      <c r="E1252" s="13" t="s">
        <v>51</v>
      </c>
      <c r="F1252" s="7">
        <v>300</v>
      </c>
      <c r="G1252" s="7" t="s">
        <v>139</v>
      </c>
      <c r="H1252" s="7"/>
      <c r="I1252" s="14" t="s">
        <v>53</v>
      </c>
      <c r="J1252" s="13" t="s">
        <v>54</v>
      </c>
      <c r="K1252" s="7" t="s">
        <v>117</v>
      </c>
      <c r="L1252" s="7" t="s">
        <v>87</v>
      </c>
      <c r="M1252" s="7" t="s">
        <v>57</v>
      </c>
      <c r="N1252" s="7">
        <v>19</v>
      </c>
      <c r="O1252" s="7" t="s">
        <v>86</v>
      </c>
      <c r="P1252" s="7">
        <v>37</v>
      </c>
      <c r="Q1252" t="s">
        <v>7881</v>
      </c>
      <c r="R1252" s="7" t="s">
        <v>59</v>
      </c>
      <c r="S1252" s="14" t="s">
        <v>59</v>
      </c>
      <c r="T1252" t="b">
        <v>0</v>
      </c>
      <c r="U1252" s="7">
        <v>1054</v>
      </c>
      <c r="V1252" s="7">
        <v>17.62</v>
      </c>
      <c r="W1252" s="7">
        <v>27.14</v>
      </c>
      <c r="X1252" s="7">
        <v>0.63453320000000002</v>
      </c>
      <c r="Y1252" s="7">
        <v>1.4912399999999999</v>
      </c>
      <c r="Z1252" s="7">
        <v>6.4</v>
      </c>
      <c r="AA1252" s="7">
        <v>3.07</v>
      </c>
      <c r="AB1252" s="14">
        <v>3.77</v>
      </c>
      <c r="AC1252" s="17">
        <v>1E-4</v>
      </c>
      <c r="AD1252" s="3">
        <v>0.99990000000000001</v>
      </c>
      <c r="AE1252" s="14" t="s">
        <v>197</v>
      </c>
      <c r="AF1252" s="13">
        <v>6</v>
      </c>
      <c r="AG1252" s="14">
        <v>5</v>
      </c>
      <c r="AH1252" s="13">
        <v>3</v>
      </c>
      <c r="AI1252" s="7">
        <v>3</v>
      </c>
      <c r="AJ1252" s="7">
        <v>0</v>
      </c>
      <c r="AK1252" s="7">
        <v>2</v>
      </c>
      <c r="AL1252" s="7">
        <v>2</v>
      </c>
      <c r="AM1252" s="14">
        <v>0</v>
      </c>
      <c r="AN1252" s="13">
        <v>3</v>
      </c>
      <c r="AO1252" s="14">
        <v>3</v>
      </c>
      <c r="AP1252" s="7" t="s">
        <v>66</v>
      </c>
      <c r="AQ1252" s="7" t="s">
        <v>62</v>
      </c>
      <c r="AR1252" s="7" t="s">
        <v>66</v>
      </c>
      <c r="AS1252" s="7" t="s">
        <v>70</v>
      </c>
      <c r="AT1252" s="7" t="s">
        <v>62</v>
      </c>
      <c r="AU1252" s="7" t="s">
        <v>66</v>
      </c>
      <c r="AV1252" s="7" t="s">
        <v>70</v>
      </c>
      <c r="AW1252" s="7" t="s">
        <v>70</v>
      </c>
      <c r="AX1252" s="12">
        <v>0</v>
      </c>
      <c r="AY1252" s="12">
        <v>0</v>
      </c>
      <c r="AZ1252" s="12">
        <v>0</v>
      </c>
      <c r="BA1252" s="12">
        <v>1</v>
      </c>
      <c r="BB1252" s="12">
        <v>1</v>
      </c>
      <c r="BC1252" s="12">
        <v>0</v>
      </c>
      <c r="BD1252" s="35">
        <v>1</v>
      </c>
      <c r="BE1252" s="12">
        <v>1</v>
      </c>
    </row>
    <row r="1253" spans="1:57" x14ac:dyDescent="0.35">
      <c r="A1253" s="7">
        <v>1252</v>
      </c>
      <c r="B1253" s="7">
        <v>1252</v>
      </c>
      <c r="C1253" s="7" t="s">
        <v>2719</v>
      </c>
      <c r="D1253" s="7" t="s">
        <v>2720</v>
      </c>
      <c r="E1253" s="13" t="s">
        <v>51</v>
      </c>
      <c r="F1253" s="7">
        <v>300</v>
      </c>
      <c r="G1253" s="7" t="s">
        <v>158</v>
      </c>
      <c r="H1253" s="7"/>
      <c r="I1253" s="14" t="s">
        <v>53</v>
      </c>
      <c r="J1253" s="13" t="s">
        <v>54</v>
      </c>
      <c r="K1253" s="7" t="s">
        <v>117</v>
      </c>
      <c r="L1253" s="7" t="s">
        <v>56</v>
      </c>
      <c r="M1253" s="7" t="s">
        <v>84</v>
      </c>
      <c r="N1253" s="7">
        <v>29</v>
      </c>
      <c r="O1253" s="7" t="s">
        <v>109</v>
      </c>
      <c r="P1253" s="7">
        <v>50</v>
      </c>
      <c r="Q1253" t="s">
        <v>7875</v>
      </c>
      <c r="R1253" s="7" t="s">
        <v>59</v>
      </c>
      <c r="S1253" s="14" t="s">
        <v>59</v>
      </c>
      <c r="T1253" t="b">
        <v>0</v>
      </c>
      <c r="U1253" s="7">
        <v>1692</v>
      </c>
      <c r="V1253" s="7">
        <v>18.28</v>
      </c>
      <c r="W1253" s="7">
        <v>27.32</v>
      </c>
      <c r="X1253" s="7">
        <v>0.47453319999999999</v>
      </c>
      <c r="Y1253" s="7">
        <v>2.5265399999999998</v>
      </c>
      <c r="Z1253" s="7">
        <v>5.3</v>
      </c>
      <c r="AA1253" s="7">
        <v>3.65</v>
      </c>
      <c r="AB1253" s="14">
        <v>3.73</v>
      </c>
      <c r="AC1253" s="17">
        <v>1E-4</v>
      </c>
      <c r="AD1253" s="3">
        <v>0.99990000000000001</v>
      </c>
      <c r="AE1253" s="14" t="s">
        <v>197</v>
      </c>
      <c r="AF1253" s="13">
        <v>6</v>
      </c>
      <c r="AG1253" s="14">
        <v>5</v>
      </c>
      <c r="AH1253" s="13">
        <v>3</v>
      </c>
      <c r="AI1253" s="7">
        <v>3</v>
      </c>
      <c r="AJ1253" s="7">
        <v>0</v>
      </c>
      <c r="AK1253" s="7">
        <v>2</v>
      </c>
      <c r="AL1253" s="7">
        <v>2</v>
      </c>
      <c r="AM1253" s="14">
        <v>0</v>
      </c>
      <c r="AN1253" s="13">
        <v>3</v>
      </c>
      <c r="AO1253" s="14">
        <v>3</v>
      </c>
      <c r="AP1253" s="7" t="s">
        <v>66</v>
      </c>
      <c r="AQ1253" s="7" t="s">
        <v>62</v>
      </c>
      <c r="AR1253" s="7" t="s">
        <v>66</v>
      </c>
      <c r="AS1253" s="7" t="s">
        <v>70</v>
      </c>
      <c r="AT1253" s="7" t="s">
        <v>62</v>
      </c>
      <c r="AU1253" s="7" t="s">
        <v>5797</v>
      </c>
      <c r="AV1253" s="7" t="s">
        <v>70</v>
      </c>
      <c r="AW1253" s="7" t="s">
        <v>70</v>
      </c>
      <c r="AX1253" s="12">
        <v>0</v>
      </c>
      <c r="AY1253" s="12">
        <v>0</v>
      </c>
      <c r="AZ1253" s="12">
        <v>0</v>
      </c>
      <c r="BA1253" s="12">
        <v>1</v>
      </c>
      <c r="BB1253" s="12">
        <v>1</v>
      </c>
      <c r="BC1253" s="12">
        <v>0</v>
      </c>
      <c r="BD1253" s="35">
        <v>1</v>
      </c>
      <c r="BE1253" s="12">
        <v>1</v>
      </c>
    </row>
    <row r="1254" spans="1:57" x14ac:dyDescent="0.35">
      <c r="A1254" s="7">
        <v>1253</v>
      </c>
      <c r="B1254" s="7">
        <v>1253</v>
      </c>
      <c r="C1254" s="7" t="s">
        <v>2721</v>
      </c>
      <c r="D1254" s="7" t="s">
        <v>2722</v>
      </c>
      <c r="E1254" s="13" t="s">
        <v>51</v>
      </c>
      <c r="F1254" s="7">
        <v>300</v>
      </c>
      <c r="G1254" s="7" t="s">
        <v>139</v>
      </c>
      <c r="H1254" s="7"/>
      <c r="I1254" s="14" t="s">
        <v>53</v>
      </c>
      <c r="J1254" s="13" t="s">
        <v>54</v>
      </c>
      <c r="K1254" s="7" t="s">
        <v>103</v>
      </c>
      <c r="L1254" s="7" t="s">
        <v>56</v>
      </c>
      <c r="M1254" s="7" t="s">
        <v>57</v>
      </c>
      <c r="N1254" s="7">
        <v>21</v>
      </c>
      <c r="O1254" s="7" t="s">
        <v>109</v>
      </c>
      <c r="P1254" s="7">
        <v>33</v>
      </c>
      <c r="Q1254" t="s">
        <v>7875</v>
      </c>
      <c r="R1254" s="7" t="s">
        <v>59</v>
      </c>
      <c r="S1254" s="14" t="s">
        <v>56</v>
      </c>
      <c r="T1254" t="b">
        <v>0</v>
      </c>
      <c r="U1254" s="7">
        <v>1643</v>
      </c>
      <c r="V1254" s="7">
        <v>16.760000000000002</v>
      </c>
      <c r="W1254" s="7">
        <v>26.7</v>
      </c>
      <c r="X1254" s="7">
        <v>0.57406679999999999</v>
      </c>
      <c r="Y1254" s="7">
        <v>2.4045999999999998</v>
      </c>
      <c r="Z1254" s="7">
        <v>6</v>
      </c>
      <c r="AA1254" s="7">
        <v>3.07</v>
      </c>
      <c r="AB1254" s="14">
        <v>3.72</v>
      </c>
      <c r="AC1254" s="17">
        <v>1E-4</v>
      </c>
      <c r="AD1254" s="3">
        <v>0.99990000000000001</v>
      </c>
      <c r="AE1254" s="14" t="s">
        <v>197</v>
      </c>
      <c r="AF1254" s="13">
        <v>6</v>
      </c>
      <c r="AG1254" s="14">
        <v>5</v>
      </c>
      <c r="AH1254" s="13">
        <v>3</v>
      </c>
      <c r="AI1254" s="7">
        <v>3</v>
      </c>
      <c r="AJ1254" s="7">
        <v>0</v>
      </c>
      <c r="AK1254" s="7">
        <v>2</v>
      </c>
      <c r="AL1254" s="7">
        <v>2</v>
      </c>
      <c r="AM1254" s="14">
        <v>0</v>
      </c>
      <c r="AN1254" s="13">
        <v>3</v>
      </c>
      <c r="AO1254" s="14">
        <v>3</v>
      </c>
      <c r="AP1254" s="7" t="s">
        <v>66</v>
      </c>
      <c r="AQ1254" s="7" t="s">
        <v>62</v>
      </c>
      <c r="AR1254" s="7" t="s">
        <v>66</v>
      </c>
      <c r="AS1254" s="7" t="s">
        <v>70</v>
      </c>
      <c r="AT1254" s="7" t="s">
        <v>62</v>
      </c>
      <c r="AU1254" s="7" t="s">
        <v>66</v>
      </c>
      <c r="AV1254" s="7" t="s">
        <v>70</v>
      </c>
      <c r="AW1254" s="7" t="s">
        <v>70</v>
      </c>
      <c r="AX1254" s="12">
        <v>0</v>
      </c>
      <c r="AY1254" s="12">
        <v>0</v>
      </c>
      <c r="AZ1254" s="12">
        <v>0</v>
      </c>
      <c r="BA1254" s="12">
        <v>1</v>
      </c>
      <c r="BB1254" s="12">
        <v>1</v>
      </c>
      <c r="BC1254" s="12">
        <v>0</v>
      </c>
      <c r="BD1254" s="35">
        <v>1</v>
      </c>
      <c r="BE1254" s="12">
        <v>1</v>
      </c>
    </row>
    <row r="1255" spans="1:57" x14ac:dyDescent="0.35">
      <c r="A1255" s="7">
        <v>1254</v>
      </c>
      <c r="B1255" s="7">
        <v>1254</v>
      </c>
      <c r="C1255" s="7" t="s">
        <v>2723</v>
      </c>
      <c r="D1255" s="7" t="s">
        <v>2724</v>
      </c>
      <c r="E1255" s="13" t="s">
        <v>51</v>
      </c>
      <c r="F1255" s="7">
        <v>300</v>
      </c>
      <c r="G1255" s="7" t="s">
        <v>139</v>
      </c>
      <c r="H1255" s="7"/>
      <c r="I1255" s="14" t="s">
        <v>53</v>
      </c>
      <c r="J1255" s="13" t="s">
        <v>54</v>
      </c>
      <c r="K1255" s="7" t="s">
        <v>103</v>
      </c>
      <c r="L1255" s="7" t="s">
        <v>87</v>
      </c>
      <c r="M1255" s="7" t="s">
        <v>57</v>
      </c>
      <c r="N1255" s="7">
        <v>23</v>
      </c>
      <c r="O1255" s="7" t="s">
        <v>109</v>
      </c>
      <c r="P1255" s="7">
        <v>40</v>
      </c>
      <c r="Q1255" t="s">
        <v>7875</v>
      </c>
      <c r="R1255" s="7" t="s">
        <v>59</v>
      </c>
      <c r="S1255" s="14" t="s">
        <v>59</v>
      </c>
      <c r="T1255" t="b">
        <v>0</v>
      </c>
      <c r="U1255" s="7">
        <v>1063</v>
      </c>
      <c r="V1255" s="7">
        <v>18.12</v>
      </c>
      <c r="W1255" s="7">
        <v>28.12</v>
      </c>
      <c r="X1255" s="7">
        <v>0.65639999999999998</v>
      </c>
      <c r="Y1255" s="7">
        <v>1.4974000000000001</v>
      </c>
      <c r="Z1255" s="7"/>
      <c r="AA1255" s="7"/>
      <c r="AB1255" s="14"/>
      <c r="AC1255" s="17">
        <v>1E-4</v>
      </c>
      <c r="AD1255" s="3">
        <v>0.99990000000000001</v>
      </c>
      <c r="AE1255" s="14" t="s">
        <v>197</v>
      </c>
      <c r="AF1255" s="13">
        <v>6</v>
      </c>
      <c r="AG1255" s="14">
        <v>5</v>
      </c>
      <c r="AH1255" s="13">
        <v>3</v>
      </c>
      <c r="AI1255" s="7">
        <v>3</v>
      </c>
      <c r="AJ1255" s="7">
        <v>0</v>
      </c>
      <c r="AK1255" s="7">
        <v>2</v>
      </c>
      <c r="AL1255" s="7">
        <v>2</v>
      </c>
      <c r="AM1255" s="14">
        <v>0</v>
      </c>
      <c r="AN1255" s="13">
        <v>3</v>
      </c>
      <c r="AO1255" s="14">
        <v>3</v>
      </c>
      <c r="AP1255" s="7" t="s">
        <v>66</v>
      </c>
      <c r="AQ1255" s="7" t="s">
        <v>62</v>
      </c>
      <c r="AR1255" s="7" t="s">
        <v>66</v>
      </c>
      <c r="AS1255" s="7" t="s">
        <v>70</v>
      </c>
      <c r="AT1255" s="7" t="s">
        <v>62</v>
      </c>
      <c r="AU1255" s="7" t="s">
        <v>66</v>
      </c>
      <c r="AV1255" s="7" t="s">
        <v>70</v>
      </c>
      <c r="AW1255" s="7" t="s">
        <v>70</v>
      </c>
      <c r="AX1255" s="12">
        <v>1</v>
      </c>
      <c r="AY1255" s="12">
        <v>0</v>
      </c>
      <c r="AZ1255" s="12">
        <v>0</v>
      </c>
      <c r="BA1255" s="12">
        <v>1</v>
      </c>
      <c r="BB1255" s="12">
        <v>1</v>
      </c>
      <c r="BC1255" s="12">
        <v>0</v>
      </c>
      <c r="BD1255" s="35">
        <v>1</v>
      </c>
      <c r="BE1255" s="12" t="s">
        <v>5797</v>
      </c>
    </row>
    <row r="1256" spans="1:57" x14ac:dyDescent="0.35">
      <c r="A1256" s="7">
        <v>1255</v>
      </c>
      <c r="B1256" s="7">
        <v>1255</v>
      </c>
      <c r="C1256" s="7" t="s">
        <v>2725</v>
      </c>
      <c r="D1256" s="7" t="s">
        <v>2726</v>
      </c>
      <c r="E1256" s="13" t="s">
        <v>51</v>
      </c>
      <c r="F1256" s="7">
        <v>300</v>
      </c>
      <c r="G1256" s="7" t="s">
        <v>139</v>
      </c>
      <c r="H1256" s="7"/>
      <c r="I1256" s="14" t="s">
        <v>53</v>
      </c>
      <c r="J1256" s="13" t="s">
        <v>54</v>
      </c>
      <c r="K1256" s="7" t="s">
        <v>117</v>
      </c>
      <c r="L1256" s="7" t="s">
        <v>56</v>
      </c>
      <c r="M1256" s="7" t="s">
        <v>57</v>
      </c>
      <c r="N1256" s="7">
        <v>23</v>
      </c>
      <c r="O1256" s="7" t="s">
        <v>109</v>
      </c>
      <c r="P1256" s="7">
        <v>33</v>
      </c>
      <c r="Q1256" t="s">
        <v>7881</v>
      </c>
      <c r="R1256" s="7" t="s">
        <v>59</v>
      </c>
      <c r="S1256" s="14" t="s">
        <v>56</v>
      </c>
      <c r="T1256" t="b">
        <v>0</v>
      </c>
      <c r="U1256" s="7">
        <v>1223</v>
      </c>
      <c r="V1256" s="7">
        <v>19.8</v>
      </c>
      <c r="W1256" s="7">
        <v>30.02</v>
      </c>
      <c r="X1256" s="7">
        <v>0.70213340000000013</v>
      </c>
      <c r="Y1256" s="7">
        <v>1.68624</v>
      </c>
      <c r="Z1256" s="7">
        <v>6.3</v>
      </c>
      <c r="AA1256" s="7">
        <v>2.91</v>
      </c>
      <c r="AB1256" s="14">
        <v>3.56</v>
      </c>
      <c r="AC1256" s="17">
        <v>1E-4</v>
      </c>
      <c r="AD1256" s="3">
        <v>0.99990000000000001</v>
      </c>
      <c r="AE1256" s="14" t="s">
        <v>197</v>
      </c>
      <c r="AF1256" s="13">
        <v>6</v>
      </c>
      <c r="AG1256" s="14">
        <v>5</v>
      </c>
      <c r="AH1256" s="13">
        <v>3</v>
      </c>
      <c r="AI1256" s="7">
        <v>3</v>
      </c>
      <c r="AJ1256" s="7">
        <v>0</v>
      </c>
      <c r="AK1256" s="7">
        <v>2</v>
      </c>
      <c r="AL1256" s="7">
        <v>2</v>
      </c>
      <c r="AM1256" s="14">
        <v>0</v>
      </c>
      <c r="AN1256" s="13">
        <v>3</v>
      </c>
      <c r="AO1256" s="14">
        <v>3</v>
      </c>
      <c r="AP1256" s="7" t="s">
        <v>66</v>
      </c>
      <c r="AQ1256" s="7" t="s">
        <v>62</v>
      </c>
      <c r="AR1256" s="7" t="s">
        <v>66</v>
      </c>
      <c r="AS1256" s="7" t="s">
        <v>70</v>
      </c>
      <c r="AT1256" s="7" t="s">
        <v>62</v>
      </c>
      <c r="AU1256" s="7" t="s">
        <v>66</v>
      </c>
      <c r="AV1256" s="7" t="s">
        <v>70</v>
      </c>
      <c r="AW1256" s="7" t="s">
        <v>70</v>
      </c>
      <c r="AX1256" s="12">
        <v>0</v>
      </c>
      <c r="AY1256" s="12">
        <v>0</v>
      </c>
      <c r="AZ1256" s="12">
        <v>0</v>
      </c>
      <c r="BA1256" s="12">
        <v>1</v>
      </c>
      <c r="BB1256" s="12">
        <v>1</v>
      </c>
      <c r="BC1256" s="12">
        <v>0</v>
      </c>
      <c r="BD1256" s="35">
        <v>1</v>
      </c>
      <c r="BE1256" s="12">
        <v>1</v>
      </c>
    </row>
    <row r="1257" spans="1:57" x14ac:dyDescent="0.35">
      <c r="A1257" s="7">
        <v>1256</v>
      </c>
      <c r="B1257" s="7">
        <v>1256</v>
      </c>
      <c r="C1257" s="7" t="s">
        <v>2727</v>
      </c>
      <c r="D1257" s="7" t="s">
        <v>2728</v>
      </c>
      <c r="E1257" s="13" t="s">
        <v>51</v>
      </c>
      <c r="F1257" s="7">
        <v>300</v>
      </c>
      <c r="G1257" s="7" t="s">
        <v>116</v>
      </c>
      <c r="H1257" s="7"/>
      <c r="I1257" s="14" t="s">
        <v>53</v>
      </c>
      <c r="J1257" s="13" t="s">
        <v>54</v>
      </c>
      <c r="K1257" s="7" t="s">
        <v>117</v>
      </c>
      <c r="L1257" s="7" t="s">
        <v>56</v>
      </c>
      <c r="M1257" s="7" t="s">
        <v>57</v>
      </c>
      <c r="N1257" s="7">
        <v>25.4</v>
      </c>
      <c r="O1257" s="7" t="s">
        <v>109</v>
      </c>
      <c r="P1257" s="7">
        <v>39</v>
      </c>
      <c r="Q1257" t="s">
        <v>7881</v>
      </c>
      <c r="R1257" s="7" t="s">
        <v>59</v>
      </c>
      <c r="S1257" s="14" t="s">
        <v>59</v>
      </c>
      <c r="T1257" t="b">
        <v>0</v>
      </c>
      <c r="U1257" s="7">
        <v>1285</v>
      </c>
      <c r="V1257" s="7">
        <v>19.36</v>
      </c>
      <c r="W1257" s="7">
        <v>29.88</v>
      </c>
      <c r="X1257" s="7">
        <v>0.70926679999999998</v>
      </c>
      <c r="Y1257" s="7">
        <v>1.7910200000000001</v>
      </c>
      <c r="Z1257" s="7">
        <v>6</v>
      </c>
      <c r="AA1257" s="7">
        <v>2.82</v>
      </c>
      <c r="AB1257" s="14">
        <v>3.97</v>
      </c>
      <c r="AC1257" s="17">
        <v>1E-4</v>
      </c>
      <c r="AD1257" s="3">
        <v>0.99990000000000001</v>
      </c>
      <c r="AE1257" s="14" t="s">
        <v>197</v>
      </c>
      <c r="AF1257" s="13">
        <v>6</v>
      </c>
      <c r="AG1257" s="14">
        <v>5</v>
      </c>
      <c r="AH1257" s="13">
        <v>3</v>
      </c>
      <c r="AI1257" s="7">
        <v>3</v>
      </c>
      <c r="AJ1257" s="7">
        <v>0</v>
      </c>
      <c r="AK1257" s="7">
        <v>2</v>
      </c>
      <c r="AL1257" s="7">
        <v>2</v>
      </c>
      <c r="AM1257" s="14">
        <v>0</v>
      </c>
      <c r="AN1257" s="13">
        <v>3</v>
      </c>
      <c r="AO1257" s="14">
        <v>3</v>
      </c>
      <c r="AP1257" s="7" t="s">
        <v>66</v>
      </c>
      <c r="AQ1257" s="7" t="s">
        <v>62</v>
      </c>
      <c r="AR1257" s="7" t="s">
        <v>66</v>
      </c>
      <c r="AS1257" s="7" t="s">
        <v>70</v>
      </c>
      <c r="AT1257" s="7" t="s">
        <v>62</v>
      </c>
      <c r="AU1257" s="7" t="s">
        <v>66</v>
      </c>
      <c r="AV1257" s="7" t="s">
        <v>70</v>
      </c>
      <c r="AW1257" s="7" t="s">
        <v>70</v>
      </c>
      <c r="AX1257" s="12">
        <v>0</v>
      </c>
      <c r="AY1257" s="12">
        <v>0</v>
      </c>
      <c r="AZ1257" s="12">
        <v>0</v>
      </c>
      <c r="BA1257" s="12">
        <v>1</v>
      </c>
      <c r="BB1257" s="12">
        <v>1</v>
      </c>
      <c r="BC1257" s="12">
        <v>0</v>
      </c>
      <c r="BD1257" s="35">
        <v>1</v>
      </c>
      <c r="BE1257" s="12">
        <v>1</v>
      </c>
    </row>
    <row r="1258" spans="1:57" x14ac:dyDescent="0.35">
      <c r="A1258" s="7">
        <v>1257</v>
      </c>
      <c r="B1258" s="7">
        <v>1257</v>
      </c>
      <c r="C1258" s="7" t="s">
        <v>2729</v>
      </c>
      <c r="D1258" s="7" t="s">
        <v>2730</v>
      </c>
      <c r="E1258" s="13" t="s">
        <v>51</v>
      </c>
      <c r="F1258" s="7">
        <v>300</v>
      </c>
      <c r="G1258" s="7" t="s">
        <v>116</v>
      </c>
      <c r="H1258" s="7"/>
      <c r="I1258" s="14" t="s">
        <v>53</v>
      </c>
      <c r="J1258" s="13" t="s">
        <v>54</v>
      </c>
      <c r="K1258" s="7" t="s">
        <v>75</v>
      </c>
      <c r="L1258" s="7" t="s">
        <v>87</v>
      </c>
      <c r="M1258" s="7" t="s">
        <v>57</v>
      </c>
      <c r="N1258" s="7">
        <v>33.799999999999997</v>
      </c>
      <c r="O1258" s="7" t="s">
        <v>86</v>
      </c>
      <c r="P1258" s="7">
        <v>37</v>
      </c>
      <c r="Q1258" t="s">
        <v>7875</v>
      </c>
      <c r="R1258" s="7" t="s">
        <v>59</v>
      </c>
      <c r="S1258" s="14" t="s">
        <v>59</v>
      </c>
      <c r="T1258" t="b">
        <v>0</v>
      </c>
      <c r="U1258" s="7">
        <v>1609</v>
      </c>
      <c r="V1258" s="7">
        <v>17.940000000000001</v>
      </c>
      <c r="W1258" s="7">
        <v>27.5</v>
      </c>
      <c r="X1258" s="7">
        <v>0.56206679999999998</v>
      </c>
      <c r="Y1258" s="7">
        <v>2.3588200000000001</v>
      </c>
      <c r="Z1258" s="7">
        <v>6</v>
      </c>
      <c r="AA1258" s="7">
        <v>2.82</v>
      </c>
      <c r="AB1258" s="14">
        <v>3.68</v>
      </c>
      <c r="AC1258" s="17">
        <v>1E-4</v>
      </c>
      <c r="AD1258" s="3">
        <v>0.99990000000000001</v>
      </c>
      <c r="AE1258" s="14" t="s">
        <v>197</v>
      </c>
      <c r="AF1258" s="13">
        <v>6</v>
      </c>
      <c r="AG1258" s="14">
        <v>5</v>
      </c>
      <c r="AH1258" s="13">
        <v>3</v>
      </c>
      <c r="AI1258" s="7">
        <v>3</v>
      </c>
      <c r="AJ1258" s="7">
        <v>0</v>
      </c>
      <c r="AK1258" s="7">
        <v>2</v>
      </c>
      <c r="AL1258" s="7">
        <v>2</v>
      </c>
      <c r="AM1258" s="14">
        <v>0</v>
      </c>
      <c r="AN1258" s="13">
        <v>3</v>
      </c>
      <c r="AO1258" s="14">
        <v>3</v>
      </c>
      <c r="AP1258" s="7" t="s">
        <v>66</v>
      </c>
      <c r="AQ1258" s="7" t="s">
        <v>62</v>
      </c>
      <c r="AR1258" s="7" t="s">
        <v>66</v>
      </c>
      <c r="AS1258" s="7" t="s">
        <v>70</v>
      </c>
      <c r="AT1258" s="7" t="s">
        <v>62</v>
      </c>
      <c r="AU1258" s="7" t="s">
        <v>66</v>
      </c>
      <c r="AV1258" s="7" t="s">
        <v>70</v>
      </c>
      <c r="AW1258" s="7" t="s">
        <v>70</v>
      </c>
      <c r="AX1258" s="12">
        <v>0</v>
      </c>
      <c r="AY1258" s="12">
        <v>0</v>
      </c>
      <c r="AZ1258" s="12">
        <v>0</v>
      </c>
      <c r="BA1258" s="12">
        <v>1</v>
      </c>
      <c r="BB1258" s="12">
        <v>1</v>
      </c>
      <c r="BC1258" s="12">
        <v>0</v>
      </c>
      <c r="BD1258" s="35">
        <v>1</v>
      </c>
      <c r="BE1258" s="12">
        <v>1</v>
      </c>
    </row>
    <row r="1259" spans="1:57" x14ac:dyDescent="0.35">
      <c r="A1259" s="7">
        <v>1258</v>
      </c>
      <c r="B1259" s="7">
        <v>1258</v>
      </c>
      <c r="C1259" s="7" t="s">
        <v>2731</v>
      </c>
      <c r="D1259" s="7" t="s">
        <v>2732</v>
      </c>
      <c r="E1259" s="13" t="s">
        <v>51</v>
      </c>
      <c r="F1259" s="7">
        <v>300</v>
      </c>
      <c r="G1259" s="7" t="s">
        <v>158</v>
      </c>
      <c r="H1259" s="7"/>
      <c r="I1259" s="14" t="s">
        <v>53</v>
      </c>
      <c r="J1259" s="13" t="s">
        <v>54</v>
      </c>
      <c r="K1259" s="7" t="s">
        <v>117</v>
      </c>
      <c r="L1259" s="7" t="s">
        <v>56</v>
      </c>
      <c r="M1259" s="7" t="s">
        <v>57</v>
      </c>
      <c r="N1259" s="7">
        <v>18</v>
      </c>
      <c r="O1259" s="7" t="s">
        <v>109</v>
      </c>
      <c r="P1259" s="7">
        <v>41</v>
      </c>
      <c r="Q1259" t="s">
        <v>7881</v>
      </c>
      <c r="R1259" s="7" t="s">
        <v>59</v>
      </c>
      <c r="S1259" s="14" t="s">
        <v>59</v>
      </c>
      <c r="T1259" t="b">
        <v>0</v>
      </c>
      <c r="U1259" s="7">
        <v>1556</v>
      </c>
      <c r="V1259" s="7">
        <v>15.44</v>
      </c>
      <c r="W1259" s="7">
        <v>24.36</v>
      </c>
      <c r="X1259" s="7">
        <v>0.29260000000000003</v>
      </c>
      <c r="Y1259" s="7">
        <v>2.5916800000000002</v>
      </c>
      <c r="Z1259" s="7">
        <v>5.2</v>
      </c>
      <c r="AA1259" s="7">
        <v>3.61</v>
      </c>
      <c r="AB1259" s="14">
        <v>3.22</v>
      </c>
      <c r="AC1259" s="17">
        <v>6.8589700000000003E-2</v>
      </c>
      <c r="AD1259" s="3">
        <v>0.93140999999999996</v>
      </c>
      <c r="AE1259" s="14" t="s">
        <v>197</v>
      </c>
      <c r="AF1259" s="13">
        <v>6</v>
      </c>
      <c r="AG1259" s="14">
        <v>5</v>
      </c>
      <c r="AH1259" s="13">
        <v>3</v>
      </c>
      <c r="AI1259" s="7">
        <v>3</v>
      </c>
      <c r="AJ1259" s="7">
        <v>0</v>
      </c>
      <c r="AK1259" s="7">
        <v>2</v>
      </c>
      <c r="AL1259" s="7">
        <v>2</v>
      </c>
      <c r="AM1259" s="14">
        <v>0</v>
      </c>
      <c r="AN1259" s="13">
        <v>3</v>
      </c>
      <c r="AO1259" s="14">
        <v>3</v>
      </c>
      <c r="AP1259" s="7" t="s">
        <v>66</v>
      </c>
      <c r="AQ1259" s="7" t="s">
        <v>62</v>
      </c>
      <c r="AR1259" s="7" t="s">
        <v>66</v>
      </c>
      <c r="AS1259" s="7" t="s">
        <v>70</v>
      </c>
      <c r="AT1259" s="7" t="s">
        <v>62</v>
      </c>
      <c r="AU1259" s="7" t="s">
        <v>5797</v>
      </c>
      <c r="AV1259" s="7" t="s">
        <v>70</v>
      </c>
      <c r="AW1259" s="7" t="s">
        <v>70</v>
      </c>
      <c r="AX1259" s="12">
        <v>0</v>
      </c>
      <c r="AY1259" s="12">
        <v>0</v>
      </c>
      <c r="AZ1259" s="12">
        <v>0</v>
      </c>
      <c r="BA1259" s="12">
        <v>1</v>
      </c>
      <c r="BB1259" s="12">
        <v>1</v>
      </c>
      <c r="BC1259" s="12">
        <v>0</v>
      </c>
      <c r="BD1259" s="35">
        <v>1</v>
      </c>
      <c r="BE1259" s="12">
        <v>1</v>
      </c>
    </row>
    <row r="1260" spans="1:57" x14ac:dyDescent="0.35">
      <c r="A1260" s="7">
        <v>1259</v>
      </c>
      <c r="B1260" s="7">
        <v>1259</v>
      </c>
      <c r="C1260" s="7" t="s">
        <v>2733</v>
      </c>
      <c r="D1260" s="7" t="s">
        <v>2734</v>
      </c>
      <c r="E1260" s="13" t="s">
        <v>51</v>
      </c>
      <c r="F1260" s="7">
        <v>300</v>
      </c>
      <c r="G1260" s="7" t="s">
        <v>169</v>
      </c>
      <c r="H1260" s="7"/>
      <c r="I1260" s="14" t="s">
        <v>53</v>
      </c>
      <c r="J1260" s="13" t="s">
        <v>54</v>
      </c>
      <c r="K1260" s="7" t="s">
        <v>118</v>
      </c>
      <c r="L1260" s="7" t="s">
        <v>56</v>
      </c>
      <c r="M1260" s="7" t="s">
        <v>84</v>
      </c>
      <c r="N1260" s="7">
        <v>26</v>
      </c>
      <c r="O1260" s="7" t="s">
        <v>86</v>
      </c>
      <c r="P1260" s="7">
        <v>36</v>
      </c>
      <c r="Q1260" t="s">
        <v>7875</v>
      </c>
      <c r="R1260" s="7" t="s">
        <v>59</v>
      </c>
      <c r="S1260" s="14" t="s">
        <v>59</v>
      </c>
      <c r="T1260" t="b">
        <v>0</v>
      </c>
      <c r="U1260" s="7">
        <v>1036</v>
      </c>
      <c r="V1260" s="7">
        <v>18.82</v>
      </c>
      <c r="W1260" s="7">
        <v>27.26</v>
      </c>
      <c r="X1260" s="7">
        <v>0.55020000000000002</v>
      </c>
      <c r="Y1260" s="7">
        <v>1.4835799999999999</v>
      </c>
      <c r="Z1260" s="7"/>
      <c r="AA1260" s="7"/>
      <c r="AB1260" s="14"/>
      <c r="AC1260" s="17">
        <v>0.150251</v>
      </c>
      <c r="AD1260" s="3">
        <v>0.84974899999999998</v>
      </c>
      <c r="AE1260" s="14" t="s">
        <v>197</v>
      </c>
      <c r="AF1260" s="13">
        <v>6</v>
      </c>
      <c r="AG1260" s="14">
        <v>5</v>
      </c>
      <c r="AH1260" s="13">
        <v>3</v>
      </c>
      <c r="AI1260" s="7">
        <v>3</v>
      </c>
      <c r="AJ1260" s="7">
        <v>0</v>
      </c>
      <c r="AK1260" s="7">
        <v>2</v>
      </c>
      <c r="AL1260" s="7">
        <v>2</v>
      </c>
      <c r="AM1260" s="14">
        <v>0</v>
      </c>
      <c r="AN1260" s="13">
        <v>3</v>
      </c>
      <c r="AO1260" s="14">
        <v>3</v>
      </c>
      <c r="AP1260" s="7" t="s">
        <v>66</v>
      </c>
      <c r="AQ1260" s="7" t="s">
        <v>62</v>
      </c>
      <c r="AR1260" s="7" t="s">
        <v>66</v>
      </c>
      <c r="AS1260" s="7" t="s">
        <v>70</v>
      </c>
      <c r="AT1260" s="7" t="s">
        <v>62</v>
      </c>
      <c r="AU1260" s="7" t="s">
        <v>66</v>
      </c>
      <c r="AV1260" s="7" t="s">
        <v>70</v>
      </c>
      <c r="AW1260" s="7" t="s">
        <v>70</v>
      </c>
      <c r="AX1260" s="12">
        <v>0</v>
      </c>
      <c r="AY1260" s="12">
        <v>0</v>
      </c>
      <c r="AZ1260" s="12">
        <v>0</v>
      </c>
      <c r="BA1260" s="12">
        <v>1</v>
      </c>
      <c r="BB1260" s="12">
        <v>1</v>
      </c>
      <c r="BC1260" s="12">
        <v>0</v>
      </c>
      <c r="BD1260" s="35">
        <v>1</v>
      </c>
      <c r="BE1260" s="12">
        <v>1</v>
      </c>
    </row>
    <row r="1261" spans="1:57" x14ac:dyDescent="0.35">
      <c r="A1261" s="7">
        <v>1260</v>
      </c>
      <c r="B1261" s="7">
        <v>1260</v>
      </c>
      <c r="C1261" s="7" t="s">
        <v>2735</v>
      </c>
      <c r="D1261" s="7" t="s">
        <v>2736</v>
      </c>
      <c r="E1261" s="13" t="s">
        <v>51</v>
      </c>
      <c r="F1261" s="7">
        <v>300</v>
      </c>
      <c r="G1261" s="7" t="s">
        <v>98</v>
      </c>
      <c r="H1261" s="7"/>
      <c r="I1261" s="14" t="s">
        <v>53</v>
      </c>
      <c r="J1261" s="13" t="s">
        <v>54</v>
      </c>
      <c r="K1261" s="7" t="s">
        <v>92</v>
      </c>
      <c r="L1261" s="7" t="s">
        <v>56</v>
      </c>
      <c r="M1261" s="7" t="s">
        <v>57</v>
      </c>
      <c r="N1261" s="7">
        <v>20</v>
      </c>
      <c r="O1261" s="7" t="s">
        <v>109</v>
      </c>
      <c r="P1261" s="7">
        <v>38</v>
      </c>
      <c r="Q1261" t="s">
        <v>7875</v>
      </c>
      <c r="R1261" s="7" t="s">
        <v>113</v>
      </c>
      <c r="S1261" s="14" t="s">
        <v>56</v>
      </c>
      <c r="T1261" t="b">
        <v>0</v>
      </c>
      <c r="U1261" s="7">
        <v>1550</v>
      </c>
      <c r="V1261" s="7">
        <v>18.52</v>
      </c>
      <c r="W1261" s="7">
        <v>29.44</v>
      </c>
      <c r="X1261" s="7">
        <v>0.86500020000000011</v>
      </c>
      <c r="Y1261" s="7">
        <v>2.8384200000000002</v>
      </c>
      <c r="Z1261" s="7">
        <v>5</v>
      </c>
      <c r="AA1261" s="7">
        <v>3.43</v>
      </c>
      <c r="AB1261" s="14">
        <v>3.61</v>
      </c>
      <c r="AC1261" s="17">
        <v>6.8062900000000004E-3</v>
      </c>
      <c r="AD1261" s="3">
        <v>0.99319400000000002</v>
      </c>
      <c r="AE1261" s="14" t="s">
        <v>197</v>
      </c>
      <c r="AF1261" s="13">
        <v>6</v>
      </c>
      <c r="AG1261" s="14">
        <v>5</v>
      </c>
      <c r="AH1261" s="13">
        <v>3</v>
      </c>
      <c r="AI1261" s="7">
        <v>3</v>
      </c>
      <c r="AJ1261" s="7">
        <v>0</v>
      </c>
      <c r="AK1261" s="7">
        <v>2</v>
      </c>
      <c r="AL1261" s="7">
        <v>2</v>
      </c>
      <c r="AM1261" s="14">
        <v>0</v>
      </c>
      <c r="AN1261" s="13">
        <v>3</v>
      </c>
      <c r="AO1261" s="14">
        <v>3</v>
      </c>
      <c r="AP1261" s="7" t="s">
        <v>66</v>
      </c>
      <c r="AQ1261" s="7" t="s">
        <v>62</v>
      </c>
      <c r="AR1261" s="7" t="s">
        <v>66</v>
      </c>
      <c r="AS1261" s="7" t="s">
        <v>70</v>
      </c>
      <c r="AT1261" s="7" t="s">
        <v>62</v>
      </c>
      <c r="AU1261" s="7" t="s">
        <v>5797</v>
      </c>
      <c r="AV1261" s="7" t="s">
        <v>70</v>
      </c>
      <c r="AW1261" s="7" t="s">
        <v>70</v>
      </c>
      <c r="AX1261" s="12" t="s">
        <v>5797</v>
      </c>
      <c r="AY1261" s="12">
        <v>0</v>
      </c>
      <c r="AZ1261" s="12">
        <v>0</v>
      </c>
      <c r="BA1261" s="12">
        <v>1</v>
      </c>
      <c r="BB1261" s="12">
        <v>1</v>
      </c>
      <c r="BC1261" s="12">
        <v>0</v>
      </c>
      <c r="BD1261" s="35">
        <v>1</v>
      </c>
      <c r="BE1261" s="12">
        <v>1</v>
      </c>
    </row>
    <row r="1262" spans="1:57" x14ac:dyDescent="0.35">
      <c r="A1262" s="7">
        <v>1261</v>
      </c>
      <c r="B1262" s="7">
        <v>1261</v>
      </c>
      <c r="C1262" s="7" t="s">
        <v>2737</v>
      </c>
      <c r="D1262" s="7" t="s">
        <v>2738</v>
      </c>
      <c r="E1262" s="13" t="s">
        <v>51</v>
      </c>
      <c r="F1262" s="7">
        <v>300</v>
      </c>
      <c r="G1262" s="7" t="s">
        <v>169</v>
      </c>
      <c r="H1262" s="7"/>
      <c r="I1262" s="14" t="s">
        <v>53</v>
      </c>
      <c r="J1262" s="13" t="s">
        <v>54</v>
      </c>
      <c r="K1262" s="7" t="s">
        <v>83</v>
      </c>
      <c r="L1262" s="7" t="s">
        <v>76</v>
      </c>
      <c r="M1262" s="7" t="s">
        <v>57</v>
      </c>
      <c r="N1262" s="7">
        <v>29</v>
      </c>
      <c r="O1262" s="7" t="s">
        <v>86</v>
      </c>
      <c r="P1262" s="7">
        <v>36</v>
      </c>
      <c r="Q1262" t="s">
        <v>7875</v>
      </c>
      <c r="R1262" s="7" t="s">
        <v>59</v>
      </c>
      <c r="S1262" s="14" t="s">
        <v>59</v>
      </c>
      <c r="T1262" t="b">
        <v>0</v>
      </c>
      <c r="U1262" s="7">
        <v>1064</v>
      </c>
      <c r="V1262" s="7">
        <v>16.899999999999999</v>
      </c>
      <c r="W1262" s="7">
        <v>25.38</v>
      </c>
      <c r="X1262" s="7">
        <v>0.48199979999999998</v>
      </c>
      <c r="Y1262" s="7">
        <v>1.5819000000000001</v>
      </c>
      <c r="Z1262" s="7"/>
      <c r="AA1262" s="7"/>
      <c r="AB1262" s="14"/>
      <c r="AC1262" s="17">
        <v>1E-4</v>
      </c>
      <c r="AD1262" s="3">
        <v>0.99990000000000001</v>
      </c>
      <c r="AE1262" s="14" t="s">
        <v>197</v>
      </c>
      <c r="AF1262" s="13">
        <v>6</v>
      </c>
      <c r="AG1262" s="14">
        <v>5</v>
      </c>
      <c r="AH1262" s="13">
        <v>3</v>
      </c>
      <c r="AI1262" s="7">
        <v>3</v>
      </c>
      <c r="AJ1262" s="7">
        <v>0</v>
      </c>
      <c r="AK1262" s="7">
        <v>2</v>
      </c>
      <c r="AL1262" s="7">
        <v>2</v>
      </c>
      <c r="AM1262" s="14">
        <v>0</v>
      </c>
      <c r="AN1262" s="13">
        <v>3</v>
      </c>
      <c r="AO1262" s="14">
        <v>3</v>
      </c>
      <c r="AP1262" s="7" t="s">
        <v>66</v>
      </c>
      <c r="AQ1262" s="7" t="s">
        <v>62</v>
      </c>
      <c r="AR1262" s="7" t="s">
        <v>66</v>
      </c>
      <c r="AS1262" s="7" t="s">
        <v>70</v>
      </c>
      <c r="AT1262" s="7" t="s">
        <v>62</v>
      </c>
      <c r="AU1262" s="7" t="s">
        <v>66</v>
      </c>
      <c r="AV1262" s="7" t="s">
        <v>70</v>
      </c>
      <c r="AW1262" s="7" t="s">
        <v>70</v>
      </c>
      <c r="AX1262" s="12">
        <v>0</v>
      </c>
      <c r="AY1262" s="12">
        <v>0</v>
      </c>
      <c r="AZ1262" s="12">
        <v>0</v>
      </c>
      <c r="BA1262" s="12">
        <v>1</v>
      </c>
      <c r="BB1262" s="12">
        <v>1</v>
      </c>
      <c r="BC1262" s="12">
        <v>0</v>
      </c>
      <c r="BD1262" s="35">
        <v>1</v>
      </c>
      <c r="BE1262" s="12">
        <v>1</v>
      </c>
    </row>
    <row r="1263" spans="1:57" x14ac:dyDescent="0.35">
      <c r="A1263" s="7">
        <v>1262</v>
      </c>
      <c r="B1263" s="7">
        <v>1262</v>
      </c>
      <c r="C1263" s="7" t="s">
        <v>2739</v>
      </c>
      <c r="D1263" s="7" t="s">
        <v>2740</v>
      </c>
      <c r="E1263" s="13" t="s">
        <v>51</v>
      </c>
      <c r="F1263" s="7">
        <v>300</v>
      </c>
      <c r="G1263" s="7" t="s">
        <v>126</v>
      </c>
      <c r="H1263" s="7"/>
      <c r="I1263" s="14" t="s">
        <v>53</v>
      </c>
      <c r="J1263" s="13" t="s">
        <v>54</v>
      </c>
      <c r="K1263" s="7" t="s">
        <v>107</v>
      </c>
      <c r="L1263" s="7" t="s">
        <v>56</v>
      </c>
      <c r="M1263" s="7" t="s">
        <v>57</v>
      </c>
      <c r="N1263" s="7">
        <v>22.9</v>
      </c>
      <c r="O1263" s="7" t="s">
        <v>86</v>
      </c>
      <c r="P1263" s="7"/>
      <c r="Q1263" t="s">
        <v>7875</v>
      </c>
      <c r="R1263" s="7" t="s">
        <v>59</v>
      </c>
      <c r="S1263" s="14" t="s">
        <v>59</v>
      </c>
      <c r="T1263" t="b">
        <v>0</v>
      </c>
      <c r="U1263" s="7">
        <v>613</v>
      </c>
      <c r="V1263" s="7">
        <v>15.24</v>
      </c>
      <c r="W1263" s="7">
        <v>25.52</v>
      </c>
      <c r="X1263" s="7">
        <v>0.62786660000000005</v>
      </c>
      <c r="Y1263" s="7">
        <v>1.1119000000000001</v>
      </c>
      <c r="Z1263" s="7">
        <v>6</v>
      </c>
      <c r="AA1263" s="7">
        <v>3.77</v>
      </c>
      <c r="AB1263" s="14">
        <v>4.0999999999999996</v>
      </c>
      <c r="AC1263" s="17">
        <v>1E-4</v>
      </c>
      <c r="AD1263" s="3">
        <v>0.99990000000000001</v>
      </c>
      <c r="AE1263" s="14" t="s">
        <v>197</v>
      </c>
      <c r="AF1263" s="13">
        <v>6</v>
      </c>
      <c r="AG1263" s="14">
        <v>5</v>
      </c>
      <c r="AH1263" s="13">
        <v>3</v>
      </c>
      <c r="AI1263" s="7">
        <v>3</v>
      </c>
      <c r="AJ1263" s="7">
        <v>0</v>
      </c>
      <c r="AK1263" s="7">
        <v>2</v>
      </c>
      <c r="AL1263" s="7">
        <v>2</v>
      </c>
      <c r="AM1263" s="14">
        <v>0</v>
      </c>
      <c r="AN1263" s="13">
        <v>3</v>
      </c>
      <c r="AO1263" s="14">
        <v>3</v>
      </c>
      <c r="AP1263" s="7" t="s">
        <v>66</v>
      </c>
      <c r="AQ1263" s="7" t="s">
        <v>62</v>
      </c>
      <c r="AR1263" s="7" t="s">
        <v>66</v>
      </c>
      <c r="AS1263" s="7" t="s">
        <v>70</v>
      </c>
      <c r="AT1263" s="7" t="s">
        <v>62</v>
      </c>
      <c r="AU1263" s="7" t="s">
        <v>66</v>
      </c>
      <c r="AV1263" s="7" t="s">
        <v>70</v>
      </c>
      <c r="AW1263" s="7" t="s">
        <v>70</v>
      </c>
      <c r="AX1263" s="12">
        <v>0</v>
      </c>
      <c r="AY1263" s="12">
        <v>0</v>
      </c>
      <c r="AZ1263" s="12">
        <v>0</v>
      </c>
      <c r="BA1263" s="12">
        <v>1</v>
      </c>
      <c r="BB1263" s="12">
        <v>1</v>
      </c>
      <c r="BC1263" s="12">
        <v>0</v>
      </c>
      <c r="BD1263" s="35">
        <v>1</v>
      </c>
      <c r="BE1263" s="12">
        <v>1</v>
      </c>
    </row>
    <row r="1264" spans="1:57" x14ac:dyDescent="0.35">
      <c r="A1264" s="7">
        <v>1263</v>
      </c>
      <c r="B1264" s="7">
        <v>1263</v>
      </c>
      <c r="C1264" s="7" t="s">
        <v>2741</v>
      </c>
      <c r="D1264" s="7" t="s">
        <v>2742</v>
      </c>
      <c r="E1264" s="13" t="s">
        <v>51</v>
      </c>
      <c r="F1264" s="7">
        <v>300</v>
      </c>
      <c r="G1264" s="7" t="s">
        <v>126</v>
      </c>
      <c r="H1264" s="7"/>
      <c r="I1264" s="14" t="s">
        <v>53</v>
      </c>
      <c r="J1264" s="13" t="s">
        <v>54</v>
      </c>
      <c r="K1264" s="7" t="s">
        <v>2743</v>
      </c>
      <c r="L1264" s="7" t="s">
        <v>56</v>
      </c>
      <c r="M1264" s="7" t="s">
        <v>57</v>
      </c>
      <c r="N1264" s="7">
        <v>37.5</v>
      </c>
      <c r="O1264" s="7" t="s">
        <v>58</v>
      </c>
      <c r="P1264" s="7">
        <v>40</v>
      </c>
      <c r="Q1264" t="s">
        <v>7875</v>
      </c>
      <c r="R1264" s="7" t="s">
        <v>59</v>
      </c>
      <c r="S1264" s="14" t="s">
        <v>59</v>
      </c>
      <c r="T1264" t="b">
        <v>0</v>
      </c>
      <c r="U1264" s="7">
        <v>637</v>
      </c>
      <c r="V1264" s="7">
        <v>14.64</v>
      </c>
      <c r="W1264" s="7">
        <v>24.78</v>
      </c>
      <c r="X1264" s="7">
        <v>0.61173319999999998</v>
      </c>
      <c r="Y1264" s="7">
        <v>1.1876599999999999</v>
      </c>
      <c r="Z1264" s="7">
        <v>5.7</v>
      </c>
      <c r="AA1264" s="7">
        <v>3.66</v>
      </c>
      <c r="AB1264" s="14">
        <v>4.0199999999999996</v>
      </c>
      <c r="AC1264" s="17">
        <v>1E-4</v>
      </c>
      <c r="AD1264" s="3">
        <v>0.99990000000000001</v>
      </c>
      <c r="AE1264" s="14" t="s">
        <v>197</v>
      </c>
      <c r="AF1264" s="13">
        <v>6</v>
      </c>
      <c r="AG1264" s="14">
        <v>5</v>
      </c>
      <c r="AH1264" s="13">
        <v>3</v>
      </c>
      <c r="AI1264" s="7">
        <v>3</v>
      </c>
      <c r="AJ1264" s="7">
        <v>0</v>
      </c>
      <c r="AK1264" s="7">
        <v>2</v>
      </c>
      <c r="AL1264" s="7">
        <v>2</v>
      </c>
      <c r="AM1264" s="14">
        <v>0</v>
      </c>
      <c r="AN1264" s="13">
        <v>3</v>
      </c>
      <c r="AO1264" s="14">
        <v>3</v>
      </c>
      <c r="AP1264" s="7" t="s">
        <v>66</v>
      </c>
      <c r="AQ1264" s="7" t="s">
        <v>62</v>
      </c>
      <c r="AR1264" s="7" t="s">
        <v>66</v>
      </c>
      <c r="AS1264" s="7" t="s">
        <v>5797</v>
      </c>
      <c r="AT1264" s="7" t="s">
        <v>62</v>
      </c>
      <c r="AU1264" s="7" t="s">
        <v>66</v>
      </c>
      <c r="AV1264" s="7" t="s">
        <v>70</v>
      </c>
      <c r="AW1264" s="7" t="s">
        <v>70</v>
      </c>
      <c r="AX1264" s="12">
        <v>0</v>
      </c>
      <c r="AY1264" s="12">
        <v>0</v>
      </c>
      <c r="AZ1264" s="12">
        <v>0</v>
      </c>
      <c r="BA1264" s="12">
        <v>1</v>
      </c>
      <c r="BB1264" s="12">
        <v>1</v>
      </c>
      <c r="BC1264" s="12">
        <v>0</v>
      </c>
      <c r="BD1264" s="35">
        <v>1</v>
      </c>
      <c r="BE1264" s="12">
        <v>1</v>
      </c>
    </row>
    <row r="1265" spans="1:57" x14ac:dyDescent="0.35">
      <c r="A1265" s="7">
        <v>1264</v>
      </c>
      <c r="B1265" s="7">
        <v>1264</v>
      </c>
      <c r="C1265" s="7" t="s">
        <v>2744</v>
      </c>
      <c r="D1265" s="7" t="s">
        <v>2745</v>
      </c>
      <c r="E1265" s="13" t="s">
        <v>51</v>
      </c>
      <c r="F1265" s="7">
        <v>300</v>
      </c>
      <c r="G1265" s="7" t="s">
        <v>169</v>
      </c>
      <c r="H1265" s="7"/>
      <c r="I1265" s="14" t="s">
        <v>53</v>
      </c>
      <c r="J1265" s="13" t="s">
        <v>54</v>
      </c>
      <c r="K1265" s="7" t="s">
        <v>103</v>
      </c>
      <c r="L1265" s="7" t="s">
        <v>56</v>
      </c>
      <c r="M1265" s="7" t="s">
        <v>57</v>
      </c>
      <c r="N1265" s="7">
        <v>25</v>
      </c>
      <c r="O1265" s="7" t="s">
        <v>109</v>
      </c>
      <c r="P1265" s="7">
        <v>40</v>
      </c>
      <c r="Q1265" t="s">
        <v>7875</v>
      </c>
      <c r="R1265" s="7" t="s">
        <v>59</v>
      </c>
      <c r="S1265" s="14" t="s">
        <v>59</v>
      </c>
      <c r="T1265" t="b">
        <v>0</v>
      </c>
      <c r="U1265" s="7">
        <v>1334</v>
      </c>
      <c r="V1265" s="7">
        <v>22.84</v>
      </c>
      <c r="W1265" s="7">
        <v>31.28</v>
      </c>
      <c r="X1265" s="7">
        <v>0.86666679999999996</v>
      </c>
      <c r="Y1265" s="7">
        <v>1.7547999999999999</v>
      </c>
      <c r="Z1265" s="7">
        <v>6.5</v>
      </c>
      <c r="AA1265" s="7">
        <v>3.31</v>
      </c>
      <c r="AB1265" s="14">
        <v>3.27</v>
      </c>
      <c r="AC1265" s="17">
        <v>2.8934300000000001E-4</v>
      </c>
      <c r="AD1265" s="3">
        <v>0.99971100000000002</v>
      </c>
      <c r="AE1265" s="14" t="s">
        <v>197</v>
      </c>
      <c r="AF1265" s="13">
        <v>6</v>
      </c>
      <c r="AG1265" s="14">
        <v>5</v>
      </c>
      <c r="AH1265" s="13">
        <v>3</v>
      </c>
      <c r="AI1265" s="7">
        <v>3</v>
      </c>
      <c r="AJ1265" s="7">
        <v>0</v>
      </c>
      <c r="AK1265" s="7">
        <v>2</v>
      </c>
      <c r="AL1265" s="7">
        <v>2</v>
      </c>
      <c r="AM1265" s="14">
        <v>0</v>
      </c>
      <c r="AN1265" s="13">
        <v>3</v>
      </c>
      <c r="AO1265" s="14">
        <v>3</v>
      </c>
      <c r="AP1265" s="7" t="s">
        <v>66</v>
      </c>
      <c r="AQ1265" s="7" t="s">
        <v>62</v>
      </c>
      <c r="AR1265" s="7" t="s">
        <v>66</v>
      </c>
      <c r="AS1265" s="7" t="s">
        <v>70</v>
      </c>
      <c r="AT1265" s="7" t="s">
        <v>62</v>
      </c>
      <c r="AU1265" s="7" t="s">
        <v>66</v>
      </c>
      <c r="AV1265" s="7" t="s">
        <v>70</v>
      </c>
      <c r="AW1265" s="7" t="s">
        <v>70</v>
      </c>
      <c r="AX1265" s="12">
        <v>0</v>
      </c>
      <c r="AY1265" s="12">
        <v>0</v>
      </c>
      <c r="AZ1265" s="12">
        <v>0</v>
      </c>
      <c r="BA1265" s="12" t="s">
        <v>5797</v>
      </c>
      <c r="BB1265" s="12">
        <v>1</v>
      </c>
      <c r="BC1265" s="12">
        <v>0</v>
      </c>
      <c r="BD1265" s="35">
        <v>1</v>
      </c>
      <c r="BE1265" s="12">
        <v>1</v>
      </c>
    </row>
    <row r="1266" spans="1:57" x14ac:dyDescent="0.35">
      <c r="A1266" s="7">
        <v>1265</v>
      </c>
      <c r="B1266" s="7">
        <v>1265</v>
      </c>
      <c r="C1266" s="7" t="s">
        <v>2746</v>
      </c>
      <c r="D1266" s="7" t="s">
        <v>2747</v>
      </c>
      <c r="E1266" s="13" t="s">
        <v>51</v>
      </c>
      <c r="F1266" s="7">
        <v>300</v>
      </c>
      <c r="G1266" s="7" t="s">
        <v>116</v>
      </c>
      <c r="H1266" s="7"/>
      <c r="I1266" s="14" t="s">
        <v>53</v>
      </c>
      <c r="J1266" s="13" t="s">
        <v>54</v>
      </c>
      <c r="K1266" s="7" t="s">
        <v>75</v>
      </c>
      <c r="L1266" s="7" t="s">
        <v>56</v>
      </c>
      <c r="M1266" s="7" t="s">
        <v>57</v>
      </c>
      <c r="N1266" s="7">
        <v>27</v>
      </c>
      <c r="O1266" s="7" t="s">
        <v>58</v>
      </c>
      <c r="P1266" s="7">
        <v>40</v>
      </c>
      <c r="Q1266" t="s">
        <v>7875</v>
      </c>
      <c r="R1266" s="7" t="s">
        <v>77</v>
      </c>
      <c r="S1266" s="14" t="s">
        <v>59</v>
      </c>
      <c r="T1266" t="b">
        <v>0</v>
      </c>
      <c r="U1266" s="7">
        <v>1609</v>
      </c>
      <c r="V1266" s="7">
        <v>17.940000000000001</v>
      </c>
      <c r="W1266" s="7">
        <v>27.5</v>
      </c>
      <c r="X1266" s="7">
        <v>0.56206679999999998</v>
      </c>
      <c r="Y1266" s="7">
        <v>2.3588200000000001</v>
      </c>
      <c r="Z1266" s="7">
        <v>6</v>
      </c>
      <c r="AA1266" s="7">
        <v>2.73</v>
      </c>
      <c r="AB1266" s="14">
        <v>3.68</v>
      </c>
      <c r="AC1266" s="17">
        <v>4.8809199999999997E-2</v>
      </c>
      <c r="AD1266" s="3">
        <v>0.95119100000000001</v>
      </c>
      <c r="AE1266" s="14" t="s">
        <v>197</v>
      </c>
      <c r="AF1266" s="13">
        <v>6</v>
      </c>
      <c r="AG1266" s="14">
        <v>5</v>
      </c>
      <c r="AH1266" s="13">
        <v>3</v>
      </c>
      <c r="AI1266" s="7">
        <v>3</v>
      </c>
      <c r="AJ1266" s="7">
        <v>0</v>
      </c>
      <c r="AK1266" s="7">
        <v>2</v>
      </c>
      <c r="AL1266" s="7">
        <v>2</v>
      </c>
      <c r="AM1266" s="14">
        <v>0</v>
      </c>
      <c r="AN1266" s="13">
        <v>3</v>
      </c>
      <c r="AO1266" s="14">
        <v>3</v>
      </c>
      <c r="AP1266" s="7" t="s">
        <v>66</v>
      </c>
      <c r="AQ1266" s="7" t="s">
        <v>62</v>
      </c>
      <c r="AR1266" s="7" t="s">
        <v>66</v>
      </c>
      <c r="AS1266" s="7" t="s">
        <v>70</v>
      </c>
      <c r="AT1266" s="7" t="s">
        <v>62</v>
      </c>
      <c r="AU1266" s="7" t="s">
        <v>66</v>
      </c>
      <c r="AV1266" s="7" t="s">
        <v>70</v>
      </c>
      <c r="AW1266" s="7" t="s">
        <v>70</v>
      </c>
      <c r="AX1266" s="12">
        <v>0</v>
      </c>
      <c r="AY1266" s="12">
        <v>0</v>
      </c>
      <c r="AZ1266" s="12">
        <v>0</v>
      </c>
      <c r="BA1266" s="12">
        <v>1</v>
      </c>
      <c r="BB1266" s="12">
        <v>1</v>
      </c>
      <c r="BC1266" s="12">
        <v>0</v>
      </c>
      <c r="BD1266" s="35">
        <v>1</v>
      </c>
      <c r="BE1266" s="12">
        <v>1</v>
      </c>
    </row>
    <row r="1267" spans="1:57" x14ac:dyDescent="0.35">
      <c r="A1267" s="7">
        <v>1266</v>
      </c>
      <c r="B1267" s="7">
        <v>1266</v>
      </c>
      <c r="C1267" s="7" t="s">
        <v>2748</v>
      </c>
      <c r="D1267" s="7" t="s">
        <v>2749</v>
      </c>
      <c r="E1267" s="13" t="s">
        <v>51</v>
      </c>
      <c r="F1267" s="7">
        <v>300</v>
      </c>
      <c r="G1267" s="7" t="s">
        <v>100</v>
      </c>
      <c r="H1267" s="7"/>
      <c r="I1267" s="14" t="s">
        <v>53</v>
      </c>
      <c r="J1267" s="13" t="s">
        <v>54</v>
      </c>
      <c r="K1267" s="7" t="s">
        <v>107</v>
      </c>
      <c r="L1267" s="7" t="s">
        <v>87</v>
      </c>
      <c r="M1267" s="7" t="s">
        <v>57</v>
      </c>
      <c r="N1267" s="7">
        <v>37</v>
      </c>
      <c r="O1267" s="7" t="s">
        <v>58</v>
      </c>
      <c r="P1267" s="7">
        <v>35</v>
      </c>
      <c r="Q1267" t="s">
        <v>7875</v>
      </c>
      <c r="R1267" s="7" t="s">
        <v>59</v>
      </c>
      <c r="S1267" s="14" t="s">
        <v>56</v>
      </c>
      <c r="T1267" t="b">
        <v>0</v>
      </c>
      <c r="U1267" s="7">
        <v>514</v>
      </c>
      <c r="V1267" s="7">
        <v>13.34</v>
      </c>
      <c r="W1267" s="7">
        <v>27.18</v>
      </c>
      <c r="X1267" s="7">
        <v>1.145332</v>
      </c>
      <c r="Y1267" s="7">
        <v>0.62444</v>
      </c>
      <c r="Z1267" s="7"/>
      <c r="AA1267" s="7"/>
      <c r="AB1267" s="14"/>
      <c r="AC1267" s="17">
        <v>1E-4</v>
      </c>
      <c r="AD1267" s="3">
        <v>0.99990000000000001</v>
      </c>
      <c r="AE1267" s="14" t="s">
        <v>197</v>
      </c>
      <c r="AF1267" s="13">
        <v>6</v>
      </c>
      <c r="AG1267" s="14">
        <v>5</v>
      </c>
      <c r="AH1267" s="13">
        <v>3</v>
      </c>
      <c r="AI1267" s="7">
        <v>3</v>
      </c>
      <c r="AJ1267" s="7">
        <v>0</v>
      </c>
      <c r="AK1267" s="7">
        <v>2</v>
      </c>
      <c r="AL1267" s="7">
        <v>2</v>
      </c>
      <c r="AM1267" s="14">
        <v>0</v>
      </c>
      <c r="AN1267" s="13">
        <v>3</v>
      </c>
      <c r="AO1267" s="14">
        <v>3</v>
      </c>
      <c r="AP1267" s="7" t="s">
        <v>66</v>
      </c>
      <c r="AQ1267" s="7" t="s">
        <v>62</v>
      </c>
      <c r="AR1267" s="7" t="s">
        <v>66</v>
      </c>
      <c r="AS1267" s="7" t="s">
        <v>70</v>
      </c>
      <c r="AT1267" s="7" t="s">
        <v>62</v>
      </c>
      <c r="AU1267" s="7" t="s">
        <v>66</v>
      </c>
      <c r="AV1267" s="7" t="s">
        <v>70</v>
      </c>
      <c r="AW1267" s="7" t="s">
        <v>70</v>
      </c>
      <c r="AX1267" s="12">
        <v>0</v>
      </c>
      <c r="AY1267" s="12">
        <v>0</v>
      </c>
      <c r="AZ1267" s="12">
        <v>0</v>
      </c>
      <c r="BA1267" s="12">
        <v>1</v>
      </c>
      <c r="BB1267" s="12">
        <v>1</v>
      </c>
      <c r="BC1267" s="12">
        <v>0</v>
      </c>
      <c r="BD1267" s="35">
        <v>1</v>
      </c>
      <c r="BE1267" s="12">
        <v>1</v>
      </c>
    </row>
    <row r="1268" spans="1:57" x14ac:dyDescent="0.35">
      <c r="A1268" s="7">
        <v>1267</v>
      </c>
      <c r="B1268" s="7">
        <v>1267</v>
      </c>
      <c r="C1268" s="7" t="s">
        <v>2750</v>
      </c>
      <c r="D1268" s="7" t="s">
        <v>2751</v>
      </c>
      <c r="E1268" s="13" t="s">
        <v>51</v>
      </c>
      <c r="F1268" s="7">
        <v>300</v>
      </c>
      <c r="G1268" s="7" t="s">
        <v>173</v>
      </c>
      <c r="H1268" s="7">
        <v>610</v>
      </c>
      <c r="I1268" s="14" t="s">
        <v>53</v>
      </c>
      <c r="J1268" s="13" t="s">
        <v>54</v>
      </c>
      <c r="K1268" s="7" t="s">
        <v>117</v>
      </c>
      <c r="L1268" s="7" t="s">
        <v>56</v>
      </c>
      <c r="M1268" s="7" t="s">
        <v>84</v>
      </c>
      <c r="N1268" s="7">
        <v>22</v>
      </c>
      <c r="O1268" s="7" t="s">
        <v>86</v>
      </c>
      <c r="P1268" s="7">
        <v>40</v>
      </c>
      <c r="Q1268" t="s">
        <v>7875</v>
      </c>
      <c r="R1268" s="7" t="s">
        <v>59</v>
      </c>
      <c r="S1268" s="14" t="s">
        <v>59</v>
      </c>
      <c r="T1268" t="b">
        <v>0</v>
      </c>
      <c r="U1268" s="7">
        <v>774</v>
      </c>
      <c r="V1268" s="7">
        <v>18.940000000000001</v>
      </c>
      <c r="W1268" s="7">
        <v>29.66</v>
      </c>
      <c r="X1268" s="7">
        <v>0.86266660000000006</v>
      </c>
      <c r="Y1268" s="7">
        <v>1.0307999999999999</v>
      </c>
      <c r="Z1268" s="7">
        <v>6.9</v>
      </c>
      <c r="AA1268" s="7">
        <v>3.42</v>
      </c>
      <c r="AB1268" s="14">
        <v>3.34</v>
      </c>
      <c r="AC1268" s="17">
        <v>1E-4</v>
      </c>
      <c r="AD1268" s="3">
        <v>0.99990000000000001</v>
      </c>
      <c r="AE1268" s="14" t="s">
        <v>197</v>
      </c>
      <c r="AF1268" s="13">
        <v>6</v>
      </c>
      <c r="AG1268" s="14">
        <v>5</v>
      </c>
      <c r="AH1268" s="13">
        <v>3</v>
      </c>
      <c r="AI1268" s="7">
        <v>3</v>
      </c>
      <c r="AJ1268" s="7">
        <v>0</v>
      </c>
      <c r="AK1268" s="7">
        <v>2</v>
      </c>
      <c r="AL1268" s="7">
        <v>2</v>
      </c>
      <c r="AM1268" s="14">
        <v>0</v>
      </c>
      <c r="AN1268" s="13">
        <v>3</v>
      </c>
      <c r="AO1268" s="14">
        <v>3</v>
      </c>
      <c r="AP1268" s="7" t="s">
        <v>66</v>
      </c>
      <c r="AQ1268" s="7" t="s">
        <v>62</v>
      </c>
      <c r="AR1268" s="7" t="s">
        <v>66</v>
      </c>
      <c r="AS1268" s="7" t="s">
        <v>70</v>
      </c>
      <c r="AT1268" s="7" t="s">
        <v>62</v>
      </c>
      <c r="AU1268" s="7" t="s">
        <v>66</v>
      </c>
      <c r="AV1268" s="7" t="s">
        <v>70</v>
      </c>
      <c r="AW1268" s="7" t="s">
        <v>70</v>
      </c>
      <c r="AX1268" s="12">
        <v>0</v>
      </c>
      <c r="AY1268" s="12">
        <v>0</v>
      </c>
      <c r="AZ1268" s="12">
        <v>0</v>
      </c>
      <c r="BA1268" s="12">
        <v>1</v>
      </c>
      <c r="BB1268" s="12">
        <v>1</v>
      </c>
      <c r="BC1268" s="12">
        <v>0</v>
      </c>
      <c r="BD1268" s="35">
        <v>1</v>
      </c>
      <c r="BE1268" s="12">
        <v>1</v>
      </c>
    </row>
    <row r="1269" spans="1:57" x14ac:dyDescent="0.35">
      <c r="A1269" s="7">
        <v>1268</v>
      </c>
      <c r="B1269" s="7">
        <v>1268</v>
      </c>
      <c r="C1269" s="7" t="s">
        <v>2752</v>
      </c>
      <c r="D1269" s="7" t="s">
        <v>2753</v>
      </c>
      <c r="E1269" s="13" t="s">
        <v>51</v>
      </c>
      <c r="F1269" s="7">
        <v>300</v>
      </c>
      <c r="G1269" s="7" t="s">
        <v>100</v>
      </c>
      <c r="H1269" s="7">
        <v>1440</v>
      </c>
      <c r="I1269" s="14" t="s">
        <v>53</v>
      </c>
      <c r="J1269" s="13" t="s">
        <v>54</v>
      </c>
      <c r="K1269" s="7" t="s">
        <v>75</v>
      </c>
      <c r="L1269" s="7" t="s">
        <v>87</v>
      </c>
      <c r="M1269" s="7" t="s">
        <v>84</v>
      </c>
      <c r="N1269" s="7">
        <v>14</v>
      </c>
      <c r="O1269" s="7" t="s">
        <v>58</v>
      </c>
      <c r="P1269" s="7">
        <v>35</v>
      </c>
      <c r="Q1269" t="s">
        <v>7875</v>
      </c>
      <c r="R1269" s="7" t="s">
        <v>59</v>
      </c>
      <c r="S1269" s="14" t="s">
        <v>59</v>
      </c>
      <c r="T1269" t="b">
        <v>0</v>
      </c>
      <c r="U1269" s="7">
        <v>653</v>
      </c>
      <c r="V1269" s="7">
        <v>15.86</v>
      </c>
      <c r="W1269" s="7">
        <v>29.68</v>
      </c>
      <c r="X1269" s="7">
        <v>1.1747326</v>
      </c>
      <c r="Y1269" s="7">
        <v>0.86760000000000004</v>
      </c>
      <c r="Z1269" s="7">
        <v>6.7</v>
      </c>
      <c r="AA1269" s="7">
        <v>4.92</v>
      </c>
      <c r="AB1269" s="14">
        <v>2.62</v>
      </c>
      <c r="AC1269" s="17">
        <v>0.104758</v>
      </c>
      <c r="AD1269" s="3">
        <v>0.89524199999999998</v>
      </c>
      <c r="AE1269" s="14" t="s">
        <v>197</v>
      </c>
      <c r="AF1269" s="13">
        <v>6</v>
      </c>
      <c r="AG1269" s="14">
        <v>6</v>
      </c>
      <c r="AH1269" s="13">
        <v>3</v>
      </c>
      <c r="AI1269" s="7">
        <v>3</v>
      </c>
      <c r="AJ1269" s="7">
        <v>0</v>
      </c>
      <c r="AK1269" s="7">
        <v>3</v>
      </c>
      <c r="AL1269" s="7">
        <v>3</v>
      </c>
      <c r="AM1269" s="14">
        <v>0</v>
      </c>
      <c r="AN1269" s="13">
        <v>3</v>
      </c>
      <c r="AO1269" s="14">
        <v>3</v>
      </c>
      <c r="AP1269" s="7" t="s">
        <v>64</v>
      </c>
      <c r="AQ1269" s="7" t="s">
        <v>62</v>
      </c>
      <c r="AR1269" s="7" t="s">
        <v>62</v>
      </c>
      <c r="AS1269" s="7" t="s">
        <v>5797</v>
      </c>
      <c r="AT1269" s="7" t="s">
        <v>70</v>
      </c>
      <c r="AU1269" s="7" t="s">
        <v>66</v>
      </c>
      <c r="AV1269" s="7" t="s">
        <v>70</v>
      </c>
      <c r="AW1269" s="7" t="s">
        <v>5797</v>
      </c>
      <c r="AX1269" s="12">
        <v>0</v>
      </c>
      <c r="AY1269" s="12">
        <v>0</v>
      </c>
      <c r="AZ1269" s="12">
        <v>0</v>
      </c>
      <c r="BA1269" s="12">
        <v>1</v>
      </c>
      <c r="BB1269" s="12">
        <v>1</v>
      </c>
      <c r="BC1269" s="12">
        <v>0</v>
      </c>
      <c r="BD1269" s="35">
        <v>1</v>
      </c>
      <c r="BE1269" s="12">
        <v>1</v>
      </c>
    </row>
    <row r="1270" spans="1:57" x14ac:dyDescent="0.35">
      <c r="A1270" s="7">
        <v>1269</v>
      </c>
      <c r="B1270" s="7">
        <v>1269</v>
      </c>
      <c r="C1270" s="7" t="s">
        <v>2754</v>
      </c>
      <c r="D1270" s="7" t="s">
        <v>2755</v>
      </c>
      <c r="E1270" s="13" t="s">
        <v>51</v>
      </c>
      <c r="F1270" s="7">
        <v>300</v>
      </c>
      <c r="G1270" s="7" t="s">
        <v>101</v>
      </c>
      <c r="H1270" s="7"/>
      <c r="I1270" s="14" t="s">
        <v>53</v>
      </c>
      <c r="J1270" s="13" t="s">
        <v>54</v>
      </c>
      <c r="K1270" s="7" t="s">
        <v>99</v>
      </c>
      <c r="L1270" s="7" t="s">
        <v>56</v>
      </c>
      <c r="M1270" s="7" t="s">
        <v>84</v>
      </c>
      <c r="N1270" s="7">
        <v>50</v>
      </c>
      <c r="O1270" s="7" t="s">
        <v>85</v>
      </c>
      <c r="P1270" s="7">
        <v>49</v>
      </c>
      <c r="Q1270" t="s">
        <v>7834</v>
      </c>
      <c r="R1270" s="7" t="s">
        <v>59</v>
      </c>
      <c r="S1270" s="14" t="s">
        <v>56</v>
      </c>
      <c r="T1270" t="b">
        <v>0</v>
      </c>
      <c r="U1270" s="7">
        <v>106</v>
      </c>
      <c r="V1270" s="7">
        <v>10.6</v>
      </c>
      <c r="W1270" s="7">
        <v>25.066669999999998</v>
      </c>
      <c r="X1270" s="7">
        <v>1.025443333333333</v>
      </c>
      <c r="Y1270" s="7">
        <v>0.20226666666666671</v>
      </c>
      <c r="Z1270" s="7">
        <v>6.8</v>
      </c>
      <c r="AA1270" s="7">
        <v>3.41</v>
      </c>
      <c r="AB1270" s="14">
        <v>2.88</v>
      </c>
      <c r="AC1270" s="17">
        <v>6.1486899999999997E-2</v>
      </c>
      <c r="AD1270" s="3">
        <v>0.93851300000000004</v>
      </c>
      <c r="AE1270" s="14" t="s">
        <v>197</v>
      </c>
      <c r="AF1270" s="13">
        <v>6</v>
      </c>
      <c r="AG1270" s="14">
        <v>6</v>
      </c>
      <c r="AH1270" s="13">
        <v>3</v>
      </c>
      <c r="AI1270" s="7">
        <v>2</v>
      </c>
      <c r="AJ1270" s="7">
        <v>1</v>
      </c>
      <c r="AK1270" s="7">
        <v>3</v>
      </c>
      <c r="AL1270" s="7">
        <v>2</v>
      </c>
      <c r="AM1270" s="14">
        <v>1</v>
      </c>
      <c r="AN1270" s="13">
        <v>3</v>
      </c>
      <c r="AO1270" s="14">
        <v>3</v>
      </c>
      <c r="AP1270" s="7" t="s">
        <v>5797</v>
      </c>
      <c r="AQ1270" s="7" t="s">
        <v>62</v>
      </c>
      <c r="AR1270" s="7" t="s">
        <v>208</v>
      </c>
      <c r="AS1270" s="7" t="s">
        <v>70</v>
      </c>
      <c r="AT1270" s="7" t="s">
        <v>70</v>
      </c>
      <c r="AU1270" s="7" t="s">
        <v>5797</v>
      </c>
      <c r="AV1270" s="7" t="s">
        <v>5797</v>
      </c>
      <c r="AW1270" s="7" t="s">
        <v>5797</v>
      </c>
      <c r="AX1270" s="12">
        <v>0</v>
      </c>
      <c r="AY1270" s="12">
        <v>0</v>
      </c>
      <c r="AZ1270" s="12">
        <v>0</v>
      </c>
      <c r="BA1270" s="12">
        <v>1</v>
      </c>
      <c r="BB1270" s="12">
        <v>1</v>
      </c>
      <c r="BC1270" s="12">
        <v>0</v>
      </c>
      <c r="BD1270" s="35">
        <v>1</v>
      </c>
      <c r="BE1270" s="12">
        <v>1</v>
      </c>
    </row>
    <row r="1271" spans="1:57" x14ac:dyDescent="0.35">
      <c r="A1271" s="7">
        <v>1270</v>
      </c>
      <c r="B1271" s="7">
        <v>1270</v>
      </c>
      <c r="C1271" s="7" t="s">
        <v>2756</v>
      </c>
      <c r="D1271" s="7" t="s">
        <v>2757</v>
      </c>
      <c r="E1271" s="13" t="s">
        <v>51</v>
      </c>
      <c r="F1271" s="7">
        <v>300</v>
      </c>
      <c r="G1271" s="7" t="s">
        <v>2758</v>
      </c>
      <c r="H1271" s="7">
        <v>100</v>
      </c>
      <c r="I1271" s="14" t="s">
        <v>53</v>
      </c>
      <c r="J1271" s="13" t="s">
        <v>54</v>
      </c>
      <c r="K1271" s="7" t="s">
        <v>92</v>
      </c>
      <c r="L1271" s="7" t="s">
        <v>56</v>
      </c>
      <c r="M1271" s="7" t="s">
        <v>57</v>
      </c>
      <c r="N1271" s="7">
        <v>31.8</v>
      </c>
      <c r="O1271" s="7" t="s">
        <v>109</v>
      </c>
      <c r="P1271" s="7">
        <v>45</v>
      </c>
      <c r="Q1271" t="s">
        <v>7875</v>
      </c>
      <c r="R1271" s="7" t="s">
        <v>59</v>
      </c>
      <c r="S1271" s="14" t="s">
        <v>59</v>
      </c>
      <c r="T1271" t="b">
        <v>0</v>
      </c>
      <c r="U1271" s="7">
        <v>147</v>
      </c>
      <c r="V1271" s="7">
        <v>10.3</v>
      </c>
      <c r="W1271" s="7">
        <v>18.966670000000001</v>
      </c>
      <c r="X1271" s="7">
        <v>0.45888899999999988</v>
      </c>
      <c r="Y1271" s="7">
        <v>0.3931</v>
      </c>
      <c r="Z1271" s="7">
        <v>6.6</v>
      </c>
      <c r="AA1271" s="7">
        <v>5.37</v>
      </c>
      <c r="AB1271" s="14">
        <v>1.65</v>
      </c>
      <c r="AC1271" s="17">
        <v>3.6377600000000003E-2</v>
      </c>
      <c r="AD1271" s="3">
        <v>0.96362199999999998</v>
      </c>
      <c r="AE1271" s="14" t="s">
        <v>197</v>
      </c>
      <c r="AF1271" s="13">
        <v>6</v>
      </c>
      <c r="AG1271" s="14">
        <v>6</v>
      </c>
      <c r="AH1271" s="13">
        <v>3</v>
      </c>
      <c r="AI1271" s="7">
        <v>3</v>
      </c>
      <c r="AJ1271" s="7">
        <v>0</v>
      </c>
      <c r="AK1271" s="7">
        <v>3</v>
      </c>
      <c r="AL1271" s="7">
        <v>3</v>
      </c>
      <c r="AM1271" s="14">
        <v>0</v>
      </c>
      <c r="AN1271" s="13">
        <v>3</v>
      </c>
      <c r="AO1271" s="14">
        <v>3</v>
      </c>
      <c r="AP1271" s="7" t="s">
        <v>5797</v>
      </c>
      <c r="AQ1271" s="7" t="s">
        <v>62</v>
      </c>
      <c r="AR1271" s="7" t="s">
        <v>62</v>
      </c>
      <c r="AS1271" s="7" t="s">
        <v>70</v>
      </c>
      <c r="AT1271" s="7" t="s">
        <v>70</v>
      </c>
      <c r="AU1271" s="7" t="s">
        <v>66</v>
      </c>
      <c r="AV1271" s="7" t="s">
        <v>5797</v>
      </c>
      <c r="AW1271" s="7" t="s">
        <v>5797</v>
      </c>
      <c r="AX1271" s="12">
        <v>0</v>
      </c>
      <c r="AY1271" s="12">
        <v>0</v>
      </c>
      <c r="AZ1271" s="12">
        <v>0</v>
      </c>
      <c r="BA1271" s="12">
        <v>1</v>
      </c>
      <c r="BB1271" s="12">
        <v>1</v>
      </c>
      <c r="BC1271" s="12">
        <v>0</v>
      </c>
      <c r="BD1271" s="35">
        <v>1</v>
      </c>
      <c r="BE1271" s="12">
        <v>1</v>
      </c>
    </row>
    <row r="1272" spans="1:57" x14ac:dyDescent="0.35">
      <c r="A1272" s="7">
        <v>1271</v>
      </c>
      <c r="B1272" s="7">
        <v>1271</v>
      </c>
      <c r="C1272" s="7" t="s">
        <v>2759</v>
      </c>
      <c r="D1272" s="7" t="s">
        <v>2760</v>
      </c>
      <c r="E1272" s="13" t="s">
        <v>51</v>
      </c>
      <c r="F1272" s="7">
        <v>300</v>
      </c>
      <c r="G1272" s="7" t="s">
        <v>101</v>
      </c>
      <c r="H1272" s="7"/>
      <c r="I1272" s="14" t="s">
        <v>53</v>
      </c>
      <c r="J1272" s="13" t="s">
        <v>54</v>
      </c>
      <c r="K1272" s="7" t="s">
        <v>95</v>
      </c>
      <c r="L1272" s="7" t="s">
        <v>87</v>
      </c>
      <c r="M1272" s="7" t="s">
        <v>57</v>
      </c>
      <c r="N1272" s="7">
        <v>34.200000000000003</v>
      </c>
      <c r="O1272" s="7" t="s">
        <v>109</v>
      </c>
      <c r="P1272" s="7">
        <v>30</v>
      </c>
      <c r="Q1272" t="s">
        <v>7834</v>
      </c>
      <c r="R1272" s="7" t="s">
        <v>59</v>
      </c>
      <c r="S1272" s="14" t="s">
        <v>59</v>
      </c>
      <c r="T1272" t="b">
        <v>0</v>
      </c>
      <c r="U1272" s="7">
        <v>164</v>
      </c>
      <c r="V1272" s="7">
        <v>11.1</v>
      </c>
      <c r="W1272" s="7">
        <v>21.83333</v>
      </c>
      <c r="X1272" s="7">
        <v>1.112333333333333</v>
      </c>
      <c r="Y1272" s="7">
        <v>0.36683333333333329</v>
      </c>
      <c r="Z1272" s="7">
        <v>7.2</v>
      </c>
      <c r="AA1272" s="7">
        <v>2.91</v>
      </c>
      <c r="AB1272" s="14">
        <v>3.18</v>
      </c>
      <c r="AC1272" s="17">
        <v>1E-4</v>
      </c>
      <c r="AD1272" s="3">
        <v>0.99990000000000001</v>
      </c>
      <c r="AE1272" s="14" t="s">
        <v>197</v>
      </c>
      <c r="AF1272" s="13">
        <v>6</v>
      </c>
      <c r="AG1272" s="14">
        <v>5</v>
      </c>
      <c r="AH1272" s="13">
        <v>3</v>
      </c>
      <c r="AI1272" s="7">
        <v>3</v>
      </c>
      <c r="AJ1272" s="7">
        <v>0</v>
      </c>
      <c r="AK1272" s="7">
        <v>2</v>
      </c>
      <c r="AL1272" s="7">
        <v>2</v>
      </c>
      <c r="AM1272" s="14">
        <v>0</v>
      </c>
      <c r="AN1272" s="13">
        <v>3</v>
      </c>
      <c r="AO1272" s="14">
        <v>3</v>
      </c>
      <c r="AP1272" s="7" t="s">
        <v>66</v>
      </c>
      <c r="AQ1272" s="7" t="s">
        <v>62</v>
      </c>
      <c r="AR1272" s="7" t="s">
        <v>66</v>
      </c>
      <c r="AS1272" s="7" t="s">
        <v>70</v>
      </c>
      <c r="AT1272" s="7" t="s">
        <v>62</v>
      </c>
      <c r="AU1272" s="7" t="s">
        <v>66</v>
      </c>
      <c r="AV1272" s="7" t="s">
        <v>70</v>
      </c>
      <c r="AW1272" s="7" t="s">
        <v>70</v>
      </c>
      <c r="AX1272" s="12">
        <v>0</v>
      </c>
      <c r="AY1272" s="12">
        <v>0</v>
      </c>
      <c r="AZ1272" s="12">
        <v>0</v>
      </c>
      <c r="BA1272" s="12" t="s">
        <v>5797</v>
      </c>
      <c r="BB1272" s="12">
        <v>1</v>
      </c>
      <c r="BC1272" s="12">
        <v>0</v>
      </c>
      <c r="BD1272" s="35">
        <v>1</v>
      </c>
      <c r="BE1272" s="12">
        <v>1</v>
      </c>
    </row>
    <row r="1273" spans="1:57" x14ac:dyDescent="0.35">
      <c r="A1273" s="7">
        <v>1272</v>
      </c>
      <c r="B1273" s="7">
        <v>1272</v>
      </c>
      <c r="C1273" s="7" t="s">
        <v>2761</v>
      </c>
      <c r="D1273" s="7" t="s">
        <v>2762</v>
      </c>
      <c r="E1273" s="13" t="s">
        <v>51</v>
      </c>
      <c r="F1273" s="7">
        <v>300</v>
      </c>
      <c r="G1273" s="7" t="s">
        <v>101</v>
      </c>
      <c r="H1273" s="7"/>
      <c r="I1273" s="14" t="s">
        <v>53</v>
      </c>
      <c r="J1273" s="13" t="s">
        <v>54</v>
      </c>
      <c r="K1273" s="7" t="s">
        <v>95</v>
      </c>
      <c r="L1273" s="7" t="s">
        <v>56</v>
      </c>
      <c r="M1273" s="7" t="s">
        <v>57</v>
      </c>
      <c r="N1273" s="7">
        <v>36</v>
      </c>
      <c r="O1273" s="7" t="s">
        <v>86</v>
      </c>
      <c r="P1273" s="7">
        <v>42</v>
      </c>
      <c r="Q1273" t="s">
        <v>7875</v>
      </c>
      <c r="R1273" s="7" t="s">
        <v>59</v>
      </c>
      <c r="S1273" s="14" t="s">
        <v>59</v>
      </c>
      <c r="T1273" t="b">
        <v>0</v>
      </c>
      <c r="U1273" s="7">
        <v>153</v>
      </c>
      <c r="V1273" s="7">
        <v>9.5666700000000002</v>
      </c>
      <c r="W1273" s="7">
        <v>22.66667</v>
      </c>
      <c r="X1273" s="7">
        <v>1.1184443333333329</v>
      </c>
      <c r="Y1273" s="7">
        <v>0.33723333333333327</v>
      </c>
      <c r="Z1273" s="7">
        <v>7.5</v>
      </c>
      <c r="AA1273" s="7">
        <v>2.59</v>
      </c>
      <c r="AB1273" s="14">
        <v>2.9</v>
      </c>
      <c r="AC1273" s="17">
        <v>1E-4</v>
      </c>
      <c r="AD1273" s="3">
        <v>0.99990000000000001</v>
      </c>
      <c r="AE1273" s="14" t="s">
        <v>197</v>
      </c>
      <c r="AF1273" s="13">
        <v>6</v>
      </c>
      <c r="AG1273" s="14">
        <v>5</v>
      </c>
      <c r="AH1273" s="13">
        <v>3</v>
      </c>
      <c r="AI1273" s="7">
        <v>3</v>
      </c>
      <c r="AJ1273" s="7">
        <v>0</v>
      </c>
      <c r="AK1273" s="7">
        <v>2</v>
      </c>
      <c r="AL1273" s="7">
        <v>2</v>
      </c>
      <c r="AM1273" s="14">
        <v>0</v>
      </c>
      <c r="AN1273" s="13">
        <v>3</v>
      </c>
      <c r="AO1273" s="14">
        <v>3</v>
      </c>
      <c r="AP1273" s="7" t="s">
        <v>66</v>
      </c>
      <c r="AQ1273" s="7" t="s">
        <v>62</v>
      </c>
      <c r="AR1273" s="7" t="s">
        <v>66</v>
      </c>
      <c r="AS1273" s="7" t="s">
        <v>70</v>
      </c>
      <c r="AT1273" s="7" t="s">
        <v>62</v>
      </c>
      <c r="AU1273" s="7" t="s">
        <v>66</v>
      </c>
      <c r="AV1273" s="7" t="s">
        <v>70</v>
      </c>
      <c r="AW1273" s="7" t="s">
        <v>70</v>
      </c>
      <c r="AX1273" s="12">
        <v>0</v>
      </c>
      <c r="AY1273" s="12">
        <v>0</v>
      </c>
      <c r="AZ1273" s="12">
        <v>0</v>
      </c>
      <c r="BA1273" s="12">
        <v>1</v>
      </c>
      <c r="BB1273" s="12">
        <v>1</v>
      </c>
      <c r="BC1273" s="12">
        <v>0</v>
      </c>
      <c r="BD1273" s="35">
        <v>1</v>
      </c>
      <c r="BE1273" s="12">
        <v>1</v>
      </c>
    </row>
    <row r="1274" spans="1:57" x14ac:dyDescent="0.35">
      <c r="A1274" s="7">
        <v>1273</v>
      </c>
      <c r="B1274" s="7">
        <v>1273</v>
      </c>
      <c r="C1274" s="7" t="s">
        <v>2763</v>
      </c>
      <c r="D1274" s="7" t="s">
        <v>2764</v>
      </c>
      <c r="E1274" s="13" t="s">
        <v>51</v>
      </c>
      <c r="F1274" s="7">
        <v>300</v>
      </c>
      <c r="G1274" s="7" t="s">
        <v>101</v>
      </c>
      <c r="H1274" s="7"/>
      <c r="I1274" s="14" t="s">
        <v>53</v>
      </c>
      <c r="J1274" s="13" t="s">
        <v>82</v>
      </c>
      <c r="K1274" s="7" t="s">
        <v>134</v>
      </c>
      <c r="L1274" s="7" t="s">
        <v>56</v>
      </c>
      <c r="M1274" s="7" t="s">
        <v>57</v>
      </c>
      <c r="N1274" s="7">
        <v>52</v>
      </c>
      <c r="O1274" s="7" t="s">
        <v>86</v>
      </c>
      <c r="P1274" s="7">
        <v>37</v>
      </c>
      <c r="Q1274" t="s">
        <v>7875</v>
      </c>
      <c r="R1274" s="7" t="s">
        <v>59</v>
      </c>
      <c r="S1274" s="14" t="s">
        <v>59</v>
      </c>
      <c r="T1274" t="b">
        <v>0</v>
      </c>
      <c r="U1274" s="7">
        <v>108</v>
      </c>
      <c r="V1274" s="7">
        <v>10.83333</v>
      </c>
      <c r="W1274" s="7">
        <v>24.966670000000001</v>
      </c>
      <c r="X1274" s="7">
        <v>1.097333333333333</v>
      </c>
      <c r="Y1274" s="7">
        <v>0.20676666666666671</v>
      </c>
      <c r="Z1274" s="7">
        <v>6.9</v>
      </c>
      <c r="AA1274" s="7">
        <v>3.4</v>
      </c>
      <c r="AB1274" s="14">
        <v>2.89</v>
      </c>
      <c r="AC1274" s="17">
        <v>1E-4</v>
      </c>
      <c r="AD1274" s="3">
        <v>0.99990000000000001</v>
      </c>
      <c r="AE1274" s="14" t="s">
        <v>197</v>
      </c>
      <c r="AF1274" s="13">
        <v>6</v>
      </c>
      <c r="AG1274" s="14">
        <v>5</v>
      </c>
      <c r="AH1274" s="13">
        <v>3</v>
      </c>
      <c r="AI1274" s="7">
        <v>3</v>
      </c>
      <c r="AJ1274" s="7">
        <v>0</v>
      </c>
      <c r="AK1274" s="7">
        <v>2</v>
      </c>
      <c r="AL1274" s="7">
        <v>2</v>
      </c>
      <c r="AM1274" s="14">
        <v>0</v>
      </c>
      <c r="AN1274" s="13">
        <v>3</v>
      </c>
      <c r="AO1274" s="14">
        <v>3</v>
      </c>
      <c r="AP1274" s="7" t="s">
        <v>66</v>
      </c>
      <c r="AQ1274" s="7" t="s">
        <v>62</v>
      </c>
      <c r="AR1274" s="7" t="s">
        <v>66</v>
      </c>
      <c r="AS1274" s="7" t="s">
        <v>70</v>
      </c>
      <c r="AT1274" s="7" t="s">
        <v>62</v>
      </c>
      <c r="AU1274" s="7" t="s">
        <v>5797</v>
      </c>
      <c r="AV1274" s="7" t="s">
        <v>70</v>
      </c>
      <c r="AW1274" s="7" t="s">
        <v>70</v>
      </c>
      <c r="AX1274" s="12">
        <v>0</v>
      </c>
      <c r="AY1274" s="12">
        <v>0</v>
      </c>
      <c r="AZ1274" s="12">
        <v>0</v>
      </c>
      <c r="BA1274" s="12">
        <v>1</v>
      </c>
      <c r="BB1274" s="12">
        <v>1</v>
      </c>
      <c r="BC1274" s="12">
        <v>0</v>
      </c>
      <c r="BD1274" s="35">
        <v>1</v>
      </c>
      <c r="BE1274" s="12">
        <v>1</v>
      </c>
    </row>
    <row r="1275" spans="1:57" x14ac:dyDescent="0.35">
      <c r="A1275" s="7">
        <v>1274</v>
      </c>
      <c r="B1275" s="7">
        <v>1274</v>
      </c>
      <c r="C1275" s="7" t="s">
        <v>2765</v>
      </c>
      <c r="D1275" s="7" t="s">
        <v>2766</v>
      </c>
      <c r="E1275" s="13" t="s">
        <v>51</v>
      </c>
      <c r="F1275" s="7">
        <v>300</v>
      </c>
      <c r="G1275" s="7" t="s">
        <v>174</v>
      </c>
      <c r="H1275" s="7"/>
      <c r="I1275" s="14" t="s">
        <v>53</v>
      </c>
      <c r="J1275" s="13" t="s">
        <v>54</v>
      </c>
      <c r="K1275" s="7" t="s">
        <v>95</v>
      </c>
      <c r="L1275" s="7" t="s">
        <v>56</v>
      </c>
      <c r="M1275" s="7" t="s">
        <v>57</v>
      </c>
      <c r="N1275" s="7">
        <v>31.5</v>
      </c>
      <c r="O1275" s="7" t="s">
        <v>86</v>
      </c>
      <c r="P1275" s="7">
        <v>39</v>
      </c>
      <c r="Q1275" t="s">
        <v>7875</v>
      </c>
      <c r="R1275" s="7" t="s">
        <v>59</v>
      </c>
      <c r="S1275" s="14" t="s">
        <v>59</v>
      </c>
      <c r="T1275" t="b">
        <v>0</v>
      </c>
      <c r="U1275" s="7">
        <v>628</v>
      </c>
      <c r="V1275" s="7">
        <v>12.6</v>
      </c>
      <c r="W1275" s="7">
        <v>25.76</v>
      </c>
      <c r="X1275" s="7">
        <v>0.70346680000000006</v>
      </c>
      <c r="Y1275" s="7">
        <v>0.89592000000000005</v>
      </c>
      <c r="Z1275" s="7">
        <v>7.4</v>
      </c>
      <c r="AA1275" s="7">
        <v>2.84</v>
      </c>
      <c r="AB1275" s="14">
        <v>3.36</v>
      </c>
      <c r="AC1275" s="17">
        <v>4.0928899999999997E-2</v>
      </c>
      <c r="AD1275" s="3">
        <v>0.95907100000000001</v>
      </c>
      <c r="AE1275" s="14" t="s">
        <v>197</v>
      </c>
      <c r="AF1275" s="13">
        <v>6</v>
      </c>
      <c r="AG1275" s="14">
        <v>6</v>
      </c>
      <c r="AH1275" s="13">
        <v>3</v>
      </c>
      <c r="AI1275" s="7">
        <v>3</v>
      </c>
      <c r="AJ1275" s="7">
        <v>0</v>
      </c>
      <c r="AK1275" s="7">
        <v>3</v>
      </c>
      <c r="AL1275" s="7">
        <v>3</v>
      </c>
      <c r="AM1275" s="14">
        <v>0</v>
      </c>
      <c r="AN1275" s="13">
        <v>3</v>
      </c>
      <c r="AO1275" s="14">
        <v>3</v>
      </c>
      <c r="AP1275" s="7" t="s">
        <v>5797</v>
      </c>
      <c r="AQ1275" s="7" t="s">
        <v>62</v>
      </c>
      <c r="AR1275" s="7" t="s">
        <v>62</v>
      </c>
      <c r="AS1275" s="7" t="s">
        <v>70</v>
      </c>
      <c r="AT1275" s="7" t="s">
        <v>70</v>
      </c>
      <c r="AU1275" s="7" t="s">
        <v>5797</v>
      </c>
      <c r="AV1275" s="7" t="s">
        <v>70</v>
      </c>
      <c r="AW1275" s="7" t="s">
        <v>5797</v>
      </c>
      <c r="AX1275" s="12">
        <v>0</v>
      </c>
      <c r="AY1275" s="12">
        <v>0</v>
      </c>
      <c r="AZ1275" s="12">
        <v>0</v>
      </c>
      <c r="BA1275" s="12">
        <v>1</v>
      </c>
      <c r="BB1275" s="12">
        <v>1</v>
      </c>
      <c r="BC1275" s="12">
        <v>0</v>
      </c>
      <c r="BD1275" s="35">
        <v>1</v>
      </c>
      <c r="BE1275" s="12">
        <v>1</v>
      </c>
    </row>
    <row r="1276" spans="1:57" x14ac:dyDescent="0.35">
      <c r="A1276" s="7">
        <v>1275</v>
      </c>
      <c r="B1276" s="7">
        <v>1275</v>
      </c>
      <c r="C1276" s="7" t="s">
        <v>2767</v>
      </c>
      <c r="D1276" s="7" t="s">
        <v>2768</v>
      </c>
      <c r="E1276" s="13" t="s">
        <v>51</v>
      </c>
      <c r="F1276" s="7">
        <v>300</v>
      </c>
      <c r="G1276" s="7" t="s">
        <v>100</v>
      </c>
      <c r="H1276" s="7"/>
      <c r="I1276" s="14" t="s">
        <v>53</v>
      </c>
      <c r="J1276" s="13" t="s">
        <v>54</v>
      </c>
      <c r="K1276" s="7" t="s">
        <v>83</v>
      </c>
      <c r="L1276" s="7" t="s">
        <v>56</v>
      </c>
      <c r="M1276" s="7" t="s">
        <v>57</v>
      </c>
      <c r="N1276" s="7">
        <v>24</v>
      </c>
      <c r="O1276" s="7" t="s">
        <v>86</v>
      </c>
      <c r="P1276" s="7">
        <v>33</v>
      </c>
      <c r="Q1276" t="s">
        <v>7923</v>
      </c>
      <c r="R1276" s="7" t="s">
        <v>59</v>
      </c>
      <c r="S1276" s="14" t="s">
        <v>59</v>
      </c>
      <c r="T1276" t="b">
        <v>0</v>
      </c>
      <c r="U1276" s="7">
        <v>1063</v>
      </c>
      <c r="V1276" s="7">
        <v>21.36</v>
      </c>
      <c r="W1276" s="7">
        <v>30.98</v>
      </c>
      <c r="X1276" s="7">
        <v>0.78406659999999995</v>
      </c>
      <c r="Y1276" s="7">
        <v>1.5400400000000001</v>
      </c>
      <c r="Z1276" s="7">
        <v>6.4</v>
      </c>
      <c r="AA1276" s="7">
        <v>3.73</v>
      </c>
      <c r="AB1276" s="14">
        <v>3.29</v>
      </c>
      <c r="AC1276" s="17">
        <v>2.2942400000000002E-2</v>
      </c>
      <c r="AD1276" s="3">
        <v>0.97705799999999998</v>
      </c>
      <c r="AE1276" s="14" t="s">
        <v>197</v>
      </c>
      <c r="AF1276" s="13">
        <v>6</v>
      </c>
      <c r="AG1276" s="14">
        <v>6</v>
      </c>
      <c r="AH1276" s="13">
        <v>3</v>
      </c>
      <c r="AI1276" s="7">
        <v>3</v>
      </c>
      <c r="AJ1276" s="7">
        <v>0</v>
      </c>
      <c r="AK1276" s="7">
        <v>3</v>
      </c>
      <c r="AL1276" s="7">
        <v>3</v>
      </c>
      <c r="AM1276" s="14">
        <v>0</v>
      </c>
      <c r="AN1276" s="13">
        <v>3</v>
      </c>
      <c r="AO1276" s="14">
        <v>3</v>
      </c>
      <c r="AP1276" s="7" t="s">
        <v>5797</v>
      </c>
      <c r="AQ1276" s="7" t="s">
        <v>62</v>
      </c>
      <c r="AR1276" s="7" t="s">
        <v>62</v>
      </c>
      <c r="AS1276" s="7" t="s">
        <v>5797</v>
      </c>
      <c r="AT1276" s="7" t="s">
        <v>70</v>
      </c>
      <c r="AU1276" s="7" t="s">
        <v>66</v>
      </c>
      <c r="AV1276" s="7" t="s">
        <v>5797</v>
      </c>
      <c r="AW1276" s="7" t="s">
        <v>70</v>
      </c>
      <c r="AX1276" s="12">
        <v>0</v>
      </c>
      <c r="AY1276" s="12">
        <v>0</v>
      </c>
      <c r="AZ1276" s="12">
        <v>0</v>
      </c>
      <c r="BA1276" s="12">
        <v>1</v>
      </c>
      <c r="BB1276" s="12">
        <v>1</v>
      </c>
      <c r="BC1276" s="12">
        <v>0</v>
      </c>
      <c r="BD1276" s="35">
        <v>1</v>
      </c>
      <c r="BE1276" s="12">
        <v>1</v>
      </c>
    </row>
    <row r="1277" spans="1:57" x14ac:dyDescent="0.35">
      <c r="A1277" s="7">
        <v>1276</v>
      </c>
      <c r="B1277" s="7">
        <v>1276</v>
      </c>
      <c r="C1277" s="7" t="s">
        <v>2769</v>
      </c>
      <c r="D1277" s="7" t="s">
        <v>2770</v>
      </c>
      <c r="E1277" s="13" t="s">
        <v>51</v>
      </c>
      <c r="F1277" s="7">
        <v>300</v>
      </c>
      <c r="G1277" s="7" t="s">
        <v>116</v>
      </c>
      <c r="H1277" s="7"/>
      <c r="I1277" s="14" t="s">
        <v>53</v>
      </c>
      <c r="J1277" s="13" t="s">
        <v>54</v>
      </c>
      <c r="K1277" s="7" t="s">
        <v>103</v>
      </c>
      <c r="L1277" s="7" t="s">
        <v>87</v>
      </c>
      <c r="M1277" s="7" t="s">
        <v>57</v>
      </c>
      <c r="N1277" s="7">
        <v>25</v>
      </c>
      <c r="O1277" s="7" t="s">
        <v>86</v>
      </c>
      <c r="P1277" s="7">
        <v>34</v>
      </c>
      <c r="Q1277" t="s">
        <v>7875</v>
      </c>
      <c r="R1277" s="7" t="s">
        <v>59</v>
      </c>
      <c r="S1277" s="14" t="s">
        <v>59</v>
      </c>
      <c r="T1277" t="b">
        <v>0</v>
      </c>
      <c r="U1277" s="7">
        <v>1504</v>
      </c>
      <c r="V1277" s="7">
        <v>18.559999999999999</v>
      </c>
      <c r="W1277" s="7">
        <v>28.64</v>
      </c>
      <c r="X1277" s="7">
        <v>0.63113339999999996</v>
      </c>
      <c r="Y1277" s="7">
        <v>2.1819000000000002</v>
      </c>
      <c r="Z1277" s="7">
        <v>5.9</v>
      </c>
      <c r="AA1277" s="7">
        <v>3.04</v>
      </c>
      <c r="AB1277" s="14">
        <v>3.81</v>
      </c>
      <c r="AC1277" s="17">
        <v>1E-4</v>
      </c>
      <c r="AD1277" s="3">
        <v>0.99990000000000001</v>
      </c>
      <c r="AE1277" s="14" t="s">
        <v>197</v>
      </c>
      <c r="AF1277" s="13">
        <v>6</v>
      </c>
      <c r="AG1277" s="14">
        <v>5</v>
      </c>
      <c r="AH1277" s="13">
        <v>3</v>
      </c>
      <c r="AI1277" s="7">
        <v>3</v>
      </c>
      <c r="AJ1277" s="7">
        <v>0</v>
      </c>
      <c r="AK1277" s="7">
        <v>2</v>
      </c>
      <c r="AL1277" s="7">
        <v>2</v>
      </c>
      <c r="AM1277" s="14">
        <v>0</v>
      </c>
      <c r="AN1277" s="13">
        <v>3</v>
      </c>
      <c r="AO1277" s="14">
        <v>3</v>
      </c>
      <c r="AP1277" s="7" t="s">
        <v>66</v>
      </c>
      <c r="AQ1277" s="7" t="s">
        <v>62</v>
      </c>
      <c r="AR1277" s="7" t="s">
        <v>66</v>
      </c>
      <c r="AS1277" s="7" t="s">
        <v>70</v>
      </c>
      <c r="AT1277" s="7" t="s">
        <v>62</v>
      </c>
      <c r="AU1277" s="7" t="s">
        <v>66</v>
      </c>
      <c r="AV1277" s="7" t="s">
        <v>70</v>
      </c>
      <c r="AW1277" s="7" t="s">
        <v>70</v>
      </c>
      <c r="AX1277" s="12">
        <v>0</v>
      </c>
      <c r="AY1277" s="12">
        <v>0</v>
      </c>
      <c r="AZ1277" s="12">
        <v>0</v>
      </c>
      <c r="BA1277" s="12">
        <v>1</v>
      </c>
      <c r="BB1277" s="12">
        <v>1</v>
      </c>
      <c r="BC1277" s="12">
        <v>0</v>
      </c>
      <c r="BD1277" s="35">
        <v>1</v>
      </c>
      <c r="BE1277" s="12">
        <v>1</v>
      </c>
    </row>
    <row r="1278" spans="1:57" x14ac:dyDescent="0.35">
      <c r="A1278" s="7">
        <v>1277</v>
      </c>
      <c r="B1278" s="7">
        <v>1277</v>
      </c>
      <c r="C1278" s="7" t="s">
        <v>2771</v>
      </c>
      <c r="D1278" s="7" t="s">
        <v>2772</v>
      </c>
      <c r="E1278" s="13" t="s">
        <v>51</v>
      </c>
      <c r="F1278" s="7">
        <v>300</v>
      </c>
      <c r="G1278" s="7" t="s">
        <v>158</v>
      </c>
      <c r="H1278" s="7">
        <v>1200</v>
      </c>
      <c r="I1278" s="14" t="s">
        <v>53</v>
      </c>
      <c r="J1278" s="13" t="s">
        <v>54</v>
      </c>
      <c r="K1278" s="7" t="s">
        <v>83</v>
      </c>
      <c r="L1278" s="7" t="s">
        <v>56</v>
      </c>
      <c r="M1278" s="7" t="s">
        <v>108</v>
      </c>
      <c r="N1278" s="7">
        <v>44</v>
      </c>
      <c r="O1278" s="7" t="s">
        <v>58</v>
      </c>
      <c r="P1278" s="7">
        <v>54</v>
      </c>
      <c r="Q1278" t="s">
        <v>7875</v>
      </c>
      <c r="R1278" s="7" t="s">
        <v>59</v>
      </c>
      <c r="S1278" s="14" t="s">
        <v>56</v>
      </c>
      <c r="T1278" t="b">
        <v>0</v>
      </c>
      <c r="U1278" s="7">
        <v>1476</v>
      </c>
      <c r="V1278" s="7">
        <v>2.4</v>
      </c>
      <c r="W1278" s="7">
        <v>11.5</v>
      </c>
      <c r="X1278" s="7">
        <v>0.15806680000000001</v>
      </c>
      <c r="Y1278" s="7">
        <v>3.2911600000000001</v>
      </c>
      <c r="Z1278" s="7">
        <v>5.8</v>
      </c>
      <c r="AA1278" s="7">
        <v>4.9400000000000004</v>
      </c>
      <c r="AB1278" s="14">
        <v>2.04</v>
      </c>
      <c r="AC1278" s="17">
        <v>2.4411599999999999E-2</v>
      </c>
      <c r="AD1278" s="3">
        <v>0.97558800000000001</v>
      </c>
      <c r="AE1278" s="14" t="s">
        <v>197</v>
      </c>
      <c r="AF1278" s="13">
        <v>6</v>
      </c>
      <c r="AG1278" s="14">
        <v>5</v>
      </c>
      <c r="AH1278" s="13">
        <v>3</v>
      </c>
      <c r="AI1278" s="7">
        <v>3</v>
      </c>
      <c r="AJ1278" s="7">
        <v>0</v>
      </c>
      <c r="AK1278" s="7">
        <v>2</v>
      </c>
      <c r="AL1278" s="7">
        <v>2</v>
      </c>
      <c r="AM1278" s="14">
        <v>0</v>
      </c>
      <c r="AN1278" s="13">
        <v>3</v>
      </c>
      <c r="AO1278" s="14">
        <v>3</v>
      </c>
      <c r="AP1278" s="7" t="s">
        <v>66</v>
      </c>
      <c r="AQ1278" s="7" t="s">
        <v>64</v>
      </c>
      <c r="AR1278" s="7" t="s">
        <v>62</v>
      </c>
      <c r="AS1278" s="7" t="s">
        <v>70</v>
      </c>
      <c r="AT1278" s="7" t="s">
        <v>62</v>
      </c>
      <c r="AU1278" s="7" t="s">
        <v>5797</v>
      </c>
      <c r="AV1278" s="7" t="s">
        <v>70</v>
      </c>
      <c r="AW1278" s="7" t="s">
        <v>5797</v>
      </c>
      <c r="AX1278" s="12">
        <v>0</v>
      </c>
      <c r="AY1278" s="12">
        <v>0</v>
      </c>
      <c r="AZ1278" s="12">
        <v>0</v>
      </c>
      <c r="BA1278" s="12">
        <v>1</v>
      </c>
      <c r="BB1278" s="12">
        <v>1</v>
      </c>
      <c r="BC1278" s="12">
        <v>0</v>
      </c>
      <c r="BD1278" s="35">
        <v>1</v>
      </c>
      <c r="BE1278" s="12">
        <v>1</v>
      </c>
    </row>
    <row r="1279" spans="1:57" x14ac:dyDescent="0.35">
      <c r="A1279" s="7">
        <v>1278</v>
      </c>
      <c r="B1279" s="7">
        <v>1278</v>
      </c>
      <c r="C1279" s="7" t="s">
        <v>2773</v>
      </c>
      <c r="D1279" s="7" t="s">
        <v>2774</v>
      </c>
      <c r="E1279" s="13" t="s">
        <v>51</v>
      </c>
      <c r="F1279" s="7">
        <v>300</v>
      </c>
      <c r="G1279" s="7" t="s">
        <v>100</v>
      </c>
      <c r="H1279" s="7">
        <v>1100</v>
      </c>
      <c r="I1279" s="14" t="s">
        <v>53</v>
      </c>
      <c r="J1279" s="13" t="s">
        <v>54</v>
      </c>
      <c r="K1279" s="7" t="s">
        <v>72</v>
      </c>
      <c r="L1279" s="7" t="s">
        <v>56</v>
      </c>
      <c r="M1279" s="7" t="s">
        <v>57</v>
      </c>
      <c r="N1279" s="7">
        <v>30</v>
      </c>
      <c r="O1279" s="7" t="s">
        <v>58</v>
      </c>
      <c r="P1279" s="7">
        <v>47</v>
      </c>
      <c r="Q1279" t="s">
        <v>7923</v>
      </c>
      <c r="R1279" s="7" t="s">
        <v>59</v>
      </c>
      <c r="S1279" s="14" t="s">
        <v>59</v>
      </c>
      <c r="T1279" t="b">
        <v>0</v>
      </c>
      <c r="U1279" s="7">
        <v>1014</v>
      </c>
      <c r="V1279" s="7">
        <v>15.38</v>
      </c>
      <c r="W1279" s="7">
        <v>28.1</v>
      </c>
      <c r="X1279" s="7">
        <v>0.68353339999999996</v>
      </c>
      <c r="Y1279" s="7">
        <v>1.45286</v>
      </c>
      <c r="Z1279" s="7"/>
      <c r="AA1279" s="7"/>
      <c r="AB1279" s="14"/>
      <c r="AC1279" s="17">
        <v>0.107403</v>
      </c>
      <c r="AD1279" s="3">
        <v>0.89259699999999997</v>
      </c>
      <c r="AE1279" s="14" t="s">
        <v>197</v>
      </c>
      <c r="AF1279" s="13">
        <v>6</v>
      </c>
      <c r="AG1279" s="14">
        <v>6</v>
      </c>
      <c r="AH1279" s="13">
        <v>3</v>
      </c>
      <c r="AI1279" s="7">
        <v>3</v>
      </c>
      <c r="AJ1279" s="7">
        <v>0</v>
      </c>
      <c r="AK1279" s="7">
        <v>3</v>
      </c>
      <c r="AL1279" s="7">
        <v>3</v>
      </c>
      <c r="AM1279" s="14">
        <v>0</v>
      </c>
      <c r="AN1279" s="13">
        <v>3</v>
      </c>
      <c r="AO1279" s="14">
        <v>3</v>
      </c>
      <c r="AP1279" s="7" t="s">
        <v>64</v>
      </c>
      <c r="AQ1279" s="7" t="s">
        <v>62</v>
      </c>
      <c r="AR1279" s="7" t="s">
        <v>62</v>
      </c>
      <c r="AS1279" s="7" t="s">
        <v>70</v>
      </c>
      <c r="AT1279" s="7" t="s">
        <v>70</v>
      </c>
      <c r="AU1279" s="7" t="s">
        <v>66</v>
      </c>
      <c r="AV1279" s="7" t="s">
        <v>70</v>
      </c>
      <c r="AW1279" s="7" t="s">
        <v>5797</v>
      </c>
      <c r="AX1279" s="12">
        <v>0</v>
      </c>
      <c r="AY1279" s="12">
        <v>0</v>
      </c>
      <c r="AZ1279" s="12">
        <v>0</v>
      </c>
      <c r="BA1279" s="12">
        <v>1</v>
      </c>
      <c r="BB1279" s="12">
        <v>1</v>
      </c>
      <c r="BC1279" s="12">
        <v>0</v>
      </c>
      <c r="BD1279" s="35">
        <v>1</v>
      </c>
      <c r="BE1279" s="12">
        <v>1</v>
      </c>
    </row>
    <row r="1280" spans="1:57" x14ac:dyDescent="0.35">
      <c r="A1280" s="7">
        <v>1279</v>
      </c>
      <c r="B1280" s="7">
        <v>1279</v>
      </c>
      <c r="C1280" s="7" t="s">
        <v>2775</v>
      </c>
      <c r="D1280" s="7" t="s">
        <v>2776</v>
      </c>
      <c r="E1280" s="13" t="s">
        <v>51</v>
      </c>
      <c r="F1280" s="7">
        <v>300</v>
      </c>
      <c r="G1280" s="7" t="s">
        <v>100</v>
      </c>
      <c r="H1280" s="7"/>
      <c r="I1280" s="14" t="s">
        <v>53</v>
      </c>
      <c r="J1280" s="13" t="s">
        <v>54</v>
      </c>
      <c r="K1280" s="7" t="s">
        <v>117</v>
      </c>
      <c r="L1280" s="7" t="s">
        <v>76</v>
      </c>
      <c r="M1280" s="7" t="s">
        <v>57</v>
      </c>
      <c r="N1280" s="7">
        <v>25</v>
      </c>
      <c r="O1280" s="7" t="s">
        <v>58</v>
      </c>
      <c r="P1280" s="7">
        <v>64</v>
      </c>
      <c r="Q1280" t="s">
        <v>7923</v>
      </c>
      <c r="R1280" s="7" t="s">
        <v>59</v>
      </c>
      <c r="S1280" s="14" t="s">
        <v>59</v>
      </c>
      <c r="T1280" t="b">
        <v>0</v>
      </c>
      <c r="U1280" s="7">
        <v>1012</v>
      </c>
      <c r="V1280" s="7">
        <v>13.92</v>
      </c>
      <c r="W1280" s="7">
        <v>23.64</v>
      </c>
      <c r="X1280" s="7">
        <v>0.75819999999999987</v>
      </c>
      <c r="Y1280" s="7">
        <v>1.4875</v>
      </c>
      <c r="Z1280" s="7">
        <v>5.4</v>
      </c>
      <c r="AA1280" s="7">
        <v>4.3499999999999996</v>
      </c>
      <c r="AB1280" s="14">
        <v>2.83</v>
      </c>
      <c r="AC1280" s="17">
        <v>0.133019</v>
      </c>
      <c r="AD1280" s="3">
        <v>0.866981</v>
      </c>
      <c r="AE1280" s="14" t="s">
        <v>197</v>
      </c>
      <c r="AF1280" s="13">
        <v>6</v>
      </c>
      <c r="AG1280" s="14">
        <v>6</v>
      </c>
      <c r="AH1280" s="13">
        <v>3</v>
      </c>
      <c r="AI1280" s="7">
        <v>3</v>
      </c>
      <c r="AJ1280" s="7">
        <v>0</v>
      </c>
      <c r="AK1280" s="7">
        <v>3</v>
      </c>
      <c r="AL1280" s="7">
        <v>3</v>
      </c>
      <c r="AM1280" s="14">
        <v>0</v>
      </c>
      <c r="AN1280" s="13">
        <v>3</v>
      </c>
      <c r="AO1280" s="14">
        <v>3</v>
      </c>
      <c r="AP1280" s="7" t="s">
        <v>64</v>
      </c>
      <c r="AQ1280" s="7" t="s">
        <v>62</v>
      </c>
      <c r="AR1280" s="7" t="s">
        <v>62</v>
      </c>
      <c r="AS1280" s="7" t="s">
        <v>70</v>
      </c>
      <c r="AT1280" s="7" t="s">
        <v>70</v>
      </c>
      <c r="AU1280" s="7" t="s">
        <v>5797</v>
      </c>
      <c r="AV1280" s="7" t="s">
        <v>70</v>
      </c>
      <c r="AW1280" s="7" t="s">
        <v>5797</v>
      </c>
      <c r="AX1280" s="12">
        <v>0</v>
      </c>
      <c r="AY1280" s="12">
        <v>0</v>
      </c>
      <c r="AZ1280" s="12">
        <v>0</v>
      </c>
      <c r="BA1280" s="12">
        <v>1</v>
      </c>
      <c r="BB1280" s="12">
        <v>1</v>
      </c>
      <c r="BC1280" s="12">
        <v>0</v>
      </c>
      <c r="BD1280" s="35">
        <v>1</v>
      </c>
      <c r="BE1280" s="12">
        <v>1</v>
      </c>
    </row>
    <row r="1281" spans="1:57" x14ac:dyDescent="0.35">
      <c r="A1281" s="7">
        <v>1280</v>
      </c>
      <c r="B1281" s="7">
        <v>1280</v>
      </c>
      <c r="C1281" s="7" t="s">
        <v>2777</v>
      </c>
      <c r="D1281" s="7" t="s">
        <v>2778</v>
      </c>
      <c r="E1281" s="13" t="s">
        <v>51</v>
      </c>
      <c r="F1281" s="7">
        <v>300</v>
      </c>
      <c r="G1281" s="7" t="s">
        <v>173</v>
      </c>
      <c r="H1281" s="7"/>
      <c r="I1281" s="14" t="s">
        <v>53</v>
      </c>
      <c r="J1281" s="13" t="s">
        <v>54</v>
      </c>
      <c r="K1281" s="7" t="s">
        <v>117</v>
      </c>
      <c r="L1281" s="7" t="s">
        <v>56</v>
      </c>
      <c r="M1281" s="7" t="s">
        <v>57</v>
      </c>
      <c r="N1281" s="7">
        <v>23</v>
      </c>
      <c r="O1281" s="7" t="s">
        <v>86</v>
      </c>
      <c r="P1281" s="7">
        <v>32</v>
      </c>
      <c r="Q1281" t="s">
        <v>7921</v>
      </c>
      <c r="R1281" s="7" t="s">
        <v>59</v>
      </c>
      <c r="S1281" s="14" t="s">
        <v>59</v>
      </c>
      <c r="T1281" t="b">
        <v>0</v>
      </c>
      <c r="U1281" s="7">
        <v>746</v>
      </c>
      <c r="V1281" s="7">
        <v>19.68</v>
      </c>
      <c r="W1281" s="7">
        <v>29.96</v>
      </c>
      <c r="X1281" s="7">
        <v>0.84260000000000002</v>
      </c>
      <c r="Y1281" s="7">
        <v>0.98458000000000001</v>
      </c>
      <c r="Z1281" s="7">
        <v>6.8</v>
      </c>
      <c r="AA1281" s="7">
        <v>3.42</v>
      </c>
      <c r="AB1281" s="14">
        <v>3.65</v>
      </c>
      <c r="AC1281" s="17">
        <v>3.6936999999999998E-3</v>
      </c>
      <c r="AD1281" s="3">
        <v>0.99630600000000002</v>
      </c>
      <c r="AE1281" s="14" t="s">
        <v>197</v>
      </c>
      <c r="AF1281" s="13">
        <v>6</v>
      </c>
      <c r="AG1281" s="14">
        <v>5</v>
      </c>
      <c r="AH1281" s="13">
        <v>3</v>
      </c>
      <c r="AI1281" s="7">
        <v>3</v>
      </c>
      <c r="AJ1281" s="7">
        <v>0</v>
      </c>
      <c r="AK1281" s="7">
        <v>2</v>
      </c>
      <c r="AL1281" s="7">
        <v>2</v>
      </c>
      <c r="AM1281" s="14">
        <v>0</v>
      </c>
      <c r="AN1281" s="13">
        <v>3</v>
      </c>
      <c r="AO1281" s="14">
        <v>3</v>
      </c>
      <c r="AP1281" s="7" t="s">
        <v>66</v>
      </c>
      <c r="AQ1281" s="7" t="s">
        <v>62</v>
      </c>
      <c r="AR1281" s="7" t="s">
        <v>66</v>
      </c>
      <c r="AS1281" s="7" t="s">
        <v>70</v>
      </c>
      <c r="AT1281" s="7" t="s">
        <v>62</v>
      </c>
      <c r="AU1281" s="7" t="s">
        <v>66</v>
      </c>
      <c r="AV1281" s="7" t="s">
        <v>70</v>
      </c>
      <c r="AW1281" s="7" t="s">
        <v>70</v>
      </c>
      <c r="AX1281" s="12">
        <v>0</v>
      </c>
      <c r="AY1281" s="12">
        <v>0</v>
      </c>
      <c r="AZ1281" s="12">
        <v>0</v>
      </c>
      <c r="BA1281" s="12">
        <v>1</v>
      </c>
      <c r="BB1281" s="12">
        <v>1</v>
      </c>
      <c r="BC1281" s="12">
        <v>0</v>
      </c>
      <c r="BD1281" s="35">
        <v>1</v>
      </c>
      <c r="BE1281" s="12">
        <v>1</v>
      </c>
    </row>
    <row r="1282" spans="1:57" x14ac:dyDescent="0.35">
      <c r="A1282" s="7">
        <v>1281</v>
      </c>
      <c r="B1282" s="7">
        <v>1281</v>
      </c>
      <c r="C1282" s="7" t="s">
        <v>2779</v>
      </c>
      <c r="D1282" s="7" t="s">
        <v>2780</v>
      </c>
      <c r="E1282" s="13" t="s">
        <v>51</v>
      </c>
      <c r="F1282" s="7">
        <v>300</v>
      </c>
      <c r="G1282" s="7" t="s">
        <v>126</v>
      </c>
      <c r="H1282" s="7"/>
      <c r="I1282" s="14" t="s">
        <v>53</v>
      </c>
      <c r="J1282" s="13" t="s">
        <v>54</v>
      </c>
      <c r="K1282" s="7" t="s">
        <v>117</v>
      </c>
      <c r="L1282" s="7" t="s">
        <v>87</v>
      </c>
      <c r="M1282" s="7" t="s">
        <v>57</v>
      </c>
      <c r="N1282" s="7">
        <v>19.600000000000001</v>
      </c>
      <c r="O1282" s="7" t="s">
        <v>109</v>
      </c>
      <c r="P1282" s="7"/>
      <c r="Q1282" t="s">
        <v>7897</v>
      </c>
      <c r="R1282" s="7" t="s">
        <v>59</v>
      </c>
      <c r="S1282" s="14" t="s">
        <v>59</v>
      </c>
      <c r="T1282" t="b">
        <v>0</v>
      </c>
      <c r="U1282" s="7">
        <v>555</v>
      </c>
      <c r="V1282" s="7">
        <v>15.46</v>
      </c>
      <c r="W1282" s="7">
        <v>25.54</v>
      </c>
      <c r="X1282" s="7">
        <v>0.58840000000000003</v>
      </c>
      <c r="Y1282" s="7">
        <v>0.98262000000000005</v>
      </c>
      <c r="Z1282" s="7">
        <v>5.9</v>
      </c>
      <c r="AA1282" s="7">
        <v>3.74</v>
      </c>
      <c r="AB1282" s="14">
        <v>3.65</v>
      </c>
      <c r="AC1282" s="17">
        <v>1E-4</v>
      </c>
      <c r="AD1282" s="3">
        <v>0.99990000000000001</v>
      </c>
      <c r="AE1282" s="14" t="s">
        <v>197</v>
      </c>
      <c r="AF1282" s="13">
        <v>6</v>
      </c>
      <c r="AG1282" s="14">
        <v>5</v>
      </c>
      <c r="AH1282" s="13">
        <v>3</v>
      </c>
      <c r="AI1282" s="7">
        <v>3</v>
      </c>
      <c r="AJ1282" s="7">
        <v>0</v>
      </c>
      <c r="AK1282" s="7">
        <v>2</v>
      </c>
      <c r="AL1282" s="7">
        <v>2</v>
      </c>
      <c r="AM1282" s="14">
        <v>0</v>
      </c>
      <c r="AN1282" s="13">
        <v>3</v>
      </c>
      <c r="AO1282" s="14">
        <v>3</v>
      </c>
      <c r="AP1282" s="7" t="s">
        <v>66</v>
      </c>
      <c r="AQ1282" s="7" t="s">
        <v>62</v>
      </c>
      <c r="AR1282" s="7" t="s">
        <v>66</v>
      </c>
      <c r="AS1282" s="7" t="s">
        <v>70</v>
      </c>
      <c r="AT1282" s="7" t="s">
        <v>62</v>
      </c>
      <c r="AU1282" s="7" t="s">
        <v>66</v>
      </c>
      <c r="AV1282" s="7" t="s">
        <v>70</v>
      </c>
      <c r="AW1282" s="7" t="s">
        <v>70</v>
      </c>
      <c r="AX1282" s="12">
        <v>0</v>
      </c>
      <c r="AY1282" s="12">
        <v>0</v>
      </c>
      <c r="AZ1282" s="12">
        <v>0</v>
      </c>
      <c r="BA1282" s="12">
        <v>1</v>
      </c>
      <c r="BB1282" s="12">
        <v>1</v>
      </c>
      <c r="BC1282" s="12">
        <v>0</v>
      </c>
      <c r="BD1282" s="35">
        <v>1</v>
      </c>
      <c r="BE1282" s="12">
        <v>1</v>
      </c>
    </row>
    <row r="1283" spans="1:57" x14ac:dyDescent="0.35">
      <c r="A1283" s="7">
        <v>1282</v>
      </c>
      <c r="B1283" s="7">
        <v>1282</v>
      </c>
      <c r="C1283" s="7" t="s">
        <v>2781</v>
      </c>
      <c r="D1283" s="7" t="s">
        <v>2782</v>
      </c>
      <c r="E1283" s="13" t="s">
        <v>51</v>
      </c>
      <c r="F1283" s="7">
        <v>300</v>
      </c>
      <c r="G1283" s="7" t="s">
        <v>169</v>
      </c>
      <c r="H1283" s="7"/>
      <c r="I1283" s="14" t="s">
        <v>53</v>
      </c>
      <c r="J1283" s="13" t="s">
        <v>54</v>
      </c>
      <c r="K1283" s="7" t="s">
        <v>106</v>
      </c>
      <c r="L1283" s="7" t="s">
        <v>87</v>
      </c>
      <c r="M1283" s="7" t="s">
        <v>57</v>
      </c>
      <c r="N1283" s="7">
        <v>28</v>
      </c>
      <c r="O1283" s="7" t="s">
        <v>86</v>
      </c>
      <c r="P1283" s="7">
        <v>41</v>
      </c>
      <c r="Q1283" t="s">
        <v>7875</v>
      </c>
      <c r="R1283" s="7" t="s">
        <v>59</v>
      </c>
      <c r="S1283" s="14" t="s">
        <v>59</v>
      </c>
      <c r="T1283" t="b">
        <v>0</v>
      </c>
      <c r="U1283" s="7">
        <v>844</v>
      </c>
      <c r="V1283" s="7">
        <v>17.739999999999998</v>
      </c>
      <c r="W1283" s="7">
        <v>26.84</v>
      </c>
      <c r="X1283" s="7">
        <v>0.56753340000000008</v>
      </c>
      <c r="Y1283" s="7">
        <v>1.2173400000000001</v>
      </c>
      <c r="Z1283" s="7">
        <v>6.5</v>
      </c>
      <c r="AA1283" s="7">
        <v>2.94</v>
      </c>
      <c r="AB1283" s="14">
        <v>3.49</v>
      </c>
      <c r="AC1283" s="17">
        <v>1E-4</v>
      </c>
      <c r="AD1283" s="3">
        <v>0.99990000000000001</v>
      </c>
      <c r="AE1283" s="14" t="s">
        <v>197</v>
      </c>
      <c r="AF1283" s="13">
        <v>6</v>
      </c>
      <c r="AG1283" s="14">
        <v>5</v>
      </c>
      <c r="AH1283" s="13">
        <v>3</v>
      </c>
      <c r="AI1283" s="7">
        <v>3</v>
      </c>
      <c r="AJ1283" s="7">
        <v>0</v>
      </c>
      <c r="AK1283" s="7">
        <v>2</v>
      </c>
      <c r="AL1283" s="7">
        <v>2</v>
      </c>
      <c r="AM1283" s="14">
        <v>0</v>
      </c>
      <c r="AN1283" s="13">
        <v>3</v>
      </c>
      <c r="AO1283" s="14">
        <v>3</v>
      </c>
      <c r="AP1283" s="7" t="s">
        <v>66</v>
      </c>
      <c r="AQ1283" s="7" t="s">
        <v>62</v>
      </c>
      <c r="AR1283" s="7" t="s">
        <v>66</v>
      </c>
      <c r="AS1283" s="7" t="s">
        <v>70</v>
      </c>
      <c r="AT1283" s="7" t="s">
        <v>62</v>
      </c>
      <c r="AU1283" s="7" t="s">
        <v>66</v>
      </c>
      <c r="AV1283" s="7" t="s">
        <v>70</v>
      </c>
      <c r="AW1283" s="7" t="s">
        <v>70</v>
      </c>
      <c r="AX1283" s="12">
        <v>0</v>
      </c>
      <c r="AY1283" s="12">
        <v>0</v>
      </c>
      <c r="AZ1283" s="12">
        <v>0</v>
      </c>
      <c r="BA1283" s="12">
        <v>1</v>
      </c>
      <c r="BB1283" s="12">
        <v>1</v>
      </c>
      <c r="BC1283" s="12">
        <v>0</v>
      </c>
      <c r="BD1283" s="35">
        <v>1</v>
      </c>
      <c r="BE1283" s="12">
        <v>1</v>
      </c>
    </row>
    <row r="1284" spans="1:57" x14ac:dyDescent="0.35">
      <c r="A1284" s="7">
        <v>1283</v>
      </c>
      <c r="B1284" s="7">
        <v>1283</v>
      </c>
      <c r="C1284" s="7" t="s">
        <v>2783</v>
      </c>
      <c r="D1284" s="7" t="s">
        <v>2784</v>
      </c>
      <c r="E1284" s="13" t="s">
        <v>51</v>
      </c>
      <c r="F1284" s="7">
        <v>300</v>
      </c>
      <c r="G1284" s="7" t="s">
        <v>169</v>
      </c>
      <c r="H1284" s="7"/>
      <c r="I1284" s="14" t="s">
        <v>53</v>
      </c>
      <c r="J1284" s="13" t="s">
        <v>54</v>
      </c>
      <c r="K1284" s="7" t="s">
        <v>107</v>
      </c>
      <c r="L1284" s="7" t="s">
        <v>56</v>
      </c>
      <c r="M1284" s="7" t="s">
        <v>57</v>
      </c>
      <c r="N1284" s="7">
        <v>28</v>
      </c>
      <c r="O1284" s="7" t="s">
        <v>85</v>
      </c>
      <c r="P1284" s="7">
        <v>44</v>
      </c>
      <c r="Q1284" t="s">
        <v>7943</v>
      </c>
      <c r="R1284" s="7" t="s">
        <v>59</v>
      </c>
      <c r="S1284" s="14" t="s">
        <v>59</v>
      </c>
      <c r="T1284" t="b">
        <v>0</v>
      </c>
      <c r="U1284" s="7">
        <v>1085</v>
      </c>
      <c r="V1284" s="7">
        <v>20.34</v>
      </c>
      <c r="W1284" s="7">
        <v>28.5</v>
      </c>
      <c r="X1284" s="7">
        <v>0.62773319999999999</v>
      </c>
      <c r="Y1284" s="7">
        <v>1.5106999999999999</v>
      </c>
      <c r="Z1284" s="7">
        <v>6.5</v>
      </c>
      <c r="AA1284" s="7">
        <v>3.07</v>
      </c>
      <c r="AB1284" s="14">
        <v>3.42</v>
      </c>
      <c r="AC1284" s="17">
        <v>1E-4</v>
      </c>
      <c r="AD1284" s="3">
        <v>0.99990000000000001</v>
      </c>
      <c r="AE1284" s="14" t="s">
        <v>197</v>
      </c>
      <c r="AF1284" s="13">
        <v>6</v>
      </c>
      <c r="AG1284" s="14">
        <v>5</v>
      </c>
      <c r="AH1284" s="13">
        <v>3</v>
      </c>
      <c r="AI1284" s="7">
        <v>3</v>
      </c>
      <c r="AJ1284" s="7">
        <v>0</v>
      </c>
      <c r="AK1284" s="7">
        <v>2</v>
      </c>
      <c r="AL1284" s="7">
        <v>2</v>
      </c>
      <c r="AM1284" s="14">
        <v>0</v>
      </c>
      <c r="AN1284" s="13">
        <v>3</v>
      </c>
      <c r="AO1284" s="14">
        <v>3</v>
      </c>
      <c r="AP1284" s="7" t="s">
        <v>66</v>
      </c>
      <c r="AQ1284" s="7" t="s">
        <v>62</v>
      </c>
      <c r="AR1284" s="7" t="s">
        <v>66</v>
      </c>
      <c r="AS1284" s="7" t="s">
        <v>70</v>
      </c>
      <c r="AT1284" s="7" t="s">
        <v>62</v>
      </c>
      <c r="AU1284" s="7" t="s">
        <v>66</v>
      </c>
      <c r="AV1284" s="7" t="s">
        <v>70</v>
      </c>
      <c r="AW1284" s="7" t="s">
        <v>70</v>
      </c>
      <c r="AX1284" s="12">
        <v>0</v>
      </c>
      <c r="AY1284" s="12">
        <v>0</v>
      </c>
      <c r="AZ1284" s="12">
        <v>0</v>
      </c>
      <c r="BA1284" s="12">
        <v>1</v>
      </c>
      <c r="BB1284" s="12">
        <v>1</v>
      </c>
      <c r="BC1284" s="12">
        <v>0</v>
      </c>
      <c r="BD1284" s="35">
        <v>1</v>
      </c>
      <c r="BE1284" s="12">
        <v>1</v>
      </c>
    </row>
    <row r="1285" spans="1:57" x14ac:dyDescent="0.35">
      <c r="A1285" s="7">
        <v>1284</v>
      </c>
      <c r="B1285" s="7">
        <v>1284</v>
      </c>
      <c r="C1285" s="7" t="s">
        <v>2785</v>
      </c>
      <c r="D1285" s="7" t="s">
        <v>2786</v>
      </c>
      <c r="E1285" s="13" t="s">
        <v>51</v>
      </c>
      <c r="F1285" s="7">
        <v>300</v>
      </c>
      <c r="G1285" s="7" t="s">
        <v>169</v>
      </c>
      <c r="H1285" s="7">
        <v>1219</v>
      </c>
      <c r="I1285" s="14" t="s">
        <v>53</v>
      </c>
      <c r="J1285" s="13" t="s">
        <v>54</v>
      </c>
      <c r="K1285" s="7" t="s">
        <v>118</v>
      </c>
      <c r="L1285" s="7" t="s">
        <v>87</v>
      </c>
      <c r="M1285" s="7" t="s">
        <v>57</v>
      </c>
      <c r="N1285" s="7">
        <v>23</v>
      </c>
      <c r="O1285" s="7" t="s">
        <v>86</v>
      </c>
      <c r="P1285" s="7">
        <v>43</v>
      </c>
      <c r="Q1285" t="s">
        <v>7875</v>
      </c>
      <c r="R1285" s="7" t="s">
        <v>59</v>
      </c>
      <c r="S1285" s="14" t="s">
        <v>59</v>
      </c>
      <c r="T1285" t="b">
        <v>0</v>
      </c>
      <c r="U1285" s="7">
        <v>1036</v>
      </c>
      <c r="V1285" s="7">
        <v>18.82</v>
      </c>
      <c r="W1285" s="7">
        <v>27.26</v>
      </c>
      <c r="X1285" s="7">
        <v>0.55020000000000002</v>
      </c>
      <c r="Y1285" s="7">
        <v>1.4835799999999999</v>
      </c>
      <c r="Z1285" s="7"/>
      <c r="AA1285" s="7"/>
      <c r="AB1285" s="14"/>
      <c r="AC1285" s="17">
        <v>1E-4</v>
      </c>
      <c r="AD1285" s="3">
        <v>0.99990000000000001</v>
      </c>
      <c r="AE1285" s="14" t="s">
        <v>197</v>
      </c>
      <c r="AF1285" s="13">
        <v>6</v>
      </c>
      <c r="AG1285" s="14">
        <v>5</v>
      </c>
      <c r="AH1285" s="13">
        <v>3</v>
      </c>
      <c r="AI1285" s="7">
        <v>3</v>
      </c>
      <c r="AJ1285" s="7">
        <v>0</v>
      </c>
      <c r="AK1285" s="7">
        <v>2</v>
      </c>
      <c r="AL1285" s="7">
        <v>2</v>
      </c>
      <c r="AM1285" s="14">
        <v>0</v>
      </c>
      <c r="AN1285" s="13">
        <v>3</v>
      </c>
      <c r="AO1285" s="14">
        <v>3</v>
      </c>
      <c r="AP1285" s="7" t="s">
        <v>66</v>
      </c>
      <c r="AQ1285" s="7" t="s">
        <v>62</v>
      </c>
      <c r="AR1285" s="7" t="s">
        <v>66</v>
      </c>
      <c r="AS1285" s="7" t="s">
        <v>70</v>
      </c>
      <c r="AT1285" s="7" t="s">
        <v>62</v>
      </c>
      <c r="AU1285" s="7" t="s">
        <v>66</v>
      </c>
      <c r="AV1285" s="7" t="s">
        <v>70</v>
      </c>
      <c r="AW1285" s="7" t="s">
        <v>70</v>
      </c>
      <c r="AX1285" s="12">
        <v>0</v>
      </c>
      <c r="AY1285" s="12">
        <v>0</v>
      </c>
      <c r="AZ1285" s="12">
        <v>0</v>
      </c>
      <c r="BA1285" s="12">
        <v>1</v>
      </c>
      <c r="BB1285" s="12">
        <v>1</v>
      </c>
      <c r="BC1285" s="12">
        <v>0</v>
      </c>
      <c r="BD1285" s="35">
        <v>1</v>
      </c>
      <c r="BE1285" s="12">
        <v>1</v>
      </c>
    </row>
    <row r="1286" spans="1:57" x14ac:dyDescent="0.35">
      <c r="A1286" s="7">
        <v>1285</v>
      </c>
      <c r="B1286" s="7">
        <v>1285</v>
      </c>
      <c r="C1286" s="7" t="s">
        <v>2787</v>
      </c>
      <c r="D1286" s="7" t="s">
        <v>2788</v>
      </c>
      <c r="E1286" s="13" t="s">
        <v>51</v>
      </c>
      <c r="F1286" s="7">
        <v>300</v>
      </c>
      <c r="G1286" s="7" t="s">
        <v>100</v>
      </c>
      <c r="H1286" s="7">
        <v>100</v>
      </c>
      <c r="I1286" s="14" t="s">
        <v>53</v>
      </c>
      <c r="J1286" s="13" t="s">
        <v>54</v>
      </c>
      <c r="K1286" s="7" t="s">
        <v>160</v>
      </c>
      <c r="L1286" s="7" t="s">
        <v>87</v>
      </c>
      <c r="M1286" s="7" t="s">
        <v>57</v>
      </c>
      <c r="N1286" s="7">
        <v>23</v>
      </c>
      <c r="O1286" s="7" t="s">
        <v>109</v>
      </c>
      <c r="P1286" s="7">
        <v>53</v>
      </c>
      <c r="Q1286" t="s">
        <v>7921</v>
      </c>
      <c r="R1286" s="7" t="s">
        <v>59</v>
      </c>
      <c r="S1286" s="14" t="s">
        <v>59</v>
      </c>
      <c r="T1286" t="b">
        <v>0</v>
      </c>
      <c r="U1286" s="7">
        <v>976</v>
      </c>
      <c r="V1286" s="7">
        <v>22.4</v>
      </c>
      <c r="W1286" s="7">
        <v>32.22</v>
      </c>
      <c r="X1286" s="7">
        <v>0.90413399999999999</v>
      </c>
      <c r="Y1286" s="7">
        <v>1.3188800000000001</v>
      </c>
      <c r="Z1286" s="7">
        <v>6.1</v>
      </c>
      <c r="AA1286" s="7">
        <v>5.43</v>
      </c>
      <c r="AB1286" s="14">
        <v>2.52</v>
      </c>
      <c r="AC1286" s="17">
        <v>1E-4</v>
      </c>
      <c r="AD1286" s="3">
        <v>0.99990000000000001</v>
      </c>
      <c r="AE1286" s="14" t="s">
        <v>197</v>
      </c>
      <c r="AF1286" s="13">
        <v>6</v>
      </c>
      <c r="AG1286" s="14">
        <v>5</v>
      </c>
      <c r="AH1286" s="13">
        <v>3</v>
      </c>
      <c r="AI1286" s="7">
        <v>3</v>
      </c>
      <c r="AJ1286" s="7">
        <v>0</v>
      </c>
      <c r="AK1286" s="7">
        <v>2</v>
      </c>
      <c r="AL1286" s="7">
        <v>2</v>
      </c>
      <c r="AM1286" s="14">
        <v>0</v>
      </c>
      <c r="AN1286" s="13">
        <v>3</v>
      </c>
      <c r="AO1286" s="14">
        <v>3</v>
      </c>
      <c r="AP1286" s="7" t="s">
        <v>66</v>
      </c>
      <c r="AQ1286" s="7" t="s">
        <v>62</v>
      </c>
      <c r="AR1286" s="7" t="s">
        <v>66</v>
      </c>
      <c r="AS1286" s="7" t="s">
        <v>70</v>
      </c>
      <c r="AT1286" s="7" t="s">
        <v>62</v>
      </c>
      <c r="AU1286" s="7" t="s">
        <v>66</v>
      </c>
      <c r="AV1286" s="7" t="s">
        <v>70</v>
      </c>
      <c r="AW1286" s="7" t="s">
        <v>70</v>
      </c>
      <c r="AX1286" s="12">
        <v>0</v>
      </c>
      <c r="AY1286" s="12">
        <v>0</v>
      </c>
      <c r="AZ1286" s="12">
        <v>0</v>
      </c>
      <c r="BA1286" s="12">
        <v>1</v>
      </c>
      <c r="BB1286" s="12">
        <v>1</v>
      </c>
      <c r="BC1286" s="12">
        <v>0</v>
      </c>
      <c r="BD1286" s="35">
        <v>1</v>
      </c>
      <c r="BE1286" s="12">
        <v>1</v>
      </c>
    </row>
    <row r="1287" spans="1:57" x14ac:dyDescent="0.35">
      <c r="A1287" s="7">
        <v>1286</v>
      </c>
      <c r="B1287" s="7">
        <v>1286</v>
      </c>
      <c r="C1287" s="7" t="s">
        <v>2789</v>
      </c>
      <c r="D1287" s="7" t="s">
        <v>2790</v>
      </c>
      <c r="E1287" s="13" t="s">
        <v>51</v>
      </c>
      <c r="F1287" s="7">
        <v>300</v>
      </c>
      <c r="G1287" s="7" t="s">
        <v>169</v>
      </c>
      <c r="H1287" s="7">
        <v>1219</v>
      </c>
      <c r="I1287" s="14" t="s">
        <v>53</v>
      </c>
      <c r="J1287" s="13" t="s">
        <v>54</v>
      </c>
      <c r="K1287" s="7" t="s">
        <v>99</v>
      </c>
      <c r="L1287" s="7" t="s">
        <v>56</v>
      </c>
      <c r="M1287" s="7" t="s">
        <v>57</v>
      </c>
      <c r="N1287" s="7">
        <v>24</v>
      </c>
      <c r="O1287" s="7" t="s">
        <v>86</v>
      </c>
      <c r="P1287" s="7">
        <v>47</v>
      </c>
      <c r="Q1287" t="s">
        <v>7875</v>
      </c>
      <c r="R1287" s="7" t="s">
        <v>59</v>
      </c>
      <c r="S1287" s="14" t="s">
        <v>59</v>
      </c>
      <c r="T1287" t="b">
        <v>0</v>
      </c>
      <c r="U1287" s="7">
        <v>1064</v>
      </c>
      <c r="V1287" s="7">
        <v>16.899999999999999</v>
      </c>
      <c r="W1287" s="7">
        <v>25.38</v>
      </c>
      <c r="X1287" s="7">
        <v>0.48199979999999998</v>
      </c>
      <c r="Y1287" s="7">
        <v>1.5819000000000001</v>
      </c>
      <c r="Z1287" s="7"/>
      <c r="AA1287" s="7"/>
      <c r="AB1287" s="14"/>
      <c r="AC1287" s="17">
        <v>1E-4</v>
      </c>
      <c r="AD1287" s="3">
        <v>0.99990000000000001</v>
      </c>
      <c r="AE1287" s="14" t="s">
        <v>197</v>
      </c>
      <c r="AF1287" s="13">
        <v>6</v>
      </c>
      <c r="AG1287" s="14">
        <v>5</v>
      </c>
      <c r="AH1287" s="13">
        <v>3</v>
      </c>
      <c r="AI1287" s="7">
        <v>3</v>
      </c>
      <c r="AJ1287" s="7">
        <v>0</v>
      </c>
      <c r="AK1287" s="7">
        <v>2</v>
      </c>
      <c r="AL1287" s="7">
        <v>2</v>
      </c>
      <c r="AM1287" s="14">
        <v>0</v>
      </c>
      <c r="AN1287" s="13">
        <v>3</v>
      </c>
      <c r="AO1287" s="14">
        <v>3</v>
      </c>
      <c r="AP1287" s="7" t="s">
        <v>66</v>
      </c>
      <c r="AQ1287" s="7" t="s">
        <v>62</v>
      </c>
      <c r="AR1287" s="7" t="s">
        <v>66</v>
      </c>
      <c r="AS1287" s="7" t="s">
        <v>70</v>
      </c>
      <c r="AT1287" s="7" t="s">
        <v>62</v>
      </c>
      <c r="AU1287" s="7" t="s">
        <v>66</v>
      </c>
      <c r="AV1287" s="7" t="s">
        <v>70</v>
      </c>
      <c r="AW1287" s="7" t="s">
        <v>70</v>
      </c>
      <c r="AX1287" s="12" t="s">
        <v>5797</v>
      </c>
      <c r="AY1287" s="12">
        <v>0</v>
      </c>
      <c r="AZ1287" s="12">
        <v>0</v>
      </c>
      <c r="BA1287" s="12">
        <v>1</v>
      </c>
      <c r="BB1287" s="12">
        <v>1</v>
      </c>
      <c r="BC1287" s="12">
        <v>0</v>
      </c>
      <c r="BD1287" s="35">
        <v>1</v>
      </c>
      <c r="BE1287" s="12">
        <v>1</v>
      </c>
    </row>
    <row r="1288" spans="1:57" x14ac:dyDescent="0.35">
      <c r="A1288" s="7">
        <v>1287</v>
      </c>
      <c r="B1288" s="7">
        <v>1287</v>
      </c>
      <c r="C1288" s="7" t="s">
        <v>2791</v>
      </c>
      <c r="D1288" s="7" t="s">
        <v>2792</v>
      </c>
      <c r="E1288" s="13" t="s">
        <v>51</v>
      </c>
      <c r="F1288" s="7">
        <v>300</v>
      </c>
      <c r="G1288" s="7" t="s">
        <v>100</v>
      </c>
      <c r="H1288" s="7">
        <v>1950</v>
      </c>
      <c r="I1288" s="14" t="s">
        <v>53</v>
      </c>
      <c r="J1288" s="13" t="s">
        <v>54</v>
      </c>
      <c r="K1288" s="7" t="s">
        <v>96</v>
      </c>
      <c r="L1288" s="7" t="s">
        <v>56</v>
      </c>
      <c r="M1288" s="7" t="s">
        <v>57</v>
      </c>
      <c r="N1288" s="7">
        <v>26</v>
      </c>
      <c r="O1288" s="7" t="s">
        <v>58</v>
      </c>
      <c r="P1288" s="7">
        <v>38</v>
      </c>
      <c r="Q1288" t="s">
        <v>7914</v>
      </c>
      <c r="R1288" s="7" t="s">
        <v>77</v>
      </c>
      <c r="S1288" s="14" t="s">
        <v>56</v>
      </c>
      <c r="T1288" t="b">
        <v>0</v>
      </c>
      <c r="U1288" s="7">
        <v>461</v>
      </c>
      <c r="V1288" s="7">
        <v>9.42</v>
      </c>
      <c r="W1288" s="7">
        <v>25.48</v>
      </c>
      <c r="X1288" s="7">
        <v>0.84813320000000003</v>
      </c>
      <c r="Y1288" s="7">
        <v>0.66368000000000005</v>
      </c>
      <c r="Z1288" s="7">
        <v>7.3</v>
      </c>
      <c r="AA1288" s="7">
        <v>5.16</v>
      </c>
      <c r="AB1288" s="14">
        <v>2.6</v>
      </c>
      <c r="AC1288" s="17">
        <v>3.0062499999999999E-2</v>
      </c>
      <c r="AD1288" s="3">
        <v>0.96993700000000005</v>
      </c>
      <c r="AE1288" s="14" t="s">
        <v>197</v>
      </c>
      <c r="AF1288" s="13">
        <v>5</v>
      </c>
      <c r="AG1288" s="14">
        <v>4</v>
      </c>
      <c r="AH1288" s="13">
        <v>4</v>
      </c>
      <c r="AI1288" s="7">
        <v>4</v>
      </c>
      <c r="AJ1288" s="7">
        <v>0</v>
      </c>
      <c r="AK1288" s="7">
        <v>3</v>
      </c>
      <c r="AL1288" s="7">
        <v>3</v>
      </c>
      <c r="AM1288" s="14">
        <v>0</v>
      </c>
      <c r="AN1288" s="13">
        <v>1</v>
      </c>
      <c r="AO1288" s="14">
        <v>1</v>
      </c>
      <c r="AP1288" s="7" t="s">
        <v>66</v>
      </c>
      <c r="AQ1288" s="7" t="s">
        <v>62</v>
      </c>
      <c r="AR1288" s="7" t="s">
        <v>62</v>
      </c>
      <c r="AS1288" s="7" t="s">
        <v>70</v>
      </c>
      <c r="AT1288" s="7" t="s">
        <v>62</v>
      </c>
      <c r="AU1288" s="7" t="s">
        <v>66</v>
      </c>
      <c r="AV1288" s="7" t="s">
        <v>70</v>
      </c>
      <c r="AW1288" s="7" t="s">
        <v>5797</v>
      </c>
      <c r="AX1288" s="12">
        <v>0</v>
      </c>
      <c r="AY1288" s="12">
        <v>0</v>
      </c>
      <c r="AZ1288" s="12">
        <v>0</v>
      </c>
      <c r="BA1288" s="12" t="s">
        <v>5797</v>
      </c>
      <c r="BB1288" s="12">
        <v>1</v>
      </c>
      <c r="BC1288" s="12">
        <v>0</v>
      </c>
      <c r="BD1288" s="35" t="s">
        <v>5797</v>
      </c>
      <c r="BE1288" s="12" t="s">
        <v>5797</v>
      </c>
    </row>
    <row r="1289" spans="1:57" x14ac:dyDescent="0.35">
      <c r="A1289" s="7">
        <v>1288</v>
      </c>
      <c r="B1289" s="7">
        <v>1288</v>
      </c>
      <c r="C1289" s="7" t="s">
        <v>2793</v>
      </c>
      <c r="D1289" s="7" t="s">
        <v>2794</v>
      </c>
      <c r="E1289" s="13" t="s">
        <v>51</v>
      </c>
      <c r="F1289" s="7">
        <v>300</v>
      </c>
      <c r="G1289" s="7" t="s">
        <v>100</v>
      </c>
      <c r="H1289" s="7">
        <v>1700</v>
      </c>
      <c r="I1289" s="14" t="s">
        <v>53</v>
      </c>
      <c r="J1289" s="13" t="s">
        <v>54</v>
      </c>
      <c r="K1289" s="7" t="s">
        <v>72</v>
      </c>
      <c r="L1289" s="7" t="s">
        <v>56</v>
      </c>
      <c r="M1289" s="7" t="s">
        <v>57</v>
      </c>
      <c r="N1289" s="7">
        <v>17</v>
      </c>
      <c r="O1289" s="7" t="s">
        <v>58</v>
      </c>
      <c r="P1289" s="7">
        <v>36</v>
      </c>
      <c r="Q1289" t="s">
        <v>7875</v>
      </c>
      <c r="R1289" s="7" t="s">
        <v>59</v>
      </c>
      <c r="S1289" s="14" t="s">
        <v>56</v>
      </c>
      <c r="T1289" t="b">
        <v>0</v>
      </c>
      <c r="U1289" s="7">
        <v>979</v>
      </c>
      <c r="V1289" s="7">
        <v>20.94</v>
      </c>
      <c r="W1289" s="7">
        <v>28.4</v>
      </c>
      <c r="X1289" s="7">
        <v>0.81993400000000016</v>
      </c>
      <c r="Y1289" s="7">
        <v>1.4792000000000001</v>
      </c>
      <c r="Z1289" s="7">
        <v>5.8</v>
      </c>
      <c r="AA1289" s="7">
        <v>4.1900000000000004</v>
      </c>
      <c r="AB1289" s="14">
        <v>2.5</v>
      </c>
      <c r="AC1289" s="17">
        <v>7.4634699999999998E-2</v>
      </c>
      <c r="AD1289" s="3">
        <v>0.92536499999999999</v>
      </c>
      <c r="AE1289" s="14" t="s">
        <v>197</v>
      </c>
      <c r="AF1289" s="13">
        <v>5</v>
      </c>
      <c r="AG1289" s="14">
        <v>4</v>
      </c>
      <c r="AH1289" s="13">
        <v>4</v>
      </c>
      <c r="AI1289" s="7">
        <v>4</v>
      </c>
      <c r="AJ1289" s="7">
        <v>0</v>
      </c>
      <c r="AK1289" s="7">
        <v>3</v>
      </c>
      <c r="AL1289" s="7">
        <v>3</v>
      </c>
      <c r="AM1289" s="14">
        <v>0</v>
      </c>
      <c r="AN1289" s="13">
        <v>1</v>
      </c>
      <c r="AO1289" s="14">
        <v>1</v>
      </c>
      <c r="AP1289" s="7" t="s">
        <v>66</v>
      </c>
      <c r="AQ1289" s="7" t="s">
        <v>62</v>
      </c>
      <c r="AR1289" s="7" t="s">
        <v>62</v>
      </c>
      <c r="AS1289" s="7" t="s">
        <v>70</v>
      </c>
      <c r="AT1289" s="7" t="s">
        <v>62</v>
      </c>
      <c r="AU1289" s="7" t="s">
        <v>66</v>
      </c>
      <c r="AV1289" s="7" t="s">
        <v>70</v>
      </c>
      <c r="AW1289" s="7" t="s">
        <v>5797</v>
      </c>
      <c r="AX1289" s="12">
        <v>0</v>
      </c>
      <c r="AY1289" s="12">
        <v>0</v>
      </c>
      <c r="AZ1289" s="12">
        <v>0</v>
      </c>
      <c r="BA1289" s="12">
        <v>1</v>
      </c>
      <c r="BB1289" s="12">
        <v>1</v>
      </c>
      <c r="BC1289" s="12">
        <v>0</v>
      </c>
      <c r="BD1289" s="35" t="s">
        <v>5797</v>
      </c>
      <c r="BE1289" s="12" t="s">
        <v>5797</v>
      </c>
    </row>
    <row r="1290" spans="1:57" x14ac:dyDescent="0.35">
      <c r="A1290" s="7">
        <v>1289</v>
      </c>
      <c r="B1290" s="7">
        <v>1289</v>
      </c>
      <c r="C1290" s="7" t="s">
        <v>2795</v>
      </c>
      <c r="D1290" s="7" t="s">
        <v>2796</v>
      </c>
      <c r="E1290" s="13" t="s">
        <v>51</v>
      </c>
      <c r="F1290" s="7">
        <v>300</v>
      </c>
      <c r="G1290" s="7" t="s">
        <v>80</v>
      </c>
      <c r="H1290" s="7">
        <v>2134</v>
      </c>
      <c r="I1290" s="14" t="s">
        <v>53</v>
      </c>
      <c r="J1290" s="13" t="s">
        <v>54</v>
      </c>
      <c r="K1290" s="7" t="s">
        <v>92</v>
      </c>
      <c r="L1290" s="7" t="s">
        <v>56</v>
      </c>
      <c r="M1290" s="7" t="s">
        <v>57</v>
      </c>
      <c r="N1290" s="7">
        <v>23</v>
      </c>
      <c r="O1290" s="7" t="s">
        <v>86</v>
      </c>
      <c r="P1290" s="7">
        <v>45</v>
      </c>
      <c r="Q1290" t="s">
        <v>7881</v>
      </c>
      <c r="R1290" s="7" t="s">
        <v>59</v>
      </c>
      <c r="S1290" s="14" t="s">
        <v>59</v>
      </c>
      <c r="T1290" t="b">
        <v>0</v>
      </c>
      <c r="U1290" s="7">
        <v>362</v>
      </c>
      <c r="V1290" s="7">
        <v>11</v>
      </c>
      <c r="W1290" s="7">
        <v>21.56</v>
      </c>
      <c r="X1290" s="7">
        <v>0.46879999999999999</v>
      </c>
      <c r="Y1290" s="7">
        <v>0.78932000000000002</v>
      </c>
      <c r="Z1290" s="7"/>
      <c r="AA1290" s="7"/>
      <c r="AB1290" s="14"/>
      <c r="AC1290" s="17">
        <v>7.3184899999999997E-2</v>
      </c>
      <c r="AD1290" s="3">
        <v>0.92681500000000006</v>
      </c>
      <c r="AE1290" s="14" t="s">
        <v>197</v>
      </c>
      <c r="AF1290" s="13">
        <v>5</v>
      </c>
      <c r="AG1290" s="14">
        <v>4</v>
      </c>
      <c r="AH1290" s="13">
        <v>4</v>
      </c>
      <c r="AI1290" s="7">
        <v>4</v>
      </c>
      <c r="AJ1290" s="7">
        <v>0</v>
      </c>
      <c r="AK1290" s="7">
        <v>3</v>
      </c>
      <c r="AL1290" s="7">
        <v>3</v>
      </c>
      <c r="AM1290" s="14">
        <v>0</v>
      </c>
      <c r="AN1290" s="13">
        <v>1</v>
      </c>
      <c r="AO1290" s="14">
        <v>1</v>
      </c>
      <c r="AP1290" s="7" t="s">
        <v>66</v>
      </c>
      <c r="AQ1290" s="7" t="s">
        <v>62</v>
      </c>
      <c r="AR1290" s="7" t="s">
        <v>62</v>
      </c>
      <c r="AS1290" s="7" t="s">
        <v>70</v>
      </c>
      <c r="AT1290" s="7" t="s">
        <v>62</v>
      </c>
      <c r="AU1290" s="7" t="s">
        <v>66</v>
      </c>
      <c r="AV1290" s="7" t="s">
        <v>5797</v>
      </c>
      <c r="AW1290" s="7" t="s">
        <v>70</v>
      </c>
      <c r="AX1290" s="12">
        <v>0</v>
      </c>
      <c r="AY1290" s="12">
        <v>1</v>
      </c>
      <c r="AZ1290" s="12">
        <v>0</v>
      </c>
      <c r="BA1290" s="12">
        <v>1</v>
      </c>
      <c r="BB1290" s="12">
        <v>1</v>
      </c>
      <c r="BC1290" s="12">
        <v>0</v>
      </c>
      <c r="BD1290" s="35" t="s">
        <v>5797</v>
      </c>
      <c r="BE1290" s="12">
        <v>1</v>
      </c>
    </row>
    <row r="1291" spans="1:57" x14ac:dyDescent="0.35">
      <c r="A1291" s="7">
        <v>1290</v>
      </c>
      <c r="B1291" s="7">
        <v>1290</v>
      </c>
      <c r="C1291" s="7" t="s">
        <v>2797</v>
      </c>
      <c r="D1291" s="7" t="s">
        <v>2798</v>
      </c>
      <c r="E1291" s="13" t="s">
        <v>51</v>
      </c>
      <c r="F1291" s="7">
        <v>300</v>
      </c>
      <c r="G1291" s="7" t="s">
        <v>100</v>
      </c>
      <c r="H1291" s="7"/>
      <c r="I1291" s="14" t="s">
        <v>53</v>
      </c>
      <c r="J1291" s="13" t="s">
        <v>54</v>
      </c>
      <c r="K1291" s="7" t="s">
        <v>92</v>
      </c>
      <c r="L1291" s="7" t="s">
        <v>56</v>
      </c>
      <c r="M1291" s="7" t="s">
        <v>57</v>
      </c>
      <c r="N1291" s="7">
        <v>24.5</v>
      </c>
      <c r="O1291" s="7" t="s">
        <v>109</v>
      </c>
      <c r="P1291" s="7">
        <v>56</v>
      </c>
      <c r="Q1291" t="s">
        <v>7875</v>
      </c>
      <c r="R1291" s="7" t="s">
        <v>59</v>
      </c>
      <c r="S1291" s="14" t="s">
        <v>59</v>
      </c>
      <c r="T1291" t="b">
        <v>0</v>
      </c>
      <c r="U1291" s="7">
        <v>351</v>
      </c>
      <c r="V1291" s="7">
        <v>19</v>
      </c>
      <c r="W1291" s="7">
        <v>35.299999999999997</v>
      </c>
      <c r="X1291" s="7">
        <v>2.0154174999999999</v>
      </c>
      <c r="Y1291" s="7">
        <v>0.401225</v>
      </c>
      <c r="Z1291" s="7">
        <v>7.6</v>
      </c>
      <c r="AA1291" s="7">
        <v>5.85</v>
      </c>
      <c r="AB1291" s="14">
        <v>2.04</v>
      </c>
      <c r="AC1291" s="17">
        <v>1.9858399999999998E-2</v>
      </c>
      <c r="AD1291" s="3">
        <v>0.98014199999999996</v>
      </c>
      <c r="AE1291" s="14" t="s">
        <v>197</v>
      </c>
      <c r="AF1291" s="13">
        <v>5</v>
      </c>
      <c r="AG1291" s="14">
        <v>4</v>
      </c>
      <c r="AH1291" s="13">
        <v>4</v>
      </c>
      <c r="AI1291" s="7">
        <v>4</v>
      </c>
      <c r="AJ1291" s="7">
        <v>0</v>
      </c>
      <c r="AK1291" s="7">
        <v>3</v>
      </c>
      <c r="AL1291" s="7">
        <v>3</v>
      </c>
      <c r="AM1291" s="14">
        <v>0</v>
      </c>
      <c r="AN1291" s="13">
        <v>1</v>
      </c>
      <c r="AO1291" s="14">
        <v>1</v>
      </c>
      <c r="AP1291" s="7" t="s">
        <v>66</v>
      </c>
      <c r="AQ1291" s="7" t="s">
        <v>62</v>
      </c>
      <c r="AR1291" s="7" t="s">
        <v>62</v>
      </c>
      <c r="AS1291" s="7" t="s">
        <v>5797</v>
      </c>
      <c r="AT1291" s="7" t="s">
        <v>62</v>
      </c>
      <c r="AU1291" s="7" t="s">
        <v>5797</v>
      </c>
      <c r="AV1291" s="7" t="s">
        <v>5797</v>
      </c>
      <c r="AW1291" s="7" t="s">
        <v>5797</v>
      </c>
      <c r="AX1291" s="12">
        <v>0</v>
      </c>
      <c r="AY1291" s="12">
        <v>0</v>
      </c>
      <c r="AZ1291" s="12">
        <v>0</v>
      </c>
      <c r="BA1291" s="12" t="s">
        <v>5797</v>
      </c>
      <c r="BB1291" s="12" t="s">
        <v>5797</v>
      </c>
      <c r="BC1291" s="12">
        <v>0</v>
      </c>
      <c r="BD1291" s="35" t="s">
        <v>5797</v>
      </c>
      <c r="BE1291" s="12" t="s">
        <v>5797</v>
      </c>
    </row>
    <row r="1292" spans="1:57" x14ac:dyDescent="0.35">
      <c r="A1292" s="7">
        <v>1291</v>
      </c>
      <c r="B1292" s="7">
        <v>1291</v>
      </c>
      <c r="C1292" s="7" t="s">
        <v>2799</v>
      </c>
      <c r="D1292" s="7" t="s">
        <v>2800</v>
      </c>
      <c r="E1292" s="13" t="s">
        <v>51</v>
      </c>
      <c r="F1292" s="7">
        <v>300</v>
      </c>
      <c r="G1292" s="7" t="s">
        <v>89</v>
      </c>
      <c r="H1292" s="7">
        <v>1320</v>
      </c>
      <c r="I1292" s="14" t="s">
        <v>53</v>
      </c>
      <c r="J1292" s="13" t="s">
        <v>54</v>
      </c>
      <c r="K1292" s="7" t="s">
        <v>106</v>
      </c>
      <c r="L1292" s="7" t="s">
        <v>56</v>
      </c>
      <c r="M1292" s="7" t="s">
        <v>57</v>
      </c>
      <c r="N1292" s="7">
        <v>36</v>
      </c>
      <c r="O1292" s="7" t="s">
        <v>58</v>
      </c>
      <c r="P1292" s="7"/>
      <c r="Q1292" t="s">
        <v>7897</v>
      </c>
      <c r="R1292" s="7" t="s">
        <v>59</v>
      </c>
      <c r="S1292" s="14"/>
      <c r="T1292" t="b">
        <v>0</v>
      </c>
      <c r="U1292" s="7">
        <v>1575</v>
      </c>
      <c r="V1292" s="7">
        <v>15.76</v>
      </c>
      <c r="W1292" s="7">
        <v>25.12</v>
      </c>
      <c r="X1292" s="7">
        <v>0.61686660000000004</v>
      </c>
      <c r="Y1292" s="7">
        <v>2.8006600000000001</v>
      </c>
      <c r="Z1292" s="7">
        <v>5.3</v>
      </c>
      <c r="AA1292" s="7">
        <v>3.16</v>
      </c>
      <c r="AB1292" s="14">
        <v>3.51</v>
      </c>
      <c r="AC1292" s="17">
        <v>0.259187</v>
      </c>
      <c r="AD1292" s="3">
        <v>0.74081300000000005</v>
      </c>
      <c r="AE1292" s="14" t="s">
        <v>197</v>
      </c>
      <c r="AF1292" s="13">
        <v>5</v>
      </c>
      <c r="AG1292" s="14">
        <v>4</v>
      </c>
      <c r="AH1292" s="13">
        <v>4</v>
      </c>
      <c r="AI1292" s="7">
        <v>0</v>
      </c>
      <c r="AJ1292" s="7">
        <v>4</v>
      </c>
      <c r="AK1292" s="7">
        <v>3</v>
      </c>
      <c r="AL1292" s="7">
        <v>0</v>
      </c>
      <c r="AM1292" s="14">
        <v>3</v>
      </c>
      <c r="AN1292" s="13">
        <v>1</v>
      </c>
      <c r="AO1292" s="14">
        <v>1</v>
      </c>
      <c r="AP1292" s="7" t="s">
        <v>69</v>
      </c>
      <c r="AQ1292" s="7" t="s">
        <v>74</v>
      </c>
      <c r="AR1292" s="7" t="s">
        <v>208</v>
      </c>
      <c r="AS1292" s="7" t="s">
        <v>70</v>
      </c>
      <c r="AT1292" s="7" t="s">
        <v>62</v>
      </c>
      <c r="AU1292" s="7" t="s">
        <v>66</v>
      </c>
      <c r="AV1292" s="7" t="s">
        <v>70</v>
      </c>
      <c r="AW1292" s="7" t="s">
        <v>70</v>
      </c>
      <c r="AX1292" s="12">
        <v>0</v>
      </c>
      <c r="AY1292" s="12">
        <v>0</v>
      </c>
      <c r="AZ1292" s="12">
        <v>0</v>
      </c>
      <c r="BA1292" s="12" t="s">
        <v>5797</v>
      </c>
      <c r="BB1292" s="12">
        <v>1</v>
      </c>
      <c r="BC1292" s="12">
        <v>0</v>
      </c>
      <c r="BD1292" s="35" t="s">
        <v>5797</v>
      </c>
      <c r="BE1292" s="12" t="s">
        <v>5797</v>
      </c>
    </row>
    <row r="1293" spans="1:57" x14ac:dyDescent="0.35">
      <c r="A1293" s="7">
        <v>1292</v>
      </c>
      <c r="B1293" s="7">
        <v>1292</v>
      </c>
      <c r="C1293" s="7" t="s">
        <v>2801</v>
      </c>
      <c r="D1293" s="7" t="s">
        <v>2802</v>
      </c>
      <c r="E1293" s="13" t="s">
        <v>51</v>
      </c>
      <c r="F1293" s="7">
        <v>300</v>
      </c>
      <c r="G1293" s="7" t="s">
        <v>89</v>
      </c>
      <c r="H1293" s="7"/>
      <c r="I1293" s="14" t="s">
        <v>53</v>
      </c>
      <c r="J1293" s="13" t="s">
        <v>54</v>
      </c>
      <c r="K1293" s="7" t="s">
        <v>103</v>
      </c>
      <c r="L1293" s="7" t="s">
        <v>87</v>
      </c>
      <c r="M1293" s="7" t="s">
        <v>57</v>
      </c>
      <c r="N1293" s="7">
        <v>29.3</v>
      </c>
      <c r="O1293" s="7" t="s">
        <v>109</v>
      </c>
      <c r="P1293" s="7">
        <v>58</v>
      </c>
      <c r="Q1293" t="s">
        <v>7897</v>
      </c>
      <c r="R1293" s="7" t="s">
        <v>59</v>
      </c>
      <c r="S1293" s="14" t="s">
        <v>59</v>
      </c>
      <c r="T1293" t="b">
        <v>0</v>
      </c>
      <c r="U1293" s="7">
        <v>810</v>
      </c>
      <c r="V1293" s="7">
        <v>13.14</v>
      </c>
      <c r="W1293" s="7">
        <v>22.8</v>
      </c>
      <c r="X1293" s="7">
        <v>0.5466666</v>
      </c>
      <c r="Y1293" s="7">
        <v>1.4822</v>
      </c>
      <c r="Z1293" s="7">
        <v>5.4</v>
      </c>
      <c r="AA1293" s="7">
        <v>3.56</v>
      </c>
      <c r="AB1293" s="14">
        <v>3.74</v>
      </c>
      <c r="AC1293" s="17">
        <v>0.107158</v>
      </c>
      <c r="AD1293" s="3">
        <v>0.89284200000000002</v>
      </c>
      <c r="AE1293" s="14" t="s">
        <v>197</v>
      </c>
      <c r="AF1293" s="13">
        <v>5</v>
      </c>
      <c r="AG1293" s="14">
        <v>4</v>
      </c>
      <c r="AH1293" s="13">
        <v>4</v>
      </c>
      <c r="AI1293" s="7">
        <v>4</v>
      </c>
      <c r="AJ1293" s="7">
        <v>0</v>
      </c>
      <c r="AK1293" s="7">
        <v>3</v>
      </c>
      <c r="AL1293" s="7">
        <v>3</v>
      </c>
      <c r="AM1293" s="14">
        <v>0</v>
      </c>
      <c r="AN1293" s="13">
        <v>1</v>
      </c>
      <c r="AO1293" s="14">
        <v>1</v>
      </c>
      <c r="AP1293" s="7" t="s">
        <v>66</v>
      </c>
      <c r="AQ1293" s="7" t="s">
        <v>62</v>
      </c>
      <c r="AR1293" s="7" t="s">
        <v>62</v>
      </c>
      <c r="AS1293" s="7" t="s">
        <v>70</v>
      </c>
      <c r="AT1293" s="7" t="s">
        <v>62</v>
      </c>
      <c r="AU1293" s="7" t="s">
        <v>5797</v>
      </c>
      <c r="AV1293" s="7" t="s">
        <v>70</v>
      </c>
      <c r="AW1293" s="7" t="s">
        <v>70</v>
      </c>
      <c r="AX1293" s="12">
        <v>0</v>
      </c>
      <c r="AY1293" s="12">
        <v>1</v>
      </c>
      <c r="AZ1293" s="12">
        <v>0</v>
      </c>
      <c r="BA1293" s="12">
        <v>1</v>
      </c>
      <c r="BB1293" s="12">
        <v>1</v>
      </c>
      <c r="BC1293" s="12">
        <v>0</v>
      </c>
      <c r="BD1293" s="35">
        <v>1</v>
      </c>
      <c r="BE1293" s="12">
        <v>0</v>
      </c>
    </row>
    <row r="1294" spans="1:57" x14ac:dyDescent="0.35">
      <c r="A1294" s="7">
        <v>1293</v>
      </c>
      <c r="B1294" s="7">
        <v>1293</v>
      </c>
      <c r="C1294" s="7" t="s">
        <v>2803</v>
      </c>
      <c r="D1294" s="7" t="s">
        <v>2804</v>
      </c>
      <c r="E1294" s="13" t="s">
        <v>51</v>
      </c>
      <c r="F1294" s="7">
        <v>300</v>
      </c>
      <c r="G1294" s="7" t="s">
        <v>89</v>
      </c>
      <c r="H1294" s="7">
        <v>1320</v>
      </c>
      <c r="I1294" s="14" t="s">
        <v>53</v>
      </c>
      <c r="J1294" s="13" t="s">
        <v>54</v>
      </c>
      <c r="K1294" s="7" t="s">
        <v>118</v>
      </c>
      <c r="L1294" s="7" t="s">
        <v>76</v>
      </c>
      <c r="M1294" s="7" t="s">
        <v>57</v>
      </c>
      <c r="N1294" s="7">
        <v>29.8</v>
      </c>
      <c r="O1294" s="7" t="s">
        <v>86</v>
      </c>
      <c r="P1294" s="7">
        <v>65</v>
      </c>
      <c r="Q1294" t="s">
        <v>7897</v>
      </c>
      <c r="R1294" s="7" t="s">
        <v>59</v>
      </c>
      <c r="S1294" s="14" t="s">
        <v>113</v>
      </c>
      <c r="T1294" t="b">
        <v>0</v>
      </c>
      <c r="U1294" s="7">
        <v>1575</v>
      </c>
      <c r="V1294" s="7">
        <v>15.76</v>
      </c>
      <c r="W1294" s="7">
        <v>25.12</v>
      </c>
      <c r="X1294" s="7">
        <v>0.61686660000000004</v>
      </c>
      <c r="Y1294" s="7">
        <v>2.8006600000000001</v>
      </c>
      <c r="Z1294" s="7">
        <v>5.3</v>
      </c>
      <c r="AA1294" s="7">
        <v>3.16</v>
      </c>
      <c r="AB1294" s="14">
        <v>3.51</v>
      </c>
      <c r="AC1294" s="17">
        <v>2.4467200000000001E-2</v>
      </c>
      <c r="AD1294" s="3">
        <v>0.97553299999999998</v>
      </c>
      <c r="AE1294" s="14" t="s">
        <v>197</v>
      </c>
      <c r="AF1294" s="13">
        <v>5</v>
      </c>
      <c r="AG1294" s="14">
        <v>4</v>
      </c>
      <c r="AH1294" s="13">
        <v>4</v>
      </c>
      <c r="AI1294" s="7">
        <v>2</v>
      </c>
      <c r="AJ1294" s="7">
        <v>2</v>
      </c>
      <c r="AK1294" s="7">
        <v>3</v>
      </c>
      <c r="AL1294" s="7">
        <v>1</v>
      </c>
      <c r="AM1294" s="14">
        <v>2</v>
      </c>
      <c r="AN1294" s="13">
        <v>1</v>
      </c>
      <c r="AO1294" s="14">
        <v>1</v>
      </c>
      <c r="AP1294" s="7" t="s">
        <v>66</v>
      </c>
      <c r="AQ1294" s="7" t="s">
        <v>74</v>
      </c>
      <c r="AR1294" s="7" t="s">
        <v>66</v>
      </c>
      <c r="AS1294" s="7" t="s">
        <v>70</v>
      </c>
      <c r="AT1294" s="7" t="s">
        <v>63</v>
      </c>
      <c r="AU1294" s="7" t="s">
        <v>66</v>
      </c>
      <c r="AV1294" s="7" t="s">
        <v>70</v>
      </c>
      <c r="AW1294" s="7" t="s">
        <v>70</v>
      </c>
      <c r="AX1294" s="12">
        <v>0</v>
      </c>
      <c r="AY1294" s="12">
        <v>0</v>
      </c>
      <c r="AZ1294" s="12">
        <v>0</v>
      </c>
      <c r="BA1294" s="12" t="s">
        <v>5797</v>
      </c>
      <c r="BB1294" s="12">
        <v>1</v>
      </c>
      <c r="BC1294" s="12">
        <v>0</v>
      </c>
      <c r="BD1294" s="35">
        <v>0</v>
      </c>
      <c r="BE1294" s="12">
        <v>0</v>
      </c>
    </row>
    <row r="1295" spans="1:57" x14ac:dyDescent="0.35">
      <c r="A1295" s="7">
        <v>1294</v>
      </c>
      <c r="B1295" s="7">
        <v>1294</v>
      </c>
      <c r="C1295" s="7" t="s">
        <v>2805</v>
      </c>
      <c r="D1295" s="7" t="s">
        <v>2806</v>
      </c>
      <c r="E1295" s="13" t="s">
        <v>51</v>
      </c>
      <c r="F1295" s="7">
        <v>300</v>
      </c>
      <c r="G1295" s="7" t="s">
        <v>89</v>
      </c>
      <c r="H1295" s="7">
        <v>1830</v>
      </c>
      <c r="I1295" s="14" t="s">
        <v>53</v>
      </c>
      <c r="J1295" s="13" t="s">
        <v>54</v>
      </c>
      <c r="K1295" s="7" t="s">
        <v>160</v>
      </c>
      <c r="L1295" s="7" t="s">
        <v>76</v>
      </c>
      <c r="M1295" s="7" t="s">
        <v>57</v>
      </c>
      <c r="N1295" s="7">
        <v>31.2</v>
      </c>
      <c r="O1295" s="7" t="s">
        <v>58</v>
      </c>
      <c r="P1295" s="7">
        <v>82</v>
      </c>
      <c r="R1295" s="7" t="s">
        <v>59</v>
      </c>
      <c r="S1295" s="14" t="s">
        <v>59</v>
      </c>
      <c r="T1295" t="b">
        <v>0</v>
      </c>
      <c r="U1295" s="7">
        <v>1388</v>
      </c>
      <c r="V1295" s="7">
        <v>14.36</v>
      </c>
      <c r="W1295" s="7">
        <v>23.16</v>
      </c>
      <c r="X1295" s="7">
        <v>0.61026659999999999</v>
      </c>
      <c r="Y1295" s="7">
        <v>2.4521000000000002</v>
      </c>
      <c r="Z1295" s="7">
        <v>5.5</v>
      </c>
      <c r="AA1295" s="7">
        <v>2.71</v>
      </c>
      <c r="AB1295" s="14">
        <v>2.88</v>
      </c>
      <c r="AC1295" s="17">
        <v>0.27745199999999998</v>
      </c>
      <c r="AD1295" s="3">
        <v>0.72254799999999997</v>
      </c>
      <c r="AE1295" s="14" t="s">
        <v>197</v>
      </c>
      <c r="AF1295" s="13">
        <v>5</v>
      </c>
      <c r="AG1295" s="14">
        <v>4</v>
      </c>
      <c r="AH1295" s="13">
        <v>4</v>
      </c>
      <c r="AI1295" s="7">
        <v>0</v>
      </c>
      <c r="AJ1295" s="7">
        <v>4</v>
      </c>
      <c r="AK1295" s="7">
        <v>3</v>
      </c>
      <c r="AL1295" s="7">
        <v>0</v>
      </c>
      <c r="AM1295" s="14">
        <v>3</v>
      </c>
      <c r="AN1295" s="13">
        <v>1</v>
      </c>
      <c r="AO1295" s="14">
        <v>1</v>
      </c>
      <c r="AP1295" s="7" t="s">
        <v>69</v>
      </c>
      <c r="AQ1295" s="7" t="s">
        <v>74</v>
      </c>
      <c r="AR1295" s="7" t="s">
        <v>208</v>
      </c>
      <c r="AS1295" s="7" t="s">
        <v>70</v>
      </c>
      <c r="AT1295" s="7" t="s">
        <v>62</v>
      </c>
      <c r="AU1295" s="7" t="s">
        <v>66</v>
      </c>
      <c r="AV1295" s="7" t="s">
        <v>70</v>
      </c>
      <c r="AW1295" s="7" t="s">
        <v>70</v>
      </c>
      <c r="AX1295" s="12">
        <v>0</v>
      </c>
      <c r="AY1295" s="12">
        <v>0</v>
      </c>
      <c r="AZ1295" s="12">
        <v>0</v>
      </c>
      <c r="BA1295" s="12" t="s">
        <v>5797</v>
      </c>
      <c r="BB1295" s="12">
        <v>1</v>
      </c>
      <c r="BC1295" s="12">
        <v>0</v>
      </c>
      <c r="BD1295" s="35">
        <v>0</v>
      </c>
      <c r="BE1295" s="12" t="s">
        <v>5797</v>
      </c>
    </row>
    <row r="1296" spans="1:57" x14ac:dyDescent="0.35">
      <c r="A1296" s="7">
        <v>1295</v>
      </c>
      <c r="B1296" s="7">
        <v>1295</v>
      </c>
      <c r="C1296" s="7" t="s">
        <v>2807</v>
      </c>
      <c r="D1296" s="7" t="s">
        <v>2808</v>
      </c>
      <c r="E1296" s="13" t="s">
        <v>51</v>
      </c>
      <c r="F1296" s="7">
        <v>300</v>
      </c>
      <c r="G1296" s="7" t="s">
        <v>89</v>
      </c>
      <c r="H1296" s="7">
        <v>1030</v>
      </c>
      <c r="I1296" s="14" t="s">
        <v>53</v>
      </c>
      <c r="J1296" s="13" t="s">
        <v>54</v>
      </c>
      <c r="K1296" s="7" t="s">
        <v>95</v>
      </c>
      <c r="L1296" s="7" t="s">
        <v>76</v>
      </c>
      <c r="M1296" s="7" t="s">
        <v>57</v>
      </c>
      <c r="N1296" s="7">
        <v>27.4</v>
      </c>
      <c r="O1296" s="7" t="s">
        <v>58</v>
      </c>
      <c r="P1296" s="7">
        <v>60</v>
      </c>
      <c r="Q1296" t="s">
        <v>7933</v>
      </c>
      <c r="R1296" s="7" t="s">
        <v>59</v>
      </c>
      <c r="S1296" s="14" t="s">
        <v>59</v>
      </c>
      <c r="T1296" t="b">
        <v>0</v>
      </c>
      <c r="U1296" s="7">
        <v>832</v>
      </c>
      <c r="V1296" s="7">
        <v>18.98</v>
      </c>
      <c r="W1296" s="7">
        <v>28.76</v>
      </c>
      <c r="X1296" s="7">
        <v>0.75539979999999995</v>
      </c>
      <c r="Y1296" s="7">
        <v>1.3279000000000001</v>
      </c>
      <c r="Z1296" s="7">
        <v>5.6</v>
      </c>
      <c r="AA1296" s="7">
        <v>2.88</v>
      </c>
      <c r="AB1296" s="14">
        <v>3.62</v>
      </c>
      <c r="AC1296" s="17">
        <v>0.155803</v>
      </c>
      <c r="AD1296" s="3">
        <v>0.84419699999999998</v>
      </c>
      <c r="AE1296" s="14" t="s">
        <v>197</v>
      </c>
      <c r="AF1296" s="13">
        <v>5</v>
      </c>
      <c r="AG1296" s="14">
        <v>4</v>
      </c>
      <c r="AH1296" s="13">
        <v>4</v>
      </c>
      <c r="AI1296" s="7">
        <v>4</v>
      </c>
      <c r="AJ1296" s="7">
        <v>0</v>
      </c>
      <c r="AK1296" s="7">
        <v>3</v>
      </c>
      <c r="AL1296" s="7">
        <v>3</v>
      </c>
      <c r="AM1296" s="14">
        <v>0</v>
      </c>
      <c r="AN1296" s="13">
        <v>1</v>
      </c>
      <c r="AO1296" s="14">
        <v>1</v>
      </c>
      <c r="AP1296" s="7" t="s">
        <v>66</v>
      </c>
      <c r="AQ1296" s="7" t="s">
        <v>64</v>
      </c>
      <c r="AR1296" s="7" t="s">
        <v>62</v>
      </c>
      <c r="AS1296" s="7" t="s">
        <v>70</v>
      </c>
      <c r="AT1296" s="7" t="s">
        <v>70</v>
      </c>
      <c r="AU1296" s="7" t="s">
        <v>5797</v>
      </c>
      <c r="AV1296" s="7" t="s">
        <v>70</v>
      </c>
      <c r="AW1296" s="7" t="s">
        <v>5797</v>
      </c>
      <c r="AX1296" s="12">
        <v>0</v>
      </c>
      <c r="AY1296" s="12">
        <v>0</v>
      </c>
      <c r="AZ1296" s="12">
        <v>0</v>
      </c>
      <c r="BA1296" s="12">
        <v>1</v>
      </c>
      <c r="BB1296" s="12">
        <v>1</v>
      </c>
      <c r="BC1296" s="12">
        <v>0</v>
      </c>
      <c r="BD1296" s="35">
        <v>0</v>
      </c>
      <c r="BE1296" s="12">
        <v>0</v>
      </c>
    </row>
    <row r="1297" spans="1:57" x14ac:dyDescent="0.35">
      <c r="A1297" s="7">
        <v>1296</v>
      </c>
      <c r="B1297" s="7">
        <v>1296</v>
      </c>
      <c r="C1297" s="7" t="s">
        <v>2809</v>
      </c>
      <c r="D1297" s="7" t="s">
        <v>2810</v>
      </c>
      <c r="E1297" s="13" t="s">
        <v>51</v>
      </c>
      <c r="F1297" s="7">
        <v>300</v>
      </c>
      <c r="G1297" s="7" t="s">
        <v>89</v>
      </c>
      <c r="H1297" s="7">
        <v>1830</v>
      </c>
      <c r="I1297" s="14" t="s">
        <v>53</v>
      </c>
      <c r="J1297" s="13" t="s">
        <v>54</v>
      </c>
      <c r="K1297" s="7" t="s">
        <v>134</v>
      </c>
      <c r="L1297" s="7" t="s">
        <v>87</v>
      </c>
      <c r="M1297" s="7" t="s">
        <v>57</v>
      </c>
      <c r="N1297" s="7">
        <v>18.5</v>
      </c>
      <c r="O1297" s="7" t="s">
        <v>58</v>
      </c>
      <c r="P1297" s="7">
        <v>72</v>
      </c>
      <c r="R1297" s="7" t="s">
        <v>59</v>
      </c>
      <c r="S1297" s="14" t="s">
        <v>59</v>
      </c>
      <c r="T1297" t="b">
        <v>0</v>
      </c>
      <c r="U1297" s="7">
        <v>1388</v>
      </c>
      <c r="V1297" s="7">
        <v>14.36</v>
      </c>
      <c r="W1297" s="7">
        <v>23.16</v>
      </c>
      <c r="X1297" s="7">
        <v>0.61026659999999999</v>
      </c>
      <c r="Y1297" s="7">
        <v>2.4521000000000002</v>
      </c>
      <c r="Z1297" s="7">
        <v>5.5</v>
      </c>
      <c r="AA1297" s="7">
        <v>3.15</v>
      </c>
      <c r="AB1297" s="14">
        <v>2.88</v>
      </c>
      <c r="AC1297" s="17">
        <v>0.17218700000000001</v>
      </c>
      <c r="AD1297" s="3">
        <v>0.82781300000000002</v>
      </c>
      <c r="AE1297" s="14" t="s">
        <v>197</v>
      </c>
      <c r="AF1297" s="13">
        <v>5</v>
      </c>
      <c r="AG1297" s="14">
        <v>4</v>
      </c>
      <c r="AH1297" s="13">
        <v>4</v>
      </c>
      <c r="AI1297" s="7">
        <v>1</v>
      </c>
      <c r="AJ1297" s="7">
        <v>3</v>
      </c>
      <c r="AK1297" s="7">
        <v>3</v>
      </c>
      <c r="AL1297" s="7">
        <v>1</v>
      </c>
      <c r="AM1297" s="14">
        <v>2</v>
      </c>
      <c r="AN1297" s="13">
        <v>1</v>
      </c>
      <c r="AO1297" s="14">
        <v>1</v>
      </c>
      <c r="AP1297" s="7" t="s">
        <v>69</v>
      </c>
      <c r="AQ1297" s="7" t="s">
        <v>74</v>
      </c>
      <c r="AR1297" s="7" t="s">
        <v>62</v>
      </c>
      <c r="AS1297" s="7" t="s">
        <v>70</v>
      </c>
      <c r="AT1297" s="7" t="s">
        <v>5797</v>
      </c>
      <c r="AU1297" s="7" t="s">
        <v>66</v>
      </c>
      <c r="AV1297" s="7" t="s">
        <v>70</v>
      </c>
      <c r="AW1297" s="7" t="s">
        <v>70</v>
      </c>
      <c r="AX1297" s="12">
        <v>0</v>
      </c>
      <c r="AY1297" s="12">
        <v>0</v>
      </c>
      <c r="AZ1297" s="12">
        <v>0</v>
      </c>
      <c r="BA1297" s="12">
        <v>1</v>
      </c>
      <c r="BB1297" s="12">
        <v>1</v>
      </c>
      <c r="BC1297" s="12">
        <v>0</v>
      </c>
      <c r="BD1297" s="35">
        <v>0</v>
      </c>
      <c r="BE1297" s="12">
        <v>0</v>
      </c>
    </row>
    <row r="1298" spans="1:57" x14ac:dyDescent="0.35">
      <c r="A1298" s="7">
        <v>1297</v>
      </c>
      <c r="B1298" s="7">
        <v>1297</v>
      </c>
      <c r="C1298" s="7" t="s">
        <v>2811</v>
      </c>
      <c r="D1298" s="7" t="s">
        <v>2812</v>
      </c>
      <c r="E1298" s="13" t="s">
        <v>51</v>
      </c>
      <c r="F1298" s="7">
        <v>300</v>
      </c>
      <c r="G1298" s="7" t="s">
        <v>89</v>
      </c>
      <c r="H1298" s="7">
        <v>1830</v>
      </c>
      <c r="I1298" s="14" t="s">
        <v>53</v>
      </c>
      <c r="J1298" s="13" t="s">
        <v>54</v>
      </c>
      <c r="K1298" s="7" t="s">
        <v>2813</v>
      </c>
      <c r="L1298" s="7" t="s">
        <v>56</v>
      </c>
      <c r="M1298" s="7" t="s">
        <v>84</v>
      </c>
      <c r="N1298" s="7">
        <v>25.4</v>
      </c>
      <c r="O1298" s="7" t="s">
        <v>58</v>
      </c>
      <c r="P1298" s="7"/>
      <c r="R1298" s="7" t="s">
        <v>59</v>
      </c>
      <c r="S1298" s="14" t="s">
        <v>59</v>
      </c>
      <c r="T1298" t="b">
        <v>0</v>
      </c>
      <c r="U1298" s="7">
        <v>1388</v>
      </c>
      <c r="V1298" s="7">
        <v>14.36</v>
      </c>
      <c r="W1298" s="7">
        <v>23.16</v>
      </c>
      <c r="X1298" s="7">
        <v>0.61026659999999999</v>
      </c>
      <c r="Y1298" s="7">
        <v>2.4521000000000002</v>
      </c>
      <c r="Z1298" s="7">
        <v>5.5</v>
      </c>
      <c r="AA1298" s="7">
        <v>3.15</v>
      </c>
      <c r="AB1298" s="14">
        <v>2.88</v>
      </c>
      <c r="AC1298" s="17">
        <v>0.36116799999999999</v>
      </c>
      <c r="AD1298" s="3">
        <v>0.63883199999999996</v>
      </c>
      <c r="AE1298" s="14" t="s">
        <v>197</v>
      </c>
      <c r="AF1298" s="13">
        <v>5</v>
      </c>
      <c r="AG1298" s="14">
        <v>4</v>
      </c>
      <c r="AH1298" s="13">
        <v>4</v>
      </c>
      <c r="AI1298" s="7">
        <v>0</v>
      </c>
      <c r="AJ1298" s="7">
        <v>4</v>
      </c>
      <c r="AK1298" s="7">
        <v>3</v>
      </c>
      <c r="AL1298" s="7">
        <v>0</v>
      </c>
      <c r="AM1298" s="14">
        <v>3</v>
      </c>
      <c r="AN1298" s="13">
        <v>1</v>
      </c>
      <c r="AO1298" s="14">
        <v>1</v>
      </c>
      <c r="AP1298" s="7" t="s">
        <v>69</v>
      </c>
      <c r="AQ1298" s="7" t="s">
        <v>74</v>
      </c>
      <c r="AR1298" s="7" t="s">
        <v>208</v>
      </c>
      <c r="AS1298" s="7" t="s">
        <v>70</v>
      </c>
      <c r="AT1298" s="7" t="s">
        <v>62</v>
      </c>
      <c r="AU1298" s="7" t="s">
        <v>66</v>
      </c>
      <c r="AV1298" s="7" t="s">
        <v>70</v>
      </c>
      <c r="AW1298" s="7" t="s">
        <v>70</v>
      </c>
      <c r="AX1298" s="12">
        <v>0</v>
      </c>
      <c r="AY1298" s="12">
        <v>0</v>
      </c>
      <c r="AZ1298" s="12">
        <v>0</v>
      </c>
      <c r="BA1298" s="12" t="s">
        <v>5797</v>
      </c>
      <c r="BB1298" s="12">
        <v>1</v>
      </c>
      <c r="BC1298" s="12">
        <v>0</v>
      </c>
      <c r="BD1298" s="35" t="s">
        <v>5797</v>
      </c>
      <c r="BE1298" s="12" t="s">
        <v>5797</v>
      </c>
    </row>
    <row r="1299" spans="1:57" x14ac:dyDescent="0.35">
      <c r="A1299" s="7">
        <v>1298</v>
      </c>
      <c r="B1299" s="7">
        <v>1298</v>
      </c>
      <c r="C1299" s="7" t="s">
        <v>2814</v>
      </c>
      <c r="D1299" s="7" t="s">
        <v>2815</v>
      </c>
      <c r="E1299" s="13" t="s">
        <v>51</v>
      </c>
      <c r="F1299" s="7">
        <v>300</v>
      </c>
      <c r="G1299" s="7" t="s">
        <v>126</v>
      </c>
      <c r="H1299" s="7"/>
      <c r="I1299" s="14" t="s">
        <v>53</v>
      </c>
      <c r="J1299" s="13" t="s">
        <v>54</v>
      </c>
      <c r="K1299" s="7" t="s">
        <v>107</v>
      </c>
      <c r="L1299" s="7" t="s">
        <v>56</v>
      </c>
      <c r="M1299" s="7" t="s">
        <v>57</v>
      </c>
      <c r="N1299" s="7">
        <v>29.1</v>
      </c>
      <c r="O1299" s="7" t="s">
        <v>86</v>
      </c>
      <c r="P1299" s="7">
        <v>43</v>
      </c>
      <c r="Q1299" t="s">
        <v>7875</v>
      </c>
      <c r="R1299" s="7" t="s">
        <v>59</v>
      </c>
      <c r="S1299" s="14" t="s">
        <v>56</v>
      </c>
      <c r="T1299" t="b">
        <v>0</v>
      </c>
      <c r="U1299" s="7">
        <v>661</v>
      </c>
      <c r="V1299" s="7">
        <v>14.78</v>
      </c>
      <c r="W1299" s="7">
        <v>25.1</v>
      </c>
      <c r="X1299" s="7">
        <v>0.57720000000000005</v>
      </c>
      <c r="Y1299" s="7">
        <v>1.2207399999999999</v>
      </c>
      <c r="Z1299" s="7">
        <v>5.6</v>
      </c>
      <c r="AA1299" s="7">
        <v>4.88</v>
      </c>
      <c r="AB1299" s="14">
        <v>3.27</v>
      </c>
      <c r="AC1299" s="17">
        <v>1E-4</v>
      </c>
      <c r="AD1299" s="3">
        <v>0.99990000000000001</v>
      </c>
      <c r="AE1299" s="14" t="s">
        <v>197</v>
      </c>
      <c r="AF1299" s="13">
        <v>5</v>
      </c>
      <c r="AG1299" s="14">
        <v>4</v>
      </c>
      <c r="AH1299" s="13">
        <v>4</v>
      </c>
      <c r="AI1299" s="7">
        <v>3</v>
      </c>
      <c r="AJ1299" s="7">
        <v>1</v>
      </c>
      <c r="AK1299" s="7">
        <v>3</v>
      </c>
      <c r="AL1299" s="7">
        <v>2</v>
      </c>
      <c r="AM1299" s="14">
        <v>1</v>
      </c>
      <c r="AN1299" s="13">
        <v>1</v>
      </c>
      <c r="AO1299" s="14">
        <v>1</v>
      </c>
      <c r="AP1299" s="7" t="s">
        <v>66</v>
      </c>
      <c r="AQ1299" s="7" t="s">
        <v>62</v>
      </c>
      <c r="AR1299" s="7" t="s">
        <v>66</v>
      </c>
      <c r="AS1299" s="7" t="s">
        <v>70</v>
      </c>
      <c r="AT1299" s="7" t="s">
        <v>63</v>
      </c>
      <c r="AU1299" s="7" t="s">
        <v>66</v>
      </c>
      <c r="AV1299" s="7" t="s">
        <v>70</v>
      </c>
      <c r="AW1299" s="7" t="s">
        <v>70</v>
      </c>
      <c r="AX1299" s="12">
        <v>0</v>
      </c>
      <c r="AY1299" s="12">
        <v>0</v>
      </c>
      <c r="AZ1299" s="12">
        <v>0</v>
      </c>
      <c r="BA1299" s="12">
        <v>1</v>
      </c>
      <c r="BB1299" s="12">
        <v>1</v>
      </c>
      <c r="BC1299" s="12">
        <v>0</v>
      </c>
      <c r="BD1299" s="35">
        <v>0</v>
      </c>
      <c r="BE1299" s="12" t="s">
        <v>5797</v>
      </c>
    </row>
    <row r="1300" spans="1:57" x14ac:dyDescent="0.35">
      <c r="A1300" s="7">
        <v>1299</v>
      </c>
      <c r="B1300" s="7">
        <v>1299</v>
      </c>
      <c r="C1300" s="7" t="s">
        <v>2816</v>
      </c>
      <c r="D1300" s="7" t="s">
        <v>2817</v>
      </c>
      <c r="E1300" s="13" t="s">
        <v>51</v>
      </c>
      <c r="F1300" s="7">
        <v>300</v>
      </c>
      <c r="G1300" s="7" t="s">
        <v>89</v>
      </c>
      <c r="H1300" s="7">
        <v>1990</v>
      </c>
      <c r="I1300" s="14" t="s">
        <v>53</v>
      </c>
      <c r="J1300" s="13" t="s">
        <v>54</v>
      </c>
      <c r="K1300" s="7" t="s">
        <v>90</v>
      </c>
      <c r="L1300" s="7" t="s">
        <v>56</v>
      </c>
      <c r="M1300" s="7" t="s">
        <v>57</v>
      </c>
      <c r="N1300" s="7">
        <v>26.2</v>
      </c>
      <c r="O1300" s="7" t="s">
        <v>58</v>
      </c>
      <c r="P1300" s="7"/>
      <c r="Q1300" t="s">
        <v>7833</v>
      </c>
      <c r="R1300" s="7" t="s">
        <v>59</v>
      </c>
      <c r="S1300" s="14" t="s">
        <v>59</v>
      </c>
      <c r="T1300" t="b">
        <v>0</v>
      </c>
      <c r="U1300" s="7">
        <v>1102</v>
      </c>
      <c r="V1300" s="7">
        <v>12.64</v>
      </c>
      <c r="W1300" s="7">
        <v>21.1</v>
      </c>
      <c r="X1300" s="7">
        <v>0.55800000000000005</v>
      </c>
      <c r="Y1300" s="7">
        <v>1.9842599999999999</v>
      </c>
      <c r="Z1300" s="7">
        <v>5.3</v>
      </c>
      <c r="AA1300" s="7">
        <v>3.29</v>
      </c>
      <c r="AB1300" s="14">
        <v>3.69</v>
      </c>
      <c r="AC1300" s="17">
        <v>0.46176</v>
      </c>
      <c r="AD1300" s="3">
        <v>0.53824000000000005</v>
      </c>
      <c r="AE1300" s="14" t="s">
        <v>197</v>
      </c>
      <c r="AF1300" s="13">
        <v>5</v>
      </c>
      <c r="AG1300" s="14">
        <v>4</v>
      </c>
      <c r="AH1300" s="13">
        <v>4</v>
      </c>
      <c r="AI1300" s="7">
        <v>4</v>
      </c>
      <c r="AJ1300" s="7">
        <v>0</v>
      </c>
      <c r="AK1300" s="7">
        <v>3</v>
      </c>
      <c r="AL1300" s="7">
        <v>3</v>
      </c>
      <c r="AM1300" s="14">
        <v>0</v>
      </c>
      <c r="AN1300" s="13">
        <v>1</v>
      </c>
      <c r="AO1300" s="14">
        <v>1</v>
      </c>
      <c r="AP1300" s="7" t="s">
        <v>66</v>
      </c>
      <c r="AQ1300" s="7" t="s">
        <v>62</v>
      </c>
      <c r="AR1300" s="7" t="s">
        <v>62</v>
      </c>
      <c r="AS1300" s="7" t="s">
        <v>70</v>
      </c>
      <c r="AT1300" s="7" t="s">
        <v>62</v>
      </c>
      <c r="AU1300" s="7" t="s">
        <v>66</v>
      </c>
      <c r="AV1300" s="7" t="s">
        <v>70</v>
      </c>
      <c r="AW1300" s="7" t="s">
        <v>70</v>
      </c>
      <c r="AX1300" s="12">
        <v>0</v>
      </c>
      <c r="AY1300" s="12">
        <v>0</v>
      </c>
      <c r="AZ1300" s="12">
        <v>0</v>
      </c>
      <c r="BA1300" s="12">
        <v>1</v>
      </c>
      <c r="BB1300" s="12">
        <v>1</v>
      </c>
      <c r="BC1300" s="12">
        <v>0</v>
      </c>
      <c r="BD1300" s="35">
        <v>0</v>
      </c>
      <c r="BE1300" s="12">
        <v>0</v>
      </c>
    </row>
    <row r="1301" spans="1:57" x14ac:dyDescent="0.35">
      <c r="A1301" s="7">
        <v>1300</v>
      </c>
      <c r="B1301" s="7">
        <v>1300</v>
      </c>
      <c r="C1301" s="7" t="s">
        <v>2818</v>
      </c>
      <c r="D1301" s="7" t="s">
        <v>2819</v>
      </c>
      <c r="E1301" s="13" t="s">
        <v>51</v>
      </c>
      <c r="F1301" s="7">
        <v>300</v>
      </c>
      <c r="G1301" s="7" t="s">
        <v>100</v>
      </c>
      <c r="H1301" s="7">
        <v>2000</v>
      </c>
      <c r="I1301" s="14" t="s">
        <v>53</v>
      </c>
      <c r="J1301" s="13" t="s">
        <v>54</v>
      </c>
      <c r="K1301" s="7" t="s">
        <v>83</v>
      </c>
      <c r="L1301" s="7" t="s">
        <v>56</v>
      </c>
      <c r="M1301" s="7" t="s">
        <v>57</v>
      </c>
      <c r="N1301" s="7">
        <v>45</v>
      </c>
      <c r="O1301" s="7" t="s">
        <v>58</v>
      </c>
      <c r="P1301" s="7">
        <v>36</v>
      </c>
      <c r="Q1301" t="s">
        <v>7875</v>
      </c>
      <c r="R1301" s="7" t="s">
        <v>59</v>
      </c>
      <c r="S1301" s="14" t="s">
        <v>59</v>
      </c>
      <c r="T1301" t="b">
        <v>0</v>
      </c>
      <c r="U1301" s="7">
        <v>752</v>
      </c>
      <c r="V1301" s="7">
        <v>8.76</v>
      </c>
      <c r="W1301" s="7">
        <v>22.44</v>
      </c>
      <c r="X1301" s="7">
        <v>0.77133399999999985</v>
      </c>
      <c r="Y1301" s="7">
        <v>1.1034999999999999</v>
      </c>
      <c r="Z1301" s="7">
        <v>6.3</v>
      </c>
      <c r="AA1301" s="7">
        <v>5.36</v>
      </c>
      <c r="AB1301" s="14">
        <v>2.15</v>
      </c>
      <c r="AC1301" s="17">
        <v>3.9496700000000003E-2</v>
      </c>
      <c r="AD1301" s="3">
        <v>0.960503</v>
      </c>
      <c r="AE1301" s="14" t="s">
        <v>197</v>
      </c>
      <c r="AF1301" s="13">
        <v>5</v>
      </c>
      <c r="AG1301" s="14">
        <v>4</v>
      </c>
      <c r="AH1301" s="13">
        <v>4</v>
      </c>
      <c r="AI1301" s="7">
        <v>4</v>
      </c>
      <c r="AJ1301" s="7">
        <v>0</v>
      </c>
      <c r="AK1301" s="7">
        <v>3</v>
      </c>
      <c r="AL1301" s="7">
        <v>3</v>
      </c>
      <c r="AM1301" s="14">
        <v>0</v>
      </c>
      <c r="AN1301" s="13">
        <v>1</v>
      </c>
      <c r="AO1301" s="14">
        <v>1</v>
      </c>
      <c r="AP1301" s="7" t="s">
        <v>66</v>
      </c>
      <c r="AQ1301" s="7" t="s">
        <v>62</v>
      </c>
      <c r="AR1301" s="7" t="s">
        <v>62</v>
      </c>
      <c r="AS1301" s="7" t="s">
        <v>5797</v>
      </c>
      <c r="AT1301" s="7" t="s">
        <v>62</v>
      </c>
      <c r="AU1301" s="7" t="s">
        <v>66</v>
      </c>
      <c r="AV1301" s="7" t="s">
        <v>5797</v>
      </c>
      <c r="AW1301" s="7" t="s">
        <v>5797</v>
      </c>
      <c r="AX1301" s="12">
        <v>0</v>
      </c>
      <c r="AY1301" s="12">
        <v>0</v>
      </c>
      <c r="AZ1301" s="12">
        <v>0</v>
      </c>
      <c r="BA1301" s="12">
        <v>1</v>
      </c>
      <c r="BB1301" s="12" t="s">
        <v>5797</v>
      </c>
      <c r="BC1301" s="12">
        <v>0</v>
      </c>
      <c r="BD1301" s="35" t="s">
        <v>5797</v>
      </c>
      <c r="BE1301" s="12">
        <v>0</v>
      </c>
    </row>
    <row r="1302" spans="1:57" x14ac:dyDescent="0.35">
      <c r="A1302" s="7">
        <v>1301</v>
      </c>
      <c r="B1302" s="7">
        <v>1301</v>
      </c>
      <c r="C1302" s="7" t="s">
        <v>2820</v>
      </c>
      <c r="D1302" s="7" t="s">
        <v>2821</v>
      </c>
      <c r="E1302" s="13" t="s">
        <v>51</v>
      </c>
      <c r="F1302" s="7">
        <v>300</v>
      </c>
      <c r="G1302" s="7" t="s">
        <v>89</v>
      </c>
      <c r="H1302" s="7">
        <v>2500</v>
      </c>
      <c r="I1302" s="14" t="s">
        <v>53</v>
      </c>
      <c r="J1302" s="13" t="s">
        <v>54</v>
      </c>
      <c r="K1302" s="7" t="s">
        <v>75</v>
      </c>
      <c r="L1302" s="7" t="s">
        <v>87</v>
      </c>
      <c r="M1302" s="7" t="s">
        <v>57</v>
      </c>
      <c r="N1302" s="7">
        <v>20</v>
      </c>
      <c r="O1302" s="7" t="s">
        <v>86</v>
      </c>
      <c r="P1302" s="7">
        <v>54</v>
      </c>
      <c r="Q1302" t="s">
        <v>7897</v>
      </c>
      <c r="R1302" s="7" t="s">
        <v>113</v>
      </c>
      <c r="S1302" s="14" t="s">
        <v>59</v>
      </c>
      <c r="T1302" t="b">
        <v>0</v>
      </c>
      <c r="U1302" s="7">
        <v>530</v>
      </c>
      <c r="V1302" s="7">
        <v>7.42</v>
      </c>
      <c r="W1302" s="7">
        <v>15.82</v>
      </c>
      <c r="X1302" s="7">
        <v>0.46533340000000001</v>
      </c>
      <c r="Y1302" s="7">
        <v>1.0679000000000001</v>
      </c>
      <c r="Z1302" s="7">
        <v>5.9</v>
      </c>
      <c r="AA1302" s="7">
        <v>2.85</v>
      </c>
      <c r="AB1302" s="14">
        <v>3.43</v>
      </c>
      <c r="AC1302" s="17">
        <v>1E-4</v>
      </c>
      <c r="AD1302" s="3">
        <v>0.99990000000000001</v>
      </c>
      <c r="AE1302" s="14" t="s">
        <v>197</v>
      </c>
      <c r="AF1302" s="13">
        <v>5</v>
      </c>
      <c r="AG1302" s="14">
        <v>4</v>
      </c>
      <c r="AH1302" s="13">
        <v>4</v>
      </c>
      <c r="AI1302" s="7">
        <v>4</v>
      </c>
      <c r="AJ1302" s="7">
        <v>0</v>
      </c>
      <c r="AK1302" s="7">
        <v>3</v>
      </c>
      <c r="AL1302" s="7">
        <v>3</v>
      </c>
      <c r="AM1302" s="14">
        <v>0</v>
      </c>
      <c r="AN1302" s="13">
        <v>1</v>
      </c>
      <c r="AO1302" s="14">
        <v>1</v>
      </c>
      <c r="AP1302" s="7" t="s">
        <v>66</v>
      </c>
      <c r="AQ1302" s="7" t="s">
        <v>62</v>
      </c>
      <c r="AR1302" s="7" t="s">
        <v>66</v>
      </c>
      <c r="AS1302" s="7" t="s">
        <v>70</v>
      </c>
      <c r="AT1302" s="7" t="s">
        <v>70</v>
      </c>
      <c r="AU1302" s="7" t="s">
        <v>66</v>
      </c>
      <c r="AV1302" s="7" t="s">
        <v>70</v>
      </c>
      <c r="AW1302" s="7" t="s">
        <v>70</v>
      </c>
      <c r="AX1302" s="12">
        <v>0</v>
      </c>
      <c r="AY1302" s="12">
        <v>0</v>
      </c>
      <c r="AZ1302" s="12">
        <v>0</v>
      </c>
      <c r="BA1302" s="12">
        <v>1</v>
      </c>
      <c r="BB1302" s="12">
        <v>1</v>
      </c>
      <c r="BC1302" s="12">
        <v>0</v>
      </c>
      <c r="BD1302" s="35" t="s">
        <v>5797</v>
      </c>
      <c r="BE1302" s="12" t="s">
        <v>5797</v>
      </c>
    </row>
    <row r="1303" spans="1:57" x14ac:dyDescent="0.35">
      <c r="A1303" s="7">
        <v>1302</v>
      </c>
      <c r="B1303" s="7">
        <v>1302</v>
      </c>
      <c r="C1303" s="7" t="s">
        <v>2822</v>
      </c>
      <c r="D1303" s="7" t="s">
        <v>2823</v>
      </c>
      <c r="E1303" s="13" t="s">
        <v>51</v>
      </c>
      <c r="F1303" s="7">
        <v>300</v>
      </c>
      <c r="G1303" s="7" t="s">
        <v>89</v>
      </c>
      <c r="H1303" s="7">
        <v>1400</v>
      </c>
      <c r="I1303" s="14" t="s">
        <v>53</v>
      </c>
      <c r="J1303" s="13" t="s">
        <v>54</v>
      </c>
      <c r="K1303" s="7" t="s">
        <v>99</v>
      </c>
      <c r="L1303" s="7" t="s">
        <v>87</v>
      </c>
      <c r="M1303" s="7" t="s">
        <v>57</v>
      </c>
      <c r="N1303" s="7">
        <v>17</v>
      </c>
      <c r="O1303" s="7" t="s">
        <v>86</v>
      </c>
      <c r="P1303" s="7">
        <v>50</v>
      </c>
      <c r="Q1303" t="s">
        <v>7875</v>
      </c>
      <c r="R1303" s="7" t="s">
        <v>59</v>
      </c>
      <c r="S1303" s="14" t="s">
        <v>59</v>
      </c>
      <c r="T1303" t="b">
        <v>0</v>
      </c>
      <c r="U1303" s="7">
        <v>771</v>
      </c>
      <c r="V1303" s="7">
        <v>14.26</v>
      </c>
      <c r="W1303" s="7">
        <v>22.74</v>
      </c>
      <c r="X1303" s="7">
        <v>0.52326660000000003</v>
      </c>
      <c r="Y1303" s="7">
        <v>1.5073799999999999</v>
      </c>
      <c r="Z1303" s="7">
        <v>5.5</v>
      </c>
      <c r="AA1303" s="7">
        <v>3.26</v>
      </c>
      <c r="AB1303" s="14">
        <v>4.17</v>
      </c>
      <c r="AC1303" s="17">
        <v>5.1953499999999996E-3</v>
      </c>
      <c r="AD1303" s="3">
        <v>0.99480500000000005</v>
      </c>
      <c r="AE1303" s="14" t="s">
        <v>197</v>
      </c>
      <c r="AF1303" s="13">
        <v>5</v>
      </c>
      <c r="AG1303" s="14">
        <v>4</v>
      </c>
      <c r="AH1303" s="13">
        <v>4</v>
      </c>
      <c r="AI1303" s="7">
        <v>3</v>
      </c>
      <c r="AJ1303" s="7">
        <v>1</v>
      </c>
      <c r="AK1303" s="7">
        <v>3</v>
      </c>
      <c r="AL1303" s="7">
        <v>2</v>
      </c>
      <c r="AM1303" s="14">
        <v>1</v>
      </c>
      <c r="AN1303" s="13">
        <v>1</v>
      </c>
      <c r="AO1303" s="14">
        <v>1</v>
      </c>
      <c r="AP1303" s="7" t="s">
        <v>66</v>
      </c>
      <c r="AQ1303" s="7" t="s">
        <v>62</v>
      </c>
      <c r="AR1303" s="7" t="s">
        <v>208</v>
      </c>
      <c r="AS1303" s="7" t="s">
        <v>70</v>
      </c>
      <c r="AT1303" s="7" t="s">
        <v>62</v>
      </c>
      <c r="AU1303" s="7" t="s">
        <v>66</v>
      </c>
      <c r="AV1303" s="7" t="s">
        <v>70</v>
      </c>
      <c r="AW1303" s="7" t="s">
        <v>70</v>
      </c>
      <c r="AX1303" s="12">
        <v>0</v>
      </c>
      <c r="AY1303" s="12">
        <v>1</v>
      </c>
      <c r="AZ1303" s="12">
        <v>0</v>
      </c>
      <c r="BA1303" s="12" t="s">
        <v>5797</v>
      </c>
      <c r="BB1303" s="12">
        <v>1</v>
      </c>
      <c r="BC1303" s="12">
        <v>0</v>
      </c>
      <c r="BD1303" s="35">
        <v>1</v>
      </c>
      <c r="BE1303" s="12" t="s">
        <v>5797</v>
      </c>
    </row>
    <row r="1304" spans="1:57" x14ac:dyDescent="0.35">
      <c r="A1304" s="7">
        <v>1303</v>
      </c>
      <c r="B1304" s="7">
        <v>1303</v>
      </c>
      <c r="C1304" s="7" t="s">
        <v>2824</v>
      </c>
      <c r="D1304" s="7" t="s">
        <v>2825</v>
      </c>
      <c r="E1304" s="13" t="s">
        <v>51</v>
      </c>
      <c r="F1304" s="7">
        <v>300</v>
      </c>
      <c r="G1304" s="7" t="s">
        <v>100</v>
      </c>
      <c r="H1304" s="7">
        <v>60</v>
      </c>
      <c r="I1304" s="14" t="s">
        <v>53</v>
      </c>
      <c r="J1304" s="13" t="s">
        <v>54</v>
      </c>
      <c r="K1304" s="7" t="s">
        <v>75</v>
      </c>
      <c r="L1304" s="7" t="s">
        <v>87</v>
      </c>
      <c r="M1304" s="7" t="s">
        <v>57</v>
      </c>
      <c r="N1304" s="7">
        <v>20</v>
      </c>
      <c r="O1304" s="7" t="s">
        <v>86</v>
      </c>
      <c r="P1304" s="7"/>
      <c r="Q1304" t="s">
        <v>7875</v>
      </c>
      <c r="R1304" s="7" t="s">
        <v>59</v>
      </c>
      <c r="S1304" s="14" t="s">
        <v>113</v>
      </c>
      <c r="T1304" t="b">
        <v>0</v>
      </c>
      <c r="U1304" s="7">
        <v>781</v>
      </c>
      <c r="V1304" s="7">
        <v>21.96</v>
      </c>
      <c r="W1304" s="7">
        <v>31.78</v>
      </c>
      <c r="X1304" s="7">
        <v>0.83360020000000001</v>
      </c>
      <c r="Y1304" s="7">
        <v>1.11086</v>
      </c>
      <c r="Z1304" s="7"/>
      <c r="AA1304" s="7"/>
      <c r="AB1304" s="14"/>
      <c r="AC1304" s="17">
        <v>1E-4</v>
      </c>
      <c r="AD1304" s="3">
        <v>0.99990000000000001</v>
      </c>
      <c r="AE1304" s="14" t="s">
        <v>197</v>
      </c>
      <c r="AF1304" s="13">
        <v>5</v>
      </c>
      <c r="AG1304" s="14">
        <v>4</v>
      </c>
      <c r="AH1304" s="13">
        <v>4</v>
      </c>
      <c r="AI1304" s="7">
        <v>4</v>
      </c>
      <c r="AJ1304" s="7">
        <v>0</v>
      </c>
      <c r="AK1304" s="7">
        <v>3</v>
      </c>
      <c r="AL1304" s="7">
        <v>3</v>
      </c>
      <c r="AM1304" s="14">
        <v>0</v>
      </c>
      <c r="AN1304" s="13">
        <v>1</v>
      </c>
      <c r="AO1304" s="14">
        <v>1</v>
      </c>
      <c r="AP1304" s="7" t="s">
        <v>66</v>
      </c>
      <c r="AQ1304" s="7" t="s">
        <v>62</v>
      </c>
      <c r="AR1304" s="7" t="s">
        <v>66</v>
      </c>
      <c r="AS1304" s="7" t="s">
        <v>70</v>
      </c>
      <c r="AT1304" s="7" t="s">
        <v>70</v>
      </c>
      <c r="AU1304" s="7" t="s">
        <v>66</v>
      </c>
      <c r="AV1304" s="7" t="s">
        <v>70</v>
      </c>
      <c r="AW1304" s="7" t="s">
        <v>70</v>
      </c>
      <c r="AX1304" s="12">
        <v>0</v>
      </c>
      <c r="AY1304" s="12">
        <v>0</v>
      </c>
      <c r="AZ1304" s="12">
        <v>0</v>
      </c>
      <c r="BA1304" s="12">
        <v>1</v>
      </c>
      <c r="BB1304" s="12" t="s">
        <v>5797</v>
      </c>
      <c r="BC1304" s="12">
        <v>0</v>
      </c>
      <c r="BD1304" s="35">
        <v>0</v>
      </c>
      <c r="BE1304" s="12" t="s">
        <v>5797</v>
      </c>
    </row>
    <row r="1305" spans="1:57" x14ac:dyDescent="0.35">
      <c r="A1305" s="7">
        <v>1304</v>
      </c>
      <c r="B1305" s="7">
        <v>1304</v>
      </c>
      <c r="C1305" s="7" t="s">
        <v>2826</v>
      </c>
      <c r="D1305" s="7" t="s">
        <v>2827</v>
      </c>
      <c r="E1305" s="13" t="s">
        <v>51</v>
      </c>
      <c r="F1305" s="7">
        <v>300</v>
      </c>
      <c r="G1305" s="7" t="s">
        <v>100</v>
      </c>
      <c r="H1305" s="7"/>
      <c r="I1305" s="14" t="s">
        <v>53</v>
      </c>
      <c r="J1305" s="13" t="s">
        <v>54</v>
      </c>
      <c r="K1305" s="7" t="s">
        <v>75</v>
      </c>
      <c r="L1305" s="7" t="s">
        <v>87</v>
      </c>
      <c r="M1305" s="7" t="s">
        <v>57</v>
      </c>
      <c r="N1305" s="7">
        <v>19</v>
      </c>
      <c r="O1305" s="7" t="s">
        <v>58</v>
      </c>
      <c r="P1305" s="7">
        <v>40</v>
      </c>
      <c r="Q1305" t="s">
        <v>7875</v>
      </c>
      <c r="R1305" s="7" t="s">
        <v>113</v>
      </c>
      <c r="S1305" s="14" t="s">
        <v>113</v>
      </c>
      <c r="T1305" t="b">
        <v>0</v>
      </c>
      <c r="U1305" s="7">
        <v>782</v>
      </c>
      <c r="V1305" s="7">
        <v>11.38</v>
      </c>
      <c r="W1305" s="7">
        <v>21.26</v>
      </c>
      <c r="X1305" s="7">
        <v>0.41406680000000001</v>
      </c>
      <c r="Y1305" s="7">
        <v>1.3687800000000001</v>
      </c>
      <c r="Z1305" s="7">
        <v>5.7</v>
      </c>
      <c r="AA1305" s="7">
        <v>5.09</v>
      </c>
      <c r="AB1305" s="14">
        <v>1.84</v>
      </c>
      <c r="AC1305" s="17">
        <v>1E-4</v>
      </c>
      <c r="AD1305" s="3">
        <v>0.99990000000000001</v>
      </c>
      <c r="AE1305" s="14" t="s">
        <v>197</v>
      </c>
      <c r="AF1305" s="13">
        <v>5</v>
      </c>
      <c r="AG1305" s="14">
        <v>4</v>
      </c>
      <c r="AH1305" s="13">
        <v>4</v>
      </c>
      <c r="AI1305" s="7">
        <v>4</v>
      </c>
      <c r="AJ1305" s="7">
        <v>0</v>
      </c>
      <c r="AK1305" s="7">
        <v>3</v>
      </c>
      <c r="AL1305" s="7">
        <v>3</v>
      </c>
      <c r="AM1305" s="14">
        <v>0</v>
      </c>
      <c r="AN1305" s="13">
        <v>1</v>
      </c>
      <c r="AO1305" s="14">
        <v>1</v>
      </c>
      <c r="AP1305" s="7" t="s">
        <v>66</v>
      </c>
      <c r="AQ1305" s="7" t="s">
        <v>62</v>
      </c>
      <c r="AR1305" s="7" t="s">
        <v>62</v>
      </c>
      <c r="AS1305" s="7" t="s">
        <v>70</v>
      </c>
      <c r="AT1305" s="7" t="s">
        <v>62</v>
      </c>
      <c r="AU1305" s="7" t="s">
        <v>66</v>
      </c>
      <c r="AV1305" s="7" t="s">
        <v>70</v>
      </c>
      <c r="AW1305" s="7" t="s">
        <v>70</v>
      </c>
      <c r="AX1305" s="12">
        <v>0</v>
      </c>
      <c r="AY1305" s="12">
        <v>0</v>
      </c>
      <c r="AZ1305" s="12">
        <v>0</v>
      </c>
      <c r="BA1305" s="12" t="s">
        <v>5797</v>
      </c>
      <c r="BB1305" s="12">
        <v>1</v>
      </c>
      <c r="BC1305" s="12">
        <v>0</v>
      </c>
      <c r="BD1305" s="35">
        <v>0</v>
      </c>
      <c r="BE1305" s="12">
        <v>0</v>
      </c>
    </row>
    <row r="1306" spans="1:57" x14ac:dyDescent="0.35">
      <c r="A1306" s="7">
        <v>1305</v>
      </c>
      <c r="B1306" s="7">
        <v>1305</v>
      </c>
      <c r="C1306" s="7" t="s">
        <v>2828</v>
      </c>
      <c r="D1306" s="7" t="s">
        <v>2829</v>
      </c>
      <c r="E1306" s="13" t="s">
        <v>51</v>
      </c>
      <c r="F1306" s="7">
        <v>300</v>
      </c>
      <c r="G1306" s="7" t="s">
        <v>89</v>
      </c>
      <c r="H1306" s="7">
        <v>1300</v>
      </c>
      <c r="I1306" s="14" t="s">
        <v>53</v>
      </c>
      <c r="J1306" s="13" t="s">
        <v>54</v>
      </c>
      <c r="K1306" s="7" t="s">
        <v>99</v>
      </c>
      <c r="L1306" s="7" t="s">
        <v>56</v>
      </c>
      <c r="M1306" s="7" t="s">
        <v>57</v>
      </c>
      <c r="N1306" s="7">
        <v>21</v>
      </c>
      <c r="O1306" s="7" t="s">
        <v>109</v>
      </c>
      <c r="P1306" s="7">
        <v>46</v>
      </c>
      <c r="Q1306" t="s">
        <v>7944</v>
      </c>
      <c r="R1306" s="7" t="s">
        <v>59</v>
      </c>
      <c r="S1306" s="14" t="s">
        <v>59</v>
      </c>
      <c r="T1306" t="b">
        <v>0</v>
      </c>
      <c r="U1306" s="7">
        <v>889</v>
      </c>
      <c r="V1306" s="7">
        <v>10.24</v>
      </c>
      <c r="W1306" s="7">
        <v>19.88</v>
      </c>
      <c r="X1306" s="7">
        <v>0.3355998</v>
      </c>
      <c r="Y1306" s="7">
        <v>1.9252</v>
      </c>
      <c r="Z1306" s="7">
        <v>5.4</v>
      </c>
      <c r="AA1306" s="7">
        <v>3.72</v>
      </c>
      <c r="AB1306" s="14">
        <v>3.24</v>
      </c>
      <c r="AC1306" s="17">
        <v>0.111113</v>
      </c>
      <c r="AD1306" s="3">
        <v>0.88888699999999998</v>
      </c>
      <c r="AE1306" s="14" t="s">
        <v>197</v>
      </c>
      <c r="AF1306" s="13">
        <v>5</v>
      </c>
      <c r="AG1306" s="14">
        <v>4</v>
      </c>
      <c r="AH1306" s="13">
        <v>4</v>
      </c>
      <c r="AI1306" s="7">
        <v>3</v>
      </c>
      <c r="AJ1306" s="7">
        <v>1</v>
      </c>
      <c r="AK1306" s="7">
        <v>3</v>
      </c>
      <c r="AL1306" s="7">
        <v>2</v>
      </c>
      <c r="AM1306" s="14">
        <v>1</v>
      </c>
      <c r="AN1306" s="13">
        <v>1</v>
      </c>
      <c r="AO1306" s="14">
        <v>1</v>
      </c>
      <c r="AP1306" s="7" t="s">
        <v>66</v>
      </c>
      <c r="AQ1306" s="7" t="s">
        <v>62</v>
      </c>
      <c r="AR1306" s="7" t="s">
        <v>66</v>
      </c>
      <c r="AS1306" s="7" t="s">
        <v>70</v>
      </c>
      <c r="AT1306" s="7" t="s">
        <v>63</v>
      </c>
      <c r="AU1306" s="7" t="s">
        <v>66</v>
      </c>
      <c r="AV1306" s="7" t="s">
        <v>70</v>
      </c>
      <c r="AW1306" s="7" t="s">
        <v>70</v>
      </c>
      <c r="AX1306" s="12">
        <v>0</v>
      </c>
      <c r="AY1306" s="12">
        <v>1</v>
      </c>
      <c r="AZ1306" s="12">
        <v>0</v>
      </c>
      <c r="BA1306" s="12">
        <v>1</v>
      </c>
      <c r="BB1306" s="12">
        <v>1</v>
      </c>
      <c r="BC1306" s="12">
        <v>0</v>
      </c>
      <c r="BD1306" s="35">
        <v>1</v>
      </c>
      <c r="BE1306" s="12">
        <v>0</v>
      </c>
    </row>
    <row r="1307" spans="1:57" x14ac:dyDescent="0.35">
      <c r="A1307" s="7">
        <v>1306</v>
      </c>
      <c r="B1307" s="7">
        <v>1306</v>
      </c>
      <c r="C1307" s="7" t="s">
        <v>2830</v>
      </c>
      <c r="D1307" s="7" t="s">
        <v>2831</v>
      </c>
      <c r="E1307" s="13" t="s">
        <v>51</v>
      </c>
      <c r="F1307" s="7">
        <v>300</v>
      </c>
      <c r="G1307" s="7" t="s">
        <v>158</v>
      </c>
      <c r="H1307" s="7"/>
      <c r="I1307" s="14" t="s">
        <v>53</v>
      </c>
      <c r="J1307" s="13" t="s">
        <v>54</v>
      </c>
      <c r="K1307" s="7" t="s">
        <v>75</v>
      </c>
      <c r="L1307" s="7" t="s">
        <v>87</v>
      </c>
      <c r="M1307" s="7" t="s">
        <v>57</v>
      </c>
      <c r="N1307" s="7">
        <v>27</v>
      </c>
      <c r="O1307" s="7" t="s">
        <v>109</v>
      </c>
      <c r="P1307" s="7">
        <v>36</v>
      </c>
      <c r="Q1307" t="s">
        <v>7875</v>
      </c>
      <c r="R1307" s="7" t="s">
        <v>113</v>
      </c>
      <c r="S1307" s="14" t="s">
        <v>113</v>
      </c>
      <c r="T1307" t="b">
        <v>0</v>
      </c>
      <c r="U1307" s="7">
        <v>1948</v>
      </c>
      <c r="V1307" s="7">
        <v>17.46</v>
      </c>
      <c r="W1307" s="7">
        <v>28.7</v>
      </c>
      <c r="X1307" s="7">
        <v>0.5262</v>
      </c>
      <c r="Y1307" s="7">
        <v>2.9474999999999998</v>
      </c>
      <c r="Z1307" s="7">
        <v>5.3</v>
      </c>
      <c r="AA1307" s="7">
        <v>3.23</v>
      </c>
      <c r="AB1307" s="14">
        <v>3.58</v>
      </c>
      <c r="AC1307" s="17">
        <v>1E-4</v>
      </c>
      <c r="AD1307" s="3">
        <v>0.99990000000000001</v>
      </c>
      <c r="AE1307" s="14" t="s">
        <v>197</v>
      </c>
      <c r="AF1307" s="13">
        <v>5</v>
      </c>
      <c r="AG1307" s="14">
        <v>4</v>
      </c>
      <c r="AH1307" s="13">
        <v>4</v>
      </c>
      <c r="AI1307" s="7">
        <v>4</v>
      </c>
      <c r="AJ1307" s="7">
        <v>0</v>
      </c>
      <c r="AK1307" s="7">
        <v>3</v>
      </c>
      <c r="AL1307" s="7">
        <v>3</v>
      </c>
      <c r="AM1307" s="14">
        <v>0</v>
      </c>
      <c r="AN1307" s="13">
        <v>1</v>
      </c>
      <c r="AO1307" s="14">
        <v>1</v>
      </c>
      <c r="AP1307" s="7" t="s">
        <v>66</v>
      </c>
      <c r="AQ1307" s="7" t="s">
        <v>62</v>
      </c>
      <c r="AR1307" s="7" t="s">
        <v>62</v>
      </c>
      <c r="AS1307" s="7" t="s">
        <v>70</v>
      </c>
      <c r="AT1307" s="7" t="s">
        <v>62</v>
      </c>
      <c r="AU1307" s="7" t="s">
        <v>5797</v>
      </c>
      <c r="AV1307" s="7" t="s">
        <v>70</v>
      </c>
      <c r="AW1307" s="7" t="s">
        <v>70</v>
      </c>
      <c r="AX1307" s="12">
        <v>0</v>
      </c>
      <c r="AY1307" s="12">
        <v>0</v>
      </c>
      <c r="AZ1307" s="12">
        <v>0</v>
      </c>
      <c r="BA1307" s="12">
        <v>1</v>
      </c>
      <c r="BB1307" s="12">
        <v>1</v>
      </c>
      <c r="BC1307" s="12">
        <v>0</v>
      </c>
      <c r="BD1307" s="35">
        <v>0</v>
      </c>
      <c r="BE1307" s="12">
        <v>0</v>
      </c>
    </row>
    <row r="1308" spans="1:57" x14ac:dyDescent="0.35">
      <c r="A1308" s="7">
        <v>1307</v>
      </c>
      <c r="B1308" s="7">
        <v>1307</v>
      </c>
      <c r="C1308" s="7" t="s">
        <v>2832</v>
      </c>
      <c r="D1308" s="7" t="s">
        <v>2833</v>
      </c>
      <c r="E1308" s="13" t="s">
        <v>51</v>
      </c>
      <c r="F1308" s="7">
        <v>300</v>
      </c>
      <c r="G1308" s="7" t="s">
        <v>101</v>
      </c>
      <c r="H1308" s="7"/>
      <c r="I1308" s="14" t="s">
        <v>53</v>
      </c>
      <c r="J1308" s="13" t="s">
        <v>54</v>
      </c>
      <c r="K1308" s="7" t="s">
        <v>106</v>
      </c>
      <c r="L1308" s="7" t="s">
        <v>56</v>
      </c>
      <c r="M1308" s="7" t="s">
        <v>57</v>
      </c>
      <c r="N1308" s="7">
        <v>25</v>
      </c>
      <c r="O1308" s="7" t="s">
        <v>86</v>
      </c>
      <c r="P1308" s="7"/>
      <c r="Q1308" t="s">
        <v>7875</v>
      </c>
      <c r="R1308" s="7" t="s">
        <v>59</v>
      </c>
      <c r="S1308" s="14" t="s">
        <v>59</v>
      </c>
      <c r="T1308" t="b">
        <v>0</v>
      </c>
      <c r="U1308" s="7">
        <v>150</v>
      </c>
      <c r="V1308" s="7">
        <v>9.6666699999999999</v>
      </c>
      <c r="W1308" s="7">
        <v>20.066669999999998</v>
      </c>
      <c r="X1308" s="7">
        <v>0.68744433333333321</v>
      </c>
      <c r="Y1308" s="7">
        <v>0.42470000000000002</v>
      </c>
      <c r="Z1308" s="7">
        <v>6.7</v>
      </c>
      <c r="AA1308" s="7">
        <v>3.59</v>
      </c>
      <c r="AB1308" s="14">
        <v>2.5299999999999998</v>
      </c>
      <c r="AC1308" s="17">
        <v>6.4877900000000002E-2</v>
      </c>
      <c r="AD1308" s="3">
        <v>0.93512200000000001</v>
      </c>
      <c r="AE1308" s="14" t="s">
        <v>197</v>
      </c>
      <c r="AF1308" s="13">
        <v>5</v>
      </c>
      <c r="AG1308" s="14">
        <v>4</v>
      </c>
      <c r="AH1308" s="13">
        <v>4</v>
      </c>
      <c r="AI1308" s="7">
        <v>1</v>
      </c>
      <c r="AJ1308" s="7">
        <v>3</v>
      </c>
      <c r="AK1308" s="7">
        <v>3</v>
      </c>
      <c r="AL1308" s="7">
        <v>1</v>
      </c>
      <c r="AM1308" s="14">
        <v>2</v>
      </c>
      <c r="AN1308" s="13">
        <v>1</v>
      </c>
      <c r="AO1308" s="14">
        <v>1</v>
      </c>
      <c r="AP1308" s="7" t="s">
        <v>69</v>
      </c>
      <c r="AQ1308" s="7" t="s">
        <v>62</v>
      </c>
      <c r="AR1308" s="7" t="s">
        <v>208</v>
      </c>
      <c r="AS1308" s="7" t="s">
        <v>70</v>
      </c>
      <c r="AT1308" s="7" t="s">
        <v>62</v>
      </c>
      <c r="AU1308" s="7" t="s">
        <v>66</v>
      </c>
      <c r="AV1308" s="7" t="s">
        <v>70</v>
      </c>
      <c r="AW1308" s="7" t="s">
        <v>5797</v>
      </c>
      <c r="AX1308" s="12">
        <v>0</v>
      </c>
      <c r="AY1308" s="12">
        <v>0</v>
      </c>
      <c r="AZ1308" s="12">
        <v>0</v>
      </c>
      <c r="BA1308" s="12">
        <v>1</v>
      </c>
      <c r="BB1308" s="12">
        <v>1</v>
      </c>
      <c r="BC1308" s="12">
        <v>0</v>
      </c>
      <c r="BD1308" s="35" t="s">
        <v>5797</v>
      </c>
      <c r="BE1308" s="12">
        <v>0</v>
      </c>
    </row>
    <row r="1309" spans="1:57" x14ac:dyDescent="0.35">
      <c r="A1309" s="7">
        <v>1308</v>
      </c>
      <c r="B1309" s="7">
        <v>1308</v>
      </c>
      <c r="C1309" s="7" t="s">
        <v>2834</v>
      </c>
      <c r="D1309" s="7" t="s">
        <v>2835</v>
      </c>
      <c r="E1309" s="13" t="s">
        <v>51</v>
      </c>
      <c r="F1309" s="7">
        <v>300</v>
      </c>
      <c r="G1309" s="7" t="s">
        <v>139</v>
      </c>
      <c r="H1309" s="7"/>
      <c r="I1309" s="14" t="s">
        <v>53</v>
      </c>
      <c r="J1309" s="13" t="s">
        <v>54</v>
      </c>
      <c r="K1309" s="7" t="s">
        <v>159</v>
      </c>
      <c r="L1309" s="7" t="s">
        <v>87</v>
      </c>
      <c r="M1309" s="7" t="s">
        <v>57</v>
      </c>
      <c r="N1309" s="7">
        <v>22.4</v>
      </c>
      <c r="O1309" s="7" t="s">
        <v>58</v>
      </c>
      <c r="P1309" s="7">
        <v>32</v>
      </c>
      <c r="Q1309" t="s">
        <v>7875</v>
      </c>
      <c r="R1309" s="7" t="s">
        <v>59</v>
      </c>
      <c r="S1309" s="14" t="s">
        <v>59</v>
      </c>
      <c r="T1309" t="b">
        <v>0</v>
      </c>
      <c r="U1309" s="7">
        <v>1047</v>
      </c>
      <c r="V1309" s="7">
        <v>9.08</v>
      </c>
      <c r="W1309" s="7">
        <v>20.440000000000001</v>
      </c>
      <c r="X1309" s="7">
        <v>0.49086659999999999</v>
      </c>
      <c r="Y1309" s="7">
        <v>1.7058</v>
      </c>
      <c r="Z1309" s="7">
        <v>6.2</v>
      </c>
      <c r="AA1309" s="7">
        <v>4.03</v>
      </c>
      <c r="AB1309" s="14">
        <v>2.61</v>
      </c>
      <c r="AC1309" s="17">
        <v>3.3998E-2</v>
      </c>
      <c r="AD1309" s="3">
        <v>0.96600200000000003</v>
      </c>
      <c r="AE1309" s="14" t="s">
        <v>197</v>
      </c>
      <c r="AF1309" s="13">
        <v>5</v>
      </c>
      <c r="AG1309" s="14">
        <v>4</v>
      </c>
      <c r="AH1309" s="13">
        <v>4</v>
      </c>
      <c r="AI1309" s="7">
        <v>4</v>
      </c>
      <c r="AJ1309" s="7">
        <v>0</v>
      </c>
      <c r="AK1309" s="7">
        <v>3</v>
      </c>
      <c r="AL1309" s="7">
        <v>3</v>
      </c>
      <c r="AM1309" s="14">
        <v>0</v>
      </c>
      <c r="AN1309" s="13">
        <v>1</v>
      </c>
      <c r="AO1309" s="14">
        <v>1</v>
      </c>
      <c r="AP1309" s="7" t="s">
        <v>66</v>
      </c>
      <c r="AQ1309" s="7" t="s">
        <v>62</v>
      </c>
      <c r="AR1309" s="7" t="s">
        <v>62</v>
      </c>
      <c r="AS1309" s="7" t="s">
        <v>5797</v>
      </c>
      <c r="AT1309" s="7" t="s">
        <v>62</v>
      </c>
      <c r="AU1309" s="7" t="s">
        <v>66</v>
      </c>
      <c r="AV1309" s="7" t="s">
        <v>5797</v>
      </c>
      <c r="AW1309" s="7" t="s">
        <v>70</v>
      </c>
      <c r="AX1309" s="12">
        <v>0</v>
      </c>
      <c r="AY1309" s="12">
        <v>0</v>
      </c>
      <c r="AZ1309" s="12">
        <v>0</v>
      </c>
      <c r="BA1309" s="12">
        <v>1</v>
      </c>
      <c r="BB1309" s="12" t="s">
        <v>5797</v>
      </c>
      <c r="BC1309" s="12">
        <v>0</v>
      </c>
      <c r="BD1309" s="35">
        <v>0</v>
      </c>
      <c r="BE1309" s="12" t="s">
        <v>5797</v>
      </c>
    </row>
    <row r="1310" spans="1:57" x14ac:dyDescent="0.35">
      <c r="A1310" s="7">
        <v>1309</v>
      </c>
      <c r="B1310" s="7">
        <v>1309</v>
      </c>
      <c r="C1310" s="7" t="s">
        <v>2836</v>
      </c>
      <c r="D1310" s="7" t="s">
        <v>2837</v>
      </c>
      <c r="E1310" s="13" t="s">
        <v>51</v>
      </c>
      <c r="F1310" s="7">
        <v>300</v>
      </c>
      <c r="G1310" s="7" t="s">
        <v>100</v>
      </c>
      <c r="H1310" s="7">
        <v>2150</v>
      </c>
      <c r="I1310" s="14" t="s">
        <v>53</v>
      </c>
      <c r="J1310" s="13" t="s">
        <v>54</v>
      </c>
      <c r="K1310" s="7" t="s">
        <v>118</v>
      </c>
      <c r="L1310" s="7" t="s">
        <v>56</v>
      </c>
      <c r="M1310" s="7" t="s">
        <v>57</v>
      </c>
      <c r="N1310" s="7">
        <v>39.799999999999997</v>
      </c>
      <c r="O1310" s="7" t="s">
        <v>58</v>
      </c>
      <c r="P1310" s="7">
        <v>32</v>
      </c>
      <c r="Q1310" t="s">
        <v>7875</v>
      </c>
      <c r="R1310" s="7" t="s">
        <v>59</v>
      </c>
      <c r="S1310" s="14" t="s">
        <v>59</v>
      </c>
      <c r="T1310" t="b">
        <v>0</v>
      </c>
      <c r="U1310" s="7">
        <v>603</v>
      </c>
      <c r="V1310" s="7">
        <v>9.2799999999999994</v>
      </c>
      <c r="W1310" s="7">
        <v>23.74</v>
      </c>
      <c r="X1310" s="7">
        <v>0.74900000000000011</v>
      </c>
      <c r="Y1310" s="7">
        <v>0.87734000000000001</v>
      </c>
      <c r="Z1310" s="7">
        <v>6.4</v>
      </c>
      <c r="AA1310" s="7">
        <v>4.91</v>
      </c>
      <c r="AB1310" s="14">
        <v>2.69</v>
      </c>
      <c r="AC1310" s="17">
        <v>2.0353699999999999E-2</v>
      </c>
      <c r="AD1310" s="3">
        <v>0.97964600000000002</v>
      </c>
      <c r="AE1310" s="14" t="s">
        <v>197</v>
      </c>
      <c r="AF1310" s="13">
        <v>5</v>
      </c>
      <c r="AG1310" s="14">
        <v>4</v>
      </c>
      <c r="AH1310" s="13">
        <v>4</v>
      </c>
      <c r="AI1310" s="7">
        <v>4</v>
      </c>
      <c r="AJ1310" s="7">
        <v>0</v>
      </c>
      <c r="AK1310" s="7">
        <v>3</v>
      </c>
      <c r="AL1310" s="7">
        <v>3</v>
      </c>
      <c r="AM1310" s="14">
        <v>0</v>
      </c>
      <c r="AN1310" s="13">
        <v>1</v>
      </c>
      <c r="AO1310" s="14">
        <v>1</v>
      </c>
      <c r="AP1310" s="7" t="s">
        <v>66</v>
      </c>
      <c r="AQ1310" s="7" t="s">
        <v>62</v>
      </c>
      <c r="AR1310" s="7" t="s">
        <v>62</v>
      </c>
      <c r="AS1310" s="7" t="s">
        <v>5797</v>
      </c>
      <c r="AT1310" s="7" t="s">
        <v>62</v>
      </c>
      <c r="AU1310" s="7" t="s">
        <v>66</v>
      </c>
      <c r="AV1310" s="7" t="s">
        <v>70</v>
      </c>
      <c r="AW1310" s="7" t="s">
        <v>70</v>
      </c>
      <c r="AX1310" s="12">
        <v>0</v>
      </c>
      <c r="AY1310" s="12">
        <v>0</v>
      </c>
      <c r="AZ1310" s="12">
        <v>0</v>
      </c>
      <c r="BA1310" s="12">
        <v>1</v>
      </c>
      <c r="BB1310" s="12">
        <v>1</v>
      </c>
      <c r="BC1310" s="12">
        <v>0</v>
      </c>
      <c r="BD1310" s="35" t="s">
        <v>5797</v>
      </c>
      <c r="BE1310" s="12" t="s">
        <v>5797</v>
      </c>
    </row>
    <row r="1311" spans="1:57" x14ac:dyDescent="0.35">
      <c r="A1311" s="7">
        <v>1310</v>
      </c>
      <c r="B1311" s="7">
        <v>1310</v>
      </c>
      <c r="C1311" s="7" t="s">
        <v>2838</v>
      </c>
      <c r="D1311" s="7" t="s">
        <v>2839</v>
      </c>
      <c r="E1311" s="13" t="s">
        <v>51</v>
      </c>
      <c r="F1311" s="7">
        <v>300</v>
      </c>
      <c r="G1311" s="7" t="s">
        <v>173</v>
      </c>
      <c r="H1311" s="7"/>
      <c r="I1311" s="14" t="s">
        <v>53</v>
      </c>
      <c r="J1311" s="13" t="s">
        <v>54</v>
      </c>
      <c r="K1311" s="7" t="s">
        <v>117</v>
      </c>
      <c r="L1311" s="7" t="s">
        <v>56</v>
      </c>
      <c r="M1311" s="7" t="s">
        <v>84</v>
      </c>
      <c r="N1311" s="7">
        <v>22</v>
      </c>
      <c r="O1311" s="7" t="s">
        <v>86</v>
      </c>
      <c r="P1311" s="7">
        <v>37</v>
      </c>
      <c r="Q1311" t="s">
        <v>7875</v>
      </c>
      <c r="R1311" s="7" t="s">
        <v>59</v>
      </c>
      <c r="S1311" s="14" t="s">
        <v>59</v>
      </c>
      <c r="T1311" t="b">
        <v>0</v>
      </c>
      <c r="U1311" s="7">
        <v>849</v>
      </c>
      <c r="V1311" s="7">
        <v>21.22</v>
      </c>
      <c r="W1311" s="7">
        <v>31.5</v>
      </c>
      <c r="X1311" s="7">
        <v>0.78640019999999999</v>
      </c>
      <c r="Y1311" s="7">
        <v>1.14734</v>
      </c>
      <c r="Z1311" s="7">
        <v>6.7</v>
      </c>
      <c r="AA1311" s="7">
        <v>2.82</v>
      </c>
      <c r="AB1311" s="14">
        <v>4.46</v>
      </c>
      <c r="AC1311" s="17">
        <v>1E-4</v>
      </c>
      <c r="AD1311" s="3">
        <v>0.99990000000000001</v>
      </c>
      <c r="AE1311" s="14" t="s">
        <v>197</v>
      </c>
      <c r="AF1311" s="13">
        <v>5</v>
      </c>
      <c r="AG1311" s="14">
        <v>4</v>
      </c>
      <c r="AH1311" s="13">
        <v>4</v>
      </c>
      <c r="AI1311" s="7">
        <v>3</v>
      </c>
      <c r="AJ1311" s="7">
        <v>1</v>
      </c>
      <c r="AK1311" s="7">
        <v>3</v>
      </c>
      <c r="AL1311" s="7">
        <v>2</v>
      </c>
      <c r="AM1311" s="14">
        <v>1</v>
      </c>
      <c r="AN1311" s="13">
        <v>1</v>
      </c>
      <c r="AO1311" s="14">
        <v>1</v>
      </c>
      <c r="AP1311" s="7" t="s">
        <v>66</v>
      </c>
      <c r="AQ1311" s="7" t="s">
        <v>62</v>
      </c>
      <c r="AR1311" s="7" t="s">
        <v>66</v>
      </c>
      <c r="AS1311" s="7" t="s">
        <v>70</v>
      </c>
      <c r="AT1311" s="7" t="s">
        <v>63</v>
      </c>
      <c r="AU1311" s="7" t="s">
        <v>66</v>
      </c>
      <c r="AV1311" s="7" t="s">
        <v>70</v>
      </c>
      <c r="AW1311" s="7" t="s">
        <v>70</v>
      </c>
      <c r="AX1311" s="12">
        <v>0</v>
      </c>
      <c r="AY1311" s="12">
        <v>1</v>
      </c>
      <c r="AZ1311" s="12">
        <v>0</v>
      </c>
      <c r="BA1311" s="12">
        <v>1</v>
      </c>
      <c r="BB1311" s="12">
        <v>1</v>
      </c>
      <c r="BC1311" s="12">
        <v>0</v>
      </c>
      <c r="BD1311" s="35">
        <v>1</v>
      </c>
      <c r="BE1311" s="12" t="s">
        <v>5797</v>
      </c>
    </row>
    <row r="1312" spans="1:57" x14ac:dyDescent="0.35">
      <c r="A1312" s="7">
        <v>1311</v>
      </c>
      <c r="B1312" s="7">
        <v>1311</v>
      </c>
      <c r="C1312" s="7" t="s">
        <v>2840</v>
      </c>
      <c r="D1312" s="7" t="s">
        <v>2841</v>
      </c>
      <c r="E1312" s="13" t="s">
        <v>51</v>
      </c>
      <c r="F1312" s="7">
        <v>300</v>
      </c>
      <c r="G1312" s="7" t="s">
        <v>89</v>
      </c>
      <c r="H1312" s="7"/>
      <c r="I1312" s="14" t="s">
        <v>53</v>
      </c>
      <c r="J1312" s="13" t="s">
        <v>54</v>
      </c>
      <c r="K1312" s="7" t="s">
        <v>90</v>
      </c>
      <c r="L1312" s="7" t="s">
        <v>56</v>
      </c>
      <c r="M1312" s="7" t="s">
        <v>57</v>
      </c>
      <c r="N1312" s="7">
        <v>31</v>
      </c>
      <c r="O1312" s="7" t="s">
        <v>58</v>
      </c>
      <c r="P1312" s="7">
        <v>41</v>
      </c>
      <c r="Q1312" t="s">
        <v>7897</v>
      </c>
      <c r="R1312" s="7" t="s">
        <v>77</v>
      </c>
      <c r="S1312" s="14" t="s">
        <v>59</v>
      </c>
      <c r="T1312" t="b">
        <v>0</v>
      </c>
      <c r="U1312" s="7">
        <v>823</v>
      </c>
      <c r="V1312" s="7">
        <v>12.32</v>
      </c>
      <c r="W1312" s="7">
        <v>24.32</v>
      </c>
      <c r="X1312" s="7">
        <v>0.57853339999999998</v>
      </c>
      <c r="Y1312" s="7">
        <v>1.3394600000000001</v>
      </c>
      <c r="Z1312" s="7">
        <v>5.4</v>
      </c>
      <c r="AA1312" s="7">
        <v>3.17</v>
      </c>
      <c r="AB1312" s="14">
        <v>3.38</v>
      </c>
      <c r="AC1312" s="17">
        <v>0.33405099999999999</v>
      </c>
      <c r="AD1312" s="3">
        <v>0.66594900000000001</v>
      </c>
      <c r="AE1312" s="14" t="s">
        <v>197</v>
      </c>
      <c r="AF1312" s="13">
        <v>5</v>
      </c>
      <c r="AG1312" s="14">
        <v>4</v>
      </c>
      <c r="AH1312" s="13">
        <v>4</v>
      </c>
      <c r="AI1312" s="7">
        <v>3</v>
      </c>
      <c r="AJ1312" s="7">
        <v>1</v>
      </c>
      <c r="AK1312" s="7">
        <v>3</v>
      </c>
      <c r="AL1312" s="7">
        <v>2</v>
      </c>
      <c r="AM1312" s="14">
        <v>1</v>
      </c>
      <c r="AN1312" s="13">
        <v>1</v>
      </c>
      <c r="AO1312" s="14">
        <v>1</v>
      </c>
      <c r="AP1312" s="7" t="s">
        <v>66</v>
      </c>
      <c r="AQ1312" s="7" t="s">
        <v>62</v>
      </c>
      <c r="AR1312" s="7" t="s">
        <v>208</v>
      </c>
      <c r="AS1312" s="7" t="s">
        <v>70</v>
      </c>
      <c r="AT1312" s="7" t="s">
        <v>62</v>
      </c>
      <c r="AU1312" s="7" t="s">
        <v>66</v>
      </c>
      <c r="AV1312" s="7" t="s">
        <v>70</v>
      </c>
      <c r="AW1312" s="7" t="s">
        <v>70</v>
      </c>
      <c r="AX1312" s="12">
        <v>0</v>
      </c>
      <c r="AY1312" s="12">
        <v>0</v>
      </c>
      <c r="AZ1312" s="12">
        <v>0</v>
      </c>
      <c r="BA1312" s="12">
        <v>1</v>
      </c>
      <c r="BB1312" s="12">
        <v>1</v>
      </c>
      <c r="BC1312" s="12">
        <v>0</v>
      </c>
      <c r="BD1312" s="35" t="s">
        <v>5797</v>
      </c>
      <c r="BE1312" s="12" t="s">
        <v>5797</v>
      </c>
    </row>
    <row r="1313" spans="1:57" x14ac:dyDescent="0.35">
      <c r="A1313" s="7">
        <v>1312</v>
      </c>
      <c r="B1313" s="7">
        <v>1312</v>
      </c>
      <c r="C1313" s="7" t="s">
        <v>2842</v>
      </c>
      <c r="D1313" s="7" t="s">
        <v>2843</v>
      </c>
      <c r="E1313" s="13" t="s">
        <v>51</v>
      </c>
      <c r="F1313" s="7">
        <v>300</v>
      </c>
      <c r="G1313" s="7" t="s">
        <v>91</v>
      </c>
      <c r="H1313" s="7"/>
      <c r="I1313" s="14" t="s">
        <v>53</v>
      </c>
      <c r="J1313" s="13" t="s">
        <v>54</v>
      </c>
      <c r="K1313" s="7" t="s">
        <v>92</v>
      </c>
      <c r="L1313" s="7"/>
      <c r="M1313" s="7" t="s">
        <v>57</v>
      </c>
      <c r="N1313" s="7">
        <v>28</v>
      </c>
      <c r="O1313" s="7" t="s">
        <v>109</v>
      </c>
      <c r="P1313" s="7">
        <v>55</v>
      </c>
      <c r="Q1313" t="s">
        <v>7897</v>
      </c>
      <c r="R1313" s="7" t="s">
        <v>59</v>
      </c>
      <c r="S1313" s="14" t="s">
        <v>59</v>
      </c>
      <c r="T1313" t="b">
        <v>0</v>
      </c>
      <c r="U1313" s="7">
        <v>703</v>
      </c>
      <c r="V1313" s="7">
        <v>15.625</v>
      </c>
      <c r="W1313" s="7">
        <v>25.05</v>
      </c>
      <c r="X1313" s="7">
        <v>0.68666674999999999</v>
      </c>
      <c r="Y1313" s="7">
        <v>1.2979499999999999</v>
      </c>
      <c r="Z1313" s="7">
        <v>5.9</v>
      </c>
      <c r="AA1313" s="7">
        <v>4.2699999999999996</v>
      </c>
      <c r="AB1313" s="14">
        <v>2.9</v>
      </c>
      <c r="AC1313" s="17">
        <v>1.74354E-2</v>
      </c>
      <c r="AD1313" s="3">
        <v>0.98256500000000002</v>
      </c>
      <c r="AE1313" s="14" t="s">
        <v>197</v>
      </c>
      <c r="AF1313" s="13">
        <v>5</v>
      </c>
      <c r="AG1313" s="14">
        <v>4</v>
      </c>
      <c r="AH1313" s="13">
        <v>4</v>
      </c>
      <c r="AI1313" s="7">
        <v>4</v>
      </c>
      <c r="AJ1313" s="7">
        <v>0</v>
      </c>
      <c r="AK1313" s="7">
        <v>3</v>
      </c>
      <c r="AL1313" s="7">
        <v>3</v>
      </c>
      <c r="AM1313" s="14">
        <v>0</v>
      </c>
      <c r="AN1313" s="13">
        <v>1</v>
      </c>
      <c r="AO1313" s="14">
        <v>1</v>
      </c>
      <c r="AP1313" s="7" t="s">
        <v>66</v>
      </c>
      <c r="AQ1313" s="7" t="s">
        <v>62</v>
      </c>
      <c r="AR1313" s="7" t="s">
        <v>62</v>
      </c>
      <c r="AS1313" s="7" t="s">
        <v>70</v>
      </c>
      <c r="AT1313" s="7" t="s">
        <v>62</v>
      </c>
      <c r="AU1313" s="7" t="s">
        <v>5797</v>
      </c>
      <c r="AV1313" s="7" t="s">
        <v>5797</v>
      </c>
      <c r="AW1313" s="7" t="s">
        <v>70</v>
      </c>
      <c r="AX1313" s="12">
        <v>0</v>
      </c>
      <c r="AY1313" s="12">
        <v>0</v>
      </c>
      <c r="AZ1313" s="12">
        <v>0</v>
      </c>
      <c r="BA1313" s="12">
        <v>1</v>
      </c>
      <c r="BB1313" s="12">
        <v>1</v>
      </c>
      <c r="BC1313" s="12">
        <v>0</v>
      </c>
      <c r="BD1313" s="35" t="s">
        <v>5797</v>
      </c>
      <c r="BE1313" s="12" t="s">
        <v>5797</v>
      </c>
    </row>
    <row r="1314" spans="1:57" x14ac:dyDescent="0.35">
      <c r="A1314" s="7">
        <v>1313</v>
      </c>
      <c r="B1314" s="7">
        <v>1313</v>
      </c>
      <c r="C1314" s="7" t="s">
        <v>2844</v>
      </c>
      <c r="D1314" s="7" t="s">
        <v>2845</v>
      </c>
      <c r="E1314" s="13" t="s">
        <v>51</v>
      </c>
      <c r="F1314" s="7">
        <v>300</v>
      </c>
      <c r="G1314" s="7" t="s">
        <v>100</v>
      </c>
      <c r="H1314" s="7">
        <v>2000</v>
      </c>
      <c r="I1314" s="14" t="s">
        <v>53</v>
      </c>
      <c r="J1314" s="13" t="s">
        <v>82</v>
      </c>
      <c r="K1314" s="7" t="s">
        <v>75</v>
      </c>
      <c r="L1314" s="7" t="s">
        <v>87</v>
      </c>
      <c r="M1314" s="7" t="s">
        <v>84</v>
      </c>
      <c r="N1314" s="7">
        <v>31</v>
      </c>
      <c r="O1314" s="7" t="s">
        <v>58</v>
      </c>
      <c r="P1314" s="7">
        <v>48</v>
      </c>
      <c r="Q1314" t="s">
        <v>7923</v>
      </c>
      <c r="R1314" s="7" t="s">
        <v>59</v>
      </c>
      <c r="S1314" s="14" t="s">
        <v>59</v>
      </c>
      <c r="T1314" t="b">
        <v>0</v>
      </c>
      <c r="U1314" s="7">
        <v>870</v>
      </c>
      <c r="V1314" s="7">
        <v>11.28</v>
      </c>
      <c r="W1314" s="7">
        <v>20.76</v>
      </c>
      <c r="X1314" s="7">
        <v>0.47340019999999999</v>
      </c>
      <c r="Y1314" s="7">
        <v>1.46994</v>
      </c>
      <c r="Z1314" s="7">
        <v>5.8</v>
      </c>
      <c r="AA1314" s="7">
        <v>4.32</v>
      </c>
      <c r="AB1314" s="14">
        <v>3.07</v>
      </c>
      <c r="AC1314" s="17">
        <v>7.4505100000000005E-2</v>
      </c>
      <c r="AD1314" s="3">
        <v>0.92549499999999996</v>
      </c>
      <c r="AE1314" s="14" t="s">
        <v>197</v>
      </c>
      <c r="AF1314" s="13">
        <v>5</v>
      </c>
      <c r="AG1314" s="14">
        <v>4</v>
      </c>
      <c r="AH1314" s="13">
        <v>4</v>
      </c>
      <c r="AI1314" s="7">
        <v>4</v>
      </c>
      <c r="AJ1314" s="7">
        <v>0</v>
      </c>
      <c r="AK1314" s="7">
        <v>3</v>
      </c>
      <c r="AL1314" s="7">
        <v>3</v>
      </c>
      <c r="AM1314" s="14">
        <v>0</v>
      </c>
      <c r="AN1314" s="13">
        <v>1</v>
      </c>
      <c r="AO1314" s="14">
        <v>1</v>
      </c>
      <c r="AP1314" s="7" t="s">
        <v>66</v>
      </c>
      <c r="AQ1314" s="7" t="s">
        <v>62</v>
      </c>
      <c r="AR1314" s="7" t="s">
        <v>62</v>
      </c>
      <c r="AS1314" s="7" t="s">
        <v>5797</v>
      </c>
      <c r="AT1314" s="7" t="s">
        <v>62</v>
      </c>
      <c r="AU1314" s="7" t="s">
        <v>5797</v>
      </c>
      <c r="AV1314" s="7" t="s">
        <v>70</v>
      </c>
      <c r="AW1314" s="7" t="s">
        <v>5797</v>
      </c>
      <c r="AX1314" s="12">
        <v>0</v>
      </c>
      <c r="AY1314" s="12">
        <v>0</v>
      </c>
      <c r="AZ1314" s="12">
        <v>0</v>
      </c>
      <c r="BA1314" s="12">
        <v>1</v>
      </c>
      <c r="BB1314" s="12">
        <v>1</v>
      </c>
      <c r="BC1314" s="12">
        <v>0</v>
      </c>
      <c r="BD1314" s="35">
        <v>0</v>
      </c>
      <c r="BE1314" s="12">
        <v>0</v>
      </c>
    </row>
    <row r="1315" spans="1:57" x14ac:dyDescent="0.35">
      <c r="A1315" s="7">
        <v>1314</v>
      </c>
      <c r="B1315" s="7">
        <v>1314</v>
      </c>
      <c r="C1315" s="7" t="s">
        <v>2846</v>
      </c>
      <c r="D1315" s="7" t="s">
        <v>2847</v>
      </c>
      <c r="E1315" s="13" t="s">
        <v>51</v>
      </c>
      <c r="F1315" s="7">
        <v>300</v>
      </c>
      <c r="G1315" s="7" t="s">
        <v>80</v>
      </c>
      <c r="H1315" s="7"/>
      <c r="I1315" s="14" t="s">
        <v>53</v>
      </c>
      <c r="J1315" s="13" t="s">
        <v>54</v>
      </c>
      <c r="K1315" s="7" t="s">
        <v>75</v>
      </c>
      <c r="L1315" s="7" t="s">
        <v>56</v>
      </c>
      <c r="M1315" s="7" t="s">
        <v>57</v>
      </c>
      <c r="N1315" s="7">
        <v>45.8</v>
      </c>
      <c r="O1315" s="7" t="s">
        <v>86</v>
      </c>
      <c r="P1315" s="7">
        <v>49</v>
      </c>
      <c r="Q1315" t="s">
        <v>7876</v>
      </c>
      <c r="R1315" s="7" t="s">
        <v>59</v>
      </c>
      <c r="S1315" s="14" t="s">
        <v>59</v>
      </c>
      <c r="T1315" t="b">
        <v>0</v>
      </c>
      <c r="U1315" s="7">
        <v>516</v>
      </c>
      <c r="V1315" s="7">
        <v>6.98</v>
      </c>
      <c r="W1315" s="7">
        <v>16.3</v>
      </c>
      <c r="X1315" s="7">
        <v>0.25719999999999998</v>
      </c>
      <c r="Y1315" s="7">
        <v>1.3104199999999999</v>
      </c>
      <c r="Z1315" s="7">
        <v>5.7</v>
      </c>
      <c r="AA1315" s="7">
        <v>3.74</v>
      </c>
      <c r="AB1315" s="14">
        <v>2.34</v>
      </c>
      <c r="AC1315" s="17">
        <v>0.40764699999999998</v>
      </c>
      <c r="AD1315" s="3">
        <v>0.59235300000000002</v>
      </c>
      <c r="AE1315" s="14" t="s">
        <v>197</v>
      </c>
      <c r="AF1315" s="13">
        <v>5</v>
      </c>
      <c r="AG1315" s="14">
        <v>4</v>
      </c>
      <c r="AH1315" s="13">
        <v>4</v>
      </c>
      <c r="AI1315" s="7">
        <v>3</v>
      </c>
      <c r="AJ1315" s="7">
        <v>1</v>
      </c>
      <c r="AK1315" s="7">
        <v>3</v>
      </c>
      <c r="AL1315" s="7">
        <v>2</v>
      </c>
      <c r="AM1315" s="14">
        <v>1</v>
      </c>
      <c r="AN1315" s="13">
        <v>1</v>
      </c>
      <c r="AO1315" s="14">
        <v>1</v>
      </c>
      <c r="AP1315" s="7" t="s">
        <v>66</v>
      </c>
      <c r="AQ1315" s="7" t="s">
        <v>62</v>
      </c>
      <c r="AR1315" s="7" t="s">
        <v>208</v>
      </c>
      <c r="AS1315" s="7" t="s">
        <v>70</v>
      </c>
      <c r="AT1315" s="7" t="s">
        <v>62</v>
      </c>
      <c r="AU1315" s="7" t="s">
        <v>5797</v>
      </c>
      <c r="AV1315" s="7" t="s">
        <v>70</v>
      </c>
      <c r="AW1315" s="7" t="s">
        <v>70</v>
      </c>
      <c r="AX1315" s="12">
        <v>0</v>
      </c>
      <c r="AY1315" s="12">
        <v>1</v>
      </c>
      <c r="AZ1315" s="12">
        <v>0</v>
      </c>
      <c r="BA1315" s="12" t="s">
        <v>5797</v>
      </c>
      <c r="BB1315" s="12">
        <v>1</v>
      </c>
      <c r="BC1315" s="12">
        <v>0</v>
      </c>
      <c r="BD1315" s="35">
        <v>1</v>
      </c>
      <c r="BE1315" s="12">
        <v>0</v>
      </c>
    </row>
    <row r="1316" spans="1:57" x14ac:dyDescent="0.35">
      <c r="A1316" s="7">
        <v>1315</v>
      </c>
      <c r="B1316" s="7">
        <v>1315</v>
      </c>
      <c r="C1316" s="7" t="s">
        <v>2848</v>
      </c>
      <c r="D1316" s="7" t="s">
        <v>2849</v>
      </c>
      <c r="E1316" s="13" t="s">
        <v>51</v>
      </c>
      <c r="F1316" s="7">
        <v>300</v>
      </c>
      <c r="G1316" s="7" t="s">
        <v>122</v>
      </c>
      <c r="H1316" s="7"/>
      <c r="I1316" s="14" t="s">
        <v>53</v>
      </c>
      <c r="J1316" s="13" t="s">
        <v>82</v>
      </c>
      <c r="K1316" s="7" t="s">
        <v>106</v>
      </c>
      <c r="L1316" s="7" t="s">
        <v>56</v>
      </c>
      <c r="M1316" s="7" t="s">
        <v>84</v>
      </c>
      <c r="N1316" s="7">
        <v>49</v>
      </c>
      <c r="O1316" s="7" t="s">
        <v>58</v>
      </c>
      <c r="P1316" s="7">
        <v>44</v>
      </c>
      <c r="Q1316" t="s">
        <v>7875</v>
      </c>
      <c r="R1316" s="7" t="s">
        <v>113</v>
      </c>
      <c r="S1316" s="14" t="s">
        <v>59</v>
      </c>
      <c r="T1316" t="b">
        <v>0</v>
      </c>
      <c r="U1316" s="7">
        <v>926</v>
      </c>
      <c r="V1316" s="7">
        <v>18.12</v>
      </c>
      <c r="W1316" s="7">
        <v>29.04</v>
      </c>
      <c r="X1316" s="7">
        <v>1.1096668000000001</v>
      </c>
      <c r="Y1316" s="7">
        <v>1.3020799999999999</v>
      </c>
      <c r="Z1316" s="7">
        <v>6.3</v>
      </c>
      <c r="AA1316" s="7">
        <v>5.96</v>
      </c>
      <c r="AB1316" s="14">
        <v>2.09</v>
      </c>
      <c r="AC1316" s="17">
        <v>6.2010799999999998E-2</v>
      </c>
      <c r="AD1316" s="3">
        <v>0.93798899999999996</v>
      </c>
      <c r="AE1316" s="14" t="s">
        <v>197</v>
      </c>
      <c r="AF1316" s="13">
        <v>5</v>
      </c>
      <c r="AG1316" s="14">
        <v>4</v>
      </c>
      <c r="AH1316" s="13">
        <v>3</v>
      </c>
      <c r="AI1316" s="7">
        <v>3</v>
      </c>
      <c r="AJ1316" s="7">
        <v>0</v>
      </c>
      <c r="AK1316" s="7">
        <v>2</v>
      </c>
      <c r="AL1316" s="7">
        <v>2</v>
      </c>
      <c r="AM1316" s="14">
        <v>0</v>
      </c>
      <c r="AN1316" s="13">
        <v>2</v>
      </c>
      <c r="AO1316" s="14">
        <v>2</v>
      </c>
      <c r="AP1316" s="7" t="s">
        <v>66</v>
      </c>
      <c r="AQ1316" s="7" t="s">
        <v>62</v>
      </c>
      <c r="AR1316" s="7" t="s">
        <v>66</v>
      </c>
      <c r="AS1316" s="7" t="s">
        <v>5797</v>
      </c>
      <c r="AT1316" s="7" t="s">
        <v>62</v>
      </c>
      <c r="AU1316" s="7" t="s">
        <v>5797</v>
      </c>
      <c r="AV1316" s="7" t="s">
        <v>70</v>
      </c>
      <c r="AW1316" s="7" t="s">
        <v>5797</v>
      </c>
      <c r="AX1316" s="12">
        <v>0</v>
      </c>
      <c r="AY1316" s="12">
        <v>0</v>
      </c>
      <c r="AZ1316" s="12">
        <v>0</v>
      </c>
      <c r="BA1316" s="12">
        <v>1</v>
      </c>
      <c r="BB1316" s="12" t="s">
        <v>5797</v>
      </c>
      <c r="BC1316" s="12">
        <v>0</v>
      </c>
      <c r="BD1316" s="35">
        <v>1</v>
      </c>
      <c r="BE1316" s="12" t="s">
        <v>5797</v>
      </c>
    </row>
    <row r="1317" spans="1:57" x14ac:dyDescent="0.35">
      <c r="A1317" s="7">
        <v>1316</v>
      </c>
      <c r="B1317" s="7">
        <v>1316</v>
      </c>
      <c r="C1317" s="7" t="s">
        <v>2850</v>
      </c>
      <c r="D1317" s="7" t="s">
        <v>2851</v>
      </c>
      <c r="E1317" s="13" t="s">
        <v>51</v>
      </c>
      <c r="F1317" s="7">
        <v>300</v>
      </c>
      <c r="G1317" s="7" t="s">
        <v>100</v>
      </c>
      <c r="H1317" s="7"/>
      <c r="I1317" s="14" t="s">
        <v>53</v>
      </c>
      <c r="J1317" s="13" t="s">
        <v>54</v>
      </c>
      <c r="K1317" s="7" t="s">
        <v>160</v>
      </c>
      <c r="L1317" s="7" t="s">
        <v>56</v>
      </c>
      <c r="M1317" s="7" t="s">
        <v>57</v>
      </c>
      <c r="N1317" s="7">
        <v>28</v>
      </c>
      <c r="O1317" s="7" t="s">
        <v>58</v>
      </c>
      <c r="P1317" s="7">
        <v>31</v>
      </c>
      <c r="Q1317" t="s">
        <v>7875</v>
      </c>
      <c r="R1317" s="7" t="s">
        <v>59</v>
      </c>
      <c r="S1317" s="14" t="s">
        <v>59</v>
      </c>
      <c r="T1317" t="b">
        <v>0</v>
      </c>
      <c r="U1317" s="7">
        <v>367</v>
      </c>
      <c r="V1317" s="7">
        <v>10.16</v>
      </c>
      <c r="W1317" s="7">
        <v>23.64</v>
      </c>
      <c r="X1317" s="7">
        <v>0.96986660000000002</v>
      </c>
      <c r="Y1317" s="7">
        <v>0.45362000000000002</v>
      </c>
      <c r="Z1317" s="7"/>
      <c r="AA1317" s="7"/>
      <c r="AB1317" s="14"/>
      <c r="AC1317" s="17">
        <v>3.7735400000000002E-2</v>
      </c>
      <c r="AD1317" s="3">
        <v>0.96226500000000004</v>
      </c>
      <c r="AE1317" s="14" t="s">
        <v>197</v>
      </c>
      <c r="AF1317" s="13">
        <v>5</v>
      </c>
      <c r="AG1317" s="14">
        <v>5</v>
      </c>
      <c r="AH1317" s="13">
        <v>3</v>
      </c>
      <c r="AI1317" s="7">
        <v>3</v>
      </c>
      <c r="AJ1317" s="7">
        <v>0</v>
      </c>
      <c r="AK1317" s="7">
        <v>3</v>
      </c>
      <c r="AL1317" s="7">
        <v>3</v>
      </c>
      <c r="AM1317" s="14">
        <v>0</v>
      </c>
      <c r="AN1317" s="13">
        <v>2</v>
      </c>
      <c r="AO1317" s="14">
        <v>2</v>
      </c>
      <c r="AP1317" s="7" t="s">
        <v>5797</v>
      </c>
      <c r="AQ1317" s="7" t="s">
        <v>62</v>
      </c>
      <c r="AR1317" s="7" t="s">
        <v>62</v>
      </c>
      <c r="AS1317" s="7" t="s">
        <v>70</v>
      </c>
      <c r="AT1317" s="7" t="s">
        <v>70</v>
      </c>
      <c r="AU1317" s="7" t="s">
        <v>66</v>
      </c>
      <c r="AV1317" s="7" t="s">
        <v>70</v>
      </c>
      <c r="AW1317" s="7" t="s">
        <v>5797</v>
      </c>
      <c r="AX1317" s="12">
        <v>0</v>
      </c>
      <c r="AY1317" s="12">
        <v>0</v>
      </c>
      <c r="AZ1317" s="12">
        <v>0</v>
      </c>
      <c r="BA1317" s="12">
        <v>1</v>
      </c>
      <c r="BB1317" s="12">
        <v>1</v>
      </c>
      <c r="BC1317" s="12">
        <v>0</v>
      </c>
      <c r="BD1317" s="35">
        <v>1</v>
      </c>
      <c r="BE1317" s="12">
        <v>0</v>
      </c>
    </row>
    <row r="1318" spans="1:57" x14ac:dyDescent="0.35">
      <c r="A1318" s="7">
        <v>1317</v>
      </c>
      <c r="B1318" s="7">
        <v>1317</v>
      </c>
      <c r="C1318" s="7" t="s">
        <v>2852</v>
      </c>
      <c r="D1318" s="7" t="s">
        <v>2853</v>
      </c>
      <c r="E1318" s="13" t="s">
        <v>51</v>
      </c>
      <c r="F1318" s="7">
        <v>300</v>
      </c>
      <c r="G1318" s="7" t="s">
        <v>100</v>
      </c>
      <c r="H1318" s="7">
        <v>120</v>
      </c>
      <c r="I1318" s="14" t="s">
        <v>53</v>
      </c>
      <c r="J1318" s="13" t="s">
        <v>54</v>
      </c>
      <c r="K1318" s="7" t="s">
        <v>75</v>
      </c>
      <c r="L1318" s="7" t="s">
        <v>76</v>
      </c>
      <c r="M1318" s="7" t="s">
        <v>57</v>
      </c>
      <c r="N1318" s="7">
        <v>34</v>
      </c>
      <c r="O1318" s="7" t="s">
        <v>58</v>
      </c>
      <c r="P1318" s="7">
        <v>75</v>
      </c>
      <c r="Q1318" t="s">
        <v>7914</v>
      </c>
      <c r="R1318" s="7" t="s">
        <v>59</v>
      </c>
      <c r="S1318" s="14" t="s">
        <v>59</v>
      </c>
      <c r="T1318" t="b">
        <v>0</v>
      </c>
      <c r="U1318" s="7">
        <v>784</v>
      </c>
      <c r="V1318" s="7">
        <v>20.54</v>
      </c>
      <c r="W1318" s="7">
        <v>33.22</v>
      </c>
      <c r="X1318" s="7">
        <v>0.99373199999999995</v>
      </c>
      <c r="Y1318" s="7">
        <v>1.0120199999999999</v>
      </c>
      <c r="Z1318" s="7">
        <v>7</v>
      </c>
      <c r="AA1318" s="7">
        <v>3.31</v>
      </c>
      <c r="AB1318" s="14">
        <v>4.74</v>
      </c>
      <c r="AC1318" s="17">
        <v>6.9121199999999994E-2</v>
      </c>
      <c r="AD1318" s="3">
        <v>0.93087900000000001</v>
      </c>
      <c r="AE1318" s="14" t="s">
        <v>197</v>
      </c>
      <c r="AF1318" s="13">
        <v>5</v>
      </c>
      <c r="AG1318" s="14">
        <v>5</v>
      </c>
      <c r="AH1318" s="13">
        <v>3</v>
      </c>
      <c r="AI1318" s="7">
        <v>3</v>
      </c>
      <c r="AJ1318" s="7">
        <v>0</v>
      </c>
      <c r="AK1318" s="7">
        <v>3</v>
      </c>
      <c r="AL1318" s="7">
        <v>3</v>
      </c>
      <c r="AM1318" s="14">
        <v>0</v>
      </c>
      <c r="AN1318" s="13">
        <v>2</v>
      </c>
      <c r="AO1318" s="14">
        <v>2</v>
      </c>
      <c r="AP1318" s="7" t="s">
        <v>64</v>
      </c>
      <c r="AQ1318" s="7" t="s">
        <v>62</v>
      </c>
      <c r="AR1318" s="7" t="s">
        <v>62</v>
      </c>
      <c r="AS1318" s="7" t="s">
        <v>70</v>
      </c>
      <c r="AT1318" s="7" t="s">
        <v>70</v>
      </c>
      <c r="AU1318" s="7" t="s">
        <v>66</v>
      </c>
      <c r="AV1318" s="7" t="s">
        <v>70</v>
      </c>
      <c r="AW1318" s="7" t="s">
        <v>5797</v>
      </c>
      <c r="AX1318" s="12">
        <v>0</v>
      </c>
      <c r="AY1318" s="12">
        <v>0</v>
      </c>
      <c r="AZ1318" s="12">
        <v>0</v>
      </c>
      <c r="BA1318" s="12">
        <v>1</v>
      </c>
      <c r="BB1318" s="12" t="s">
        <v>5797</v>
      </c>
      <c r="BC1318" s="12">
        <v>0</v>
      </c>
      <c r="BD1318" s="35">
        <v>1</v>
      </c>
      <c r="BE1318" s="12" t="s">
        <v>5797</v>
      </c>
    </row>
    <row r="1319" spans="1:57" x14ac:dyDescent="0.35">
      <c r="A1319" s="7">
        <v>1318</v>
      </c>
      <c r="B1319" s="7">
        <v>1318</v>
      </c>
      <c r="C1319" s="7" t="s">
        <v>2854</v>
      </c>
      <c r="D1319" s="7" t="s">
        <v>2855</v>
      </c>
      <c r="E1319" s="13" t="s">
        <v>51</v>
      </c>
      <c r="F1319" s="7">
        <v>300</v>
      </c>
      <c r="G1319" s="7" t="s">
        <v>80</v>
      </c>
      <c r="H1319" s="7">
        <v>2280</v>
      </c>
      <c r="I1319" s="14" t="s">
        <v>53</v>
      </c>
      <c r="J1319" s="13" t="s">
        <v>54</v>
      </c>
      <c r="K1319" s="7" t="s">
        <v>83</v>
      </c>
      <c r="L1319" s="7" t="s">
        <v>87</v>
      </c>
      <c r="M1319" s="7" t="s">
        <v>57</v>
      </c>
      <c r="N1319" s="7">
        <v>20.399999999999999</v>
      </c>
      <c r="O1319" s="7" t="s">
        <v>58</v>
      </c>
      <c r="P1319" s="7">
        <v>56</v>
      </c>
      <c r="Q1319" t="s">
        <v>7875</v>
      </c>
      <c r="R1319" s="7" t="s">
        <v>59</v>
      </c>
      <c r="S1319" s="14" t="s">
        <v>59</v>
      </c>
      <c r="T1319" t="b">
        <v>0</v>
      </c>
      <c r="U1319" s="7">
        <v>696</v>
      </c>
      <c r="V1319" s="7">
        <v>11.66</v>
      </c>
      <c r="W1319" s="7">
        <v>21.48</v>
      </c>
      <c r="X1319" s="7">
        <v>0.45046680000000011</v>
      </c>
      <c r="Y1319" s="7">
        <v>1.35704</v>
      </c>
      <c r="Z1319" s="7">
        <v>6.2</v>
      </c>
      <c r="AA1319" s="7">
        <v>3.91</v>
      </c>
      <c r="AB1319" s="14">
        <v>2.66</v>
      </c>
      <c r="AC1319" s="17">
        <v>7.0877200000000001E-2</v>
      </c>
      <c r="AD1319" s="3">
        <v>0.92912300000000003</v>
      </c>
      <c r="AE1319" s="14" t="s">
        <v>197</v>
      </c>
      <c r="AF1319" s="13">
        <v>5</v>
      </c>
      <c r="AG1319" s="14">
        <v>4</v>
      </c>
      <c r="AH1319" s="13">
        <v>3</v>
      </c>
      <c r="AI1319" s="7">
        <v>2</v>
      </c>
      <c r="AJ1319" s="7">
        <v>1</v>
      </c>
      <c r="AK1319" s="7">
        <v>2</v>
      </c>
      <c r="AL1319" s="7">
        <v>1</v>
      </c>
      <c r="AM1319" s="14">
        <v>1</v>
      </c>
      <c r="AN1319" s="13">
        <v>2</v>
      </c>
      <c r="AO1319" s="14">
        <v>2</v>
      </c>
      <c r="AP1319" s="7" t="s">
        <v>66</v>
      </c>
      <c r="AQ1319" s="7" t="s">
        <v>74</v>
      </c>
      <c r="AR1319" s="7" t="s">
        <v>66</v>
      </c>
      <c r="AS1319" s="7" t="s">
        <v>70</v>
      </c>
      <c r="AT1319" s="7" t="s">
        <v>62</v>
      </c>
      <c r="AU1319" s="7" t="s">
        <v>66</v>
      </c>
      <c r="AV1319" s="7" t="s">
        <v>70</v>
      </c>
      <c r="AW1319" s="7" t="s">
        <v>70</v>
      </c>
      <c r="AX1319" s="12">
        <v>0</v>
      </c>
      <c r="AY1319" s="12">
        <v>1</v>
      </c>
      <c r="AZ1319" s="12">
        <v>0</v>
      </c>
      <c r="BA1319" s="12" t="s">
        <v>5797</v>
      </c>
      <c r="BB1319" s="12">
        <v>1</v>
      </c>
      <c r="BC1319" s="12">
        <v>0</v>
      </c>
      <c r="BD1319" s="35">
        <v>1</v>
      </c>
      <c r="BE1319" s="12">
        <v>1</v>
      </c>
    </row>
    <row r="1320" spans="1:57" x14ac:dyDescent="0.35">
      <c r="A1320" s="7">
        <v>1319</v>
      </c>
      <c r="B1320" s="7">
        <v>1319</v>
      </c>
      <c r="C1320" s="7" t="s">
        <v>2856</v>
      </c>
      <c r="D1320" s="7" t="s">
        <v>2857</v>
      </c>
      <c r="E1320" s="13" t="s">
        <v>51</v>
      </c>
      <c r="F1320" s="7">
        <v>300</v>
      </c>
      <c r="G1320" s="7" t="s">
        <v>158</v>
      </c>
      <c r="H1320" s="7"/>
      <c r="I1320" s="14" t="s">
        <v>53</v>
      </c>
      <c r="J1320" s="13" t="s">
        <v>54</v>
      </c>
      <c r="K1320" s="7" t="s">
        <v>75</v>
      </c>
      <c r="L1320" s="7" t="s">
        <v>87</v>
      </c>
      <c r="M1320" s="7" t="s">
        <v>57</v>
      </c>
      <c r="N1320" s="7">
        <v>20.5</v>
      </c>
      <c r="O1320" s="7" t="s">
        <v>109</v>
      </c>
      <c r="P1320" s="7">
        <v>49</v>
      </c>
      <c r="Q1320" t="s">
        <v>7875</v>
      </c>
      <c r="R1320" s="7" t="s">
        <v>113</v>
      </c>
      <c r="S1320" s="14" t="s">
        <v>59</v>
      </c>
      <c r="T1320" t="b">
        <v>0</v>
      </c>
      <c r="U1320" s="7">
        <v>1692</v>
      </c>
      <c r="V1320" s="7">
        <v>18.28</v>
      </c>
      <c r="W1320" s="7">
        <v>27.32</v>
      </c>
      <c r="X1320" s="7">
        <v>0.47453319999999999</v>
      </c>
      <c r="Y1320" s="7">
        <v>2.5265399999999998</v>
      </c>
      <c r="Z1320" s="7">
        <v>5.3</v>
      </c>
      <c r="AA1320" s="7">
        <v>3.66</v>
      </c>
      <c r="AB1320" s="14">
        <v>3.73</v>
      </c>
      <c r="AC1320" s="17">
        <v>1E-4</v>
      </c>
      <c r="AD1320" s="3">
        <v>0.99990000000000001</v>
      </c>
      <c r="AE1320" s="14" t="s">
        <v>197</v>
      </c>
      <c r="AF1320" s="13">
        <v>5</v>
      </c>
      <c r="AG1320" s="14">
        <v>4</v>
      </c>
      <c r="AH1320" s="13">
        <v>3</v>
      </c>
      <c r="AI1320" s="7">
        <v>3</v>
      </c>
      <c r="AJ1320" s="7">
        <v>0</v>
      </c>
      <c r="AK1320" s="7">
        <v>2</v>
      </c>
      <c r="AL1320" s="7">
        <v>2</v>
      </c>
      <c r="AM1320" s="14">
        <v>0</v>
      </c>
      <c r="AN1320" s="13">
        <v>2</v>
      </c>
      <c r="AO1320" s="14">
        <v>2</v>
      </c>
      <c r="AP1320" s="7" t="s">
        <v>66</v>
      </c>
      <c r="AQ1320" s="7" t="s">
        <v>62</v>
      </c>
      <c r="AR1320" s="7" t="s">
        <v>66</v>
      </c>
      <c r="AS1320" s="7" t="s">
        <v>70</v>
      </c>
      <c r="AT1320" s="7" t="s">
        <v>62</v>
      </c>
      <c r="AU1320" s="7" t="s">
        <v>5797</v>
      </c>
      <c r="AV1320" s="7" t="s">
        <v>70</v>
      </c>
      <c r="AW1320" s="7" t="s">
        <v>70</v>
      </c>
      <c r="AX1320" s="12">
        <v>0</v>
      </c>
      <c r="AY1320" s="12">
        <v>0</v>
      </c>
      <c r="AZ1320" s="12">
        <v>0</v>
      </c>
      <c r="BA1320" s="12">
        <v>1</v>
      </c>
      <c r="BB1320" s="12">
        <v>1</v>
      </c>
      <c r="BC1320" s="12">
        <v>0</v>
      </c>
      <c r="BD1320" s="35">
        <v>1</v>
      </c>
      <c r="BE1320" s="12">
        <v>0</v>
      </c>
    </row>
    <row r="1321" spans="1:57" x14ac:dyDescent="0.35">
      <c r="A1321" s="7">
        <v>1320</v>
      </c>
      <c r="B1321" s="7">
        <v>1320</v>
      </c>
      <c r="C1321" s="7" t="s">
        <v>2858</v>
      </c>
      <c r="D1321" s="7" t="s">
        <v>2859</v>
      </c>
      <c r="E1321" s="13" t="s">
        <v>51</v>
      </c>
      <c r="F1321" s="7">
        <v>300</v>
      </c>
      <c r="G1321" s="7" t="s">
        <v>80</v>
      </c>
      <c r="H1321" s="7">
        <v>2800</v>
      </c>
      <c r="I1321" s="14" t="s">
        <v>53</v>
      </c>
      <c r="J1321" s="13" t="s">
        <v>54</v>
      </c>
      <c r="K1321" s="7" t="s">
        <v>92</v>
      </c>
      <c r="L1321" s="7" t="s">
        <v>56</v>
      </c>
      <c r="M1321" s="7" t="s">
        <v>57</v>
      </c>
      <c r="N1321" s="7">
        <v>26.4</v>
      </c>
      <c r="O1321" s="7" t="s">
        <v>58</v>
      </c>
      <c r="P1321" s="7">
        <v>52</v>
      </c>
      <c r="Q1321" t="s">
        <v>7875</v>
      </c>
      <c r="R1321" s="7" t="s">
        <v>59</v>
      </c>
      <c r="S1321" s="14" t="s">
        <v>59</v>
      </c>
      <c r="T1321" t="b">
        <v>0</v>
      </c>
      <c r="U1321" s="7">
        <v>602</v>
      </c>
      <c r="V1321" s="7">
        <v>8.1</v>
      </c>
      <c r="W1321" s="7">
        <v>19.48</v>
      </c>
      <c r="X1321" s="7">
        <v>0.42626660000000011</v>
      </c>
      <c r="Y1321" s="7">
        <v>1.1679600000000001</v>
      </c>
      <c r="Z1321" s="7">
        <v>6</v>
      </c>
      <c r="AA1321" s="7"/>
      <c r="AB1321" s="14">
        <v>2.93</v>
      </c>
      <c r="AC1321" s="17">
        <v>5.0088000000000001E-2</v>
      </c>
      <c r="AD1321" s="3">
        <v>0.94991199999999998</v>
      </c>
      <c r="AE1321" s="14" t="s">
        <v>197</v>
      </c>
      <c r="AF1321" s="13">
        <v>5</v>
      </c>
      <c r="AG1321" s="14">
        <v>4</v>
      </c>
      <c r="AH1321" s="13">
        <v>3</v>
      </c>
      <c r="AI1321" s="7">
        <v>2</v>
      </c>
      <c r="AJ1321" s="7">
        <v>1</v>
      </c>
      <c r="AK1321" s="7">
        <v>2</v>
      </c>
      <c r="AL1321" s="7">
        <v>1</v>
      </c>
      <c r="AM1321" s="14">
        <v>1</v>
      </c>
      <c r="AN1321" s="13">
        <v>2</v>
      </c>
      <c r="AO1321" s="14">
        <v>2</v>
      </c>
      <c r="AP1321" s="7" t="s">
        <v>66</v>
      </c>
      <c r="AQ1321" s="7" t="s">
        <v>74</v>
      </c>
      <c r="AR1321" s="7" t="s">
        <v>66</v>
      </c>
      <c r="AS1321" s="7" t="s">
        <v>70</v>
      </c>
      <c r="AT1321" s="7" t="s">
        <v>62</v>
      </c>
      <c r="AU1321" s="7" t="s">
        <v>66</v>
      </c>
      <c r="AV1321" s="7" t="s">
        <v>5797</v>
      </c>
      <c r="AW1321" s="7" t="s">
        <v>70</v>
      </c>
      <c r="AX1321" s="12">
        <v>0</v>
      </c>
      <c r="AY1321" s="12">
        <v>1</v>
      </c>
      <c r="AZ1321" s="12">
        <v>0</v>
      </c>
      <c r="BA1321" s="12">
        <v>1</v>
      </c>
      <c r="BB1321" s="12">
        <v>1</v>
      </c>
      <c r="BC1321" s="12">
        <v>0</v>
      </c>
      <c r="BD1321" s="35">
        <v>1</v>
      </c>
      <c r="BE1321" s="12">
        <v>1</v>
      </c>
    </row>
    <row r="1322" spans="1:57" x14ac:dyDescent="0.35">
      <c r="A1322" s="7">
        <v>1321</v>
      </c>
      <c r="B1322" s="7">
        <v>1321</v>
      </c>
      <c r="C1322" s="7" t="s">
        <v>2860</v>
      </c>
      <c r="D1322" s="7" t="s">
        <v>2861</v>
      </c>
      <c r="E1322" s="13" t="s">
        <v>51</v>
      </c>
      <c r="F1322" s="7">
        <v>300</v>
      </c>
      <c r="G1322" s="7" t="s">
        <v>172</v>
      </c>
      <c r="H1322" s="7">
        <v>666</v>
      </c>
      <c r="I1322" s="14" t="s">
        <v>53</v>
      </c>
      <c r="J1322" s="13" t="s">
        <v>54</v>
      </c>
      <c r="K1322" s="7" t="s">
        <v>75</v>
      </c>
      <c r="L1322" s="7" t="s">
        <v>87</v>
      </c>
      <c r="M1322" s="7" t="s">
        <v>57</v>
      </c>
      <c r="N1322" s="7">
        <v>14</v>
      </c>
      <c r="O1322" s="7" t="s">
        <v>58</v>
      </c>
      <c r="P1322" s="7">
        <v>65</v>
      </c>
      <c r="Q1322" t="s">
        <v>7875</v>
      </c>
      <c r="R1322" s="7" t="s">
        <v>59</v>
      </c>
      <c r="S1322" s="14" t="s">
        <v>59</v>
      </c>
      <c r="T1322" t="b">
        <v>0</v>
      </c>
      <c r="U1322" s="7">
        <v>1195</v>
      </c>
      <c r="V1322" s="7">
        <v>19.52</v>
      </c>
      <c r="W1322" s="7">
        <v>28.64</v>
      </c>
      <c r="X1322" s="7">
        <v>0.70166680000000003</v>
      </c>
      <c r="Y1322" s="7">
        <v>2.0545399999999998</v>
      </c>
      <c r="Z1322" s="7">
        <v>5.4</v>
      </c>
      <c r="AA1322" s="7">
        <v>3.86</v>
      </c>
      <c r="AB1322" s="14">
        <v>3.14</v>
      </c>
      <c r="AC1322" s="17">
        <v>7.2658E-2</v>
      </c>
      <c r="AD1322" s="3">
        <v>0.927342</v>
      </c>
      <c r="AE1322" s="14" t="s">
        <v>197</v>
      </c>
      <c r="AF1322" s="13">
        <v>5</v>
      </c>
      <c r="AG1322" s="14">
        <v>5</v>
      </c>
      <c r="AH1322" s="13">
        <v>3</v>
      </c>
      <c r="AI1322" s="7">
        <v>3</v>
      </c>
      <c r="AJ1322" s="7">
        <v>0</v>
      </c>
      <c r="AK1322" s="7">
        <v>3</v>
      </c>
      <c r="AL1322" s="7">
        <v>3</v>
      </c>
      <c r="AM1322" s="14">
        <v>0</v>
      </c>
      <c r="AN1322" s="13">
        <v>2</v>
      </c>
      <c r="AO1322" s="14">
        <v>2</v>
      </c>
      <c r="AP1322" s="7" t="s">
        <v>5797</v>
      </c>
      <c r="AQ1322" s="7" t="s">
        <v>62</v>
      </c>
      <c r="AR1322" s="7" t="s">
        <v>62</v>
      </c>
      <c r="AS1322" s="7" t="s">
        <v>70</v>
      </c>
      <c r="AT1322" s="7" t="s">
        <v>70</v>
      </c>
      <c r="AU1322" s="7" t="s">
        <v>5797</v>
      </c>
      <c r="AV1322" s="7" t="s">
        <v>70</v>
      </c>
      <c r="AW1322" s="7" t="s">
        <v>5797</v>
      </c>
      <c r="AX1322" s="12">
        <v>0</v>
      </c>
      <c r="AY1322" s="12">
        <v>0</v>
      </c>
      <c r="AZ1322" s="12">
        <v>0</v>
      </c>
      <c r="BA1322" s="12">
        <v>1</v>
      </c>
      <c r="BB1322" s="12">
        <v>1</v>
      </c>
      <c r="BC1322" s="12">
        <v>0</v>
      </c>
      <c r="BD1322" s="35">
        <v>1</v>
      </c>
      <c r="BE1322" s="12">
        <v>0</v>
      </c>
    </row>
    <row r="1323" spans="1:57" x14ac:dyDescent="0.35">
      <c r="A1323" s="7">
        <v>1322</v>
      </c>
      <c r="B1323" s="7">
        <v>1322</v>
      </c>
      <c r="C1323" s="7" t="s">
        <v>2862</v>
      </c>
      <c r="D1323" s="7" t="s">
        <v>2863</v>
      </c>
      <c r="E1323" s="13" t="s">
        <v>51</v>
      </c>
      <c r="F1323" s="7">
        <v>300</v>
      </c>
      <c r="G1323" s="7" t="s">
        <v>172</v>
      </c>
      <c r="H1323" s="7">
        <v>1017</v>
      </c>
      <c r="I1323" s="14" t="s">
        <v>53</v>
      </c>
      <c r="J1323" s="13" t="s">
        <v>54</v>
      </c>
      <c r="K1323" s="7" t="s">
        <v>106</v>
      </c>
      <c r="L1323" s="7" t="s">
        <v>87</v>
      </c>
      <c r="M1323" s="7" t="s">
        <v>57</v>
      </c>
      <c r="N1323" s="7">
        <v>24</v>
      </c>
      <c r="O1323" s="7" t="s">
        <v>58</v>
      </c>
      <c r="P1323" s="7">
        <v>65</v>
      </c>
      <c r="Q1323" t="s">
        <v>7875</v>
      </c>
      <c r="R1323" s="7" t="s">
        <v>59</v>
      </c>
      <c r="S1323" s="14" t="s">
        <v>59</v>
      </c>
      <c r="T1323" t="b">
        <v>0</v>
      </c>
      <c r="U1323" s="7">
        <v>1207</v>
      </c>
      <c r="V1323" s="7">
        <v>17.72</v>
      </c>
      <c r="W1323" s="7">
        <v>26.5</v>
      </c>
      <c r="X1323" s="7">
        <v>0.63553320000000002</v>
      </c>
      <c r="Y1323" s="7">
        <v>2.0976599999999999</v>
      </c>
      <c r="Z1323" s="7">
        <v>5.4</v>
      </c>
      <c r="AA1323" s="7">
        <v>4.08</v>
      </c>
      <c r="AB1323" s="14">
        <v>3.8</v>
      </c>
      <c r="AC1323" s="17">
        <v>6.8389599999999995E-2</v>
      </c>
      <c r="AD1323" s="3">
        <v>0.93161000000000005</v>
      </c>
      <c r="AE1323" s="14" t="s">
        <v>197</v>
      </c>
      <c r="AF1323" s="13">
        <v>5</v>
      </c>
      <c r="AG1323" s="14">
        <v>5</v>
      </c>
      <c r="AH1323" s="13">
        <v>3</v>
      </c>
      <c r="AI1323" s="7">
        <v>3</v>
      </c>
      <c r="AJ1323" s="7">
        <v>0</v>
      </c>
      <c r="AK1323" s="7">
        <v>3</v>
      </c>
      <c r="AL1323" s="7">
        <v>3</v>
      </c>
      <c r="AM1323" s="14">
        <v>0</v>
      </c>
      <c r="AN1323" s="13">
        <v>2</v>
      </c>
      <c r="AO1323" s="14">
        <v>2</v>
      </c>
      <c r="AP1323" s="7" t="s">
        <v>5797</v>
      </c>
      <c r="AQ1323" s="7" t="s">
        <v>62</v>
      </c>
      <c r="AR1323" s="7" t="s">
        <v>62</v>
      </c>
      <c r="AS1323" s="7" t="s">
        <v>70</v>
      </c>
      <c r="AT1323" s="7" t="s">
        <v>70</v>
      </c>
      <c r="AU1323" s="7" t="s">
        <v>5797</v>
      </c>
      <c r="AV1323" s="7" t="s">
        <v>70</v>
      </c>
      <c r="AW1323" s="7" t="s">
        <v>70</v>
      </c>
      <c r="AX1323" s="12">
        <v>0</v>
      </c>
      <c r="AY1323" s="12">
        <v>0</v>
      </c>
      <c r="AZ1323" s="12">
        <v>0</v>
      </c>
      <c r="BA1323" s="12">
        <v>1</v>
      </c>
      <c r="BB1323" s="12" t="s">
        <v>5797</v>
      </c>
      <c r="BC1323" s="12">
        <v>0</v>
      </c>
      <c r="BD1323" s="35">
        <v>1</v>
      </c>
      <c r="BE1323" s="12">
        <v>0</v>
      </c>
    </row>
    <row r="1324" spans="1:57" x14ac:dyDescent="0.35">
      <c r="A1324" s="7">
        <v>1323</v>
      </c>
      <c r="B1324" s="7">
        <v>1323</v>
      </c>
      <c r="C1324" s="7" t="s">
        <v>2864</v>
      </c>
      <c r="D1324" s="7" t="s">
        <v>2865</v>
      </c>
      <c r="E1324" s="13" t="s">
        <v>51</v>
      </c>
      <c r="F1324" s="7">
        <v>300</v>
      </c>
      <c r="G1324" s="7" t="s">
        <v>94</v>
      </c>
      <c r="H1324" s="7">
        <v>415</v>
      </c>
      <c r="I1324" s="14" t="s">
        <v>53</v>
      </c>
      <c r="J1324" s="13" t="s">
        <v>82</v>
      </c>
      <c r="K1324" s="7" t="s">
        <v>106</v>
      </c>
      <c r="L1324" s="7" t="s">
        <v>56</v>
      </c>
      <c r="M1324" s="7" t="s">
        <v>84</v>
      </c>
      <c r="N1324" s="7">
        <v>26</v>
      </c>
      <c r="O1324" s="7" t="s">
        <v>58</v>
      </c>
      <c r="P1324" s="7">
        <v>45</v>
      </c>
      <c r="Q1324" t="s">
        <v>7945</v>
      </c>
      <c r="R1324" s="7" t="s">
        <v>113</v>
      </c>
      <c r="S1324" s="14" t="s">
        <v>59</v>
      </c>
      <c r="T1324" t="b">
        <v>0</v>
      </c>
      <c r="U1324" s="7">
        <v>254</v>
      </c>
      <c r="V1324" s="7">
        <v>10.3</v>
      </c>
      <c r="W1324" s="7">
        <v>20.3</v>
      </c>
      <c r="X1324" s="7">
        <v>0.53100000000000003</v>
      </c>
      <c r="Y1324" s="7">
        <v>0.65610000000000002</v>
      </c>
      <c r="Z1324" s="7">
        <v>4.7</v>
      </c>
      <c r="AA1324" s="7">
        <v>5.3</v>
      </c>
      <c r="AB1324" s="14">
        <v>1.3</v>
      </c>
      <c r="AC1324" s="17">
        <v>3.7205200000000001E-2</v>
      </c>
      <c r="AD1324" s="3">
        <v>0.96279499999999996</v>
      </c>
      <c r="AE1324" s="14" t="s">
        <v>197</v>
      </c>
      <c r="AF1324" s="13">
        <v>5</v>
      </c>
      <c r="AG1324" s="14">
        <v>4</v>
      </c>
      <c r="AH1324" s="13">
        <v>3</v>
      </c>
      <c r="AI1324" s="7">
        <v>3</v>
      </c>
      <c r="AJ1324" s="7">
        <v>0</v>
      </c>
      <c r="AK1324" s="7">
        <v>2</v>
      </c>
      <c r="AL1324" s="7">
        <v>2</v>
      </c>
      <c r="AM1324" s="14">
        <v>0</v>
      </c>
      <c r="AN1324" s="13">
        <v>2</v>
      </c>
      <c r="AO1324" s="14">
        <v>2</v>
      </c>
      <c r="AP1324" s="7" t="s">
        <v>66</v>
      </c>
      <c r="AQ1324" s="7" t="s">
        <v>62</v>
      </c>
      <c r="AR1324" s="7" t="s">
        <v>66</v>
      </c>
      <c r="AS1324" s="7" t="s">
        <v>70</v>
      </c>
      <c r="AT1324" s="7" t="s">
        <v>62</v>
      </c>
      <c r="AU1324" s="7" t="s">
        <v>66</v>
      </c>
      <c r="AV1324" s="7" t="s">
        <v>5797</v>
      </c>
      <c r="AW1324" s="7" t="s">
        <v>5797</v>
      </c>
      <c r="AX1324" s="12">
        <v>0</v>
      </c>
      <c r="AY1324" s="12">
        <v>0</v>
      </c>
      <c r="AZ1324" s="12">
        <v>0</v>
      </c>
      <c r="BA1324" s="12">
        <v>1</v>
      </c>
      <c r="BB1324" s="12" t="s">
        <v>5797</v>
      </c>
      <c r="BC1324" s="12">
        <v>0</v>
      </c>
      <c r="BD1324" s="35">
        <v>1</v>
      </c>
      <c r="BE1324" s="12">
        <v>0</v>
      </c>
    </row>
    <row r="1325" spans="1:57" x14ac:dyDescent="0.35">
      <c r="A1325" s="7">
        <v>1324</v>
      </c>
      <c r="B1325" s="7">
        <v>1324</v>
      </c>
      <c r="C1325" s="7" t="s">
        <v>2866</v>
      </c>
      <c r="D1325" s="7" t="s">
        <v>2867</v>
      </c>
      <c r="E1325" s="13" t="s">
        <v>51</v>
      </c>
      <c r="F1325" s="7">
        <v>300</v>
      </c>
      <c r="G1325" s="7" t="s">
        <v>80</v>
      </c>
      <c r="H1325" s="7">
        <v>2800</v>
      </c>
      <c r="I1325" s="14" t="s">
        <v>53</v>
      </c>
      <c r="J1325" s="13" t="s">
        <v>54</v>
      </c>
      <c r="K1325" s="7" t="s">
        <v>92</v>
      </c>
      <c r="L1325" s="7" t="s">
        <v>56</v>
      </c>
      <c r="M1325" s="7" t="s">
        <v>57</v>
      </c>
      <c r="N1325" s="7">
        <v>31</v>
      </c>
      <c r="O1325" s="7" t="s">
        <v>86</v>
      </c>
      <c r="P1325" s="7">
        <v>42</v>
      </c>
      <c r="Q1325" t="s">
        <v>7875</v>
      </c>
      <c r="R1325" s="7" t="s">
        <v>59</v>
      </c>
      <c r="S1325" s="14" t="s">
        <v>59</v>
      </c>
      <c r="T1325" t="b">
        <v>0</v>
      </c>
      <c r="U1325" s="7">
        <v>602</v>
      </c>
      <c r="V1325" s="7">
        <v>8.1</v>
      </c>
      <c r="W1325" s="7">
        <v>19.48</v>
      </c>
      <c r="X1325" s="7">
        <v>0.42626660000000011</v>
      </c>
      <c r="Y1325" s="7">
        <v>1.1679600000000001</v>
      </c>
      <c r="Z1325" s="7">
        <v>6</v>
      </c>
      <c r="AA1325" s="7"/>
      <c r="AB1325" s="14">
        <v>2.93</v>
      </c>
      <c r="AC1325" s="17">
        <v>1.3348199999999999E-2</v>
      </c>
      <c r="AD1325" s="3">
        <v>0.98665199999999997</v>
      </c>
      <c r="AE1325" s="14" t="s">
        <v>197</v>
      </c>
      <c r="AF1325" s="13">
        <v>5</v>
      </c>
      <c r="AG1325" s="14">
        <v>4</v>
      </c>
      <c r="AH1325" s="13">
        <v>3</v>
      </c>
      <c r="AI1325" s="7">
        <v>3</v>
      </c>
      <c r="AJ1325" s="7">
        <v>0</v>
      </c>
      <c r="AK1325" s="7">
        <v>2</v>
      </c>
      <c r="AL1325" s="7">
        <v>2</v>
      </c>
      <c r="AM1325" s="14">
        <v>0</v>
      </c>
      <c r="AN1325" s="13">
        <v>2</v>
      </c>
      <c r="AO1325" s="14">
        <v>2</v>
      </c>
      <c r="AP1325" s="7" t="s">
        <v>66</v>
      </c>
      <c r="AQ1325" s="7" t="s">
        <v>62</v>
      </c>
      <c r="AR1325" s="7" t="s">
        <v>66</v>
      </c>
      <c r="AS1325" s="7" t="s">
        <v>70</v>
      </c>
      <c r="AT1325" s="7" t="s">
        <v>62</v>
      </c>
      <c r="AU1325" s="7" t="s">
        <v>66</v>
      </c>
      <c r="AV1325" s="7" t="s">
        <v>70</v>
      </c>
      <c r="AW1325" s="7" t="s">
        <v>70</v>
      </c>
      <c r="AX1325" s="12">
        <v>0</v>
      </c>
      <c r="AY1325" s="12">
        <v>1</v>
      </c>
      <c r="AZ1325" s="12">
        <v>0</v>
      </c>
      <c r="BA1325" s="12">
        <v>1</v>
      </c>
      <c r="BB1325" s="12">
        <v>1</v>
      </c>
      <c r="BC1325" s="12">
        <v>0</v>
      </c>
      <c r="BD1325" s="35">
        <v>1</v>
      </c>
      <c r="BE1325" s="12">
        <v>1</v>
      </c>
    </row>
    <row r="1326" spans="1:57" x14ac:dyDescent="0.35">
      <c r="A1326" s="7">
        <v>1325</v>
      </c>
      <c r="B1326" s="7">
        <v>1325</v>
      </c>
      <c r="C1326" s="7" t="s">
        <v>2868</v>
      </c>
      <c r="D1326" s="7" t="s">
        <v>2869</v>
      </c>
      <c r="E1326" s="13" t="s">
        <v>51</v>
      </c>
      <c r="F1326" s="7">
        <v>300</v>
      </c>
      <c r="G1326" s="7" t="s">
        <v>80</v>
      </c>
      <c r="H1326" s="7">
        <v>1100</v>
      </c>
      <c r="I1326" s="14" t="s">
        <v>53</v>
      </c>
      <c r="J1326" s="13" t="s">
        <v>54</v>
      </c>
      <c r="K1326" s="7" t="s">
        <v>75</v>
      </c>
      <c r="L1326" s="7" t="s">
        <v>87</v>
      </c>
      <c r="M1326" s="7" t="s">
        <v>57</v>
      </c>
      <c r="N1326" s="7">
        <v>19</v>
      </c>
      <c r="O1326" s="7" t="s">
        <v>109</v>
      </c>
      <c r="P1326" s="7">
        <v>64</v>
      </c>
      <c r="Q1326" t="s">
        <v>7875</v>
      </c>
      <c r="R1326" s="7" t="s">
        <v>59</v>
      </c>
      <c r="S1326" s="14" t="s">
        <v>59</v>
      </c>
      <c r="T1326" t="b">
        <v>0</v>
      </c>
      <c r="U1326" s="7">
        <v>751</v>
      </c>
      <c r="V1326" s="7">
        <v>17.32</v>
      </c>
      <c r="W1326" s="7">
        <v>28.14</v>
      </c>
      <c r="X1326" s="7">
        <v>0.80426660000000005</v>
      </c>
      <c r="Y1326" s="7">
        <v>1.3194999999999999</v>
      </c>
      <c r="Z1326" s="7"/>
      <c r="AA1326" s="7"/>
      <c r="AB1326" s="14"/>
      <c r="AC1326" s="17">
        <v>1.51168E-2</v>
      </c>
      <c r="AD1326" s="3">
        <v>0.98488299999999995</v>
      </c>
      <c r="AE1326" s="14" t="s">
        <v>197</v>
      </c>
      <c r="AF1326" s="13">
        <v>5</v>
      </c>
      <c r="AG1326" s="14">
        <v>4</v>
      </c>
      <c r="AH1326" s="13">
        <v>3</v>
      </c>
      <c r="AI1326" s="7">
        <v>3</v>
      </c>
      <c r="AJ1326" s="7">
        <v>0</v>
      </c>
      <c r="AK1326" s="7">
        <v>2</v>
      </c>
      <c r="AL1326" s="7">
        <v>2</v>
      </c>
      <c r="AM1326" s="14">
        <v>0</v>
      </c>
      <c r="AN1326" s="13">
        <v>2</v>
      </c>
      <c r="AO1326" s="14">
        <v>2</v>
      </c>
      <c r="AP1326" s="7" t="s">
        <v>66</v>
      </c>
      <c r="AQ1326" s="7" t="s">
        <v>62</v>
      </c>
      <c r="AR1326" s="7" t="s">
        <v>66</v>
      </c>
      <c r="AS1326" s="7" t="s">
        <v>70</v>
      </c>
      <c r="AT1326" s="7" t="s">
        <v>62</v>
      </c>
      <c r="AU1326" s="7" t="s">
        <v>66</v>
      </c>
      <c r="AV1326" s="7" t="s">
        <v>70</v>
      </c>
      <c r="AW1326" s="7" t="s">
        <v>70</v>
      </c>
      <c r="AX1326" s="12">
        <v>0</v>
      </c>
      <c r="AY1326" s="12">
        <v>0</v>
      </c>
      <c r="AZ1326" s="12">
        <v>0</v>
      </c>
      <c r="BA1326" s="12">
        <v>1</v>
      </c>
      <c r="BB1326" s="12">
        <v>1</v>
      </c>
      <c r="BC1326" s="12">
        <v>0</v>
      </c>
      <c r="BD1326" s="35" t="s">
        <v>5797</v>
      </c>
      <c r="BE1326" s="12">
        <v>1</v>
      </c>
    </row>
    <row r="1327" spans="1:57" x14ac:dyDescent="0.35">
      <c r="A1327" s="7">
        <v>1326</v>
      </c>
      <c r="B1327" s="7">
        <v>1326</v>
      </c>
      <c r="C1327" s="7" t="s">
        <v>2870</v>
      </c>
      <c r="D1327" s="7" t="s">
        <v>2871</v>
      </c>
      <c r="E1327" s="13" t="s">
        <v>51</v>
      </c>
      <c r="F1327" s="7">
        <v>300</v>
      </c>
      <c r="G1327" s="7" t="s">
        <v>80</v>
      </c>
      <c r="H1327" s="7"/>
      <c r="I1327" s="14" t="s">
        <v>53</v>
      </c>
      <c r="J1327" s="13" t="s">
        <v>54</v>
      </c>
      <c r="K1327" s="7" t="s">
        <v>95</v>
      </c>
      <c r="L1327" s="7" t="s">
        <v>87</v>
      </c>
      <c r="M1327" s="7" t="s">
        <v>57</v>
      </c>
      <c r="N1327" s="7">
        <v>24.6</v>
      </c>
      <c r="O1327" s="7" t="s">
        <v>58</v>
      </c>
      <c r="P1327" s="7">
        <v>68</v>
      </c>
      <c r="Q1327" t="s">
        <v>7833</v>
      </c>
      <c r="R1327" s="7" t="s">
        <v>113</v>
      </c>
      <c r="S1327" s="14" t="s">
        <v>59</v>
      </c>
      <c r="T1327" t="b">
        <v>0</v>
      </c>
      <c r="U1327" s="7">
        <v>604</v>
      </c>
      <c r="V1327" s="7">
        <v>14.66</v>
      </c>
      <c r="W1327" s="7">
        <v>25.34</v>
      </c>
      <c r="X1327" s="7">
        <v>0.71553339999999999</v>
      </c>
      <c r="Y1327" s="7">
        <v>1.0477000000000001</v>
      </c>
      <c r="Z1327" s="7">
        <v>6.2</v>
      </c>
      <c r="AA1327" s="7">
        <v>4.0199999999999996</v>
      </c>
      <c r="AB1327" s="14">
        <v>3.09</v>
      </c>
      <c r="AC1327" s="17">
        <v>0.38574000000000003</v>
      </c>
      <c r="AD1327" s="3">
        <v>0.61426000000000003</v>
      </c>
      <c r="AE1327" s="14" t="s">
        <v>197</v>
      </c>
      <c r="AF1327" s="13">
        <v>5</v>
      </c>
      <c r="AG1327" s="14">
        <v>4</v>
      </c>
      <c r="AH1327" s="13">
        <v>3</v>
      </c>
      <c r="AI1327" s="7">
        <v>2</v>
      </c>
      <c r="AJ1327" s="7">
        <v>1</v>
      </c>
      <c r="AK1327" s="7">
        <v>2</v>
      </c>
      <c r="AL1327" s="7">
        <v>1</v>
      </c>
      <c r="AM1327" s="14">
        <v>1</v>
      </c>
      <c r="AN1327" s="13">
        <v>2</v>
      </c>
      <c r="AO1327" s="14">
        <v>2</v>
      </c>
      <c r="AP1327" s="7" t="s">
        <v>66</v>
      </c>
      <c r="AQ1327" s="7" t="s">
        <v>64</v>
      </c>
      <c r="AR1327" s="7" t="s">
        <v>66</v>
      </c>
      <c r="AS1327" s="7" t="s">
        <v>70</v>
      </c>
      <c r="AT1327" s="7" t="s">
        <v>63</v>
      </c>
      <c r="AU1327" s="7" t="s">
        <v>66</v>
      </c>
      <c r="AV1327" s="7" t="s">
        <v>70</v>
      </c>
      <c r="AW1327" s="7" t="s">
        <v>70</v>
      </c>
      <c r="AX1327" s="12">
        <v>0</v>
      </c>
      <c r="AY1327" s="12">
        <v>0</v>
      </c>
      <c r="AZ1327" s="12">
        <v>0</v>
      </c>
      <c r="BA1327" s="12">
        <v>1</v>
      </c>
      <c r="BB1327" s="12">
        <v>1</v>
      </c>
      <c r="BC1327" s="12">
        <v>0</v>
      </c>
      <c r="BD1327" s="35">
        <v>0</v>
      </c>
      <c r="BE1327" s="12">
        <v>1</v>
      </c>
    </row>
    <row r="1328" spans="1:57" x14ac:dyDescent="0.35">
      <c r="A1328" s="7">
        <v>1327</v>
      </c>
      <c r="B1328" s="7">
        <v>1327</v>
      </c>
      <c r="C1328" s="7" t="s">
        <v>2872</v>
      </c>
      <c r="D1328" s="7" t="s">
        <v>2873</v>
      </c>
      <c r="E1328" s="13" t="s">
        <v>51</v>
      </c>
      <c r="F1328" s="7">
        <v>300</v>
      </c>
      <c r="G1328" s="7" t="s">
        <v>158</v>
      </c>
      <c r="H1328" s="7"/>
      <c r="I1328" s="14" t="s">
        <v>53</v>
      </c>
      <c r="J1328" s="13" t="s">
        <v>54</v>
      </c>
      <c r="K1328" s="7" t="s">
        <v>75</v>
      </c>
      <c r="L1328" s="7" t="s">
        <v>87</v>
      </c>
      <c r="M1328" s="7" t="s">
        <v>57</v>
      </c>
      <c r="N1328" s="7">
        <v>12.4</v>
      </c>
      <c r="O1328" s="7" t="s">
        <v>109</v>
      </c>
      <c r="P1328" s="7">
        <v>64</v>
      </c>
      <c r="Q1328" t="s">
        <v>7914</v>
      </c>
      <c r="R1328" s="7" t="s">
        <v>59</v>
      </c>
      <c r="S1328" s="14" t="s">
        <v>59</v>
      </c>
      <c r="T1328" t="b">
        <v>0</v>
      </c>
      <c r="U1328" s="7">
        <v>1630</v>
      </c>
      <c r="V1328" s="7">
        <v>17.100000000000001</v>
      </c>
      <c r="W1328" s="7">
        <v>26.62</v>
      </c>
      <c r="X1328" s="7">
        <v>0.40326659999999998</v>
      </c>
      <c r="Y1328" s="7">
        <v>2.6251199999999999</v>
      </c>
      <c r="Z1328" s="7">
        <v>5.3</v>
      </c>
      <c r="AA1328" s="7">
        <v>3.45</v>
      </c>
      <c r="AB1328" s="14">
        <v>3.69</v>
      </c>
      <c r="AC1328" s="17">
        <v>1.95517E-3</v>
      </c>
      <c r="AD1328" s="3">
        <v>0.99804499999999996</v>
      </c>
      <c r="AE1328" s="14" t="s">
        <v>197</v>
      </c>
      <c r="AF1328" s="13">
        <v>5</v>
      </c>
      <c r="AG1328" s="14">
        <v>4</v>
      </c>
      <c r="AH1328" s="13">
        <v>3</v>
      </c>
      <c r="AI1328" s="7">
        <v>3</v>
      </c>
      <c r="AJ1328" s="7">
        <v>0</v>
      </c>
      <c r="AK1328" s="7">
        <v>2</v>
      </c>
      <c r="AL1328" s="7">
        <v>2</v>
      </c>
      <c r="AM1328" s="14">
        <v>0</v>
      </c>
      <c r="AN1328" s="13">
        <v>2</v>
      </c>
      <c r="AO1328" s="14">
        <v>2</v>
      </c>
      <c r="AP1328" s="7" t="s">
        <v>66</v>
      </c>
      <c r="AQ1328" s="7" t="s">
        <v>62</v>
      </c>
      <c r="AR1328" s="7" t="s">
        <v>66</v>
      </c>
      <c r="AS1328" s="7" t="s">
        <v>70</v>
      </c>
      <c r="AT1328" s="7" t="s">
        <v>62</v>
      </c>
      <c r="AU1328" s="7" t="s">
        <v>66</v>
      </c>
      <c r="AV1328" s="7" t="s">
        <v>70</v>
      </c>
      <c r="AW1328" s="7" t="s">
        <v>70</v>
      </c>
      <c r="AX1328" s="12">
        <v>0</v>
      </c>
      <c r="AY1328" s="12">
        <v>0</v>
      </c>
      <c r="AZ1328" s="12">
        <v>0</v>
      </c>
      <c r="BA1328" s="12">
        <v>1</v>
      </c>
      <c r="BB1328" s="12">
        <v>1</v>
      </c>
      <c r="BC1328" s="12">
        <v>0</v>
      </c>
      <c r="BD1328" s="35">
        <v>1</v>
      </c>
      <c r="BE1328" s="12">
        <v>0</v>
      </c>
    </row>
    <row r="1329" spans="1:57" x14ac:dyDescent="0.35">
      <c r="A1329" s="7">
        <v>1328</v>
      </c>
      <c r="B1329" s="7">
        <v>1328</v>
      </c>
      <c r="C1329" s="7" t="s">
        <v>2874</v>
      </c>
      <c r="D1329" s="7" t="s">
        <v>2875</v>
      </c>
      <c r="E1329" s="13" t="s">
        <v>51</v>
      </c>
      <c r="F1329" s="7">
        <v>300</v>
      </c>
      <c r="G1329" s="7" t="s">
        <v>89</v>
      </c>
      <c r="H1329" s="7">
        <v>1760</v>
      </c>
      <c r="I1329" s="14" t="s">
        <v>53</v>
      </c>
      <c r="J1329" s="13" t="s">
        <v>54</v>
      </c>
      <c r="K1329" s="7" t="s">
        <v>134</v>
      </c>
      <c r="L1329" s="7" t="s">
        <v>56</v>
      </c>
      <c r="M1329" s="7" t="s">
        <v>84</v>
      </c>
      <c r="N1329" s="7">
        <v>31.6</v>
      </c>
      <c r="O1329" s="7" t="s">
        <v>58</v>
      </c>
      <c r="P1329" s="7"/>
      <c r="Q1329" t="s">
        <v>7833</v>
      </c>
      <c r="R1329" s="7" t="s">
        <v>59</v>
      </c>
      <c r="S1329" s="14"/>
      <c r="T1329" t="b">
        <v>0</v>
      </c>
      <c r="U1329" s="7">
        <v>1269</v>
      </c>
      <c r="V1329" s="7">
        <v>14.22</v>
      </c>
      <c r="W1329" s="7">
        <v>23</v>
      </c>
      <c r="X1329" s="7">
        <v>0.53180000000000005</v>
      </c>
      <c r="Y1329" s="7">
        <v>2.3921800000000002</v>
      </c>
      <c r="Z1329" s="7">
        <v>5.2</v>
      </c>
      <c r="AA1329" s="7">
        <v>3.56</v>
      </c>
      <c r="AB1329" s="14">
        <v>2.82</v>
      </c>
      <c r="AC1329" s="17">
        <v>0.49370700000000001</v>
      </c>
      <c r="AD1329" s="3">
        <v>0.50629299999999999</v>
      </c>
      <c r="AE1329" s="14" t="s">
        <v>197</v>
      </c>
      <c r="AF1329" s="13">
        <v>5</v>
      </c>
      <c r="AG1329" s="14">
        <v>4</v>
      </c>
      <c r="AH1329" s="13">
        <v>3</v>
      </c>
      <c r="AI1329" s="7">
        <v>1</v>
      </c>
      <c r="AJ1329" s="7">
        <v>2</v>
      </c>
      <c r="AK1329" s="7">
        <v>2</v>
      </c>
      <c r="AL1329" s="7">
        <v>1</v>
      </c>
      <c r="AM1329" s="14">
        <v>1</v>
      </c>
      <c r="AN1329" s="13">
        <v>2</v>
      </c>
      <c r="AO1329" s="14">
        <v>2</v>
      </c>
      <c r="AP1329" s="7" t="s">
        <v>69</v>
      </c>
      <c r="AQ1329" s="7" t="s">
        <v>64</v>
      </c>
      <c r="AR1329" s="7" t="s">
        <v>62</v>
      </c>
      <c r="AS1329" s="7" t="s">
        <v>70</v>
      </c>
      <c r="AT1329" s="7" t="s">
        <v>62</v>
      </c>
      <c r="AU1329" s="7" t="s">
        <v>66</v>
      </c>
      <c r="AV1329" s="7" t="s">
        <v>70</v>
      </c>
      <c r="AW1329" s="7" t="s">
        <v>70</v>
      </c>
      <c r="AX1329" s="12">
        <v>0</v>
      </c>
      <c r="AY1329" s="12">
        <v>0</v>
      </c>
      <c r="AZ1329" s="12">
        <v>0</v>
      </c>
      <c r="BA1329" s="12">
        <v>1</v>
      </c>
      <c r="BB1329" s="12">
        <v>1</v>
      </c>
      <c r="BC1329" s="12">
        <v>0</v>
      </c>
      <c r="BD1329" s="35">
        <v>1</v>
      </c>
      <c r="BE1329" s="12">
        <v>0</v>
      </c>
    </row>
    <row r="1330" spans="1:57" x14ac:dyDescent="0.35">
      <c r="A1330" s="7">
        <v>1329</v>
      </c>
      <c r="B1330" s="7">
        <v>1329</v>
      </c>
      <c r="C1330" s="7" t="s">
        <v>2876</v>
      </c>
      <c r="D1330" s="7" t="s">
        <v>2877</v>
      </c>
      <c r="E1330" s="13" t="s">
        <v>51</v>
      </c>
      <c r="F1330" s="7">
        <v>300</v>
      </c>
      <c r="G1330" s="7" t="s">
        <v>80</v>
      </c>
      <c r="H1330" s="7"/>
      <c r="I1330" s="14" t="s">
        <v>53</v>
      </c>
      <c r="J1330" s="13" t="s">
        <v>54</v>
      </c>
      <c r="K1330" s="7" t="s">
        <v>106</v>
      </c>
      <c r="L1330" s="7" t="s">
        <v>87</v>
      </c>
      <c r="M1330" s="7" t="s">
        <v>57</v>
      </c>
      <c r="N1330" s="7">
        <v>18</v>
      </c>
      <c r="O1330" s="7" t="s">
        <v>109</v>
      </c>
      <c r="P1330" s="7"/>
      <c r="Q1330" t="s">
        <v>7881</v>
      </c>
      <c r="R1330" s="7" t="s">
        <v>113</v>
      </c>
      <c r="S1330" s="14" t="s">
        <v>59</v>
      </c>
      <c r="T1330" t="b">
        <v>0</v>
      </c>
      <c r="U1330" s="7">
        <v>604</v>
      </c>
      <c r="V1330" s="7">
        <v>14.66</v>
      </c>
      <c r="W1330" s="7">
        <v>25.34</v>
      </c>
      <c r="X1330" s="7">
        <v>0.71553339999999999</v>
      </c>
      <c r="Y1330" s="7">
        <v>1.0477000000000001</v>
      </c>
      <c r="Z1330" s="7">
        <v>6.2</v>
      </c>
      <c r="AA1330" s="7">
        <v>4.0199999999999996</v>
      </c>
      <c r="AB1330" s="14">
        <v>3.09</v>
      </c>
      <c r="AC1330" s="17">
        <v>0.15849299999999999</v>
      </c>
      <c r="AD1330" s="3">
        <v>0.84150700000000001</v>
      </c>
      <c r="AE1330" s="14" t="s">
        <v>197</v>
      </c>
      <c r="AF1330" s="13">
        <v>5</v>
      </c>
      <c r="AG1330" s="14">
        <v>4</v>
      </c>
      <c r="AH1330" s="13">
        <v>3</v>
      </c>
      <c r="AI1330" s="7">
        <v>3</v>
      </c>
      <c r="AJ1330" s="7">
        <v>0</v>
      </c>
      <c r="AK1330" s="7">
        <v>2</v>
      </c>
      <c r="AL1330" s="7">
        <v>2</v>
      </c>
      <c r="AM1330" s="14">
        <v>0</v>
      </c>
      <c r="AN1330" s="13">
        <v>2</v>
      </c>
      <c r="AO1330" s="14">
        <v>2</v>
      </c>
      <c r="AP1330" s="7" t="s">
        <v>66</v>
      </c>
      <c r="AQ1330" s="7" t="s">
        <v>62</v>
      </c>
      <c r="AR1330" s="7" t="s">
        <v>66</v>
      </c>
      <c r="AS1330" s="7" t="s">
        <v>70</v>
      </c>
      <c r="AT1330" s="7" t="s">
        <v>62</v>
      </c>
      <c r="AU1330" s="7" t="s">
        <v>66</v>
      </c>
      <c r="AV1330" s="7" t="s">
        <v>70</v>
      </c>
      <c r="AW1330" s="7" t="s">
        <v>70</v>
      </c>
      <c r="AX1330" s="12">
        <v>0</v>
      </c>
      <c r="AY1330" s="12">
        <v>0</v>
      </c>
      <c r="AZ1330" s="12">
        <v>0</v>
      </c>
      <c r="BA1330" s="12">
        <v>1</v>
      </c>
      <c r="BB1330" s="12">
        <v>1</v>
      </c>
      <c r="BC1330" s="12">
        <v>0</v>
      </c>
      <c r="BD1330" s="35" t="s">
        <v>5797</v>
      </c>
      <c r="BE1330" s="12">
        <v>1</v>
      </c>
    </row>
    <row r="1331" spans="1:57" x14ac:dyDescent="0.35">
      <c r="A1331" s="7">
        <v>1330</v>
      </c>
      <c r="B1331" s="7">
        <v>1330</v>
      </c>
      <c r="C1331" s="7" t="s">
        <v>2878</v>
      </c>
      <c r="D1331" s="7" t="s">
        <v>2879</v>
      </c>
      <c r="E1331" s="13" t="s">
        <v>51</v>
      </c>
      <c r="F1331" s="7">
        <v>300</v>
      </c>
      <c r="G1331" s="7" t="s">
        <v>174</v>
      </c>
      <c r="H1331" s="7"/>
      <c r="I1331" s="14" t="s">
        <v>53</v>
      </c>
      <c r="J1331" s="13" t="s">
        <v>54</v>
      </c>
      <c r="K1331" s="7" t="s">
        <v>117</v>
      </c>
      <c r="L1331" s="7" t="s">
        <v>56</v>
      </c>
      <c r="M1331" s="7" t="s">
        <v>57</v>
      </c>
      <c r="N1331" s="7">
        <v>22.5</v>
      </c>
      <c r="O1331" s="7" t="s">
        <v>109</v>
      </c>
      <c r="P1331" s="7">
        <v>39</v>
      </c>
      <c r="Q1331" t="s">
        <v>7875</v>
      </c>
      <c r="R1331" s="7" t="s">
        <v>59</v>
      </c>
      <c r="S1331" s="14" t="s">
        <v>59</v>
      </c>
      <c r="T1331" t="b">
        <v>0</v>
      </c>
      <c r="U1331" s="7">
        <v>492</v>
      </c>
      <c r="V1331" s="7">
        <v>13.42</v>
      </c>
      <c r="W1331" s="7">
        <v>27.26</v>
      </c>
      <c r="X1331" s="7">
        <v>0.81726600000000005</v>
      </c>
      <c r="Y1331" s="7">
        <v>0.66946000000000006</v>
      </c>
      <c r="Z1331" s="7">
        <v>7.6</v>
      </c>
      <c r="AA1331" s="7">
        <v>3.46</v>
      </c>
      <c r="AB1331" s="14">
        <v>2.29</v>
      </c>
      <c r="AC1331" s="17">
        <v>1E-4</v>
      </c>
      <c r="AD1331" s="3">
        <v>0.99990000000000001</v>
      </c>
      <c r="AE1331" s="14" t="s">
        <v>197</v>
      </c>
      <c r="AF1331" s="13">
        <v>5</v>
      </c>
      <c r="AG1331" s="14">
        <v>4</v>
      </c>
      <c r="AH1331" s="13">
        <v>3</v>
      </c>
      <c r="AI1331" s="7">
        <v>3</v>
      </c>
      <c r="AJ1331" s="7">
        <v>0</v>
      </c>
      <c r="AK1331" s="7">
        <v>2</v>
      </c>
      <c r="AL1331" s="7">
        <v>2</v>
      </c>
      <c r="AM1331" s="14">
        <v>0</v>
      </c>
      <c r="AN1331" s="13">
        <v>2</v>
      </c>
      <c r="AO1331" s="14">
        <v>2</v>
      </c>
      <c r="AP1331" s="7" t="s">
        <v>66</v>
      </c>
      <c r="AQ1331" s="7" t="s">
        <v>62</v>
      </c>
      <c r="AR1331" s="7" t="s">
        <v>66</v>
      </c>
      <c r="AS1331" s="7" t="s">
        <v>70</v>
      </c>
      <c r="AT1331" s="7" t="s">
        <v>62</v>
      </c>
      <c r="AU1331" s="7" t="s">
        <v>66</v>
      </c>
      <c r="AV1331" s="7" t="s">
        <v>70</v>
      </c>
      <c r="AW1331" s="7" t="s">
        <v>70</v>
      </c>
      <c r="AX1331" s="12">
        <v>0</v>
      </c>
      <c r="AY1331" s="12">
        <v>0</v>
      </c>
      <c r="AZ1331" s="12">
        <v>0</v>
      </c>
      <c r="BA1331" s="12">
        <v>1</v>
      </c>
      <c r="BB1331" s="12">
        <v>1</v>
      </c>
      <c r="BC1331" s="12">
        <v>0</v>
      </c>
      <c r="BD1331" s="35" t="s">
        <v>5797</v>
      </c>
      <c r="BE1331" s="12">
        <v>1</v>
      </c>
    </row>
    <row r="1332" spans="1:57" x14ac:dyDescent="0.35">
      <c r="A1332" s="7">
        <v>1331</v>
      </c>
      <c r="B1332" s="7">
        <v>1331</v>
      </c>
      <c r="C1332" s="7" t="s">
        <v>2880</v>
      </c>
      <c r="D1332" s="7" t="s">
        <v>2881</v>
      </c>
      <c r="E1332" s="13" t="s">
        <v>51</v>
      </c>
      <c r="F1332" s="7">
        <v>300</v>
      </c>
      <c r="G1332" s="7" t="s">
        <v>158</v>
      </c>
      <c r="H1332" s="7"/>
      <c r="I1332" s="14" t="s">
        <v>53</v>
      </c>
      <c r="J1332" s="13" t="s">
        <v>54</v>
      </c>
      <c r="K1332" s="7" t="s">
        <v>168</v>
      </c>
      <c r="L1332" s="7" t="s">
        <v>76</v>
      </c>
      <c r="M1332" s="7" t="s">
        <v>57</v>
      </c>
      <c r="N1332" s="7">
        <v>24.7</v>
      </c>
      <c r="O1332" s="7" t="s">
        <v>109</v>
      </c>
      <c r="P1332" s="7">
        <v>48</v>
      </c>
      <c r="Q1332" t="s">
        <v>7875</v>
      </c>
      <c r="R1332" s="7" t="s">
        <v>59</v>
      </c>
      <c r="S1332" s="14" t="s">
        <v>59</v>
      </c>
      <c r="T1332" t="b">
        <v>0</v>
      </c>
      <c r="U1332" s="7">
        <v>1692</v>
      </c>
      <c r="V1332" s="7">
        <v>18.28</v>
      </c>
      <c r="W1332" s="7">
        <v>27.32</v>
      </c>
      <c r="X1332" s="7">
        <v>0.47453319999999999</v>
      </c>
      <c r="Y1332" s="7">
        <v>2.5265399999999998</v>
      </c>
      <c r="Z1332" s="7">
        <v>5.3</v>
      </c>
      <c r="AA1332" s="7">
        <v>3.66</v>
      </c>
      <c r="AB1332" s="14">
        <v>3.73</v>
      </c>
      <c r="AC1332" s="17">
        <v>3.0543200000000001E-3</v>
      </c>
      <c r="AD1332" s="3">
        <v>0.996946</v>
      </c>
      <c r="AE1332" s="14" t="s">
        <v>197</v>
      </c>
      <c r="AF1332" s="13">
        <v>5</v>
      </c>
      <c r="AG1332" s="14">
        <v>4</v>
      </c>
      <c r="AH1332" s="13">
        <v>3</v>
      </c>
      <c r="AI1332" s="7">
        <v>3</v>
      </c>
      <c r="AJ1332" s="7">
        <v>0</v>
      </c>
      <c r="AK1332" s="7">
        <v>2</v>
      </c>
      <c r="AL1332" s="7">
        <v>2</v>
      </c>
      <c r="AM1332" s="14">
        <v>0</v>
      </c>
      <c r="AN1332" s="13">
        <v>2</v>
      </c>
      <c r="AO1332" s="14">
        <v>2</v>
      </c>
      <c r="AP1332" s="7" t="s">
        <v>66</v>
      </c>
      <c r="AQ1332" s="7" t="s">
        <v>62</v>
      </c>
      <c r="AR1332" s="7" t="s">
        <v>66</v>
      </c>
      <c r="AS1332" s="7" t="s">
        <v>70</v>
      </c>
      <c r="AT1332" s="7" t="s">
        <v>62</v>
      </c>
      <c r="AU1332" s="7" t="s">
        <v>66</v>
      </c>
      <c r="AV1332" s="7" t="s">
        <v>70</v>
      </c>
      <c r="AW1332" s="7" t="s">
        <v>70</v>
      </c>
      <c r="AX1332" s="12">
        <v>1</v>
      </c>
      <c r="AY1332" s="12">
        <v>0</v>
      </c>
      <c r="AZ1332" s="12">
        <v>0</v>
      </c>
      <c r="BA1332" s="12">
        <v>1</v>
      </c>
      <c r="BB1332" s="12">
        <v>1</v>
      </c>
      <c r="BC1332" s="12">
        <v>0</v>
      </c>
      <c r="BD1332" s="35">
        <v>0</v>
      </c>
      <c r="BE1332" s="12" t="s">
        <v>5797</v>
      </c>
    </row>
    <row r="1333" spans="1:57" x14ac:dyDescent="0.35">
      <c r="A1333" s="7">
        <v>1332</v>
      </c>
      <c r="B1333" s="7">
        <v>1332</v>
      </c>
      <c r="C1333" s="7" t="s">
        <v>2882</v>
      </c>
      <c r="D1333" s="7" t="s">
        <v>2883</v>
      </c>
      <c r="E1333" s="13" t="s">
        <v>51</v>
      </c>
      <c r="F1333" s="7">
        <v>300</v>
      </c>
      <c r="G1333" s="7" t="s">
        <v>126</v>
      </c>
      <c r="H1333" s="7"/>
      <c r="I1333" s="14" t="s">
        <v>53</v>
      </c>
      <c r="J1333" s="13" t="s">
        <v>54</v>
      </c>
      <c r="K1333" s="7" t="s">
        <v>106</v>
      </c>
      <c r="L1333" s="7" t="s">
        <v>56</v>
      </c>
      <c r="M1333" s="7" t="s">
        <v>57</v>
      </c>
      <c r="N1333" s="7">
        <v>27.3</v>
      </c>
      <c r="O1333" s="7" t="s">
        <v>86</v>
      </c>
      <c r="P1333" s="7">
        <v>39</v>
      </c>
      <c r="Q1333" t="s">
        <v>7875</v>
      </c>
      <c r="R1333" s="7" t="s">
        <v>59</v>
      </c>
      <c r="S1333" s="14" t="s">
        <v>56</v>
      </c>
      <c r="T1333" t="b">
        <v>0</v>
      </c>
      <c r="U1333" s="7">
        <v>719</v>
      </c>
      <c r="V1333" s="7">
        <v>13.74</v>
      </c>
      <c r="W1333" s="7">
        <v>23.46</v>
      </c>
      <c r="X1333" s="7">
        <v>0.52226660000000003</v>
      </c>
      <c r="Y1333" s="7">
        <v>1.3959600000000001</v>
      </c>
      <c r="Z1333" s="7">
        <v>5.5</v>
      </c>
      <c r="AA1333" s="7">
        <v>4.3899999999999997</v>
      </c>
      <c r="AB1333" s="14">
        <v>3.85</v>
      </c>
      <c r="AC1333" s="17">
        <v>4.1110599999999997E-3</v>
      </c>
      <c r="AD1333" s="3">
        <v>0.99588900000000002</v>
      </c>
      <c r="AE1333" s="14" t="s">
        <v>197</v>
      </c>
      <c r="AF1333" s="13">
        <v>5</v>
      </c>
      <c r="AG1333" s="14">
        <v>4</v>
      </c>
      <c r="AH1333" s="13">
        <v>3</v>
      </c>
      <c r="AI1333" s="7">
        <v>3</v>
      </c>
      <c r="AJ1333" s="7">
        <v>0</v>
      </c>
      <c r="AK1333" s="7">
        <v>2</v>
      </c>
      <c r="AL1333" s="7">
        <v>2</v>
      </c>
      <c r="AM1333" s="14">
        <v>0</v>
      </c>
      <c r="AN1333" s="13">
        <v>2</v>
      </c>
      <c r="AO1333" s="14">
        <v>2</v>
      </c>
      <c r="AP1333" s="7" t="s">
        <v>66</v>
      </c>
      <c r="AQ1333" s="7" t="s">
        <v>62</v>
      </c>
      <c r="AR1333" s="7" t="s">
        <v>66</v>
      </c>
      <c r="AS1333" s="7" t="s">
        <v>70</v>
      </c>
      <c r="AT1333" s="7" t="s">
        <v>62</v>
      </c>
      <c r="AU1333" s="7" t="s">
        <v>5797</v>
      </c>
      <c r="AV1333" s="7" t="s">
        <v>70</v>
      </c>
      <c r="AW1333" s="7" t="s">
        <v>70</v>
      </c>
      <c r="AX1333" s="12">
        <v>0</v>
      </c>
      <c r="AY1333" s="12">
        <v>0</v>
      </c>
      <c r="AZ1333" s="12">
        <v>0</v>
      </c>
      <c r="BA1333" s="12">
        <v>1</v>
      </c>
      <c r="BB1333" s="12">
        <v>1</v>
      </c>
      <c r="BC1333" s="12">
        <v>0</v>
      </c>
      <c r="BD1333" s="35" t="s">
        <v>5797</v>
      </c>
      <c r="BE1333" s="12">
        <v>1</v>
      </c>
    </row>
    <row r="1334" spans="1:57" x14ac:dyDescent="0.35">
      <c r="A1334" s="7">
        <v>1333</v>
      </c>
      <c r="B1334" s="7">
        <v>1333</v>
      </c>
      <c r="C1334" s="7" t="s">
        <v>2884</v>
      </c>
      <c r="D1334" s="7" t="s">
        <v>2885</v>
      </c>
      <c r="E1334" s="13" t="s">
        <v>51</v>
      </c>
      <c r="F1334" s="7">
        <v>300</v>
      </c>
      <c r="G1334" s="7" t="s">
        <v>91</v>
      </c>
      <c r="H1334" s="7"/>
      <c r="I1334" s="14" t="s">
        <v>53</v>
      </c>
      <c r="J1334" s="13" t="s">
        <v>54</v>
      </c>
      <c r="K1334" s="7" t="s">
        <v>92</v>
      </c>
      <c r="L1334" s="7" t="s">
        <v>56</v>
      </c>
      <c r="M1334" s="7" t="s">
        <v>57</v>
      </c>
      <c r="N1334" s="7">
        <v>21</v>
      </c>
      <c r="O1334" s="7" t="s">
        <v>58</v>
      </c>
      <c r="P1334" s="7">
        <v>56</v>
      </c>
      <c r="Q1334" t="s">
        <v>7875</v>
      </c>
      <c r="R1334" s="7" t="s">
        <v>113</v>
      </c>
      <c r="S1334" s="14" t="s">
        <v>59</v>
      </c>
      <c r="T1334" t="b">
        <v>0</v>
      </c>
      <c r="U1334" s="7">
        <v>614</v>
      </c>
      <c r="V1334" s="7">
        <v>15.175000000000001</v>
      </c>
      <c r="W1334" s="7">
        <v>24.574999999999999</v>
      </c>
      <c r="X1334" s="7">
        <v>0.69266574999999997</v>
      </c>
      <c r="Y1334" s="7">
        <v>1.1468750000000001</v>
      </c>
      <c r="Z1334" s="7">
        <v>5.8</v>
      </c>
      <c r="AA1334" s="7">
        <v>4.0999999999999996</v>
      </c>
      <c r="AB1334" s="14">
        <v>2.99</v>
      </c>
      <c r="AC1334" s="17">
        <v>1E-4</v>
      </c>
      <c r="AD1334" s="3">
        <v>0.99990000000000001</v>
      </c>
      <c r="AE1334" s="14" t="s">
        <v>197</v>
      </c>
      <c r="AF1334" s="13">
        <v>5</v>
      </c>
      <c r="AG1334" s="14">
        <v>4</v>
      </c>
      <c r="AH1334" s="13">
        <v>3</v>
      </c>
      <c r="AI1334" s="7">
        <v>1</v>
      </c>
      <c r="AJ1334" s="7">
        <v>2</v>
      </c>
      <c r="AK1334" s="7">
        <v>2</v>
      </c>
      <c r="AL1334" s="7">
        <v>1</v>
      </c>
      <c r="AM1334" s="14">
        <v>1</v>
      </c>
      <c r="AN1334" s="13">
        <v>2</v>
      </c>
      <c r="AO1334" s="14">
        <v>2</v>
      </c>
      <c r="AP1334" s="7" t="s">
        <v>69</v>
      </c>
      <c r="AQ1334" s="7" t="s">
        <v>62</v>
      </c>
      <c r="AR1334" s="7" t="s">
        <v>66</v>
      </c>
      <c r="AS1334" s="7" t="s">
        <v>70</v>
      </c>
      <c r="AT1334" s="7" t="s">
        <v>62</v>
      </c>
      <c r="AU1334" s="7" t="s">
        <v>66</v>
      </c>
      <c r="AV1334" s="7" t="s">
        <v>70</v>
      </c>
      <c r="AW1334" s="7" t="s">
        <v>70</v>
      </c>
      <c r="AX1334" s="12">
        <v>0</v>
      </c>
      <c r="AY1334" s="12">
        <v>0</v>
      </c>
      <c r="AZ1334" s="12">
        <v>0</v>
      </c>
      <c r="BA1334" s="12">
        <v>1</v>
      </c>
      <c r="BB1334" s="12">
        <v>1</v>
      </c>
      <c r="BC1334" s="12">
        <v>0</v>
      </c>
      <c r="BD1334" s="35" t="s">
        <v>5797</v>
      </c>
      <c r="BE1334" s="12">
        <v>1</v>
      </c>
    </row>
    <row r="1335" spans="1:57" x14ac:dyDescent="0.35">
      <c r="A1335" s="7">
        <v>1334</v>
      </c>
      <c r="B1335" s="7">
        <v>1334</v>
      </c>
      <c r="C1335" s="7" t="s">
        <v>2886</v>
      </c>
      <c r="D1335" s="7" t="s">
        <v>2887</v>
      </c>
      <c r="E1335" s="13" t="s">
        <v>51</v>
      </c>
      <c r="F1335" s="7">
        <v>300</v>
      </c>
      <c r="G1335" s="7" t="s">
        <v>89</v>
      </c>
      <c r="H1335" s="7">
        <v>1320</v>
      </c>
      <c r="I1335" s="14" t="s">
        <v>53</v>
      </c>
      <c r="J1335" s="13" t="s">
        <v>54</v>
      </c>
      <c r="K1335" s="7" t="s">
        <v>83</v>
      </c>
      <c r="L1335" s="7" t="s">
        <v>87</v>
      </c>
      <c r="M1335" s="7" t="s">
        <v>57</v>
      </c>
      <c r="N1335" s="7">
        <v>22.8</v>
      </c>
      <c r="O1335" s="7" t="s">
        <v>109</v>
      </c>
      <c r="P1335" s="7">
        <v>65</v>
      </c>
      <c r="Q1335" t="s">
        <v>7897</v>
      </c>
      <c r="R1335" s="7" t="s">
        <v>59</v>
      </c>
      <c r="S1335" s="14" t="s">
        <v>56</v>
      </c>
      <c r="T1335" t="b">
        <v>0</v>
      </c>
      <c r="U1335" s="7">
        <v>1575</v>
      </c>
      <c r="V1335" s="7">
        <v>15.76</v>
      </c>
      <c r="W1335" s="7">
        <v>25.12</v>
      </c>
      <c r="X1335" s="7">
        <v>0.61686660000000004</v>
      </c>
      <c r="Y1335" s="7">
        <v>2.8006600000000001</v>
      </c>
      <c r="Z1335" s="7">
        <v>5.3</v>
      </c>
      <c r="AA1335" s="7">
        <v>3.16</v>
      </c>
      <c r="AB1335" s="14">
        <v>3.51</v>
      </c>
      <c r="AC1335" s="17">
        <v>7.50317E-3</v>
      </c>
      <c r="AD1335" s="3">
        <v>0.99249699999999996</v>
      </c>
      <c r="AE1335" s="14" t="s">
        <v>197</v>
      </c>
      <c r="AF1335" s="13">
        <v>5</v>
      </c>
      <c r="AG1335" s="14">
        <v>4</v>
      </c>
      <c r="AH1335" s="13">
        <v>3</v>
      </c>
      <c r="AI1335" s="7">
        <v>3</v>
      </c>
      <c r="AJ1335" s="7">
        <v>0</v>
      </c>
      <c r="AK1335" s="7">
        <v>2</v>
      </c>
      <c r="AL1335" s="7">
        <v>2</v>
      </c>
      <c r="AM1335" s="14">
        <v>0</v>
      </c>
      <c r="AN1335" s="13">
        <v>2</v>
      </c>
      <c r="AO1335" s="14">
        <v>2</v>
      </c>
      <c r="AP1335" s="7" t="s">
        <v>66</v>
      </c>
      <c r="AQ1335" s="7" t="s">
        <v>62</v>
      </c>
      <c r="AR1335" s="7" t="s">
        <v>66</v>
      </c>
      <c r="AS1335" s="7" t="s">
        <v>70</v>
      </c>
      <c r="AT1335" s="7" t="s">
        <v>62</v>
      </c>
      <c r="AU1335" s="7" t="s">
        <v>66</v>
      </c>
      <c r="AV1335" s="7" t="s">
        <v>70</v>
      </c>
      <c r="AW1335" s="7" t="s">
        <v>70</v>
      </c>
      <c r="AX1335" s="12">
        <v>0</v>
      </c>
      <c r="AY1335" s="12">
        <v>0</v>
      </c>
      <c r="AZ1335" s="12">
        <v>0</v>
      </c>
      <c r="BA1335" s="12">
        <v>1</v>
      </c>
      <c r="BB1335" s="12" t="s">
        <v>5797</v>
      </c>
      <c r="BC1335" s="12">
        <v>0</v>
      </c>
      <c r="BD1335" s="35">
        <v>1</v>
      </c>
      <c r="BE1335" s="12">
        <v>0</v>
      </c>
    </row>
    <row r="1336" spans="1:57" x14ac:dyDescent="0.35">
      <c r="A1336" s="7">
        <v>1335</v>
      </c>
      <c r="B1336" s="7">
        <v>1335</v>
      </c>
      <c r="C1336" s="7" t="s">
        <v>2888</v>
      </c>
      <c r="D1336" s="7" t="s">
        <v>2889</v>
      </c>
      <c r="E1336" s="13" t="s">
        <v>51</v>
      </c>
      <c r="F1336" s="7">
        <v>300</v>
      </c>
      <c r="G1336" s="7" t="s">
        <v>89</v>
      </c>
      <c r="H1336" s="7">
        <v>1520</v>
      </c>
      <c r="I1336" s="14" t="s">
        <v>53</v>
      </c>
      <c r="J1336" s="13" t="s">
        <v>54</v>
      </c>
      <c r="K1336" s="7" t="s">
        <v>117</v>
      </c>
      <c r="L1336" s="7" t="s">
        <v>56</v>
      </c>
      <c r="M1336" s="7" t="s">
        <v>57</v>
      </c>
      <c r="N1336" s="7">
        <v>25.4</v>
      </c>
      <c r="O1336" s="7" t="s">
        <v>58</v>
      </c>
      <c r="P1336" s="7">
        <v>64</v>
      </c>
      <c r="Q1336" t="s">
        <v>7875</v>
      </c>
      <c r="R1336" s="7" t="s">
        <v>59</v>
      </c>
      <c r="S1336" s="14" t="s">
        <v>59</v>
      </c>
      <c r="T1336" t="b">
        <v>0</v>
      </c>
      <c r="U1336" s="7">
        <v>1057</v>
      </c>
      <c r="V1336" s="7">
        <v>13.96</v>
      </c>
      <c r="W1336" s="7">
        <v>23.54</v>
      </c>
      <c r="X1336" s="7">
        <v>0.48006660000000001</v>
      </c>
      <c r="Y1336" s="7">
        <v>2.1675399999999998</v>
      </c>
      <c r="Z1336" s="7">
        <v>5.0999999999999996</v>
      </c>
      <c r="AA1336" s="7">
        <v>3.55</v>
      </c>
      <c r="AB1336" s="14">
        <v>3.37</v>
      </c>
      <c r="AC1336" s="17">
        <v>0.183119</v>
      </c>
      <c r="AD1336" s="3">
        <v>0.81688099999999997</v>
      </c>
      <c r="AE1336" s="14" t="s">
        <v>197</v>
      </c>
      <c r="AF1336" s="13">
        <v>5</v>
      </c>
      <c r="AG1336" s="14">
        <v>5</v>
      </c>
      <c r="AH1336" s="13">
        <v>3</v>
      </c>
      <c r="AI1336" s="7">
        <v>3</v>
      </c>
      <c r="AJ1336" s="7">
        <v>0</v>
      </c>
      <c r="AK1336" s="7">
        <v>3</v>
      </c>
      <c r="AL1336" s="7">
        <v>3</v>
      </c>
      <c r="AM1336" s="14">
        <v>0</v>
      </c>
      <c r="AN1336" s="13">
        <v>2</v>
      </c>
      <c r="AO1336" s="14">
        <v>2</v>
      </c>
      <c r="AP1336" s="7" t="s">
        <v>64</v>
      </c>
      <c r="AQ1336" s="7" t="s">
        <v>62</v>
      </c>
      <c r="AR1336" s="7" t="s">
        <v>62</v>
      </c>
      <c r="AS1336" s="7" t="s">
        <v>70</v>
      </c>
      <c r="AT1336" s="7" t="s">
        <v>70</v>
      </c>
      <c r="AU1336" s="7" t="s">
        <v>5797</v>
      </c>
      <c r="AV1336" s="7" t="s">
        <v>70</v>
      </c>
      <c r="AW1336" s="7" t="s">
        <v>5797</v>
      </c>
      <c r="AX1336" s="12">
        <v>0</v>
      </c>
      <c r="AY1336" s="12">
        <v>0</v>
      </c>
      <c r="AZ1336" s="12">
        <v>0</v>
      </c>
      <c r="BA1336" s="12" t="s">
        <v>5797</v>
      </c>
      <c r="BB1336" s="12">
        <v>1</v>
      </c>
      <c r="BC1336" s="12">
        <v>0</v>
      </c>
      <c r="BD1336" s="35">
        <v>1</v>
      </c>
      <c r="BE1336" s="12">
        <v>0</v>
      </c>
    </row>
    <row r="1337" spans="1:57" x14ac:dyDescent="0.35">
      <c r="A1337" s="7">
        <v>1336</v>
      </c>
      <c r="B1337" s="7">
        <v>1336</v>
      </c>
      <c r="C1337" s="7" t="s">
        <v>2890</v>
      </c>
      <c r="D1337" s="7" t="s">
        <v>2891</v>
      </c>
      <c r="E1337" s="13" t="s">
        <v>51</v>
      </c>
      <c r="F1337" s="7">
        <v>300</v>
      </c>
      <c r="G1337" s="7" t="s">
        <v>126</v>
      </c>
      <c r="H1337" s="7"/>
      <c r="I1337" s="14" t="s">
        <v>53</v>
      </c>
      <c r="J1337" s="13" t="s">
        <v>54</v>
      </c>
      <c r="K1337" s="7" t="s">
        <v>75</v>
      </c>
      <c r="L1337" s="7" t="s">
        <v>56</v>
      </c>
      <c r="M1337" s="7" t="s">
        <v>57</v>
      </c>
      <c r="N1337" s="7">
        <v>24</v>
      </c>
      <c r="O1337" s="7" t="s">
        <v>109</v>
      </c>
      <c r="P1337" s="7"/>
      <c r="Q1337" t="s">
        <v>7875</v>
      </c>
      <c r="R1337" s="7" t="s">
        <v>59</v>
      </c>
      <c r="S1337" s="14" t="s">
        <v>59</v>
      </c>
      <c r="T1337" t="b">
        <v>0</v>
      </c>
      <c r="U1337" s="7">
        <v>697</v>
      </c>
      <c r="V1337" s="7">
        <v>13.94</v>
      </c>
      <c r="W1337" s="7">
        <v>24.08</v>
      </c>
      <c r="X1337" s="7">
        <v>0.51866679999999998</v>
      </c>
      <c r="Y1337" s="7">
        <v>1.3451200000000001</v>
      </c>
      <c r="Z1337" s="7">
        <v>5.3</v>
      </c>
      <c r="AA1337" s="7">
        <v>4.3099999999999996</v>
      </c>
      <c r="AB1337" s="14">
        <v>3.02</v>
      </c>
      <c r="AC1337" s="17">
        <v>7.8735100000000002E-3</v>
      </c>
      <c r="AD1337" s="3">
        <v>0.99212599999999995</v>
      </c>
      <c r="AE1337" s="14" t="s">
        <v>197</v>
      </c>
      <c r="AF1337" s="13">
        <v>5</v>
      </c>
      <c r="AG1337" s="14">
        <v>4</v>
      </c>
      <c r="AH1337" s="13">
        <v>3</v>
      </c>
      <c r="AI1337" s="7">
        <v>3</v>
      </c>
      <c r="AJ1337" s="7">
        <v>0</v>
      </c>
      <c r="AK1337" s="7">
        <v>2</v>
      </c>
      <c r="AL1337" s="7">
        <v>2</v>
      </c>
      <c r="AM1337" s="14">
        <v>0</v>
      </c>
      <c r="AN1337" s="13">
        <v>2</v>
      </c>
      <c r="AO1337" s="14">
        <v>2</v>
      </c>
      <c r="AP1337" s="7" t="s">
        <v>66</v>
      </c>
      <c r="AQ1337" s="7" t="s">
        <v>62</v>
      </c>
      <c r="AR1337" s="7" t="s">
        <v>66</v>
      </c>
      <c r="AS1337" s="7" t="s">
        <v>70</v>
      </c>
      <c r="AT1337" s="7" t="s">
        <v>62</v>
      </c>
      <c r="AU1337" s="7" t="s">
        <v>66</v>
      </c>
      <c r="AV1337" s="7" t="s">
        <v>70</v>
      </c>
      <c r="AW1337" s="7" t="s">
        <v>70</v>
      </c>
      <c r="AX1337" s="12">
        <v>0</v>
      </c>
      <c r="AY1337" s="12">
        <v>0</v>
      </c>
      <c r="AZ1337" s="12">
        <v>0</v>
      </c>
      <c r="BA1337" s="12" t="s">
        <v>5797</v>
      </c>
      <c r="BB1337" s="12">
        <v>1</v>
      </c>
      <c r="BC1337" s="12">
        <v>0</v>
      </c>
      <c r="BD1337" s="35" t="s">
        <v>5797</v>
      </c>
      <c r="BE1337" s="12">
        <v>1</v>
      </c>
    </row>
    <row r="1338" spans="1:57" x14ac:dyDescent="0.35">
      <c r="A1338" s="7">
        <v>1337</v>
      </c>
      <c r="B1338" s="7">
        <v>1337</v>
      </c>
      <c r="C1338" s="7" t="s">
        <v>2892</v>
      </c>
      <c r="D1338" s="7" t="s">
        <v>2893</v>
      </c>
      <c r="E1338" s="13" t="s">
        <v>51</v>
      </c>
      <c r="F1338" s="7">
        <v>300</v>
      </c>
      <c r="G1338" s="7" t="s">
        <v>89</v>
      </c>
      <c r="H1338" s="7">
        <v>1320</v>
      </c>
      <c r="I1338" s="14" t="s">
        <v>53</v>
      </c>
      <c r="J1338" s="13" t="s">
        <v>54</v>
      </c>
      <c r="K1338" s="7" t="s">
        <v>107</v>
      </c>
      <c r="L1338" s="7" t="s">
        <v>56</v>
      </c>
      <c r="M1338" s="7" t="s">
        <v>57</v>
      </c>
      <c r="N1338" s="7">
        <v>29.6</v>
      </c>
      <c r="O1338" s="7" t="s">
        <v>58</v>
      </c>
      <c r="P1338" s="7"/>
      <c r="Q1338" t="s">
        <v>7897</v>
      </c>
      <c r="R1338" s="7" t="s">
        <v>59</v>
      </c>
      <c r="S1338" s="14" t="s">
        <v>56</v>
      </c>
      <c r="T1338" t="b">
        <v>0</v>
      </c>
      <c r="U1338" s="7">
        <v>1575</v>
      </c>
      <c r="V1338" s="7">
        <v>15.76</v>
      </c>
      <c r="W1338" s="7">
        <v>25.12</v>
      </c>
      <c r="X1338" s="7">
        <v>0.61686660000000004</v>
      </c>
      <c r="Y1338" s="7">
        <v>2.8006600000000001</v>
      </c>
      <c r="Z1338" s="7">
        <v>5.3</v>
      </c>
      <c r="AA1338" s="7">
        <v>3.22</v>
      </c>
      <c r="AB1338" s="14">
        <v>3.51</v>
      </c>
      <c r="AC1338" s="17">
        <v>1E-4</v>
      </c>
      <c r="AD1338" s="3">
        <v>0.99990000000000001</v>
      </c>
      <c r="AE1338" s="14" t="s">
        <v>197</v>
      </c>
      <c r="AF1338" s="13">
        <v>5</v>
      </c>
      <c r="AG1338" s="14">
        <v>4</v>
      </c>
      <c r="AH1338" s="13">
        <v>3</v>
      </c>
      <c r="AI1338" s="7">
        <v>2</v>
      </c>
      <c r="AJ1338" s="7">
        <v>1</v>
      </c>
      <c r="AK1338" s="7">
        <v>2</v>
      </c>
      <c r="AL1338" s="7">
        <v>1</v>
      </c>
      <c r="AM1338" s="14">
        <v>1</v>
      </c>
      <c r="AN1338" s="13">
        <v>2</v>
      </c>
      <c r="AO1338" s="14">
        <v>2</v>
      </c>
      <c r="AP1338" s="7" t="s">
        <v>66</v>
      </c>
      <c r="AQ1338" s="7" t="s">
        <v>74</v>
      </c>
      <c r="AR1338" s="7" t="s">
        <v>66</v>
      </c>
      <c r="AS1338" s="7" t="s">
        <v>70</v>
      </c>
      <c r="AT1338" s="7" t="s">
        <v>62</v>
      </c>
      <c r="AU1338" s="7" t="s">
        <v>66</v>
      </c>
      <c r="AV1338" s="7" t="s">
        <v>70</v>
      </c>
      <c r="AW1338" s="7" t="s">
        <v>70</v>
      </c>
      <c r="AX1338" s="12">
        <v>0</v>
      </c>
      <c r="AY1338" s="12">
        <v>0</v>
      </c>
      <c r="AZ1338" s="12">
        <v>0</v>
      </c>
      <c r="BA1338" s="12" t="s">
        <v>5797</v>
      </c>
      <c r="BB1338" s="12" t="s">
        <v>5797</v>
      </c>
      <c r="BC1338" s="12">
        <v>0</v>
      </c>
      <c r="BD1338" s="35">
        <v>1</v>
      </c>
      <c r="BE1338" s="12" t="s">
        <v>5797</v>
      </c>
    </row>
    <row r="1339" spans="1:57" x14ac:dyDescent="0.35">
      <c r="A1339" s="7">
        <v>1338</v>
      </c>
      <c r="B1339" s="7">
        <v>1338</v>
      </c>
      <c r="C1339" s="7" t="s">
        <v>2894</v>
      </c>
      <c r="D1339" s="7" t="s">
        <v>2895</v>
      </c>
      <c r="E1339" s="13" t="s">
        <v>51</v>
      </c>
      <c r="F1339" s="7">
        <v>300</v>
      </c>
      <c r="G1339" s="7" t="s">
        <v>89</v>
      </c>
      <c r="H1339" s="7">
        <v>1900</v>
      </c>
      <c r="I1339" s="14" t="s">
        <v>53</v>
      </c>
      <c r="J1339" s="13" t="s">
        <v>54</v>
      </c>
      <c r="K1339" s="7" t="s">
        <v>131</v>
      </c>
      <c r="L1339" s="7" t="s">
        <v>87</v>
      </c>
      <c r="M1339" s="7" t="s">
        <v>57</v>
      </c>
      <c r="N1339" s="7">
        <v>28.9</v>
      </c>
      <c r="O1339" s="7" t="s">
        <v>58</v>
      </c>
      <c r="P1339" s="7">
        <v>55</v>
      </c>
      <c r="Q1339" t="s">
        <v>7834</v>
      </c>
      <c r="R1339" s="7" t="s">
        <v>59</v>
      </c>
      <c r="S1339" s="14" t="s">
        <v>59</v>
      </c>
      <c r="T1339" t="b">
        <v>0</v>
      </c>
      <c r="U1339" s="7">
        <v>1253</v>
      </c>
      <c r="V1339" s="7">
        <v>14.1</v>
      </c>
      <c r="W1339" s="7">
        <v>22.48</v>
      </c>
      <c r="X1339" s="7">
        <v>0.54493320000000001</v>
      </c>
      <c r="Y1339" s="7">
        <v>2.3298999999999999</v>
      </c>
      <c r="Z1339" s="7">
        <v>5</v>
      </c>
      <c r="AA1339" s="7">
        <v>3.63</v>
      </c>
      <c r="AB1339" s="14">
        <v>2.97</v>
      </c>
      <c r="AC1339" s="17">
        <v>0.174147</v>
      </c>
      <c r="AD1339" s="3">
        <v>0.82585299999999995</v>
      </c>
      <c r="AE1339" s="14" t="s">
        <v>197</v>
      </c>
      <c r="AF1339" s="13">
        <v>5</v>
      </c>
      <c r="AG1339" s="14">
        <v>4</v>
      </c>
      <c r="AH1339" s="13">
        <v>3</v>
      </c>
      <c r="AI1339" s="7">
        <v>3</v>
      </c>
      <c r="AJ1339" s="7">
        <v>0</v>
      </c>
      <c r="AK1339" s="7">
        <v>2</v>
      </c>
      <c r="AL1339" s="7">
        <v>2</v>
      </c>
      <c r="AM1339" s="14">
        <v>0</v>
      </c>
      <c r="AN1339" s="13">
        <v>2</v>
      </c>
      <c r="AO1339" s="14">
        <v>2</v>
      </c>
      <c r="AP1339" s="7" t="s">
        <v>66</v>
      </c>
      <c r="AQ1339" s="7" t="s">
        <v>64</v>
      </c>
      <c r="AR1339" s="7" t="s">
        <v>62</v>
      </c>
      <c r="AS1339" s="7" t="s">
        <v>70</v>
      </c>
      <c r="AT1339" s="7" t="s">
        <v>62</v>
      </c>
      <c r="AU1339" s="7" t="s">
        <v>66</v>
      </c>
      <c r="AV1339" s="7" t="s">
        <v>70</v>
      </c>
      <c r="AW1339" s="7" t="s">
        <v>70</v>
      </c>
      <c r="AX1339" s="12">
        <v>0</v>
      </c>
      <c r="AY1339" s="12">
        <v>0</v>
      </c>
      <c r="AZ1339" s="12">
        <v>0</v>
      </c>
      <c r="BA1339" s="12" t="s">
        <v>5797</v>
      </c>
      <c r="BB1339" s="12">
        <v>1</v>
      </c>
      <c r="BC1339" s="12">
        <v>0</v>
      </c>
      <c r="BD1339" s="35">
        <v>1</v>
      </c>
      <c r="BE1339" s="12">
        <v>0</v>
      </c>
    </row>
    <row r="1340" spans="1:57" x14ac:dyDescent="0.35">
      <c r="A1340" s="7">
        <v>1339</v>
      </c>
      <c r="B1340" s="7">
        <v>1339</v>
      </c>
      <c r="C1340" s="7" t="s">
        <v>2896</v>
      </c>
      <c r="D1340" s="7" t="s">
        <v>2897</v>
      </c>
      <c r="E1340" s="13" t="s">
        <v>51</v>
      </c>
      <c r="F1340" s="7">
        <v>300</v>
      </c>
      <c r="G1340" s="7" t="s">
        <v>89</v>
      </c>
      <c r="H1340" s="7">
        <v>2000</v>
      </c>
      <c r="I1340" s="14" t="s">
        <v>53</v>
      </c>
      <c r="J1340" s="13" t="s">
        <v>54</v>
      </c>
      <c r="K1340" s="7" t="s">
        <v>106</v>
      </c>
      <c r="L1340" s="7" t="s">
        <v>56</v>
      </c>
      <c r="M1340" s="7" t="s">
        <v>57</v>
      </c>
      <c r="N1340" s="7">
        <v>26.2</v>
      </c>
      <c r="O1340" s="7" t="s">
        <v>58</v>
      </c>
      <c r="P1340" s="7">
        <v>49</v>
      </c>
      <c r="Q1340" t="s">
        <v>7881</v>
      </c>
      <c r="R1340" s="7" t="s">
        <v>59</v>
      </c>
      <c r="S1340" s="14" t="s">
        <v>59</v>
      </c>
      <c r="T1340" t="b">
        <v>0</v>
      </c>
      <c r="U1340" s="7">
        <v>1322</v>
      </c>
      <c r="V1340" s="7">
        <v>14.1</v>
      </c>
      <c r="W1340" s="7">
        <v>23.02</v>
      </c>
      <c r="X1340" s="7">
        <v>0.52146659999999989</v>
      </c>
      <c r="Y1340" s="7">
        <v>2.3584999999999998</v>
      </c>
      <c r="Z1340" s="7">
        <v>5.5</v>
      </c>
      <c r="AA1340" s="7">
        <v>3.09</v>
      </c>
      <c r="AB1340" s="14">
        <v>3.05</v>
      </c>
      <c r="AC1340" s="17">
        <v>0.1014</v>
      </c>
      <c r="AD1340" s="3">
        <v>0.89859999999999995</v>
      </c>
      <c r="AE1340" s="14" t="s">
        <v>197</v>
      </c>
      <c r="AF1340" s="13">
        <v>5</v>
      </c>
      <c r="AG1340" s="14">
        <v>4</v>
      </c>
      <c r="AH1340" s="13">
        <v>3</v>
      </c>
      <c r="AI1340" s="7">
        <v>0</v>
      </c>
      <c r="AJ1340" s="7">
        <v>3</v>
      </c>
      <c r="AK1340" s="7">
        <v>2</v>
      </c>
      <c r="AL1340" s="7">
        <v>0</v>
      </c>
      <c r="AM1340" s="14">
        <v>2</v>
      </c>
      <c r="AN1340" s="13">
        <v>2</v>
      </c>
      <c r="AO1340" s="14">
        <v>2</v>
      </c>
      <c r="AP1340" s="7" t="s">
        <v>69</v>
      </c>
      <c r="AQ1340" s="7" t="s">
        <v>64</v>
      </c>
      <c r="AR1340" s="7" t="s">
        <v>208</v>
      </c>
      <c r="AS1340" s="7" t="s">
        <v>5797</v>
      </c>
      <c r="AT1340" s="7" t="s">
        <v>62</v>
      </c>
      <c r="AU1340" s="7" t="s">
        <v>66</v>
      </c>
      <c r="AV1340" s="7" t="s">
        <v>70</v>
      </c>
      <c r="AW1340" s="7" t="s">
        <v>70</v>
      </c>
      <c r="AX1340" s="12">
        <v>0</v>
      </c>
      <c r="AY1340" s="12">
        <v>0</v>
      </c>
      <c r="AZ1340" s="12">
        <v>0</v>
      </c>
      <c r="BA1340" s="12">
        <v>1</v>
      </c>
      <c r="BB1340" s="12">
        <v>1</v>
      </c>
      <c r="BC1340" s="12">
        <v>0</v>
      </c>
      <c r="BD1340" s="35">
        <v>0</v>
      </c>
      <c r="BE1340" s="12">
        <v>1</v>
      </c>
    </row>
    <row r="1341" spans="1:57" x14ac:dyDescent="0.35">
      <c r="A1341" s="7">
        <v>1340</v>
      </c>
      <c r="B1341" s="7">
        <v>1340</v>
      </c>
      <c r="C1341" s="7" t="s">
        <v>2898</v>
      </c>
      <c r="D1341" s="7" t="s">
        <v>2899</v>
      </c>
      <c r="E1341" s="13" t="s">
        <v>51</v>
      </c>
      <c r="F1341" s="7">
        <v>300</v>
      </c>
      <c r="G1341" s="7" t="s">
        <v>126</v>
      </c>
      <c r="H1341" s="7"/>
      <c r="I1341" s="14" t="s">
        <v>53</v>
      </c>
      <c r="J1341" s="13" t="s">
        <v>54</v>
      </c>
      <c r="K1341" s="7" t="s">
        <v>103</v>
      </c>
      <c r="L1341" s="7" t="s">
        <v>87</v>
      </c>
      <c r="M1341" s="7" t="s">
        <v>57</v>
      </c>
      <c r="N1341" s="7">
        <v>28.9</v>
      </c>
      <c r="O1341" s="7" t="s">
        <v>58</v>
      </c>
      <c r="P1341" s="7">
        <v>40</v>
      </c>
      <c r="Q1341" t="s">
        <v>7875</v>
      </c>
      <c r="R1341" s="7" t="s">
        <v>59</v>
      </c>
      <c r="S1341" s="14" t="s">
        <v>56</v>
      </c>
      <c r="T1341" t="b">
        <v>0</v>
      </c>
      <c r="U1341" s="7">
        <v>708</v>
      </c>
      <c r="V1341" s="7">
        <v>13.9</v>
      </c>
      <c r="W1341" s="7">
        <v>23.52</v>
      </c>
      <c r="X1341" s="7">
        <v>0.41906680000000002</v>
      </c>
      <c r="Y1341" s="7">
        <v>1.4215199999999999</v>
      </c>
      <c r="Z1341" s="7">
        <v>5.4</v>
      </c>
      <c r="AA1341" s="7">
        <v>3.12</v>
      </c>
      <c r="AB1341" s="14">
        <v>3.7</v>
      </c>
      <c r="AC1341" s="17">
        <v>1E-4</v>
      </c>
      <c r="AD1341" s="3">
        <v>0.99990000000000001</v>
      </c>
      <c r="AE1341" s="14" t="s">
        <v>197</v>
      </c>
      <c r="AF1341" s="13">
        <v>5</v>
      </c>
      <c r="AG1341" s="14">
        <v>4</v>
      </c>
      <c r="AH1341" s="13">
        <v>3</v>
      </c>
      <c r="AI1341" s="7">
        <v>3</v>
      </c>
      <c r="AJ1341" s="7">
        <v>0</v>
      </c>
      <c r="AK1341" s="7">
        <v>2</v>
      </c>
      <c r="AL1341" s="7">
        <v>2</v>
      </c>
      <c r="AM1341" s="14">
        <v>0</v>
      </c>
      <c r="AN1341" s="13">
        <v>2</v>
      </c>
      <c r="AO1341" s="14">
        <v>2</v>
      </c>
      <c r="AP1341" s="7" t="s">
        <v>66</v>
      </c>
      <c r="AQ1341" s="7" t="s">
        <v>62</v>
      </c>
      <c r="AR1341" s="7" t="s">
        <v>66</v>
      </c>
      <c r="AS1341" s="7" t="s">
        <v>70</v>
      </c>
      <c r="AT1341" s="7" t="s">
        <v>62</v>
      </c>
      <c r="AU1341" s="7" t="s">
        <v>66</v>
      </c>
      <c r="AV1341" s="7" t="s">
        <v>70</v>
      </c>
      <c r="AW1341" s="7" t="s">
        <v>70</v>
      </c>
      <c r="AX1341" s="12">
        <v>0</v>
      </c>
      <c r="AY1341" s="12">
        <v>0</v>
      </c>
      <c r="AZ1341" s="12">
        <v>0</v>
      </c>
      <c r="BA1341" s="12">
        <v>1</v>
      </c>
      <c r="BB1341" s="12">
        <v>1</v>
      </c>
      <c r="BC1341" s="12">
        <v>0</v>
      </c>
      <c r="BD1341" s="35">
        <v>0</v>
      </c>
      <c r="BE1341" s="12">
        <v>1</v>
      </c>
    </row>
    <row r="1342" spans="1:57" x14ac:dyDescent="0.35">
      <c r="A1342" s="7">
        <v>1341</v>
      </c>
      <c r="B1342" s="7">
        <v>1341</v>
      </c>
      <c r="C1342" s="7" t="s">
        <v>2900</v>
      </c>
      <c r="D1342" s="7" t="s">
        <v>2901</v>
      </c>
      <c r="E1342" s="13" t="s">
        <v>51</v>
      </c>
      <c r="F1342" s="7">
        <v>300</v>
      </c>
      <c r="G1342" s="7" t="s">
        <v>158</v>
      </c>
      <c r="H1342" s="7"/>
      <c r="I1342" s="14" t="s">
        <v>53</v>
      </c>
      <c r="J1342" s="13" t="s">
        <v>54</v>
      </c>
      <c r="K1342" s="7" t="s">
        <v>75</v>
      </c>
      <c r="L1342" s="7" t="s">
        <v>87</v>
      </c>
      <c r="M1342" s="7" t="s">
        <v>57</v>
      </c>
      <c r="N1342" s="7">
        <v>17</v>
      </c>
      <c r="O1342" s="7" t="s">
        <v>109</v>
      </c>
      <c r="P1342" s="7">
        <v>37</v>
      </c>
      <c r="Q1342" t="s">
        <v>7875</v>
      </c>
      <c r="R1342" s="7" t="s">
        <v>113</v>
      </c>
      <c r="S1342" s="14" t="s">
        <v>56</v>
      </c>
      <c r="T1342" t="b">
        <v>0</v>
      </c>
      <c r="U1342" s="7">
        <v>1630</v>
      </c>
      <c r="V1342" s="7">
        <v>17.100000000000001</v>
      </c>
      <c r="W1342" s="7">
        <v>26.62</v>
      </c>
      <c r="X1342" s="7">
        <v>0.40326659999999998</v>
      </c>
      <c r="Y1342" s="7">
        <v>2.6251199999999999</v>
      </c>
      <c r="Z1342" s="7">
        <v>5.3</v>
      </c>
      <c r="AA1342" s="7">
        <v>3.45</v>
      </c>
      <c r="AB1342" s="14">
        <v>3.69</v>
      </c>
      <c r="AC1342" s="17">
        <v>1E-4</v>
      </c>
      <c r="AD1342" s="3">
        <v>0.99990000000000001</v>
      </c>
      <c r="AE1342" s="14" t="s">
        <v>197</v>
      </c>
      <c r="AF1342" s="13">
        <v>5</v>
      </c>
      <c r="AG1342" s="14">
        <v>4</v>
      </c>
      <c r="AH1342" s="13">
        <v>3</v>
      </c>
      <c r="AI1342" s="7">
        <v>3</v>
      </c>
      <c r="AJ1342" s="7">
        <v>0</v>
      </c>
      <c r="AK1342" s="7">
        <v>2</v>
      </c>
      <c r="AL1342" s="7">
        <v>2</v>
      </c>
      <c r="AM1342" s="14">
        <v>0</v>
      </c>
      <c r="AN1342" s="13">
        <v>2</v>
      </c>
      <c r="AO1342" s="14">
        <v>2</v>
      </c>
      <c r="AP1342" s="7" t="s">
        <v>66</v>
      </c>
      <c r="AQ1342" s="7" t="s">
        <v>62</v>
      </c>
      <c r="AR1342" s="7" t="s">
        <v>66</v>
      </c>
      <c r="AS1342" s="7" t="s">
        <v>70</v>
      </c>
      <c r="AT1342" s="7" t="s">
        <v>62</v>
      </c>
      <c r="AU1342" s="7" t="s">
        <v>66</v>
      </c>
      <c r="AV1342" s="7" t="s">
        <v>70</v>
      </c>
      <c r="AW1342" s="7" t="s">
        <v>70</v>
      </c>
      <c r="AX1342" s="12">
        <v>0</v>
      </c>
      <c r="AY1342" s="12">
        <v>0</v>
      </c>
      <c r="AZ1342" s="12">
        <v>0</v>
      </c>
      <c r="BA1342" s="12">
        <v>1</v>
      </c>
      <c r="BB1342" s="12">
        <v>1</v>
      </c>
      <c r="BC1342" s="12">
        <v>0</v>
      </c>
      <c r="BD1342" s="35">
        <v>1</v>
      </c>
      <c r="BE1342" s="12" t="s">
        <v>5797</v>
      </c>
    </row>
    <row r="1343" spans="1:57" x14ac:dyDescent="0.35">
      <c r="A1343" s="7">
        <v>1342</v>
      </c>
      <c r="B1343" s="7">
        <v>1342</v>
      </c>
      <c r="C1343" s="7" t="s">
        <v>2902</v>
      </c>
      <c r="D1343" s="7" t="s">
        <v>2903</v>
      </c>
      <c r="E1343" s="13" t="s">
        <v>51</v>
      </c>
      <c r="F1343" s="7">
        <v>300</v>
      </c>
      <c r="G1343" s="7" t="s">
        <v>139</v>
      </c>
      <c r="H1343" s="7"/>
      <c r="I1343" s="14" t="s">
        <v>53</v>
      </c>
      <c r="J1343" s="13" t="s">
        <v>54</v>
      </c>
      <c r="K1343" s="7" t="s">
        <v>92</v>
      </c>
      <c r="L1343" s="7" t="s">
        <v>56</v>
      </c>
      <c r="M1343" s="7" t="s">
        <v>57</v>
      </c>
      <c r="N1343" s="7">
        <v>22</v>
      </c>
      <c r="O1343" s="7" t="s">
        <v>86</v>
      </c>
      <c r="P1343" s="7">
        <v>33</v>
      </c>
      <c r="Q1343" t="s">
        <v>7875</v>
      </c>
      <c r="R1343" s="7" t="s">
        <v>59</v>
      </c>
      <c r="S1343" s="14" t="s">
        <v>59</v>
      </c>
      <c r="T1343" t="b">
        <v>0</v>
      </c>
      <c r="U1343" s="7">
        <v>1643</v>
      </c>
      <c r="V1343" s="7">
        <v>16.760000000000002</v>
      </c>
      <c r="W1343" s="7">
        <v>26.7</v>
      </c>
      <c r="X1343" s="7">
        <v>0.57406679999999999</v>
      </c>
      <c r="Y1343" s="7">
        <v>2.4045999999999998</v>
      </c>
      <c r="Z1343" s="7">
        <v>6</v>
      </c>
      <c r="AA1343" s="7">
        <v>3.07</v>
      </c>
      <c r="AB1343" s="14">
        <v>3.72</v>
      </c>
      <c r="AC1343" s="17">
        <v>1E-4</v>
      </c>
      <c r="AD1343" s="3">
        <v>0.99990000000000001</v>
      </c>
      <c r="AE1343" s="14" t="s">
        <v>197</v>
      </c>
      <c r="AF1343" s="13">
        <v>5</v>
      </c>
      <c r="AG1343" s="14">
        <v>4</v>
      </c>
      <c r="AH1343" s="13">
        <v>3</v>
      </c>
      <c r="AI1343" s="7">
        <v>3</v>
      </c>
      <c r="AJ1343" s="7">
        <v>0</v>
      </c>
      <c r="AK1343" s="7">
        <v>2</v>
      </c>
      <c r="AL1343" s="7">
        <v>2</v>
      </c>
      <c r="AM1343" s="14">
        <v>0</v>
      </c>
      <c r="AN1343" s="13">
        <v>2</v>
      </c>
      <c r="AO1343" s="14">
        <v>2</v>
      </c>
      <c r="AP1343" s="7" t="s">
        <v>66</v>
      </c>
      <c r="AQ1343" s="7" t="s">
        <v>62</v>
      </c>
      <c r="AR1343" s="7" t="s">
        <v>66</v>
      </c>
      <c r="AS1343" s="7" t="s">
        <v>70</v>
      </c>
      <c r="AT1343" s="7" t="s">
        <v>62</v>
      </c>
      <c r="AU1343" s="7" t="s">
        <v>5797</v>
      </c>
      <c r="AV1343" s="7" t="s">
        <v>70</v>
      </c>
      <c r="AW1343" s="7" t="s">
        <v>70</v>
      </c>
      <c r="AX1343" s="12">
        <v>0</v>
      </c>
      <c r="AY1343" s="12">
        <v>0</v>
      </c>
      <c r="AZ1343" s="12">
        <v>0</v>
      </c>
      <c r="BA1343" s="12">
        <v>1</v>
      </c>
      <c r="BB1343" s="12" t="s">
        <v>5797</v>
      </c>
      <c r="BC1343" s="12">
        <v>0</v>
      </c>
      <c r="BD1343" s="35" t="s">
        <v>5797</v>
      </c>
      <c r="BE1343" s="12">
        <v>1</v>
      </c>
    </row>
    <row r="1344" spans="1:57" x14ac:dyDescent="0.35">
      <c r="A1344" s="7">
        <v>1343</v>
      </c>
      <c r="B1344" s="7">
        <v>1343</v>
      </c>
      <c r="C1344" s="7" t="s">
        <v>2904</v>
      </c>
      <c r="D1344" s="7" t="s">
        <v>2905</v>
      </c>
      <c r="E1344" s="13" t="s">
        <v>51</v>
      </c>
      <c r="F1344" s="7">
        <v>300</v>
      </c>
      <c r="G1344" s="7" t="s">
        <v>100</v>
      </c>
      <c r="H1344" s="7"/>
      <c r="I1344" s="14" t="s">
        <v>53</v>
      </c>
      <c r="J1344" s="13" t="s">
        <v>54</v>
      </c>
      <c r="K1344" s="7" t="s">
        <v>75</v>
      </c>
      <c r="L1344" s="7" t="s">
        <v>87</v>
      </c>
      <c r="M1344" s="7" t="s">
        <v>57</v>
      </c>
      <c r="N1344" s="7">
        <v>21</v>
      </c>
      <c r="O1344" s="7" t="s">
        <v>2906</v>
      </c>
      <c r="P1344" s="7"/>
      <c r="Q1344" t="s">
        <v>7875</v>
      </c>
      <c r="R1344" s="7" t="s">
        <v>77</v>
      </c>
      <c r="S1344" s="14" t="s">
        <v>113</v>
      </c>
      <c r="T1344" t="b">
        <v>0</v>
      </c>
      <c r="U1344" s="7">
        <v>702</v>
      </c>
      <c r="V1344" s="7">
        <v>11.02</v>
      </c>
      <c r="W1344" s="7">
        <v>22.26</v>
      </c>
      <c r="X1344" s="7">
        <v>0.51919999999999999</v>
      </c>
      <c r="Y1344" s="7">
        <v>1.1514</v>
      </c>
      <c r="Z1344" s="7">
        <v>6.6</v>
      </c>
      <c r="AA1344" s="7">
        <v>4.3600000000000003</v>
      </c>
      <c r="AB1344" s="14">
        <v>3.11</v>
      </c>
      <c r="AC1344" s="17">
        <v>1E-4</v>
      </c>
      <c r="AD1344" s="3">
        <v>0.99990000000000001</v>
      </c>
      <c r="AE1344" s="14" t="s">
        <v>197</v>
      </c>
      <c r="AF1344" s="13">
        <v>5</v>
      </c>
      <c r="AG1344" s="14">
        <v>4</v>
      </c>
      <c r="AH1344" s="13">
        <v>3</v>
      </c>
      <c r="AI1344" s="7">
        <v>3</v>
      </c>
      <c r="AJ1344" s="7">
        <v>0</v>
      </c>
      <c r="AK1344" s="7">
        <v>2</v>
      </c>
      <c r="AL1344" s="7">
        <v>2</v>
      </c>
      <c r="AM1344" s="14">
        <v>0</v>
      </c>
      <c r="AN1344" s="13">
        <v>2</v>
      </c>
      <c r="AO1344" s="14">
        <v>2</v>
      </c>
      <c r="AP1344" s="7" t="s">
        <v>66</v>
      </c>
      <c r="AQ1344" s="7" t="s">
        <v>62</v>
      </c>
      <c r="AR1344" s="7" t="s">
        <v>66</v>
      </c>
      <c r="AS1344" s="7" t="s">
        <v>70</v>
      </c>
      <c r="AT1344" s="7" t="s">
        <v>62</v>
      </c>
      <c r="AU1344" s="7" t="s">
        <v>66</v>
      </c>
      <c r="AV1344" s="7" t="s">
        <v>70</v>
      </c>
      <c r="AW1344" s="7" t="s">
        <v>70</v>
      </c>
      <c r="AX1344" s="12">
        <v>0</v>
      </c>
      <c r="AY1344" s="12">
        <v>0</v>
      </c>
      <c r="AZ1344" s="12">
        <v>0</v>
      </c>
      <c r="BA1344" s="12">
        <v>1</v>
      </c>
      <c r="BB1344" s="12">
        <v>1</v>
      </c>
      <c r="BC1344" s="12">
        <v>0</v>
      </c>
      <c r="BD1344" s="35" t="s">
        <v>5797</v>
      </c>
      <c r="BE1344" s="12">
        <v>1</v>
      </c>
    </row>
    <row r="1345" spans="1:57" x14ac:dyDescent="0.35">
      <c r="A1345" s="7">
        <v>1344</v>
      </c>
      <c r="B1345" s="7">
        <v>1344</v>
      </c>
      <c r="C1345" s="7" t="s">
        <v>2907</v>
      </c>
      <c r="D1345" s="7" t="s">
        <v>2908</v>
      </c>
      <c r="E1345" s="13" t="s">
        <v>51</v>
      </c>
      <c r="F1345" s="7">
        <v>300</v>
      </c>
      <c r="G1345" s="7" t="s">
        <v>89</v>
      </c>
      <c r="H1345" s="7">
        <v>1400</v>
      </c>
      <c r="I1345" s="14" t="s">
        <v>53</v>
      </c>
      <c r="J1345" s="13" t="s">
        <v>54</v>
      </c>
      <c r="K1345" s="7" t="s">
        <v>117</v>
      </c>
      <c r="L1345" s="7" t="s">
        <v>87</v>
      </c>
      <c r="M1345" s="7" t="s">
        <v>57</v>
      </c>
      <c r="N1345" s="7">
        <v>25</v>
      </c>
      <c r="O1345" s="7" t="s">
        <v>86</v>
      </c>
      <c r="P1345" s="7">
        <v>40</v>
      </c>
      <c r="Q1345" t="s">
        <v>7946</v>
      </c>
      <c r="R1345" s="7" t="s">
        <v>59</v>
      </c>
      <c r="S1345" s="14" t="s">
        <v>59</v>
      </c>
      <c r="T1345" t="b">
        <v>0</v>
      </c>
      <c r="U1345" s="7">
        <v>771</v>
      </c>
      <c r="V1345" s="7">
        <v>14.26</v>
      </c>
      <c r="W1345" s="7">
        <v>22.74</v>
      </c>
      <c r="X1345" s="7">
        <v>0.52326660000000003</v>
      </c>
      <c r="Y1345" s="7">
        <v>1.5073799999999999</v>
      </c>
      <c r="Z1345" s="7">
        <v>5.5</v>
      </c>
      <c r="AA1345" s="7">
        <v>3.26</v>
      </c>
      <c r="AB1345" s="14">
        <v>4.17</v>
      </c>
      <c r="AC1345" s="17">
        <v>5.7365499999999995E-4</v>
      </c>
      <c r="AD1345" s="3">
        <v>0.99942600000000004</v>
      </c>
      <c r="AE1345" s="14" t="s">
        <v>197</v>
      </c>
      <c r="AF1345" s="13">
        <v>5</v>
      </c>
      <c r="AG1345" s="14">
        <v>4</v>
      </c>
      <c r="AH1345" s="13">
        <v>3</v>
      </c>
      <c r="AI1345" s="7">
        <v>3</v>
      </c>
      <c r="AJ1345" s="7">
        <v>0</v>
      </c>
      <c r="AK1345" s="7">
        <v>2</v>
      </c>
      <c r="AL1345" s="7">
        <v>2</v>
      </c>
      <c r="AM1345" s="14">
        <v>0</v>
      </c>
      <c r="AN1345" s="13">
        <v>2</v>
      </c>
      <c r="AO1345" s="14">
        <v>2</v>
      </c>
      <c r="AP1345" s="7" t="s">
        <v>66</v>
      </c>
      <c r="AQ1345" s="7" t="s">
        <v>62</v>
      </c>
      <c r="AR1345" s="7" t="s">
        <v>66</v>
      </c>
      <c r="AS1345" s="7" t="s">
        <v>70</v>
      </c>
      <c r="AT1345" s="7" t="s">
        <v>62</v>
      </c>
      <c r="AU1345" s="7" t="s">
        <v>66</v>
      </c>
      <c r="AV1345" s="7" t="s">
        <v>70</v>
      </c>
      <c r="AW1345" s="7" t="s">
        <v>70</v>
      </c>
      <c r="AX1345" s="12">
        <v>0</v>
      </c>
      <c r="AY1345" s="12">
        <v>1</v>
      </c>
      <c r="AZ1345" s="12">
        <v>0</v>
      </c>
      <c r="BA1345" s="12">
        <v>1</v>
      </c>
      <c r="BB1345" s="12">
        <v>1</v>
      </c>
      <c r="BC1345" s="12">
        <v>0</v>
      </c>
      <c r="BD1345" s="35">
        <v>1</v>
      </c>
      <c r="BE1345" s="12">
        <v>1</v>
      </c>
    </row>
    <row r="1346" spans="1:57" x14ac:dyDescent="0.35">
      <c r="A1346" s="7">
        <v>1345</v>
      </c>
      <c r="B1346" s="7">
        <v>1345</v>
      </c>
      <c r="C1346" s="7" t="s">
        <v>2909</v>
      </c>
      <c r="D1346" s="7" t="s">
        <v>2910</v>
      </c>
      <c r="E1346" s="13" t="s">
        <v>51</v>
      </c>
      <c r="F1346" s="7">
        <v>300</v>
      </c>
      <c r="G1346" s="7" t="s">
        <v>89</v>
      </c>
      <c r="H1346" s="7">
        <v>1000</v>
      </c>
      <c r="I1346" s="14" t="s">
        <v>53</v>
      </c>
      <c r="J1346" s="13" t="s">
        <v>54</v>
      </c>
      <c r="K1346" s="7" t="s">
        <v>103</v>
      </c>
      <c r="L1346" s="7" t="s">
        <v>87</v>
      </c>
      <c r="M1346" s="7" t="s">
        <v>57</v>
      </c>
      <c r="N1346" s="7">
        <v>24</v>
      </c>
      <c r="O1346" s="7" t="s">
        <v>86</v>
      </c>
      <c r="P1346" s="7">
        <v>40</v>
      </c>
      <c r="Q1346" t="s">
        <v>7875</v>
      </c>
      <c r="R1346" s="7" t="s">
        <v>59</v>
      </c>
      <c r="S1346" s="14" t="s">
        <v>59</v>
      </c>
      <c r="T1346" t="b">
        <v>0</v>
      </c>
      <c r="U1346" s="7">
        <v>719</v>
      </c>
      <c r="V1346" s="7">
        <v>18.399999999999999</v>
      </c>
      <c r="W1346" s="7">
        <v>29.22</v>
      </c>
      <c r="X1346" s="7">
        <v>0.90359979999999995</v>
      </c>
      <c r="Y1346" s="7">
        <v>1.1490800000000001</v>
      </c>
      <c r="Z1346" s="7">
        <v>5.8</v>
      </c>
      <c r="AA1346" s="7">
        <v>2.16</v>
      </c>
      <c r="AB1346" s="14">
        <v>3.2</v>
      </c>
      <c r="AC1346" s="17">
        <v>3.18518E-2</v>
      </c>
      <c r="AD1346" s="3">
        <v>0.96814800000000001</v>
      </c>
      <c r="AE1346" s="14" t="s">
        <v>197</v>
      </c>
      <c r="AF1346" s="13">
        <v>5</v>
      </c>
      <c r="AG1346" s="14">
        <v>4</v>
      </c>
      <c r="AH1346" s="13">
        <v>3</v>
      </c>
      <c r="AI1346" s="7">
        <v>3</v>
      </c>
      <c r="AJ1346" s="7">
        <v>0</v>
      </c>
      <c r="AK1346" s="7">
        <v>2</v>
      </c>
      <c r="AL1346" s="7">
        <v>2</v>
      </c>
      <c r="AM1346" s="14">
        <v>0</v>
      </c>
      <c r="AN1346" s="13">
        <v>2</v>
      </c>
      <c r="AO1346" s="14">
        <v>2</v>
      </c>
      <c r="AP1346" s="7" t="s">
        <v>66</v>
      </c>
      <c r="AQ1346" s="7" t="s">
        <v>62</v>
      </c>
      <c r="AR1346" s="7" t="s">
        <v>66</v>
      </c>
      <c r="AS1346" s="7" t="s">
        <v>70</v>
      </c>
      <c r="AT1346" s="7" t="s">
        <v>62</v>
      </c>
      <c r="AU1346" s="7" t="s">
        <v>66</v>
      </c>
      <c r="AV1346" s="7" t="s">
        <v>70</v>
      </c>
      <c r="AW1346" s="7" t="s">
        <v>70</v>
      </c>
      <c r="AX1346" s="12">
        <v>0</v>
      </c>
      <c r="AY1346" s="12">
        <v>1</v>
      </c>
      <c r="AZ1346" s="12">
        <v>0</v>
      </c>
      <c r="BA1346" s="12">
        <v>1</v>
      </c>
      <c r="BB1346" s="12">
        <v>1</v>
      </c>
      <c r="BC1346" s="12">
        <v>0</v>
      </c>
      <c r="BD1346" s="35">
        <v>1</v>
      </c>
      <c r="BE1346" s="12">
        <v>1</v>
      </c>
    </row>
    <row r="1347" spans="1:57" x14ac:dyDescent="0.35">
      <c r="A1347" s="7">
        <v>1346</v>
      </c>
      <c r="B1347" s="7">
        <v>1346</v>
      </c>
      <c r="C1347" s="7" t="s">
        <v>2911</v>
      </c>
      <c r="D1347" s="7" t="s">
        <v>2912</v>
      </c>
      <c r="E1347" s="13" t="s">
        <v>51</v>
      </c>
      <c r="F1347" s="7">
        <v>300</v>
      </c>
      <c r="G1347" s="7" t="s">
        <v>80</v>
      </c>
      <c r="H1347" s="7">
        <v>2134</v>
      </c>
      <c r="I1347" s="14" t="s">
        <v>53</v>
      </c>
      <c r="J1347" s="13" t="s">
        <v>54</v>
      </c>
      <c r="K1347" s="7" t="s">
        <v>92</v>
      </c>
      <c r="L1347" s="7" t="s">
        <v>87</v>
      </c>
      <c r="M1347" s="7" t="s">
        <v>57</v>
      </c>
      <c r="N1347" s="7">
        <v>17</v>
      </c>
      <c r="O1347" s="7" t="s">
        <v>86</v>
      </c>
      <c r="P1347" s="7">
        <v>39</v>
      </c>
      <c r="Q1347" t="s">
        <v>7875</v>
      </c>
      <c r="R1347" s="7" t="s">
        <v>59</v>
      </c>
      <c r="S1347" s="14" t="s">
        <v>59</v>
      </c>
      <c r="T1347" t="b">
        <v>0</v>
      </c>
      <c r="U1347" s="7">
        <v>516</v>
      </c>
      <c r="V1347" s="7">
        <v>6.98</v>
      </c>
      <c r="W1347" s="7">
        <v>16.3</v>
      </c>
      <c r="X1347" s="7">
        <v>0.25719999999999998</v>
      </c>
      <c r="Y1347" s="7">
        <v>1.3104199999999999</v>
      </c>
      <c r="Z1347" s="7">
        <v>5.7</v>
      </c>
      <c r="AA1347" s="7">
        <v>3.74</v>
      </c>
      <c r="AB1347" s="14">
        <v>2.34</v>
      </c>
      <c r="AC1347" s="17">
        <v>2.8262200000000001E-2</v>
      </c>
      <c r="AD1347" s="3">
        <v>0.97173799999999999</v>
      </c>
      <c r="AE1347" s="14" t="s">
        <v>197</v>
      </c>
      <c r="AF1347" s="13">
        <v>5</v>
      </c>
      <c r="AG1347" s="14">
        <v>4</v>
      </c>
      <c r="AH1347" s="13">
        <v>3</v>
      </c>
      <c r="AI1347" s="7">
        <v>3</v>
      </c>
      <c r="AJ1347" s="7">
        <v>0</v>
      </c>
      <c r="AK1347" s="7">
        <v>2</v>
      </c>
      <c r="AL1347" s="7">
        <v>2</v>
      </c>
      <c r="AM1347" s="14">
        <v>0</v>
      </c>
      <c r="AN1347" s="13">
        <v>2</v>
      </c>
      <c r="AO1347" s="14">
        <v>2</v>
      </c>
      <c r="AP1347" s="7" t="s">
        <v>66</v>
      </c>
      <c r="AQ1347" s="7" t="s">
        <v>62</v>
      </c>
      <c r="AR1347" s="7" t="s">
        <v>66</v>
      </c>
      <c r="AS1347" s="7" t="s">
        <v>70</v>
      </c>
      <c r="AT1347" s="7" t="s">
        <v>62</v>
      </c>
      <c r="AU1347" s="7" t="s">
        <v>66</v>
      </c>
      <c r="AV1347" s="7" t="s">
        <v>70</v>
      </c>
      <c r="AW1347" s="7" t="s">
        <v>5797</v>
      </c>
      <c r="AX1347" s="12">
        <v>0</v>
      </c>
      <c r="AY1347" s="12">
        <v>1</v>
      </c>
      <c r="AZ1347" s="12">
        <v>0</v>
      </c>
      <c r="BA1347" s="12" t="s">
        <v>5797</v>
      </c>
      <c r="BB1347" s="12" t="s">
        <v>5797</v>
      </c>
      <c r="BC1347" s="12">
        <v>0</v>
      </c>
      <c r="BD1347" s="35">
        <v>1</v>
      </c>
      <c r="BE1347" s="12">
        <v>1</v>
      </c>
    </row>
    <row r="1348" spans="1:57" x14ac:dyDescent="0.35">
      <c r="A1348" s="7">
        <v>1347</v>
      </c>
      <c r="B1348" s="7">
        <v>1347</v>
      </c>
      <c r="C1348" s="7" t="s">
        <v>2913</v>
      </c>
      <c r="D1348" s="7" t="s">
        <v>2914</v>
      </c>
      <c r="E1348" s="13" t="s">
        <v>51</v>
      </c>
      <c r="F1348" s="7">
        <v>300</v>
      </c>
      <c r="G1348" s="7" t="s">
        <v>80</v>
      </c>
      <c r="H1348" s="7">
        <v>2200</v>
      </c>
      <c r="I1348" s="14" t="s">
        <v>53</v>
      </c>
      <c r="J1348" s="13" t="s">
        <v>54</v>
      </c>
      <c r="K1348" s="7" t="s">
        <v>92</v>
      </c>
      <c r="L1348" s="7" t="s">
        <v>87</v>
      </c>
      <c r="M1348" s="7" t="s">
        <v>57</v>
      </c>
      <c r="N1348" s="7">
        <v>29</v>
      </c>
      <c r="O1348" s="7" t="s">
        <v>86</v>
      </c>
      <c r="P1348" s="7">
        <v>42</v>
      </c>
      <c r="Q1348" t="s">
        <v>7875</v>
      </c>
      <c r="R1348" s="7" t="s">
        <v>59</v>
      </c>
      <c r="S1348" s="14" t="s">
        <v>59</v>
      </c>
      <c r="T1348" t="b">
        <v>0</v>
      </c>
      <c r="U1348" s="7">
        <v>362</v>
      </c>
      <c r="V1348" s="7">
        <v>11</v>
      </c>
      <c r="W1348" s="7">
        <v>21.56</v>
      </c>
      <c r="X1348" s="7">
        <v>0.46879999999999999</v>
      </c>
      <c r="Y1348" s="7">
        <v>0.78932000000000002</v>
      </c>
      <c r="Z1348" s="7"/>
      <c r="AA1348" s="7"/>
      <c r="AB1348" s="14"/>
      <c r="AC1348" s="17">
        <v>3.9787099999999999E-2</v>
      </c>
      <c r="AD1348" s="3">
        <v>0.96021299999999998</v>
      </c>
      <c r="AE1348" s="14" t="s">
        <v>197</v>
      </c>
      <c r="AF1348" s="13">
        <v>5</v>
      </c>
      <c r="AG1348" s="14">
        <v>4</v>
      </c>
      <c r="AH1348" s="13">
        <v>3</v>
      </c>
      <c r="AI1348" s="7">
        <v>3</v>
      </c>
      <c r="AJ1348" s="7">
        <v>0</v>
      </c>
      <c r="AK1348" s="7">
        <v>2</v>
      </c>
      <c r="AL1348" s="7">
        <v>2</v>
      </c>
      <c r="AM1348" s="14">
        <v>0</v>
      </c>
      <c r="AN1348" s="13">
        <v>2</v>
      </c>
      <c r="AO1348" s="14">
        <v>2</v>
      </c>
      <c r="AP1348" s="7" t="s">
        <v>66</v>
      </c>
      <c r="AQ1348" s="7" t="s">
        <v>62</v>
      </c>
      <c r="AR1348" s="7" t="s">
        <v>66</v>
      </c>
      <c r="AS1348" s="7" t="s">
        <v>70</v>
      </c>
      <c r="AT1348" s="7" t="s">
        <v>62</v>
      </c>
      <c r="AU1348" s="7" t="s">
        <v>5797</v>
      </c>
      <c r="AV1348" s="7" t="s">
        <v>70</v>
      </c>
      <c r="AW1348" s="7" t="s">
        <v>70</v>
      </c>
      <c r="AX1348" s="12">
        <v>0</v>
      </c>
      <c r="AY1348" s="12">
        <v>1</v>
      </c>
      <c r="AZ1348" s="12">
        <v>0</v>
      </c>
      <c r="BA1348" s="12">
        <v>1</v>
      </c>
      <c r="BB1348" s="12" t="s">
        <v>5797</v>
      </c>
      <c r="BC1348" s="12">
        <v>0</v>
      </c>
      <c r="BD1348" s="35">
        <v>1</v>
      </c>
      <c r="BE1348" s="12">
        <v>1</v>
      </c>
    </row>
    <row r="1349" spans="1:57" x14ac:dyDescent="0.35">
      <c r="A1349" s="7">
        <v>1348</v>
      </c>
      <c r="B1349" s="7">
        <v>1348</v>
      </c>
      <c r="C1349" s="7" t="s">
        <v>2915</v>
      </c>
      <c r="D1349" s="7" t="s">
        <v>2916</v>
      </c>
      <c r="E1349" s="13" t="s">
        <v>51</v>
      </c>
      <c r="F1349" s="7">
        <v>300</v>
      </c>
      <c r="G1349" s="7" t="s">
        <v>80</v>
      </c>
      <c r="H1349" s="7">
        <v>2134</v>
      </c>
      <c r="I1349" s="14" t="s">
        <v>53</v>
      </c>
      <c r="J1349" s="13" t="s">
        <v>54</v>
      </c>
      <c r="K1349" s="7" t="s">
        <v>92</v>
      </c>
      <c r="L1349" s="7" t="s">
        <v>87</v>
      </c>
      <c r="M1349" s="7" t="s">
        <v>57</v>
      </c>
      <c r="N1349" s="7">
        <v>22</v>
      </c>
      <c r="O1349" s="7" t="s">
        <v>86</v>
      </c>
      <c r="P1349" s="7">
        <v>38</v>
      </c>
      <c r="Q1349" t="s">
        <v>7875</v>
      </c>
      <c r="R1349" s="7" t="s">
        <v>59</v>
      </c>
      <c r="S1349" s="14" t="s">
        <v>56</v>
      </c>
      <c r="T1349" t="b">
        <v>0</v>
      </c>
      <c r="U1349" s="7">
        <v>362</v>
      </c>
      <c r="V1349" s="7">
        <v>11</v>
      </c>
      <c r="W1349" s="7">
        <v>21.56</v>
      </c>
      <c r="X1349" s="7">
        <v>0.46879999999999999</v>
      </c>
      <c r="Y1349" s="7">
        <v>0.78932000000000002</v>
      </c>
      <c r="Z1349" s="7"/>
      <c r="AA1349" s="7"/>
      <c r="AB1349" s="14"/>
      <c r="AC1349" s="17">
        <v>1E-4</v>
      </c>
      <c r="AD1349" s="3">
        <v>0.99990000000000001</v>
      </c>
      <c r="AE1349" s="14" t="s">
        <v>197</v>
      </c>
      <c r="AF1349" s="13">
        <v>5</v>
      </c>
      <c r="AG1349" s="14">
        <v>4</v>
      </c>
      <c r="AH1349" s="13">
        <v>3</v>
      </c>
      <c r="AI1349" s="7">
        <v>3</v>
      </c>
      <c r="AJ1349" s="7">
        <v>0</v>
      </c>
      <c r="AK1349" s="7">
        <v>2</v>
      </c>
      <c r="AL1349" s="7">
        <v>2</v>
      </c>
      <c r="AM1349" s="14">
        <v>0</v>
      </c>
      <c r="AN1349" s="13">
        <v>2</v>
      </c>
      <c r="AO1349" s="14">
        <v>2</v>
      </c>
      <c r="AP1349" s="7" t="s">
        <v>66</v>
      </c>
      <c r="AQ1349" s="7" t="s">
        <v>62</v>
      </c>
      <c r="AR1349" s="7" t="s">
        <v>66</v>
      </c>
      <c r="AS1349" s="7" t="s">
        <v>70</v>
      </c>
      <c r="AT1349" s="7" t="s">
        <v>62</v>
      </c>
      <c r="AU1349" s="7" t="s">
        <v>66</v>
      </c>
      <c r="AV1349" s="7" t="s">
        <v>70</v>
      </c>
      <c r="AW1349" s="7" t="s">
        <v>70</v>
      </c>
      <c r="AX1349" s="12">
        <v>0</v>
      </c>
      <c r="AY1349" s="12">
        <v>1</v>
      </c>
      <c r="AZ1349" s="12">
        <v>0</v>
      </c>
      <c r="BA1349" s="12">
        <v>1</v>
      </c>
      <c r="BB1349" s="12" t="s">
        <v>5797</v>
      </c>
      <c r="BC1349" s="12">
        <v>0</v>
      </c>
      <c r="BD1349" s="35">
        <v>1</v>
      </c>
      <c r="BE1349" s="12">
        <v>1</v>
      </c>
    </row>
    <row r="1350" spans="1:57" x14ac:dyDescent="0.35">
      <c r="A1350" s="7">
        <v>1349</v>
      </c>
      <c r="B1350" s="7">
        <v>1349</v>
      </c>
      <c r="C1350" s="7" t="s">
        <v>2917</v>
      </c>
      <c r="D1350" s="7" t="s">
        <v>2918</v>
      </c>
      <c r="E1350" s="13" t="s">
        <v>51</v>
      </c>
      <c r="F1350" s="7">
        <v>300</v>
      </c>
      <c r="G1350" s="7" t="s">
        <v>100</v>
      </c>
      <c r="H1350" s="7">
        <v>2240</v>
      </c>
      <c r="I1350" s="14" t="s">
        <v>53</v>
      </c>
      <c r="J1350" s="13" t="s">
        <v>54</v>
      </c>
      <c r="K1350" s="7" t="s">
        <v>92</v>
      </c>
      <c r="L1350" s="7" t="s">
        <v>56</v>
      </c>
      <c r="M1350" s="7" t="s">
        <v>57</v>
      </c>
      <c r="N1350" s="7">
        <v>19</v>
      </c>
      <c r="O1350" s="7" t="s">
        <v>86</v>
      </c>
      <c r="P1350" s="7">
        <v>38</v>
      </c>
      <c r="Q1350" t="s">
        <v>7875</v>
      </c>
      <c r="R1350" s="7" t="s">
        <v>59</v>
      </c>
      <c r="S1350" s="14" t="s">
        <v>59</v>
      </c>
      <c r="T1350" t="b">
        <v>0</v>
      </c>
      <c r="U1350" s="7">
        <v>459</v>
      </c>
      <c r="V1350" s="7">
        <v>10.48</v>
      </c>
      <c r="W1350" s="7">
        <v>25</v>
      </c>
      <c r="X1350" s="7">
        <v>0.95260120000000004</v>
      </c>
      <c r="Y1350" s="7">
        <v>0.62728000000000006</v>
      </c>
      <c r="Z1350" s="7"/>
      <c r="AA1350" s="7"/>
      <c r="AB1350" s="14"/>
      <c r="AC1350" s="17">
        <v>1E-4</v>
      </c>
      <c r="AD1350" s="3">
        <v>0.99990000000000001</v>
      </c>
      <c r="AE1350" s="14" t="s">
        <v>197</v>
      </c>
      <c r="AF1350" s="13">
        <v>5</v>
      </c>
      <c r="AG1350" s="14">
        <v>4</v>
      </c>
      <c r="AH1350" s="13">
        <v>3</v>
      </c>
      <c r="AI1350" s="7">
        <v>3</v>
      </c>
      <c r="AJ1350" s="7">
        <v>0</v>
      </c>
      <c r="AK1350" s="7">
        <v>2</v>
      </c>
      <c r="AL1350" s="7">
        <v>2</v>
      </c>
      <c r="AM1350" s="14">
        <v>0</v>
      </c>
      <c r="AN1350" s="13">
        <v>2</v>
      </c>
      <c r="AO1350" s="14">
        <v>2</v>
      </c>
      <c r="AP1350" s="7" t="s">
        <v>66</v>
      </c>
      <c r="AQ1350" s="7" t="s">
        <v>62</v>
      </c>
      <c r="AR1350" s="7" t="s">
        <v>66</v>
      </c>
      <c r="AS1350" s="7" t="s">
        <v>70</v>
      </c>
      <c r="AT1350" s="7" t="s">
        <v>62</v>
      </c>
      <c r="AU1350" s="7" t="s">
        <v>66</v>
      </c>
      <c r="AV1350" s="7" t="s">
        <v>70</v>
      </c>
      <c r="AW1350" s="7" t="s">
        <v>70</v>
      </c>
      <c r="AX1350" s="12">
        <v>0</v>
      </c>
      <c r="AY1350" s="12">
        <v>0</v>
      </c>
      <c r="AZ1350" s="12">
        <v>0</v>
      </c>
      <c r="BA1350" s="12">
        <v>1</v>
      </c>
      <c r="BB1350" s="12" t="s">
        <v>5797</v>
      </c>
      <c r="BC1350" s="12">
        <v>0</v>
      </c>
      <c r="BD1350" s="35">
        <v>0</v>
      </c>
      <c r="BE1350" s="12">
        <v>1</v>
      </c>
    </row>
    <row r="1351" spans="1:57" x14ac:dyDescent="0.35">
      <c r="A1351" s="7">
        <v>1350</v>
      </c>
      <c r="B1351" s="7">
        <v>1350</v>
      </c>
      <c r="C1351" s="7" t="s">
        <v>2919</v>
      </c>
      <c r="D1351" s="7" t="s">
        <v>2920</v>
      </c>
      <c r="E1351" s="13" t="s">
        <v>51</v>
      </c>
      <c r="F1351" s="7">
        <v>300</v>
      </c>
      <c r="G1351" s="7" t="s">
        <v>80</v>
      </c>
      <c r="H1351" s="7"/>
      <c r="I1351" s="14" t="s">
        <v>53</v>
      </c>
      <c r="J1351" s="13" t="s">
        <v>54</v>
      </c>
      <c r="K1351" s="7" t="s">
        <v>103</v>
      </c>
      <c r="L1351" s="7" t="s">
        <v>56</v>
      </c>
      <c r="M1351" s="7" t="s">
        <v>57</v>
      </c>
      <c r="N1351" s="7">
        <v>29</v>
      </c>
      <c r="O1351" s="7" t="s">
        <v>86</v>
      </c>
      <c r="P1351" s="7">
        <v>42</v>
      </c>
      <c r="Q1351" t="s">
        <v>7875</v>
      </c>
      <c r="R1351" s="7" t="s">
        <v>59</v>
      </c>
      <c r="S1351" s="14" t="s">
        <v>59</v>
      </c>
      <c r="T1351" t="b">
        <v>0</v>
      </c>
      <c r="U1351" s="7">
        <v>516</v>
      </c>
      <c r="V1351" s="7">
        <v>6.98</v>
      </c>
      <c r="W1351" s="7">
        <v>16.3</v>
      </c>
      <c r="X1351" s="7">
        <v>0.25719999999999998</v>
      </c>
      <c r="Y1351" s="7">
        <v>1.3104199999999999</v>
      </c>
      <c r="Z1351" s="7">
        <v>5.7</v>
      </c>
      <c r="AA1351" s="7">
        <v>3.74</v>
      </c>
      <c r="AB1351" s="14">
        <v>2.34</v>
      </c>
      <c r="AC1351" s="17">
        <v>3.2358600000000001E-2</v>
      </c>
      <c r="AD1351" s="3">
        <v>0.96764099999999997</v>
      </c>
      <c r="AE1351" s="14" t="s">
        <v>197</v>
      </c>
      <c r="AF1351" s="13">
        <v>5</v>
      </c>
      <c r="AG1351" s="14">
        <v>4</v>
      </c>
      <c r="AH1351" s="13">
        <v>3</v>
      </c>
      <c r="AI1351" s="7">
        <v>3</v>
      </c>
      <c r="AJ1351" s="7">
        <v>0</v>
      </c>
      <c r="AK1351" s="7">
        <v>2</v>
      </c>
      <c r="AL1351" s="7">
        <v>2</v>
      </c>
      <c r="AM1351" s="14">
        <v>0</v>
      </c>
      <c r="AN1351" s="13">
        <v>2</v>
      </c>
      <c r="AO1351" s="14">
        <v>2</v>
      </c>
      <c r="AP1351" s="7" t="s">
        <v>66</v>
      </c>
      <c r="AQ1351" s="7" t="s">
        <v>62</v>
      </c>
      <c r="AR1351" s="7" t="s">
        <v>66</v>
      </c>
      <c r="AS1351" s="7" t="s">
        <v>70</v>
      </c>
      <c r="AT1351" s="7" t="s">
        <v>62</v>
      </c>
      <c r="AU1351" s="7" t="s">
        <v>66</v>
      </c>
      <c r="AV1351" s="7" t="s">
        <v>70</v>
      </c>
      <c r="AW1351" s="7" t="s">
        <v>70</v>
      </c>
      <c r="AX1351" s="12">
        <v>0</v>
      </c>
      <c r="AY1351" s="12">
        <v>1</v>
      </c>
      <c r="AZ1351" s="12">
        <v>0</v>
      </c>
      <c r="BA1351" s="12">
        <v>1</v>
      </c>
      <c r="BB1351" s="12">
        <v>1</v>
      </c>
      <c r="BC1351" s="12">
        <v>0</v>
      </c>
      <c r="BD1351" s="35">
        <v>1</v>
      </c>
      <c r="BE1351" s="12">
        <v>1</v>
      </c>
    </row>
    <row r="1352" spans="1:57" x14ac:dyDescent="0.35">
      <c r="A1352" s="7">
        <v>1351</v>
      </c>
      <c r="B1352" s="7">
        <v>1351</v>
      </c>
      <c r="C1352" s="7" t="s">
        <v>2921</v>
      </c>
      <c r="D1352" s="7" t="s">
        <v>2922</v>
      </c>
      <c r="E1352" s="13" t="s">
        <v>51</v>
      </c>
      <c r="F1352" s="7">
        <v>300</v>
      </c>
      <c r="G1352" s="7" t="s">
        <v>139</v>
      </c>
      <c r="H1352" s="7">
        <v>2000</v>
      </c>
      <c r="I1352" s="14" t="s">
        <v>53</v>
      </c>
      <c r="J1352" s="13" t="s">
        <v>54</v>
      </c>
      <c r="K1352" s="7" t="s">
        <v>75</v>
      </c>
      <c r="L1352" s="7" t="s">
        <v>87</v>
      </c>
      <c r="M1352" s="7" t="s">
        <v>57</v>
      </c>
      <c r="N1352" s="7">
        <v>20</v>
      </c>
      <c r="O1352" s="7" t="s">
        <v>58</v>
      </c>
      <c r="P1352" s="7">
        <v>58</v>
      </c>
      <c r="Q1352" t="s">
        <v>7875</v>
      </c>
      <c r="R1352" s="7" t="s">
        <v>59</v>
      </c>
      <c r="S1352" s="14" t="s">
        <v>59</v>
      </c>
      <c r="T1352" t="b">
        <v>0</v>
      </c>
      <c r="U1352" s="7">
        <v>1166</v>
      </c>
      <c r="V1352" s="7">
        <v>10.94</v>
      </c>
      <c r="W1352" s="7">
        <v>20.58</v>
      </c>
      <c r="X1352" s="7">
        <v>0.39693319999999999</v>
      </c>
      <c r="Y1352" s="7">
        <v>1.97498</v>
      </c>
      <c r="Z1352" s="7">
        <v>6.1</v>
      </c>
      <c r="AA1352" s="7">
        <v>4.4000000000000004</v>
      </c>
      <c r="AB1352" s="14">
        <v>2.76</v>
      </c>
      <c r="AC1352" s="17">
        <v>8.1663100000000002E-2</v>
      </c>
      <c r="AD1352" s="3">
        <v>0.91833699999999996</v>
      </c>
      <c r="AE1352" s="14" t="s">
        <v>197</v>
      </c>
      <c r="AF1352" s="13">
        <v>5</v>
      </c>
      <c r="AG1352" s="14">
        <v>4</v>
      </c>
      <c r="AH1352" s="13">
        <v>3</v>
      </c>
      <c r="AI1352" s="7">
        <v>1</v>
      </c>
      <c r="AJ1352" s="7">
        <v>2</v>
      </c>
      <c r="AK1352" s="7">
        <v>2</v>
      </c>
      <c r="AL1352" s="7">
        <v>1</v>
      </c>
      <c r="AM1352" s="14">
        <v>1</v>
      </c>
      <c r="AN1352" s="13">
        <v>2</v>
      </c>
      <c r="AO1352" s="14">
        <v>2</v>
      </c>
      <c r="AP1352" s="7" t="s">
        <v>69</v>
      </c>
      <c r="AQ1352" s="7" t="s">
        <v>62</v>
      </c>
      <c r="AR1352" s="7" t="s">
        <v>66</v>
      </c>
      <c r="AS1352" s="7" t="s">
        <v>70</v>
      </c>
      <c r="AT1352" s="7" t="s">
        <v>62</v>
      </c>
      <c r="AU1352" s="7" t="s">
        <v>66</v>
      </c>
      <c r="AV1352" s="7" t="s">
        <v>70</v>
      </c>
      <c r="AW1352" s="7" t="s">
        <v>70</v>
      </c>
      <c r="AX1352" s="12">
        <v>0</v>
      </c>
      <c r="AY1352" s="12">
        <v>0</v>
      </c>
      <c r="AZ1352" s="12">
        <v>0</v>
      </c>
      <c r="BA1352" s="12" t="s">
        <v>5797</v>
      </c>
      <c r="BB1352" s="12">
        <v>1</v>
      </c>
      <c r="BC1352" s="12">
        <v>0</v>
      </c>
      <c r="BD1352" s="35">
        <v>0</v>
      </c>
      <c r="BE1352" s="12">
        <v>1</v>
      </c>
    </row>
    <row r="1353" spans="1:57" x14ac:dyDescent="0.35">
      <c r="A1353" s="7">
        <v>1352</v>
      </c>
      <c r="B1353" s="7">
        <v>1352</v>
      </c>
      <c r="C1353" s="7" t="s">
        <v>2923</v>
      </c>
      <c r="D1353" s="7" t="s">
        <v>2924</v>
      </c>
      <c r="E1353" s="13" t="s">
        <v>51</v>
      </c>
      <c r="F1353" s="7">
        <v>300</v>
      </c>
      <c r="G1353" s="7" t="s">
        <v>100</v>
      </c>
      <c r="H1353" s="7"/>
      <c r="I1353" s="14" t="s">
        <v>53</v>
      </c>
      <c r="J1353" s="13" t="s">
        <v>54</v>
      </c>
      <c r="K1353" s="7" t="s">
        <v>148</v>
      </c>
      <c r="L1353" s="7" t="s">
        <v>87</v>
      </c>
      <c r="M1353" s="7" t="s">
        <v>57</v>
      </c>
      <c r="N1353" s="7">
        <v>20</v>
      </c>
      <c r="O1353" s="7" t="s">
        <v>109</v>
      </c>
      <c r="P1353" s="7">
        <v>30</v>
      </c>
      <c r="Q1353" t="s">
        <v>7881</v>
      </c>
      <c r="R1353" s="7" t="s">
        <v>59</v>
      </c>
      <c r="S1353" s="14" t="s">
        <v>59</v>
      </c>
      <c r="T1353" t="b">
        <v>0</v>
      </c>
      <c r="U1353" s="7">
        <v>439</v>
      </c>
      <c r="V1353" s="7">
        <v>12.44</v>
      </c>
      <c r="W1353" s="7">
        <v>26.7</v>
      </c>
      <c r="X1353" s="7">
        <v>1.0798680000000001</v>
      </c>
      <c r="Y1353" s="7">
        <v>0.53549999999999998</v>
      </c>
      <c r="Z1353" s="7">
        <v>6.7</v>
      </c>
      <c r="AA1353" s="7">
        <v>4.6100000000000003</v>
      </c>
      <c r="AB1353" s="14">
        <v>3.08</v>
      </c>
      <c r="AC1353" s="17">
        <v>2.7598500000000002E-4</v>
      </c>
      <c r="AD1353" s="3">
        <v>0.99972399999999995</v>
      </c>
      <c r="AE1353" s="14" t="s">
        <v>197</v>
      </c>
      <c r="AF1353" s="13">
        <v>5</v>
      </c>
      <c r="AG1353" s="14">
        <v>4</v>
      </c>
      <c r="AH1353" s="13">
        <v>3</v>
      </c>
      <c r="AI1353" s="7">
        <v>3</v>
      </c>
      <c r="AJ1353" s="7">
        <v>0</v>
      </c>
      <c r="AK1353" s="7">
        <v>2</v>
      </c>
      <c r="AL1353" s="7">
        <v>2</v>
      </c>
      <c r="AM1353" s="14">
        <v>0</v>
      </c>
      <c r="AN1353" s="13">
        <v>2</v>
      </c>
      <c r="AO1353" s="14">
        <v>2</v>
      </c>
      <c r="AP1353" s="7" t="s">
        <v>66</v>
      </c>
      <c r="AQ1353" s="7" t="s">
        <v>62</v>
      </c>
      <c r="AR1353" s="7" t="s">
        <v>66</v>
      </c>
      <c r="AS1353" s="7" t="s">
        <v>70</v>
      </c>
      <c r="AT1353" s="7" t="s">
        <v>62</v>
      </c>
      <c r="AU1353" s="7" t="s">
        <v>66</v>
      </c>
      <c r="AV1353" s="7" t="s">
        <v>5797</v>
      </c>
      <c r="AW1353" s="7" t="s">
        <v>70</v>
      </c>
      <c r="AX1353" s="12">
        <v>0</v>
      </c>
      <c r="AY1353" s="12">
        <v>0</v>
      </c>
      <c r="AZ1353" s="12">
        <v>0</v>
      </c>
      <c r="BA1353" s="12">
        <v>1</v>
      </c>
      <c r="BB1353" s="12">
        <v>1</v>
      </c>
      <c r="BC1353" s="12">
        <v>0</v>
      </c>
      <c r="BD1353" s="35" t="s">
        <v>5797</v>
      </c>
      <c r="BE1353" s="12">
        <v>1</v>
      </c>
    </row>
    <row r="1354" spans="1:57" x14ac:dyDescent="0.35">
      <c r="A1354" s="7">
        <v>1353</v>
      </c>
      <c r="B1354" s="7">
        <v>1353</v>
      </c>
      <c r="C1354" s="7" t="s">
        <v>2925</v>
      </c>
      <c r="D1354" s="7" t="s">
        <v>2926</v>
      </c>
      <c r="E1354" s="13" t="s">
        <v>51</v>
      </c>
      <c r="F1354" s="7">
        <v>300</v>
      </c>
      <c r="G1354" s="7" t="s">
        <v>126</v>
      </c>
      <c r="H1354" s="7"/>
      <c r="I1354" s="14" t="s">
        <v>53</v>
      </c>
      <c r="J1354" s="13" t="s">
        <v>54</v>
      </c>
      <c r="K1354" s="7" t="s">
        <v>103</v>
      </c>
      <c r="L1354" s="7" t="s">
        <v>87</v>
      </c>
      <c r="M1354" s="7" t="s">
        <v>57</v>
      </c>
      <c r="N1354" s="7">
        <v>23.9</v>
      </c>
      <c r="O1354" s="7" t="s">
        <v>86</v>
      </c>
      <c r="P1354" s="7"/>
      <c r="Q1354" t="s">
        <v>7875</v>
      </c>
      <c r="R1354" s="7" t="s">
        <v>59</v>
      </c>
      <c r="S1354" s="14" t="s">
        <v>59</v>
      </c>
      <c r="T1354" t="b">
        <v>0</v>
      </c>
      <c r="U1354" s="7">
        <v>878</v>
      </c>
      <c r="V1354" s="7">
        <v>12.72</v>
      </c>
      <c r="W1354" s="7">
        <v>22.88</v>
      </c>
      <c r="X1354" s="7">
        <v>0.36246679999999998</v>
      </c>
      <c r="Y1354" s="7">
        <v>1.75658</v>
      </c>
      <c r="Z1354" s="7">
        <v>5.0999999999999996</v>
      </c>
      <c r="AA1354" s="7">
        <v>2.74</v>
      </c>
      <c r="AB1354" s="14">
        <v>4.32</v>
      </c>
      <c r="AC1354" s="17">
        <v>1.8802000000000001E-3</v>
      </c>
      <c r="AD1354" s="3">
        <v>0.99812000000000001</v>
      </c>
      <c r="AE1354" s="14" t="s">
        <v>197</v>
      </c>
      <c r="AF1354" s="13">
        <v>5</v>
      </c>
      <c r="AG1354" s="14">
        <v>4</v>
      </c>
      <c r="AH1354" s="13">
        <v>3</v>
      </c>
      <c r="AI1354" s="7">
        <v>3</v>
      </c>
      <c r="AJ1354" s="7">
        <v>0</v>
      </c>
      <c r="AK1354" s="7">
        <v>2</v>
      </c>
      <c r="AL1354" s="7">
        <v>2</v>
      </c>
      <c r="AM1354" s="14">
        <v>0</v>
      </c>
      <c r="AN1354" s="13">
        <v>2</v>
      </c>
      <c r="AO1354" s="14">
        <v>2</v>
      </c>
      <c r="AP1354" s="7" t="s">
        <v>66</v>
      </c>
      <c r="AQ1354" s="7" t="s">
        <v>62</v>
      </c>
      <c r="AR1354" s="7" t="s">
        <v>66</v>
      </c>
      <c r="AS1354" s="7" t="s">
        <v>70</v>
      </c>
      <c r="AT1354" s="7" t="s">
        <v>62</v>
      </c>
      <c r="AU1354" s="7" t="s">
        <v>66</v>
      </c>
      <c r="AV1354" s="7" t="s">
        <v>70</v>
      </c>
      <c r="AW1354" s="7" t="s">
        <v>70</v>
      </c>
      <c r="AX1354" s="12">
        <v>0</v>
      </c>
      <c r="AY1354" s="12">
        <v>0</v>
      </c>
      <c r="AZ1354" s="12">
        <v>0</v>
      </c>
      <c r="BA1354" s="12">
        <v>1</v>
      </c>
      <c r="BB1354" s="12">
        <v>1</v>
      </c>
      <c r="BC1354" s="12">
        <v>0</v>
      </c>
      <c r="BD1354" s="35" t="s">
        <v>5797</v>
      </c>
      <c r="BE1354" s="12">
        <v>1</v>
      </c>
    </row>
    <row r="1355" spans="1:57" x14ac:dyDescent="0.35">
      <c r="A1355" s="7">
        <v>1354</v>
      </c>
      <c r="B1355" s="7">
        <v>1354</v>
      </c>
      <c r="C1355" s="7" t="s">
        <v>2927</v>
      </c>
      <c r="D1355" s="7" t="s">
        <v>2928</v>
      </c>
      <c r="E1355" s="13" t="s">
        <v>51</v>
      </c>
      <c r="F1355" s="7">
        <v>300</v>
      </c>
      <c r="G1355" s="7" t="s">
        <v>126</v>
      </c>
      <c r="H1355" s="7"/>
      <c r="I1355" s="14" t="s">
        <v>53</v>
      </c>
      <c r="J1355" s="13" t="s">
        <v>54</v>
      </c>
      <c r="K1355" s="7" t="s">
        <v>107</v>
      </c>
      <c r="L1355" s="7" t="s">
        <v>87</v>
      </c>
      <c r="M1355" s="7" t="s">
        <v>57</v>
      </c>
      <c r="N1355" s="7">
        <v>28.1</v>
      </c>
      <c r="O1355" s="7" t="s">
        <v>58</v>
      </c>
      <c r="P1355" s="7"/>
      <c r="Q1355" t="s">
        <v>7875</v>
      </c>
      <c r="R1355" s="7" t="s">
        <v>59</v>
      </c>
      <c r="S1355" s="14" t="s">
        <v>59</v>
      </c>
      <c r="T1355" t="b">
        <v>0</v>
      </c>
      <c r="U1355" s="7">
        <v>789</v>
      </c>
      <c r="V1355" s="7">
        <v>14.46</v>
      </c>
      <c r="W1355" s="7">
        <v>24.58</v>
      </c>
      <c r="X1355" s="7">
        <v>0.54713319999999999</v>
      </c>
      <c r="Y1355" s="7">
        <v>1.4532799999999999</v>
      </c>
      <c r="Z1355" s="7">
        <v>5.5</v>
      </c>
      <c r="AA1355" s="7">
        <v>3.85</v>
      </c>
      <c r="AB1355" s="14">
        <v>3.46</v>
      </c>
      <c r="AC1355" s="17">
        <v>1E-4</v>
      </c>
      <c r="AD1355" s="3">
        <v>0.99990000000000001</v>
      </c>
      <c r="AE1355" s="14" t="s">
        <v>197</v>
      </c>
      <c r="AF1355" s="13">
        <v>5</v>
      </c>
      <c r="AG1355" s="14">
        <v>4</v>
      </c>
      <c r="AH1355" s="13">
        <v>3</v>
      </c>
      <c r="AI1355" s="7">
        <v>3</v>
      </c>
      <c r="AJ1355" s="7">
        <v>0</v>
      </c>
      <c r="AK1355" s="7">
        <v>2</v>
      </c>
      <c r="AL1355" s="7">
        <v>2</v>
      </c>
      <c r="AM1355" s="14">
        <v>0</v>
      </c>
      <c r="AN1355" s="13">
        <v>2</v>
      </c>
      <c r="AO1355" s="14">
        <v>2</v>
      </c>
      <c r="AP1355" s="7" t="s">
        <v>66</v>
      </c>
      <c r="AQ1355" s="7" t="s">
        <v>62</v>
      </c>
      <c r="AR1355" s="7" t="s">
        <v>66</v>
      </c>
      <c r="AS1355" s="7" t="s">
        <v>70</v>
      </c>
      <c r="AT1355" s="7" t="s">
        <v>62</v>
      </c>
      <c r="AU1355" s="7" t="s">
        <v>66</v>
      </c>
      <c r="AV1355" s="7" t="s">
        <v>70</v>
      </c>
      <c r="AW1355" s="7" t="s">
        <v>70</v>
      </c>
      <c r="AX1355" s="12">
        <v>0</v>
      </c>
      <c r="AY1355" s="12">
        <v>0</v>
      </c>
      <c r="AZ1355" s="12">
        <v>0</v>
      </c>
      <c r="BA1355" s="12" t="s">
        <v>5797</v>
      </c>
      <c r="BB1355" s="12">
        <v>1</v>
      </c>
      <c r="BC1355" s="12">
        <v>0</v>
      </c>
      <c r="BD1355" s="35">
        <v>0</v>
      </c>
      <c r="BE1355" s="12">
        <v>1</v>
      </c>
    </row>
    <row r="1356" spans="1:57" x14ac:dyDescent="0.35">
      <c r="A1356" s="7">
        <v>1355</v>
      </c>
      <c r="B1356" s="7">
        <v>1355</v>
      </c>
      <c r="C1356" s="7" t="s">
        <v>2929</v>
      </c>
      <c r="D1356" s="7" t="s">
        <v>2930</v>
      </c>
      <c r="E1356" s="13" t="s">
        <v>51</v>
      </c>
      <c r="F1356" s="7">
        <v>300</v>
      </c>
      <c r="G1356" s="7" t="s">
        <v>169</v>
      </c>
      <c r="H1356" s="7">
        <v>457</v>
      </c>
      <c r="I1356" s="14" t="s">
        <v>53</v>
      </c>
      <c r="J1356" s="13" t="s">
        <v>54</v>
      </c>
      <c r="K1356" s="7" t="s">
        <v>117</v>
      </c>
      <c r="L1356" s="7" t="s">
        <v>56</v>
      </c>
      <c r="M1356" s="7" t="s">
        <v>57</v>
      </c>
      <c r="N1356" s="7">
        <v>24</v>
      </c>
      <c r="O1356" s="7" t="s">
        <v>86</v>
      </c>
      <c r="P1356" s="7">
        <v>33</v>
      </c>
      <c r="Q1356" t="s">
        <v>7881</v>
      </c>
      <c r="R1356" s="7" t="s">
        <v>59</v>
      </c>
      <c r="S1356" s="14" t="s">
        <v>59</v>
      </c>
      <c r="T1356" t="b">
        <v>0</v>
      </c>
      <c r="U1356" s="7">
        <v>1219</v>
      </c>
      <c r="V1356" s="7">
        <v>21.14</v>
      </c>
      <c r="W1356" s="7">
        <v>28.68</v>
      </c>
      <c r="X1356" s="7">
        <v>0.59833340000000002</v>
      </c>
      <c r="Y1356" s="7">
        <v>1.70306</v>
      </c>
      <c r="Z1356" s="7"/>
      <c r="AA1356" s="7"/>
      <c r="AB1356" s="14"/>
      <c r="AC1356" s="17">
        <v>1.43844E-3</v>
      </c>
      <c r="AD1356" s="3">
        <v>0.99856199999999995</v>
      </c>
      <c r="AE1356" s="14" t="s">
        <v>197</v>
      </c>
      <c r="AF1356" s="13">
        <v>5</v>
      </c>
      <c r="AG1356" s="14">
        <v>4</v>
      </c>
      <c r="AH1356" s="13">
        <v>3</v>
      </c>
      <c r="AI1356" s="7">
        <v>3</v>
      </c>
      <c r="AJ1356" s="7">
        <v>0</v>
      </c>
      <c r="AK1356" s="7">
        <v>2</v>
      </c>
      <c r="AL1356" s="7">
        <v>2</v>
      </c>
      <c r="AM1356" s="14">
        <v>0</v>
      </c>
      <c r="AN1356" s="13">
        <v>2</v>
      </c>
      <c r="AO1356" s="14">
        <v>2</v>
      </c>
      <c r="AP1356" s="7" t="s">
        <v>66</v>
      </c>
      <c r="AQ1356" s="7" t="s">
        <v>62</v>
      </c>
      <c r="AR1356" s="7" t="s">
        <v>66</v>
      </c>
      <c r="AS1356" s="7" t="s">
        <v>70</v>
      </c>
      <c r="AT1356" s="7" t="s">
        <v>62</v>
      </c>
      <c r="AU1356" s="7" t="s">
        <v>5797</v>
      </c>
      <c r="AV1356" s="7" t="s">
        <v>70</v>
      </c>
      <c r="AW1356" s="7" t="s">
        <v>70</v>
      </c>
      <c r="AX1356" s="12">
        <v>0</v>
      </c>
      <c r="AY1356" s="12">
        <v>0</v>
      </c>
      <c r="AZ1356" s="12">
        <v>0</v>
      </c>
      <c r="BA1356" s="12">
        <v>1</v>
      </c>
      <c r="BB1356" s="12">
        <v>1</v>
      </c>
      <c r="BC1356" s="12">
        <v>0</v>
      </c>
      <c r="BD1356" s="35" t="s">
        <v>5797</v>
      </c>
      <c r="BE1356" s="12">
        <v>1</v>
      </c>
    </row>
    <row r="1357" spans="1:57" x14ac:dyDescent="0.35">
      <c r="A1357" s="7">
        <v>1356</v>
      </c>
      <c r="B1357" s="7">
        <v>1356</v>
      </c>
      <c r="C1357" s="7" t="s">
        <v>2931</v>
      </c>
      <c r="D1357" s="7" t="s">
        <v>2932</v>
      </c>
      <c r="E1357" s="13" t="s">
        <v>51</v>
      </c>
      <c r="F1357" s="7">
        <v>300</v>
      </c>
      <c r="G1357" s="7" t="s">
        <v>89</v>
      </c>
      <c r="H1357" s="7">
        <v>1850</v>
      </c>
      <c r="I1357" s="14" t="s">
        <v>53</v>
      </c>
      <c r="J1357" s="13" t="s">
        <v>82</v>
      </c>
      <c r="K1357" s="7" t="s">
        <v>106</v>
      </c>
      <c r="L1357" s="7" t="s">
        <v>87</v>
      </c>
      <c r="M1357" s="7" t="s">
        <v>57</v>
      </c>
      <c r="N1357" s="7">
        <v>17</v>
      </c>
      <c r="O1357" s="7" t="s">
        <v>86</v>
      </c>
      <c r="P1357" s="7">
        <v>45</v>
      </c>
      <c r="Q1357" t="s">
        <v>7875</v>
      </c>
      <c r="R1357" s="7" t="s">
        <v>59</v>
      </c>
      <c r="S1357" s="14" t="s">
        <v>59</v>
      </c>
      <c r="T1357" t="b">
        <v>0</v>
      </c>
      <c r="U1357" s="7">
        <v>945</v>
      </c>
      <c r="V1357" s="7">
        <v>15.46</v>
      </c>
      <c r="W1357" s="7">
        <v>24</v>
      </c>
      <c r="X1357" s="7">
        <v>0.53946679999999991</v>
      </c>
      <c r="Y1357" s="7">
        <v>1.6672800000000001</v>
      </c>
      <c r="Z1357" s="7">
        <v>5.3</v>
      </c>
      <c r="AA1357" s="7">
        <v>3.22</v>
      </c>
      <c r="AB1357" s="14">
        <v>3.52</v>
      </c>
      <c r="AC1357" s="17">
        <v>3.3382099999999999E-3</v>
      </c>
      <c r="AD1357" s="3">
        <v>0.99666200000000005</v>
      </c>
      <c r="AE1357" s="14" t="s">
        <v>197</v>
      </c>
      <c r="AF1357" s="13">
        <v>5</v>
      </c>
      <c r="AG1357" s="14">
        <v>4</v>
      </c>
      <c r="AH1357" s="13">
        <v>3</v>
      </c>
      <c r="AI1357" s="7">
        <v>3</v>
      </c>
      <c r="AJ1357" s="7">
        <v>0</v>
      </c>
      <c r="AK1357" s="7">
        <v>2</v>
      </c>
      <c r="AL1357" s="7">
        <v>2</v>
      </c>
      <c r="AM1357" s="14">
        <v>0</v>
      </c>
      <c r="AN1357" s="13">
        <v>2</v>
      </c>
      <c r="AO1357" s="14">
        <v>2</v>
      </c>
      <c r="AP1357" s="7" t="s">
        <v>66</v>
      </c>
      <c r="AQ1357" s="7" t="s">
        <v>62</v>
      </c>
      <c r="AR1357" s="7" t="s">
        <v>66</v>
      </c>
      <c r="AS1357" s="7" t="s">
        <v>70</v>
      </c>
      <c r="AT1357" s="7" t="s">
        <v>62</v>
      </c>
      <c r="AU1357" s="7" t="s">
        <v>66</v>
      </c>
      <c r="AV1357" s="7" t="s">
        <v>70</v>
      </c>
      <c r="AW1357" s="7" t="s">
        <v>70</v>
      </c>
      <c r="AX1357" s="12">
        <v>0</v>
      </c>
      <c r="AY1357" s="12">
        <v>0</v>
      </c>
      <c r="AZ1357" s="12">
        <v>0</v>
      </c>
      <c r="BA1357" s="12">
        <v>1</v>
      </c>
      <c r="BB1357" s="12">
        <v>1</v>
      </c>
      <c r="BC1357" s="12">
        <v>0</v>
      </c>
      <c r="BD1357" s="35">
        <v>1</v>
      </c>
      <c r="BE1357" s="12" t="s">
        <v>5797</v>
      </c>
    </row>
    <row r="1358" spans="1:57" x14ac:dyDescent="0.35">
      <c r="A1358" s="7">
        <v>1357</v>
      </c>
      <c r="B1358" s="7">
        <v>1357</v>
      </c>
      <c r="C1358" s="7" t="s">
        <v>2933</v>
      </c>
      <c r="D1358" s="7" t="s">
        <v>2934</v>
      </c>
      <c r="E1358" s="13" t="s">
        <v>51</v>
      </c>
      <c r="F1358" s="7">
        <v>300</v>
      </c>
      <c r="G1358" s="7" t="s">
        <v>169</v>
      </c>
      <c r="H1358" s="7">
        <v>457</v>
      </c>
      <c r="I1358" s="14" t="s">
        <v>53</v>
      </c>
      <c r="J1358" s="13" t="s">
        <v>54</v>
      </c>
      <c r="K1358" s="7" t="s">
        <v>117</v>
      </c>
      <c r="L1358" s="7" t="s">
        <v>56</v>
      </c>
      <c r="M1358" s="7" t="s">
        <v>84</v>
      </c>
      <c r="N1358" s="7">
        <v>22</v>
      </c>
      <c r="O1358" s="7" t="s">
        <v>86</v>
      </c>
      <c r="P1358" s="7">
        <v>36</v>
      </c>
      <c r="Q1358" t="s">
        <v>7947</v>
      </c>
      <c r="R1358" s="7" t="s">
        <v>59</v>
      </c>
      <c r="S1358" s="14" t="s">
        <v>59</v>
      </c>
      <c r="T1358" t="b">
        <v>0</v>
      </c>
      <c r="U1358" s="7">
        <v>1219</v>
      </c>
      <c r="V1358" s="7">
        <v>21.14</v>
      </c>
      <c r="W1358" s="7">
        <v>28.68</v>
      </c>
      <c r="X1358" s="7">
        <v>0.59833340000000002</v>
      </c>
      <c r="Y1358" s="7">
        <v>1.70306</v>
      </c>
      <c r="Z1358" s="7"/>
      <c r="AA1358" s="7"/>
      <c r="AB1358" s="14"/>
      <c r="AC1358" s="17">
        <v>1E-4</v>
      </c>
      <c r="AD1358" s="3">
        <v>0.99990000000000001</v>
      </c>
      <c r="AE1358" s="14" t="s">
        <v>197</v>
      </c>
      <c r="AF1358" s="13">
        <v>5</v>
      </c>
      <c r="AG1358" s="14">
        <v>4</v>
      </c>
      <c r="AH1358" s="13">
        <v>3</v>
      </c>
      <c r="AI1358" s="7">
        <v>3</v>
      </c>
      <c r="AJ1358" s="7">
        <v>0</v>
      </c>
      <c r="AK1358" s="7">
        <v>2</v>
      </c>
      <c r="AL1358" s="7">
        <v>2</v>
      </c>
      <c r="AM1358" s="14">
        <v>0</v>
      </c>
      <c r="AN1358" s="13">
        <v>2</v>
      </c>
      <c r="AO1358" s="14">
        <v>2</v>
      </c>
      <c r="AP1358" s="7" t="s">
        <v>66</v>
      </c>
      <c r="AQ1358" s="7" t="s">
        <v>62</v>
      </c>
      <c r="AR1358" s="7" t="s">
        <v>66</v>
      </c>
      <c r="AS1358" s="7" t="s">
        <v>70</v>
      </c>
      <c r="AT1358" s="7" t="s">
        <v>62</v>
      </c>
      <c r="AU1358" s="7" t="s">
        <v>66</v>
      </c>
      <c r="AV1358" s="7" t="s">
        <v>70</v>
      </c>
      <c r="AW1358" s="7" t="s">
        <v>70</v>
      </c>
      <c r="AX1358" s="12">
        <v>0</v>
      </c>
      <c r="AY1358" s="12">
        <v>0</v>
      </c>
      <c r="AZ1358" s="12">
        <v>0</v>
      </c>
      <c r="BA1358" s="12" t="s">
        <v>5797</v>
      </c>
      <c r="BB1358" s="12">
        <v>1</v>
      </c>
      <c r="BC1358" s="12">
        <v>0</v>
      </c>
      <c r="BD1358" s="35" t="s">
        <v>5797</v>
      </c>
      <c r="BE1358" s="12">
        <v>1</v>
      </c>
    </row>
    <row r="1359" spans="1:57" x14ac:dyDescent="0.35">
      <c r="A1359" s="7">
        <v>1358</v>
      </c>
      <c r="B1359" s="7">
        <v>1358</v>
      </c>
      <c r="C1359" s="7" t="s">
        <v>2935</v>
      </c>
      <c r="D1359" s="7" t="s">
        <v>2936</v>
      </c>
      <c r="E1359" s="13" t="s">
        <v>51</v>
      </c>
      <c r="F1359" s="7">
        <v>300</v>
      </c>
      <c r="G1359" s="7" t="s">
        <v>139</v>
      </c>
      <c r="H1359" s="7">
        <v>1219</v>
      </c>
      <c r="I1359" s="14" t="s">
        <v>53</v>
      </c>
      <c r="J1359" s="13" t="s">
        <v>54</v>
      </c>
      <c r="K1359" s="7" t="s">
        <v>92</v>
      </c>
      <c r="L1359" s="7" t="s">
        <v>56</v>
      </c>
      <c r="M1359" s="7" t="s">
        <v>57</v>
      </c>
      <c r="N1359" s="7">
        <v>28</v>
      </c>
      <c r="O1359" s="7" t="s">
        <v>86</v>
      </c>
      <c r="P1359" s="7">
        <v>32</v>
      </c>
      <c r="Q1359" t="s">
        <v>7881</v>
      </c>
      <c r="R1359" s="7" t="s">
        <v>59</v>
      </c>
      <c r="S1359" s="14" t="s">
        <v>59</v>
      </c>
      <c r="T1359" t="b">
        <v>0</v>
      </c>
      <c r="U1359" s="7">
        <v>1478</v>
      </c>
      <c r="V1359" s="7">
        <v>14.34</v>
      </c>
      <c r="W1359" s="7">
        <v>25.42</v>
      </c>
      <c r="X1359" s="7">
        <v>0.46400000000000008</v>
      </c>
      <c r="Y1359" s="7">
        <v>2.2981400000000001</v>
      </c>
      <c r="Z1359" s="7">
        <v>5.5</v>
      </c>
      <c r="AA1359" s="7">
        <v>3.67</v>
      </c>
      <c r="AB1359" s="14">
        <v>3.57</v>
      </c>
      <c r="AC1359" s="17">
        <v>1E-4</v>
      </c>
      <c r="AD1359" s="3">
        <v>0.99990000000000001</v>
      </c>
      <c r="AE1359" s="14" t="s">
        <v>197</v>
      </c>
      <c r="AF1359" s="13">
        <v>5</v>
      </c>
      <c r="AG1359" s="14">
        <v>4</v>
      </c>
      <c r="AH1359" s="13">
        <v>3</v>
      </c>
      <c r="AI1359" s="7">
        <v>3</v>
      </c>
      <c r="AJ1359" s="7">
        <v>0</v>
      </c>
      <c r="AK1359" s="7">
        <v>2</v>
      </c>
      <c r="AL1359" s="7">
        <v>2</v>
      </c>
      <c r="AM1359" s="14">
        <v>0</v>
      </c>
      <c r="AN1359" s="13">
        <v>2</v>
      </c>
      <c r="AO1359" s="14">
        <v>2</v>
      </c>
      <c r="AP1359" s="7" t="s">
        <v>66</v>
      </c>
      <c r="AQ1359" s="7" t="s">
        <v>62</v>
      </c>
      <c r="AR1359" s="7" t="s">
        <v>66</v>
      </c>
      <c r="AS1359" s="7" t="s">
        <v>70</v>
      </c>
      <c r="AT1359" s="7" t="s">
        <v>62</v>
      </c>
      <c r="AU1359" s="7" t="s">
        <v>5797</v>
      </c>
      <c r="AV1359" s="7" t="s">
        <v>70</v>
      </c>
      <c r="AW1359" s="7" t="s">
        <v>70</v>
      </c>
      <c r="AX1359" s="12">
        <v>0</v>
      </c>
      <c r="AY1359" s="12">
        <v>0</v>
      </c>
      <c r="AZ1359" s="12">
        <v>0</v>
      </c>
      <c r="BA1359" s="12">
        <v>1</v>
      </c>
      <c r="BB1359" s="12">
        <v>1</v>
      </c>
      <c r="BC1359" s="12">
        <v>0</v>
      </c>
      <c r="BD1359" s="35" t="s">
        <v>5797</v>
      </c>
      <c r="BE1359" s="12">
        <v>1</v>
      </c>
    </row>
    <row r="1360" spans="1:57" x14ac:dyDescent="0.35">
      <c r="A1360" s="7">
        <v>1359</v>
      </c>
      <c r="B1360" s="7">
        <v>1359</v>
      </c>
      <c r="C1360" s="7" t="s">
        <v>2937</v>
      </c>
      <c r="D1360" s="7" t="s">
        <v>2938</v>
      </c>
      <c r="E1360" s="13" t="s">
        <v>51</v>
      </c>
      <c r="F1360" s="7">
        <v>300</v>
      </c>
      <c r="G1360" s="7" t="s">
        <v>89</v>
      </c>
      <c r="H1360" s="7">
        <v>1100</v>
      </c>
      <c r="I1360" s="14" t="s">
        <v>53</v>
      </c>
      <c r="J1360" s="13" t="s">
        <v>54</v>
      </c>
      <c r="K1360" s="7" t="s">
        <v>117</v>
      </c>
      <c r="L1360" s="7" t="s">
        <v>87</v>
      </c>
      <c r="M1360" s="7" t="s">
        <v>57</v>
      </c>
      <c r="N1360" s="7">
        <v>32</v>
      </c>
      <c r="O1360" s="7" t="s">
        <v>86</v>
      </c>
      <c r="P1360" s="7">
        <v>40</v>
      </c>
      <c r="Q1360" t="s">
        <v>7875</v>
      </c>
      <c r="R1360" s="7" t="s">
        <v>59</v>
      </c>
      <c r="S1360" s="14" t="s">
        <v>56</v>
      </c>
      <c r="T1360" t="b">
        <v>0</v>
      </c>
      <c r="U1360" s="7">
        <v>950</v>
      </c>
      <c r="V1360" s="7">
        <v>17.260000000000002</v>
      </c>
      <c r="W1360" s="7">
        <v>27.66</v>
      </c>
      <c r="X1360" s="7">
        <v>0.82766660000000003</v>
      </c>
      <c r="Y1360" s="7">
        <v>1.56332</v>
      </c>
      <c r="Z1360" s="7">
        <v>5.3</v>
      </c>
      <c r="AA1360" s="7">
        <v>2.5099999999999998</v>
      </c>
      <c r="AB1360" s="14">
        <v>3.52</v>
      </c>
      <c r="AC1360" s="17">
        <v>1.9874099999999998E-3</v>
      </c>
      <c r="AD1360" s="3">
        <v>0.99801300000000004</v>
      </c>
      <c r="AE1360" s="14" t="s">
        <v>197</v>
      </c>
      <c r="AF1360" s="13">
        <v>5</v>
      </c>
      <c r="AG1360" s="14">
        <v>4</v>
      </c>
      <c r="AH1360" s="13">
        <v>3</v>
      </c>
      <c r="AI1360" s="7">
        <v>3</v>
      </c>
      <c r="AJ1360" s="7">
        <v>0</v>
      </c>
      <c r="AK1360" s="7">
        <v>2</v>
      </c>
      <c r="AL1360" s="7">
        <v>2</v>
      </c>
      <c r="AM1360" s="14">
        <v>0</v>
      </c>
      <c r="AN1360" s="13">
        <v>2</v>
      </c>
      <c r="AO1360" s="14">
        <v>2</v>
      </c>
      <c r="AP1360" s="7" t="s">
        <v>66</v>
      </c>
      <c r="AQ1360" s="7" t="s">
        <v>62</v>
      </c>
      <c r="AR1360" s="7" t="s">
        <v>66</v>
      </c>
      <c r="AS1360" s="7" t="s">
        <v>70</v>
      </c>
      <c r="AT1360" s="7" t="s">
        <v>62</v>
      </c>
      <c r="AU1360" s="7" t="s">
        <v>66</v>
      </c>
      <c r="AV1360" s="7" t="s">
        <v>70</v>
      </c>
      <c r="AW1360" s="7" t="s">
        <v>70</v>
      </c>
      <c r="AX1360" s="12">
        <v>0</v>
      </c>
      <c r="AY1360" s="12">
        <v>1</v>
      </c>
      <c r="AZ1360" s="12">
        <v>0</v>
      </c>
      <c r="BA1360" s="12">
        <v>1</v>
      </c>
      <c r="BB1360" s="12">
        <v>1</v>
      </c>
      <c r="BC1360" s="12">
        <v>0</v>
      </c>
      <c r="BD1360" s="35">
        <v>1</v>
      </c>
      <c r="BE1360" s="12">
        <v>1</v>
      </c>
    </row>
    <row r="1361" spans="1:57" x14ac:dyDescent="0.35">
      <c r="A1361" s="7">
        <v>1360</v>
      </c>
      <c r="B1361" s="7">
        <v>1360</v>
      </c>
      <c r="C1361" s="7" t="s">
        <v>2939</v>
      </c>
      <c r="D1361" s="7" t="s">
        <v>2940</v>
      </c>
      <c r="E1361" s="13" t="s">
        <v>51</v>
      </c>
      <c r="F1361" s="7">
        <v>300</v>
      </c>
      <c r="G1361" s="7" t="s">
        <v>100</v>
      </c>
      <c r="H1361" s="7"/>
      <c r="I1361" s="14" t="s">
        <v>53</v>
      </c>
      <c r="J1361" s="13" t="s">
        <v>54</v>
      </c>
      <c r="K1361" s="7" t="s">
        <v>75</v>
      </c>
      <c r="L1361" s="7" t="s">
        <v>87</v>
      </c>
      <c r="M1361" s="7" t="s">
        <v>57</v>
      </c>
      <c r="N1361" s="7">
        <v>25</v>
      </c>
      <c r="O1361" s="7" t="s">
        <v>109</v>
      </c>
      <c r="P1361" s="7">
        <v>37</v>
      </c>
      <c r="Q1361" t="s">
        <v>7875</v>
      </c>
      <c r="R1361" s="7" t="s">
        <v>113</v>
      </c>
      <c r="S1361" s="14" t="s">
        <v>113</v>
      </c>
      <c r="T1361" t="b">
        <v>0</v>
      </c>
      <c r="U1361" s="7">
        <v>1393</v>
      </c>
      <c r="V1361" s="7">
        <v>22.42</v>
      </c>
      <c r="W1361" s="7">
        <v>31.76</v>
      </c>
      <c r="X1361" s="7">
        <v>0.90786659999999997</v>
      </c>
      <c r="Y1361" s="7">
        <v>1.9059999999999999</v>
      </c>
      <c r="Z1361" s="7">
        <v>5.8</v>
      </c>
      <c r="AA1361" s="7">
        <v>4.72</v>
      </c>
      <c r="AB1361" s="14">
        <v>2.67</v>
      </c>
      <c r="AC1361" s="17">
        <v>2.4455100000000001E-3</v>
      </c>
      <c r="AD1361" s="3">
        <v>0.99755400000000005</v>
      </c>
      <c r="AE1361" s="14" t="s">
        <v>197</v>
      </c>
      <c r="AF1361" s="13">
        <v>5</v>
      </c>
      <c r="AG1361" s="14">
        <v>4</v>
      </c>
      <c r="AH1361" s="13">
        <v>3</v>
      </c>
      <c r="AI1361" s="7">
        <v>3</v>
      </c>
      <c r="AJ1361" s="7">
        <v>0</v>
      </c>
      <c r="AK1361" s="7">
        <v>2</v>
      </c>
      <c r="AL1361" s="7">
        <v>2</v>
      </c>
      <c r="AM1361" s="14">
        <v>0</v>
      </c>
      <c r="AN1361" s="13">
        <v>2</v>
      </c>
      <c r="AO1361" s="14">
        <v>2</v>
      </c>
      <c r="AP1361" s="7" t="s">
        <v>66</v>
      </c>
      <c r="AQ1361" s="7" t="s">
        <v>62</v>
      </c>
      <c r="AR1361" s="7" t="s">
        <v>66</v>
      </c>
      <c r="AS1361" s="7" t="s">
        <v>70</v>
      </c>
      <c r="AT1361" s="7" t="s">
        <v>62</v>
      </c>
      <c r="AU1361" s="7" t="s">
        <v>5797</v>
      </c>
      <c r="AV1361" s="7" t="s">
        <v>70</v>
      </c>
      <c r="AW1361" s="7" t="s">
        <v>70</v>
      </c>
      <c r="AX1361" s="12">
        <v>0</v>
      </c>
      <c r="AY1361" s="12">
        <v>0</v>
      </c>
      <c r="AZ1361" s="12">
        <v>0</v>
      </c>
      <c r="BA1361" s="12">
        <v>1</v>
      </c>
      <c r="BB1361" s="12" t="s">
        <v>5797</v>
      </c>
      <c r="BC1361" s="12">
        <v>0</v>
      </c>
      <c r="BD1361" s="35">
        <v>1</v>
      </c>
      <c r="BE1361" s="12">
        <v>0</v>
      </c>
    </row>
    <row r="1362" spans="1:57" x14ac:dyDescent="0.35">
      <c r="A1362" s="7">
        <v>1361</v>
      </c>
      <c r="B1362" s="7">
        <v>1361</v>
      </c>
      <c r="C1362" s="7" t="s">
        <v>2941</v>
      </c>
      <c r="D1362" s="7" t="s">
        <v>2942</v>
      </c>
      <c r="E1362" s="13" t="s">
        <v>51</v>
      </c>
      <c r="F1362" s="7">
        <v>300</v>
      </c>
      <c r="G1362" s="7" t="s">
        <v>169</v>
      </c>
      <c r="H1362" s="7">
        <v>122</v>
      </c>
      <c r="I1362" s="14" t="s">
        <v>53</v>
      </c>
      <c r="J1362" s="13" t="s">
        <v>54</v>
      </c>
      <c r="K1362" s="7" t="s">
        <v>103</v>
      </c>
      <c r="L1362" s="7" t="s">
        <v>56</v>
      </c>
      <c r="M1362" s="7" t="s">
        <v>57</v>
      </c>
      <c r="N1362" s="7">
        <v>26</v>
      </c>
      <c r="O1362" s="7" t="s">
        <v>86</v>
      </c>
      <c r="P1362" s="7">
        <v>33</v>
      </c>
      <c r="Q1362" t="s">
        <v>7881</v>
      </c>
      <c r="R1362" s="7" t="s">
        <v>59</v>
      </c>
      <c r="S1362" s="14" t="s">
        <v>59</v>
      </c>
      <c r="T1362" t="b">
        <v>0</v>
      </c>
      <c r="U1362" s="7">
        <v>1203</v>
      </c>
      <c r="V1362" s="7">
        <v>22.66</v>
      </c>
      <c r="W1362" s="7">
        <v>29.74</v>
      </c>
      <c r="X1362" s="7">
        <v>0.68220000000000014</v>
      </c>
      <c r="Y1362" s="7">
        <v>1.68188</v>
      </c>
      <c r="Z1362" s="7"/>
      <c r="AA1362" s="7"/>
      <c r="AB1362" s="14"/>
      <c r="AC1362" s="17">
        <v>4.4874600000000004E-3</v>
      </c>
      <c r="AD1362" s="3">
        <v>0.99551299999999998</v>
      </c>
      <c r="AE1362" s="14" t="s">
        <v>197</v>
      </c>
      <c r="AF1362" s="13">
        <v>5</v>
      </c>
      <c r="AG1362" s="14">
        <v>4</v>
      </c>
      <c r="AH1362" s="13">
        <v>3</v>
      </c>
      <c r="AI1362" s="7">
        <v>3</v>
      </c>
      <c r="AJ1362" s="7">
        <v>0</v>
      </c>
      <c r="AK1362" s="7">
        <v>2</v>
      </c>
      <c r="AL1362" s="7">
        <v>2</v>
      </c>
      <c r="AM1362" s="14">
        <v>0</v>
      </c>
      <c r="AN1362" s="13">
        <v>2</v>
      </c>
      <c r="AO1362" s="14">
        <v>2</v>
      </c>
      <c r="AP1362" s="7" t="s">
        <v>66</v>
      </c>
      <c r="AQ1362" s="7" t="s">
        <v>62</v>
      </c>
      <c r="AR1362" s="7" t="s">
        <v>66</v>
      </c>
      <c r="AS1362" s="7" t="s">
        <v>70</v>
      </c>
      <c r="AT1362" s="7" t="s">
        <v>62</v>
      </c>
      <c r="AU1362" s="7" t="s">
        <v>5797</v>
      </c>
      <c r="AV1362" s="7" t="s">
        <v>70</v>
      </c>
      <c r="AW1362" s="7" t="s">
        <v>70</v>
      </c>
      <c r="AX1362" s="12">
        <v>0</v>
      </c>
      <c r="AY1362" s="12">
        <v>0</v>
      </c>
      <c r="AZ1362" s="12">
        <v>0</v>
      </c>
      <c r="BA1362" s="12">
        <v>1</v>
      </c>
      <c r="BB1362" s="12">
        <v>1</v>
      </c>
      <c r="BC1362" s="12">
        <v>0</v>
      </c>
      <c r="BD1362" s="35" t="s">
        <v>5797</v>
      </c>
      <c r="BE1362" s="12">
        <v>1</v>
      </c>
    </row>
    <row r="1363" spans="1:57" x14ac:dyDescent="0.35">
      <c r="A1363" s="7">
        <v>1362</v>
      </c>
      <c r="B1363" s="7">
        <v>1362</v>
      </c>
      <c r="C1363" s="7" t="s">
        <v>2943</v>
      </c>
      <c r="D1363" s="7" t="s">
        <v>2944</v>
      </c>
      <c r="E1363" s="13" t="s">
        <v>51</v>
      </c>
      <c r="F1363" s="7">
        <v>300</v>
      </c>
      <c r="G1363" s="7" t="s">
        <v>173</v>
      </c>
      <c r="H1363" s="7">
        <v>610</v>
      </c>
      <c r="I1363" s="14" t="s">
        <v>53</v>
      </c>
      <c r="J1363" s="13" t="s">
        <v>54</v>
      </c>
      <c r="K1363" s="7" t="s">
        <v>117</v>
      </c>
      <c r="L1363" s="7" t="s">
        <v>56</v>
      </c>
      <c r="M1363" s="7" t="s">
        <v>57</v>
      </c>
      <c r="N1363" s="7">
        <v>22</v>
      </c>
      <c r="O1363" s="7" t="s">
        <v>86</v>
      </c>
      <c r="P1363" s="7">
        <v>35</v>
      </c>
      <c r="Q1363" t="s">
        <v>7881</v>
      </c>
      <c r="R1363" s="7" t="s">
        <v>59</v>
      </c>
      <c r="S1363" s="14" t="s">
        <v>59</v>
      </c>
      <c r="T1363" t="b">
        <v>0</v>
      </c>
      <c r="U1363" s="7">
        <v>1016</v>
      </c>
      <c r="V1363" s="7">
        <v>17.32</v>
      </c>
      <c r="W1363" s="7">
        <v>28.78</v>
      </c>
      <c r="X1363" s="7">
        <v>0.73153360000000001</v>
      </c>
      <c r="Y1363" s="7">
        <v>1.3766799999999999</v>
      </c>
      <c r="Z1363" s="7">
        <v>6.6</v>
      </c>
      <c r="AA1363" s="7">
        <v>3.16</v>
      </c>
      <c r="AB1363" s="14">
        <v>3.19</v>
      </c>
      <c r="AC1363" s="17">
        <v>1E-4</v>
      </c>
      <c r="AD1363" s="3">
        <v>0.99990000000000001</v>
      </c>
      <c r="AE1363" s="14" t="s">
        <v>197</v>
      </c>
      <c r="AF1363" s="13">
        <v>5</v>
      </c>
      <c r="AG1363" s="14">
        <v>4</v>
      </c>
      <c r="AH1363" s="13">
        <v>3</v>
      </c>
      <c r="AI1363" s="7">
        <v>3</v>
      </c>
      <c r="AJ1363" s="7">
        <v>0</v>
      </c>
      <c r="AK1363" s="7">
        <v>2</v>
      </c>
      <c r="AL1363" s="7">
        <v>2</v>
      </c>
      <c r="AM1363" s="14">
        <v>0</v>
      </c>
      <c r="AN1363" s="13">
        <v>2</v>
      </c>
      <c r="AO1363" s="14">
        <v>2</v>
      </c>
      <c r="AP1363" s="7" t="s">
        <v>66</v>
      </c>
      <c r="AQ1363" s="7" t="s">
        <v>62</v>
      </c>
      <c r="AR1363" s="7" t="s">
        <v>66</v>
      </c>
      <c r="AS1363" s="7" t="s">
        <v>70</v>
      </c>
      <c r="AT1363" s="7" t="s">
        <v>62</v>
      </c>
      <c r="AU1363" s="7" t="s">
        <v>66</v>
      </c>
      <c r="AV1363" s="7" t="s">
        <v>70</v>
      </c>
      <c r="AW1363" s="7" t="s">
        <v>70</v>
      </c>
      <c r="AX1363" s="12">
        <v>0</v>
      </c>
      <c r="AY1363" s="12">
        <v>1</v>
      </c>
      <c r="AZ1363" s="12">
        <v>0</v>
      </c>
      <c r="BA1363" s="12">
        <v>1</v>
      </c>
      <c r="BB1363" s="12">
        <v>1</v>
      </c>
      <c r="BC1363" s="12">
        <v>0</v>
      </c>
      <c r="BD1363" s="35">
        <v>1</v>
      </c>
      <c r="BE1363" s="12">
        <v>1</v>
      </c>
    </row>
    <row r="1364" spans="1:57" x14ac:dyDescent="0.35">
      <c r="A1364" s="7">
        <v>1363</v>
      </c>
      <c r="B1364" s="7">
        <v>1363</v>
      </c>
      <c r="C1364" s="7" t="s">
        <v>2945</v>
      </c>
      <c r="D1364" s="7" t="s">
        <v>2946</v>
      </c>
      <c r="E1364" s="13" t="s">
        <v>51</v>
      </c>
      <c r="F1364" s="7">
        <v>300</v>
      </c>
      <c r="G1364" s="7" t="s">
        <v>169</v>
      </c>
      <c r="H1364" s="7">
        <v>244</v>
      </c>
      <c r="I1364" s="14" t="s">
        <v>53</v>
      </c>
      <c r="J1364" s="13" t="s">
        <v>54</v>
      </c>
      <c r="K1364" s="7" t="s">
        <v>117</v>
      </c>
      <c r="L1364" s="7" t="s">
        <v>56</v>
      </c>
      <c r="M1364" s="7" t="s">
        <v>57</v>
      </c>
      <c r="N1364" s="7">
        <v>19</v>
      </c>
      <c r="O1364" s="7" t="s">
        <v>86</v>
      </c>
      <c r="P1364" s="7">
        <v>35</v>
      </c>
      <c r="Q1364" t="s">
        <v>7875</v>
      </c>
      <c r="R1364" s="7" t="s">
        <v>59</v>
      </c>
      <c r="S1364" s="14" t="s">
        <v>59</v>
      </c>
      <c r="T1364" t="b">
        <v>0</v>
      </c>
      <c r="U1364" s="7">
        <v>1225</v>
      </c>
      <c r="V1364" s="7">
        <v>21.56</v>
      </c>
      <c r="W1364" s="7">
        <v>28.4</v>
      </c>
      <c r="X1364" s="7">
        <v>0.60486639999999992</v>
      </c>
      <c r="Y1364" s="7">
        <v>1.75322</v>
      </c>
      <c r="Z1364" s="7"/>
      <c r="AA1364" s="7"/>
      <c r="AB1364" s="14"/>
      <c r="AC1364" s="17">
        <v>1E-4</v>
      </c>
      <c r="AD1364" s="3">
        <v>0.99990000000000001</v>
      </c>
      <c r="AE1364" s="14" t="s">
        <v>197</v>
      </c>
      <c r="AF1364" s="13">
        <v>5</v>
      </c>
      <c r="AG1364" s="14">
        <v>4</v>
      </c>
      <c r="AH1364" s="13">
        <v>3</v>
      </c>
      <c r="AI1364" s="7">
        <v>3</v>
      </c>
      <c r="AJ1364" s="7">
        <v>0</v>
      </c>
      <c r="AK1364" s="7">
        <v>2</v>
      </c>
      <c r="AL1364" s="7">
        <v>2</v>
      </c>
      <c r="AM1364" s="14">
        <v>0</v>
      </c>
      <c r="AN1364" s="13">
        <v>2</v>
      </c>
      <c r="AO1364" s="14">
        <v>2</v>
      </c>
      <c r="AP1364" s="7" t="s">
        <v>66</v>
      </c>
      <c r="AQ1364" s="7" t="s">
        <v>62</v>
      </c>
      <c r="AR1364" s="7" t="s">
        <v>66</v>
      </c>
      <c r="AS1364" s="7" t="s">
        <v>70</v>
      </c>
      <c r="AT1364" s="7" t="s">
        <v>62</v>
      </c>
      <c r="AU1364" s="7" t="s">
        <v>5797</v>
      </c>
      <c r="AV1364" s="7" t="s">
        <v>70</v>
      </c>
      <c r="AW1364" s="7" t="s">
        <v>70</v>
      </c>
      <c r="AX1364" s="12">
        <v>0</v>
      </c>
      <c r="AY1364" s="12">
        <v>0</v>
      </c>
      <c r="AZ1364" s="12">
        <v>0</v>
      </c>
      <c r="BA1364" s="12">
        <v>1</v>
      </c>
      <c r="BB1364" s="12">
        <v>1</v>
      </c>
      <c r="BC1364" s="12">
        <v>0</v>
      </c>
      <c r="BD1364" s="35" t="s">
        <v>5797</v>
      </c>
      <c r="BE1364" s="12">
        <v>1</v>
      </c>
    </row>
    <row r="1365" spans="1:57" x14ac:dyDescent="0.35">
      <c r="A1365" s="7">
        <v>1364</v>
      </c>
      <c r="B1365" s="7">
        <v>1364</v>
      </c>
      <c r="C1365" s="7" t="s">
        <v>2947</v>
      </c>
      <c r="D1365" s="7" t="s">
        <v>2948</v>
      </c>
      <c r="E1365" s="13" t="s">
        <v>51</v>
      </c>
      <c r="F1365" s="7">
        <v>300</v>
      </c>
      <c r="G1365" s="7" t="s">
        <v>101</v>
      </c>
      <c r="H1365" s="7"/>
      <c r="I1365" s="14" t="s">
        <v>53</v>
      </c>
      <c r="J1365" s="13" t="s">
        <v>54</v>
      </c>
      <c r="K1365" s="7" t="s">
        <v>106</v>
      </c>
      <c r="L1365" s="7" t="s">
        <v>76</v>
      </c>
      <c r="M1365" s="7" t="s">
        <v>57</v>
      </c>
      <c r="N1365" s="7">
        <v>33</v>
      </c>
      <c r="O1365" s="7" t="s">
        <v>58</v>
      </c>
      <c r="P1365" s="7"/>
      <c r="Q1365" t="s">
        <v>7875</v>
      </c>
      <c r="R1365" s="7" t="s">
        <v>113</v>
      </c>
      <c r="S1365" s="14" t="s">
        <v>59</v>
      </c>
      <c r="T1365" t="b">
        <v>0</v>
      </c>
      <c r="U1365" s="7">
        <v>318</v>
      </c>
      <c r="V1365" s="7">
        <v>8.9</v>
      </c>
      <c r="W1365" s="7">
        <v>15.66667</v>
      </c>
      <c r="X1365" s="7">
        <v>0.50166666666666671</v>
      </c>
      <c r="Y1365" s="7">
        <v>1.5991</v>
      </c>
      <c r="Z1365" s="7"/>
      <c r="AA1365" s="7"/>
      <c r="AB1365" s="14"/>
      <c r="AC1365" s="17">
        <v>2.2783100000000001E-2</v>
      </c>
      <c r="AD1365" s="3">
        <v>0.977217</v>
      </c>
      <c r="AE1365" s="14" t="s">
        <v>197</v>
      </c>
      <c r="AF1365" s="13">
        <v>5</v>
      </c>
      <c r="AG1365" s="14">
        <v>4</v>
      </c>
      <c r="AH1365" s="13">
        <v>3</v>
      </c>
      <c r="AI1365" s="7">
        <v>3</v>
      </c>
      <c r="AJ1365" s="7">
        <v>0</v>
      </c>
      <c r="AK1365" s="7">
        <v>2</v>
      </c>
      <c r="AL1365" s="7">
        <v>2</v>
      </c>
      <c r="AM1365" s="14">
        <v>0</v>
      </c>
      <c r="AN1365" s="13">
        <v>2</v>
      </c>
      <c r="AO1365" s="14">
        <v>2</v>
      </c>
      <c r="AP1365" s="7" t="s">
        <v>66</v>
      </c>
      <c r="AQ1365" s="7" t="s">
        <v>62</v>
      </c>
      <c r="AR1365" s="7" t="s">
        <v>66</v>
      </c>
      <c r="AS1365" s="7" t="s">
        <v>70</v>
      </c>
      <c r="AT1365" s="7" t="s">
        <v>62</v>
      </c>
      <c r="AU1365" s="7" t="s">
        <v>66</v>
      </c>
      <c r="AV1365" s="7" t="s">
        <v>5797</v>
      </c>
      <c r="AW1365" s="7" t="s">
        <v>5797</v>
      </c>
      <c r="AX1365" s="12">
        <v>0</v>
      </c>
      <c r="AY1365" s="12">
        <v>0</v>
      </c>
      <c r="AZ1365" s="12">
        <v>0</v>
      </c>
      <c r="BA1365" s="12">
        <v>1</v>
      </c>
      <c r="BB1365" s="12">
        <v>1</v>
      </c>
      <c r="BC1365" s="12">
        <v>0</v>
      </c>
      <c r="BD1365" s="35">
        <v>1</v>
      </c>
      <c r="BE1365" s="12" t="s">
        <v>5797</v>
      </c>
    </row>
    <row r="1366" spans="1:57" x14ac:dyDescent="0.35">
      <c r="A1366" s="7">
        <v>1365</v>
      </c>
      <c r="B1366" s="7">
        <v>1365</v>
      </c>
      <c r="C1366" s="7" t="s">
        <v>2949</v>
      </c>
      <c r="D1366" s="7" t="s">
        <v>2950</v>
      </c>
      <c r="E1366" s="13" t="s">
        <v>51</v>
      </c>
      <c r="F1366" s="7">
        <v>300</v>
      </c>
      <c r="G1366" s="7" t="s">
        <v>126</v>
      </c>
      <c r="H1366" s="7"/>
      <c r="I1366" s="14" t="s">
        <v>53</v>
      </c>
      <c r="J1366" s="13" t="s">
        <v>54</v>
      </c>
      <c r="K1366" s="7" t="s">
        <v>106</v>
      </c>
      <c r="L1366" s="7" t="s">
        <v>56</v>
      </c>
      <c r="M1366" s="7" t="s">
        <v>57</v>
      </c>
      <c r="N1366" s="7">
        <v>42.4</v>
      </c>
      <c r="O1366" s="7" t="s">
        <v>58</v>
      </c>
      <c r="P1366" s="7">
        <v>40</v>
      </c>
      <c r="Q1366" t="s">
        <v>7881</v>
      </c>
      <c r="R1366" s="7" t="s">
        <v>59</v>
      </c>
      <c r="S1366" s="14" t="s">
        <v>59</v>
      </c>
      <c r="T1366" t="b">
        <v>0</v>
      </c>
      <c r="U1366" s="7">
        <v>679</v>
      </c>
      <c r="V1366" s="7">
        <v>11.38</v>
      </c>
      <c r="W1366" s="7">
        <v>21.72</v>
      </c>
      <c r="X1366" s="7">
        <v>0.35113339999999998</v>
      </c>
      <c r="Y1366" s="7">
        <v>1.5013000000000001</v>
      </c>
      <c r="Z1366" s="7">
        <v>6.3</v>
      </c>
      <c r="AA1366" s="7">
        <v>3.11</v>
      </c>
      <c r="AB1366" s="14">
        <v>3.07</v>
      </c>
      <c r="AC1366" s="17">
        <v>1.9219400000000001E-2</v>
      </c>
      <c r="AD1366" s="3">
        <v>0.98078100000000001</v>
      </c>
      <c r="AE1366" s="14" t="s">
        <v>197</v>
      </c>
      <c r="AF1366" s="13">
        <v>5</v>
      </c>
      <c r="AG1366" s="14">
        <v>4</v>
      </c>
      <c r="AH1366" s="13">
        <v>3</v>
      </c>
      <c r="AI1366" s="7">
        <v>3</v>
      </c>
      <c r="AJ1366" s="7">
        <v>0</v>
      </c>
      <c r="AK1366" s="7">
        <v>2</v>
      </c>
      <c r="AL1366" s="7">
        <v>2</v>
      </c>
      <c r="AM1366" s="14">
        <v>0</v>
      </c>
      <c r="AN1366" s="13">
        <v>2</v>
      </c>
      <c r="AO1366" s="14">
        <v>2</v>
      </c>
      <c r="AP1366" s="7" t="s">
        <v>66</v>
      </c>
      <c r="AQ1366" s="7" t="s">
        <v>62</v>
      </c>
      <c r="AR1366" s="7" t="s">
        <v>66</v>
      </c>
      <c r="AS1366" s="7" t="s">
        <v>5797</v>
      </c>
      <c r="AT1366" s="7" t="s">
        <v>62</v>
      </c>
      <c r="AU1366" s="7" t="s">
        <v>5797</v>
      </c>
      <c r="AV1366" s="7" t="s">
        <v>5797</v>
      </c>
      <c r="AW1366" s="7" t="s">
        <v>70</v>
      </c>
      <c r="AX1366" s="12">
        <v>0</v>
      </c>
      <c r="AY1366" s="12">
        <v>0</v>
      </c>
      <c r="AZ1366" s="12">
        <v>0</v>
      </c>
      <c r="BA1366" s="12">
        <v>1</v>
      </c>
      <c r="BB1366" s="12">
        <v>1</v>
      </c>
      <c r="BC1366" s="12">
        <v>0</v>
      </c>
      <c r="BD1366" s="35" t="s">
        <v>5797</v>
      </c>
      <c r="BE1366" s="12">
        <v>1</v>
      </c>
    </row>
    <row r="1367" spans="1:57" x14ac:dyDescent="0.35">
      <c r="A1367" s="7">
        <v>1366</v>
      </c>
      <c r="B1367" s="7">
        <v>1366</v>
      </c>
      <c r="C1367" s="7" t="s">
        <v>2951</v>
      </c>
      <c r="D1367" s="7" t="s">
        <v>2952</v>
      </c>
      <c r="E1367" s="13" t="s">
        <v>51</v>
      </c>
      <c r="F1367" s="7">
        <v>300</v>
      </c>
      <c r="G1367" s="7" t="s">
        <v>126</v>
      </c>
      <c r="H1367" s="7"/>
      <c r="I1367" s="14" t="s">
        <v>53</v>
      </c>
      <c r="J1367" s="13" t="s">
        <v>54</v>
      </c>
      <c r="K1367" s="7" t="s">
        <v>103</v>
      </c>
      <c r="L1367" s="7" t="s">
        <v>87</v>
      </c>
      <c r="M1367" s="7" t="s">
        <v>84</v>
      </c>
      <c r="N1367" s="7">
        <v>29.2</v>
      </c>
      <c r="O1367" s="7" t="s">
        <v>58</v>
      </c>
      <c r="P1367" s="7">
        <v>40</v>
      </c>
      <c r="Q1367" t="s">
        <v>7875</v>
      </c>
      <c r="R1367" s="7" t="s">
        <v>59</v>
      </c>
      <c r="S1367" s="14" t="s">
        <v>56</v>
      </c>
      <c r="T1367" t="b">
        <v>0</v>
      </c>
      <c r="U1367" s="7">
        <v>818</v>
      </c>
      <c r="V1367" s="7">
        <v>13.5</v>
      </c>
      <c r="W1367" s="7">
        <v>23.2</v>
      </c>
      <c r="X1367" s="7">
        <v>0.39960000000000001</v>
      </c>
      <c r="Y1367" s="7">
        <v>1.6138399999999999</v>
      </c>
      <c r="Z1367" s="7"/>
      <c r="AA1367" s="7">
        <v>2.38</v>
      </c>
      <c r="AB1367" s="14"/>
      <c r="AC1367" s="17">
        <v>6.8155100000000003E-3</v>
      </c>
      <c r="AD1367" s="3">
        <v>0.99318399999999996</v>
      </c>
      <c r="AE1367" s="14" t="s">
        <v>197</v>
      </c>
      <c r="AF1367" s="13">
        <v>5</v>
      </c>
      <c r="AG1367" s="14">
        <v>4</v>
      </c>
      <c r="AH1367" s="13">
        <v>3</v>
      </c>
      <c r="AI1367" s="7">
        <v>3</v>
      </c>
      <c r="AJ1367" s="7">
        <v>0</v>
      </c>
      <c r="AK1367" s="7">
        <v>2</v>
      </c>
      <c r="AL1367" s="7">
        <v>2</v>
      </c>
      <c r="AM1367" s="14">
        <v>0</v>
      </c>
      <c r="AN1367" s="13">
        <v>2</v>
      </c>
      <c r="AO1367" s="14">
        <v>2</v>
      </c>
      <c r="AP1367" s="7" t="s">
        <v>66</v>
      </c>
      <c r="AQ1367" s="7" t="s">
        <v>62</v>
      </c>
      <c r="AR1367" s="7" t="s">
        <v>66</v>
      </c>
      <c r="AS1367" s="7" t="s">
        <v>70</v>
      </c>
      <c r="AT1367" s="7" t="s">
        <v>62</v>
      </c>
      <c r="AU1367" s="7" t="s">
        <v>66</v>
      </c>
      <c r="AV1367" s="7" t="s">
        <v>70</v>
      </c>
      <c r="AW1367" s="7" t="s">
        <v>70</v>
      </c>
      <c r="AX1367" s="12">
        <v>0</v>
      </c>
      <c r="AY1367" s="12">
        <v>0</v>
      </c>
      <c r="AZ1367" s="12">
        <v>0</v>
      </c>
      <c r="BA1367" s="12">
        <v>1</v>
      </c>
      <c r="BB1367" s="12">
        <v>1</v>
      </c>
      <c r="BC1367" s="12">
        <v>0</v>
      </c>
      <c r="BD1367" s="35" t="s">
        <v>5797</v>
      </c>
      <c r="BE1367" s="12">
        <v>1</v>
      </c>
    </row>
    <row r="1368" spans="1:57" x14ac:dyDescent="0.35">
      <c r="A1368" s="7">
        <v>1367</v>
      </c>
      <c r="B1368" s="7">
        <v>1367</v>
      </c>
      <c r="C1368" s="7" t="s">
        <v>2953</v>
      </c>
      <c r="D1368" s="7" t="s">
        <v>2954</v>
      </c>
      <c r="E1368" s="13" t="s">
        <v>51</v>
      </c>
      <c r="F1368" s="7">
        <v>300</v>
      </c>
      <c r="G1368" s="7" t="s">
        <v>100</v>
      </c>
      <c r="H1368" s="7"/>
      <c r="I1368" s="14" t="s">
        <v>53</v>
      </c>
      <c r="J1368" s="13" t="s">
        <v>54</v>
      </c>
      <c r="K1368" s="7" t="s">
        <v>75</v>
      </c>
      <c r="L1368" s="7" t="s">
        <v>87</v>
      </c>
      <c r="M1368" s="7" t="s">
        <v>84</v>
      </c>
      <c r="N1368" s="7">
        <v>15</v>
      </c>
      <c r="O1368" s="7" t="s">
        <v>109</v>
      </c>
      <c r="P1368" s="7">
        <v>64</v>
      </c>
      <c r="Q1368" t="s">
        <v>7875</v>
      </c>
      <c r="R1368" s="7" t="s">
        <v>59</v>
      </c>
      <c r="S1368" s="14" t="s">
        <v>59</v>
      </c>
      <c r="T1368" t="b">
        <v>0</v>
      </c>
      <c r="U1368" s="7">
        <v>543</v>
      </c>
      <c r="V1368" s="7">
        <v>10.24</v>
      </c>
      <c r="W1368" s="7">
        <v>24.14</v>
      </c>
      <c r="X1368" s="7">
        <v>0.83899999999999986</v>
      </c>
      <c r="Y1368" s="7">
        <v>0.75358000000000003</v>
      </c>
      <c r="Z1368" s="7"/>
      <c r="AA1368" s="7"/>
      <c r="AB1368" s="14"/>
      <c r="AC1368" s="17">
        <v>1E-4</v>
      </c>
      <c r="AD1368" s="3">
        <v>0.99990000000000001</v>
      </c>
      <c r="AE1368" s="14" t="s">
        <v>197</v>
      </c>
      <c r="AF1368" s="13">
        <v>5</v>
      </c>
      <c r="AG1368" s="14">
        <v>4</v>
      </c>
      <c r="AH1368" s="13">
        <v>3</v>
      </c>
      <c r="AI1368" s="7">
        <v>3</v>
      </c>
      <c r="AJ1368" s="7">
        <v>0</v>
      </c>
      <c r="AK1368" s="7">
        <v>2</v>
      </c>
      <c r="AL1368" s="7">
        <v>2</v>
      </c>
      <c r="AM1368" s="14">
        <v>0</v>
      </c>
      <c r="AN1368" s="13">
        <v>2</v>
      </c>
      <c r="AO1368" s="14">
        <v>2</v>
      </c>
      <c r="AP1368" s="7" t="s">
        <v>66</v>
      </c>
      <c r="AQ1368" s="7" t="s">
        <v>62</v>
      </c>
      <c r="AR1368" s="7" t="s">
        <v>66</v>
      </c>
      <c r="AS1368" s="7" t="s">
        <v>70</v>
      </c>
      <c r="AT1368" s="7" t="s">
        <v>62</v>
      </c>
      <c r="AU1368" s="7" t="s">
        <v>66</v>
      </c>
      <c r="AV1368" s="7" t="s">
        <v>70</v>
      </c>
      <c r="AW1368" s="7" t="s">
        <v>70</v>
      </c>
      <c r="AX1368" s="12">
        <v>0</v>
      </c>
      <c r="AY1368" s="12">
        <v>0</v>
      </c>
      <c r="AZ1368" s="12">
        <v>0</v>
      </c>
      <c r="BA1368" s="12">
        <v>1</v>
      </c>
      <c r="BB1368" s="12" t="s">
        <v>5797</v>
      </c>
      <c r="BC1368" s="12">
        <v>0</v>
      </c>
      <c r="BD1368" s="35">
        <v>0</v>
      </c>
      <c r="BE1368" s="12">
        <v>1</v>
      </c>
    </row>
    <row r="1369" spans="1:57" x14ac:dyDescent="0.35">
      <c r="A1369" s="7">
        <v>1368</v>
      </c>
      <c r="B1369" s="7">
        <v>1368</v>
      </c>
      <c r="C1369" s="7" t="s">
        <v>2955</v>
      </c>
      <c r="D1369" s="7" t="s">
        <v>2956</v>
      </c>
      <c r="E1369" s="13" t="s">
        <v>51</v>
      </c>
      <c r="F1369" s="7">
        <v>300</v>
      </c>
      <c r="G1369" s="7" t="s">
        <v>101</v>
      </c>
      <c r="H1369" s="7"/>
      <c r="I1369" s="14" t="s">
        <v>53</v>
      </c>
      <c r="J1369" s="13" t="s">
        <v>54</v>
      </c>
      <c r="K1369" s="7" t="s">
        <v>92</v>
      </c>
      <c r="L1369" s="7" t="s">
        <v>56</v>
      </c>
      <c r="M1369" s="7" t="s">
        <v>57</v>
      </c>
      <c r="N1369" s="7">
        <v>21.8</v>
      </c>
      <c r="O1369" s="7" t="s">
        <v>85</v>
      </c>
      <c r="P1369" s="7">
        <v>43</v>
      </c>
      <c r="Q1369" t="s">
        <v>7875</v>
      </c>
      <c r="R1369" s="7" t="s">
        <v>59</v>
      </c>
      <c r="S1369" s="14" t="s">
        <v>59</v>
      </c>
      <c r="T1369" t="b">
        <v>0</v>
      </c>
      <c r="U1369" s="7">
        <v>307</v>
      </c>
      <c r="V1369" s="7">
        <v>15.56667</v>
      </c>
      <c r="W1369" s="7">
        <v>22.733329999999999</v>
      </c>
      <c r="X1369" s="7">
        <v>0.62333333333333341</v>
      </c>
      <c r="Y1369" s="7">
        <v>0.76349999999999996</v>
      </c>
      <c r="Z1369" s="7"/>
      <c r="AA1369" s="7"/>
      <c r="AB1369" s="14"/>
      <c r="AC1369" s="17">
        <v>7.0894600000000002E-2</v>
      </c>
      <c r="AD1369" s="3">
        <v>0.92910499999999996</v>
      </c>
      <c r="AE1369" s="14" t="s">
        <v>197</v>
      </c>
      <c r="AF1369" s="13">
        <v>5</v>
      </c>
      <c r="AG1369" s="14">
        <v>5</v>
      </c>
      <c r="AH1369" s="13">
        <v>3</v>
      </c>
      <c r="AI1369" s="7">
        <v>3</v>
      </c>
      <c r="AJ1369" s="7">
        <v>0</v>
      </c>
      <c r="AK1369" s="7">
        <v>3</v>
      </c>
      <c r="AL1369" s="7">
        <v>3</v>
      </c>
      <c r="AM1369" s="14">
        <v>0</v>
      </c>
      <c r="AN1369" s="13">
        <v>2</v>
      </c>
      <c r="AO1369" s="14">
        <v>2</v>
      </c>
      <c r="AP1369" s="7" t="s">
        <v>5797</v>
      </c>
      <c r="AQ1369" s="7" t="s">
        <v>62</v>
      </c>
      <c r="AR1369" s="7" t="s">
        <v>62</v>
      </c>
      <c r="AS1369" s="7" t="s">
        <v>70</v>
      </c>
      <c r="AT1369" s="7" t="s">
        <v>70</v>
      </c>
      <c r="AU1369" s="7" t="s">
        <v>5797</v>
      </c>
      <c r="AV1369" s="7" t="s">
        <v>70</v>
      </c>
      <c r="AW1369" s="7" t="s">
        <v>5797</v>
      </c>
      <c r="AX1369" s="12">
        <v>0</v>
      </c>
      <c r="AY1369" s="12">
        <v>0</v>
      </c>
      <c r="AZ1369" s="12">
        <v>0</v>
      </c>
      <c r="BA1369" s="12">
        <v>1</v>
      </c>
      <c r="BB1369" s="12">
        <v>1</v>
      </c>
      <c r="BC1369" s="12">
        <v>0</v>
      </c>
      <c r="BD1369" s="35">
        <v>1</v>
      </c>
      <c r="BE1369" s="12">
        <v>0</v>
      </c>
    </row>
    <row r="1370" spans="1:57" x14ac:dyDescent="0.35">
      <c r="A1370" s="7">
        <v>1369</v>
      </c>
      <c r="B1370" s="7">
        <v>1369</v>
      </c>
      <c r="C1370" s="7" t="s">
        <v>2957</v>
      </c>
      <c r="D1370" s="7" t="s">
        <v>2958</v>
      </c>
      <c r="E1370" s="13" t="s">
        <v>51</v>
      </c>
      <c r="F1370" s="7">
        <v>300</v>
      </c>
      <c r="G1370" s="7" t="s">
        <v>158</v>
      </c>
      <c r="H1370" s="7"/>
      <c r="I1370" s="14" t="s">
        <v>53</v>
      </c>
      <c r="J1370" s="13" t="s">
        <v>54</v>
      </c>
      <c r="K1370" s="7" t="s">
        <v>75</v>
      </c>
      <c r="L1370" s="7" t="s">
        <v>87</v>
      </c>
      <c r="M1370" s="7" t="s">
        <v>84</v>
      </c>
      <c r="N1370" s="7">
        <v>21</v>
      </c>
      <c r="O1370" s="7" t="s">
        <v>86</v>
      </c>
      <c r="P1370" s="7">
        <v>40</v>
      </c>
      <c r="Q1370" t="s">
        <v>7875</v>
      </c>
      <c r="R1370" s="7" t="s">
        <v>77</v>
      </c>
      <c r="S1370" s="14" t="s">
        <v>59</v>
      </c>
      <c r="T1370" t="b">
        <v>0</v>
      </c>
      <c r="U1370" s="7">
        <v>1630</v>
      </c>
      <c r="V1370" s="7">
        <v>17.100000000000001</v>
      </c>
      <c r="W1370" s="7">
        <v>26.62</v>
      </c>
      <c r="X1370" s="7">
        <v>0.40326659999999998</v>
      </c>
      <c r="Y1370" s="7">
        <v>2.6251199999999999</v>
      </c>
      <c r="Z1370" s="7">
        <v>5.3</v>
      </c>
      <c r="AA1370" s="7">
        <v>3.45</v>
      </c>
      <c r="AB1370" s="14">
        <v>3.69</v>
      </c>
      <c r="AC1370" s="17">
        <v>6.5728699999999998E-3</v>
      </c>
      <c r="AD1370" s="3">
        <v>0.99342699999999995</v>
      </c>
      <c r="AE1370" s="14" t="s">
        <v>197</v>
      </c>
      <c r="AF1370" s="13">
        <v>5</v>
      </c>
      <c r="AG1370" s="14">
        <v>5</v>
      </c>
      <c r="AH1370" s="13">
        <v>3</v>
      </c>
      <c r="AI1370" s="7">
        <v>3</v>
      </c>
      <c r="AJ1370" s="7">
        <v>0</v>
      </c>
      <c r="AK1370" s="7">
        <v>3</v>
      </c>
      <c r="AL1370" s="7">
        <v>3</v>
      </c>
      <c r="AM1370" s="14">
        <v>0</v>
      </c>
      <c r="AN1370" s="13">
        <v>2</v>
      </c>
      <c r="AO1370" s="14">
        <v>2</v>
      </c>
      <c r="AP1370" s="7" t="s">
        <v>64</v>
      </c>
      <c r="AQ1370" s="7" t="s">
        <v>62</v>
      </c>
      <c r="AR1370" s="7" t="s">
        <v>62</v>
      </c>
      <c r="AS1370" s="7" t="s">
        <v>70</v>
      </c>
      <c r="AT1370" s="7" t="s">
        <v>70</v>
      </c>
      <c r="AU1370" s="7" t="s">
        <v>66</v>
      </c>
      <c r="AV1370" s="7" t="s">
        <v>70</v>
      </c>
      <c r="AW1370" s="7" t="s">
        <v>70</v>
      </c>
      <c r="AX1370" s="12" t="s">
        <v>5797</v>
      </c>
      <c r="AY1370" s="12">
        <v>0</v>
      </c>
      <c r="AZ1370" s="12">
        <v>0</v>
      </c>
      <c r="BA1370" s="12">
        <v>1</v>
      </c>
      <c r="BB1370" s="12">
        <v>1</v>
      </c>
      <c r="BC1370" s="12">
        <v>0</v>
      </c>
      <c r="BD1370" s="35">
        <v>1</v>
      </c>
      <c r="BE1370" s="12" t="s">
        <v>5797</v>
      </c>
    </row>
    <row r="1371" spans="1:57" x14ac:dyDescent="0.35">
      <c r="A1371" s="7">
        <v>1370</v>
      </c>
      <c r="B1371" s="7">
        <v>1370</v>
      </c>
      <c r="C1371" s="7" t="s">
        <v>2959</v>
      </c>
      <c r="D1371" s="7" t="s">
        <v>2960</v>
      </c>
      <c r="E1371" s="13" t="s">
        <v>51</v>
      </c>
      <c r="F1371" s="7">
        <v>300</v>
      </c>
      <c r="G1371" s="7" t="s">
        <v>100</v>
      </c>
      <c r="H1371" s="7"/>
      <c r="I1371" s="14" t="s">
        <v>53</v>
      </c>
      <c r="J1371" s="13" t="s">
        <v>54</v>
      </c>
      <c r="K1371" s="7" t="s">
        <v>160</v>
      </c>
      <c r="L1371" s="7" t="s">
        <v>56</v>
      </c>
      <c r="M1371" s="7" t="s">
        <v>57</v>
      </c>
      <c r="N1371" s="7">
        <v>35</v>
      </c>
      <c r="O1371" s="7" t="s">
        <v>86</v>
      </c>
      <c r="P1371" s="7">
        <v>38</v>
      </c>
      <c r="Q1371" t="s">
        <v>7875</v>
      </c>
      <c r="R1371" s="7" t="s">
        <v>59</v>
      </c>
      <c r="S1371" s="14" t="s">
        <v>59</v>
      </c>
      <c r="T1371" t="b">
        <v>0</v>
      </c>
      <c r="U1371" s="7">
        <v>367</v>
      </c>
      <c r="V1371" s="7">
        <v>10.16</v>
      </c>
      <c r="W1371" s="7">
        <v>23.64</v>
      </c>
      <c r="X1371" s="7">
        <v>0.96986660000000002</v>
      </c>
      <c r="Y1371" s="7">
        <v>0.45362000000000002</v>
      </c>
      <c r="Z1371" s="7"/>
      <c r="AA1371" s="7"/>
      <c r="AB1371" s="14"/>
      <c r="AC1371" s="17">
        <v>3.9957600000000003E-2</v>
      </c>
      <c r="AD1371" s="3">
        <v>0.96004199999999995</v>
      </c>
      <c r="AE1371" s="14" t="s">
        <v>197</v>
      </c>
      <c r="AF1371" s="13">
        <v>5</v>
      </c>
      <c r="AG1371" s="14">
        <v>5</v>
      </c>
      <c r="AH1371" s="13">
        <v>3</v>
      </c>
      <c r="AI1371" s="7">
        <v>3</v>
      </c>
      <c r="AJ1371" s="7">
        <v>0</v>
      </c>
      <c r="AK1371" s="7">
        <v>3</v>
      </c>
      <c r="AL1371" s="7">
        <v>3</v>
      </c>
      <c r="AM1371" s="14">
        <v>0</v>
      </c>
      <c r="AN1371" s="13">
        <v>2</v>
      </c>
      <c r="AO1371" s="14">
        <v>2</v>
      </c>
      <c r="AP1371" s="7" t="s">
        <v>5797</v>
      </c>
      <c r="AQ1371" s="7" t="s">
        <v>62</v>
      </c>
      <c r="AR1371" s="7" t="s">
        <v>62</v>
      </c>
      <c r="AS1371" s="7" t="s">
        <v>70</v>
      </c>
      <c r="AT1371" s="7" t="s">
        <v>70</v>
      </c>
      <c r="AU1371" s="7" t="s">
        <v>66</v>
      </c>
      <c r="AV1371" s="7" t="s">
        <v>70</v>
      </c>
      <c r="AW1371" s="7" t="s">
        <v>5797</v>
      </c>
      <c r="AX1371" s="12">
        <v>0</v>
      </c>
      <c r="AY1371" s="12">
        <v>0</v>
      </c>
      <c r="AZ1371" s="12">
        <v>0</v>
      </c>
      <c r="BA1371" s="12">
        <v>1</v>
      </c>
      <c r="BB1371" s="12">
        <v>1</v>
      </c>
      <c r="BC1371" s="12">
        <v>0</v>
      </c>
      <c r="BD1371" s="35">
        <v>1</v>
      </c>
      <c r="BE1371" s="12">
        <v>0</v>
      </c>
    </row>
    <row r="1372" spans="1:57" x14ac:dyDescent="0.35">
      <c r="A1372" s="7">
        <v>1371</v>
      </c>
      <c r="B1372" s="7">
        <v>1371</v>
      </c>
      <c r="C1372" s="7" t="s">
        <v>2961</v>
      </c>
      <c r="D1372" s="7" t="s">
        <v>2962</v>
      </c>
      <c r="E1372" s="13" t="s">
        <v>51</v>
      </c>
      <c r="F1372" s="7">
        <v>300</v>
      </c>
      <c r="G1372" s="7" t="s">
        <v>158</v>
      </c>
      <c r="H1372" s="7"/>
      <c r="I1372" s="14" t="s">
        <v>53</v>
      </c>
      <c r="J1372" s="13" t="s">
        <v>54</v>
      </c>
      <c r="K1372" s="7" t="s">
        <v>75</v>
      </c>
      <c r="L1372" s="7" t="s">
        <v>87</v>
      </c>
      <c r="M1372" s="7" t="s">
        <v>57</v>
      </c>
      <c r="N1372" s="7">
        <v>18</v>
      </c>
      <c r="O1372" s="7" t="s">
        <v>109</v>
      </c>
      <c r="P1372" s="7">
        <v>38</v>
      </c>
      <c r="Q1372" t="s">
        <v>7875</v>
      </c>
      <c r="R1372" s="7" t="s">
        <v>113</v>
      </c>
      <c r="S1372" s="14" t="s">
        <v>56</v>
      </c>
      <c r="T1372" t="b">
        <v>0</v>
      </c>
      <c r="U1372" s="7">
        <v>1630</v>
      </c>
      <c r="V1372" s="7">
        <v>17.100000000000001</v>
      </c>
      <c r="W1372" s="7">
        <v>26.62</v>
      </c>
      <c r="X1372" s="7">
        <v>0.40326659999999998</v>
      </c>
      <c r="Y1372" s="7">
        <v>2.6251199999999999</v>
      </c>
      <c r="Z1372" s="7">
        <v>5.3</v>
      </c>
      <c r="AA1372" s="7">
        <v>3.45</v>
      </c>
      <c r="AB1372" s="14">
        <v>3.69</v>
      </c>
      <c r="AC1372" s="17">
        <v>1E-4</v>
      </c>
      <c r="AD1372" s="3">
        <v>0.99990000000000001</v>
      </c>
      <c r="AE1372" s="14" t="s">
        <v>197</v>
      </c>
      <c r="AF1372" s="13">
        <v>5</v>
      </c>
      <c r="AG1372" s="14">
        <v>4</v>
      </c>
      <c r="AH1372" s="13">
        <v>3</v>
      </c>
      <c r="AI1372" s="7">
        <v>3</v>
      </c>
      <c r="AJ1372" s="7">
        <v>0</v>
      </c>
      <c r="AK1372" s="7">
        <v>2</v>
      </c>
      <c r="AL1372" s="7">
        <v>2</v>
      </c>
      <c r="AM1372" s="14">
        <v>0</v>
      </c>
      <c r="AN1372" s="13">
        <v>2</v>
      </c>
      <c r="AO1372" s="14">
        <v>2</v>
      </c>
      <c r="AP1372" s="7" t="s">
        <v>66</v>
      </c>
      <c r="AQ1372" s="7" t="s">
        <v>62</v>
      </c>
      <c r="AR1372" s="7" t="s">
        <v>66</v>
      </c>
      <c r="AS1372" s="7" t="s">
        <v>70</v>
      </c>
      <c r="AT1372" s="7" t="s">
        <v>62</v>
      </c>
      <c r="AU1372" s="7" t="s">
        <v>66</v>
      </c>
      <c r="AV1372" s="7" t="s">
        <v>70</v>
      </c>
      <c r="AW1372" s="7" t="s">
        <v>70</v>
      </c>
      <c r="AX1372" s="12">
        <v>0</v>
      </c>
      <c r="AY1372" s="12">
        <v>0</v>
      </c>
      <c r="AZ1372" s="12">
        <v>0</v>
      </c>
      <c r="BA1372" s="12">
        <v>1</v>
      </c>
      <c r="BB1372" s="12">
        <v>1</v>
      </c>
      <c r="BC1372" s="12">
        <v>0</v>
      </c>
      <c r="BD1372" s="35">
        <v>1</v>
      </c>
      <c r="BE1372" s="12" t="s">
        <v>5797</v>
      </c>
    </row>
    <row r="1373" spans="1:57" x14ac:dyDescent="0.35">
      <c r="A1373" s="7">
        <v>1372</v>
      </c>
      <c r="B1373" s="7">
        <v>1372</v>
      </c>
      <c r="C1373" s="7" t="s">
        <v>2963</v>
      </c>
      <c r="D1373" s="7" t="s">
        <v>2964</v>
      </c>
      <c r="E1373" s="13" t="s">
        <v>51</v>
      </c>
      <c r="F1373" s="7">
        <v>300</v>
      </c>
      <c r="G1373" s="7" t="s">
        <v>158</v>
      </c>
      <c r="H1373" s="7"/>
      <c r="I1373" s="14" t="s">
        <v>53</v>
      </c>
      <c r="J1373" s="13" t="s">
        <v>54</v>
      </c>
      <c r="K1373" s="7" t="s">
        <v>75</v>
      </c>
      <c r="L1373" s="7" t="s">
        <v>87</v>
      </c>
      <c r="M1373" s="7" t="s">
        <v>57</v>
      </c>
      <c r="N1373" s="7">
        <v>13.1</v>
      </c>
      <c r="O1373" s="7" t="s">
        <v>109</v>
      </c>
      <c r="P1373" s="7">
        <v>36</v>
      </c>
      <c r="Q1373" t="s">
        <v>7875</v>
      </c>
      <c r="R1373" s="7" t="s">
        <v>113</v>
      </c>
      <c r="S1373" s="14" t="s">
        <v>59</v>
      </c>
      <c r="T1373" t="b">
        <v>0</v>
      </c>
      <c r="U1373" s="7">
        <v>1630</v>
      </c>
      <c r="V1373" s="7">
        <v>17.100000000000001</v>
      </c>
      <c r="W1373" s="7">
        <v>26.62</v>
      </c>
      <c r="X1373" s="7">
        <v>0.40326659999999998</v>
      </c>
      <c r="Y1373" s="7">
        <v>2.6251199999999999</v>
      </c>
      <c r="Z1373" s="7">
        <v>5.3</v>
      </c>
      <c r="AA1373" s="7">
        <v>3.45</v>
      </c>
      <c r="AB1373" s="14">
        <v>3.69</v>
      </c>
      <c r="AC1373" s="17">
        <v>1E-4</v>
      </c>
      <c r="AD1373" s="3">
        <v>0.99990000000000001</v>
      </c>
      <c r="AE1373" s="14" t="s">
        <v>197</v>
      </c>
      <c r="AF1373" s="13">
        <v>5</v>
      </c>
      <c r="AG1373" s="14">
        <v>4</v>
      </c>
      <c r="AH1373" s="13">
        <v>3</v>
      </c>
      <c r="AI1373" s="7">
        <v>3</v>
      </c>
      <c r="AJ1373" s="7">
        <v>0</v>
      </c>
      <c r="AK1373" s="7">
        <v>2</v>
      </c>
      <c r="AL1373" s="7">
        <v>2</v>
      </c>
      <c r="AM1373" s="14">
        <v>0</v>
      </c>
      <c r="AN1373" s="13">
        <v>2</v>
      </c>
      <c r="AO1373" s="14">
        <v>2</v>
      </c>
      <c r="AP1373" s="7" t="s">
        <v>66</v>
      </c>
      <c r="AQ1373" s="7" t="s">
        <v>62</v>
      </c>
      <c r="AR1373" s="7" t="s">
        <v>66</v>
      </c>
      <c r="AS1373" s="7" t="s">
        <v>70</v>
      </c>
      <c r="AT1373" s="7" t="s">
        <v>62</v>
      </c>
      <c r="AU1373" s="7" t="s">
        <v>66</v>
      </c>
      <c r="AV1373" s="7" t="s">
        <v>70</v>
      </c>
      <c r="AW1373" s="7" t="s">
        <v>70</v>
      </c>
      <c r="AX1373" s="12">
        <v>0</v>
      </c>
      <c r="AY1373" s="12">
        <v>0</v>
      </c>
      <c r="AZ1373" s="12">
        <v>0</v>
      </c>
      <c r="BA1373" s="12">
        <v>1</v>
      </c>
      <c r="BB1373" s="12">
        <v>1</v>
      </c>
      <c r="BC1373" s="12">
        <v>0</v>
      </c>
      <c r="BD1373" s="35">
        <v>1</v>
      </c>
      <c r="BE1373" s="12">
        <v>0</v>
      </c>
    </row>
    <row r="1374" spans="1:57" x14ac:dyDescent="0.35">
      <c r="A1374" s="7">
        <v>1373</v>
      </c>
      <c r="B1374" s="7">
        <v>1373</v>
      </c>
      <c r="C1374" s="7" t="s">
        <v>2965</v>
      </c>
      <c r="D1374" s="7" t="s">
        <v>2966</v>
      </c>
      <c r="E1374" s="13" t="s">
        <v>51</v>
      </c>
      <c r="F1374" s="7">
        <v>300</v>
      </c>
      <c r="G1374" s="7" t="s">
        <v>89</v>
      </c>
      <c r="H1374" s="7">
        <v>1000</v>
      </c>
      <c r="I1374" s="14" t="s">
        <v>53</v>
      </c>
      <c r="J1374" s="13" t="s">
        <v>54</v>
      </c>
      <c r="K1374" s="7" t="s">
        <v>117</v>
      </c>
      <c r="L1374" s="7" t="s">
        <v>56</v>
      </c>
      <c r="M1374" s="7" t="s">
        <v>57</v>
      </c>
      <c r="N1374" s="7">
        <v>18</v>
      </c>
      <c r="O1374" s="7" t="s">
        <v>86</v>
      </c>
      <c r="P1374" s="7">
        <v>47</v>
      </c>
      <c r="Q1374" t="s">
        <v>7875</v>
      </c>
      <c r="R1374" s="7" t="s">
        <v>59</v>
      </c>
      <c r="S1374" s="14" t="s">
        <v>59</v>
      </c>
      <c r="T1374" t="b">
        <v>0</v>
      </c>
      <c r="U1374" s="7">
        <v>1264</v>
      </c>
      <c r="V1374" s="7">
        <v>15.3</v>
      </c>
      <c r="W1374" s="7">
        <v>25.22</v>
      </c>
      <c r="X1374" s="7">
        <v>0.70000019999999996</v>
      </c>
      <c r="Y1374" s="7">
        <v>2.02502</v>
      </c>
      <c r="Z1374" s="7">
        <v>5.3</v>
      </c>
      <c r="AA1374" s="7">
        <v>2.96</v>
      </c>
      <c r="AB1374" s="14">
        <v>3.37</v>
      </c>
      <c r="AC1374" s="17">
        <v>1.1516800000000001E-2</v>
      </c>
      <c r="AD1374" s="3">
        <v>0.988483</v>
      </c>
      <c r="AE1374" s="14" t="s">
        <v>197</v>
      </c>
      <c r="AF1374" s="13">
        <v>5</v>
      </c>
      <c r="AG1374" s="14">
        <v>4</v>
      </c>
      <c r="AH1374" s="13">
        <v>3</v>
      </c>
      <c r="AI1374" s="7">
        <v>3</v>
      </c>
      <c r="AJ1374" s="7">
        <v>0</v>
      </c>
      <c r="AK1374" s="7">
        <v>2</v>
      </c>
      <c r="AL1374" s="7">
        <v>2</v>
      </c>
      <c r="AM1374" s="14">
        <v>0</v>
      </c>
      <c r="AN1374" s="13">
        <v>2</v>
      </c>
      <c r="AO1374" s="14">
        <v>2</v>
      </c>
      <c r="AP1374" s="7" t="s">
        <v>66</v>
      </c>
      <c r="AQ1374" s="7" t="s">
        <v>62</v>
      </c>
      <c r="AR1374" s="7" t="s">
        <v>66</v>
      </c>
      <c r="AS1374" s="7" t="s">
        <v>70</v>
      </c>
      <c r="AT1374" s="7" t="s">
        <v>62</v>
      </c>
      <c r="AU1374" s="7" t="s">
        <v>66</v>
      </c>
      <c r="AV1374" s="7" t="s">
        <v>70</v>
      </c>
      <c r="AW1374" s="7" t="s">
        <v>70</v>
      </c>
      <c r="AX1374" s="12">
        <v>0</v>
      </c>
      <c r="AY1374" s="12">
        <v>0</v>
      </c>
      <c r="AZ1374" s="12">
        <v>0</v>
      </c>
      <c r="BA1374" s="12">
        <v>1</v>
      </c>
      <c r="BB1374" s="12" t="s">
        <v>5797</v>
      </c>
      <c r="BC1374" s="12">
        <v>0</v>
      </c>
      <c r="BD1374" s="35" t="s">
        <v>5797</v>
      </c>
      <c r="BE1374" s="12">
        <v>1</v>
      </c>
    </row>
    <row r="1375" spans="1:57" x14ac:dyDescent="0.35">
      <c r="A1375" s="7">
        <v>1374</v>
      </c>
      <c r="B1375" s="7">
        <v>1374</v>
      </c>
      <c r="C1375" s="7" t="s">
        <v>2967</v>
      </c>
      <c r="D1375" s="7" t="s">
        <v>2968</v>
      </c>
      <c r="E1375" s="13" t="s">
        <v>51</v>
      </c>
      <c r="F1375" s="7">
        <v>300</v>
      </c>
      <c r="G1375" s="7" t="s">
        <v>697</v>
      </c>
      <c r="H1375" s="7"/>
      <c r="I1375" s="14" t="s">
        <v>53</v>
      </c>
      <c r="J1375" s="13" t="s">
        <v>54</v>
      </c>
      <c r="K1375" s="7" t="s">
        <v>75</v>
      </c>
      <c r="L1375" s="7" t="s">
        <v>87</v>
      </c>
      <c r="M1375" s="7" t="s">
        <v>57</v>
      </c>
      <c r="N1375" s="7">
        <v>24</v>
      </c>
      <c r="O1375" s="7" t="s">
        <v>109</v>
      </c>
      <c r="P1375" s="7">
        <v>37</v>
      </c>
      <c r="Q1375" t="s">
        <v>7875</v>
      </c>
      <c r="R1375" s="7" t="s">
        <v>113</v>
      </c>
      <c r="S1375" s="14" t="s">
        <v>113</v>
      </c>
      <c r="T1375" t="b">
        <v>0</v>
      </c>
      <c r="U1375" s="7">
        <v>670</v>
      </c>
      <c r="V1375" s="7">
        <v>19.96</v>
      </c>
      <c r="W1375" s="7">
        <v>29.6</v>
      </c>
      <c r="X1375" s="7">
        <v>0.83520020000000006</v>
      </c>
      <c r="Y1375" s="7">
        <v>0.97602</v>
      </c>
      <c r="Z1375" s="7">
        <v>6.5</v>
      </c>
      <c r="AA1375" s="7"/>
      <c r="AB1375" s="14">
        <v>2.76</v>
      </c>
      <c r="AC1375" s="17">
        <v>1E-4</v>
      </c>
      <c r="AD1375" s="3">
        <v>0.99990000000000001</v>
      </c>
      <c r="AE1375" s="14" t="s">
        <v>197</v>
      </c>
      <c r="AF1375" s="13">
        <v>5</v>
      </c>
      <c r="AG1375" s="14">
        <v>4</v>
      </c>
      <c r="AH1375" s="13">
        <v>3</v>
      </c>
      <c r="AI1375" s="7">
        <v>3</v>
      </c>
      <c r="AJ1375" s="7">
        <v>0</v>
      </c>
      <c r="AK1375" s="7">
        <v>2</v>
      </c>
      <c r="AL1375" s="7">
        <v>2</v>
      </c>
      <c r="AM1375" s="14">
        <v>0</v>
      </c>
      <c r="AN1375" s="13">
        <v>2</v>
      </c>
      <c r="AO1375" s="14">
        <v>2</v>
      </c>
      <c r="AP1375" s="7" t="s">
        <v>66</v>
      </c>
      <c r="AQ1375" s="7" t="s">
        <v>62</v>
      </c>
      <c r="AR1375" s="7" t="s">
        <v>66</v>
      </c>
      <c r="AS1375" s="7" t="s">
        <v>70</v>
      </c>
      <c r="AT1375" s="7" t="s">
        <v>62</v>
      </c>
      <c r="AU1375" s="7" t="s">
        <v>66</v>
      </c>
      <c r="AV1375" s="7" t="s">
        <v>70</v>
      </c>
      <c r="AW1375" s="7" t="s">
        <v>70</v>
      </c>
      <c r="AX1375" s="12">
        <v>0</v>
      </c>
      <c r="AY1375" s="12">
        <v>0</v>
      </c>
      <c r="AZ1375" s="12">
        <v>0</v>
      </c>
      <c r="BA1375" s="12">
        <v>1</v>
      </c>
      <c r="BB1375" s="12">
        <v>1</v>
      </c>
      <c r="BC1375" s="12">
        <v>0</v>
      </c>
      <c r="BD1375" s="35">
        <v>1</v>
      </c>
      <c r="BE1375" s="12">
        <v>0</v>
      </c>
    </row>
    <row r="1376" spans="1:57" x14ac:dyDescent="0.35">
      <c r="A1376" s="7">
        <v>1375</v>
      </c>
      <c r="B1376" s="7">
        <v>1375</v>
      </c>
      <c r="C1376" s="7" t="s">
        <v>2969</v>
      </c>
      <c r="D1376" s="7" t="s">
        <v>2970</v>
      </c>
      <c r="E1376" s="13" t="s">
        <v>51</v>
      </c>
      <c r="F1376" s="7">
        <v>300</v>
      </c>
      <c r="G1376" s="7" t="s">
        <v>100</v>
      </c>
      <c r="H1376" s="7"/>
      <c r="I1376" s="14" t="s">
        <v>53</v>
      </c>
      <c r="J1376" s="13" t="s">
        <v>54</v>
      </c>
      <c r="K1376" s="7" t="s">
        <v>160</v>
      </c>
      <c r="L1376" s="7" t="s">
        <v>56</v>
      </c>
      <c r="M1376" s="7" t="s">
        <v>57</v>
      </c>
      <c r="N1376" s="7">
        <v>38</v>
      </c>
      <c r="O1376" s="7" t="s">
        <v>86</v>
      </c>
      <c r="P1376" s="7">
        <v>46</v>
      </c>
      <c r="Q1376" t="s">
        <v>7875</v>
      </c>
      <c r="R1376" s="7" t="s">
        <v>59</v>
      </c>
      <c r="S1376" s="14" t="s">
        <v>59</v>
      </c>
      <c r="T1376" t="b">
        <v>0</v>
      </c>
      <c r="U1376" s="7">
        <v>280</v>
      </c>
      <c r="V1376" s="7">
        <v>11.72</v>
      </c>
      <c r="W1376" s="7">
        <v>26.84</v>
      </c>
      <c r="X1376" s="7">
        <v>1.2250686</v>
      </c>
      <c r="Y1376" s="7">
        <v>0.31672</v>
      </c>
      <c r="Z1376" s="7">
        <v>7.6</v>
      </c>
      <c r="AA1376" s="7">
        <v>5.18</v>
      </c>
      <c r="AB1376" s="14">
        <v>2.2799999999999998</v>
      </c>
      <c r="AC1376" s="17">
        <v>1.62916E-2</v>
      </c>
      <c r="AD1376" s="3">
        <v>0.98370800000000003</v>
      </c>
      <c r="AE1376" s="14" t="s">
        <v>197</v>
      </c>
      <c r="AF1376" s="13">
        <v>5</v>
      </c>
      <c r="AG1376" s="14">
        <v>5</v>
      </c>
      <c r="AH1376" s="13">
        <v>3</v>
      </c>
      <c r="AI1376" s="7">
        <v>2</v>
      </c>
      <c r="AJ1376" s="7">
        <v>1</v>
      </c>
      <c r="AK1376" s="7">
        <v>3</v>
      </c>
      <c r="AL1376" s="7">
        <v>2</v>
      </c>
      <c r="AM1376" s="14">
        <v>1</v>
      </c>
      <c r="AN1376" s="13">
        <v>2</v>
      </c>
      <c r="AO1376" s="14">
        <v>2</v>
      </c>
      <c r="AP1376" s="7" t="s">
        <v>5797</v>
      </c>
      <c r="AQ1376" s="7" t="s">
        <v>62</v>
      </c>
      <c r="AR1376" s="7" t="s">
        <v>62</v>
      </c>
      <c r="AS1376" s="7" t="s">
        <v>70</v>
      </c>
      <c r="AT1376" s="7" t="s">
        <v>63</v>
      </c>
      <c r="AU1376" s="7" t="s">
        <v>66</v>
      </c>
      <c r="AV1376" s="7" t="s">
        <v>70</v>
      </c>
      <c r="AW1376" s="7" t="s">
        <v>5797</v>
      </c>
      <c r="AX1376" s="12">
        <v>0</v>
      </c>
      <c r="AY1376" s="12">
        <v>0</v>
      </c>
      <c r="AZ1376" s="12">
        <v>0</v>
      </c>
      <c r="BA1376" s="12">
        <v>1</v>
      </c>
      <c r="BB1376" s="12">
        <v>1</v>
      </c>
      <c r="BC1376" s="12">
        <v>0</v>
      </c>
      <c r="BD1376" s="35">
        <v>1</v>
      </c>
      <c r="BE1376" s="12" t="s">
        <v>5797</v>
      </c>
    </row>
    <row r="1377" spans="1:57" x14ac:dyDescent="0.35">
      <c r="A1377" s="7">
        <v>1376</v>
      </c>
      <c r="B1377" s="7">
        <v>1376</v>
      </c>
      <c r="C1377" s="7" t="s">
        <v>2971</v>
      </c>
      <c r="D1377" s="7" t="s">
        <v>2972</v>
      </c>
      <c r="E1377" s="13" t="s">
        <v>51</v>
      </c>
      <c r="F1377" s="7">
        <v>300</v>
      </c>
      <c r="G1377" s="7" t="s">
        <v>101</v>
      </c>
      <c r="H1377" s="7"/>
      <c r="I1377" s="14" t="s">
        <v>53</v>
      </c>
      <c r="J1377" s="13" t="s">
        <v>82</v>
      </c>
      <c r="K1377" s="7" t="s">
        <v>83</v>
      </c>
      <c r="L1377" s="7" t="s">
        <v>56</v>
      </c>
      <c r="M1377" s="7" t="s">
        <v>84</v>
      </c>
      <c r="N1377" s="7">
        <v>47</v>
      </c>
      <c r="O1377" s="7" t="s">
        <v>58</v>
      </c>
      <c r="P1377" s="7">
        <v>46</v>
      </c>
      <c r="Q1377" t="s">
        <v>7875</v>
      </c>
      <c r="R1377" s="7" t="s">
        <v>113</v>
      </c>
      <c r="S1377" s="14" t="s">
        <v>56</v>
      </c>
      <c r="T1377" t="b">
        <v>0</v>
      </c>
      <c r="U1377" s="7">
        <v>75</v>
      </c>
      <c r="V1377" s="7">
        <v>10.93333</v>
      </c>
      <c r="W1377" s="7">
        <v>25.9</v>
      </c>
      <c r="X1377" s="7">
        <v>1.298664333333333</v>
      </c>
      <c r="Y1377" s="7">
        <v>0.1384333333333333</v>
      </c>
      <c r="Z1377" s="7">
        <v>7.2</v>
      </c>
      <c r="AA1377" s="7">
        <v>2.64</v>
      </c>
      <c r="AB1377" s="14">
        <v>2.87</v>
      </c>
      <c r="AC1377" s="17">
        <v>1.85261E-2</v>
      </c>
      <c r="AD1377" s="3">
        <v>0.98147399999999996</v>
      </c>
      <c r="AE1377" s="14" t="s">
        <v>197</v>
      </c>
      <c r="AF1377" s="13">
        <v>5</v>
      </c>
      <c r="AG1377" s="14">
        <v>4</v>
      </c>
      <c r="AH1377" s="13">
        <v>3</v>
      </c>
      <c r="AI1377" s="7">
        <v>3</v>
      </c>
      <c r="AJ1377" s="7">
        <v>0</v>
      </c>
      <c r="AK1377" s="7">
        <v>2</v>
      </c>
      <c r="AL1377" s="7">
        <v>2</v>
      </c>
      <c r="AM1377" s="14">
        <v>0</v>
      </c>
      <c r="AN1377" s="13">
        <v>2</v>
      </c>
      <c r="AO1377" s="14">
        <v>2</v>
      </c>
      <c r="AP1377" s="7" t="s">
        <v>66</v>
      </c>
      <c r="AQ1377" s="7" t="s">
        <v>62</v>
      </c>
      <c r="AR1377" s="7" t="s">
        <v>66</v>
      </c>
      <c r="AS1377" s="7" t="s">
        <v>70</v>
      </c>
      <c r="AT1377" s="7" t="s">
        <v>62</v>
      </c>
      <c r="AU1377" s="7" t="s">
        <v>66</v>
      </c>
      <c r="AV1377" s="7" t="s">
        <v>70</v>
      </c>
      <c r="AW1377" s="7" t="s">
        <v>70</v>
      </c>
      <c r="AX1377" s="12">
        <v>0</v>
      </c>
      <c r="AY1377" s="12">
        <v>0</v>
      </c>
      <c r="AZ1377" s="12">
        <v>0</v>
      </c>
      <c r="BA1377" s="12">
        <v>1</v>
      </c>
      <c r="BB1377" s="12">
        <v>1</v>
      </c>
      <c r="BC1377" s="12">
        <v>0</v>
      </c>
      <c r="BD1377" s="35" t="s">
        <v>5797</v>
      </c>
      <c r="BE1377" s="12">
        <v>1</v>
      </c>
    </row>
    <row r="1378" spans="1:57" x14ac:dyDescent="0.35">
      <c r="A1378" s="7">
        <v>1377</v>
      </c>
      <c r="B1378" s="7">
        <v>1377</v>
      </c>
      <c r="C1378" s="7" t="s">
        <v>2973</v>
      </c>
      <c r="D1378" s="7" t="s">
        <v>2974</v>
      </c>
      <c r="E1378" s="13" t="s">
        <v>51</v>
      </c>
      <c r="F1378" s="7">
        <v>300</v>
      </c>
      <c r="G1378" s="7" t="s">
        <v>101</v>
      </c>
      <c r="H1378" s="7"/>
      <c r="I1378" s="14" t="s">
        <v>53</v>
      </c>
      <c r="J1378" s="13" t="s">
        <v>82</v>
      </c>
      <c r="K1378" s="7" t="s">
        <v>134</v>
      </c>
      <c r="L1378" s="7" t="s">
        <v>56</v>
      </c>
      <c r="M1378" s="7" t="s">
        <v>57</v>
      </c>
      <c r="N1378" s="7">
        <v>38</v>
      </c>
      <c r="O1378" s="7" t="s">
        <v>58</v>
      </c>
      <c r="P1378" s="7">
        <v>34</v>
      </c>
      <c r="Q1378" t="s">
        <v>7874</v>
      </c>
      <c r="R1378" s="7" t="s">
        <v>59</v>
      </c>
      <c r="S1378" s="14" t="s">
        <v>59</v>
      </c>
      <c r="T1378" t="b">
        <v>0</v>
      </c>
      <c r="U1378" s="7">
        <v>687</v>
      </c>
      <c r="V1378" s="7">
        <v>8.1999999999999993</v>
      </c>
      <c r="W1378" s="7">
        <v>16.033329999999999</v>
      </c>
      <c r="X1378" s="7">
        <v>0.50155533333333346</v>
      </c>
      <c r="Y1378" s="7">
        <v>3.2052666666666672</v>
      </c>
      <c r="Z1378" s="7">
        <v>5.2</v>
      </c>
      <c r="AA1378" s="7">
        <v>1.73</v>
      </c>
      <c r="AB1378" s="14">
        <v>4.37</v>
      </c>
      <c r="AC1378" s="17">
        <v>2.3866800000000001E-2</v>
      </c>
      <c r="AD1378" s="3">
        <v>0.97613300000000003</v>
      </c>
      <c r="AE1378" s="14" t="s">
        <v>197</v>
      </c>
      <c r="AF1378" s="13">
        <v>5</v>
      </c>
      <c r="AG1378" s="14">
        <v>4</v>
      </c>
      <c r="AH1378" s="13">
        <v>3</v>
      </c>
      <c r="AI1378" s="7">
        <v>3</v>
      </c>
      <c r="AJ1378" s="7">
        <v>0</v>
      </c>
      <c r="AK1378" s="7">
        <v>2</v>
      </c>
      <c r="AL1378" s="7">
        <v>2</v>
      </c>
      <c r="AM1378" s="14">
        <v>0</v>
      </c>
      <c r="AN1378" s="13">
        <v>2</v>
      </c>
      <c r="AO1378" s="14">
        <v>2</v>
      </c>
      <c r="AP1378" s="7" t="s">
        <v>66</v>
      </c>
      <c r="AQ1378" s="7" t="s">
        <v>62</v>
      </c>
      <c r="AR1378" s="7" t="s">
        <v>66</v>
      </c>
      <c r="AS1378" s="7" t="s">
        <v>70</v>
      </c>
      <c r="AT1378" s="7" t="s">
        <v>62</v>
      </c>
      <c r="AU1378" s="7" t="s">
        <v>5797</v>
      </c>
      <c r="AV1378" s="7" t="s">
        <v>5797</v>
      </c>
      <c r="AW1378" s="7" t="s">
        <v>5797</v>
      </c>
      <c r="AX1378" s="12">
        <v>0</v>
      </c>
      <c r="AY1378" s="12">
        <v>0</v>
      </c>
      <c r="AZ1378" s="12">
        <v>0</v>
      </c>
      <c r="BA1378" s="12">
        <v>1</v>
      </c>
      <c r="BB1378" s="12">
        <v>1</v>
      </c>
      <c r="BC1378" s="12">
        <v>0</v>
      </c>
      <c r="BD1378" s="35">
        <v>1</v>
      </c>
      <c r="BE1378" s="12">
        <v>0</v>
      </c>
    </row>
    <row r="1379" spans="1:57" x14ac:dyDescent="0.35">
      <c r="A1379" s="7">
        <v>1378</v>
      </c>
      <c r="B1379" s="7">
        <v>1378</v>
      </c>
      <c r="C1379" s="7" t="s">
        <v>2975</v>
      </c>
      <c r="D1379" s="7" t="s">
        <v>2976</v>
      </c>
      <c r="E1379" s="13" t="s">
        <v>51</v>
      </c>
      <c r="F1379" s="7">
        <v>300</v>
      </c>
      <c r="G1379" s="7" t="s">
        <v>116</v>
      </c>
      <c r="H1379" s="7"/>
      <c r="I1379" s="14" t="s">
        <v>53</v>
      </c>
      <c r="J1379" s="13" t="s">
        <v>54</v>
      </c>
      <c r="K1379" s="7" t="s">
        <v>75</v>
      </c>
      <c r="L1379" s="7" t="s">
        <v>87</v>
      </c>
      <c r="M1379" s="7" t="s">
        <v>57</v>
      </c>
      <c r="N1379" s="7">
        <v>26.8</v>
      </c>
      <c r="O1379" s="7" t="s">
        <v>109</v>
      </c>
      <c r="P1379" s="7">
        <v>43</v>
      </c>
      <c r="Q1379" t="s">
        <v>7875</v>
      </c>
      <c r="R1379" s="7" t="s">
        <v>59</v>
      </c>
      <c r="S1379" s="14" t="s">
        <v>59</v>
      </c>
      <c r="T1379" t="b">
        <v>0</v>
      </c>
      <c r="U1379" s="7">
        <v>1593</v>
      </c>
      <c r="V1379" s="7">
        <v>18.62</v>
      </c>
      <c r="W1379" s="7">
        <v>28.48</v>
      </c>
      <c r="X1379" s="7">
        <v>0.64686679999999996</v>
      </c>
      <c r="Y1379" s="7">
        <v>2.3069199999999999</v>
      </c>
      <c r="Z1379" s="7">
        <v>6</v>
      </c>
      <c r="AA1379" s="7">
        <v>2.82</v>
      </c>
      <c r="AB1379" s="14">
        <v>3.53</v>
      </c>
      <c r="AC1379" s="17">
        <v>1E-4</v>
      </c>
      <c r="AD1379" s="3">
        <v>0.99990000000000001</v>
      </c>
      <c r="AE1379" s="14" t="s">
        <v>197</v>
      </c>
      <c r="AF1379" s="13">
        <v>5</v>
      </c>
      <c r="AG1379" s="14">
        <v>4</v>
      </c>
      <c r="AH1379" s="13">
        <v>3</v>
      </c>
      <c r="AI1379" s="7">
        <v>3</v>
      </c>
      <c r="AJ1379" s="7">
        <v>0</v>
      </c>
      <c r="AK1379" s="7">
        <v>2</v>
      </c>
      <c r="AL1379" s="7">
        <v>2</v>
      </c>
      <c r="AM1379" s="14">
        <v>0</v>
      </c>
      <c r="AN1379" s="13">
        <v>2</v>
      </c>
      <c r="AO1379" s="14">
        <v>2</v>
      </c>
      <c r="AP1379" s="7" t="s">
        <v>66</v>
      </c>
      <c r="AQ1379" s="7" t="s">
        <v>62</v>
      </c>
      <c r="AR1379" s="7" t="s">
        <v>66</v>
      </c>
      <c r="AS1379" s="7" t="s">
        <v>70</v>
      </c>
      <c r="AT1379" s="7" t="s">
        <v>62</v>
      </c>
      <c r="AU1379" s="7" t="s">
        <v>66</v>
      </c>
      <c r="AV1379" s="7" t="s">
        <v>70</v>
      </c>
      <c r="AW1379" s="7" t="s">
        <v>70</v>
      </c>
      <c r="AX1379" s="12">
        <v>0</v>
      </c>
      <c r="AY1379" s="12">
        <v>0</v>
      </c>
      <c r="AZ1379" s="12">
        <v>0</v>
      </c>
      <c r="BA1379" s="12" t="s">
        <v>5797</v>
      </c>
      <c r="BB1379" s="12">
        <v>1</v>
      </c>
      <c r="BC1379" s="12">
        <v>0</v>
      </c>
      <c r="BD1379" s="35" t="s">
        <v>5797</v>
      </c>
      <c r="BE1379" s="12">
        <v>1</v>
      </c>
    </row>
    <row r="1380" spans="1:57" x14ac:dyDescent="0.35">
      <c r="A1380" s="7">
        <v>1379</v>
      </c>
      <c r="B1380" s="7">
        <v>1379</v>
      </c>
      <c r="C1380" s="7" t="s">
        <v>2977</v>
      </c>
      <c r="D1380" s="7" t="s">
        <v>2978</v>
      </c>
      <c r="E1380" s="13" t="s">
        <v>51</v>
      </c>
      <c r="F1380" s="7">
        <v>300</v>
      </c>
      <c r="G1380" s="7" t="s">
        <v>158</v>
      </c>
      <c r="H1380" s="7"/>
      <c r="I1380" s="14" t="s">
        <v>53</v>
      </c>
      <c r="J1380" s="13" t="s">
        <v>54</v>
      </c>
      <c r="K1380" s="7" t="s">
        <v>92</v>
      </c>
      <c r="L1380" s="7" t="s">
        <v>56</v>
      </c>
      <c r="M1380" s="7" t="s">
        <v>57</v>
      </c>
      <c r="N1380" s="7">
        <v>23.3</v>
      </c>
      <c r="O1380" s="7" t="s">
        <v>58</v>
      </c>
      <c r="P1380" s="7">
        <v>39</v>
      </c>
      <c r="Q1380" t="s">
        <v>7875</v>
      </c>
      <c r="R1380" s="7" t="s">
        <v>59</v>
      </c>
      <c r="S1380" s="14" t="s">
        <v>59</v>
      </c>
      <c r="T1380" t="b">
        <v>0</v>
      </c>
      <c r="U1380" s="7">
        <v>1630</v>
      </c>
      <c r="V1380" s="7">
        <v>17.100000000000001</v>
      </c>
      <c r="W1380" s="7">
        <v>26.62</v>
      </c>
      <c r="X1380" s="7">
        <v>0.40326659999999998</v>
      </c>
      <c r="Y1380" s="7">
        <v>2.6251199999999999</v>
      </c>
      <c r="Z1380" s="7">
        <v>5.3</v>
      </c>
      <c r="AA1380" s="7">
        <v>3.45</v>
      </c>
      <c r="AB1380" s="14">
        <v>3.69</v>
      </c>
      <c r="AC1380" s="17">
        <v>6.0237499999999996E-3</v>
      </c>
      <c r="AD1380" s="3">
        <v>0.99397599999999997</v>
      </c>
      <c r="AE1380" s="14" t="s">
        <v>197</v>
      </c>
      <c r="AF1380" s="13">
        <v>5</v>
      </c>
      <c r="AG1380" s="14">
        <v>4</v>
      </c>
      <c r="AH1380" s="13">
        <v>3</v>
      </c>
      <c r="AI1380" s="7">
        <v>3</v>
      </c>
      <c r="AJ1380" s="7">
        <v>0</v>
      </c>
      <c r="AK1380" s="7">
        <v>2</v>
      </c>
      <c r="AL1380" s="7">
        <v>2</v>
      </c>
      <c r="AM1380" s="14">
        <v>0</v>
      </c>
      <c r="AN1380" s="13">
        <v>2</v>
      </c>
      <c r="AO1380" s="14">
        <v>2</v>
      </c>
      <c r="AP1380" s="7" t="s">
        <v>66</v>
      </c>
      <c r="AQ1380" s="7" t="s">
        <v>62</v>
      </c>
      <c r="AR1380" s="7" t="s">
        <v>66</v>
      </c>
      <c r="AS1380" s="7" t="s">
        <v>70</v>
      </c>
      <c r="AT1380" s="7" t="s">
        <v>62</v>
      </c>
      <c r="AU1380" s="7" t="s">
        <v>5797</v>
      </c>
      <c r="AV1380" s="7" t="s">
        <v>70</v>
      </c>
      <c r="AW1380" s="7" t="s">
        <v>70</v>
      </c>
      <c r="AX1380" s="12">
        <v>0</v>
      </c>
      <c r="AY1380" s="12">
        <v>0</v>
      </c>
      <c r="AZ1380" s="12">
        <v>0</v>
      </c>
      <c r="BA1380" s="12">
        <v>1</v>
      </c>
      <c r="BB1380" s="12">
        <v>1</v>
      </c>
      <c r="BC1380" s="12">
        <v>0</v>
      </c>
      <c r="BD1380" s="35" t="s">
        <v>5797</v>
      </c>
      <c r="BE1380" s="12">
        <v>1</v>
      </c>
    </row>
    <row r="1381" spans="1:57" x14ac:dyDescent="0.35">
      <c r="A1381" s="7">
        <v>1380</v>
      </c>
      <c r="B1381" s="7">
        <v>1380</v>
      </c>
      <c r="C1381" s="7" t="s">
        <v>2979</v>
      </c>
      <c r="D1381" s="7" t="s">
        <v>2980</v>
      </c>
      <c r="E1381" s="13" t="s">
        <v>51</v>
      </c>
      <c r="F1381" s="7">
        <v>300</v>
      </c>
      <c r="G1381" s="7" t="s">
        <v>158</v>
      </c>
      <c r="H1381" s="7"/>
      <c r="I1381" s="14" t="s">
        <v>53</v>
      </c>
      <c r="J1381" s="13" t="s">
        <v>54</v>
      </c>
      <c r="K1381" s="7" t="s">
        <v>106</v>
      </c>
      <c r="L1381" s="7" t="s">
        <v>56</v>
      </c>
      <c r="M1381" s="7" t="s">
        <v>57</v>
      </c>
      <c r="N1381" s="7">
        <v>24.6</v>
      </c>
      <c r="O1381" s="7" t="s">
        <v>109</v>
      </c>
      <c r="P1381" s="7">
        <v>39</v>
      </c>
      <c r="Q1381" t="s">
        <v>7875</v>
      </c>
      <c r="R1381" s="7" t="s">
        <v>59</v>
      </c>
      <c r="S1381" s="14" t="s">
        <v>59</v>
      </c>
      <c r="T1381" t="b">
        <v>0</v>
      </c>
      <c r="U1381" s="7">
        <v>1556</v>
      </c>
      <c r="V1381" s="7">
        <v>15.44</v>
      </c>
      <c r="W1381" s="7">
        <v>24.36</v>
      </c>
      <c r="X1381" s="7">
        <v>0.29260000000000003</v>
      </c>
      <c r="Y1381" s="7">
        <v>2.5916800000000002</v>
      </c>
      <c r="Z1381" s="7">
        <v>5.2</v>
      </c>
      <c r="AA1381" s="7">
        <v>3.61</v>
      </c>
      <c r="AB1381" s="14">
        <v>3.22</v>
      </c>
      <c r="AC1381" s="17">
        <v>1E-4</v>
      </c>
      <c r="AD1381" s="3">
        <v>0.99990000000000001</v>
      </c>
      <c r="AE1381" s="14" t="s">
        <v>197</v>
      </c>
      <c r="AF1381" s="13">
        <v>5</v>
      </c>
      <c r="AG1381" s="14">
        <v>4</v>
      </c>
      <c r="AH1381" s="13">
        <v>3</v>
      </c>
      <c r="AI1381" s="7">
        <v>3</v>
      </c>
      <c r="AJ1381" s="7">
        <v>0</v>
      </c>
      <c r="AK1381" s="7">
        <v>2</v>
      </c>
      <c r="AL1381" s="7">
        <v>2</v>
      </c>
      <c r="AM1381" s="14">
        <v>0</v>
      </c>
      <c r="AN1381" s="13">
        <v>2</v>
      </c>
      <c r="AO1381" s="14">
        <v>2</v>
      </c>
      <c r="AP1381" s="7" t="s">
        <v>66</v>
      </c>
      <c r="AQ1381" s="7" t="s">
        <v>62</v>
      </c>
      <c r="AR1381" s="7" t="s">
        <v>66</v>
      </c>
      <c r="AS1381" s="7" t="s">
        <v>70</v>
      </c>
      <c r="AT1381" s="7" t="s">
        <v>62</v>
      </c>
      <c r="AU1381" s="7" t="s">
        <v>66</v>
      </c>
      <c r="AV1381" s="7" t="s">
        <v>70</v>
      </c>
      <c r="AW1381" s="7" t="s">
        <v>70</v>
      </c>
      <c r="AX1381" s="12">
        <v>0</v>
      </c>
      <c r="AY1381" s="12">
        <v>0</v>
      </c>
      <c r="AZ1381" s="12">
        <v>0</v>
      </c>
      <c r="BA1381" s="12">
        <v>1</v>
      </c>
      <c r="BB1381" s="12">
        <v>1</v>
      </c>
      <c r="BC1381" s="12">
        <v>0</v>
      </c>
      <c r="BD1381" s="35">
        <v>0</v>
      </c>
      <c r="BE1381" s="12">
        <v>1</v>
      </c>
    </row>
    <row r="1382" spans="1:57" x14ac:dyDescent="0.35">
      <c r="A1382" s="7">
        <v>1381</v>
      </c>
      <c r="B1382" s="7">
        <v>1381</v>
      </c>
      <c r="C1382" s="7" t="s">
        <v>2981</v>
      </c>
      <c r="D1382" s="7" t="s">
        <v>2982</v>
      </c>
      <c r="E1382" s="13" t="s">
        <v>51</v>
      </c>
      <c r="F1382" s="7">
        <v>300</v>
      </c>
      <c r="G1382" s="7" t="s">
        <v>116</v>
      </c>
      <c r="H1382" s="7"/>
      <c r="I1382" s="14" t="s">
        <v>53</v>
      </c>
      <c r="J1382" s="13" t="s">
        <v>54</v>
      </c>
      <c r="K1382" s="7" t="s">
        <v>75</v>
      </c>
      <c r="L1382" s="7" t="s">
        <v>87</v>
      </c>
      <c r="M1382" s="7" t="s">
        <v>57</v>
      </c>
      <c r="N1382" s="7">
        <v>23.2</v>
      </c>
      <c r="O1382" s="7" t="s">
        <v>109</v>
      </c>
      <c r="P1382" s="7">
        <v>38</v>
      </c>
      <c r="Q1382" t="s">
        <v>7875</v>
      </c>
      <c r="R1382" s="7" t="s">
        <v>113</v>
      </c>
      <c r="S1382" s="14" t="s">
        <v>113</v>
      </c>
      <c r="T1382" t="b">
        <v>0</v>
      </c>
      <c r="U1382" s="7">
        <v>1592</v>
      </c>
      <c r="V1382" s="7">
        <v>21.46</v>
      </c>
      <c r="W1382" s="7">
        <v>30.86</v>
      </c>
      <c r="X1382" s="7">
        <v>0.73839979999999994</v>
      </c>
      <c r="Y1382" s="7">
        <v>2.37778</v>
      </c>
      <c r="Z1382" s="7">
        <v>6.1</v>
      </c>
      <c r="AA1382" s="7">
        <v>3.77</v>
      </c>
      <c r="AB1382" s="14">
        <v>3.41</v>
      </c>
      <c r="AC1382" s="17">
        <v>1E-4</v>
      </c>
      <c r="AD1382" s="3">
        <v>0.99990000000000001</v>
      </c>
      <c r="AE1382" s="14" t="s">
        <v>197</v>
      </c>
      <c r="AF1382" s="13">
        <v>5</v>
      </c>
      <c r="AG1382" s="14">
        <v>4</v>
      </c>
      <c r="AH1382" s="13">
        <v>3</v>
      </c>
      <c r="AI1382" s="7">
        <v>3</v>
      </c>
      <c r="AJ1382" s="7">
        <v>0</v>
      </c>
      <c r="AK1382" s="7">
        <v>2</v>
      </c>
      <c r="AL1382" s="7">
        <v>2</v>
      </c>
      <c r="AM1382" s="14">
        <v>0</v>
      </c>
      <c r="AN1382" s="13">
        <v>2</v>
      </c>
      <c r="AO1382" s="14">
        <v>2</v>
      </c>
      <c r="AP1382" s="7" t="s">
        <v>66</v>
      </c>
      <c r="AQ1382" s="7" t="s">
        <v>62</v>
      </c>
      <c r="AR1382" s="7" t="s">
        <v>66</v>
      </c>
      <c r="AS1382" s="7" t="s">
        <v>70</v>
      </c>
      <c r="AT1382" s="7" t="s">
        <v>62</v>
      </c>
      <c r="AU1382" s="7" t="s">
        <v>5797</v>
      </c>
      <c r="AV1382" s="7" t="s">
        <v>70</v>
      </c>
      <c r="AW1382" s="7" t="s">
        <v>70</v>
      </c>
      <c r="AX1382" s="12">
        <v>0</v>
      </c>
      <c r="AY1382" s="12">
        <v>0</v>
      </c>
      <c r="AZ1382" s="12">
        <v>0</v>
      </c>
      <c r="BA1382" s="12">
        <v>1</v>
      </c>
      <c r="BB1382" s="12">
        <v>1</v>
      </c>
      <c r="BC1382" s="12">
        <v>0</v>
      </c>
      <c r="BD1382" s="35">
        <v>1</v>
      </c>
      <c r="BE1382" s="12">
        <v>0</v>
      </c>
    </row>
    <row r="1383" spans="1:57" x14ac:dyDescent="0.35">
      <c r="A1383" s="7">
        <v>1382</v>
      </c>
      <c r="B1383" s="7">
        <v>1382</v>
      </c>
      <c r="C1383" s="7" t="s">
        <v>2983</v>
      </c>
      <c r="D1383" s="7" t="s">
        <v>2984</v>
      </c>
      <c r="E1383" s="13" t="s">
        <v>51</v>
      </c>
      <c r="F1383" s="7">
        <v>300</v>
      </c>
      <c r="G1383" s="7" t="s">
        <v>89</v>
      </c>
      <c r="H1383" s="7">
        <v>1900</v>
      </c>
      <c r="I1383" s="14" t="s">
        <v>53</v>
      </c>
      <c r="J1383" s="13" t="s">
        <v>54</v>
      </c>
      <c r="K1383" s="7" t="s">
        <v>117</v>
      </c>
      <c r="L1383" s="7" t="s">
        <v>87</v>
      </c>
      <c r="M1383" s="7" t="s">
        <v>57</v>
      </c>
      <c r="N1383" s="7">
        <v>30.4</v>
      </c>
      <c r="O1383" s="7" t="s">
        <v>86</v>
      </c>
      <c r="P1383" s="7">
        <v>57</v>
      </c>
      <c r="Q1383" t="s">
        <v>7897</v>
      </c>
      <c r="R1383" s="7" t="s">
        <v>59</v>
      </c>
      <c r="S1383" s="14" t="s">
        <v>59</v>
      </c>
      <c r="T1383" t="b">
        <v>0</v>
      </c>
      <c r="U1383" s="7">
        <v>1031</v>
      </c>
      <c r="V1383" s="7">
        <v>15.26</v>
      </c>
      <c r="W1383" s="7">
        <v>24.38</v>
      </c>
      <c r="X1383" s="7">
        <v>0.63680019999999993</v>
      </c>
      <c r="Y1383" s="7">
        <v>1.78372</v>
      </c>
      <c r="Z1383" s="7">
        <v>4.8</v>
      </c>
      <c r="AA1383" s="7">
        <v>3.22</v>
      </c>
      <c r="AB1383" s="14">
        <v>3.12</v>
      </c>
      <c r="AC1383" s="17">
        <v>2.8448000000000001E-2</v>
      </c>
      <c r="AD1383" s="3">
        <v>0.97155199999999997</v>
      </c>
      <c r="AE1383" s="14" t="s">
        <v>197</v>
      </c>
      <c r="AF1383" s="13">
        <v>5</v>
      </c>
      <c r="AG1383" s="14">
        <v>5</v>
      </c>
      <c r="AH1383" s="13">
        <v>3</v>
      </c>
      <c r="AI1383" s="7">
        <v>3</v>
      </c>
      <c r="AJ1383" s="7">
        <v>0</v>
      </c>
      <c r="AK1383" s="7">
        <v>3</v>
      </c>
      <c r="AL1383" s="7">
        <v>3</v>
      </c>
      <c r="AM1383" s="14">
        <v>0</v>
      </c>
      <c r="AN1383" s="13">
        <v>2</v>
      </c>
      <c r="AO1383" s="14">
        <v>2</v>
      </c>
      <c r="AP1383" s="7" t="s">
        <v>5797</v>
      </c>
      <c r="AQ1383" s="7" t="s">
        <v>62</v>
      </c>
      <c r="AR1383" s="7" t="s">
        <v>62</v>
      </c>
      <c r="AS1383" s="7" t="s">
        <v>5797</v>
      </c>
      <c r="AT1383" s="7" t="s">
        <v>70</v>
      </c>
      <c r="AU1383" s="7" t="s">
        <v>66</v>
      </c>
      <c r="AV1383" s="7" t="s">
        <v>70</v>
      </c>
      <c r="AW1383" s="7" t="s">
        <v>70</v>
      </c>
      <c r="AX1383" s="12">
        <v>0</v>
      </c>
      <c r="AY1383" s="12">
        <v>0</v>
      </c>
      <c r="AZ1383" s="12">
        <v>0</v>
      </c>
      <c r="BA1383" s="12">
        <v>1</v>
      </c>
      <c r="BB1383" s="12">
        <v>1</v>
      </c>
      <c r="BC1383" s="12">
        <v>0</v>
      </c>
      <c r="BD1383" s="35" t="s">
        <v>5797</v>
      </c>
      <c r="BE1383" s="12">
        <v>1</v>
      </c>
    </row>
    <row r="1384" spans="1:57" x14ac:dyDescent="0.35">
      <c r="A1384" s="7">
        <v>1383</v>
      </c>
      <c r="B1384" s="7">
        <v>1383</v>
      </c>
      <c r="C1384" s="7" t="s">
        <v>2985</v>
      </c>
      <c r="D1384" s="7" t="s">
        <v>2986</v>
      </c>
      <c r="E1384" s="13" t="s">
        <v>51</v>
      </c>
      <c r="F1384" s="7">
        <v>300</v>
      </c>
      <c r="G1384" s="7" t="s">
        <v>100</v>
      </c>
      <c r="H1384" s="7"/>
      <c r="I1384" s="14" t="s">
        <v>53</v>
      </c>
      <c r="J1384" s="13" t="s">
        <v>54</v>
      </c>
      <c r="K1384" s="7" t="s">
        <v>83</v>
      </c>
      <c r="L1384" s="7" t="s">
        <v>56</v>
      </c>
      <c r="M1384" s="7" t="s">
        <v>57</v>
      </c>
      <c r="N1384" s="7">
        <v>20.6</v>
      </c>
      <c r="O1384" s="7" t="s">
        <v>58</v>
      </c>
      <c r="P1384" s="7">
        <v>34</v>
      </c>
      <c r="Q1384" t="s">
        <v>7875</v>
      </c>
      <c r="R1384" s="7" t="s">
        <v>59</v>
      </c>
      <c r="S1384" s="14" t="s">
        <v>59</v>
      </c>
      <c r="T1384" t="b">
        <v>0</v>
      </c>
      <c r="U1384" s="7">
        <v>847</v>
      </c>
      <c r="V1384" s="7">
        <v>17.7</v>
      </c>
      <c r="W1384" s="7">
        <v>30.08</v>
      </c>
      <c r="X1384" s="7">
        <v>1.0980665999999999</v>
      </c>
      <c r="Y1384" s="7">
        <v>1.1405799999999999</v>
      </c>
      <c r="Z1384" s="7">
        <v>6.5</v>
      </c>
      <c r="AA1384" s="7">
        <v>5.0999999999999996</v>
      </c>
      <c r="AB1384" s="14">
        <v>2.52</v>
      </c>
      <c r="AC1384" s="17">
        <v>1E-4</v>
      </c>
      <c r="AD1384" s="3">
        <v>0.99990000000000001</v>
      </c>
      <c r="AE1384" s="14" t="s">
        <v>197</v>
      </c>
      <c r="AF1384" s="13">
        <v>5</v>
      </c>
      <c r="AG1384" s="14">
        <v>4</v>
      </c>
      <c r="AH1384" s="13">
        <v>3</v>
      </c>
      <c r="AI1384" s="7">
        <v>3</v>
      </c>
      <c r="AJ1384" s="7">
        <v>0</v>
      </c>
      <c r="AK1384" s="7">
        <v>2</v>
      </c>
      <c r="AL1384" s="7">
        <v>2</v>
      </c>
      <c r="AM1384" s="14">
        <v>0</v>
      </c>
      <c r="AN1384" s="13">
        <v>2</v>
      </c>
      <c r="AO1384" s="14">
        <v>2</v>
      </c>
      <c r="AP1384" s="7" t="s">
        <v>66</v>
      </c>
      <c r="AQ1384" s="7" t="s">
        <v>62</v>
      </c>
      <c r="AR1384" s="7" t="s">
        <v>66</v>
      </c>
      <c r="AS1384" s="7" t="s">
        <v>70</v>
      </c>
      <c r="AT1384" s="7" t="s">
        <v>62</v>
      </c>
      <c r="AU1384" s="7" t="s">
        <v>66</v>
      </c>
      <c r="AV1384" s="7" t="s">
        <v>70</v>
      </c>
      <c r="AW1384" s="7" t="s">
        <v>70</v>
      </c>
      <c r="AX1384" s="12">
        <v>0</v>
      </c>
      <c r="AY1384" s="12" t="s">
        <v>5797</v>
      </c>
      <c r="AZ1384" s="12">
        <v>0</v>
      </c>
      <c r="BA1384" s="12" t="s">
        <v>5797</v>
      </c>
      <c r="BB1384" s="12">
        <v>1</v>
      </c>
      <c r="BC1384" s="12">
        <v>0</v>
      </c>
      <c r="BD1384" s="35">
        <v>1</v>
      </c>
      <c r="BE1384" s="12">
        <v>1</v>
      </c>
    </row>
    <row r="1385" spans="1:57" x14ac:dyDescent="0.35">
      <c r="A1385" s="7">
        <v>1384</v>
      </c>
      <c r="B1385" s="7">
        <v>1384</v>
      </c>
      <c r="C1385" s="7" t="s">
        <v>2987</v>
      </c>
      <c r="D1385" s="7" t="s">
        <v>2988</v>
      </c>
      <c r="E1385" s="13" t="s">
        <v>51</v>
      </c>
      <c r="F1385" s="7">
        <v>300</v>
      </c>
      <c r="G1385" s="7" t="s">
        <v>173</v>
      </c>
      <c r="H1385" s="7">
        <v>610</v>
      </c>
      <c r="I1385" s="14" t="s">
        <v>53</v>
      </c>
      <c r="J1385" s="13" t="s">
        <v>54</v>
      </c>
      <c r="K1385" s="7" t="s">
        <v>117</v>
      </c>
      <c r="L1385" s="7" t="s">
        <v>56</v>
      </c>
      <c r="M1385" s="7" t="s">
        <v>57</v>
      </c>
      <c r="N1385" s="7">
        <v>23</v>
      </c>
      <c r="O1385" s="7" t="s">
        <v>86</v>
      </c>
      <c r="P1385" s="7">
        <v>33</v>
      </c>
      <c r="Q1385" t="s">
        <v>7881</v>
      </c>
      <c r="R1385" s="7" t="s">
        <v>59</v>
      </c>
      <c r="S1385" s="14" t="s">
        <v>59</v>
      </c>
      <c r="T1385" t="b">
        <v>0</v>
      </c>
      <c r="U1385" s="7">
        <v>1016</v>
      </c>
      <c r="V1385" s="7">
        <v>17.32</v>
      </c>
      <c r="W1385" s="7">
        <v>28.78</v>
      </c>
      <c r="X1385" s="7">
        <v>0.73153360000000001</v>
      </c>
      <c r="Y1385" s="7">
        <v>1.3766799999999999</v>
      </c>
      <c r="Z1385" s="7">
        <v>6.6</v>
      </c>
      <c r="AA1385" s="7">
        <v>3.12</v>
      </c>
      <c r="AB1385" s="14">
        <v>3.19</v>
      </c>
      <c r="AC1385" s="17">
        <v>1E-4</v>
      </c>
      <c r="AD1385" s="3">
        <v>0.99990000000000001</v>
      </c>
      <c r="AE1385" s="14" t="s">
        <v>197</v>
      </c>
      <c r="AF1385" s="13">
        <v>5</v>
      </c>
      <c r="AG1385" s="14">
        <v>4</v>
      </c>
      <c r="AH1385" s="13">
        <v>3</v>
      </c>
      <c r="AI1385" s="7">
        <v>3</v>
      </c>
      <c r="AJ1385" s="7">
        <v>0</v>
      </c>
      <c r="AK1385" s="7">
        <v>2</v>
      </c>
      <c r="AL1385" s="7">
        <v>2</v>
      </c>
      <c r="AM1385" s="14">
        <v>0</v>
      </c>
      <c r="AN1385" s="13">
        <v>2</v>
      </c>
      <c r="AO1385" s="14">
        <v>2</v>
      </c>
      <c r="AP1385" s="7" t="s">
        <v>66</v>
      </c>
      <c r="AQ1385" s="7" t="s">
        <v>62</v>
      </c>
      <c r="AR1385" s="7" t="s">
        <v>66</v>
      </c>
      <c r="AS1385" s="7" t="s">
        <v>70</v>
      </c>
      <c r="AT1385" s="7" t="s">
        <v>62</v>
      </c>
      <c r="AU1385" s="7" t="s">
        <v>66</v>
      </c>
      <c r="AV1385" s="7" t="s">
        <v>70</v>
      </c>
      <c r="AW1385" s="7" t="s">
        <v>70</v>
      </c>
      <c r="AX1385" s="12">
        <v>0</v>
      </c>
      <c r="AY1385" s="12">
        <v>0</v>
      </c>
      <c r="AZ1385" s="12">
        <v>0</v>
      </c>
      <c r="BA1385" s="12" t="s">
        <v>5797</v>
      </c>
      <c r="BB1385" s="12">
        <v>1</v>
      </c>
      <c r="BC1385" s="12">
        <v>0</v>
      </c>
      <c r="BD1385" s="35">
        <v>1</v>
      </c>
      <c r="BE1385" s="12" t="s">
        <v>5797</v>
      </c>
    </row>
    <row r="1386" spans="1:57" x14ac:dyDescent="0.35">
      <c r="A1386" s="7">
        <v>1385</v>
      </c>
      <c r="B1386" s="7">
        <v>1385</v>
      </c>
      <c r="C1386" s="7" t="s">
        <v>2989</v>
      </c>
      <c r="D1386" s="7" t="s">
        <v>2990</v>
      </c>
      <c r="E1386" s="13" t="s">
        <v>51</v>
      </c>
      <c r="F1386" s="7">
        <v>300</v>
      </c>
      <c r="G1386" s="7" t="s">
        <v>116</v>
      </c>
      <c r="H1386" s="7"/>
      <c r="I1386" s="14" t="s">
        <v>53</v>
      </c>
      <c r="J1386" s="13" t="s">
        <v>54</v>
      </c>
      <c r="K1386" s="7" t="s">
        <v>75</v>
      </c>
      <c r="L1386" s="7" t="s">
        <v>56</v>
      </c>
      <c r="M1386" s="7" t="s">
        <v>57</v>
      </c>
      <c r="N1386" s="7">
        <v>27</v>
      </c>
      <c r="O1386" s="7" t="s">
        <v>109</v>
      </c>
      <c r="P1386" s="7">
        <v>33</v>
      </c>
      <c r="Q1386" t="s">
        <v>7875</v>
      </c>
      <c r="R1386" s="7" t="s">
        <v>59</v>
      </c>
      <c r="S1386" s="14" t="s">
        <v>56</v>
      </c>
      <c r="T1386" t="b">
        <v>0</v>
      </c>
      <c r="U1386" s="7">
        <v>1671</v>
      </c>
      <c r="V1386" s="7">
        <v>20.94</v>
      </c>
      <c r="W1386" s="7">
        <v>30.34</v>
      </c>
      <c r="X1386" s="7">
        <v>0.68193340000000002</v>
      </c>
      <c r="Y1386" s="7">
        <v>2.4846400000000002</v>
      </c>
      <c r="Z1386" s="7">
        <v>5.8</v>
      </c>
      <c r="AA1386" s="7">
        <v>3.55</v>
      </c>
      <c r="AB1386" s="14">
        <v>3.09</v>
      </c>
      <c r="AC1386" s="17">
        <v>3.1527399999999997E-2</v>
      </c>
      <c r="AD1386" s="3">
        <v>0.96847300000000003</v>
      </c>
      <c r="AE1386" s="14" t="s">
        <v>197</v>
      </c>
      <c r="AF1386" s="13">
        <v>5</v>
      </c>
      <c r="AG1386" s="14">
        <v>5</v>
      </c>
      <c r="AH1386" s="13">
        <v>3</v>
      </c>
      <c r="AI1386" s="7">
        <v>3</v>
      </c>
      <c r="AJ1386" s="7">
        <v>0</v>
      </c>
      <c r="AK1386" s="7">
        <v>3</v>
      </c>
      <c r="AL1386" s="7">
        <v>3</v>
      </c>
      <c r="AM1386" s="14">
        <v>0</v>
      </c>
      <c r="AN1386" s="13">
        <v>2</v>
      </c>
      <c r="AO1386" s="14">
        <v>2</v>
      </c>
      <c r="AP1386" s="7" t="s">
        <v>5797</v>
      </c>
      <c r="AQ1386" s="7" t="s">
        <v>62</v>
      </c>
      <c r="AR1386" s="7" t="s">
        <v>62</v>
      </c>
      <c r="AS1386" s="7" t="s">
        <v>70</v>
      </c>
      <c r="AT1386" s="7" t="s">
        <v>70</v>
      </c>
      <c r="AU1386" s="7" t="s">
        <v>66</v>
      </c>
      <c r="AV1386" s="7" t="s">
        <v>70</v>
      </c>
      <c r="AW1386" s="7" t="s">
        <v>5797</v>
      </c>
      <c r="AX1386" s="12">
        <v>0</v>
      </c>
      <c r="AY1386" s="12">
        <v>0</v>
      </c>
      <c r="AZ1386" s="12">
        <v>0</v>
      </c>
      <c r="BA1386" s="12">
        <v>1</v>
      </c>
      <c r="BB1386" s="12">
        <v>1</v>
      </c>
      <c r="BC1386" s="12">
        <v>0</v>
      </c>
      <c r="BD1386" s="35">
        <v>1</v>
      </c>
      <c r="BE1386" s="12">
        <v>0</v>
      </c>
    </row>
    <row r="1387" spans="1:57" x14ac:dyDescent="0.35">
      <c r="A1387" s="7">
        <v>1386</v>
      </c>
      <c r="B1387" s="7">
        <v>1386</v>
      </c>
      <c r="C1387" s="7" t="s">
        <v>2991</v>
      </c>
      <c r="D1387" s="7" t="s">
        <v>2992</v>
      </c>
      <c r="E1387" s="13" t="s">
        <v>51</v>
      </c>
      <c r="F1387" s="7">
        <v>300</v>
      </c>
      <c r="G1387" s="7" t="s">
        <v>177</v>
      </c>
      <c r="H1387" s="7"/>
      <c r="I1387" s="14" t="s">
        <v>53</v>
      </c>
      <c r="J1387" s="13" t="s">
        <v>54</v>
      </c>
      <c r="K1387" s="7" t="s">
        <v>75</v>
      </c>
      <c r="L1387" s="7" t="s">
        <v>87</v>
      </c>
      <c r="M1387" s="7" t="s">
        <v>57</v>
      </c>
      <c r="N1387" s="7">
        <v>22.5</v>
      </c>
      <c r="O1387" s="7" t="s">
        <v>86</v>
      </c>
      <c r="P1387" s="7">
        <v>43</v>
      </c>
      <c r="Q1387" t="s">
        <v>7881</v>
      </c>
      <c r="R1387" s="7" t="s">
        <v>113</v>
      </c>
      <c r="S1387" s="14" t="s">
        <v>59</v>
      </c>
      <c r="T1387" t="b">
        <v>0</v>
      </c>
      <c r="U1387" s="7">
        <v>1562</v>
      </c>
      <c r="V1387" s="7">
        <v>16.88</v>
      </c>
      <c r="W1387" s="7">
        <v>25.5</v>
      </c>
      <c r="X1387" s="7">
        <v>0.57546659999999994</v>
      </c>
      <c r="Y1387" s="7">
        <v>3.41228</v>
      </c>
      <c r="Z1387" s="7">
        <v>5.3</v>
      </c>
      <c r="AA1387" s="7">
        <v>3.87</v>
      </c>
      <c r="AB1387" s="14">
        <v>3.58</v>
      </c>
      <c r="AC1387" s="17">
        <v>1E-4</v>
      </c>
      <c r="AD1387" s="3">
        <v>0.99990000000000001</v>
      </c>
      <c r="AE1387" s="14" t="s">
        <v>197</v>
      </c>
      <c r="AF1387" s="13">
        <v>5</v>
      </c>
      <c r="AG1387" s="14">
        <v>4</v>
      </c>
      <c r="AH1387" s="13">
        <v>3</v>
      </c>
      <c r="AI1387" s="7">
        <v>3</v>
      </c>
      <c r="AJ1387" s="7">
        <v>0</v>
      </c>
      <c r="AK1387" s="7">
        <v>2</v>
      </c>
      <c r="AL1387" s="7">
        <v>2</v>
      </c>
      <c r="AM1387" s="14">
        <v>0</v>
      </c>
      <c r="AN1387" s="13">
        <v>2</v>
      </c>
      <c r="AO1387" s="14">
        <v>2</v>
      </c>
      <c r="AP1387" s="7" t="s">
        <v>66</v>
      </c>
      <c r="AQ1387" s="7" t="s">
        <v>62</v>
      </c>
      <c r="AR1387" s="7" t="s">
        <v>66</v>
      </c>
      <c r="AS1387" s="7" t="s">
        <v>70</v>
      </c>
      <c r="AT1387" s="7" t="s">
        <v>62</v>
      </c>
      <c r="AU1387" s="7" t="s">
        <v>5797</v>
      </c>
      <c r="AV1387" s="7" t="s">
        <v>70</v>
      </c>
      <c r="AW1387" s="7" t="s">
        <v>70</v>
      </c>
      <c r="AX1387" s="12">
        <v>0</v>
      </c>
      <c r="AY1387" s="12">
        <v>1</v>
      </c>
      <c r="AZ1387" s="12">
        <v>0</v>
      </c>
      <c r="BA1387" s="12">
        <v>1</v>
      </c>
      <c r="BB1387" s="12">
        <v>1</v>
      </c>
      <c r="BC1387" s="12">
        <v>0</v>
      </c>
      <c r="BD1387" s="35">
        <v>1</v>
      </c>
      <c r="BE1387" s="12">
        <v>1</v>
      </c>
    </row>
    <row r="1388" spans="1:57" x14ac:dyDescent="0.35">
      <c r="A1388" s="7">
        <v>1387</v>
      </c>
      <c r="B1388" s="7">
        <v>1387</v>
      </c>
      <c r="C1388" s="7" t="s">
        <v>2993</v>
      </c>
      <c r="D1388" s="7" t="s">
        <v>2994</v>
      </c>
      <c r="E1388" s="13" t="s">
        <v>51</v>
      </c>
      <c r="F1388" s="7">
        <v>300</v>
      </c>
      <c r="G1388" s="7" t="s">
        <v>100</v>
      </c>
      <c r="H1388" s="7">
        <v>1572</v>
      </c>
      <c r="I1388" s="14" t="s">
        <v>53</v>
      </c>
      <c r="J1388" s="13" t="s">
        <v>54</v>
      </c>
      <c r="K1388" s="7" t="s">
        <v>75</v>
      </c>
      <c r="L1388" s="7" t="s">
        <v>87</v>
      </c>
      <c r="M1388" s="7" t="s">
        <v>57</v>
      </c>
      <c r="N1388" s="7">
        <v>22</v>
      </c>
      <c r="O1388" s="7" t="s">
        <v>58</v>
      </c>
      <c r="P1388" s="7">
        <v>36</v>
      </c>
      <c r="Q1388" t="s">
        <v>7875</v>
      </c>
      <c r="R1388" s="7" t="s">
        <v>77</v>
      </c>
      <c r="S1388" s="14" t="s">
        <v>59</v>
      </c>
      <c r="T1388" t="b">
        <v>0</v>
      </c>
      <c r="U1388" s="7">
        <v>536</v>
      </c>
      <c r="V1388" s="7">
        <v>15.36</v>
      </c>
      <c r="W1388" s="7">
        <v>30.2</v>
      </c>
      <c r="X1388" s="7">
        <v>1.353934</v>
      </c>
      <c r="Y1388" s="7">
        <v>0.69598000000000004</v>
      </c>
      <c r="Z1388" s="7"/>
      <c r="AA1388" s="7">
        <v>4.2699999999999996</v>
      </c>
      <c r="AB1388" s="14"/>
      <c r="AC1388" s="17">
        <v>2.2407E-2</v>
      </c>
      <c r="AD1388" s="3">
        <v>0.97759300000000005</v>
      </c>
      <c r="AE1388" s="14" t="s">
        <v>197</v>
      </c>
      <c r="AF1388" s="13">
        <v>5</v>
      </c>
      <c r="AG1388" s="14">
        <v>5</v>
      </c>
      <c r="AH1388" s="13">
        <v>3</v>
      </c>
      <c r="AI1388" s="7">
        <v>2</v>
      </c>
      <c r="AJ1388" s="7">
        <v>1</v>
      </c>
      <c r="AK1388" s="7">
        <v>3</v>
      </c>
      <c r="AL1388" s="7">
        <v>2</v>
      </c>
      <c r="AM1388" s="14">
        <v>1</v>
      </c>
      <c r="AN1388" s="13">
        <v>2</v>
      </c>
      <c r="AO1388" s="14">
        <v>2</v>
      </c>
      <c r="AP1388" s="7" t="s">
        <v>5797</v>
      </c>
      <c r="AQ1388" s="7" t="s">
        <v>62</v>
      </c>
      <c r="AR1388" s="7" t="s">
        <v>208</v>
      </c>
      <c r="AS1388" s="7" t="s">
        <v>70</v>
      </c>
      <c r="AT1388" s="7" t="s">
        <v>70</v>
      </c>
      <c r="AU1388" s="7" t="s">
        <v>66</v>
      </c>
      <c r="AV1388" s="7" t="s">
        <v>70</v>
      </c>
      <c r="AW1388" s="7" t="s">
        <v>5797</v>
      </c>
      <c r="AX1388" s="12">
        <v>0</v>
      </c>
      <c r="AY1388" s="12">
        <v>0</v>
      </c>
      <c r="AZ1388" s="12">
        <v>0</v>
      </c>
      <c r="BA1388" s="12">
        <v>1</v>
      </c>
      <c r="BB1388" s="12">
        <v>1</v>
      </c>
      <c r="BC1388" s="12">
        <v>0</v>
      </c>
      <c r="BD1388" s="35">
        <v>1</v>
      </c>
      <c r="BE1388" s="12">
        <v>0</v>
      </c>
    </row>
    <row r="1389" spans="1:57" x14ac:dyDescent="0.35">
      <c r="A1389" s="7">
        <v>1388</v>
      </c>
      <c r="B1389" s="7">
        <v>1388</v>
      </c>
      <c r="C1389" s="7" t="s">
        <v>2995</v>
      </c>
      <c r="D1389" s="7" t="s">
        <v>2996</v>
      </c>
      <c r="E1389" s="13" t="s">
        <v>51</v>
      </c>
      <c r="F1389" s="7">
        <v>300</v>
      </c>
      <c r="G1389" s="7" t="s">
        <v>100</v>
      </c>
      <c r="H1389" s="7">
        <v>1400</v>
      </c>
      <c r="I1389" s="14" t="s">
        <v>53</v>
      </c>
      <c r="J1389" s="13" t="s">
        <v>54</v>
      </c>
      <c r="K1389" s="7" t="s">
        <v>160</v>
      </c>
      <c r="L1389" s="7" t="s">
        <v>76</v>
      </c>
      <c r="M1389" s="7" t="s">
        <v>57</v>
      </c>
      <c r="N1389" s="7">
        <v>34</v>
      </c>
      <c r="O1389" s="7" t="s">
        <v>58</v>
      </c>
      <c r="P1389" s="7">
        <v>37</v>
      </c>
      <c r="Q1389" t="s">
        <v>7923</v>
      </c>
      <c r="R1389" s="7" t="s">
        <v>59</v>
      </c>
      <c r="S1389" s="14" t="s">
        <v>59</v>
      </c>
      <c r="T1389" t="b">
        <v>0</v>
      </c>
      <c r="U1389" s="7">
        <v>406</v>
      </c>
      <c r="V1389" s="7">
        <v>16.350000000000001</v>
      </c>
      <c r="W1389" s="7">
        <v>30.7</v>
      </c>
      <c r="X1389" s="7">
        <v>1.27325</v>
      </c>
      <c r="Y1389" s="7">
        <v>0.60724999999999996</v>
      </c>
      <c r="Z1389" s="7">
        <v>7.4</v>
      </c>
      <c r="AA1389" s="7">
        <v>5.72</v>
      </c>
      <c r="AB1389" s="14">
        <v>2.2200000000000002</v>
      </c>
      <c r="AC1389" s="17">
        <v>1.97839E-2</v>
      </c>
      <c r="AD1389" s="3">
        <v>0.98021599999999998</v>
      </c>
      <c r="AE1389" s="14" t="s">
        <v>197</v>
      </c>
      <c r="AF1389" s="13">
        <v>5</v>
      </c>
      <c r="AG1389" s="14">
        <v>5</v>
      </c>
      <c r="AH1389" s="13">
        <v>3</v>
      </c>
      <c r="AI1389" s="7">
        <v>3</v>
      </c>
      <c r="AJ1389" s="7">
        <v>0</v>
      </c>
      <c r="AK1389" s="7">
        <v>3</v>
      </c>
      <c r="AL1389" s="7">
        <v>3</v>
      </c>
      <c r="AM1389" s="14">
        <v>0</v>
      </c>
      <c r="AN1389" s="13">
        <v>2</v>
      </c>
      <c r="AO1389" s="14">
        <v>2</v>
      </c>
      <c r="AP1389" s="7" t="s">
        <v>5797</v>
      </c>
      <c r="AQ1389" s="7" t="s">
        <v>62</v>
      </c>
      <c r="AR1389" s="7" t="s">
        <v>62</v>
      </c>
      <c r="AS1389" s="7" t="s">
        <v>70</v>
      </c>
      <c r="AT1389" s="7" t="s">
        <v>70</v>
      </c>
      <c r="AU1389" s="7" t="s">
        <v>66</v>
      </c>
      <c r="AV1389" s="7" t="s">
        <v>70</v>
      </c>
      <c r="AW1389" s="7" t="s">
        <v>5797</v>
      </c>
      <c r="AX1389" s="12">
        <v>0</v>
      </c>
      <c r="AY1389" s="12">
        <v>0</v>
      </c>
      <c r="AZ1389" s="12">
        <v>0</v>
      </c>
      <c r="BA1389" s="12">
        <v>1</v>
      </c>
      <c r="BB1389" s="12">
        <v>1</v>
      </c>
      <c r="BC1389" s="12">
        <v>0</v>
      </c>
      <c r="BD1389" s="35">
        <v>1</v>
      </c>
      <c r="BE1389" s="12" t="s">
        <v>5797</v>
      </c>
    </row>
    <row r="1390" spans="1:57" x14ac:dyDescent="0.35">
      <c r="A1390" s="7">
        <v>1389</v>
      </c>
      <c r="B1390" s="7">
        <v>1389</v>
      </c>
      <c r="C1390" s="7" t="s">
        <v>2997</v>
      </c>
      <c r="D1390" s="7" t="s">
        <v>2998</v>
      </c>
      <c r="E1390" s="13" t="s">
        <v>51</v>
      </c>
      <c r="F1390" s="7">
        <v>300</v>
      </c>
      <c r="G1390" s="7" t="s">
        <v>80</v>
      </c>
      <c r="H1390" s="7"/>
      <c r="I1390" s="14" t="s">
        <v>53</v>
      </c>
      <c r="J1390" s="13" t="s">
        <v>54</v>
      </c>
      <c r="K1390" s="7" t="s">
        <v>95</v>
      </c>
      <c r="L1390" s="7" t="s">
        <v>56</v>
      </c>
      <c r="M1390" s="7" t="s">
        <v>57</v>
      </c>
      <c r="N1390" s="7">
        <v>22.1</v>
      </c>
      <c r="O1390" s="7" t="s">
        <v>58</v>
      </c>
      <c r="P1390" s="7"/>
      <c r="Q1390" t="s">
        <v>7833</v>
      </c>
      <c r="R1390" s="7" t="s">
        <v>113</v>
      </c>
      <c r="S1390" s="14" t="s">
        <v>59</v>
      </c>
      <c r="T1390" t="b">
        <v>0</v>
      </c>
      <c r="U1390" s="7">
        <v>604</v>
      </c>
      <c r="V1390" s="7">
        <v>14.66</v>
      </c>
      <c r="W1390" s="7">
        <v>25.34</v>
      </c>
      <c r="X1390" s="7">
        <v>0.71553339999999999</v>
      </c>
      <c r="Y1390" s="7">
        <v>1.0477000000000001</v>
      </c>
      <c r="Z1390" s="7">
        <v>6.2</v>
      </c>
      <c r="AA1390" s="7">
        <v>4.0199999999999996</v>
      </c>
      <c r="AB1390" s="14">
        <v>3.09</v>
      </c>
      <c r="AC1390" s="17">
        <v>0.33720899999999998</v>
      </c>
      <c r="AD1390" s="3">
        <v>0.66279100000000002</v>
      </c>
      <c r="AE1390" s="14" t="s">
        <v>197</v>
      </c>
      <c r="AF1390" s="13">
        <v>5</v>
      </c>
      <c r="AG1390" s="14">
        <v>4</v>
      </c>
      <c r="AH1390" s="13">
        <v>3</v>
      </c>
      <c r="AI1390" s="7">
        <v>3</v>
      </c>
      <c r="AJ1390" s="7">
        <v>0</v>
      </c>
      <c r="AK1390" s="7">
        <v>2</v>
      </c>
      <c r="AL1390" s="7">
        <v>2</v>
      </c>
      <c r="AM1390" s="14">
        <v>0</v>
      </c>
      <c r="AN1390" s="13">
        <v>2</v>
      </c>
      <c r="AO1390" s="14">
        <v>2</v>
      </c>
      <c r="AP1390" s="7" t="s">
        <v>66</v>
      </c>
      <c r="AQ1390" s="7" t="s">
        <v>64</v>
      </c>
      <c r="AR1390" s="7" t="s">
        <v>66</v>
      </c>
      <c r="AS1390" s="7" t="s">
        <v>70</v>
      </c>
      <c r="AT1390" s="7" t="s">
        <v>70</v>
      </c>
      <c r="AU1390" s="7" t="s">
        <v>66</v>
      </c>
      <c r="AV1390" s="7" t="s">
        <v>70</v>
      </c>
      <c r="AW1390" s="7" t="s">
        <v>70</v>
      </c>
      <c r="AX1390" s="12">
        <v>0</v>
      </c>
      <c r="AY1390" s="12">
        <v>0</v>
      </c>
      <c r="AZ1390" s="12">
        <v>0</v>
      </c>
      <c r="BA1390" s="12">
        <v>1</v>
      </c>
      <c r="BB1390" s="12" t="s">
        <v>5797</v>
      </c>
      <c r="BC1390" s="12">
        <v>0</v>
      </c>
      <c r="BD1390" s="35">
        <v>0</v>
      </c>
      <c r="BE1390" s="12">
        <v>1</v>
      </c>
    </row>
    <row r="1391" spans="1:57" x14ac:dyDescent="0.35">
      <c r="A1391" s="7">
        <v>1390</v>
      </c>
      <c r="B1391" s="7">
        <v>1390</v>
      </c>
      <c r="C1391" s="7" t="s">
        <v>2999</v>
      </c>
      <c r="D1391" s="7" t="s">
        <v>3000</v>
      </c>
      <c r="E1391" s="13" t="s">
        <v>51</v>
      </c>
      <c r="F1391" s="7">
        <v>300</v>
      </c>
      <c r="G1391" s="7" t="s">
        <v>169</v>
      </c>
      <c r="H1391" s="7"/>
      <c r="I1391" s="14" t="s">
        <v>53</v>
      </c>
      <c r="J1391" s="13" t="s">
        <v>54</v>
      </c>
      <c r="K1391" s="7" t="s">
        <v>83</v>
      </c>
      <c r="L1391" s="7" t="s">
        <v>87</v>
      </c>
      <c r="M1391" s="7" t="s">
        <v>57</v>
      </c>
      <c r="N1391" s="7">
        <v>21</v>
      </c>
      <c r="O1391" s="7" t="s">
        <v>109</v>
      </c>
      <c r="P1391" s="7">
        <v>42</v>
      </c>
      <c r="Q1391" t="s">
        <v>7945</v>
      </c>
      <c r="R1391" s="7" t="s">
        <v>59</v>
      </c>
      <c r="S1391" s="14" t="s">
        <v>59</v>
      </c>
      <c r="T1391" t="b">
        <v>0</v>
      </c>
      <c r="U1391" s="7">
        <v>1254</v>
      </c>
      <c r="V1391" s="7">
        <v>23.44</v>
      </c>
      <c r="W1391" s="7">
        <v>29.74</v>
      </c>
      <c r="X1391" s="7">
        <v>0.65613339999999998</v>
      </c>
      <c r="Y1391" s="7">
        <v>1.7638799999999999</v>
      </c>
      <c r="Z1391" s="7">
        <v>6.4</v>
      </c>
      <c r="AA1391" s="7">
        <v>3.1</v>
      </c>
      <c r="AB1391" s="14">
        <v>3.4</v>
      </c>
      <c r="AC1391" s="17">
        <v>1E-4</v>
      </c>
      <c r="AD1391" s="3">
        <v>0.99990000000000001</v>
      </c>
      <c r="AE1391" s="14" t="s">
        <v>197</v>
      </c>
      <c r="AF1391" s="13">
        <v>5</v>
      </c>
      <c r="AG1391" s="14">
        <v>4</v>
      </c>
      <c r="AH1391" s="13">
        <v>3</v>
      </c>
      <c r="AI1391" s="7">
        <v>3</v>
      </c>
      <c r="AJ1391" s="7">
        <v>0</v>
      </c>
      <c r="AK1391" s="7">
        <v>2</v>
      </c>
      <c r="AL1391" s="7">
        <v>2</v>
      </c>
      <c r="AM1391" s="14">
        <v>0</v>
      </c>
      <c r="AN1391" s="13">
        <v>2</v>
      </c>
      <c r="AO1391" s="14">
        <v>2</v>
      </c>
      <c r="AP1391" s="7" t="s">
        <v>66</v>
      </c>
      <c r="AQ1391" s="7" t="s">
        <v>62</v>
      </c>
      <c r="AR1391" s="7" t="s">
        <v>66</v>
      </c>
      <c r="AS1391" s="7" t="s">
        <v>70</v>
      </c>
      <c r="AT1391" s="7" t="s">
        <v>62</v>
      </c>
      <c r="AU1391" s="7" t="s">
        <v>66</v>
      </c>
      <c r="AV1391" s="7" t="s">
        <v>70</v>
      </c>
      <c r="AW1391" s="7" t="s">
        <v>70</v>
      </c>
      <c r="AX1391" s="12">
        <v>0</v>
      </c>
      <c r="AY1391" s="12">
        <v>0</v>
      </c>
      <c r="AZ1391" s="12">
        <v>0</v>
      </c>
      <c r="BA1391" s="12">
        <v>1</v>
      </c>
      <c r="BB1391" s="12">
        <v>1</v>
      </c>
      <c r="BC1391" s="12">
        <v>0</v>
      </c>
      <c r="BD1391" s="35" t="s">
        <v>5797</v>
      </c>
      <c r="BE1391" s="12">
        <v>1</v>
      </c>
    </row>
    <row r="1392" spans="1:57" x14ac:dyDescent="0.35">
      <c r="A1392" s="7">
        <v>1391</v>
      </c>
      <c r="B1392" s="7">
        <v>1391</v>
      </c>
      <c r="C1392" s="7" t="s">
        <v>3001</v>
      </c>
      <c r="D1392" s="7" t="s">
        <v>3002</v>
      </c>
      <c r="E1392" s="13" t="s">
        <v>51</v>
      </c>
      <c r="F1392" s="7">
        <v>300</v>
      </c>
      <c r="G1392" s="7" t="s">
        <v>126</v>
      </c>
      <c r="H1392" s="7"/>
      <c r="I1392" s="14" t="s">
        <v>53</v>
      </c>
      <c r="J1392" s="13" t="s">
        <v>54</v>
      </c>
      <c r="K1392" s="7" t="s">
        <v>107</v>
      </c>
      <c r="L1392" s="7" t="s">
        <v>87</v>
      </c>
      <c r="M1392" s="7" t="s">
        <v>57</v>
      </c>
      <c r="N1392" s="7">
        <v>25.6</v>
      </c>
      <c r="O1392" s="7" t="s">
        <v>86</v>
      </c>
      <c r="P1392" s="7"/>
      <c r="Q1392" t="s">
        <v>7897</v>
      </c>
      <c r="R1392" s="7" t="s">
        <v>59</v>
      </c>
      <c r="S1392" s="14" t="s">
        <v>56</v>
      </c>
      <c r="T1392" t="b">
        <v>0</v>
      </c>
      <c r="U1392" s="7">
        <v>752</v>
      </c>
      <c r="V1392" s="7">
        <v>13.34</v>
      </c>
      <c r="W1392" s="7">
        <v>22.86</v>
      </c>
      <c r="X1392" s="7">
        <v>0.39673340000000001</v>
      </c>
      <c r="Y1392" s="7">
        <v>1.5362800000000001</v>
      </c>
      <c r="Z1392" s="7">
        <v>5.3</v>
      </c>
      <c r="AA1392" s="7">
        <v>2.81</v>
      </c>
      <c r="AB1392" s="14">
        <v>3.78</v>
      </c>
      <c r="AC1392" s="17">
        <v>1E-4</v>
      </c>
      <c r="AD1392" s="3">
        <v>0.99990000000000001</v>
      </c>
      <c r="AE1392" s="14" t="s">
        <v>197</v>
      </c>
      <c r="AF1392" s="13">
        <v>5</v>
      </c>
      <c r="AG1392" s="14">
        <v>4</v>
      </c>
      <c r="AH1392" s="13">
        <v>3</v>
      </c>
      <c r="AI1392" s="7">
        <v>3</v>
      </c>
      <c r="AJ1392" s="7">
        <v>0</v>
      </c>
      <c r="AK1392" s="7">
        <v>2</v>
      </c>
      <c r="AL1392" s="7">
        <v>2</v>
      </c>
      <c r="AM1392" s="14">
        <v>0</v>
      </c>
      <c r="AN1392" s="13">
        <v>2</v>
      </c>
      <c r="AO1392" s="14">
        <v>2</v>
      </c>
      <c r="AP1392" s="7" t="s">
        <v>66</v>
      </c>
      <c r="AQ1392" s="7" t="s">
        <v>62</v>
      </c>
      <c r="AR1392" s="7" t="s">
        <v>66</v>
      </c>
      <c r="AS1392" s="7" t="s">
        <v>70</v>
      </c>
      <c r="AT1392" s="7" t="s">
        <v>62</v>
      </c>
      <c r="AU1392" s="7" t="s">
        <v>66</v>
      </c>
      <c r="AV1392" s="7" t="s">
        <v>70</v>
      </c>
      <c r="AW1392" s="7" t="s">
        <v>70</v>
      </c>
      <c r="AX1392" s="12">
        <v>0</v>
      </c>
      <c r="AY1392" s="12">
        <v>0</v>
      </c>
      <c r="AZ1392" s="12">
        <v>0</v>
      </c>
      <c r="BA1392" s="12">
        <v>1</v>
      </c>
      <c r="BB1392" s="12">
        <v>1</v>
      </c>
      <c r="BC1392" s="12">
        <v>0</v>
      </c>
      <c r="BD1392" s="35">
        <v>0</v>
      </c>
      <c r="BE1392" s="12">
        <v>1</v>
      </c>
    </row>
    <row r="1393" spans="1:57" x14ac:dyDescent="0.35">
      <c r="A1393" s="7">
        <v>1392</v>
      </c>
      <c r="B1393" s="7">
        <v>1392</v>
      </c>
      <c r="C1393" s="7" t="s">
        <v>3003</v>
      </c>
      <c r="D1393" s="7" t="s">
        <v>3004</v>
      </c>
      <c r="E1393" s="13" t="s">
        <v>51</v>
      </c>
      <c r="F1393" s="7">
        <v>300</v>
      </c>
      <c r="G1393" s="7" t="s">
        <v>98</v>
      </c>
      <c r="H1393" s="7"/>
      <c r="I1393" s="14" t="s">
        <v>53</v>
      </c>
      <c r="J1393" s="13" t="s">
        <v>54</v>
      </c>
      <c r="K1393" s="7" t="s">
        <v>155</v>
      </c>
      <c r="L1393" s="7" t="s">
        <v>87</v>
      </c>
      <c r="M1393" s="7" t="s">
        <v>57</v>
      </c>
      <c r="N1393" s="7">
        <v>32</v>
      </c>
      <c r="O1393" s="7" t="s">
        <v>86</v>
      </c>
      <c r="P1393" s="7">
        <v>62</v>
      </c>
      <c r="Q1393" t="s">
        <v>7875</v>
      </c>
      <c r="R1393" s="7" t="s">
        <v>59</v>
      </c>
      <c r="S1393" s="14" t="s">
        <v>59</v>
      </c>
      <c r="T1393" t="b">
        <v>0</v>
      </c>
      <c r="U1393" s="7">
        <v>732</v>
      </c>
      <c r="V1393" s="7">
        <v>17.899999999999999</v>
      </c>
      <c r="W1393" s="7">
        <v>28.58</v>
      </c>
      <c r="X1393" s="7">
        <v>0.66206659999999995</v>
      </c>
      <c r="Y1393" s="7">
        <v>1.47052</v>
      </c>
      <c r="Z1393" s="7">
        <v>5.0999999999999996</v>
      </c>
      <c r="AA1393" s="7">
        <v>4.57</v>
      </c>
      <c r="AB1393" s="14">
        <v>2.71</v>
      </c>
      <c r="AC1393" s="17">
        <v>0.14278099999999999</v>
      </c>
      <c r="AD1393" s="3">
        <v>0.85721899999999995</v>
      </c>
      <c r="AE1393" s="14" t="s">
        <v>197</v>
      </c>
      <c r="AF1393" s="13">
        <v>5</v>
      </c>
      <c r="AG1393" s="14">
        <v>4</v>
      </c>
      <c r="AH1393" s="13">
        <v>2</v>
      </c>
      <c r="AI1393" s="7">
        <v>2</v>
      </c>
      <c r="AJ1393" s="7">
        <v>0</v>
      </c>
      <c r="AK1393" s="7">
        <v>1</v>
      </c>
      <c r="AL1393" s="7">
        <v>1</v>
      </c>
      <c r="AM1393" s="14">
        <v>0</v>
      </c>
      <c r="AN1393" s="13">
        <v>3</v>
      </c>
      <c r="AO1393" s="14">
        <v>3</v>
      </c>
      <c r="AP1393" s="7" t="s">
        <v>66</v>
      </c>
      <c r="AQ1393" s="7" t="s">
        <v>64</v>
      </c>
      <c r="AR1393" s="7" t="s">
        <v>66</v>
      </c>
      <c r="AS1393" s="7" t="s">
        <v>70</v>
      </c>
      <c r="AT1393" s="7" t="s">
        <v>62</v>
      </c>
      <c r="AU1393" s="7" t="s">
        <v>66</v>
      </c>
      <c r="AV1393" s="7" t="s">
        <v>70</v>
      </c>
      <c r="AW1393" s="7" t="s">
        <v>70</v>
      </c>
      <c r="AX1393" s="12">
        <v>0</v>
      </c>
      <c r="AY1393" s="12">
        <v>0</v>
      </c>
      <c r="AZ1393" s="12">
        <v>0</v>
      </c>
      <c r="BA1393" s="12">
        <v>1</v>
      </c>
      <c r="BB1393" s="12">
        <v>1</v>
      </c>
      <c r="BC1393" s="12">
        <v>0</v>
      </c>
      <c r="BD1393" s="35">
        <v>1</v>
      </c>
      <c r="BE1393" s="12">
        <v>1</v>
      </c>
    </row>
    <row r="1394" spans="1:57" x14ac:dyDescent="0.35">
      <c r="A1394" s="7">
        <v>1393</v>
      </c>
      <c r="B1394" s="7">
        <v>1393</v>
      </c>
      <c r="C1394" s="7" t="s">
        <v>3005</v>
      </c>
      <c r="D1394" s="7" t="s">
        <v>3006</v>
      </c>
      <c r="E1394" s="13" t="s">
        <v>51</v>
      </c>
      <c r="F1394" s="7">
        <v>300</v>
      </c>
      <c r="G1394" s="7" t="s">
        <v>88</v>
      </c>
      <c r="H1394" s="7"/>
      <c r="I1394" s="14" t="s">
        <v>53</v>
      </c>
      <c r="J1394" s="13" t="s">
        <v>82</v>
      </c>
      <c r="K1394" s="7" t="s">
        <v>92</v>
      </c>
      <c r="L1394" s="7" t="s">
        <v>87</v>
      </c>
      <c r="M1394" s="7" t="s">
        <v>84</v>
      </c>
      <c r="N1394" s="7">
        <v>42.3</v>
      </c>
      <c r="O1394" s="7" t="s">
        <v>58</v>
      </c>
      <c r="P1394" s="7">
        <v>43</v>
      </c>
      <c r="Q1394" t="s">
        <v>7875</v>
      </c>
      <c r="R1394" s="7" t="s">
        <v>113</v>
      </c>
      <c r="S1394" s="14" t="s">
        <v>59</v>
      </c>
      <c r="T1394" t="b">
        <v>0</v>
      </c>
      <c r="U1394" s="7">
        <v>224</v>
      </c>
      <c r="V1394" s="7">
        <v>12.1</v>
      </c>
      <c r="W1394" s="7">
        <v>21.33333</v>
      </c>
      <c r="X1394" s="7">
        <v>0.58266666666666667</v>
      </c>
      <c r="Y1394" s="7">
        <v>0.61680000000000001</v>
      </c>
      <c r="Z1394" s="7">
        <v>6.1</v>
      </c>
      <c r="AA1394" s="7">
        <v>1.87</v>
      </c>
      <c r="AB1394" s="14">
        <v>2.2200000000000002</v>
      </c>
      <c r="AC1394" s="17">
        <v>0.18523800000000001</v>
      </c>
      <c r="AD1394" s="3">
        <v>0.81476199999999999</v>
      </c>
      <c r="AE1394" s="14" t="s">
        <v>197</v>
      </c>
      <c r="AF1394" s="13">
        <v>5</v>
      </c>
      <c r="AG1394" s="14">
        <v>5</v>
      </c>
      <c r="AH1394" s="13">
        <v>2</v>
      </c>
      <c r="AI1394" s="7">
        <v>2</v>
      </c>
      <c r="AJ1394" s="7">
        <v>0</v>
      </c>
      <c r="AK1394" s="7">
        <v>2</v>
      </c>
      <c r="AL1394" s="7">
        <v>2</v>
      </c>
      <c r="AM1394" s="14">
        <v>0</v>
      </c>
      <c r="AN1394" s="13">
        <v>3</v>
      </c>
      <c r="AO1394" s="14">
        <v>3</v>
      </c>
      <c r="AP1394" s="7" t="s">
        <v>5797</v>
      </c>
      <c r="AQ1394" s="7" t="s">
        <v>62</v>
      </c>
      <c r="AR1394" s="7" t="s">
        <v>62</v>
      </c>
      <c r="AS1394" s="7" t="s">
        <v>5797</v>
      </c>
      <c r="AT1394" s="7" t="s">
        <v>62</v>
      </c>
      <c r="AU1394" s="7" t="s">
        <v>66</v>
      </c>
      <c r="AV1394" s="7" t="s">
        <v>70</v>
      </c>
      <c r="AW1394" s="7" t="s">
        <v>70</v>
      </c>
      <c r="AX1394" s="12">
        <v>0</v>
      </c>
      <c r="AY1394" s="12">
        <v>0</v>
      </c>
      <c r="AZ1394" s="12">
        <v>0</v>
      </c>
      <c r="BA1394" s="12" t="s">
        <v>5797</v>
      </c>
      <c r="BB1394" s="12" t="s">
        <v>5797</v>
      </c>
      <c r="BC1394" s="12">
        <v>0</v>
      </c>
      <c r="BD1394" s="35">
        <v>1</v>
      </c>
      <c r="BE1394" s="12">
        <v>1</v>
      </c>
    </row>
    <row r="1395" spans="1:57" x14ac:dyDescent="0.35">
      <c r="A1395" s="7">
        <v>1394</v>
      </c>
      <c r="B1395" s="7">
        <v>1394</v>
      </c>
      <c r="C1395" s="7" t="s">
        <v>3007</v>
      </c>
      <c r="D1395" s="7" t="s">
        <v>3008</v>
      </c>
      <c r="E1395" s="13" t="s">
        <v>51</v>
      </c>
      <c r="F1395" s="7">
        <v>300</v>
      </c>
      <c r="G1395" s="7" t="s">
        <v>80</v>
      </c>
      <c r="H1395" s="7"/>
      <c r="I1395" s="14" t="s">
        <v>53</v>
      </c>
      <c r="J1395" s="13" t="s">
        <v>54</v>
      </c>
      <c r="K1395" s="7" t="s">
        <v>92</v>
      </c>
      <c r="L1395" s="7" t="s">
        <v>56</v>
      </c>
      <c r="M1395" s="7" t="s">
        <v>57</v>
      </c>
      <c r="N1395" s="7">
        <v>28.9</v>
      </c>
      <c r="O1395" s="7" t="s">
        <v>58</v>
      </c>
      <c r="P1395" s="7">
        <v>62</v>
      </c>
      <c r="Q1395" t="s">
        <v>7875</v>
      </c>
      <c r="R1395" s="7" t="s">
        <v>113</v>
      </c>
      <c r="S1395" s="14" t="s">
        <v>56</v>
      </c>
      <c r="T1395" t="b">
        <v>0</v>
      </c>
      <c r="U1395" s="7">
        <v>826</v>
      </c>
      <c r="V1395" s="7">
        <v>12.62</v>
      </c>
      <c r="W1395" s="7">
        <v>23.64</v>
      </c>
      <c r="X1395" s="7">
        <v>0.75113319999999995</v>
      </c>
      <c r="Y1395" s="7">
        <v>1.4835199999999999</v>
      </c>
      <c r="Z1395" s="7">
        <v>5.6</v>
      </c>
      <c r="AA1395" s="7">
        <v>3.55</v>
      </c>
      <c r="AB1395" s="14">
        <v>2.92</v>
      </c>
      <c r="AC1395" s="17">
        <v>0.13231000000000001</v>
      </c>
      <c r="AD1395" s="3">
        <v>0.86768999999999996</v>
      </c>
      <c r="AE1395" s="14" t="s">
        <v>197</v>
      </c>
      <c r="AF1395" s="13">
        <v>5</v>
      </c>
      <c r="AG1395" s="14">
        <v>5</v>
      </c>
      <c r="AH1395" s="13">
        <v>2</v>
      </c>
      <c r="AI1395" s="7">
        <v>2</v>
      </c>
      <c r="AJ1395" s="7">
        <v>0</v>
      </c>
      <c r="AK1395" s="7">
        <v>2</v>
      </c>
      <c r="AL1395" s="7">
        <v>2</v>
      </c>
      <c r="AM1395" s="14">
        <v>0</v>
      </c>
      <c r="AN1395" s="13">
        <v>3</v>
      </c>
      <c r="AO1395" s="14">
        <v>3</v>
      </c>
      <c r="AP1395" s="7" t="s">
        <v>64</v>
      </c>
      <c r="AQ1395" s="7" t="s">
        <v>64</v>
      </c>
      <c r="AR1395" s="7" t="s">
        <v>62</v>
      </c>
      <c r="AS1395" s="7" t="s">
        <v>5797</v>
      </c>
      <c r="AT1395" s="7" t="s">
        <v>70</v>
      </c>
      <c r="AU1395" s="7" t="s">
        <v>5797</v>
      </c>
      <c r="AV1395" s="7" t="s">
        <v>70</v>
      </c>
      <c r="AW1395" s="7" t="s">
        <v>5797</v>
      </c>
      <c r="AX1395" s="12">
        <v>0</v>
      </c>
      <c r="AY1395" s="12">
        <v>0</v>
      </c>
      <c r="AZ1395" s="12">
        <v>0</v>
      </c>
      <c r="BA1395" s="12">
        <v>1</v>
      </c>
      <c r="BB1395" s="12">
        <v>1</v>
      </c>
      <c r="BC1395" s="12">
        <v>0</v>
      </c>
      <c r="BD1395" s="35">
        <v>1</v>
      </c>
      <c r="BE1395" s="12">
        <v>1</v>
      </c>
    </row>
    <row r="1396" spans="1:57" x14ac:dyDescent="0.35">
      <c r="A1396" s="7">
        <v>1395</v>
      </c>
      <c r="B1396" s="7">
        <v>1395</v>
      </c>
      <c r="C1396" s="7" t="s">
        <v>3009</v>
      </c>
      <c r="D1396" s="7" t="s">
        <v>3010</v>
      </c>
      <c r="E1396" s="13" t="s">
        <v>51</v>
      </c>
      <c r="F1396" s="7">
        <v>300</v>
      </c>
      <c r="G1396" s="7" t="s">
        <v>158</v>
      </c>
      <c r="H1396" s="7"/>
      <c r="I1396" s="14" t="s">
        <v>53</v>
      </c>
      <c r="J1396" s="13" t="s">
        <v>54</v>
      </c>
      <c r="K1396" s="7" t="s">
        <v>75</v>
      </c>
      <c r="L1396" s="7" t="s">
        <v>87</v>
      </c>
      <c r="M1396" s="7" t="s">
        <v>57</v>
      </c>
      <c r="N1396" s="7">
        <v>20</v>
      </c>
      <c r="O1396" s="7" t="s">
        <v>58</v>
      </c>
      <c r="P1396" s="7">
        <v>52</v>
      </c>
      <c r="Q1396" t="s">
        <v>7875</v>
      </c>
      <c r="R1396" s="7" t="s">
        <v>59</v>
      </c>
      <c r="S1396" s="14" t="s">
        <v>56</v>
      </c>
      <c r="T1396" t="b">
        <v>0</v>
      </c>
      <c r="U1396" s="7">
        <v>1692</v>
      </c>
      <c r="V1396" s="7">
        <v>18.28</v>
      </c>
      <c r="W1396" s="7">
        <v>27.32</v>
      </c>
      <c r="X1396" s="7">
        <v>0.47453319999999999</v>
      </c>
      <c r="Y1396" s="7">
        <v>2.5265399999999998</v>
      </c>
      <c r="Z1396" s="7">
        <v>5.3</v>
      </c>
      <c r="AA1396" s="7">
        <v>3.65</v>
      </c>
      <c r="AB1396" s="14">
        <v>3.73</v>
      </c>
      <c r="AC1396" s="17">
        <v>1.8434199999999999E-3</v>
      </c>
      <c r="AD1396" s="3">
        <v>0.99815699999999996</v>
      </c>
      <c r="AE1396" s="14" t="s">
        <v>197</v>
      </c>
      <c r="AF1396" s="13">
        <v>5</v>
      </c>
      <c r="AG1396" s="14">
        <v>5</v>
      </c>
      <c r="AH1396" s="13">
        <v>2</v>
      </c>
      <c r="AI1396" s="7">
        <v>2</v>
      </c>
      <c r="AJ1396" s="7">
        <v>0</v>
      </c>
      <c r="AK1396" s="7">
        <v>2</v>
      </c>
      <c r="AL1396" s="7">
        <v>2</v>
      </c>
      <c r="AM1396" s="14">
        <v>0</v>
      </c>
      <c r="AN1396" s="13">
        <v>3</v>
      </c>
      <c r="AO1396" s="14">
        <v>3</v>
      </c>
      <c r="AP1396" s="7" t="s">
        <v>64</v>
      </c>
      <c r="AQ1396" s="7" t="s">
        <v>62</v>
      </c>
      <c r="AR1396" s="7" t="s">
        <v>66</v>
      </c>
      <c r="AS1396" s="7" t="s">
        <v>70</v>
      </c>
      <c r="AT1396" s="7" t="s">
        <v>70</v>
      </c>
      <c r="AU1396" s="7" t="s">
        <v>66</v>
      </c>
      <c r="AV1396" s="7" t="s">
        <v>70</v>
      </c>
      <c r="AW1396" s="7" t="s">
        <v>70</v>
      </c>
      <c r="AX1396" s="12">
        <v>1</v>
      </c>
      <c r="AY1396" s="12">
        <v>0</v>
      </c>
      <c r="AZ1396" s="12">
        <v>0</v>
      </c>
      <c r="BA1396" s="12">
        <v>1</v>
      </c>
      <c r="BB1396" s="12">
        <v>1</v>
      </c>
      <c r="BC1396" s="12">
        <v>0</v>
      </c>
      <c r="BD1396" s="35">
        <v>0</v>
      </c>
      <c r="BE1396" s="12">
        <v>1</v>
      </c>
    </row>
    <row r="1397" spans="1:57" x14ac:dyDescent="0.35">
      <c r="A1397" s="7">
        <v>1396</v>
      </c>
      <c r="B1397" s="7">
        <v>1396</v>
      </c>
      <c r="C1397" s="7" t="s">
        <v>3011</v>
      </c>
      <c r="D1397" s="7" t="s">
        <v>3012</v>
      </c>
      <c r="E1397" s="13" t="s">
        <v>51</v>
      </c>
      <c r="F1397" s="7">
        <v>300</v>
      </c>
      <c r="G1397" s="7" t="s">
        <v>145</v>
      </c>
      <c r="H1397" s="7"/>
      <c r="I1397" s="14" t="s">
        <v>53</v>
      </c>
      <c r="J1397" s="13" t="s">
        <v>54</v>
      </c>
      <c r="K1397" s="7" t="s">
        <v>92</v>
      </c>
      <c r="L1397" s="7" t="s">
        <v>56</v>
      </c>
      <c r="M1397" s="7" t="s">
        <v>57</v>
      </c>
      <c r="N1397" s="7">
        <v>21</v>
      </c>
      <c r="O1397" s="7" t="s">
        <v>58</v>
      </c>
      <c r="P1397" s="7">
        <v>37</v>
      </c>
      <c r="Q1397" t="s">
        <v>7875</v>
      </c>
      <c r="R1397" s="7" t="s">
        <v>59</v>
      </c>
      <c r="S1397" s="14" t="s">
        <v>59</v>
      </c>
      <c r="T1397" t="b">
        <v>0</v>
      </c>
      <c r="U1397" s="7">
        <v>899</v>
      </c>
      <c r="V1397" s="7">
        <v>19.48</v>
      </c>
      <c r="W1397" s="7">
        <v>28.52</v>
      </c>
      <c r="X1397" s="7">
        <v>0.57720000000000005</v>
      </c>
      <c r="Y1397" s="7">
        <v>1.6571400000000001</v>
      </c>
      <c r="Z1397" s="7">
        <v>4.5999999999999996</v>
      </c>
      <c r="AA1397" s="7">
        <v>5.93</v>
      </c>
      <c r="AB1397" s="14">
        <v>3.34</v>
      </c>
      <c r="AC1397" s="17">
        <v>8.4951100000000002E-3</v>
      </c>
      <c r="AD1397" s="3">
        <v>0.99150499999999997</v>
      </c>
      <c r="AE1397" s="14" t="s">
        <v>197</v>
      </c>
      <c r="AF1397" s="13">
        <v>5</v>
      </c>
      <c r="AG1397" s="14">
        <v>5</v>
      </c>
      <c r="AH1397" s="13">
        <v>2</v>
      </c>
      <c r="AI1397" s="7">
        <v>1</v>
      </c>
      <c r="AJ1397" s="7">
        <v>1</v>
      </c>
      <c r="AK1397" s="7">
        <v>2</v>
      </c>
      <c r="AL1397" s="7">
        <v>1</v>
      </c>
      <c r="AM1397" s="14">
        <v>1</v>
      </c>
      <c r="AN1397" s="13">
        <v>3</v>
      </c>
      <c r="AO1397" s="14">
        <v>3</v>
      </c>
      <c r="AP1397" s="7" t="s">
        <v>5797</v>
      </c>
      <c r="AQ1397" s="7" t="s">
        <v>62</v>
      </c>
      <c r="AR1397" s="7" t="s">
        <v>208</v>
      </c>
      <c r="AS1397" s="7" t="s">
        <v>5797</v>
      </c>
      <c r="AT1397" s="7" t="s">
        <v>62</v>
      </c>
      <c r="AU1397" s="7" t="s">
        <v>66</v>
      </c>
      <c r="AV1397" s="7" t="s">
        <v>70</v>
      </c>
      <c r="AW1397" s="7" t="s">
        <v>5797</v>
      </c>
      <c r="AX1397" s="12">
        <v>0</v>
      </c>
      <c r="AY1397" s="12">
        <v>0</v>
      </c>
      <c r="AZ1397" s="12">
        <v>0</v>
      </c>
      <c r="BA1397" s="12" t="s">
        <v>5797</v>
      </c>
      <c r="BB1397" s="12" t="s">
        <v>5797</v>
      </c>
      <c r="BC1397" s="12">
        <v>0</v>
      </c>
      <c r="BD1397" s="35">
        <v>1</v>
      </c>
      <c r="BE1397" s="12">
        <v>1</v>
      </c>
    </row>
    <row r="1398" spans="1:57" x14ac:dyDescent="0.35">
      <c r="A1398" s="7">
        <v>1397</v>
      </c>
      <c r="B1398" s="7">
        <v>1397</v>
      </c>
      <c r="C1398" s="7" t="s">
        <v>3013</v>
      </c>
      <c r="D1398" s="7" t="s">
        <v>3014</v>
      </c>
      <c r="E1398" s="13" t="s">
        <v>51</v>
      </c>
      <c r="F1398" s="7">
        <v>300</v>
      </c>
      <c r="G1398" s="7" t="s">
        <v>98</v>
      </c>
      <c r="H1398" s="7"/>
      <c r="I1398" s="14" t="s">
        <v>53</v>
      </c>
      <c r="J1398" s="13" t="s">
        <v>54</v>
      </c>
      <c r="K1398" s="7" t="s">
        <v>83</v>
      </c>
      <c r="L1398" s="7" t="s">
        <v>87</v>
      </c>
      <c r="M1398" s="7" t="s">
        <v>57</v>
      </c>
      <c r="N1398" s="7">
        <v>34.4</v>
      </c>
      <c r="O1398" s="7" t="s">
        <v>58</v>
      </c>
      <c r="P1398" s="7">
        <v>58</v>
      </c>
      <c r="Q1398" t="s">
        <v>7875</v>
      </c>
      <c r="R1398" s="7" t="s">
        <v>59</v>
      </c>
      <c r="S1398" s="14" t="s">
        <v>59</v>
      </c>
      <c r="T1398" t="b">
        <v>0</v>
      </c>
      <c r="U1398" s="7">
        <v>735</v>
      </c>
      <c r="V1398" s="7">
        <v>20.76</v>
      </c>
      <c r="W1398" s="7">
        <v>32.14</v>
      </c>
      <c r="X1398" s="7">
        <v>1.0155334</v>
      </c>
      <c r="Y1398" s="7">
        <v>1.3193999999999999</v>
      </c>
      <c r="Z1398" s="7">
        <v>5.3</v>
      </c>
      <c r="AA1398" s="7">
        <v>3.7</v>
      </c>
      <c r="AB1398" s="14">
        <v>3.12</v>
      </c>
      <c r="AC1398" s="17">
        <v>0.18811900000000001</v>
      </c>
      <c r="AD1398" s="3">
        <v>0.81188099999999996</v>
      </c>
      <c r="AE1398" s="14" t="s">
        <v>197</v>
      </c>
      <c r="AF1398" s="13">
        <v>5</v>
      </c>
      <c r="AG1398" s="14">
        <v>4</v>
      </c>
      <c r="AH1398" s="13">
        <v>2</v>
      </c>
      <c r="AI1398" s="7">
        <v>2</v>
      </c>
      <c r="AJ1398" s="7">
        <v>0</v>
      </c>
      <c r="AK1398" s="7">
        <v>1</v>
      </c>
      <c r="AL1398" s="7">
        <v>1</v>
      </c>
      <c r="AM1398" s="14">
        <v>0</v>
      </c>
      <c r="AN1398" s="13">
        <v>3</v>
      </c>
      <c r="AO1398" s="14">
        <v>3</v>
      </c>
      <c r="AP1398" s="7" t="s">
        <v>66</v>
      </c>
      <c r="AQ1398" s="7" t="s">
        <v>64</v>
      </c>
      <c r="AR1398" s="7" t="s">
        <v>66</v>
      </c>
      <c r="AS1398" s="7" t="s">
        <v>70</v>
      </c>
      <c r="AT1398" s="7" t="s">
        <v>62</v>
      </c>
      <c r="AU1398" s="7" t="s">
        <v>66</v>
      </c>
      <c r="AV1398" s="7" t="s">
        <v>70</v>
      </c>
      <c r="AW1398" s="7" t="s">
        <v>70</v>
      </c>
      <c r="AX1398" s="12">
        <v>0</v>
      </c>
      <c r="AY1398" s="12">
        <v>0</v>
      </c>
      <c r="AZ1398" s="12">
        <v>0</v>
      </c>
      <c r="BA1398" s="12">
        <v>1</v>
      </c>
      <c r="BB1398" s="12">
        <v>1</v>
      </c>
      <c r="BC1398" s="12">
        <v>0</v>
      </c>
      <c r="BD1398" s="35">
        <v>1</v>
      </c>
      <c r="BE1398" s="12">
        <v>1</v>
      </c>
    </row>
    <row r="1399" spans="1:57" x14ac:dyDescent="0.35">
      <c r="A1399" s="7">
        <v>1398</v>
      </c>
      <c r="B1399" s="7">
        <v>1398</v>
      </c>
      <c r="C1399" s="7" t="s">
        <v>3015</v>
      </c>
      <c r="D1399" s="7" t="s">
        <v>3016</v>
      </c>
      <c r="E1399" s="13" t="s">
        <v>51</v>
      </c>
      <c r="F1399" s="7">
        <v>300</v>
      </c>
      <c r="G1399" s="7" t="s">
        <v>98</v>
      </c>
      <c r="H1399" s="7"/>
      <c r="I1399" s="14" t="s">
        <v>53</v>
      </c>
      <c r="J1399" s="13" t="s">
        <v>54</v>
      </c>
      <c r="K1399" s="7" t="s">
        <v>95</v>
      </c>
      <c r="L1399" s="7" t="s">
        <v>56</v>
      </c>
      <c r="M1399" s="7" t="s">
        <v>57</v>
      </c>
      <c r="N1399" s="7">
        <v>36</v>
      </c>
      <c r="O1399" s="7" t="s">
        <v>58</v>
      </c>
      <c r="P1399" s="7">
        <v>54</v>
      </c>
      <c r="Q1399" t="s">
        <v>7875</v>
      </c>
      <c r="R1399" s="7" t="s">
        <v>59</v>
      </c>
      <c r="S1399" s="14" t="s">
        <v>59</v>
      </c>
      <c r="T1399" t="b">
        <v>0</v>
      </c>
      <c r="U1399" s="7">
        <v>732</v>
      </c>
      <c r="V1399" s="7">
        <v>17.899999999999999</v>
      </c>
      <c r="W1399" s="7">
        <v>28.58</v>
      </c>
      <c r="X1399" s="7">
        <v>0.66206659999999995</v>
      </c>
      <c r="Y1399" s="7">
        <v>1.47052</v>
      </c>
      <c r="Z1399" s="7">
        <v>5.0999999999999996</v>
      </c>
      <c r="AA1399" s="7">
        <v>4.57</v>
      </c>
      <c r="AB1399" s="14">
        <v>2.71</v>
      </c>
      <c r="AC1399" s="17">
        <v>0.22004099999999999</v>
      </c>
      <c r="AD1399" s="3">
        <v>0.77995899999999996</v>
      </c>
      <c r="AE1399" s="14" t="s">
        <v>197</v>
      </c>
      <c r="AF1399" s="13">
        <v>5</v>
      </c>
      <c r="AG1399" s="14">
        <v>4</v>
      </c>
      <c r="AH1399" s="13">
        <v>2</v>
      </c>
      <c r="AI1399" s="7">
        <v>2</v>
      </c>
      <c r="AJ1399" s="7">
        <v>0</v>
      </c>
      <c r="AK1399" s="7">
        <v>1</v>
      </c>
      <c r="AL1399" s="7">
        <v>1</v>
      </c>
      <c r="AM1399" s="14">
        <v>0</v>
      </c>
      <c r="AN1399" s="13">
        <v>3</v>
      </c>
      <c r="AO1399" s="14">
        <v>3</v>
      </c>
      <c r="AP1399" s="7" t="s">
        <v>66</v>
      </c>
      <c r="AQ1399" s="7" t="s">
        <v>64</v>
      </c>
      <c r="AR1399" s="7" t="s">
        <v>66</v>
      </c>
      <c r="AS1399" s="7" t="s">
        <v>70</v>
      </c>
      <c r="AT1399" s="7" t="s">
        <v>62</v>
      </c>
      <c r="AU1399" s="7" t="s">
        <v>66</v>
      </c>
      <c r="AV1399" s="7" t="s">
        <v>70</v>
      </c>
      <c r="AW1399" s="7" t="s">
        <v>70</v>
      </c>
      <c r="AX1399" s="12">
        <v>0</v>
      </c>
      <c r="AY1399" s="12">
        <v>0</v>
      </c>
      <c r="AZ1399" s="12">
        <v>0</v>
      </c>
      <c r="BA1399" s="12">
        <v>1</v>
      </c>
      <c r="BB1399" s="12">
        <v>1</v>
      </c>
      <c r="BC1399" s="12">
        <v>0</v>
      </c>
      <c r="BD1399" s="35">
        <v>1</v>
      </c>
      <c r="BE1399" s="12">
        <v>1</v>
      </c>
    </row>
    <row r="1400" spans="1:57" x14ac:dyDescent="0.35">
      <c r="A1400" s="7">
        <v>1399</v>
      </c>
      <c r="B1400" s="7">
        <v>1399</v>
      </c>
      <c r="C1400" s="7" t="s">
        <v>3017</v>
      </c>
      <c r="D1400" s="7" t="s">
        <v>3018</v>
      </c>
      <c r="E1400" s="13" t="s">
        <v>51</v>
      </c>
      <c r="F1400" s="7">
        <v>300</v>
      </c>
      <c r="G1400" s="7" t="s">
        <v>89</v>
      </c>
      <c r="H1400" s="7">
        <v>1320</v>
      </c>
      <c r="I1400" s="14" t="s">
        <v>53</v>
      </c>
      <c r="J1400" s="13" t="s">
        <v>54</v>
      </c>
      <c r="K1400" s="7" t="s">
        <v>106</v>
      </c>
      <c r="L1400" s="7" t="s">
        <v>56</v>
      </c>
      <c r="M1400" s="7" t="s">
        <v>57</v>
      </c>
      <c r="N1400" s="7">
        <v>23.2</v>
      </c>
      <c r="O1400" s="7" t="s">
        <v>58</v>
      </c>
      <c r="P1400" s="7">
        <v>64</v>
      </c>
      <c r="Q1400" t="s">
        <v>7897</v>
      </c>
      <c r="R1400" s="7" t="s">
        <v>59</v>
      </c>
      <c r="S1400" s="14" t="s">
        <v>59</v>
      </c>
      <c r="T1400" t="b">
        <v>0</v>
      </c>
      <c r="U1400" s="7">
        <v>1575</v>
      </c>
      <c r="V1400" s="7">
        <v>15.76</v>
      </c>
      <c r="W1400" s="7">
        <v>25.12</v>
      </c>
      <c r="X1400" s="7">
        <v>0.61686660000000004</v>
      </c>
      <c r="Y1400" s="7">
        <v>2.8006600000000001</v>
      </c>
      <c r="Z1400" s="7">
        <v>5.3</v>
      </c>
      <c r="AA1400" s="7">
        <v>3.22</v>
      </c>
      <c r="AB1400" s="14">
        <v>3.51</v>
      </c>
      <c r="AC1400" s="17">
        <v>3.2554699999999999E-2</v>
      </c>
      <c r="AD1400" s="3">
        <v>0.967445</v>
      </c>
      <c r="AE1400" s="14" t="s">
        <v>197</v>
      </c>
      <c r="AF1400" s="13">
        <v>5</v>
      </c>
      <c r="AG1400" s="14">
        <v>4</v>
      </c>
      <c r="AH1400" s="13">
        <v>2</v>
      </c>
      <c r="AI1400" s="7">
        <v>0</v>
      </c>
      <c r="AJ1400" s="7">
        <v>2</v>
      </c>
      <c r="AK1400" s="7">
        <v>1</v>
      </c>
      <c r="AL1400" s="7">
        <v>0</v>
      </c>
      <c r="AM1400" s="14">
        <v>1</v>
      </c>
      <c r="AN1400" s="13">
        <v>3</v>
      </c>
      <c r="AO1400" s="14">
        <v>3</v>
      </c>
      <c r="AP1400" s="7" t="s">
        <v>69</v>
      </c>
      <c r="AQ1400" s="7" t="s">
        <v>64</v>
      </c>
      <c r="AR1400" s="7" t="s">
        <v>66</v>
      </c>
      <c r="AS1400" s="7" t="s">
        <v>70</v>
      </c>
      <c r="AT1400" s="7" t="s">
        <v>62</v>
      </c>
      <c r="AU1400" s="7" t="s">
        <v>66</v>
      </c>
      <c r="AV1400" s="7" t="s">
        <v>70</v>
      </c>
      <c r="AW1400" s="7" t="s">
        <v>5797</v>
      </c>
      <c r="AX1400" s="12">
        <v>0</v>
      </c>
      <c r="AY1400" s="12">
        <v>0</v>
      </c>
      <c r="AZ1400" s="12">
        <v>0</v>
      </c>
      <c r="BA1400" s="12" t="s">
        <v>5797</v>
      </c>
      <c r="BB1400" s="12" t="s">
        <v>5797</v>
      </c>
      <c r="BC1400" s="12">
        <v>0</v>
      </c>
      <c r="BD1400" s="35">
        <v>1</v>
      </c>
      <c r="BE1400" s="12">
        <v>1</v>
      </c>
    </row>
    <row r="1401" spans="1:57" x14ac:dyDescent="0.35">
      <c r="A1401" s="7">
        <v>1400</v>
      </c>
      <c r="B1401" s="7">
        <v>1400</v>
      </c>
      <c r="C1401" s="7" t="s">
        <v>3019</v>
      </c>
      <c r="D1401" s="7" t="s">
        <v>3020</v>
      </c>
      <c r="E1401" s="13" t="s">
        <v>51</v>
      </c>
      <c r="F1401" s="7">
        <v>300</v>
      </c>
      <c r="G1401" s="7" t="s">
        <v>89</v>
      </c>
      <c r="H1401" s="7">
        <v>1240</v>
      </c>
      <c r="I1401" s="14" t="s">
        <v>53</v>
      </c>
      <c r="J1401" s="13" t="s">
        <v>54</v>
      </c>
      <c r="K1401" s="7" t="s">
        <v>107</v>
      </c>
      <c r="L1401" s="7" t="s">
        <v>76</v>
      </c>
      <c r="M1401" s="7" t="s">
        <v>57</v>
      </c>
      <c r="N1401" s="7">
        <v>27.2</v>
      </c>
      <c r="O1401" s="7" t="s">
        <v>86</v>
      </c>
      <c r="P1401" s="7">
        <v>57</v>
      </c>
      <c r="Q1401" t="s">
        <v>7897</v>
      </c>
      <c r="R1401" s="7" t="s">
        <v>59</v>
      </c>
      <c r="S1401" s="14" t="s">
        <v>59</v>
      </c>
      <c r="T1401" t="b">
        <v>0</v>
      </c>
      <c r="U1401" s="7">
        <v>991</v>
      </c>
      <c r="V1401" s="7">
        <v>13.52</v>
      </c>
      <c r="W1401" s="7">
        <v>21.94</v>
      </c>
      <c r="X1401" s="7">
        <v>0.5716</v>
      </c>
      <c r="Y1401" s="7">
        <v>1.79708</v>
      </c>
      <c r="Z1401" s="7">
        <v>5.5</v>
      </c>
      <c r="AA1401" s="7">
        <v>3.2</v>
      </c>
      <c r="AB1401" s="14">
        <v>3.45</v>
      </c>
      <c r="AC1401" s="17">
        <v>1.33244E-2</v>
      </c>
      <c r="AD1401" s="3">
        <v>0.986676</v>
      </c>
      <c r="AE1401" s="14" t="s">
        <v>197</v>
      </c>
      <c r="AF1401" s="13">
        <v>5</v>
      </c>
      <c r="AG1401" s="14">
        <v>4</v>
      </c>
      <c r="AH1401" s="13">
        <v>2</v>
      </c>
      <c r="AI1401" s="7">
        <v>2</v>
      </c>
      <c r="AJ1401" s="7">
        <v>0</v>
      </c>
      <c r="AK1401" s="7">
        <v>1</v>
      </c>
      <c r="AL1401" s="7">
        <v>1</v>
      </c>
      <c r="AM1401" s="14">
        <v>0</v>
      </c>
      <c r="AN1401" s="13">
        <v>3</v>
      </c>
      <c r="AO1401" s="14">
        <v>3</v>
      </c>
      <c r="AP1401" s="7" t="s">
        <v>66</v>
      </c>
      <c r="AQ1401" s="7" t="s">
        <v>64</v>
      </c>
      <c r="AR1401" s="7" t="s">
        <v>66</v>
      </c>
      <c r="AS1401" s="7" t="s">
        <v>70</v>
      </c>
      <c r="AT1401" s="7" t="s">
        <v>62</v>
      </c>
      <c r="AU1401" s="7" t="s">
        <v>66</v>
      </c>
      <c r="AV1401" s="7" t="s">
        <v>70</v>
      </c>
      <c r="AW1401" s="7" t="s">
        <v>70</v>
      </c>
      <c r="AX1401" s="12">
        <v>0</v>
      </c>
      <c r="AY1401" s="12">
        <v>0</v>
      </c>
      <c r="AZ1401" s="12">
        <v>0</v>
      </c>
      <c r="BA1401" s="12">
        <v>1</v>
      </c>
      <c r="BB1401" s="12">
        <v>1</v>
      </c>
      <c r="BC1401" s="12">
        <v>0</v>
      </c>
      <c r="BD1401" s="35">
        <v>1</v>
      </c>
      <c r="BE1401" s="12">
        <v>1</v>
      </c>
    </row>
    <row r="1402" spans="1:57" x14ac:dyDescent="0.35">
      <c r="A1402" s="7">
        <v>1401</v>
      </c>
      <c r="B1402" s="7">
        <v>1401</v>
      </c>
      <c r="C1402" s="7" t="s">
        <v>3021</v>
      </c>
      <c r="D1402" s="7" t="s">
        <v>3022</v>
      </c>
      <c r="E1402" s="13" t="s">
        <v>51</v>
      </c>
      <c r="F1402" s="7">
        <v>300</v>
      </c>
      <c r="G1402" s="7" t="s">
        <v>568</v>
      </c>
      <c r="H1402" s="7"/>
      <c r="I1402" s="14" t="s">
        <v>53</v>
      </c>
      <c r="J1402" s="13" t="s">
        <v>54</v>
      </c>
      <c r="K1402" s="7" t="s">
        <v>92</v>
      </c>
      <c r="L1402" s="7" t="s">
        <v>56</v>
      </c>
      <c r="M1402" s="7" t="s">
        <v>57</v>
      </c>
      <c r="N1402" s="7">
        <v>19</v>
      </c>
      <c r="O1402" s="7" t="s">
        <v>58</v>
      </c>
      <c r="P1402" s="7">
        <v>44</v>
      </c>
      <c r="R1402" s="7" t="s">
        <v>59</v>
      </c>
      <c r="S1402" s="14" t="s">
        <v>59</v>
      </c>
      <c r="T1402" t="b">
        <v>0</v>
      </c>
      <c r="U1402" s="7">
        <v>1379</v>
      </c>
      <c r="V1402" s="7">
        <v>18.86</v>
      </c>
      <c r="W1402" s="7">
        <v>28.5</v>
      </c>
      <c r="X1402" s="7">
        <v>0.71846639999999984</v>
      </c>
      <c r="Y1402" s="7">
        <v>2.17726</v>
      </c>
      <c r="Z1402" s="7">
        <v>5.2</v>
      </c>
      <c r="AA1402" s="7">
        <v>3.59</v>
      </c>
      <c r="AB1402" s="14">
        <v>2.89</v>
      </c>
      <c r="AC1402" s="17">
        <v>0.16187099999999999</v>
      </c>
      <c r="AD1402" s="3">
        <v>0.83812900000000001</v>
      </c>
      <c r="AE1402" s="14" t="s">
        <v>197</v>
      </c>
      <c r="AF1402" s="13">
        <v>5</v>
      </c>
      <c r="AG1402" s="14">
        <v>5</v>
      </c>
      <c r="AH1402" s="13">
        <v>2</v>
      </c>
      <c r="AI1402" s="7">
        <v>2</v>
      </c>
      <c r="AJ1402" s="7">
        <v>0</v>
      </c>
      <c r="AK1402" s="7">
        <v>2</v>
      </c>
      <c r="AL1402" s="7">
        <v>2</v>
      </c>
      <c r="AM1402" s="14">
        <v>0</v>
      </c>
      <c r="AN1402" s="13">
        <v>3</v>
      </c>
      <c r="AO1402" s="14">
        <v>3</v>
      </c>
      <c r="AP1402" s="7" t="s">
        <v>64</v>
      </c>
      <c r="AQ1402" s="7" t="s">
        <v>62</v>
      </c>
      <c r="AR1402" s="7" t="s">
        <v>62</v>
      </c>
      <c r="AS1402" s="7" t="s">
        <v>5797</v>
      </c>
      <c r="AT1402" s="7" t="s">
        <v>62</v>
      </c>
      <c r="AU1402" s="7" t="s">
        <v>5797</v>
      </c>
      <c r="AV1402" s="7" t="s">
        <v>70</v>
      </c>
      <c r="AW1402" s="7" t="s">
        <v>5797</v>
      </c>
      <c r="AX1402" s="12">
        <v>0</v>
      </c>
      <c r="AY1402" s="12">
        <v>0</v>
      </c>
      <c r="AZ1402" s="12">
        <v>0</v>
      </c>
      <c r="BA1402" s="12">
        <v>1</v>
      </c>
      <c r="BB1402" s="12">
        <v>1</v>
      </c>
      <c r="BC1402" s="12">
        <v>0</v>
      </c>
      <c r="BD1402" s="35">
        <v>1</v>
      </c>
      <c r="BE1402" s="12">
        <v>1</v>
      </c>
    </row>
    <row r="1403" spans="1:57" x14ac:dyDescent="0.35">
      <c r="A1403" s="7">
        <v>1402</v>
      </c>
      <c r="B1403" s="7">
        <v>1402</v>
      </c>
      <c r="C1403" s="7" t="s">
        <v>3023</v>
      </c>
      <c r="D1403" s="7" t="s">
        <v>3024</v>
      </c>
      <c r="E1403" s="13" t="s">
        <v>51</v>
      </c>
      <c r="F1403" s="7">
        <v>300</v>
      </c>
      <c r="G1403" s="7" t="s">
        <v>568</v>
      </c>
      <c r="H1403" s="7"/>
      <c r="I1403" s="14" t="s">
        <v>53</v>
      </c>
      <c r="J1403" s="13" t="s">
        <v>54</v>
      </c>
      <c r="K1403" s="7" t="s">
        <v>92</v>
      </c>
      <c r="L1403" s="7" t="s">
        <v>56</v>
      </c>
      <c r="M1403" s="7" t="s">
        <v>57</v>
      </c>
      <c r="N1403" s="7">
        <v>23</v>
      </c>
      <c r="O1403" s="7" t="s">
        <v>58</v>
      </c>
      <c r="P1403" s="7"/>
      <c r="R1403" s="7" t="s">
        <v>113</v>
      </c>
      <c r="S1403" s="14" t="s">
        <v>59</v>
      </c>
      <c r="T1403" t="b">
        <v>0</v>
      </c>
      <c r="U1403" s="7">
        <v>1413</v>
      </c>
      <c r="V1403" s="7">
        <v>18.62</v>
      </c>
      <c r="W1403" s="7">
        <v>28.12</v>
      </c>
      <c r="X1403" s="7">
        <v>0.67853340000000006</v>
      </c>
      <c r="Y1403" s="7">
        <v>2.2462</v>
      </c>
      <c r="Z1403" s="7">
        <v>4.9000000000000004</v>
      </c>
      <c r="AA1403" s="7">
        <v>2.88</v>
      </c>
      <c r="AB1403" s="14">
        <v>2.98</v>
      </c>
      <c r="AC1403" s="17">
        <v>4.0780900000000002E-2</v>
      </c>
      <c r="AD1403" s="3">
        <v>0.95921900000000004</v>
      </c>
      <c r="AE1403" s="14" t="s">
        <v>197</v>
      </c>
      <c r="AF1403" s="13">
        <v>5</v>
      </c>
      <c r="AG1403" s="14">
        <v>5</v>
      </c>
      <c r="AH1403" s="13">
        <v>2</v>
      </c>
      <c r="AI1403" s="7">
        <v>2</v>
      </c>
      <c r="AJ1403" s="7">
        <v>0</v>
      </c>
      <c r="AK1403" s="7">
        <v>2</v>
      </c>
      <c r="AL1403" s="7">
        <v>2</v>
      </c>
      <c r="AM1403" s="14">
        <v>0</v>
      </c>
      <c r="AN1403" s="13">
        <v>3</v>
      </c>
      <c r="AO1403" s="14">
        <v>3</v>
      </c>
      <c r="AP1403" s="7" t="s">
        <v>64</v>
      </c>
      <c r="AQ1403" s="7" t="s">
        <v>62</v>
      </c>
      <c r="AR1403" s="7" t="s">
        <v>62</v>
      </c>
      <c r="AS1403" s="7" t="s">
        <v>70</v>
      </c>
      <c r="AT1403" s="7" t="s">
        <v>62</v>
      </c>
      <c r="AU1403" s="7" t="s">
        <v>5797</v>
      </c>
      <c r="AV1403" s="7" t="s">
        <v>70</v>
      </c>
      <c r="AW1403" s="7" t="s">
        <v>5797</v>
      </c>
      <c r="AX1403" s="12">
        <v>0</v>
      </c>
      <c r="AY1403" s="12">
        <v>0</v>
      </c>
      <c r="AZ1403" s="12">
        <v>0</v>
      </c>
      <c r="BA1403" s="12">
        <v>1</v>
      </c>
      <c r="BB1403" s="12">
        <v>1</v>
      </c>
      <c r="BC1403" s="12">
        <v>0</v>
      </c>
      <c r="BD1403" s="35">
        <v>1</v>
      </c>
      <c r="BE1403" s="12">
        <v>1</v>
      </c>
    </row>
    <row r="1404" spans="1:57" x14ac:dyDescent="0.35">
      <c r="A1404" s="7">
        <v>1403</v>
      </c>
      <c r="B1404" s="7">
        <v>1403</v>
      </c>
      <c r="C1404" s="7" t="s">
        <v>3025</v>
      </c>
      <c r="D1404" s="7" t="s">
        <v>3026</v>
      </c>
      <c r="E1404" s="13" t="s">
        <v>51</v>
      </c>
      <c r="F1404" s="7">
        <v>300</v>
      </c>
      <c r="G1404" s="7" t="s">
        <v>139</v>
      </c>
      <c r="H1404" s="7"/>
      <c r="I1404" s="14" t="s">
        <v>53</v>
      </c>
      <c r="J1404" s="13" t="s">
        <v>54</v>
      </c>
      <c r="K1404" s="7" t="s">
        <v>92</v>
      </c>
      <c r="L1404" s="7" t="s">
        <v>56</v>
      </c>
      <c r="M1404" s="7" t="s">
        <v>57</v>
      </c>
      <c r="N1404" s="7">
        <v>18</v>
      </c>
      <c r="O1404" s="7" t="s">
        <v>86</v>
      </c>
      <c r="P1404" s="7">
        <v>50</v>
      </c>
      <c r="Q1404" t="s">
        <v>7875</v>
      </c>
      <c r="R1404" s="7" t="s">
        <v>59</v>
      </c>
      <c r="S1404" s="14" t="s">
        <v>59</v>
      </c>
      <c r="T1404" t="b">
        <v>0</v>
      </c>
      <c r="U1404" s="7">
        <v>860</v>
      </c>
      <c r="V1404" s="7">
        <v>19.34</v>
      </c>
      <c r="W1404" s="7">
        <v>29.2</v>
      </c>
      <c r="X1404" s="7">
        <v>0.6586666000000001</v>
      </c>
      <c r="Y1404" s="7">
        <v>1.18218</v>
      </c>
      <c r="Z1404" s="7">
        <v>6.6</v>
      </c>
      <c r="AA1404" s="7">
        <v>3.58</v>
      </c>
      <c r="AB1404" s="14">
        <v>3.27</v>
      </c>
      <c r="AC1404" s="17">
        <v>1.28565E-2</v>
      </c>
      <c r="AD1404" s="3">
        <v>0.98714400000000002</v>
      </c>
      <c r="AE1404" s="14" t="s">
        <v>197</v>
      </c>
      <c r="AF1404" s="13">
        <v>5</v>
      </c>
      <c r="AG1404" s="14">
        <v>5</v>
      </c>
      <c r="AH1404" s="13">
        <v>2</v>
      </c>
      <c r="AI1404" s="7">
        <v>2</v>
      </c>
      <c r="AJ1404" s="7">
        <v>0</v>
      </c>
      <c r="AK1404" s="7">
        <v>2</v>
      </c>
      <c r="AL1404" s="7">
        <v>2</v>
      </c>
      <c r="AM1404" s="14">
        <v>0</v>
      </c>
      <c r="AN1404" s="13">
        <v>3</v>
      </c>
      <c r="AO1404" s="14">
        <v>3</v>
      </c>
      <c r="AP1404" s="7" t="s">
        <v>5797</v>
      </c>
      <c r="AQ1404" s="7" t="s">
        <v>62</v>
      </c>
      <c r="AR1404" s="7" t="s">
        <v>62</v>
      </c>
      <c r="AS1404" s="7" t="s">
        <v>70</v>
      </c>
      <c r="AT1404" s="7" t="s">
        <v>62</v>
      </c>
      <c r="AU1404" s="7" t="s">
        <v>66</v>
      </c>
      <c r="AV1404" s="7" t="s">
        <v>70</v>
      </c>
      <c r="AW1404" s="7" t="s">
        <v>5797</v>
      </c>
      <c r="AX1404" s="12">
        <v>0</v>
      </c>
      <c r="AY1404" s="12">
        <v>0</v>
      </c>
      <c r="AZ1404" s="12">
        <v>0</v>
      </c>
      <c r="BA1404" s="12">
        <v>1</v>
      </c>
      <c r="BB1404" s="12">
        <v>1</v>
      </c>
      <c r="BC1404" s="12">
        <v>0</v>
      </c>
      <c r="BD1404" s="35">
        <v>1</v>
      </c>
      <c r="BE1404" s="12">
        <v>1</v>
      </c>
    </row>
    <row r="1405" spans="1:57" x14ac:dyDescent="0.35">
      <c r="A1405" s="7">
        <v>1404</v>
      </c>
      <c r="B1405" s="7">
        <v>1404</v>
      </c>
      <c r="C1405" s="7" t="s">
        <v>3027</v>
      </c>
      <c r="D1405" s="7" t="s">
        <v>3028</v>
      </c>
      <c r="E1405" s="13" t="s">
        <v>51</v>
      </c>
      <c r="F1405" s="7">
        <v>300</v>
      </c>
      <c r="G1405" s="7" t="s">
        <v>100</v>
      </c>
      <c r="H1405" s="7"/>
      <c r="I1405" s="14" t="s">
        <v>53</v>
      </c>
      <c r="J1405" s="13" t="s">
        <v>54</v>
      </c>
      <c r="K1405" s="7" t="s">
        <v>118</v>
      </c>
      <c r="L1405" s="7" t="s">
        <v>56</v>
      </c>
      <c r="M1405" s="7" t="s">
        <v>57</v>
      </c>
      <c r="N1405" s="7">
        <v>19</v>
      </c>
      <c r="O1405" s="7" t="s">
        <v>86</v>
      </c>
      <c r="P1405" s="7">
        <v>33</v>
      </c>
      <c r="Q1405" t="s">
        <v>7921</v>
      </c>
      <c r="R1405" s="7" t="s">
        <v>59</v>
      </c>
      <c r="S1405" s="14" t="s">
        <v>59</v>
      </c>
      <c r="T1405" t="b">
        <v>0</v>
      </c>
      <c r="U1405" s="7">
        <v>569</v>
      </c>
      <c r="V1405" s="7">
        <v>15.7</v>
      </c>
      <c r="W1405" s="7">
        <v>31.58</v>
      </c>
      <c r="X1405" s="7">
        <v>1.5097339999999999</v>
      </c>
      <c r="Y1405" s="7">
        <v>0.66258000000000006</v>
      </c>
      <c r="Z1405" s="7">
        <v>7.3</v>
      </c>
      <c r="AA1405" s="7">
        <v>5.21</v>
      </c>
      <c r="AB1405" s="14">
        <v>2.52</v>
      </c>
      <c r="AC1405" s="17">
        <v>1.0057399999999999E-2</v>
      </c>
      <c r="AD1405" s="3">
        <v>0.98994300000000002</v>
      </c>
      <c r="AE1405" s="14" t="s">
        <v>197</v>
      </c>
      <c r="AF1405" s="13">
        <v>5</v>
      </c>
      <c r="AG1405" s="14">
        <v>5</v>
      </c>
      <c r="AH1405" s="13">
        <v>2</v>
      </c>
      <c r="AI1405" s="7">
        <v>2</v>
      </c>
      <c r="AJ1405" s="7">
        <v>0</v>
      </c>
      <c r="AK1405" s="7">
        <v>2</v>
      </c>
      <c r="AL1405" s="7">
        <v>2</v>
      </c>
      <c r="AM1405" s="14">
        <v>0</v>
      </c>
      <c r="AN1405" s="13">
        <v>3</v>
      </c>
      <c r="AO1405" s="14">
        <v>3</v>
      </c>
      <c r="AP1405" s="7" t="s">
        <v>5797</v>
      </c>
      <c r="AQ1405" s="7" t="s">
        <v>62</v>
      </c>
      <c r="AR1405" s="7" t="s">
        <v>62</v>
      </c>
      <c r="AS1405" s="7" t="s">
        <v>5797</v>
      </c>
      <c r="AT1405" s="7" t="s">
        <v>62</v>
      </c>
      <c r="AU1405" s="7" t="s">
        <v>66</v>
      </c>
      <c r="AV1405" s="7" t="s">
        <v>5797</v>
      </c>
      <c r="AW1405" s="7" t="s">
        <v>70</v>
      </c>
      <c r="AX1405" s="12">
        <v>0</v>
      </c>
      <c r="AY1405" s="12">
        <v>0</v>
      </c>
      <c r="AZ1405" s="12">
        <v>0</v>
      </c>
      <c r="BA1405" s="12">
        <v>1</v>
      </c>
      <c r="BB1405" s="12">
        <v>1</v>
      </c>
      <c r="BC1405" s="12">
        <v>0</v>
      </c>
      <c r="BD1405" s="35">
        <v>1</v>
      </c>
      <c r="BE1405" s="12">
        <v>1</v>
      </c>
    </row>
    <row r="1406" spans="1:57" x14ac:dyDescent="0.35">
      <c r="A1406" s="7">
        <v>1405</v>
      </c>
      <c r="B1406" s="7">
        <v>1405</v>
      </c>
      <c r="C1406" s="7" t="s">
        <v>3029</v>
      </c>
      <c r="D1406" s="7" t="s">
        <v>3030</v>
      </c>
      <c r="E1406" s="13" t="s">
        <v>51</v>
      </c>
      <c r="F1406" s="7">
        <v>300</v>
      </c>
      <c r="G1406" s="7" t="s">
        <v>101</v>
      </c>
      <c r="H1406" s="7"/>
      <c r="I1406" s="14" t="s">
        <v>53</v>
      </c>
      <c r="J1406" s="13" t="s">
        <v>54</v>
      </c>
      <c r="K1406" s="7" t="s">
        <v>92</v>
      </c>
      <c r="L1406" s="7" t="s">
        <v>87</v>
      </c>
      <c r="M1406" s="7" t="s">
        <v>84</v>
      </c>
      <c r="N1406" s="7">
        <v>43.5</v>
      </c>
      <c r="O1406" s="7" t="s">
        <v>58</v>
      </c>
      <c r="P1406" s="7">
        <v>33</v>
      </c>
      <c r="Q1406" t="s">
        <v>7875</v>
      </c>
      <c r="R1406" s="7" t="s">
        <v>59</v>
      </c>
      <c r="S1406" s="14" t="s">
        <v>59</v>
      </c>
      <c r="T1406" t="b">
        <v>0</v>
      </c>
      <c r="U1406" s="7">
        <v>133</v>
      </c>
      <c r="V1406" s="7">
        <v>10.533329999999999</v>
      </c>
      <c r="W1406" s="7">
        <v>20.733329999999999</v>
      </c>
      <c r="X1406" s="7">
        <v>0.84811000000000003</v>
      </c>
      <c r="Y1406" s="7">
        <v>0.33156666666666668</v>
      </c>
      <c r="Z1406" s="7">
        <v>6.2</v>
      </c>
      <c r="AA1406" s="7">
        <v>4.22</v>
      </c>
      <c r="AB1406" s="14">
        <v>2.56</v>
      </c>
      <c r="AC1406" s="17">
        <v>3.8341199999999999E-2</v>
      </c>
      <c r="AD1406" s="3">
        <v>0.96165900000000004</v>
      </c>
      <c r="AE1406" s="14" t="s">
        <v>197</v>
      </c>
      <c r="AF1406" s="13">
        <v>5</v>
      </c>
      <c r="AG1406" s="14">
        <v>5</v>
      </c>
      <c r="AH1406" s="13">
        <v>2</v>
      </c>
      <c r="AI1406" s="7">
        <v>1</v>
      </c>
      <c r="AJ1406" s="7">
        <v>1</v>
      </c>
      <c r="AK1406" s="7">
        <v>2</v>
      </c>
      <c r="AL1406" s="7">
        <v>1</v>
      </c>
      <c r="AM1406" s="14">
        <v>1</v>
      </c>
      <c r="AN1406" s="13">
        <v>3</v>
      </c>
      <c r="AO1406" s="14">
        <v>3</v>
      </c>
      <c r="AP1406" s="7" t="s">
        <v>5797</v>
      </c>
      <c r="AQ1406" s="7" t="s">
        <v>62</v>
      </c>
      <c r="AR1406" s="7" t="s">
        <v>208</v>
      </c>
      <c r="AS1406" s="7" t="s">
        <v>70</v>
      </c>
      <c r="AT1406" s="7" t="s">
        <v>62</v>
      </c>
      <c r="AU1406" s="7" t="s">
        <v>5797</v>
      </c>
      <c r="AV1406" s="7" t="s">
        <v>70</v>
      </c>
      <c r="AW1406" s="7" t="s">
        <v>5797</v>
      </c>
      <c r="AX1406" s="12">
        <v>0</v>
      </c>
      <c r="AY1406" s="12">
        <v>0</v>
      </c>
      <c r="AZ1406" s="12">
        <v>0</v>
      </c>
      <c r="BA1406" s="12">
        <v>1</v>
      </c>
      <c r="BB1406" s="12" t="s">
        <v>5797</v>
      </c>
      <c r="BC1406" s="12">
        <v>0</v>
      </c>
      <c r="BD1406" s="35">
        <v>1</v>
      </c>
      <c r="BE1406" s="12">
        <v>1</v>
      </c>
    </row>
    <row r="1407" spans="1:57" x14ac:dyDescent="0.35">
      <c r="A1407" s="7">
        <v>1406</v>
      </c>
      <c r="B1407" s="7">
        <v>1406</v>
      </c>
      <c r="C1407" s="7" t="s">
        <v>3031</v>
      </c>
      <c r="D1407" s="7" t="s">
        <v>3032</v>
      </c>
      <c r="E1407" s="13" t="s">
        <v>51</v>
      </c>
      <c r="F1407" s="7">
        <v>300</v>
      </c>
      <c r="G1407" s="7" t="s">
        <v>100</v>
      </c>
      <c r="H1407" s="7"/>
      <c r="I1407" s="14" t="s">
        <v>53</v>
      </c>
      <c r="J1407" s="13" t="s">
        <v>54</v>
      </c>
      <c r="K1407" s="7" t="s">
        <v>83</v>
      </c>
      <c r="L1407" s="7" t="s">
        <v>87</v>
      </c>
      <c r="M1407" s="7" t="s">
        <v>57</v>
      </c>
      <c r="N1407" s="7">
        <v>42.3</v>
      </c>
      <c r="O1407" s="7" t="s">
        <v>58</v>
      </c>
      <c r="P1407" s="7">
        <v>33</v>
      </c>
      <c r="Q1407" t="s">
        <v>7875</v>
      </c>
      <c r="R1407" s="7" t="s">
        <v>59</v>
      </c>
      <c r="S1407" s="14" t="s">
        <v>59</v>
      </c>
      <c r="T1407" t="b">
        <v>0</v>
      </c>
      <c r="U1407" s="7">
        <v>640</v>
      </c>
      <c r="V1407" s="7">
        <v>12.72</v>
      </c>
      <c r="W1407" s="7">
        <v>27.08</v>
      </c>
      <c r="X1407" s="7">
        <v>1.1519999999999999</v>
      </c>
      <c r="Y1407" s="7">
        <v>0.79691999999999996</v>
      </c>
      <c r="Z1407" s="7">
        <v>6.2</v>
      </c>
      <c r="AA1407" s="7">
        <v>5.2</v>
      </c>
      <c r="AB1407" s="14">
        <v>2.63</v>
      </c>
      <c r="AC1407" s="17">
        <v>4.27429E-2</v>
      </c>
      <c r="AD1407" s="3">
        <v>0.95725700000000002</v>
      </c>
      <c r="AE1407" s="14" t="s">
        <v>197</v>
      </c>
      <c r="AF1407" s="13">
        <v>5</v>
      </c>
      <c r="AG1407" s="14">
        <v>5</v>
      </c>
      <c r="AH1407" s="13">
        <v>2</v>
      </c>
      <c r="AI1407" s="7">
        <v>2</v>
      </c>
      <c r="AJ1407" s="7">
        <v>0</v>
      </c>
      <c r="AK1407" s="7">
        <v>2</v>
      </c>
      <c r="AL1407" s="7">
        <v>2</v>
      </c>
      <c r="AM1407" s="14">
        <v>0</v>
      </c>
      <c r="AN1407" s="13">
        <v>3</v>
      </c>
      <c r="AO1407" s="14">
        <v>3</v>
      </c>
      <c r="AP1407" s="7" t="s">
        <v>5797</v>
      </c>
      <c r="AQ1407" s="7" t="s">
        <v>62</v>
      </c>
      <c r="AR1407" s="7" t="s">
        <v>62</v>
      </c>
      <c r="AS1407" s="7" t="s">
        <v>70</v>
      </c>
      <c r="AT1407" s="7" t="s">
        <v>62</v>
      </c>
      <c r="AU1407" s="7" t="s">
        <v>5797</v>
      </c>
      <c r="AV1407" s="7" t="s">
        <v>5797</v>
      </c>
      <c r="AW1407" s="7" t="s">
        <v>70</v>
      </c>
      <c r="AX1407" s="12">
        <v>0</v>
      </c>
      <c r="AY1407" s="12">
        <v>0</v>
      </c>
      <c r="AZ1407" s="12">
        <v>0</v>
      </c>
      <c r="BA1407" s="12">
        <v>1</v>
      </c>
      <c r="BB1407" s="12">
        <v>1</v>
      </c>
      <c r="BC1407" s="12">
        <v>0</v>
      </c>
      <c r="BD1407" s="35">
        <v>1</v>
      </c>
      <c r="BE1407" s="12">
        <v>1</v>
      </c>
    </row>
    <row r="1408" spans="1:57" x14ac:dyDescent="0.35">
      <c r="A1408" s="7">
        <v>1407</v>
      </c>
      <c r="B1408" s="7">
        <v>1407</v>
      </c>
      <c r="C1408" s="7" t="s">
        <v>3033</v>
      </c>
      <c r="D1408" s="7" t="s">
        <v>3034</v>
      </c>
      <c r="E1408" s="13" t="s">
        <v>51</v>
      </c>
      <c r="F1408" s="7">
        <v>300</v>
      </c>
      <c r="G1408" s="7" t="s">
        <v>100</v>
      </c>
      <c r="H1408" s="7">
        <v>2316</v>
      </c>
      <c r="I1408" s="14" t="s">
        <v>53</v>
      </c>
      <c r="J1408" s="13" t="s">
        <v>54</v>
      </c>
      <c r="K1408" s="7" t="s">
        <v>106</v>
      </c>
      <c r="L1408" s="7" t="s">
        <v>87</v>
      </c>
      <c r="M1408" s="7" t="s">
        <v>57</v>
      </c>
      <c r="N1408" s="7">
        <v>21</v>
      </c>
      <c r="O1408" s="7" t="s">
        <v>58</v>
      </c>
      <c r="P1408" s="7">
        <v>41</v>
      </c>
      <c r="Q1408" t="s">
        <v>7881</v>
      </c>
      <c r="R1408" s="7" t="s">
        <v>59</v>
      </c>
      <c r="S1408" s="14" t="s">
        <v>56</v>
      </c>
      <c r="T1408" t="b">
        <v>0</v>
      </c>
      <c r="U1408" s="7">
        <v>697</v>
      </c>
      <c r="V1408" s="7">
        <v>8.8000000000000007</v>
      </c>
      <c r="W1408" s="7">
        <v>24.3</v>
      </c>
      <c r="X1408" s="7">
        <v>0.91441574999999997</v>
      </c>
      <c r="Y1408" s="7">
        <v>1.1290500000000001</v>
      </c>
      <c r="Z1408" s="7">
        <v>5.7</v>
      </c>
      <c r="AA1408" s="7">
        <v>4.7</v>
      </c>
      <c r="AB1408" s="14">
        <v>2.11</v>
      </c>
      <c r="AC1408" s="17">
        <v>3.1475799999999998E-2</v>
      </c>
      <c r="AD1408" s="3">
        <v>0.96852400000000005</v>
      </c>
      <c r="AE1408" s="14" t="s">
        <v>197</v>
      </c>
      <c r="AF1408" s="13">
        <v>5</v>
      </c>
      <c r="AG1408" s="14">
        <v>5</v>
      </c>
      <c r="AH1408" s="13">
        <v>2</v>
      </c>
      <c r="AI1408" s="7">
        <v>2</v>
      </c>
      <c r="AJ1408" s="7">
        <v>0</v>
      </c>
      <c r="AK1408" s="7">
        <v>2</v>
      </c>
      <c r="AL1408" s="7">
        <v>2</v>
      </c>
      <c r="AM1408" s="14">
        <v>0</v>
      </c>
      <c r="AN1408" s="13">
        <v>3</v>
      </c>
      <c r="AO1408" s="14">
        <v>3</v>
      </c>
      <c r="AP1408" s="7" t="s">
        <v>5797</v>
      </c>
      <c r="AQ1408" s="7" t="s">
        <v>62</v>
      </c>
      <c r="AR1408" s="7" t="s">
        <v>62</v>
      </c>
      <c r="AS1408" s="7" t="s">
        <v>5797</v>
      </c>
      <c r="AT1408" s="7" t="s">
        <v>62</v>
      </c>
      <c r="AU1408" s="7" t="s">
        <v>66</v>
      </c>
      <c r="AV1408" s="7" t="s">
        <v>5797</v>
      </c>
      <c r="AW1408" s="7" t="s">
        <v>70</v>
      </c>
      <c r="AX1408" s="12">
        <v>0</v>
      </c>
      <c r="AY1408" s="12">
        <v>0</v>
      </c>
      <c r="AZ1408" s="12">
        <v>0</v>
      </c>
      <c r="BA1408" s="12">
        <v>1</v>
      </c>
      <c r="BB1408" s="12">
        <v>1</v>
      </c>
      <c r="BC1408" s="12">
        <v>0</v>
      </c>
      <c r="BD1408" s="35">
        <v>1</v>
      </c>
      <c r="BE1408" s="12">
        <v>1</v>
      </c>
    </row>
    <row r="1409" spans="1:57" x14ac:dyDescent="0.35">
      <c r="A1409" s="7">
        <v>1408</v>
      </c>
      <c r="B1409" s="7">
        <v>1408</v>
      </c>
      <c r="C1409" s="7" t="s">
        <v>3035</v>
      </c>
      <c r="D1409" s="7" t="s">
        <v>3036</v>
      </c>
      <c r="E1409" s="13" t="s">
        <v>51</v>
      </c>
      <c r="F1409" s="7">
        <v>300</v>
      </c>
      <c r="G1409" s="7" t="s">
        <v>89</v>
      </c>
      <c r="H1409" s="7">
        <v>1500</v>
      </c>
      <c r="I1409" s="14" t="s">
        <v>53</v>
      </c>
      <c r="J1409" s="13" t="s">
        <v>54</v>
      </c>
      <c r="K1409" s="7" t="s">
        <v>92</v>
      </c>
      <c r="L1409" s="7" t="s">
        <v>56</v>
      </c>
      <c r="M1409" s="7" t="s">
        <v>57</v>
      </c>
      <c r="N1409" s="7">
        <v>15</v>
      </c>
      <c r="O1409" s="7" t="s">
        <v>86</v>
      </c>
      <c r="P1409" s="7">
        <v>46</v>
      </c>
      <c r="Q1409" t="s">
        <v>7875</v>
      </c>
      <c r="R1409" s="7" t="s">
        <v>59</v>
      </c>
      <c r="S1409" s="14" t="s">
        <v>59</v>
      </c>
      <c r="T1409" t="b">
        <v>0</v>
      </c>
      <c r="U1409" s="7">
        <v>739</v>
      </c>
      <c r="V1409" s="7">
        <v>14.24</v>
      </c>
      <c r="W1409" s="7">
        <v>23.74</v>
      </c>
      <c r="X1409" s="7">
        <v>0.52413319999999997</v>
      </c>
      <c r="Y1409" s="7">
        <v>1.3444199999999999</v>
      </c>
      <c r="Z1409" s="7">
        <v>5.5</v>
      </c>
      <c r="AA1409" s="7">
        <v>3.3</v>
      </c>
      <c r="AB1409" s="14">
        <v>4.04</v>
      </c>
      <c r="AC1409" s="17">
        <v>3.4474400000000002E-2</v>
      </c>
      <c r="AD1409" s="3">
        <v>0.965526</v>
      </c>
      <c r="AE1409" s="14" t="s">
        <v>197</v>
      </c>
      <c r="AF1409" s="13">
        <v>5</v>
      </c>
      <c r="AG1409" s="14">
        <v>5</v>
      </c>
      <c r="AH1409" s="13">
        <v>2</v>
      </c>
      <c r="AI1409" s="7">
        <v>2</v>
      </c>
      <c r="AJ1409" s="7">
        <v>0</v>
      </c>
      <c r="AK1409" s="7">
        <v>2</v>
      </c>
      <c r="AL1409" s="7">
        <v>2</v>
      </c>
      <c r="AM1409" s="14">
        <v>0</v>
      </c>
      <c r="AN1409" s="13">
        <v>3</v>
      </c>
      <c r="AO1409" s="14">
        <v>3</v>
      </c>
      <c r="AP1409" s="7" t="s">
        <v>5797</v>
      </c>
      <c r="AQ1409" s="7" t="s">
        <v>62</v>
      </c>
      <c r="AR1409" s="7" t="s">
        <v>62</v>
      </c>
      <c r="AS1409" s="7" t="s">
        <v>5797</v>
      </c>
      <c r="AT1409" s="7" t="s">
        <v>62</v>
      </c>
      <c r="AU1409" s="7" t="s">
        <v>66</v>
      </c>
      <c r="AV1409" s="7" t="s">
        <v>5797</v>
      </c>
      <c r="AW1409" s="7" t="s">
        <v>5797</v>
      </c>
      <c r="AX1409" s="12">
        <v>0</v>
      </c>
      <c r="AY1409" s="12">
        <v>0</v>
      </c>
      <c r="AZ1409" s="12">
        <v>0</v>
      </c>
      <c r="BA1409" s="12" t="s">
        <v>5797</v>
      </c>
      <c r="BB1409" s="12">
        <v>1</v>
      </c>
      <c r="BC1409" s="12">
        <v>0</v>
      </c>
      <c r="BD1409" s="35">
        <v>1</v>
      </c>
      <c r="BE1409" s="12">
        <v>1</v>
      </c>
    </row>
    <row r="1410" spans="1:57" x14ac:dyDescent="0.35">
      <c r="A1410" s="7">
        <v>1409</v>
      </c>
      <c r="B1410" s="7">
        <v>1409</v>
      </c>
      <c r="C1410" s="7" t="s">
        <v>3037</v>
      </c>
      <c r="D1410" s="7" t="s">
        <v>3038</v>
      </c>
      <c r="E1410" s="13" t="s">
        <v>51</v>
      </c>
      <c r="F1410" s="7">
        <v>300</v>
      </c>
      <c r="G1410" s="7" t="s">
        <v>101</v>
      </c>
      <c r="H1410" s="7"/>
      <c r="I1410" s="14" t="s">
        <v>53</v>
      </c>
      <c r="J1410" s="13" t="s">
        <v>54</v>
      </c>
      <c r="K1410" s="7" t="s">
        <v>92</v>
      </c>
      <c r="L1410" s="7" t="s">
        <v>56</v>
      </c>
      <c r="M1410" s="7" t="s">
        <v>84</v>
      </c>
      <c r="N1410" s="7">
        <v>18</v>
      </c>
      <c r="O1410" s="7" t="s">
        <v>86</v>
      </c>
      <c r="P1410" s="7">
        <v>43</v>
      </c>
      <c r="Q1410" t="s">
        <v>7875</v>
      </c>
      <c r="R1410" s="7" t="s">
        <v>59</v>
      </c>
      <c r="S1410" s="14" t="s">
        <v>59</v>
      </c>
      <c r="T1410" t="b">
        <v>0</v>
      </c>
      <c r="U1410" s="7">
        <v>136</v>
      </c>
      <c r="V1410" s="7">
        <v>7.7666700000000004</v>
      </c>
      <c r="W1410" s="7">
        <v>22</v>
      </c>
      <c r="X1410" s="7">
        <v>0.92166566666666661</v>
      </c>
      <c r="Y1410" s="7">
        <v>0.28273333333333328</v>
      </c>
      <c r="Z1410" s="7">
        <v>7.3</v>
      </c>
      <c r="AA1410" s="7">
        <v>2.92</v>
      </c>
      <c r="AB1410" s="14">
        <v>2.91</v>
      </c>
      <c r="AC1410" s="17">
        <v>4.1953699999999997E-2</v>
      </c>
      <c r="AD1410" s="3">
        <v>0.95804599999999995</v>
      </c>
      <c r="AE1410" s="14" t="s">
        <v>197</v>
      </c>
      <c r="AF1410" s="13">
        <v>5</v>
      </c>
      <c r="AG1410" s="14">
        <v>5</v>
      </c>
      <c r="AH1410" s="13">
        <v>2</v>
      </c>
      <c r="AI1410" s="7">
        <v>2</v>
      </c>
      <c r="AJ1410" s="7">
        <v>0</v>
      </c>
      <c r="AK1410" s="7">
        <v>2</v>
      </c>
      <c r="AL1410" s="7">
        <v>2</v>
      </c>
      <c r="AM1410" s="14">
        <v>0</v>
      </c>
      <c r="AN1410" s="13">
        <v>3</v>
      </c>
      <c r="AO1410" s="14">
        <v>3</v>
      </c>
      <c r="AP1410" s="7" t="s">
        <v>5797</v>
      </c>
      <c r="AQ1410" s="7" t="s">
        <v>62</v>
      </c>
      <c r="AR1410" s="7" t="s">
        <v>62</v>
      </c>
      <c r="AS1410" s="7" t="s">
        <v>5797</v>
      </c>
      <c r="AT1410" s="7" t="s">
        <v>62</v>
      </c>
      <c r="AU1410" s="7" t="s">
        <v>66</v>
      </c>
      <c r="AV1410" s="7" t="s">
        <v>5797</v>
      </c>
      <c r="AW1410" s="7" t="s">
        <v>5797</v>
      </c>
      <c r="AX1410" s="12">
        <v>0</v>
      </c>
      <c r="AY1410" s="12">
        <v>0</v>
      </c>
      <c r="AZ1410" s="12">
        <v>0</v>
      </c>
      <c r="BA1410" s="12">
        <v>1</v>
      </c>
      <c r="BB1410" s="12">
        <v>1</v>
      </c>
      <c r="BC1410" s="12">
        <v>0</v>
      </c>
      <c r="BD1410" s="35">
        <v>1</v>
      </c>
      <c r="BE1410" s="12">
        <v>1</v>
      </c>
    </row>
    <row r="1411" spans="1:57" x14ac:dyDescent="0.35">
      <c r="A1411" s="7">
        <v>1410</v>
      </c>
      <c r="B1411" s="7">
        <v>1410</v>
      </c>
      <c r="C1411" s="7" t="s">
        <v>3039</v>
      </c>
      <c r="D1411" s="7" t="s">
        <v>3040</v>
      </c>
      <c r="E1411" s="13" t="s">
        <v>51</v>
      </c>
      <c r="F1411" s="7">
        <v>300</v>
      </c>
      <c r="G1411" s="7" t="s">
        <v>89</v>
      </c>
      <c r="H1411" s="7">
        <v>1000</v>
      </c>
      <c r="I1411" s="14" t="s">
        <v>53</v>
      </c>
      <c r="J1411" s="13" t="s">
        <v>54</v>
      </c>
      <c r="K1411" s="7" t="s">
        <v>96</v>
      </c>
      <c r="L1411" s="7" t="s">
        <v>87</v>
      </c>
      <c r="M1411" s="7" t="s">
        <v>57</v>
      </c>
      <c r="N1411" s="7">
        <v>22</v>
      </c>
      <c r="O1411" s="7" t="s">
        <v>109</v>
      </c>
      <c r="P1411" s="7">
        <v>38</v>
      </c>
      <c r="Q1411" t="s">
        <v>7897</v>
      </c>
      <c r="R1411" s="7" t="s">
        <v>59</v>
      </c>
      <c r="S1411" s="14" t="s">
        <v>59</v>
      </c>
      <c r="T1411" t="b">
        <v>0</v>
      </c>
      <c r="U1411" s="7">
        <v>1014</v>
      </c>
      <c r="V1411" s="7">
        <v>18.28</v>
      </c>
      <c r="W1411" s="7">
        <v>27.88</v>
      </c>
      <c r="X1411" s="7">
        <v>0.71906680000000001</v>
      </c>
      <c r="Y1411" s="7">
        <v>1.6654800000000001</v>
      </c>
      <c r="Z1411" s="7">
        <v>5.0999999999999996</v>
      </c>
      <c r="AA1411" s="7">
        <v>3.04</v>
      </c>
      <c r="AB1411" s="14">
        <v>3.98</v>
      </c>
      <c r="AC1411" s="17">
        <v>1E-4</v>
      </c>
      <c r="AD1411" s="3">
        <v>0.99990000000000001</v>
      </c>
      <c r="AE1411" s="14" t="s">
        <v>197</v>
      </c>
      <c r="AF1411" s="13">
        <v>5</v>
      </c>
      <c r="AG1411" s="14">
        <v>5</v>
      </c>
      <c r="AH1411" s="13">
        <v>2</v>
      </c>
      <c r="AI1411" s="7">
        <v>2</v>
      </c>
      <c r="AJ1411" s="7">
        <v>0</v>
      </c>
      <c r="AK1411" s="7">
        <v>2</v>
      </c>
      <c r="AL1411" s="7">
        <v>2</v>
      </c>
      <c r="AM1411" s="14">
        <v>0</v>
      </c>
      <c r="AN1411" s="13">
        <v>3</v>
      </c>
      <c r="AO1411" s="14">
        <v>3</v>
      </c>
      <c r="AP1411" s="7" t="s">
        <v>64</v>
      </c>
      <c r="AQ1411" s="7" t="s">
        <v>62</v>
      </c>
      <c r="AR1411" s="7" t="s">
        <v>66</v>
      </c>
      <c r="AS1411" s="7" t="s">
        <v>70</v>
      </c>
      <c r="AT1411" s="7" t="s">
        <v>70</v>
      </c>
      <c r="AU1411" s="7" t="s">
        <v>66</v>
      </c>
      <c r="AV1411" s="7" t="s">
        <v>70</v>
      </c>
      <c r="AW1411" s="7" t="s">
        <v>70</v>
      </c>
      <c r="AX1411" s="12">
        <v>0</v>
      </c>
      <c r="AY1411" s="12">
        <v>0</v>
      </c>
      <c r="AZ1411" s="12">
        <v>0</v>
      </c>
      <c r="BA1411" s="12">
        <v>1</v>
      </c>
      <c r="BB1411" s="12">
        <v>1</v>
      </c>
      <c r="BC1411" s="12">
        <v>0</v>
      </c>
      <c r="BD1411" s="35">
        <v>1</v>
      </c>
      <c r="BE1411" s="12">
        <v>1</v>
      </c>
    </row>
    <row r="1412" spans="1:57" x14ac:dyDescent="0.35">
      <c r="A1412" s="7">
        <v>1411</v>
      </c>
      <c r="B1412" s="7">
        <v>1411</v>
      </c>
      <c r="C1412" s="7" t="s">
        <v>3041</v>
      </c>
      <c r="D1412" s="7" t="s">
        <v>3042</v>
      </c>
      <c r="E1412" s="13" t="s">
        <v>51</v>
      </c>
      <c r="F1412" s="7">
        <v>300</v>
      </c>
      <c r="G1412" s="7" t="s">
        <v>98</v>
      </c>
      <c r="H1412" s="7"/>
      <c r="I1412" s="14" t="s">
        <v>53</v>
      </c>
      <c r="J1412" s="13" t="s">
        <v>54</v>
      </c>
      <c r="K1412" s="7" t="s">
        <v>121</v>
      </c>
      <c r="L1412" s="7" t="s">
        <v>87</v>
      </c>
      <c r="M1412" s="7" t="s">
        <v>57</v>
      </c>
      <c r="N1412" s="7">
        <v>24</v>
      </c>
      <c r="O1412" s="7" t="s">
        <v>58</v>
      </c>
      <c r="P1412" s="7">
        <v>40</v>
      </c>
      <c r="Q1412" t="s">
        <v>7897</v>
      </c>
      <c r="R1412" s="7" t="s">
        <v>59</v>
      </c>
      <c r="S1412" s="14" t="s">
        <v>59</v>
      </c>
      <c r="T1412" t="b">
        <v>0</v>
      </c>
      <c r="U1412" s="7">
        <v>1393</v>
      </c>
      <c r="V1412" s="7">
        <v>21.68</v>
      </c>
      <c r="W1412" s="7">
        <v>31.26</v>
      </c>
      <c r="X1412" s="7">
        <v>0.66406659999999995</v>
      </c>
      <c r="Y1412" s="7">
        <v>2.9691800000000002</v>
      </c>
      <c r="Z1412" s="7">
        <v>5.0999999999999996</v>
      </c>
      <c r="AA1412" s="7">
        <v>4.28</v>
      </c>
      <c r="AB1412" s="14">
        <v>2.37</v>
      </c>
      <c r="AC1412" s="17">
        <v>0.191917</v>
      </c>
      <c r="AD1412" s="3">
        <v>0.808083</v>
      </c>
      <c r="AE1412" s="14" t="s">
        <v>197</v>
      </c>
      <c r="AF1412" s="13">
        <v>5</v>
      </c>
      <c r="AG1412" s="14">
        <v>4</v>
      </c>
      <c r="AH1412" s="13">
        <v>2</v>
      </c>
      <c r="AI1412" s="7">
        <v>2</v>
      </c>
      <c r="AJ1412" s="7">
        <v>0</v>
      </c>
      <c r="AK1412" s="7">
        <v>1</v>
      </c>
      <c r="AL1412" s="7">
        <v>1</v>
      </c>
      <c r="AM1412" s="14">
        <v>0</v>
      </c>
      <c r="AN1412" s="13">
        <v>3</v>
      </c>
      <c r="AO1412" s="14">
        <v>3</v>
      </c>
      <c r="AP1412" s="7" t="s">
        <v>66</v>
      </c>
      <c r="AQ1412" s="7" t="s">
        <v>64</v>
      </c>
      <c r="AR1412" s="7" t="s">
        <v>66</v>
      </c>
      <c r="AS1412" s="7" t="s">
        <v>70</v>
      </c>
      <c r="AT1412" s="7" t="s">
        <v>62</v>
      </c>
      <c r="AU1412" s="7" t="s">
        <v>66</v>
      </c>
      <c r="AV1412" s="7" t="s">
        <v>70</v>
      </c>
      <c r="AW1412" s="7" t="s">
        <v>70</v>
      </c>
      <c r="AX1412" s="12">
        <v>0</v>
      </c>
      <c r="AY1412" s="12">
        <v>0</v>
      </c>
      <c r="AZ1412" s="12">
        <v>0</v>
      </c>
      <c r="BA1412" s="12">
        <v>1</v>
      </c>
      <c r="BB1412" s="12">
        <v>1</v>
      </c>
      <c r="BC1412" s="12">
        <v>0</v>
      </c>
      <c r="BD1412" s="35">
        <v>1</v>
      </c>
      <c r="BE1412" s="12">
        <v>1</v>
      </c>
    </row>
    <row r="1413" spans="1:57" x14ac:dyDescent="0.35">
      <c r="A1413" s="7">
        <v>1412</v>
      </c>
      <c r="B1413" s="7">
        <v>1412</v>
      </c>
      <c r="C1413" s="7" t="s">
        <v>3043</v>
      </c>
      <c r="D1413" s="7" t="s">
        <v>3044</v>
      </c>
      <c r="E1413" s="13" t="s">
        <v>51</v>
      </c>
      <c r="F1413" s="7">
        <v>300</v>
      </c>
      <c r="G1413" s="7" t="s">
        <v>89</v>
      </c>
      <c r="H1413" s="7">
        <v>1830</v>
      </c>
      <c r="I1413" s="14" t="s">
        <v>53</v>
      </c>
      <c r="J1413" s="13" t="s">
        <v>54</v>
      </c>
      <c r="K1413" s="7" t="s">
        <v>106</v>
      </c>
      <c r="L1413" s="7" t="s">
        <v>87</v>
      </c>
      <c r="M1413" s="7" t="s">
        <v>57</v>
      </c>
      <c r="N1413" s="7">
        <v>29.3</v>
      </c>
      <c r="O1413" s="7" t="s">
        <v>58</v>
      </c>
      <c r="P1413" s="7">
        <v>67</v>
      </c>
      <c r="Q1413" t="s">
        <v>7834</v>
      </c>
      <c r="R1413" s="7" t="s">
        <v>59</v>
      </c>
      <c r="S1413" s="14" t="s">
        <v>56</v>
      </c>
      <c r="T1413" t="b">
        <v>0</v>
      </c>
      <c r="U1413" s="7">
        <v>1388</v>
      </c>
      <c r="V1413" s="7">
        <v>14.36</v>
      </c>
      <c r="W1413" s="7">
        <v>23.16</v>
      </c>
      <c r="X1413" s="7">
        <v>0.61026659999999999</v>
      </c>
      <c r="Y1413" s="7">
        <v>2.4521000000000002</v>
      </c>
      <c r="Z1413" s="7">
        <v>5.5</v>
      </c>
      <c r="AA1413" s="7">
        <v>2.71</v>
      </c>
      <c r="AB1413" s="14">
        <v>2.88</v>
      </c>
      <c r="AC1413" s="17">
        <v>0.189723</v>
      </c>
      <c r="AD1413" s="3">
        <v>0.81027700000000003</v>
      </c>
      <c r="AE1413" s="14" t="s">
        <v>197</v>
      </c>
      <c r="AF1413" s="13">
        <v>4</v>
      </c>
      <c r="AG1413" s="14">
        <v>3</v>
      </c>
      <c r="AH1413" s="13">
        <v>4</v>
      </c>
      <c r="AI1413" s="7">
        <v>0</v>
      </c>
      <c r="AJ1413" s="7">
        <v>4</v>
      </c>
      <c r="AK1413" s="7">
        <v>3</v>
      </c>
      <c r="AL1413" s="7">
        <v>0</v>
      </c>
      <c r="AM1413" s="14">
        <v>3</v>
      </c>
      <c r="AN1413" s="13">
        <v>0</v>
      </c>
      <c r="AO1413" s="14">
        <v>0</v>
      </c>
      <c r="AP1413" s="7" t="s">
        <v>69</v>
      </c>
      <c r="AQ1413" s="7" t="s">
        <v>74</v>
      </c>
      <c r="AR1413" s="7" t="s">
        <v>208</v>
      </c>
      <c r="AS1413" s="7" t="s">
        <v>70</v>
      </c>
      <c r="AT1413" s="7" t="s">
        <v>62</v>
      </c>
      <c r="AU1413" s="7" t="s">
        <v>66</v>
      </c>
      <c r="AV1413" s="7" t="s">
        <v>70</v>
      </c>
      <c r="AW1413" s="7" t="s">
        <v>70</v>
      </c>
      <c r="AX1413" s="12">
        <v>0</v>
      </c>
      <c r="AY1413" s="12" t="s">
        <v>5797</v>
      </c>
      <c r="AZ1413" s="12">
        <v>0</v>
      </c>
      <c r="BA1413" s="12">
        <v>1</v>
      </c>
      <c r="BB1413" s="12">
        <v>1</v>
      </c>
      <c r="BC1413" s="12">
        <v>0</v>
      </c>
      <c r="BD1413" s="35" t="s">
        <v>5797</v>
      </c>
      <c r="BE1413" s="12" t="s">
        <v>5797</v>
      </c>
    </row>
    <row r="1414" spans="1:57" x14ac:dyDescent="0.35">
      <c r="A1414" s="7">
        <v>1413</v>
      </c>
      <c r="B1414" s="7">
        <v>1413</v>
      </c>
      <c r="C1414" s="7" t="s">
        <v>3045</v>
      </c>
      <c r="D1414" s="7" t="s">
        <v>3046</v>
      </c>
      <c r="E1414" s="13" t="s">
        <v>51</v>
      </c>
      <c r="F1414" s="7">
        <v>300</v>
      </c>
      <c r="G1414" s="7" t="s">
        <v>89</v>
      </c>
      <c r="H1414" s="7">
        <v>1830</v>
      </c>
      <c r="I1414" s="14" t="s">
        <v>53</v>
      </c>
      <c r="J1414" s="13" t="s">
        <v>54</v>
      </c>
      <c r="K1414" s="7" t="s">
        <v>118</v>
      </c>
      <c r="L1414" s="7" t="s">
        <v>56</v>
      </c>
      <c r="M1414" s="7" t="s">
        <v>57</v>
      </c>
      <c r="N1414" s="7">
        <v>31.2</v>
      </c>
      <c r="O1414" s="7" t="s">
        <v>58</v>
      </c>
      <c r="P1414" s="7"/>
      <c r="R1414" s="7" t="s">
        <v>59</v>
      </c>
      <c r="S1414" s="14" t="s">
        <v>59</v>
      </c>
      <c r="T1414" t="b">
        <v>0</v>
      </c>
      <c r="U1414" s="7">
        <v>1388</v>
      </c>
      <c r="V1414" s="7">
        <v>14.36</v>
      </c>
      <c r="W1414" s="7">
        <v>23.16</v>
      </c>
      <c r="X1414" s="7">
        <v>0.61026659999999999</v>
      </c>
      <c r="Y1414" s="7">
        <v>2.4521000000000002</v>
      </c>
      <c r="Z1414" s="7">
        <v>5.5</v>
      </c>
      <c r="AA1414" s="7">
        <v>2.71</v>
      </c>
      <c r="AB1414" s="14">
        <v>2.88</v>
      </c>
      <c r="AC1414" s="17">
        <v>0.25613900000000001</v>
      </c>
      <c r="AD1414" s="3">
        <v>0.74386099999999999</v>
      </c>
      <c r="AE1414" s="14" t="s">
        <v>197</v>
      </c>
      <c r="AF1414" s="13">
        <v>4</v>
      </c>
      <c r="AG1414" s="14">
        <v>3</v>
      </c>
      <c r="AH1414" s="13">
        <v>4</v>
      </c>
      <c r="AI1414" s="7">
        <v>2</v>
      </c>
      <c r="AJ1414" s="7">
        <v>2</v>
      </c>
      <c r="AK1414" s="7">
        <v>3</v>
      </c>
      <c r="AL1414" s="7">
        <v>1</v>
      </c>
      <c r="AM1414" s="14">
        <v>2</v>
      </c>
      <c r="AN1414" s="13">
        <v>0</v>
      </c>
      <c r="AO1414" s="14">
        <v>0</v>
      </c>
      <c r="AP1414" s="7" t="s">
        <v>66</v>
      </c>
      <c r="AQ1414" s="7" t="s">
        <v>74</v>
      </c>
      <c r="AR1414" s="7" t="s">
        <v>208</v>
      </c>
      <c r="AS1414" s="7" t="s">
        <v>70</v>
      </c>
      <c r="AT1414" s="7" t="s">
        <v>62</v>
      </c>
      <c r="AU1414" s="7" t="s">
        <v>66</v>
      </c>
      <c r="AV1414" s="7" t="s">
        <v>70</v>
      </c>
      <c r="AW1414" s="7" t="s">
        <v>70</v>
      </c>
      <c r="AX1414" s="12">
        <v>0</v>
      </c>
      <c r="AY1414" s="12">
        <v>1</v>
      </c>
      <c r="AZ1414" s="12">
        <v>0</v>
      </c>
      <c r="BA1414" s="12">
        <v>1</v>
      </c>
      <c r="BB1414" s="12">
        <v>1</v>
      </c>
      <c r="BC1414" s="12">
        <v>0</v>
      </c>
      <c r="BD1414" s="35" t="s">
        <v>5797</v>
      </c>
      <c r="BE1414" s="12" t="s">
        <v>5797</v>
      </c>
    </row>
    <row r="1415" spans="1:57" x14ac:dyDescent="0.35">
      <c r="A1415" s="7">
        <v>1414</v>
      </c>
      <c r="B1415" s="7">
        <v>1414</v>
      </c>
      <c r="C1415" s="7" t="s">
        <v>3047</v>
      </c>
      <c r="D1415" s="7" t="s">
        <v>3048</v>
      </c>
      <c r="E1415" s="13" t="s">
        <v>51</v>
      </c>
      <c r="F1415" s="7">
        <v>300</v>
      </c>
      <c r="G1415" s="7" t="s">
        <v>172</v>
      </c>
      <c r="H1415" s="7">
        <v>770</v>
      </c>
      <c r="I1415" s="14" t="s">
        <v>53</v>
      </c>
      <c r="J1415" s="13" t="s">
        <v>54</v>
      </c>
      <c r="K1415" s="7" t="s">
        <v>75</v>
      </c>
      <c r="L1415" s="7" t="s">
        <v>87</v>
      </c>
      <c r="M1415" s="7" t="s">
        <v>57</v>
      </c>
      <c r="N1415" s="7">
        <v>22.4</v>
      </c>
      <c r="O1415" s="7" t="s">
        <v>58</v>
      </c>
      <c r="P1415" s="7">
        <v>60</v>
      </c>
      <c r="Q1415" t="s">
        <v>7875</v>
      </c>
      <c r="R1415" s="7" t="s">
        <v>59</v>
      </c>
      <c r="S1415" s="14" t="s">
        <v>59</v>
      </c>
      <c r="T1415" t="b">
        <v>0</v>
      </c>
      <c r="U1415" s="7">
        <v>1271</v>
      </c>
      <c r="V1415" s="7">
        <v>17.940000000000001</v>
      </c>
      <c r="W1415" s="7">
        <v>26.68</v>
      </c>
      <c r="X1415" s="7">
        <v>0.64700000000000002</v>
      </c>
      <c r="Y1415" s="7">
        <v>2.2231800000000002</v>
      </c>
      <c r="Z1415" s="7">
        <v>5.6</v>
      </c>
      <c r="AA1415" s="7">
        <v>4.1100000000000003</v>
      </c>
      <c r="AB1415" s="14">
        <v>3.48</v>
      </c>
      <c r="AC1415" s="17">
        <v>7.4096599999999999E-2</v>
      </c>
      <c r="AD1415" s="3">
        <v>0.92590300000000003</v>
      </c>
      <c r="AE1415" s="14" t="s">
        <v>197</v>
      </c>
      <c r="AF1415" s="13">
        <v>4</v>
      </c>
      <c r="AG1415" s="14">
        <v>4</v>
      </c>
      <c r="AH1415" s="13">
        <v>3</v>
      </c>
      <c r="AI1415" s="7">
        <v>3</v>
      </c>
      <c r="AJ1415" s="7">
        <v>0</v>
      </c>
      <c r="AK1415" s="7">
        <v>3</v>
      </c>
      <c r="AL1415" s="7">
        <v>3</v>
      </c>
      <c r="AM1415" s="14">
        <v>0</v>
      </c>
      <c r="AN1415" s="13">
        <v>1</v>
      </c>
      <c r="AO1415" s="14">
        <v>1</v>
      </c>
      <c r="AP1415" s="7" t="s">
        <v>5797</v>
      </c>
      <c r="AQ1415" s="7" t="s">
        <v>62</v>
      </c>
      <c r="AR1415" s="7" t="s">
        <v>62</v>
      </c>
      <c r="AS1415" s="7" t="s">
        <v>70</v>
      </c>
      <c r="AT1415" s="7" t="s">
        <v>70</v>
      </c>
      <c r="AU1415" s="7" t="s">
        <v>66</v>
      </c>
      <c r="AV1415" s="7" t="s">
        <v>70</v>
      </c>
      <c r="AW1415" s="7" t="s">
        <v>5797</v>
      </c>
      <c r="AX1415" s="12">
        <v>0</v>
      </c>
      <c r="AY1415" s="12">
        <v>0</v>
      </c>
      <c r="AZ1415" s="12">
        <v>0</v>
      </c>
      <c r="BA1415" s="12">
        <v>1</v>
      </c>
      <c r="BB1415" s="12" t="s">
        <v>5797</v>
      </c>
      <c r="BC1415" s="12">
        <v>0</v>
      </c>
      <c r="BD1415" s="35">
        <v>0</v>
      </c>
      <c r="BE1415" s="12">
        <v>0</v>
      </c>
    </row>
    <row r="1416" spans="1:57" x14ac:dyDescent="0.35">
      <c r="A1416" s="7">
        <v>1415</v>
      </c>
      <c r="B1416" s="7">
        <v>1415</v>
      </c>
      <c r="C1416" s="7" t="s">
        <v>3049</v>
      </c>
      <c r="D1416" s="7" t="s">
        <v>3050</v>
      </c>
      <c r="E1416" s="13" t="s">
        <v>51</v>
      </c>
      <c r="F1416" s="7">
        <v>300</v>
      </c>
      <c r="G1416" s="7" t="s">
        <v>172</v>
      </c>
      <c r="H1416" s="7">
        <v>640</v>
      </c>
      <c r="I1416" s="14" t="s">
        <v>53</v>
      </c>
      <c r="J1416" s="13" t="s">
        <v>54</v>
      </c>
      <c r="K1416" s="7" t="s">
        <v>75</v>
      </c>
      <c r="L1416" s="7" t="s">
        <v>87</v>
      </c>
      <c r="M1416" s="7" t="s">
        <v>84</v>
      </c>
      <c r="N1416" s="7">
        <v>18</v>
      </c>
      <c r="O1416" s="7" t="s">
        <v>58</v>
      </c>
      <c r="P1416" s="7"/>
      <c r="Q1416" t="s">
        <v>7875</v>
      </c>
      <c r="R1416" s="7" t="s">
        <v>59</v>
      </c>
      <c r="S1416" s="14" t="s">
        <v>59</v>
      </c>
      <c r="T1416" t="b">
        <v>0</v>
      </c>
      <c r="U1416" s="7">
        <v>1195</v>
      </c>
      <c r="V1416" s="7">
        <v>19.52</v>
      </c>
      <c r="W1416" s="7">
        <v>28.64</v>
      </c>
      <c r="X1416" s="7">
        <v>0.70166680000000003</v>
      </c>
      <c r="Y1416" s="7">
        <v>2.0545399999999998</v>
      </c>
      <c r="Z1416" s="7">
        <v>5.4</v>
      </c>
      <c r="AA1416" s="7">
        <v>3.86</v>
      </c>
      <c r="AB1416" s="14">
        <v>3.14</v>
      </c>
      <c r="AC1416" s="17">
        <v>7.3425599999999994E-2</v>
      </c>
      <c r="AD1416" s="3">
        <v>0.92657400000000001</v>
      </c>
      <c r="AE1416" s="14" t="s">
        <v>197</v>
      </c>
      <c r="AF1416" s="13">
        <v>4</v>
      </c>
      <c r="AG1416" s="14">
        <v>4</v>
      </c>
      <c r="AH1416" s="13">
        <v>3</v>
      </c>
      <c r="AI1416" s="7">
        <v>3</v>
      </c>
      <c r="AJ1416" s="7">
        <v>0</v>
      </c>
      <c r="AK1416" s="7">
        <v>3</v>
      </c>
      <c r="AL1416" s="7">
        <v>3</v>
      </c>
      <c r="AM1416" s="14">
        <v>0</v>
      </c>
      <c r="AN1416" s="13">
        <v>1</v>
      </c>
      <c r="AO1416" s="14">
        <v>1</v>
      </c>
      <c r="AP1416" s="7" t="s">
        <v>5797</v>
      </c>
      <c r="AQ1416" s="7" t="s">
        <v>62</v>
      </c>
      <c r="AR1416" s="7" t="s">
        <v>62</v>
      </c>
      <c r="AS1416" s="7" t="s">
        <v>70</v>
      </c>
      <c r="AT1416" s="7" t="s">
        <v>70</v>
      </c>
      <c r="AU1416" s="7" t="s">
        <v>5797</v>
      </c>
      <c r="AV1416" s="7" t="s">
        <v>70</v>
      </c>
      <c r="AW1416" s="7" t="s">
        <v>5797</v>
      </c>
      <c r="AX1416" s="12">
        <v>0</v>
      </c>
      <c r="AY1416" s="12">
        <v>0</v>
      </c>
      <c r="AZ1416" s="12">
        <v>0</v>
      </c>
      <c r="BA1416" s="12" t="s">
        <v>5797</v>
      </c>
      <c r="BB1416" s="12">
        <v>1</v>
      </c>
      <c r="BC1416" s="12">
        <v>0</v>
      </c>
      <c r="BD1416" s="35" t="s">
        <v>5797</v>
      </c>
      <c r="BE1416" s="12">
        <v>0</v>
      </c>
    </row>
    <row r="1417" spans="1:57" x14ac:dyDescent="0.35">
      <c r="A1417" s="7">
        <v>1416</v>
      </c>
      <c r="B1417" s="7">
        <v>1416</v>
      </c>
      <c r="C1417" s="7" t="s">
        <v>3051</v>
      </c>
      <c r="D1417" s="7" t="s">
        <v>3052</v>
      </c>
      <c r="E1417" s="13" t="s">
        <v>51</v>
      </c>
      <c r="F1417" s="7">
        <v>300</v>
      </c>
      <c r="G1417" s="7" t="s">
        <v>89</v>
      </c>
      <c r="H1417" s="7">
        <v>2000</v>
      </c>
      <c r="I1417" s="14" t="s">
        <v>53</v>
      </c>
      <c r="J1417" s="13" t="s">
        <v>54</v>
      </c>
      <c r="K1417" s="7" t="s">
        <v>96</v>
      </c>
      <c r="L1417" s="7" t="s">
        <v>56</v>
      </c>
      <c r="M1417" s="7" t="s">
        <v>57</v>
      </c>
      <c r="N1417" s="7">
        <v>27.5</v>
      </c>
      <c r="O1417" s="7" t="s">
        <v>58</v>
      </c>
      <c r="P1417" s="7"/>
      <c r="Q1417" t="s">
        <v>7948</v>
      </c>
      <c r="R1417" s="7" t="s">
        <v>59</v>
      </c>
      <c r="S1417" s="14"/>
      <c r="T1417" t="b">
        <v>0</v>
      </c>
      <c r="U1417" s="7">
        <v>1322</v>
      </c>
      <c r="V1417" s="7">
        <v>14.1</v>
      </c>
      <c r="W1417" s="7">
        <v>23.02</v>
      </c>
      <c r="X1417" s="7">
        <v>0.52146659999999989</v>
      </c>
      <c r="Y1417" s="7">
        <v>2.3584999999999998</v>
      </c>
      <c r="Z1417" s="7">
        <v>5.5</v>
      </c>
      <c r="AA1417" s="7">
        <v>3.17</v>
      </c>
      <c r="AB1417" s="14">
        <v>3.05</v>
      </c>
      <c r="AC1417" s="17">
        <v>0.39223400000000003</v>
      </c>
      <c r="AD1417" s="3">
        <v>0.60776600000000003</v>
      </c>
      <c r="AE1417" s="14" t="s">
        <v>197</v>
      </c>
      <c r="AF1417" s="13">
        <v>4</v>
      </c>
      <c r="AG1417" s="14">
        <v>3</v>
      </c>
      <c r="AH1417" s="13">
        <v>3</v>
      </c>
      <c r="AI1417" s="7">
        <v>3</v>
      </c>
      <c r="AJ1417" s="7">
        <v>0</v>
      </c>
      <c r="AK1417" s="7">
        <v>2</v>
      </c>
      <c r="AL1417" s="7">
        <v>2</v>
      </c>
      <c r="AM1417" s="14">
        <v>0</v>
      </c>
      <c r="AN1417" s="13">
        <v>1</v>
      </c>
      <c r="AO1417" s="14">
        <v>1</v>
      </c>
      <c r="AP1417" s="7" t="s">
        <v>66</v>
      </c>
      <c r="AQ1417" s="7" t="s">
        <v>64</v>
      </c>
      <c r="AR1417" s="7" t="s">
        <v>62</v>
      </c>
      <c r="AS1417" s="7" t="s">
        <v>70</v>
      </c>
      <c r="AT1417" s="7" t="s">
        <v>62</v>
      </c>
      <c r="AU1417" s="7" t="s">
        <v>66</v>
      </c>
      <c r="AV1417" s="7" t="s">
        <v>70</v>
      </c>
      <c r="AW1417" s="7" t="s">
        <v>70</v>
      </c>
      <c r="AX1417" s="12">
        <v>0</v>
      </c>
      <c r="AY1417" s="12">
        <v>0</v>
      </c>
      <c r="AZ1417" s="12">
        <v>0</v>
      </c>
      <c r="BA1417" s="12">
        <v>1</v>
      </c>
      <c r="BB1417" s="12" t="s">
        <v>5797</v>
      </c>
      <c r="BC1417" s="12">
        <v>0</v>
      </c>
      <c r="BD1417" s="35" t="s">
        <v>5797</v>
      </c>
      <c r="BE1417" s="12" t="s">
        <v>5797</v>
      </c>
    </row>
    <row r="1418" spans="1:57" x14ac:dyDescent="0.35">
      <c r="A1418" s="7">
        <v>1417</v>
      </c>
      <c r="B1418" s="7">
        <v>1417</v>
      </c>
      <c r="C1418" s="7" t="s">
        <v>3053</v>
      </c>
      <c r="D1418" s="7" t="s">
        <v>3054</v>
      </c>
      <c r="E1418" s="13" t="s">
        <v>51</v>
      </c>
      <c r="F1418" s="7">
        <v>300</v>
      </c>
      <c r="G1418" s="7" t="s">
        <v>89</v>
      </c>
      <c r="H1418" s="7">
        <v>1840</v>
      </c>
      <c r="I1418" s="14" t="s">
        <v>53</v>
      </c>
      <c r="J1418" s="13" t="s">
        <v>54</v>
      </c>
      <c r="K1418" s="7" t="s">
        <v>117</v>
      </c>
      <c r="L1418" s="7" t="s">
        <v>56</v>
      </c>
      <c r="M1418" s="7" t="s">
        <v>57</v>
      </c>
      <c r="N1418" s="7">
        <v>21.8</v>
      </c>
      <c r="O1418" s="7" t="s">
        <v>109</v>
      </c>
      <c r="P1418" s="7">
        <v>61</v>
      </c>
      <c r="Q1418" t="s">
        <v>7875</v>
      </c>
      <c r="R1418" s="7" t="s">
        <v>59</v>
      </c>
      <c r="S1418" s="14" t="s">
        <v>113</v>
      </c>
      <c r="T1418" t="b">
        <v>0</v>
      </c>
      <c r="U1418" s="7">
        <v>855</v>
      </c>
      <c r="V1418" s="7">
        <v>11.04</v>
      </c>
      <c r="W1418" s="7">
        <v>19.940000000000001</v>
      </c>
      <c r="X1418" s="7">
        <v>0.52333339999999995</v>
      </c>
      <c r="Y1418" s="7">
        <v>1.57768</v>
      </c>
      <c r="Z1418" s="7">
        <v>5.2</v>
      </c>
      <c r="AA1418" s="7">
        <v>3.5</v>
      </c>
      <c r="AB1418" s="14">
        <v>3.4</v>
      </c>
      <c r="AC1418" s="17">
        <v>2.8564800000000001E-2</v>
      </c>
      <c r="AD1418" s="3">
        <v>0.97143500000000005</v>
      </c>
      <c r="AE1418" s="14" t="s">
        <v>197</v>
      </c>
      <c r="AF1418" s="13">
        <v>4</v>
      </c>
      <c r="AG1418" s="14">
        <v>3</v>
      </c>
      <c r="AH1418" s="13">
        <v>3</v>
      </c>
      <c r="AI1418" s="7">
        <v>3</v>
      </c>
      <c r="AJ1418" s="7">
        <v>0</v>
      </c>
      <c r="AK1418" s="7">
        <v>2</v>
      </c>
      <c r="AL1418" s="7">
        <v>2</v>
      </c>
      <c r="AM1418" s="14">
        <v>0</v>
      </c>
      <c r="AN1418" s="13">
        <v>1</v>
      </c>
      <c r="AO1418" s="14">
        <v>1</v>
      </c>
      <c r="AP1418" s="7" t="s">
        <v>66</v>
      </c>
      <c r="AQ1418" s="7" t="s">
        <v>62</v>
      </c>
      <c r="AR1418" s="7" t="s">
        <v>66</v>
      </c>
      <c r="AS1418" s="7" t="s">
        <v>70</v>
      </c>
      <c r="AT1418" s="7" t="s">
        <v>62</v>
      </c>
      <c r="AU1418" s="7" t="s">
        <v>66</v>
      </c>
      <c r="AV1418" s="7" t="s">
        <v>70</v>
      </c>
      <c r="AW1418" s="7" t="s">
        <v>70</v>
      </c>
      <c r="AX1418" s="12">
        <v>0</v>
      </c>
      <c r="AY1418" s="12">
        <v>1</v>
      </c>
      <c r="AZ1418" s="12">
        <v>0</v>
      </c>
      <c r="BA1418" s="12">
        <v>1</v>
      </c>
      <c r="BB1418" s="12">
        <v>1</v>
      </c>
      <c r="BC1418" s="12">
        <v>0</v>
      </c>
      <c r="BD1418" s="35">
        <v>1</v>
      </c>
      <c r="BE1418" s="12">
        <v>0</v>
      </c>
    </row>
    <row r="1419" spans="1:57" x14ac:dyDescent="0.35">
      <c r="A1419" s="7">
        <v>1418</v>
      </c>
      <c r="B1419" s="7">
        <v>1418</v>
      </c>
      <c r="C1419" s="7" t="s">
        <v>3055</v>
      </c>
      <c r="D1419" s="7" t="s">
        <v>3056</v>
      </c>
      <c r="E1419" s="13" t="s">
        <v>51</v>
      </c>
      <c r="F1419" s="7">
        <v>300</v>
      </c>
      <c r="G1419" s="7" t="s">
        <v>139</v>
      </c>
      <c r="H1419" s="7"/>
      <c r="I1419" s="14" t="s">
        <v>53</v>
      </c>
      <c r="J1419" s="13" t="s">
        <v>54</v>
      </c>
      <c r="K1419" s="7" t="s">
        <v>83</v>
      </c>
      <c r="L1419" s="7" t="s">
        <v>76</v>
      </c>
      <c r="M1419" s="7" t="s">
        <v>57</v>
      </c>
      <c r="N1419" s="7">
        <v>29</v>
      </c>
      <c r="O1419" s="7" t="s">
        <v>58</v>
      </c>
      <c r="P1419" s="7">
        <v>50</v>
      </c>
      <c r="Q1419" t="s">
        <v>7834</v>
      </c>
      <c r="R1419" s="7" t="s">
        <v>59</v>
      </c>
      <c r="S1419" s="14" t="s">
        <v>59</v>
      </c>
      <c r="T1419" t="b">
        <v>0</v>
      </c>
      <c r="U1419" s="7">
        <v>901</v>
      </c>
      <c r="V1419" s="7">
        <v>8.7799999999999994</v>
      </c>
      <c r="W1419" s="7">
        <v>21.02</v>
      </c>
      <c r="X1419" s="7">
        <v>0.43586659999999999</v>
      </c>
      <c r="Y1419" s="7">
        <v>1.4357</v>
      </c>
      <c r="Z1419" s="7">
        <v>6.3</v>
      </c>
      <c r="AA1419" s="7"/>
      <c r="AB1419" s="14">
        <v>3.22</v>
      </c>
      <c r="AC1419" s="17">
        <v>8.4364700000000001E-2</v>
      </c>
      <c r="AD1419" s="3">
        <v>0.91563499999999998</v>
      </c>
      <c r="AE1419" s="14" t="s">
        <v>197</v>
      </c>
      <c r="AF1419" s="13">
        <v>4</v>
      </c>
      <c r="AG1419" s="14">
        <v>4</v>
      </c>
      <c r="AH1419" s="13">
        <v>3</v>
      </c>
      <c r="AI1419" s="7">
        <v>3</v>
      </c>
      <c r="AJ1419" s="7">
        <v>0</v>
      </c>
      <c r="AK1419" s="7">
        <v>3</v>
      </c>
      <c r="AL1419" s="7">
        <v>3</v>
      </c>
      <c r="AM1419" s="14">
        <v>0</v>
      </c>
      <c r="AN1419" s="13">
        <v>1</v>
      </c>
      <c r="AO1419" s="14">
        <v>1</v>
      </c>
      <c r="AP1419" s="7" t="s">
        <v>64</v>
      </c>
      <c r="AQ1419" s="7" t="s">
        <v>62</v>
      </c>
      <c r="AR1419" s="7" t="s">
        <v>62</v>
      </c>
      <c r="AS1419" s="7" t="s">
        <v>70</v>
      </c>
      <c r="AT1419" s="7" t="s">
        <v>70</v>
      </c>
      <c r="AU1419" s="7" t="s">
        <v>66</v>
      </c>
      <c r="AV1419" s="7" t="s">
        <v>70</v>
      </c>
      <c r="AW1419" s="7" t="s">
        <v>5797</v>
      </c>
      <c r="AX1419" s="12">
        <v>0</v>
      </c>
      <c r="AY1419" s="12">
        <v>0</v>
      </c>
      <c r="AZ1419" s="12">
        <v>0</v>
      </c>
      <c r="BA1419" s="12">
        <v>1</v>
      </c>
      <c r="BB1419" s="12">
        <v>1</v>
      </c>
      <c r="BC1419" s="12">
        <v>0</v>
      </c>
      <c r="BD1419" s="35" t="s">
        <v>5797</v>
      </c>
      <c r="BE1419" s="12" t="s">
        <v>5797</v>
      </c>
    </row>
    <row r="1420" spans="1:57" x14ac:dyDescent="0.35">
      <c r="A1420" s="7">
        <v>1419</v>
      </c>
      <c r="B1420" s="7">
        <v>1419</v>
      </c>
      <c r="C1420" s="7" t="s">
        <v>3057</v>
      </c>
      <c r="D1420" s="7" t="s">
        <v>3058</v>
      </c>
      <c r="E1420" s="13" t="s">
        <v>51</v>
      </c>
      <c r="F1420" s="7">
        <v>300</v>
      </c>
      <c r="G1420" s="7" t="s">
        <v>89</v>
      </c>
      <c r="H1420" s="7">
        <v>1320</v>
      </c>
      <c r="I1420" s="14" t="s">
        <v>53</v>
      </c>
      <c r="J1420" s="13" t="s">
        <v>54</v>
      </c>
      <c r="K1420" s="7" t="s">
        <v>148</v>
      </c>
      <c r="L1420" s="7" t="s">
        <v>87</v>
      </c>
      <c r="M1420" s="7" t="s">
        <v>57</v>
      </c>
      <c r="N1420" s="7">
        <v>22.8</v>
      </c>
      <c r="O1420" s="7" t="s">
        <v>109</v>
      </c>
      <c r="P1420" s="7">
        <v>62</v>
      </c>
      <c r="Q1420" t="s">
        <v>7897</v>
      </c>
      <c r="R1420" s="7" t="s">
        <v>59</v>
      </c>
      <c r="S1420" s="14" t="s">
        <v>59</v>
      </c>
      <c r="T1420" t="b">
        <v>0</v>
      </c>
      <c r="U1420" s="7">
        <v>1575</v>
      </c>
      <c r="V1420" s="7">
        <v>15.76</v>
      </c>
      <c r="W1420" s="7">
        <v>25.12</v>
      </c>
      <c r="X1420" s="7">
        <v>0.61686660000000004</v>
      </c>
      <c r="Y1420" s="7">
        <v>2.8006600000000001</v>
      </c>
      <c r="Z1420" s="7">
        <v>5.3</v>
      </c>
      <c r="AA1420" s="7">
        <v>3.16</v>
      </c>
      <c r="AB1420" s="14">
        <v>3.51</v>
      </c>
      <c r="AC1420" s="17">
        <v>1.9716600000000001E-2</v>
      </c>
      <c r="AD1420" s="3">
        <v>0.98028300000000002</v>
      </c>
      <c r="AE1420" s="14" t="s">
        <v>197</v>
      </c>
      <c r="AF1420" s="13">
        <v>4</v>
      </c>
      <c r="AG1420" s="14">
        <v>3</v>
      </c>
      <c r="AH1420" s="13">
        <v>3</v>
      </c>
      <c r="AI1420" s="7">
        <v>3</v>
      </c>
      <c r="AJ1420" s="7">
        <v>0</v>
      </c>
      <c r="AK1420" s="7">
        <v>2</v>
      </c>
      <c r="AL1420" s="7">
        <v>2</v>
      </c>
      <c r="AM1420" s="14">
        <v>0</v>
      </c>
      <c r="AN1420" s="13">
        <v>1</v>
      </c>
      <c r="AO1420" s="14">
        <v>1</v>
      </c>
      <c r="AP1420" s="7" t="s">
        <v>66</v>
      </c>
      <c r="AQ1420" s="7" t="s">
        <v>62</v>
      </c>
      <c r="AR1420" s="7" t="s">
        <v>66</v>
      </c>
      <c r="AS1420" s="7" t="s">
        <v>70</v>
      </c>
      <c r="AT1420" s="7" t="s">
        <v>62</v>
      </c>
      <c r="AU1420" s="7" t="s">
        <v>66</v>
      </c>
      <c r="AV1420" s="7" t="s">
        <v>70</v>
      </c>
      <c r="AW1420" s="7" t="s">
        <v>70</v>
      </c>
      <c r="AX1420" s="12">
        <v>0</v>
      </c>
      <c r="AY1420" s="12">
        <v>1</v>
      </c>
      <c r="AZ1420" s="12">
        <v>0</v>
      </c>
      <c r="BA1420" s="12">
        <v>1</v>
      </c>
      <c r="BB1420" s="12" t="s">
        <v>5797</v>
      </c>
      <c r="BC1420" s="12">
        <v>0</v>
      </c>
      <c r="BD1420" s="35">
        <v>1</v>
      </c>
      <c r="BE1420" s="12">
        <v>0</v>
      </c>
    </row>
    <row r="1421" spans="1:57" x14ac:dyDescent="0.35">
      <c r="A1421" s="7">
        <v>1420</v>
      </c>
      <c r="B1421" s="7">
        <v>1420</v>
      </c>
      <c r="C1421" s="7" t="s">
        <v>3059</v>
      </c>
      <c r="D1421" s="7" t="s">
        <v>3060</v>
      </c>
      <c r="E1421" s="13" t="s">
        <v>51</v>
      </c>
      <c r="F1421" s="7">
        <v>300</v>
      </c>
      <c r="G1421" s="7" t="s">
        <v>89</v>
      </c>
      <c r="H1421" s="7">
        <v>1240</v>
      </c>
      <c r="I1421" s="14" t="s">
        <v>53</v>
      </c>
      <c r="J1421" s="13" t="s">
        <v>54</v>
      </c>
      <c r="K1421" s="7" t="s">
        <v>117</v>
      </c>
      <c r="L1421" s="7" t="s">
        <v>87</v>
      </c>
      <c r="M1421" s="7" t="s">
        <v>57</v>
      </c>
      <c r="N1421" s="7">
        <v>23.8</v>
      </c>
      <c r="O1421" s="7" t="s">
        <v>109</v>
      </c>
      <c r="P1421" s="7">
        <v>61</v>
      </c>
      <c r="Q1421" t="s">
        <v>7897</v>
      </c>
      <c r="R1421" s="7" t="s">
        <v>59</v>
      </c>
      <c r="S1421" s="14" t="s">
        <v>59</v>
      </c>
      <c r="T1421" t="b">
        <v>0</v>
      </c>
      <c r="U1421" s="7">
        <v>991</v>
      </c>
      <c r="V1421" s="7">
        <v>13.52</v>
      </c>
      <c r="W1421" s="7">
        <v>21.94</v>
      </c>
      <c r="X1421" s="7">
        <v>0.5716</v>
      </c>
      <c r="Y1421" s="7">
        <v>1.79708</v>
      </c>
      <c r="Z1421" s="7">
        <v>5.5</v>
      </c>
      <c r="AA1421" s="7">
        <v>3.2</v>
      </c>
      <c r="AB1421" s="14">
        <v>3.45</v>
      </c>
      <c r="AC1421" s="17">
        <v>1.9855999999999999E-2</v>
      </c>
      <c r="AD1421" s="3">
        <v>0.98014400000000002</v>
      </c>
      <c r="AE1421" s="14" t="s">
        <v>197</v>
      </c>
      <c r="AF1421" s="13">
        <v>4</v>
      </c>
      <c r="AG1421" s="14">
        <v>3</v>
      </c>
      <c r="AH1421" s="13">
        <v>3</v>
      </c>
      <c r="AI1421" s="7">
        <v>3</v>
      </c>
      <c r="AJ1421" s="7">
        <v>0</v>
      </c>
      <c r="AK1421" s="7">
        <v>2</v>
      </c>
      <c r="AL1421" s="7">
        <v>2</v>
      </c>
      <c r="AM1421" s="14">
        <v>0</v>
      </c>
      <c r="AN1421" s="13">
        <v>1</v>
      </c>
      <c r="AO1421" s="14">
        <v>1</v>
      </c>
      <c r="AP1421" s="7" t="s">
        <v>66</v>
      </c>
      <c r="AQ1421" s="7" t="s">
        <v>62</v>
      </c>
      <c r="AR1421" s="7" t="s">
        <v>66</v>
      </c>
      <c r="AS1421" s="7" t="s">
        <v>70</v>
      </c>
      <c r="AT1421" s="7" t="s">
        <v>62</v>
      </c>
      <c r="AU1421" s="7" t="s">
        <v>66</v>
      </c>
      <c r="AV1421" s="7" t="s">
        <v>70</v>
      </c>
      <c r="AW1421" s="7" t="s">
        <v>70</v>
      </c>
      <c r="AX1421" s="12">
        <v>0</v>
      </c>
      <c r="AY1421" s="12">
        <v>1</v>
      </c>
      <c r="AZ1421" s="12">
        <v>0</v>
      </c>
      <c r="BA1421" s="12">
        <v>1</v>
      </c>
      <c r="BB1421" s="12" t="s">
        <v>5797</v>
      </c>
      <c r="BC1421" s="12">
        <v>0</v>
      </c>
      <c r="BD1421" s="35">
        <v>1</v>
      </c>
      <c r="BE1421" s="12">
        <v>0</v>
      </c>
    </row>
    <row r="1422" spans="1:57" x14ac:dyDescent="0.35">
      <c r="A1422" s="7">
        <v>1421</v>
      </c>
      <c r="B1422" s="7">
        <v>1421</v>
      </c>
      <c r="C1422" s="7" t="s">
        <v>3061</v>
      </c>
      <c r="D1422" s="7" t="s">
        <v>3062</v>
      </c>
      <c r="E1422" s="13" t="s">
        <v>51</v>
      </c>
      <c r="F1422" s="7">
        <v>300</v>
      </c>
      <c r="G1422" s="7" t="s">
        <v>89</v>
      </c>
      <c r="H1422" s="7">
        <v>1320</v>
      </c>
      <c r="I1422" s="14" t="s">
        <v>53</v>
      </c>
      <c r="J1422" s="13" t="s">
        <v>54</v>
      </c>
      <c r="K1422" s="7" t="s">
        <v>55</v>
      </c>
      <c r="L1422" s="7" t="s">
        <v>56</v>
      </c>
      <c r="M1422" s="7" t="s">
        <v>57</v>
      </c>
      <c r="N1422" s="7">
        <v>38.200000000000003</v>
      </c>
      <c r="O1422" s="7" t="s">
        <v>58</v>
      </c>
      <c r="P1422" s="7">
        <v>65</v>
      </c>
      <c r="Q1422" t="s">
        <v>7897</v>
      </c>
      <c r="R1422" s="7" t="s">
        <v>59</v>
      </c>
      <c r="S1422" s="14" t="s">
        <v>59</v>
      </c>
      <c r="T1422" t="b">
        <v>0</v>
      </c>
      <c r="U1422" s="7">
        <v>1575</v>
      </c>
      <c r="V1422" s="7">
        <v>15.76</v>
      </c>
      <c r="W1422" s="7">
        <v>25.12</v>
      </c>
      <c r="X1422" s="7">
        <v>0.61686660000000004</v>
      </c>
      <c r="Y1422" s="7">
        <v>2.8006600000000001</v>
      </c>
      <c r="Z1422" s="7">
        <v>5.3</v>
      </c>
      <c r="AA1422" s="7">
        <v>3.16</v>
      </c>
      <c r="AB1422" s="14">
        <v>3.51</v>
      </c>
      <c r="AC1422" s="17">
        <v>5.2646900000000003E-2</v>
      </c>
      <c r="AD1422" s="3">
        <v>0.947353</v>
      </c>
      <c r="AE1422" s="14" t="s">
        <v>197</v>
      </c>
      <c r="AF1422" s="13">
        <v>4</v>
      </c>
      <c r="AG1422" s="14">
        <v>3</v>
      </c>
      <c r="AH1422" s="13">
        <v>3</v>
      </c>
      <c r="AI1422" s="7">
        <v>2</v>
      </c>
      <c r="AJ1422" s="7">
        <v>1</v>
      </c>
      <c r="AK1422" s="7">
        <v>2</v>
      </c>
      <c r="AL1422" s="7">
        <v>1</v>
      </c>
      <c r="AM1422" s="14">
        <v>1</v>
      </c>
      <c r="AN1422" s="13">
        <v>1</v>
      </c>
      <c r="AO1422" s="14">
        <v>1</v>
      </c>
      <c r="AP1422" s="7" t="s">
        <v>66</v>
      </c>
      <c r="AQ1422" s="7" t="s">
        <v>64</v>
      </c>
      <c r="AR1422" s="7" t="s">
        <v>66</v>
      </c>
      <c r="AS1422" s="7" t="s">
        <v>70</v>
      </c>
      <c r="AT1422" s="7" t="s">
        <v>63</v>
      </c>
      <c r="AU1422" s="7" t="s">
        <v>66</v>
      </c>
      <c r="AV1422" s="7" t="s">
        <v>70</v>
      </c>
      <c r="AW1422" s="7" t="s">
        <v>70</v>
      </c>
      <c r="AX1422" s="12">
        <v>0</v>
      </c>
      <c r="AY1422" s="12">
        <v>0</v>
      </c>
      <c r="AZ1422" s="12">
        <v>0</v>
      </c>
      <c r="BA1422" s="12" t="s">
        <v>5797</v>
      </c>
      <c r="BB1422" s="12">
        <v>1</v>
      </c>
      <c r="BC1422" s="12">
        <v>0</v>
      </c>
      <c r="BD1422" s="35">
        <v>0</v>
      </c>
      <c r="BE1422" s="12">
        <v>0</v>
      </c>
    </row>
    <row r="1423" spans="1:57" x14ac:dyDescent="0.35">
      <c r="A1423" s="7">
        <v>1422</v>
      </c>
      <c r="B1423" s="7">
        <v>1422</v>
      </c>
      <c r="C1423" s="7" t="s">
        <v>3063</v>
      </c>
      <c r="D1423" s="7" t="s">
        <v>3064</v>
      </c>
      <c r="E1423" s="13" t="s">
        <v>51</v>
      </c>
      <c r="F1423" s="7">
        <v>300</v>
      </c>
      <c r="G1423" s="7" t="s">
        <v>89</v>
      </c>
      <c r="H1423" s="7">
        <v>1830</v>
      </c>
      <c r="I1423" s="14" t="s">
        <v>53</v>
      </c>
      <c r="J1423" s="13" t="s">
        <v>54</v>
      </c>
      <c r="K1423" s="7" t="s">
        <v>134</v>
      </c>
      <c r="L1423" s="7" t="s">
        <v>56</v>
      </c>
      <c r="M1423" s="7" t="s">
        <v>57</v>
      </c>
      <c r="N1423" s="7">
        <v>33.1</v>
      </c>
      <c r="O1423" s="7" t="s">
        <v>58</v>
      </c>
      <c r="P1423" s="7"/>
      <c r="Q1423" t="s">
        <v>7834</v>
      </c>
      <c r="R1423" s="7" t="s">
        <v>59</v>
      </c>
      <c r="S1423" s="14" t="s">
        <v>59</v>
      </c>
      <c r="T1423" t="b">
        <v>0</v>
      </c>
      <c r="U1423" s="7">
        <v>1388</v>
      </c>
      <c r="V1423" s="7">
        <v>14.36</v>
      </c>
      <c r="W1423" s="7">
        <v>23.16</v>
      </c>
      <c r="X1423" s="7">
        <v>0.61026659999999999</v>
      </c>
      <c r="Y1423" s="7">
        <v>2.4521000000000002</v>
      </c>
      <c r="Z1423" s="7">
        <v>5.5</v>
      </c>
      <c r="AA1423" s="7">
        <v>2.71</v>
      </c>
      <c r="AB1423" s="14">
        <v>2.88</v>
      </c>
      <c r="AC1423" s="17">
        <v>0.36161799999999999</v>
      </c>
      <c r="AD1423" s="3">
        <v>0.63838200000000001</v>
      </c>
      <c r="AE1423" s="14" t="s">
        <v>197</v>
      </c>
      <c r="AF1423" s="13">
        <v>4</v>
      </c>
      <c r="AG1423" s="14">
        <v>3</v>
      </c>
      <c r="AH1423" s="13">
        <v>3</v>
      </c>
      <c r="AI1423" s="7">
        <v>1</v>
      </c>
      <c r="AJ1423" s="7">
        <v>2</v>
      </c>
      <c r="AK1423" s="7">
        <v>2</v>
      </c>
      <c r="AL1423" s="7">
        <v>1</v>
      </c>
      <c r="AM1423" s="14">
        <v>1</v>
      </c>
      <c r="AN1423" s="13">
        <v>1</v>
      </c>
      <c r="AO1423" s="14">
        <v>1</v>
      </c>
      <c r="AP1423" s="7" t="s">
        <v>69</v>
      </c>
      <c r="AQ1423" s="7" t="s">
        <v>64</v>
      </c>
      <c r="AR1423" s="7" t="s">
        <v>62</v>
      </c>
      <c r="AS1423" s="7" t="s">
        <v>70</v>
      </c>
      <c r="AT1423" s="7" t="s">
        <v>62</v>
      </c>
      <c r="AU1423" s="7" t="s">
        <v>66</v>
      </c>
      <c r="AV1423" s="7" t="s">
        <v>70</v>
      </c>
      <c r="AW1423" s="7" t="s">
        <v>70</v>
      </c>
      <c r="AX1423" s="12">
        <v>0</v>
      </c>
      <c r="AY1423" s="12">
        <v>0</v>
      </c>
      <c r="AZ1423" s="12">
        <v>0</v>
      </c>
      <c r="BA1423" s="12">
        <v>1</v>
      </c>
      <c r="BB1423" s="12">
        <v>1</v>
      </c>
      <c r="BC1423" s="12">
        <v>0</v>
      </c>
      <c r="BD1423" s="35">
        <v>0</v>
      </c>
      <c r="BE1423" s="12">
        <v>0</v>
      </c>
    </row>
    <row r="1424" spans="1:57" x14ac:dyDescent="0.35">
      <c r="A1424" s="7">
        <v>1423</v>
      </c>
      <c r="B1424" s="7">
        <v>1423</v>
      </c>
      <c r="C1424" s="7" t="s">
        <v>3065</v>
      </c>
      <c r="D1424" s="7" t="s">
        <v>3066</v>
      </c>
      <c r="E1424" s="13" t="s">
        <v>51</v>
      </c>
      <c r="F1424" s="7">
        <v>300</v>
      </c>
      <c r="G1424" s="7" t="s">
        <v>89</v>
      </c>
      <c r="H1424" s="7">
        <v>1900</v>
      </c>
      <c r="I1424" s="14" t="s">
        <v>53</v>
      </c>
      <c r="J1424" s="13" t="s">
        <v>54</v>
      </c>
      <c r="K1424" s="7" t="s">
        <v>110</v>
      </c>
      <c r="L1424" s="7" t="s">
        <v>87</v>
      </c>
      <c r="M1424" s="7" t="s">
        <v>57</v>
      </c>
      <c r="N1424" s="7">
        <v>25.6</v>
      </c>
      <c r="O1424" s="7" t="s">
        <v>58</v>
      </c>
      <c r="P1424" s="7"/>
      <c r="Q1424" t="s">
        <v>7881</v>
      </c>
      <c r="R1424" s="7" t="s">
        <v>59</v>
      </c>
      <c r="S1424" s="14" t="s">
        <v>59</v>
      </c>
      <c r="T1424" t="b">
        <v>0</v>
      </c>
      <c r="U1424" s="7">
        <v>1253</v>
      </c>
      <c r="V1424" s="7">
        <v>14.1</v>
      </c>
      <c r="W1424" s="7">
        <v>22.48</v>
      </c>
      <c r="X1424" s="7">
        <v>0.54493320000000001</v>
      </c>
      <c r="Y1424" s="7">
        <v>2.3298999999999999</v>
      </c>
      <c r="Z1424" s="7">
        <v>5</v>
      </c>
      <c r="AA1424" s="7">
        <v>3.63</v>
      </c>
      <c r="AB1424" s="14">
        <v>2.97</v>
      </c>
      <c r="AC1424" s="17">
        <v>7.5316300000000003E-2</v>
      </c>
      <c r="AD1424" s="3">
        <v>0.92468399999999995</v>
      </c>
      <c r="AE1424" s="14" t="s">
        <v>197</v>
      </c>
      <c r="AF1424" s="13">
        <v>4</v>
      </c>
      <c r="AG1424" s="14">
        <v>3</v>
      </c>
      <c r="AH1424" s="13">
        <v>3</v>
      </c>
      <c r="AI1424" s="7">
        <v>0</v>
      </c>
      <c r="AJ1424" s="7">
        <v>3</v>
      </c>
      <c r="AK1424" s="7">
        <v>2</v>
      </c>
      <c r="AL1424" s="7">
        <v>0</v>
      </c>
      <c r="AM1424" s="14">
        <v>2</v>
      </c>
      <c r="AN1424" s="13">
        <v>1</v>
      </c>
      <c r="AO1424" s="14">
        <v>1</v>
      </c>
      <c r="AP1424" s="7" t="s">
        <v>69</v>
      </c>
      <c r="AQ1424" s="7" t="s">
        <v>64</v>
      </c>
      <c r="AR1424" s="7" t="s">
        <v>208</v>
      </c>
      <c r="AS1424" s="7" t="s">
        <v>70</v>
      </c>
      <c r="AT1424" s="7" t="s">
        <v>62</v>
      </c>
      <c r="AU1424" s="7" t="s">
        <v>66</v>
      </c>
      <c r="AV1424" s="7" t="s">
        <v>70</v>
      </c>
      <c r="AW1424" s="7" t="s">
        <v>70</v>
      </c>
      <c r="AX1424" s="12">
        <v>0</v>
      </c>
      <c r="AY1424" s="12">
        <v>1</v>
      </c>
      <c r="AZ1424" s="12">
        <v>0</v>
      </c>
      <c r="BA1424" s="12">
        <v>1</v>
      </c>
      <c r="BB1424" s="12">
        <v>1</v>
      </c>
      <c r="BC1424" s="12">
        <v>0</v>
      </c>
      <c r="BD1424" s="35">
        <v>1</v>
      </c>
      <c r="BE1424" s="12">
        <v>0</v>
      </c>
    </row>
    <row r="1425" spans="1:57" x14ac:dyDescent="0.35">
      <c r="A1425" s="7">
        <v>1424</v>
      </c>
      <c r="B1425" s="7">
        <v>1424</v>
      </c>
      <c r="C1425" s="7" t="s">
        <v>3067</v>
      </c>
      <c r="D1425" s="7" t="s">
        <v>3068</v>
      </c>
      <c r="E1425" s="13" t="s">
        <v>51</v>
      </c>
      <c r="F1425" s="7">
        <v>300</v>
      </c>
      <c r="G1425" s="7" t="s">
        <v>89</v>
      </c>
      <c r="H1425" s="7">
        <v>1830</v>
      </c>
      <c r="I1425" s="14" t="s">
        <v>53</v>
      </c>
      <c r="J1425" s="13" t="s">
        <v>54</v>
      </c>
      <c r="K1425" s="7" t="s">
        <v>160</v>
      </c>
      <c r="L1425" s="7" t="s">
        <v>87</v>
      </c>
      <c r="M1425" s="7" t="s">
        <v>57</v>
      </c>
      <c r="N1425" s="7">
        <v>22.9</v>
      </c>
      <c r="O1425" s="7" t="s">
        <v>58</v>
      </c>
      <c r="P1425" s="7"/>
      <c r="Q1425" t="s">
        <v>7884</v>
      </c>
      <c r="R1425" s="7" t="s">
        <v>59</v>
      </c>
      <c r="S1425" s="14" t="s">
        <v>59</v>
      </c>
      <c r="T1425" t="b">
        <v>0</v>
      </c>
      <c r="U1425" s="7">
        <v>1388</v>
      </c>
      <c r="V1425" s="7">
        <v>14.36</v>
      </c>
      <c r="W1425" s="7">
        <v>23.16</v>
      </c>
      <c r="X1425" s="7">
        <v>0.61026659999999999</v>
      </c>
      <c r="Y1425" s="7">
        <v>2.4521000000000002</v>
      </c>
      <c r="Z1425" s="7">
        <v>5.5</v>
      </c>
      <c r="AA1425" s="7">
        <v>2.71</v>
      </c>
      <c r="AB1425" s="14">
        <v>2.88</v>
      </c>
      <c r="AC1425" s="17">
        <v>0.241202</v>
      </c>
      <c r="AD1425" s="3">
        <v>0.75879799999999997</v>
      </c>
      <c r="AE1425" s="14" t="s">
        <v>197</v>
      </c>
      <c r="AF1425" s="13">
        <v>4</v>
      </c>
      <c r="AG1425" s="14">
        <v>3</v>
      </c>
      <c r="AH1425" s="13">
        <v>3</v>
      </c>
      <c r="AI1425" s="7">
        <v>3</v>
      </c>
      <c r="AJ1425" s="7">
        <v>0</v>
      </c>
      <c r="AK1425" s="7">
        <v>2</v>
      </c>
      <c r="AL1425" s="7">
        <v>2</v>
      </c>
      <c r="AM1425" s="14">
        <v>0</v>
      </c>
      <c r="AN1425" s="13">
        <v>1</v>
      </c>
      <c r="AO1425" s="14">
        <v>1</v>
      </c>
      <c r="AP1425" s="7" t="s">
        <v>66</v>
      </c>
      <c r="AQ1425" s="7" t="s">
        <v>64</v>
      </c>
      <c r="AR1425" s="7" t="s">
        <v>62</v>
      </c>
      <c r="AS1425" s="7" t="s">
        <v>5797</v>
      </c>
      <c r="AT1425" s="7" t="s">
        <v>62</v>
      </c>
      <c r="AU1425" s="7" t="s">
        <v>5797</v>
      </c>
      <c r="AV1425" s="7" t="s">
        <v>70</v>
      </c>
      <c r="AW1425" s="7" t="s">
        <v>70</v>
      </c>
      <c r="AX1425" s="12">
        <v>0</v>
      </c>
      <c r="AY1425" s="12">
        <v>0</v>
      </c>
      <c r="AZ1425" s="12">
        <v>0</v>
      </c>
      <c r="BA1425" s="12">
        <v>1</v>
      </c>
      <c r="BB1425" s="12" t="s">
        <v>5797</v>
      </c>
      <c r="BC1425" s="12">
        <v>0</v>
      </c>
      <c r="BD1425" s="35">
        <v>0</v>
      </c>
      <c r="BE1425" s="12" t="s">
        <v>5797</v>
      </c>
    </row>
    <row r="1426" spans="1:57" x14ac:dyDescent="0.35">
      <c r="A1426" s="7">
        <v>1425</v>
      </c>
      <c r="B1426" s="7">
        <v>1425</v>
      </c>
      <c r="C1426" s="7" t="s">
        <v>3069</v>
      </c>
      <c r="D1426" s="7" t="s">
        <v>3070</v>
      </c>
      <c r="E1426" s="13" t="s">
        <v>51</v>
      </c>
      <c r="F1426" s="7">
        <v>300</v>
      </c>
      <c r="G1426" s="7" t="s">
        <v>89</v>
      </c>
      <c r="H1426" s="7">
        <v>1230</v>
      </c>
      <c r="I1426" s="14" t="s">
        <v>53</v>
      </c>
      <c r="J1426" s="13" t="s">
        <v>54</v>
      </c>
      <c r="K1426" s="7" t="s">
        <v>75</v>
      </c>
      <c r="L1426" s="7" t="s">
        <v>76</v>
      </c>
      <c r="M1426" s="7" t="s">
        <v>57</v>
      </c>
      <c r="N1426" s="7">
        <v>31.4</v>
      </c>
      <c r="O1426" s="7" t="s">
        <v>58</v>
      </c>
      <c r="P1426" s="7">
        <v>53</v>
      </c>
      <c r="Q1426" t="s">
        <v>7881</v>
      </c>
      <c r="R1426" s="7" t="s">
        <v>59</v>
      </c>
      <c r="S1426" s="14" t="s">
        <v>113</v>
      </c>
      <c r="T1426" t="b">
        <v>0</v>
      </c>
      <c r="U1426" s="7">
        <v>1296</v>
      </c>
      <c r="V1426" s="7">
        <v>15.78</v>
      </c>
      <c r="W1426" s="7">
        <v>24.94</v>
      </c>
      <c r="X1426" s="7">
        <v>0.56793319999999992</v>
      </c>
      <c r="Y1426" s="7">
        <v>2.2795399999999999</v>
      </c>
      <c r="Z1426" s="7">
        <v>5.4</v>
      </c>
      <c r="AA1426" s="7">
        <v>2.98</v>
      </c>
      <c r="AB1426" s="14">
        <v>3.59</v>
      </c>
      <c r="AC1426" s="17">
        <v>0.17600299999999999</v>
      </c>
      <c r="AD1426" s="3">
        <v>0.82399699999999998</v>
      </c>
      <c r="AE1426" s="14" t="s">
        <v>197</v>
      </c>
      <c r="AF1426" s="13">
        <v>4</v>
      </c>
      <c r="AG1426" s="14">
        <v>3</v>
      </c>
      <c r="AH1426" s="13">
        <v>3</v>
      </c>
      <c r="AI1426" s="7">
        <v>3</v>
      </c>
      <c r="AJ1426" s="7">
        <v>0</v>
      </c>
      <c r="AK1426" s="7">
        <v>2</v>
      </c>
      <c r="AL1426" s="7">
        <v>2</v>
      </c>
      <c r="AM1426" s="14">
        <v>0</v>
      </c>
      <c r="AN1426" s="13">
        <v>1</v>
      </c>
      <c r="AO1426" s="14">
        <v>1</v>
      </c>
      <c r="AP1426" s="7" t="s">
        <v>66</v>
      </c>
      <c r="AQ1426" s="7" t="s">
        <v>64</v>
      </c>
      <c r="AR1426" s="7" t="s">
        <v>62</v>
      </c>
      <c r="AS1426" s="7" t="s">
        <v>70</v>
      </c>
      <c r="AT1426" s="7" t="s">
        <v>62</v>
      </c>
      <c r="AU1426" s="7" t="s">
        <v>5797</v>
      </c>
      <c r="AV1426" s="7" t="s">
        <v>70</v>
      </c>
      <c r="AW1426" s="7" t="s">
        <v>5797</v>
      </c>
      <c r="AX1426" s="12">
        <v>0</v>
      </c>
      <c r="AY1426" s="12">
        <v>0</v>
      </c>
      <c r="AZ1426" s="12">
        <v>0</v>
      </c>
      <c r="BA1426" s="12">
        <v>1</v>
      </c>
      <c r="BB1426" s="12">
        <v>1</v>
      </c>
      <c r="BC1426" s="12">
        <v>0</v>
      </c>
      <c r="BD1426" s="35">
        <v>0</v>
      </c>
      <c r="BE1426" s="12">
        <v>0</v>
      </c>
    </row>
    <row r="1427" spans="1:57" x14ac:dyDescent="0.35">
      <c r="A1427" s="7">
        <v>1426</v>
      </c>
      <c r="B1427" s="7">
        <v>1426</v>
      </c>
      <c r="C1427" s="7" t="s">
        <v>3071</v>
      </c>
      <c r="D1427" s="7" t="s">
        <v>3072</v>
      </c>
      <c r="E1427" s="13" t="s">
        <v>51</v>
      </c>
      <c r="F1427" s="7">
        <v>300</v>
      </c>
      <c r="G1427" s="7" t="s">
        <v>89</v>
      </c>
      <c r="H1427" s="7">
        <v>1400</v>
      </c>
      <c r="I1427" s="14" t="s">
        <v>53</v>
      </c>
      <c r="J1427" s="13" t="s">
        <v>54</v>
      </c>
      <c r="K1427" s="7" t="s">
        <v>103</v>
      </c>
      <c r="L1427" s="7" t="s">
        <v>56</v>
      </c>
      <c r="M1427" s="7" t="s">
        <v>57</v>
      </c>
      <c r="N1427" s="7">
        <v>21</v>
      </c>
      <c r="O1427" s="7" t="s">
        <v>86</v>
      </c>
      <c r="P1427" s="7">
        <v>37</v>
      </c>
      <c r="Q1427" t="s">
        <v>7875</v>
      </c>
      <c r="R1427" s="7" t="s">
        <v>59</v>
      </c>
      <c r="S1427" s="14" t="s">
        <v>59</v>
      </c>
      <c r="T1427" t="b">
        <v>0</v>
      </c>
      <c r="U1427" s="7">
        <v>771</v>
      </c>
      <c r="V1427" s="7">
        <v>14.26</v>
      </c>
      <c r="W1427" s="7">
        <v>22.74</v>
      </c>
      <c r="X1427" s="7">
        <v>0.52326660000000003</v>
      </c>
      <c r="Y1427" s="7">
        <v>1.5073799999999999</v>
      </c>
      <c r="Z1427" s="7">
        <v>5.5</v>
      </c>
      <c r="AA1427" s="7">
        <v>3.26</v>
      </c>
      <c r="AB1427" s="14">
        <v>4.17</v>
      </c>
      <c r="AC1427" s="17">
        <v>3.5084400000000002E-2</v>
      </c>
      <c r="AD1427" s="3">
        <v>0.964916</v>
      </c>
      <c r="AE1427" s="14" t="s">
        <v>197</v>
      </c>
      <c r="AF1427" s="13">
        <v>4</v>
      </c>
      <c r="AG1427" s="14">
        <v>3</v>
      </c>
      <c r="AH1427" s="13">
        <v>3</v>
      </c>
      <c r="AI1427" s="7">
        <v>3</v>
      </c>
      <c r="AJ1427" s="7">
        <v>0</v>
      </c>
      <c r="AK1427" s="7">
        <v>2</v>
      </c>
      <c r="AL1427" s="7">
        <v>2</v>
      </c>
      <c r="AM1427" s="14">
        <v>0</v>
      </c>
      <c r="AN1427" s="13">
        <v>1</v>
      </c>
      <c r="AO1427" s="14">
        <v>1</v>
      </c>
      <c r="AP1427" s="7" t="s">
        <v>66</v>
      </c>
      <c r="AQ1427" s="7" t="s">
        <v>62</v>
      </c>
      <c r="AR1427" s="7" t="s">
        <v>66</v>
      </c>
      <c r="AS1427" s="7" t="s">
        <v>70</v>
      </c>
      <c r="AT1427" s="7" t="s">
        <v>62</v>
      </c>
      <c r="AU1427" s="7" t="s">
        <v>66</v>
      </c>
      <c r="AV1427" s="7" t="s">
        <v>70</v>
      </c>
      <c r="AW1427" s="7" t="s">
        <v>70</v>
      </c>
      <c r="AX1427" s="12">
        <v>0</v>
      </c>
      <c r="AY1427" s="12">
        <v>1</v>
      </c>
      <c r="AZ1427" s="12">
        <v>0</v>
      </c>
      <c r="BA1427" s="12">
        <v>1</v>
      </c>
      <c r="BB1427" s="12">
        <v>1</v>
      </c>
      <c r="BC1427" s="12">
        <v>0</v>
      </c>
      <c r="BD1427" s="35">
        <v>1</v>
      </c>
      <c r="BE1427" s="12">
        <v>0</v>
      </c>
    </row>
    <row r="1428" spans="1:57" x14ac:dyDescent="0.35">
      <c r="A1428" s="7">
        <v>1427</v>
      </c>
      <c r="B1428" s="7">
        <v>1427</v>
      </c>
      <c r="C1428" s="7" t="s">
        <v>3073</v>
      </c>
      <c r="D1428" s="7" t="s">
        <v>3074</v>
      </c>
      <c r="E1428" s="13" t="s">
        <v>51</v>
      </c>
      <c r="F1428" s="7">
        <v>300</v>
      </c>
      <c r="G1428" s="7" t="s">
        <v>89</v>
      </c>
      <c r="H1428" s="7">
        <v>1400</v>
      </c>
      <c r="I1428" s="14" t="s">
        <v>53</v>
      </c>
      <c r="J1428" s="13" t="s">
        <v>54</v>
      </c>
      <c r="K1428" s="7" t="s">
        <v>103</v>
      </c>
      <c r="L1428" s="7" t="s">
        <v>87</v>
      </c>
      <c r="M1428" s="7" t="s">
        <v>57</v>
      </c>
      <c r="N1428" s="7">
        <v>24</v>
      </c>
      <c r="O1428" s="7" t="s">
        <v>86</v>
      </c>
      <c r="P1428" s="7">
        <v>44</v>
      </c>
      <c r="Q1428" t="s">
        <v>7897</v>
      </c>
      <c r="R1428" s="7" t="s">
        <v>59</v>
      </c>
      <c r="S1428" s="14" t="s">
        <v>59</v>
      </c>
      <c r="T1428" t="b">
        <v>0</v>
      </c>
      <c r="U1428" s="7">
        <v>771</v>
      </c>
      <c r="V1428" s="7">
        <v>14.26</v>
      </c>
      <c r="W1428" s="7">
        <v>22.74</v>
      </c>
      <c r="X1428" s="7">
        <v>0.52326660000000003</v>
      </c>
      <c r="Y1428" s="7">
        <v>1.5073799999999999</v>
      </c>
      <c r="Z1428" s="7">
        <v>5.5</v>
      </c>
      <c r="AA1428" s="7">
        <v>3.26</v>
      </c>
      <c r="AB1428" s="14">
        <v>4.17</v>
      </c>
      <c r="AC1428" s="17">
        <v>3.4305000000000002E-2</v>
      </c>
      <c r="AD1428" s="3">
        <v>0.96569499999999997</v>
      </c>
      <c r="AE1428" s="14" t="s">
        <v>197</v>
      </c>
      <c r="AF1428" s="13">
        <v>4</v>
      </c>
      <c r="AG1428" s="14">
        <v>3</v>
      </c>
      <c r="AH1428" s="13">
        <v>3</v>
      </c>
      <c r="AI1428" s="7">
        <v>3</v>
      </c>
      <c r="AJ1428" s="7">
        <v>0</v>
      </c>
      <c r="AK1428" s="7">
        <v>2</v>
      </c>
      <c r="AL1428" s="7">
        <v>2</v>
      </c>
      <c r="AM1428" s="14">
        <v>0</v>
      </c>
      <c r="AN1428" s="13">
        <v>1</v>
      </c>
      <c r="AO1428" s="14">
        <v>1</v>
      </c>
      <c r="AP1428" s="7" t="s">
        <v>66</v>
      </c>
      <c r="AQ1428" s="7" t="s">
        <v>62</v>
      </c>
      <c r="AR1428" s="7" t="s">
        <v>66</v>
      </c>
      <c r="AS1428" s="7" t="s">
        <v>70</v>
      </c>
      <c r="AT1428" s="7" t="s">
        <v>62</v>
      </c>
      <c r="AU1428" s="7" t="s">
        <v>66</v>
      </c>
      <c r="AV1428" s="7" t="s">
        <v>70</v>
      </c>
      <c r="AW1428" s="7" t="s">
        <v>70</v>
      </c>
      <c r="AX1428" s="12">
        <v>0</v>
      </c>
      <c r="AY1428" s="12">
        <v>1</v>
      </c>
      <c r="AZ1428" s="12">
        <v>0</v>
      </c>
      <c r="BA1428" s="12">
        <v>1</v>
      </c>
      <c r="BB1428" s="12">
        <v>1</v>
      </c>
      <c r="BC1428" s="12">
        <v>0</v>
      </c>
      <c r="BD1428" s="35">
        <v>1</v>
      </c>
      <c r="BE1428" s="12">
        <v>0</v>
      </c>
    </row>
    <row r="1429" spans="1:57" x14ac:dyDescent="0.35">
      <c r="A1429" s="7">
        <v>1428</v>
      </c>
      <c r="B1429" s="7">
        <v>1428</v>
      </c>
      <c r="C1429" s="7" t="s">
        <v>3075</v>
      </c>
      <c r="D1429" s="7" t="s">
        <v>3076</v>
      </c>
      <c r="E1429" s="13" t="s">
        <v>51</v>
      </c>
      <c r="F1429" s="7">
        <v>300</v>
      </c>
      <c r="G1429" s="7" t="s">
        <v>80</v>
      </c>
      <c r="H1429" s="7">
        <v>2200</v>
      </c>
      <c r="I1429" s="14" t="s">
        <v>53</v>
      </c>
      <c r="J1429" s="13" t="s">
        <v>54</v>
      </c>
      <c r="K1429" s="7" t="s">
        <v>92</v>
      </c>
      <c r="L1429" s="7" t="s">
        <v>87</v>
      </c>
      <c r="M1429" s="7" t="s">
        <v>57</v>
      </c>
      <c r="N1429" s="7">
        <v>13</v>
      </c>
      <c r="O1429" s="7" t="s">
        <v>86</v>
      </c>
      <c r="P1429" s="7">
        <v>42</v>
      </c>
      <c r="Q1429" t="s">
        <v>7875</v>
      </c>
      <c r="R1429" s="7" t="s">
        <v>59</v>
      </c>
      <c r="S1429" s="14" t="s">
        <v>59</v>
      </c>
      <c r="T1429" t="b">
        <v>0</v>
      </c>
      <c r="U1429" s="7">
        <v>362</v>
      </c>
      <c r="V1429" s="7">
        <v>11</v>
      </c>
      <c r="W1429" s="7">
        <v>21.56</v>
      </c>
      <c r="X1429" s="7">
        <v>0.46879999999999999</v>
      </c>
      <c r="Y1429" s="7">
        <v>0.78932000000000002</v>
      </c>
      <c r="Z1429" s="7"/>
      <c r="AA1429" s="7"/>
      <c r="AB1429" s="14"/>
      <c r="AC1429" s="17">
        <v>1E-4</v>
      </c>
      <c r="AD1429" s="3">
        <v>0.99990000000000001</v>
      </c>
      <c r="AE1429" s="14" t="s">
        <v>197</v>
      </c>
      <c r="AF1429" s="13">
        <v>4</v>
      </c>
      <c r="AG1429" s="14">
        <v>3</v>
      </c>
      <c r="AH1429" s="13">
        <v>3</v>
      </c>
      <c r="AI1429" s="7">
        <v>3</v>
      </c>
      <c r="AJ1429" s="7">
        <v>0</v>
      </c>
      <c r="AK1429" s="7">
        <v>2</v>
      </c>
      <c r="AL1429" s="7">
        <v>2</v>
      </c>
      <c r="AM1429" s="14">
        <v>0</v>
      </c>
      <c r="AN1429" s="13">
        <v>1</v>
      </c>
      <c r="AO1429" s="14">
        <v>1</v>
      </c>
      <c r="AP1429" s="7" t="s">
        <v>66</v>
      </c>
      <c r="AQ1429" s="7" t="s">
        <v>62</v>
      </c>
      <c r="AR1429" s="7" t="s">
        <v>66</v>
      </c>
      <c r="AS1429" s="7" t="s">
        <v>70</v>
      </c>
      <c r="AT1429" s="7" t="s">
        <v>62</v>
      </c>
      <c r="AU1429" s="7" t="s">
        <v>5797</v>
      </c>
      <c r="AV1429" s="7" t="s">
        <v>70</v>
      </c>
      <c r="AW1429" s="7" t="s">
        <v>70</v>
      </c>
      <c r="AX1429" s="12">
        <v>0</v>
      </c>
      <c r="AY1429" s="12">
        <v>1</v>
      </c>
      <c r="AZ1429" s="12">
        <v>0</v>
      </c>
      <c r="BA1429" s="12">
        <v>1</v>
      </c>
      <c r="BB1429" s="12">
        <v>1</v>
      </c>
      <c r="BC1429" s="12">
        <v>0</v>
      </c>
      <c r="BD1429" s="35" t="s">
        <v>5797</v>
      </c>
      <c r="BE1429" s="12">
        <v>1</v>
      </c>
    </row>
    <row r="1430" spans="1:57" x14ac:dyDescent="0.35">
      <c r="A1430" s="7">
        <v>1429</v>
      </c>
      <c r="B1430" s="7">
        <v>1429</v>
      </c>
      <c r="C1430" s="7" t="s">
        <v>3077</v>
      </c>
      <c r="D1430" s="7" t="s">
        <v>3078</v>
      </c>
      <c r="E1430" s="13" t="s">
        <v>51</v>
      </c>
      <c r="F1430" s="7">
        <v>300</v>
      </c>
      <c r="G1430" s="7" t="s">
        <v>89</v>
      </c>
      <c r="H1430" s="7">
        <v>1300</v>
      </c>
      <c r="I1430" s="14" t="s">
        <v>53</v>
      </c>
      <c r="J1430" s="13" t="s">
        <v>54</v>
      </c>
      <c r="K1430" s="7" t="s">
        <v>95</v>
      </c>
      <c r="L1430" s="7" t="s">
        <v>87</v>
      </c>
      <c r="M1430" s="7" t="s">
        <v>57</v>
      </c>
      <c r="N1430" s="7">
        <v>24</v>
      </c>
      <c r="O1430" s="7" t="s">
        <v>109</v>
      </c>
      <c r="P1430" s="7">
        <v>46</v>
      </c>
      <c r="Q1430" t="s">
        <v>7897</v>
      </c>
      <c r="R1430" s="7" t="s">
        <v>59</v>
      </c>
      <c r="S1430" s="14" t="s">
        <v>59</v>
      </c>
      <c r="T1430" t="b">
        <v>0</v>
      </c>
      <c r="U1430" s="7">
        <v>882</v>
      </c>
      <c r="V1430" s="7">
        <v>14.46</v>
      </c>
      <c r="W1430" s="7">
        <v>22.48</v>
      </c>
      <c r="X1430" s="7">
        <v>0.57173340000000006</v>
      </c>
      <c r="Y1430" s="7">
        <v>1.6303799999999999</v>
      </c>
      <c r="Z1430" s="7">
        <v>5.4</v>
      </c>
      <c r="AA1430" s="7">
        <v>3.23</v>
      </c>
      <c r="AB1430" s="14">
        <v>3.69</v>
      </c>
      <c r="AC1430" s="17">
        <v>1E-4</v>
      </c>
      <c r="AD1430" s="3">
        <v>0.99990000000000001</v>
      </c>
      <c r="AE1430" s="14" t="s">
        <v>197</v>
      </c>
      <c r="AF1430" s="13">
        <v>4</v>
      </c>
      <c r="AG1430" s="14">
        <v>3</v>
      </c>
      <c r="AH1430" s="13">
        <v>3</v>
      </c>
      <c r="AI1430" s="7">
        <v>3</v>
      </c>
      <c r="AJ1430" s="7">
        <v>0</v>
      </c>
      <c r="AK1430" s="7">
        <v>2</v>
      </c>
      <c r="AL1430" s="7">
        <v>2</v>
      </c>
      <c r="AM1430" s="14">
        <v>0</v>
      </c>
      <c r="AN1430" s="13">
        <v>1</v>
      </c>
      <c r="AO1430" s="14">
        <v>1</v>
      </c>
      <c r="AP1430" s="7" t="s">
        <v>66</v>
      </c>
      <c r="AQ1430" s="7" t="s">
        <v>62</v>
      </c>
      <c r="AR1430" s="7" t="s">
        <v>66</v>
      </c>
      <c r="AS1430" s="7" t="s">
        <v>70</v>
      </c>
      <c r="AT1430" s="7" t="s">
        <v>62</v>
      </c>
      <c r="AU1430" s="7" t="s">
        <v>66</v>
      </c>
      <c r="AV1430" s="7" t="s">
        <v>70</v>
      </c>
      <c r="AW1430" s="7" t="s">
        <v>70</v>
      </c>
      <c r="AX1430" s="12">
        <v>0</v>
      </c>
      <c r="AY1430" s="12">
        <v>0</v>
      </c>
      <c r="AZ1430" s="12">
        <v>0</v>
      </c>
      <c r="BA1430" s="12">
        <v>1</v>
      </c>
      <c r="BB1430" s="12">
        <v>1</v>
      </c>
      <c r="BC1430" s="12">
        <v>0</v>
      </c>
      <c r="BD1430" s="35">
        <v>0</v>
      </c>
      <c r="BE1430" s="12">
        <v>0</v>
      </c>
    </row>
    <row r="1431" spans="1:57" x14ac:dyDescent="0.35">
      <c r="A1431" s="7">
        <v>1430</v>
      </c>
      <c r="B1431" s="7">
        <v>1430</v>
      </c>
      <c r="C1431" s="7" t="s">
        <v>3079</v>
      </c>
      <c r="D1431" s="7" t="s">
        <v>3080</v>
      </c>
      <c r="E1431" s="13" t="s">
        <v>51</v>
      </c>
      <c r="F1431" s="7">
        <v>300</v>
      </c>
      <c r="G1431" s="7" t="s">
        <v>89</v>
      </c>
      <c r="H1431" s="7">
        <v>1400</v>
      </c>
      <c r="I1431" s="14" t="s">
        <v>53</v>
      </c>
      <c r="J1431" s="13" t="s">
        <v>54</v>
      </c>
      <c r="K1431" s="7" t="s">
        <v>117</v>
      </c>
      <c r="L1431" s="7" t="s">
        <v>56</v>
      </c>
      <c r="M1431" s="7" t="s">
        <v>57</v>
      </c>
      <c r="N1431" s="7">
        <v>24</v>
      </c>
      <c r="O1431" s="7" t="s">
        <v>86</v>
      </c>
      <c r="P1431" s="7">
        <v>45</v>
      </c>
      <c r="Q1431" t="s">
        <v>7875</v>
      </c>
      <c r="R1431" s="7" t="s">
        <v>59</v>
      </c>
      <c r="S1431" s="14" t="s">
        <v>59</v>
      </c>
      <c r="T1431" t="b">
        <v>0</v>
      </c>
      <c r="U1431" s="7">
        <v>771</v>
      </c>
      <c r="V1431" s="7">
        <v>14.26</v>
      </c>
      <c r="W1431" s="7">
        <v>22.74</v>
      </c>
      <c r="X1431" s="7">
        <v>0.52326660000000003</v>
      </c>
      <c r="Y1431" s="7">
        <v>1.5073799999999999</v>
      </c>
      <c r="Z1431" s="7">
        <v>5.5</v>
      </c>
      <c r="AA1431" s="7">
        <v>3.26</v>
      </c>
      <c r="AB1431" s="14">
        <v>4.17</v>
      </c>
      <c r="AC1431" s="17">
        <v>4.2425400000000002E-2</v>
      </c>
      <c r="AD1431" s="3">
        <v>0.95757499999999995</v>
      </c>
      <c r="AE1431" s="14" t="s">
        <v>197</v>
      </c>
      <c r="AF1431" s="13">
        <v>4</v>
      </c>
      <c r="AG1431" s="14">
        <v>3</v>
      </c>
      <c r="AH1431" s="13">
        <v>3</v>
      </c>
      <c r="AI1431" s="7">
        <v>3</v>
      </c>
      <c r="AJ1431" s="7">
        <v>0</v>
      </c>
      <c r="AK1431" s="7">
        <v>2</v>
      </c>
      <c r="AL1431" s="7">
        <v>2</v>
      </c>
      <c r="AM1431" s="14">
        <v>0</v>
      </c>
      <c r="AN1431" s="13">
        <v>1</v>
      </c>
      <c r="AO1431" s="14">
        <v>1</v>
      </c>
      <c r="AP1431" s="7" t="s">
        <v>66</v>
      </c>
      <c r="AQ1431" s="7" t="s">
        <v>62</v>
      </c>
      <c r="AR1431" s="7" t="s">
        <v>66</v>
      </c>
      <c r="AS1431" s="7" t="s">
        <v>70</v>
      </c>
      <c r="AT1431" s="7" t="s">
        <v>62</v>
      </c>
      <c r="AU1431" s="7" t="s">
        <v>66</v>
      </c>
      <c r="AV1431" s="7" t="s">
        <v>70</v>
      </c>
      <c r="AW1431" s="7" t="s">
        <v>70</v>
      </c>
      <c r="AX1431" s="12">
        <v>0</v>
      </c>
      <c r="AY1431" s="12">
        <v>1</v>
      </c>
      <c r="AZ1431" s="12">
        <v>0</v>
      </c>
      <c r="BA1431" s="12" t="s">
        <v>5797</v>
      </c>
      <c r="BB1431" s="12">
        <v>1</v>
      </c>
      <c r="BC1431" s="12">
        <v>0</v>
      </c>
      <c r="BD1431" s="35">
        <v>1</v>
      </c>
      <c r="BE1431" s="12">
        <v>0</v>
      </c>
    </row>
    <row r="1432" spans="1:57" x14ac:dyDescent="0.35">
      <c r="A1432" s="7">
        <v>1431</v>
      </c>
      <c r="B1432" s="7">
        <v>1431</v>
      </c>
      <c r="C1432" s="7" t="s">
        <v>3081</v>
      </c>
      <c r="D1432" s="7" t="s">
        <v>3082</v>
      </c>
      <c r="E1432" s="13" t="s">
        <v>51</v>
      </c>
      <c r="F1432" s="7">
        <v>300</v>
      </c>
      <c r="G1432" s="7" t="s">
        <v>89</v>
      </c>
      <c r="H1432" s="7">
        <v>1400</v>
      </c>
      <c r="I1432" s="14" t="s">
        <v>53</v>
      </c>
      <c r="J1432" s="13" t="s">
        <v>54</v>
      </c>
      <c r="K1432" s="7" t="s">
        <v>121</v>
      </c>
      <c r="L1432" s="7" t="s">
        <v>56</v>
      </c>
      <c r="M1432" s="7" t="s">
        <v>57</v>
      </c>
      <c r="N1432" s="7">
        <v>23</v>
      </c>
      <c r="O1432" s="7" t="s">
        <v>86</v>
      </c>
      <c r="P1432" s="7">
        <v>47</v>
      </c>
      <c r="Q1432" t="s">
        <v>7875</v>
      </c>
      <c r="R1432" s="7" t="s">
        <v>59</v>
      </c>
      <c r="S1432" s="14" t="s">
        <v>59</v>
      </c>
      <c r="T1432" t="b">
        <v>0</v>
      </c>
      <c r="U1432" s="7">
        <v>771</v>
      </c>
      <c r="V1432" s="7">
        <v>14.26</v>
      </c>
      <c r="W1432" s="7">
        <v>22.74</v>
      </c>
      <c r="X1432" s="7">
        <v>0.52326660000000003</v>
      </c>
      <c r="Y1432" s="7">
        <v>1.5073799999999999</v>
      </c>
      <c r="Z1432" s="7">
        <v>5.5</v>
      </c>
      <c r="AA1432" s="7">
        <v>3.26</v>
      </c>
      <c r="AB1432" s="14">
        <v>4.17</v>
      </c>
      <c r="AC1432" s="17">
        <v>8.5758399999999999E-2</v>
      </c>
      <c r="AD1432" s="3">
        <v>0.914242</v>
      </c>
      <c r="AE1432" s="14" t="s">
        <v>197</v>
      </c>
      <c r="AF1432" s="13">
        <v>4</v>
      </c>
      <c r="AG1432" s="14">
        <v>3</v>
      </c>
      <c r="AH1432" s="13">
        <v>3</v>
      </c>
      <c r="AI1432" s="7">
        <v>3</v>
      </c>
      <c r="AJ1432" s="7">
        <v>0</v>
      </c>
      <c r="AK1432" s="7">
        <v>2</v>
      </c>
      <c r="AL1432" s="7">
        <v>2</v>
      </c>
      <c r="AM1432" s="14">
        <v>0</v>
      </c>
      <c r="AN1432" s="13">
        <v>1</v>
      </c>
      <c r="AO1432" s="14">
        <v>1</v>
      </c>
      <c r="AP1432" s="7" t="s">
        <v>66</v>
      </c>
      <c r="AQ1432" s="7" t="s">
        <v>62</v>
      </c>
      <c r="AR1432" s="7" t="s">
        <v>66</v>
      </c>
      <c r="AS1432" s="7" t="s">
        <v>70</v>
      </c>
      <c r="AT1432" s="7" t="s">
        <v>62</v>
      </c>
      <c r="AU1432" s="7" t="s">
        <v>66</v>
      </c>
      <c r="AV1432" s="7" t="s">
        <v>70</v>
      </c>
      <c r="AW1432" s="7" t="s">
        <v>70</v>
      </c>
      <c r="AX1432" s="12">
        <v>0</v>
      </c>
      <c r="AY1432" s="12">
        <v>1</v>
      </c>
      <c r="AZ1432" s="12">
        <v>0</v>
      </c>
      <c r="BA1432" s="12" t="s">
        <v>5797</v>
      </c>
      <c r="BB1432" s="12">
        <v>1</v>
      </c>
      <c r="BC1432" s="12">
        <v>0</v>
      </c>
      <c r="BD1432" s="35">
        <v>1</v>
      </c>
      <c r="BE1432" s="12">
        <v>0</v>
      </c>
    </row>
    <row r="1433" spans="1:57" x14ac:dyDescent="0.35">
      <c r="A1433" s="7">
        <v>1432</v>
      </c>
      <c r="B1433" s="7">
        <v>1432</v>
      </c>
      <c r="C1433" s="7" t="s">
        <v>3083</v>
      </c>
      <c r="D1433" s="7" t="s">
        <v>3084</v>
      </c>
      <c r="E1433" s="13" t="s">
        <v>51</v>
      </c>
      <c r="F1433" s="7">
        <v>300</v>
      </c>
      <c r="G1433" s="7" t="s">
        <v>89</v>
      </c>
      <c r="H1433" s="7">
        <v>1700</v>
      </c>
      <c r="I1433" s="14" t="s">
        <v>53</v>
      </c>
      <c r="J1433" s="13" t="s">
        <v>54</v>
      </c>
      <c r="K1433" s="7" t="s">
        <v>117</v>
      </c>
      <c r="L1433" s="7" t="s">
        <v>56</v>
      </c>
      <c r="M1433" s="7" t="s">
        <v>84</v>
      </c>
      <c r="N1433" s="7">
        <v>34</v>
      </c>
      <c r="O1433" s="7" t="s">
        <v>86</v>
      </c>
      <c r="P1433" s="7">
        <v>30</v>
      </c>
      <c r="Q1433" t="s">
        <v>7875</v>
      </c>
      <c r="R1433" s="7" t="s">
        <v>59</v>
      </c>
      <c r="S1433" s="14" t="s">
        <v>56</v>
      </c>
      <c r="T1433" t="b">
        <v>0</v>
      </c>
      <c r="U1433" s="7">
        <v>893</v>
      </c>
      <c r="V1433" s="7">
        <v>13.24</v>
      </c>
      <c r="W1433" s="7">
        <v>21.5</v>
      </c>
      <c r="X1433" s="7">
        <v>0.49199999999999999</v>
      </c>
      <c r="Y1433" s="7">
        <v>1.71794</v>
      </c>
      <c r="Z1433" s="7">
        <v>5.3</v>
      </c>
      <c r="AA1433" s="7">
        <v>3.47</v>
      </c>
      <c r="AB1433" s="14">
        <v>3.47</v>
      </c>
      <c r="AC1433" s="17">
        <v>1.9076300000000001E-2</v>
      </c>
      <c r="AD1433" s="3">
        <v>0.98092400000000002</v>
      </c>
      <c r="AE1433" s="14" t="s">
        <v>197</v>
      </c>
      <c r="AF1433" s="13">
        <v>4</v>
      </c>
      <c r="AG1433" s="14">
        <v>3</v>
      </c>
      <c r="AH1433" s="13">
        <v>3</v>
      </c>
      <c r="AI1433" s="7">
        <v>3</v>
      </c>
      <c r="AJ1433" s="7">
        <v>0</v>
      </c>
      <c r="AK1433" s="7">
        <v>2</v>
      </c>
      <c r="AL1433" s="7">
        <v>2</v>
      </c>
      <c r="AM1433" s="14">
        <v>0</v>
      </c>
      <c r="AN1433" s="13">
        <v>1</v>
      </c>
      <c r="AO1433" s="14">
        <v>1</v>
      </c>
      <c r="AP1433" s="7" t="s">
        <v>66</v>
      </c>
      <c r="AQ1433" s="7" t="s">
        <v>62</v>
      </c>
      <c r="AR1433" s="7" t="s">
        <v>66</v>
      </c>
      <c r="AS1433" s="7" t="s">
        <v>70</v>
      </c>
      <c r="AT1433" s="7" t="s">
        <v>62</v>
      </c>
      <c r="AU1433" s="7" t="s">
        <v>66</v>
      </c>
      <c r="AV1433" s="7" t="s">
        <v>70</v>
      </c>
      <c r="AW1433" s="7" t="s">
        <v>70</v>
      </c>
      <c r="AX1433" s="12">
        <v>0</v>
      </c>
      <c r="AY1433" s="12">
        <v>1</v>
      </c>
      <c r="AZ1433" s="12">
        <v>0</v>
      </c>
      <c r="BA1433" s="12">
        <v>1</v>
      </c>
      <c r="BB1433" s="12">
        <v>1</v>
      </c>
      <c r="BC1433" s="12">
        <v>0</v>
      </c>
      <c r="BD1433" s="35">
        <v>1</v>
      </c>
      <c r="BE1433" s="12" t="s">
        <v>5797</v>
      </c>
    </row>
    <row r="1434" spans="1:57" x14ac:dyDescent="0.35">
      <c r="A1434" s="7">
        <v>1433</v>
      </c>
      <c r="B1434" s="7">
        <v>1433</v>
      </c>
      <c r="C1434" s="7" t="s">
        <v>3085</v>
      </c>
      <c r="D1434" s="7" t="s">
        <v>3086</v>
      </c>
      <c r="E1434" s="13" t="s">
        <v>51</v>
      </c>
      <c r="F1434" s="7">
        <v>300</v>
      </c>
      <c r="G1434" s="7" t="s">
        <v>101</v>
      </c>
      <c r="H1434" s="7"/>
      <c r="I1434" s="14" t="s">
        <v>53</v>
      </c>
      <c r="J1434" s="13" t="s">
        <v>82</v>
      </c>
      <c r="K1434" s="7" t="s">
        <v>79</v>
      </c>
      <c r="L1434" s="7" t="s">
        <v>56</v>
      </c>
      <c r="M1434" s="7" t="s">
        <v>57</v>
      </c>
      <c r="N1434" s="7">
        <v>35.200000000000003</v>
      </c>
      <c r="O1434" s="7" t="s">
        <v>86</v>
      </c>
      <c r="P1434" s="7">
        <v>37</v>
      </c>
      <c r="Q1434" t="s">
        <v>7875</v>
      </c>
      <c r="R1434" s="7" t="s">
        <v>59</v>
      </c>
      <c r="S1434" s="14" t="s">
        <v>59</v>
      </c>
      <c r="T1434" t="b">
        <v>0</v>
      </c>
      <c r="U1434" s="7">
        <v>138</v>
      </c>
      <c r="V1434" s="7">
        <v>9.2333300000000005</v>
      </c>
      <c r="W1434" s="7">
        <v>22.866669999999999</v>
      </c>
      <c r="X1434" s="7">
        <v>1.000445666666667</v>
      </c>
      <c r="Y1434" s="7">
        <v>0.29863333333333331</v>
      </c>
      <c r="Z1434" s="7">
        <v>7.3</v>
      </c>
      <c r="AA1434" s="7">
        <v>3.11</v>
      </c>
      <c r="AB1434" s="14">
        <v>2.78</v>
      </c>
      <c r="AC1434" s="17">
        <v>0.103022</v>
      </c>
      <c r="AD1434" s="3">
        <v>0.89697800000000005</v>
      </c>
      <c r="AE1434" s="14" t="s">
        <v>197</v>
      </c>
      <c r="AF1434" s="13">
        <v>4</v>
      </c>
      <c r="AG1434" s="14">
        <v>4</v>
      </c>
      <c r="AH1434" s="13">
        <v>3</v>
      </c>
      <c r="AI1434" s="7">
        <v>3</v>
      </c>
      <c r="AJ1434" s="7">
        <v>0</v>
      </c>
      <c r="AK1434" s="7">
        <v>3</v>
      </c>
      <c r="AL1434" s="7">
        <v>3</v>
      </c>
      <c r="AM1434" s="14">
        <v>0</v>
      </c>
      <c r="AN1434" s="13">
        <v>1</v>
      </c>
      <c r="AO1434" s="14">
        <v>1</v>
      </c>
      <c r="AP1434" s="7" t="s">
        <v>5797</v>
      </c>
      <c r="AQ1434" s="7" t="s">
        <v>62</v>
      </c>
      <c r="AR1434" s="7" t="s">
        <v>62</v>
      </c>
      <c r="AS1434" s="7" t="s">
        <v>70</v>
      </c>
      <c r="AT1434" s="7" t="s">
        <v>70</v>
      </c>
      <c r="AU1434" s="7" t="s">
        <v>5797</v>
      </c>
      <c r="AV1434" s="7" t="s">
        <v>70</v>
      </c>
      <c r="AW1434" s="7" t="s">
        <v>70</v>
      </c>
      <c r="AX1434" s="12">
        <v>0</v>
      </c>
      <c r="AY1434" s="12">
        <v>0</v>
      </c>
      <c r="AZ1434" s="12">
        <v>0</v>
      </c>
      <c r="BA1434" s="12">
        <v>1</v>
      </c>
      <c r="BB1434" s="12">
        <v>1</v>
      </c>
      <c r="BC1434" s="12">
        <v>0</v>
      </c>
      <c r="BD1434" s="35" t="s">
        <v>5797</v>
      </c>
      <c r="BE1434" s="12">
        <v>0</v>
      </c>
    </row>
    <row r="1435" spans="1:57" x14ac:dyDescent="0.35">
      <c r="A1435" s="7">
        <v>1434</v>
      </c>
      <c r="B1435" s="7">
        <v>1434</v>
      </c>
      <c r="C1435" s="7" t="s">
        <v>3087</v>
      </c>
      <c r="D1435" s="7" t="s">
        <v>3088</v>
      </c>
      <c r="E1435" s="13" t="s">
        <v>51</v>
      </c>
      <c r="F1435" s="7">
        <v>300</v>
      </c>
      <c r="G1435" s="7" t="s">
        <v>158</v>
      </c>
      <c r="H1435" s="7"/>
      <c r="I1435" s="14" t="s">
        <v>53</v>
      </c>
      <c r="J1435" s="13" t="s">
        <v>54</v>
      </c>
      <c r="K1435" s="7" t="s">
        <v>75</v>
      </c>
      <c r="L1435" s="7" t="s">
        <v>87</v>
      </c>
      <c r="M1435" s="7" t="s">
        <v>57</v>
      </c>
      <c r="N1435" s="7">
        <v>16</v>
      </c>
      <c r="O1435" s="7" t="s">
        <v>109</v>
      </c>
      <c r="P1435" s="7">
        <v>41</v>
      </c>
      <c r="Q1435" t="s">
        <v>7875</v>
      </c>
      <c r="R1435" s="7" t="s">
        <v>113</v>
      </c>
      <c r="S1435" s="14" t="s">
        <v>59</v>
      </c>
      <c r="T1435" t="b">
        <v>0</v>
      </c>
      <c r="U1435" s="7">
        <v>1476</v>
      </c>
      <c r="V1435" s="7">
        <v>20.260000000000002</v>
      </c>
      <c r="W1435" s="7">
        <v>29.18</v>
      </c>
      <c r="X1435" s="7">
        <v>0.51466660000000009</v>
      </c>
      <c r="Y1435" s="7">
        <v>2.1862200000000001</v>
      </c>
      <c r="Z1435" s="7">
        <v>6</v>
      </c>
      <c r="AA1435" s="7">
        <v>3.24</v>
      </c>
      <c r="AB1435" s="14">
        <v>3.71</v>
      </c>
      <c r="AC1435" s="17">
        <v>1E-4</v>
      </c>
      <c r="AD1435" s="3">
        <v>0.99990000000000001</v>
      </c>
      <c r="AE1435" s="14" t="s">
        <v>197</v>
      </c>
      <c r="AF1435" s="13">
        <v>4</v>
      </c>
      <c r="AG1435" s="14">
        <v>3</v>
      </c>
      <c r="AH1435" s="13">
        <v>3</v>
      </c>
      <c r="AI1435" s="7">
        <v>3</v>
      </c>
      <c r="AJ1435" s="7">
        <v>0</v>
      </c>
      <c r="AK1435" s="7">
        <v>2</v>
      </c>
      <c r="AL1435" s="7">
        <v>2</v>
      </c>
      <c r="AM1435" s="14">
        <v>0</v>
      </c>
      <c r="AN1435" s="13">
        <v>1</v>
      </c>
      <c r="AO1435" s="14">
        <v>1</v>
      </c>
      <c r="AP1435" s="7" t="s">
        <v>66</v>
      </c>
      <c r="AQ1435" s="7" t="s">
        <v>62</v>
      </c>
      <c r="AR1435" s="7" t="s">
        <v>66</v>
      </c>
      <c r="AS1435" s="7" t="s">
        <v>70</v>
      </c>
      <c r="AT1435" s="7" t="s">
        <v>62</v>
      </c>
      <c r="AU1435" s="7" t="s">
        <v>66</v>
      </c>
      <c r="AV1435" s="7" t="s">
        <v>70</v>
      </c>
      <c r="AW1435" s="7" t="s">
        <v>70</v>
      </c>
      <c r="AX1435" s="12">
        <v>0</v>
      </c>
      <c r="AY1435" s="12" t="s">
        <v>5797</v>
      </c>
      <c r="AZ1435" s="12">
        <v>0</v>
      </c>
      <c r="BA1435" s="12">
        <v>1</v>
      </c>
      <c r="BB1435" s="12">
        <v>1</v>
      </c>
      <c r="BC1435" s="12">
        <v>0</v>
      </c>
      <c r="BD1435" s="35">
        <v>1</v>
      </c>
      <c r="BE1435" s="12">
        <v>0</v>
      </c>
    </row>
    <row r="1436" spans="1:57" x14ac:dyDescent="0.35">
      <c r="A1436" s="7">
        <v>1435</v>
      </c>
      <c r="B1436" s="7">
        <v>1435</v>
      </c>
      <c r="C1436" s="7" t="s">
        <v>3089</v>
      </c>
      <c r="D1436" s="7" t="s">
        <v>3090</v>
      </c>
      <c r="E1436" s="13" t="s">
        <v>51</v>
      </c>
      <c r="F1436" s="7">
        <v>300</v>
      </c>
      <c r="G1436" s="7" t="s">
        <v>89</v>
      </c>
      <c r="H1436" s="7">
        <v>1400</v>
      </c>
      <c r="I1436" s="14" t="s">
        <v>53</v>
      </c>
      <c r="J1436" s="13" t="s">
        <v>54</v>
      </c>
      <c r="K1436" s="7" t="s">
        <v>99</v>
      </c>
      <c r="L1436" s="7" t="s">
        <v>87</v>
      </c>
      <c r="M1436" s="7" t="s">
        <v>57</v>
      </c>
      <c r="N1436" s="7">
        <v>21</v>
      </c>
      <c r="O1436" s="7" t="s">
        <v>86</v>
      </c>
      <c r="P1436" s="7">
        <v>44</v>
      </c>
      <c r="Q1436" t="s">
        <v>7897</v>
      </c>
      <c r="R1436" s="7" t="s">
        <v>59</v>
      </c>
      <c r="S1436" s="14" t="s">
        <v>59</v>
      </c>
      <c r="T1436" t="b">
        <v>0</v>
      </c>
      <c r="U1436" s="7">
        <v>771</v>
      </c>
      <c r="V1436" s="7">
        <v>14.26</v>
      </c>
      <c r="W1436" s="7">
        <v>22.74</v>
      </c>
      <c r="X1436" s="7">
        <v>0.52326660000000003</v>
      </c>
      <c r="Y1436" s="7">
        <v>1.5073799999999999</v>
      </c>
      <c r="Z1436" s="7">
        <v>5.5</v>
      </c>
      <c r="AA1436" s="7">
        <v>3.26</v>
      </c>
      <c r="AB1436" s="14">
        <v>4.17</v>
      </c>
      <c r="AC1436" s="17">
        <v>0.115134</v>
      </c>
      <c r="AD1436" s="3">
        <v>0.88486600000000004</v>
      </c>
      <c r="AE1436" s="14" t="s">
        <v>197</v>
      </c>
      <c r="AF1436" s="13">
        <v>4</v>
      </c>
      <c r="AG1436" s="14">
        <v>3</v>
      </c>
      <c r="AH1436" s="13">
        <v>3</v>
      </c>
      <c r="AI1436" s="7">
        <v>3</v>
      </c>
      <c r="AJ1436" s="7">
        <v>0</v>
      </c>
      <c r="AK1436" s="7">
        <v>2</v>
      </c>
      <c r="AL1436" s="7">
        <v>2</v>
      </c>
      <c r="AM1436" s="14">
        <v>0</v>
      </c>
      <c r="AN1436" s="13">
        <v>1</v>
      </c>
      <c r="AO1436" s="14">
        <v>1</v>
      </c>
      <c r="AP1436" s="7" t="s">
        <v>66</v>
      </c>
      <c r="AQ1436" s="7" t="s">
        <v>62</v>
      </c>
      <c r="AR1436" s="7" t="s">
        <v>66</v>
      </c>
      <c r="AS1436" s="7" t="s">
        <v>70</v>
      </c>
      <c r="AT1436" s="7" t="s">
        <v>62</v>
      </c>
      <c r="AU1436" s="7" t="s">
        <v>66</v>
      </c>
      <c r="AV1436" s="7" t="s">
        <v>70</v>
      </c>
      <c r="AW1436" s="7" t="s">
        <v>70</v>
      </c>
      <c r="AX1436" s="12">
        <v>0</v>
      </c>
      <c r="AY1436" s="12">
        <v>1</v>
      </c>
      <c r="AZ1436" s="12">
        <v>0</v>
      </c>
      <c r="BA1436" s="12">
        <v>1</v>
      </c>
      <c r="BB1436" s="12">
        <v>1</v>
      </c>
      <c r="BC1436" s="12">
        <v>0</v>
      </c>
      <c r="BD1436" s="35">
        <v>1</v>
      </c>
      <c r="BE1436" s="12">
        <v>0</v>
      </c>
    </row>
    <row r="1437" spans="1:57" x14ac:dyDescent="0.35">
      <c r="A1437" s="7">
        <v>1436</v>
      </c>
      <c r="B1437" s="7">
        <v>1436</v>
      </c>
      <c r="C1437" s="7" t="s">
        <v>3091</v>
      </c>
      <c r="D1437" s="7" t="s">
        <v>3092</v>
      </c>
      <c r="E1437" s="13" t="s">
        <v>51</v>
      </c>
      <c r="F1437" s="7">
        <v>300</v>
      </c>
      <c r="G1437" s="7" t="s">
        <v>100</v>
      </c>
      <c r="H1437" s="7">
        <v>100</v>
      </c>
      <c r="I1437" s="14" t="s">
        <v>53</v>
      </c>
      <c r="J1437" s="13" t="s">
        <v>54</v>
      </c>
      <c r="K1437" s="7" t="s">
        <v>75</v>
      </c>
      <c r="L1437" s="7" t="s">
        <v>87</v>
      </c>
      <c r="M1437" s="7" t="s">
        <v>57</v>
      </c>
      <c r="N1437" s="7">
        <v>16</v>
      </c>
      <c r="O1437" s="7" t="s">
        <v>109</v>
      </c>
      <c r="P1437" s="7">
        <v>44</v>
      </c>
      <c r="Q1437" t="s">
        <v>7875</v>
      </c>
      <c r="R1437" s="7" t="s">
        <v>77</v>
      </c>
      <c r="S1437" s="14" t="s">
        <v>59</v>
      </c>
      <c r="T1437" t="b">
        <v>0</v>
      </c>
      <c r="U1437" s="7">
        <v>1401</v>
      </c>
      <c r="V1437" s="7">
        <v>22.1</v>
      </c>
      <c r="W1437" s="7">
        <v>31.78</v>
      </c>
      <c r="X1437" s="7">
        <v>0.89059920000000015</v>
      </c>
      <c r="Y1437" s="7">
        <v>1.9134800000000001</v>
      </c>
      <c r="Z1437" s="7">
        <v>5.6</v>
      </c>
      <c r="AA1437" s="7">
        <v>4.04</v>
      </c>
      <c r="AB1437" s="14">
        <v>3.16</v>
      </c>
      <c r="AC1437" s="17">
        <v>1E-4</v>
      </c>
      <c r="AD1437" s="3">
        <v>0.99990000000000001</v>
      </c>
      <c r="AE1437" s="14" t="s">
        <v>197</v>
      </c>
      <c r="AF1437" s="13">
        <v>4</v>
      </c>
      <c r="AG1437" s="14">
        <v>3</v>
      </c>
      <c r="AH1437" s="13">
        <v>3</v>
      </c>
      <c r="AI1437" s="7">
        <v>3</v>
      </c>
      <c r="AJ1437" s="7">
        <v>0</v>
      </c>
      <c r="AK1437" s="7">
        <v>2</v>
      </c>
      <c r="AL1437" s="7">
        <v>2</v>
      </c>
      <c r="AM1437" s="14">
        <v>0</v>
      </c>
      <c r="AN1437" s="13">
        <v>1</v>
      </c>
      <c r="AO1437" s="14">
        <v>1</v>
      </c>
      <c r="AP1437" s="7" t="s">
        <v>66</v>
      </c>
      <c r="AQ1437" s="7" t="s">
        <v>62</v>
      </c>
      <c r="AR1437" s="7" t="s">
        <v>66</v>
      </c>
      <c r="AS1437" s="7" t="s">
        <v>70</v>
      </c>
      <c r="AT1437" s="7" t="s">
        <v>62</v>
      </c>
      <c r="AU1437" s="7" t="s">
        <v>66</v>
      </c>
      <c r="AV1437" s="7" t="s">
        <v>70</v>
      </c>
      <c r="AW1437" s="7" t="s">
        <v>70</v>
      </c>
      <c r="AX1437" s="12">
        <v>0</v>
      </c>
      <c r="AY1437" s="12">
        <v>0</v>
      </c>
      <c r="AZ1437" s="12">
        <v>0</v>
      </c>
      <c r="BA1437" s="12">
        <v>1</v>
      </c>
      <c r="BB1437" s="12">
        <v>1</v>
      </c>
      <c r="BC1437" s="12">
        <v>0</v>
      </c>
      <c r="BD1437" s="35">
        <v>0</v>
      </c>
      <c r="BE1437" s="12">
        <v>0</v>
      </c>
    </row>
    <row r="1438" spans="1:57" x14ac:dyDescent="0.35">
      <c r="A1438" s="7">
        <v>1437</v>
      </c>
      <c r="B1438" s="7">
        <v>1437</v>
      </c>
      <c r="C1438" s="7" t="s">
        <v>3093</v>
      </c>
      <c r="D1438" s="7" t="s">
        <v>3094</v>
      </c>
      <c r="E1438" s="13" t="s">
        <v>51</v>
      </c>
      <c r="F1438" s="7">
        <v>300</v>
      </c>
      <c r="G1438" s="7" t="s">
        <v>89</v>
      </c>
      <c r="H1438" s="7">
        <v>1420</v>
      </c>
      <c r="I1438" s="14" t="s">
        <v>53</v>
      </c>
      <c r="J1438" s="13" t="s">
        <v>54</v>
      </c>
      <c r="K1438" s="7" t="s">
        <v>103</v>
      </c>
      <c r="L1438" s="7" t="s">
        <v>87</v>
      </c>
      <c r="M1438" s="7" t="s">
        <v>57</v>
      </c>
      <c r="N1438" s="7">
        <v>24</v>
      </c>
      <c r="O1438" s="7" t="s">
        <v>86</v>
      </c>
      <c r="P1438" s="7">
        <v>55</v>
      </c>
      <c r="Q1438" t="s">
        <v>7875</v>
      </c>
      <c r="R1438" s="7" t="s">
        <v>59</v>
      </c>
      <c r="S1438" s="14" t="s">
        <v>59</v>
      </c>
      <c r="T1438" t="b">
        <v>0</v>
      </c>
      <c r="U1438" s="7">
        <v>858</v>
      </c>
      <c r="V1438" s="7">
        <v>13.36</v>
      </c>
      <c r="W1438" s="7">
        <v>23.4</v>
      </c>
      <c r="X1438" s="7">
        <v>0.49413319999999999</v>
      </c>
      <c r="Y1438" s="7">
        <v>1.5442800000000001</v>
      </c>
      <c r="Z1438" s="7">
        <v>5.4</v>
      </c>
      <c r="AA1438" s="7">
        <v>3.53</v>
      </c>
      <c r="AB1438" s="14">
        <v>3.85</v>
      </c>
      <c r="AC1438" s="17">
        <v>0.10334</v>
      </c>
      <c r="AD1438" s="3">
        <v>0.89666000000000001</v>
      </c>
      <c r="AE1438" s="14" t="s">
        <v>197</v>
      </c>
      <c r="AF1438" s="13">
        <v>4</v>
      </c>
      <c r="AG1438" s="14">
        <v>3</v>
      </c>
      <c r="AH1438" s="13">
        <v>3</v>
      </c>
      <c r="AI1438" s="7">
        <v>3</v>
      </c>
      <c r="AJ1438" s="7">
        <v>0</v>
      </c>
      <c r="AK1438" s="7">
        <v>2</v>
      </c>
      <c r="AL1438" s="7">
        <v>2</v>
      </c>
      <c r="AM1438" s="14">
        <v>0</v>
      </c>
      <c r="AN1438" s="13">
        <v>1</v>
      </c>
      <c r="AO1438" s="14">
        <v>1</v>
      </c>
      <c r="AP1438" s="7" t="s">
        <v>66</v>
      </c>
      <c r="AQ1438" s="7" t="s">
        <v>62</v>
      </c>
      <c r="AR1438" s="7" t="s">
        <v>66</v>
      </c>
      <c r="AS1438" s="7" t="s">
        <v>70</v>
      </c>
      <c r="AT1438" s="7" t="s">
        <v>62</v>
      </c>
      <c r="AU1438" s="7" t="s">
        <v>66</v>
      </c>
      <c r="AV1438" s="7" t="s">
        <v>70</v>
      </c>
      <c r="AW1438" s="7" t="s">
        <v>70</v>
      </c>
      <c r="AX1438" s="12">
        <v>0</v>
      </c>
      <c r="AY1438" s="12">
        <v>1</v>
      </c>
      <c r="AZ1438" s="12">
        <v>0</v>
      </c>
      <c r="BA1438" s="12">
        <v>1</v>
      </c>
      <c r="BB1438" s="12">
        <v>1</v>
      </c>
      <c r="BC1438" s="12">
        <v>0</v>
      </c>
      <c r="BD1438" s="35">
        <v>1</v>
      </c>
      <c r="BE1438" s="12">
        <v>0</v>
      </c>
    </row>
    <row r="1439" spans="1:57" x14ac:dyDescent="0.35">
      <c r="A1439" s="7">
        <v>1438</v>
      </c>
      <c r="B1439" s="7">
        <v>1438</v>
      </c>
      <c r="C1439" s="7" t="s">
        <v>3095</v>
      </c>
      <c r="D1439" s="7" t="s">
        <v>3096</v>
      </c>
      <c r="E1439" s="13" t="s">
        <v>51</v>
      </c>
      <c r="F1439" s="7">
        <v>300</v>
      </c>
      <c r="G1439" s="7" t="s">
        <v>89</v>
      </c>
      <c r="H1439" s="7">
        <v>2168</v>
      </c>
      <c r="I1439" s="14" t="s">
        <v>53</v>
      </c>
      <c r="J1439" s="13" t="s">
        <v>54</v>
      </c>
      <c r="K1439" s="7" t="s">
        <v>75</v>
      </c>
      <c r="L1439" s="7" t="s">
        <v>76</v>
      </c>
      <c r="M1439" s="7" t="s">
        <v>57</v>
      </c>
      <c r="N1439" s="7">
        <v>21</v>
      </c>
      <c r="O1439" s="7" t="s">
        <v>58</v>
      </c>
      <c r="P1439" s="7">
        <v>44</v>
      </c>
      <c r="Q1439" t="s">
        <v>7949</v>
      </c>
      <c r="R1439" s="7" t="s">
        <v>59</v>
      </c>
      <c r="S1439" s="14" t="s">
        <v>59</v>
      </c>
      <c r="T1439" t="b">
        <v>0</v>
      </c>
      <c r="U1439" s="7">
        <v>808</v>
      </c>
      <c r="V1439" s="7">
        <v>12.8</v>
      </c>
      <c r="W1439" s="7">
        <v>21.54</v>
      </c>
      <c r="X1439" s="7">
        <v>0.53873340000000003</v>
      </c>
      <c r="Y1439" s="7">
        <v>1.48932</v>
      </c>
      <c r="Z1439" s="7">
        <v>5.6</v>
      </c>
      <c r="AA1439" s="7">
        <v>3.01</v>
      </c>
      <c r="AB1439" s="14">
        <v>3.38</v>
      </c>
      <c r="AC1439" s="17">
        <v>2.6254900000000001E-2</v>
      </c>
      <c r="AD1439" s="3">
        <v>0.97374499999999997</v>
      </c>
      <c r="AE1439" s="14" t="s">
        <v>197</v>
      </c>
      <c r="AF1439" s="13">
        <v>4</v>
      </c>
      <c r="AG1439" s="14">
        <v>3</v>
      </c>
      <c r="AH1439" s="13">
        <v>3</v>
      </c>
      <c r="AI1439" s="7">
        <v>3</v>
      </c>
      <c r="AJ1439" s="7">
        <v>0</v>
      </c>
      <c r="AK1439" s="7">
        <v>2</v>
      </c>
      <c r="AL1439" s="7">
        <v>2</v>
      </c>
      <c r="AM1439" s="14">
        <v>0</v>
      </c>
      <c r="AN1439" s="13">
        <v>1</v>
      </c>
      <c r="AO1439" s="14">
        <v>1</v>
      </c>
      <c r="AP1439" s="7" t="s">
        <v>66</v>
      </c>
      <c r="AQ1439" s="7" t="s">
        <v>64</v>
      </c>
      <c r="AR1439" s="7" t="s">
        <v>62</v>
      </c>
      <c r="AS1439" s="7" t="s">
        <v>70</v>
      </c>
      <c r="AT1439" s="7" t="s">
        <v>62</v>
      </c>
      <c r="AU1439" s="7" t="s">
        <v>5797</v>
      </c>
      <c r="AV1439" s="7" t="s">
        <v>70</v>
      </c>
      <c r="AW1439" s="7" t="s">
        <v>5797</v>
      </c>
      <c r="AX1439" s="12">
        <v>0</v>
      </c>
      <c r="AY1439" s="12">
        <v>0</v>
      </c>
      <c r="AZ1439" s="12">
        <v>0</v>
      </c>
      <c r="BA1439" s="12">
        <v>1</v>
      </c>
      <c r="BB1439" s="12">
        <v>1</v>
      </c>
      <c r="BC1439" s="12">
        <v>0</v>
      </c>
      <c r="BD1439" s="35" t="s">
        <v>5797</v>
      </c>
      <c r="BE1439" s="12" t="s">
        <v>5797</v>
      </c>
    </row>
    <row r="1440" spans="1:57" x14ac:dyDescent="0.35">
      <c r="A1440" s="7">
        <v>1439</v>
      </c>
      <c r="B1440" s="7">
        <v>1439</v>
      </c>
      <c r="C1440" s="7" t="s">
        <v>3097</v>
      </c>
      <c r="D1440" s="7" t="s">
        <v>3098</v>
      </c>
      <c r="E1440" s="13" t="s">
        <v>51</v>
      </c>
      <c r="F1440" s="7">
        <v>300</v>
      </c>
      <c r="G1440" s="7" t="s">
        <v>89</v>
      </c>
      <c r="H1440" s="7">
        <v>1400</v>
      </c>
      <c r="I1440" s="14" t="s">
        <v>53</v>
      </c>
      <c r="J1440" s="13" t="s">
        <v>54</v>
      </c>
      <c r="K1440" s="7" t="s">
        <v>160</v>
      </c>
      <c r="L1440" s="7" t="s">
        <v>56</v>
      </c>
      <c r="M1440" s="7" t="s">
        <v>84</v>
      </c>
      <c r="N1440" s="7">
        <v>26</v>
      </c>
      <c r="O1440" s="7" t="s">
        <v>85</v>
      </c>
      <c r="P1440" s="7">
        <v>48</v>
      </c>
      <c r="Q1440" t="s">
        <v>7875</v>
      </c>
      <c r="R1440" s="7" t="s">
        <v>113</v>
      </c>
      <c r="S1440" s="14" t="s">
        <v>59</v>
      </c>
      <c r="T1440" t="b">
        <v>0</v>
      </c>
      <c r="U1440" s="7">
        <v>771</v>
      </c>
      <c r="V1440" s="7">
        <v>14.26</v>
      </c>
      <c r="W1440" s="7">
        <v>22.74</v>
      </c>
      <c r="X1440" s="7">
        <v>0.52326660000000003</v>
      </c>
      <c r="Y1440" s="7">
        <v>1.5073799999999999</v>
      </c>
      <c r="Z1440" s="7">
        <v>5.5</v>
      </c>
      <c r="AA1440" s="7">
        <v>3.26</v>
      </c>
      <c r="AB1440" s="14">
        <v>4.17</v>
      </c>
      <c r="AC1440" s="17">
        <v>0.39033400000000001</v>
      </c>
      <c r="AD1440" s="3">
        <v>0.60966600000000004</v>
      </c>
      <c r="AE1440" s="14" t="s">
        <v>197</v>
      </c>
      <c r="AF1440" s="13">
        <v>4</v>
      </c>
      <c r="AG1440" s="14">
        <v>3</v>
      </c>
      <c r="AH1440" s="13">
        <v>3</v>
      </c>
      <c r="AI1440" s="7">
        <v>3</v>
      </c>
      <c r="AJ1440" s="7">
        <v>0</v>
      </c>
      <c r="AK1440" s="7">
        <v>2</v>
      </c>
      <c r="AL1440" s="7">
        <v>2</v>
      </c>
      <c r="AM1440" s="14">
        <v>0</v>
      </c>
      <c r="AN1440" s="13">
        <v>1</v>
      </c>
      <c r="AO1440" s="14">
        <v>1</v>
      </c>
      <c r="AP1440" s="7" t="s">
        <v>66</v>
      </c>
      <c r="AQ1440" s="7" t="s">
        <v>62</v>
      </c>
      <c r="AR1440" s="7" t="s">
        <v>66</v>
      </c>
      <c r="AS1440" s="7" t="s">
        <v>70</v>
      </c>
      <c r="AT1440" s="7" t="s">
        <v>62</v>
      </c>
      <c r="AU1440" s="7" t="s">
        <v>5797</v>
      </c>
      <c r="AV1440" s="7" t="s">
        <v>70</v>
      </c>
      <c r="AW1440" s="7" t="s">
        <v>70</v>
      </c>
      <c r="AX1440" s="12">
        <v>0</v>
      </c>
      <c r="AY1440" s="12">
        <v>0</v>
      </c>
      <c r="AZ1440" s="12">
        <v>0</v>
      </c>
      <c r="BA1440" s="12">
        <v>1</v>
      </c>
      <c r="BB1440" s="12">
        <v>1</v>
      </c>
      <c r="BC1440" s="12">
        <v>0</v>
      </c>
      <c r="BD1440" s="35">
        <v>0</v>
      </c>
      <c r="BE1440" s="12">
        <v>0</v>
      </c>
    </row>
    <row r="1441" spans="1:57" x14ac:dyDescent="0.35">
      <c r="A1441" s="7">
        <v>1440</v>
      </c>
      <c r="B1441" s="7">
        <v>1440</v>
      </c>
      <c r="C1441" s="7" t="s">
        <v>3099</v>
      </c>
      <c r="D1441" s="7" t="s">
        <v>3100</v>
      </c>
      <c r="E1441" s="13" t="s">
        <v>51</v>
      </c>
      <c r="F1441" s="7">
        <v>300</v>
      </c>
      <c r="G1441" s="7" t="s">
        <v>139</v>
      </c>
      <c r="H1441" s="7"/>
      <c r="I1441" s="14" t="s">
        <v>53</v>
      </c>
      <c r="J1441" s="13" t="s">
        <v>54</v>
      </c>
      <c r="K1441" s="7" t="s">
        <v>92</v>
      </c>
      <c r="L1441" s="7" t="s">
        <v>87</v>
      </c>
      <c r="M1441" s="7" t="s">
        <v>57</v>
      </c>
      <c r="N1441" s="7">
        <v>31</v>
      </c>
      <c r="O1441" s="7" t="s">
        <v>58</v>
      </c>
      <c r="P1441" s="7">
        <v>36</v>
      </c>
      <c r="Q1441" t="s">
        <v>7875</v>
      </c>
      <c r="R1441" s="7" t="s">
        <v>59</v>
      </c>
      <c r="S1441" s="14" t="s">
        <v>59</v>
      </c>
      <c r="T1441" t="b">
        <v>0</v>
      </c>
      <c r="U1441" s="7">
        <v>1593</v>
      </c>
      <c r="V1441" s="7">
        <v>10.220000000000001</v>
      </c>
      <c r="W1441" s="7">
        <v>20.9</v>
      </c>
      <c r="X1441" s="7">
        <v>0.41146660000000002</v>
      </c>
      <c r="Y1441" s="7">
        <v>2.64086</v>
      </c>
      <c r="Z1441" s="7">
        <v>5.6</v>
      </c>
      <c r="AA1441" s="7">
        <v>4.01</v>
      </c>
      <c r="AB1441" s="14">
        <v>2.4500000000000002</v>
      </c>
      <c r="AC1441" s="17">
        <v>2.2599600000000001E-2</v>
      </c>
      <c r="AD1441" s="3">
        <v>0.97740000000000005</v>
      </c>
      <c r="AE1441" s="14" t="s">
        <v>197</v>
      </c>
      <c r="AF1441" s="13">
        <v>4</v>
      </c>
      <c r="AG1441" s="14">
        <v>3</v>
      </c>
      <c r="AH1441" s="13">
        <v>3</v>
      </c>
      <c r="AI1441" s="7">
        <v>3</v>
      </c>
      <c r="AJ1441" s="7">
        <v>0</v>
      </c>
      <c r="AK1441" s="7">
        <v>2</v>
      </c>
      <c r="AL1441" s="7">
        <v>2</v>
      </c>
      <c r="AM1441" s="14">
        <v>0</v>
      </c>
      <c r="AN1441" s="13">
        <v>1</v>
      </c>
      <c r="AO1441" s="14">
        <v>1</v>
      </c>
      <c r="AP1441" s="7" t="s">
        <v>66</v>
      </c>
      <c r="AQ1441" s="7" t="s">
        <v>62</v>
      </c>
      <c r="AR1441" s="7" t="s">
        <v>66</v>
      </c>
      <c r="AS1441" s="7" t="s">
        <v>5797</v>
      </c>
      <c r="AT1441" s="7" t="s">
        <v>62</v>
      </c>
      <c r="AU1441" s="7" t="s">
        <v>5797</v>
      </c>
      <c r="AV1441" s="7" t="s">
        <v>70</v>
      </c>
      <c r="AW1441" s="7" t="s">
        <v>70</v>
      </c>
      <c r="AX1441" s="12">
        <v>0</v>
      </c>
      <c r="AY1441" s="12">
        <v>0</v>
      </c>
      <c r="AZ1441" s="12">
        <v>0</v>
      </c>
      <c r="BA1441" s="12">
        <v>1</v>
      </c>
      <c r="BB1441" s="12">
        <v>1</v>
      </c>
      <c r="BC1441" s="12">
        <v>0</v>
      </c>
      <c r="BD1441" s="35">
        <v>0</v>
      </c>
      <c r="BE1441" s="12">
        <v>0</v>
      </c>
    </row>
    <row r="1442" spans="1:57" x14ac:dyDescent="0.35">
      <c r="A1442" s="7">
        <v>1441</v>
      </c>
      <c r="B1442" s="7">
        <v>1441</v>
      </c>
      <c r="C1442" s="7" t="s">
        <v>3101</v>
      </c>
      <c r="D1442" s="7" t="s">
        <v>3102</v>
      </c>
      <c r="E1442" s="13" t="s">
        <v>51</v>
      </c>
      <c r="F1442" s="7">
        <v>300</v>
      </c>
      <c r="G1442" s="7" t="s">
        <v>169</v>
      </c>
      <c r="H1442" s="7">
        <v>244</v>
      </c>
      <c r="I1442" s="14" t="s">
        <v>53</v>
      </c>
      <c r="J1442" s="13" t="s">
        <v>54</v>
      </c>
      <c r="K1442" s="7" t="s">
        <v>117</v>
      </c>
      <c r="L1442" s="7" t="s">
        <v>56</v>
      </c>
      <c r="M1442" s="7" t="s">
        <v>57</v>
      </c>
      <c r="N1442" s="7">
        <v>20</v>
      </c>
      <c r="O1442" s="7" t="s">
        <v>58</v>
      </c>
      <c r="P1442" s="7">
        <v>40</v>
      </c>
      <c r="Q1442" t="s">
        <v>7875</v>
      </c>
      <c r="R1442" s="7" t="s">
        <v>59</v>
      </c>
      <c r="S1442" s="14" t="s">
        <v>59</v>
      </c>
      <c r="T1442" t="b">
        <v>0</v>
      </c>
      <c r="U1442" s="7">
        <v>1225</v>
      </c>
      <c r="V1442" s="7">
        <v>21.56</v>
      </c>
      <c r="W1442" s="7">
        <v>28.4</v>
      </c>
      <c r="X1442" s="7">
        <v>0.60486639999999992</v>
      </c>
      <c r="Y1442" s="7">
        <v>1.75322</v>
      </c>
      <c r="Z1442" s="7"/>
      <c r="AA1442" s="7"/>
      <c r="AB1442" s="14"/>
      <c r="AC1442" s="17">
        <v>0.307946</v>
      </c>
      <c r="AD1442" s="3">
        <v>0.69205399999999995</v>
      </c>
      <c r="AE1442" s="14" t="s">
        <v>197</v>
      </c>
      <c r="AF1442" s="13">
        <v>4</v>
      </c>
      <c r="AG1442" s="14">
        <v>4</v>
      </c>
      <c r="AH1442" s="13">
        <v>3</v>
      </c>
      <c r="AI1442" s="7">
        <v>3</v>
      </c>
      <c r="AJ1442" s="7">
        <v>0</v>
      </c>
      <c r="AK1442" s="7">
        <v>3</v>
      </c>
      <c r="AL1442" s="7">
        <v>3</v>
      </c>
      <c r="AM1442" s="14">
        <v>0</v>
      </c>
      <c r="AN1442" s="13">
        <v>1</v>
      </c>
      <c r="AO1442" s="14">
        <v>1</v>
      </c>
      <c r="AP1442" s="7" t="s">
        <v>5797</v>
      </c>
      <c r="AQ1442" s="7" t="s">
        <v>62</v>
      </c>
      <c r="AR1442" s="7" t="s">
        <v>62</v>
      </c>
      <c r="AS1442" s="7" t="s">
        <v>70</v>
      </c>
      <c r="AT1442" s="7" t="s">
        <v>70</v>
      </c>
      <c r="AU1442" s="7" t="s">
        <v>5797</v>
      </c>
      <c r="AV1442" s="7" t="s">
        <v>70</v>
      </c>
      <c r="AW1442" s="7" t="s">
        <v>70</v>
      </c>
      <c r="AX1442" s="12">
        <v>0</v>
      </c>
      <c r="AY1442" s="12">
        <v>0</v>
      </c>
      <c r="AZ1442" s="12">
        <v>0</v>
      </c>
      <c r="BA1442" s="12">
        <v>1</v>
      </c>
      <c r="BB1442" s="12">
        <v>1</v>
      </c>
      <c r="BC1442" s="12">
        <v>0</v>
      </c>
      <c r="BD1442" s="35">
        <v>0</v>
      </c>
      <c r="BE1442" s="12">
        <v>0</v>
      </c>
    </row>
    <row r="1443" spans="1:57" x14ac:dyDescent="0.35">
      <c r="A1443" s="7">
        <v>1442</v>
      </c>
      <c r="B1443" s="7">
        <v>1442</v>
      </c>
      <c r="C1443" s="7" t="s">
        <v>3103</v>
      </c>
      <c r="D1443" s="7" t="s">
        <v>3104</v>
      </c>
      <c r="E1443" s="13" t="s">
        <v>51</v>
      </c>
      <c r="F1443" s="7">
        <v>300</v>
      </c>
      <c r="G1443" s="7" t="s">
        <v>100</v>
      </c>
      <c r="H1443" s="7">
        <v>1330</v>
      </c>
      <c r="I1443" s="14" t="s">
        <v>53</v>
      </c>
      <c r="J1443" s="13" t="s">
        <v>54</v>
      </c>
      <c r="K1443" s="7" t="s">
        <v>72</v>
      </c>
      <c r="L1443" s="7" t="s">
        <v>56</v>
      </c>
      <c r="M1443" s="7" t="s">
        <v>57</v>
      </c>
      <c r="N1443" s="7">
        <v>30</v>
      </c>
      <c r="O1443" s="7" t="s">
        <v>58</v>
      </c>
      <c r="P1443" s="7">
        <v>59</v>
      </c>
      <c r="Q1443" t="s">
        <v>7950</v>
      </c>
      <c r="R1443" s="7" t="s">
        <v>59</v>
      </c>
      <c r="S1443" s="14" t="s">
        <v>56</v>
      </c>
      <c r="T1443" t="b">
        <v>0</v>
      </c>
      <c r="U1443" s="7">
        <v>875</v>
      </c>
      <c r="V1443" s="7">
        <v>9.9600000000000009</v>
      </c>
      <c r="W1443" s="7">
        <v>21.82</v>
      </c>
      <c r="X1443" s="7">
        <v>0.59919999999999995</v>
      </c>
      <c r="Y1443" s="7">
        <v>1.36642</v>
      </c>
      <c r="Z1443" s="7">
        <v>5.9</v>
      </c>
      <c r="AA1443" s="7">
        <v>3.83</v>
      </c>
      <c r="AB1443" s="14">
        <v>3.39</v>
      </c>
      <c r="AC1443" s="17">
        <v>0.13283400000000001</v>
      </c>
      <c r="AD1443" s="3">
        <v>0.86716599999999999</v>
      </c>
      <c r="AE1443" s="14" t="s">
        <v>197</v>
      </c>
      <c r="AF1443" s="13">
        <v>4</v>
      </c>
      <c r="AG1443" s="14">
        <v>4</v>
      </c>
      <c r="AH1443" s="13">
        <v>3</v>
      </c>
      <c r="AI1443" s="7">
        <v>3</v>
      </c>
      <c r="AJ1443" s="7">
        <v>0</v>
      </c>
      <c r="AK1443" s="7">
        <v>3</v>
      </c>
      <c r="AL1443" s="7">
        <v>3</v>
      </c>
      <c r="AM1443" s="14">
        <v>0</v>
      </c>
      <c r="AN1443" s="13">
        <v>1</v>
      </c>
      <c r="AO1443" s="14">
        <v>1</v>
      </c>
      <c r="AP1443" s="7" t="s">
        <v>5797</v>
      </c>
      <c r="AQ1443" s="7" t="s">
        <v>62</v>
      </c>
      <c r="AR1443" s="7" t="s">
        <v>62</v>
      </c>
      <c r="AS1443" s="7" t="s">
        <v>70</v>
      </c>
      <c r="AT1443" s="7" t="s">
        <v>70</v>
      </c>
      <c r="AU1443" s="7" t="s">
        <v>5797</v>
      </c>
      <c r="AV1443" s="7" t="s">
        <v>70</v>
      </c>
      <c r="AW1443" s="7" t="s">
        <v>5797</v>
      </c>
      <c r="AX1443" s="12">
        <v>0</v>
      </c>
      <c r="AY1443" s="12">
        <v>0</v>
      </c>
      <c r="AZ1443" s="12">
        <v>0</v>
      </c>
      <c r="BA1443" s="12">
        <v>1</v>
      </c>
      <c r="BB1443" s="12">
        <v>1</v>
      </c>
      <c r="BC1443" s="12">
        <v>0</v>
      </c>
      <c r="BD1443" s="35" t="s">
        <v>5797</v>
      </c>
      <c r="BE1443" s="12">
        <v>0</v>
      </c>
    </row>
    <row r="1444" spans="1:57" x14ac:dyDescent="0.35">
      <c r="A1444" s="7">
        <v>1443</v>
      </c>
      <c r="B1444" s="7">
        <v>1443</v>
      </c>
      <c r="C1444" s="7" t="s">
        <v>3105</v>
      </c>
      <c r="D1444" s="7" t="s">
        <v>3106</v>
      </c>
      <c r="E1444" s="13" t="s">
        <v>51</v>
      </c>
      <c r="F1444" s="7">
        <v>300</v>
      </c>
      <c r="G1444" s="7" t="s">
        <v>158</v>
      </c>
      <c r="H1444" s="7"/>
      <c r="I1444" s="14" t="s">
        <v>53</v>
      </c>
      <c r="J1444" s="13" t="s">
        <v>54</v>
      </c>
      <c r="K1444" s="7" t="s">
        <v>106</v>
      </c>
      <c r="L1444" s="7" t="s">
        <v>87</v>
      </c>
      <c r="M1444" s="7" t="s">
        <v>57</v>
      </c>
      <c r="N1444" s="7">
        <v>23.2</v>
      </c>
      <c r="O1444" s="7" t="s">
        <v>109</v>
      </c>
      <c r="P1444" s="7">
        <v>39</v>
      </c>
      <c r="Q1444" t="s">
        <v>7923</v>
      </c>
      <c r="R1444" s="7" t="s">
        <v>59</v>
      </c>
      <c r="S1444" s="14" t="s">
        <v>59</v>
      </c>
      <c r="T1444" t="b">
        <v>0</v>
      </c>
      <c r="U1444" s="7">
        <v>1692</v>
      </c>
      <c r="V1444" s="7">
        <v>18.28</v>
      </c>
      <c r="W1444" s="7">
        <v>27.32</v>
      </c>
      <c r="X1444" s="7">
        <v>0.47453319999999999</v>
      </c>
      <c r="Y1444" s="7">
        <v>2.5265399999999998</v>
      </c>
      <c r="Z1444" s="7">
        <v>5.3</v>
      </c>
      <c r="AA1444" s="7">
        <v>3.65</v>
      </c>
      <c r="AB1444" s="14">
        <v>3.73</v>
      </c>
      <c r="AC1444" s="17">
        <v>2.3858400000000002E-3</v>
      </c>
      <c r="AD1444" s="3">
        <v>0.997614</v>
      </c>
      <c r="AE1444" s="14" t="s">
        <v>197</v>
      </c>
      <c r="AF1444" s="13">
        <v>4</v>
      </c>
      <c r="AG1444" s="14">
        <v>3</v>
      </c>
      <c r="AH1444" s="13">
        <v>3</v>
      </c>
      <c r="AI1444" s="7">
        <v>3</v>
      </c>
      <c r="AJ1444" s="7">
        <v>0</v>
      </c>
      <c r="AK1444" s="7">
        <v>2</v>
      </c>
      <c r="AL1444" s="7">
        <v>2</v>
      </c>
      <c r="AM1444" s="14">
        <v>0</v>
      </c>
      <c r="AN1444" s="13">
        <v>1</v>
      </c>
      <c r="AO1444" s="14">
        <v>1</v>
      </c>
      <c r="AP1444" s="7" t="s">
        <v>66</v>
      </c>
      <c r="AQ1444" s="7" t="s">
        <v>62</v>
      </c>
      <c r="AR1444" s="7" t="s">
        <v>66</v>
      </c>
      <c r="AS1444" s="7" t="s">
        <v>70</v>
      </c>
      <c r="AT1444" s="7" t="s">
        <v>62</v>
      </c>
      <c r="AU1444" s="7" t="s">
        <v>66</v>
      </c>
      <c r="AV1444" s="7" t="s">
        <v>70</v>
      </c>
      <c r="AW1444" s="7" t="s">
        <v>70</v>
      </c>
      <c r="AX1444" s="12">
        <v>0</v>
      </c>
      <c r="AY1444" s="12">
        <v>0</v>
      </c>
      <c r="AZ1444" s="12">
        <v>0</v>
      </c>
      <c r="BA1444" s="12">
        <v>1</v>
      </c>
      <c r="BB1444" s="12">
        <v>1</v>
      </c>
      <c r="BC1444" s="12">
        <v>0</v>
      </c>
      <c r="BD1444" s="35">
        <v>0</v>
      </c>
      <c r="BE1444" s="12" t="s">
        <v>5797</v>
      </c>
    </row>
    <row r="1445" spans="1:57" x14ac:dyDescent="0.35">
      <c r="A1445" s="7">
        <v>1444</v>
      </c>
      <c r="B1445" s="7">
        <v>1444</v>
      </c>
      <c r="C1445" s="7" t="s">
        <v>3107</v>
      </c>
      <c r="D1445" s="7" t="s">
        <v>3108</v>
      </c>
      <c r="E1445" s="13" t="s">
        <v>51</v>
      </c>
      <c r="F1445" s="7">
        <v>300</v>
      </c>
      <c r="G1445" s="7" t="s">
        <v>89</v>
      </c>
      <c r="H1445" s="7">
        <v>1820</v>
      </c>
      <c r="I1445" s="14" t="s">
        <v>53</v>
      </c>
      <c r="J1445" s="13" t="s">
        <v>54</v>
      </c>
      <c r="K1445" s="7" t="s">
        <v>107</v>
      </c>
      <c r="L1445" s="7" t="s">
        <v>56</v>
      </c>
      <c r="M1445" s="7" t="s">
        <v>57</v>
      </c>
      <c r="N1445" s="7">
        <v>23</v>
      </c>
      <c r="O1445" s="7" t="s">
        <v>58</v>
      </c>
      <c r="P1445" s="7"/>
      <c r="Q1445" t="s">
        <v>7875</v>
      </c>
      <c r="R1445" s="7" t="s">
        <v>59</v>
      </c>
      <c r="S1445" s="14" t="s">
        <v>59</v>
      </c>
      <c r="T1445" t="b">
        <v>0</v>
      </c>
      <c r="U1445" s="7">
        <v>1036</v>
      </c>
      <c r="V1445" s="7">
        <v>14.22</v>
      </c>
      <c r="W1445" s="7">
        <v>22.26</v>
      </c>
      <c r="X1445" s="7">
        <v>0.53526680000000004</v>
      </c>
      <c r="Y1445" s="7">
        <v>2.0643400000000001</v>
      </c>
      <c r="Z1445" s="7">
        <v>5.2</v>
      </c>
      <c r="AA1445" s="7">
        <v>3.62</v>
      </c>
      <c r="AB1445" s="14">
        <v>3.29</v>
      </c>
      <c r="AC1445" s="17">
        <v>0.124143</v>
      </c>
      <c r="AD1445" s="3">
        <v>0.875857</v>
      </c>
      <c r="AE1445" s="14" t="s">
        <v>197</v>
      </c>
      <c r="AF1445" s="13">
        <v>4</v>
      </c>
      <c r="AG1445" s="14">
        <v>4</v>
      </c>
      <c r="AH1445" s="13">
        <v>2</v>
      </c>
      <c r="AI1445" s="7">
        <v>2</v>
      </c>
      <c r="AJ1445" s="7">
        <v>0</v>
      </c>
      <c r="AK1445" s="7">
        <v>2</v>
      </c>
      <c r="AL1445" s="7">
        <v>2</v>
      </c>
      <c r="AM1445" s="14">
        <v>0</v>
      </c>
      <c r="AN1445" s="13">
        <v>2</v>
      </c>
      <c r="AO1445" s="14">
        <v>2</v>
      </c>
      <c r="AP1445" s="7" t="s">
        <v>64</v>
      </c>
      <c r="AQ1445" s="7" t="s">
        <v>64</v>
      </c>
      <c r="AR1445" s="7" t="s">
        <v>62</v>
      </c>
      <c r="AS1445" s="7" t="s">
        <v>5797</v>
      </c>
      <c r="AT1445" s="7" t="s">
        <v>70</v>
      </c>
      <c r="AU1445" s="7" t="s">
        <v>5797</v>
      </c>
      <c r="AV1445" s="7" t="s">
        <v>70</v>
      </c>
      <c r="AW1445" s="7" t="s">
        <v>5797</v>
      </c>
      <c r="AX1445" s="12">
        <v>0</v>
      </c>
      <c r="AY1445" s="12">
        <v>0</v>
      </c>
      <c r="AZ1445" s="12">
        <v>0</v>
      </c>
      <c r="BA1445" s="12">
        <v>1</v>
      </c>
      <c r="BB1445" s="12">
        <v>1</v>
      </c>
      <c r="BC1445" s="12">
        <v>0</v>
      </c>
      <c r="BD1445" s="35">
        <v>1</v>
      </c>
      <c r="BE1445" s="12">
        <v>0</v>
      </c>
    </row>
    <row r="1446" spans="1:57" x14ac:dyDescent="0.35">
      <c r="A1446" s="7">
        <v>1445</v>
      </c>
      <c r="B1446" s="7">
        <v>1445</v>
      </c>
      <c r="C1446" s="7" t="s">
        <v>3109</v>
      </c>
      <c r="D1446" s="7" t="s">
        <v>3110</v>
      </c>
      <c r="E1446" s="13" t="s">
        <v>51</v>
      </c>
      <c r="F1446" s="7">
        <v>300</v>
      </c>
      <c r="G1446" s="7" t="s">
        <v>80</v>
      </c>
      <c r="H1446" s="7">
        <v>2000</v>
      </c>
      <c r="I1446" s="14" t="s">
        <v>53</v>
      </c>
      <c r="J1446" s="13" t="s">
        <v>82</v>
      </c>
      <c r="K1446" s="7" t="s">
        <v>117</v>
      </c>
      <c r="L1446" s="7" t="s">
        <v>56</v>
      </c>
      <c r="M1446" s="7" t="s">
        <v>57</v>
      </c>
      <c r="N1446" s="7">
        <v>28.9</v>
      </c>
      <c r="O1446" s="7" t="s">
        <v>58</v>
      </c>
      <c r="P1446" s="7">
        <v>59</v>
      </c>
      <c r="Q1446" t="s">
        <v>7833</v>
      </c>
      <c r="R1446" s="7" t="s">
        <v>59</v>
      </c>
      <c r="S1446" s="14" t="s">
        <v>59</v>
      </c>
      <c r="T1446" t="b">
        <v>0</v>
      </c>
      <c r="U1446" s="7">
        <v>337</v>
      </c>
      <c r="V1446" s="7">
        <v>11.8</v>
      </c>
      <c r="W1446" s="7">
        <v>22.14</v>
      </c>
      <c r="X1446" s="7">
        <v>0.48646660000000003</v>
      </c>
      <c r="Y1446" s="7">
        <v>0.64638000000000007</v>
      </c>
      <c r="Z1446" s="7">
        <v>6.4</v>
      </c>
      <c r="AA1446" s="7">
        <v>4.32</v>
      </c>
      <c r="AB1446" s="14">
        <v>2.19</v>
      </c>
      <c r="AC1446" s="17">
        <v>0.112585</v>
      </c>
      <c r="AD1446" s="3">
        <v>0.88741499999999995</v>
      </c>
      <c r="AE1446" s="14" t="s">
        <v>197</v>
      </c>
      <c r="AF1446" s="13">
        <v>4</v>
      </c>
      <c r="AG1446" s="14">
        <v>4</v>
      </c>
      <c r="AH1446" s="13">
        <v>2</v>
      </c>
      <c r="AI1446" s="7">
        <v>2</v>
      </c>
      <c r="AJ1446" s="7">
        <v>0</v>
      </c>
      <c r="AK1446" s="7">
        <v>2</v>
      </c>
      <c r="AL1446" s="7">
        <v>2</v>
      </c>
      <c r="AM1446" s="14">
        <v>0</v>
      </c>
      <c r="AN1446" s="13">
        <v>2</v>
      </c>
      <c r="AO1446" s="14">
        <v>2</v>
      </c>
      <c r="AP1446" s="7" t="s">
        <v>64</v>
      </c>
      <c r="AQ1446" s="7" t="s">
        <v>64</v>
      </c>
      <c r="AR1446" s="7" t="s">
        <v>62</v>
      </c>
      <c r="AS1446" s="7" t="s">
        <v>70</v>
      </c>
      <c r="AT1446" s="7" t="s">
        <v>70</v>
      </c>
      <c r="AU1446" s="7" t="s">
        <v>66</v>
      </c>
      <c r="AV1446" s="7" t="s">
        <v>70</v>
      </c>
      <c r="AW1446" s="7" t="s">
        <v>5797</v>
      </c>
      <c r="AX1446" s="12">
        <v>0</v>
      </c>
      <c r="AY1446" s="12">
        <v>0</v>
      </c>
      <c r="AZ1446" s="12">
        <v>0</v>
      </c>
      <c r="BA1446" s="12">
        <v>1</v>
      </c>
      <c r="BB1446" s="12">
        <v>1</v>
      </c>
      <c r="BC1446" s="12">
        <v>0</v>
      </c>
      <c r="BD1446" s="35">
        <v>1</v>
      </c>
      <c r="BE1446" s="12">
        <v>0</v>
      </c>
    </row>
    <row r="1447" spans="1:57" x14ac:dyDescent="0.35">
      <c r="A1447" s="7">
        <v>1446</v>
      </c>
      <c r="B1447" s="7">
        <v>1446</v>
      </c>
      <c r="C1447" s="7" t="s">
        <v>3111</v>
      </c>
      <c r="D1447" s="7" t="s">
        <v>3112</v>
      </c>
      <c r="E1447" s="13" t="s">
        <v>51</v>
      </c>
      <c r="F1447" s="7">
        <v>300</v>
      </c>
      <c r="G1447" s="7" t="s">
        <v>89</v>
      </c>
      <c r="H1447" s="7">
        <v>1860</v>
      </c>
      <c r="I1447" s="14" t="s">
        <v>53</v>
      </c>
      <c r="J1447" s="13" t="s">
        <v>54</v>
      </c>
      <c r="K1447" s="7" t="s">
        <v>106</v>
      </c>
      <c r="L1447" s="7" t="s">
        <v>56</v>
      </c>
      <c r="M1447" s="7" t="s">
        <v>57</v>
      </c>
      <c r="N1447" s="7">
        <v>32.200000000000003</v>
      </c>
      <c r="O1447" s="7" t="s">
        <v>58</v>
      </c>
      <c r="P1447" s="7"/>
      <c r="Q1447" t="s">
        <v>7951</v>
      </c>
      <c r="R1447" s="7" t="s">
        <v>113</v>
      </c>
      <c r="S1447" s="14"/>
      <c r="T1447" t="b">
        <v>0</v>
      </c>
      <c r="U1447" s="7">
        <v>1045</v>
      </c>
      <c r="V1447" s="7">
        <v>13.86</v>
      </c>
      <c r="W1447" s="7">
        <v>22.82</v>
      </c>
      <c r="X1447" s="7">
        <v>0.4788</v>
      </c>
      <c r="Y1447" s="7">
        <v>1.9209400000000001</v>
      </c>
      <c r="Z1447" s="7">
        <v>5.5</v>
      </c>
      <c r="AA1447" s="7">
        <v>2.91</v>
      </c>
      <c r="AB1447" s="14">
        <v>3.33</v>
      </c>
      <c r="AC1447" s="17">
        <v>0.43890400000000002</v>
      </c>
      <c r="AD1447" s="3">
        <v>0.56109600000000004</v>
      </c>
      <c r="AE1447" s="14" t="s">
        <v>197</v>
      </c>
      <c r="AF1447" s="13">
        <v>4</v>
      </c>
      <c r="AG1447" s="14">
        <v>4</v>
      </c>
      <c r="AH1447" s="13">
        <v>2</v>
      </c>
      <c r="AI1447" s="7">
        <v>2</v>
      </c>
      <c r="AJ1447" s="7">
        <v>0</v>
      </c>
      <c r="AK1447" s="7">
        <v>2</v>
      </c>
      <c r="AL1447" s="7">
        <v>2</v>
      </c>
      <c r="AM1447" s="14">
        <v>0</v>
      </c>
      <c r="AN1447" s="13">
        <v>2</v>
      </c>
      <c r="AO1447" s="14">
        <v>2</v>
      </c>
      <c r="AP1447" s="7" t="s">
        <v>64</v>
      </c>
      <c r="AQ1447" s="7" t="s">
        <v>62</v>
      </c>
      <c r="AR1447" s="7" t="s">
        <v>62</v>
      </c>
      <c r="AS1447" s="7" t="s">
        <v>70</v>
      </c>
      <c r="AT1447" s="7" t="s">
        <v>62</v>
      </c>
      <c r="AU1447" s="7" t="s">
        <v>5797</v>
      </c>
      <c r="AV1447" s="7" t="s">
        <v>70</v>
      </c>
      <c r="AW1447" s="7" t="s">
        <v>5797</v>
      </c>
      <c r="AX1447" s="12">
        <v>0</v>
      </c>
      <c r="AY1447" s="12">
        <v>0</v>
      </c>
      <c r="AZ1447" s="12">
        <v>0</v>
      </c>
      <c r="BA1447" s="12">
        <v>1</v>
      </c>
      <c r="BB1447" s="12">
        <v>1</v>
      </c>
      <c r="BC1447" s="12">
        <v>0</v>
      </c>
      <c r="BD1447" s="35">
        <v>1</v>
      </c>
      <c r="BE1447" s="12">
        <v>0</v>
      </c>
    </row>
    <row r="1448" spans="1:57" x14ac:dyDescent="0.35">
      <c r="A1448" s="7">
        <v>1447</v>
      </c>
      <c r="B1448" s="7">
        <v>1447</v>
      </c>
      <c r="C1448" s="7" t="s">
        <v>3113</v>
      </c>
      <c r="D1448" s="7" t="s">
        <v>3114</v>
      </c>
      <c r="E1448" s="13" t="s">
        <v>51</v>
      </c>
      <c r="F1448" s="7">
        <v>300</v>
      </c>
      <c r="G1448" s="7" t="s">
        <v>89</v>
      </c>
      <c r="H1448" s="7">
        <v>1760</v>
      </c>
      <c r="I1448" s="14" t="s">
        <v>53</v>
      </c>
      <c r="J1448" s="13" t="s">
        <v>54</v>
      </c>
      <c r="K1448" s="7" t="s">
        <v>106</v>
      </c>
      <c r="L1448" s="7" t="s">
        <v>87</v>
      </c>
      <c r="M1448" s="7" t="s">
        <v>57</v>
      </c>
      <c r="N1448" s="7">
        <v>26.9</v>
      </c>
      <c r="O1448" s="7" t="s">
        <v>86</v>
      </c>
      <c r="P1448" s="7">
        <v>68</v>
      </c>
      <c r="R1448" s="7" t="s">
        <v>59</v>
      </c>
      <c r="S1448" s="14" t="s">
        <v>59</v>
      </c>
      <c r="T1448" t="b">
        <v>0</v>
      </c>
      <c r="U1448" s="7">
        <v>1269</v>
      </c>
      <c r="V1448" s="7">
        <v>14.22</v>
      </c>
      <c r="W1448" s="7">
        <v>23</v>
      </c>
      <c r="X1448" s="7">
        <v>0.53180000000000005</v>
      </c>
      <c r="Y1448" s="7">
        <v>2.3921800000000002</v>
      </c>
      <c r="Z1448" s="7">
        <v>5.2</v>
      </c>
      <c r="AA1448" s="7">
        <v>3.42</v>
      </c>
      <c r="AB1448" s="14">
        <v>2.82</v>
      </c>
      <c r="AC1448" s="17">
        <v>0.20952100000000001</v>
      </c>
      <c r="AD1448" s="3">
        <v>0.79047900000000004</v>
      </c>
      <c r="AE1448" s="14" t="s">
        <v>197</v>
      </c>
      <c r="AF1448" s="13">
        <v>4</v>
      </c>
      <c r="AG1448" s="14">
        <v>3</v>
      </c>
      <c r="AH1448" s="13">
        <v>2</v>
      </c>
      <c r="AI1448" s="7">
        <v>2</v>
      </c>
      <c r="AJ1448" s="7">
        <v>0</v>
      </c>
      <c r="AK1448" s="7">
        <v>1</v>
      </c>
      <c r="AL1448" s="7">
        <v>1</v>
      </c>
      <c r="AM1448" s="14">
        <v>0</v>
      </c>
      <c r="AN1448" s="13">
        <v>2</v>
      </c>
      <c r="AO1448" s="14">
        <v>2</v>
      </c>
      <c r="AP1448" s="7" t="s">
        <v>66</v>
      </c>
      <c r="AQ1448" s="7" t="s">
        <v>64</v>
      </c>
      <c r="AR1448" s="7" t="s">
        <v>66</v>
      </c>
      <c r="AS1448" s="7" t="s">
        <v>70</v>
      </c>
      <c r="AT1448" s="7" t="s">
        <v>62</v>
      </c>
      <c r="AU1448" s="7" t="s">
        <v>66</v>
      </c>
      <c r="AV1448" s="7" t="s">
        <v>70</v>
      </c>
      <c r="AW1448" s="7" t="s">
        <v>70</v>
      </c>
      <c r="AX1448" s="12">
        <v>0</v>
      </c>
      <c r="AY1448" s="12">
        <v>0</v>
      </c>
      <c r="AZ1448" s="12">
        <v>0</v>
      </c>
      <c r="BA1448" s="12">
        <v>1</v>
      </c>
      <c r="BB1448" s="12">
        <v>1</v>
      </c>
      <c r="BC1448" s="12">
        <v>0</v>
      </c>
      <c r="BD1448" s="35">
        <v>1</v>
      </c>
      <c r="BE1448" s="12">
        <v>0</v>
      </c>
    </row>
    <row r="1449" spans="1:57" x14ac:dyDescent="0.35">
      <c r="A1449" s="7">
        <v>1448</v>
      </c>
      <c r="B1449" s="7">
        <v>1448</v>
      </c>
      <c r="C1449" s="7" t="s">
        <v>3115</v>
      </c>
      <c r="D1449" s="7" t="s">
        <v>3116</v>
      </c>
      <c r="E1449" s="13" t="s">
        <v>51</v>
      </c>
      <c r="F1449" s="7">
        <v>300</v>
      </c>
      <c r="G1449" s="7" t="s">
        <v>89</v>
      </c>
      <c r="H1449" s="7">
        <v>1760</v>
      </c>
      <c r="I1449" s="14" t="s">
        <v>53</v>
      </c>
      <c r="J1449" s="13" t="s">
        <v>54</v>
      </c>
      <c r="K1449" s="7" t="s">
        <v>83</v>
      </c>
      <c r="L1449" s="7" t="s">
        <v>87</v>
      </c>
      <c r="M1449" s="7" t="s">
        <v>57</v>
      </c>
      <c r="N1449" s="7">
        <v>37.5</v>
      </c>
      <c r="O1449" s="7" t="s">
        <v>58</v>
      </c>
      <c r="P1449" s="7">
        <v>50</v>
      </c>
      <c r="Q1449" t="s">
        <v>7952</v>
      </c>
      <c r="R1449" s="7" t="s">
        <v>59</v>
      </c>
      <c r="S1449" s="14" t="s">
        <v>59</v>
      </c>
      <c r="T1449" t="b">
        <v>0</v>
      </c>
      <c r="U1449" s="7">
        <v>1269</v>
      </c>
      <c r="V1449" s="7">
        <v>14.22</v>
      </c>
      <c r="W1449" s="7">
        <v>23</v>
      </c>
      <c r="X1449" s="7">
        <v>0.53180000000000005</v>
      </c>
      <c r="Y1449" s="7">
        <v>2.3921800000000002</v>
      </c>
      <c r="Z1449" s="7">
        <v>5.2</v>
      </c>
      <c r="AA1449" s="7">
        <v>3.42</v>
      </c>
      <c r="AB1449" s="14">
        <v>2.82</v>
      </c>
      <c r="AC1449" s="17">
        <v>7.7792E-2</v>
      </c>
      <c r="AD1449" s="3">
        <v>0.92220800000000003</v>
      </c>
      <c r="AE1449" s="14" t="s">
        <v>197</v>
      </c>
      <c r="AF1449" s="13">
        <v>4</v>
      </c>
      <c r="AG1449" s="14">
        <v>4</v>
      </c>
      <c r="AH1449" s="13">
        <v>2</v>
      </c>
      <c r="AI1449" s="7">
        <v>1</v>
      </c>
      <c r="AJ1449" s="7">
        <v>1</v>
      </c>
      <c r="AK1449" s="7">
        <v>2</v>
      </c>
      <c r="AL1449" s="7">
        <v>1</v>
      </c>
      <c r="AM1449" s="14">
        <v>1</v>
      </c>
      <c r="AN1449" s="13">
        <v>2</v>
      </c>
      <c r="AO1449" s="14">
        <v>2</v>
      </c>
      <c r="AP1449" s="7" t="s">
        <v>64</v>
      </c>
      <c r="AQ1449" s="7" t="s">
        <v>64</v>
      </c>
      <c r="AR1449" s="7" t="s">
        <v>62</v>
      </c>
      <c r="AS1449" s="7" t="s">
        <v>70</v>
      </c>
      <c r="AT1449" s="7" t="s">
        <v>63</v>
      </c>
      <c r="AU1449" s="7" t="s">
        <v>66</v>
      </c>
      <c r="AV1449" s="7" t="s">
        <v>70</v>
      </c>
      <c r="AW1449" s="7" t="s">
        <v>70</v>
      </c>
      <c r="AX1449" s="12">
        <v>0</v>
      </c>
      <c r="AY1449" s="12">
        <v>0</v>
      </c>
      <c r="AZ1449" s="12">
        <v>0</v>
      </c>
      <c r="BA1449" s="12" t="s">
        <v>5797</v>
      </c>
      <c r="BB1449" s="12" t="s">
        <v>5797</v>
      </c>
      <c r="BC1449" s="12">
        <v>0</v>
      </c>
      <c r="BD1449" s="35">
        <v>1</v>
      </c>
      <c r="BE1449" s="12">
        <v>0</v>
      </c>
    </row>
    <row r="1450" spans="1:57" x14ac:dyDescent="0.35">
      <c r="A1450" s="7">
        <v>1449</v>
      </c>
      <c r="B1450" s="7">
        <v>1449</v>
      </c>
      <c r="C1450" s="7" t="s">
        <v>3117</v>
      </c>
      <c r="D1450" s="7" t="s">
        <v>3118</v>
      </c>
      <c r="E1450" s="13" t="s">
        <v>51</v>
      </c>
      <c r="F1450" s="7">
        <v>300</v>
      </c>
      <c r="G1450" s="7" t="s">
        <v>173</v>
      </c>
      <c r="H1450" s="7">
        <v>610</v>
      </c>
      <c r="I1450" s="14" t="s">
        <v>53</v>
      </c>
      <c r="J1450" s="13" t="s">
        <v>54</v>
      </c>
      <c r="K1450" s="7" t="s">
        <v>75</v>
      </c>
      <c r="L1450" s="7" t="s">
        <v>87</v>
      </c>
      <c r="M1450" s="7" t="s">
        <v>57</v>
      </c>
      <c r="N1450" s="7">
        <v>19</v>
      </c>
      <c r="O1450" s="7" t="s">
        <v>86</v>
      </c>
      <c r="P1450" s="7">
        <v>58</v>
      </c>
      <c r="Q1450" t="s">
        <v>7875</v>
      </c>
      <c r="R1450" s="7" t="s">
        <v>59</v>
      </c>
      <c r="S1450" s="14" t="s">
        <v>59</v>
      </c>
      <c r="T1450" t="b">
        <v>0</v>
      </c>
      <c r="U1450" s="7">
        <v>1016</v>
      </c>
      <c r="V1450" s="7">
        <v>17.32</v>
      </c>
      <c r="W1450" s="7">
        <v>28.78</v>
      </c>
      <c r="X1450" s="7">
        <v>0.73153360000000001</v>
      </c>
      <c r="Y1450" s="7">
        <v>1.3766799999999999</v>
      </c>
      <c r="Z1450" s="7">
        <v>6.6</v>
      </c>
      <c r="AA1450" s="7">
        <v>3.12</v>
      </c>
      <c r="AB1450" s="14">
        <v>3.19</v>
      </c>
      <c r="AC1450" s="17">
        <v>0.113658</v>
      </c>
      <c r="AD1450" s="3">
        <v>0.88634199999999996</v>
      </c>
      <c r="AE1450" s="14" t="s">
        <v>197</v>
      </c>
      <c r="AF1450" s="13">
        <v>4</v>
      </c>
      <c r="AG1450" s="14">
        <v>4</v>
      </c>
      <c r="AH1450" s="13">
        <v>2</v>
      </c>
      <c r="AI1450" s="7">
        <v>2</v>
      </c>
      <c r="AJ1450" s="7">
        <v>0</v>
      </c>
      <c r="AK1450" s="7">
        <v>2</v>
      </c>
      <c r="AL1450" s="7">
        <v>2</v>
      </c>
      <c r="AM1450" s="14">
        <v>0</v>
      </c>
      <c r="AN1450" s="13">
        <v>2</v>
      </c>
      <c r="AO1450" s="14">
        <v>2</v>
      </c>
      <c r="AP1450" s="7" t="s">
        <v>64</v>
      </c>
      <c r="AQ1450" s="7" t="s">
        <v>64</v>
      </c>
      <c r="AR1450" s="7" t="s">
        <v>62</v>
      </c>
      <c r="AS1450" s="7" t="s">
        <v>70</v>
      </c>
      <c r="AT1450" s="7" t="s">
        <v>70</v>
      </c>
      <c r="AU1450" s="7" t="s">
        <v>5797</v>
      </c>
      <c r="AV1450" s="7" t="s">
        <v>70</v>
      </c>
      <c r="AW1450" s="7" t="s">
        <v>5797</v>
      </c>
      <c r="AX1450" s="12">
        <v>0</v>
      </c>
      <c r="AY1450" s="12">
        <v>0</v>
      </c>
      <c r="AZ1450" s="12">
        <v>0</v>
      </c>
      <c r="BA1450" s="12">
        <v>1</v>
      </c>
      <c r="BB1450" s="12">
        <v>1</v>
      </c>
      <c r="BC1450" s="12">
        <v>0</v>
      </c>
      <c r="BD1450" s="35" t="s">
        <v>5797</v>
      </c>
      <c r="BE1450" s="12">
        <v>1</v>
      </c>
    </row>
    <row r="1451" spans="1:57" x14ac:dyDescent="0.35">
      <c r="A1451" s="7">
        <v>1450</v>
      </c>
      <c r="B1451" s="7">
        <v>1450</v>
      </c>
      <c r="C1451" s="7" t="s">
        <v>3119</v>
      </c>
      <c r="D1451" s="7" t="s">
        <v>3120</v>
      </c>
      <c r="E1451" s="13" t="s">
        <v>51</v>
      </c>
      <c r="F1451" s="7">
        <v>300</v>
      </c>
      <c r="G1451" s="7" t="s">
        <v>101</v>
      </c>
      <c r="H1451" s="7"/>
      <c r="I1451" s="14" t="s">
        <v>53</v>
      </c>
      <c r="J1451" s="13" t="s">
        <v>54</v>
      </c>
      <c r="K1451" s="7" t="s">
        <v>92</v>
      </c>
      <c r="L1451" s="7" t="s">
        <v>56</v>
      </c>
      <c r="M1451" s="7" t="s">
        <v>84</v>
      </c>
      <c r="N1451" s="7">
        <v>42</v>
      </c>
      <c r="O1451" s="7" t="s">
        <v>58</v>
      </c>
      <c r="P1451" s="7">
        <v>32</v>
      </c>
      <c r="Q1451" t="s">
        <v>7875</v>
      </c>
      <c r="R1451" s="7" t="s">
        <v>59</v>
      </c>
      <c r="S1451" s="14" t="s">
        <v>56</v>
      </c>
      <c r="T1451" t="b">
        <v>0</v>
      </c>
      <c r="U1451" s="7">
        <v>173</v>
      </c>
      <c r="V1451" s="7">
        <v>8.1666699999999999</v>
      </c>
      <c r="W1451" s="7">
        <v>18.3</v>
      </c>
      <c r="X1451" s="7">
        <v>0.61522233333333343</v>
      </c>
      <c r="Y1451" s="7">
        <v>0.57143333333333335</v>
      </c>
      <c r="Z1451" s="7">
        <v>7</v>
      </c>
      <c r="AA1451" s="7">
        <v>2.75</v>
      </c>
      <c r="AB1451" s="14">
        <v>2.82</v>
      </c>
      <c r="AC1451" s="17">
        <v>0.12693599999999999</v>
      </c>
      <c r="AD1451" s="3">
        <v>0.87306399999999995</v>
      </c>
      <c r="AE1451" s="14" t="s">
        <v>197</v>
      </c>
      <c r="AF1451" s="13">
        <v>4</v>
      </c>
      <c r="AG1451" s="14">
        <v>4</v>
      </c>
      <c r="AH1451" s="13">
        <v>2</v>
      </c>
      <c r="AI1451" s="7">
        <v>2</v>
      </c>
      <c r="AJ1451" s="7">
        <v>0</v>
      </c>
      <c r="AK1451" s="7">
        <v>2</v>
      </c>
      <c r="AL1451" s="7">
        <v>2</v>
      </c>
      <c r="AM1451" s="14">
        <v>0</v>
      </c>
      <c r="AN1451" s="13">
        <v>2</v>
      </c>
      <c r="AO1451" s="14">
        <v>2</v>
      </c>
      <c r="AP1451" s="7" t="s">
        <v>64</v>
      </c>
      <c r="AQ1451" s="7" t="s">
        <v>64</v>
      </c>
      <c r="AR1451" s="7" t="s">
        <v>62</v>
      </c>
      <c r="AS1451" s="7" t="s">
        <v>5797</v>
      </c>
      <c r="AT1451" s="7" t="s">
        <v>70</v>
      </c>
      <c r="AU1451" s="7" t="s">
        <v>5797</v>
      </c>
      <c r="AV1451" s="7" t="s">
        <v>70</v>
      </c>
      <c r="AW1451" s="7" t="s">
        <v>5797</v>
      </c>
      <c r="AX1451" s="12">
        <v>0</v>
      </c>
      <c r="AY1451" s="12">
        <v>0</v>
      </c>
      <c r="AZ1451" s="12">
        <v>0</v>
      </c>
      <c r="BA1451" s="12">
        <v>1</v>
      </c>
      <c r="BB1451" s="12">
        <v>1</v>
      </c>
      <c r="BC1451" s="12">
        <v>0</v>
      </c>
      <c r="BD1451" s="35">
        <v>1</v>
      </c>
      <c r="BE1451" s="12">
        <v>0</v>
      </c>
    </row>
    <row r="1452" spans="1:57" x14ac:dyDescent="0.35">
      <c r="A1452" s="7">
        <v>1451</v>
      </c>
      <c r="B1452" s="7">
        <v>1451</v>
      </c>
      <c r="C1452" s="7" t="s">
        <v>3121</v>
      </c>
      <c r="D1452" s="7" t="s">
        <v>3122</v>
      </c>
      <c r="E1452" s="13" t="s">
        <v>51</v>
      </c>
      <c r="F1452" s="7">
        <v>300</v>
      </c>
      <c r="G1452" s="7" t="s">
        <v>101</v>
      </c>
      <c r="H1452" s="7"/>
      <c r="I1452" s="14" t="s">
        <v>53</v>
      </c>
      <c r="J1452" s="13" t="s">
        <v>54</v>
      </c>
      <c r="K1452" s="7" t="s">
        <v>92</v>
      </c>
      <c r="L1452" s="7" t="s">
        <v>56</v>
      </c>
      <c r="M1452" s="7" t="s">
        <v>84</v>
      </c>
      <c r="N1452" s="7">
        <v>47</v>
      </c>
      <c r="O1452" s="7" t="s">
        <v>58</v>
      </c>
      <c r="P1452" s="7"/>
      <c r="Q1452" t="s">
        <v>7875</v>
      </c>
      <c r="R1452" s="7" t="s">
        <v>59</v>
      </c>
      <c r="S1452" s="14" t="s">
        <v>59</v>
      </c>
      <c r="T1452" t="b">
        <v>0</v>
      </c>
      <c r="U1452" s="7">
        <v>129</v>
      </c>
      <c r="V1452" s="7">
        <v>10.466670000000001</v>
      </c>
      <c r="W1452" s="7">
        <v>22.533329999999999</v>
      </c>
      <c r="X1452" s="7">
        <v>0.82333433333333339</v>
      </c>
      <c r="Y1452" s="7">
        <v>0.31063333333333332</v>
      </c>
      <c r="Z1452" s="7"/>
      <c r="AA1452" s="7"/>
      <c r="AB1452" s="14"/>
      <c r="AC1452" s="17">
        <v>0.46600599999999998</v>
      </c>
      <c r="AD1452" s="3">
        <v>0.53399399999999997</v>
      </c>
      <c r="AE1452" s="14" t="s">
        <v>197</v>
      </c>
      <c r="AF1452" s="13">
        <v>4</v>
      </c>
      <c r="AG1452" s="14">
        <v>4</v>
      </c>
      <c r="AH1452" s="13">
        <v>2</v>
      </c>
      <c r="AI1452" s="7">
        <v>2</v>
      </c>
      <c r="AJ1452" s="7">
        <v>0</v>
      </c>
      <c r="AK1452" s="7">
        <v>2</v>
      </c>
      <c r="AL1452" s="7">
        <v>2</v>
      </c>
      <c r="AM1452" s="14">
        <v>0</v>
      </c>
      <c r="AN1452" s="13">
        <v>2</v>
      </c>
      <c r="AO1452" s="14">
        <v>2</v>
      </c>
      <c r="AP1452" s="7" t="s">
        <v>5797</v>
      </c>
      <c r="AQ1452" s="7" t="s">
        <v>62</v>
      </c>
      <c r="AR1452" s="7" t="s">
        <v>62</v>
      </c>
      <c r="AS1452" s="7" t="s">
        <v>70</v>
      </c>
      <c r="AT1452" s="7" t="s">
        <v>62</v>
      </c>
      <c r="AU1452" s="7" t="s">
        <v>66</v>
      </c>
      <c r="AV1452" s="7" t="s">
        <v>5797</v>
      </c>
      <c r="AW1452" s="7" t="s">
        <v>70</v>
      </c>
      <c r="AX1452" s="12">
        <v>0</v>
      </c>
      <c r="AY1452" s="12">
        <v>0</v>
      </c>
      <c r="AZ1452" s="12">
        <v>0</v>
      </c>
      <c r="BA1452" s="12">
        <v>1</v>
      </c>
      <c r="BB1452" s="12">
        <v>1</v>
      </c>
      <c r="BC1452" s="12">
        <v>0</v>
      </c>
      <c r="BD1452" s="35">
        <v>1</v>
      </c>
      <c r="BE1452" s="12" t="s">
        <v>5797</v>
      </c>
    </row>
    <row r="1453" spans="1:57" x14ac:dyDescent="0.35">
      <c r="A1453" s="7">
        <v>1452</v>
      </c>
      <c r="B1453" s="7">
        <v>1452</v>
      </c>
      <c r="C1453" s="7" t="s">
        <v>3123</v>
      </c>
      <c r="D1453" s="7" t="s">
        <v>3124</v>
      </c>
      <c r="E1453" s="13" t="s">
        <v>51</v>
      </c>
      <c r="F1453" s="7">
        <v>300</v>
      </c>
      <c r="G1453" s="7" t="s">
        <v>80</v>
      </c>
      <c r="H1453" s="7"/>
      <c r="I1453" s="14" t="s">
        <v>53</v>
      </c>
      <c r="J1453" s="13" t="s">
        <v>54</v>
      </c>
      <c r="K1453" s="7" t="s">
        <v>92</v>
      </c>
      <c r="L1453" s="7" t="s">
        <v>56</v>
      </c>
      <c r="M1453" s="7" t="s">
        <v>57</v>
      </c>
      <c r="N1453" s="7">
        <v>34.200000000000003</v>
      </c>
      <c r="O1453" s="7" t="s">
        <v>58</v>
      </c>
      <c r="P1453" s="7">
        <v>64</v>
      </c>
      <c r="Q1453" t="s">
        <v>7897</v>
      </c>
      <c r="R1453" s="7" t="s">
        <v>113</v>
      </c>
      <c r="S1453" s="14" t="s">
        <v>59</v>
      </c>
      <c r="T1453" t="b">
        <v>0</v>
      </c>
      <c r="U1453" s="7">
        <v>826</v>
      </c>
      <c r="V1453" s="7">
        <v>12.62</v>
      </c>
      <c r="W1453" s="7">
        <v>23.64</v>
      </c>
      <c r="X1453" s="7">
        <v>0.75113319999999995</v>
      </c>
      <c r="Y1453" s="7">
        <v>1.4835199999999999</v>
      </c>
      <c r="Z1453" s="7">
        <v>5.6</v>
      </c>
      <c r="AA1453" s="7">
        <v>3.55</v>
      </c>
      <c r="AB1453" s="14">
        <v>2.92</v>
      </c>
      <c r="AC1453" s="17">
        <v>0.13475100000000001</v>
      </c>
      <c r="AD1453" s="3">
        <v>0.86524900000000005</v>
      </c>
      <c r="AE1453" s="14" t="s">
        <v>197</v>
      </c>
      <c r="AF1453" s="13">
        <v>4</v>
      </c>
      <c r="AG1453" s="14">
        <v>4</v>
      </c>
      <c r="AH1453" s="13">
        <v>2</v>
      </c>
      <c r="AI1453" s="7">
        <v>2</v>
      </c>
      <c r="AJ1453" s="7">
        <v>0</v>
      </c>
      <c r="AK1453" s="7">
        <v>2</v>
      </c>
      <c r="AL1453" s="7">
        <v>2</v>
      </c>
      <c r="AM1453" s="14">
        <v>0</v>
      </c>
      <c r="AN1453" s="13">
        <v>2</v>
      </c>
      <c r="AO1453" s="14">
        <v>2</v>
      </c>
      <c r="AP1453" s="7" t="s">
        <v>64</v>
      </c>
      <c r="AQ1453" s="7" t="s">
        <v>64</v>
      </c>
      <c r="AR1453" s="7" t="s">
        <v>62</v>
      </c>
      <c r="AS1453" s="7" t="s">
        <v>70</v>
      </c>
      <c r="AT1453" s="7" t="s">
        <v>70</v>
      </c>
      <c r="AU1453" s="7" t="s">
        <v>5797</v>
      </c>
      <c r="AV1453" s="7" t="s">
        <v>70</v>
      </c>
      <c r="AW1453" s="7" t="s">
        <v>5797</v>
      </c>
      <c r="AX1453" s="12">
        <v>0</v>
      </c>
      <c r="AY1453" s="12">
        <v>0</v>
      </c>
      <c r="AZ1453" s="12">
        <v>0</v>
      </c>
      <c r="BA1453" s="12">
        <v>1</v>
      </c>
      <c r="BB1453" s="12">
        <v>1</v>
      </c>
      <c r="BC1453" s="12">
        <v>0</v>
      </c>
      <c r="BD1453" s="35">
        <v>0</v>
      </c>
      <c r="BE1453" s="12">
        <v>1</v>
      </c>
    </row>
    <row r="1454" spans="1:57" x14ac:dyDescent="0.35">
      <c r="A1454" s="7">
        <v>1453</v>
      </c>
      <c r="B1454" s="7">
        <v>1453</v>
      </c>
      <c r="C1454" s="7" t="s">
        <v>3125</v>
      </c>
      <c r="D1454" s="7" t="s">
        <v>3126</v>
      </c>
      <c r="E1454" s="13" t="s">
        <v>51</v>
      </c>
      <c r="F1454" s="7">
        <v>300</v>
      </c>
      <c r="G1454" s="7" t="s">
        <v>139</v>
      </c>
      <c r="H1454" s="7">
        <v>1152</v>
      </c>
      <c r="I1454" s="14" t="s">
        <v>53</v>
      </c>
      <c r="J1454" s="13" t="s">
        <v>54</v>
      </c>
      <c r="K1454" s="7" t="s">
        <v>72</v>
      </c>
      <c r="L1454" s="7" t="s">
        <v>76</v>
      </c>
      <c r="M1454" s="7" t="s">
        <v>57</v>
      </c>
      <c r="N1454" s="7">
        <v>27</v>
      </c>
      <c r="O1454" s="7" t="s">
        <v>58</v>
      </c>
      <c r="P1454" s="7">
        <v>44</v>
      </c>
      <c r="Q1454" t="s">
        <v>7875</v>
      </c>
      <c r="R1454" s="7" t="s">
        <v>77</v>
      </c>
      <c r="S1454" s="14" t="s">
        <v>56</v>
      </c>
      <c r="T1454" t="b">
        <v>0</v>
      </c>
      <c r="U1454" s="7">
        <v>2415</v>
      </c>
      <c r="V1454" s="7">
        <v>15.24</v>
      </c>
      <c r="W1454" s="7">
        <v>26.08</v>
      </c>
      <c r="X1454" s="7">
        <v>0.57453320000000008</v>
      </c>
      <c r="Y1454" s="7">
        <v>3.6287799999999999</v>
      </c>
      <c r="Z1454" s="7">
        <v>5.7</v>
      </c>
      <c r="AA1454" s="7">
        <v>3.48</v>
      </c>
      <c r="AB1454" s="14">
        <v>3.24</v>
      </c>
      <c r="AC1454" s="17">
        <v>7.4046000000000001E-2</v>
      </c>
      <c r="AD1454" s="3">
        <v>0.92595400000000005</v>
      </c>
      <c r="AE1454" s="14" t="s">
        <v>197</v>
      </c>
      <c r="AF1454" s="13">
        <v>4</v>
      </c>
      <c r="AG1454" s="14">
        <v>4</v>
      </c>
      <c r="AH1454" s="13">
        <v>2</v>
      </c>
      <c r="AI1454" s="7">
        <v>2</v>
      </c>
      <c r="AJ1454" s="7">
        <v>0</v>
      </c>
      <c r="AK1454" s="7">
        <v>2</v>
      </c>
      <c r="AL1454" s="7">
        <v>2</v>
      </c>
      <c r="AM1454" s="14">
        <v>0</v>
      </c>
      <c r="AN1454" s="13">
        <v>2</v>
      </c>
      <c r="AO1454" s="14">
        <v>2</v>
      </c>
      <c r="AP1454" s="7" t="s">
        <v>64</v>
      </c>
      <c r="AQ1454" s="7" t="s">
        <v>62</v>
      </c>
      <c r="AR1454" s="7" t="s">
        <v>62</v>
      </c>
      <c r="AS1454" s="7" t="s">
        <v>70</v>
      </c>
      <c r="AT1454" s="7" t="s">
        <v>62</v>
      </c>
      <c r="AU1454" s="7" t="s">
        <v>66</v>
      </c>
      <c r="AV1454" s="7" t="s">
        <v>70</v>
      </c>
      <c r="AW1454" s="7" t="s">
        <v>5797</v>
      </c>
      <c r="AX1454" s="12">
        <v>0</v>
      </c>
      <c r="AY1454" s="12">
        <v>0</v>
      </c>
      <c r="AZ1454" s="12">
        <v>0</v>
      </c>
      <c r="BA1454" s="12">
        <v>1</v>
      </c>
      <c r="BB1454" s="12">
        <v>1</v>
      </c>
      <c r="BC1454" s="12">
        <v>0</v>
      </c>
      <c r="BD1454" s="35">
        <v>1</v>
      </c>
      <c r="BE1454" s="12">
        <v>0</v>
      </c>
    </row>
    <row r="1455" spans="1:57" x14ac:dyDescent="0.35">
      <c r="A1455" s="7">
        <v>1454</v>
      </c>
      <c r="B1455" s="7">
        <v>1454</v>
      </c>
      <c r="C1455" s="7" t="s">
        <v>3127</v>
      </c>
      <c r="D1455" s="7" t="s">
        <v>3128</v>
      </c>
      <c r="E1455" s="13" t="s">
        <v>51</v>
      </c>
      <c r="F1455" s="7">
        <v>300</v>
      </c>
      <c r="G1455" s="7" t="s">
        <v>89</v>
      </c>
      <c r="H1455" s="7">
        <v>1040</v>
      </c>
      <c r="I1455" s="14" t="s">
        <v>53</v>
      </c>
      <c r="J1455" s="13" t="s">
        <v>54</v>
      </c>
      <c r="K1455" s="7" t="s">
        <v>137</v>
      </c>
      <c r="L1455" s="7" t="s">
        <v>76</v>
      </c>
      <c r="M1455" s="7" t="s">
        <v>57</v>
      </c>
      <c r="N1455" s="7">
        <v>20.2</v>
      </c>
      <c r="O1455" s="7" t="s">
        <v>58</v>
      </c>
      <c r="P1455" s="7">
        <v>70</v>
      </c>
      <c r="Q1455" t="s">
        <v>7946</v>
      </c>
      <c r="R1455" s="7" t="s">
        <v>59</v>
      </c>
      <c r="S1455" s="14" t="s">
        <v>59</v>
      </c>
      <c r="T1455" t="b">
        <v>0</v>
      </c>
      <c r="U1455" s="7">
        <v>676</v>
      </c>
      <c r="V1455" s="7">
        <v>17.100000000000001</v>
      </c>
      <c r="W1455" s="7">
        <v>26.82</v>
      </c>
      <c r="X1455" s="7">
        <v>0.57126640000000006</v>
      </c>
      <c r="Y1455" s="7">
        <v>1.2801800000000001</v>
      </c>
      <c r="Z1455" s="7">
        <v>5.4</v>
      </c>
      <c r="AA1455" s="7">
        <v>4.0199999999999996</v>
      </c>
      <c r="AB1455" s="14">
        <v>3.36</v>
      </c>
      <c r="AC1455" s="17">
        <v>0.25794499999999998</v>
      </c>
      <c r="AD1455" s="3">
        <v>0.74205500000000002</v>
      </c>
      <c r="AE1455" s="14" t="s">
        <v>197</v>
      </c>
      <c r="AF1455" s="13">
        <v>4</v>
      </c>
      <c r="AG1455" s="14">
        <v>4</v>
      </c>
      <c r="AH1455" s="13">
        <v>1</v>
      </c>
      <c r="AI1455" s="7">
        <v>1</v>
      </c>
      <c r="AJ1455" s="7">
        <v>0</v>
      </c>
      <c r="AK1455" s="7">
        <v>1</v>
      </c>
      <c r="AL1455" s="7">
        <v>1</v>
      </c>
      <c r="AM1455" s="14">
        <v>0</v>
      </c>
      <c r="AN1455" s="13">
        <v>3</v>
      </c>
      <c r="AO1455" s="14">
        <v>3</v>
      </c>
      <c r="AP1455" s="7" t="s">
        <v>5797</v>
      </c>
      <c r="AQ1455" s="7" t="s">
        <v>64</v>
      </c>
      <c r="AR1455" s="7" t="s">
        <v>66</v>
      </c>
      <c r="AS1455" s="7" t="s">
        <v>70</v>
      </c>
      <c r="AT1455" s="7" t="s">
        <v>70</v>
      </c>
      <c r="AU1455" s="7" t="s">
        <v>5797</v>
      </c>
      <c r="AV1455" s="7" t="s">
        <v>70</v>
      </c>
      <c r="AW1455" s="7" t="s">
        <v>70</v>
      </c>
      <c r="AX1455" s="12">
        <v>0</v>
      </c>
      <c r="AY1455" s="12">
        <v>0</v>
      </c>
      <c r="AZ1455" s="12">
        <v>0</v>
      </c>
      <c r="BA1455" s="12">
        <v>1</v>
      </c>
      <c r="BB1455" s="12">
        <v>1</v>
      </c>
      <c r="BC1455" s="12">
        <v>0</v>
      </c>
      <c r="BD1455" s="35">
        <v>1</v>
      </c>
      <c r="BE1455" s="12">
        <v>1</v>
      </c>
    </row>
    <row r="1456" spans="1:57" x14ac:dyDescent="0.35">
      <c r="A1456" s="7">
        <v>1455</v>
      </c>
      <c r="B1456" s="7">
        <v>1455</v>
      </c>
      <c r="C1456" s="7" t="s">
        <v>3129</v>
      </c>
      <c r="D1456" s="7" t="s">
        <v>3130</v>
      </c>
      <c r="E1456" s="13" t="s">
        <v>51</v>
      </c>
      <c r="F1456" s="7">
        <v>300</v>
      </c>
      <c r="G1456" s="7" t="s">
        <v>89</v>
      </c>
      <c r="H1456" s="7">
        <v>1500</v>
      </c>
      <c r="I1456" s="14" t="s">
        <v>53</v>
      </c>
      <c r="J1456" s="13" t="s">
        <v>54</v>
      </c>
      <c r="K1456" s="7" t="s">
        <v>95</v>
      </c>
      <c r="L1456" s="7" t="s">
        <v>56</v>
      </c>
      <c r="M1456" s="7" t="s">
        <v>57</v>
      </c>
      <c r="N1456" s="7">
        <v>20.6</v>
      </c>
      <c r="O1456" s="7" t="s">
        <v>58</v>
      </c>
      <c r="P1456" s="7">
        <v>60</v>
      </c>
      <c r="R1456" s="7" t="s">
        <v>59</v>
      </c>
      <c r="S1456" s="14" t="s">
        <v>59</v>
      </c>
      <c r="T1456" t="b">
        <v>0</v>
      </c>
      <c r="U1456" s="7">
        <v>940</v>
      </c>
      <c r="V1456" s="7">
        <v>15.1</v>
      </c>
      <c r="W1456" s="7">
        <v>23.84</v>
      </c>
      <c r="X1456" s="7">
        <v>0.52113339999999997</v>
      </c>
      <c r="Y1456" s="7">
        <v>1.62798</v>
      </c>
      <c r="Z1456" s="7">
        <v>5.3</v>
      </c>
      <c r="AA1456" s="7">
        <v>3.37</v>
      </c>
      <c r="AB1456" s="14">
        <v>3.42</v>
      </c>
      <c r="AC1456" s="17">
        <v>0.224023</v>
      </c>
      <c r="AD1456" s="3">
        <v>0.77597700000000003</v>
      </c>
      <c r="AE1456" s="14" t="s">
        <v>197</v>
      </c>
      <c r="AF1456" s="13">
        <v>4</v>
      </c>
      <c r="AG1456" s="14">
        <v>4</v>
      </c>
      <c r="AH1456" s="13">
        <v>1</v>
      </c>
      <c r="AI1456" s="7">
        <v>0</v>
      </c>
      <c r="AJ1456" s="7">
        <v>1</v>
      </c>
      <c r="AK1456" s="7">
        <v>1</v>
      </c>
      <c r="AL1456" s="7">
        <v>0</v>
      </c>
      <c r="AM1456" s="14">
        <v>1</v>
      </c>
      <c r="AN1456" s="13">
        <v>3</v>
      </c>
      <c r="AO1456" s="14">
        <v>3</v>
      </c>
      <c r="AP1456" s="7" t="s">
        <v>5797</v>
      </c>
      <c r="AQ1456" s="7" t="s">
        <v>64</v>
      </c>
      <c r="AR1456" s="7" t="s">
        <v>66</v>
      </c>
      <c r="AS1456" s="7" t="s">
        <v>70</v>
      </c>
      <c r="AT1456" s="7" t="s">
        <v>63</v>
      </c>
      <c r="AU1456" s="7" t="s">
        <v>5797</v>
      </c>
      <c r="AV1456" s="7" t="s">
        <v>70</v>
      </c>
      <c r="AW1456" s="7" t="s">
        <v>5797</v>
      </c>
      <c r="AX1456" s="12">
        <v>0</v>
      </c>
      <c r="AY1456" s="12">
        <v>0</v>
      </c>
      <c r="AZ1456" s="12">
        <v>0</v>
      </c>
      <c r="BA1456" s="12">
        <v>1</v>
      </c>
      <c r="BB1456" s="12">
        <v>1</v>
      </c>
      <c r="BC1456" s="12">
        <v>0</v>
      </c>
      <c r="BD1456" s="35">
        <v>1</v>
      </c>
      <c r="BE1456" s="12">
        <v>1</v>
      </c>
    </row>
    <row r="1457" spans="1:57" x14ac:dyDescent="0.35">
      <c r="A1457" s="7">
        <v>1456</v>
      </c>
      <c r="B1457" s="7">
        <v>1456</v>
      </c>
      <c r="C1457" s="7" t="s">
        <v>3131</v>
      </c>
      <c r="D1457" s="7" t="s">
        <v>3132</v>
      </c>
      <c r="E1457" s="13" t="s">
        <v>51</v>
      </c>
      <c r="F1457" s="7">
        <v>300</v>
      </c>
      <c r="G1457" s="7" t="s">
        <v>52</v>
      </c>
      <c r="H1457" s="7">
        <v>1139</v>
      </c>
      <c r="I1457" s="14" t="s">
        <v>53</v>
      </c>
      <c r="J1457" s="13" t="s">
        <v>54</v>
      </c>
      <c r="K1457" s="7" t="s">
        <v>92</v>
      </c>
      <c r="L1457" s="7" t="s">
        <v>56</v>
      </c>
      <c r="M1457" s="7" t="s">
        <v>57</v>
      </c>
      <c r="N1457" s="7">
        <v>26</v>
      </c>
      <c r="O1457" s="7" t="s">
        <v>58</v>
      </c>
      <c r="P1457" s="7"/>
      <c r="Q1457" t="s">
        <v>7875</v>
      </c>
      <c r="R1457" s="7" t="s">
        <v>59</v>
      </c>
      <c r="S1457" s="14" t="s">
        <v>59</v>
      </c>
      <c r="T1457" t="b">
        <v>0</v>
      </c>
      <c r="U1457" s="7">
        <v>1062</v>
      </c>
      <c r="V1457" s="7">
        <v>17.600000000000001</v>
      </c>
      <c r="W1457" s="7">
        <v>25.96</v>
      </c>
      <c r="X1457" s="7">
        <v>0.60273319999999997</v>
      </c>
      <c r="Y1457" s="7">
        <v>1.8477600000000001</v>
      </c>
      <c r="Z1457" s="7">
        <v>5.4</v>
      </c>
      <c r="AA1457" s="7">
        <v>4.3600000000000003</v>
      </c>
      <c r="AB1457" s="14">
        <v>4.34</v>
      </c>
      <c r="AC1457" s="17">
        <v>1.7273299999999998E-2</v>
      </c>
      <c r="AD1457" s="3">
        <v>0.98272700000000002</v>
      </c>
      <c r="AE1457" s="14" t="s">
        <v>197</v>
      </c>
      <c r="AF1457" s="13">
        <v>4</v>
      </c>
      <c r="AG1457" s="14">
        <v>4</v>
      </c>
      <c r="AH1457" s="13">
        <v>1</v>
      </c>
      <c r="AI1457" s="7">
        <v>1</v>
      </c>
      <c r="AJ1457" s="7">
        <v>0</v>
      </c>
      <c r="AK1457" s="7">
        <v>1</v>
      </c>
      <c r="AL1457" s="7">
        <v>1</v>
      </c>
      <c r="AM1457" s="14">
        <v>0</v>
      </c>
      <c r="AN1457" s="13">
        <v>3</v>
      </c>
      <c r="AO1457" s="14">
        <v>3</v>
      </c>
      <c r="AP1457" s="7" t="s">
        <v>5797</v>
      </c>
      <c r="AQ1457" s="7" t="s">
        <v>62</v>
      </c>
      <c r="AR1457" s="7" t="s">
        <v>66</v>
      </c>
      <c r="AS1457" s="7" t="s">
        <v>5797</v>
      </c>
      <c r="AT1457" s="7" t="s">
        <v>62</v>
      </c>
      <c r="AU1457" s="7" t="s">
        <v>5797</v>
      </c>
      <c r="AV1457" s="7" t="s">
        <v>5797</v>
      </c>
      <c r="AW1457" s="7" t="s">
        <v>5797</v>
      </c>
      <c r="AX1457" s="12">
        <v>0</v>
      </c>
      <c r="AY1457" s="12">
        <v>0</v>
      </c>
      <c r="AZ1457" s="12">
        <v>0</v>
      </c>
      <c r="BA1457" s="12">
        <v>1</v>
      </c>
      <c r="BB1457" s="12">
        <v>1</v>
      </c>
      <c r="BC1457" s="12">
        <v>0</v>
      </c>
      <c r="BD1457" s="35">
        <v>1</v>
      </c>
      <c r="BE1457" s="12">
        <v>1</v>
      </c>
    </row>
    <row r="1458" spans="1:57" x14ac:dyDescent="0.35">
      <c r="A1458" s="7">
        <v>1457</v>
      </c>
      <c r="B1458" s="7">
        <v>1457</v>
      </c>
      <c r="C1458" s="7" t="s">
        <v>3133</v>
      </c>
      <c r="D1458" s="7" t="s">
        <v>3134</v>
      </c>
      <c r="E1458" s="13" t="s">
        <v>51</v>
      </c>
      <c r="F1458" s="7">
        <v>300</v>
      </c>
      <c r="G1458" s="7" t="s">
        <v>94</v>
      </c>
      <c r="H1458" s="7"/>
      <c r="I1458" s="14" t="s">
        <v>53</v>
      </c>
      <c r="J1458" s="13" t="s">
        <v>54</v>
      </c>
      <c r="K1458" s="7" t="s">
        <v>92</v>
      </c>
      <c r="L1458" s="7" t="s">
        <v>56</v>
      </c>
      <c r="M1458" s="7" t="s">
        <v>84</v>
      </c>
      <c r="N1458" s="7">
        <v>43</v>
      </c>
      <c r="O1458" s="7" t="s">
        <v>58</v>
      </c>
      <c r="P1458" s="7">
        <v>35</v>
      </c>
      <c r="Q1458" t="s">
        <v>7875</v>
      </c>
      <c r="R1458" s="7" t="s">
        <v>113</v>
      </c>
      <c r="S1458" s="14" t="s">
        <v>59</v>
      </c>
      <c r="T1458" t="b">
        <v>0</v>
      </c>
      <c r="U1458" s="7">
        <v>133</v>
      </c>
      <c r="V1458" s="7">
        <v>9.5333299999999994</v>
      </c>
      <c r="W1458" s="7">
        <v>22.83333</v>
      </c>
      <c r="X1458" s="7">
        <v>0.82688799999999996</v>
      </c>
      <c r="Y1458" s="7">
        <v>0.29103333333333331</v>
      </c>
      <c r="Z1458" s="7">
        <v>6.9</v>
      </c>
      <c r="AA1458" s="7">
        <v>1.87</v>
      </c>
      <c r="AB1458" s="14">
        <v>3.27</v>
      </c>
      <c r="AC1458" s="17">
        <v>0.112249</v>
      </c>
      <c r="AD1458" s="3">
        <v>0.88775099999999996</v>
      </c>
      <c r="AE1458" s="14" t="s">
        <v>197</v>
      </c>
      <c r="AF1458" s="13">
        <v>4</v>
      </c>
      <c r="AG1458" s="14">
        <v>4</v>
      </c>
      <c r="AH1458" s="13">
        <v>1</v>
      </c>
      <c r="AI1458" s="7">
        <v>1</v>
      </c>
      <c r="AJ1458" s="7">
        <v>0</v>
      </c>
      <c r="AK1458" s="7">
        <v>1</v>
      </c>
      <c r="AL1458" s="7">
        <v>1</v>
      </c>
      <c r="AM1458" s="14">
        <v>0</v>
      </c>
      <c r="AN1458" s="13">
        <v>3</v>
      </c>
      <c r="AO1458" s="14">
        <v>3</v>
      </c>
      <c r="AP1458" s="7" t="s">
        <v>5797</v>
      </c>
      <c r="AQ1458" s="7" t="s">
        <v>62</v>
      </c>
      <c r="AR1458" s="7" t="s">
        <v>66</v>
      </c>
      <c r="AS1458" s="7" t="s">
        <v>5797</v>
      </c>
      <c r="AT1458" s="7" t="s">
        <v>62</v>
      </c>
      <c r="AU1458" s="7" t="s">
        <v>66</v>
      </c>
      <c r="AV1458" s="7" t="s">
        <v>5797</v>
      </c>
      <c r="AW1458" s="7" t="s">
        <v>70</v>
      </c>
      <c r="AX1458" s="12">
        <v>0</v>
      </c>
      <c r="AY1458" s="12">
        <v>0</v>
      </c>
      <c r="AZ1458" s="12">
        <v>0</v>
      </c>
      <c r="BA1458" s="12">
        <v>1</v>
      </c>
      <c r="BB1458" s="12">
        <v>1</v>
      </c>
      <c r="BC1458" s="12">
        <v>0</v>
      </c>
      <c r="BD1458" s="35">
        <v>1</v>
      </c>
      <c r="BE1458" s="12">
        <v>1</v>
      </c>
    </row>
    <row r="1459" spans="1:57" x14ac:dyDescent="0.35">
      <c r="A1459" s="7">
        <v>1458</v>
      </c>
      <c r="B1459" s="7">
        <v>1458</v>
      </c>
      <c r="C1459" s="7" t="s">
        <v>3135</v>
      </c>
      <c r="D1459" s="7" t="s">
        <v>3136</v>
      </c>
      <c r="E1459" s="13" t="s">
        <v>51</v>
      </c>
      <c r="F1459" s="7">
        <v>300</v>
      </c>
      <c r="G1459" s="7" t="s">
        <v>94</v>
      </c>
      <c r="H1459" s="7"/>
      <c r="I1459" s="14" t="s">
        <v>53</v>
      </c>
      <c r="J1459" s="13" t="s">
        <v>54</v>
      </c>
      <c r="K1459" s="7" t="s">
        <v>92</v>
      </c>
      <c r="L1459" s="7" t="s">
        <v>56</v>
      </c>
      <c r="M1459" s="7" t="s">
        <v>108</v>
      </c>
      <c r="N1459" s="7">
        <v>52</v>
      </c>
      <c r="O1459" s="7" t="s">
        <v>58</v>
      </c>
      <c r="P1459" s="7">
        <v>40</v>
      </c>
      <c r="Q1459" t="s">
        <v>7897</v>
      </c>
      <c r="R1459" s="7" t="s">
        <v>113</v>
      </c>
      <c r="S1459" s="14" t="s">
        <v>59</v>
      </c>
      <c r="T1459" t="b">
        <v>0</v>
      </c>
      <c r="U1459" s="7">
        <v>133</v>
      </c>
      <c r="V1459" s="7">
        <v>9.5333299999999994</v>
      </c>
      <c r="W1459" s="7">
        <v>22.83333</v>
      </c>
      <c r="X1459" s="7">
        <v>0.82688799999999996</v>
      </c>
      <c r="Y1459" s="7">
        <v>0.29103333333333331</v>
      </c>
      <c r="Z1459" s="7">
        <v>6.9</v>
      </c>
      <c r="AA1459" s="7">
        <v>1.87</v>
      </c>
      <c r="AB1459" s="14">
        <v>3.27</v>
      </c>
      <c r="AC1459" s="17">
        <v>0.12722900000000001</v>
      </c>
      <c r="AD1459" s="3">
        <v>0.87277099999999996</v>
      </c>
      <c r="AE1459" s="14" t="s">
        <v>197</v>
      </c>
      <c r="AF1459" s="13">
        <v>4</v>
      </c>
      <c r="AG1459" s="14">
        <v>4</v>
      </c>
      <c r="AH1459" s="13">
        <v>1</v>
      </c>
      <c r="AI1459" s="7">
        <v>1</v>
      </c>
      <c r="AJ1459" s="7">
        <v>0</v>
      </c>
      <c r="AK1459" s="7">
        <v>1</v>
      </c>
      <c r="AL1459" s="7">
        <v>1</v>
      </c>
      <c r="AM1459" s="14">
        <v>0</v>
      </c>
      <c r="AN1459" s="13">
        <v>3</v>
      </c>
      <c r="AO1459" s="14">
        <v>3</v>
      </c>
      <c r="AP1459" s="7" t="s">
        <v>5797</v>
      </c>
      <c r="AQ1459" s="7" t="s">
        <v>62</v>
      </c>
      <c r="AR1459" s="7" t="s">
        <v>66</v>
      </c>
      <c r="AS1459" s="7" t="s">
        <v>5797</v>
      </c>
      <c r="AT1459" s="7" t="s">
        <v>62</v>
      </c>
      <c r="AU1459" s="7" t="s">
        <v>66</v>
      </c>
      <c r="AV1459" s="7" t="s">
        <v>5797</v>
      </c>
      <c r="AW1459" s="7" t="s">
        <v>70</v>
      </c>
      <c r="AX1459" s="12">
        <v>0</v>
      </c>
      <c r="AY1459" s="12">
        <v>0</v>
      </c>
      <c r="AZ1459" s="12">
        <v>0</v>
      </c>
      <c r="BA1459" s="12">
        <v>1</v>
      </c>
      <c r="BB1459" s="12">
        <v>1</v>
      </c>
      <c r="BC1459" s="12">
        <v>0</v>
      </c>
      <c r="BD1459" s="35">
        <v>1</v>
      </c>
      <c r="BE1459" s="12">
        <v>1</v>
      </c>
    </row>
    <row r="1460" spans="1:57" x14ac:dyDescent="0.35">
      <c r="A1460" s="7">
        <v>1459</v>
      </c>
      <c r="B1460" s="7">
        <v>1459</v>
      </c>
      <c r="C1460" s="7" t="s">
        <v>3137</v>
      </c>
      <c r="D1460" s="7" t="s">
        <v>3138</v>
      </c>
      <c r="E1460" s="13" t="s">
        <v>51</v>
      </c>
      <c r="F1460" s="7">
        <v>300</v>
      </c>
      <c r="G1460" s="7" t="s">
        <v>89</v>
      </c>
      <c r="H1460" s="7">
        <v>1780</v>
      </c>
      <c r="I1460" s="14" t="s">
        <v>53</v>
      </c>
      <c r="J1460" s="13" t="s">
        <v>54</v>
      </c>
      <c r="K1460" s="7" t="s">
        <v>117</v>
      </c>
      <c r="L1460" s="7" t="s">
        <v>87</v>
      </c>
      <c r="M1460" s="7" t="s">
        <v>57</v>
      </c>
      <c r="N1460" s="7">
        <v>24</v>
      </c>
      <c r="O1460" s="7" t="s">
        <v>109</v>
      </c>
      <c r="P1460" s="7">
        <v>50</v>
      </c>
      <c r="Q1460" t="s">
        <v>7875</v>
      </c>
      <c r="R1460" s="7" t="s">
        <v>59</v>
      </c>
      <c r="S1460" s="14"/>
      <c r="T1460" t="b">
        <v>0</v>
      </c>
      <c r="U1460" s="7">
        <v>1403</v>
      </c>
      <c r="V1460" s="7">
        <v>14.5</v>
      </c>
      <c r="W1460" s="7">
        <v>23.68</v>
      </c>
      <c r="X1460" s="7">
        <v>0.75666640000000007</v>
      </c>
      <c r="Y1460" s="7">
        <v>2.3500399999999999</v>
      </c>
      <c r="Z1460" s="7">
        <v>5.3</v>
      </c>
      <c r="AA1460" s="7">
        <v>3.38</v>
      </c>
      <c r="AB1460" s="14">
        <v>3.5</v>
      </c>
      <c r="AC1460" s="17">
        <v>1.7784600000000001E-2</v>
      </c>
      <c r="AD1460" s="3">
        <v>0.98221499999999995</v>
      </c>
      <c r="AE1460" s="14" t="s">
        <v>197</v>
      </c>
      <c r="AF1460" s="13">
        <v>3</v>
      </c>
      <c r="AG1460" s="14">
        <v>2</v>
      </c>
      <c r="AH1460" s="13">
        <v>3</v>
      </c>
      <c r="AI1460" s="7">
        <v>3</v>
      </c>
      <c r="AJ1460" s="7">
        <v>0</v>
      </c>
      <c r="AK1460" s="7">
        <v>2</v>
      </c>
      <c r="AL1460" s="7">
        <v>2</v>
      </c>
      <c r="AM1460" s="14">
        <v>0</v>
      </c>
      <c r="AN1460" s="13">
        <v>0</v>
      </c>
      <c r="AO1460" s="14">
        <v>0</v>
      </c>
      <c r="AP1460" s="7" t="s">
        <v>66</v>
      </c>
      <c r="AQ1460" s="7" t="s">
        <v>62</v>
      </c>
      <c r="AR1460" s="7" t="s">
        <v>66</v>
      </c>
      <c r="AS1460" s="7" t="s">
        <v>70</v>
      </c>
      <c r="AT1460" s="7" t="s">
        <v>62</v>
      </c>
      <c r="AU1460" s="7" t="s">
        <v>66</v>
      </c>
      <c r="AV1460" s="7" t="s">
        <v>70</v>
      </c>
      <c r="AW1460" s="7" t="s">
        <v>70</v>
      </c>
      <c r="AX1460" s="12">
        <v>0</v>
      </c>
      <c r="AY1460" s="12">
        <v>1</v>
      </c>
      <c r="AZ1460" s="12">
        <v>0</v>
      </c>
      <c r="BA1460" s="12">
        <v>1</v>
      </c>
      <c r="BB1460" s="12" t="s">
        <v>5797</v>
      </c>
      <c r="BC1460" s="12">
        <v>0</v>
      </c>
      <c r="BD1460" s="35" t="s">
        <v>5797</v>
      </c>
      <c r="BE1460" s="12" t="s">
        <v>5797</v>
      </c>
    </row>
    <row r="1461" spans="1:57" x14ac:dyDescent="0.35">
      <c r="A1461" s="7">
        <v>1460</v>
      </c>
      <c r="B1461" s="7">
        <v>1460</v>
      </c>
      <c r="C1461" s="7" t="s">
        <v>3139</v>
      </c>
      <c r="D1461" s="7" t="s">
        <v>3140</v>
      </c>
      <c r="E1461" s="13" t="s">
        <v>51</v>
      </c>
      <c r="F1461" s="7">
        <v>300</v>
      </c>
      <c r="G1461" s="7" t="s">
        <v>89</v>
      </c>
      <c r="H1461" s="7">
        <v>1520</v>
      </c>
      <c r="I1461" s="14" t="s">
        <v>53</v>
      </c>
      <c r="J1461" s="13" t="s">
        <v>54</v>
      </c>
      <c r="K1461" s="7" t="s">
        <v>106</v>
      </c>
      <c r="L1461" s="7" t="s">
        <v>87</v>
      </c>
      <c r="M1461" s="7" t="s">
        <v>57</v>
      </c>
      <c r="N1461" s="7">
        <v>21.4</v>
      </c>
      <c r="O1461" s="7" t="s">
        <v>109</v>
      </c>
      <c r="P1461" s="7">
        <v>67</v>
      </c>
      <c r="Q1461" t="s">
        <v>7889</v>
      </c>
      <c r="R1461" s="7" t="s">
        <v>59</v>
      </c>
      <c r="S1461" s="14" t="s">
        <v>59</v>
      </c>
      <c r="T1461" t="b">
        <v>0</v>
      </c>
      <c r="U1461" s="7">
        <v>1057</v>
      </c>
      <c r="V1461" s="7">
        <v>13.96</v>
      </c>
      <c r="W1461" s="7">
        <v>23.54</v>
      </c>
      <c r="X1461" s="7">
        <v>0.48006660000000001</v>
      </c>
      <c r="Y1461" s="7">
        <v>2.1675399999999998</v>
      </c>
      <c r="Z1461" s="7">
        <v>5.0999999999999996</v>
      </c>
      <c r="AA1461" s="7">
        <v>3.53</v>
      </c>
      <c r="AB1461" s="14">
        <v>3.37</v>
      </c>
      <c r="AC1461" s="17">
        <v>2.1763899999999998E-3</v>
      </c>
      <c r="AD1461" s="3">
        <v>0.99782400000000004</v>
      </c>
      <c r="AE1461" s="14" t="s">
        <v>197</v>
      </c>
      <c r="AF1461" s="13">
        <v>3</v>
      </c>
      <c r="AG1461" s="14">
        <v>2</v>
      </c>
      <c r="AH1461" s="13">
        <v>3</v>
      </c>
      <c r="AI1461" s="7">
        <v>3</v>
      </c>
      <c r="AJ1461" s="7">
        <v>0</v>
      </c>
      <c r="AK1461" s="7">
        <v>2</v>
      </c>
      <c r="AL1461" s="7">
        <v>2</v>
      </c>
      <c r="AM1461" s="14">
        <v>0</v>
      </c>
      <c r="AN1461" s="13">
        <v>0</v>
      </c>
      <c r="AO1461" s="14">
        <v>0</v>
      </c>
      <c r="AP1461" s="7" t="s">
        <v>66</v>
      </c>
      <c r="AQ1461" s="7" t="s">
        <v>62</v>
      </c>
      <c r="AR1461" s="7" t="s">
        <v>66</v>
      </c>
      <c r="AS1461" s="7" t="s">
        <v>70</v>
      </c>
      <c r="AT1461" s="7" t="s">
        <v>62</v>
      </c>
      <c r="AU1461" s="7" t="s">
        <v>66</v>
      </c>
      <c r="AV1461" s="7" t="s">
        <v>70</v>
      </c>
      <c r="AW1461" s="7" t="s">
        <v>70</v>
      </c>
      <c r="AX1461" s="12">
        <v>0</v>
      </c>
      <c r="AY1461" s="12">
        <v>1</v>
      </c>
      <c r="AZ1461" s="12">
        <v>0</v>
      </c>
      <c r="BA1461" s="12">
        <v>1</v>
      </c>
      <c r="BB1461" s="12" t="s">
        <v>5797</v>
      </c>
      <c r="BC1461" s="12">
        <v>0</v>
      </c>
      <c r="BD1461" s="35">
        <v>0</v>
      </c>
      <c r="BE1461" s="12">
        <v>0</v>
      </c>
    </row>
    <row r="1462" spans="1:57" x14ac:dyDescent="0.35">
      <c r="A1462" s="7">
        <v>1461</v>
      </c>
      <c r="B1462" s="7">
        <v>1461</v>
      </c>
      <c r="C1462" s="7" t="s">
        <v>3141</v>
      </c>
      <c r="D1462" s="7" t="s">
        <v>3142</v>
      </c>
      <c r="E1462" s="13" t="s">
        <v>51</v>
      </c>
      <c r="F1462" s="7">
        <v>300</v>
      </c>
      <c r="G1462" s="7" t="s">
        <v>89</v>
      </c>
      <c r="H1462" s="7">
        <v>1520</v>
      </c>
      <c r="I1462" s="14" t="s">
        <v>53</v>
      </c>
      <c r="J1462" s="13" t="s">
        <v>54</v>
      </c>
      <c r="K1462" s="7" t="s">
        <v>99</v>
      </c>
      <c r="L1462" s="7" t="s">
        <v>56</v>
      </c>
      <c r="M1462" s="7" t="s">
        <v>57</v>
      </c>
      <c r="N1462" s="7">
        <v>23</v>
      </c>
      <c r="O1462" s="7" t="s">
        <v>86</v>
      </c>
      <c r="P1462" s="7">
        <v>57</v>
      </c>
      <c r="Q1462" t="s">
        <v>7897</v>
      </c>
      <c r="R1462" s="7" t="s">
        <v>59</v>
      </c>
      <c r="S1462" s="14" t="s">
        <v>59</v>
      </c>
      <c r="T1462" t="b">
        <v>0</v>
      </c>
      <c r="U1462" s="7">
        <v>811</v>
      </c>
      <c r="V1462" s="7">
        <v>13.76</v>
      </c>
      <c r="W1462" s="7">
        <v>21.34</v>
      </c>
      <c r="X1462" s="7">
        <v>0.52233339999999995</v>
      </c>
      <c r="Y1462" s="7">
        <v>1.6453599999999999</v>
      </c>
      <c r="Z1462" s="7">
        <v>5.5</v>
      </c>
      <c r="AA1462" s="7">
        <v>3.81</v>
      </c>
      <c r="AB1462" s="14">
        <v>3.28</v>
      </c>
      <c r="AC1462" s="17">
        <v>1.56343E-2</v>
      </c>
      <c r="AD1462" s="3">
        <v>0.98436599999999996</v>
      </c>
      <c r="AE1462" s="14" t="s">
        <v>197</v>
      </c>
      <c r="AF1462" s="13">
        <v>3</v>
      </c>
      <c r="AG1462" s="14">
        <v>2</v>
      </c>
      <c r="AH1462" s="13">
        <v>3</v>
      </c>
      <c r="AI1462" s="7">
        <v>3</v>
      </c>
      <c r="AJ1462" s="7">
        <v>0</v>
      </c>
      <c r="AK1462" s="7">
        <v>2</v>
      </c>
      <c r="AL1462" s="7">
        <v>2</v>
      </c>
      <c r="AM1462" s="14">
        <v>0</v>
      </c>
      <c r="AN1462" s="13">
        <v>0</v>
      </c>
      <c r="AO1462" s="14">
        <v>0</v>
      </c>
      <c r="AP1462" s="7" t="s">
        <v>66</v>
      </c>
      <c r="AQ1462" s="7" t="s">
        <v>62</v>
      </c>
      <c r="AR1462" s="7" t="s">
        <v>66</v>
      </c>
      <c r="AS1462" s="7" t="s">
        <v>70</v>
      </c>
      <c r="AT1462" s="7" t="s">
        <v>62</v>
      </c>
      <c r="AU1462" s="7" t="s">
        <v>66</v>
      </c>
      <c r="AV1462" s="7" t="s">
        <v>70</v>
      </c>
      <c r="AW1462" s="7" t="s">
        <v>70</v>
      </c>
      <c r="AX1462" s="12">
        <v>0</v>
      </c>
      <c r="AY1462" s="12">
        <v>1</v>
      </c>
      <c r="AZ1462" s="12">
        <v>0</v>
      </c>
      <c r="BA1462" s="12">
        <v>1</v>
      </c>
      <c r="BB1462" s="12">
        <v>1</v>
      </c>
      <c r="BC1462" s="12">
        <v>0</v>
      </c>
      <c r="BD1462" s="35" t="s">
        <v>5797</v>
      </c>
      <c r="BE1462" s="12" t="s">
        <v>5797</v>
      </c>
    </row>
    <row r="1463" spans="1:57" x14ac:dyDescent="0.35">
      <c r="A1463" s="7">
        <v>1462</v>
      </c>
      <c r="B1463" s="7">
        <v>1462</v>
      </c>
      <c r="C1463" s="7" t="s">
        <v>3143</v>
      </c>
      <c r="D1463" s="7" t="s">
        <v>3144</v>
      </c>
      <c r="E1463" s="13" t="s">
        <v>51</v>
      </c>
      <c r="F1463" s="7">
        <v>300</v>
      </c>
      <c r="G1463" s="7" t="s">
        <v>89</v>
      </c>
      <c r="H1463" s="7">
        <v>1900</v>
      </c>
      <c r="I1463" s="14" t="s">
        <v>53</v>
      </c>
      <c r="J1463" s="13" t="s">
        <v>54</v>
      </c>
      <c r="K1463" s="7" t="s">
        <v>159</v>
      </c>
      <c r="L1463" s="7" t="s">
        <v>56</v>
      </c>
      <c r="M1463" s="7" t="s">
        <v>57</v>
      </c>
      <c r="N1463" s="7">
        <v>26.6</v>
      </c>
      <c r="O1463" s="7" t="s">
        <v>58</v>
      </c>
      <c r="P1463" s="7">
        <v>64</v>
      </c>
      <c r="Q1463" t="s">
        <v>7834</v>
      </c>
      <c r="R1463" s="7" t="s">
        <v>59</v>
      </c>
      <c r="S1463" s="14" t="s">
        <v>59</v>
      </c>
      <c r="T1463" t="b">
        <v>0</v>
      </c>
      <c r="U1463" s="7">
        <v>1253</v>
      </c>
      <c r="V1463" s="7">
        <v>14.1</v>
      </c>
      <c r="W1463" s="7">
        <v>22.48</v>
      </c>
      <c r="X1463" s="7">
        <v>0.54493320000000001</v>
      </c>
      <c r="Y1463" s="7">
        <v>2.3298999999999999</v>
      </c>
      <c r="Z1463" s="7">
        <v>5</v>
      </c>
      <c r="AA1463" s="7">
        <v>3.65</v>
      </c>
      <c r="AB1463" s="14">
        <v>2.97</v>
      </c>
      <c r="AC1463" s="17">
        <v>0.194658</v>
      </c>
      <c r="AD1463" s="3">
        <v>0.805342</v>
      </c>
      <c r="AE1463" s="14" t="s">
        <v>197</v>
      </c>
      <c r="AF1463" s="13">
        <v>3</v>
      </c>
      <c r="AG1463" s="14">
        <v>2</v>
      </c>
      <c r="AH1463" s="13">
        <v>3</v>
      </c>
      <c r="AI1463" s="7">
        <v>0</v>
      </c>
      <c r="AJ1463" s="7">
        <v>3</v>
      </c>
      <c r="AK1463" s="7">
        <v>2</v>
      </c>
      <c r="AL1463" s="7">
        <v>0</v>
      </c>
      <c r="AM1463" s="14">
        <v>2</v>
      </c>
      <c r="AN1463" s="13">
        <v>0</v>
      </c>
      <c r="AO1463" s="14">
        <v>0</v>
      </c>
      <c r="AP1463" s="7" t="s">
        <v>69</v>
      </c>
      <c r="AQ1463" s="7" t="s">
        <v>64</v>
      </c>
      <c r="AR1463" s="7" t="s">
        <v>208</v>
      </c>
      <c r="AS1463" s="7" t="s">
        <v>70</v>
      </c>
      <c r="AT1463" s="7" t="s">
        <v>62</v>
      </c>
      <c r="AU1463" s="7" t="s">
        <v>66</v>
      </c>
      <c r="AV1463" s="7" t="s">
        <v>70</v>
      </c>
      <c r="AW1463" s="7" t="s">
        <v>70</v>
      </c>
      <c r="AX1463" s="12">
        <v>0</v>
      </c>
      <c r="AY1463" s="12">
        <v>1</v>
      </c>
      <c r="AZ1463" s="12">
        <v>0</v>
      </c>
      <c r="BA1463" s="12">
        <v>1</v>
      </c>
      <c r="BB1463" s="12">
        <v>1</v>
      </c>
      <c r="BC1463" s="12">
        <v>0</v>
      </c>
      <c r="BD1463" s="35" t="s">
        <v>5797</v>
      </c>
      <c r="BE1463" s="12">
        <v>0</v>
      </c>
    </row>
    <row r="1464" spans="1:57" x14ac:dyDescent="0.35">
      <c r="A1464" s="7">
        <v>1463</v>
      </c>
      <c r="B1464" s="7">
        <v>1463</v>
      </c>
      <c r="C1464" s="7" t="s">
        <v>3145</v>
      </c>
      <c r="D1464" s="7" t="s">
        <v>3146</v>
      </c>
      <c r="E1464" s="13" t="s">
        <v>51</v>
      </c>
      <c r="F1464" s="7">
        <v>300</v>
      </c>
      <c r="G1464" s="7" t="s">
        <v>89</v>
      </c>
      <c r="H1464" s="7">
        <v>1830</v>
      </c>
      <c r="I1464" s="14" t="s">
        <v>53</v>
      </c>
      <c r="J1464" s="13" t="s">
        <v>54</v>
      </c>
      <c r="K1464" s="7" t="s">
        <v>134</v>
      </c>
      <c r="L1464" s="7" t="s">
        <v>56</v>
      </c>
      <c r="M1464" s="7" t="s">
        <v>57</v>
      </c>
      <c r="N1464" s="7">
        <v>27</v>
      </c>
      <c r="O1464" s="7" t="s">
        <v>58</v>
      </c>
      <c r="P1464" s="7">
        <v>64</v>
      </c>
      <c r="R1464" s="7" t="s">
        <v>59</v>
      </c>
      <c r="S1464" s="14" t="s">
        <v>59</v>
      </c>
      <c r="T1464" t="b">
        <v>0</v>
      </c>
      <c r="U1464" s="7">
        <v>1388</v>
      </c>
      <c r="V1464" s="7">
        <v>14.36</v>
      </c>
      <c r="W1464" s="7">
        <v>23.16</v>
      </c>
      <c r="X1464" s="7">
        <v>0.61026659999999999</v>
      </c>
      <c r="Y1464" s="7">
        <v>2.4521000000000002</v>
      </c>
      <c r="Z1464" s="7">
        <v>5.5</v>
      </c>
      <c r="AA1464" s="7">
        <v>2.71</v>
      </c>
      <c r="AB1464" s="14">
        <v>2.88</v>
      </c>
      <c r="AC1464" s="17">
        <v>0.12511</v>
      </c>
      <c r="AD1464" s="3">
        <v>0.87488999999999995</v>
      </c>
      <c r="AE1464" s="14" t="s">
        <v>197</v>
      </c>
      <c r="AF1464" s="13">
        <v>3</v>
      </c>
      <c r="AG1464" s="14">
        <v>2</v>
      </c>
      <c r="AH1464" s="13">
        <v>3</v>
      </c>
      <c r="AI1464" s="7">
        <v>0</v>
      </c>
      <c r="AJ1464" s="7">
        <v>3</v>
      </c>
      <c r="AK1464" s="7">
        <v>2</v>
      </c>
      <c r="AL1464" s="7">
        <v>0</v>
      </c>
      <c r="AM1464" s="14">
        <v>2</v>
      </c>
      <c r="AN1464" s="13">
        <v>0</v>
      </c>
      <c r="AO1464" s="14">
        <v>0</v>
      </c>
      <c r="AP1464" s="7" t="s">
        <v>69</v>
      </c>
      <c r="AQ1464" s="7" t="s">
        <v>64</v>
      </c>
      <c r="AR1464" s="7" t="s">
        <v>208</v>
      </c>
      <c r="AS1464" s="7" t="s">
        <v>70</v>
      </c>
      <c r="AT1464" s="7" t="s">
        <v>62</v>
      </c>
      <c r="AU1464" s="7" t="s">
        <v>66</v>
      </c>
      <c r="AV1464" s="7" t="s">
        <v>70</v>
      </c>
      <c r="AW1464" s="7" t="s">
        <v>70</v>
      </c>
      <c r="AX1464" s="12">
        <v>0</v>
      </c>
      <c r="AY1464" s="12" t="s">
        <v>5797</v>
      </c>
      <c r="AZ1464" s="12">
        <v>0</v>
      </c>
      <c r="BA1464" s="12">
        <v>1</v>
      </c>
      <c r="BB1464" s="12">
        <v>1</v>
      </c>
      <c r="BC1464" s="12">
        <v>0</v>
      </c>
      <c r="BD1464" s="35">
        <v>0</v>
      </c>
      <c r="BE1464" s="12" t="s">
        <v>5797</v>
      </c>
    </row>
    <row r="1465" spans="1:57" x14ac:dyDescent="0.35">
      <c r="A1465" s="7">
        <v>1464</v>
      </c>
      <c r="B1465" s="7">
        <v>1464</v>
      </c>
      <c r="C1465" s="7" t="s">
        <v>3147</v>
      </c>
      <c r="D1465" s="7" t="s">
        <v>3148</v>
      </c>
      <c r="E1465" s="13" t="s">
        <v>51</v>
      </c>
      <c r="F1465" s="7">
        <v>300</v>
      </c>
      <c r="G1465" s="7" t="s">
        <v>89</v>
      </c>
      <c r="H1465" s="7">
        <v>1320</v>
      </c>
      <c r="I1465" s="14" t="s">
        <v>53</v>
      </c>
      <c r="J1465" s="13" t="s">
        <v>54</v>
      </c>
      <c r="K1465" s="7" t="s">
        <v>106</v>
      </c>
      <c r="L1465" s="7" t="s">
        <v>87</v>
      </c>
      <c r="M1465" s="7" t="s">
        <v>57</v>
      </c>
      <c r="N1465" s="7">
        <v>35.700000000000003</v>
      </c>
      <c r="O1465" s="7" t="s">
        <v>58</v>
      </c>
      <c r="P1465" s="7"/>
      <c r="Q1465" t="s">
        <v>7885</v>
      </c>
      <c r="R1465" s="7" t="s">
        <v>59</v>
      </c>
      <c r="S1465" s="14"/>
      <c r="T1465" t="b">
        <v>0</v>
      </c>
      <c r="U1465" s="7">
        <v>1575</v>
      </c>
      <c r="V1465" s="7">
        <v>15.76</v>
      </c>
      <c r="W1465" s="7">
        <v>25.12</v>
      </c>
      <c r="X1465" s="7">
        <v>0.61686660000000004</v>
      </c>
      <c r="Y1465" s="7">
        <v>2.8006600000000001</v>
      </c>
      <c r="Z1465" s="7">
        <v>5.3</v>
      </c>
      <c r="AA1465" s="7">
        <v>3.16</v>
      </c>
      <c r="AB1465" s="14">
        <v>3.51</v>
      </c>
      <c r="AC1465" s="17">
        <v>0.12713099999999999</v>
      </c>
      <c r="AD1465" s="3">
        <v>0.87286900000000001</v>
      </c>
      <c r="AE1465" s="14" t="s">
        <v>197</v>
      </c>
      <c r="AF1465" s="13">
        <v>3</v>
      </c>
      <c r="AG1465" s="14">
        <v>3</v>
      </c>
      <c r="AH1465" s="13">
        <v>2</v>
      </c>
      <c r="AI1465" s="7">
        <v>0</v>
      </c>
      <c r="AJ1465" s="7">
        <v>2</v>
      </c>
      <c r="AK1465" s="7">
        <v>2</v>
      </c>
      <c r="AL1465" s="7">
        <v>0</v>
      </c>
      <c r="AM1465" s="14">
        <v>2</v>
      </c>
      <c r="AN1465" s="13">
        <v>1</v>
      </c>
      <c r="AO1465" s="14">
        <v>1</v>
      </c>
      <c r="AP1465" s="7" t="s">
        <v>64</v>
      </c>
      <c r="AQ1465" s="7" t="s">
        <v>74</v>
      </c>
      <c r="AR1465" s="7" t="s">
        <v>208</v>
      </c>
      <c r="AS1465" s="7" t="s">
        <v>70</v>
      </c>
      <c r="AT1465" s="7" t="s">
        <v>62</v>
      </c>
      <c r="AU1465" s="7" t="s">
        <v>66</v>
      </c>
      <c r="AV1465" s="7" t="s">
        <v>70</v>
      </c>
      <c r="AW1465" s="7" t="s">
        <v>70</v>
      </c>
      <c r="AX1465" s="12">
        <v>0</v>
      </c>
      <c r="AY1465" s="12">
        <v>0</v>
      </c>
      <c r="AZ1465" s="12">
        <v>0</v>
      </c>
      <c r="BA1465" s="12">
        <v>1</v>
      </c>
      <c r="BB1465" s="12">
        <v>1</v>
      </c>
      <c r="BC1465" s="12">
        <v>0</v>
      </c>
      <c r="BD1465" s="35">
        <v>0</v>
      </c>
      <c r="BE1465" s="12" t="s">
        <v>5797</v>
      </c>
    </row>
    <row r="1466" spans="1:57" x14ac:dyDescent="0.35">
      <c r="A1466" s="7">
        <v>1465</v>
      </c>
      <c r="B1466" s="7">
        <v>1465</v>
      </c>
      <c r="C1466" s="7" t="s">
        <v>3149</v>
      </c>
      <c r="D1466" s="7" t="s">
        <v>3150</v>
      </c>
      <c r="E1466" s="13" t="s">
        <v>51</v>
      </c>
      <c r="F1466" s="7">
        <v>300</v>
      </c>
      <c r="G1466" s="7" t="s">
        <v>89</v>
      </c>
      <c r="H1466" s="7">
        <v>1320</v>
      </c>
      <c r="I1466" s="14" t="s">
        <v>53</v>
      </c>
      <c r="J1466" s="13" t="s">
        <v>54</v>
      </c>
      <c r="K1466" s="7" t="s">
        <v>3151</v>
      </c>
      <c r="L1466" s="7" t="s">
        <v>87</v>
      </c>
      <c r="M1466" s="7" t="s">
        <v>57</v>
      </c>
      <c r="N1466" s="7">
        <v>28</v>
      </c>
      <c r="O1466" s="7" t="s">
        <v>86</v>
      </c>
      <c r="P1466" s="7">
        <v>66</v>
      </c>
      <c r="Q1466" t="s">
        <v>7897</v>
      </c>
      <c r="R1466" s="7" t="s">
        <v>59</v>
      </c>
      <c r="S1466" s="14" t="s">
        <v>59</v>
      </c>
      <c r="T1466" t="b">
        <v>0</v>
      </c>
      <c r="U1466" s="7">
        <v>1575</v>
      </c>
      <c r="V1466" s="7">
        <v>15.76</v>
      </c>
      <c r="W1466" s="7">
        <v>25.12</v>
      </c>
      <c r="X1466" s="7">
        <v>0.61686660000000004</v>
      </c>
      <c r="Y1466" s="7">
        <v>2.8006600000000001</v>
      </c>
      <c r="Z1466" s="7">
        <v>5.3</v>
      </c>
      <c r="AA1466" s="7">
        <v>3.16</v>
      </c>
      <c r="AB1466" s="14">
        <v>3.51</v>
      </c>
      <c r="AC1466" s="17">
        <v>5.2833999999999999E-2</v>
      </c>
      <c r="AD1466" s="3">
        <v>0.94716599999999995</v>
      </c>
      <c r="AE1466" s="14" t="s">
        <v>197</v>
      </c>
      <c r="AF1466" s="13">
        <v>3</v>
      </c>
      <c r="AG1466" s="14">
        <v>3</v>
      </c>
      <c r="AH1466" s="13">
        <v>2</v>
      </c>
      <c r="AI1466" s="7">
        <v>1</v>
      </c>
      <c r="AJ1466" s="7">
        <v>1</v>
      </c>
      <c r="AK1466" s="7">
        <v>2</v>
      </c>
      <c r="AL1466" s="7">
        <v>1</v>
      </c>
      <c r="AM1466" s="14">
        <v>1</v>
      </c>
      <c r="AN1466" s="13">
        <v>1</v>
      </c>
      <c r="AO1466" s="14">
        <v>1</v>
      </c>
      <c r="AP1466" s="7" t="s">
        <v>64</v>
      </c>
      <c r="AQ1466" s="7" t="s">
        <v>62</v>
      </c>
      <c r="AR1466" s="7" t="s">
        <v>208</v>
      </c>
      <c r="AS1466" s="7" t="s">
        <v>70</v>
      </c>
      <c r="AT1466" s="7" t="s">
        <v>62</v>
      </c>
      <c r="AU1466" s="7" t="s">
        <v>66</v>
      </c>
      <c r="AV1466" s="7" t="s">
        <v>70</v>
      </c>
      <c r="AW1466" s="7" t="s">
        <v>70</v>
      </c>
      <c r="AX1466" s="12">
        <v>0</v>
      </c>
      <c r="AY1466" s="12">
        <v>0</v>
      </c>
      <c r="AZ1466" s="12">
        <v>0</v>
      </c>
      <c r="BA1466" s="12">
        <v>1</v>
      </c>
      <c r="BB1466" s="12" t="s">
        <v>5797</v>
      </c>
      <c r="BC1466" s="12">
        <v>0</v>
      </c>
      <c r="BD1466" s="35">
        <v>0</v>
      </c>
      <c r="BE1466" s="12">
        <v>0</v>
      </c>
    </row>
    <row r="1467" spans="1:57" x14ac:dyDescent="0.35">
      <c r="A1467" s="7">
        <v>1466</v>
      </c>
      <c r="B1467" s="7">
        <v>1466</v>
      </c>
      <c r="C1467" s="7" t="s">
        <v>3152</v>
      </c>
      <c r="D1467" s="7" t="s">
        <v>3153</v>
      </c>
      <c r="E1467" s="13" t="s">
        <v>51</v>
      </c>
      <c r="F1467" s="7">
        <v>300</v>
      </c>
      <c r="G1467" s="7" t="s">
        <v>89</v>
      </c>
      <c r="H1467" s="7">
        <v>1110</v>
      </c>
      <c r="I1467" s="14" t="s">
        <v>53</v>
      </c>
      <c r="J1467" s="13" t="s">
        <v>54</v>
      </c>
      <c r="K1467" s="7" t="s">
        <v>107</v>
      </c>
      <c r="L1467" s="7" t="s">
        <v>76</v>
      </c>
      <c r="M1467" s="7" t="s">
        <v>57</v>
      </c>
      <c r="N1467" s="7">
        <v>25.3</v>
      </c>
      <c r="O1467" s="7" t="s">
        <v>58</v>
      </c>
      <c r="P1467" s="7">
        <v>65</v>
      </c>
      <c r="Q1467" t="s">
        <v>7875</v>
      </c>
      <c r="R1467" s="7" t="s">
        <v>59</v>
      </c>
      <c r="S1467" s="14" t="s">
        <v>59</v>
      </c>
      <c r="T1467" t="b">
        <v>0</v>
      </c>
      <c r="U1467" s="7">
        <v>712</v>
      </c>
      <c r="V1467" s="7">
        <v>16.22</v>
      </c>
      <c r="W1467" s="7">
        <v>26.18</v>
      </c>
      <c r="X1467" s="7">
        <v>0.63526680000000002</v>
      </c>
      <c r="Y1467" s="7">
        <v>1.2270399999999999</v>
      </c>
      <c r="Z1467" s="7">
        <v>5.5</v>
      </c>
      <c r="AA1467" s="7">
        <v>3.64</v>
      </c>
      <c r="AB1467" s="14">
        <v>3.46</v>
      </c>
      <c r="AC1467" s="17">
        <v>0.24105399999999999</v>
      </c>
      <c r="AD1467" s="3">
        <v>0.75894600000000001</v>
      </c>
      <c r="AE1467" s="14" t="s">
        <v>197</v>
      </c>
      <c r="AF1467" s="13">
        <v>3</v>
      </c>
      <c r="AG1467" s="14">
        <v>3</v>
      </c>
      <c r="AH1467" s="13">
        <v>2</v>
      </c>
      <c r="AI1467" s="7">
        <v>2</v>
      </c>
      <c r="AJ1467" s="7">
        <v>0</v>
      </c>
      <c r="AK1467" s="7">
        <v>2</v>
      </c>
      <c r="AL1467" s="7">
        <v>2</v>
      </c>
      <c r="AM1467" s="14">
        <v>0</v>
      </c>
      <c r="AN1467" s="13">
        <v>1</v>
      </c>
      <c r="AO1467" s="14">
        <v>1</v>
      </c>
      <c r="AP1467" s="7" t="s">
        <v>64</v>
      </c>
      <c r="AQ1467" s="7" t="s">
        <v>64</v>
      </c>
      <c r="AR1467" s="7" t="s">
        <v>62</v>
      </c>
      <c r="AS1467" s="7" t="s">
        <v>5797</v>
      </c>
      <c r="AT1467" s="7" t="s">
        <v>70</v>
      </c>
      <c r="AU1467" s="7" t="s">
        <v>5797</v>
      </c>
      <c r="AV1467" s="7" t="s">
        <v>70</v>
      </c>
      <c r="AW1467" s="7" t="s">
        <v>5797</v>
      </c>
      <c r="AX1467" s="12">
        <v>0</v>
      </c>
      <c r="AY1467" s="12">
        <v>0</v>
      </c>
      <c r="AZ1467" s="12">
        <v>0</v>
      </c>
      <c r="BA1467" s="12">
        <v>1</v>
      </c>
      <c r="BB1467" s="12">
        <v>1</v>
      </c>
      <c r="BC1467" s="12">
        <v>0</v>
      </c>
      <c r="BD1467" s="35" t="s">
        <v>5797</v>
      </c>
      <c r="BE1467" s="12">
        <v>0</v>
      </c>
    </row>
    <row r="1468" spans="1:57" x14ac:dyDescent="0.35">
      <c r="A1468" s="7">
        <v>1467</v>
      </c>
      <c r="B1468" s="7">
        <v>1467</v>
      </c>
      <c r="C1468" s="7" t="s">
        <v>3154</v>
      </c>
      <c r="D1468" s="7" t="s">
        <v>3155</v>
      </c>
      <c r="E1468" s="13" t="s">
        <v>51</v>
      </c>
      <c r="F1468" s="7">
        <v>300</v>
      </c>
      <c r="G1468" s="7" t="s">
        <v>89</v>
      </c>
      <c r="H1468" s="7">
        <v>1320</v>
      </c>
      <c r="I1468" s="14" t="s">
        <v>53</v>
      </c>
      <c r="J1468" s="13" t="s">
        <v>54</v>
      </c>
      <c r="K1468" s="7" t="s">
        <v>168</v>
      </c>
      <c r="L1468" s="7" t="s">
        <v>87</v>
      </c>
      <c r="M1468" s="7" t="s">
        <v>57</v>
      </c>
      <c r="N1468" s="7">
        <v>25.4</v>
      </c>
      <c r="O1468" s="7" t="s">
        <v>109</v>
      </c>
      <c r="P1468" s="7">
        <v>69</v>
      </c>
      <c r="Q1468" t="s">
        <v>7897</v>
      </c>
      <c r="R1468" s="7" t="s">
        <v>59</v>
      </c>
      <c r="S1468" s="14" t="s">
        <v>59</v>
      </c>
      <c r="T1468" t="b">
        <v>0</v>
      </c>
      <c r="U1468" s="7">
        <v>1575</v>
      </c>
      <c r="V1468" s="7">
        <v>15.76</v>
      </c>
      <c r="W1468" s="7">
        <v>25.12</v>
      </c>
      <c r="X1468" s="7">
        <v>0.61686660000000004</v>
      </c>
      <c r="Y1468" s="7">
        <v>2.8006600000000001</v>
      </c>
      <c r="Z1468" s="7">
        <v>5.3</v>
      </c>
      <c r="AA1468" s="7">
        <v>3.16</v>
      </c>
      <c r="AB1468" s="14">
        <v>3.51</v>
      </c>
      <c r="AC1468" s="17">
        <v>0.116332</v>
      </c>
      <c r="AD1468" s="3">
        <v>0.88366800000000001</v>
      </c>
      <c r="AE1468" s="14" t="s">
        <v>197</v>
      </c>
      <c r="AF1468" s="13">
        <v>3</v>
      </c>
      <c r="AG1468" s="14">
        <v>3</v>
      </c>
      <c r="AH1468" s="13">
        <v>2</v>
      </c>
      <c r="AI1468" s="7">
        <v>1</v>
      </c>
      <c r="AJ1468" s="7">
        <v>1</v>
      </c>
      <c r="AK1468" s="7">
        <v>2</v>
      </c>
      <c r="AL1468" s="7">
        <v>1</v>
      </c>
      <c r="AM1468" s="14">
        <v>1</v>
      </c>
      <c r="AN1468" s="13">
        <v>1</v>
      </c>
      <c r="AO1468" s="14">
        <v>1</v>
      </c>
      <c r="AP1468" s="7" t="s">
        <v>64</v>
      </c>
      <c r="AQ1468" s="7" t="s">
        <v>64</v>
      </c>
      <c r="AR1468" s="7" t="s">
        <v>208</v>
      </c>
      <c r="AS1468" s="7" t="s">
        <v>5797</v>
      </c>
      <c r="AT1468" s="7" t="s">
        <v>70</v>
      </c>
      <c r="AU1468" s="7" t="s">
        <v>66</v>
      </c>
      <c r="AV1468" s="7" t="s">
        <v>70</v>
      </c>
      <c r="AW1468" s="7" t="s">
        <v>70</v>
      </c>
      <c r="AX1468" s="12">
        <v>0</v>
      </c>
      <c r="AY1468" s="12">
        <v>0</v>
      </c>
      <c r="AZ1468" s="12">
        <v>0</v>
      </c>
      <c r="BA1468" s="12">
        <v>1</v>
      </c>
      <c r="BB1468" s="12" t="s">
        <v>5797</v>
      </c>
      <c r="BC1468" s="12">
        <v>0</v>
      </c>
      <c r="BD1468" s="35">
        <v>0</v>
      </c>
      <c r="BE1468" s="12">
        <v>0</v>
      </c>
    </row>
    <row r="1469" spans="1:57" x14ac:dyDescent="0.35">
      <c r="A1469" s="7">
        <v>1468</v>
      </c>
      <c r="B1469" s="7">
        <v>1468</v>
      </c>
      <c r="C1469" s="7" t="s">
        <v>3156</v>
      </c>
      <c r="D1469" s="7" t="s">
        <v>3157</v>
      </c>
      <c r="E1469" s="13" t="s">
        <v>51</v>
      </c>
      <c r="F1469" s="7">
        <v>300</v>
      </c>
      <c r="G1469" s="7" t="s">
        <v>89</v>
      </c>
      <c r="H1469" s="7">
        <v>1830</v>
      </c>
      <c r="I1469" s="14" t="s">
        <v>53</v>
      </c>
      <c r="J1469" s="13" t="s">
        <v>54</v>
      </c>
      <c r="K1469" s="7" t="s">
        <v>83</v>
      </c>
      <c r="L1469" s="7" t="s">
        <v>87</v>
      </c>
      <c r="M1469" s="7" t="s">
        <v>57</v>
      </c>
      <c r="N1469" s="7">
        <v>30.8</v>
      </c>
      <c r="O1469" s="7" t="s">
        <v>58</v>
      </c>
      <c r="P1469" s="7"/>
      <c r="Q1469" t="s">
        <v>7920</v>
      </c>
      <c r="R1469" s="7" t="s">
        <v>59</v>
      </c>
      <c r="S1469" s="14" t="s">
        <v>59</v>
      </c>
      <c r="T1469" t="b">
        <v>0</v>
      </c>
      <c r="U1469" s="7">
        <v>1388</v>
      </c>
      <c r="V1469" s="7">
        <v>14.36</v>
      </c>
      <c r="W1469" s="7">
        <v>23.16</v>
      </c>
      <c r="X1469" s="7">
        <v>0.61026659999999999</v>
      </c>
      <c r="Y1469" s="7">
        <v>2.4521000000000002</v>
      </c>
      <c r="Z1469" s="7">
        <v>5.5</v>
      </c>
      <c r="AA1469" s="7">
        <v>2.6</v>
      </c>
      <c r="AB1469" s="14">
        <v>2.88</v>
      </c>
      <c r="AC1469" s="17">
        <v>0.153309</v>
      </c>
      <c r="AD1469" s="3">
        <v>0.84669099999999997</v>
      </c>
      <c r="AE1469" s="14" t="s">
        <v>197</v>
      </c>
      <c r="AF1469" s="13">
        <v>3</v>
      </c>
      <c r="AG1469" s="14">
        <v>3</v>
      </c>
      <c r="AH1469" s="13">
        <v>2</v>
      </c>
      <c r="AI1469" s="7">
        <v>0</v>
      </c>
      <c r="AJ1469" s="7">
        <v>2</v>
      </c>
      <c r="AK1469" s="7">
        <v>2</v>
      </c>
      <c r="AL1469" s="7">
        <v>0</v>
      </c>
      <c r="AM1469" s="14">
        <v>2</v>
      </c>
      <c r="AN1469" s="13">
        <v>1</v>
      </c>
      <c r="AO1469" s="14">
        <v>1</v>
      </c>
      <c r="AP1469" s="7" t="s">
        <v>64</v>
      </c>
      <c r="AQ1469" s="7" t="s">
        <v>74</v>
      </c>
      <c r="AR1469" s="7" t="s">
        <v>208</v>
      </c>
      <c r="AS1469" s="7" t="s">
        <v>70</v>
      </c>
      <c r="AT1469" s="7" t="s">
        <v>62</v>
      </c>
      <c r="AU1469" s="7" t="s">
        <v>66</v>
      </c>
      <c r="AV1469" s="7" t="s">
        <v>70</v>
      </c>
      <c r="AW1469" s="7" t="s">
        <v>70</v>
      </c>
      <c r="AX1469" s="12">
        <v>0</v>
      </c>
      <c r="AY1469" s="12">
        <v>0</v>
      </c>
      <c r="AZ1469" s="12">
        <v>0</v>
      </c>
      <c r="BA1469" s="12">
        <v>1</v>
      </c>
      <c r="BB1469" s="12" t="s">
        <v>5797</v>
      </c>
      <c r="BC1469" s="12">
        <v>0</v>
      </c>
      <c r="BD1469" s="35">
        <v>0</v>
      </c>
      <c r="BE1469" s="12">
        <v>0</v>
      </c>
    </row>
    <row r="1470" spans="1:57" x14ac:dyDescent="0.35">
      <c r="A1470" s="7">
        <v>1469</v>
      </c>
      <c r="B1470" s="7">
        <v>1469</v>
      </c>
      <c r="C1470" s="7" t="s">
        <v>3158</v>
      </c>
      <c r="D1470" s="7" t="s">
        <v>3159</v>
      </c>
      <c r="E1470" s="13" t="s">
        <v>51</v>
      </c>
      <c r="F1470" s="7">
        <v>300</v>
      </c>
      <c r="G1470" s="7" t="s">
        <v>139</v>
      </c>
      <c r="H1470" s="7"/>
      <c r="I1470" s="14" t="s">
        <v>53</v>
      </c>
      <c r="J1470" s="13" t="s">
        <v>54</v>
      </c>
      <c r="K1470" s="7" t="s">
        <v>106</v>
      </c>
      <c r="L1470" s="7" t="s">
        <v>56</v>
      </c>
      <c r="M1470" s="7" t="s">
        <v>84</v>
      </c>
      <c r="N1470" s="7">
        <v>18</v>
      </c>
      <c r="O1470" s="7" t="s">
        <v>58</v>
      </c>
      <c r="P1470" s="7">
        <v>46</v>
      </c>
      <c r="Q1470" t="s">
        <v>7875</v>
      </c>
      <c r="R1470" s="7" t="s">
        <v>59</v>
      </c>
      <c r="S1470" s="14" t="s">
        <v>59</v>
      </c>
      <c r="T1470" t="b">
        <v>0</v>
      </c>
      <c r="U1470" s="7">
        <v>2464</v>
      </c>
      <c r="V1470" s="7">
        <v>22.16</v>
      </c>
      <c r="W1470" s="7">
        <v>31.18</v>
      </c>
      <c r="X1470" s="7">
        <v>0.7592000000000001</v>
      </c>
      <c r="Y1470" s="7">
        <v>3.2509000000000001</v>
      </c>
      <c r="Z1470" s="7">
        <v>5.7</v>
      </c>
      <c r="AA1470" s="7">
        <v>2.62</v>
      </c>
      <c r="AB1470" s="14">
        <v>3.87</v>
      </c>
      <c r="AC1470" s="17">
        <v>0.111829</v>
      </c>
      <c r="AD1470" s="3">
        <v>0.88817100000000004</v>
      </c>
      <c r="AE1470" s="14" t="s">
        <v>197</v>
      </c>
      <c r="AF1470" s="13">
        <v>3</v>
      </c>
      <c r="AG1470" s="14">
        <v>3</v>
      </c>
      <c r="AH1470" s="13">
        <v>2</v>
      </c>
      <c r="AI1470" s="7">
        <v>2</v>
      </c>
      <c r="AJ1470" s="7">
        <v>0</v>
      </c>
      <c r="AK1470" s="7">
        <v>2</v>
      </c>
      <c r="AL1470" s="7">
        <v>2</v>
      </c>
      <c r="AM1470" s="14">
        <v>0</v>
      </c>
      <c r="AN1470" s="13">
        <v>1</v>
      </c>
      <c r="AO1470" s="14">
        <v>1</v>
      </c>
      <c r="AP1470" s="7" t="s">
        <v>64</v>
      </c>
      <c r="AQ1470" s="7" t="s">
        <v>62</v>
      </c>
      <c r="AR1470" s="7" t="s">
        <v>62</v>
      </c>
      <c r="AS1470" s="7" t="s">
        <v>70</v>
      </c>
      <c r="AT1470" s="7" t="s">
        <v>62</v>
      </c>
      <c r="AU1470" s="7" t="s">
        <v>66</v>
      </c>
      <c r="AV1470" s="7" t="s">
        <v>70</v>
      </c>
      <c r="AW1470" s="7" t="s">
        <v>5797</v>
      </c>
      <c r="AX1470" s="12">
        <v>0</v>
      </c>
      <c r="AY1470" s="12">
        <v>0</v>
      </c>
      <c r="AZ1470" s="12">
        <v>0</v>
      </c>
      <c r="BA1470" s="12">
        <v>1</v>
      </c>
      <c r="BB1470" s="12" t="s">
        <v>5797</v>
      </c>
      <c r="BC1470" s="12">
        <v>0</v>
      </c>
      <c r="BD1470" s="35">
        <v>0</v>
      </c>
      <c r="BE1470" s="12">
        <v>0</v>
      </c>
    </row>
    <row r="1471" spans="1:57" x14ac:dyDescent="0.35">
      <c r="A1471" s="7">
        <v>1470</v>
      </c>
      <c r="B1471" s="7">
        <v>1470</v>
      </c>
      <c r="C1471" s="7" t="s">
        <v>3160</v>
      </c>
      <c r="D1471" s="7" t="s">
        <v>3161</v>
      </c>
      <c r="E1471" s="13" t="s">
        <v>51</v>
      </c>
      <c r="F1471" s="7">
        <v>300</v>
      </c>
      <c r="G1471" s="7" t="s">
        <v>89</v>
      </c>
      <c r="H1471" s="7">
        <v>1420</v>
      </c>
      <c r="I1471" s="14" t="s">
        <v>53</v>
      </c>
      <c r="J1471" s="13" t="s">
        <v>54</v>
      </c>
      <c r="K1471" s="7" t="s">
        <v>103</v>
      </c>
      <c r="L1471" s="7" t="s">
        <v>87</v>
      </c>
      <c r="M1471" s="7" t="s">
        <v>57</v>
      </c>
      <c r="N1471" s="7">
        <v>19</v>
      </c>
      <c r="O1471" s="7" t="s">
        <v>58</v>
      </c>
      <c r="P1471" s="7"/>
      <c r="Q1471" t="s">
        <v>7875</v>
      </c>
      <c r="R1471" s="7" t="s">
        <v>59</v>
      </c>
      <c r="S1471" s="14" t="s">
        <v>59</v>
      </c>
      <c r="T1471" t="b">
        <v>0</v>
      </c>
      <c r="U1471" s="7">
        <v>858</v>
      </c>
      <c r="V1471" s="7">
        <v>13.36</v>
      </c>
      <c r="W1471" s="7">
        <v>23.4</v>
      </c>
      <c r="X1471" s="7">
        <v>0.49413319999999999</v>
      </c>
      <c r="Y1471" s="7">
        <v>1.5442800000000001</v>
      </c>
      <c r="Z1471" s="7">
        <v>5.4</v>
      </c>
      <c r="AA1471" s="7">
        <v>3.52</v>
      </c>
      <c r="AB1471" s="14">
        <v>3.85</v>
      </c>
      <c r="AC1471" s="17">
        <v>9.4939099999999998E-2</v>
      </c>
      <c r="AD1471" s="3">
        <v>0.905061</v>
      </c>
      <c r="AE1471" s="14" t="s">
        <v>197</v>
      </c>
      <c r="AF1471" s="13">
        <v>3</v>
      </c>
      <c r="AG1471" s="14">
        <v>2</v>
      </c>
      <c r="AH1471" s="13">
        <v>2</v>
      </c>
      <c r="AI1471" s="7">
        <v>2</v>
      </c>
      <c r="AJ1471" s="7">
        <v>0</v>
      </c>
      <c r="AK1471" s="7">
        <v>1</v>
      </c>
      <c r="AL1471" s="7">
        <v>1</v>
      </c>
      <c r="AM1471" s="14">
        <v>0</v>
      </c>
      <c r="AN1471" s="13">
        <v>1</v>
      </c>
      <c r="AO1471" s="14">
        <v>1</v>
      </c>
      <c r="AP1471" s="7" t="s">
        <v>66</v>
      </c>
      <c r="AQ1471" s="7" t="s">
        <v>64</v>
      </c>
      <c r="AR1471" s="7" t="s">
        <v>66</v>
      </c>
      <c r="AS1471" s="7" t="s">
        <v>70</v>
      </c>
      <c r="AT1471" s="7" t="s">
        <v>62</v>
      </c>
      <c r="AU1471" s="7" t="s">
        <v>66</v>
      </c>
      <c r="AV1471" s="7" t="s">
        <v>70</v>
      </c>
      <c r="AW1471" s="7" t="s">
        <v>70</v>
      </c>
      <c r="AX1471" s="12">
        <v>0</v>
      </c>
      <c r="AY1471" s="12">
        <v>1</v>
      </c>
      <c r="AZ1471" s="12">
        <v>0</v>
      </c>
      <c r="BA1471" s="12">
        <v>1</v>
      </c>
      <c r="BB1471" s="12">
        <v>1</v>
      </c>
      <c r="BC1471" s="12">
        <v>0</v>
      </c>
      <c r="BD1471" s="35">
        <v>1</v>
      </c>
      <c r="BE1471" s="12">
        <v>0</v>
      </c>
    </row>
    <row r="1472" spans="1:57" x14ac:dyDescent="0.35">
      <c r="A1472" s="7">
        <v>1471</v>
      </c>
      <c r="B1472" s="7">
        <v>1471</v>
      </c>
      <c r="C1472" s="7" t="s">
        <v>3162</v>
      </c>
      <c r="D1472" s="7" t="s">
        <v>3163</v>
      </c>
      <c r="E1472" s="13" t="s">
        <v>51</v>
      </c>
      <c r="F1472" s="7">
        <v>300</v>
      </c>
      <c r="G1472" s="7" t="s">
        <v>126</v>
      </c>
      <c r="H1472" s="7"/>
      <c r="I1472" s="14" t="s">
        <v>53</v>
      </c>
      <c r="J1472" s="13" t="s">
        <v>54</v>
      </c>
      <c r="K1472" s="7" t="s">
        <v>161</v>
      </c>
      <c r="L1472" s="7" t="s">
        <v>56</v>
      </c>
      <c r="M1472" s="7" t="s">
        <v>84</v>
      </c>
      <c r="N1472" s="7">
        <v>44.8</v>
      </c>
      <c r="O1472" s="7" t="s">
        <v>58</v>
      </c>
      <c r="P1472" s="7"/>
      <c r="Q1472" t="s">
        <v>7833</v>
      </c>
      <c r="R1472" s="7" t="s">
        <v>59</v>
      </c>
      <c r="S1472" s="14" t="s">
        <v>59</v>
      </c>
      <c r="T1472" t="b">
        <v>0</v>
      </c>
      <c r="U1472" s="7">
        <v>564</v>
      </c>
      <c r="V1472" s="7">
        <v>15.18</v>
      </c>
      <c r="W1472" s="7">
        <v>25.92</v>
      </c>
      <c r="X1472" s="7">
        <v>0.62753360000000002</v>
      </c>
      <c r="Y1472" s="7">
        <v>1.00302</v>
      </c>
      <c r="Z1472" s="7">
        <v>6.1</v>
      </c>
      <c r="AA1472" s="7">
        <v>3.85</v>
      </c>
      <c r="AB1472" s="14">
        <v>3.82</v>
      </c>
      <c r="AC1472" s="17">
        <v>2.7954900000000001E-2</v>
      </c>
      <c r="AD1472" s="3">
        <v>0.97204500000000005</v>
      </c>
      <c r="AE1472" s="14" t="s">
        <v>197</v>
      </c>
      <c r="AF1472" s="13">
        <v>3</v>
      </c>
      <c r="AG1472" s="14">
        <v>3</v>
      </c>
      <c r="AH1472" s="13">
        <v>2</v>
      </c>
      <c r="AI1472" s="7">
        <v>2</v>
      </c>
      <c r="AJ1472" s="7">
        <v>0</v>
      </c>
      <c r="AK1472" s="7">
        <v>2</v>
      </c>
      <c r="AL1472" s="7">
        <v>2</v>
      </c>
      <c r="AM1472" s="14">
        <v>0</v>
      </c>
      <c r="AN1472" s="13">
        <v>1</v>
      </c>
      <c r="AO1472" s="14">
        <v>1</v>
      </c>
      <c r="AP1472" s="7" t="s">
        <v>64</v>
      </c>
      <c r="AQ1472" s="7" t="s">
        <v>62</v>
      </c>
      <c r="AR1472" s="7" t="s">
        <v>66</v>
      </c>
      <c r="AS1472" s="7" t="s">
        <v>5797</v>
      </c>
      <c r="AT1472" s="7" t="s">
        <v>70</v>
      </c>
      <c r="AU1472" s="7" t="s">
        <v>5797</v>
      </c>
      <c r="AV1472" s="7" t="s">
        <v>70</v>
      </c>
      <c r="AW1472" s="7" t="s">
        <v>70</v>
      </c>
      <c r="AX1472" s="12">
        <v>0</v>
      </c>
      <c r="AY1472" s="12">
        <v>0</v>
      </c>
      <c r="AZ1472" s="12">
        <v>0</v>
      </c>
      <c r="BA1472" s="12">
        <v>1</v>
      </c>
      <c r="BB1472" s="12" t="s">
        <v>5797</v>
      </c>
      <c r="BC1472" s="12">
        <v>0</v>
      </c>
      <c r="BD1472" s="35">
        <v>0</v>
      </c>
      <c r="BE1472" s="12" t="s">
        <v>5797</v>
      </c>
    </row>
    <row r="1473" spans="1:57" x14ac:dyDescent="0.35">
      <c r="A1473" s="7">
        <v>1472</v>
      </c>
      <c r="B1473" s="7">
        <v>1472</v>
      </c>
      <c r="C1473" s="7" t="s">
        <v>3164</v>
      </c>
      <c r="D1473" s="7" t="s">
        <v>3165</v>
      </c>
      <c r="E1473" s="13" t="s">
        <v>51</v>
      </c>
      <c r="F1473" s="7">
        <v>300</v>
      </c>
      <c r="G1473" s="7" t="s">
        <v>158</v>
      </c>
      <c r="H1473" s="7"/>
      <c r="I1473" s="14" t="s">
        <v>53</v>
      </c>
      <c r="J1473" s="13" t="s">
        <v>54</v>
      </c>
      <c r="K1473" s="7" t="s">
        <v>118</v>
      </c>
      <c r="L1473" s="7" t="s">
        <v>87</v>
      </c>
      <c r="M1473" s="7" t="s">
        <v>57</v>
      </c>
      <c r="N1473" s="7">
        <v>17</v>
      </c>
      <c r="O1473" s="7" t="s">
        <v>58</v>
      </c>
      <c r="P1473" s="7">
        <v>37</v>
      </c>
      <c r="Q1473" t="s">
        <v>7953</v>
      </c>
      <c r="R1473" s="7" t="s">
        <v>59</v>
      </c>
      <c r="S1473" s="14" t="s">
        <v>56</v>
      </c>
      <c r="T1473" t="b">
        <v>0</v>
      </c>
      <c r="U1473" s="7">
        <v>1556</v>
      </c>
      <c r="V1473" s="7">
        <v>15.44</v>
      </c>
      <c r="W1473" s="7">
        <v>24.36</v>
      </c>
      <c r="X1473" s="7">
        <v>0.29260000000000003</v>
      </c>
      <c r="Y1473" s="7">
        <v>2.5916800000000002</v>
      </c>
      <c r="Z1473" s="7">
        <v>5.2</v>
      </c>
      <c r="AA1473" s="7">
        <v>3.61</v>
      </c>
      <c r="AB1473" s="14">
        <v>3.22</v>
      </c>
      <c r="AC1473" s="17">
        <v>0.154365</v>
      </c>
      <c r="AD1473" s="3">
        <v>0.84563500000000003</v>
      </c>
      <c r="AE1473" s="14" t="s">
        <v>197</v>
      </c>
      <c r="AF1473" s="13">
        <v>3</v>
      </c>
      <c r="AG1473" s="14">
        <v>3</v>
      </c>
      <c r="AH1473" s="13">
        <v>1</v>
      </c>
      <c r="AI1473" s="7">
        <v>1</v>
      </c>
      <c r="AJ1473" s="7">
        <v>0</v>
      </c>
      <c r="AK1473" s="7">
        <v>1</v>
      </c>
      <c r="AL1473" s="7">
        <v>1</v>
      </c>
      <c r="AM1473" s="14">
        <v>0</v>
      </c>
      <c r="AN1473" s="13">
        <v>2</v>
      </c>
      <c r="AO1473" s="14">
        <v>2</v>
      </c>
      <c r="AP1473" s="7" t="s">
        <v>64</v>
      </c>
      <c r="AQ1473" s="7" t="s">
        <v>62</v>
      </c>
      <c r="AR1473" s="7" t="s">
        <v>5797</v>
      </c>
      <c r="AS1473" s="7" t="s">
        <v>5797</v>
      </c>
      <c r="AT1473" s="7" t="s">
        <v>62</v>
      </c>
      <c r="AU1473" s="7" t="s">
        <v>66</v>
      </c>
      <c r="AV1473" s="7" t="s">
        <v>70</v>
      </c>
      <c r="AW1473" s="7" t="s">
        <v>5797</v>
      </c>
      <c r="AX1473" s="12">
        <v>0</v>
      </c>
      <c r="AY1473" s="12">
        <v>0</v>
      </c>
      <c r="AZ1473" s="12">
        <v>0</v>
      </c>
      <c r="BA1473" s="12">
        <v>1</v>
      </c>
      <c r="BB1473" s="12">
        <v>1</v>
      </c>
      <c r="BC1473" s="12">
        <v>0</v>
      </c>
      <c r="BD1473" s="35">
        <v>0</v>
      </c>
      <c r="BE1473" s="12">
        <v>1</v>
      </c>
    </row>
    <row r="1474" spans="1:57" x14ac:dyDescent="0.35">
      <c r="A1474" s="7">
        <v>1473</v>
      </c>
      <c r="B1474" s="7">
        <v>1473</v>
      </c>
      <c r="C1474" s="7" t="s">
        <v>3166</v>
      </c>
      <c r="D1474" s="7" t="s">
        <v>3167</v>
      </c>
      <c r="E1474" s="13" t="s">
        <v>51</v>
      </c>
      <c r="F1474" s="7">
        <v>300</v>
      </c>
      <c r="G1474" s="7" t="s">
        <v>89</v>
      </c>
      <c r="H1474" s="7">
        <v>1900</v>
      </c>
      <c r="I1474" s="14" t="s">
        <v>53</v>
      </c>
      <c r="J1474" s="13" t="s">
        <v>54</v>
      </c>
      <c r="K1474" s="7" t="s">
        <v>107</v>
      </c>
      <c r="L1474" s="7" t="s">
        <v>56</v>
      </c>
      <c r="M1474" s="7" t="s">
        <v>84</v>
      </c>
      <c r="N1474" s="7">
        <v>30</v>
      </c>
      <c r="O1474" s="7" t="s">
        <v>86</v>
      </c>
      <c r="P1474" s="7">
        <v>65</v>
      </c>
      <c r="Q1474" t="s">
        <v>7933</v>
      </c>
      <c r="R1474" s="7" t="s">
        <v>59</v>
      </c>
      <c r="S1474" s="14" t="s">
        <v>59</v>
      </c>
      <c r="T1474" t="b">
        <v>0</v>
      </c>
      <c r="U1474" s="7">
        <v>1253</v>
      </c>
      <c r="V1474" s="7">
        <v>14.1</v>
      </c>
      <c r="W1474" s="7">
        <v>22.48</v>
      </c>
      <c r="X1474" s="7">
        <v>0.54493320000000001</v>
      </c>
      <c r="Y1474" s="7">
        <v>2.3298999999999999</v>
      </c>
      <c r="Z1474" s="7">
        <v>5</v>
      </c>
      <c r="AA1474" s="7">
        <v>3.63</v>
      </c>
      <c r="AB1474" s="14">
        <v>2.97</v>
      </c>
      <c r="AC1474" s="17">
        <v>0.43429499999999999</v>
      </c>
      <c r="AD1474" s="3">
        <v>0.56570500000000001</v>
      </c>
      <c r="AE1474" s="14" t="s">
        <v>197</v>
      </c>
      <c r="AF1474" s="13">
        <v>3</v>
      </c>
      <c r="AG1474" s="14">
        <v>3</v>
      </c>
      <c r="AH1474" s="13">
        <v>1</v>
      </c>
      <c r="AI1474" s="7">
        <v>1</v>
      </c>
      <c r="AJ1474" s="7">
        <v>0</v>
      </c>
      <c r="AK1474" s="7">
        <v>1</v>
      </c>
      <c r="AL1474" s="7">
        <v>1</v>
      </c>
      <c r="AM1474" s="14">
        <v>0</v>
      </c>
      <c r="AN1474" s="13">
        <v>2</v>
      </c>
      <c r="AO1474" s="14">
        <v>2</v>
      </c>
      <c r="AP1474" s="7" t="s">
        <v>64</v>
      </c>
      <c r="AQ1474" s="7" t="s">
        <v>64</v>
      </c>
      <c r="AR1474" s="7" t="s">
        <v>62</v>
      </c>
      <c r="AS1474" s="7" t="s">
        <v>70</v>
      </c>
      <c r="AT1474" s="7" t="s">
        <v>62</v>
      </c>
      <c r="AU1474" s="7" t="s">
        <v>66</v>
      </c>
      <c r="AV1474" s="7" t="s">
        <v>70</v>
      </c>
      <c r="AW1474" s="7" t="s">
        <v>70</v>
      </c>
      <c r="AX1474" s="12">
        <v>0</v>
      </c>
      <c r="AY1474" s="12">
        <v>0</v>
      </c>
      <c r="AZ1474" s="12">
        <v>0</v>
      </c>
      <c r="BA1474" s="12">
        <v>1</v>
      </c>
      <c r="BB1474" s="12" t="s">
        <v>5797</v>
      </c>
      <c r="BC1474" s="12">
        <v>0</v>
      </c>
      <c r="BD1474" s="35">
        <v>1</v>
      </c>
      <c r="BE1474" s="12">
        <v>0</v>
      </c>
    </row>
    <row r="1475" spans="1:57" x14ac:dyDescent="0.35">
      <c r="A1475" s="7">
        <v>1474</v>
      </c>
      <c r="B1475" s="7">
        <v>1474</v>
      </c>
      <c r="C1475" s="7" t="s">
        <v>3168</v>
      </c>
      <c r="D1475" s="7" t="s">
        <v>3169</v>
      </c>
      <c r="E1475" s="13" t="s">
        <v>51</v>
      </c>
      <c r="F1475" s="7">
        <v>300</v>
      </c>
      <c r="G1475" s="7" t="s">
        <v>89</v>
      </c>
      <c r="H1475" s="7">
        <v>1830</v>
      </c>
      <c r="I1475" s="14" t="s">
        <v>53</v>
      </c>
      <c r="J1475" s="13" t="s">
        <v>54</v>
      </c>
      <c r="K1475" s="7" t="s">
        <v>106</v>
      </c>
      <c r="L1475" s="7" t="s">
        <v>87</v>
      </c>
      <c r="M1475" s="7" t="s">
        <v>57</v>
      </c>
      <c r="N1475" s="7">
        <v>23.6</v>
      </c>
      <c r="O1475" s="7" t="s">
        <v>86</v>
      </c>
      <c r="P1475" s="7">
        <v>71</v>
      </c>
      <c r="R1475" s="7" t="s">
        <v>59</v>
      </c>
      <c r="S1475" s="14" t="s">
        <v>59</v>
      </c>
      <c r="T1475" t="b">
        <v>0</v>
      </c>
      <c r="U1475" s="7">
        <v>1388</v>
      </c>
      <c r="V1475" s="7">
        <v>14.36</v>
      </c>
      <c r="W1475" s="7">
        <v>23.16</v>
      </c>
      <c r="X1475" s="7">
        <v>0.61026659999999999</v>
      </c>
      <c r="Y1475" s="7">
        <v>2.4521000000000002</v>
      </c>
      <c r="Z1475" s="7">
        <v>5.5</v>
      </c>
      <c r="AA1475" s="7">
        <v>3.15</v>
      </c>
      <c r="AB1475" s="14">
        <v>2.88</v>
      </c>
      <c r="AC1475" s="17">
        <v>0.17812600000000001</v>
      </c>
      <c r="AD1475" s="3">
        <v>0.82187399999999999</v>
      </c>
      <c r="AE1475" s="14" t="s">
        <v>197</v>
      </c>
      <c r="AF1475" s="13">
        <v>3</v>
      </c>
      <c r="AG1475" s="14">
        <v>3</v>
      </c>
      <c r="AH1475" s="13">
        <v>1</v>
      </c>
      <c r="AI1475" s="7">
        <v>1</v>
      </c>
      <c r="AJ1475" s="7">
        <v>0</v>
      </c>
      <c r="AK1475" s="7">
        <v>1</v>
      </c>
      <c r="AL1475" s="7">
        <v>1</v>
      </c>
      <c r="AM1475" s="14">
        <v>0</v>
      </c>
      <c r="AN1475" s="13">
        <v>2</v>
      </c>
      <c r="AO1475" s="14">
        <v>2</v>
      </c>
      <c r="AP1475" s="7" t="s">
        <v>64</v>
      </c>
      <c r="AQ1475" s="7" t="s">
        <v>62</v>
      </c>
      <c r="AR1475" s="7" t="s">
        <v>66</v>
      </c>
      <c r="AS1475" s="7" t="s">
        <v>5797</v>
      </c>
      <c r="AT1475" s="7" t="s">
        <v>62</v>
      </c>
      <c r="AU1475" s="7" t="s">
        <v>66</v>
      </c>
      <c r="AV1475" s="7" t="s">
        <v>70</v>
      </c>
      <c r="AW1475" s="7" t="s">
        <v>70</v>
      </c>
      <c r="AX1475" s="12">
        <v>0</v>
      </c>
      <c r="AY1475" s="12">
        <v>0</v>
      </c>
      <c r="AZ1475" s="12">
        <v>0</v>
      </c>
      <c r="BA1475" s="12">
        <v>1</v>
      </c>
      <c r="BB1475" s="12">
        <v>1</v>
      </c>
      <c r="BC1475" s="12">
        <v>0</v>
      </c>
      <c r="BD1475" s="35">
        <v>0</v>
      </c>
      <c r="BE1475" s="12">
        <v>1</v>
      </c>
    </row>
    <row r="1476" spans="1:57" x14ac:dyDescent="0.35">
      <c r="A1476" s="7">
        <v>1475</v>
      </c>
      <c r="B1476" s="7">
        <v>1475</v>
      </c>
      <c r="C1476" s="7" t="s">
        <v>3170</v>
      </c>
      <c r="D1476" s="7" t="s">
        <v>3171</v>
      </c>
      <c r="E1476" s="13" t="s">
        <v>51</v>
      </c>
      <c r="F1476" s="7">
        <v>300</v>
      </c>
      <c r="G1476" s="7" t="s">
        <v>89</v>
      </c>
      <c r="H1476" s="7">
        <v>1900</v>
      </c>
      <c r="I1476" s="14" t="s">
        <v>53</v>
      </c>
      <c r="J1476" s="13" t="s">
        <v>54</v>
      </c>
      <c r="K1476" s="7" t="s">
        <v>72</v>
      </c>
      <c r="L1476" s="7" t="s">
        <v>56</v>
      </c>
      <c r="M1476" s="7" t="s">
        <v>57</v>
      </c>
      <c r="N1476" s="7">
        <v>28.5</v>
      </c>
      <c r="O1476" s="7" t="s">
        <v>58</v>
      </c>
      <c r="P1476" s="7"/>
      <c r="Q1476" t="s">
        <v>7954</v>
      </c>
      <c r="R1476" s="7" t="s">
        <v>59</v>
      </c>
      <c r="S1476" s="14" t="s">
        <v>59</v>
      </c>
      <c r="T1476" t="b">
        <v>0</v>
      </c>
      <c r="U1476" s="7">
        <v>1253</v>
      </c>
      <c r="V1476" s="7">
        <v>14.1</v>
      </c>
      <c r="W1476" s="7">
        <v>22.48</v>
      </c>
      <c r="X1476" s="7">
        <v>0.54493320000000001</v>
      </c>
      <c r="Y1476" s="7">
        <v>2.3298999999999999</v>
      </c>
      <c r="Z1476" s="7">
        <v>5</v>
      </c>
      <c r="AA1476" s="7">
        <v>3.63</v>
      </c>
      <c r="AB1476" s="14">
        <v>2.97</v>
      </c>
      <c r="AC1476" s="17">
        <v>4.4869200000000001E-3</v>
      </c>
      <c r="AD1476" s="3">
        <v>0.99551299999999998</v>
      </c>
      <c r="AE1476" s="14" t="s">
        <v>197</v>
      </c>
      <c r="AF1476" s="13">
        <v>3</v>
      </c>
      <c r="AG1476" s="14">
        <v>3</v>
      </c>
      <c r="AH1476" s="13">
        <v>1</v>
      </c>
      <c r="AI1476" s="7">
        <v>1</v>
      </c>
      <c r="AJ1476" s="7">
        <v>0</v>
      </c>
      <c r="AK1476" s="7">
        <v>1</v>
      </c>
      <c r="AL1476" s="7">
        <v>1</v>
      </c>
      <c r="AM1476" s="14">
        <v>0</v>
      </c>
      <c r="AN1476" s="13">
        <v>2</v>
      </c>
      <c r="AO1476" s="14">
        <v>2</v>
      </c>
      <c r="AP1476" s="7" t="s">
        <v>64</v>
      </c>
      <c r="AQ1476" s="7" t="s">
        <v>64</v>
      </c>
      <c r="AR1476" s="7" t="s">
        <v>66</v>
      </c>
      <c r="AS1476" s="7" t="s">
        <v>70</v>
      </c>
      <c r="AT1476" s="7" t="s">
        <v>70</v>
      </c>
      <c r="AU1476" s="7" t="s">
        <v>66</v>
      </c>
      <c r="AV1476" s="7" t="s">
        <v>70</v>
      </c>
      <c r="AW1476" s="7" t="s">
        <v>70</v>
      </c>
      <c r="AX1476" s="12">
        <v>0</v>
      </c>
      <c r="AY1476" s="12">
        <v>0</v>
      </c>
      <c r="AZ1476" s="12">
        <v>0</v>
      </c>
      <c r="BA1476" s="12">
        <v>1</v>
      </c>
      <c r="BB1476" s="12">
        <v>1</v>
      </c>
      <c r="BC1476" s="12">
        <v>0</v>
      </c>
      <c r="BD1476" s="35">
        <v>1</v>
      </c>
      <c r="BE1476" s="12">
        <v>0</v>
      </c>
    </row>
    <row r="1477" spans="1:57" x14ac:dyDescent="0.35">
      <c r="A1477" s="7">
        <v>1476</v>
      </c>
      <c r="B1477" s="7">
        <v>1476</v>
      </c>
      <c r="C1477" s="7" t="s">
        <v>3172</v>
      </c>
      <c r="D1477" s="7" t="s">
        <v>3173</v>
      </c>
      <c r="E1477" s="13" t="s">
        <v>51</v>
      </c>
      <c r="F1477" s="7">
        <v>300</v>
      </c>
      <c r="G1477" s="7" t="s">
        <v>89</v>
      </c>
      <c r="H1477" s="7">
        <v>1830</v>
      </c>
      <c r="I1477" s="14" t="s">
        <v>53</v>
      </c>
      <c r="J1477" s="13" t="s">
        <v>54</v>
      </c>
      <c r="K1477" s="7" t="s">
        <v>107</v>
      </c>
      <c r="L1477" s="7" t="s">
        <v>87</v>
      </c>
      <c r="M1477" s="7" t="s">
        <v>84</v>
      </c>
      <c r="N1477" s="7">
        <v>26.6</v>
      </c>
      <c r="O1477" s="7" t="s">
        <v>58</v>
      </c>
      <c r="P1477" s="7"/>
      <c r="R1477" s="7" t="s">
        <v>59</v>
      </c>
      <c r="S1477" s="14" t="s">
        <v>59</v>
      </c>
      <c r="T1477" t="b">
        <v>0</v>
      </c>
      <c r="U1477" s="7">
        <v>1388</v>
      </c>
      <c r="V1477" s="7">
        <v>14.36</v>
      </c>
      <c r="W1477" s="7">
        <v>23.16</v>
      </c>
      <c r="X1477" s="7">
        <v>0.61026659999999999</v>
      </c>
      <c r="Y1477" s="7">
        <v>2.4521000000000002</v>
      </c>
      <c r="Z1477" s="7">
        <v>5.5</v>
      </c>
      <c r="AA1477" s="7">
        <v>3.15</v>
      </c>
      <c r="AB1477" s="14">
        <v>2.88</v>
      </c>
      <c r="AC1477" s="17">
        <v>4.6479699999999999E-2</v>
      </c>
      <c r="AD1477" s="3">
        <v>0.95352000000000003</v>
      </c>
      <c r="AE1477" s="14" t="s">
        <v>197</v>
      </c>
      <c r="AF1477" s="13">
        <v>3</v>
      </c>
      <c r="AG1477" s="14">
        <v>3</v>
      </c>
      <c r="AH1477" s="13">
        <v>1</v>
      </c>
      <c r="AI1477" s="7">
        <v>1</v>
      </c>
      <c r="AJ1477" s="7">
        <v>0</v>
      </c>
      <c r="AK1477" s="7">
        <v>1</v>
      </c>
      <c r="AL1477" s="7">
        <v>1</v>
      </c>
      <c r="AM1477" s="14">
        <v>0</v>
      </c>
      <c r="AN1477" s="13">
        <v>2</v>
      </c>
      <c r="AO1477" s="14">
        <v>2</v>
      </c>
      <c r="AP1477" s="7" t="s">
        <v>64</v>
      </c>
      <c r="AQ1477" s="7" t="s">
        <v>64</v>
      </c>
      <c r="AR1477" s="7" t="s">
        <v>62</v>
      </c>
      <c r="AS1477" s="7" t="s">
        <v>70</v>
      </c>
      <c r="AT1477" s="7" t="s">
        <v>62</v>
      </c>
      <c r="AU1477" s="7" t="s">
        <v>66</v>
      </c>
      <c r="AV1477" s="7" t="s">
        <v>70</v>
      </c>
      <c r="AW1477" s="7" t="s">
        <v>70</v>
      </c>
      <c r="AX1477" s="12">
        <v>0</v>
      </c>
      <c r="AY1477" s="12">
        <v>0</v>
      </c>
      <c r="AZ1477" s="12">
        <v>0</v>
      </c>
      <c r="BA1477" s="12">
        <v>1</v>
      </c>
      <c r="BB1477" s="12">
        <v>1</v>
      </c>
      <c r="BC1477" s="12">
        <v>0</v>
      </c>
      <c r="BD1477" s="35">
        <v>1</v>
      </c>
      <c r="BE1477" s="12">
        <v>0</v>
      </c>
    </row>
    <row r="1478" spans="1:57" x14ac:dyDescent="0.35">
      <c r="A1478" s="7">
        <v>1477</v>
      </c>
      <c r="B1478" s="7">
        <v>1477</v>
      </c>
      <c r="C1478" s="7" t="s">
        <v>3174</v>
      </c>
      <c r="D1478" s="7" t="s">
        <v>3175</v>
      </c>
      <c r="E1478" s="13" t="s">
        <v>51</v>
      </c>
      <c r="F1478" s="7">
        <v>300</v>
      </c>
      <c r="G1478" s="7" t="s">
        <v>100</v>
      </c>
      <c r="H1478" s="7">
        <v>2675</v>
      </c>
      <c r="I1478" s="14" t="s">
        <v>53</v>
      </c>
      <c r="J1478" s="13" t="s">
        <v>82</v>
      </c>
      <c r="K1478" s="7" t="s">
        <v>83</v>
      </c>
      <c r="L1478" s="7" t="s">
        <v>56</v>
      </c>
      <c r="M1478" s="7" t="s">
        <v>57</v>
      </c>
      <c r="N1478" s="7">
        <v>16</v>
      </c>
      <c r="O1478" s="7" t="s">
        <v>86</v>
      </c>
      <c r="P1478" s="7">
        <v>39</v>
      </c>
      <c r="Q1478" t="s">
        <v>7921</v>
      </c>
      <c r="R1478" s="7" t="s">
        <v>59</v>
      </c>
      <c r="S1478" s="14" t="s">
        <v>59</v>
      </c>
      <c r="T1478" t="b">
        <v>0</v>
      </c>
      <c r="U1478" s="7">
        <v>742</v>
      </c>
      <c r="V1478" s="7">
        <v>8.06</v>
      </c>
      <c r="W1478" s="7">
        <v>21.38</v>
      </c>
      <c r="X1478" s="7">
        <v>0.63700000000000012</v>
      </c>
      <c r="Y1478" s="7">
        <v>1.0790599999999999</v>
      </c>
      <c r="Z1478" s="7"/>
      <c r="AA1478" s="7">
        <v>4.7</v>
      </c>
      <c r="AB1478" s="14"/>
      <c r="AC1478" s="17">
        <v>3.1918000000000002E-2</v>
      </c>
      <c r="AD1478" s="3">
        <v>0.968082</v>
      </c>
      <c r="AE1478" s="14" t="s">
        <v>197</v>
      </c>
      <c r="AF1478" s="13">
        <v>3</v>
      </c>
      <c r="AG1478" s="14">
        <v>3</v>
      </c>
      <c r="AH1478" s="13">
        <v>1</v>
      </c>
      <c r="AI1478" s="7">
        <v>1</v>
      </c>
      <c r="AJ1478" s="7">
        <v>0</v>
      </c>
      <c r="AK1478" s="7">
        <v>1</v>
      </c>
      <c r="AL1478" s="7">
        <v>1</v>
      </c>
      <c r="AM1478" s="14">
        <v>0</v>
      </c>
      <c r="AN1478" s="13">
        <v>2</v>
      </c>
      <c r="AO1478" s="14">
        <v>2</v>
      </c>
      <c r="AP1478" s="7" t="s">
        <v>5797</v>
      </c>
      <c r="AQ1478" s="7" t="s">
        <v>62</v>
      </c>
      <c r="AR1478" s="7" t="s">
        <v>66</v>
      </c>
      <c r="AS1478" s="7" t="s">
        <v>5797</v>
      </c>
      <c r="AT1478" s="7" t="s">
        <v>62</v>
      </c>
      <c r="AU1478" s="7" t="s">
        <v>66</v>
      </c>
      <c r="AV1478" s="7" t="s">
        <v>5797</v>
      </c>
      <c r="AW1478" s="7" t="s">
        <v>70</v>
      </c>
      <c r="AX1478" s="12">
        <v>0</v>
      </c>
      <c r="AY1478" s="12">
        <v>0</v>
      </c>
      <c r="AZ1478" s="12">
        <v>0</v>
      </c>
      <c r="BA1478" s="12">
        <v>1</v>
      </c>
      <c r="BB1478" s="12">
        <v>1</v>
      </c>
      <c r="BC1478" s="12">
        <v>0</v>
      </c>
      <c r="BD1478" s="35">
        <v>1</v>
      </c>
      <c r="BE1478" s="12" t="s">
        <v>5797</v>
      </c>
    </row>
    <row r="1479" spans="1:57" x14ac:dyDescent="0.35">
      <c r="A1479" s="7">
        <v>1478</v>
      </c>
      <c r="B1479" s="7">
        <v>1478</v>
      </c>
      <c r="C1479" s="7" t="s">
        <v>3176</v>
      </c>
      <c r="D1479" s="7" t="s">
        <v>3177</v>
      </c>
      <c r="E1479" s="13" t="s">
        <v>51</v>
      </c>
      <c r="F1479" s="7">
        <v>300</v>
      </c>
      <c r="G1479" s="7" t="s">
        <v>158</v>
      </c>
      <c r="H1479" s="7"/>
      <c r="I1479" s="14" t="s">
        <v>53</v>
      </c>
      <c r="J1479" s="13" t="s">
        <v>54</v>
      </c>
      <c r="K1479" s="7" t="s">
        <v>118</v>
      </c>
      <c r="L1479" s="7" t="s">
        <v>87</v>
      </c>
      <c r="M1479" s="7" t="s">
        <v>57</v>
      </c>
      <c r="N1479" s="7">
        <v>22</v>
      </c>
      <c r="O1479" s="7" t="s">
        <v>58</v>
      </c>
      <c r="P1479" s="7">
        <v>46</v>
      </c>
      <c r="Q1479" t="s">
        <v>7953</v>
      </c>
      <c r="R1479" s="7" t="s">
        <v>59</v>
      </c>
      <c r="S1479" s="14" t="s">
        <v>59</v>
      </c>
      <c r="T1479" t="b">
        <v>0</v>
      </c>
      <c r="U1479" s="7">
        <v>1556</v>
      </c>
      <c r="V1479" s="7">
        <v>15.44</v>
      </c>
      <c r="W1479" s="7">
        <v>24.36</v>
      </c>
      <c r="X1479" s="7">
        <v>0.29260000000000003</v>
      </c>
      <c r="Y1479" s="7">
        <v>2.5916800000000002</v>
      </c>
      <c r="Z1479" s="7">
        <v>5.2</v>
      </c>
      <c r="AA1479" s="7">
        <v>3.61</v>
      </c>
      <c r="AB1479" s="14">
        <v>3.22</v>
      </c>
      <c r="AC1479" s="17">
        <v>0.110608</v>
      </c>
      <c r="AD1479" s="3">
        <v>0.88939199999999996</v>
      </c>
      <c r="AE1479" s="14" t="s">
        <v>197</v>
      </c>
      <c r="AF1479" s="13">
        <v>3</v>
      </c>
      <c r="AG1479" s="14">
        <v>3</v>
      </c>
      <c r="AH1479" s="13">
        <v>1</v>
      </c>
      <c r="AI1479" s="7">
        <v>1</v>
      </c>
      <c r="AJ1479" s="7">
        <v>0</v>
      </c>
      <c r="AK1479" s="7">
        <v>1</v>
      </c>
      <c r="AL1479" s="7">
        <v>1</v>
      </c>
      <c r="AM1479" s="14">
        <v>0</v>
      </c>
      <c r="AN1479" s="13">
        <v>2</v>
      </c>
      <c r="AO1479" s="14">
        <v>2</v>
      </c>
      <c r="AP1479" s="7" t="s">
        <v>64</v>
      </c>
      <c r="AQ1479" s="7" t="s">
        <v>62</v>
      </c>
      <c r="AR1479" s="7" t="s">
        <v>5797</v>
      </c>
      <c r="AS1479" s="7" t="s">
        <v>5797</v>
      </c>
      <c r="AT1479" s="7" t="s">
        <v>62</v>
      </c>
      <c r="AU1479" s="7" t="s">
        <v>66</v>
      </c>
      <c r="AV1479" s="7" t="s">
        <v>70</v>
      </c>
      <c r="AW1479" s="7" t="s">
        <v>5797</v>
      </c>
      <c r="AX1479" s="12">
        <v>0</v>
      </c>
      <c r="AY1479" s="12">
        <v>0</v>
      </c>
      <c r="AZ1479" s="12">
        <v>0</v>
      </c>
      <c r="BA1479" s="12">
        <v>1</v>
      </c>
      <c r="BB1479" s="12">
        <v>1</v>
      </c>
      <c r="BC1479" s="12">
        <v>0</v>
      </c>
      <c r="BD1479" s="35">
        <v>0</v>
      </c>
      <c r="BE1479" s="12">
        <v>1</v>
      </c>
    </row>
    <row r="1480" spans="1:57" x14ac:dyDescent="0.35">
      <c r="A1480" s="7">
        <v>1479</v>
      </c>
      <c r="B1480" s="7">
        <v>1479</v>
      </c>
      <c r="C1480" s="7" t="s">
        <v>3178</v>
      </c>
      <c r="D1480" s="7" t="s">
        <v>3179</v>
      </c>
      <c r="E1480" s="13" t="s">
        <v>51</v>
      </c>
      <c r="F1480" s="7">
        <v>300</v>
      </c>
      <c r="G1480" s="7" t="s">
        <v>89</v>
      </c>
      <c r="H1480" s="7">
        <v>1900</v>
      </c>
      <c r="I1480" s="14" t="s">
        <v>53</v>
      </c>
      <c r="J1480" s="13" t="s">
        <v>54</v>
      </c>
      <c r="K1480" s="7" t="s">
        <v>118</v>
      </c>
      <c r="L1480" s="7" t="s">
        <v>56</v>
      </c>
      <c r="M1480" s="7" t="s">
        <v>57</v>
      </c>
      <c r="N1480" s="7">
        <v>26</v>
      </c>
      <c r="O1480" s="7" t="s">
        <v>58</v>
      </c>
      <c r="P1480" s="7"/>
      <c r="Q1480" t="s">
        <v>7933</v>
      </c>
      <c r="R1480" s="7" t="s">
        <v>59</v>
      </c>
      <c r="S1480" s="14" t="s">
        <v>59</v>
      </c>
      <c r="T1480" t="b">
        <v>0</v>
      </c>
      <c r="U1480" s="7">
        <v>1253</v>
      </c>
      <c r="V1480" s="7">
        <v>14.1</v>
      </c>
      <c r="W1480" s="7">
        <v>22.48</v>
      </c>
      <c r="X1480" s="7">
        <v>0.54493320000000001</v>
      </c>
      <c r="Y1480" s="7">
        <v>2.3298999999999999</v>
      </c>
      <c r="Z1480" s="7">
        <v>5</v>
      </c>
      <c r="AA1480" s="7">
        <v>3.63</v>
      </c>
      <c r="AB1480" s="14">
        <v>2.97</v>
      </c>
      <c r="AC1480" s="17">
        <v>5.2861100000000001E-3</v>
      </c>
      <c r="AD1480" s="3">
        <v>0.99471399999999999</v>
      </c>
      <c r="AE1480" s="14" t="s">
        <v>197</v>
      </c>
      <c r="AF1480" s="13">
        <v>2</v>
      </c>
      <c r="AG1480" s="14">
        <v>1</v>
      </c>
      <c r="AH1480" s="13">
        <v>2</v>
      </c>
      <c r="AI1480" s="7">
        <v>2</v>
      </c>
      <c r="AJ1480" s="7">
        <v>0</v>
      </c>
      <c r="AK1480" s="7">
        <v>1</v>
      </c>
      <c r="AL1480" s="7">
        <v>1</v>
      </c>
      <c r="AM1480" s="14">
        <v>0</v>
      </c>
      <c r="AN1480" s="13">
        <v>0</v>
      </c>
      <c r="AO1480" s="14">
        <v>0</v>
      </c>
      <c r="AP1480" s="7" t="s">
        <v>66</v>
      </c>
      <c r="AQ1480" s="7" t="s">
        <v>64</v>
      </c>
      <c r="AR1480" s="7" t="s">
        <v>66</v>
      </c>
      <c r="AS1480" s="7" t="s">
        <v>70</v>
      </c>
      <c r="AT1480" s="7" t="s">
        <v>62</v>
      </c>
      <c r="AU1480" s="7" t="s">
        <v>66</v>
      </c>
      <c r="AV1480" s="7" t="s">
        <v>70</v>
      </c>
      <c r="AW1480" s="7" t="s">
        <v>70</v>
      </c>
      <c r="AX1480" s="12">
        <v>0</v>
      </c>
      <c r="AY1480" s="12" t="s">
        <v>5797</v>
      </c>
      <c r="AZ1480" s="12">
        <v>0</v>
      </c>
      <c r="BA1480" s="12" t="s">
        <v>5797</v>
      </c>
      <c r="BB1480" s="12">
        <v>1</v>
      </c>
      <c r="BC1480" s="12">
        <v>0</v>
      </c>
      <c r="BD1480" s="35">
        <v>0</v>
      </c>
      <c r="BE1480" s="12">
        <v>0</v>
      </c>
    </row>
    <row r="1481" spans="1:57" x14ac:dyDescent="0.35">
      <c r="A1481" s="7">
        <v>1480</v>
      </c>
      <c r="B1481" s="7">
        <v>1480</v>
      </c>
      <c r="C1481" s="7" t="s">
        <v>3180</v>
      </c>
      <c r="D1481" s="7" t="s">
        <v>3181</v>
      </c>
      <c r="E1481" s="13" t="s">
        <v>51</v>
      </c>
      <c r="F1481" s="7">
        <v>300</v>
      </c>
      <c r="G1481" s="7" t="s">
        <v>89</v>
      </c>
      <c r="H1481" s="7">
        <v>1320</v>
      </c>
      <c r="I1481" s="14" t="s">
        <v>53</v>
      </c>
      <c r="J1481" s="13" t="s">
        <v>54</v>
      </c>
      <c r="K1481" s="7" t="s">
        <v>106</v>
      </c>
      <c r="L1481" s="7" t="s">
        <v>87</v>
      </c>
      <c r="M1481" s="7" t="s">
        <v>57</v>
      </c>
      <c r="N1481" s="7">
        <v>30.8</v>
      </c>
      <c r="O1481" s="7" t="s">
        <v>58</v>
      </c>
      <c r="P1481" s="7">
        <v>64</v>
      </c>
      <c r="Q1481" t="s">
        <v>7897</v>
      </c>
      <c r="R1481" s="7" t="s">
        <v>59</v>
      </c>
      <c r="S1481" s="14" t="s">
        <v>59</v>
      </c>
      <c r="T1481" t="b">
        <v>0</v>
      </c>
      <c r="U1481" s="7">
        <v>1575</v>
      </c>
      <c r="V1481" s="7">
        <v>15.76</v>
      </c>
      <c r="W1481" s="7">
        <v>25.12</v>
      </c>
      <c r="X1481" s="7">
        <v>0.61686660000000004</v>
      </c>
      <c r="Y1481" s="7">
        <v>2.8006600000000001</v>
      </c>
      <c r="Z1481" s="7">
        <v>5.3</v>
      </c>
      <c r="AA1481" s="7">
        <v>3.16</v>
      </c>
      <c r="AB1481" s="14">
        <v>3.51</v>
      </c>
      <c r="AC1481" s="17">
        <v>3.1908100000000001E-3</v>
      </c>
      <c r="AD1481" s="3">
        <v>0.99680899999999995</v>
      </c>
      <c r="AE1481" s="14" t="s">
        <v>197</v>
      </c>
      <c r="AF1481" s="13">
        <v>2</v>
      </c>
      <c r="AG1481" s="14">
        <v>2</v>
      </c>
      <c r="AH1481" s="13">
        <v>1</v>
      </c>
      <c r="AI1481" s="7">
        <v>0</v>
      </c>
      <c r="AJ1481" s="7">
        <v>1</v>
      </c>
      <c r="AK1481" s="7">
        <v>1</v>
      </c>
      <c r="AL1481" s="7">
        <v>0</v>
      </c>
      <c r="AM1481" s="14">
        <v>1</v>
      </c>
      <c r="AN1481" s="13">
        <v>1</v>
      </c>
      <c r="AO1481" s="14">
        <v>1</v>
      </c>
      <c r="AP1481" s="7" t="s">
        <v>64</v>
      </c>
      <c r="AQ1481" s="7" t="s">
        <v>64</v>
      </c>
      <c r="AR1481" s="7" t="s">
        <v>208</v>
      </c>
      <c r="AS1481" s="7" t="s">
        <v>70</v>
      </c>
      <c r="AT1481" s="7" t="s">
        <v>62</v>
      </c>
      <c r="AU1481" s="7" t="s">
        <v>66</v>
      </c>
      <c r="AV1481" s="7" t="s">
        <v>70</v>
      </c>
      <c r="AW1481" s="7" t="s">
        <v>70</v>
      </c>
      <c r="AX1481" s="12">
        <v>0</v>
      </c>
      <c r="AY1481" s="12">
        <v>0</v>
      </c>
      <c r="AZ1481" s="12">
        <v>0</v>
      </c>
      <c r="BA1481" s="12" t="s">
        <v>5797</v>
      </c>
      <c r="BB1481" s="12">
        <v>1</v>
      </c>
      <c r="BC1481" s="12">
        <v>0</v>
      </c>
      <c r="BD1481" s="35" t="s">
        <v>5797</v>
      </c>
      <c r="BE1481" s="12">
        <v>0</v>
      </c>
    </row>
    <row r="1482" spans="1:57" x14ac:dyDescent="0.35">
      <c r="A1482" s="7">
        <v>1481</v>
      </c>
      <c r="B1482" s="7">
        <v>1481</v>
      </c>
      <c r="C1482" s="7" t="s">
        <v>3182</v>
      </c>
      <c r="D1482" s="7" t="s">
        <v>3183</v>
      </c>
      <c r="E1482" s="13" t="s">
        <v>51</v>
      </c>
      <c r="F1482" s="7">
        <v>300</v>
      </c>
      <c r="G1482" s="7" t="s">
        <v>89</v>
      </c>
      <c r="H1482" s="7">
        <v>1320</v>
      </c>
      <c r="I1482" s="14" t="s">
        <v>53</v>
      </c>
      <c r="J1482" s="13" t="s">
        <v>54</v>
      </c>
      <c r="K1482" s="7" t="s">
        <v>83</v>
      </c>
      <c r="L1482" s="7" t="s">
        <v>87</v>
      </c>
      <c r="M1482" s="7" t="s">
        <v>57</v>
      </c>
      <c r="N1482" s="7">
        <v>28.8</v>
      </c>
      <c r="O1482" s="7" t="s">
        <v>86</v>
      </c>
      <c r="P1482" s="7">
        <v>63</v>
      </c>
      <c r="Q1482" t="s">
        <v>7897</v>
      </c>
      <c r="R1482" s="7" t="s">
        <v>59</v>
      </c>
      <c r="S1482" s="14" t="s">
        <v>56</v>
      </c>
      <c r="T1482" t="b">
        <v>0</v>
      </c>
      <c r="U1482" s="7">
        <v>1575</v>
      </c>
      <c r="V1482" s="7">
        <v>15.76</v>
      </c>
      <c r="W1482" s="7">
        <v>25.12</v>
      </c>
      <c r="X1482" s="7">
        <v>0.61686660000000004</v>
      </c>
      <c r="Y1482" s="7">
        <v>2.8006600000000001</v>
      </c>
      <c r="Z1482" s="7">
        <v>5.3</v>
      </c>
      <c r="AA1482" s="7">
        <v>3.16</v>
      </c>
      <c r="AB1482" s="14">
        <v>3.51</v>
      </c>
      <c r="AC1482" s="17">
        <v>1E-4</v>
      </c>
      <c r="AD1482" s="3">
        <v>0.99990000000000001</v>
      </c>
      <c r="AE1482" s="14" t="s">
        <v>197</v>
      </c>
      <c r="AF1482" s="13">
        <v>2</v>
      </c>
      <c r="AG1482" s="14">
        <v>2</v>
      </c>
      <c r="AH1482" s="13">
        <v>1</v>
      </c>
      <c r="AI1482" s="7">
        <v>0</v>
      </c>
      <c r="AJ1482" s="7">
        <v>1</v>
      </c>
      <c r="AK1482" s="7">
        <v>1</v>
      </c>
      <c r="AL1482" s="7">
        <v>0</v>
      </c>
      <c r="AM1482" s="14">
        <v>1</v>
      </c>
      <c r="AN1482" s="13">
        <v>1</v>
      </c>
      <c r="AO1482" s="14">
        <v>1</v>
      </c>
      <c r="AP1482" s="7" t="s">
        <v>64</v>
      </c>
      <c r="AQ1482" s="7" t="s">
        <v>64</v>
      </c>
      <c r="AR1482" s="7" t="s">
        <v>208</v>
      </c>
      <c r="AS1482" s="7" t="s">
        <v>70</v>
      </c>
      <c r="AT1482" s="7" t="s">
        <v>62</v>
      </c>
      <c r="AU1482" s="7" t="s">
        <v>66</v>
      </c>
      <c r="AV1482" s="7" t="s">
        <v>70</v>
      </c>
      <c r="AW1482" s="7" t="s">
        <v>70</v>
      </c>
      <c r="AX1482" s="12">
        <v>0</v>
      </c>
      <c r="AY1482" s="12">
        <v>0</v>
      </c>
      <c r="AZ1482" s="12">
        <v>0</v>
      </c>
      <c r="BA1482" s="12">
        <v>1</v>
      </c>
      <c r="BB1482" s="12">
        <v>1</v>
      </c>
      <c r="BC1482" s="12">
        <v>0</v>
      </c>
      <c r="BD1482" s="35" t="s">
        <v>5797</v>
      </c>
      <c r="BE1482" s="12">
        <v>0</v>
      </c>
    </row>
    <row r="1483" spans="1:57" x14ac:dyDescent="0.35">
      <c r="A1483" s="7">
        <v>1482</v>
      </c>
      <c r="B1483" s="7">
        <v>1482</v>
      </c>
      <c r="C1483" s="7" t="s">
        <v>3184</v>
      </c>
      <c r="D1483" s="7" t="s">
        <v>3185</v>
      </c>
      <c r="E1483" s="13" t="s">
        <v>51</v>
      </c>
      <c r="F1483" s="7">
        <v>300</v>
      </c>
      <c r="G1483" s="7" t="s">
        <v>89</v>
      </c>
      <c r="H1483" s="7">
        <v>1830</v>
      </c>
      <c r="I1483" s="14" t="s">
        <v>53</v>
      </c>
      <c r="J1483" s="13" t="s">
        <v>54</v>
      </c>
      <c r="K1483" s="7" t="s">
        <v>107</v>
      </c>
      <c r="L1483" s="7" t="s">
        <v>56</v>
      </c>
      <c r="M1483" s="7" t="s">
        <v>57</v>
      </c>
      <c r="N1483" s="7">
        <v>20.2</v>
      </c>
      <c r="O1483" s="7" t="s">
        <v>58</v>
      </c>
      <c r="P1483" s="7"/>
      <c r="R1483" s="7" t="s">
        <v>59</v>
      </c>
      <c r="S1483" s="14" t="s">
        <v>59</v>
      </c>
      <c r="T1483" t="b">
        <v>0</v>
      </c>
      <c r="U1483" s="7">
        <v>1388</v>
      </c>
      <c r="V1483" s="7">
        <v>14.36</v>
      </c>
      <c r="W1483" s="7">
        <v>23.16</v>
      </c>
      <c r="X1483" s="7">
        <v>0.61026659999999999</v>
      </c>
      <c r="Y1483" s="7">
        <v>2.4521000000000002</v>
      </c>
      <c r="Z1483" s="7">
        <v>5.5</v>
      </c>
      <c r="AA1483" s="7">
        <v>2.6</v>
      </c>
      <c r="AB1483" s="14">
        <v>2.88</v>
      </c>
      <c r="AC1483" s="17">
        <v>3.4042000000000003E-2</v>
      </c>
      <c r="AD1483" s="3">
        <v>0.96595799999999998</v>
      </c>
      <c r="AE1483" s="14" t="s">
        <v>197</v>
      </c>
      <c r="AF1483" s="13">
        <v>2</v>
      </c>
      <c r="AG1483" s="14">
        <v>2</v>
      </c>
      <c r="AH1483" s="13">
        <v>1</v>
      </c>
      <c r="AI1483" s="7">
        <v>1</v>
      </c>
      <c r="AJ1483" s="7">
        <v>0</v>
      </c>
      <c r="AK1483" s="7">
        <v>1</v>
      </c>
      <c r="AL1483" s="7">
        <v>1</v>
      </c>
      <c r="AM1483" s="14">
        <v>0</v>
      </c>
      <c r="AN1483" s="13">
        <v>1</v>
      </c>
      <c r="AO1483" s="14">
        <v>1</v>
      </c>
      <c r="AP1483" s="7" t="s">
        <v>64</v>
      </c>
      <c r="AQ1483" s="7" t="s">
        <v>64</v>
      </c>
      <c r="AR1483" s="7" t="s">
        <v>62</v>
      </c>
      <c r="AS1483" s="7" t="s">
        <v>70</v>
      </c>
      <c r="AT1483" s="7" t="s">
        <v>62</v>
      </c>
      <c r="AU1483" s="7" t="s">
        <v>66</v>
      </c>
      <c r="AV1483" s="7" t="s">
        <v>70</v>
      </c>
      <c r="AW1483" s="7" t="s">
        <v>70</v>
      </c>
      <c r="AX1483" s="12">
        <v>0</v>
      </c>
      <c r="AY1483" s="12">
        <v>1</v>
      </c>
      <c r="AZ1483" s="12">
        <v>0</v>
      </c>
      <c r="BA1483" s="12">
        <v>1</v>
      </c>
      <c r="BB1483" s="12">
        <v>1</v>
      </c>
      <c r="BC1483" s="12">
        <v>0</v>
      </c>
      <c r="BD1483" s="35">
        <v>1</v>
      </c>
      <c r="BE1483" s="12">
        <v>0</v>
      </c>
    </row>
    <row r="1484" spans="1:57" x14ac:dyDescent="0.35">
      <c r="A1484" s="7">
        <v>1483</v>
      </c>
      <c r="B1484" s="7">
        <v>1483</v>
      </c>
      <c r="C1484" s="7" t="s">
        <v>3186</v>
      </c>
      <c r="D1484" s="7" t="s">
        <v>3187</v>
      </c>
      <c r="E1484" s="13" t="s">
        <v>51</v>
      </c>
      <c r="F1484" s="7">
        <v>300</v>
      </c>
      <c r="G1484" s="7" t="s">
        <v>89</v>
      </c>
      <c r="H1484" s="7">
        <v>1530</v>
      </c>
      <c r="I1484" s="14" t="s">
        <v>53</v>
      </c>
      <c r="J1484" s="13" t="s">
        <v>54</v>
      </c>
      <c r="K1484" s="7" t="s">
        <v>83</v>
      </c>
      <c r="L1484" s="7" t="s">
        <v>76</v>
      </c>
      <c r="M1484" s="7" t="s">
        <v>57</v>
      </c>
      <c r="N1484" s="7">
        <v>24.6</v>
      </c>
      <c r="O1484" s="7" t="s">
        <v>58</v>
      </c>
      <c r="P1484" s="7"/>
      <c r="Q1484" t="s">
        <v>7897</v>
      </c>
      <c r="R1484" s="7" t="s">
        <v>59</v>
      </c>
      <c r="S1484" s="14" t="s">
        <v>56</v>
      </c>
      <c r="T1484" t="b">
        <v>0</v>
      </c>
      <c r="U1484" s="7">
        <v>1296</v>
      </c>
      <c r="V1484" s="7">
        <v>14.62</v>
      </c>
      <c r="W1484" s="7">
        <v>23.5</v>
      </c>
      <c r="X1484" s="7">
        <v>0.5351998</v>
      </c>
      <c r="Y1484" s="7">
        <v>2.3242799999999999</v>
      </c>
      <c r="Z1484" s="7">
        <v>5.5</v>
      </c>
      <c r="AA1484" s="7">
        <v>2.79</v>
      </c>
      <c r="AB1484" s="14">
        <v>2.88</v>
      </c>
      <c r="AC1484" s="17">
        <v>0.15674199999999999</v>
      </c>
      <c r="AD1484" s="3">
        <v>0.84325799999999995</v>
      </c>
      <c r="AE1484" s="14" t="s">
        <v>197</v>
      </c>
      <c r="AF1484" s="13">
        <v>2</v>
      </c>
      <c r="AG1484" s="14">
        <v>2</v>
      </c>
      <c r="AH1484" s="13">
        <v>1</v>
      </c>
      <c r="AI1484" s="7">
        <v>1</v>
      </c>
      <c r="AJ1484" s="7">
        <v>0</v>
      </c>
      <c r="AK1484" s="7">
        <v>1</v>
      </c>
      <c r="AL1484" s="7">
        <v>1</v>
      </c>
      <c r="AM1484" s="14">
        <v>0</v>
      </c>
      <c r="AN1484" s="13">
        <v>1</v>
      </c>
      <c r="AO1484" s="14">
        <v>1</v>
      </c>
      <c r="AP1484" s="7" t="s">
        <v>64</v>
      </c>
      <c r="AQ1484" s="7" t="s">
        <v>64</v>
      </c>
      <c r="AR1484" s="7" t="s">
        <v>62</v>
      </c>
      <c r="AS1484" s="7" t="s">
        <v>5797</v>
      </c>
      <c r="AT1484" s="7" t="s">
        <v>62</v>
      </c>
      <c r="AU1484" s="7" t="s">
        <v>5797</v>
      </c>
      <c r="AV1484" s="7" t="s">
        <v>70</v>
      </c>
      <c r="AW1484" s="7" t="s">
        <v>5797</v>
      </c>
      <c r="AX1484" s="12">
        <v>0</v>
      </c>
      <c r="AY1484" s="12">
        <v>0</v>
      </c>
      <c r="AZ1484" s="12">
        <v>0</v>
      </c>
      <c r="BA1484" s="12">
        <v>1</v>
      </c>
      <c r="BB1484" s="12" t="s">
        <v>5797</v>
      </c>
      <c r="BC1484" s="12">
        <v>0</v>
      </c>
      <c r="BD1484" s="35">
        <v>0</v>
      </c>
      <c r="BE1484" s="12">
        <v>0</v>
      </c>
    </row>
    <row r="1485" spans="1:57" x14ac:dyDescent="0.35">
      <c r="A1485" s="7">
        <v>1484</v>
      </c>
      <c r="B1485" s="7">
        <v>1484</v>
      </c>
      <c r="C1485" s="7" t="s">
        <v>3188</v>
      </c>
      <c r="D1485" s="7" t="s">
        <v>3189</v>
      </c>
      <c r="E1485" s="13" t="s">
        <v>51</v>
      </c>
      <c r="F1485" s="7">
        <v>300</v>
      </c>
      <c r="G1485" s="7" t="s">
        <v>89</v>
      </c>
      <c r="H1485" s="7">
        <v>1760</v>
      </c>
      <c r="I1485" s="14" t="s">
        <v>53</v>
      </c>
      <c r="J1485" s="13" t="s">
        <v>54</v>
      </c>
      <c r="K1485" s="7" t="s">
        <v>83</v>
      </c>
      <c r="L1485" s="7" t="s">
        <v>56</v>
      </c>
      <c r="M1485" s="7" t="s">
        <v>84</v>
      </c>
      <c r="N1485" s="7">
        <v>47.8</v>
      </c>
      <c r="O1485" s="7" t="s">
        <v>109</v>
      </c>
      <c r="P1485" s="7">
        <v>75</v>
      </c>
      <c r="Q1485" t="s">
        <v>7874</v>
      </c>
      <c r="R1485" s="7" t="s">
        <v>59</v>
      </c>
      <c r="S1485" s="14" t="s">
        <v>59</v>
      </c>
      <c r="T1485" t="b">
        <v>0</v>
      </c>
      <c r="U1485" s="7">
        <v>1269</v>
      </c>
      <c r="V1485" s="7">
        <v>14.22</v>
      </c>
      <c r="W1485" s="7">
        <v>23</v>
      </c>
      <c r="X1485" s="7">
        <v>0.53180000000000005</v>
      </c>
      <c r="Y1485" s="7">
        <v>2.3921800000000002</v>
      </c>
      <c r="Z1485" s="7">
        <v>5.2</v>
      </c>
      <c r="AA1485" s="7">
        <v>3.42</v>
      </c>
      <c r="AB1485" s="14">
        <v>2.82</v>
      </c>
      <c r="AC1485" s="17">
        <v>0.172232</v>
      </c>
      <c r="AD1485" s="3">
        <v>0.82776799999999995</v>
      </c>
      <c r="AE1485" s="14" t="s">
        <v>197</v>
      </c>
      <c r="AF1485" s="13">
        <v>2</v>
      </c>
      <c r="AG1485" s="14">
        <v>2</v>
      </c>
      <c r="AH1485" s="13">
        <v>0</v>
      </c>
      <c r="AI1485" s="7">
        <v>0</v>
      </c>
      <c r="AJ1485" s="7">
        <v>0</v>
      </c>
      <c r="AK1485" s="7">
        <v>0</v>
      </c>
      <c r="AL1485" s="7">
        <v>0</v>
      </c>
      <c r="AM1485" s="14">
        <v>0</v>
      </c>
      <c r="AN1485" s="13">
        <v>2</v>
      </c>
      <c r="AO1485" s="14">
        <v>2</v>
      </c>
      <c r="AP1485" s="7" t="s">
        <v>64</v>
      </c>
      <c r="AQ1485" s="7" t="s">
        <v>64</v>
      </c>
      <c r="AR1485" s="7" t="s">
        <v>66</v>
      </c>
      <c r="AS1485" s="7" t="s">
        <v>70</v>
      </c>
      <c r="AT1485" s="7" t="s">
        <v>62</v>
      </c>
      <c r="AU1485" s="7" t="s">
        <v>5797</v>
      </c>
      <c r="AV1485" s="7" t="s">
        <v>70</v>
      </c>
      <c r="AW1485" s="7" t="s">
        <v>70</v>
      </c>
      <c r="AX1485" s="12">
        <v>0</v>
      </c>
      <c r="AY1485" s="12">
        <v>0</v>
      </c>
      <c r="AZ1485" s="12">
        <v>0</v>
      </c>
      <c r="BA1485" s="12" t="s">
        <v>5797</v>
      </c>
      <c r="BB1485" s="12" t="s">
        <v>5797</v>
      </c>
      <c r="BC1485" s="12">
        <v>0</v>
      </c>
      <c r="BD1485" s="35">
        <v>1</v>
      </c>
      <c r="BE1485" s="12">
        <v>0</v>
      </c>
    </row>
    <row r="1486" spans="1:57" x14ac:dyDescent="0.35">
      <c r="A1486" s="7">
        <v>1485</v>
      </c>
      <c r="B1486" s="7">
        <v>1485</v>
      </c>
      <c r="C1486" s="7" t="s">
        <v>3190</v>
      </c>
      <c r="D1486" s="7" t="s">
        <v>3191</v>
      </c>
      <c r="E1486" s="13" t="s">
        <v>51</v>
      </c>
      <c r="F1486" s="7">
        <v>300</v>
      </c>
      <c r="G1486" s="7" t="s">
        <v>158</v>
      </c>
      <c r="H1486" s="7"/>
      <c r="I1486" s="14" t="s">
        <v>53</v>
      </c>
      <c r="J1486" s="13" t="s">
        <v>54</v>
      </c>
      <c r="K1486" s="7" t="s">
        <v>107</v>
      </c>
      <c r="L1486" s="7" t="s">
        <v>56</v>
      </c>
      <c r="M1486" s="7" t="s">
        <v>84</v>
      </c>
      <c r="N1486" s="7">
        <v>26.4</v>
      </c>
      <c r="O1486" s="7" t="s">
        <v>58</v>
      </c>
      <c r="P1486" s="7">
        <v>50</v>
      </c>
      <c r="Q1486" t="s">
        <v>7914</v>
      </c>
      <c r="R1486" s="7" t="s">
        <v>59</v>
      </c>
      <c r="S1486" s="14" t="s">
        <v>59</v>
      </c>
      <c r="T1486" t="b">
        <v>0</v>
      </c>
      <c r="U1486" s="7">
        <v>1835</v>
      </c>
      <c r="V1486" s="7">
        <v>21.68</v>
      </c>
      <c r="W1486" s="7">
        <v>30.06</v>
      </c>
      <c r="X1486" s="7">
        <v>0.57653360000000009</v>
      </c>
      <c r="Y1486" s="7">
        <v>2.6402999999999999</v>
      </c>
      <c r="Z1486" s="7">
        <v>6</v>
      </c>
      <c r="AA1486" s="7">
        <v>3.68</v>
      </c>
      <c r="AB1486" s="14">
        <v>3.56</v>
      </c>
      <c r="AC1486" s="17">
        <v>0.106876</v>
      </c>
      <c r="AD1486" s="3">
        <v>0.89312400000000003</v>
      </c>
      <c r="AE1486" s="14" t="s">
        <v>197</v>
      </c>
      <c r="AF1486" s="13">
        <v>2</v>
      </c>
      <c r="AG1486" s="14">
        <v>2</v>
      </c>
      <c r="AH1486" s="13">
        <v>0</v>
      </c>
      <c r="AI1486" s="7">
        <v>0</v>
      </c>
      <c r="AJ1486" s="7">
        <v>0</v>
      </c>
      <c r="AK1486" s="7">
        <v>0</v>
      </c>
      <c r="AL1486" s="7">
        <v>0</v>
      </c>
      <c r="AM1486" s="14">
        <v>0</v>
      </c>
      <c r="AN1486" s="13">
        <v>2</v>
      </c>
      <c r="AO1486" s="14">
        <v>2</v>
      </c>
      <c r="AP1486" s="7" t="s">
        <v>64</v>
      </c>
      <c r="AQ1486" s="7" t="s">
        <v>64</v>
      </c>
      <c r="AR1486" s="7" t="s">
        <v>5797</v>
      </c>
      <c r="AS1486" s="7" t="s">
        <v>70</v>
      </c>
      <c r="AT1486" s="7" t="s">
        <v>62</v>
      </c>
      <c r="AU1486" s="7" t="s">
        <v>66</v>
      </c>
      <c r="AV1486" s="7" t="s">
        <v>70</v>
      </c>
      <c r="AW1486" s="7" t="s">
        <v>5797</v>
      </c>
      <c r="AX1486" s="12">
        <v>0</v>
      </c>
      <c r="AY1486" s="12">
        <v>0</v>
      </c>
      <c r="AZ1486" s="12">
        <v>0</v>
      </c>
      <c r="BA1486" s="12">
        <v>1</v>
      </c>
      <c r="BB1486" s="12" t="s">
        <v>5797</v>
      </c>
      <c r="BC1486" s="12">
        <v>0</v>
      </c>
      <c r="BD1486" s="35" t="s">
        <v>5797</v>
      </c>
      <c r="BE1486" s="12">
        <v>1</v>
      </c>
    </row>
    <row r="1487" spans="1:57" ht="15" thickBot="1" x14ac:dyDescent="0.4">
      <c r="A1487" s="7">
        <v>1486</v>
      </c>
      <c r="B1487" s="7">
        <v>1486</v>
      </c>
      <c r="C1487" s="7" t="s">
        <v>3192</v>
      </c>
      <c r="D1487" s="7" t="s">
        <v>3193</v>
      </c>
      <c r="E1487" s="15" t="s">
        <v>51</v>
      </c>
      <c r="F1487" s="8">
        <v>300</v>
      </c>
      <c r="G1487" s="8" t="s">
        <v>158</v>
      </c>
      <c r="H1487" s="8"/>
      <c r="I1487" s="16" t="s">
        <v>53</v>
      </c>
      <c r="J1487" s="15" t="s">
        <v>54</v>
      </c>
      <c r="K1487" s="8" t="s">
        <v>117</v>
      </c>
      <c r="L1487" s="8" t="s">
        <v>56</v>
      </c>
      <c r="M1487" s="8" t="s">
        <v>84</v>
      </c>
      <c r="N1487" s="8">
        <v>21.4</v>
      </c>
      <c r="O1487" s="8" t="s">
        <v>58</v>
      </c>
      <c r="P1487" s="8"/>
      <c r="Q1487" s="25" t="s">
        <v>7914</v>
      </c>
      <c r="R1487" s="8" t="s">
        <v>59</v>
      </c>
      <c r="S1487" s="16" t="s">
        <v>59</v>
      </c>
      <c r="T1487" t="b">
        <v>0</v>
      </c>
      <c r="U1487" s="7">
        <v>1835</v>
      </c>
      <c r="V1487" s="8">
        <v>21.68</v>
      </c>
      <c r="W1487" s="8">
        <v>30.06</v>
      </c>
      <c r="X1487" s="8">
        <v>0.57653360000000009</v>
      </c>
      <c r="Y1487" s="8">
        <v>2.6402999999999999</v>
      </c>
      <c r="Z1487" s="8">
        <v>6</v>
      </c>
      <c r="AA1487" s="8">
        <v>3.68</v>
      </c>
      <c r="AB1487" s="16">
        <v>3.56</v>
      </c>
      <c r="AC1487" s="18">
        <v>0.117673</v>
      </c>
      <c r="AD1487" s="19">
        <v>0.88232699999999997</v>
      </c>
      <c r="AE1487" s="16" t="s">
        <v>197</v>
      </c>
      <c r="AF1487" s="15">
        <v>2</v>
      </c>
      <c r="AG1487" s="16">
        <v>2</v>
      </c>
      <c r="AH1487" s="15">
        <v>0</v>
      </c>
      <c r="AI1487" s="8">
        <v>0</v>
      </c>
      <c r="AJ1487" s="8">
        <v>0</v>
      </c>
      <c r="AK1487" s="8">
        <v>0</v>
      </c>
      <c r="AL1487" s="8">
        <v>0</v>
      </c>
      <c r="AM1487" s="16">
        <v>0</v>
      </c>
      <c r="AN1487" s="15">
        <v>2</v>
      </c>
      <c r="AO1487" s="16">
        <v>2</v>
      </c>
      <c r="AP1487" s="7" t="s">
        <v>64</v>
      </c>
      <c r="AQ1487" s="7" t="s">
        <v>64</v>
      </c>
      <c r="AR1487" s="7" t="s">
        <v>5797</v>
      </c>
      <c r="AS1487" s="7" t="s">
        <v>70</v>
      </c>
      <c r="AT1487" s="7" t="s">
        <v>62</v>
      </c>
      <c r="AU1487" s="7" t="s">
        <v>66</v>
      </c>
      <c r="AV1487" s="7" t="s">
        <v>70</v>
      </c>
      <c r="AW1487" s="7" t="s">
        <v>5797</v>
      </c>
      <c r="AX1487" s="12">
        <v>0</v>
      </c>
      <c r="AY1487" s="12">
        <v>0</v>
      </c>
      <c r="AZ1487" s="12">
        <v>0</v>
      </c>
      <c r="BA1487" s="12">
        <v>1</v>
      </c>
      <c r="BB1487" s="12" t="s">
        <v>5797</v>
      </c>
      <c r="BC1487" s="12">
        <v>0</v>
      </c>
      <c r="BD1487" s="35">
        <v>0</v>
      </c>
      <c r="BE1487" s="12">
        <v>1</v>
      </c>
    </row>
  </sheetData>
  <autoFilter ref="B1:BE1487" xr:uid="{00000000-0001-0000-0100-000000000000}"/>
  <conditionalFormatting sqref="AX2:BE1487">
    <cfRule type="cellIs" dxfId="186" priority="5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B6D79B67-F462-4D7D-A0AF-0F1198251963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1973279A-A08A-4CC6-A306-1F34511F61A2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AP2:AW1487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961"/>
  <sheetViews>
    <sheetView zoomScale="89" zoomScaleNormal="70" workbookViewId="0">
      <pane xSplit="4" ySplit="1" topLeftCell="AS2" activePane="bottomRight" state="frozen"/>
      <selection pane="topRight" activeCell="E1" sqref="E1"/>
      <selection pane="bottomLeft" activeCell="A7" sqref="A7"/>
      <selection pane="bottomRight" activeCell="AP1" sqref="AP1:BU1"/>
    </sheetView>
  </sheetViews>
  <sheetFormatPr defaultRowHeight="14.5" x14ac:dyDescent="0.35"/>
  <cols>
    <col min="1" max="1" width="4.26953125" bestFit="1" customWidth="1"/>
    <col min="2" max="2" width="7.7265625" bestFit="1" customWidth="1"/>
    <col min="3" max="3" width="18.54296875" bestFit="1" customWidth="1"/>
    <col min="4" max="4" width="14.453125" bestFit="1" customWidth="1"/>
    <col min="5" max="5" width="11.26953125" customWidth="1"/>
    <col min="6" max="6" width="14.1796875" customWidth="1"/>
    <col min="7" max="10" width="12.81640625" customWidth="1"/>
    <col min="11" max="20" width="14.7265625" customWidth="1"/>
    <col min="21" max="25" width="12.81640625" customWidth="1"/>
    <col min="26" max="28" width="14.26953125" customWidth="1"/>
    <col min="29" max="31" width="12.81640625" customWidth="1"/>
    <col min="32" max="33" width="11.54296875" style="2" customWidth="1"/>
    <col min="34" max="34" width="15.453125" style="3" customWidth="1"/>
    <col min="35" max="39" width="14.453125" style="3" customWidth="1"/>
    <col min="40" max="40" width="19.81640625" style="3" customWidth="1"/>
    <col min="41" max="41" width="17.81640625" customWidth="1"/>
    <col min="42" max="63" width="12" bestFit="1" customWidth="1"/>
    <col min="64" max="64" width="12" style="34" bestFit="1" customWidth="1"/>
    <col min="65" max="65" width="12" bestFit="1" customWidth="1"/>
    <col min="66" max="66" width="11" bestFit="1" customWidth="1"/>
    <col min="67" max="69" width="12" bestFit="1" customWidth="1"/>
  </cols>
  <sheetData>
    <row r="1" spans="1:110" s="4" customFormat="1" ht="86.25" customHeight="1" x14ac:dyDescent="0.35">
      <c r="B1" s="4" t="s">
        <v>0</v>
      </c>
      <c r="C1" s="4" t="s">
        <v>1</v>
      </c>
      <c r="D1" s="4" t="s">
        <v>2</v>
      </c>
      <c r="E1" s="5" t="s">
        <v>3</v>
      </c>
      <c r="F1" s="4" t="s">
        <v>4</v>
      </c>
      <c r="G1" s="4" t="s">
        <v>5</v>
      </c>
      <c r="H1" s="4" t="s">
        <v>6</v>
      </c>
      <c r="I1" s="6" t="s">
        <v>7</v>
      </c>
      <c r="J1" s="5" t="s">
        <v>7758</v>
      </c>
      <c r="K1" s="4" t="s">
        <v>7759</v>
      </c>
      <c r="L1" s="4" t="s">
        <v>7760</v>
      </c>
      <c r="M1" s="4" t="s">
        <v>7761</v>
      </c>
      <c r="N1" s="4" t="s">
        <v>7762</v>
      </c>
      <c r="O1" s="4" t="s">
        <v>7763</v>
      </c>
      <c r="P1" s="4" t="s">
        <v>7764</v>
      </c>
      <c r="Q1" s="4" t="s">
        <v>7955</v>
      </c>
      <c r="R1" s="4" t="s">
        <v>7765</v>
      </c>
      <c r="S1" s="6" t="s">
        <v>7766</v>
      </c>
      <c r="T1" s="5" t="s">
        <v>7919</v>
      </c>
      <c r="U1" s="4" t="s">
        <v>7749</v>
      </c>
      <c r="V1" s="4" t="s">
        <v>7750</v>
      </c>
      <c r="W1" s="4" t="s">
        <v>7751</v>
      </c>
      <c r="X1" s="4" t="s">
        <v>7752</v>
      </c>
      <c r="Y1" s="4" t="s">
        <v>7753</v>
      </c>
      <c r="Z1" s="4" t="s">
        <v>7754</v>
      </c>
      <c r="AA1" s="4" t="s">
        <v>7755</v>
      </c>
      <c r="AB1" s="6" t="s">
        <v>7756</v>
      </c>
      <c r="AC1" s="5" t="s">
        <v>8</v>
      </c>
      <c r="AD1" s="4" t="s">
        <v>9</v>
      </c>
      <c r="AE1" s="6" t="s">
        <v>7757</v>
      </c>
      <c r="AF1" s="5" t="s">
        <v>10</v>
      </c>
      <c r="AG1" s="6" t="s">
        <v>5808</v>
      </c>
      <c r="AH1" s="5" t="s">
        <v>11</v>
      </c>
      <c r="AI1" s="4" t="s">
        <v>13</v>
      </c>
      <c r="AJ1" s="4" t="s">
        <v>12</v>
      </c>
      <c r="AK1" s="4" t="s">
        <v>14</v>
      </c>
      <c r="AL1" s="4" t="s">
        <v>16</v>
      </c>
      <c r="AM1" s="6" t="s">
        <v>15</v>
      </c>
      <c r="AN1" s="5" t="s">
        <v>17</v>
      </c>
      <c r="AO1" s="6" t="s">
        <v>18</v>
      </c>
      <c r="AP1" s="4" t="s">
        <v>8172</v>
      </c>
      <c r="AQ1" s="4" t="s">
        <v>8173</v>
      </c>
      <c r="AR1" s="4" t="s">
        <v>8174</v>
      </c>
      <c r="AS1" s="4" t="s">
        <v>8175</v>
      </c>
      <c r="AT1" s="4" t="s">
        <v>8176</v>
      </c>
      <c r="AU1" s="4" t="s">
        <v>8177</v>
      </c>
      <c r="AV1" s="4" t="s">
        <v>8178</v>
      </c>
      <c r="AW1" s="4" t="s">
        <v>8179</v>
      </c>
      <c r="AX1" s="4" t="s">
        <v>8180</v>
      </c>
      <c r="AY1" s="4" t="s">
        <v>8181</v>
      </c>
      <c r="AZ1" s="4" t="s">
        <v>8182</v>
      </c>
      <c r="BA1" s="4" t="s">
        <v>8183</v>
      </c>
      <c r="BB1" s="4" t="s">
        <v>8184</v>
      </c>
      <c r="BC1" s="4" t="s">
        <v>8185</v>
      </c>
      <c r="BD1" s="4" t="s">
        <v>8186</v>
      </c>
      <c r="BE1" s="4" t="s">
        <v>8187</v>
      </c>
      <c r="BF1" s="4" t="s">
        <v>8188</v>
      </c>
      <c r="BG1" s="4" t="s">
        <v>8189</v>
      </c>
      <c r="BH1" s="4" t="s">
        <v>8190</v>
      </c>
      <c r="BI1" s="4" t="s">
        <v>8191</v>
      </c>
      <c r="BJ1" s="4" t="s">
        <v>8192</v>
      </c>
      <c r="BK1" s="4" t="s">
        <v>8193</v>
      </c>
      <c r="BL1" s="32" t="s">
        <v>8194</v>
      </c>
      <c r="BM1" s="4" t="s">
        <v>8195</v>
      </c>
      <c r="BN1" s="4" t="s">
        <v>8196</v>
      </c>
      <c r="BO1" s="4" t="s">
        <v>8197</v>
      </c>
      <c r="BP1" s="4" t="s">
        <v>8198</v>
      </c>
      <c r="BQ1" s="4" t="s">
        <v>8199</v>
      </c>
      <c r="BR1" s="4" t="s">
        <v>8200</v>
      </c>
      <c r="BS1" s="4" t="s">
        <v>8201</v>
      </c>
      <c r="BT1" s="4" t="s">
        <v>8202</v>
      </c>
      <c r="BU1" s="4" t="s">
        <v>8203</v>
      </c>
      <c r="BW1" s="4" t="s">
        <v>19</v>
      </c>
      <c r="BX1" s="4" t="s">
        <v>20</v>
      </c>
      <c r="BY1" s="4" t="s">
        <v>21</v>
      </c>
      <c r="BZ1" s="4" t="s">
        <v>22</v>
      </c>
      <c r="CA1" s="4" t="s">
        <v>23</v>
      </c>
      <c r="CB1" s="4" t="s">
        <v>24</v>
      </c>
      <c r="CC1" s="4" t="s">
        <v>25</v>
      </c>
      <c r="CD1" s="4" t="s">
        <v>26</v>
      </c>
      <c r="CE1" s="4" t="s">
        <v>27</v>
      </c>
      <c r="CF1" s="4" t="s">
        <v>28</v>
      </c>
      <c r="CG1" s="4" t="s">
        <v>29</v>
      </c>
      <c r="CH1" s="4" t="s">
        <v>30</v>
      </c>
      <c r="CI1" s="4" t="s">
        <v>31</v>
      </c>
      <c r="CJ1" s="4" t="s">
        <v>32</v>
      </c>
      <c r="CK1" s="4" t="s">
        <v>33</v>
      </c>
      <c r="CL1" s="4" t="s">
        <v>34</v>
      </c>
      <c r="CM1" s="4" t="s">
        <v>35</v>
      </c>
      <c r="CN1" s="4" t="s">
        <v>36</v>
      </c>
      <c r="CO1" s="4" t="s">
        <v>37</v>
      </c>
      <c r="CP1" s="4" t="s">
        <v>38</v>
      </c>
      <c r="CQ1" s="4" t="s">
        <v>39</v>
      </c>
      <c r="CR1" s="4" t="s">
        <v>40</v>
      </c>
      <c r="CS1" s="4" t="s">
        <v>41</v>
      </c>
      <c r="CT1" s="4" t="s">
        <v>42</v>
      </c>
      <c r="CU1" s="4" t="s">
        <v>43</v>
      </c>
      <c r="CV1" s="4" t="s">
        <v>44</v>
      </c>
      <c r="CW1" s="4" t="s">
        <v>45</v>
      </c>
      <c r="CX1" s="4" t="s">
        <v>46</v>
      </c>
      <c r="CY1" s="4" t="s">
        <v>47</v>
      </c>
      <c r="CZ1" s="4" t="s">
        <v>48</v>
      </c>
      <c r="DA1" s="4" t="s">
        <v>49</v>
      </c>
      <c r="DB1" s="4" t="s">
        <v>50</v>
      </c>
      <c r="DC1" s="4" t="s">
        <v>7815</v>
      </c>
      <c r="DD1" s="4" t="s">
        <v>7816</v>
      </c>
      <c r="DE1" s="4" t="s">
        <v>7817</v>
      </c>
      <c r="DF1" s="4" t="s">
        <v>7818</v>
      </c>
    </row>
    <row r="2" spans="1:110" x14ac:dyDescent="0.35">
      <c r="A2" s="20">
        <v>1</v>
      </c>
      <c r="B2" s="21">
        <v>1</v>
      </c>
      <c r="C2" s="7" t="s">
        <v>5809</v>
      </c>
      <c r="D2" s="7" t="s">
        <v>5810</v>
      </c>
      <c r="E2" s="13" t="s">
        <v>51</v>
      </c>
      <c r="F2" s="7">
        <v>300</v>
      </c>
      <c r="G2" s="7" t="s">
        <v>52</v>
      </c>
      <c r="H2" s="7">
        <v>1210</v>
      </c>
      <c r="I2" s="14" t="s">
        <v>53</v>
      </c>
      <c r="J2" s="13" t="s">
        <v>54</v>
      </c>
      <c r="K2" s="7" t="s">
        <v>55</v>
      </c>
      <c r="L2" s="7" t="s">
        <v>56</v>
      </c>
      <c r="M2" s="7" t="s">
        <v>57</v>
      </c>
      <c r="N2" s="7">
        <v>50.4</v>
      </c>
      <c r="O2" s="7" t="s">
        <v>58</v>
      </c>
      <c r="P2" s="7"/>
      <c r="R2" s="7" t="s">
        <v>59</v>
      </c>
      <c r="S2" s="14" t="s">
        <v>59</v>
      </c>
      <c r="T2" s="26" t="b">
        <v>0</v>
      </c>
      <c r="U2" s="7">
        <v>809</v>
      </c>
      <c r="V2" s="7">
        <v>17</v>
      </c>
      <c r="W2" s="7">
        <v>27.1</v>
      </c>
      <c r="X2" s="7">
        <v>0.8544674000000001</v>
      </c>
      <c r="Y2" s="7">
        <v>1.3470599999999999</v>
      </c>
      <c r="Z2" s="7">
        <v>6.1</v>
      </c>
      <c r="AA2" s="7">
        <v>6.78</v>
      </c>
      <c r="AB2" s="14">
        <v>2.5</v>
      </c>
      <c r="AC2" s="13">
        <v>0.52952299999999997</v>
      </c>
      <c r="AD2" s="7">
        <v>0.47047699999999998</v>
      </c>
      <c r="AE2" s="14" t="s">
        <v>60</v>
      </c>
      <c r="AF2" s="13">
        <v>20</v>
      </c>
      <c r="AG2" s="14">
        <v>16</v>
      </c>
      <c r="AH2" s="13">
        <v>19</v>
      </c>
      <c r="AI2" s="7">
        <v>5</v>
      </c>
      <c r="AJ2" s="7">
        <v>14</v>
      </c>
      <c r="AK2" s="7">
        <v>15</v>
      </c>
      <c r="AL2" s="7">
        <v>3</v>
      </c>
      <c r="AM2" s="14">
        <v>12</v>
      </c>
      <c r="AN2" s="13">
        <v>1</v>
      </c>
      <c r="AO2" s="14">
        <v>1</v>
      </c>
      <c r="AP2" s="7" t="s">
        <v>61</v>
      </c>
      <c r="AQ2" s="7" t="s">
        <v>62</v>
      </c>
      <c r="AR2" s="7" t="s">
        <v>63</v>
      </c>
      <c r="AS2" s="7" t="s">
        <v>62</v>
      </c>
      <c r="AT2" s="7" t="s">
        <v>64</v>
      </c>
      <c r="AU2" s="7" t="s">
        <v>65</v>
      </c>
      <c r="AV2" s="7" t="s">
        <v>66</v>
      </c>
      <c r="AW2" s="7" t="s">
        <v>67</v>
      </c>
      <c r="AX2" s="7" t="s">
        <v>67</v>
      </c>
      <c r="AY2" s="7" t="s">
        <v>68</v>
      </c>
      <c r="AZ2" s="7" t="s">
        <v>69</v>
      </c>
      <c r="BA2" s="7" t="s">
        <v>70</v>
      </c>
      <c r="BB2" s="7" t="s">
        <v>66</v>
      </c>
      <c r="BC2" s="7" t="s">
        <v>68</v>
      </c>
      <c r="BD2" s="7" t="s">
        <v>67</v>
      </c>
      <c r="BE2" s="7" t="s">
        <v>71</v>
      </c>
      <c r="BF2" s="7" t="s">
        <v>64</v>
      </c>
      <c r="BG2" s="7" t="s">
        <v>64</v>
      </c>
      <c r="BH2" s="7" t="s">
        <v>70</v>
      </c>
      <c r="BI2" s="7" t="s">
        <v>70</v>
      </c>
      <c r="BJ2" s="7" t="s">
        <v>63</v>
      </c>
      <c r="BK2" s="7" t="s">
        <v>63</v>
      </c>
      <c r="BL2" s="33">
        <v>0</v>
      </c>
      <c r="BM2" s="7">
        <v>1</v>
      </c>
      <c r="BN2" s="7">
        <v>0</v>
      </c>
      <c r="BO2" s="7">
        <v>0</v>
      </c>
      <c r="BP2" s="7">
        <v>1</v>
      </c>
      <c r="BQ2" s="7">
        <v>1</v>
      </c>
      <c r="BR2" s="7">
        <v>0</v>
      </c>
      <c r="BS2" s="7" t="s">
        <v>5797</v>
      </c>
      <c r="BT2" s="7">
        <v>1</v>
      </c>
      <c r="BU2" s="7" t="s">
        <v>5797</v>
      </c>
      <c r="BW2">
        <f>COUNTIF(AP2, "*"&amp;#REF!&amp;"*")</f>
        <v>0</v>
      </c>
      <c r="BX2">
        <f>COUNTIF(AQ2, "*"&amp;#REF!&amp;"*")</f>
        <v>0</v>
      </c>
      <c r="BY2">
        <f>COUNTIF(AR2, "*"&amp;#REF!&amp;"*")</f>
        <v>0</v>
      </c>
      <c r="BZ2">
        <f>COUNTIF(AS2, "*"&amp;#REF!&amp;"*")</f>
        <v>0</v>
      </c>
      <c r="CA2">
        <f>COUNTIF(AT2, "*"&amp;#REF!&amp;"*")</f>
        <v>0</v>
      </c>
      <c r="CB2">
        <f>COUNTIF(AU2, "*"&amp;#REF!&amp;"*")</f>
        <v>0</v>
      </c>
      <c r="CC2">
        <f>COUNTIF(AV2, "*"&amp;#REF!&amp;"*")</f>
        <v>0</v>
      </c>
      <c r="CD2">
        <f>COUNTIF(AW2, "*"&amp;#REF!&amp;"*")</f>
        <v>0</v>
      </c>
      <c r="CE2">
        <f>COUNTIF(AX2, "*"&amp;#REF!&amp;"*")</f>
        <v>0</v>
      </c>
      <c r="CF2">
        <f>COUNTIF(AY2, "*"&amp;#REF!&amp;"*")</f>
        <v>0</v>
      </c>
      <c r="CG2">
        <f>COUNTIF(AZ2, "*"&amp;#REF!&amp;"*")</f>
        <v>0</v>
      </c>
      <c r="CH2">
        <f>COUNTIF(BA2, "*"&amp;#REF!&amp;"*")</f>
        <v>0</v>
      </c>
      <c r="CI2">
        <f>COUNTIF(BB2, "*"&amp;#REF!&amp;"*")</f>
        <v>0</v>
      </c>
      <c r="CJ2">
        <f>COUNTIF(BC2, "*"&amp;#REF!&amp;"*")</f>
        <v>0</v>
      </c>
      <c r="CK2">
        <f>COUNTIF(BD2, "*"&amp;#REF!&amp;"*")</f>
        <v>0</v>
      </c>
      <c r="CL2">
        <f>COUNTIF(BE2, "*"&amp;#REF!&amp;"*")</f>
        <v>0</v>
      </c>
      <c r="CM2">
        <f>COUNTIF(BF2, "*"&amp;#REF!&amp;"*")</f>
        <v>0</v>
      </c>
      <c r="CN2">
        <f>COUNTIF(BG2, "*"&amp;#REF!&amp;"*")</f>
        <v>0</v>
      </c>
      <c r="CO2">
        <f>COUNTIF(BH2, "*"&amp;#REF!&amp;"*")</f>
        <v>0</v>
      </c>
      <c r="CP2">
        <f>COUNTIF(BI2, "*"&amp;#REF!&amp;"*")</f>
        <v>0</v>
      </c>
      <c r="CQ2">
        <f>COUNTIF(BJ2, "*"&amp;#REF!&amp;"*")</f>
        <v>0</v>
      </c>
      <c r="CR2">
        <f>COUNTIF(BK2, "*"&amp;#REF!&amp;"*")</f>
        <v>0</v>
      </c>
      <c r="CS2">
        <f xml:space="preserve"> COUNTIF(BL2,#REF!)</f>
        <v>0</v>
      </c>
      <c r="CT2">
        <f xml:space="preserve"> COUNTIF(BM2,#REF!)</f>
        <v>0</v>
      </c>
      <c r="CU2">
        <f xml:space="preserve"> COUNTIF(BN2,#REF!)</f>
        <v>0</v>
      </c>
      <c r="CV2">
        <f xml:space="preserve"> COUNTIF(BO2,#REF!)</f>
        <v>0</v>
      </c>
      <c r="CW2">
        <f xml:space="preserve"> COUNTIF(BP2,#REF!)</f>
        <v>0</v>
      </c>
      <c r="CX2">
        <f xml:space="preserve"> COUNTIF(BQ2,#REF!)</f>
        <v>0</v>
      </c>
      <c r="CY2">
        <f xml:space="preserve"> COUNTIF(BR2,#REF!)</f>
        <v>0</v>
      </c>
      <c r="CZ2">
        <f xml:space="preserve"> COUNTIF(BS2,#REF!)</f>
        <v>0</v>
      </c>
      <c r="DA2">
        <f xml:space="preserve"> COUNTIF(BT2,#REF!)</f>
        <v>0</v>
      </c>
      <c r="DB2">
        <f xml:space="preserve"> COUNTIF(BU2,#REF!)</f>
        <v>0</v>
      </c>
      <c r="DC2">
        <f>SUM(BW2:CR2)</f>
        <v>0</v>
      </c>
      <c r="DD2">
        <f>SUM(CS2:DB2)</f>
        <v>0</v>
      </c>
      <c r="DE2">
        <f>DC2+DD2</f>
        <v>0</v>
      </c>
      <c r="DF2" t="b">
        <f>DE2=AG2</f>
        <v>0</v>
      </c>
    </row>
    <row r="3" spans="1:110" x14ac:dyDescent="0.35">
      <c r="A3" s="20">
        <v>2</v>
      </c>
      <c r="B3" s="21">
        <v>2</v>
      </c>
      <c r="C3" s="7" t="s">
        <v>5811</v>
      </c>
      <c r="D3" s="7" t="s">
        <v>5812</v>
      </c>
      <c r="E3" s="13" t="s">
        <v>51</v>
      </c>
      <c r="F3" s="7">
        <v>300</v>
      </c>
      <c r="G3" s="7" t="s">
        <v>52</v>
      </c>
      <c r="H3" s="7">
        <v>1210</v>
      </c>
      <c r="I3" s="14" t="s">
        <v>53</v>
      </c>
      <c r="J3" s="13" t="s">
        <v>54</v>
      </c>
      <c r="K3" s="7" t="s">
        <v>72</v>
      </c>
      <c r="L3" s="7" t="s">
        <v>56</v>
      </c>
      <c r="M3" s="7" t="s">
        <v>57</v>
      </c>
      <c r="N3" s="7">
        <v>52</v>
      </c>
      <c r="O3" s="7" t="s">
        <v>73</v>
      </c>
      <c r="P3" s="7"/>
      <c r="R3" s="7" t="s">
        <v>59</v>
      </c>
      <c r="S3" s="14" t="s">
        <v>59</v>
      </c>
      <c r="T3" s="26" t="b">
        <v>0</v>
      </c>
      <c r="U3" s="7">
        <v>809</v>
      </c>
      <c r="V3" s="7">
        <v>17</v>
      </c>
      <c r="W3" s="7">
        <v>27.1</v>
      </c>
      <c r="X3" s="7">
        <v>0.8544674000000001</v>
      </c>
      <c r="Y3" s="7">
        <v>1.3470599999999999</v>
      </c>
      <c r="Z3" s="7">
        <v>6.1</v>
      </c>
      <c r="AA3" s="7">
        <v>6.78</v>
      </c>
      <c r="AB3" s="14">
        <v>2.5</v>
      </c>
      <c r="AC3" s="13">
        <v>0.50826800000000005</v>
      </c>
      <c r="AD3" s="7">
        <v>0.491732</v>
      </c>
      <c r="AE3" s="14" t="s">
        <v>60</v>
      </c>
      <c r="AF3" s="13">
        <v>20</v>
      </c>
      <c r="AG3" s="14">
        <v>16</v>
      </c>
      <c r="AH3" s="13">
        <v>18</v>
      </c>
      <c r="AI3" s="7">
        <v>5</v>
      </c>
      <c r="AJ3" s="7">
        <v>13</v>
      </c>
      <c r="AK3" s="7">
        <v>14</v>
      </c>
      <c r="AL3" s="7">
        <v>4</v>
      </c>
      <c r="AM3" s="14">
        <v>10</v>
      </c>
      <c r="AN3" s="13">
        <v>2</v>
      </c>
      <c r="AO3" s="14">
        <v>2</v>
      </c>
      <c r="AP3" s="7" t="s">
        <v>61</v>
      </c>
      <c r="AQ3" s="7" t="s">
        <v>62</v>
      </c>
      <c r="AR3" s="7" t="s">
        <v>70</v>
      </c>
      <c r="AS3" s="7" t="s">
        <v>74</v>
      </c>
      <c r="AT3" s="7" t="s">
        <v>67</v>
      </c>
      <c r="AU3" s="7" t="s">
        <v>66</v>
      </c>
      <c r="AV3" s="7" t="s">
        <v>69</v>
      </c>
      <c r="AW3" s="7" t="s">
        <v>67</v>
      </c>
      <c r="AX3" s="7" t="s">
        <v>67</v>
      </c>
      <c r="AY3" s="7" t="s">
        <v>68</v>
      </c>
      <c r="AZ3" s="7" t="s">
        <v>69</v>
      </c>
      <c r="BA3" s="7" t="s">
        <v>70</v>
      </c>
      <c r="BB3" s="7" t="s">
        <v>66</v>
      </c>
      <c r="BC3" s="7" t="s">
        <v>68</v>
      </c>
      <c r="BD3" s="7" t="s">
        <v>64</v>
      </c>
      <c r="BE3" s="7" t="s">
        <v>64</v>
      </c>
      <c r="BF3" s="7" t="s">
        <v>64</v>
      </c>
      <c r="BG3" s="7" t="s">
        <v>64</v>
      </c>
      <c r="BH3" s="7" t="s">
        <v>70</v>
      </c>
      <c r="BI3" s="7" t="s">
        <v>70</v>
      </c>
      <c r="BJ3" s="7" t="s">
        <v>70</v>
      </c>
      <c r="BK3" s="7" t="s">
        <v>63</v>
      </c>
      <c r="BL3" s="33">
        <v>0</v>
      </c>
      <c r="BM3" s="7">
        <v>1</v>
      </c>
      <c r="BN3" s="7">
        <v>0</v>
      </c>
      <c r="BO3" s="7">
        <v>0</v>
      </c>
      <c r="BP3" s="7">
        <v>1</v>
      </c>
      <c r="BQ3" s="7">
        <v>1</v>
      </c>
      <c r="BR3" s="7">
        <v>0</v>
      </c>
      <c r="BS3" s="7">
        <v>0</v>
      </c>
      <c r="BT3" s="7">
        <v>1</v>
      </c>
      <c r="BU3" s="7">
        <v>1</v>
      </c>
      <c r="BW3">
        <f>COUNTIF(AP3, "*"&amp;#REF!&amp;"*")</f>
        <v>0</v>
      </c>
      <c r="BX3">
        <f>COUNTIF(AQ3, "*"&amp;#REF!&amp;"*")</f>
        <v>0</v>
      </c>
      <c r="BY3">
        <f>COUNTIF(AR3, "*"&amp;#REF!&amp;"*")</f>
        <v>0</v>
      </c>
      <c r="BZ3">
        <f>COUNTIF(AS3, "*"&amp;#REF!&amp;"*")</f>
        <v>0</v>
      </c>
      <c r="CA3">
        <f>COUNTIF(AT3, "*"&amp;#REF!&amp;"*")</f>
        <v>0</v>
      </c>
      <c r="CB3">
        <f>COUNTIF(AU3, "*"&amp;#REF!&amp;"*")</f>
        <v>0</v>
      </c>
      <c r="CC3">
        <f>COUNTIF(AV3, "*"&amp;#REF!&amp;"*")</f>
        <v>0</v>
      </c>
      <c r="CD3">
        <f>COUNTIF(AW3, "*"&amp;#REF!&amp;"*")</f>
        <v>0</v>
      </c>
      <c r="CE3">
        <f>COUNTIF(AX3, "*"&amp;#REF!&amp;"*")</f>
        <v>0</v>
      </c>
      <c r="CF3">
        <f>COUNTIF(AY3, "*"&amp;#REF!&amp;"*")</f>
        <v>0</v>
      </c>
      <c r="CG3">
        <f>COUNTIF(AZ3, "*"&amp;#REF!&amp;"*")</f>
        <v>0</v>
      </c>
      <c r="CH3">
        <f>COUNTIF(BA3, "*"&amp;#REF!&amp;"*")</f>
        <v>0</v>
      </c>
      <c r="CI3">
        <f>COUNTIF(BB3, "*"&amp;#REF!&amp;"*")</f>
        <v>0</v>
      </c>
      <c r="CJ3">
        <f>COUNTIF(BC3, "*"&amp;#REF!&amp;"*")</f>
        <v>0</v>
      </c>
      <c r="CK3">
        <f>COUNTIF(BD3, "*"&amp;#REF!&amp;"*")</f>
        <v>0</v>
      </c>
      <c r="CL3">
        <f>COUNTIF(BE3, "*"&amp;#REF!&amp;"*")</f>
        <v>0</v>
      </c>
      <c r="CM3">
        <f>COUNTIF(BF3, "*"&amp;#REF!&amp;"*")</f>
        <v>0</v>
      </c>
      <c r="CN3">
        <f>COUNTIF(BG3, "*"&amp;#REF!&amp;"*")</f>
        <v>0</v>
      </c>
      <c r="CO3">
        <f>COUNTIF(BH3, "*"&amp;#REF!&amp;"*")</f>
        <v>0</v>
      </c>
      <c r="CP3">
        <f>COUNTIF(BI3, "*"&amp;#REF!&amp;"*")</f>
        <v>0</v>
      </c>
      <c r="CQ3">
        <f>COUNTIF(BJ3, "*"&amp;#REF!&amp;"*")</f>
        <v>0</v>
      </c>
      <c r="CR3">
        <f>COUNTIF(BK3, "*"&amp;#REF!&amp;"*")</f>
        <v>0</v>
      </c>
      <c r="CS3">
        <f xml:space="preserve"> COUNTIF(BL3,#REF!)</f>
        <v>0</v>
      </c>
      <c r="CT3">
        <f xml:space="preserve"> COUNTIF(BM3,#REF!)</f>
        <v>0</v>
      </c>
      <c r="CU3">
        <f xml:space="preserve"> COUNTIF(BN3,#REF!)</f>
        <v>0</v>
      </c>
      <c r="CV3">
        <f xml:space="preserve"> COUNTIF(BO3,#REF!)</f>
        <v>0</v>
      </c>
      <c r="CW3">
        <f xml:space="preserve"> COUNTIF(BP3,#REF!)</f>
        <v>0</v>
      </c>
      <c r="CX3">
        <f xml:space="preserve"> COUNTIF(BQ3,#REF!)</f>
        <v>0</v>
      </c>
      <c r="CY3">
        <f xml:space="preserve"> COUNTIF(BR3,#REF!)</f>
        <v>0</v>
      </c>
      <c r="CZ3">
        <f xml:space="preserve"> COUNTIF(BS3,#REF!)</f>
        <v>0</v>
      </c>
      <c r="DA3">
        <f xml:space="preserve"> COUNTIF(BT3,#REF!)</f>
        <v>0</v>
      </c>
      <c r="DB3">
        <f xml:space="preserve"> COUNTIF(BU3,#REF!)</f>
        <v>0</v>
      </c>
      <c r="DC3">
        <f t="shared" ref="DC3:DC66" si="0">SUM(BW3:CR3)</f>
        <v>0</v>
      </c>
      <c r="DD3">
        <f t="shared" ref="DD3:DD66" si="1">SUM(CS3:DB3)</f>
        <v>0</v>
      </c>
      <c r="DE3">
        <f t="shared" ref="DE3:DE66" si="2">DC3+DD3</f>
        <v>0</v>
      </c>
      <c r="DF3" t="b">
        <f t="shared" ref="DF3:DF66" si="3">DE3=AG3</f>
        <v>0</v>
      </c>
    </row>
    <row r="4" spans="1:110" x14ac:dyDescent="0.35">
      <c r="A4" s="20">
        <v>3</v>
      </c>
      <c r="B4" s="21">
        <v>3</v>
      </c>
      <c r="C4" s="7" t="s">
        <v>5813</v>
      </c>
      <c r="D4" s="7" t="s">
        <v>5814</v>
      </c>
      <c r="E4" s="13" t="s">
        <v>51</v>
      </c>
      <c r="F4" s="7">
        <v>300</v>
      </c>
      <c r="G4" s="7" t="s">
        <v>52</v>
      </c>
      <c r="H4" s="7">
        <v>1396</v>
      </c>
      <c r="I4" s="14" t="s">
        <v>53</v>
      </c>
      <c r="J4" s="13" t="s">
        <v>54</v>
      </c>
      <c r="K4" s="7" t="s">
        <v>75</v>
      </c>
      <c r="L4" s="7" t="s">
        <v>76</v>
      </c>
      <c r="M4" s="7" t="s">
        <v>57</v>
      </c>
      <c r="N4" s="7">
        <v>55</v>
      </c>
      <c r="O4" s="7" t="s">
        <v>58</v>
      </c>
      <c r="P4" s="7"/>
      <c r="Q4" t="s">
        <v>7834</v>
      </c>
      <c r="R4" s="7" t="s">
        <v>77</v>
      </c>
      <c r="S4" s="14" t="s">
        <v>59</v>
      </c>
      <c r="T4" s="26" t="b">
        <v>0</v>
      </c>
      <c r="U4" s="7">
        <v>821</v>
      </c>
      <c r="V4" s="7">
        <v>15.88</v>
      </c>
      <c r="W4" s="7">
        <v>25.64</v>
      </c>
      <c r="X4" s="7">
        <v>0.64679940000000002</v>
      </c>
      <c r="Y4" s="7">
        <v>1.43892</v>
      </c>
      <c r="Z4" s="7">
        <v>6.1</v>
      </c>
      <c r="AA4" s="7">
        <v>6.88</v>
      </c>
      <c r="AB4" s="14">
        <v>2.3199999999999998</v>
      </c>
      <c r="AC4" s="13">
        <v>0.50923399999999996</v>
      </c>
      <c r="AD4" s="7">
        <v>0.49076599999999998</v>
      </c>
      <c r="AE4" s="14" t="s">
        <v>60</v>
      </c>
      <c r="AF4" s="13">
        <v>20</v>
      </c>
      <c r="AG4" s="14">
        <v>16</v>
      </c>
      <c r="AH4" s="13">
        <v>18</v>
      </c>
      <c r="AI4" s="7">
        <v>7</v>
      </c>
      <c r="AJ4" s="7">
        <v>11</v>
      </c>
      <c r="AK4" s="7">
        <v>14</v>
      </c>
      <c r="AL4" s="7">
        <v>4</v>
      </c>
      <c r="AM4" s="14">
        <v>10</v>
      </c>
      <c r="AN4" s="13">
        <v>2</v>
      </c>
      <c r="AO4" s="14">
        <v>2</v>
      </c>
      <c r="AP4" s="7" t="s">
        <v>70</v>
      </c>
      <c r="AQ4" s="7" t="s">
        <v>62</v>
      </c>
      <c r="AR4" s="7" t="s">
        <v>63</v>
      </c>
      <c r="AS4" s="7" t="s">
        <v>62</v>
      </c>
      <c r="AT4" s="7" t="s">
        <v>64</v>
      </c>
      <c r="AU4" s="7" t="s">
        <v>65</v>
      </c>
      <c r="AV4" s="7" t="s">
        <v>66</v>
      </c>
      <c r="AW4" s="7" t="s">
        <v>67</v>
      </c>
      <c r="AX4" s="7" t="s">
        <v>67</v>
      </c>
      <c r="AY4" s="7" t="s">
        <v>70</v>
      </c>
      <c r="AZ4" s="7" t="s">
        <v>69</v>
      </c>
      <c r="BA4" s="7" t="s">
        <v>70</v>
      </c>
      <c r="BB4" s="7" t="s">
        <v>69</v>
      </c>
      <c r="BC4" s="7" t="s">
        <v>68</v>
      </c>
      <c r="BD4" s="7" t="s">
        <v>67</v>
      </c>
      <c r="BE4" s="7" t="s">
        <v>71</v>
      </c>
      <c r="BF4" s="7" t="s">
        <v>64</v>
      </c>
      <c r="BG4" s="7" t="s">
        <v>64</v>
      </c>
      <c r="BH4" s="7" t="s">
        <v>70</v>
      </c>
      <c r="BI4" s="7" t="s">
        <v>70</v>
      </c>
      <c r="BJ4" s="7" t="s">
        <v>70</v>
      </c>
      <c r="BK4" s="7" t="s">
        <v>63</v>
      </c>
      <c r="BL4" s="33">
        <v>0</v>
      </c>
      <c r="BM4" s="7">
        <v>1</v>
      </c>
      <c r="BN4" s="7">
        <v>0</v>
      </c>
      <c r="BO4" s="7">
        <v>0</v>
      </c>
      <c r="BP4" s="7">
        <v>1</v>
      </c>
      <c r="BQ4" s="7" t="s">
        <v>5797</v>
      </c>
      <c r="BR4" s="7">
        <v>1</v>
      </c>
      <c r="BS4" s="7">
        <v>1</v>
      </c>
      <c r="BT4" s="7">
        <v>1</v>
      </c>
      <c r="BU4" s="7">
        <v>0</v>
      </c>
      <c r="BW4">
        <f>COUNTIF(AP4, "*"&amp;#REF!&amp;"*")</f>
        <v>0</v>
      </c>
      <c r="BX4">
        <f>COUNTIF(AQ4, "*"&amp;#REF!&amp;"*")</f>
        <v>0</v>
      </c>
      <c r="BY4">
        <f>COUNTIF(AR4, "*"&amp;#REF!&amp;"*")</f>
        <v>0</v>
      </c>
      <c r="BZ4">
        <f>COUNTIF(AS4, "*"&amp;#REF!&amp;"*")</f>
        <v>0</v>
      </c>
      <c r="CA4">
        <f>COUNTIF(AT4, "*"&amp;#REF!&amp;"*")</f>
        <v>0</v>
      </c>
      <c r="CB4">
        <f>COUNTIF(AU4, "*"&amp;#REF!&amp;"*")</f>
        <v>0</v>
      </c>
      <c r="CC4">
        <f>COUNTIF(AV4, "*"&amp;#REF!&amp;"*")</f>
        <v>0</v>
      </c>
      <c r="CD4">
        <f>COUNTIF(AW4, "*"&amp;#REF!&amp;"*")</f>
        <v>0</v>
      </c>
      <c r="CE4">
        <f>COUNTIF(AX4, "*"&amp;#REF!&amp;"*")</f>
        <v>0</v>
      </c>
      <c r="CF4">
        <f>COUNTIF(AY4, "*"&amp;#REF!&amp;"*")</f>
        <v>0</v>
      </c>
      <c r="CG4">
        <f>COUNTIF(AZ4, "*"&amp;#REF!&amp;"*")</f>
        <v>0</v>
      </c>
      <c r="CH4">
        <f>COUNTIF(BA4, "*"&amp;#REF!&amp;"*")</f>
        <v>0</v>
      </c>
      <c r="CI4">
        <f>COUNTIF(BB4, "*"&amp;#REF!&amp;"*")</f>
        <v>0</v>
      </c>
      <c r="CJ4">
        <f>COUNTIF(BC4, "*"&amp;#REF!&amp;"*")</f>
        <v>0</v>
      </c>
      <c r="CK4">
        <f>COUNTIF(BD4, "*"&amp;#REF!&amp;"*")</f>
        <v>0</v>
      </c>
      <c r="CL4">
        <f>COUNTIF(BE4, "*"&amp;#REF!&amp;"*")</f>
        <v>0</v>
      </c>
      <c r="CM4">
        <f>COUNTIF(BF4, "*"&amp;#REF!&amp;"*")</f>
        <v>0</v>
      </c>
      <c r="CN4">
        <f>COUNTIF(BG4, "*"&amp;#REF!&amp;"*")</f>
        <v>0</v>
      </c>
      <c r="CO4">
        <f>COUNTIF(BH4, "*"&amp;#REF!&amp;"*")</f>
        <v>0</v>
      </c>
      <c r="CP4">
        <f>COUNTIF(BI4, "*"&amp;#REF!&amp;"*")</f>
        <v>0</v>
      </c>
      <c r="CQ4">
        <f>COUNTIF(BJ4, "*"&amp;#REF!&amp;"*")</f>
        <v>0</v>
      </c>
      <c r="CR4">
        <f>COUNTIF(BK4, "*"&amp;#REF!&amp;"*")</f>
        <v>0</v>
      </c>
      <c r="CS4">
        <f xml:space="preserve"> COUNTIF(BL4,#REF!)</f>
        <v>0</v>
      </c>
      <c r="CT4">
        <f xml:space="preserve"> COUNTIF(BM4,#REF!)</f>
        <v>0</v>
      </c>
      <c r="CU4">
        <f xml:space="preserve"> COUNTIF(BN4,#REF!)</f>
        <v>0</v>
      </c>
      <c r="CV4">
        <f xml:space="preserve"> COUNTIF(BO4,#REF!)</f>
        <v>0</v>
      </c>
      <c r="CW4">
        <f xml:space="preserve"> COUNTIF(BP4,#REF!)</f>
        <v>0</v>
      </c>
      <c r="CX4">
        <f xml:space="preserve"> COUNTIF(BQ4,#REF!)</f>
        <v>0</v>
      </c>
      <c r="CY4">
        <f xml:space="preserve"> COUNTIF(BR4,#REF!)</f>
        <v>0</v>
      </c>
      <c r="CZ4">
        <f xml:space="preserve"> COUNTIF(BS4,#REF!)</f>
        <v>0</v>
      </c>
      <c r="DA4">
        <f xml:space="preserve"> COUNTIF(BT4,#REF!)</f>
        <v>0</v>
      </c>
      <c r="DB4">
        <f xml:space="preserve"> COUNTIF(BU4,#REF!)</f>
        <v>0</v>
      </c>
      <c r="DC4">
        <f t="shared" si="0"/>
        <v>0</v>
      </c>
      <c r="DD4">
        <f t="shared" si="1"/>
        <v>0</v>
      </c>
      <c r="DE4">
        <f t="shared" si="2"/>
        <v>0</v>
      </c>
      <c r="DF4" t="b">
        <f t="shared" si="3"/>
        <v>0</v>
      </c>
    </row>
    <row r="5" spans="1:110" x14ac:dyDescent="0.35">
      <c r="A5" s="20">
        <v>4</v>
      </c>
      <c r="B5" s="21">
        <v>4</v>
      </c>
      <c r="C5" s="7" t="s">
        <v>5815</v>
      </c>
      <c r="D5" s="7" t="s">
        <v>5816</v>
      </c>
      <c r="E5" s="13" t="s">
        <v>51</v>
      </c>
      <c r="F5" s="7">
        <v>300</v>
      </c>
      <c r="G5" s="7" t="s">
        <v>78</v>
      </c>
      <c r="H5" s="7"/>
      <c r="I5" s="14" t="s">
        <v>53</v>
      </c>
      <c r="J5" s="13" t="s">
        <v>54</v>
      </c>
      <c r="K5" s="7" t="s">
        <v>79</v>
      </c>
      <c r="L5" s="7" t="s">
        <v>56</v>
      </c>
      <c r="M5" s="7" t="s">
        <v>57</v>
      </c>
      <c r="N5" s="7">
        <v>46</v>
      </c>
      <c r="O5" s="7" t="s">
        <v>58</v>
      </c>
      <c r="P5" s="7">
        <v>33</v>
      </c>
      <c r="Q5" t="s">
        <v>7834</v>
      </c>
      <c r="R5" s="7" t="s">
        <v>59</v>
      </c>
      <c r="S5" s="14" t="s">
        <v>56</v>
      </c>
      <c r="T5" s="26" t="b">
        <v>0</v>
      </c>
      <c r="U5" s="7">
        <v>3</v>
      </c>
      <c r="V5" s="7">
        <v>17.649999999999999</v>
      </c>
      <c r="W5" s="7">
        <v>32.924999999999997</v>
      </c>
      <c r="X5" s="7">
        <v>3.0074149999999999</v>
      </c>
      <c r="Y5" s="7">
        <v>2.5999999999999999E-3</v>
      </c>
      <c r="Z5" s="7"/>
      <c r="AA5" s="7"/>
      <c r="AB5" s="14"/>
      <c r="AC5" s="13">
        <v>0.95719399999999999</v>
      </c>
      <c r="AD5" s="7">
        <v>4.2806200000000003E-2</v>
      </c>
      <c r="AE5" s="14" t="s">
        <v>60</v>
      </c>
      <c r="AF5" s="13">
        <v>20</v>
      </c>
      <c r="AG5" s="14">
        <v>14</v>
      </c>
      <c r="AH5" s="13">
        <v>17</v>
      </c>
      <c r="AI5" s="7">
        <v>17</v>
      </c>
      <c r="AJ5" s="7"/>
      <c r="AK5" s="7">
        <v>12</v>
      </c>
      <c r="AL5" s="7">
        <v>12</v>
      </c>
      <c r="AM5" s="14"/>
      <c r="AN5" s="13">
        <v>3</v>
      </c>
      <c r="AO5" s="14">
        <v>2</v>
      </c>
      <c r="AP5" s="7" t="s">
        <v>70</v>
      </c>
      <c r="AQ5" s="7" t="s">
        <v>70</v>
      </c>
      <c r="AR5" s="7" t="s">
        <v>70</v>
      </c>
      <c r="AS5" s="7" t="s">
        <v>62</v>
      </c>
      <c r="AT5" s="7" t="s">
        <v>64</v>
      </c>
      <c r="AU5" s="7" t="s">
        <v>70</v>
      </c>
      <c r="AV5" s="7" t="s">
        <v>66</v>
      </c>
      <c r="AW5" s="7" t="s">
        <v>66</v>
      </c>
      <c r="AX5" s="7" t="s">
        <v>64</v>
      </c>
      <c r="AY5" s="7" t="s">
        <v>70</v>
      </c>
      <c r="AZ5" s="7" t="s">
        <v>66</v>
      </c>
      <c r="BA5" s="7" t="s">
        <v>5797</v>
      </c>
      <c r="BB5" s="7" t="s">
        <v>66</v>
      </c>
      <c r="BC5" s="7" t="s">
        <v>70</v>
      </c>
      <c r="BD5" s="7" t="s">
        <v>64</v>
      </c>
      <c r="BE5" s="7" t="s">
        <v>64</v>
      </c>
      <c r="BF5" s="7" t="s">
        <v>70</v>
      </c>
      <c r="BG5" s="7" t="s">
        <v>66</v>
      </c>
      <c r="BH5" s="7" t="s">
        <v>70</v>
      </c>
      <c r="BI5" s="7" t="s">
        <v>62</v>
      </c>
      <c r="BJ5" s="7" t="s">
        <v>70</v>
      </c>
      <c r="BK5" s="7" t="s">
        <v>62</v>
      </c>
      <c r="BL5" s="33">
        <v>1</v>
      </c>
      <c r="BM5" s="7">
        <v>1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1</v>
      </c>
      <c r="BU5" s="7">
        <v>0</v>
      </c>
      <c r="BW5">
        <f>COUNTIF(AP5, "*"&amp;#REF!&amp;"*")</f>
        <v>0</v>
      </c>
      <c r="BX5">
        <f>COUNTIF(AQ5, "*"&amp;#REF!&amp;"*")</f>
        <v>0</v>
      </c>
      <c r="BY5">
        <f>COUNTIF(AR5, "*"&amp;#REF!&amp;"*")</f>
        <v>0</v>
      </c>
      <c r="BZ5">
        <f>COUNTIF(AS5, "*"&amp;#REF!&amp;"*")</f>
        <v>0</v>
      </c>
      <c r="CA5">
        <f>COUNTIF(AT5, "*"&amp;#REF!&amp;"*")</f>
        <v>0</v>
      </c>
      <c r="CB5">
        <f>COUNTIF(AU5, "*"&amp;#REF!&amp;"*")</f>
        <v>0</v>
      </c>
      <c r="CC5">
        <f>COUNTIF(AV5, "*"&amp;#REF!&amp;"*")</f>
        <v>0</v>
      </c>
      <c r="CD5">
        <f>COUNTIF(AW5, "*"&amp;#REF!&amp;"*")</f>
        <v>0</v>
      </c>
      <c r="CE5">
        <f>COUNTIF(AX5, "*"&amp;#REF!&amp;"*")</f>
        <v>0</v>
      </c>
      <c r="CF5">
        <f>COUNTIF(AY5, "*"&amp;#REF!&amp;"*")</f>
        <v>0</v>
      </c>
      <c r="CG5">
        <f>COUNTIF(AZ5, "*"&amp;#REF!&amp;"*")</f>
        <v>0</v>
      </c>
      <c r="CH5">
        <f>COUNTIF(BA5, "*"&amp;#REF!&amp;"*")</f>
        <v>0</v>
      </c>
      <c r="CI5">
        <f>COUNTIF(BB5, "*"&amp;#REF!&amp;"*")</f>
        <v>0</v>
      </c>
      <c r="CJ5">
        <f>COUNTIF(BC5, "*"&amp;#REF!&amp;"*")</f>
        <v>0</v>
      </c>
      <c r="CK5">
        <f>COUNTIF(BD5, "*"&amp;#REF!&amp;"*")</f>
        <v>0</v>
      </c>
      <c r="CL5">
        <f>COUNTIF(BE5, "*"&amp;#REF!&amp;"*")</f>
        <v>0</v>
      </c>
      <c r="CM5">
        <f>COUNTIF(BF5, "*"&amp;#REF!&amp;"*")</f>
        <v>0</v>
      </c>
      <c r="CN5">
        <f>COUNTIF(BG5, "*"&amp;#REF!&amp;"*")</f>
        <v>0</v>
      </c>
      <c r="CO5">
        <f>COUNTIF(BH5, "*"&amp;#REF!&amp;"*")</f>
        <v>0</v>
      </c>
      <c r="CP5">
        <f>COUNTIF(BI5, "*"&amp;#REF!&amp;"*")</f>
        <v>0</v>
      </c>
      <c r="CQ5">
        <f>COUNTIF(BJ5, "*"&amp;#REF!&amp;"*")</f>
        <v>0</v>
      </c>
      <c r="CR5">
        <f>COUNTIF(BK5, "*"&amp;#REF!&amp;"*")</f>
        <v>0</v>
      </c>
      <c r="CS5">
        <f xml:space="preserve"> COUNTIF(BL5,#REF!)</f>
        <v>0</v>
      </c>
      <c r="CT5">
        <f xml:space="preserve"> COUNTIF(BM5,#REF!)</f>
        <v>0</v>
      </c>
      <c r="CU5">
        <f xml:space="preserve"> COUNTIF(BN5,#REF!)</f>
        <v>0</v>
      </c>
      <c r="CV5">
        <f xml:space="preserve"> COUNTIF(BO5,#REF!)</f>
        <v>0</v>
      </c>
      <c r="CW5">
        <f xml:space="preserve"> COUNTIF(BP5,#REF!)</f>
        <v>0</v>
      </c>
      <c r="CX5">
        <f xml:space="preserve"> COUNTIF(BQ5,#REF!)</f>
        <v>0</v>
      </c>
      <c r="CY5">
        <f xml:space="preserve"> COUNTIF(BR5,#REF!)</f>
        <v>0</v>
      </c>
      <c r="CZ5">
        <f xml:space="preserve"> COUNTIF(BS5,#REF!)</f>
        <v>0</v>
      </c>
      <c r="DA5">
        <f xml:space="preserve"> COUNTIF(BT5,#REF!)</f>
        <v>0</v>
      </c>
      <c r="DB5">
        <f xml:space="preserve"> COUNTIF(BU5,#REF!)</f>
        <v>0</v>
      </c>
      <c r="DC5">
        <f t="shared" si="0"/>
        <v>0</v>
      </c>
      <c r="DD5">
        <f t="shared" si="1"/>
        <v>0</v>
      </c>
      <c r="DE5">
        <f t="shared" si="2"/>
        <v>0</v>
      </c>
      <c r="DF5" t="b">
        <f t="shared" si="3"/>
        <v>0</v>
      </c>
    </row>
    <row r="6" spans="1:110" x14ac:dyDescent="0.35">
      <c r="A6" s="20">
        <v>5</v>
      </c>
      <c r="B6" s="21">
        <v>5</v>
      </c>
      <c r="C6" s="7" t="s">
        <v>5817</v>
      </c>
      <c r="D6" s="7" t="s">
        <v>5818</v>
      </c>
      <c r="E6" s="13" t="s">
        <v>51</v>
      </c>
      <c r="F6" s="7">
        <v>300</v>
      </c>
      <c r="G6" s="7" t="s">
        <v>80</v>
      </c>
      <c r="H6" s="7"/>
      <c r="I6" s="14" t="s">
        <v>53</v>
      </c>
      <c r="J6" s="13" t="s">
        <v>54</v>
      </c>
      <c r="K6" s="7" t="s">
        <v>5819</v>
      </c>
      <c r="L6" s="7" t="s">
        <v>56</v>
      </c>
      <c r="M6" s="7" t="s">
        <v>57</v>
      </c>
      <c r="N6" s="7">
        <v>67.3</v>
      </c>
      <c r="O6" s="7" t="s">
        <v>58</v>
      </c>
      <c r="P6" s="7">
        <v>49</v>
      </c>
      <c r="Q6" t="s">
        <v>7833</v>
      </c>
      <c r="R6" s="7" t="s">
        <v>59</v>
      </c>
      <c r="S6" s="14" t="s">
        <v>59</v>
      </c>
      <c r="T6" s="26" t="b">
        <v>0</v>
      </c>
      <c r="U6" s="7">
        <v>291</v>
      </c>
      <c r="V6" s="7">
        <v>8.6999999999999993</v>
      </c>
      <c r="W6" s="7">
        <v>19.559999999999999</v>
      </c>
      <c r="X6" s="7">
        <v>0.45486660000000012</v>
      </c>
      <c r="Y6" s="7">
        <v>0.57206000000000001</v>
      </c>
      <c r="Z6" s="7">
        <v>6.7</v>
      </c>
      <c r="AA6" s="7">
        <v>4.0999999999999996</v>
      </c>
      <c r="AB6" s="14">
        <v>2.25</v>
      </c>
      <c r="AC6" s="13">
        <v>0.51741700000000002</v>
      </c>
      <c r="AD6" s="7">
        <v>0.48258299999999998</v>
      </c>
      <c r="AE6" s="14" t="s">
        <v>60</v>
      </c>
      <c r="AF6" s="13">
        <v>19</v>
      </c>
      <c r="AG6" s="14">
        <v>15</v>
      </c>
      <c r="AH6" s="13">
        <v>18</v>
      </c>
      <c r="AI6" s="7">
        <v>9</v>
      </c>
      <c r="AJ6" s="7">
        <v>9</v>
      </c>
      <c r="AK6" s="7">
        <v>14</v>
      </c>
      <c r="AL6" s="7">
        <v>6</v>
      </c>
      <c r="AM6" s="14">
        <v>8</v>
      </c>
      <c r="AN6" s="13">
        <v>1</v>
      </c>
      <c r="AO6" s="14">
        <v>1</v>
      </c>
      <c r="AP6" s="7" t="s">
        <v>61</v>
      </c>
      <c r="AQ6" s="7" t="s">
        <v>62</v>
      </c>
      <c r="AR6" s="7" t="s">
        <v>70</v>
      </c>
      <c r="AS6" s="7" t="s">
        <v>62</v>
      </c>
      <c r="AT6" s="7" t="s">
        <v>67</v>
      </c>
      <c r="AU6" s="7" t="s">
        <v>66</v>
      </c>
      <c r="AV6" s="7" t="s">
        <v>69</v>
      </c>
      <c r="AW6" s="7" t="s">
        <v>67</v>
      </c>
      <c r="AX6" s="7" t="s">
        <v>67</v>
      </c>
      <c r="AY6" s="7" t="s">
        <v>68</v>
      </c>
      <c r="AZ6" s="7" t="s">
        <v>66</v>
      </c>
      <c r="BA6" s="7" t="s">
        <v>70</v>
      </c>
      <c r="BB6" s="7" t="s">
        <v>66</v>
      </c>
      <c r="BC6" s="7" t="s">
        <v>70</v>
      </c>
      <c r="BD6" s="7" t="s">
        <v>64</v>
      </c>
      <c r="BE6" s="7" t="s">
        <v>64</v>
      </c>
      <c r="BF6" s="7" t="s">
        <v>64</v>
      </c>
      <c r="BG6" s="7" t="s">
        <v>67</v>
      </c>
      <c r="BH6" s="7" t="s">
        <v>70</v>
      </c>
      <c r="BI6" s="7" t="s">
        <v>70</v>
      </c>
      <c r="BJ6" s="7" t="s">
        <v>70</v>
      </c>
      <c r="BK6" s="7" t="s">
        <v>63</v>
      </c>
      <c r="BL6" s="33">
        <v>0</v>
      </c>
      <c r="BM6" s="7">
        <v>1</v>
      </c>
      <c r="BN6" s="7">
        <v>0</v>
      </c>
      <c r="BO6" s="7" t="s">
        <v>5797</v>
      </c>
      <c r="BP6" s="7">
        <v>1</v>
      </c>
      <c r="BQ6" s="7">
        <v>1</v>
      </c>
      <c r="BR6" s="7">
        <v>0</v>
      </c>
      <c r="BS6" s="7">
        <v>0</v>
      </c>
      <c r="BT6" s="7">
        <v>1</v>
      </c>
      <c r="BU6" s="7">
        <v>0</v>
      </c>
      <c r="BW6">
        <f>COUNTIF(AP6, "*"&amp;#REF!&amp;"*")</f>
        <v>0</v>
      </c>
      <c r="BX6">
        <f>COUNTIF(AQ6, "*"&amp;#REF!&amp;"*")</f>
        <v>0</v>
      </c>
      <c r="BY6">
        <f>COUNTIF(AR6, "*"&amp;#REF!&amp;"*")</f>
        <v>0</v>
      </c>
      <c r="BZ6">
        <f>COUNTIF(AS6, "*"&amp;#REF!&amp;"*")</f>
        <v>0</v>
      </c>
      <c r="CA6">
        <f>COUNTIF(AT6, "*"&amp;#REF!&amp;"*")</f>
        <v>0</v>
      </c>
      <c r="CB6">
        <f>COUNTIF(AU6, "*"&amp;#REF!&amp;"*")</f>
        <v>0</v>
      </c>
      <c r="CC6">
        <f>COUNTIF(AV6, "*"&amp;#REF!&amp;"*")</f>
        <v>0</v>
      </c>
      <c r="CD6">
        <f>COUNTIF(AW6, "*"&amp;#REF!&amp;"*")</f>
        <v>0</v>
      </c>
      <c r="CE6">
        <f>COUNTIF(AX6, "*"&amp;#REF!&amp;"*")</f>
        <v>0</v>
      </c>
      <c r="CF6">
        <f>COUNTIF(AY6, "*"&amp;#REF!&amp;"*")</f>
        <v>0</v>
      </c>
      <c r="CG6">
        <f>COUNTIF(AZ6, "*"&amp;#REF!&amp;"*")</f>
        <v>0</v>
      </c>
      <c r="CH6">
        <f>COUNTIF(BA6, "*"&amp;#REF!&amp;"*")</f>
        <v>0</v>
      </c>
      <c r="CI6">
        <f>COUNTIF(BB6, "*"&amp;#REF!&amp;"*")</f>
        <v>0</v>
      </c>
      <c r="CJ6">
        <f>COUNTIF(BC6, "*"&amp;#REF!&amp;"*")</f>
        <v>0</v>
      </c>
      <c r="CK6">
        <f>COUNTIF(BD6, "*"&amp;#REF!&amp;"*")</f>
        <v>0</v>
      </c>
      <c r="CL6">
        <f>COUNTIF(BE6, "*"&amp;#REF!&amp;"*")</f>
        <v>0</v>
      </c>
      <c r="CM6">
        <f>COUNTIF(BF6, "*"&amp;#REF!&amp;"*")</f>
        <v>0</v>
      </c>
      <c r="CN6">
        <f>COUNTIF(BG6, "*"&amp;#REF!&amp;"*")</f>
        <v>0</v>
      </c>
      <c r="CO6">
        <f>COUNTIF(BH6, "*"&amp;#REF!&amp;"*")</f>
        <v>0</v>
      </c>
      <c r="CP6">
        <f>COUNTIF(BI6, "*"&amp;#REF!&amp;"*")</f>
        <v>0</v>
      </c>
      <c r="CQ6">
        <f>COUNTIF(BJ6, "*"&amp;#REF!&amp;"*")</f>
        <v>0</v>
      </c>
      <c r="CR6">
        <f>COUNTIF(BK6, "*"&amp;#REF!&amp;"*")</f>
        <v>0</v>
      </c>
      <c r="CS6">
        <f xml:space="preserve"> COUNTIF(BL6,#REF!)</f>
        <v>0</v>
      </c>
      <c r="CT6">
        <f xml:space="preserve"> COUNTIF(BM6,#REF!)</f>
        <v>0</v>
      </c>
      <c r="CU6">
        <f xml:space="preserve"> COUNTIF(BN6,#REF!)</f>
        <v>0</v>
      </c>
      <c r="CV6">
        <f xml:space="preserve"> COUNTIF(BO6,#REF!)</f>
        <v>0</v>
      </c>
      <c r="CW6">
        <f xml:space="preserve"> COUNTIF(BP6,#REF!)</f>
        <v>0</v>
      </c>
      <c r="CX6">
        <f xml:space="preserve"> COUNTIF(BQ6,#REF!)</f>
        <v>0</v>
      </c>
      <c r="CY6">
        <f xml:space="preserve"> COUNTIF(BR6,#REF!)</f>
        <v>0</v>
      </c>
      <c r="CZ6">
        <f xml:space="preserve"> COUNTIF(BS6,#REF!)</f>
        <v>0</v>
      </c>
      <c r="DA6">
        <f xml:space="preserve"> COUNTIF(BT6,#REF!)</f>
        <v>0</v>
      </c>
      <c r="DB6">
        <f xml:space="preserve"> COUNTIF(BU6,#REF!)</f>
        <v>0</v>
      </c>
      <c r="DC6">
        <f t="shared" si="0"/>
        <v>0</v>
      </c>
      <c r="DD6">
        <f t="shared" si="1"/>
        <v>0</v>
      </c>
      <c r="DE6">
        <f t="shared" si="2"/>
        <v>0</v>
      </c>
      <c r="DF6" t="b">
        <f t="shared" si="3"/>
        <v>0</v>
      </c>
    </row>
    <row r="7" spans="1:110" x14ac:dyDescent="0.35">
      <c r="A7" s="20">
        <v>6</v>
      </c>
      <c r="B7" s="21">
        <v>6</v>
      </c>
      <c r="C7" s="7" t="s">
        <v>5820</v>
      </c>
      <c r="D7" s="7" t="s">
        <v>5821</v>
      </c>
      <c r="E7" s="13" t="s">
        <v>51</v>
      </c>
      <c r="F7" s="7">
        <v>300</v>
      </c>
      <c r="G7" s="7" t="s">
        <v>78</v>
      </c>
      <c r="H7" s="7"/>
      <c r="I7" s="14" t="s">
        <v>53</v>
      </c>
      <c r="J7" s="13" t="s">
        <v>54</v>
      </c>
      <c r="K7" s="7" t="s">
        <v>79</v>
      </c>
      <c r="L7" s="7" t="s">
        <v>56</v>
      </c>
      <c r="M7" s="7" t="s">
        <v>57</v>
      </c>
      <c r="N7" s="7">
        <v>53</v>
      </c>
      <c r="O7" s="7" t="s">
        <v>58</v>
      </c>
      <c r="P7" s="7">
        <v>35</v>
      </c>
      <c r="Q7" t="s">
        <v>7834</v>
      </c>
      <c r="R7" s="7" t="s">
        <v>59</v>
      </c>
      <c r="S7" s="14" t="s">
        <v>56</v>
      </c>
      <c r="T7" s="26" t="b">
        <v>0</v>
      </c>
      <c r="U7" s="7">
        <v>3</v>
      </c>
      <c r="V7" s="7">
        <v>18.324999999999999</v>
      </c>
      <c r="W7" s="7">
        <v>35.4</v>
      </c>
      <c r="X7" s="7">
        <v>3.1326649999999998</v>
      </c>
      <c r="Y7" s="7">
        <v>2.5000000000000001E-3</v>
      </c>
      <c r="Z7" s="7">
        <v>7.8</v>
      </c>
      <c r="AA7" s="7">
        <v>1.92</v>
      </c>
      <c r="AB7" s="14">
        <v>3.06</v>
      </c>
      <c r="AC7" s="13">
        <v>0.96281700000000003</v>
      </c>
      <c r="AD7" s="7">
        <v>3.7182800000000002E-2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33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  <c r="BW7">
        <f>COUNTIF(AP7, "*"&amp;#REF!&amp;"*")</f>
        <v>0</v>
      </c>
      <c r="BX7">
        <f>COUNTIF(AQ7, "*"&amp;#REF!&amp;"*")</f>
        <v>0</v>
      </c>
      <c r="BY7">
        <f>COUNTIF(AR7, "*"&amp;#REF!&amp;"*")</f>
        <v>0</v>
      </c>
      <c r="BZ7">
        <f>COUNTIF(AS7, "*"&amp;#REF!&amp;"*")</f>
        <v>0</v>
      </c>
      <c r="CA7">
        <f>COUNTIF(AT7, "*"&amp;#REF!&amp;"*")</f>
        <v>0</v>
      </c>
      <c r="CB7">
        <f>COUNTIF(AU7, "*"&amp;#REF!&amp;"*")</f>
        <v>0</v>
      </c>
      <c r="CC7">
        <f>COUNTIF(AV7, "*"&amp;#REF!&amp;"*")</f>
        <v>0</v>
      </c>
      <c r="CD7">
        <f>COUNTIF(AW7, "*"&amp;#REF!&amp;"*")</f>
        <v>0</v>
      </c>
      <c r="CE7">
        <f>COUNTIF(AX7, "*"&amp;#REF!&amp;"*")</f>
        <v>0</v>
      </c>
      <c r="CF7">
        <f>COUNTIF(AY7, "*"&amp;#REF!&amp;"*")</f>
        <v>0</v>
      </c>
      <c r="CG7">
        <f>COUNTIF(AZ7, "*"&amp;#REF!&amp;"*")</f>
        <v>0</v>
      </c>
      <c r="CH7">
        <f>COUNTIF(BA7, "*"&amp;#REF!&amp;"*")</f>
        <v>0</v>
      </c>
      <c r="CI7">
        <f>COUNTIF(BB7, "*"&amp;#REF!&amp;"*")</f>
        <v>0</v>
      </c>
      <c r="CJ7">
        <f>COUNTIF(BC7, "*"&amp;#REF!&amp;"*")</f>
        <v>0</v>
      </c>
      <c r="CK7">
        <f>COUNTIF(BD7, "*"&amp;#REF!&amp;"*")</f>
        <v>0</v>
      </c>
      <c r="CL7">
        <f>COUNTIF(BE7, "*"&amp;#REF!&amp;"*")</f>
        <v>0</v>
      </c>
      <c r="CM7">
        <f>COUNTIF(BF7, "*"&amp;#REF!&amp;"*")</f>
        <v>0</v>
      </c>
      <c r="CN7">
        <f>COUNTIF(BG7, "*"&amp;#REF!&amp;"*")</f>
        <v>0</v>
      </c>
      <c r="CO7">
        <f>COUNTIF(BH7, "*"&amp;#REF!&amp;"*")</f>
        <v>0</v>
      </c>
      <c r="CP7">
        <f>COUNTIF(BI7, "*"&amp;#REF!&amp;"*")</f>
        <v>0</v>
      </c>
      <c r="CQ7">
        <f>COUNTIF(BJ7, "*"&amp;#REF!&amp;"*")</f>
        <v>0</v>
      </c>
      <c r="CR7">
        <f>COUNTIF(BK7, "*"&amp;#REF!&amp;"*")</f>
        <v>0</v>
      </c>
      <c r="CS7">
        <f xml:space="preserve"> COUNTIF(BL7,#REF!)</f>
        <v>0</v>
      </c>
      <c r="CT7">
        <f xml:space="preserve"> COUNTIF(BM7,#REF!)</f>
        <v>0</v>
      </c>
      <c r="CU7">
        <f xml:space="preserve"> COUNTIF(BN7,#REF!)</f>
        <v>0</v>
      </c>
      <c r="CV7">
        <f xml:space="preserve"> COUNTIF(BO7,#REF!)</f>
        <v>0</v>
      </c>
      <c r="CW7">
        <f xml:space="preserve"> COUNTIF(BP7,#REF!)</f>
        <v>0</v>
      </c>
      <c r="CX7">
        <f xml:space="preserve"> COUNTIF(BQ7,#REF!)</f>
        <v>0</v>
      </c>
      <c r="CY7">
        <f xml:space="preserve"> COUNTIF(BR7,#REF!)</f>
        <v>0</v>
      </c>
      <c r="CZ7">
        <f xml:space="preserve"> COUNTIF(BS7,#REF!)</f>
        <v>0</v>
      </c>
      <c r="DA7">
        <f xml:space="preserve"> COUNTIF(BT7,#REF!)</f>
        <v>0</v>
      </c>
      <c r="DB7">
        <f xml:space="preserve"> COUNTIF(BU7,#REF!)</f>
        <v>0</v>
      </c>
      <c r="DC7">
        <f t="shared" si="0"/>
        <v>0</v>
      </c>
      <c r="DD7">
        <f t="shared" si="1"/>
        <v>0</v>
      </c>
      <c r="DE7">
        <f t="shared" si="2"/>
        <v>0</v>
      </c>
      <c r="DF7" t="b">
        <f t="shared" si="3"/>
        <v>0</v>
      </c>
    </row>
    <row r="8" spans="1:110" x14ac:dyDescent="0.35">
      <c r="A8" s="20">
        <v>7</v>
      </c>
      <c r="B8" s="21">
        <v>7</v>
      </c>
      <c r="C8" s="7" t="s">
        <v>5822</v>
      </c>
      <c r="D8" s="7" t="s">
        <v>5823</v>
      </c>
      <c r="E8" s="13" t="s">
        <v>51</v>
      </c>
      <c r="F8" s="7">
        <v>300</v>
      </c>
      <c r="G8" s="7" t="s">
        <v>78</v>
      </c>
      <c r="H8" s="7"/>
      <c r="I8" s="14" t="s">
        <v>53</v>
      </c>
      <c r="J8" s="13" t="s">
        <v>54</v>
      </c>
      <c r="K8" s="7" t="s">
        <v>79</v>
      </c>
      <c r="L8" s="7" t="s">
        <v>56</v>
      </c>
      <c r="M8" s="7" t="s">
        <v>57</v>
      </c>
      <c r="N8" s="7">
        <v>43</v>
      </c>
      <c r="O8" s="7" t="s">
        <v>58</v>
      </c>
      <c r="P8" s="7">
        <v>32</v>
      </c>
      <c r="Q8" t="s">
        <v>7834</v>
      </c>
      <c r="R8" s="7" t="s">
        <v>59</v>
      </c>
      <c r="S8" s="14" t="s">
        <v>59</v>
      </c>
      <c r="T8" s="26" t="b">
        <v>0</v>
      </c>
      <c r="U8" s="7">
        <v>3</v>
      </c>
      <c r="V8" s="7">
        <v>17.649999999999999</v>
      </c>
      <c r="W8" s="7">
        <v>32.924999999999997</v>
      </c>
      <c r="X8" s="7">
        <v>3.0074149999999999</v>
      </c>
      <c r="Y8" s="7">
        <v>2.5999999999999999E-3</v>
      </c>
      <c r="Z8" s="7"/>
      <c r="AA8" s="7"/>
      <c r="AB8" s="14"/>
      <c r="AC8" s="13">
        <v>0.96080500000000002</v>
      </c>
      <c r="AD8" s="7">
        <v>3.9194899999999998E-2</v>
      </c>
      <c r="AE8" s="14" t="s">
        <v>60</v>
      </c>
      <c r="AF8" s="13">
        <v>19</v>
      </c>
      <c r="AG8" s="14">
        <v>13</v>
      </c>
      <c r="AH8" s="13">
        <v>16</v>
      </c>
      <c r="AI8" s="7">
        <v>16</v>
      </c>
      <c r="AJ8" s="7"/>
      <c r="AK8" s="7">
        <v>11</v>
      </c>
      <c r="AL8" s="7">
        <v>11</v>
      </c>
      <c r="AM8" s="14"/>
      <c r="AN8" s="13">
        <v>3</v>
      </c>
      <c r="AO8" s="14">
        <v>2</v>
      </c>
      <c r="AP8" s="7" t="s">
        <v>70</v>
      </c>
      <c r="AQ8" s="7" t="s">
        <v>70</v>
      </c>
      <c r="AR8" s="7" t="s">
        <v>70</v>
      </c>
      <c r="AS8" s="7" t="s">
        <v>62</v>
      </c>
      <c r="AT8" s="7" t="s">
        <v>64</v>
      </c>
      <c r="AU8" s="7" t="s">
        <v>70</v>
      </c>
      <c r="AV8" s="7" t="s">
        <v>66</v>
      </c>
      <c r="AW8" s="7" t="s">
        <v>66</v>
      </c>
      <c r="AX8" s="7" t="s">
        <v>64</v>
      </c>
      <c r="AY8" s="7" t="s">
        <v>70</v>
      </c>
      <c r="AZ8" s="7" t="s">
        <v>66</v>
      </c>
      <c r="BA8" s="7" t="s">
        <v>5797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70</v>
      </c>
      <c r="BG8" s="7" t="s">
        <v>66</v>
      </c>
      <c r="BH8" s="7" t="s">
        <v>70</v>
      </c>
      <c r="BI8" s="7" t="s">
        <v>5797</v>
      </c>
      <c r="BJ8" s="7" t="s">
        <v>70</v>
      </c>
      <c r="BK8" s="7" t="s">
        <v>62</v>
      </c>
      <c r="BL8" s="33">
        <v>1</v>
      </c>
      <c r="BM8" s="7">
        <v>1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 t="s">
        <v>5797</v>
      </c>
      <c r="BU8" s="7">
        <v>0</v>
      </c>
      <c r="BW8">
        <f>COUNTIF(AP8, "*"&amp;#REF!&amp;"*")</f>
        <v>0</v>
      </c>
      <c r="BX8">
        <f>COUNTIF(AQ8, "*"&amp;#REF!&amp;"*")</f>
        <v>0</v>
      </c>
      <c r="BY8">
        <f>COUNTIF(AR8, "*"&amp;#REF!&amp;"*")</f>
        <v>0</v>
      </c>
      <c r="BZ8">
        <f>COUNTIF(AS8, "*"&amp;#REF!&amp;"*")</f>
        <v>0</v>
      </c>
      <c r="CA8">
        <f>COUNTIF(AT8, "*"&amp;#REF!&amp;"*")</f>
        <v>0</v>
      </c>
      <c r="CB8">
        <f>COUNTIF(AU8, "*"&amp;#REF!&amp;"*")</f>
        <v>0</v>
      </c>
      <c r="CC8">
        <f>COUNTIF(AV8, "*"&amp;#REF!&amp;"*")</f>
        <v>0</v>
      </c>
      <c r="CD8">
        <f>COUNTIF(AW8, "*"&amp;#REF!&amp;"*")</f>
        <v>0</v>
      </c>
      <c r="CE8">
        <f>COUNTIF(AX8, "*"&amp;#REF!&amp;"*")</f>
        <v>0</v>
      </c>
      <c r="CF8">
        <f>COUNTIF(AY8, "*"&amp;#REF!&amp;"*")</f>
        <v>0</v>
      </c>
      <c r="CG8">
        <f>COUNTIF(AZ8, "*"&amp;#REF!&amp;"*")</f>
        <v>0</v>
      </c>
      <c r="CH8">
        <f>COUNTIF(BA8, "*"&amp;#REF!&amp;"*")</f>
        <v>0</v>
      </c>
      <c r="CI8">
        <f>COUNTIF(BB8, "*"&amp;#REF!&amp;"*")</f>
        <v>0</v>
      </c>
      <c r="CJ8">
        <f>COUNTIF(BC8, "*"&amp;#REF!&amp;"*")</f>
        <v>0</v>
      </c>
      <c r="CK8">
        <f>COUNTIF(BD8, "*"&amp;#REF!&amp;"*")</f>
        <v>0</v>
      </c>
      <c r="CL8">
        <f>COUNTIF(BE8, "*"&amp;#REF!&amp;"*")</f>
        <v>0</v>
      </c>
      <c r="CM8">
        <f>COUNTIF(BF8, "*"&amp;#REF!&amp;"*")</f>
        <v>0</v>
      </c>
      <c r="CN8">
        <f>COUNTIF(BG8, "*"&amp;#REF!&amp;"*")</f>
        <v>0</v>
      </c>
      <c r="CO8">
        <f>COUNTIF(BH8, "*"&amp;#REF!&amp;"*")</f>
        <v>0</v>
      </c>
      <c r="CP8">
        <f>COUNTIF(BI8, "*"&amp;#REF!&amp;"*")</f>
        <v>0</v>
      </c>
      <c r="CQ8">
        <f>COUNTIF(BJ8, "*"&amp;#REF!&amp;"*")</f>
        <v>0</v>
      </c>
      <c r="CR8">
        <f>COUNTIF(BK8, "*"&amp;#REF!&amp;"*")</f>
        <v>0</v>
      </c>
      <c r="CS8">
        <f xml:space="preserve"> COUNTIF(BL8,#REF!)</f>
        <v>0</v>
      </c>
      <c r="CT8">
        <f xml:space="preserve"> COUNTIF(BM8,#REF!)</f>
        <v>0</v>
      </c>
      <c r="CU8">
        <f xml:space="preserve"> COUNTIF(BN8,#REF!)</f>
        <v>0</v>
      </c>
      <c r="CV8">
        <f xml:space="preserve"> COUNTIF(BO8,#REF!)</f>
        <v>0</v>
      </c>
      <c r="CW8">
        <f xml:space="preserve"> COUNTIF(BP8,#REF!)</f>
        <v>0</v>
      </c>
      <c r="CX8">
        <f xml:space="preserve"> COUNTIF(BQ8,#REF!)</f>
        <v>0</v>
      </c>
      <c r="CY8">
        <f xml:space="preserve"> COUNTIF(BR8,#REF!)</f>
        <v>0</v>
      </c>
      <c r="CZ8">
        <f xml:space="preserve"> COUNTIF(BS8,#REF!)</f>
        <v>0</v>
      </c>
      <c r="DA8">
        <f xml:space="preserve"> COUNTIF(BT8,#REF!)</f>
        <v>0</v>
      </c>
      <c r="DB8">
        <f xml:space="preserve"> COUNTIF(BU8,#REF!)</f>
        <v>0</v>
      </c>
      <c r="DC8">
        <f t="shared" si="0"/>
        <v>0</v>
      </c>
      <c r="DD8">
        <f t="shared" si="1"/>
        <v>0</v>
      </c>
      <c r="DE8">
        <f t="shared" si="2"/>
        <v>0</v>
      </c>
      <c r="DF8" t="b">
        <f t="shared" si="3"/>
        <v>0</v>
      </c>
    </row>
    <row r="9" spans="1:110" x14ac:dyDescent="0.35">
      <c r="A9" s="20">
        <v>8</v>
      </c>
      <c r="B9" s="21">
        <v>8</v>
      </c>
      <c r="C9" s="7" t="s">
        <v>5824</v>
      </c>
      <c r="D9" s="7" t="s">
        <v>5825</v>
      </c>
      <c r="E9" s="13" t="s">
        <v>51</v>
      </c>
      <c r="F9" s="7">
        <v>300</v>
      </c>
      <c r="G9" s="7" t="s">
        <v>78</v>
      </c>
      <c r="H9" s="7"/>
      <c r="I9" s="14" t="s">
        <v>53</v>
      </c>
      <c r="J9" s="13" t="s">
        <v>54</v>
      </c>
      <c r="K9" s="7" t="s">
        <v>79</v>
      </c>
      <c r="L9" s="7" t="s">
        <v>56</v>
      </c>
      <c r="M9" s="7" t="s">
        <v>57</v>
      </c>
      <c r="N9" s="7">
        <v>47</v>
      </c>
      <c r="O9" s="7" t="s">
        <v>58</v>
      </c>
      <c r="P9" s="7">
        <v>32</v>
      </c>
      <c r="Q9" t="s">
        <v>7834</v>
      </c>
      <c r="R9" s="7" t="s">
        <v>59</v>
      </c>
      <c r="S9" s="14" t="s">
        <v>59</v>
      </c>
      <c r="T9" s="26" t="b">
        <v>0</v>
      </c>
      <c r="U9" s="7">
        <v>3</v>
      </c>
      <c r="V9" s="7">
        <v>17.649999999999999</v>
      </c>
      <c r="W9" s="7">
        <v>32.924999999999997</v>
      </c>
      <c r="X9" s="7">
        <v>3.0074149999999999</v>
      </c>
      <c r="Y9" s="7">
        <v>2.5999999999999999E-3</v>
      </c>
      <c r="Z9" s="7"/>
      <c r="AA9" s="7"/>
      <c r="AB9" s="14"/>
      <c r="AC9" s="13">
        <v>0.96418400000000004</v>
      </c>
      <c r="AD9" s="7">
        <v>3.5816300000000002E-2</v>
      </c>
      <c r="AE9" s="14" t="s">
        <v>60</v>
      </c>
      <c r="AF9" s="13">
        <v>19</v>
      </c>
      <c r="AG9" s="14">
        <v>13</v>
      </c>
      <c r="AH9" s="13">
        <v>16</v>
      </c>
      <c r="AI9" s="7">
        <v>16</v>
      </c>
      <c r="AJ9" s="7"/>
      <c r="AK9" s="7">
        <v>11</v>
      </c>
      <c r="AL9" s="7">
        <v>11</v>
      </c>
      <c r="AM9" s="14"/>
      <c r="AN9" s="13">
        <v>3</v>
      </c>
      <c r="AO9" s="14">
        <v>2</v>
      </c>
      <c r="AP9" s="7" t="s">
        <v>70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70</v>
      </c>
      <c r="AV9" s="7" t="s">
        <v>66</v>
      </c>
      <c r="AW9" s="7" t="s">
        <v>66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70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62</v>
      </c>
      <c r="BL9" s="33">
        <v>1</v>
      </c>
      <c r="BM9" s="7">
        <v>1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1</v>
      </c>
      <c r="BU9" s="7">
        <v>0</v>
      </c>
      <c r="BW9">
        <f>COUNTIF(AP9, "*"&amp;#REF!&amp;"*")</f>
        <v>0</v>
      </c>
      <c r="BX9">
        <f>COUNTIF(AQ9, "*"&amp;#REF!&amp;"*")</f>
        <v>0</v>
      </c>
      <c r="BY9">
        <f>COUNTIF(AR9, "*"&amp;#REF!&amp;"*")</f>
        <v>0</v>
      </c>
      <c r="BZ9">
        <f>COUNTIF(AS9, "*"&amp;#REF!&amp;"*")</f>
        <v>0</v>
      </c>
      <c r="CA9">
        <f>COUNTIF(AT9, "*"&amp;#REF!&amp;"*")</f>
        <v>0</v>
      </c>
      <c r="CB9">
        <f>COUNTIF(AU9, "*"&amp;#REF!&amp;"*")</f>
        <v>0</v>
      </c>
      <c r="CC9">
        <f>COUNTIF(AV9, "*"&amp;#REF!&amp;"*")</f>
        <v>0</v>
      </c>
      <c r="CD9">
        <f>COUNTIF(AW9, "*"&amp;#REF!&amp;"*")</f>
        <v>0</v>
      </c>
      <c r="CE9">
        <f>COUNTIF(AX9, "*"&amp;#REF!&amp;"*")</f>
        <v>0</v>
      </c>
      <c r="CF9">
        <f>COUNTIF(AY9, "*"&amp;#REF!&amp;"*")</f>
        <v>0</v>
      </c>
      <c r="CG9">
        <f>COUNTIF(AZ9, "*"&amp;#REF!&amp;"*")</f>
        <v>0</v>
      </c>
      <c r="CH9">
        <f>COUNTIF(BA9, "*"&amp;#REF!&amp;"*")</f>
        <v>0</v>
      </c>
      <c r="CI9">
        <f>COUNTIF(BB9, "*"&amp;#REF!&amp;"*")</f>
        <v>0</v>
      </c>
      <c r="CJ9">
        <f>COUNTIF(BC9, "*"&amp;#REF!&amp;"*")</f>
        <v>0</v>
      </c>
      <c r="CK9">
        <f>COUNTIF(BD9, "*"&amp;#REF!&amp;"*")</f>
        <v>0</v>
      </c>
      <c r="CL9">
        <f>COUNTIF(BE9, "*"&amp;#REF!&amp;"*")</f>
        <v>0</v>
      </c>
      <c r="CM9">
        <f>COUNTIF(BF9, "*"&amp;#REF!&amp;"*")</f>
        <v>0</v>
      </c>
      <c r="CN9">
        <f>COUNTIF(BG9, "*"&amp;#REF!&amp;"*")</f>
        <v>0</v>
      </c>
      <c r="CO9">
        <f>COUNTIF(BH9, "*"&amp;#REF!&amp;"*")</f>
        <v>0</v>
      </c>
      <c r="CP9">
        <f>COUNTIF(BI9, "*"&amp;#REF!&amp;"*")</f>
        <v>0</v>
      </c>
      <c r="CQ9">
        <f>COUNTIF(BJ9, "*"&amp;#REF!&amp;"*")</f>
        <v>0</v>
      </c>
      <c r="CR9">
        <f>COUNTIF(BK9, "*"&amp;#REF!&amp;"*")</f>
        <v>0</v>
      </c>
      <c r="CS9">
        <f xml:space="preserve"> COUNTIF(BL9,#REF!)</f>
        <v>0</v>
      </c>
      <c r="CT9">
        <f xml:space="preserve"> COUNTIF(BM9,#REF!)</f>
        <v>0</v>
      </c>
      <c r="CU9">
        <f xml:space="preserve"> COUNTIF(BN9,#REF!)</f>
        <v>0</v>
      </c>
      <c r="CV9">
        <f xml:space="preserve"> COUNTIF(BO9,#REF!)</f>
        <v>0</v>
      </c>
      <c r="CW9">
        <f xml:space="preserve"> COUNTIF(BP9,#REF!)</f>
        <v>0</v>
      </c>
      <c r="CX9">
        <f xml:space="preserve"> COUNTIF(BQ9,#REF!)</f>
        <v>0</v>
      </c>
      <c r="CY9">
        <f xml:space="preserve"> COUNTIF(BR9,#REF!)</f>
        <v>0</v>
      </c>
      <c r="CZ9">
        <f xml:space="preserve"> COUNTIF(BS9,#REF!)</f>
        <v>0</v>
      </c>
      <c r="DA9">
        <f xml:space="preserve"> COUNTIF(BT9,#REF!)</f>
        <v>0</v>
      </c>
      <c r="DB9">
        <f xml:space="preserve"> COUNTIF(BU9,#REF!)</f>
        <v>0</v>
      </c>
      <c r="DC9">
        <f t="shared" si="0"/>
        <v>0</v>
      </c>
      <c r="DD9">
        <f t="shared" si="1"/>
        <v>0</v>
      </c>
      <c r="DE9">
        <f t="shared" si="2"/>
        <v>0</v>
      </c>
      <c r="DF9" t="b">
        <f t="shared" si="3"/>
        <v>0</v>
      </c>
    </row>
    <row r="10" spans="1:110" x14ac:dyDescent="0.35">
      <c r="A10" s="20">
        <v>9</v>
      </c>
      <c r="B10" s="21">
        <v>9</v>
      </c>
      <c r="C10" s="7" t="s">
        <v>5826</v>
      </c>
      <c r="D10" s="7" t="s">
        <v>5827</v>
      </c>
      <c r="E10" s="13" t="s">
        <v>51</v>
      </c>
      <c r="F10" s="7">
        <v>300</v>
      </c>
      <c r="G10" s="7" t="s">
        <v>81</v>
      </c>
      <c r="H10" s="7">
        <v>80</v>
      </c>
      <c r="I10" s="14" t="s">
        <v>53</v>
      </c>
      <c r="J10" s="13" t="s">
        <v>82</v>
      </c>
      <c r="K10" s="7" t="s">
        <v>83</v>
      </c>
      <c r="L10" s="7" t="s">
        <v>56</v>
      </c>
      <c r="M10" s="7" t="s">
        <v>84</v>
      </c>
      <c r="N10" s="7">
        <v>22</v>
      </c>
      <c r="O10" s="7" t="s">
        <v>85</v>
      </c>
      <c r="P10" s="7">
        <v>45</v>
      </c>
      <c r="Q10" t="s">
        <v>7833</v>
      </c>
      <c r="R10" s="7" t="s">
        <v>59</v>
      </c>
      <c r="S10" s="14" t="s">
        <v>59</v>
      </c>
      <c r="T10" s="26" t="b">
        <v>0</v>
      </c>
      <c r="U10" s="7">
        <v>120</v>
      </c>
      <c r="V10" s="7">
        <v>12.2</v>
      </c>
      <c r="W10" s="7">
        <v>25.466670000000001</v>
      </c>
      <c r="X10" s="7">
        <v>1.068224333333333</v>
      </c>
      <c r="Y10" s="7">
        <v>0.25923333333333332</v>
      </c>
      <c r="Z10" s="7">
        <v>7.4</v>
      </c>
      <c r="AA10" s="7">
        <v>3.3</v>
      </c>
      <c r="AB10" s="14">
        <v>2.48</v>
      </c>
      <c r="AC10" s="13">
        <v>0.96802900000000003</v>
      </c>
      <c r="AD10" s="7">
        <v>3.1971399999999997E-2</v>
      </c>
      <c r="AE10" s="14" t="s">
        <v>60</v>
      </c>
      <c r="AF10" s="13">
        <v>19</v>
      </c>
      <c r="AG10" s="14">
        <v>13</v>
      </c>
      <c r="AH10" s="13">
        <v>16</v>
      </c>
      <c r="AI10" s="7">
        <v>16</v>
      </c>
      <c r="AJ10" s="7"/>
      <c r="AK10" s="7">
        <v>11</v>
      </c>
      <c r="AL10" s="7">
        <v>11</v>
      </c>
      <c r="AM10" s="14"/>
      <c r="AN10" s="13">
        <v>3</v>
      </c>
      <c r="AO10" s="14">
        <v>2</v>
      </c>
      <c r="AP10" s="7" t="s">
        <v>70</v>
      </c>
      <c r="AQ10" s="7" t="s">
        <v>70</v>
      </c>
      <c r="AR10" s="7" t="s">
        <v>70</v>
      </c>
      <c r="AS10" s="7" t="s">
        <v>62</v>
      </c>
      <c r="AT10" s="7" t="s">
        <v>64</v>
      </c>
      <c r="AU10" s="7" t="s">
        <v>70</v>
      </c>
      <c r="AV10" s="7" t="s">
        <v>66</v>
      </c>
      <c r="AW10" s="7" t="s">
        <v>66</v>
      </c>
      <c r="AX10" s="7" t="s">
        <v>64</v>
      </c>
      <c r="AY10" s="7" t="s">
        <v>70</v>
      </c>
      <c r="AZ10" s="7" t="s">
        <v>66</v>
      </c>
      <c r="BA10" s="7" t="s">
        <v>5797</v>
      </c>
      <c r="BB10" s="7" t="s">
        <v>66</v>
      </c>
      <c r="BC10" s="7" t="s">
        <v>70</v>
      </c>
      <c r="BD10" s="7" t="s">
        <v>64</v>
      </c>
      <c r="BE10" s="7" t="s">
        <v>64</v>
      </c>
      <c r="BF10" s="7" t="s">
        <v>5797</v>
      </c>
      <c r="BG10" s="7" t="s">
        <v>66</v>
      </c>
      <c r="BH10" s="7" t="s">
        <v>70</v>
      </c>
      <c r="BI10" s="7" t="s">
        <v>62</v>
      </c>
      <c r="BJ10" s="7" t="s">
        <v>70</v>
      </c>
      <c r="BK10" s="7" t="s">
        <v>62</v>
      </c>
      <c r="BL10" s="33">
        <v>1</v>
      </c>
      <c r="BM10" s="7">
        <v>1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 t="s">
        <v>5797</v>
      </c>
      <c r="BU10" s="7">
        <v>0</v>
      </c>
      <c r="BW10">
        <f>COUNTIF(AP10, "*"&amp;#REF!&amp;"*")</f>
        <v>0</v>
      </c>
      <c r="BX10">
        <f>COUNTIF(AQ10, "*"&amp;#REF!&amp;"*")</f>
        <v>0</v>
      </c>
      <c r="BY10">
        <f>COUNTIF(AR10, "*"&amp;#REF!&amp;"*")</f>
        <v>0</v>
      </c>
      <c r="BZ10">
        <f>COUNTIF(AS10, "*"&amp;#REF!&amp;"*")</f>
        <v>0</v>
      </c>
      <c r="CA10">
        <f>COUNTIF(AT10, "*"&amp;#REF!&amp;"*")</f>
        <v>0</v>
      </c>
      <c r="CB10">
        <f>COUNTIF(AU10, "*"&amp;#REF!&amp;"*")</f>
        <v>0</v>
      </c>
      <c r="CC10">
        <f>COUNTIF(AV10, "*"&amp;#REF!&amp;"*")</f>
        <v>0</v>
      </c>
      <c r="CD10">
        <f>COUNTIF(AW10, "*"&amp;#REF!&amp;"*")</f>
        <v>0</v>
      </c>
      <c r="CE10">
        <f>COUNTIF(AX10, "*"&amp;#REF!&amp;"*")</f>
        <v>0</v>
      </c>
      <c r="CF10">
        <f>COUNTIF(AY10, "*"&amp;#REF!&amp;"*")</f>
        <v>0</v>
      </c>
      <c r="CG10">
        <f>COUNTIF(AZ10, "*"&amp;#REF!&amp;"*")</f>
        <v>0</v>
      </c>
      <c r="CH10">
        <f>COUNTIF(BA10, "*"&amp;#REF!&amp;"*")</f>
        <v>0</v>
      </c>
      <c r="CI10">
        <f>COUNTIF(BB10, "*"&amp;#REF!&amp;"*")</f>
        <v>0</v>
      </c>
      <c r="CJ10">
        <f>COUNTIF(BC10, "*"&amp;#REF!&amp;"*")</f>
        <v>0</v>
      </c>
      <c r="CK10">
        <f>COUNTIF(BD10, "*"&amp;#REF!&amp;"*")</f>
        <v>0</v>
      </c>
      <c r="CL10">
        <f>COUNTIF(BE10, "*"&amp;#REF!&amp;"*")</f>
        <v>0</v>
      </c>
      <c r="CM10">
        <f>COUNTIF(BF10, "*"&amp;#REF!&amp;"*")</f>
        <v>0</v>
      </c>
      <c r="CN10">
        <f>COUNTIF(BG10, "*"&amp;#REF!&amp;"*")</f>
        <v>0</v>
      </c>
      <c r="CO10">
        <f>COUNTIF(BH10, "*"&amp;#REF!&amp;"*")</f>
        <v>0</v>
      </c>
      <c r="CP10">
        <f>COUNTIF(BI10, "*"&amp;#REF!&amp;"*")</f>
        <v>0</v>
      </c>
      <c r="CQ10">
        <f>COUNTIF(BJ10, "*"&amp;#REF!&amp;"*")</f>
        <v>0</v>
      </c>
      <c r="CR10">
        <f>COUNTIF(BK10, "*"&amp;#REF!&amp;"*")</f>
        <v>0</v>
      </c>
      <c r="CS10">
        <f xml:space="preserve"> COUNTIF(BL10,#REF!)</f>
        <v>0</v>
      </c>
      <c r="CT10">
        <f xml:space="preserve"> COUNTIF(BM10,#REF!)</f>
        <v>0</v>
      </c>
      <c r="CU10">
        <f xml:space="preserve"> COUNTIF(BN10,#REF!)</f>
        <v>0</v>
      </c>
      <c r="CV10">
        <f xml:space="preserve"> COUNTIF(BO10,#REF!)</f>
        <v>0</v>
      </c>
      <c r="CW10">
        <f xml:space="preserve"> COUNTIF(BP10,#REF!)</f>
        <v>0</v>
      </c>
      <c r="CX10">
        <f xml:space="preserve"> COUNTIF(BQ10,#REF!)</f>
        <v>0</v>
      </c>
      <c r="CY10">
        <f xml:space="preserve"> COUNTIF(BR10,#REF!)</f>
        <v>0</v>
      </c>
      <c r="CZ10">
        <f xml:space="preserve"> COUNTIF(BS10,#REF!)</f>
        <v>0</v>
      </c>
      <c r="DA10">
        <f xml:space="preserve"> COUNTIF(BT10,#REF!)</f>
        <v>0</v>
      </c>
      <c r="DB10">
        <f xml:space="preserve"> COUNTIF(BU10,#REF!)</f>
        <v>0</v>
      </c>
      <c r="DC10">
        <f t="shared" si="0"/>
        <v>0</v>
      </c>
      <c r="DD10">
        <f t="shared" si="1"/>
        <v>0</v>
      </c>
      <c r="DE10">
        <f t="shared" si="2"/>
        <v>0</v>
      </c>
      <c r="DF10" t="b">
        <f t="shared" si="3"/>
        <v>0</v>
      </c>
    </row>
    <row r="11" spans="1:110" x14ac:dyDescent="0.35">
      <c r="A11" s="20">
        <v>10</v>
      </c>
      <c r="B11" s="21">
        <v>10</v>
      </c>
      <c r="C11" s="7" t="s">
        <v>5828</v>
      </c>
      <c r="D11" s="7" t="s">
        <v>5829</v>
      </c>
      <c r="E11" s="13" t="s">
        <v>51</v>
      </c>
      <c r="F11" s="7">
        <v>300</v>
      </c>
      <c r="G11" s="7" t="s">
        <v>78</v>
      </c>
      <c r="H11" s="7"/>
      <c r="I11" s="14" t="s">
        <v>53</v>
      </c>
      <c r="J11" s="13" t="s">
        <v>82</v>
      </c>
      <c r="K11" s="7" t="s">
        <v>79</v>
      </c>
      <c r="L11" s="7" t="s">
        <v>56</v>
      </c>
      <c r="M11" s="7" t="s">
        <v>57</v>
      </c>
      <c r="N11" s="7">
        <v>44.2</v>
      </c>
      <c r="O11" s="7" t="s">
        <v>86</v>
      </c>
      <c r="P11" s="7">
        <v>53</v>
      </c>
      <c r="Q11" t="s">
        <v>7834</v>
      </c>
      <c r="R11" s="7" t="s">
        <v>59</v>
      </c>
      <c r="S11" s="14" t="s">
        <v>59</v>
      </c>
      <c r="T11" s="26" t="b">
        <v>0</v>
      </c>
      <c r="U11" s="7">
        <v>6</v>
      </c>
      <c r="V11" s="7">
        <v>14.275</v>
      </c>
      <c r="W11" s="7">
        <v>31.774999999999999</v>
      </c>
      <c r="X11" s="7">
        <v>2.6626675</v>
      </c>
      <c r="Y11" s="7">
        <v>5.7999999999999996E-3</v>
      </c>
      <c r="Z11" s="7">
        <v>7.8</v>
      </c>
      <c r="AA11" s="7">
        <v>2.99</v>
      </c>
      <c r="AB11" s="14">
        <v>3.22</v>
      </c>
      <c r="AC11" s="13">
        <v>0.96168299999999995</v>
      </c>
      <c r="AD11" s="7">
        <v>3.8316500000000003E-2</v>
      </c>
      <c r="AE11" s="14" t="s">
        <v>60</v>
      </c>
      <c r="AF11" s="13">
        <v>19</v>
      </c>
      <c r="AG11" s="14">
        <v>13</v>
      </c>
      <c r="AH11" s="13">
        <v>16</v>
      </c>
      <c r="AI11" s="7">
        <v>16</v>
      </c>
      <c r="AJ11" s="7"/>
      <c r="AK11" s="7">
        <v>11</v>
      </c>
      <c r="AL11" s="7">
        <v>11</v>
      </c>
      <c r="AM11" s="14"/>
      <c r="AN11" s="13">
        <v>3</v>
      </c>
      <c r="AO11" s="14">
        <v>2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70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5797</v>
      </c>
      <c r="BJ11" s="7" t="s">
        <v>70</v>
      </c>
      <c r="BK11" s="7" t="s">
        <v>62</v>
      </c>
      <c r="BL11" s="33">
        <v>1</v>
      </c>
      <c r="BM11" s="7">
        <v>1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  <c r="BW11">
        <f>COUNTIF(AP11, "*"&amp;#REF!&amp;"*")</f>
        <v>0</v>
      </c>
      <c r="BX11">
        <f>COUNTIF(AQ11, "*"&amp;#REF!&amp;"*")</f>
        <v>0</v>
      </c>
      <c r="BY11">
        <f>COUNTIF(AR11, "*"&amp;#REF!&amp;"*")</f>
        <v>0</v>
      </c>
      <c r="BZ11">
        <f>COUNTIF(AS11, "*"&amp;#REF!&amp;"*")</f>
        <v>0</v>
      </c>
      <c r="CA11">
        <f>COUNTIF(AT11, "*"&amp;#REF!&amp;"*")</f>
        <v>0</v>
      </c>
      <c r="CB11">
        <f>COUNTIF(AU11, "*"&amp;#REF!&amp;"*")</f>
        <v>0</v>
      </c>
      <c r="CC11">
        <f>COUNTIF(AV11, "*"&amp;#REF!&amp;"*")</f>
        <v>0</v>
      </c>
      <c r="CD11">
        <f>COUNTIF(AW11, "*"&amp;#REF!&amp;"*")</f>
        <v>0</v>
      </c>
      <c r="CE11">
        <f>COUNTIF(AX11, "*"&amp;#REF!&amp;"*")</f>
        <v>0</v>
      </c>
      <c r="CF11">
        <f>COUNTIF(AY11, "*"&amp;#REF!&amp;"*")</f>
        <v>0</v>
      </c>
      <c r="CG11">
        <f>COUNTIF(AZ11, "*"&amp;#REF!&amp;"*")</f>
        <v>0</v>
      </c>
      <c r="CH11">
        <f>COUNTIF(BA11, "*"&amp;#REF!&amp;"*")</f>
        <v>0</v>
      </c>
      <c r="CI11">
        <f>COUNTIF(BB11, "*"&amp;#REF!&amp;"*")</f>
        <v>0</v>
      </c>
      <c r="CJ11">
        <f>COUNTIF(BC11, "*"&amp;#REF!&amp;"*")</f>
        <v>0</v>
      </c>
      <c r="CK11">
        <f>COUNTIF(BD11, "*"&amp;#REF!&amp;"*")</f>
        <v>0</v>
      </c>
      <c r="CL11">
        <f>COUNTIF(BE11, "*"&amp;#REF!&amp;"*")</f>
        <v>0</v>
      </c>
      <c r="CM11">
        <f>COUNTIF(BF11, "*"&amp;#REF!&amp;"*")</f>
        <v>0</v>
      </c>
      <c r="CN11">
        <f>COUNTIF(BG11, "*"&amp;#REF!&amp;"*")</f>
        <v>0</v>
      </c>
      <c r="CO11">
        <f>COUNTIF(BH11, "*"&amp;#REF!&amp;"*")</f>
        <v>0</v>
      </c>
      <c r="CP11">
        <f>COUNTIF(BI11, "*"&amp;#REF!&amp;"*")</f>
        <v>0</v>
      </c>
      <c r="CQ11">
        <f>COUNTIF(BJ11, "*"&amp;#REF!&amp;"*")</f>
        <v>0</v>
      </c>
      <c r="CR11">
        <f>COUNTIF(BK11, "*"&amp;#REF!&amp;"*")</f>
        <v>0</v>
      </c>
      <c r="CS11">
        <f xml:space="preserve"> COUNTIF(BL11,#REF!)</f>
        <v>0</v>
      </c>
      <c r="CT11">
        <f xml:space="preserve"> COUNTIF(BM11,#REF!)</f>
        <v>0</v>
      </c>
      <c r="CU11">
        <f xml:space="preserve"> COUNTIF(BN11,#REF!)</f>
        <v>0</v>
      </c>
      <c r="CV11">
        <f xml:space="preserve"> COUNTIF(BO11,#REF!)</f>
        <v>0</v>
      </c>
      <c r="CW11">
        <f xml:space="preserve"> COUNTIF(BP11,#REF!)</f>
        <v>0</v>
      </c>
      <c r="CX11">
        <f xml:space="preserve"> COUNTIF(BQ11,#REF!)</f>
        <v>0</v>
      </c>
      <c r="CY11">
        <f xml:space="preserve"> COUNTIF(BR11,#REF!)</f>
        <v>0</v>
      </c>
      <c r="CZ11">
        <f xml:space="preserve"> COUNTIF(BS11,#REF!)</f>
        <v>0</v>
      </c>
      <c r="DA11">
        <f xml:space="preserve"> COUNTIF(BT11,#REF!)</f>
        <v>0</v>
      </c>
      <c r="DB11">
        <f xml:space="preserve"> COUNTIF(BU11,#REF!)</f>
        <v>0</v>
      </c>
      <c r="DC11">
        <f t="shared" si="0"/>
        <v>0</v>
      </c>
      <c r="DD11">
        <f t="shared" si="1"/>
        <v>0</v>
      </c>
      <c r="DE11">
        <f t="shared" si="2"/>
        <v>0</v>
      </c>
      <c r="DF11" t="b">
        <f t="shared" si="3"/>
        <v>0</v>
      </c>
    </row>
    <row r="12" spans="1:110" x14ac:dyDescent="0.35">
      <c r="A12" s="20">
        <v>11</v>
      </c>
      <c r="B12" s="21">
        <v>11</v>
      </c>
      <c r="C12" s="7" t="s">
        <v>5830</v>
      </c>
      <c r="D12" s="7" t="s">
        <v>5831</v>
      </c>
      <c r="E12" s="13" t="s">
        <v>51</v>
      </c>
      <c r="F12" s="7">
        <v>300</v>
      </c>
      <c r="G12" s="7" t="s">
        <v>80</v>
      </c>
      <c r="H12" s="7">
        <v>2380</v>
      </c>
      <c r="I12" s="14" t="s">
        <v>53</v>
      </c>
      <c r="J12" s="13" t="s">
        <v>54</v>
      </c>
      <c r="K12" s="7" t="s">
        <v>83</v>
      </c>
      <c r="L12" s="7" t="s">
        <v>87</v>
      </c>
      <c r="M12" s="7" t="s">
        <v>57</v>
      </c>
      <c r="N12" s="7">
        <v>36.5</v>
      </c>
      <c r="O12" s="7" t="s">
        <v>58</v>
      </c>
      <c r="P12" s="7">
        <v>37</v>
      </c>
      <c r="Q12" t="s">
        <v>7834</v>
      </c>
      <c r="R12" s="7" t="s">
        <v>59</v>
      </c>
      <c r="S12" s="14" t="s">
        <v>59</v>
      </c>
      <c r="T12" s="26" t="b">
        <v>0</v>
      </c>
      <c r="U12" s="7">
        <v>443</v>
      </c>
      <c r="V12" s="7">
        <v>9.9</v>
      </c>
      <c r="W12" s="7">
        <v>21.62</v>
      </c>
      <c r="X12" s="7">
        <v>0.53646660000000002</v>
      </c>
      <c r="Y12" s="7">
        <v>0.78564000000000001</v>
      </c>
      <c r="Z12" s="7"/>
      <c r="AA12" s="7"/>
      <c r="AB12" s="14"/>
      <c r="AC12" s="13">
        <v>0.94411500000000004</v>
      </c>
      <c r="AD12" s="7">
        <v>5.5884999999999997E-2</v>
      </c>
      <c r="AE12" s="14" t="s">
        <v>60</v>
      </c>
      <c r="AF12" s="13">
        <v>18</v>
      </c>
      <c r="AG12" s="14">
        <v>12</v>
      </c>
      <c r="AH12" s="13">
        <v>16</v>
      </c>
      <c r="AI12" s="7">
        <v>14</v>
      </c>
      <c r="AJ12" s="7">
        <v>2</v>
      </c>
      <c r="AK12" s="7">
        <v>11</v>
      </c>
      <c r="AL12" s="7">
        <v>9</v>
      </c>
      <c r="AM12" s="14">
        <v>2</v>
      </c>
      <c r="AN12" s="13">
        <v>2</v>
      </c>
      <c r="AO12" s="14">
        <v>1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65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61</v>
      </c>
      <c r="BG12" s="7" t="s">
        <v>66</v>
      </c>
      <c r="BH12" s="7" t="s">
        <v>70</v>
      </c>
      <c r="BI12" s="7" t="s">
        <v>5797</v>
      </c>
      <c r="BJ12" s="7" t="s">
        <v>70</v>
      </c>
      <c r="BK12" s="7" t="s">
        <v>62</v>
      </c>
      <c r="BL12" s="33">
        <v>1</v>
      </c>
      <c r="BM12" s="7">
        <v>1</v>
      </c>
      <c r="BN12" s="7">
        <v>0</v>
      </c>
      <c r="BO12" s="7">
        <v>0</v>
      </c>
      <c r="BP12" s="7">
        <v>1</v>
      </c>
      <c r="BQ12" s="7">
        <v>0</v>
      </c>
      <c r="BR12" s="7">
        <v>0</v>
      </c>
      <c r="BS12" s="7">
        <v>0</v>
      </c>
      <c r="BT12" s="7" t="s">
        <v>5797</v>
      </c>
      <c r="BU12" s="7">
        <v>0</v>
      </c>
      <c r="BW12">
        <f>COUNTIF(AP12, "*"&amp;#REF!&amp;"*")</f>
        <v>0</v>
      </c>
      <c r="BX12">
        <f>COUNTIF(AQ12, "*"&amp;#REF!&amp;"*")</f>
        <v>0</v>
      </c>
      <c r="BY12">
        <f>COUNTIF(AR12, "*"&amp;#REF!&amp;"*")</f>
        <v>0</v>
      </c>
      <c r="BZ12">
        <f>COUNTIF(AS12, "*"&amp;#REF!&amp;"*")</f>
        <v>0</v>
      </c>
      <c r="CA12">
        <f>COUNTIF(AT12, "*"&amp;#REF!&amp;"*")</f>
        <v>0</v>
      </c>
      <c r="CB12">
        <f>COUNTIF(AU12, "*"&amp;#REF!&amp;"*")</f>
        <v>0</v>
      </c>
      <c r="CC12">
        <f>COUNTIF(AV12, "*"&amp;#REF!&amp;"*")</f>
        <v>0</v>
      </c>
      <c r="CD12">
        <f>COUNTIF(AW12, "*"&amp;#REF!&amp;"*")</f>
        <v>0</v>
      </c>
      <c r="CE12">
        <f>COUNTIF(AX12, "*"&amp;#REF!&amp;"*")</f>
        <v>0</v>
      </c>
      <c r="CF12">
        <f>COUNTIF(AY12, "*"&amp;#REF!&amp;"*")</f>
        <v>0</v>
      </c>
      <c r="CG12">
        <f>COUNTIF(AZ12, "*"&amp;#REF!&amp;"*")</f>
        <v>0</v>
      </c>
      <c r="CH12">
        <f>COUNTIF(BA12, "*"&amp;#REF!&amp;"*")</f>
        <v>0</v>
      </c>
      <c r="CI12">
        <f>COUNTIF(BB12, "*"&amp;#REF!&amp;"*")</f>
        <v>0</v>
      </c>
      <c r="CJ12">
        <f>COUNTIF(BC12, "*"&amp;#REF!&amp;"*")</f>
        <v>0</v>
      </c>
      <c r="CK12">
        <f>COUNTIF(BD12, "*"&amp;#REF!&amp;"*")</f>
        <v>0</v>
      </c>
      <c r="CL12">
        <f>COUNTIF(BE12, "*"&amp;#REF!&amp;"*")</f>
        <v>0</v>
      </c>
      <c r="CM12">
        <f>COUNTIF(BF12, "*"&amp;#REF!&amp;"*")</f>
        <v>0</v>
      </c>
      <c r="CN12">
        <f>COUNTIF(BG12, "*"&amp;#REF!&amp;"*")</f>
        <v>0</v>
      </c>
      <c r="CO12">
        <f>COUNTIF(BH12, "*"&amp;#REF!&amp;"*")</f>
        <v>0</v>
      </c>
      <c r="CP12">
        <f>COUNTIF(BI12, "*"&amp;#REF!&amp;"*")</f>
        <v>0</v>
      </c>
      <c r="CQ12">
        <f>COUNTIF(BJ12, "*"&amp;#REF!&amp;"*")</f>
        <v>0</v>
      </c>
      <c r="CR12">
        <f>COUNTIF(BK12, "*"&amp;#REF!&amp;"*")</f>
        <v>0</v>
      </c>
      <c r="CS12">
        <f xml:space="preserve"> COUNTIF(BL12,#REF!)</f>
        <v>0</v>
      </c>
      <c r="CT12">
        <f xml:space="preserve"> COUNTIF(BM12,#REF!)</f>
        <v>0</v>
      </c>
      <c r="CU12">
        <f xml:space="preserve"> COUNTIF(BN12,#REF!)</f>
        <v>0</v>
      </c>
      <c r="CV12">
        <f xml:space="preserve"> COUNTIF(BO12,#REF!)</f>
        <v>0</v>
      </c>
      <c r="CW12">
        <f xml:space="preserve"> COUNTIF(BP12,#REF!)</f>
        <v>0</v>
      </c>
      <c r="CX12">
        <f xml:space="preserve"> COUNTIF(BQ12,#REF!)</f>
        <v>0</v>
      </c>
      <c r="CY12">
        <f xml:space="preserve"> COUNTIF(BR12,#REF!)</f>
        <v>0</v>
      </c>
      <c r="CZ12">
        <f xml:space="preserve"> COUNTIF(BS12,#REF!)</f>
        <v>0</v>
      </c>
      <c r="DA12">
        <f xml:space="preserve"> COUNTIF(BT12,#REF!)</f>
        <v>0</v>
      </c>
      <c r="DB12">
        <f xml:space="preserve"> COUNTIF(BU12,#REF!)</f>
        <v>0</v>
      </c>
      <c r="DC12">
        <f t="shared" si="0"/>
        <v>0</v>
      </c>
      <c r="DD12">
        <f t="shared" si="1"/>
        <v>0</v>
      </c>
      <c r="DE12">
        <f t="shared" si="2"/>
        <v>0</v>
      </c>
      <c r="DF12" t="b">
        <f t="shared" si="3"/>
        <v>0</v>
      </c>
    </row>
    <row r="13" spans="1:110" x14ac:dyDescent="0.35">
      <c r="A13" s="20">
        <v>12</v>
      </c>
      <c r="B13" s="21">
        <v>12</v>
      </c>
      <c r="C13" s="7" t="s">
        <v>5832</v>
      </c>
      <c r="D13" s="7" t="s">
        <v>5833</v>
      </c>
      <c r="E13" s="13" t="s">
        <v>51</v>
      </c>
      <c r="F13" s="7">
        <v>300</v>
      </c>
      <c r="G13" s="7" t="s">
        <v>88</v>
      </c>
      <c r="H13" s="7"/>
      <c r="I13" s="14" t="s">
        <v>53</v>
      </c>
      <c r="J13" s="13" t="s">
        <v>54</v>
      </c>
      <c r="K13" s="7" t="s">
        <v>79</v>
      </c>
      <c r="L13" s="7" t="s">
        <v>56</v>
      </c>
      <c r="M13" s="7" t="s">
        <v>57</v>
      </c>
      <c r="N13" s="7">
        <v>86</v>
      </c>
      <c r="O13" s="7" t="s">
        <v>58</v>
      </c>
      <c r="P13" s="7">
        <v>33</v>
      </c>
      <c r="Q13" t="s">
        <v>7874</v>
      </c>
      <c r="R13" s="7" t="s">
        <v>59</v>
      </c>
      <c r="S13" s="14" t="s">
        <v>56</v>
      </c>
      <c r="T13" s="26" t="b">
        <v>0</v>
      </c>
      <c r="U13" s="7">
        <v>190</v>
      </c>
      <c r="V13" s="7">
        <v>10.26667</v>
      </c>
      <c r="W13" s="7">
        <v>19.233329999999999</v>
      </c>
      <c r="X13" s="7">
        <v>0.43077799999999999</v>
      </c>
      <c r="Y13" s="7">
        <v>0.56430000000000002</v>
      </c>
      <c r="Z13" s="7">
        <v>6.4</v>
      </c>
      <c r="AA13" s="7">
        <v>2.02</v>
      </c>
      <c r="AB13" s="14">
        <v>3.01</v>
      </c>
      <c r="AC13" s="13">
        <v>0.88729100000000005</v>
      </c>
      <c r="AD13" s="7">
        <v>0.112709</v>
      </c>
      <c r="AE13" s="14" t="s">
        <v>60</v>
      </c>
      <c r="AF13" s="13">
        <v>18</v>
      </c>
      <c r="AG13" s="14">
        <v>12</v>
      </c>
      <c r="AH13" s="13">
        <v>15</v>
      </c>
      <c r="AI13" s="7">
        <v>12</v>
      </c>
      <c r="AJ13" s="7">
        <v>3</v>
      </c>
      <c r="AK13" s="7">
        <v>10</v>
      </c>
      <c r="AL13" s="7">
        <v>7</v>
      </c>
      <c r="AM13" s="14">
        <v>3</v>
      </c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65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64</v>
      </c>
      <c r="BG13" s="7" t="s">
        <v>67</v>
      </c>
      <c r="BH13" s="7" t="s">
        <v>70</v>
      </c>
      <c r="BI13" s="7" t="s">
        <v>70</v>
      </c>
      <c r="BJ13" s="7" t="s">
        <v>70</v>
      </c>
      <c r="BK13" s="7" t="s">
        <v>63</v>
      </c>
      <c r="BL13" s="33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  <c r="BW13">
        <f>COUNTIF(AP13, "*"&amp;#REF!&amp;"*")</f>
        <v>0</v>
      </c>
      <c r="BX13">
        <f>COUNTIF(AQ13, "*"&amp;#REF!&amp;"*")</f>
        <v>0</v>
      </c>
      <c r="BY13">
        <f>COUNTIF(AR13, "*"&amp;#REF!&amp;"*")</f>
        <v>0</v>
      </c>
      <c r="BZ13">
        <f>COUNTIF(AS13, "*"&amp;#REF!&amp;"*")</f>
        <v>0</v>
      </c>
      <c r="CA13">
        <f>COUNTIF(AT13, "*"&amp;#REF!&amp;"*")</f>
        <v>0</v>
      </c>
      <c r="CB13">
        <f>COUNTIF(AU13, "*"&amp;#REF!&amp;"*")</f>
        <v>0</v>
      </c>
      <c r="CC13">
        <f>COUNTIF(AV13, "*"&amp;#REF!&amp;"*")</f>
        <v>0</v>
      </c>
      <c r="CD13">
        <f>COUNTIF(AW13, "*"&amp;#REF!&amp;"*")</f>
        <v>0</v>
      </c>
      <c r="CE13">
        <f>COUNTIF(AX13, "*"&amp;#REF!&amp;"*")</f>
        <v>0</v>
      </c>
      <c r="CF13">
        <f>COUNTIF(AY13, "*"&amp;#REF!&amp;"*")</f>
        <v>0</v>
      </c>
      <c r="CG13">
        <f>COUNTIF(AZ13, "*"&amp;#REF!&amp;"*")</f>
        <v>0</v>
      </c>
      <c r="CH13">
        <f>COUNTIF(BA13, "*"&amp;#REF!&amp;"*")</f>
        <v>0</v>
      </c>
      <c r="CI13">
        <f>COUNTIF(BB13, "*"&amp;#REF!&amp;"*")</f>
        <v>0</v>
      </c>
      <c r="CJ13">
        <f>COUNTIF(BC13, "*"&amp;#REF!&amp;"*")</f>
        <v>0</v>
      </c>
      <c r="CK13">
        <f>COUNTIF(BD13, "*"&amp;#REF!&amp;"*")</f>
        <v>0</v>
      </c>
      <c r="CL13">
        <f>COUNTIF(BE13, "*"&amp;#REF!&amp;"*")</f>
        <v>0</v>
      </c>
      <c r="CM13">
        <f>COUNTIF(BF13, "*"&amp;#REF!&amp;"*")</f>
        <v>0</v>
      </c>
      <c r="CN13">
        <f>COUNTIF(BG13, "*"&amp;#REF!&amp;"*")</f>
        <v>0</v>
      </c>
      <c r="CO13">
        <f>COUNTIF(BH13, "*"&amp;#REF!&amp;"*")</f>
        <v>0</v>
      </c>
      <c r="CP13">
        <f>COUNTIF(BI13, "*"&amp;#REF!&amp;"*")</f>
        <v>0</v>
      </c>
      <c r="CQ13">
        <f>COUNTIF(BJ13, "*"&amp;#REF!&amp;"*")</f>
        <v>0</v>
      </c>
      <c r="CR13">
        <f>COUNTIF(BK13, "*"&amp;#REF!&amp;"*")</f>
        <v>0</v>
      </c>
      <c r="CS13">
        <f xml:space="preserve"> COUNTIF(BL13,#REF!)</f>
        <v>0</v>
      </c>
      <c r="CT13">
        <f xml:space="preserve"> COUNTIF(BM13,#REF!)</f>
        <v>0</v>
      </c>
      <c r="CU13">
        <f xml:space="preserve"> COUNTIF(BN13,#REF!)</f>
        <v>0</v>
      </c>
      <c r="CV13">
        <f xml:space="preserve"> COUNTIF(BO13,#REF!)</f>
        <v>0</v>
      </c>
      <c r="CW13">
        <f xml:space="preserve"> COUNTIF(BP13,#REF!)</f>
        <v>0</v>
      </c>
      <c r="CX13">
        <f xml:space="preserve"> COUNTIF(BQ13,#REF!)</f>
        <v>0</v>
      </c>
      <c r="CY13">
        <f xml:space="preserve"> COUNTIF(BR13,#REF!)</f>
        <v>0</v>
      </c>
      <c r="CZ13">
        <f xml:space="preserve"> COUNTIF(BS13,#REF!)</f>
        <v>0</v>
      </c>
      <c r="DA13">
        <f xml:space="preserve"> COUNTIF(BT13,#REF!)</f>
        <v>0</v>
      </c>
      <c r="DB13">
        <f xml:space="preserve"> COUNTIF(BU13,#REF!)</f>
        <v>0</v>
      </c>
      <c r="DC13">
        <f t="shared" si="0"/>
        <v>0</v>
      </c>
      <c r="DD13">
        <f t="shared" si="1"/>
        <v>0</v>
      </c>
      <c r="DE13">
        <f t="shared" si="2"/>
        <v>0</v>
      </c>
      <c r="DF13" t="b">
        <f t="shared" si="3"/>
        <v>0</v>
      </c>
    </row>
    <row r="14" spans="1:110" x14ac:dyDescent="0.35">
      <c r="A14" s="20">
        <v>13</v>
      </c>
      <c r="B14" s="21">
        <v>13</v>
      </c>
      <c r="C14" s="7" t="s">
        <v>5834</v>
      </c>
      <c r="D14" s="7" t="s">
        <v>5835</v>
      </c>
      <c r="E14" s="13" t="s">
        <v>51</v>
      </c>
      <c r="F14" s="7">
        <v>300</v>
      </c>
      <c r="G14" s="7" t="s">
        <v>89</v>
      </c>
      <c r="H14" s="7">
        <v>2120</v>
      </c>
      <c r="I14" s="14" t="s">
        <v>53</v>
      </c>
      <c r="J14" s="13" t="s">
        <v>54</v>
      </c>
      <c r="K14" s="7" t="s">
        <v>90</v>
      </c>
      <c r="L14" s="7" t="s">
        <v>56</v>
      </c>
      <c r="M14" s="7" t="s">
        <v>57</v>
      </c>
      <c r="N14" s="7">
        <v>52</v>
      </c>
      <c r="O14" s="7" t="s">
        <v>58</v>
      </c>
      <c r="P14" s="7">
        <v>70</v>
      </c>
      <c r="Q14" t="s">
        <v>7833</v>
      </c>
      <c r="R14" s="7" t="s">
        <v>59</v>
      </c>
      <c r="S14" s="14"/>
      <c r="T14" s="26" t="b">
        <v>0</v>
      </c>
      <c r="U14" s="7">
        <v>906</v>
      </c>
      <c r="V14" s="7">
        <v>20.420000000000002</v>
      </c>
      <c r="W14" s="7">
        <v>30.46</v>
      </c>
      <c r="X14" s="7">
        <v>1.0066657999999999</v>
      </c>
      <c r="Y14" s="7">
        <v>1.38924</v>
      </c>
      <c r="Z14" s="7">
        <v>5.3</v>
      </c>
      <c r="AA14" s="7">
        <v>3.06</v>
      </c>
      <c r="AB14" s="14">
        <v>3.23</v>
      </c>
      <c r="AC14" s="13">
        <v>0.917265</v>
      </c>
      <c r="AD14" s="7">
        <v>8.2735400000000001E-2</v>
      </c>
      <c r="AE14" s="14" t="s">
        <v>60</v>
      </c>
      <c r="AF14" s="13">
        <v>18</v>
      </c>
      <c r="AG14" s="14">
        <v>15</v>
      </c>
      <c r="AH14" s="13">
        <v>15</v>
      </c>
      <c r="AI14" s="7">
        <v>12</v>
      </c>
      <c r="AJ14" s="7">
        <v>3</v>
      </c>
      <c r="AK14" s="7">
        <v>12</v>
      </c>
      <c r="AL14" s="7">
        <v>10</v>
      </c>
      <c r="AM14" s="14">
        <v>2</v>
      </c>
      <c r="AN14" s="13">
        <v>3</v>
      </c>
      <c r="AO14" s="14">
        <v>3</v>
      </c>
      <c r="AP14" s="7" t="s">
        <v>61</v>
      </c>
      <c r="AQ14" s="7" t="s">
        <v>62</v>
      </c>
      <c r="AR14" s="7" t="s">
        <v>5797</v>
      </c>
      <c r="AS14" s="7" t="s">
        <v>62</v>
      </c>
      <c r="AT14" s="7" t="s">
        <v>66</v>
      </c>
      <c r="AU14" s="7" t="s">
        <v>65</v>
      </c>
      <c r="AV14" s="7" t="s">
        <v>64</v>
      </c>
      <c r="AW14" s="7" t="s">
        <v>64</v>
      </c>
      <c r="AX14" s="7" t="s">
        <v>66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5797</v>
      </c>
      <c r="BF14" s="7" t="s">
        <v>64</v>
      </c>
      <c r="BG14" s="7" t="s">
        <v>66</v>
      </c>
      <c r="BH14" s="7" t="s">
        <v>62</v>
      </c>
      <c r="BI14" s="7" t="s">
        <v>70</v>
      </c>
      <c r="BJ14" s="7" t="s">
        <v>70</v>
      </c>
      <c r="BK14" s="7" t="s">
        <v>70</v>
      </c>
      <c r="BL14" s="33">
        <v>0</v>
      </c>
      <c r="BM14" s="7">
        <v>1</v>
      </c>
      <c r="BN14" s="7">
        <v>1</v>
      </c>
      <c r="BO14" s="7">
        <v>1</v>
      </c>
      <c r="BP14" s="7" t="s">
        <v>5797</v>
      </c>
      <c r="BQ14" s="7">
        <v>1</v>
      </c>
      <c r="BR14" s="7">
        <v>0</v>
      </c>
      <c r="BS14" s="7">
        <v>0</v>
      </c>
      <c r="BT14" s="7" t="s">
        <v>5797</v>
      </c>
      <c r="BU14" s="7">
        <v>0</v>
      </c>
      <c r="BW14">
        <f>COUNTIF(AP14, "*"&amp;#REF!&amp;"*")</f>
        <v>0</v>
      </c>
      <c r="BX14">
        <f>COUNTIF(AQ14, "*"&amp;#REF!&amp;"*")</f>
        <v>0</v>
      </c>
      <c r="BY14">
        <f>COUNTIF(AR14, "*"&amp;#REF!&amp;"*")</f>
        <v>0</v>
      </c>
      <c r="BZ14">
        <f>COUNTIF(AS14, "*"&amp;#REF!&amp;"*")</f>
        <v>0</v>
      </c>
      <c r="CA14">
        <f>COUNTIF(AT14, "*"&amp;#REF!&amp;"*")</f>
        <v>0</v>
      </c>
      <c r="CB14">
        <f>COUNTIF(AU14, "*"&amp;#REF!&amp;"*")</f>
        <v>0</v>
      </c>
      <c r="CC14">
        <f>COUNTIF(AV14, "*"&amp;#REF!&amp;"*")</f>
        <v>0</v>
      </c>
      <c r="CD14">
        <f>COUNTIF(AW14, "*"&amp;#REF!&amp;"*")</f>
        <v>0</v>
      </c>
      <c r="CE14">
        <f>COUNTIF(AX14, "*"&amp;#REF!&amp;"*")</f>
        <v>0</v>
      </c>
      <c r="CF14">
        <f>COUNTIF(AY14, "*"&amp;#REF!&amp;"*")</f>
        <v>0</v>
      </c>
      <c r="CG14">
        <f>COUNTIF(AZ14, "*"&amp;#REF!&amp;"*")</f>
        <v>0</v>
      </c>
      <c r="CH14">
        <f>COUNTIF(BA14, "*"&amp;#REF!&amp;"*")</f>
        <v>0</v>
      </c>
      <c r="CI14">
        <f>COUNTIF(BB14, "*"&amp;#REF!&amp;"*")</f>
        <v>0</v>
      </c>
      <c r="CJ14">
        <f>COUNTIF(BC14, "*"&amp;#REF!&amp;"*")</f>
        <v>0</v>
      </c>
      <c r="CK14">
        <f>COUNTIF(BD14, "*"&amp;#REF!&amp;"*")</f>
        <v>0</v>
      </c>
      <c r="CL14">
        <f>COUNTIF(BE14, "*"&amp;#REF!&amp;"*")</f>
        <v>0</v>
      </c>
      <c r="CM14">
        <f>COUNTIF(BF14, "*"&amp;#REF!&amp;"*")</f>
        <v>0</v>
      </c>
      <c r="CN14">
        <f>COUNTIF(BG14, "*"&amp;#REF!&amp;"*")</f>
        <v>0</v>
      </c>
      <c r="CO14">
        <f>COUNTIF(BH14, "*"&amp;#REF!&amp;"*")</f>
        <v>0</v>
      </c>
      <c r="CP14">
        <f>COUNTIF(BI14, "*"&amp;#REF!&amp;"*")</f>
        <v>0</v>
      </c>
      <c r="CQ14">
        <f>COUNTIF(BJ14, "*"&amp;#REF!&amp;"*")</f>
        <v>0</v>
      </c>
      <c r="CR14">
        <f>COUNTIF(BK14, "*"&amp;#REF!&amp;"*")</f>
        <v>0</v>
      </c>
      <c r="CS14">
        <f xml:space="preserve"> COUNTIF(BL14,#REF!)</f>
        <v>0</v>
      </c>
      <c r="CT14">
        <f xml:space="preserve"> COUNTIF(BM14,#REF!)</f>
        <v>0</v>
      </c>
      <c r="CU14">
        <f xml:space="preserve"> COUNTIF(BN14,#REF!)</f>
        <v>0</v>
      </c>
      <c r="CV14">
        <f xml:space="preserve"> COUNTIF(BO14,#REF!)</f>
        <v>0</v>
      </c>
      <c r="CW14">
        <f xml:space="preserve"> COUNTIF(BP14,#REF!)</f>
        <v>0</v>
      </c>
      <c r="CX14">
        <f xml:space="preserve"> COUNTIF(BQ14,#REF!)</f>
        <v>0</v>
      </c>
      <c r="CY14">
        <f xml:space="preserve"> COUNTIF(BR14,#REF!)</f>
        <v>0</v>
      </c>
      <c r="CZ14">
        <f xml:space="preserve"> COUNTIF(BS14,#REF!)</f>
        <v>0</v>
      </c>
      <c r="DA14">
        <f xml:space="preserve"> COUNTIF(BT14,#REF!)</f>
        <v>0</v>
      </c>
      <c r="DB14">
        <f xml:space="preserve"> COUNTIF(BU14,#REF!)</f>
        <v>0</v>
      </c>
      <c r="DC14">
        <f t="shared" si="0"/>
        <v>0</v>
      </c>
      <c r="DD14">
        <f t="shared" si="1"/>
        <v>0</v>
      </c>
      <c r="DE14">
        <f t="shared" si="2"/>
        <v>0</v>
      </c>
      <c r="DF14" t="b">
        <f t="shared" si="3"/>
        <v>0</v>
      </c>
    </row>
    <row r="15" spans="1:110" x14ac:dyDescent="0.35">
      <c r="A15" s="20">
        <v>14</v>
      </c>
      <c r="B15" s="21">
        <v>14</v>
      </c>
      <c r="C15" s="7" t="s">
        <v>5836</v>
      </c>
      <c r="D15" s="7" t="s">
        <v>5837</v>
      </c>
      <c r="E15" s="13" t="s">
        <v>51</v>
      </c>
      <c r="F15" s="7">
        <v>300</v>
      </c>
      <c r="G15" s="7" t="s">
        <v>91</v>
      </c>
      <c r="H15" s="7"/>
      <c r="I15" s="14" t="s">
        <v>53</v>
      </c>
      <c r="J15" s="13" t="s">
        <v>82</v>
      </c>
      <c r="K15" s="7" t="s">
        <v>92</v>
      </c>
      <c r="L15" s="7" t="s">
        <v>56</v>
      </c>
      <c r="M15" s="7" t="s">
        <v>57</v>
      </c>
      <c r="N15" s="7">
        <v>21</v>
      </c>
      <c r="O15" s="7" t="s">
        <v>58</v>
      </c>
      <c r="P15" s="7"/>
      <c r="Q15" t="s">
        <v>7875</v>
      </c>
      <c r="R15" s="7" t="s">
        <v>59</v>
      </c>
      <c r="S15" s="14" t="s">
        <v>59</v>
      </c>
      <c r="T15" s="26" t="b">
        <v>0</v>
      </c>
      <c r="U15" s="7">
        <v>540</v>
      </c>
      <c r="V15" s="7">
        <v>15.074999999999999</v>
      </c>
      <c r="W15" s="7">
        <v>25.35</v>
      </c>
      <c r="X15" s="7">
        <v>0.93949899999999997</v>
      </c>
      <c r="Y15" s="7">
        <v>0.93084999999999996</v>
      </c>
      <c r="Z15" s="7">
        <v>5.9</v>
      </c>
      <c r="AA15" s="7">
        <v>3.33</v>
      </c>
      <c r="AB15" s="14">
        <v>2.66</v>
      </c>
      <c r="AC15" s="13">
        <v>0.51804600000000001</v>
      </c>
      <c r="AD15" s="7">
        <v>0.48195399999999999</v>
      </c>
      <c r="AE15" s="14" t="s">
        <v>60</v>
      </c>
      <c r="AF15" s="13">
        <v>18</v>
      </c>
      <c r="AG15" s="14">
        <v>12</v>
      </c>
      <c r="AH15" s="13">
        <v>15</v>
      </c>
      <c r="AI15" s="7">
        <v>13</v>
      </c>
      <c r="AJ15" s="7">
        <v>2</v>
      </c>
      <c r="AK15" s="7">
        <v>10</v>
      </c>
      <c r="AL15" s="7">
        <v>9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93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66</v>
      </c>
      <c r="AY15" s="7" t="s">
        <v>70</v>
      </c>
      <c r="AZ15" s="7" t="s">
        <v>64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5797</v>
      </c>
      <c r="BF15" s="7" t="s">
        <v>70</v>
      </c>
      <c r="BG15" s="7" t="s">
        <v>66</v>
      </c>
      <c r="BH15" s="7" t="s">
        <v>70</v>
      </c>
      <c r="BI15" s="7" t="s">
        <v>70</v>
      </c>
      <c r="BJ15" s="7" t="s">
        <v>70</v>
      </c>
      <c r="BK15" s="7" t="s">
        <v>62</v>
      </c>
      <c r="BL15" s="33">
        <v>1</v>
      </c>
      <c r="BM15" s="7">
        <v>0</v>
      </c>
      <c r="BN15" s="7">
        <v>0</v>
      </c>
      <c r="BO15" s="7">
        <v>0</v>
      </c>
      <c r="BP15" s="7">
        <v>1</v>
      </c>
      <c r="BQ15" s="7">
        <v>0</v>
      </c>
      <c r="BR15" s="7">
        <v>0</v>
      </c>
      <c r="BS15" s="7">
        <v>0</v>
      </c>
      <c r="BT15" s="7">
        <v>1</v>
      </c>
      <c r="BU15" s="7">
        <v>0</v>
      </c>
      <c r="BW15">
        <f>COUNTIF(AP15, "*"&amp;#REF!&amp;"*")</f>
        <v>0</v>
      </c>
      <c r="BX15">
        <f>COUNTIF(AQ15, "*"&amp;#REF!&amp;"*")</f>
        <v>0</v>
      </c>
      <c r="BY15">
        <f>COUNTIF(AR15, "*"&amp;#REF!&amp;"*")</f>
        <v>0</v>
      </c>
      <c r="BZ15">
        <f>COUNTIF(AS15, "*"&amp;#REF!&amp;"*")</f>
        <v>0</v>
      </c>
      <c r="CA15">
        <f>COUNTIF(AT15, "*"&amp;#REF!&amp;"*")</f>
        <v>0</v>
      </c>
      <c r="CB15">
        <f>COUNTIF(AU15, "*"&amp;#REF!&amp;"*")</f>
        <v>0</v>
      </c>
      <c r="CC15">
        <f>COUNTIF(AV15, "*"&amp;#REF!&amp;"*")</f>
        <v>0</v>
      </c>
      <c r="CD15">
        <f>COUNTIF(AW15, "*"&amp;#REF!&amp;"*")</f>
        <v>0</v>
      </c>
      <c r="CE15">
        <f>COUNTIF(AX15, "*"&amp;#REF!&amp;"*")</f>
        <v>0</v>
      </c>
      <c r="CF15">
        <f>COUNTIF(AY15, "*"&amp;#REF!&amp;"*")</f>
        <v>0</v>
      </c>
      <c r="CG15">
        <f>COUNTIF(AZ15, "*"&amp;#REF!&amp;"*")</f>
        <v>0</v>
      </c>
      <c r="CH15">
        <f>COUNTIF(BA15, "*"&amp;#REF!&amp;"*")</f>
        <v>0</v>
      </c>
      <c r="CI15">
        <f>COUNTIF(BB15, "*"&amp;#REF!&amp;"*")</f>
        <v>0</v>
      </c>
      <c r="CJ15">
        <f>COUNTIF(BC15, "*"&amp;#REF!&amp;"*")</f>
        <v>0</v>
      </c>
      <c r="CK15">
        <f>COUNTIF(BD15, "*"&amp;#REF!&amp;"*")</f>
        <v>0</v>
      </c>
      <c r="CL15">
        <f>COUNTIF(BE15, "*"&amp;#REF!&amp;"*")</f>
        <v>0</v>
      </c>
      <c r="CM15">
        <f>COUNTIF(BF15, "*"&amp;#REF!&amp;"*")</f>
        <v>0</v>
      </c>
      <c r="CN15">
        <f>COUNTIF(BG15, "*"&amp;#REF!&amp;"*")</f>
        <v>0</v>
      </c>
      <c r="CO15">
        <f>COUNTIF(BH15, "*"&amp;#REF!&amp;"*")</f>
        <v>0</v>
      </c>
      <c r="CP15">
        <f>COUNTIF(BI15, "*"&amp;#REF!&amp;"*")</f>
        <v>0</v>
      </c>
      <c r="CQ15">
        <f>COUNTIF(BJ15, "*"&amp;#REF!&amp;"*")</f>
        <v>0</v>
      </c>
      <c r="CR15">
        <f>COUNTIF(BK15, "*"&amp;#REF!&amp;"*")</f>
        <v>0</v>
      </c>
      <c r="CS15">
        <f xml:space="preserve"> COUNTIF(BL15,#REF!)</f>
        <v>0</v>
      </c>
      <c r="CT15">
        <f xml:space="preserve"> COUNTIF(BM15,#REF!)</f>
        <v>0</v>
      </c>
      <c r="CU15">
        <f xml:space="preserve"> COUNTIF(BN15,#REF!)</f>
        <v>0</v>
      </c>
      <c r="CV15">
        <f xml:space="preserve"> COUNTIF(BO15,#REF!)</f>
        <v>0</v>
      </c>
      <c r="CW15">
        <f xml:space="preserve"> COUNTIF(BP15,#REF!)</f>
        <v>0</v>
      </c>
      <c r="CX15">
        <f xml:space="preserve"> COUNTIF(BQ15,#REF!)</f>
        <v>0</v>
      </c>
      <c r="CY15">
        <f xml:space="preserve"> COUNTIF(BR15,#REF!)</f>
        <v>0</v>
      </c>
      <c r="CZ15">
        <f xml:space="preserve"> COUNTIF(BS15,#REF!)</f>
        <v>0</v>
      </c>
      <c r="DA15">
        <f xml:space="preserve"> COUNTIF(BT15,#REF!)</f>
        <v>0</v>
      </c>
      <c r="DB15">
        <f xml:space="preserve"> COUNTIF(BU15,#REF!)</f>
        <v>0</v>
      </c>
      <c r="DC15">
        <f t="shared" si="0"/>
        <v>0</v>
      </c>
      <c r="DD15">
        <f t="shared" si="1"/>
        <v>0</v>
      </c>
      <c r="DE15">
        <f t="shared" si="2"/>
        <v>0</v>
      </c>
      <c r="DF15" t="b">
        <f t="shared" si="3"/>
        <v>0</v>
      </c>
    </row>
    <row r="16" spans="1:110" x14ac:dyDescent="0.35">
      <c r="A16" s="20">
        <v>15</v>
      </c>
      <c r="B16" s="21">
        <v>15</v>
      </c>
      <c r="C16" s="7" t="s">
        <v>5838</v>
      </c>
      <c r="D16" s="7" t="s">
        <v>5839</v>
      </c>
      <c r="E16" s="13" t="s">
        <v>51</v>
      </c>
      <c r="F16" s="7">
        <v>300</v>
      </c>
      <c r="G16" s="7" t="s">
        <v>94</v>
      </c>
      <c r="H16" s="7"/>
      <c r="I16" s="14" t="s">
        <v>53</v>
      </c>
      <c r="J16" s="13" t="s">
        <v>54</v>
      </c>
      <c r="K16" s="7" t="s">
        <v>92</v>
      </c>
      <c r="L16" s="7" t="s">
        <v>76</v>
      </c>
      <c r="M16" s="7" t="s">
        <v>57</v>
      </c>
      <c r="N16" s="7">
        <v>33</v>
      </c>
      <c r="O16" s="7" t="s">
        <v>58</v>
      </c>
      <c r="P16" s="7">
        <v>33</v>
      </c>
      <c r="Q16" t="s">
        <v>7875</v>
      </c>
      <c r="R16" s="7" t="s">
        <v>59</v>
      </c>
      <c r="S16" s="14" t="s">
        <v>59</v>
      </c>
      <c r="T16" s="26" t="b">
        <v>0</v>
      </c>
      <c r="U16" s="7">
        <v>133</v>
      </c>
      <c r="V16" s="7">
        <v>9.5333299999999994</v>
      </c>
      <c r="W16" s="7">
        <v>22.83333</v>
      </c>
      <c r="X16" s="7">
        <v>0.82688799999999996</v>
      </c>
      <c r="Y16" s="7">
        <v>0.29103333333333331</v>
      </c>
      <c r="Z16" s="7">
        <v>6.9</v>
      </c>
      <c r="AA16" s="7">
        <v>1.87</v>
      </c>
      <c r="AB16" s="14">
        <v>3.27</v>
      </c>
      <c r="AC16" s="13">
        <v>0.97016199999999997</v>
      </c>
      <c r="AD16" s="7">
        <v>2.9837800000000001E-2</v>
      </c>
      <c r="AE16" s="14" t="s">
        <v>60</v>
      </c>
      <c r="AF16" s="13">
        <v>18</v>
      </c>
      <c r="AG16" s="14">
        <v>12</v>
      </c>
      <c r="AH16" s="13">
        <v>15</v>
      </c>
      <c r="AI16" s="7">
        <v>13</v>
      </c>
      <c r="AJ16" s="7">
        <v>2</v>
      </c>
      <c r="AK16" s="7">
        <v>10</v>
      </c>
      <c r="AL16" s="7">
        <v>8</v>
      </c>
      <c r="AM16" s="14">
        <v>2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65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33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  <c r="BW16">
        <f>COUNTIF(AP16, "*"&amp;#REF!&amp;"*")</f>
        <v>0</v>
      </c>
      <c r="BX16">
        <f>COUNTIF(AQ16, "*"&amp;#REF!&amp;"*")</f>
        <v>0</v>
      </c>
      <c r="BY16">
        <f>COUNTIF(AR16, "*"&amp;#REF!&amp;"*")</f>
        <v>0</v>
      </c>
      <c r="BZ16">
        <f>COUNTIF(AS16, "*"&amp;#REF!&amp;"*")</f>
        <v>0</v>
      </c>
      <c r="CA16">
        <f>COUNTIF(AT16, "*"&amp;#REF!&amp;"*")</f>
        <v>0</v>
      </c>
      <c r="CB16">
        <f>COUNTIF(AU16, "*"&amp;#REF!&amp;"*")</f>
        <v>0</v>
      </c>
      <c r="CC16">
        <f>COUNTIF(AV16, "*"&amp;#REF!&amp;"*")</f>
        <v>0</v>
      </c>
      <c r="CD16">
        <f>COUNTIF(AW16, "*"&amp;#REF!&amp;"*")</f>
        <v>0</v>
      </c>
      <c r="CE16">
        <f>COUNTIF(AX16, "*"&amp;#REF!&amp;"*")</f>
        <v>0</v>
      </c>
      <c r="CF16">
        <f>COUNTIF(AY16, "*"&amp;#REF!&amp;"*")</f>
        <v>0</v>
      </c>
      <c r="CG16">
        <f>COUNTIF(AZ16, "*"&amp;#REF!&amp;"*")</f>
        <v>0</v>
      </c>
      <c r="CH16">
        <f>COUNTIF(BA16, "*"&amp;#REF!&amp;"*")</f>
        <v>0</v>
      </c>
      <c r="CI16">
        <f>COUNTIF(BB16, "*"&amp;#REF!&amp;"*")</f>
        <v>0</v>
      </c>
      <c r="CJ16">
        <f>COUNTIF(BC16, "*"&amp;#REF!&amp;"*")</f>
        <v>0</v>
      </c>
      <c r="CK16">
        <f>COUNTIF(BD16, "*"&amp;#REF!&amp;"*")</f>
        <v>0</v>
      </c>
      <c r="CL16">
        <f>COUNTIF(BE16, "*"&amp;#REF!&amp;"*")</f>
        <v>0</v>
      </c>
      <c r="CM16">
        <f>COUNTIF(BF16, "*"&amp;#REF!&amp;"*")</f>
        <v>0</v>
      </c>
      <c r="CN16">
        <f>COUNTIF(BG16, "*"&amp;#REF!&amp;"*")</f>
        <v>0</v>
      </c>
      <c r="CO16">
        <f>COUNTIF(BH16, "*"&amp;#REF!&amp;"*")</f>
        <v>0</v>
      </c>
      <c r="CP16">
        <f>COUNTIF(BI16, "*"&amp;#REF!&amp;"*")</f>
        <v>0</v>
      </c>
      <c r="CQ16">
        <f>COUNTIF(BJ16, "*"&amp;#REF!&amp;"*")</f>
        <v>0</v>
      </c>
      <c r="CR16">
        <f>COUNTIF(BK16, "*"&amp;#REF!&amp;"*")</f>
        <v>0</v>
      </c>
      <c r="CS16">
        <f xml:space="preserve"> COUNTIF(BL16,#REF!)</f>
        <v>0</v>
      </c>
      <c r="CT16">
        <f xml:space="preserve"> COUNTIF(BM16,#REF!)</f>
        <v>0</v>
      </c>
      <c r="CU16">
        <f xml:space="preserve"> COUNTIF(BN16,#REF!)</f>
        <v>0</v>
      </c>
      <c r="CV16">
        <f xml:space="preserve"> COUNTIF(BO16,#REF!)</f>
        <v>0</v>
      </c>
      <c r="CW16">
        <f xml:space="preserve"> COUNTIF(BP16,#REF!)</f>
        <v>0</v>
      </c>
      <c r="CX16">
        <f xml:space="preserve"> COUNTIF(BQ16,#REF!)</f>
        <v>0</v>
      </c>
      <c r="CY16">
        <f xml:space="preserve"> COUNTIF(BR16,#REF!)</f>
        <v>0</v>
      </c>
      <c r="CZ16">
        <f xml:space="preserve"> COUNTIF(BS16,#REF!)</f>
        <v>0</v>
      </c>
      <c r="DA16">
        <f xml:space="preserve"> COUNTIF(BT16,#REF!)</f>
        <v>0</v>
      </c>
      <c r="DB16">
        <f xml:space="preserve"> COUNTIF(BU16,#REF!)</f>
        <v>0</v>
      </c>
      <c r="DC16">
        <f t="shared" si="0"/>
        <v>0</v>
      </c>
      <c r="DD16">
        <f t="shared" si="1"/>
        <v>0</v>
      </c>
      <c r="DE16">
        <f t="shared" si="2"/>
        <v>0</v>
      </c>
      <c r="DF16" t="b">
        <f t="shared" si="3"/>
        <v>0</v>
      </c>
    </row>
    <row r="17" spans="1:110" x14ac:dyDescent="0.35">
      <c r="A17" s="20">
        <v>16</v>
      </c>
      <c r="B17" s="21">
        <v>16</v>
      </c>
      <c r="C17" s="7" t="s">
        <v>5840</v>
      </c>
      <c r="D17" s="7" t="s">
        <v>5841</v>
      </c>
      <c r="E17" s="13" t="s">
        <v>51</v>
      </c>
      <c r="F17" s="7">
        <v>300</v>
      </c>
      <c r="G17" s="7" t="s">
        <v>94</v>
      </c>
      <c r="H17" s="7">
        <v>720</v>
      </c>
      <c r="I17" s="14" t="s">
        <v>53</v>
      </c>
      <c r="J17" s="13" t="s">
        <v>54</v>
      </c>
      <c r="K17" s="7" t="s">
        <v>95</v>
      </c>
      <c r="L17" s="7" t="s">
        <v>56</v>
      </c>
      <c r="M17" s="7" t="s">
        <v>57</v>
      </c>
      <c r="N17" s="7">
        <v>57</v>
      </c>
      <c r="O17" s="7" t="s">
        <v>58</v>
      </c>
      <c r="P17" s="7">
        <v>59</v>
      </c>
      <c r="Q17" t="s">
        <v>7876</v>
      </c>
      <c r="R17" s="7" t="s">
        <v>59</v>
      </c>
      <c r="S17" s="14" t="s">
        <v>59</v>
      </c>
      <c r="T17" s="26" t="b">
        <v>0</v>
      </c>
      <c r="U17" s="7">
        <v>122</v>
      </c>
      <c r="V17" s="7">
        <v>10.73333</v>
      </c>
      <c r="W17" s="7">
        <v>23.9</v>
      </c>
      <c r="X17" s="7">
        <v>1.0732243333333329</v>
      </c>
      <c r="Y17" s="7">
        <v>0.24873333333333331</v>
      </c>
      <c r="Z17" s="7">
        <v>6.6</v>
      </c>
      <c r="AA17" s="7">
        <v>3.85</v>
      </c>
      <c r="AB17" s="14">
        <v>2.15</v>
      </c>
      <c r="AC17" s="13">
        <v>0.77612199999999998</v>
      </c>
      <c r="AD17" s="7">
        <v>0.22387799999999999</v>
      </c>
      <c r="AE17" s="14" t="s">
        <v>60</v>
      </c>
      <c r="AF17" s="13">
        <v>18</v>
      </c>
      <c r="AG17" s="14">
        <v>12</v>
      </c>
      <c r="AH17" s="13">
        <v>15</v>
      </c>
      <c r="AI17" s="7">
        <v>14</v>
      </c>
      <c r="AJ17" s="7">
        <v>1</v>
      </c>
      <c r="AK17" s="7">
        <v>10</v>
      </c>
      <c r="AL17" s="7">
        <v>9</v>
      </c>
      <c r="AM17" s="14">
        <v>1</v>
      </c>
      <c r="AN17" s="13">
        <v>3</v>
      </c>
      <c r="AO17" s="14">
        <v>2</v>
      </c>
      <c r="AP17" s="7" t="s">
        <v>70</v>
      </c>
      <c r="AQ17" s="7" t="s">
        <v>70</v>
      </c>
      <c r="AR17" s="7" t="s">
        <v>70</v>
      </c>
      <c r="AS17" s="7" t="s">
        <v>62</v>
      </c>
      <c r="AT17" s="7" t="s">
        <v>64</v>
      </c>
      <c r="AU17" s="7" t="s">
        <v>66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69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70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33">
        <v>1</v>
      </c>
      <c r="BM17" s="7">
        <v>1</v>
      </c>
      <c r="BN17" s="7">
        <v>0</v>
      </c>
      <c r="BO17" s="7">
        <v>0</v>
      </c>
      <c r="BP17" s="7">
        <v>1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  <c r="BW17">
        <f>COUNTIF(AP17, "*"&amp;#REF!&amp;"*")</f>
        <v>0</v>
      </c>
      <c r="BX17">
        <f>COUNTIF(AQ17, "*"&amp;#REF!&amp;"*")</f>
        <v>0</v>
      </c>
      <c r="BY17">
        <f>COUNTIF(AR17, "*"&amp;#REF!&amp;"*")</f>
        <v>0</v>
      </c>
      <c r="BZ17">
        <f>COUNTIF(AS17, "*"&amp;#REF!&amp;"*")</f>
        <v>0</v>
      </c>
      <c r="CA17">
        <f>COUNTIF(AT17, "*"&amp;#REF!&amp;"*")</f>
        <v>0</v>
      </c>
      <c r="CB17">
        <f>COUNTIF(AU17, "*"&amp;#REF!&amp;"*")</f>
        <v>0</v>
      </c>
      <c r="CC17">
        <f>COUNTIF(AV17, "*"&amp;#REF!&amp;"*")</f>
        <v>0</v>
      </c>
      <c r="CD17">
        <f>COUNTIF(AW17, "*"&amp;#REF!&amp;"*")</f>
        <v>0</v>
      </c>
      <c r="CE17">
        <f>COUNTIF(AX17, "*"&amp;#REF!&amp;"*")</f>
        <v>0</v>
      </c>
      <c r="CF17">
        <f>COUNTIF(AY17, "*"&amp;#REF!&amp;"*")</f>
        <v>0</v>
      </c>
      <c r="CG17">
        <f>COUNTIF(AZ17, "*"&amp;#REF!&amp;"*")</f>
        <v>0</v>
      </c>
      <c r="CH17">
        <f>COUNTIF(BA17, "*"&amp;#REF!&amp;"*")</f>
        <v>0</v>
      </c>
      <c r="CI17">
        <f>COUNTIF(BB17, "*"&amp;#REF!&amp;"*")</f>
        <v>0</v>
      </c>
      <c r="CJ17">
        <f>COUNTIF(BC17, "*"&amp;#REF!&amp;"*")</f>
        <v>0</v>
      </c>
      <c r="CK17">
        <f>COUNTIF(BD17, "*"&amp;#REF!&amp;"*")</f>
        <v>0</v>
      </c>
      <c r="CL17">
        <f>COUNTIF(BE17, "*"&amp;#REF!&amp;"*")</f>
        <v>0</v>
      </c>
      <c r="CM17">
        <f>COUNTIF(BF17, "*"&amp;#REF!&amp;"*")</f>
        <v>0</v>
      </c>
      <c r="CN17">
        <f>COUNTIF(BG17, "*"&amp;#REF!&amp;"*")</f>
        <v>0</v>
      </c>
      <c r="CO17">
        <f>COUNTIF(BH17, "*"&amp;#REF!&amp;"*")</f>
        <v>0</v>
      </c>
      <c r="CP17">
        <f>COUNTIF(BI17, "*"&amp;#REF!&amp;"*")</f>
        <v>0</v>
      </c>
      <c r="CQ17">
        <f>COUNTIF(BJ17, "*"&amp;#REF!&amp;"*")</f>
        <v>0</v>
      </c>
      <c r="CR17">
        <f>COUNTIF(BK17, "*"&amp;#REF!&amp;"*")</f>
        <v>0</v>
      </c>
      <c r="CS17">
        <f xml:space="preserve"> COUNTIF(BL17,#REF!)</f>
        <v>0</v>
      </c>
      <c r="CT17">
        <f xml:space="preserve"> COUNTIF(BM17,#REF!)</f>
        <v>0</v>
      </c>
      <c r="CU17">
        <f xml:space="preserve"> COUNTIF(BN17,#REF!)</f>
        <v>0</v>
      </c>
      <c r="CV17">
        <f xml:space="preserve"> COUNTIF(BO17,#REF!)</f>
        <v>0</v>
      </c>
      <c r="CW17">
        <f xml:space="preserve"> COUNTIF(BP17,#REF!)</f>
        <v>0</v>
      </c>
      <c r="CX17">
        <f xml:space="preserve"> COUNTIF(BQ17,#REF!)</f>
        <v>0</v>
      </c>
      <c r="CY17">
        <f xml:space="preserve"> COUNTIF(BR17,#REF!)</f>
        <v>0</v>
      </c>
      <c r="CZ17">
        <f xml:space="preserve"> COUNTIF(BS17,#REF!)</f>
        <v>0</v>
      </c>
      <c r="DA17">
        <f xml:space="preserve"> COUNTIF(BT17,#REF!)</f>
        <v>0</v>
      </c>
      <c r="DB17">
        <f xml:space="preserve"> COUNTIF(BU17,#REF!)</f>
        <v>0</v>
      </c>
      <c r="DC17">
        <f t="shared" si="0"/>
        <v>0</v>
      </c>
      <c r="DD17">
        <f t="shared" si="1"/>
        <v>0</v>
      </c>
      <c r="DE17">
        <f t="shared" si="2"/>
        <v>0</v>
      </c>
      <c r="DF17" t="b">
        <f t="shared" si="3"/>
        <v>0</v>
      </c>
    </row>
    <row r="18" spans="1:110" x14ac:dyDescent="0.35">
      <c r="A18" s="20">
        <v>17</v>
      </c>
      <c r="B18" s="21">
        <v>17</v>
      </c>
      <c r="C18" s="7" t="s">
        <v>5842</v>
      </c>
      <c r="D18" s="7" t="s">
        <v>5843</v>
      </c>
      <c r="E18" s="13" t="s">
        <v>51</v>
      </c>
      <c r="F18" s="7">
        <v>300</v>
      </c>
      <c r="G18" s="7" t="s">
        <v>80</v>
      </c>
      <c r="H18" s="7">
        <v>2280</v>
      </c>
      <c r="I18" s="14" t="s">
        <v>53</v>
      </c>
      <c r="J18" s="13" t="s">
        <v>54</v>
      </c>
      <c r="K18" s="7" t="s">
        <v>96</v>
      </c>
      <c r="L18" s="7" t="s">
        <v>56</v>
      </c>
      <c r="M18" s="7" t="s">
        <v>84</v>
      </c>
      <c r="N18" s="7">
        <v>35.299999999999997</v>
      </c>
      <c r="O18" s="7" t="s">
        <v>58</v>
      </c>
      <c r="P18" s="7"/>
      <c r="Q18" t="s">
        <v>7833</v>
      </c>
      <c r="R18" s="7" t="s">
        <v>59</v>
      </c>
      <c r="S18" s="14" t="s">
        <v>59</v>
      </c>
      <c r="T18" s="26" t="b">
        <v>0</v>
      </c>
      <c r="U18" s="7">
        <v>696</v>
      </c>
      <c r="V18" s="7">
        <v>11.66</v>
      </c>
      <c r="W18" s="7">
        <v>21.48</v>
      </c>
      <c r="X18" s="7">
        <v>0.45046680000000011</v>
      </c>
      <c r="Y18" s="7">
        <v>1.35704</v>
      </c>
      <c r="Z18" s="7">
        <v>6.2</v>
      </c>
      <c r="AA18" s="7">
        <v>3.91</v>
      </c>
      <c r="AB18" s="14">
        <v>2.66</v>
      </c>
      <c r="AC18" s="13">
        <v>0.75999899999999998</v>
      </c>
      <c r="AD18" s="7">
        <v>0.24000099999999999</v>
      </c>
      <c r="AE18" s="14" t="s">
        <v>60</v>
      </c>
      <c r="AF18" s="13">
        <v>17</v>
      </c>
      <c r="AG18" s="14">
        <v>13</v>
      </c>
      <c r="AH18" s="13">
        <v>16</v>
      </c>
      <c r="AI18" s="7">
        <v>12</v>
      </c>
      <c r="AJ18" s="7">
        <v>4</v>
      </c>
      <c r="AK18" s="7">
        <v>12</v>
      </c>
      <c r="AL18" s="7">
        <v>8</v>
      </c>
      <c r="AM18" s="14">
        <v>4</v>
      </c>
      <c r="AN18" s="13">
        <v>1</v>
      </c>
      <c r="AO18" s="14">
        <v>1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65</v>
      </c>
      <c r="AV18" s="7" t="s">
        <v>66</v>
      </c>
      <c r="AW18" s="7" t="s">
        <v>66</v>
      </c>
      <c r="AX18" s="7" t="s">
        <v>66</v>
      </c>
      <c r="AY18" s="7" t="s">
        <v>68</v>
      </c>
      <c r="AZ18" s="7" t="s">
        <v>66</v>
      </c>
      <c r="BA18" s="7" t="s">
        <v>70</v>
      </c>
      <c r="BB18" s="7" t="s">
        <v>66</v>
      </c>
      <c r="BC18" s="7" t="s">
        <v>70</v>
      </c>
      <c r="BD18" s="7" t="s">
        <v>64</v>
      </c>
      <c r="BE18" s="7" t="s">
        <v>64</v>
      </c>
      <c r="BF18" s="7" t="s">
        <v>64</v>
      </c>
      <c r="BG18" s="7" t="s">
        <v>67</v>
      </c>
      <c r="BH18" s="7" t="s">
        <v>70</v>
      </c>
      <c r="BI18" s="7" t="s">
        <v>70</v>
      </c>
      <c r="BJ18" s="7" t="s">
        <v>70</v>
      </c>
      <c r="BK18" s="7" t="s">
        <v>63</v>
      </c>
      <c r="BL18" s="33">
        <v>0</v>
      </c>
      <c r="BM18" s="7" t="s">
        <v>5797</v>
      </c>
      <c r="BN18" s="7">
        <v>0</v>
      </c>
      <c r="BO18" s="7">
        <v>0</v>
      </c>
      <c r="BP18" s="7">
        <v>1</v>
      </c>
      <c r="BQ18" s="7">
        <v>1</v>
      </c>
      <c r="BR18" s="7">
        <v>0</v>
      </c>
      <c r="BS18" s="7">
        <v>0</v>
      </c>
      <c r="BT18" s="7">
        <v>1</v>
      </c>
      <c r="BU18" s="7">
        <v>0</v>
      </c>
      <c r="BW18">
        <f>COUNTIF(AP18, "*"&amp;#REF!&amp;"*")</f>
        <v>0</v>
      </c>
      <c r="BX18">
        <f>COUNTIF(AQ18, "*"&amp;#REF!&amp;"*")</f>
        <v>0</v>
      </c>
      <c r="BY18">
        <f>COUNTIF(AR18, "*"&amp;#REF!&amp;"*")</f>
        <v>0</v>
      </c>
      <c r="BZ18">
        <f>COUNTIF(AS18, "*"&amp;#REF!&amp;"*")</f>
        <v>0</v>
      </c>
      <c r="CA18">
        <f>COUNTIF(AT18, "*"&amp;#REF!&amp;"*")</f>
        <v>0</v>
      </c>
      <c r="CB18">
        <f>COUNTIF(AU18, "*"&amp;#REF!&amp;"*")</f>
        <v>0</v>
      </c>
      <c r="CC18">
        <f>COUNTIF(AV18, "*"&amp;#REF!&amp;"*")</f>
        <v>0</v>
      </c>
      <c r="CD18">
        <f>COUNTIF(AW18, "*"&amp;#REF!&amp;"*")</f>
        <v>0</v>
      </c>
      <c r="CE18">
        <f>COUNTIF(AX18, "*"&amp;#REF!&amp;"*")</f>
        <v>0</v>
      </c>
      <c r="CF18">
        <f>COUNTIF(AY18, "*"&amp;#REF!&amp;"*")</f>
        <v>0</v>
      </c>
      <c r="CG18">
        <f>COUNTIF(AZ18, "*"&amp;#REF!&amp;"*")</f>
        <v>0</v>
      </c>
      <c r="CH18">
        <f>COUNTIF(BA18, "*"&amp;#REF!&amp;"*")</f>
        <v>0</v>
      </c>
      <c r="CI18">
        <f>COUNTIF(BB18, "*"&amp;#REF!&amp;"*")</f>
        <v>0</v>
      </c>
      <c r="CJ18">
        <f>COUNTIF(BC18, "*"&amp;#REF!&amp;"*")</f>
        <v>0</v>
      </c>
      <c r="CK18">
        <f>COUNTIF(BD18, "*"&amp;#REF!&amp;"*")</f>
        <v>0</v>
      </c>
      <c r="CL18">
        <f>COUNTIF(BE18, "*"&amp;#REF!&amp;"*")</f>
        <v>0</v>
      </c>
      <c r="CM18">
        <f>COUNTIF(BF18, "*"&amp;#REF!&amp;"*")</f>
        <v>0</v>
      </c>
      <c r="CN18">
        <f>COUNTIF(BG18, "*"&amp;#REF!&amp;"*")</f>
        <v>0</v>
      </c>
      <c r="CO18">
        <f>COUNTIF(BH18, "*"&amp;#REF!&amp;"*")</f>
        <v>0</v>
      </c>
      <c r="CP18">
        <f>COUNTIF(BI18, "*"&amp;#REF!&amp;"*")</f>
        <v>0</v>
      </c>
      <c r="CQ18">
        <f>COUNTIF(BJ18, "*"&amp;#REF!&amp;"*")</f>
        <v>0</v>
      </c>
      <c r="CR18">
        <f>COUNTIF(BK18, "*"&amp;#REF!&amp;"*")</f>
        <v>0</v>
      </c>
      <c r="CS18">
        <f xml:space="preserve"> COUNTIF(BL18,#REF!)</f>
        <v>0</v>
      </c>
      <c r="CT18">
        <f xml:space="preserve"> COUNTIF(BM18,#REF!)</f>
        <v>0</v>
      </c>
      <c r="CU18">
        <f xml:space="preserve"> COUNTIF(BN18,#REF!)</f>
        <v>0</v>
      </c>
      <c r="CV18">
        <f xml:space="preserve"> COUNTIF(BO18,#REF!)</f>
        <v>0</v>
      </c>
      <c r="CW18">
        <f xml:space="preserve"> COUNTIF(BP18,#REF!)</f>
        <v>0</v>
      </c>
      <c r="CX18">
        <f xml:space="preserve"> COUNTIF(BQ18,#REF!)</f>
        <v>0</v>
      </c>
      <c r="CY18">
        <f xml:space="preserve"> COUNTIF(BR18,#REF!)</f>
        <v>0</v>
      </c>
      <c r="CZ18">
        <f xml:space="preserve"> COUNTIF(BS18,#REF!)</f>
        <v>0</v>
      </c>
      <c r="DA18">
        <f xml:space="preserve"> COUNTIF(BT18,#REF!)</f>
        <v>0</v>
      </c>
      <c r="DB18">
        <f xml:space="preserve"> COUNTIF(BU18,#REF!)</f>
        <v>0</v>
      </c>
      <c r="DC18">
        <f t="shared" si="0"/>
        <v>0</v>
      </c>
      <c r="DD18">
        <f t="shared" si="1"/>
        <v>0</v>
      </c>
      <c r="DE18">
        <f t="shared" si="2"/>
        <v>0</v>
      </c>
      <c r="DF18" t="b">
        <f t="shared" si="3"/>
        <v>0</v>
      </c>
    </row>
    <row r="19" spans="1:110" x14ac:dyDescent="0.35">
      <c r="A19" s="20">
        <v>18</v>
      </c>
      <c r="B19" s="21">
        <v>18</v>
      </c>
      <c r="C19" s="7" t="s">
        <v>5844</v>
      </c>
      <c r="D19" s="7" t="s">
        <v>5845</v>
      </c>
      <c r="E19" s="13" t="s">
        <v>51</v>
      </c>
      <c r="F19" s="7">
        <v>300</v>
      </c>
      <c r="G19" s="7" t="s">
        <v>97</v>
      </c>
      <c r="H19" s="7">
        <v>2090</v>
      </c>
      <c r="I19" s="14" t="s">
        <v>53</v>
      </c>
      <c r="J19" s="13" t="s">
        <v>54</v>
      </c>
      <c r="K19" s="7" t="s">
        <v>92</v>
      </c>
      <c r="L19" s="7" t="s">
        <v>56</v>
      </c>
      <c r="M19" s="7" t="s">
        <v>57</v>
      </c>
      <c r="N19" s="7">
        <v>49.2</v>
      </c>
      <c r="O19" s="7" t="s">
        <v>86</v>
      </c>
      <c r="P19" s="7">
        <v>47</v>
      </c>
      <c r="Q19" t="s">
        <v>7833</v>
      </c>
      <c r="R19" s="7" t="s">
        <v>59</v>
      </c>
      <c r="S19" s="14" t="s">
        <v>59</v>
      </c>
      <c r="T19" s="26" t="b">
        <v>0</v>
      </c>
      <c r="U19" s="7">
        <v>528</v>
      </c>
      <c r="V19" s="7">
        <v>13.1</v>
      </c>
      <c r="W19" s="7">
        <v>25.7</v>
      </c>
      <c r="X19" s="7">
        <v>1.020732</v>
      </c>
      <c r="Y19" s="7">
        <v>0.75360000000000005</v>
      </c>
      <c r="Z19" s="7">
        <v>6.6</v>
      </c>
      <c r="AA19" s="7">
        <v>4.25</v>
      </c>
      <c r="AB19" s="14">
        <v>2.85</v>
      </c>
      <c r="AC19" s="13">
        <v>0.67738100000000001</v>
      </c>
      <c r="AD19" s="7">
        <v>0.32261899999999999</v>
      </c>
      <c r="AE19" s="14" t="s">
        <v>60</v>
      </c>
      <c r="AF19" s="13">
        <v>17</v>
      </c>
      <c r="AG19" s="14">
        <v>13</v>
      </c>
      <c r="AH19" s="13">
        <v>16</v>
      </c>
      <c r="AI19" s="7">
        <v>10</v>
      </c>
      <c r="AJ19" s="7">
        <v>6</v>
      </c>
      <c r="AK19" s="7">
        <v>12</v>
      </c>
      <c r="AL19" s="7">
        <v>6</v>
      </c>
      <c r="AM19" s="14">
        <v>6</v>
      </c>
      <c r="AN19" s="13">
        <v>1</v>
      </c>
      <c r="AO19" s="14">
        <v>1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70</v>
      </c>
      <c r="BD19" s="7" t="s">
        <v>64</v>
      </c>
      <c r="BE19" s="7" t="s">
        <v>71</v>
      </c>
      <c r="BF19" s="7" t="s">
        <v>5797</v>
      </c>
      <c r="BG19" s="7" t="s">
        <v>67</v>
      </c>
      <c r="BH19" s="7" t="s">
        <v>70</v>
      </c>
      <c r="BI19" s="7" t="s">
        <v>70</v>
      </c>
      <c r="BJ19" s="7" t="s">
        <v>70</v>
      </c>
      <c r="BK19" s="7" t="s">
        <v>63</v>
      </c>
      <c r="BL19" s="33">
        <v>0</v>
      </c>
      <c r="BM19" s="7" t="s">
        <v>5797</v>
      </c>
      <c r="BN19" s="7">
        <v>0</v>
      </c>
      <c r="BO19" s="7">
        <v>0</v>
      </c>
      <c r="BP19" s="7">
        <v>1</v>
      </c>
      <c r="BQ19" s="7">
        <v>1</v>
      </c>
      <c r="BR19" s="7">
        <v>0</v>
      </c>
      <c r="BS19" s="7">
        <v>0</v>
      </c>
      <c r="BT19" s="7">
        <v>1</v>
      </c>
      <c r="BU19" s="7">
        <v>0</v>
      </c>
      <c r="BW19">
        <f>COUNTIF(AP19, "*"&amp;#REF!&amp;"*")</f>
        <v>0</v>
      </c>
      <c r="BX19">
        <f>COUNTIF(AQ19, "*"&amp;#REF!&amp;"*")</f>
        <v>0</v>
      </c>
      <c r="BY19">
        <f>COUNTIF(AR19, "*"&amp;#REF!&amp;"*")</f>
        <v>0</v>
      </c>
      <c r="BZ19">
        <f>COUNTIF(AS19, "*"&amp;#REF!&amp;"*")</f>
        <v>0</v>
      </c>
      <c r="CA19">
        <f>COUNTIF(AT19, "*"&amp;#REF!&amp;"*")</f>
        <v>0</v>
      </c>
      <c r="CB19">
        <f>COUNTIF(AU19, "*"&amp;#REF!&amp;"*")</f>
        <v>0</v>
      </c>
      <c r="CC19">
        <f>COUNTIF(AV19, "*"&amp;#REF!&amp;"*")</f>
        <v>0</v>
      </c>
      <c r="CD19">
        <f>COUNTIF(AW19, "*"&amp;#REF!&amp;"*")</f>
        <v>0</v>
      </c>
      <c r="CE19">
        <f>COUNTIF(AX19, "*"&amp;#REF!&amp;"*")</f>
        <v>0</v>
      </c>
      <c r="CF19">
        <f>COUNTIF(AY19, "*"&amp;#REF!&amp;"*")</f>
        <v>0</v>
      </c>
      <c r="CG19">
        <f>COUNTIF(AZ19, "*"&amp;#REF!&amp;"*")</f>
        <v>0</v>
      </c>
      <c r="CH19">
        <f>COUNTIF(BA19, "*"&amp;#REF!&amp;"*")</f>
        <v>0</v>
      </c>
      <c r="CI19">
        <f>COUNTIF(BB19, "*"&amp;#REF!&amp;"*")</f>
        <v>0</v>
      </c>
      <c r="CJ19">
        <f>COUNTIF(BC19, "*"&amp;#REF!&amp;"*")</f>
        <v>0</v>
      </c>
      <c r="CK19">
        <f>COUNTIF(BD19, "*"&amp;#REF!&amp;"*")</f>
        <v>0</v>
      </c>
      <c r="CL19">
        <f>COUNTIF(BE19, "*"&amp;#REF!&amp;"*")</f>
        <v>0</v>
      </c>
      <c r="CM19">
        <f>COUNTIF(BF19, "*"&amp;#REF!&amp;"*")</f>
        <v>0</v>
      </c>
      <c r="CN19">
        <f>COUNTIF(BG19, "*"&amp;#REF!&amp;"*")</f>
        <v>0</v>
      </c>
      <c r="CO19">
        <f>COUNTIF(BH19, "*"&amp;#REF!&amp;"*")</f>
        <v>0</v>
      </c>
      <c r="CP19">
        <f>COUNTIF(BI19, "*"&amp;#REF!&amp;"*")</f>
        <v>0</v>
      </c>
      <c r="CQ19">
        <f>COUNTIF(BJ19, "*"&amp;#REF!&amp;"*")</f>
        <v>0</v>
      </c>
      <c r="CR19">
        <f>COUNTIF(BK19, "*"&amp;#REF!&amp;"*")</f>
        <v>0</v>
      </c>
      <c r="CS19">
        <f xml:space="preserve"> COUNTIF(BL19,#REF!)</f>
        <v>0</v>
      </c>
      <c r="CT19">
        <f xml:space="preserve"> COUNTIF(BM19,#REF!)</f>
        <v>0</v>
      </c>
      <c r="CU19">
        <f xml:space="preserve"> COUNTIF(BN19,#REF!)</f>
        <v>0</v>
      </c>
      <c r="CV19">
        <f xml:space="preserve"> COUNTIF(BO19,#REF!)</f>
        <v>0</v>
      </c>
      <c r="CW19">
        <f xml:space="preserve"> COUNTIF(BP19,#REF!)</f>
        <v>0</v>
      </c>
      <c r="CX19">
        <f xml:space="preserve"> COUNTIF(BQ19,#REF!)</f>
        <v>0</v>
      </c>
      <c r="CY19">
        <f xml:space="preserve"> COUNTIF(BR19,#REF!)</f>
        <v>0</v>
      </c>
      <c r="CZ19">
        <f xml:space="preserve"> COUNTIF(BS19,#REF!)</f>
        <v>0</v>
      </c>
      <c r="DA19">
        <f xml:space="preserve"> COUNTIF(BT19,#REF!)</f>
        <v>0</v>
      </c>
      <c r="DB19">
        <f xml:space="preserve"> COUNTIF(BU19,#REF!)</f>
        <v>0</v>
      </c>
      <c r="DC19">
        <f t="shared" si="0"/>
        <v>0</v>
      </c>
      <c r="DD19">
        <f t="shared" si="1"/>
        <v>0</v>
      </c>
      <c r="DE19">
        <f t="shared" si="2"/>
        <v>0</v>
      </c>
      <c r="DF19" t="b">
        <f t="shared" si="3"/>
        <v>0</v>
      </c>
    </row>
    <row r="20" spans="1:110" x14ac:dyDescent="0.35">
      <c r="A20" s="20">
        <v>19</v>
      </c>
      <c r="B20" s="21">
        <v>19</v>
      </c>
      <c r="C20" s="7" t="s">
        <v>5846</v>
      </c>
      <c r="D20" s="7" t="s">
        <v>5847</v>
      </c>
      <c r="E20" s="13" t="s">
        <v>51</v>
      </c>
      <c r="F20" s="7">
        <v>300</v>
      </c>
      <c r="G20" s="7" t="s">
        <v>98</v>
      </c>
      <c r="H20" s="7"/>
      <c r="I20" s="14" t="s">
        <v>53</v>
      </c>
      <c r="J20" s="13" t="s">
        <v>54</v>
      </c>
      <c r="K20" s="7" t="s">
        <v>99</v>
      </c>
      <c r="L20" s="7" t="s">
        <v>56</v>
      </c>
      <c r="M20" s="7" t="s">
        <v>57</v>
      </c>
      <c r="N20" s="7">
        <v>59</v>
      </c>
      <c r="O20" s="7" t="s">
        <v>58</v>
      </c>
      <c r="P20" s="7">
        <v>58</v>
      </c>
      <c r="Q20" t="s">
        <v>7833</v>
      </c>
      <c r="R20" s="7" t="s">
        <v>59</v>
      </c>
      <c r="S20" s="14" t="s">
        <v>59</v>
      </c>
      <c r="T20" s="26" t="b">
        <v>0</v>
      </c>
      <c r="U20" s="7">
        <v>690</v>
      </c>
      <c r="V20" s="7">
        <v>10.84</v>
      </c>
      <c r="W20" s="7">
        <v>22.48</v>
      </c>
      <c r="X20" s="7">
        <v>0.55146679999999992</v>
      </c>
      <c r="Y20" s="7">
        <v>1.2831600000000001</v>
      </c>
      <c r="Z20" s="7">
        <v>5.9</v>
      </c>
      <c r="AA20" s="7">
        <v>3.83</v>
      </c>
      <c r="AB20" s="14">
        <v>2.38</v>
      </c>
      <c r="AC20" s="13">
        <v>0.78391200000000005</v>
      </c>
      <c r="AD20" s="7">
        <v>0.216088</v>
      </c>
      <c r="AE20" s="14" t="s">
        <v>60</v>
      </c>
      <c r="AF20" s="13">
        <v>17</v>
      </c>
      <c r="AG20" s="14">
        <v>13</v>
      </c>
      <c r="AH20" s="13">
        <v>16</v>
      </c>
      <c r="AI20" s="7">
        <v>8</v>
      </c>
      <c r="AJ20" s="7">
        <v>8</v>
      </c>
      <c r="AK20" s="7">
        <v>12</v>
      </c>
      <c r="AL20" s="7">
        <v>5</v>
      </c>
      <c r="AM20" s="14">
        <v>7</v>
      </c>
      <c r="AN20" s="13">
        <v>1</v>
      </c>
      <c r="AO20" s="14">
        <v>1</v>
      </c>
      <c r="AP20" s="7" t="s">
        <v>64</v>
      </c>
      <c r="AQ20" s="7" t="s">
        <v>93</v>
      </c>
      <c r="AR20" s="7" t="s">
        <v>70</v>
      </c>
      <c r="AS20" s="7" t="s">
        <v>62</v>
      </c>
      <c r="AT20" s="7" t="s">
        <v>64</v>
      </c>
      <c r="AU20" s="7" t="s">
        <v>65</v>
      </c>
      <c r="AV20" s="7" t="s">
        <v>66</v>
      </c>
      <c r="AW20" s="7" t="s">
        <v>67</v>
      </c>
      <c r="AX20" s="7" t="s">
        <v>67</v>
      </c>
      <c r="AY20" s="7" t="s">
        <v>70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67</v>
      </c>
      <c r="BE20" s="7" t="s">
        <v>64</v>
      </c>
      <c r="BF20" s="7" t="s">
        <v>64</v>
      </c>
      <c r="BG20" s="7" t="s">
        <v>64</v>
      </c>
      <c r="BH20" s="7" t="s">
        <v>70</v>
      </c>
      <c r="BI20" s="7" t="s">
        <v>70</v>
      </c>
      <c r="BJ20" s="7" t="s">
        <v>63</v>
      </c>
      <c r="BK20" s="7" t="s">
        <v>63</v>
      </c>
      <c r="BL20" s="33">
        <v>0</v>
      </c>
      <c r="BM20" s="7">
        <v>1</v>
      </c>
      <c r="BN20" s="7">
        <v>0</v>
      </c>
      <c r="BO20" s="7">
        <v>0</v>
      </c>
      <c r="BP20" s="7">
        <v>1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  <c r="BW20">
        <f>COUNTIF(AP20, "*"&amp;#REF!&amp;"*")</f>
        <v>0</v>
      </c>
      <c r="BX20">
        <f>COUNTIF(AQ20, "*"&amp;#REF!&amp;"*")</f>
        <v>0</v>
      </c>
      <c r="BY20">
        <f>COUNTIF(AR20, "*"&amp;#REF!&amp;"*")</f>
        <v>0</v>
      </c>
      <c r="BZ20">
        <f>COUNTIF(AS20, "*"&amp;#REF!&amp;"*")</f>
        <v>0</v>
      </c>
      <c r="CA20">
        <f>COUNTIF(AT20, "*"&amp;#REF!&amp;"*")</f>
        <v>0</v>
      </c>
      <c r="CB20">
        <f>COUNTIF(AU20, "*"&amp;#REF!&amp;"*")</f>
        <v>0</v>
      </c>
      <c r="CC20">
        <f>COUNTIF(AV20, "*"&amp;#REF!&amp;"*")</f>
        <v>0</v>
      </c>
      <c r="CD20">
        <f>COUNTIF(AW20, "*"&amp;#REF!&amp;"*")</f>
        <v>0</v>
      </c>
      <c r="CE20">
        <f>COUNTIF(AX20, "*"&amp;#REF!&amp;"*")</f>
        <v>0</v>
      </c>
      <c r="CF20">
        <f>COUNTIF(AY20, "*"&amp;#REF!&amp;"*")</f>
        <v>0</v>
      </c>
      <c r="CG20">
        <f>COUNTIF(AZ20, "*"&amp;#REF!&amp;"*")</f>
        <v>0</v>
      </c>
      <c r="CH20">
        <f>COUNTIF(BA20, "*"&amp;#REF!&amp;"*")</f>
        <v>0</v>
      </c>
      <c r="CI20">
        <f>COUNTIF(BB20, "*"&amp;#REF!&amp;"*")</f>
        <v>0</v>
      </c>
      <c r="CJ20">
        <f>COUNTIF(BC20, "*"&amp;#REF!&amp;"*")</f>
        <v>0</v>
      </c>
      <c r="CK20">
        <f>COUNTIF(BD20, "*"&amp;#REF!&amp;"*")</f>
        <v>0</v>
      </c>
      <c r="CL20">
        <f>COUNTIF(BE20, "*"&amp;#REF!&amp;"*")</f>
        <v>0</v>
      </c>
      <c r="CM20">
        <f>COUNTIF(BF20, "*"&amp;#REF!&amp;"*")</f>
        <v>0</v>
      </c>
      <c r="CN20">
        <f>COUNTIF(BG20, "*"&amp;#REF!&amp;"*")</f>
        <v>0</v>
      </c>
      <c r="CO20">
        <f>COUNTIF(BH20, "*"&amp;#REF!&amp;"*")</f>
        <v>0</v>
      </c>
      <c r="CP20">
        <f>COUNTIF(BI20, "*"&amp;#REF!&amp;"*")</f>
        <v>0</v>
      </c>
      <c r="CQ20">
        <f>COUNTIF(BJ20, "*"&amp;#REF!&amp;"*")</f>
        <v>0</v>
      </c>
      <c r="CR20">
        <f>COUNTIF(BK20, "*"&amp;#REF!&amp;"*")</f>
        <v>0</v>
      </c>
      <c r="CS20">
        <f xml:space="preserve"> COUNTIF(BL20,#REF!)</f>
        <v>0</v>
      </c>
      <c r="CT20">
        <f xml:space="preserve"> COUNTIF(BM20,#REF!)</f>
        <v>0</v>
      </c>
      <c r="CU20">
        <f xml:space="preserve"> COUNTIF(BN20,#REF!)</f>
        <v>0</v>
      </c>
      <c r="CV20">
        <f xml:space="preserve"> COUNTIF(BO20,#REF!)</f>
        <v>0</v>
      </c>
      <c r="CW20">
        <f xml:space="preserve"> COUNTIF(BP20,#REF!)</f>
        <v>0</v>
      </c>
      <c r="CX20">
        <f xml:space="preserve"> COUNTIF(BQ20,#REF!)</f>
        <v>0</v>
      </c>
      <c r="CY20">
        <f xml:space="preserve"> COUNTIF(BR20,#REF!)</f>
        <v>0</v>
      </c>
      <c r="CZ20">
        <f xml:space="preserve"> COUNTIF(BS20,#REF!)</f>
        <v>0</v>
      </c>
      <c r="DA20">
        <f xml:space="preserve"> COUNTIF(BT20,#REF!)</f>
        <v>0</v>
      </c>
      <c r="DB20">
        <f xml:space="preserve"> COUNTIF(BU20,#REF!)</f>
        <v>0</v>
      </c>
      <c r="DC20">
        <f t="shared" si="0"/>
        <v>0</v>
      </c>
      <c r="DD20">
        <f t="shared" si="1"/>
        <v>0</v>
      </c>
      <c r="DE20">
        <f t="shared" si="2"/>
        <v>0</v>
      </c>
      <c r="DF20" t="b">
        <f t="shared" si="3"/>
        <v>0</v>
      </c>
    </row>
    <row r="21" spans="1:110" x14ac:dyDescent="0.35">
      <c r="A21" s="20">
        <v>20</v>
      </c>
      <c r="B21" s="21">
        <v>20</v>
      </c>
      <c r="C21" s="7" t="s">
        <v>5848</v>
      </c>
      <c r="D21" s="7" t="s">
        <v>5849</v>
      </c>
      <c r="E21" s="13" t="s">
        <v>51</v>
      </c>
      <c r="F21" s="7">
        <v>300</v>
      </c>
      <c r="G21" s="7" t="s">
        <v>89</v>
      </c>
      <c r="H21" s="7"/>
      <c r="I21" s="14" t="s">
        <v>53</v>
      </c>
      <c r="J21" s="13" t="s">
        <v>54</v>
      </c>
      <c r="K21" s="7" t="s">
        <v>99</v>
      </c>
      <c r="L21" s="7" t="s">
        <v>56</v>
      </c>
      <c r="M21" s="7" t="s">
        <v>84</v>
      </c>
      <c r="N21" s="7">
        <v>58</v>
      </c>
      <c r="O21" s="7" t="s">
        <v>58</v>
      </c>
      <c r="P21" s="7"/>
      <c r="Q21" t="s">
        <v>7877</v>
      </c>
      <c r="R21" s="7" t="s">
        <v>59</v>
      </c>
      <c r="S21" s="14" t="s">
        <v>59</v>
      </c>
      <c r="T21" s="26" t="b">
        <v>0</v>
      </c>
      <c r="U21" s="7">
        <v>1214</v>
      </c>
      <c r="V21" s="7">
        <v>12.4</v>
      </c>
      <c r="W21" s="7">
        <v>22.34</v>
      </c>
      <c r="X21" s="7">
        <v>0.54006680000000007</v>
      </c>
      <c r="Y21" s="7">
        <v>1.9882599999999999</v>
      </c>
      <c r="Z21" s="7"/>
      <c r="AA21" s="7"/>
      <c r="AB21" s="14"/>
      <c r="AC21" s="13">
        <v>0.64508399999999999</v>
      </c>
      <c r="AD21" s="7">
        <v>0.35491600000000001</v>
      </c>
      <c r="AE21" s="14" t="s">
        <v>60</v>
      </c>
      <c r="AF21" s="13">
        <v>17</v>
      </c>
      <c r="AG21" s="14">
        <v>13</v>
      </c>
      <c r="AH21" s="13">
        <v>16</v>
      </c>
      <c r="AI21" s="7">
        <v>7</v>
      </c>
      <c r="AJ21" s="7">
        <v>9</v>
      </c>
      <c r="AK21" s="7">
        <v>12</v>
      </c>
      <c r="AL21" s="7">
        <v>6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74</v>
      </c>
      <c r="AT21" s="7" t="s">
        <v>64</v>
      </c>
      <c r="AU21" s="7" t="s">
        <v>65</v>
      </c>
      <c r="AV21" s="7" t="s">
        <v>66</v>
      </c>
      <c r="AW21" s="7" t="s">
        <v>64</v>
      </c>
      <c r="AX21" s="7" t="s">
        <v>67</v>
      </c>
      <c r="AY21" s="7" t="s">
        <v>68</v>
      </c>
      <c r="AZ21" s="7" t="s">
        <v>66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67</v>
      </c>
      <c r="BH21" s="7" t="s">
        <v>5797</v>
      </c>
      <c r="BI21" s="7" t="s">
        <v>70</v>
      </c>
      <c r="BJ21" s="7" t="s">
        <v>70</v>
      </c>
      <c r="BK21" s="7" t="s">
        <v>70</v>
      </c>
      <c r="BL21" s="33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 t="s">
        <v>5797</v>
      </c>
      <c r="BT21" s="7">
        <v>1</v>
      </c>
      <c r="BU21" s="7">
        <v>0</v>
      </c>
      <c r="BW21">
        <f>COUNTIF(AP21, "*"&amp;#REF!&amp;"*")</f>
        <v>0</v>
      </c>
      <c r="BX21">
        <f>COUNTIF(AQ21, "*"&amp;#REF!&amp;"*")</f>
        <v>0</v>
      </c>
      <c r="BY21">
        <f>COUNTIF(AR21, "*"&amp;#REF!&amp;"*")</f>
        <v>0</v>
      </c>
      <c r="BZ21">
        <f>COUNTIF(AS21, "*"&amp;#REF!&amp;"*")</f>
        <v>0</v>
      </c>
      <c r="CA21">
        <f>COUNTIF(AT21, "*"&amp;#REF!&amp;"*")</f>
        <v>0</v>
      </c>
      <c r="CB21">
        <f>COUNTIF(AU21, "*"&amp;#REF!&amp;"*")</f>
        <v>0</v>
      </c>
      <c r="CC21">
        <f>COUNTIF(AV21, "*"&amp;#REF!&amp;"*")</f>
        <v>0</v>
      </c>
      <c r="CD21">
        <f>COUNTIF(AW21, "*"&amp;#REF!&amp;"*")</f>
        <v>0</v>
      </c>
      <c r="CE21">
        <f>COUNTIF(AX21, "*"&amp;#REF!&amp;"*")</f>
        <v>0</v>
      </c>
      <c r="CF21">
        <f>COUNTIF(AY21, "*"&amp;#REF!&amp;"*")</f>
        <v>0</v>
      </c>
      <c r="CG21">
        <f>COUNTIF(AZ21, "*"&amp;#REF!&amp;"*")</f>
        <v>0</v>
      </c>
      <c r="CH21">
        <f>COUNTIF(BA21, "*"&amp;#REF!&amp;"*")</f>
        <v>0</v>
      </c>
      <c r="CI21">
        <f>COUNTIF(BB21, "*"&amp;#REF!&amp;"*")</f>
        <v>0</v>
      </c>
      <c r="CJ21">
        <f>COUNTIF(BC21, "*"&amp;#REF!&amp;"*")</f>
        <v>0</v>
      </c>
      <c r="CK21">
        <f>COUNTIF(BD21, "*"&amp;#REF!&amp;"*")</f>
        <v>0</v>
      </c>
      <c r="CL21">
        <f>COUNTIF(BE21, "*"&amp;#REF!&amp;"*")</f>
        <v>0</v>
      </c>
      <c r="CM21">
        <f>COUNTIF(BF21, "*"&amp;#REF!&amp;"*")</f>
        <v>0</v>
      </c>
      <c r="CN21">
        <f>COUNTIF(BG21, "*"&amp;#REF!&amp;"*")</f>
        <v>0</v>
      </c>
      <c r="CO21">
        <f>COUNTIF(BH21, "*"&amp;#REF!&amp;"*")</f>
        <v>0</v>
      </c>
      <c r="CP21">
        <f>COUNTIF(BI21, "*"&amp;#REF!&amp;"*")</f>
        <v>0</v>
      </c>
      <c r="CQ21">
        <f>COUNTIF(BJ21, "*"&amp;#REF!&amp;"*")</f>
        <v>0</v>
      </c>
      <c r="CR21">
        <f>COUNTIF(BK21, "*"&amp;#REF!&amp;"*")</f>
        <v>0</v>
      </c>
      <c r="CS21">
        <f xml:space="preserve"> COUNTIF(BL21,#REF!)</f>
        <v>0</v>
      </c>
      <c r="CT21">
        <f xml:space="preserve"> COUNTIF(BM21,#REF!)</f>
        <v>0</v>
      </c>
      <c r="CU21">
        <f xml:space="preserve"> COUNTIF(BN21,#REF!)</f>
        <v>0</v>
      </c>
      <c r="CV21">
        <f xml:space="preserve"> COUNTIF(BO21,#REF!)</f>
        <v>0</v>
      </c>
      <c r="CW21">
        <f xml:space="preserve"> COUNTIF(BP21,#REF!)</f>
        <v>0</v>
      </c>
      <c r="CX21">
        <f xml:space="preserve"> COUNTIF(BQ21,#REF!)</f>
        <v>0</v>
      </c>
      <c r="CY21">
        <f xml:space="preserve"> COUNTIF(BR21,#REF!)</f>
        <v>0</v>
      </c>
      <c r="CZ21">
        <f xml:space="preserve"> COUNTIF(BS21,#REF!)</f>
        <v>0</v>
      </c>
      <c r="DA21">
        <f xml:space="preserve"> COUNTIF(BT21,#REF!)</f>
        <v>0</v>
      </c>
      <c r="DB21">
        <f xml:space="preserve"> COUNTIF(BU21,#REF!)</f>
        <v>0</v>
      </c>
      <c r="DC21">
        <f t="shared" si="0"/>
        <v>0</v>
      </c>
      <c r="DD21">
        <f t="shared" si="1"/>
        <v>0</v>
      </c>
      <c r="DE21">
        <f t="shared" si="2"/>
        <v>0</v>
      </c>
      <c r="DF21" t="b">
        <f t="shared" si="3"/>
        <v>0</v>
      </c>
    </row>
    <row r="22" spans="1:110" x14ac:dyDescent="0.35">
      <c r="A22" s="20">
        <v>21</v>
      </c>
      <c r="B22" s="21">
        <v>21</v>
      </c>
      <c r="C22" s="7" t="s">
        <v>5850</v>
      </c>
      <c r="D22" s="7" t="s">
        <v>5851</v>
      </c>
      <c r="E22" s="13" t="s">
        <v>51</v>
      </c>
      <c r="F22" s="7">
        <v>300</v>
      </c>
      <c r="G22" s="7" t="s">
        <v>100</v>
      </c>
      <c r="H22" s="7">
        <v>60</v>
      </c>
      <c r="I22" s="14" t="s">
        <v>53</v>
      </c>
      <c r="J22" s="13" t="s">
        <v>54</v>
      </c>
      <c r="K22" s="7" t="s">
        <v>83</v>
      </c>
      <c r="L22" s="7" t="s">
        <v>56</v>
      </c>
      <c r="M22" s="7" t="s">
        <v>84</v>
      </c>
      <c r="N22" s="7">
        <v>40</v>
      </c>
      <c r="O22" s="7" t="s">
        <v>85</v>
      </c>
      <c r="P22" s="7">
        <v>30</v>
      </c>
      <c r="Q22" t="s">
        <v>7833</v>
      </c>
      <c r="R22" s="7" t="s">
        <v>59</v>
      </c>
      <c r="S22" s="14" t="s">
        <v>59</v>
      </c>
      <c r="T22" s="26" t="b">
        <v>0</v>
      </c>
      <c r="U22" s="7">
        <v>893</v>
      </c>
      <c r="V22" s="7">
        <v>21.58</v>
      </c>
      <c r="W22" s="7">
        <v>30.68</v>
      </c>
      <c r="X22" s="7">
        <v>0.74199999999999999</v>
      </c>
      <c r="Y22" s="7">
        <v>1.2864199999999999</v>
      </c>
      <c r="Z22" s="7">
        <v>6.6</v>
      </c>
      <c r="AA22" s="7">
        <v>3.85</v>
      </c>
      <c r="AB22" s="14">
        <v>3.08</v>
      </c>
      <c r="AC22" s="13">
        <v>0.58797699999999997</v>
      </c>
      <c r="AD22" s="7">
        <v>0.41202299999999997</v>
      </c>
      <c r="AE22" s="14" t="s">
        <v>60</v>
      </c>
      <c r="AF22" s="13">
        <v>17</v>
      </c>
      <c r="AG22" s="14">
        <v>13</v>
      </c>
      <c r="AH22" s="13">
        <v>16</v>
      </c>
      <c r="AI22" s="7">
        <v>6</v>
      </c>
      <c r="AJ22" s="7">
        <v>10</v>
      </c>
      <c r="AK22" s="7">
        <v>12</v>
      </c>
      <c r="AL22" s="7">
        <v>4</v>
      </c>
      <c r="AM22" s="14">
        <v>8</v>
      </c>
      <c r="AN22" s="13">
        <v>1</v>
      </c>
      <c r="AO22" s="14">
        <v>1</v>
      </c>
      <c r="AP22" s="7" t="s">
        <v>61</v>
      </c>
      <c r="AQ22" s="7" t="s">
        <v>62</v>
      </c>
      <c r="AR22" s="7" t="s">
        <v>63</v>
      </c>
      <c r="AS22" s="7" t="s">
        <v>62</v>
      </c>
      <c r="AT22" s="7" t="s">
        <v>64</v>
      </c>
      <c r="AU22" s="7" t="s">
        <v>65</v>
      </c>
      <c r="AV22" s="7" t="s">
        <v>66</v>
      </c>
      <c r="AW22" s="7" t="s">
        <v>67</v>
      </c>
      <c r="AX22" s="7" t="s">
        <v>67</v>
      </c>
      <c r="AY22" s="7" t="s">
        <v>70</v>
      </c>
      <c r="AZ22" s="7" t="s">
        <v>66</v>
      </c>
      <c r="BA22" s="7" t="s">
        <v>63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33">
        <v>0</v>
      </c>
      <c r="BM22" s="7">
        <v>1</v>
      </c>
      <c r="BN22" s="7">
        <v>0</v>
      </c>
      <c r="BO22" s="7">
        <v>0</v>
      </c>
      <c r="BP22" s="7">
        <v>1</v>
      </c>
      <c r="BQ22" s="7">
        <v>1</v>
      </c>
      <c r="BR22" s="7">
        <v>0</v>
      </c>
      <c r="BS22" s="7" t="s">
        <v>5797</v>
      </c>
      <c r="BT22" s="7">
        <v>1</v>
      </c>
      <c r="BU22" s="7">
        <v>0</v>
      </c>
      <c r="BW22">
        <f>COUNTIF(AP22, "*"&amp;#REF!&amp;"*")</f>
        <v>0</v>
      </c>
      <c r="BX22">
        <f>COUNTIF(AQ22, "*"&amp;#REF!&amp;"*")</f>
        <v>0</v>
      </c>
      <c r="BY22">
        <f>COUNTIF(AR22, "*"&amp;#REF!&amp;"*")</f>
        <v>0</v>
      </c>
      <c r="BZ22">
        <f>COUNTIF(AS22, "*"&amp;#REF!&amp;"*")</f>
        <v>0</v>
      </c>
      <c r="CA22">
        <f>COUNTIF(AT22, "*"&amp;#REF!&amp;"*")</f>
        <v>0</v>
      </c>
      <c r="CB22">
        <f>COUNTIF(AU22, "*"&amp;#REF!&amp;"*")</f>
        <v>0</v>
      </c>
      <c r="CC22">
        <f>COUNTIF(AV22, "*"&amp;#REF!&amp;"*")</f>
        <v>0</v>
      </c>
      <c r="CD22">
        <f>COUNTIF(AW22, "*"&amp;#REF!&amp;"*")</f>
        <v>0</v>
      </c>
      <c r="CE22">
        <f>COUNTIF(AX22, "*"&amp;#REF!&amp;"*")</f>
        <v>0</v>
      </c>
      <c r="CF22">
        <f>COUNTIF(AY22, "*"&amp;#REF!&amp;"*")</f>
        <v>0</v>
      </c>
      <c r="CG22">
        <f>COUNTIF(AZ22, "*"&amp;#REF!&amp;"*")</f>
        <v>0</v>
      </c>
      <c r="CH22">
        <f>COUNTIF(BA22, "*"&amp;#REF!&amp;"*")</f>
        <v>0</v>
      </c>
      <c r="CI22">
        <f>COUNTIF(BB22, "*"&amp;#REF!&amp;"*")</f>
        <v>0</v>
      </c>
      <c r="CJ22">
        <f>COUNTIF(BC22, "*"&amp;#REF!&amp;"*")</f>
        <v>0</v>
      </c>
      <c r="CK22">
        <f>COUNTIF(BD22, "*"&amp;#REF!&amp;"*")</f>
        <v>0</v>
      </c>
      <c r="CL22">
        <f>COUNTIF(BE22, "*"&amp;#REF!&amp;"*")</f>
        <v>0</v>
      </c>
      <c r="CM22">
        <f>COUNTIF(BF22, "*"&amp;#REF!&amp;"*")</f>
        <v>0</v>
      </c>
      <c r="CN22">
        <f>COUNTIF(BG22, "*"&amp;#REF!&amp;"*")</f>
        <v>0</v>
      </c>
      <c r="CO22">
        <f>COUNTIF(BH22, "*"&amp;#REF!&amp;"*")</f>
        <v>0</v>
      </c>
      <c r="CP22">
        <f>COUNTIF(BI22, "*"&amp;#REF!&amp;"*")</f>
        <v>0</v>
      </c>
      <c r="CQ22">
        <f>COUNTIF(BJ22, "*"&amp;#REF!&amp;"*")</f>
        <v>0</v>
      </c>
      <c r="CR22">
        <f>COUNTIF(BK22, "*"&amp;#REF!&amp;"*")</f>
        <v>0</v>
      </c>
      <c r="CS22">
        <f xml:space="preserve"> COUNTIF(BL22,#REF!)</f>
        <v>0</v>
      </c>
      <c r="CT22">
        <f xml:space="preserve"> COUNTIF(BM22,#REF!)</f>
        <v>0</v>
      </c>
      <c r="CU22">
        <f xml:space="preserve"> COUNTIF(BN22,#REF!)</f>
        <v>0</v>
      </c>
      <c r="CV22">
        <f xml:space="preserve"> COUNTIF(BO22,#REF!)</f>
        <v>0</v>
      </c>
      <c r="CW22">
        <f xml:space="preserve"> COUNTIF(BP22,#REF!)</f>
        <v>0</v>
      </c>
      <c r="CX22">
        <f xml:space="preserve"> COUNTIF(BQ22,#REF!)</f>
        <v>0</v>
      </c>
      <c r="CY22">
        <f xml:space="preserve"> COUNTIF(BR22,#REF!)</f>
        <v>0</v>
      </c>
      <c r="CZ22">
        <f xml:space="preserve"> COUNTIF(BS22,#REF!)</f>
        <v>0</v>
      </c>
      <c r="DA22">
        <f xml:space="preserve"> COUNTIF(BT22,#REF!)</f>
        <v>0</v>
      </c>
      <c r="DB22">
        <f xml:space="preserve"> COUNTIF(BU22,#REF!)</f>
        <v>0</v>
      </c>
      <c r="DC22">
        <f t="shared" si="0"/>
        <v>0</v>
      </c>
      <c r="DD22">
        <f t="shared" si="1"/>
        <v>0</v>
      </c>
      <c r="DE22">
        <f t="shared" si="2"/>
        <v>0</v>
      </c>
      <c r="DF22" t="b">
        <f t="shared" si="3"/>
        <v>0</v>
      </c>
    </row>
    <row r="23" spans="1:110" x14ac:dyDescent="0.35">
      <c r="A23" s="20">
        <v>22</v>
      </c>
      <c r="B23" s="21">
        <v>22</v>
      </c>
      <c r="C23" s="7" t="s">
        <v>5852</v>
      </c>
      <c r="D23" s="7" t="s">
        <v>5853</v>
      </c>
      <c r="E23" s="13" t="s">
        <v>51</v>
      </c>
      <c r="F23" s="7">
        <v>300</v>
      </c>
      <c r="G23" s="7" t="s">
        <v>78</v>
      </c>
      <c r="H23" s="7"/>
      <c r="I23" s="14" t="s">
        <v>53</v>
      </c>
      <c r="J23" s="13" t="s">
        <v>54</v>
      </c>
      <c r="K23" s="7" t="s">
        <v>79</v>
      </c>
      <c r="L23" s="7" t="s">
        <v>56</v>
      </c>
      <c r="M23" s="7" t="s">
        <v>57</v>
      </c>
      <c r="N23" s="7">
        <v>35.4</v>
      </c>
      <c r="O23" s="7" t="s">
        <v>86</v>
      </c>
      <c r="P23" s="7">
        <v>45</v>
      </c>
      <c r="Q23" t="s">
        <v>7834</v>
      </c>
      <c r="R23" s="7" t="s">
        <v>59</v>
      </c>
      <c r="S23" s="14" t="s">
        <v>59</v>
      </c>
      <c r="T23" s="26" t="b">
        <v>0</v>
      </c>
      <c r="U23" s="7">
        <v>142</v>
      </c>
      <c r="V23" s="7">
        <v>8.6333300000000008</v>
      </c>
      <c r="W23" s="7">
        <v>21.4</v>
      </c>
      <c r="X23" s="7">
        <v>1.064556666666667</v>
      </c>
      <c r="Y23" s="7">
        <v>0.34563333333333329</v>
      </c>
      <c r="Z23" s="7"/>
      <c r="AA23" s="7"/>
      <c r="AB23" s="14"/>
      <c r="AC23" s="13">
        <v>0.98028300000000002</v>
      </c>
      <c r="AD23" s="7">
        <v>1.9717200000000001E-2</v>
      </c>
      <c r="AE23" s="14" t="s">
        <v>60</v>
      </c>
      <c r="AF23" s="13">
        <v>17</v>
      </c>
      <c r="AG23" s="14">
        <v>11</v>
      </c>
      <c r="AH23" s="13">
        <v>15</v>
      </c>
      <c r="AI23" s="7">
        <v>15</v>
      </c>
      <c r="AJ23" s="7"/>
      <c r="AK23" s="7">
        <v>10</v>
      </c>
      <c r="AL23" s="7">
        <v>10</v>
      </c>
      <c r="AM23" s="14"/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70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62</v>
      </c>
      <c r="BL23" s="33">
        <v>1</v>
      </c>
      <c r="BM23" s="7">
        <v>1</v>
      </c>
      <c r="BN23" s="7">
        <v>0</v>
      </c>
      <c r="BO23" s="7">
        <v>0</v>
      </c>
      <c r="BP23" s="7">
        <v>1</v>
      </c>
      <c r="BQ23" s="7">
        <v>0</v>
      </c>
      <c r="BR23" s="7">
        <v>0</v>
      </c>
      <c r="BS23" s="7">
        <v>0</v>
      </c>
      <c r="BT23" s="7">
        <v>1</v>
      </c>
      <c r="BU23" s="7">
        <v>0</v>
      </c>
      <c r="BW23">
        <f>COUNTIF(AP23, "*"&amp;#REF!&amp;"*")</f>
        <v>0</v>
      </c>
      <c r="BX23">
        <f>COUNTIF(AQ23, "*"&amp;#REF!&amp;"*")</f>
        <v>0</v>
      </c>
      <c r="BY23">
        <f>COUNTIF(AR23, "*"&amp;#REF!&amp;"*")</f>
        <v>0</v>
      </c>
      <c r="BZ23">
        <f>COUNTIF(AS23, "*"&amp;#REF!&amp;"*")</f>
        <v>0</v>
      </c>
      <c r="CA23">
        <f>COUNTIF(AT23, "*"&amp;#REF!&amp;"*")</f>
        <v>0</v>
      </c>
      <c r="CB23">
        <f>COUNTIF(AU23, "*"&amp;#REF!&amp;"*")</f>
        <v>0</v>
      </c>
      <c r="CC23">
        <f>COUNTIF(AV23, "*"&amp;#REF!&amp;"*")</f>
        <v>0</v>
      </c>
      <c r="CD23">
        <f>COUNTIF(AW23, "*"&amp;#REF!&amp;"*")</f>
        <v>0</v>
      </c>
      <c r="CE23">
        <f>COUNTIF(AX23, "*"&amp;#REF!&amp;"*")</f>
        <v>0</v>
      </c>
      <c r="CF23">
        <f>COUNTIF(AY23, "*"&amp;#REF!&amp;"*")</f>
        <v>0</v>
      </c>
      <c r="CG23">
        <f>COUNTIF(AZ23, "*"&amp;#REF!&amp;"*")</f>
        <v>0</v>
      </c>
      <c r="CH23">
        <f>COUNTIF(BA23, "*"&amp;#REF!&amp;"*")</f>
        <v>0</v>
      </c>
      <c r="CI23">
        <f>COUNTIF(BB23, "*"&amp;#REF!&amp;"*")</f>
        <v>0</v>
      </c>
      <c r="CJ23">
        <f>COUNTIF(BC23, "*"&amp;#REF!&amp;"*")</f>
        <v>0</v>
      </c>
      <c r="CK23">
        <f>COUNTIF(BD23, "*"&amp;#REF!&amp;"*")</f>
        <v>0</v>
      </c>
      <c r="CL23">
        <f>COUNTIF(BE23, "*"&amp;#REF!&amp;"*")</f>
        <v>0</v>
      </c>
      <c r="CM23">
        <f>COUNTIF(BF23, "*"&amp;#REF!&amp;"*")</f>
        <v>0</v>
      </c>
      <c r="CN23">
        <f>COUNTIF(BG23, "*"&amp;#REF!&amp;"*")</f>
        <v>0</v>
      </c>
      <c r="CO23">
        <f>COUNTIF(BH23, "*"&amp;#REF!&amp;"*")</f>
        <v>0</v>
      </c>
      <c r="CP23">
        <f>COUNTIF(BI23, "*"&amp;#REF!&amp;"*")</f>
        <v>0</v>
      </c>
      <c r="CQ23">
        <f>COUNTIF(BJ23, "*"&amp;#REF!&amp;"*")</f>
        <v>0</v>
      </c>
      <c r="CR23">
        <f>COUNTIF(BK23, "*"&amp;#REF!&amp;"*")</f>
        <v>0</v>
      </c>
      <c r="CS23">
        <f xml:space="preserve"> COUNTIF(BL23,#REF!)</f>
        <v>0</v>
      </c>
      <c r="CT23">
        <f xml:space="preserve"> COUNTIF(BM23,#REF!)</f>
        <v>0</v>
      </c>
      <c r="CU23">
        <f xml:space="preserve"> COUNTIF(BN23,#REF!)</f>
        <v>0</v>
      </c>
      <c r="CV23">
        <f xml:space="preserve"> COUNTIF(BO23,#REF!)</f>
        <v>0</v>
      </c>
      <c r="CW23">
        <f xml:space="preserve"> COUNTIF(BP23,#REF!)</f>
        <v>0</v>
      </c>
      <c r="CX23">
        <f xml:space="preserve"> COUNTIF(BQ23,#REF!)</f>
        <v>0</v>
      </c>
      <c r="CY23">
        <f xml:space="preserve"> COUNTIF(BR23,#REF!)</f>
        <v>0</v>
      </c>
      <c r="CZ23">
        <f xml:space="preserve"> COUNTIF(BS23,#REF!)</f>
        <v>0</v>
      </c>
      <c r="DA23">
        <f xml:space="preserve"> COUNTIF(BT23,#REF!)</f>
        <v>0</v>
      </c>
      <c r="DB23">
        <f xml:space="preserve"> COUNTIF(BU23,#REF!)</f>
        <v>0</v>
      </c>
      <c r="DC23">
        <f t="shared" si="0"/>
        <v>0</v>
      </c>
      <c r="DD23">
        <f t="shared" si="1"/>
        <v>0</v>
      </c>
      <c r="DE23">
        <f t="shared" si="2"/>
        <v>0</v>
      </c>
      <c r="DF23" t="b">
        <f t="shared" si="3"/>
        <v>0</v>
      </c>
    </row>
    <row r="24" spans="1:110" x14ac:dyDescent="0.35">
      <c r="A24" s="20">
        <v>23</v>
      </c>
      <c r="B24" s="21">
        <v>23</v>
      </c>
      <c r="C24" s="7" t="s">
        <v>5854</v>
      </c>
      <c r="D24" s="7" t="s">
        <v>5855</v>
      </c>
      <c r="E24" s="13" t="s">
        <v>51</v>
      </c>
      <c r="F24" s="7">
        <v>300</v>
      </c>
      <c r="G24" s="7" t="s">
        <v>89</v>
      </c>
      <c r="H24" s="7">
        <v>1700</v>
      </c>
      <c r="I24" s="14" t="s">
        <v>53</v>
      </c>
      <c r="J24" s="13" t="s">
        <v>54</v>
      </c>
      <c r="K24" s="7" t="s">
        <v>90</v>
      </c>
      <c r="L24" s="7" t="s">
        <v>56</v>
      </c>
      <c r="M24" s="7" t="s">
        <v>57</v>
      </c>
      <c r="N24" s="7">
        <v>55.2</v>
      </c>
      <c r="O24" s="7" t="s">
        <v>58</v>
      </c>
      <c r="P24" s="7">
        <v>76</v>
      </c>
      <c r="Q24" t="s">
        <v>7878</v>
      </c>
      <c r="R24" s="7" t="s">
        <v>59</v>
      </c>
      <c r="S24" s="14" t="s">
        <v>59</v>
      </c>
      <c r="T24" s="26" t="b">
        <v>0</v>
      </c>
      <c r="U24" s="7">
        <v>906</v>
      </c>
      <c r="V24" s="7">
        <v>20.420000000000002</v>
      </c>
      <c r="W24" s="7">
        <v>30.46</v>
      </c>
      <c r="X24" s="7">
        <v>1.0066657999999999</v>
      </c>
      <c r="Y24" s="7">
        <v>1.38924</v>
      </c>
      <c r="Z24" s="7">
        <v>5.3</v>
      </c>
      <c r="AA24" s="7">
        <v>3.06</v>
      </c>
      <c r="AB24" s="14">
        <v>3.23</v>
      </c>
      <c r="AC24" s="13">
        <v>0.89313900000000002</v>
      </c>
      <c r="AD24" s="7">
        <v>0.106861</v>
      </c>
      <c r="AE24" s="14" t="s">
        <v>60</v>
      </c>
      <c r="AF24" s="13">
        <v>17</v>
      </c>
      <c r="AG24" s="14">
        <v>14</v>
      </c>
      <c r="AH24" s="13">
        <v>14</v>
      </c>
      <c r="AI24" s="7">
        <v>6</v>
      </c>
      <c r="AJ24" s="7">
        <v>8</v>
      </c>
      <c r="AK24" s="7">
        <v>11</v>
      </c>
      <c r="AL24" s="7">
        <v>6</v>
      </c>
      <c r="AM24" s="14">
        <v>5</v>
      </c>
      <c r="AN24" s="13">
        <v>3</v>
      </c>
      <c r="AO24" s="14">
        <v>3</v>
      </c>
      <c r="AP24" s="7" t="s">
        <v>61</v>
      </c>
      <c r="AQ24" s="7" t="s">
        <v>62</v>
      </c>
      <c r="AR24" s="7" t="s">
        <v>5797</v>
      </c>
      <c r="AS24" s="7" t="s">
        <v>74</v>
      </c>
      <c r="AT24" s="7" t="s">
        <v>64</v>
      </c>
      <c r="AU24" s="7" t="s">
        <v>65</v>
      </c>
      <c r="AV24" s="7" t="s">
        <v>69</v>
      </c>
      <c r="AW24" s="7" t="s">
        <v>64</v>
      </c>
      <c r="AX24" s="7" t="s">
        <v>67</v>
      </c>
      <c r="AY24" s="7" t="s">
        <v>70</v>
      </c>
      <c r="AZ24" s="7" t="s">
        <v>66</v>
      </c>
      <c r="BA24" s="7" t="s">
        <v>70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70</v>
      </c>
      <c r="BJ24" s="7" t="s">
        <v>70</v>
      </c>
      <c r="BK24" s="7" t="s">
        <v>70</v>
      </c>
      <c r="BL24" s="33">
        <v>0</v>
      </c>
      <c r="BM24" s="7">
        <v>1</v>
      </c>
      <c r="BN24" s="7">
        <v>1</v>
      </c>
      <c r="BO24" s="7">
        <v>1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  <c r="BW24">
        <f>COUNTIF(AP24, "*"&amp;#REF!&amp;"*")</f>
        <v>0</v>
      </c>
      <c r="BX24">
        <f>COUNTIF(AQ24, "*"&amp;#REF!&amp;"*")</f>
        <v>0</v>
      </c>
      <c r="BY24">
        <f>COUNTIF(AR24, "*"&amp;#REF!&amp;"*")</f>
        <v>0</v>
      </c>
      <c r="BZ24">
        <f>COUNTIF(AS24, "*"&amp;#REF!&amp;"*")</f>
        <v>0</v>
      </c>
      <c r="CA24">
        <f>COUNTIF(AT24, "*"&amp;#REF!&amp;"*")</f>
        <v>0</v>
      </c>
      <c r="CB24">
        <f>COUNTIF(AU24, "*"&amp;#REF!&amp;"*")</f>
        <v>0</v>
      </c>
      <c r="CC24">
        <f>COUNTIF(AV24, "*"&amp;#REF!&amp;"*")</f>
        <v>0</v>
      </c>
      <c r="CD24">
        <f>COUNTIF(AW24, "*"&amp;#REF!&amp;"*")</f>
        <v>0</v>
      </c>
      <c r="CE24">
        <f>COUNTIF(AX24, "*"&amp;#REF!&amp;"*")</f>
        <v>0</v>
      </c>
      <c r="CF24">
        <f>COUNTIF(AY24, "*"&amp;#REF!&amp;"*")</f>
        <v>0</v>
      </c>
      <c r="CG24">
        <f>COUNTIF(AZ24, "*"&amp;#REF!&amp;"*")</f>
        <v>0</v>
      </c>
      <c r="CH24">
        <f>COUNTIF(BA24, "*"&amp;#REF!&amp;"*")</f>
        <v>0</v>
      </c>
      <c r="CI24">
        <f>COUNTIF(BB24, "*"&amp;#REF!&amp;"*")</f>
        <v>0</v>
      </c>
      <c r="CJ24">
        <f>COUNTIF(BC24, "*"&amp;#REF!&amp;"*")</f>
        <v>0</v>
      </c>
      <c r="CK24">
        <f>COUNTIF(BD24, "*"&amp;#REF!&amp;"*")</f>
        <v>0</v>
      </c>
      <c r="CL24">
        <f>COUNTIF(BE24, "*"&amp;#REF!&amp;"*")</f>
        <v>0</v>
      </c>
      <c r="CM24">
        <f>COUNTIF(BF24, "*"&amp;#REF!&amp;"*")</f>
        <v>0</v>
      </c>
      <c r="CN24">
        <f>COUNTIF(BG24, "*"&amp;#REF!&amp;"*")</f>
        <v>0</v>
      </c>
      <c r="CO24">
        <f>COUNTIF(BH24, "*"&amp;#REF!&amp;"*")</f>
        <v>0</v>
      </c>
      <c r="CP24">
        <f>COUNTIF(BI24, "*"&amp;#REF!&amp;"*")</f>
        <v>0</v>
      </c>
      <c r="CQ24">
        <f>COUNTIF(BJ24, "*"&amp;#REF!&amp;"*")</f>
        <v>0</v>
      </c>
      <c r="CR24">
        <f>COUNTIF(BK24, "*"&amp;#REF!&amp;"*")</f>
        <v>0</v>
      </c>
      <c r="CS24">
        <f xml:space="preserve"> COUNTIF(BL24,#REF!)</f>
        <v>0</v>
      </c>
      <c r="CT24">
        <f xml:space="preserve"> COUNTIF(BM24,#REF!)</f>
        <v>0</v>
      </c>
      <c r="CU24">
        <f xml:space="preserve"> COUNTIF(BN24,#REF!)</f>
        <v>0</v>
      </c>
      <c r="CV24">
        <f xml:space="preserve"> COUNTIF(BO24,#REF!)</f>
        <v>0</v>
      </c>
      <c r="CW24">
        <f xml:space="preserve"> COUNTIF(BP24,#REF!)</f>
        <v>0</v>
      </c>
      <c r="CX24">
        <f xml:space="preserve"> COUNTIF(BQ24,#REF!)</f>
        <v>0</v>
      </c>
      <c r="CY24">
        <f xml:space="preserve"> COUNTIF(BR24,#REF!)</f>
        <v>0</v>
      </c>
      <c r="CZ24">
        <f xml:space="preserve"> COUNTIF(BS24,#REF!)</f>
        <v>0</v>
      </c>
      <c r="DA24">
        <f xml:space="preserve"> COUNTIF(BT24,#REF!)</f>
        <v>0</v>
      </c>
      <c r="DB24">
        <f xml:space="preserve"> COUNTIF(BU24,#REF!)</f>
        <v>0</v>
      </c>
      <c r="DC24">
        <f t="shared" si="0"/>
        <v>0</v>
      </c>
      <c r="DD24">
        <f t="shared" si="1"/>
        <v>0</v>
      </c>
      <c r="DE24">
        <f t="shared" si="2"/>
        <v>0</v>
      </c>
      <c r="DF24" t="b">
        <f t="shared" si="3"/>
        <v>0</v>
      </c>
    </row>
    <row r="25" spans="1:110" x14ac:dyDescent="0.35">
      <c r="A25" s="20">
        <v>24</v>
      </c>
      <c r="B25" s="21">
        <v>24</v>
      </c>
      <c r="C25" s="7" t="s">
        <v>5856</v>
      </c>
      <c r="D25" s="7" t="s">
        <v>5857</v>
      </c>
      <c r="E25" s="13" t="s">
        <v>51</v>
      </c>
      <c r="F25" s="7">
        <v>300</v>
      </c>
      <c r="G25" s="7" t="s">
        <v>100</v>
      </c>
      <c r="H25" s="7">
        <v>1641</v>
      </c>
      <c r="I25" s="14" t="s">
        <v>53</v>
      </c>
      <c r="J25" s="13" t="s">
        <v>54</v>
      </c>
      <c r="K25" s="7" t="s">
        <v>92</v>
      </c>
      <c r="L25" s="7" t="s">
        <v>56</v>
      </c>
      <c r="M25" s="7" t="s">
        <v>57</v>
      </c>
      <c r="N25" s="7">
        <v>14</v>
      </c>
      <c r="O25" s="7" t="s">
        <v>58</v>
      </c>
      <c r="P25" s="7">
        <v>34</v>
      </c>
      <c r="Q25" t="s">
        <v>7875</v>
      </c>
      <c r="R25" s="7" t="s">
        <v>59</v>
      </c>
      <c r="S25" s="14" t="s">
        <v>59</v>
      </c>
      <c r="T25" s="26" t="b">
        <v>0</v>
      </c>
      <c r="U25" s="7">
        <v>619</v>
      </c>
      <c r="V25" s="7">
        <v>14.92</v>
      </c>
      <c r="W25" s="7">
        <v>27.56</v>
      </c>
      <c r="X25" s="7">
        <v>1.1471979999999999</v>
      </c>
      <c r="Y25" s="7">
        <v>0.83063999999999993</v>
      </c>
      <c r="Z25" s="7">
        <v>6.9</v>
      </c>
      <c r="AA25" s="7">
        <v>4.92</v>
      </c>
      <c r="AB25" s="14">
        <v>2.48</v>
      </c>
      <c r="AC25" s="13">
        <v>0.93032300000000001</v>
      </c>
      <c r="AD25" s="7">
        <v>6.9677199999999995E-2</v>
      </c>
      <c r="AE25" s="14" t="s">
        <v>60</v>
      </c>
      <c r="AF25" s="13">
        <v>17</v>
      </c>
      <c r="AG25" s="14">
        <v>11</v>
      </c>
      <c r="AH25" s="13">
        <v>14</v>
      </c>
      <c r="AI25" s="7">
        <v>14</v>
      </c>
      <c r="AJ25" s="7"/>
      <c r="AK25" s="7">
        <v>9</v>
      </c>
      <c r="AL25" s="7">
        <v>9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70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33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 t="s">
        <v>5797</v>
      </c>
      <c r="BU25" s="7">
        <v>0</v>
      </c>
      <c r="BW25">
        <f>COUNTIF(AP25, "*"&amp;#REF!&amp;"*")</f>
        <v>0</v>
      </c>
      <c r="BX25">
        <f>COUNTIF(AQ25, "*"&amp;#REF!&amp;"*")</f>
        <v>0</v>
      </c>
      <c r="BY25">
        <f>COUNTIF(AR25, "*"&amp;#REF!&amp;"*")</f>
        <v>0</v>
      </c>
      <c r="BZ25">
        <f>COUNTIF(AS25, "*"&amp;#REF!&amp;"*")</f>
        <v>0</v>
      </c>
      <c r="CA25">
        <f>COUNTIF(AT25, "*"&amp;#REF!&amp;"*")</f>
        <v>0</v>
      </c>
      <c r="CB25">
        <f>COUNTIF(AU25, "*"&amp;#REF!&amp;"*")</f>
        <v>0</v>
      </c>
      <c r="CC25">
        <f>COUNTIF(AV25, "*"&amp;#REF!&amp;"*")</f>
        <v>0</v>
      </c>
      <c r="CD25">
        <f>COUNTIF(AW25, "*"&amp;#REF!&amp;"*")</f>
        <v>0</v>
      </c>
      <c r="CE25">
        <f>COUNTIF(AX25, "*"&amp;#REF!&amp;"*")</f>
        <v>0</v>
      </c>
      <c r="CF25">
        <f>COUNTIF(AY25, "*"&amp;#REF!&amp;"*")</f>
        <v>0</v>
      </c>
      <c r="CG25">
        <f>COUNTIF(AZ25, "*"&amp;#REF!&amp;"*")</f>
        <v>0</v>
      </c>
      <c r="CH25">
        <f>COUNTIF(BA25, "*"&amp;#REF!&amp;"*")</f>
        <v>0</v>
      </c>
      <c r="CI25">
        <f>COUNTIF(BB25, "*"&amp;#REF!&amp;"*")</f>
        <v>0</v>
      </c>
      <c r="CJ25">
        <f>COUNTIF(BC25, "*"&amp;#REF!&amp;"*")</f>
        <v>0</v>
      </c>
      <c r="CK25">
        <f>COUNTIF(BD25, "*"&amp;#REF!&amp;"*")</f>
        <v>0</v>
      </c>
      <c r="CL25">
        <f>COUNTIF(BE25, "*"&amp;#REF!&amp;"*")</f>
        <v>0</v>
      </c>
      <c r="CM25">
        <f>COUNTIF(BF25, "*"&amp;#REF!&amp;"*")</f>
        <v>0</v>
      </c>
      <c r="CN25">
        <f>COUNTIF(BG25, "*"&amp;#REF!&amp;"*")</f>
        <v>0</v>
      </c>
      <c r="CO25">
        <f>COUNTIF(BH25, "*"&amp;#REF!&amp;"*")</f>
        <v>0</v>
      </c>
      <c r="CP25">
        <f>COUNTIF(BI25, "*"&amp;#REF!&amp;"*")</f>
        <v>0</v>
      </c>
      <c r="CQ25">
        <f>COUNTIF(BJ25, "*"&amp;#REF!&amp;"*")</f>
        <v>0</v>
      </c>
      <c r="CR25">
        <f>COUNTIF(BK25, "*"&amp;#REF!&amp;"*")</f>
        <v>0</v>
      </c>
      <c r="CS25">
        <f xml:space="preserve"> COUNTIF(BL25,#REF!)</f>
        <v>0</v>
      </c>
      <c r="CT25">
        <f xml:space="preserve"> COUNTIF(BM25,#REF!)</f>
        <v>0</v>
      </c>
      <c r="CU25">
        <f xml:space="preserve"> COUNTIF(BN25,#REF!)</f>
        <v>0</v>
      </c>
      <c r="CV25">
        <f xml:space="preserve"> COUNTIF(BO25,#REF!)</f>
        <v>0</v>
      </c>
      <c r="CW25">
        <f xml:space="preserve"> COUNTIF(BP25,#REF!)</f>
        <v>0</v>
      </c>
      <c r="CX25">
        <f xml:space="preserve"> COUNTIF(BQ25,#REF!)</f>
        <v>0</v>
      </c>
      <c r="CY25">
        <f xml:space="preserve"> COUNTIF(BR25,#REF!)</f>
        <v>0</v>
      </c>
      <c r="CZ25">
        <f xml:space="preserve"> COUNTIF(BS25,#REF!)</f>
        <v>0</v>
      </c>
      <c r="DA25">
        <f xml:space="preserve"> COUNTIF(BT25,#REF!)</f>
        <v>0</v>
      </c>
      <c r="DB25">
        <f xml:space="preserve"> COUNTIF(BU25,#REF!)</f>
        <v>0</v>
      </c>
      <c r="DC25">
        <f t="shared" si="0"/>
        <v>0</v>
      </c>
      <c r="DD25">
        <f t="shared" si="1"/>
        <v>0</v>
      </c>
      <c r="DE25">
        <f t="shared" si="2"/>
        <v>0</v>
      </c>
      <c r="DF25" t="b">
        <f t="shared" si="3"/>
        <v>0</v>
      </c>
    </row>
    <row r="26" spans="1:110" x14ac:dyDescent="0.35">
      <c r="A26" s="20">
        <v>25</v>
      </c>
      <c r="B26" s="21">
        <v>25</v>
      </c>
      <c r="C26" s="7" t="s">
        <v>5858</v>
      </c>
      <c r="D26" s="7" t="s">
        <v>5859</v>
      </c>
      <c r="E26" s="13" t="s">
        <v>51</v>
      </c>
      <c r="F26" s="7">
        <v>300</v>
      </c>
      <c r="G26" s="7" t="s">
        <v>101</v>
      </c>
      <c r="H26" s="7"/>
      <c r="I26" s="14" t="s">
        <v>53</v>
      </c>
      <c r="J26" s="13" t="s">
        <v>82</v>
      </c>
      <c r="K26" s="7" t="s">
        <v>102</v>
      </c>
      <c r="L26" s="7" t="s">
        <v>76</v>
      </c>
      <c r="M26" s="7" t="s">
        <v>57</v>
      </c>
      <c r="N26" s="7">
        <v>34.700000000000003</v>
      </c>
      <c r="O26" s="7" t="s">
        <v>86</v>
      </c>
      <c r="P26" s="7">
        <v>37</v>
      </c>
      <c r="Q26" t="s">
        <v>7833</v>
      </c>
      <c r="R26" s="7" t="s">
        <v>59</v>
      </c>
      <c r="S26" s="14" t="s">
        <v>59</v>
      </c>
      <c r="T26" s="26" t="b">
        <v>0</v>
      </c>
      <c r="U26" s="7">
        <v>133</v>
      </c>
      <c r="V26" s="7">
        <v>8.5666700000000002</v>
      </c>
      <c r="W26" s="7">
        <v>21.466670000000001</v>
      </c>
      <c r="X26" s="7">
        <v>0.94700133333333325</v>
      </c>
      <c r="Y26" s="7">
        <v>0.2980666666666667</v>
      </c>
      <c r="Z26" s="7"/>
      <c r="AA26" s="7"/>
      <c r="AB26" s="14"/>
      <c r="AC26" s="13">
        <v>0.87550499999999998</v>
      </c>
      <c r="AD26" s="7">
        <v>0.12449499999999999</v>
      </c>
      <c r="AE26" s="14" t="s">
        <v>60</v>
      </c>
      <c r="AF26" s="13">
        <v>17</v>
      </c>
      <c r="AG26" s="14">
        <v>11</v>
      </c>
      <c r="AH26" s="13">
        <v>14</v>
      </c>
      <c r="AI26" s="7">
        <v>11</v>
      </c>
      <c r="AJ26" s="7">
        <v>3</v>
      </c>
      <c r="AK26" s="7">
        <v>9</v>
      </c>
      <c r="AL26" s="7">
        <v>7</v>
      </c>
      <c r="AM26" s="14">
        <v>2</v>
      </c>
      <c r="AN26" s="13">
        <v>3</v>
      </c>
      <c r="AO26" s="14">
        <v>2</v>
      </c>
      <c r="AP26" s="7" t="s">
        <v>70</v>
      </c>
      <c r="AQ26" s="7" t="s">
        <v>93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64</v>
      </c>
      <c r="AY26" s="7" t="s">
        <v>70</v>
      </c>
      <c r="AZ26" s="7" t="s">
        <v>66</v>
      </c>
      <c r="BA26" s="7" t="s">
        <v>70</v>
      </c>
      <c r="BB26" s="7" t="s">
        <v>66</v>
      </c>
      <c r="BC26" s="7" t="s">
        <v>70</v>
      </c>
      <c r="BD26" s="7" t="s">
        <v>64</v>
      </c>
      <c r="BE26" s="7" t="s">
        <v>64</v>
      </c>
      <c r="BF26" s="7" t="s">
        <v>64</v>
      </c>
      <c r="BG26" s="7" t="s">
        <v>64</v>
      </c>
      <c r="BH26" s="7" t="s">
        <v>70</v>
      </c>
      <c r="BI26" s="7" t="s">
        <v>70</v>
      </c>
      <c r="BJ26" s="7" t="s">
        <v>70</v>
      </c>
      <c r="BK26" s="7" t="s">
        <v>70</v>
      </c>
      <c r="BL26" s="33">
        <v>1</v>
      </c>
      <c r="BM26" s="7">
        <v>1</v>
      </c>
      <c r="BN26" s="7">
        <v>0</v>
      </c>
      <c r="BO26" s="7">
        <v>0</v>
      </c>
      <c r="BP26" s="7">
        <v>1</v>
      </c>
      <c r="BQ26" s="7">
        <v>1</v>
      </c>
      <c r="BR26" s="7">
        <v>0</v>
      </c>
      <c r="BS26" s="7">
        <v>0</v>
      </c>
      <c r="BT26" s="7">
        <v>1</v>
      </c>
      <c r="BU26" s="7">
        <v>0</v>
      </c>
      <c r="BW26">
        <f>COUNTIF(AP26, "*"&amp;#REF!&amp;"*")</f>
        <v>0</v>
      </c>
      <c r="BX26">
        <f>COUNTIF(AQ26, "*"&amp;#REF!&amp;"*")</f>
        <v>0</v>
      </c>
      <c r="BY26">
        <f>COUNTIF(AR26, "*"&amp;#REF!&amp;"*")</f>
        <v>0</v>
      </c>
      <c r="BZ26">
        <f>COUNTIF(AS26, "*"&amp;#REF!&amp;"*")</f>
        <v>0</v>
      </c>
      <c r="CA26">
        <f>COUNTIF(AT26, "*"&amp;#REF!&amp;"*")</f>
        <v>0</v>
      </c>
      <c r="CB26">
        <f>COUNTIF(AU26, "*"&amp;#REF!&amp;"*")</f>
        <v>0</v>
      </c>
      <c r="CC26">
        <f>COUNTIF(AV26, "*"&amp;#REF!&amp;"*")</f>
        <v>0</v>
      </c>
      <c r="CD26">
        <f>COUNTIF(AW26, "*"&amp;#REF!&amp;"*")</f>
        <v>0</v>
      </c>
      <c r="CE26">
        <f>COUNTIF(AX26, "*"&amp;#REF!&amp;"*")</f>
        <v>0</v>
      </c>
      <c r="CF26">
        <f>COUNTIF(AY26, "*"&amp;#REF!&amp;"*")</f>
        <v>0</v>
      </c>
      <c r="CG26">
        <f>COUNTIF(AZ26, "*"&amp;#REF!&amp;"*")</f>
        <v>0</v>
      </c>
      <c r="CH26">
        <f>COUNTIF(BA26, "*"&amp;#REF!&amp;"*")</f>
        <v>0</v>
      </c>
      <c r="CI26">
        <f>COUNTIF(BB26, "*"&amp;#REF!&amp;"*")</f>
        <v>0</v>
      </c>
      <c r="CJ26">
        <f>COUNTIF(BC26, "*"&amp;#REF!&amp;"*")</f>
        <v>0</v>
      </c>
      <c r="CK26">
        <f>COUNTIF(BD26, "*"&amp;#REF!&amp;"*")</f>
        <v>0</v>
      </c>
      <c r="CL26">
        <f>COUNTIF(BE26, "*"&amp;#REF!&amp;"*")</f>
        <v>0</v>
      </c>
      <c r="CM26">
        <f>COUNTIF(BF26, "*"&amp;#REF!&amp;"*")</f>
        <v>0</v>
      </c>
      <c r="CN26">
        <f>COUNTIF(BG26, "*"&amp;#REF!&amp;"*")</f>
        <v>0</v>
      </c>
      <c r="CO26">
        <f>COUNTIF(BH26, "*"&amp;#REF!&amp;"*")</f>
        <v>0</v>
      </c>
      <c r="CP26">
        <f>COUNTIF(BI26, "*"&amp;#REF!&amp;"*")</f>
        <v>0</v>
      </c>
      <c r="CQ26">
        <f>COUNTIF(BJ26, "*"&amp;#REF!&amp;"*")</f>
        <v>0</v>
      </c>
      <c r="CR26">
        <f>COUNTIF(BK26, "*"&amp;#REF!&amp;"*")</f>
        <v>0</v>
      </c>
      <c r="CS26">
        <f xml:space="preserve"> COUNTIF(BL26,#REF!)</f>
        <v>0</v>
      </c>
      <c r="CT26">
        <f xml:space="preserve"> COUNTIF(BM26,#REF!)</f>
        <v>0</v>
      </c>
      <c r="CU26">
        <f xml:space="preserve"> COUNTIF(BN26,#REF!)</f>
        <v>0</v>
      </c>
      <c r="CV26">
        <f xml:space="preserve"> COUNTIF(BO26,#REF!)</f>
        <v>0</v>
      </c>
      <c r="CW26">
        <f xml:space="preserve"> COUNTIF(BP26,#REF!)</f>
        <v>0</v>
      </c>
      <c r="CX26">
        <f xml:space="preserve"> COUNTIF(BQ26,#REF!)</f>
        <v>0</v>
      </c>
      <c r="CY26">
        <f xml:space="preserve"> COUNTIF(BR26,#REF!)</f>
        <v>0</v>
      </c>
      <c r="CZ26">
        <f xml:space="preserve"> COUNTIF(BS26,#REF!)</f>
        <v>0</v>
      </c>
      <c r="DA26">
        <f xml:space="preserve"> COUNTIF(BT26,#REF!)</f>
        <v>0</v>
      </c>
      <c r="DB26">
        <f xml:space="preserve"> COUNTIF(BU26,#REF!)</f>
        <v>0</v>
      </c>
      <c r="DC26">
        <f t="shared" si="0"/>
        <v>0</v>
      </c>
      <c r="DD26">
        <f t="shared" si="1"/>
        <v>0</v>
      </c>
      <c r="DE26">
        <f t="shared" si="2"/>
        <v>0</v>
      </c>
      <c r="DF26" t="b">
        <f t="shared" si="3"/>
        <v>0</v>
      </c>
    </row>
    <row r="27" spans="1:110" x14ac:dyDescent="0.35">
      <c r="A27" s="20">
        <v>26</v>
      </c>
      <c r="B27" s="21">
        <v>26</v>
      </c>
      <c r="C27" s="7" t="s">
        <v>5860</v>
      </c>
      <c r="D27" s="7" t="s">
        <v>5861</v>
      </c>
      <c r="E27" s="13" t="s">
        <v>51</v>
      </c>
      <c r="F27" s="7">
        <v>300</v>
      </c>
      <c r="G27" s="7" t="s">
        <v>101</v>
      </c>
      <c r="H27" s="7"/>
      <c r="I27" s="14" t="s">
        <v>53</v>
      </c>
      <c r="J27" s="13" t="s">
        <v>54</v>
      </c>
      <c r="K27" s="7" t="s">
        <v>103</v>
      </c>
      <c r="L27" s="7" t="s">
        <v>56</v>
      </c>
      <c r="M27" s="7" t="s">
        <v>57</v>
      </c>
      <c r="N27" s="7">
        <v>43</v>
      </c>
      <c r="O27" s="7" t="s">
        <v>73</v>
      </c>
      <c r="P27" s="7">
        <v>42</v>
      </c>
      <c r="Q27" t="s">
        <v>7876</v>
      </c>
      <c r="R27" s="7" t="s">
        <v>59</v>
      </c>
      <c r="S27" s="14" t="s">
        <v>59</v>
      </c>
      <c r="T27" s="26" t="b">
        <v>0</v>
      </c>
      <c r="U27" s="7">
        <v>133</v>
      </c>
      <c r="V27" s="7">
        <v>8.5666700000000002</v>
      </c>
      <c r="W27" s="7">
        <v>21.466670000000001</v>
      </c>
      <c r="X27" s="7">
        <v>0.94700133333333325</v>
      </c>
      <c r="Y27" s="7">
        <v>0.2980666666666667</v>
      </c>
      <c r="Z27" s="7"/>
      <c r="AA27" s="7"/>
      <c r="AB27" s="14"/>
      <c r="AC27" s="13">
        <v>0.94148299999999996</v>
      </c>
      <c r="AD27" s="7">
        <v>5.8516800000000001E-2</v>
      </c>
      <c r="AE27" s="14" t="s">
        <v>60</v>
      </c>
      <c r="AF27" s="13">
        <v>17</v>
      </c>
      <c r="AG27" s="14">
        <v>11</v>
      </c>
      <c r="AH27" s="13">
        <v>14</v>
      </c>
      <c r="AI27" s="7">
        <v>14</v>
      </c>
      <c r="AJ27" s="7"/>
      <c r="AK27" s="7">
        <v>9</v>
      </c>
      <c r="AL27" s="7">
        <v>9</v>
      </c>
      <c r="AM27" s="14"/>
      <c r="AN27" s="13">
        <v>3</v>
      </c>
      <c r="AO27" s="14">
        <v>2</v>
      </c>
      <c r="AP27" s="7" t="s">
        <v>70</v>
      </c>
      <c r="AQ27" s="7" t="s">
        <v>70</v>
      </c>
      <c r="AR27" s="7" t="s">
        <v>70</v>
      </c>
      <c r="AS27" s="7" t="s">
        <v>62</v>
      </c>
      <c r="AT27" s="7" t="s">
        <v>64</v>
      </c>
      <c r="AU27" s="7" t="s">
        <v>66</v>
      </c>
      <c r="AV27" s="7" t="s">
        <v>66</v>
      </c>
      <c r="AW27" s="7" t="s">
        <v>66</v>
      </c>
      <c r="AX27" s="7" t="s">
        <v>64</v>
      </c>
      <c r="AY27" s="7" t="s">
        <v>70</v>
      </c>
      <c r="AZ27" s="7" t="s">
        <v>66</v>
      </c>
      <c r="BA27" s="7" t="s">
        <v>5797</v>
      </c>
      <c r="BB27" s="7" t="s">
        <v>66</v>
      </c>
      <c r="BC27" s="7" t="s">
        <v>70</v>
      </c>
      <c r="BD27" s="7" t="s">
        <v>64</v>
      </c>
      <c r="BE27" s="7" t="s">
        <v>64</v>
      </c>
      <c r="BF27" s="7" t="s">
        <v>70</v>
      </c>
      <c r="BG27" s="7" t="s">
        <v>66</v>
      </c>
      <c r="BH27" s="7" t="s">
        <v>70</v>
      </c>
      <c r="BI27" s="7" t="s">
        <v>70</v>
      </c>
      <c r="BJ27" s="7" t="s">
        <v>70</v>
      </c>
      <c r="BK27" s="7" t="s">
        <v>70</v>
      </c>
      <c r="BL27" s="33">
        <v>1</v>
      </c>
      <c r="BM27" s="7">
        <v>1</v>
      </c>
      <c r="BN27" s="7">
        <v>0</v>
      </c>
      <c r="BO27" s="7">
        <v>0</v>
      </c>
      <c r="BP27" s="7">
        <v>1</v>
      </c>
      <c r="BQ27" s="7">
        <v>1</v>
      </c>
      <c r="BR27" s="7">
        <v>0</v>
      </c>
      <c r="BS27" s="7">
        <v>0</v>
      </c>
      <c r="BT27" s="7">
        <v>1</v>
      </c>
      <c r="BU27" s="7">
        <v>0</v>
      </c>
      <c r="BW27">
        <f>COUNTIF(AP27, "*"&amp;#REF!&amp;"*")</f>
        <v>0</v>
      </c>
      <c r="BX27">
        <f>COUNTIF(AQ27, "*"&amp;#REF!&amp;"*")</f>
        <v>0</v>
      </c>
      <c r="BY27">
        <f>COUNTIF(AR27, "*"&amp;#REF!&amp;"*")</f>
        <v>0</v>
      </c>
      <c r="BZ27">
        <f>COUNTIF(AS27, "*"&amp;#REF!&amp;"*")</f>
        <v>0</v>
      </c>
      <c r="CA27">
        <f>COUNTIF(AT27, "*"&amp;#REF!&amp;"*")</f>
        <v>0</v>
      </c>
      <c r="CB27">
        <f>COUNTIF(AU27, "*"&amp;#REF!&amp;"*")</f>
        <v>0</v>
      </c>
      <c r="CC27">
        <f>COUNTIF(AV27, "*"&amp;#REF!&amp;"*")</f>
        <v>0</v>
      </c>
      <c r="CD27">
        <f>COUNTIF(AW27, "*"&amp;#REF!&amp;"*")</f>
        <v>0</v>
      </c>
      <c r="CE27">
        <f>COUNTIF(AX27, "*"&amp;#REF!&amp;"*")</f>
        <v>0</v>
      </c>
      <c r="CF27">
        <f>COUNTIF(AY27, "*"&amp;#REF!&amp;"*")</f>
        <v>0</v>
      </c>
      <c r="CG27">
        <f>COUNTIF(AZ27, "*"&amp;#REF!&amp;"*")</f>
        <v>0</v>
      </c>
      <c r="CH27">
        <f>COUNTIF(BA27, "*"&amp;#REF!&amp;"*")</f>
        <v>0</v>
      </c>
      <c r="CI27">
        <f>COUNTIF(BB27, "*"&amp;#REF!&amp;"*")</f>
        <v>0</v>
      </c>
      <c r="CJ27">
        <f>COUNTIF(BC27, "*"&amp;#REF!&amp;"*")</f>
        <v>0</v>
      </c>
      <c r="CK27">
        <f>COUNTIF(BD27, "*"&amp;#REF!&amp;"*")</f>
        <v>0</v>
      </c>
      <c r="CL27">
        <f>COUNTIF(BE27, "*"&amp;#REF!&amp;"*")</f>
        <v>0</v>
      </c>
      <c r="CM27">
        <f>COUNTIF(BF27, "*"&amp;#REF!&amp;"*")</f>
        <v>0</v>
      </c>
      <c r="CN27">
        <f>COUNTIF(BG27, "*"&amp;#REF!&amp;"*")</f>
        <v>0</v>
      </c>
      <c r="CO27">
        <f>COUNTIF(BH27, "*"&amp;#REF!&amp;"*")</f>
        <v>0</v>
      </c>
      <c r="CP27">
        <f>COUNTIF(BI27, "*"&amp;#REF!&amp;"*")</f>
        <v>0</v>
      </c>
      <c r="CQ27">
        <f>COUNTIF(BJ27, "*"&amp;#REF!&amp;"*")</f>
        <v>0</v>
      </c>
      <c r="CR27">
        <f>COUNTIF(BK27, "*"&amp;#REF!&amp;"*")</f>
        <v>0</v>
      </c>
      <c r="CS27">
        <f xml:space="preserve"> COUNTIF(BL27,#REF!)</f>
        <v>0</v>
      </c>
      <c r="CT27">
        <f xml:space="preserve"> COUNTIF(BM27,#REF!)</f>
        <v>0</v>
      </c>
      <c r="CU27">
        <f xml:space="preserve"> COUNTIF(BN27,#REF!)</f>
        <v>0</v>
      </c>
      <c r="CV27">
        <f xml:space="preserve"> COUNTIF(BO27,#REF!)</f>
        <v>0</v>
      </c>
      <c r="CW27">
        <f xml:space="preserve"> COUNTIF(BP27,#REF!)</f>
        <v>0</v>
      </c>
      <c r="CX27">
        <f xml:space="preserve"> COUNTIF(BQ27,#REF!)</f>
        <v>0</v>
      </c>
      <c r="CY27">
        <f xml:space="preserve"> COUNTIF(BR27,#REF!)</f>
        <v>0</v>
      </c>
      <c r="CZ27">
        <f xml:space="preserve"> COUNTIF(BS27,#REF!)</f>
        <v>0</v>
      </c>
      <c r="DA27">
        <f xml:space="preserve"> COUNTIF(BT27,#REF!)</f>
        <v>0</v>
      </c>
      <c r="DB27">
        <f xml:space="preserve"> COUNTIF(BU27,#REF!)</f>
        <v>0</v>
      </c>
      <c r="DC27">
        <f t="shared" si="0"/>
        <v>0</v>
      </c>
      <c r="DD27">
        <f t="shared" si="1"/>
        <v>0</v>
      </c>
      <c r="DE27">
        <f t="shared" si="2"/>
        <v>0</v>
      </c>
      <c r="DF27" t="b">
        <f t="shared" si="3"/>
        <v>0</v>
      </c>
    </row>
    <row r="28" spans="1:110" x14ac:dyDescent="0.35">
      <c r="A28" s="20">
        <v>27</v>
      </c>
      <c r="B28" s="21">
        <v>27</v>
      </c>
      <c r="C28" s="7" t="s">
        <v>5862</v>
      </c>
      <c r="D28" s="7" t="s">
        <v>5863</v>
      </c>
      <c r="E28" s="13" t="s">
        <v>51</v>
      </c>
      <c r="F28" s="7">
        <v>300</v>
      </c>
      <c r="G28" s="7" t="s">
        <v>94</v>
      </c>
      <c r="H28" s="7">
        <v>800</v>
      </c>
      <c r="I28" s="14" t="s">
        <v>53</v>
      </c>
      <c r="J28" s="13" t="s">
        <v>54</v>
      </c>
      <c r="K28" s="7" t="s">
        <v>104</v>
      </c>
      <c r="L28" s="7" t="s">
        <v>56</v>
      </c>
      <c r="M28" s="7" t="s">
        <v>57</v>
      </c>
      <c r="N28" s="7">
        <v>58.2</v>
      </c>
      <c r="O28" s="7" t="s">
        <v>58</v>
      </c>
      <c r="P28" s="7"/>
      <c r="Q28" t="s">
        <v>7834</v>
      </c>
      <c r="R28" s="7" t="s">
        <v>59</v>
      </c>
      <c r="S28" s="14" t="s">
        <v>59</v>
      </c>
      <c r="T28" s="26" t="b">
        <v>0</v>
      </c>
      <c r="U28" s="7">
        <v>138</v>
      </c>
      <c r="V28" s="7">
        <v>9.8666699999999992</v>
      </c>
      <c r="W28" s="7">
        <v>22.466670000000001</v>
      </c>
      <c r="X28" s="7">
        <v>0.84733333333333327</v>
      </c>
      <c r="Y28" s="7">
        <v>0.29409999999999997</v>
      </c>
      <c r="Z28" s="7"/>
      <c r="AA28" s="7"/>
      <c r="AB28" s="14"/>
      <c r="AC28" s="13">
        <v>0.99533799999999995</v>
      </c>
      <c r="AD28" s="7">
        <v>4.6624700000000002E-3</v>
      </c>
      <c r="AE28" s="14" t="s">
        <v>60</v>
      </c>
      <c r="AF28" s="13">
        <v>17</v>
      </c>
      <c r="AG28" s="14">
        <v>11</v>
      </c>
      <c r="AH28" s="13">
        <v>13</v>
      </c>
      <c r="AI28" s="7">
        <v>13</v>
      </c>
      <c r="AJ28" s="7"/>
      <c r="AK28" s="7">
        <v>8</v>
      </c>
      <c r="AL28" s="7">
        <v>8</v>
      </c>
      <c r="AM28" s="14"/>
      <c r="AN28" s="13">
        <v>4</v>
      </c>
      <c r="AO28" s="14">
        <v>3</v>
      </c>
      <c r="AP28" s="7" t="s">
        <v>70</v>
      </c>
      <c r="AQ28" s="7" t="s">
        <v>70</v>
      </c>
      <c r="AR28" s="7" t="s">
        <v>70</v>
      </c>
      <c r="AS28" s="7" t="s">
        <v>62</v>
      </c>
      <c r="AT28" s="7" t="s">
        <v>64</v>
      </c>
      <c r="AU28" s="7" t="s">
        <v>66</v>
      </c>
      <c r="AV28" s="7" t="s">
        <v>66</v>
      </c>
      <c r="AW28" s="7" t="s">
        <v>66</v>
      </c>
      <c r="AX28" s="7" t="s">
        <v>64</v>
      </c>
      <c r="AY28" s="7" t="s">
        <v>70</v>
      </c>
      <c r="AZ28" s="7" t="s">
        <v>66</v>
      </c>
      <c r="BA28" s="7" t="s">
        <v>5797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70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33">
        <v>1</v>
      </c>
      <c r="BM28" s="7">
        <v>1</v>
      </c>
      <c r="BN28" s="7">
        <v>0</v>
      </c>
      <c r="BO28" s="7">
        <v>0</v>
      </c>
      <c r="BP28" s="7" t="s">
        <v>5797</v>
      </c>
      <c r="BQ28" s="7">
        <v>1</v>
      </c>
      <c r="BR28" s="7">
        <v>0</v>
      </c>
      <c r="BS28" s="7">
        <v>0</v>
      </c>
      <c r="BT28" s="7">
        <v>1</v>
      </c>
      <c r="BU28" s="7">
        <v>1</v>
      </c>
      <c r="BW28">
        <f>COUNTIF(AP28, "*"&amp;#REF!&amp;"*")</f>
        <v>0</v>
      </c>
      <c r="BX28">
        <f>COUNTIF(AQ28, "*"&amp;#REF!&amp;"*")</f>
        <v>0</v>
      </c>
      <c r="BY28">
        <f>COUNTIF(AR28, "*"&amp;#REF!&amp;"*")</f>
        <v>0</v>
      </c>
      <c r="BZ28">
        <f>COUNTIF(AS28, "*"&amp;#REF!&amp;"*")</f>
        <v>0</v>
      </c>
      <c r="CA28">
        <f>COUNTIF(AT28, "*"&amp;#REF!&amp;"*")</f>
        <v>0</v>
      </c>
      <c r="CB28">
        <f>COUNTIF(AU28, "*"&amp;#REF!&amp;"*")</f>
        <v>0</v>
      </c>
      <c r="CC28">
        <f>COUNTIF(AV28, "*"&amp;#REF!&amp;"*")</f>
        <v>0</v>
      </c>
      <c r="CD28">
        <f>COUNTIF(AW28, "*"&amp;#REF!&amp;"*")</f>
        <v>0</v>
      </c>
      <c r="CE28">
        <f>COUNTIF(AX28, "*"&amp;#REF!&amp;"*")</f>
        <v>0</v>
      </c>
      <c r="CF28">
        <f>COUNTIF(AY28, "*"&amp;#REF!&amp;"*")</f>
        <v>0</v>
      </c>
      <c r="CG28">
        <f>COUNTIF(AZ28, "*"&amp;#REF!&amp;"*")</f>
        <v>0</v>
      </c>
      <c r="CH28">
        <f>COUNTIF(BA28, "*"&amp;#REF!&amp;"*")</f>
        <v>0</v>
      </c>
      <c r="CI28">
        <f>COUNTIF(BB28, "*"&amp;#REF!&amp;"*")</f>
        <v>0</v>
      </c>
      <c r="CJ28">
        <f>COUNTIF(BC28, "*"&amp;#REF!&amp;"*")</f>
        <v>0</v>
      </c>
      <c r="CK28">
        <f>COUNTIF(BD28, "*"&amp;#REF!&amp;"*")</f>
        <v>0</v>
      </c>
      <c r="CL28">
        <f>COUNTIF(BE28, "*"&amp;#REF!&amp;"*")</f>
        <v>0</v>
      </c>
      <c r="CM28">
        <f>COUNTIF(BF28, "*"&amp;#REF!&amp;"*")</f>
        <v>0</v>
      </c>
      <c r="CN28">
        <f>COUNTIF(BG28, "*"&amp;#REF!&amp;"*")</f>
        <v>0</v>
      </c>
      <c r="CO28">
        <f>COUNTIF(BH28, "*"&amp;#REF!&amp;"*")</f>
        <v>0</v>
      </c>
      <c r="CP28">
        <f>COUNTIF(BI28, "*"&amp;#REF!&amp;"*")</f>
        <v>0</v>
      </c>
      <c r="CQ28">
        <f>COUNTIF(BJ28, "*"&amp;#REF!&amp;"*")</f>
        <v>0</v>
      </c>
      <c r="CR28">
        <f>COUNTIF(BK28, "*"&amp;#REF!&amp;"*")</f>
        <v>0</v>
      </c>
      <c r="CS28">
        <f xml:space="preserve"> COUNTIF(BL28,#REF!)</f>
        <v>0</v>
      </c>
      <c r="CT28">
        <f xml:space="preserve"> COUNTIF(BM28,#REF!)</f>
        <v>0</v>
      </c>
      <c r="CU28">
        <f xml:space="preserve"> COUNTIF(BN28,#REF!)</f>
        <v>0</v>
      </c>
      <c r="CV28">
        <f xml:space="preserve"> COUNTIF(BO28,#REF!)</f>
        <v>0</v>
      </c>
      <c r="CW28">
        <f xml:space="preserve"> COUNTIF(BP28,#REF!)</f>
        <v>0</v>
      </c>
      <c r="CX28">
        <f xml:space="preserve"> COUNTIF(BQ28,#REF!)</f>
        <v>0</v>
      </c>
      <c r="CY28">
        <f xml:space="preserve"> COUNTIF(BR28,#REF!)</f>
        <v>0</v>
      </c>
      <c r="CZ28">
        <f xml:space="preserve"> COUNTIF(BS28,#REF!)</f>
        <v>0</v>
      </c>
      <c r="DA28">
        <f xml:space="preserve"> COUNTIF(BT28,#REF!)</f>
        <v>0</v>
      </c>
      <c r="DB28">
        <f xml:space="preserve"> COUNTIF(BU28,#REF!)</f>
        <v>0</v>
      </c>
      <c r="DC28">
        <f t="shared" si="0"/>
        <v>0</v>
      </c>
      <c r="DD28">
        <f t="shared" si="1"/>
        <v>0</v>
      </c>
      <c r="DE28">
        <f t="shared" si="2"/>
        <v>0</v>
      </c>
      <c r="DF28" t="b">
        <f t="shared" si="3"/>
        <v>0</v>
      </c>
    </row>
    <row r="29" spans="1:110" x14ac:dyDescent="0.35">
      <c r="A29" s="20">
        <v>28</v>
      </c>
      <c r="B29" s="21">
        <v>28</v>
      </c>
      <c r="C29" s="7" t="s">
        <v>5864</v>
      </c>
      <c r="D29" s="7" t="s">
        <v>5865</v>
      </c>
      <c r="E29" s="13" t="s">
        <v>51</v>
      </c>
      <c r="F29" s="7">
        <v>300</v>
      </c>
      <c r="G29" s="7" t="s">
        <v>94</v>
      </c>
      <c r="H29" s="7"/>
      <c r="I29" s="14" t="s">
        <v>53</v>
      </c>
      <c r="J29" s="13" t="s">
        <v>82</v>
      </c>
      <c r="K29" s="7" t="s">
        <v>103</v>
      </c>
      <c r="L29" s="7" t="s">
        <v>56</v>
      </c>
      <c r="M29" s="7" t="s">
        <v>57</v>
      </c>
      <c r="N29" s="7">
        <v>53</v>
      </c>
      <c r="O29" s="7" t="s">
        <v>58</v>
      </c>
      <c r="P29" s="7">
        <v>39</v>
      </c>
      <c r="Q29" t="s">
        <v>7879</v>
      </c>
      <c r="R29" s="7" t="s">
        <v>59</v>
      </c>
      <c r="S29" s="14" t="s">
        <v>59</v>
      </c>
      <c r="T29" s="26" t="b">
        <v>0</v>
      </c>
      <c r="U29" s="7">
        <v>162</v>
      </c>
      <c r="V29" s="7">
        <v>11.033329999999999</v>
      </c>
      <c r="W29" s="7">
        <v>23.233329999999999</v>
      </c>
      <c r="X29" s="7">
        <v>0.75877666666666677</v>
      </c>
      <c r="Y29" s="7">
        <v>0.3153333333333333</v>
      </c>
      <c r="Z29" s="7"/>
      <c r="AA29" s="7"/>
      <c r="AB29" s="14"/>
      <c r="AC29" s="13">
        <v>0.920292</v>
      </c>
      <c r="AD29" s="7">
        <v>7.9708299999999996E-2</v>
      </c>
      <c r="AE29" s="14" t="s">
        <v>60</v>
      </c>
      <c r="AF29" s="13">
        <v>17</v>
      </c>
      <c r="AG29" s="14">
        <v>11</v>
      </c>
      <c r="AH29" s="13">
        <v>13</v>
      </c>
      <c r="AI29" s="7">
        <v>13</v>
      </c>
      <c r="AJ29" s="7"/>
      <c r="AK29" s="7">
        <v>8</v>
      </c>
      <c r="AL29" s="7">
        <v>8</v>
      </c>
      <c r="AM29" s="14"/>
      <c r="AN29" s="13">
        <v>4</v>
      </c>
      <c r="AO29" s="14">
        <v>3</v>
      </c>
      <c r="AP29" s="7" t="s">
        <v>70</v>
      </c>
      <c r="AQ29" s="7" t="s">
        <v>70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66</v>
      </c>
      <c r="AX29" s="7" t="s">
        <v>64</v>
      </c>
      <c r="AY29" s="7" t="s">
        <v>70</v>
      </c>
      <c r="AZ29" s="7" t="s">
        <v>66</v>
      </c>
      <c r="BA29" s="7" t="s">
        <v>5797</v>
      </c>
      <c r="BB29" s="7" t="s">
        <v>66</v>
      </c>
      <c r="BC29" s="7" t="s">
        <v>70</v>
      </c>
      <c r="BD29" s="7" t="s">
        <v>64</v>
      </c>
      <c r="BE29" s="7" t="s">
        <v>70</v>
      </c>
      <c r="BF29" s="7" t="s">
        <v>64</v>
      </c>
      <c r="BG29" s="7" t="s">
        <v>5797</v>
      </c>
      <c r="BH29" s="7" t="s">
        <v>70</v>
      </c>
      <c r="BI29" s="7" t="s">
        <v>70</v>
      </c>
      <c r="BJ29" s="7" t="s">
        <v>70</v>
      </c>
      <c r="BK29" s="7" t="s">
        <v>70</v>
      </c>
      <c r="BL29" s="33">
        <v>1</v>
      </c>
      <c r="BM29" s="7">
        <v>0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  <c r="BW29">
        <f>COUNTIF(AP29, "*"&amp;#REF!&amp;"*")</f>
        <v>0</v>
      </c>
      <c r="BX29">
        <f>COUNTIF(AQ29, "*"&amp;#REF!&amp;"*")</f>
        <v>0</v>
      </c>
      <c r="BY29">
        <f>COUNTIF(AR29, "*"&amp;#REF!&amp;"*")</f>
        <v>0</v>
      </c>
      <c r="BZ29">
        <f>COUNTIF(AS29, "*"&amp;#REF!&amp;"*")</f>
        <v>0</v>
      </c>
      <c r="CA29">
        <f>COUNTIF(AT29, "*"&amp;#REF!&amp;"*")</f>
        <v>0</v>
      </c>
      <c r="CB29">
        <f>COUNTIF(AU29, "*"&amp;#REF!&amp;"*")</f>
        <v>0</v>
      </c>
      <c r="CC29">
        <f>COUNTIF(AV29, "*"&amp;#REF!&amp;"*")</f>
        <v>0</v>
      </c>
      <c r="CD29">
        <f>COUNTIF(AW29, "*"&amp;#REF!&amp;"*")</f>
        <v>0</v>
      </c>
      <c r="CE29">
        <f>COUNTIF(AX29, "*"&amp;#REF!&amp;"*")</f>
        <v>0</v>
      </c>
      <c r="CF29">
        <f>COUNTIF(AY29, "*"&amp;#REF!&amp;"*")</f>
        <v>0</v>
      </c>
      <c r="CG29">
        <f>COUNTIF(AZ29, "*"&amp;#REF!&amp;"*")</f>
        <v>0</v>
      </c>
      <c r="CH29">
        <f>COUNTIF(BA29, "*"&amp;#REF!&amp;"*")</f>
        <v>0</v>
      </c>
      <c r="CI29">
        <f>COUNTIF(BB29, "*"&amp;#REF!&amp;"*")</f>
        <v>0</v>
      </c>
      <c r="CJ29">
        <f>COUNTIF(BC29, "*"&amp;#REF!&amp;"*")</f>
        <v>0</v>
      </c>
      <c r="CK29">
        <f>COUNTIF(BD29, "*"&amp;#REF!&amp;"*")</f>
        <v>0</v>
      </c>
      <c r="CL29">
        <f>COUNTIF(BE29, "*"&amp;#REF!&amp;"*")</f>
        <v>0</v>
      </c>
      <c r="CM29">
        <f>COUNTIF(BF29, "*"&amp;#REF!&amp;"*")</f>
        <v>0</v>
      </c>
      <c r="CN29">
        <f>COUNTIF(BG29, "*"&amp;#REF!&amp;"*")</f>
        <v>0</v>
      </c>
      <c r="CO29">
        <f>COUNTIF(BH29, "*"&amp;#REF!&amp;"*")</f>
        <v>0</v>
      </c>
      <c r="CP29">
        <f>COUNTIF(BI29, "*"&amp;#REF!&amp;"*")</f>
        <v>0</v>
      </c>
      <c r="CQ29">
        <f>COUNTIF(BJ29, "*"&amp;#REF!&amp;"*")</f>
        <v>0</v>
      </c>
      <c r="CR29">
        <f>COUNTIF(BK29, "*"&amp;#REF!&amp;"*")</f>
        <v>0</v>
      </c>
      <c r="CS29">
        <f xml:space="preserve"> COUNTIF(BL29,#REF!)</f>
        <v>0</v>
      </c>
      <c r="CT29">
        <f xml:space="preserve"> COUNTIF(BM29,#REF!)</f>
        <v>0</v>
      </c>
      <c r="CU29">
        <f xml:space="preserve"> COUNTIF(BN29,#REF!)</f>
        <v>0</v>
      </c>
      <c r="CV29">
        <f xml:space="preserve"> COUNTIF(BO29,#REF!)</f>
        <v>0</v>
      </c>
      <c r="CW29">
        <f xml:space="preserve"> COUNTIF(BP29,#REF!)</f>
        <v>0</v>
      </c>
      <c r="CX29">
        <f xml:space="preserve"> COUNTIF(BQ29,#REF!)</f>
        <v>0</v>
      </c>
      <c r="CY29">
        <f xml:space="preserve"> COUNTIF(BR29,#REF!)</f>
        <v>0</v>
      </c>
      <c r="CZ29">
        <f xml:space="preserve"> COUNTIF(BS29,#REF!)</f>
        <v>0</v>
      </c>
      <c r="DA29">
        <f xml:space="preserve"> COUNTIF(BT29,#REF!)</f>
        <v>0</v>
      </c>
      <c r="DB29">
        <f xml:space="preserve"> COUNTIF(BU29,#REF!)</f>
        <v>0</v>
      </c>
      <c r="DC29">
        <f t="shared" si="0"/>
        <v>0</v>
      </c>
      <c r="DD29">
        <f t="shared" si="1"/>
        <v>0</v>
      </c>
      <c r="DE29">
        <f t="shared" si="2"/>
        <v>0</v>
      </c>
      <c r="DF29" t="b">
        <f t="shared" si="3"/>
        <v>0</v>
      </c>
    </row>
    <row r="30" spans="1:110" x14ac:dyDescent="0.35">
      <c r="A30" s="20">
        <v>29</v>
      </c>
      <c r="B30" s="21">
        <v>29</v>
      </c>
      <c r="C30" s="7" t="s">
        <v>5866</v>
      </c>
      <c r="D30" s="7" t="s">
        <v>5867</v>
      </c>
      <c r="E30" s="13" t="s">
        <v>51</v>
      </c>
      <c r="F30" s="7">
        <v>300</v>
      </c>
      <c r="G30" s="7" t="s">
        <v>105</v>
      </c>
      <c r="H30" s="7"/>
      <c r="I30" s="14" t="s">
        <v>53</v>
      </c>
      <c r="J30" s="13" t="s">
        <v>54</v>
      </c>
      <c r="K30" s="7" t="s">
        <v>96</v>
      </c>
      <c r="L30" s="7" t="s">
        <v>87</v>
      </c>
      <c r="M30" s="7" t="s">
        <v>84</v>
      </c>
      <c r="N30" s="7">
        <v>21.5</v>
      </c>
      <c r="O30" s="7" t="s">
        <v>86</v>
      </c>
      <c r="P30" s="7">
        <v>32</v>
      </c>
      <c r="Q30" t="s">
        <v>7875</v>
      </c>
      <c r="R30" s="7" t="s">
        <v>59</v>
      </c>
      <c r="S30" s="14" t="s">
        <v>59</v>
      </c>
      <c r="T30" s="26" t="b">
        <v>0</v>
      </c>
      <c r="U30" s="7">
        <v>871</v>
      </c>
      <c r="V30" s="7">
        <v>16.559999999999999</v>
      </c>
      <c r="W30" s="7">
        <v>24.5</v>
      </c>
      <c r="X30" s="7">
        <v>0.4978668</v>
      </c>
      <c r="Y30" s="7">
        <v>1.7939400000000001</v>
      </c>
      <c r="Z30" s="7">
        <v>5.4</v>
      </c>
      <c r="AA30" s="7">
        <v>3.66</v>
      </c>
      <c r="AB30" s="14">
        <v>4.13</v>
      </c>
      <c r="AC30" s="13">
        <v>0.66836099999999998</v>
      </c>
      <c r="AD30" s="7">
        <v>0.33163900000000002</v>
      </c>
      <c r="AE30" s="14" t="s">
        <v>60</v>
      </c>
      <c r="AF30" s="13">
        <v>16</v>
      </c>
      <c r="AG30" s="14">
        <v>12</v>
      </c>
      <c r="AH30" s="13">
        <v>15</v>
      </c>
      <c r="AI30" s="7">
        <v>10</v>
      </c>
      <c r="AJ30" s="7">
        <v>5</v>
      </c>
      <c r="AK30" s="7">
        <v>11</v>
      </c>
      <c r="AL30" s="7">
        <v>6</v>
      </c>
      <c r="AM30" s="14">
        <v>5</v>
      </c>
      <c r="AN30" s="13">
        <v>1</v>
      </c>
      <c r="AO30" s="14">
        <v>1</v>
      </c>
      <c r="AP30" s="7" t="s">
        <v>70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65</v>
      </c>
      <c r="AV30" s="7" t="s">
        <v>69</v>
      </c>
      <c r="AW30" s="7" t="s">
        <v>66</v>
      </c>
      <c r="AX30" s="7" t="s">
        <v>67</v>
      </c>
      <c r="AY30" s="7" t="s">
        <v>70</v>
      </c>
      <c r="AZ30" s="7" t="s">
        <v>69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5797</v>
      </c>
      <c r="BH30" s="7" t="s">
        <v>70</v>
      </c>
      <c r="BI30" s="7" t="s">
        <v>70</v>
      </c>
      <c r="BJ30" s="7" t="s">
        <v>70</v>
      </c>
      <c r="BK30" s="7" t="s">
        <v>63</v>
      </c>
      <c r="BL30" s="33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  <c r="BW30">
        <f>COUNTIF(AP30, "*"&amp;#REF!&amp;"*")</f>
        <v>0</v>
      </c>
      <c r="BX30">
        <f>COUNTIF(AQ30, "*"&amp;#REF!&amp;"*")</f>
        <v>0</v>
      </c>
      <c r="BY30">
        <f>COUNTIF(AR30, "*"&amp;#REF!&amp;"*")</f>
        <v>0</v>
      </c>
      <c r="BZ30">
        <f>COUNTIF(AS30, "*"&amp;#REF!&amp;"*")</f>
        <v>0</v>
      </c>
      <c r="CA30">
        <f>COUNTIF(AT30, "*"&amp;#REF!&amp;"*")</f>
        <v>0</v>
      </c>
      <c r="CB30">
        <f>COUNTIF(AU30, "*"&amp;#REF!&amp;"*")</f>
        <v>0</v>
      </c>
      <c r="CC30">
        <f>COUNTIF(AV30, "*"&amp;#REF!&amp;"*")</f>
        <v>0</v>
      </c>
      <c r="CD30">
        <f>COUNTIF(AW30, "*"&amp;#REF!&amp;"*")</f>
        <v>0</v>
      </c>
      <c r="CE30">
        <f>COUNTIF(AX30, "*"&amp;#REF!&amp;"*")</f>
        <v>0</v>
      </c>
      <c r="CF30">
        <f>COUNTIF(AY30, "*"&amp;#REF!&amp;"*")</f>
        <v>0</v>
      </c>
      <c r="CG30">
        <f>COUNTIF(AZ30, "*"&amp;#REF!&amp;"*")</f>
        <v>0</v>
      </c>
      <c r="CH30">
        <f>COUNTIF(BA30, "*"&amp;#REF!&amp;"*")</f>
        <v>0</v>
      </c>
      <c r="CI30">
        <f>COUNTIF(BB30, "*"&amp;#REF!&amp;"*")</f>
        <v>0</v>
      </c>
      <c r="CJ30">
        <f>COUNTIF(BC30, "*"&amp;#REF!&amp;"*")</f>
        <v>0</v>
      </c>
      <c r="CK30">
        <f>COUNTIF(BD30, "*"&amp;#REF!&amp;"*")</f>
        <v>0</v>
      </c>
      <c r="CL30">
        <f>COUNTIF(BE30, "*"&amp;#REF!&amp;"*")</f>
        <v>0</v>
      </c>
      <c r="CM30">
        <f>COUNTIF(BF30, "*"&amp;#REF!&amp;"*")</f>
        <v>0</v>
      </c>
      <c r="CN30">
        <f>COUNTIF(BG30, "*"&amp;#REF!&amp;"*")</f>
        <v>0</v>
      </c>
      <c r="CO30">
        <f>COUNTIF(BH30, "*"&amp;#REF!&amp;"*")</f>
        <v>0</v>
      </c>
      <c r="CP30">
        <f>COUNTIF(BI30, "*"&amp;#REF!&amp;"*")</f>
        <v>0</v>
      </c>
      <c r="CQ30">
        <f>COUNTIF(BJ30, "*"&amp;#REF!&amp;"*")</f>
        <v>0</v>
      </c>
      <c r="CR30">
        <f>COUNTIF(BK30, "*"&amp;#REF!&amp;"*")</f>
        <v>0</v>
      </c>
      <c r="CS30">
        <f xml:space="preserve"> COUNTIF(BL30,#REF!)</f>
        <v>0</v>
      </c>
      <c r="CT30">
        <f xml:space="preserve"> COUNTIF(BM30,#REF!)</f>
        <v>0</v>
      </c>
      <c r="CU30">
        <f xml:space="preserve"> COUNTIF(BN30,#REF!)</f>
        <v>0</v>
      </c>
      <c r="CV30">
        <f xml:space="preserve"> COUNTIF(BO30,#REF!)</f>
        <v>0</v>
      </c>
      <c r="CW30">
        <f xml:space="preserve"> COUNTIF(BP30,#REF!)</f>
        <v>0</v>
      </c>
      <c r="CX30">
        <f xml:space="preserve"> COUNTIF(BQ30,#REF!)</f>
        <v>0</v>
      </c>
      <c r="CY30">
        <f xml:space="preserve"> COUNTIF(BR30,#REF!)</f>
        <v>0</v>
      </c>
      <c r="CZ30">
        <f xml:space="preserve"> COUNTIF(BS30,#REF!)</f>
        <v>0</v>
      </c>
      <c r="DA30">
        <f xml:space="preserve"> COUNTIF(BT30,#REF!)</f>
        <v>0</v>
      </c>
      <c r="DB30">
        <f xml:space="preserve"> COUNTIF(BU30,#REF!)</f>
        <v>0</v>
      </c>
      <c r="DC30">
        <f t="shared" si="0"/>
        <v>0</v>
      </c>
      <c r="DD30">
        <f t="shared" si="1"/>
        <v>0</v>
      </c>
      <c r="DE30">
        <f t="shared" si="2"/>
        <v>0</v>
      </c>
      <c r="DF30" t="b">
        <f t="shared" si="3"/>
        <v>0</v>
      </c>
    </row>
    <row r="31" spans="1:110" x14ac:dyDescent="0.35">
      <c r="A31" s="20">
        <v>30</v>
      </c>
      <c r="B31" s="21">
        <v>30</v>
      </c>
      <c r="C31" s="7" t="s">
        <v>5868</v>
      </c>
      <c r="D31" s="7" t="s">
        <v>5869</v>
      </c>
      <c r="E31" s="13" t="s">
        <v>51</v>
      </c>
      <c r="F31" s="7">
        <v>300</v>
      </c>
      <c r="G31" s="7" t="s">
        <v>94</v>
      </c>
      <c r="H31" s="7">
        <v>650</v>
      </c>
      <c r="I31" s="14" t="s">
        <v>53</v>
      </c>
      <c r="J31" s="13" t="s">
        <v>82</v>
      </c>
      <c r="K31" s="7" t="s">
        <v>106</v>
      </c>
      <c r="L31" s="7" t="s">
        <v>87</v>
      </c>
      <c r="M31" s="7" t="s">
        <v>84</v>
      </c>
      <c r="N31" s="7">
        <v>41</v>
      </c>
      <c r="O31" s="7" t="s">
        <v>58</v>
      </c>
      <c r="P31" s="7">
        <v>37</v>
      </c>
      <c r="Q31" t="s">
        <v>7880</v>
      </c>
      <c r="R31" s="7" t="s">
        <v>59</v>
      </c>
      <c r="S31" s="14" t="s">
        <v>59</v>
      </c>
      <c r="T31" s="26" t="b">
        <v>0</v>
      </c>
      <c r="U31" s="7">
        <v>305</v>
      </c>
      <c r="V31" s="7">
        <v>8.7333300000000005</v>
      </c>
      <c r="W31" s="7">
        <v>18.766670000000001</v>
      </c>
      <c r="X31" s="7">
        <v>0.49022233333333332</v>
      </c>
      <c r="Y31" s="7">
        <v>0.85596666666666665</v>
      </c>
      <c r="Z31" s="7">
        <v>5</v>
      </c>
      <c r="AA31" s="7">
        <v>5.53</v>
      </c>
      <c r="AB31" s="14">
        <v>1.52</v>
      </c>
      <c r="AC31" s="13">
        <v>0.64580499999999996</v>
      </c>
      <c r="AD31" s="7">
        <v>0.35419499999999998</v>
      </c>
      <c r="AE31" s="14" t="s">
        <v>60</v>
      </c>
      <c r="AF31" s="13">
        <v>16</v>
      </c>
      <c r="AG31" s="14">
        <v>12</v>
      </c>
      <c r="AH31" s="13">
        <v>14</v>
      </c>
      <c r="AI31" s="7">
        <v>14</v>
      </c>
      <c r="AJ31" s="7"/>
      <c r="AK31" s="7">
        <v>10</v>
      </c>
      <c r="AL31" s="7">
        <v>10</v>
      </c>
      <c r="AM31" s="14"/>
      <c r="AN31" s="13">
        <v>2</v>
      </c>
      <c r="AO31" s="14">
        <v>2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64</v>
      </c>
      <c r="AX31" s="7" t="s">
        <v>64</v>
      </c>
      <c r="AY31" s="7" t="s">
        <v>66</v>
      </c>
      <c r="AZ31" s="7" t="s">
        <v>66</v>
      </c>
      <c r="BA31" s="7" t="s">
        <v>5797</v>
      </c>
      <c r="BB31" s="7" t="s">
        <v>66</v>
      </c>
      <c r="BC31" s="7" t="s">
        <v>70</v>
      </c>
      <c r="BD31" s="7" t="s">
        <v>64</v>
      </c>
      <c r="BE31" s="7" t="s">
        <v>70</v>
      </c>
      <c r="BF31" s="7" t="s">
        <v>64</v>
      </c>
      <c r="BG31" s="7" t="s">
        <v>66</v>
      </c>
      <c r="BH31" s="7" t="s">
        <v>70</v>
      </c>
      <c r="BI31" s="7" t="s">
        <v>5797</v>
      </c>
      <c r="BJ31" s="7" t="s">
        <v>70</v>
      </c>
      <c r="BK31" s="7" t="s">
        <v>70</v>
      </c>
      <c r="BL31" s="33">
        <v>0</v>
      </c>
      <c r="BM31" s="7">
        <v>0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  <c r="BW31">
        <f>COUNTIF(AP31, "*"&amp;#REF!&amp;"*")</f>
        <v>0</v>
      </c>
      <c r="BX31">
        <f>COUNTIF(AQ31, "*"&amp;#REF!&amp;"*")</f>
        <v>0</v>
      </c>
      <c r="BY31">
        <f>COUNTIF(AR31, "*"&amp;#REF!&amp;"*")</f>
        <v>0</v>
      </c>
      <c r="BZ31">
        <f>COUNTIF(AS31, "*"&amp;#REF!&amp;"*")</f>
        <v>0</v>
      </c>
      <c r="CA31">
        <f>COUNTIF(AT31, "*"&amp;#REF!&amp;"*")</f>
        <v>0</v>
      </c>
      <c r="CB31">
        <f>COUNTIF(AU31, "*"&amp;#REF!&amp;"*")</f>
        <v>0</v>
      </c>
      <c r="CC31">
        <f>COUNTIF(AV31, "*"&amp;#REF!&amp;"*")</f>
        <v>0</v>
      </c>
      <c r="CD31">
        <f>COUNTIF(AW31, "*"&amp;#REF!&amp;"*")</f>
        <v>0</v>
      </c>
      <c r="CE31">
        <f>COUNTIF(AX31, "*"&amp;#REF!&amp;"*")</f>
        <v>0</v>
      </c>
      <c r="CF31">
        <f>COUNTIF(AY31, "*"&amp;#REF!&amp;"*")</f>
        <v>0</v>
      </c>
      <c r="CG31">
        <f>COUNTIF(AZ31, "*"&amp;#REF!&amp;"*")</f>
        <v>0</v>
      </c>
      <c r="CH31">
        <f>COUNTIF(BA31, "*"&amp;#REF!&amp;"*")</f>
        <v>0</v>
      </c>
      <c r="CI31">
        <f>COUNTIF(BB31, "*"&amp;#REF!&amp;"*")</f>
        <v>0</v>
      </c>
      <c r="CJ31">
        <f>COUNTIF(BC31, "*"&amp;#REF!&amp;"*")</f>
        <v>0</v>
      </c>
      <c r="CK31">
        <f>COUNTIF(BD31, "*"&amp;#REF!&amp;"*")</f>
        <v>0</v>
      </c>
      <c r="CL31">
        <f>COUNTIF(BE31, "*"&amp;#REF!&amp;"*")</f>
        <v>0</v>
      </c>
      <c r="CM31">
        <f>COUNTIF(BF31, "*"&amp;#REF!&amp;"*")</f>
        <v>0</v>
      </c>
      <c r="CN31">
        <f>COUNTIF(BG31, "*"&amp;#REF!&amp;"*")</f>
        <v>0</v>
      </c>
      <c r="CO31">
        <f>COUNTIF(BH31, "*"&amp;#REF!&amp;"*")</f>
        <v>0</v>
      </c>
      <c r="CP31">
        <f>COUNTIF(BI31, "*"&amp;#REF!&amp;"*")</f>
        <v>0</v>
      </c>
      <c r="CQ31">
        <f>COUNTIF(BJ31, "*"&amp;#REF!&amp;"*")</f>
        <v>0</v>
      </c>
      <c r="CR31">
        <f>COUNTIF(BK31, "*"&amp;#REF!&amp;"*")</f>
        <v>0</v>
      </c>
      <c r="CS31">
        <f xml:space="preserve"> COUNTIF(BL31,#REF!)</f>
        <v>0</v>
      </c>
      <c r="CT31">
        <f xml:space="preserve"> COUNTIF(BM31,#REF!)</f>
        <v>0</v>
      </c>
      <c r="CU31">
        <f xml:space="preserve"> COUNTIF(BN31,#REF!)</f>
        <v>0</v>
      </c>
      <c r="CV31">
        <f xml:space="preserve"> COUNTIF(BO31,#REF!)</f>
        <v>0</v>
      </c>
      <c r="CW31">
        <f xml:space="preserve"> COUNTIF(BP31,#REF!)</f>
        <v>0</v>
      </c>
      <c r="CX31">
        <f xml:space="preserve"> COUNTIF(BQ31,#REF!)</f>
        <v>0</v>
      </c>
      <c r="CY31">
        <f xml:space="preserve"> COUNTIF(BR31,#REF!)</f>
        <v>0</v>
      </c>
      <c r="CZ31">
        <f xml:space="preserve"> COUNTIF(BS31,#REF!)</f>
        <v>0</v>
      </c>
      <c r="DA31">
        <f xml:space="preserve"> COUNTIF(BT31,#REF!)</f>
        <v>0</v>
      </c>
      <c r="DB31">
        <f xml:space="preserve"> COUNTIF(BU31,#REF!)</f>
        <v>0</v>
      </c>
      <c r="DC31">
        <f t="shared" si="0"/>
        <v>0</v>
      </c>
      <c r="DD31">
        <f t="shared" si="1"/>
        <v>0</v>
      </c>
      <c r="DE31">
        <f t="shared" si="2"/>
        <v>0</v>
      </c>
      <c r="DF31" t="b">
        <f t="shared" si="3"/>
        <v>0</v>
      </c>
    </row>
    <row r="32" spans="1:110" x14ac:dyDescent="0.35">
      <c r="A32" s="20">
        <v>31</v>
      </c>
      <c r="B32" s="21">
        <v>31</v>
      </c>
      <c r="C32" s="7" t="s">
        <v>5870</v>
      </c>
      <c r="D32" s="7" t="s">
        <v>5871</v>
      </c>
      <c r="E32" s="13" t="s">
        <v>51</v>
      </c>
      <c r="F32" s="7">
        <v>300</v>
      </c>
      <c r="G32" s="7" t="s">
        <v>94</v>
      </c>
      <c r="H32" s="7"/>
      <c r="I32" s="14" t="s">
        <v>53</v>
      </c>
      <c r="J32" s="13" t="s">
        <v>54</v>
      </c>
      <c r="K32" s="7" t="s">
        <v>79</v>
      </c>
      <c r="L32" s="7" t="s">
        <v>56</v>
      </c>
      <c r="M32" s="7" t="s">
        <v>57</v>
      </c>
      <c r="N32" s="7">
        <v>64</v>
      </c>
      <c r="O32" s="7" t="s">
        <v>58</v>
      </c>
      <c r="P32" s="7">
        <v>45</v>
      </c>
      <c r="Q32" t="s">
        <v>7834</v>
      </c>
      <c r="R32" s="7" t="s">
        <v>59</v>
      </c>
      <c r="S32" s="14" t="s">
        <v>59</v>
      </c>
      <c r="T32" s="26" t="b">
        <v>0</v>
      </c>
      <c r="U32" s="7">
        <v>162</v>
      </c>
      <c r="V32" s="7">
        <v>11.033329999999999</v>
      </c>
      <c r="W32" s="7">
        <v>23.233329999999999</v>
      </c>
      <c r="X32" s="7">
        <v>0.75877666666666677</v>
      </c>
      <c r="Y32" s="7">
        <v>0.3153333333333333</v>
      </c>
      <c r="Z32" s="7"/>
      <c r="AA32" s="7"/>
      <c r="AB32" s="14"/>
      <c r="AC32" s="13">
        <v>0.9899</v>
      </c>
      <c r="AD32" s="7">
        <v>1.0100100000000001E-2</v>
      </c>
      <c r="AE32" s="14" t="s">
        <v>60</v>
      </c>
      <c r="AF32" s="13">
        <v>16</v>
      </c>
      <c r="AG32" s="14">
        <v>10</v>
      </c>
      <c r="AH32" s="13">
        <v>14</v>
      </c>
      <c r="AI32" s="7">
        <v>14</v>
      </c>
      <c r="AJ32" s="7"/>
      <c r="AK32" s="7">
        <v>9</v>
      </c>
      <c r="AL32" s="7">
        <v>9</v>
      </c>
      <c r="AM32" s="14"/>
      <c r="AN32" s="13">
        <v>2</v>
      </c>
      <c r="AO32" s="14">
        <v>1</v>
      </c>
      <c r="AP32" s="7" t="s">
        <v>70</v>
      </c>
      <c r="AQ32" s="7" t="s">
        <v>70</v>
      </c>
      <c r="AR32" s="7" t="s">
        <v>70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64</v>
      </c>
      <c r="AY32" s="7" t="s">
        <v>70</v>
      </c>
      <c r="AZ32" s="7" t="s">
        <v>66</v>
      </c>
      <c r="BA32" s="7" t="s">
        <v>5797</v>
      </c>
      <c r="BB32" s="7" t="s">
        <v>66</v>
      </c>
      <c r="BC32" s="7" t="s">
        <v>70</v>
      </c>
      <c r="BD32" s="7" t="s">
        <v>64</v>
      </c>
      <c r="BE32" s="7" t="s">
        <v>64</v>
      </c>
      <c r="BF32" s="7" t="s">
        <v>64</v>
      </c>
      <c r="BG32" s="7" t="s">
        <v>66</v>
      </c>
      <c r="BH32" s="7" t="s">
        <v>70</v>
      </c>
      <c r="BI32" s="7" t="s">
        <v>70</v>
      </c>
      <c r="BJ32" s="7" t="s">
        <v>70</v>
      </c>
      <c r="BK32" s="7" t="s">
        <v>62</v>
      </c>
      <c r="BL32" s="33">
        <v>1</v>
      </c>
      <c r="BM32" s="7">
        <v>1</v>
      </c>
      <c r="BN32" s="7">
        <v>0</v>
      </c>
      <c r="BO32" s="7">
        <v>0</v>
      </c>
      <c r="BP32" s="7">
        <v>1</v>
      </c>
      <c r="BQ32" s="7">
        <v>0</v>
      </c>
      <c r="BR32" s="7">
        <v>0</v>
      </c>
      <c r="BS32" s="7">
        <v>0</v>
      </c>
      <c r="BT32" s="7">
        <v>1</v>
      </c>
      <c r="BU32" s="7">
        <v>0</v>
      </c>
      <c r="BW32">
        <f>COUNTIF(AP32, "*"&amp;#REF!&amp;"*")</f>
        <v>0</v>
      </c>
      <c r="BX32">
        <f>COUNTIF(AQ32, "*"&amp;#REF!&amp;"*")</f>
        <v>0</v>
      </c>
      <c r="BY32">
        <f>COUNTIF(AR32, "*"&amp;#REF!&amp;"*")</f>
        <v>0</v>
      </c>
      <c r="BZ32">
        <f>COUNTIF(AS32, "*"&amp;#REF!&amp;"*")</f>
        <v>0</v>
      </c>
      <c r="CA32">
        <f>COUNTIF(AT32, "*"&amp;#REF!&amp;"*")</f>
        <v>0</v>
      </c>
      <c r="CB32">
        <f>COUNTIF(AU32, "*"&amp;#REF!&amp;"*")</f>
        <v>0</v>
      </c>
      <c r="CC32">
        <f>COUNTIF(AV32, "*"&amp;#REF!&amp;"*")</f>
        <v>0</v>
      </c>
      <c r="CD32">
        <f>COUNTIF(AW32, "*"&amp;#REF!&amp;"*")</f>
        <v>0</v>
      </c>
      <c r="CE32">
        <f>COUNTIF(AX32, "*"&amp;#REF!&amp;"*")</f>
        <v>0</v>
      </c>
      <c r="CF32">
        <f>COUNTIF(AY32, "*"&amp;#REF!&amp;"*")</f>
        <v>0</v>
      </c>
      <c r="CG32">
        <f>COUNTIF(AZ32, "*"&amp;#REF!&amp;"*")</f>
        <v>0</v>
      </c>
      <c r="CH32">
        <f>COUNTIF(BA32, "*"&amp;#REF!&amp;"*")</f>
        <v>0</v>
      </c>
      <c r="CI32">
        <f>COUNTIF(BB32, "*"&amp;#REF!&amp;"*")</f>
        <v>0</v>
      </c>
      <c r="CJ32">
        <f>COUNTIF(BC32, "*"&amp;#REF!&amp;"*")</f>
        <v>0</v>
      </c>
      <c r="CK32">
        <f>COUNTIF(BD32, "*"&amp;#REF!&amp;"*")</f>
        <v>0</v>
      </c>
      <c r="CL32">
        <f>COUNTIF(BE32, "*"&amp;#REF!&amp;"*")</f>
        <v>0</v>
      </c>
      <c r="CM32">
        <f>COUNTIF(BF32, "*"&amp;#REF!&amp;"*")</f>
        <v>0</v>
      </c>
      <c r="CN32">
        <f>COUNTIF(BG32, "*"&amp;#REF!&amp;"*")</f>
        <v>0</v>
      </c>
      <c r="CO32">
        <f>COUNTIF(BH32, "*"&amp;#REF!&amp;"*")</f>
        <v>0</v>
      </c>
      <c r="CP32">
        <f>COUNTIF(BI32, "*"&amp;#REF!&amp;"*")</f>
        <v>0</v>
      </c>
      <c r="CQ32">
        <f>COUNTIF(BJ32, "*"&amp;#REF!&amp;"*")</f>
        <v>0</v>
      </c>
      <c r="CR32">
        <f>COUNTIF(BK32, "*"&amp;#REF!&amp;"*")</f>
        <v>0</v>
      </c>
      <c r="CS32">
        <f xml:space="preserve"> COUNTIF(BL32,#REF!)</f>
        <v>0</v>
      </c>
      <c r="CT32">
        <f xml:space="preserve"> COUNTIF(BM32,#REF!)</f>
        <v>0</v>
      </c>
      <c r="CU32">
        <f xml:space="preserve"> COUNTIF(BN32,#REF!)</f>
        <v>0</v>
      </c>
      <c r="CV32">
        <f xml:space="preserve"> COUNTIF(BO32,#REF!)</f>
        <v>0</v>
      </c>
      <c r="CW32">
        <f xml:space="preserve"> COUNTIF(BP32,#REF!)</f>
        <v>0</v>
      </c>
      <c r="CX32">
        <f xml:space="preserve"> COUNTIF(BQ32,#REF!)</f>
        <v>0</v>
      </c>
      <c r="CY32">
        <f xml:space="preserve"> COUNTIF(BR32,#REF!)</f>
        <v>0</v>
      </c>
      <c r="CZ32">
        <f xml:space="preserve"> COUNTIF(BS32,#REF!)</f>
        <v>0</v>
      </c>
      <c r="DA32">
        <f xml:space="preserve"> COUNTIF(BT32,#REF!)</f>
        <v>0</v>
      </c>
      <c r="DB32">
        <f xml:space="preserve"> COUNTIF(BU32,#REF!)</f>
        <v>0</v>
      </c>
      <c r="DC32">
        <f t="shared" si="0"/>
        <v>0</v>
      </c>
      <c r="DD32">
        <f t="shared" si="1"/>
        <v>0</v>
      </c>
      <c r="DE32">
        <f t="shared" si="2"/>
        <v>0</v>
      </c>
      <c r="DF32" t="b">
        <f t="shared" si="3"/>
        <v>0</v>
      </c>
    </row>
    <row r="33" spans="1:110" x14ac:dyDescent="0.35">
      <c r="A33" s="20">
        <v>32</v>
      </c>
      <c r="B33" s="21">
        <v>32</v>
      </c>
      <c r="C33" s="7" t="s">
        <v>5872</v>
      </c>
      <c r="D33" s="7" t="s">
        <v>5873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54</v>
      </c>
      <c r="K33" s="7" t="s">
        <v>92</v>
      </c>
      <c r="L33" s="7" t="s">
        <v>87</v>
      </c>
      <c r="M33" s="7" t="s">
        <v>84</v>
      </c>
      <c r="N33" s="7">
        <v>38</v>
      </c>
      <c r="O33" s="7" t="s">
        <v>58</v>
      </c>
      <c r="P33" s="7"/>
      <c r="Q33" t="s">
        <v>7875</v>
      </c>
      <c r="R33" s="7" t="s">
        <v>59</v>
      </c>
      <c r="S33" s="14" t="s">
        <v>59</v>
      </c>
      <c r="T33" s="26" t="b">
        <v>0</v>
      </c>
      <c r="U33" s="7">
        <v>129</v>
      </c>
      <c r="V33" s="7">
        <v>10.466670000000001</v>
      </c>
      <c r="W33" s="7">
        <v>22.533329999999999</v>
      </c>
      <c r="X33" s="7">
        <v>0.82333433333333339</v>
      </c>
      <c r="Y33" s="7">
        <v>0.31063333333333332</v>
      </c>
      <c r="Z33" s="7"/>
      <c r="AA33" s="7"/>
      <c r="AB33" s="14"/>
      <c r="AC33" s="13">
        <v>0.51734999999999998</v>
      </c>
      <c r="AD33" s="7">
        <v>0.48265000000000002</v>
      </c>
      <c r="AE33" s="14" t="s">
        <v>60</v>
      </c>
      <c r="AF33" s="13">
        <v>16</v>
      </c>
      <c r="AG33" s="14">
        <v>13</v>
      </c>
      <c r="AH33" s="13">
        <v>14</v>
      </c>
      <c r="AI33" s="7">
        <v>11</v>
      </c>
      <c r="AJ33" s="7">
        <v>3</v>
      </c>
      <c r="AK33" s="7">
        <v>11</v>
      </c>
      <c r="AL33" s="7">
        <v>8</v>
      </c>
      <c r="AM33" s="14">
        <v>3</v>
      </c>
      <c r="AN33" s="13">
        <v>2</v>
      </c>
      <c r="AO33" s="14">
        <v>2</v>
      </c>
      <c r="AP33" s="7" t="s">
        <v>64</v>
      </c>
      <c r="AQ33" s="7" t="s">
        <v>62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64</v>
      </c>
      <c r="AX33" s="7" t="s">
        <v>66</v>
      </c>
      <c r="AY33" s="7" t="s">
        <v>68</v>
      </c>
      <c r="AZ33" s="7" t="s">
        <v>66</v>
      </c>
      <c r="BA33" s="7" t="s">
        <v>70</v>
      </c>
      <c r="BB33" s="7" t="s">
        <v>66</v>
      </c>
      <c r="BC33" s="7" t="s">
        <v>70</v>
      </c>
      <c r="BD33" s="7" t="s">
        <v>67</v>
      </c>
      <c r="BE33" s="7" t="s">
        <v>70</v>
      </c>
      <c r="BF33" s="7" t="s">
        <v>64</v>
      </c>
      <c r="BG33" s="7" t="s">
        <v>64</v>
      </c>
      <c r="BH33" s="7" t="s">
        <v>70</v>
      </c>
      <c r="BI33" s="7" t="s">
        <v>70</v>
      </c>
      <c r="BJ33" s="7" t="s">
        <v>62</v>
      </c>
      <c r="BK33" s="7" t="s">
        <v>63</v>
      </c>
      <c r="BL33" s="33">
        <v>0</v>
      </c>
      <c r="BM33" s="7">
        <v>0</v>
      </c>
      <c r="BN33" s="7">
        <v>0</v>
      </c>
      <c r="BO33" s="7">
        <v>0</v>
      </c>
      <c r="BP33" s="7">
        <v>1</v>
      </c>
      <c r="BQ33" s="7">
        <v>1</v>
      </c>
      <c r="BR33" s="7">
        <v>0</v>
      </c>
      <c r="BS33" s="7">
        <v>0</v>
      </c>
      <c r="BT33" s="7">
        <v>1</v>
      </c>
      <c r="BU33" s="7">
        <v>0</v>
      </c>
      <c r="BW33">
        <f>COUNTIF(AP33, "*"&amp;#REF!&amp;"*")</f>
        <v>0</v>
      </c>
      <c r="BX33">
        <f>COUNTIF(AQ33, "*"&amp;#REF!&amp;"*")</f>
        <v>0</v>
      </c>
      <c r="BY33">
        <f>COUNTIF(AR33, "*"&amp;#REF!&amp;"*")</f>
        <v>0</v>
      </c>
      <c r="BZ33">
        <f>COUNTIF(AS33, "*"&amp;#REF!&amp;"*")</f>
        <v>0</v>
      </c>
      <c r="CA33">
        <f>COUNTIF(AT33, "*"&amp;#REF!&amp;"*")</f>
        <v>0</v>
      </c>
      <c r="CB33">
        <f>COUNTIF(AU33, "*"&amp;#REF!&amp;"*")</f>
        <v>0</v>
      </c>
      <c r="CC33">
        <f>COUNTIF(AV33, "*"&amp;#REF!&amp;"*")</f>
        <v>0</v>
      </c>
      <c r="CD33">
        <f>COUNTIF(AW33, "*"&amp;#REF!&amp;"*")</f>
        <v>0</v>
      </c>
      <c r="CE33">
        <f>COUNTIF(AX33, "*"&amp;#REF!&amp;"*")</f>
        <v>0</v>
      </c>
      <c r="CF33">
        <f>COUNTIF(AY33, "*"&amp;#REF!&amp;"*")</f>
        <v>0</v>
      </c>
      <c r="CG33">
        <f>COUNTIF(AZ33, "*"&amp;#REF!&amp;"*")</f>
        <v>0</v>
      </c>
      <c r="CH33">
        <f>COUNTIF(BA33, "*"&amp;#REF!&amp;"*")</f>
        <v>0</v>
      </c>
      <c r="CI33">
        <f>COUNTIF(BB33, "*"&amp;#REF!&amp;"*")</f>
        <v>0</v>
      </c>
      <c r="CJ33">
        <f>COUNTIF(BC33, "*"&amp;#REF!&amp;"*")</f>
        <v>0</v>
      </c>
      <c r="CK33">
        <f>COUNTIF(BD33, "*"&amp;#REF!&amp;"*")</f>
        <v>0</v>
      </c>
      <c r="CL33">
        <f>COUNTIF(BE33, "*"&amp;#REF!&amp;"*")</f>
        <v>0</v>
      </c>
      <c r="CM33">
        <f>COUNTIF(BF33, "*"&amp;#REF!&amp;"*")</f>
        <v>0</v>
      </c>
      <c r="CN33">
        <f>COUNTIF(BG33, "*"&amp;#REF!&amp;"*")</f>
        <v>0</v>
      </c>
      <c r="CO33">
        <f>COUNTIF(BH33, "*"&amp;#REF!&amp;"*")</f>
        <v>0</v>
      </c>
      <c r="CP33">
        <f>COUNTIF(BI33, "*"&amp;#REF!&amp;"*")</f>
        <v>0</v>
      </c>
      <c r="CQ33">
        <f>COUNTIF(BJ33, "*"&amp;#REF!&amp;"*")</f>
        <v>0</v>
      </c>
      <c r="CR33">
        <f>COUNTIF(BK33, "*"&amp;#REF!&amp;"*")</f>
        <v>0</v>
      </c>
      <c r="CS33">
        <f xml:space="preserve"> COUNTIF(BL33,#REF!)</f>
        <v>0</v>
      </c>
      <c r="CT33">
        <f xml:space="preserve"> COUNTIF(BM33,#REF!)</f>
        <v>0</v>
      </c>
      <c r="CU33">
        <f xml:space="preserve"> COUNTIF(BN33,#REF!)</f>
        <v>0</v>
      </c>
      <c r="CV33">
        <f xml:space="preserve"> COUNTIF(BO33,#REF!)</f>
        <v>0</v>
      </c>
      <c r="CW33">
        <f xml:space="preserve"> COUNTIF(BP33,#REF!)</f>
        <v>0</v>
      </c>
      <c r="CX33">
        <f xml:space="preserve"> COUNTIF(BQ33,#REF!)</f>
        <v>0</v>
      </c>
      <c r="CY33">
        <f xml:space="preserve"> COUNTIF(BR33,#REF!)</f>
        <v>0</v>
      </c>
      <c r="CZ33">
        <f xml:space="preserve"> COUNTIF(BS33,#REF!)</f>
        <v>0</v>
      </c>
      <c r="DA33">
        <f xml:space="preserve"> COUNTIF(BT33,#REF!)</f>
        <v>0</v>
      </c>
      <c r="DB33">
        <f xml:space="preserve"> COUNTIF(BU33,#REF!)</f>
        <v>0</v>
      </c>
      <c r="DC33">
        <f t="shared" si="0"/>
        <v>0</v>
      </c>
      <c r="DD33">
        <f t="shared" si="1"/>
        <v>0</v>
      </c>
      <c r="DE33">
        <f t="shared" si="2"/>
        <v>0</v>
      </c>
      <c r="DF33" t="b">
        <f t="shared" si="3"/>
        <v>0</v>
      </c>
    </row>
    <row r="34" spans="1:110" x14ac:dyDescent="0.35">
      <c r="A34" s="20">
        <v>33</v>
      </c>
      <c r="B34" s="21">
        <v>33</v>
      </c>
      <c r="C34" s="7" t="s">
        <v>5874</v>
      </c>
      <c r="D34" s="7" t="s">
        <v>5875</v>
      </c>
      <c r="E34" s="13" t="s">
        <v>51</v>
      </c>
      <c r="F34" s="7">
        <v>300</v>
      </c>
      <c r="G34" s="7" t="s">
        <v>100</v>
      </c>
      <c r="H34" s="7">
        <v>600</v>
      </c>
      <c r="I34" s="14" t="s">
        <v>53</v>
      </c>
      <c r="J34" s="13" t="s">
        <v>54</v>
      </c>
      <c r="K34" s="7" t="s">
        <v>107</v>
      </c>
      <c r="L34" s="7" t="s">
        <v>87</v>
      </c>
      <c r="M34" s="7" t="s">
        <v>57</v>
      </c>
      <c r="N34" s="7">
        <v>24</v>
      </c>
      <c r="O34" s="7" t="s">
        <v>58</v>
      </c>
      <c r="P34" s="7">
        <v>36</v>
      </c>
      <c r="Q34" t="s">
        <v>7875</v>
      </c>
      <c r="R34" s="7" t="s">
        <v>59</v>
      </c>
      <c r="S34" s="14" t="s">
        <v>59</v>
      </c>
      <c r="T34" s="26" t="b">
        <v>0</v>
      </c>
      <c r="U34" s="7">
        <v>967</v>
      </c>
      <c r="V34" s="7">
        <v>20.96</v>
      </c>
      <c r="W34" s="7">
        <v>32.880000000000003</v>
      </c>
      <c r="X34" s="7">
        <v>1.2811999999999999</v>
      </c>
      <c r="Y34" s="7">
        <v>1.2445999999999999</v>
      </c>
      <c r="Z34" s="7">
        <v>6.7</v>
      </c>
      <c r="AA34" s="7">
        <v>4.41</v>
      </c>
      <c r="AB34" s="14">
        <v>2.87</v>
      </c>
      <c r="AC34" s="13">
        <v>0.94078700000000004</v>
      </c>
      <c r="AD34" s="7">
        <v>5.9213000000000002E-2</v>
      </c>
      <c r="AE34" s="14" t="s">
        <v>60</v>
      </c>
      <c r="AF34" s="13">
        <v>16</v>
      </c>
      <c r="AG34" s="14">
        <v>10</v>
      </c>
      <c r="AH34" s="13">
        <v>14</v>
      </c>
      <c r="AI34" s="7">
        <v>14</v>
      </c>
      <c r="AJ34" s="7"/>
      <c r="AK34" s="7">
        <v>9</v>
      </c>
      <c r="AL34" s="7">
        <v>9</v>
      </c>
      <c r="AM34" s="14"/>
      <c r="AN34" s="13">
        <v>2</v>
      </c>
      <c r="AO34" s="14">
        <v>1</v>
      </c>
      <c r="AP34" s="7" t="s">
        <v>70</v>
      </c>
      <c r="AQ34" s="7" t="s">
        <v>70</v>
      </c>
      <c r="AR34" s="7" t="s">
        <v>70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66</v>
      </c>
      <c r="AX34" s="7" t="s">
        <v>64</v>
      </c>
      <c r="AY34" s="7" t="s">
        <v>70</v>
      </c>
      <c r="AZ34" s="7" t="s">
        <v>66</v>
      </c>
      <c r="BA34" s="7" t="s">
        <v>5797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66</v>
      </c>
      <c r="BH34" s="7" t="s">
        <v>70</v>
      </c>
      <c r="BI34" s="7" t="s">
        <v>5797</v>
      </c>
      <c r="BJ34" s="7" t="s">
        <v>70</v>
      </c>
      <c r="BK34" s="7" t="s">
        <v>62</v>
      </c>
      <c r="BL34" s="33">
        <v>1</v>
      </c>
      <c r="BM34" s="7">
        <v>1</v>
      </c>
      <c r="BN34" s="7">
        <v>0</v>
      </c>
      <c r="BO34" s="7">
        <v>0</v>
      </c>
      <c r="BP34" s="7">
        <v>1</v>
      </c>
      <c r="BQ34" s="7">
        <v>0</v>
      </c>
      <c r="BR34" s="7">
        <v>0</v>
      </c>
      <c r="BS34" s="7">
        <v>0</v>
      </c>
      <c r="BT34" s="7" t="s">
        <v>5797</v>
      </c>
      <c r="BU34" s="7">
        <v>0</v>
      </c>
      <c r="BW34">
        <f>COUNTIF(AP34, "*"&amp;#REF!&amp;"*")</f>
        <v>0</v>
      </c>
      <c r="BX34">
        <f>COUNTIF(AQ34, "*"&amp;#REF!&amp;"*")</f>
        <v>0</v>
      </c>
      <c r="BY34">
        <f>COUNTIF(AR34, "*"&amp;#REF!&amp;"*")</f>
        <v>0</v>
      </c>
      <c r="BZ34">
        <f>COUNTIF(AS34, "*"&amp;#REF!&amp;"*")</f>
        <v>0</v>
      </c>
      <c r="CA34">
        <f>COUNTIF(AT34, "*"&amp;#REF!&amp;"*")</f>
        <v>0</v>
      </c>
      <c r="CB34">
        <f>COUNTIF(AU34, "*"&amp;#REF!&amp;"*")</f>
        <v>0</v>
      </c>
      <c r="CC34">
        <f>COUNTIF(AV34, "*"&amp;#REF!&amp;"*")</f>
        <v>0</v>
      </c>
      <c r="CD34">
        <f>COUNTIF(AW34, "*"&amp;#REF!&amp;"*")</f>
        <v>0</v>
      </c>
      <c r="CE34">
        <f>COUNTIF(AX34, "*"&amp;#REF!&amp;"*")</f>
        <v>0</v>
      </c>
      <c r="CF34">
        <f>COUNTIF(AY34, "*"&amp;#REF!&amp;"*")</f>
        <v>0</v>
      </c>
      <c r="CG34">
        <f>COUNTIF(AZ34, "*"&amp;#REF!&amp;"*")</f>
        <v>0</v>
      </c>
      <c r="CH34">
        <f>COUNTIF(BA34, "*"&amp;#REF!&amp;"*")</f>
        <v>0</v>
      </c>
      <c r="CI34">
        <f>COUNTIF(BB34, "*"&amp;#REF!&amp;"*")</f>
        <v>0</v>
      </c>
      <c r="CJ34">
        <f>COUNTIF(BC34, "*"&amp;#REF!&amp;"*")</f>
        <v>0</v>
      </c>
      <c r="CK34">
        <f>COUNTIF(BD34, "*"&amp;#REF!&amp;"*")</f>
        <v>0</v>
      </c>
      <c r="CL34">
        <f>COUNTIF(BE34, "*"&amp;#REF!&amp;"*")</f>
        <v>0</v>
      </c>
      <c r="CM34">
        <f>COUNTIF(BF34, "*"&amp;#REF!&amp;"*")</f>
        <v>0</v>
      </c>
      <c r="CN34">
        <f>COUNTIF(BG34, "*"&amp;#REF!&amp;"*")</f>
        <v>0</v>
      </c>
      <c r="CO34">
        <f>COUNTIF(BH34, "*"&amp;#REF!&amp;"*")</f>
        <v>0</v>
      </c>
      <c r="CP34">
        <f>COUNTIF(BI34, "*"&amp;#REF!&amp;"*")</f>
        <v>0</v>
      </c>
      <c r="CQ34">
        <f>COUNTIF(BJ34, "*"&amp;#REF!&amp;"*")</f>
        <v>0</v>
      </c>
      <c r="CR34">
        <f>COUNTIF(BK34, "*"&amp;#REF!&amp;"*")</f>
        <v>0</v>
      </c>
      <c r="CS34">
        <f xml:space="preserve"> COUNTIF(BL34,#REF!)</f>
        <v>0</v>
      </c>
      <c r="CT34">
        <f xml:space="preserve"> COUNTIF(BM34,#REF!)</f>
        <v>0</v>
      </c>
      <c r="CU34">
        <f xml:space="preserve"> COUNTIF(BN34,#REF!)</f>
        <v>0</v>
      </c>
      <c r="CV34">
        <f xml:space="preserve"> COUNTIF(BO34,#REF!)</f>
        <v>0</v>
      </c>
      <c r="CW34">
        <f xml:space="preserve"> COUNTIF(BP34,#REF!)</f>
        <v>0</v>
      </c>
      <c r="CX34">
        <f xml:space="preserve"> COUNTIF(BQ34,#REF!)</f>
        <v>0</v>
      </c>
      <c r="CY34">
        <f xml:space="preserve"> COUNTIF(BR34,#REF!)</f>
        <v>0</v>
      </c>
      <c r="CZ34">
        <f xml:space="preserve"> COUNTIF(BS34,#REF!)</f>
        <v>0</v>
      </c>
      <c r="DA34">
        <f xml:space="preserve"> COUNTIF(BT34,#REF!)</f>
        <v>0</v>
      </c>
      <c r="DB34">
        <f xml:space="preserve"> COUNTIF(BU34,#REF!)</f>
        <v>0</v>
      </c>
      <c r="DC34">
        <f t="shared" si="0"/>
        <v>0</v>
      </c>
      <c r="DD34">
        <f t="shared" si="1"/>
        <v>0</v>
      </c>
      <c r="DE34">
        <f t="shared" si="2"/>
        <v>0</v>
      </c>
      <c r="DF34" t="b">
        <f t="shared" si="3"/>
        <v>0</v>
      </c>
    </row>
    <row r="35" spans="1:110" x14ac:dyDescent="0.35">
      <c r="A35" s="20">
        <v>34</v>
      </c>
      <c r="B35" s="21">
        <v>34</v>
      </c>
      <c r="C35" s="7" t="s">
        <v>5876</v>
      </c>
      <c r="D35" s="7" t="s">
        <v>5877</v>
      </c>
      <c r="E35" s="13" t="s">
        <v>51</v>
      </c>
      <c r="F35" s="7">
        <v>300</v>
      </c>
      <c r="G35" s="7" t="s">
        <v>101</v>
      </c>
      <c r="H35" s="7"/>
      <c r="I35" s="14" t="s">
        <v>53</v>
      </c>
      <c r="J35" s="13" t="s">
        <v>54</v>
      </c>
      <c r="K35" s="7" t="s">
        <v>106</v>
      </c>
      <c r="L35" s="7" t="s">
        <v>56</v>
      </c>
      <c r="M35" s="7" t="s">
        <v>57</v>
      </c>
      <c r="N35" s="7">
        <v>26</v>
      </c>
      <c r="O35" s="7" t="s">
        <v>58</v>
      </c>
      <c r="P35" s="7">
        <v>35</v>
      </c>
      <c r="Q35" t="s">
        <v>7875</v>
      </c>
      <c r="R35" s="7" t="s">
        <v>77</v>
      </c>
      <c r="S35" s="14" t="s">
        <v>59</v>
      </c>
      <c r="T35" s="26" t="b">
        <v>0</v>
      </c>
      <c r="U35" s="7">
        <v>125</v>
      </c>
      <c r="V35" s="7">
        <v>11.93333</v>
      </c>
      <c r="W35" s="7">
        <v>24.266670000000001</v>
      </c>
      <c r="X35" s="7">
        <v>1.1391089999999999</v>
      </c>
      <c r="Y35" s="7">
        <v>0.2542666666666667</v>
      </c>
      <c r="Z35" s="7">
        <v>6.4</v>
      </c>
      <c r="AA35" s="7">
        <v>3.24</v>
      </c>
      <c r="AB35" s="14">
        <v>2.21</v>
      </c>
      <c r="AC35" s="13">
        <v>0.97505399999999998</v>
      </c>
      <c r="AD35" s="7">
        <v>2.4945700000000001E-2</v>
      </c>
      <c r="AE35" s="14" t="s">
        <v>60</v>
      </c>
      <c r="AF35" s="13">
        <v>16</v>
      </c>
      <c r="AG35" s="14">
        <v>10</v>
      </c>
      <c r="AH35" s="13">
        <v>14</v>
      </c>
      <c r="AI35" s="7">
        <v>14</v>
      </c>
      <c r="AJ35" s="7"/>
      <c r="AK35" s="7">
        <v>9</v>
      </c>
      <c r="AL35" s="7">
        <v>9</v>
      </c>
      <c r="AM35" s="14"/>
      <c r="AN35" s="13">
        <v>2</v>
      </c>
      <c r="AO35" s="14">
        <v>1</v>
      </c>
      <c r="AP35" s="7" t="s">
        <v>70</v>
      </c>
      <c r="AQ35" s="7" t="s">
        <v>70</v>
      </c>
      <c r="AR35" s="7" t="s">
        <v>70</v>
      </c>
      <c r="AS35" s="7" t="s">
        <v>62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64</v>
      </c>
      <c r="AY35" s="7" t="s">
        <v>70</v>
      </c>
      <c r="AZ35" s="7" t="s">
        <v>66</v>
      </c>
      <c r="BA35" s="7" t="s">
        <v>5797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66</v>
      </c>
      <c r="BH35" s="7" t="s">
        <v>70</v>
      </c>
      <c r="BI35" s="7" t="s">
        <v>5797</v>
      </c>
      <c r="BJ35" s="7" t="s">
        <v>70</v>
      </c>
      <c r="BK35" s="7" t="s">
        <v>62</v>
      </c>
      <c r="BL35" s="33">
        <v>1</v>
      </c>
      <c r="BM35" s="7">
        <v>1</v>
      </c>
      <c r="BN35" s="7">
        <v>0</v>
      </c>
      <c r="BO35" s="7">
        <v>0</v>
      </c>
      <c r="BP35" s="7">
        <v>1</v>
      </c>
      <c r="BQ35" s="7">
        <v>0</v>
      </c>
      <c r="BR35" s="7">
        <v>0</v>
      </c>
      <c r="BS35" s="7">
        <v>0</v>
      </c>
      <c r="BT35" s="7">
        <v>1</v>
      </c>
      <c r="BU35" s="7">
        <v>0</v>
      </c>
      <c r="BW35">
        <f>COUNTIF(AP35, "*"&amp;#REF!&amp;"*")</f>
        <v>0</v>
      </c>
      <c r="BX35">
        <f>COUNTIF(AQ35, "*"&amp;#REF!&amp;"*")</f>
        <v>0</v>
      </c>
      <c r="BY35">
        <f>COUNTIF(AR35, "*"&amp;#REF!&amp;"*")</f>
        <v>0</v>
      </c>
      <c r="BZ35">
        <f>COUNTIF(AS35, "*"&amp;#REF!&amp;"*")</f>
        <v>0</v>
      </c>
      <c r="CA35">
        <f>COUNTIF(AT35, "*"&amp;#REF!&amp;"*")</f>
        <v>0</v>
      </c>
      <c r="CB35">
        <f>COUNTIF(AU35, "*"&amp;#REF!&amp;"*")</f>
        <v>0</v>
      </c>
      <c r="CC35">
        <f>COUNTIF(AV35, "*"&amp;#REF!&amp;"*")</f>
        <v>0</v>
      </c>
      <c r="CD35">
        <f>COUNTIF(AW35, "*"&amp;#REF!&amp;"*")</f>
        <v>0</v>
      </c>
      <c r="CE35">
        <f>COUNTIF(AX35, "*"&amp;#REF!&amp;"*")</f>
        <v>0</v>
      </c>
      <c r="CF35">
        <f>COUNTIF(AY35, "*"&amp;#REF!&amp;"*")</f>
        <v>0</v>
      </c>
      <c r="CG35">
        <f>COUNTIF(AZ35, "*"&amp;#REF!&amp;"*")</f>
        <v>0</v>
      </c>
      <c r="CH35">
        <f>COUNTIF(BA35, "*"&amp;#REF!&amp;"*")</f>
        <v>0</v>
      </c>
      <c r="CI35">
        <f>COUNTIF(BB35, "*"&amp;#REF!&amp;"*")</f>
        <v>0</v>
      </c>
      <c r="CJ35">
        <f>COUNTIF(BC35, "*"&amp;#REF!&amp;"*")</f>
        <v>0</v>
      </c>
      <c r="CK35">
        <f>COUNTIF(BD35, "*"&amp;#REF!&amp;"*")</f>
        <v>0</v>
      </c>
      <c r="CL35">
        <f>COUNTIF(BE35, "*"&amp;#REF!&amp;"*")</f>
        <v>0</v>
      </c>
      <c r="CM35">
        <f>COUNTIF(BF35, "*"&amp;#REF!&amp;"*")</f>
        <v>0</v>
      </c>
      <c r="CN35">
        <f>COUNTIF(BG35, "*"&amp;#REF!&amp;"*")</f>
        <v>0</v>
      </c>
      <c r="CO35">
        <f>COUNTIF(BH35, "*"&amp;#REF!&amp;"*")</f>
        <v>0</v>
      </c>
      <c r="CP35">
        <f>COUNTIF(BI35, "*"&amp;#REF!&amp;"*")</f>
        <v>0</v>
      </c>
      <c r="CQ35">
        <f>COUNTIF(BJ35, "*"&amp;#REF!&amp;"*")</f>
        <v>0</v>
      </c>
      <c r="CR35">
        <f>COUNTIF(BK35, "*"&amp;#REF!&amp;"*")</f>
        <v>0</v>
      </c>
      <c r="CS35">
        <f xml:space="preserve"> COUNTIF(BL35,#REF!)</f>
        <v>0</v>
      </c>
      <c r="CT35">
        <f xml:space="preserve"> COUNTIF(BM35,#REF!)</f>
        <v>0</v>
      </c>
      <c r="CU35">
        <f xml:space="preserve"> COUNTIF(BN35,#REF!)</f>
        <v>0</v>
      </c>
      <c r="CV35">
        <f xml:space="preserve"> COUNTIF(BO35,#REF!)</f>
        <v>0</v>
      </c>
      <c r="CW35">
        <f xml:space="preserve"> COUNTIF(BP35,#REF!)</f>
        <v>0</v>
      </c>
      <c r="CX35">
        <f xml:space="preserve"> COUNTIF(BQ35,#REF!)</f>
        <v>0</v>
      </c>
      <c r="CY35">
        <f xml:space="preserve"> COUNTIF(BR35,#REF!)</f>
        <v>0</v>
      </c>
      <c r="CZ35">
        <f xml:space="preserve"> COUNTIF(BS35,#REF!)</f>
        <v>0</v>
      </c>
      <c r="DA35">
        <f xml:space="preserve"> COUNTIF(BT35,#REF!)</f>
        <v>0</v>
      </c>
      <c r="DB35">
        <f xml:space="preserve"> COUNTIF(BU35,#REF!)</f>
        <v>0</v>
      </c>
      <c r="DC35">
        <f t="shared" si="0"/>
        <v>0</v>
      </c>
      <c r="DD35">
        <f t="shared" si="1"/>
        <v>0</v>
      </c>
      <c r="DE35">
        <f t="shared" si="2"/>
        <v>0</v>
      </c>
      <c r="DF35" t="b">
        <f t="shared" si="3"/>
        <v>0</v>
      </c>
    </row>
    <row r="36" spans="1:110" x14ac:dyDescent="0.35">
      <c r="A36" s="20">
        <v>35</v>
      </c>
      <c r="B36" s="21">
        <v>35</v>
      </c>
      <c r="C36" s="7" t="s">
        <v>5878</v>
      </c>
      <c r="D36" s="7" t="s">
        <v>5879</v>
      </c>
      <c r="E36" s="13" t="s">
        <v>51</v>
      </c>
      <c r="F36" s="7">
        <v>300</v>
      </c>
      <c r="G36" s="7" t="s">
        <v>81</v>
      </c>
      <c r="H36" s="7">
        <v>385</v>
      </c>
      <c r="I36" s="14" t="s">
        <v>53</v>
      </c>
      <c r="J36" s="13" t="s">
        <v>82</v>
      </c>
      <c r="K36" s="7" t="s">
        <v>106</v>
      </c>
      <c r="L36" s="7" t="s">
        <v>56</v>
      </c>
      <c r="M36" s="7" t="s">
        <v>57</v>
      </c>
      <c r="N36" s="7">
        <v>48</v>
      </c>
      <c r="O36" s="7" t="s">
        <v>86</v>
      </c>
      <c r="P36" s="7">
        <v>37</v>
      </c>
      <c r="Q36" t="s">
        <v>7834</v>
      </c>
      <c r="R36" s="7" t="s">
        <v>59</v>
      </c>
      <c r="S36" s="14" t="s">
        <v>59</v>
      </c>
      <c r="T36" s="26" t="b">
        <v>0</v>
      </c>
      <c r="U36" s="7">
        <v>176</v>
      </c>
      <c r="V36" s="7">
        <v>9.9666700000000006</v>
      </c>
      <c r="W36" s="7">
        <v>21.766670000000001</v>
      </c>
      <c r="X36" s="7">
        <v>0.82177899999999993</v>
      </c>
      <c r="Y36" s="7">
        <v>0.43053333333333332</v>
      </c>
      <c r="Z36" s="7">
        <v>6.9</v>
      </c>
      <c r="AA36" s="7">
        <v>3.01</v>
      </c>
      <c r="AB36" s="14">
        <v>2.92</v>
      </c>
      <c r="AC36" s="13">
        <v>0.94961700000000004</v>
      </c>
      <c r="AD36" s="7">
        <v>5.0383299999999999E-2</v>
      </c>
      <c r="AE36" s="14" t="s">
        <v>60</v>
      </c>
      <c r="AF36" s="13">
        <v>16</v>
      </c>
      <c r="AG36" s="14">
        <v>11</v>
      </c>
      <c r="AH36" s="13">
        <v>13</v>
      </c>
      <c r="AI36" s="7">
        <v>10</v>
      </c>
      <c r="AJ36" s="7">
        <v>3</v>
      </c>
      <c r="AK36" s="7">
        <v>9</v>
      </c>
      <c r="AL36" s="7">
        <v>7</v>
      </c>
      <c r="AM36" s="14">
        <v>2</v>
      </c>
      <c r="AN36" s="13">
        <v>3</v>
      </c>
      <c r="AO36" s="14">
        <v>2</v>
      </c>
      <c r="AP36" s="7" t="s">
        <v>70</v>
      </c>
      <c r="AQ36" s="7" t="s">
        <v>93</v>
      </c>
      <c r="AR36" s="7" t="s">
        <v>62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70</v>
      </c>
      <c r="BF36" s="7" t="s">
        <v>70</v>
      </c>
      <c r="BG36" s="7" t="s">
        <v>67</v>
      </c>
      <c r="BH36" s="7" t="s">
        <v>70</v>
      </c>
      <c r="BI36" s="7" t="s">
        <v>70</v>
      </c>
      <c r="BJ36" s="7" t="s">
        <v>70</v>
      </c>
      <c r="BK36" s="7" t="s">
        <v>70</v>
      </c>
      <c r="BL36" s="33">
        <v>1</v>
      </c>
      <c r="BM36" s="7" t="s">
        <v>5797</v>
      </c>
      <c r="BN36" s="7">
        <v>0</v>
      </c>
      <c r="BO36" s="7">
        <v>0</v>
      </c>
      <c r="BP36" s="7">
        <v>1</v>
      </c>
      <c r="BQ36" s="7">
        <v>1</v>
      </c>
      <c r="BR36" s="7">
        <v>0</v>
      </c>
      <c r="BS36" s="7">
        <v>0</v>
      </c>
      <c r="BT36" s="7">
        <v>1</v>
      </c>
      <c r="BU36" s="7">
        <v>0</v>
      </c>
      <c r="BW36">
        <f>COUNTIF(AP36, "*"&amp;#REF!&amp;"*")</f>
        <v>0</v>
      </c>
      <c r="BX36">
        <f>COUNTIF(AQ36, "*"&amp;#REF!&amp;"*")</f>
        <v>0</v>
      </c>
      <c r="BY36">
        <f>COUNTIF(AR36, "*"&amp;#REF!&amp;"*")</f>
        <v>0</v>
      </c>
      <c r="BZ36">
        <f>COUNTIF(AS36, "*"&amp;#REF!&amp;"*")</f>
        <v>0</v>
      </c>
      <c r="CA36">
        <f>COUNTIF(AT36, "*"&amp;#REF!&amp;"*")</f>
        <v>0</v>
      </c>
      <c r="CB36">
        <f>COUNTIF(AU36, "*"&amp;#REF!&amp;"*")</f>
        <v>0</v>
      </c>
      <c r="CC36">
        <f>COUNTIF(AV36, "*"&amp;#REF!&amp;"*")</f>
        <v>0</v>
      </c>
      <c r="CD36">
        <f>COUNTIF(AW36, "*"&amp;#REF!&amp;"*")</f>
        <v>0</v>
      </c>
      <c r="CE36">
        <f>COUNTIF(AX36, "*"&amp;#REF!&amp;"*")</f>
        <v>0</v>
      </c>
      <c r="CF36">
        <f>COUNTIF(AY36, "*"&amp;#REF!&amp;"*")</f>
        <v>0</v>
      </c>
      <c r="CG36">
        <f>COUNTIF(AZ36, "*"&amp;#REF!&amp;"*")</f>
        <v>0</v>
      </c>
      <c r="CH36">
        <f>COUNTIF(BA36, "*"&amp;#REF!&amp;"*")</f>
        <v>0</v>
      </c>
      <c r="CI36">
        <f>COUNTIF(BB36, "*"&amp;#REF!&amp;"*")</f>
        <v>0</v>
      </c>
      <c r="CJ36">
        <f>COUNTIF(BC36, "*"&amp;#REF!&amp;"*")</f>
        <v>0</v>
      </c>
      <c r="CK36">
        <f>COUNTIF(BD36, "*"&amp;#REF!&amp;"*")</f>
        <v>0</v>
      </c>
      <c r="CL36">
        <f>COUNTIF(BE36, "*"&amp;#REF!&amp;"*")</f>
        <v>0</v>
      </c>
      <c r="CM36">
        <f>COUNTIF(BF36, "*"&amp;#REF!&amp;"*")</f>
        <v>0</v>
      </c>
      <c r="CN36">
        <f>COUNTIF(BG36, "*"&amp;#REF!&amp;"*")</f>
        <v>0</v>
      </c>
      <c r="CO36">
        <f>COUNTIF(BH36, "*"&amp;#REF!&amp;"*")</f>
        <v>0</v>
      </c>
      <c r="CP36">
        <f>COUNTIF(BI36, "*"&amp;#REF!&amp;"*")</f>
        <v>0</v>
      </c>
      <c r="CQ36">
        <f>COUNTIF(BJ36, "*"&amp;#REF!&amp;"*")</f>
        <v>0</v>
      </c>
      <c r="CR36">
        <f>COUNTIF(BK36, "*"&amp;#REF!&amp;"*")</f>
        <v>0</v>
      </c>
      <c r="CS36">
        <f xml:space="preserve"> COUNTIF(BL36,#REF!)</f>
        <v>0</v>
      </c>
      <c r="CT36">
        <f xml:space="preserve"> COUNTIF(BM36,#REF!)</f>
        <v>0</v>
      </c>
      <c r="CU36">
        <f xml:space="preserve"> COUNTIF(BN36,#REF!)</f>
        <v>0</v>
      </c>
      <c r="CV36">
        <f xml:space="preserve"> COUNTIF(BO36,#REF!)</f>
        <v>0</v>
      </c>
      <c r="CW36">
        <f xml:space="preserve"> COUNTIF(BP36,#REF!)</f>
        <v>0</v>
      </c>
      <c r="CX36">
        <f xml:space="preserve"> COUNTIF(BQ36,#REF!)</f>
        <v>0</v>
      </c>
      <c r="CY36">
        <f xml:space="preserve"> COUNTIF(BR36,#REF!)</f>
        <v>0</v>
      </c>
      <c r="CZ36">
        <f xml:space="preserve"> COUNTIF(BS36,#REF!)</f>
        <v>0</v>
      </c>
      <c r="DA36">
        <f xml:space="preserve"> COUNTIF(BT36,#REF!)</f>
        <v>0</v>
      </c>
      <c r="DB36">
        <f xml:space="preserve"> COUNTIF(BU36,#REF!)</f>
        <v>0</v>
      </c>
      <c r="DC36">
        <f t="shared" si="0"/>
        <v>0</v>
      </c>
      <c r="DD36">
        <f t="shared" si="1"/>
        <v>0</v>
      </c>
      <c r="DE36">
        <f t="shared" si="2"/>
        <v>0</v>
      </c>
      <c r="DF36" t="b">
        <f t="shared" si="3"/>
        <v>0</v>
      </c>
    </row>
    <row r="37" spans="1:110" x14ac:dyDescent="0.35">
      <c r="A37" s="20">
        <v>36</v>
      </c>
      <c r="B37" s="21">
        <v>36</v>
      </c>
      <c r="C37" s="7" t="s">
        <v>5880</v>
      </c>
      <c r="D37" s="7" t="s">
        <v>5881</v>
      </c>
      <c r="E37" s="13" t="s">
        <v>51</v>
      </c>
      <c r="F37" s="7">
        <v>300</v>
      </c>
      <c r="G37" s="7" t="s">
        <v>100</v>
      </c>
      <c r="H37" s="7"/>
      <c r="I37" s="14" t="s">
        <v>53</v>
      </c>
      <c r="J37" s="13" t="s">
        <v>54</v>
      </c>
      <c r="K37" s="7" t="s">
        <v>106</v>
      </c>
      <c r="L37" s="7" t="s">
        <v>87</v>
      </c>
      <c r="M37" s="7" t="s">
        <v>57</v>
      </c>
      <c r="N37" s="7">
        <v>23.5</v>
      </c>
      <c r="O37" s="7" t="s">
        <v>58</v>
      </c>
      <c r="P37" s="7">
        <v>34</v>
      </c>
      <c r="Q37" t="s">
        <v>7881</v>
      </c>
      <c r="R37" s="7" t="s">
        <v>59</v>
      </c>
      <c r="S37" s="14" t="s">
        <v>59</v>
      </c>
      <c r="T37" s="26" t="b">
        <v>0</v>
      </c>
      <c r="U37" s="7">
        <v>701</v>
      </c>
      <c r="V37" s="7">
        <v>15.62</v>
      </c>
      <c r="W37" s="7">
        <v>27.7</v>
      </c>
      <c r="X37" s="7">
        <v>1.0668008</v>
      </c>
      <c r="Y37" s="7">
        <v>0.91512000000000004</v>
      </c>
      <c r="Z37" s="7">
        <v>6.9</v>
      </c>
      <c r="AA37" s="7">
        <v>4.3099999999999996</v>
      </c>
      <c r="AB37" s="14">
        <v>3.08</v>
      </c>
      <c r="AC37" s="13">
        <v>0.92440999999999995</v>
      </c>
      <c r="AD37" s="7">
        <v>7.5590299999999999E-2</v>
      </c>
      <c r="AE37" s="14" t="s">
        <v>60</v>
      </c>
      <c r="AF37" s="13">
        <v>16</v>
      </c>
      <c r="AG37" s="14">
        <v>10</v>
      </c>
      <c r="AH37" s="13">
        <v>13</v>
      </c>
      <c r="AI37" s="7">
        <v>13</v>
      </c>
      <c r="AJ37" s="7"/>
      <c r="AK37" s="7">
        <v>8</v>
      </c>
      <c r="AL37" s="7">
        <v>8</v>
      </c>
      <c r="AM37" s="14"/>
      <c r="AN37" s="13">
        <v>3</v>
      </c>
      <c r="AO37" s="14">
        <v>2</v>
      </c>
      <c r="AP37" s="7" t="s">
        <v>70</v>
      </c>
      <c r="AQ37" s="7" t="s">
        <v>70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64</v>
      </c>
      <c r="AY37" s="7" t="s">
        <v>70</v>
      </c>
      <c r="AZ37" s="7" t="s">
        <v>66</v>
      </c>
      <c r="BA37" s="7" t="s">
        <v>5797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66</v>
      </c>
      <c r="BH37" s="7" t="s">
        <v>70</v>
      </c>
      <c r="BI37" s="7" t="s">
        <v>70</v>
      </c>
      <c r="BJ37" s="7" t="s">
        <v>70</v>
      </c>
      <c r="BK37" s="7" t="s">
        <v>70</v>
      </c>
      <c r="BL37" s="33">
        <v>1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0</v>
      </c>
      <c r="BT37" s="7">
        <v>1</v>
      </c>
      <c r="BU37" s="7">
        <v>0</v>
      </c>
      <c r="BW37">
        <f>COUNTIF(AP37, "*"&amp;#REF!&amp;"*")</f>
        <v>0</v>
      </c>
      <c r="BX37">
        <f>COUNTIF(AQ37, "*"&amp;#REF!&amp;"*")</f>
        <v>0</v>
      </c>
      <c r="BY37">
        <f>COUNTIF(AR37, "*"&amp;#REF!&amp;"*")</f>
        <v>0</v>
      </c>
      <c r="BZ37">
        <f>COUNTIF(AS37, "*"&amp;#REF!&amp;"*")</f>
        <v>0</v>
      </c>
      <c r="CA37">
        <f>COUNTIF(AT37, "*"&amp;#REF!&amp;"*")</f>
        <v>0</v>
      </c>
      <c r="CB37">
        <f>COUNTIF(AU37, "*"&amp;#REF!&amp;"*")</f>
        <v>0</v>
      </c>
      <c r="CC37">
        <f>COUNTIF(AV37, "*"&amp;#REF!&amp;"*")</f>
        <v>0</v>
      </c>
      <c r="CD37">
        <f>COUNTIF(AW37, "*"&amp;#REF!&amp;"*")</f>
        <v>0</v>
      </c>
      <c r="CE37">
        <f>COUNTIF(AX37, "*"&amp;#REF!&amp;"*")</f>
        <v>0</v>
      </c>
      <c r="CF37">
        <f>COUNTIF(AY37, "*"&amp;#REF!&amp;"*")</f>
        <v>0</v>
      </c>
      <c r="CG37">
        <f>COUNTIF(AZ37, "*"&amp;#REF!&amp;"*")</f>
        <v>0</v>
      </c>
      <c r="CH37">
        <f>COUNTIF(BA37, "*"&amp;#REF!&amp;"*")</f>
        <v>0</v>
      </c>
      <c r="CI37">
        <f>COUNTIF(BB37, "*"&amp;#REF!&amp;"*")</f>
        <v>0</v>
      </c>
      <c r="CJ37">
        <f>COUNTIF(BC37, "*"&amp;#REF!&amp;"*")</f>
        <v>0</v>
      </c>
      <c r="CK37">
        <f>COUNTIF(BD37, "*"&amp;#REF!&amp;"*")</f>
        <v>0</v>
      </c>
      <c r="CL37">
        <f>COUNTIF(BE37, "*"&amp;#REF!&amp;"*")</f>
        <v>0</v>
      </c>
      <c r="CM37">
        <f>COUNTIF(BF37, "*"&amp;#REF!&amp;"*")</f>
        <v>0</v>
      </c>
      <c r="CN37">
        <f>COUNTIF(BG37, "*"&amp;#REF!&amp;"*")</f>
        <v>0</v>
      </c>
      <c r="CO37">
        <f>COUNTIF(BH37, "*"&amp;#REF!&amp;"*")</f>
        <v>0</v>
      </c>
      <c r="CP37">
        <f>COUNTIF(BI37, "*"&amp;#REF!&amp;"*")</f>
        <v>0</v>
      </c>
      <c r="CQ37">
        <f>COUNTIF(BJ37, "*"&amp;#REF!&amp;"*")</f>
        <v>0</v>
      </c>
      <c r="CR37">
        <f>COUNTIF(BK37, "*"&amp;#REF!&amp;"*")</f>
        <v>0</v>
      </c>
      <c r="CS37">
        <f xml:space="preserve"> COUNTIF(BL37,#REF!)</f>
        <v>0</v>
      </c>
      <c r="CT37">
        <f xml:space="preserve"> COUNTIF(BM37,#REF!)</f>
        <v>0</v>
      </c>
      <c r="CU37">
        <f xml:space="preserve"> COUNTIF(BN37,#REF!)</f>
        <v>0</v>
      </c>
      <c r="CV37">
        <f xml:space="preserve"> COUNTIF(BO37,#REF!)</f>
        <v>0</v>
      </c>
      <c r="CW37">
        <f xml:space="preserve"> COUNTIF(BP37,#REF!)</f>
        <v>0</v>
      </c>
      <c r="CX37">
        <f xml:space="preserve"> COUNTIF(BQ37,#REF!)</f>
        <v>0</v>
      </c>
      <c r="CY37">
        <f xml:space="preserve"> COUNTIF(BR37,#REF!)</f>
        <v>0</v>
      </c>
      <c r="CZ37">
        <f xml:space="preserve"> COUNTIF(BS37,#REF!)</f>
        <v>0</v>
      </c>
      <c r="DA37">
        <f xml:space="preserve"> COUNTIF(BT37,#REF!)</f>
        <v>0</v>
      </c>
      <c r="DB37">
        <f xml:space="preserve"> COUNTIF(BU37,#REF!)</f>
        <v>0</v>
      </c>
      <c r="DC37">
        <f t="shared" si="0"/>
        <v>0</v>
      </c>
      <c r="DD37">
        <f t="shared" si="1"/>
        <v>0</v>
      </c>
      <c r="DE37">
        <f t="shared" si="2"/>
        <v>0</v>
      </c>
      <c r="DF37" t="b">
        <f t="shared" si="3"/>
        <v>0</v>
      </c>
    </row>
    <row r="38" spans="1:110" x14ac:dyDescent="0.35">
      <c r="A38" s="20">
        <v>37</v>
      </c>
      <c r="B38" s="21">
        <v>37</v>
      </c>
      <c r="C38" s="7" t="s">
        <v>5882</v>
      </c>
      <c r="D38" s="7" t="s">
        <v>5883</v>
      </c>
      <c r="E38" s="13" t="s">
        <v>51</v>
      </c>
      <c r="F38" s="7">
        <v>300</v>
      </c>
      <c r="G38" s="7" t="s">
        <v>101</v>
      </c>
      <c r="H38" s="7"/>
      <c r="I38" s="14" t="s">
        <v>53</v>
      </c>
      <c r="J38" s="13" t="s">
        <v>54</v>
      </c>
      <c r="K38" s="7" t="s">
        <v>92</v>
      </c>
      <c r="L38" s="7" t="s">
        <v>87</v>
      </c>
      <c r="M38" s="7" t="s">
        <v>108</v>
      </c>
      <c r="N38" s="7">
        <v>28</v>
      </c>
      <c r="O38" s="7" t="s">
        <v>58</v>
      </c>
      <c r="P38" s="7">
        <v>30</v>
      </c>
      <c r="Q38" t="s">
        <v>7875</v>
      </c>
      <c r="R38" s="7" t="s">
        <v>59</v>
      </c>
      <c r="S38" s="14" t="s">
        <v>59</v>
      </c>
      <c r="T38" s="26" t="b">
        <v>0</v>
      </c>
      <c r="U38" s="7">
        <v>124</v>
      </c>
      <c r="V38" s="7">
        <v>10.76667</v>
      </c>
      <c r="W38" s="7">
        <v>22.766670000000001</v>
      </c>
      <c r="X38" s="7">
        <v>0.85855466666666658</v>
      </c>
      <c r="Y38" s="7">
        <v>0.28783333333333327</v>
      </c>
      <c r="Z38" s="7">
        <v>6.9</v>
      </c>
      <c r="AA38" s="7">
        <v>3.84</v>
      </c>
      <c r="AB38" s="14">
        <v>2.5299999999999998</v>
      </c>
      <c r="AC38" s="13">
        <v>0.936531</v>
      </c>
      <c r="AD38" s="7">
        <v>6.3468899999999995E-2</v>
      </c>
      <c r="AE38" s="14" t="s">
        <v>60</v>
      </c>
      <c r="AF38" s="13">
        <v>16</v>
      </c>
      <c r="AG38" s="14">
        <v>10</v>
      </c>
      <c r="AH38" s="13">
        <v>13</v>
      </c>
      <c r="AI38" s="7">
        <v>13</v>
      </c>
      <c r="AJ38" s="7"/>
      <c r="AK38" s="7">
        <v>8</v>
      </c>
      <c r="AL38" s="7">
        <v>8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66</v>
      </c>
      <c r="BH38" s="7" t="s">
        <v>70</v>
      </c>
      <c r="BI38" s="7" t="s">
        <v>70</v>
      </c>
      <c r="BJ38" s="7" t="s">
        <v>70</v>
      </c>
      <c r="BK38" s="7" t="s">
        <v>70</v>
      </c>
      <c r="BL38" s="33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  <c r="BW38">
        <f>COUNTIF(AP38, "*"&amp;#REF!&amp;"*")</f>
        <v>0</v>
      </c>
      <c r="BX38">
        <f>COUNTIF(AQ38, "*"&amp;#REF!&amp;"*")</f>
        <v>0</v>
      </c>
      <c r="BY38">
        <f>COUNTIF(AR38, "*"&amp;#REF!&amp;"*")</f>
        <v>0</v>
      </c>
      <c r="BZ38">
        <f>COUNTIF(AS38, "*"&amp;#REF!&amp;"*")</f>
        <v>0</v>
      </c>
      <c r="CA38">
        <f>COUNTIF(AT38, "*"&amp;#REF!&amp;"*")</f>
        <v>0</v>
      </c>
      <c r="CB38">
        <f>COUNTIF(AU38, "*"&amp;#REF!&amp;"*")</f>
        <v>0</v>
      </c>
      <c r="CC38">
        <f>COUNTIF(AV38, "*"&amp;#REF!&amp;"*")</f>
        <v>0</v>
      </c>
      <c r="CD38">
        <f>COUNTIF(AW38, "*"&amp;#REF!&amp;"*")</f>
        <v>0</v>
      </c>
      <c r="CE38">
        <f>COUNTIF(AX38, "*"&amp;#REF!&amp;"*")</f>
        <v>0</v>
      </c>
      <c r="CF38">
        <f>COUNTIF(AY38, "*"&amp;#REF!&amp;"*")</f>
        <v>0</v>
      </c>
      <c r="CG38">
        <f>COUNTIF(AZ38, "*"&amp;#REF!&amp;"*")</f>
        <v>0</v>
      </c>
      <c r="CH38">
        <f>COUNTIF(BA38, "*"&amp;#REF!&amp;"*")</f>
        <v>0</v>
      </c>
      <c r="CI38">
        <f>COUNTIF(BB38, "*"&amp;#REF!&amp;"*")</f>
        <v>0</v>
      </c>
      <c r="CJ38">
        <f>COUNTIF(BC38, "*"&amp;#REF!&amp;"*")</f>
        <v>0</v>
      </c>
      <c r="CK38">
        <f>COUNTIF(BD38, "*"&amp;#REF!&amp;"*")</f>
        <v>0</v>
      </c>
      <c r="CL38">
        <f>COUNTIF(BE38, "*"&amp;#REF!&amp;"*")</f>
        <v>0</v>
      </c>
      <c r="CM38">
        <f>COUNTIF(BF38, "*"&amp;#REF!&amp;"*")</f>
        <v>0</v>
      </c>
      <c r="CN38">
        <f>COUNTIF(BG38, "*"&amp;#REF!&amp;"*")</f>
        <v>0</v>
      </c>
      <c r="CO38">
        <f>COUNTIF(BH38, "*"&amp;#REF!&amp;"*")</f>
        <v>0</v>
      </c>
      <c r="CP38">
        <f>COUNTIF(BI38, "*"&amp;#REF!&amp;"*")</f>
        <v>0</v>
      </c>
      <c r="CQ38">
        <f>COUNTIF(BJ38, "*"&amp;#REF!&amp;"*")</f>
        <v>0</v>
      </c>
      <c r="CR38">
        <f>COUNTIF(BK38, "*"&amp;#REF!&amp;"*")</f>
        <v>0</v>
      </c>
      <c r="CS38">
        <f xml:space="preserve"> COUNTIF(BL38,#REF!)</f>
        <v>0</v>
      </c>
      <c r="CT38">
        <f xml:space="preserve"> COUNTIF(BM38,#REF!)</f>
        <v>0</v>
      </c>
      <c r="CU38">
        <f xml:space="preserve"> COUNTIF(BN38,#REF!)</f>
        <v>0</v>
      </c>
      <c r="CV38">
        <f xml:space="preserve"> COUNTIF(BO38,#REF!)</f>
        <v>0</v>
      </c>
      <c r="CW38">
        <f xml:space="preserve"> COUNTIF(BP38,#REF!)</f>
        <v>0</v>
      </c>
      <c r="CX38">
        <f xml:space="preserve"> COUNTIF(BQ38,#REF!)</f>
        <v>0</v>
      </c>
      <c r="CY38">
        <f xml:space="preserve"> COUNTIF(BR38,#REF!)</f>
        <v>0</v>
      </c>
      <c r="CZ38">
        <f xml:space="preserve"> COUNTIF(BS38,#REF!)</f>
        <v>0</v>
      </c>
      <c r="DA38">
        <f xml:space="preserve"> COUNTIF(BT38,#REF!)</f>
        <v>0</v>
      </c>
      <c r="DB38">
        <f xml:space="preserve"> COUNTIF(BU38,#REF!)</f>
        <v>0</v>
      </c>
      <c r="DC38">
        <f t="shared" si="0"/>
        <v>0</v>
      </c>
      <c r="DD38">
        <f t="shared" si="1"/>
        <v>0</v>
      </c>
      <c r="DE38">
        <f t="shared" si="2"/>
        <v>0</v>
      </c>
      <c r="DF38" t="b">
        <f t="shared" si="3"/>
        <v>0</v>
      </c>
    </row>
    <row r="39" spans="1:110" x14ac:dyDescent="0.35">
      <c r="A39" s="20">
        <v>38</v>
      </c>
      <c r="B39" s="21">
        <v>38</v>
      </c>
      <c r="C39" s="7" t="s">
        <v>5884</v>
      </c>
      <c r="D39" s="7" t="s">
        <v>5885</v>
      </c>
      <c r="E39" s="13" t="s">
        <v>51</v>
      </c>
      <c r="F39" s="7">
        <v>300</v>
      </c>
      <c r="G39" s="7" t="s">
        <v>101</v>
      </c>
      <c r="H39" s="7"/>
      <c r="I39" s="14" t="s">
        <v>53</v>
      </c>
      <c r="J39" s="13" t="s">
        <v>54</v>
      </c>
      <c r="K39" s="7" t="s">
        <v>92</v>
      </c>
      <c r="L39" s="7" t="s">
        <v>87</v>
      </c>
      <c r="M39" s="7" t="s">
        <v>57</v>
      </c>
      <c r="N39" s="7">
        <v>21.3</v>
      </c>
      <c r="O39" s="7" t="s">
        <v>86</v>
      </c>
      <c r="P39" s="7">
        <v>34</v>
      </c>
      <c r="Q39" t="s">
        <v>7875</v>
      </c>
      <c r="R39" s="7" t="s">
        <v>59</v>
      </c>
      <c r="S39" s="14" t="s">
        <v>56</v>
      </c>
      <c r="T39" s="26" t="b">
        <v>0</v>
      </c>
      <c r="U39" s="7">
        <v>320</v>
      </c>
      <c r="V39" s="7">
        <v>8.4</v>
      </c>
      <c r="W39" s="7">
        <v>15.366669999999999</v>
      </c>
      <c r="X39" s="7">
        <v>0.48788900000000002</v>
      </c>
      <c r="Y39" s="7">
        <v>1.6395666666666671</v>
      </c>
      <c r="Z39" s="7"/>
      <c r="AA39" s="7"/>
      <c r="AB39" s="14"/>
      <c r="AC39" s="13">
        <v>0.97536</v>
      </c>
      <c r="AD39" s="7">
        <v>2.46398E-2</v>
      </c>
      <c r="AE39" s="14" t="s">
        <v>60</v>
      </c>
      <c r="AF39" s="13">
        <v>16</v>
      </c>
      <c r="AG39" s="14">
        <v>10</v>
      </c>
      <c r="AH39" s="13">
        <v>13</v>
      </c>
      <c r="AI39" s="7">
        <v>12</v>
      </c>
      <c r="AJ39" s="7">
        <v>1</v>
      </c>
      <c r="AK39" s="7">
        <v>8</v>
      </c>
      <c r="AL39" s="7">
        <v>7</v>
      </c>
      <c r="AM39" s="14">
        <v>1</v>
      </c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67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5797</v>
      </c>
      <c r="BJ39" s="7" t="s">
        <v>70</v>
      </c>
      <c r="BK39" s="7" t="s">
        <v>70</v>
      </c>
      <c r="BL39" s="33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  <c r="BW39">
        <f>COUNTIF(AP39, "*"&amp;#REF!&amp;"*")</f>
        <v>0</v>
      </c>
      <c r="BX39">
        <f>COUNTIF(AQ39, "*"&amp;#REF!&amp;"*")</f>
        <v>0</v>
      </c>
      <c r="BY39">
        <f>COUNTIF(AR39, "*"&amp;#REF!&amp;"*")</f>
        <v>0</v>
      </c>
      <c r="BZ39">
        <f>COUNTIF(AS39, "*"&amp;#REF!&amp;"*")</f>
        <v>0</v>
      </c>
      <c r="CA39">
        <f>COUNTIF(AT39, "*"&amp;#REF!&amp;"*")</f>
        <v>0</v>
      </c>
      <c r="CB39">
        <f>COUNTIF(AU39, "*"&amp;#REF!&amp;"*")</f>
        <v>0</v>
      </c>
      <c r="CC39">
        <f>COUNTIF(AV39, "*"&amp;#REF!&amp;"*")</f>
        <v>0</v>
      </c>
      <c r="CD39">
        <f>COUNTIF(AW39, "*"&amp;#REF!&amp;"*")</f>
        <v>0</v>
      </c>
      <c r="CE39">
        <f>COUNTIF(AX39, "*"&amp;#REF!&amp;"*")</f>
        <v>0</v>
      </c>
      <c r="CF39">
        <f>COUNTIF(AY39, "*"&amp;#REF!&amp;"*")</f>
        <v>0</v>
      </c>
      <c r="CG39">
        <f>COUNTIF(AZ39, "*"&amp;#REF!&amp;"*")</f>
        <v>0</v>
      </c>
      <c r="CH39">
        <f>COUNTIF(BA39, "*"&amp;#REF!&amp;"*")</f>
        <v>0</v>
      </c>
      <c r="CI39">
        <f>COUNTIF(BB39, "*"&amp;#REF!&amp;"*")</f>
        <v>0</v>
      </c>
      <c r="CJ39">
        <f>COUNTIF(BC39, "*"&amp;#REF!&amp;"*")</f>
        <v>0</v>
      </c>
      <c r="CK39">
        <f>COUNTIF(BD39, "*"&amp;#REF!&amp;"*")</f>
        <v>0</v>
      </c>
      <c r="CL39">
        <f>COUNTIF(BE39, "*"&amp;#REF!&amp;"*")</f>
        <v>0</v>
      </c>
      <c r="CM39">
        <f>COUNTIF(BF39, "*"&amp;#REF!&amp;"*")</f>
        <v>0</v>
      </c>
      <c r="CN39">
        <f>COUNTIF(BG39, "*"&amp;#REF!&amp;"*")</f>
        <v>0</v>
      </c>
      <c r="CO39">
        <f>COUNTIF(BH39, "*"&amp;#REF!&amp;"*")</f>
        <v>0</v>
      </c>
      <c r="CP39">
        <f>COUNTIF(BI39, "*"&amp;#REF!&amp;"*")</f>
        <v>0</v>
      </c>
      <c r="CQ39">
        <f>COUNTIF(BJ39, "*"&amp;#REF!&amp;"*")</f>
        <v>0</v>
      </c>
      <c r="CR39">
        <f>COUNTIF(BK39, "*"&amp;#REF!&amp;"*")</f>
        <v>0</v>
      </c>
      <c r="CS39">
        <f xml:space="preserve"> COUNTIF(BL39,#REF!)</f>
        <v>0</v>
      </c>
      <c r="CT39">
        <f xml:space="preserve"> COUNTIF(BM39,#REF!)</f>
        <v>0</v>
      </c>
      <c r="CU39">
        <f xml:space="preserve"> COUNTIF(BN39,#REF!)</f>
        <v>0</v>
      </c>
      <c r="CV39">
        <f xml:space="preserve"> COUNTIF(BO39,#REF!)</f>
        <v>0</v>
      </c>
      <c r="CW39">
        <f xml:space="preserve"> COUNTIF(BP39,#REF!)</f>
        <v>0</v>
      </c>
      <c r="CX39">
        <f xml:space="preserve"> COUNTIF(BQ39,#REF!)</f>
        <v>0</v>
      </c>
      <c r="CY39">
        <f xml:space="preserve"> COUNTIF(BR39,#REF!)</f>
        <v>0</v>
      </c>
      <c r="CZ39">
        <f xml:space="preserve"> COUNTIF(BS39,#REF!)</f>
        <v>0</v>
      </c>
      <c r="DA39">
        <f xml:space="preserve"> COUNTIF(BT39,#REF!)</f>
        <v>0</v>
      </c>
      <c r="DB39">
        <f xml:space="preserve"> COUNTIF(BU39,#REF!)</f>
        <v>0</v>
      </c>
      <c r="DC39">
        <f t="shared" si="0"/>
        <v>0</v>
      </c>
      <c r="DD39">
        <f t="shared" si="1"/>
        <v>0</v>
      </c>
      <c r="DE39">
        <f t="shared" si="2"/>
        <v>0</v>
      </c>
      <c r="DF39" t="b">
        <f t="shared" si="3"/>
        <v>0</v>
      </c>
    </row>
    <row r="40" spans="1:110" x14ac:dyDescent="0.35">
      <c r="A40" s="20">
        <v>39</v>
      </c>
      <c r="B40" s="21">
        <v>39</v>
      </c>
      <c r="C40" s="7" t="s">
        <v>5886</v>
      </c>
      <c r="D40" s="7" t="s">
        <v>5887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95</v>
      </c>
      <c r="L40" s="7" t="s">
        <v>56</v>
      </c>
      <c r="M40" s="7" t="s">
        <v>57</v>
      </c>
      <c r="N40" s="7">
        <v>67</v>
      </c>
      <c r="O40" s="7" t="s">
        <v>86</v>
      </c>
      <c r="P40" s="7">
        <v>43</v>
      </c>
      <c r="Q40" t="s">
        <v>7882</v>
      </c>
      <c r="R40" s="7" t="s">
        <v>59</v>
      </c>
      <c r="S40" s="14" t="s">
        <v>59</v>
      </c>
      <c r="T40" s="26" t="b">
        <v>0</v>
      </c>
      <c r="U40" s="7">
        <v>146</v>
      </c>
      <c r="V40" s="7">
        <v>9.6333300000000008</v>
      </c>
      <c r="W40" s="7">
        <v>24.33333</v>
      </c>
      <c r="X40" s="7">
        <v>1.14489</v>
      </c>
      <c r="Y40" s="7">
        <v>0.29203333333333331</v>
      </c>
      <c r="Z40" s="7">
        <v>7.4</v>
      </c>
      <c r="AA40" s="7">
        <v>3.04</v>
      </c>
      <c r="AB40" s="14">
        <v>3.19</v>
      </c>
      <c r="AC40" s="13">
        <v>0.91474100000000003</v>
      </c>
      <c r="AD40" s="7">
        <v>8.5259199999999993E-2</v>
      </c>
      <c r="AE40" s="14" t="s">
        <v>60</v>
      </c>
      <c r="AF40" s="13">
        <v>16</v>
      </c>
      <c r="AG40" s="14">
        <v>10</v>
      </c>
      <c r="AH40" s="13">
        <v>13</v>
      </c>
      <c r="AI40" s="7">
        <v>13</v>
      </c>
      <c r="AJ40" s="7"/>
      <c r="AK40" s="7">
        <v>8</v>
      </c>
      <c r="AL40" s="7">
        <v>8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66</v>
      </c>
      <c r="BH40" s="7" t="s">
        <v>70</v>
      </c>
      <c r="BI40" s="7" t="s">
        <v>70</v>
      </c>
      <c r="BJ40" s="7" t="s">
        <v>70</v>
      </c>
      <c r="BK40" s="7" t="s">
        <v>70</v>
      </c>
      <c r="BL40" s="33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 t="s">
        <v>5797</v>
      </c>
      <c r="BU40" s="7">
        <v>0</v>
      </c>
      <c r="BW40">
        <f>COUNTIF(AP40, "*"&amp;#REF!&amp;"*")</f>
        <v>0</v>
      </c>
      <c r="BX40">
        <f>COUNTIF(AQ40, "*"&amp;#REF!&amp;"*")</f>
        <v>0</v>
      </c>
      <c r="BY40">
        <f>COUNTIF(AR40, "*"&amp;#REF!&amp;"*")</f>
        <v>0</v>
      </c>
      <c r="BZ40">
        <f>COUNTIF(AS40, "*"&amp;#REF!&amp;"*")</f>
        <v>0</v>
      </c>
      <c r="CA40">
        <f>COUNTIF(AT40, "*"&amp;#REF!&amp;"*")</f>
        <v>0</v>
      </c>
      <c r="CB40">
        <f>COUNTIF(AU40, "*"&amp;#REF!&amp;"*")</f>
        <v>0</v>
      </c>
      <c r="CC40">
        <f>COUNTIF(AV40, "*"&amp;#REF!&amp;"*")</f>
        <v>0</v>
      </c>
      <c r="CD40">
        <f>COUNTIF(AW40, "*"&amp;#REF!&amp;"*")</f>
        <v>0</v>
      </c>
      <c r="CE40">
        <f>COUNTIF(AX40, "*"&amp;#REF!&amp;"*")</f>
        <v>0</v>
      </c>
      <c r="CF40">
        <f>COUNTIF(AY40, "*"&amp;#REF!&amp;"*")</f>
        <v>0</v>
      </c>
      <c r="CG40">
        <f>COUNTIF(AZ40, "*"&amp;#REF!&amp;"*")</f>
        <v>0</v>
      </c>
      <c r="CH40">
        <f>COUNTIF(BA40, "*"&amp;#REF!&amp;"*")</f>
        <v>0</v>
      </c>
      <c r="CI40">
        <f>COUNTIF(BB40, "*"&amp;#REF!&amp;"*")</f>
        <v>0</v>
      </c>
      <c r="CJ40">
        <f>COUNTIF(BC40, "*"&amp;#REF!&amp;"*")</f>
        <v>0</v>
      </c>
      <c r="CK40">
        <f>COUNTIF(BD40, "*"&amp;#REF!&amp;"*")</f>
        <v>0</v>
      </c>
      <c r="CL40">
        <f>COUNTIF(BE40, "*"&amp;#REF!&amp;"*")</f>
        <v>0</v>
      </c>
      <c r="CM40">
        <f>COUNTIF(BF40, "*"&amp;#REF!&amp;"*")</f>
        <v>0</v>
      </c>
      <c r="CN40">
        <f>COUNTIF(BG40, "*"&amp;#REF!&amp;"*")</f>
        <v>0</v>
      </c>
      <c r="CO40">
        <f>COUNTIF(BH40, "*"&amp;#REF!&amp;"*")</f>
        <v>0</v>
      </c>
      <c r="CP40">
        <f>COUNTIF(BI40, "*"&amp;#REF!&amp;"*")</f>
        <v>0</v>
      </c>
      <c r="CQ40">
        <f>COUNTIF(BJ40, "*"&amp;#REF!&amp;"*")</f>
        <v>0</v>
      </c>
      <c r="CR40">
        <f>COUNTIF(BK40, "*"&amp;#REF!&amp;"*")</f>
        <v>0</v>
      </c>
      <c r="CS40">
        <f xml:space="preserve"> COUNTIF(BL40,#REF!)</f>
        <v>0</v>
      </c>
      <c r="CT40">
        <f xml:space="preserve"> COUNTIF(BM40,#REF!)</f>
        <v>0</v>
      </c>
      <c r="CU40">
        <f xml:space="preserve"> COUNTIF(BN40,#REF!)</f>
        <v>0</v>
      </c>
      <c r="CV40">
        <f xml:space="preserve"> COUNTIF(BO40,#REF!)</f>
        <v>0</v>
      </c>
      <c r="CW40">
        <f xml:space="preserve"> COUNTIF(BP40,#REF!)</f>
        <v>0</v>
      </c>
      <c r="CX40">
        <f xml:space="preserve"> COUNTIF(BQ40,#REF!)</f>
        <v>0</v>
      </c>
      <c r="CY40">
        <f xml:space="preserve"> COUNTIF(BR40,#REF!)</f>
        <v>0</v>
      </c>
      <c r="CZ40">
        <f xml:space="preserve"> COUNTIF(BS40,#REF!)</f>
        <v>0</v>
      </c>
      <c r="DA40">
        <f xml:space="preserve"> COUNTIF(BT40,#REF!)</f>
        <v>0</v>
      </c>
      <c r="DB40">
        <f xml:space="preserve"> COUNTIF(BU40,#REF!)</f>
        <v>0</v>
      </c>
      <c r="DC40">
        <f t="shared" si="0"/>
        <v>0</v>
      </c>
      <c r="DD40">
        <f t="shared" si="1"/>
        <v>0</v>
      </c>
      <c r="DE40">
        <f t="shared" si="2"/>
        <v>0</v>
      </c>
      <c r="DF40" t="b">
        <f t="shared" si="3"/>
        <v>0</v>
      </c>
    </row>
    <row r="41" spans="1:110" x14ac:dyDescent="0.35">
      <c r="A41" s="20">
        <v>40</v>
      </c>
      <c r="B41" s="21">
        <v>40</v>
      </c>
      <c r="C41" s="7" t="s">
        <v>5888</v>
      </c>
      <c r="D41" s="7" t="s">
        <v>5889</v>
      </c>
      <c r="E41" s="13" t="s">
        <v>51</v>
      </c>
      <c r="F41" s="7">
        <v>300</v>
      </c>
      <c r="G41" s="7" t="s">
        <v>101</v>
      </c>
      <c r="H41" s="7"/>
      <c r="I41" s="14" t="s">
        <v>53</v>
      </c>
      <c r="J41" s="13" t="s">
        <v>82</v>
      </c>
      <c r="K41" s="7" t="s">
        <v>106</v>
      </c>
      <c r="L41" s="7" t="s">
        <v>56</v>
      </c>
      <c r="M41" s="7" t="s">
        <v>57</v>
      </c>
      <c r="N41" s="7">
        <v>42</v>
      </c>
      <c r="O41" s="7" t="s">
        <v>85</v>
      </c>
      <c r="P41" s="7">
        <v>30</v>
      </c>
      <c r="Q41" t="s">
        <v>7833</v>
      </c>
      <c r="R41" s="7" t="s">
        <v>59</v>
      </c>
      <c r="S41" s="14" t="s">
        <v>59</v>
      </c>
      <c r="T41" s="26" t="b">
        <v>0</v>
      </c>
      <c r="U41" s="7">
        <v>145</v>
      </c>
      <c r="V41" s="7">
        <v>8.6</v>
      </c>
      <c r="W41" s="7">
        <v>18.633330000000001</v>
      </c>
      <c r="X41" s="7">
        <v>0.60477766666666666</v>
      </c>
      <c r="Y41" s="7">
        <v>0.45183333333333331</v>
      </c>
      <c r="Z41" s="7">
        <v>6.6</v>
      </c>
      <c r="AA41" s="7">
        <v>3.73</v>
      </c>
      <c r="AB41" s="14">
        <v>3.07</v>
      </c>
      <c r="AC41" s="13">
        <v>0.97604599999999997</v>
      </c>
      <c r="AD41" s="7">
        <v>2.3954400000000001E-2</v>
      </c>
      <c r="AE41" s="14" t="s">
        <v>60</v>
      </c>
      <c r="AF41" s="13">
        <v>16</v>
      </c>
      <c r="AG41" s="14">
        <v>11</v>
      </c>
      <c r="AH41" s="13">
        <v>12</v>
      </c>
      <c r="AI41" s="7">
        <v>12</v>
      </c>
      <c r="AJ41" s="7"/>
      <c r="AK41" s="7">
        <v>8</v>
      </c>
      <c r="AL41" s="7">
        <v>8</v>
      </c>
      <c r="AM41" s="14"/>
      <c r="AN41" s="13">
        <v>4</v>
      </c>
      <c r="AO41" s="14">
        <v>3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66</v>
      </c>
      <c r="AX41" s="7" t="s">
        <v>64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70</v>
      </c>
      <c r="BF41" s="7" t="s">
        <v>64</v>
      </c>
      <c r="BG41" s="7" t="s">
        <v>66</v>
      </c>
      <c r="BH41" s="7" t="s">
        <v>70</v>
      </c>
      <c r="BI41" s="7" t="s">
        <v>70</v>
      </c>
      <c r="BJ41" s="7" t="s">
        <v>70</v>
      </c>
      <c r="BK41" s="7" t="s">
        <v>70</v>
      </c>
      <c r="BL41" s="33">
        <v>1</v>
      </c>
      <c r="BM41" s="7">
        <v>0</v>
      </c>
      <c r="BN41" s="7">
        <v>0</v>
      </c>
      <c r="BO41" s="7">
        <v>0</v>
      </c>
      <c r="BP41" s="7">
        <v>1</v>
      </c>
      <c r="BQ41" s="7">
        <v>1</v>
      </c>
      <c r="BR41" s="7">
        <v>0</v>
      </c>
      <c r="BS41" s="7">
        <v>0</v>
      </c>
      <c r="BT41" s="7">
        <v>1</v>
      </c>
      <c r="BU41" s="7">
        <v>0</v>
      </c>
      <c r="BW41">
        <f>COUNTIF(AP41, "*"&amp;#REF!&amp;"*")</f>
        <v>0</v>
      </c>
      <c r="BX41">
        <f>COUNTIF(AQ41, "*"&amp;#REF!&amp;"*")</f>
        <v>0</v>
      </c>
      <c r="BY41">
        <f>COUNTIF(AR41, "*"&amp;#REF!&amp;"*")</f>
        <v>0</v>
      </c>
      <c r="BZ41">
        <f>COUNTIF(AS41, "*"&amp;#REF!&amp;"*")</f>
        <v>0</v>
      </c>
      <c r="CA41">
        <f>COUNTIF(AT41, "*"&amp;#REF!&amp;"*")</f>
        <v>0</v>
      </c>
      <c r="CB41">
        <f>COUNTIF(AU41, "*"&amp;#REF!&amp;"*")</f>
        <v>0</v>
      </c>
      <c r="CC41">
        <f>COUNTIF(AV41, "*"&amp;#REF!&amp;"*")</f>
        <v>0</v>
      </c>
      <c r="CD41">
        <f>COUNTIF(AW41, "*"&amp;#REF!&amp;"*")</f>
        <v>0</v>
      </c>
      <c r="CE41">
        <f>COUNTIF(AX41, "*"&amp;#REF!&amp;"*")</f>
        <v>0</v>
      </c>
      <c r="CF41">
        <f>COUNTIF(AY41, "*"&amp;#REF!&amp;"*")</f>
        <v>0</v>
      </c>
      <c r="CG41">
        <f>COUNTIF(AZ41, "*"&amp;#REF!&amp;"*")</f>
        <v>0</v>
      </c>
      <c r="CH41">
        <f>COUNTIF(BA41, "*"&amp;#REF!&amp;"*")</f>
        <v>0</v>
      </c>
      <c r="CI41">
        <f>COUNTIF(BB41, "*"&amp;#REF!&amp;"*")</f>
        <v>0</v>
      </c>
      <c r="CJ41">
        <f>COUNTIF(BC41, "*"&amp;#REF!&amp;"*")</f>
        <v>0</v>
      </c>
      <c r="CK41">
        <f>COUNTIF(BD41, "*"&amp;#REF!&amp;"*")</f>
        <v>0</v>
      </c>
      <c r="CL41">
        <f>COUNTIF(BE41, "*"&amp;#REF!&amp;"*")</f>
        <v>0</v>
      </c>
      <c r="CM41">
        <f>COUNTIF(BF41, "*"&amp;#REF!&amp;"*")</f>
        <v>0</v>
      </c>
      <c r="CN41">
        <f>COUNTIF(BG41, "*"&amp;#REF!&amp;"*")</f>
        <v>0</v>
      </c>
      <c r="CO41">
        <f>COUNTIF(BH41, "*"&amp;#REF!&amp;"*")</f>
        <v>0</v>
      </c>
      <c r="CP41">
        <f>COUNTIF(BI41, "*"&amp;#REF!&amp;"*")</f>
        <v>0</v>
      </c>
      <c r="CQ41">
        <f>COUNTIF(BJ41, "*"&amp;#REF!&amp;"*")</f>
        <v>0</v>
      </c>
      <c r="CR41">
        <f>COUNTIF(BK41, "*"&amp;#REF!&amp;"*")</f>
        <v>0</v>
      </c>
      <c r="CS41">
        <f xml:space="preserve"> COUNTIF(BL41,#REF!)</f>
        <v>0</v>
      </c>
      <c r="CT41">
        <f xml:space="preserve"> COUNTIF(BM41,#REF!)</f>
        <v>0</v>
      </c>
      <c r="CU41">
        <f xml:space="preserve"> COUNTIF(BN41,#REF!)</f>
        <v>0</v>
      </c>
      <c r="CV41">
        <f xml:space="preserve"> COUNTIF(BO41,#REF!)</f>
        <v>0</v>
      </c>
      <c r="CW41">
        <f xml:space="preserve"> COUNTIF(BP41,#REF!)</f>
        <v>0</v>
      </c>
      <c r="CX41">
        <f xml:space="preserve"> COUNTIF(BQ41,#REF!)</f>
        <v>0</v>
      </c>
      <c r="CY41">
        <f xml:space="preserve"> COUNTIF(BR41,#REF!)</f>
        <v>0</v>
      </c>
      <c r="CZ41">
        <f xml:space="preserve"> COUNTIF(BS41,#REF!)</f>
        <v>0</v>
      </c>
      <c r="DA41">
        <f xml:space="preserve"> COUNTIF(BT41,#REF!)</f>
        <v>0</v>
      </c>
      <c r="DB41">
        <f xml:space="preserve"> COUNTIF(BU41,#REF!)</f>
        <v>0</v>
      </c>
      <c r="DC41">
        <f t="shared" si="0"/>
        <v>0</v>
      </c>
      <c r="DD41">
        <f t="shared" si="1"/>
        <v>0</v>
      </c>
      <c r="DE41">
        <f t="shared" si="2"/>
        <v>0</v>
      </c>
      <c r="DF41" t="b">
        <f t="shared" si="3"/>
        <v>0</v>
      </c>
    </row>
    <row r="42" spans="1:110" x14ac:dyDescent="0.35">
      <c r="A42" s="20">
        <v>41</v>
      </c>
      <c r="B42" s="21">
        <v>41</v>
      </c>
      <c r="C42" s="7" t="s">
        <v>5890</v>
      </c>
      <c r="D42" s="7" t="s">
        <v>5891</v>
      </c>
      <c r="E42" s="13" t="s">
        <v>51</v>
      </c>
      <c r="F42" s="7">
        <v>300</v>
      </c>
      <c r="G42" s="7" t="s">
        <v>101</v>
      </c>
      <c r="H42" s="7"/>
      <c r="I42" s="14" t="s">
        <v>53</v>
      </c>
      <c r="J42" s="13" t="s">
        <v>54</v>
      </c>
      <c r="K42" s="7" t="s">
        <v>92</v>
      </c>
      <c r="L42" s="7" t="s">
        <v>56</v>
      </c>
      <c r="M42" s="7" t="s">
        <v>57</v>
      </c>
      <c r="N42" s="7">
        <v>30</v>
      </c>
      <c r="O42" s="7" t="s">
        <v>58</v>
      </c>
      <c r="P42" s="7">
        <v>45</v>
      </c>
      <c r="Q42" t="s">
        <v>7833</v>
      </c>
      <c r="R42" s="7" t="s">
        <v>59</v>
      </c>
      <c r="S42" s="14" t="s">
        <v>59</v>
      </c>
      <c r="T42" s="26" t="b">
        <v>0</v>
      </c>
      <c r="U42" s="7">
        <v>133</v>
      </c>
      <c r="V42" s="7">
        <v>8.5666700000000002</v>
      </c>
      <c r="W42" s="7">
        <v>21.466670000000001</v>
      </c>
      <c r="X42" s="7">
        <v>0.94700133333333325</v>
      </c>
      <c r="Y42" s="7">
        <v>0.2980666666666667</v>
      </c>
      <c r="Z42" s="7"/>
      <c r="AA42" s="7"/>
      <c r="AB42" s="14"/>
      <c r="AC42" s="13">
        <v>0.98083799999999999</v>
      </c>
      <c r="AD42" s="7">
        <v>1.9162200000000001E-2</v>
      </c>
      <c r="AE42" s="14" t="s">
        <v>60</v>
      </c>
      <c r="AF42" s="13">
        <v>16</v>
      </c>
      <c r="AG42" s="14">
        <v>11</v>
      </c>
      <c r="AH42" s="13">
        <v>12</v>
      </c>
      <c r="AI42" s="7">
        <v>12</v>
      </c>
      <c r="AJ42" s="7"/>
      <c r="AK42" s="7">
        <v>8</v>
      </c>
      <c r="AL42" s="7">
        <v>8</v>
      </c>
      <c r="AM42" s="14"/>
      <c r="AN42" s="13">
        <v>4</v>
      </c>
      <c r="AO42" s="14">
        <v>3</v>
      </c>
      <c r="AP42" s="7" t="s">
        <v>70</v>
      </c>
      <c r="AQ42" s="7" t="s">
        <v>62</v>
      </c>
      <c r="AR42" s="7" t="s">
        <v>70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64</v>
      </c>
      <c r="AY42" s="7" t="s">
        <v>70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70</v>
      </c>
      <c r="BF42" s="7" t="s">
        <v>64</v>
      </c>
      <c r="BG42" s="7" t="s">
        <v>66</v>
      </c>
      <c r="BH42" s="7" t="s">
        <v>70</v>
      </c>
      <c r="BI42" s="7" t="s">
        <v>70</v>
      </c>
      <c r="BJ42" s="7" t="s">
        <v>70</v>
      </c>
      <c r="BK42" s="7" t="s">
        <v>70</v>
      </c>
      <c r="BL42" s="33">
        <v>1</v>
      </c>
      <c r="BM42" s="7">
        <v>0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  <c r="BW42">
        <f>COUNTIF(AP42, "*"&amp;#REF!&amp;"*")</f>
        <v>0</v>
      </c>
      <c r="BX42">
        <f>COUNTIF(AQ42, "*"&amp;#REF!&amp;"*")</f>
        <v>0</v>
      </c>
      <c r="BY42">
        <f>COUNTIF(AR42, "*"&amp;#REF!&amp;"*")</f>
        <v>0</v>
      </c>
      <c r="BZ42">
        <f>COUNTIF(AS42, "*"&amp;#REF!&amp;"*")</f>
        <v>0</v>
      </c>
      <c r="CA42">
        <f>COUNTIF(AT42, "*"&amp;#REF!&amp;"*")</f>
        <v>0</v>
      </c>
      <c r="CB42">
        <f>COUNTIF(AU42, "*"&amp;#REF!&amp;"*")</f>
        <v>0</v>
      </c>
      <c r="CC42">
        <f>COUNTIF(AV42, "*"&amp;#REF!&amp;"*")</f>
        <v>0</v>
      </c>
      <c r="CD42">
        <f>COUNTIF(AW42, "*"&amp;#REF!&amp;"*")</f>
        <v>0</v>
      </c>
      <c r="CE42">
        <f>COUNTIF(AX42, "*"&amp;#REF!&amp;"*")</f>
        <v>0</v>
      </c>
      <c r="CF42">
        <f>COUNTIF(AY42, "*"&amp;#REF!&amp;"*")</f>
        <v>0</v>
      </c>
      <c r="CG42">
        <f>COUNTIF(AZ42, "*"&amp;#REF!&amp;"*")</f>
        <v>0</v>
      </c>
      <c r="CH42">
        <f>COUNTIF(BA42, "*"&amp;#REF!&amp;"*")</f>
        <v>0</v>
      </c>
      <c r="CI42">
        <f>COUNTIF(BB42, "*"&amp;#REF!&amp;"*")</f>
        <v>0</v>
      </c>
      <c r="CJ42">
        <f>COUNTIF(BC42, "*"&amp;#REF!&amp;"*")</f>
        <v>0</v>
      </c>
      <c r="CK42">
        <f>COUNTIF(BD42, "*"&amp;#REF!&amp;"*")</f>
        <v>0</v>
      </c>
      <c r="CL42">
        <f>COUNTIF(BE42, "*"&amp;#REF!&amp;"*")</f>
        <v>0</v>
      </c>
      <c r="CM42">
        <f>COUNTIF(BF42, "*"&amp;#REF!&amp;"*")</f>
        <v>0</v>
      </c>
      <c r="CN42">
        <f>COUNTIF(BG42, "*"&amp;#REF!&amp;"*")</f>
        <v>0</v>
      </c>
      <c r="CO42">
        <f>COUNTIF(BH42, "*"&amp;#REF!&amp;"*")</f>
        <v>0</v>
      </c>
      <c r="CP42">
        <f>COUNTIF(BI42, "*"&amp;#REF!&amp;"*")</f>
        <v>0</v>
      </c>
      <c r="CQ42">
        <f>COUNTIF(BJ42, "*"&amp;#REF!&amp;"*")</f>
        <v>0</v>
      </c>
      <c r="CR42">
        <f>COUNTIF(BK42, "*"&amp;#REF!&amp;"*")</f>
        <v>0</v>
      </c>
      <c r="CS42">
        <f xml:space="preserve"> COUNTIF(BL42,#REF!)</f>
        <v>0</v>
      </c>
      <c r="CT42">
        <f xml:space="preserve"> COUNTIF(BM42,#REF!)</f>
        <v>0</v>
      </c>
      <c r="CU42">
        <f xml:space="preserve"> COUNTIF(BN42,#REF!)</f>
        <v>0</v>
      </c>
      <c r="CV42">
        <f xml:space="preserve"> COUNTIF(BO42,#REF!)</f>
        <v>0</v>
      </c>
      <c r="CW42">
        <f xml:space="preserve"> COUNTIF(BP42,#REF!)</f>
        <v>0</v>
      </c>
      <c r="CX42">
        <f xml:space="preserve"> COUNTIF(BQ42,#REF!)</f>
        <v>0</v>
      </c>
      <c r="CY42">
        <f xml:space="preserve"> COUNTIF(BR42,#REF!)</f>
        <v>0</v>
      </c>
      <c r="CZ42">
        <f xml:space="preserve"> COUNTIF(BS42,#REF!)</f>
        <v>0</v>
      </c>
      <c r="DA42">
        <f xml:space="preserve"> COUNTIF(BT42,#REF!)</f>
        <v>0</v>
      </c>
      <c r="DB42">
        <f xml:space="preserve"> COUNTIF(BU42,#REF!)</f>
        <v>0</v>
      </c>
      <c r="DC42">
        <f t="shared" si="0"/>
        <v>0</v>
      </c>
      <c r="DD42">
        <f t="shared" si="1"/>
        <v>0</v>
      </c>
      <c r="DE42">
        <f t="shared" si="2"/>
        <v>0</v>
      </c>
      <c r="DF42" t="b">
        <f t="shared" si="3"/>
        <v>0</v>
      </c>
    </row>
    <row r="43" spans="1:110" x14ac:dyDescent="0.35">
      <c r="A43" s="20">
        <v>42</v>
      </c>
      <c r="B43" s="21">
        <v>42</v>
      </c>
      <c r="C43" s="7" t="s">
        <v>5892</v>
      </c>
      <c r="D43" s="7" t="s">
        <v>5893</v>
      </c>
      <c r="E43" s="13" t="s">
        <v>51</v>
      </c>
      <c r="F43" s="7">
        <v>300</v>
      </c>
      <c r="G43" s="7" t="s">
        <v>101</v>
      </c>
      <c r="H43" s="7"/>
      <c r="I43" s="14" t="s">
        <v>53</v>
      </c>
      <c r="J43" s="13" t="s">
        <v>82</v>
      </c>
      <c r="K43" s="7" t="s">
        <v>95</v>
      </c>
      <c r="L43" s="7" t="s">
        <v>56</v>
      </c>
      <c r="M43" s="7" t="s">
        <v>57</v>
      </c>
      <c r="N43" s="7">
        <v>35</v>
      </c>
      <c r="O43" s="7" t="s">
        <v>58</v>
      </c>
      <c r="P43" s="7">
        <v>42</v>
      </c>
      <c r="Q43" t="s">
        <v>7834</v>
      </c>
      <c r="R43" s="7" t="s">
        <v>59</v>
      </c>
      <c r="S43" s="14" t="s">
        <v>59</v>
      </c>
      <c r="T43" s="26" t="b">
        <v>0</v>
      </c>
      <c r="U43" s="7">
        <v>174</v>
      </c>
      <c r="V43" s="7">
        <v>9.6</v>
      </c>
      <c r="W43" s="7">
        <v>19.83333</v>
      </c>
      <c r="X43" s="7">
        <v>0.66344433333333341</v>
      </c>
      <c r="Y43" s="7">
        <v>0.44603333333333328</v>
      </c>
      <c r="Z43" s="7">
        <v>6.8</v>
      </c>
      <c r="AA43" s="7">
        <v>3.31</v>
      </c>
      <c r="AB43" s="14">
        <v>2.52</v>
      </c>
      <c r="AC43" s="13">
        <v>0.97490600000000005</v>
      </c>
      <c r="AD43" s="7">
        <v>2.5093600000000001E-2</v>
      </c>
      <c r="AE43" s="14" t="s">
        <v>60</v>
      </c>
      <c r="AF43" s="13">
        <v>16</v>
      </c>
      <c r="AG43" s="14">
        <v>11</v>
      </c>
      <c r="AH43" s="13">
        <v>12</v>
      </c>
      <c r="AI43" s="7">
        <v>11</v>
      </c>
      <c r="AJ43" s="7">
        <v>1</v>
      </c>
      <c r="AK43" s="7">
        <v>8</v>
      </c>
      <c r="AL43" s="7">
        <v>7</v>
      </c>
      <c r="AM43" s="14">
        <v>1</v>
      </c>
      <c r="AN43" s="13">
        <v>4</v>
      </c>
      <c r="AO43" s="14">
        <v>3</v>
      </c>
      <c r="AP43" s="7" t="s">
        <v>70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64</v>
      </c>
      <c r="AY43" s="7" t="s">
        <v>70</v>
      </c>
      <c r="AZ43" s="7" t="s">
        <v>66</v>
      </c>
      <c r="BA43" s="7" t="s">
        <v>5797</v>
      </c>
      <c r="BB43" s="7" t="s">
        <v>66</v>
      </c>
      <c r="BC43" s="7" t="s">
        <v>70</v>
      </c>
      <c r="BD43" s="7" t="s">
        <v>64</v>
      </c>
      <c r="BE43" s="7" t="s">
        <v>71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33">
        <v>1</v>
      </c>
      <c r="BM43" s="7">
        <v>0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  <c r="BW43">
        <f>COUNTIF(AP43, "*"&amp;#REF!&amp;"*")</f>
        <v>0</v>
      </c>
      <c r="BX43">
        <f>COUNTIF(AQ43, "*"&amp;#REF!&amp;"*")</f>
        <v>0</v>
      </c>
      <c r="BY43">
        <f>COUNTIF(AR43, "*"&amp;#REF!&amp;"*")</f>
        <v>0</v>
      </c>
      <c r="BZ43">
        <f>COUNTIF(AS43, "*"&amp;#REF!&amp;"*")</f>
        <v>0</v>
      </c>
      <c r="CA43">
        <f>COUNTIF(AT43, "*"&amp;#REF!&amp;"*")</f>
        <v>0</v>
      </c>
      <c r="CB43">
        <f>COUNTIF(AU43, "*"&amp;#REF!&amp;"*")</f>
        <v>0</v>
      </c>
      <c r="CC43">
        <f>COUNTIF(AV43, "*"&amp;#REF!&amp;"*")</f>
        <v>0</v>
      </c>
      <c r="CD43">
        <f>COUNTIF(AW43, "*"&amp;#REF!&amp;"*")</f>
        <v>0</v>
      </c>
      <c r="CE43">
        <f>COUNTIF(AX43, "*"&amp;#REF!&amp;"*")</f>
        <v>0</v>
      </c>
      <c r="CF43">
        <f>COUNTIF(AY43, "*"&amp;#REF!&amp;"*")</f>
        <v>0</v>
      </c>
      <c r="CG43">
        <f>COUNTIF(AZ43, "*"&amp;#REF!&amp;"*")</f>
        <v>0</v>
      </c>
      <c r="CH43">
        <f>COUNTIF(BA43, "*"&amp;#REF!&amp;"*")</f>
        <v>0</v>
      </c>
      <c r="CI43">
        <f>COUNTIF(BB43, "*"&amp;#REF!&amp;"*")</f>
        <v>0</v>
      </c>
      <c r="CJ43">
        <f>COUNTIF(BC43, "*"&amp;#REF!&amp;"*")</f>
        <v>0</v>
      </c>
      <c r="CK43">
        <f>COUNTIF(BD43, "*"&amp;#REF!&amp;"*")</f>
        <v>0</v>
      </c>
      <c r="CL43">
        <f>COUNTIF(BE43, "*"&amp;#REF!&amp;"*")</f>
        <v>0</v>
      </c>
      <c r="CM43">
        <f>COUNTIF(BF43, "*"&amp;#REF!&amp;"*")</f>
        <v>0</v>
      </c>
      <c r="CN43">
        <f>COUNTIF(BG43, "*"&amp;#REF!&amp;"*")</f>
        <v>0</v>
      </c>
      <c r="CO43">
        <f>COUNTIF(BH43, "*"&amp;#REF!&amp;"*")</f>
        <v>0</v>
      </c>
      <c r="CP43">
        <f>COUNTIF(BI43, "*"&amp;#REF!&amp;"*")</f>
        <v>0</v>
      </c>
      <c r="CQ43">
        <f>COUNTIF(BJ43, "*"&amp;#REF!&amp;"*")</f>
        <v>0</v>
      </c>
      <c r="CR43">
        <f>COUNTIF(BK43, "*"&amp;#REF!&amp;"*")</f>
        <v>0</v>
      </c>
      <c r="CS43">
        <f xml:space="preserve"> COUNTIF(BL43,#REF!)</f>
        <v>0</v>
      </c>
      <c r="CT43">
        <f xml:space="preserve"> COUNTIF(BM43,#REF!)</f>
        <v>0</v>
      </c>
      <c r="CU43">
        <f xml:space="preserve"> COUNTIF(BN43,#REF!)</f>
        <v>0</v>
      </c>
      <c r="CV43">
        <f xml:space="preserve"> COUNTIF(BO43,#REF!)</f>
        <v>0</v>
      </c>
      <c r="CW43">
        <f xml:space="preserve"> COUNTIF(BP43,#REF!)</f>
        <v>0</v>
      </c>
      <c r="CX43">
        <f xml:space="preserve"> COUNTIF(BQ43,#REF!)</f>
        <v>0</v>
      </c>
      <c r="CY43">
        <f xml:space="preserve"> COUNTIF(BR43,#REF!)</f>
        <v>0</v>
      </c>
      <c r="CZ43">
        <f xml:space="preserve"> COUNTIF(BS43,#REF!)</f>
        <v>0</v>
      </c>
      <c r="DA43">
        <f xml:space="preserve"> COUNTIF(BT43,#REF!)</f>
        <v>0</v>
      </c>
      <c r="DB43">
        <f xml:space="preserve"> COUNTIF(BU43,#REF!)</f>
        <v>0</v>
      </c>
      <c r="DC43">
        <f t="shared" si="0"/>
        <v>0</v>
      </c>
      <c r="DD43">
        <f t="shared" si="1"/>
        <v>0</v>
      </c>
      <c r="DE43">
        <f t="shared" si="2"/>
        <v>0</v>
      </c>
      <c r="DF43" t="b">
        <f t="shared" si="3"/>
        <v>0</v>
      </c>
    </row>
    <row r="44" spans="1:110" x14ac:dyDescent="0.35">
      <c r="A44" s="20">
        <v>43</v>
      </c>
      <c r="B44" s="21">
        <v>43</v>
      </c>
      <c r="C44" s="7" t="s">
        <v>5894</v>
      </c>
      <c r="D44" s="7" t="s">
        <v>5895</v>
      </c>
      <c r="E44" s="13" t="s">
        <v>51</v>
      </c>
      <c r="F44" s="7">
        <v>300</v>
      </c>
      <c r="G44" s="7" t="s">
        <v>101</v>
      </c>
      <c r="H44" s="7"/>
      <c r="I44" s="14" t="s">
        <v>53</v>
      </c>
      <c r="J44" s="13" t="s">
        <v>82</v>
      </c>
      <c r="K44" s="7" t="s">
        <v>83</v>
      </c>
      <c r="L44" s="7" t="s">
        <v>76</v>
      </c>
      <c r="M44" s="7" t="s">
        <v>57</v>
      </c>
      <c r="N44" s="7">
        <v>58.9</v>
      </c>
      <c r="O44" s="7" t="s">
        <v>109</v>
      </c>
      <c r="P44" s="7">
        <v>47</v>
      </c>
      <c r="Q44" t="s">
        <v>7833</v>
      </c>
      <c r="R44" s="7" t="s">
        <v>59</v>
      </c>
      <c r="S44" s="14" t="s">
        <v>59</v>
      </c>
      <c r="T44" s="26" t="b">
        <v>0</v>
      </c>
      <c r="U44" s="7">
        <v>135</v>
      </c>
      <c r="V44" s="7">
        <v>11.4</v>
      </c>
      <c r="W44" s="7">
        <v>23.566669999999998</v>
      </c>
      <c r="X44" s="7">
        <v>1.198333333333333</v>
      </c>
      <c r="Y44" s="7">
        <v>0.2815333333333333</v>
      </c>
      <c r="Z44" s="7">
        <v>7.5</v>
      </c>
      <c r="AA44" s="7">
        <v>2.35</v>
      </c>
      <c r="AB44" s="14">
        <v>3.89</v>
      </c>
      <c r="AC44" s="13">
        <v>0.97597800000000001</v>
      </c>
      <c r="AD44" s="7">
        <v>2.4021600000000001E-2</v>
      </c>
      <c r="AE44" s="14" t="s">
        <v>60</v>
      </c>
      <c r="AF44" s="13">
        <v>16</v>
      </c>
      <c r="AG44" s="14">
        <v>11</v>
      </c>
      <c r="AH44" s="13">
        <v>12</v>
      </c>
      <c r="AI44" s="7">
        <v>12</v>
      </c>
      <c r="AJ44" s="7"/>
      <c r="AK44" s="7">
        <v>8</v>
      </c>
      <c r="AL44" s="7">
        <v>8</v>
      </c>
      <c r="AM44" s="14"/>
      <c r="AN44" s="13">
        <v>4</v>
      </c>
      <c r="AO44" s="14">
        <v>3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66</v>
      </c>
      <c r="AX44" s="7" t="s">
        <v>64</v>
      </c>
      <c r="AY44" s="7" t="s">
        <v>70</v>
      </c>
      <c r="AZ44" s="7" t="s">
        <v>66</v>
      </c>
      <c r="BA44" s="7" t="s">
        <v>5797</v>
      </c>
      <c r="BB44" s="7" t="s">
        <v>66</v>
      </c>
      <c r="BC44" s="7" t="s">
        <v>70</v>
      </c>
      <c r="BD44" s="7" t="s">
        <v>64</v>
      </c>
      <c r="BE44" s="7" t="s">
        <v>70</v>
      </c>
      <c r="BF44" s="7" t="s">
        <v>64</v>
      </c>
      <c r="BG44" s="7" t="s">
        <v>66</v>
      </c>
      <c r="BH44" s="7" t="s">
        <v>70</v>
      </c>
      <c r="BI44" s="7" t="s">
        <v>70</v>
      </c>
      <c r="BJ44" s="7" t="s">
        <v>70</v>
      </c>
      <c r="BK44" s="7" t="s">
        <v>70</v>
      </c>
      <c r="BL44" s="33">
        <v>1</v>
      </c>
      <c r="BM44" s="7">
        <v>0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  <c r="BW44">
        <f>COUNTIF(AP44, "*"&amp;#REF!&amp;"*")</f>
        <v>0</v>
      </c>
      <c r="BX44">
        <f>COUNTIF(AQ44, "*"&amp;#REF!&amp;"*")</f>
        <v>0</v>
      </c>
      <c r="BY44">
        <f>COUNTIF(AR44, "*"&amp;#REF!&amp;"*")</f>
        <v>0</v>
      </c>
      <c r="BZ44">
        <f>COUNTIF(AS44, "*"&amp;#REF!&amp;"*")</f>
        <v>0</v>
      </c>
      <c r="CA44">
        <f>COUNTIF(AT44, "*"&amp;#REF!&amp;"*")</f>
        <v>0</v>
      </c>
      <c r="CB44">
        <f>COUNTIF(AU44, "*"&amp;#REF!&amp;"*")</f>
        <v>0</v>
      </c>
      <c r="CC44">
        <f>COUNTIF(AV44, "*"&amp;#REF!&amp;"*")</f>
        <v>0</v>
      </c>
      <c r="CD44">
        <f>COUNTIF(AW44, "*"&amp;#REF!&amp;"*")</f>
        <v>0</v>
      </c>
      <c r="CE44">
        <f>COUNTIF(AX44, "*"&amp;#REF!&amp;"*")</f>
        <v>0</v>
      </c>
      <c r="CF44">
        <f>COUNTIF(AY44, "*"&amp;#REF!&amp;"*")</f>
        <v>0</v>
      </c>
      <c r="CG44">
        <f>COUNTIF(AZ44, "*"&amp;#REF!&amp;"*")</f>
        <v>0</v>
      </c>
      <c r="CH44">
        <f>COUNTIF(BA44, "*"&amp;#REF!&amp;"*")</f>
        <v>0</v>
      </c>
      <c r="CI44">
        <f>COUNTIF(BB44, "*"&amp;#REF!&amp;"*")</f>
        <v>0</v>
      </c>
      <c r="CJ44">
        <f>COUNTIF(BC44, "*"&amp;#REF!&amp;"*")</f>
        <v>0</v>
      </c>
      <c r="CK44">
        <f>COUNTIF(BD44, "*"&amp;#REF!&amp;"*")</f>
        <v>0</v>
      </c>
      <c r="CL44">
        <f>COUNTIF(BE44, "*"&amp;#REF!&amp;"*")</f>
        <v>0</v>
      </c>
      <c r="CM44">
        <f>COUNTIF(BF44, "*"&amp;#REF!&amp;"*")</f>
        <v>0</v>
      </c>
      <c r="CN44">
        <f>COUNTIF(BG44, "*"&amp;#REF!&amp;"*")</f>
        <v>0</v>
      </c>
      <c r="CO44">
        <f>COUNTIF(BH44, "*"&amp;#REF!&amp;"*")</f>
        <v>0</v>
      </c>
      <c r="CP44">
        <f>COUNTIF(BI44, "*"&amp;#REF!&amp;"*")</f>
        <v>0</v>
      </c>
      <c r="CQ44">
        <f>COUNTIF(BJ44, "*"&amp;#REF!&amp;"*")</f>
        <v>0</v>
      </c>
      <c r="CR44">
        <f>COUNTIF(BK44, "*"&amp;#REF!&amp;"*")</f>
        <v>0</v>
      </c>
      <c r="CS44">
        <f xml:space="preserve"> COUNTIF(BL44,#REF!)</f>
        <v>0</v>
      </c>
      <c r="CT44">
        <f xml:space="preserve"> COUNTIF(BM44,#REF!)</f>
        <v>0</v>
      </c>
      <c r="CU44">
        <f xml:space="preserve"> COUNTIF(BN44,#REF!)</f>
        <v>0</v>
      </c>
      <c r="CV44">
        <f xml:space="preserve"> COUNTIF(BO44,#REF!)</f>
        <v>0</v>
      </c>
      <c r="CW44">
        <f xml:space="preserve"> COUNTIF(BP44,#REF!)</f>
        <v>0</v>
      </c>
      <c r="CX44">
        <f xml:space="preserve"> COUNTIF(BQ44,#REF!)</f>
        <v>0</v>
      </c>
      <c r="CY44">
        <f xml:space="preserve"> COUNTIF(BR44,#REF!)</f>
        <v>0</v>
      </c>
      <c r="CZ44">
        <f xml:space="preserve"> COUNTIF(BS44,#REF!)</f>
        <v>0</v>
      </c>
      <c r="DA44">
        <f xml:space="preserve"> COUNTIF(BT44,#REF!)</f>
        <v>0</v>
      </c>
      <c r="DB44">
        <f xml:space="preserve"> COUNTIF(BU44,#REF!)</f>
        <v>0</v>
      </c>
      <c r="DC44">
        <f t="shared" si="0"/>
        <v>0</v>
      </c>
      <c r="DD44">
        <f t="shared" si="1"/>
        <v>0</v>
      </c>
      <c r="DE44">
        <f t="shared" si="2"/>
        <v>0</v>
      </c>
      <c r="DF44" t="b">
        <f t="shared" si="3"/>
        <v>0</v>
      </c>
    </row>
    <row r="45" spans="1:110" x14ac:dyDescent="0.35">
      <c r="A45" s="20">
        <v>44</v>
      </c>
      <c r="B45" s="21">
        <v>44</v>
      </c>
      <c r="C45" s="7" t="s">
        <v>5896</v>
      </c>
      <c r="D45" s="7" t="s">
        <v>5897</v>
      </c>
      <c r="E45" s="13" t="s">
        <v>51</v>
      </c>
      <c r="F45" s="7">
        <v>300</v>
      </c>
      <c r="G45" s="7" t="s">
        <v>88</v>
      </c>
      <c r="H45" s="7"/>
      <c r="I45" s="14" t="s">
        <v>53</v>
      </c>
      <c r="J45" s="13" t="s">
        <v>54</v>
      </c>
      <c r="K45" s="7" t="s">
        <v>110</v>
      </c>
      <c r="L45" s="7" t="s">
        <v>76</v>
      </c>
      <c r="M45" s="7" t="s">
        <v>57</v>
      </c>
      <c r="N45" s="7">
        <v>67</v>
      </c>
      <c r="O45" s="7" t="s">
        <v>85</v>
      </c>
      <c r="P45" s="7"/>
      <c r="Q45" t="s">
        <v>7833</v>
      </c>
      <c r="R45" s="7" t="s">
        <v>59</v>
      </c>
      <c r="S45" s="14" t="s">
        <v>59</v>
      </c>
      <c r="T45" s="26" t="b">
        <v>0</v>
      </c>
      <c r="U45" s="7">
        <v>267</v>
      </c>
      <c r="V45" s="7">
        <v>8.1</v>
      </c>
      <c r="W45" s="7">
        <v>13.866669999999999</v>
      </c>
      <c r="X45" s="7">
        <v>0.23355566666666669</v>
      </c>
      <c r="Y45" s="7">
        <v>2.0973999999999999</v>
      </c>
      <c r="Z45" s="7">
        <v>6.8</v>
      </c>
      <c r="AA45" s="7">
        <v>6.54</v>
      </c>
      <c r="AB45" s="14">
        <v>1.91</v>
      </c>
      <c r="AC45" s="13">
        <v>0.73200699999999996</v>
      </c>
      <c r="AD45" s="7">
        <v>0.26799299999999998</v>
      </c>
      <c r="AE45" s="14" t="s">
        <v>60</v>
      </c>
      <c r="AF45" s="13">
        <v>16</v>
      </c>
      <c r="AG45" s="14">
        <v>11</v>
      </c>
      <c r="AH45" s="13">
        <v>11</v>
      </c>
      <c r="AI45" s="7">
        <v>9</v>
      </c>
      <c r="AJ45" s="7">
        <v>2</v>
      </c>
      <c r="AK45" s="7">
        <v>7</v>
      </c>
      <c r="AL45" s="7">
        <v>6</v>
      </c>
      <c r="AM45" s="14">
        <v>1</v>
      </c>
      <c r="AN45" s="13">
        <v>5</v>
      </c>
      <c r="AO45" s="14">
        <v>4</v>
      </c>
      <c r="AP45" s="7" t="s">
        <v>70</v>
      </c>
      <c r="AQ45" s="7" t="s">
        <v>62</v>
      </c>
      <c r="AR45" s="7" t="s">
        <v>63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66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70</v>
      </c>
      <c r="BD45" s="7" t="s">
        <v>66</v>
      </c>
      <c r="BE45" s="7" t="s">
        <v>5797</v>
      </c>
      <c r="BF45" s="7" t="s">
        <v>64</v>
      </c>
      <c r="BG45" s="7" t="s">
        <v>64</v>
      </c>
      <c r="BH45" s="7" t="s">
        <v>70</v>
      </c>
      <c r="BI45" s="7" t="s">
        <v>5797</v>
      </c>
      <c r="BJ45" s="7" t="s">
        <v>70</v>
      </c>
      <c r="BK45" s="7" t="s">
        <v>70</v>
      </c>
      <c r="BL45" s="33">
        <v>1</v>
      </c>
      <c r="BM45" s="7">
        <v>0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1</v>
      </c>
      <c r="BT45" s="7">
        <v>1</v>
      </c>
      <c r="BU45" s="7">
        <v>0</v>
      </c>
      <c r="BW45">
        <f>COUNTIF(AP45, "*"&amp;#REF!&amp;"*")</f>
        <v>0</v>
      </c>
      <c r="BX45">
        <f>COUNTIF(AQ45, "*"&amp;#REF!&amp;"*")</f>
        <v>0</v>
      </c>
      <c r="BY45">
        <f>COUNTIF(AR45, "*"&amp;#REF!&amp;"*")</f>
        <v>0</v>
      </c>
      <c r="BZ45">
        <f>COUNTIF(AS45, "*"&amp;#REF!&amp;"*")</f>
        <v>0</v>
      </c>
      <c r="CA45">
        <f>COUNTIF(AT45, "*"&amp;#REF!&amp;"*")</f>
        <v>0</v>
      </c>
      <c r="CB45">
        <f>COUNTIF(AU45, "*"&amp;#REF!&amp;"*")</f>
        <v>0</v>
      </c>
      <c r="CC45">
        <f>COUNTIF(AV45, "*"&amp;#REF!&amp;"*")</f>
        <v>0</v>
      </c>
      <c r="CD45">
        <f>COUNTIF(AW45, "*"&amp;#REF!&amp;"*")</f>
        <v>0</v>
      </c>
      <c r="CE45">
        <f>COUNTIF(AX45, "*"&amp;#REF!&amp;"*")</f>
        <v>0</v>
      </c>
      <c r="CF45">
        <f>COUNTIF(AY45, "*"&amp;#REF!&amp;"*")</f>
        <v>0</v>
      </c>
      <c r="CG45">
        <f>COUNTIF(AZ45, "*"&amp;#REF!&amp;"*")</f>
        <v>0</v>
      </c>
      <c r="CH45">
        <f>COUNTIF(BA45, "*"&amp;#REF!&amp;"*")</f>
        <v>0</v>
      </c>
      <c r="CI45">
        <f>COUNTIF(BB45, "*"&amp;#REF!&amp;"*")</f>
        <v>0</v>
      </c>
      <c r="CJ45">
        <f>COUNTIF(BC45, "*"&amp;#REF!&amp;"*")</f>
        <v>0</v>
      </c>
      <c r="CK45">
        <f>COUNTIF(BD45, "*"&amp;#REF!&amp;"*")</f>
        <v>0</v>
      </c>
      <c r="CL45">
        <f>COUNTIF(BE45, "*"&amp;#REF!&amp;"*")</f>
        <v>0</v>
      </c>
      <c r="CM45">
        <f>COUNTIF(BF45, "*"&amp;#REF!&amp;"*")</f>
        <v>0</v>
      </c>
      <c r="CN45">
        <f>COUNTIF(BG45, "*"&amp;#REF!&amp;"*")</f>
        <v>0</v>
      </c>
      <c r="CO45">
        <f>COUNTIF(BH45, "*"&amp;#REF!&amp;"*")</f>
        <v>0</v>
      </c>
      <c r="CP45">
        <f>COUNTIF(BI45, "*"&amp;#REF!&amp;"*")</f>
        <v>0</v>
      </c>
      <c r="CQ45">
        <f>COUNTIF(BJ45, "*"&amp;#REF!&amp;"*")</f>
        <v>0</v>
      </c>
      <c r="CR45">
        <f>COUNTIF(BK45, "*"&amp;#REF!&amp;"*")</f>
        <v>0</v>
      </c>
      <c r="CS45">
        <f xml:space="preserve"> COUNTIF(BL45,#REF!)</f>
        <v>0</v>
      </c>
      <c r="CT45">
        <f xml:space="preserve"> COUNTIF(BM45,#REF!)</f>
        <v>0</v>
      </c>
      <c r="CU45">
        <f xml:space="preserve"> COUNTIF(BN45,#REF!)</f>
        <v>0</v>
      </c>
      <c r="CV45">
        <f xml:space="preserve"> COUNTIF(BO45,#REF!)</f>
        <v>0</v>
      </c>
      <c r="CW45">
        <f xml:space="preserve"> COUNTIF(BP45,#REF!)</f>
        <v>0</v>
      </c>
      <c r="CX45">
        <f xml:space="preserve"> COUNTIF(BQ45,#REF!)</f>
        <v>0</v>
      </c>
      <c r="CY45">
        <f xml:space="preserve"> COUNTIF(BR45,#REF!)</f>
        <v>0</v>
      </c>
      <c r="CZ45">
        <f xml:space="preserve"> COUNTIF(BS45,#REF!)</f>
        <v>0</v>
      </c>
      <c r="DA45">
        <f xml:space="preserve"> COUNTIF(BT45,#REF!)</f>
        <v>0</v>
      </c>
      <c r="DB45">
        <f xml:space="preserve"> COUNTIF(BU45,#REF!)</f>
        <v>0</v>
      </c>
      <c r="DC45">
        <f t="shared" si="0"/>
        <v>0</v>
      </c>
      <c r="DD45">
        <f t="shared" si="1"/>
        <v>0</v>
      </c>
      <c r="DE45">
        <f t="shared" si="2"/>
        <v>0</v>
      </c>
      <c r="DF45" t="b">
        <f t="shared" si="3"/>
        <v>0</v>
      </c>
    </row>
    <row r="46" spans="1:110" x14ac:dyDescent="0.35">
      <c r="A46" s="20">
        <v>45</v>
      </c>
      <c r="B46" s="21">
        <v>45</v>
      </c>
      <c r="C46" s="7" t="s">
        <v>5898</v>
      </c>
      <c r="D46" s="7" t="s">
        <v>5899</v>
      </c>
      <c r="E46" s="13" t="s">
        <v>51</v>
      </c>
      <c r="F46" s="7">
        <v>300</v>
      </c>
      <c r="G46" s="7" t="s">
        <v>98</v>
      </c>
      <c r="H46" s="7"/>
      <c r="I46" s="14" t="s">
        <v>53</v>
      </c>
      <c r="J46" s="13" t="s">
        <v>54</v>
      </c>
      <c r="K46" s="7" t="s">
        <v>106</v>
      </c>
      <c r="L46" s="7" t="s">
        <v>76</v>
      </c>
      <c r="M46" s="7" t="s">
        <v>84</v>
      </c>
      <c r="N46" s="7">
        <v>57.4</v>
      </c>
      <c r="O46" s="7" t="s">
        <v>58</v>
      </c>
      <c r="P46" s="7">
        <v>63</v>
      </c>
      <c r="Q46" t="s">
        <v>7834</v>
      </c>
      <c r="R46" s="7" t="s">
        <v>59</v>
      </c>
      <c r="S46" s="14" t="s">
        <v>59</v>
      </c>
      <c r="T46" s="26" t="b">
        <v>0</v>
      </c>
      <c r="U46" s="7">
        <v>386</v>
      </c>
      <c r="V46" s="7">
        <v>14.12</v>
      </c>
      <c r="W46" s="7">
        <v>26.6</v>
      </c>
      <c r="X46" s="7">
        <v>0.76066660000000008</v>
      </c>
      <c r="Y46" s="7">
        <v>0.6089</v>
      </c>
      <c r="Z46" s="7"/>
      <c r="AA46" s="7"/>
      <c r="AB46" s="14"/>
      <c r="AC46" s="13">
        <v>0.90296799999999999</v>
      </c>
      <c r="AD46" s="7">
        <v>9.7032199999999999E-2</v>
      </c>
      <c r="AE46" s="14" t="s">
        <v>60</v>
      </c>
      <c r="AF46" s="13">
        <v>15</v>
      </c>
      <c r="AG46" s="14">
        <v>11</v>
      </c>
      <c r="AH46" s="13">
        <v>15</v>
      </c>
      <c r="AI46" s="7">
        <v>13</v>
      </c>
      <c r="AJ46" s="7">
        <v>2</v>
      </c>
      <c r="AK46" s="7">
        <v>11</v>
      </c>
      <c r="AL46" s="7">
        <v>9</v>
      </c>
      <c r="AM46" s="14">
        <v>2</v>
      </c>
      <c r="AN46" s="13">
        <v>0</v>
      </c>
      <c r="AO46" s="14">
        <v>0</v>
      </c>
      <c r="AP46" s="7" t="s">
        <v>70</v>
      </c>
      <c r="AQ46" s="7" t="s">
        <v>62</v>
      </c>
      <c r="AR46" s="7" t="s">
        <v>70</v>
      </c>
      <c r="AS46" s="7" t="s">
        <v>62</v>
      </c>
      <c r="AT46" s="7" t="s">
        <v>64</v>
      </c>
      <c r="AU46" s="7" t="s">
        <v>65</v>
      </c>
      <c r="AV46" s="7" t="s">
        <v>66</v>
      </c>
      <c r="AW46" s="7" t="s">
        <v>64</v>
      </c>
      <c r="AX46" s="7" t="s">
        <v>67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5797</v>
      </c>
      <c r="BH46" s="7" t="s">
        <v>70</v>
      </c>
      <c r="BI46" s="7" t="s">
        <v>70</v>
      </c>
      <c r="BJ46" s="7" t="s">
        <v>70</v>
      </c>
      <c r="BK46" s="7" t="s">
        <v>62</v>
      </c>
      <c r="BL46" s="33">
        <v>0</v>
      </c>
      <c r="BM46" s="7">
        <v>1</v>
      </c>
      <c r="BN46" s="7">
        <v>0</v>
      </c>
      <c r="BO46" s="7">
        <v>0</v>
      </c>
      <c r="BP46" s="7">
        <v>1</v>
      </c>
      <c r="BQ46" s="7">
        <v>0</v>
      </c>
      <c r="BR46" s="7">
        <v>0</v>
      </c>
      <c r="BS46" s="7">
        <v>0</v>
      </c>
      <c r="BT46" s="7">
        <v>1</v>
      </c>
      <c r="BU46" s="7">
        <v>0</v>
      </c>
      <c r="BW46">
        <f>COUNTIF(AP46, "*"&amp;#REF!&amp;"*")</f>
        <v>0</v>
      </c>
      <c r="BX46">
        <f>COUNTIF(AQ46, "*"&amp;#REF!&amp;"*")</f>
        <v>0</v>
      </c>
      <c r="BY46">
        <f>COUNTIF(AR46, "*"&amp;#REF!&amp;"*")</f>
        <v>0</v>
      </c>
      <c r="BZ46">
        <f>COUNTIF(AS46, "*"&amp;#REF!&amp;"*")</f>
        <v>0</v>
      </c>
      <c r="CA46">
        <f>COUNTIF(AT46, "*"&amp;#REF!&amp;"*")</f>
        <v>0</v>
      </c>
      <c r="CB46">
        <f>COUNTIF(AU46, "*"&amp;#REF!&amp;"*")</f>
        <v>0</v>
      </c>
      <c r="CC46">
        <f>COUNTIF(AV46, "*"&amp;#REF!&amp;"*")</f>
        <v>0</v>
      </c>
      <c r="CD46">
        <f>COUNTIF(AW46, "*"&amp;#REF!&amp;"*")</f>
        <v>0</v>
      </c>
      <c r="CE46">
        <f>COUNTIF(AX46, "*"&amp;#REF!&amp;"*")</f>
        <v>0</v>
      </c>
      <c r="CF46">
        <f>COUNTIF(AY46, "*"&amp;#REF!&amp;"*")</f>
        <v>0</v>
      </c>
      <c r="CG46">
        <f>COUNTIF(AZ46, "*"&amp;#REF!&amp;"*")</f>
        <v>0</v>
      </c>
      <c r="CH46">
        <f>COUNTIF(BA46, "*"&amp;#REF!&amp;"*")</f>
        <v>0</v>
      </c>
      <c r="CI46">
        <f>COUNTIF(BB46, "*"&amp;#REF!&amp;"*")</f>
        <v>0</v>
      </c>
      <c r="CJ46">
        <f>COUNTIF(BC46, "*"&amp;#REF!&amp;"*")</f>
        <v>0</v>
      </c>
      <c r="CK46">
        <f>COUNTIF(BD46, "*"&amp;#REF!&amp;"*")</f>
        <v>0</v>
      </c>
      <c r="CL46">
        <f>COUNTIF(BE46, "*"&amp;#REF!&amp;"*")</f>
        <v>0</v>
      </c>
      <c r="CM46">
        <f>COUNTIF(BF46, "*"&amp;#REF!&amp;"*")</f>
        <v>0</v>
      </c>
      <c r="CN46">
        <f>COUNTIF(BG46, "*"&amp;#REF!&amp;"*")</f>
        <v>0</v>
      </c>
      <c r="CO46">
        <f>COUNTIF(BH46, "*"&amp;#REF!&amp;"*")</f>
        <v>0</v>
      </c>
      <c r="CP46">
        <f>COUNTIF(BI46, "*"&amp;#REF!&amp;"*")</f>
        <v>0</v>
      </c>
      <c r="CQ46">
        <f>COUNTIF(BJ46, "*"&amp;#REF!&amp;"*")</f>
        <v>0</v>
      </c>
      <c r="CR46">
        <f>COUNTIF(BK46, "*"&amp;#REF!&amp;"*")</f>
        <v>0</v>
      </c>
      <c r="CS46">
        <f xml:space="preserve"> COUNTIF(BL46,#REF!)</f>
        <v>0</v>
      </c>
      <c r="CT46">
        <f xml:space="preserve"> COUNTIF(BM46,#REF!)</f>
        <v>0</v>
      </c>
      <c r="CU46">
        <f xml:space="preserve"> COUNTIF(BN46,#REF!)</f>
        <v>0</v>
      </c>
      <c r="CV46">
        <f xml:space="preserve"> COUNTIF(BO46,#REF!)</f>
        <v>0</v>
      </c>
      <c r="CW46">
        <f xml:space="preserve"> COUNTIF(BP46,#REF!)</f>
        <v>0</v>
      </c>
      <c r="CX46">
        <f xml:space="preserve"> COUNTIF(BQ46,#REF!)</f>
        <v>0</v>
      </c>
      <c r="CY46">
        <f xml:space="preserve"> COUNTIF(BR46,#REF!)</f>
        <v>0</v>
      </c>
      <c r="CZ46">
        <f xml:space="preserve"> COUNTIF(BS46,#REF!)</f>
        <v>0</v>
      </c>
      <c r="DA46">
        <f xml:space="preserve"> COUNTIF(BT46,#REF!)</f>
        <v>0</v>
      </c>
      <c r="DB46">
        <f xml:space="preserve"> COUNTIF(BU46,#REF!)</f>
        <v>0</v>
      </c>
      <c r="DC46">
        <f t="shared" si="0"/>
        <v>0</v>
      </c>
      <c r="DD46">
        <f t="shared" si="1"/>
        <v>0</v>
      </c>
      <c r="DE46">
        <f t="shared" si="2"/>
        <v>0</v>
      </c>
      <c r="DF46" t="b">
        <f t="shared" si="3"/>
        <v>0</v>
      </c>
    </row>
    <row r="47" spans="1:110" x14ac:dyDescent="0.35">
      <c r="A47" s="20">
        <v>46</v>
      </c>
      <c r="B47" s="21">
        <v>46</v>
      </c>
      <c r="C47" s="7" t="s">
        <v>5900</v>
      </c>
      <c r="D47" s="7" t="s">
        <v>5901</v>
      </c>
      <c r="E47" s="13" t="s">
        <v>51</v>
      </c>
      <c r="F47" s="7">
        <v>300</v>
      </c>
      <c r="G47" s="7" t="s">
        <v>105</v>
      </c>
      <c r="H47" s="7"/>
      <c r="I47" s="14" t="s">
        <v>53</v>
      </c>
      <c r="J47" s="13" t="s">
        <v>54</v>
      </c>
      <c r="K47" s="7" t="s">
        <v>75</v>
      </c>
      <c r="L47" s="7" t="s">
        <v>87</v>
      </c>
      <c r="M47" s="7" t="s">
        <v>57</v>
      </c>
      <c r="N47" s="7">
        <v>21.5</v>
      </c>
      <c r="O47" s="7" t="s">
        <v>109</v>
      </c>
      <c r="P47" s="7">
        <v>35</v>
      </c>
      <c r="Q47" t="s">
        <v>7875</v>
      </c>
      <c r="R47" s="7" t="s">
        <v>59</v>
      </c>
      <c r="S47" s="14" t="s">
        <v>59</v>
      </c>
      <c r="T47" s="26" t="b">
        <v>0</v>
      </c>
      <c r="U47" s="7">
        <v>871</v>
      </c>
      <c r="V47" s="7">
        <v>16.559999999999999</v>
      </c>
      <c r="W47" s="7">
        <v>24.5</v>
      </c>
      <c r="X47" s="7">
        <v>0.4978668</v>
      </c>
      <c r="Y47" s="7">
        <v>1.7939400000000001</v>
      </c>
      <c r="Z47" s="7">
        <v>5.4</v>
      </c>
      <c r="AA47" s="7">
        <v>3.66</v>
      </c>
      <c r="AB47" s="14">
        <v>4.13</v>
      </c>
      <c r="AC47" s="13">
        <v>0.65933200000000003</v>
      </c>
      <c r="AD47" s="7">
        <v>0.34066800000000003</v>
      </c>
      <c r="AE47" s="14" t="s">
        <v>60</v>
      </c>
      <c r="AF47" s="13">
        <v>15</v>
      </c>
      <c r="AG47" s="14">
        <v>11</v>
      </c>
      <c r="AH47" s="13">
        <v>15</v>
      </c>
      <c r="AI47" s="7">
        <v>10</v>
      </c>
      <c r="AJ47" s="7">
        <v>5</v>
      </c>
      <c r="AK47" s="7">
        <v>11</v>
      </c>
      <c r="AL47" s="7">
        <v>6</v>
      </c>
      <c r="AM47" s="14">
        <v>5</v>
      </c>
      <c r="AN47" s="13">
        <v>0</v>
      </c>
      <c r="AO47" s="14">
        <v>0</v>
      </c>
      <c r="AP47" s="7" t="s">
        <v>70</v>
      </c>
      <c r="AQ47" s="7" t="s">
        <v>62</v>
      </c>
      <c r="AR47" s="7" t="s">
        <v>70</v>
      </c>
      <c r="AS47" s="7" t="s">
        <v>62</v>
      </c>
      <c r="AT47" s="7" t="s">
        <v>64</v>
      </c>
      <c r="AU47" s="7" t="s">
        <v>65</v>
      </c>
      <c r="AV47" s="7" t="s">
        <v>69</v>
      </c>
      <c r="AW47" s="7" t="s">
        <v>66</v>
      </c>
      <c r="AX47" s="7" t="s">
        <v>67</v>
      </c>
      <c r="AY47" s="7" t="s">
        <v>70</v>
      </c>
      <c r="AZ47" s="7" t="s">
        <v>69</v>
      </c>
      <c r="BA47" s="7" t="s">
        <v>70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70</v>
      </c>
      <c r="BJ47" s="7" t="s">
        <v>70</v>
      </c>
      <c r="BK47" s="7" t="s">
        <v>63</v>
      </c>
      <c r="BL47" s="33">
        <v>0</v>
      </c>
      <c r="BM47" s="7">
        <v>1</v>
      </c>
      <c r="BN47" s="7">
        <v>0</v>
      </c>
      <c r="BO47" s="7">
        <v>0</v>
      </c>
      <c r="BP47" s="7">
        <v>1</v>
      </c>
      <c r="BQ47" s="7" t="s">
        <v>5797</v>
      </c>
      <c r="BR47" s="7">
        <v>0</v>
      </c>
      <c r="BS47" s="7">
        <v>0</v>
      </c>
      <c r="BT47" s="7">
        <v>1</v>
      </c>
      <c r="BU47" s="7">
        <v>0</v>
      </c>
      <c r="BW47">
        <f>COUNTIF(AP47, "*"&amp;#REF!&amp;"*")</f>
        <v>0</v>
      </c>
      <c r="BX47">
        <f>COUNTIF(AQ47, "*"&amp;#REF!&amp;"*")</f>
        <v>0</v>
      </c>
      <c r="BY47">
        <f>COUNTIF(AR47, "*"&amp;#REF!&amp;"*")</f>
        <v>0</v>
      </c>
      <c r="BZ47">
        <f>COUNTIF(AS47, "*"&amp;#REF!&amp;"*")</f>
        <v>0</v>
      </c>
      <c r="CA47">
        <f>COUNTIF(AT47, "*"&amp;#REF!&amp;"*")</f>
        <v>0</v>
      </c>
      <c r="CB47">
        <f>COUNTIF(AU47, "*"&amp;#REF!&amp;"*")</f>
        <v>0</v>
      </c>
      <c r="CC47">
        <f>COUNTIF(AV47, "*"&amp;#REF!&amp;"*")</f>
        <v>0</v>
      </c>
      <c r="CD47">
        <f>COUNTIF(AW47, "*"&amp;#REF!&amp;"*")</f>
        <v>0</v>
      </c>
      <c r="CE47">
        <f>COUNTIF(AX47, "*"&amp;#REF!&amp;"*")</f>
        <v>0</v>
      </c>
      <c r="CF47">
        <f>COUNTIF(AY47, "*"&amp;#REF!&amp;"*")</f>
        <v>0</v>
      </c>
      <c r="CG47">
        <f>COUNTIF(AZ47, "*"&amp;#REF!&amp;"*")</f>
        <v>0</v>
      </c>
      <c r="CH47">
        <f>COUNTIF(BA47, "*"&amp;#REF!&amp;"*")</f>
        <v>0</v>
      </c>
      <c r="CI47">
        <f>COUNTIF(BB47, "*"&amp;#REF!&amp;"*")</f>
        <v>0</v>
      </c>
      <c r="CJ47">
        <f>COUNTIF(BC47, "*"&amp;#REF!&amp;"*")</f>
        <v>0</v>
      </c>
      <c r="CK47">
        <f>COUNTIF(BD47, "*"&amp;#REF!&amp;"*")</f>
        <v>0</v>
      </c>
      <c r="CL47">
        <f>COUNTIF(BE47, "*"&amp;#REF!&amp;"*")</f>
        <v>0</v>
      </c>
      <c r="CM47">
        <f>COUNTIF(BF47, "*"&amp;#REF!&amp;"*")</f>
        <v>0</v>
      </c>
      <c r="CN47">
        <f>COUNTIF(BG47, "*"&amp;#REF!&amp;"*")</f>
        <v>0</v>
      </c>
      <c r="CO47">
        <f>COUNTIF(BH47, "*"&amp;#REF!&amp;"*")</f>
        <v>0</v>
      </c>
      <c r="CP47">
        <f>COUNTIF(BI47, "*"&amp;#REF!&amp;"*")</f>
        <v>0</v>
      </c>
      <c r="CQ47">
        <f>COUNTIF(BJ47, "*"&amp;#REF!&amp;"*")</f>
        <v>0</v>
      </c>
      <c r="CR47">
        <f>COUNTIF(BK47, "*"&amp;#REF!&amp;"*")</f>
        <v>0</v>
      </c>
      <c r="CS47">
        <f xml:space="preserve"> COUNTIF(BL47,#REF!)</f>
        <v>0</v>
      </c>
      <c r="CT47">
        <f xml:space="preserve"> COUNTIF(BM47,#REF!)</f>
        <v>0</v>
      </c>
      <c r="CU47">
        <f xml:space="preserve"> COUNTIF(BN47,#REF!)</f>
        <v>0</v>
      </c>
      <c r="CV47">
        <f xml:space="preserve"> COUNTIF(BO47,#REF!)</f>
        <v>0</v>
      </c>
      <c r="CW47">
        <f xml:space="preserve"> COUNTIF(BP47,#REF!)</f>
        <v>0</v>
      </c>
      <c r="CX47">
        <f xml:space="preserve"> COUNTIF(BQ47,#REF!)</f>
        <v>0</v>
      </c>
      <c r="CY47">
        <f xml:space="preserve"> COUNTIF(BR47,#REF!)</f>
        <v>0</v>
      </c>
      <c r="CZ47">
        <f xml:space="preserve"> COUNTIF(BS47,#REF!)</f>
        <v>0</v>
      </c>
      <c r="DA47">
        <f xml:space="preserve"> COUNTIF(BT47,#REF!)</f>
        <v>0</v>
      </c>
      <c r="DB47">
        <f xml:space="preserve"> COUNTIF(BU47,#REF!)</f>
        <v>0</v>
      </c>
      <c r="DC47">
        <f t="shared" si="0"/>
        <v>0</v>
      </c>
      <c r="DD47">
        <f t="shared" si="1"/>
        <v>0</v>
      </c>
      <c r="DE47">
        <f t="shared" si="2"/>
        <v>0</v>
      </c>
      <c r="DF47" t="b">
        <f t="shared" si="3"/>
        <v>0</v>
      </c>
    </row>
    <row r="48" spans="1:110" x14ac:dyDescent="0.35">
      <c r="A48" s="20">
        <v>47</v>
      </c>
      <c r="B48" s="21">
        <v>47</v>
      </c>
      <c r="C48" s="7" t="s">
        <v>5902</v>
      </c>
      <c r="D48" s="7" t="s">
        <v>5903</v>
      </c>
      <c r="E48" s="13" t="s">
        <v>51</v>
      </c>
      <c r="F48" s="7">
        <v>300</v>
      </c>
      <c r="G48" s="7" t="s">
        <v>105</v>
      </c>
      <c r="H48" s="7"/>
      <c r="I48" s="14" t="s">
        <v>53</v>
      </c>
      <c r="J48" s="13" t="s">
        <v>54</v>
      </c>
      <c r="K48" s="7" t="s">
        <v>96</v>
      </c>
      <c r="L48" s="7" t="s">
        <v>87</v>
      </c>
      <c r="M48" s="7" t="s">
        <v>57</v>
      </c>
      <c r="N48" s="7">
        <v>25</v>
      </c>
      <c r="O48" s="7" t="s">
        <v>86</v>
      </c>
      <c r="P48" s="7">
        <v>35</v>
      </c>
      <c r="Q48" t="s">
        <v>7875</v>
      </c>
      <c r="R48" s="7" t="s">
        <v>59</v>
      </c>
      <c r="S48" s="14" t="s">
        <v>56</v>
      </c>
      <c r="T48" s="26" t="b">
        <v>0</v>
      </c>
      <c r="U48" s="7">
        <v>871</v>
      </c>
      <c r="V48" s="7">
        <v>16.559999999999999</v>
      </c>
      <c r="W48" s="7">
        <v>24.5</v>
      </c>
      <c r="X48" s="7">
        <v>0.4978668</v>
      </c>
      <c r="Y48" s="7">
        <v>1.7939400000000001</v>
      </c>
      <c r="Z48" s="7">
        <v>5.4</v>
      </c>
      <c r="AA48" s="7">
        <v>3.66</v>
      </c>
      <c r="AB48" s="14">
        <v>4.13</v>
      </c>
      <c r="AC48" s="13">
        <v>0.63805800000000001</v>
      </c>
      <c r="AD48" s="7">
        <v>0.36194199999999999</v>
      </c>
      <c r="AE48" s="14" t="s">
        <v>60</v>
      </c>
      <c r="AF48" s="13">
        <v>15</v>
      </c>
      <c r="AG48" s="14">
        <v>11</v>
      </c>
      <c r="AH48" s="13">
        <v>15</v>
      </c>
      <c r="AI48" s="7">
        <v>11</v>
      </c>
      <c r="AJ48" s="7">
        <v>4</v>
      </c>
      <c r="AK48" s="7">
        <v>11</v>
      </c>
      <c r="AL48" s="7">
        <v>7</v>
      </c>
      <c r="AM48" s="14">
        <v>4</v>
      </c>
      <c r="AN48" s="13">
        <v>0</v>
      </c>
      <c r="AO48" s="14">
        <v>0</v>
      </c>
      <c r="AP48" s="7" t="s">
        <v>70</v>
      </c>
      <c r="AQ48" s="7" t="s">
        <v>62</v>
      </c>
      <c r="AR48" s="7" t="s">
        <v>70</v>
      </c>
      <c r="AS48" s="7" t="s">
        <v>62</v>
      </c>
      <c r="AT48" s="7" t="s">
        <v>64</v>
      </c>
      <c r="AU48" s="7" t="s">
        <v>65</v>
      </c>
      <c r="AV48" s="7" t="s">
        <v>69</v>
      </c>
      <c r="AW48" s="7" t="s">
        <v>66</v>
      </c>
      <c r="AX48" s="7" t="s">
        <v>67</v>
      </c>
      <c r="AY48" s="7" t="s">
        <v>70</v>
      </c>
      <c r="AZ48" s="7" t="s">
        <v>66</v>
      </c>
      <c r="BA48" s="7" t="s">
        <v>70</v>
      </c>
      <c r="BB48" s="7" t="s">
        <v>66</v>
      </c>
      <c r="BC48" s="7" t="s">
        <v>70</v>
      </c>
      <c r="BD48" s="7" t="s">
        <v>64</v>
      </c>
      <c r="BE48" s="7" t="s">
        <v>64</v>
      </c>
      <c r="BF48" s="7" t="s">
        <v>64</v>
      </c>
      <c r="BG48" s="7" t="s">
        <v>5797</v>
      </c>
      <c r="BH48" s="7" t="s">
        <v>70</v>
      </c>
      <c r="BI48" s="7" t="s">
        <v>70</v>
      </c>
      <c r="BJ48" s="7" t="s">
        <v>70</v>
      </c>
      <c r="BK48" s="7" t="s">
        <v>63</v>
      </c>
      <c r="BL48" s="33">
        <v>0</v>
      </c>
      <c r="BM48" s="7">
        <v>1</v>
      </c>
      <c r="BN48" s="7">
        <v>0</v>
      </c>
      <c r="BO48" s="7">
        <v>0</v>
      </c>
      <c r="BP48" s="7">
        <v>1</v>
      </c>
      <c r="BQ48" s="7" t="s">
        <v>5797</v>
      </c>
      <c r="BR48" s="7">
        <v>0</v>
      </c>
      <c r="BS48" s="7">
        <v>0</v>
      </c>
      <c r="BT48" s="7">
        <v>1</v>
      </c>
      <c r="BU48" s="7">
        <v>0</v>
      </c>
      <c r="BW48">
        <f>COUNTIF(AP48, "*"&amp;#REF!&amp;"*")</f>
        <v>0</v>
      </c>
      <c r="BX48">
        <f>COUNTIF(AQ48, "*"&amp;#REF!&amp;"*")</f>
        <v>0</v>
      </c>
      <c r="BY48">
        <f>COUNTIF(AR48, "*"&amp;#REF!&amp;"*")</f>
        <v>0</v>
      </c>
      <c r="BZ48">
        <f>COUNTIF(AS48, "*"&amp;#REF!&amp;"*")</f>
        <v>0</v>
      </c>
      <c r="CA48">
        <f>COUNTIF(AT48, "*"&amp;#REF!&amp;"*")</f>
        <v>0</v>
      </c>
      <c r="CB48">
        <f>COUNTIF(AU48, "*"&amp;#REF!&amp;"*")</f>
        <v>0</v>
      </c>
      <c r="CC48">
        <f>COUNTIF(AV48, "*"&amp;#REF!&amp;"*")</f>
        <v>0</v>
      </c>
      <c r="CD48">
        <f>COUNTIF(AW48, "*"&amp;#REF!&amp;"*")</f>
        <v>0</v>
      </c>
      <c r="CE48">
        <f>COUNTIF(AX48, "*"&amp;#REF!&amp;"*")</f>
        <v>0</v>
      </c>
      <c r="CF48">
        <f>COUNTIF(AY48, "*"&amp;#REF!&amp;"*")</f>
        <v>0</v>
      </c>
      <c r="CG48">
        <f>COUNTIF(AZ48, "*"&amp;#REF!&amp;"*")</f>
        <v>0</v>
      </c>
      <c r="CH48">
        <f>COUNTIF(BA48, "*"&amp;#REF!&amp;"*")</f>
        <v>0</v>
      </c>
      <c r="CI48">
        <f>COUNTIF(BB48, "*"&amp;#REF!&amp;"*")</f>
        <v>0</v>
      </c>
      <c r="CJ48">
        <f>COUNTIF(BC48, "*"&amp;#REF!&amp;"*")</f>
        <v>0</v>
      </c>
      <c r="CK48">
        <f>COUNTIF(BD48, "*"&amp;#REF!&amp;"*")</f>
        <v>0</v>
      </c>
      <c r="CL48">
        <f>COUNTIF(BE48, "*"&amp;#REF!&amp;"*")</f>
        <v>0</v>
      </c>
      <c r="CM48">
        <f>COUNTIF(BF48, "*"&amp;#REF!&amp;"*")</f>
        <v>0</v>
      </c>
      <c r="CN48">
        <f>COUNTIF(BG48, "*"&amp;#REF!&amp;"*")</f>
        <v>0</v>
      </c>
      <c r="CO48">
        <f>COUNTIF(BH48, "*"&amp;#REF!&amp;"*")</f>
        <v>0</v>
      </c>
      <c r="CP48">
        <f>COUNTIF(BI48, "*"&amp;#REF!&amp;"*")</f>
        <v>0</v>
      </c>
      <c r="CQ48">
        <f>COUNTIF(BJ48, "*"&amp;#REF!&amp;"*")</f>
        <v>0</v>
      </c>
      <c r="CR48">
        <f>COUNTIF(BK48, "*"&amp;#REF!&amp;"*")</f>
        <v>0</v>
      </c>
      <c r="CS48">
        <f xml:space="preserve"> COUNTIF(BL48,#REF!)</f>
        <v>0</v>
      </c>
      <c r="CT48">
        <f xml:space="preserve"> COUNTIF(BM48,#REF!)</f>
        <v>0</v>
      </c>
      <c r="CU48">
        <f xml:space="preserve"> COUNTIF(BN48,#REF!)</f>
        <v>0</v>
      </c>
      <c r="CV48">
        <f xml:space="preserve"> COUNTIF(BO48,#REF!)</f>
        <v>0</v>
      </c>
      <c r="CW48">
        <f xml:space="preserve"> COUNTIF(BP48,#REF!)</f>
        <v>0</v>
      </c>
      <c r="CX48">
        <f xml:space="preserve"> COUNTIF(BQ48,#REF!)</f>
        <v>0</v>
      </c>
      <c r="CY48">
        <f xml:space="preserve"> COUNTIF(BR48,#REF!)</f>
        <v>0</v>
      </c>
      <c r="CZ48">
        <f xml:space="preserve"> COUNTIF(BS48,#REF!)</f>
        <v>0</v>
      </c>
      <c r="DA48">
        <f xml:space="preserve"> COUNTIF(BT48,#REF!)</f>
        <v>0</v>
      </c>
      <c r="DB48">
        <f xml:space="preserve"> COUNTIF(BU48,#REF!)</f>
        <v>0</v>
      </c>
      <c r="DC48">
        <f t="shared" si="0"/>
        <v>0</v>
      </c>
      <c r="DD48">
        <f t="shared" si="1"/>
        <v>0</v>
      </c>
      <c r="DE48">
        <f t="shared" si="2"/>
        <v>0</v>
      </c>
      <c r="DF48" t="b">
        <f t="shared" si="3"/>
        <v>0</v>
      </c>
    </row>
    <row r="49" spans="1:110" x14ac:dyDescent="0.35">
      <c r="A49" s="20">
        <v>48</v>
      </c>
      <c r="B49" s="21">
        <v>48</v>
      </c>
      <c r="C49" s="7" t="s">
        <v>5904</v>
      </c>
      <c r="D49" s="7" t="s">
        <v>5905</v>
      </c>
      <c r="E49" s="13" t="s">
        <v>51</v>
      </c>
      <c r="F49" s="7">
        <v>300</v>
      </c>
      <c r="G49" s="7" t="s">
        <v>111</v>
      </c>
      <c r="H49" s="7"/>
      <c r="I49" s="14" t="s">
        <v>53</v>
      </c>
      <c r="J49" s="13" t="s">
        <v>54</v>
      </c>
      <c r="K49" s="7" t="s">
        <v>112</v>
      </c>
      <c r="L49" s="7" t="s">
        <v>56</v>
      </c>
      <c r="M49" s="7" t="s">
        <v>57</v>
      </c>
      <c r="N49" s="7">
        <v>54</v>
      </c>
      <c r="O49" s="7" t="s">
        <v>73</v>
      </c>
      <c r="P49" s="7"/>
      <c r="Q49" t="s">
        <v>7833</v>
      </c>
      <c r="R49" s="7" t="s">
        <v>59</v>
      </c>
      <c r="S49" s="14" t="s">
        <v>59</v>
      </c>
      <c r="T49" s="26" t="b">
        <v>0</v>
      </c>
      <c r="U49" s="7">
        <v>278</v>
      </c>
      <c r="V49" s="7">
        <v>11.225</v>
      </c>
      <c r="W49" s="7">
        <v>24.6</v>
      </c>
      <c r="X49" s="7">
        <v>0.94341675000000003</v>
      </c>
      <c r="Y49" s="7">
        <v>0.41122500000000001</v>
      </c>
      <c r="Z49" s="7">
        <v>7.2</v>
      </c>
      <c r="AA49" s="7">
        <v>5.37</v>
      </c>
      <c r="AB49" s="14">
        <v>2.0099999999999998</v>
      </c>
      <c r="AC49" s="13">
        <v>0.96804900000000005</v>
      </c>
      <c r="AD49" s="7">
        <v>3.1951300000000002E-2</v>
      </c>
      <c r="AE49" s="14" t="s">
        <v>60</v>
      </c>
      <c r="AF49" s="13">
        <v>15</v>
      </c>
      <c r="AG49" s="14">
        <v>11</v>
      </c>
      <c r="AH49" s="13">
        <v>14</v>
      </c>
      <c r="AI49" s="7">
        <v>12</v>
      </c>
      <c r="AJ49" s="7">
        <v>2</v>
      </c>
      <c r="AK49" s="7">
        <v>10</v>
      </c>
      <c r="AL49" s="7">
        <v>8</v>
      </c>
      <c r="AM49" s="14">
        <v>2</v>
      </c>
      <c r="AN49" s="13">
        <v>1</v>
      </c>
      <c r="AO49" s="14">
        <v>1</v>
      </c>
      <c r="AP49" s="7" t="s">
        <v>70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66</v>
      </c>
      <c r="AX49" s="7" t="s">
        <v>67</v>
      </c>
      <c r="AY49" s="7" t="s">
        <v>68</v>
      </c>
      <c r="AZ49" s="7" t="s">
        <v>66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66</v>
      </c>
      <c r="BH49" s="7" t="s">
        <v>70</v>
      </c>
      <c r="BI49" s="7" t="s">
        <v>70</v>
      </c>
      <c r="BJ49" s="7" t="s">
        <v>70</v>
      </c>
      <c r="BK49" s="7" t="s">
        <v>70</v>
      </c>
      <c r="BL49" s="33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  <c r="BW49">
        <f>COUNTIF(AP49, "*"&amp;#REF!&amp;"*")</f>
        <v>0</v>
      </c>
      <c r="BX49">
        <f>COUNTIF(AQ49, "*"&amp;#REF!&amp;"*")</f>
        <v>0</v>
      </c>
      <c r="BY49">
        <f>COUNTIF(AR49, "*"&amp;#REF!&amp;"*")</f>
        <v>0</v>
      </c>
      <c r="BZ49">
        <f>COUNTIF(AS49, "*"&amp;#REF!&amp;"*")</f>
        <v>0</v>
      </c>
      <c r="CA49">
        <f>COUNTIF(AT49, "*"&amp;#REF!&amp;"*")</f>
        <v>0</v>
      </c>
      <c r="CB49">
        <f>COUNTIF(AU49, "*"&amp;#REF!&amp;"*")</f>
        <v>0</v>
      </c>
      <c r="CC49">
        <f>COUNTIF(AV49, "*"&amp;#REF!&amp;"*")</f>
        <v>0</v>
      </c>
      <c r="CD49">
        <f>COUNTIF(AW49, "*"&amp;#REF!&amp;"*")</f>
        <v>0</v>
      </c>
      <c r="CE49">
        <f>COUNTIF(AX49, "*"&amp;#REF!&amp;"*")</f>
        <v>0</v>
      </c>
      <c r="CF49">
        <f>COUNTIF(AY49, "*"&amp;#REF!&amp;"*")</f>
        <v>0</v>
      </c>
      <c r="CG49">
        <f>COUNTIF(AZ49, "*"&amp;#REF!&amp;"*")</f>
        <v>0</v>
      </c>
      <c r="CH49">
        <f>COUNTIF(BA49, "*"&amp;#REF!&amp;"*")</f>
        <v>0</v>
      </c>
      <c r="CI49">
        <f>COUNTIF(BB49, "*"&amp;#REF!&amp;"*")</f>
        <v>0</v>
      </c>
      <c r="CJ49">
        <f>COUNTIF(BC49, "*"&amp;#REF!&amp;"*")</f>
        <v>0</v>
      </c>
      <c r="CK49">
        <f>COUNTIF(BD49, "*"&amp;#REF!&amp;"*")</f>
        <v>0</v>
      </c>
      <c r="CL49">
        <f>COUNTIF(BE49, "*"&amp;#REF!&amp;"*")</f>
        <v>0</v>
      </c>
      <c r="CM49">
        <f>COUNTIF(BF49, "*"&amp;#REF!&amp;"*")</f>
        <v>0</v>
      </c>
      <c r="CN49">
        <f>COUNTIF(BG49, "*"&amp;#REF!&amp;"*")</f>
        <v>0</v>
      </c>
      <c r="CO49">
        <f>COUNTIF(BH49, "*"&amp;#REF!&amp;"*")</f>
        <v>0</v>
      </c>
      <c r="CP49">
        <f>COUNTIF(BI49, "*"&amp;#REF!&amp;"*")</f>
        <v>0</v>
      </c>
      <c r="CQ49">
        <f>COUNTIF(BJ49, "*"&amp;#REF!&amp;"*")</f>
        <v>0</v>
      </c>
      <c r="CR49">
        <f>COUNTIF(BK49, "*"&amp;#REF!&amp;"*")</f>
        <v>0</v>
      </c>
      <c r="CS49">
        <f xml:space="preserve"> COUNTIF(BL49,#REF!)</f>
        <v>0</v>
      </c>
      <c r="CT49">
        <f xml:space="preserve"> COUNTIF(BM49,#REF!)</f>
        <v>0</v>
      </c>
      <c r="CU49">
        <f xml:space="preserve"> COUNTIF(BN49,#REF!)</f>
        <v>0</v>
      </c>
      <c r="CV49">
        <f xml:space="preserve"> COUNTIF(BO49,#REF!)</f>
        <v>0</v>
      </c>
      <c r="CW49">
        <f xml:space="preserve"> COUNTIF(BP49,#REF!)</f>
        <v>0</v>
      </c>
      <c r="CX49">
        <f xml:space="preserve"> COUNTIF(BQ49,#REF!)</f>
        <v>0</v>
      </c>
      <c r="CY49">
        <f xml:space="preserve"> COUNTIF(BR49,#REF!)</f>
        <v>0</v>
      </c>
      <c r="CZ49">
        <f xml:space="preserve"> COUNTIF(BS49,#REF!)</f>
        <v>0</v>
      </c>
      <c r="DA49">
        <f xml:space="preserve"> COUNTIF(BT49,#REF!)</f>
        <v>0</v>
      </c>
      <c r="DB49">
        <f xml:space="preserve"> COUNTIF(BU49,#REF!)</f>
        <v>0</v>
      </c>
      <c r="DC49">
        <f t="shared" si="0"/>
        <v>0</v>
      </c>
      <c r="DD49">
        <f t="shared" si="1"/>
        <v>0</v>
      </c>
      <c r="DE49">
        <f t="shared" si="2"/>
        <v>0</v>
      </c>
      <c r="DF49" t="b">
        <f t="shared" si="3"/>
        <v>0</v>
      </c>
    </row>
    <row r="50" spans="1:110" x14ac:dyDescent="0.35">
      <c r="A50" s="20">
        <v>49</v>
      </c>
      <c r="B50" s="21">
        <v>49</v>
      </c>
      <c r="C50" s="7" t="s">
        <v>5906</v>
      </c>
      <c r="D50" s="7" t="s">
        <v>5907</v>
      </c>
      <c r="E50" s="13" t="s">
        <v>51</v>
      </c>
      <c r="F50" s="7">
        <v>300</v>
      </c>
      <c r="G50" s="7" t="s">
        <v>89</v>
      </c>
      <c r="H50" s="7">
        <v>1750</v>
      </c>
      <c r="I50" s="14" t="s">
        <v>53</v>
      </c>
      <c r="J50" s="13" t="s">
        <v>54</v>
      </c>
      <c r="K50" s="7" t="s">
        <v>79</v>
      </c>
      <c r="L50" s="7" t="s">
        <v>56</v>
      </c>
      <c r="M50" s="7" t="s">
        <v>57</v>
      </c>
      <c r="N50" s="7">
        <v>68.900000000000006</v>
      </c>
      <c r="O50" s="7" t="s">
        <v>58</v>
      </c>
      <c r="P50" s="7">
        <v>60</v>
      </c>
      <c r="Q50" t="s">
        <v>7834</v>
      </c>
      <c r="R50" s="7" t="s">
        <v>59</v>
      </c>
      <c r="S50" s="14" t="s">
        <v>59</v>
      </c>
      <c r="T50" s="26" t="b">
        <v>0</v>
      </c>
      <c r="U50" s="7">
        <v>1172</v>
      </c>
      <c r="V50" s="7">
        <v>13.38</v>
      </c>
      <c r="W50" s="7">
        <v>22.52</v>
      </c>
      <c r="X50" s="7">
        <v>0.51340019999999997</v>
      </c>
      <c r="Y50" s="7">
        <v>2.0060799999999999</v>
      </c>
      <c r="Z50" s="7">
        <v>5.3</v>
      </c>
      <c r="AA50" s="7">
        <v>3.92</v>
      </c>
      <c r="AB50" s="14">
        <v>2.93</v>
      </c>
      <c r="AC50" s="13">
        <v>0.89561199999999996</v>
      </c>
      <c r="AD50" s="7">
        <v>0.10438799999999999</v>
      </c>
      <c r="AE50" s="14" t="s">
        <v>60</v>
      </c>
      <c r="AF50" s="13">
        <v>15</v>
      </c>
      <c r="AG50" s="14">
        <v>11</v>
      </c>
      <c r="AH50" s="13">
        <v>14</v>
      </c>
      <c r="AI50" s="7">
        <v>8</v>
      </c>
      <c r="AJ50" s="7">
        <v>6</v>
      </c>
      <c r="AK50" s="7">
        <v>10</v>
      </c>
      <c r="AL50" s="7">
        <v>7</v>
      </c>
      <c r="AM50" s="14">
        <v>3</v>
      </c>
      <c r="AN50" s="13">
        <v>1</v>
      </c>
      <c r="AO50" s="14">
        <v>1</v>
      </c>
      <c r="AP50" s="7" t="s">
        <v>61</v>
      </c>
      <c r="AQ50" s="7" t="s">
        <v>62</v>
      </c>
      <c r="AR50" s="7" t="s">
        <v>70</v>
      </c>
      <c r="AS50" s="7" t="s">
        <v>74</v>
      </c>
      <c r="AT50" s="7" t="s">
        <v>64</v>
      </c>
      <c r="AU50" s="7" t="s">
        <v>66</v>
      </c>
      <c r="AV50" s="7" t="s">
        <v>66</v>
      </c>
      <c r="AW50" s="7" t="s">
        <v>64</v>
      </c>
      <c r="AX50" s="7" t="s">
        <v>66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5797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33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  <c r="BW50">
        <f>COUNTIF(AP50, "*"&amp;#REF!&amp;"*")</f>
        <v>0</v>
      </c>
      <c r="BX50">
        <f>COUNTIF(AQ50, "*"&amp;#REF!&amp;"*")</f>
        <v>0</v>
      </c>
      <c r="BY50">
        <f>COUNTIF(AR50, "*"&amp;#REF!&amp;"*")</f>
        <v>0</v>
      </c>
      <c r="BZ50">
        <f>COUNTIF(AS50, "*"&amp;#REF!&amp;"*")</f>
        <v>0</v>
      </c>
      <c r="CA50">
        <f>COUNTIF(AT50, "*"&amp;#REF!&amp;"*")</f>
        <v>0</v>
      </c>
      <c r="CB50">
        <f>COUNTIF(AU50, "*"&amp;#REF!&amp;"*")</f>
        <v>0</v>
      </c>
      <c r="CC50">
        <f>COUNTIF(AV50, "*"&amp;#REF!&amp;"*")</f>
        <v>0</v>
      </c>
      <c r="CD50">
        <f>COUNTIF(AW50, "*"&amp;#REF!&amp;"*")</f>
        <v>0</v>
      </c>
      <c r="CE50">
        <f>COUNTIF(AX50, "*"&amp;#REF!&amp;"*")</f>
        <v>0</v>
      </c>
      <c r="CF50">
        <f>COUNTIF(AY50, "*"&amp;#REF!&amp;"*")</f>
        <v>0</v>
      </c>
      <c r="CG50">
        <f>COUNTIF(AZ50, "*"&amp;#REF!&amp;"*")</f>
        <v>0</v>
      </c>
      <c r="CH50">
        <f>COUNTIF(BA50, "*"&amp;#REF!&amp;"*")</f>
        <v>0</v>
      </c>
      <c r="CI50">
        <f>COUNTIF(BB50, "*"&amp;#REF!&amp;"*")</f>
        <v>0</v>
      </c>
      <c r="CJ50">
        <f>COUNTIF(BC50, "*"&amp;#REF!&amp;"*")</f>
        <v>0</v>
      </c>
      <c r="CK50">
        <f>COUNTIF(BD50, "*"&amp;#REF!&amp;"*")</f>
        <v>0</v>
      </c>
      <c r="CL50">
        <f>COUNTIF(BE50, "*"&amp;#REF!&amp;"*")</f>
        <v>0</v>
      </c>
      <c r="CM50">
        <f>COUNTIF(BF50, "*"&amp;#REF!&amp;"*")</f>
        <v>0</v>
      </c>
      <c r="CN50">
        <f>COUNTIF(BG50, "*"&amp;#REF!&amp;"*")</f>
        <v>0</v>
      </c>
      <c r="CO50">
        <f>COUNTIF(BH50, "*"&amp;#REF!&amp;"*")</f>
        <v>0</v>
      </c>
      <c r="CP50">
        <f>COUNTIF(BI50, "*"&amp;#REF!&amp;"*")</f>
        <v>0</v>
      </c>
      <c r="CQ50">
        <f>COUNTIF(BJ50, "*"&amp;#REF!&amp;"*")</f>
        <v>0</v>
      </c>
      <c r="CR50">
        <f>COUNTIF(BK50, "*"&amp;#REF!&amp;"*")</f>
        <v>0</v>
      </c>
      <c r="CS50">
        <f xml:space="preserve"> COUNTIF(BL50,#REF!)</f>
        <v>0</v>
      </c>
      <c r="CT50">
        <f xml:space="preserve"> COUNTIF(BM50,#REF!)</f>
        <v>0</v>
      </c>
      <c r="CU50">
        <f xml:space="preserve"> COUNTIF(BN50,#REF!)</f>
        <v>0</v>
      </c>
      <c r="CV50">
        <f xml:space="preserve"> COUNTIF(BO50,#REF!)</f>
        <v>0</v>
      </c>
      <c r="CW50">
        <f xml:space="preserve"> COUNTIF(BP50,#REF!)</f>
        <v>0</v>
      </c>
      <c r="CX50">
        <f xml:space="preserve"> COUNTIF(BQ50,#REF!)</f>
        <v>0</v>
      </c>
      <c r="CY50">
        <f xml:space="preserve"> COUNTIF(BR50,#REF!)</f>
        <v>0</v>
      </c>
      <c r="CZ50">
        <f xml:space="preserve"> COUNTIF(BS50,#REF!)</f>
        <v>0</v>
      </c>
      <c r="DA50">
        <f xml:space="preserve"> COUNTIF(BT50,#REF!)</f>
        <v>0</v>
      </c>
      <c r="DB50">
        <f xml:space="preserve"> COUNTIF(BU50,#REF!)</f>
        <v>0</v>
      </c>
      <c r="DC50">
        <f t="shared" si="0"/>
        <v>0</v>
      </c>
      <c r="DD50">
        <f t="shared" si="1"/>
        <v>0</v>
      </c>
      <c r="DE50">
        <f t="shared" si="2"/>
        <v>0</v>
      </c>
      <c r="DF50" t="b">
        <f t="shared" si="3"/>
        <v>0</v>
      </c>
    </row>
    <row r="51" spans="1:110" x14ac:dyDescent="0.35">
      <c r="A51" s="20">
        <v>50</v>
      </c>
      <c r="B51" s="21">
        <v>50</v>
      </c>
      <c r="C51" s="7" t="s">
        <v>5908</v>
      </c>
      <c r="D51" s="7" t="s">
        <v>5909</v>
      </c>
      <c r="E51" s="13" t="s">
        <v>51</v>
      </c>
      <c r="F51" s="7">
        <v>300</v>
      </c>
      <c r="G51" s="7" t="s">
        <v>88</v>
      </c>
      <c r="H51" s="7"/>
      <c r="I51" s="14" t="s">
        <v>53</v>
      </c>
      <c r="J51" s="13" t="s">
        <v>82</v>
      </c>
      <c r="K51" s="7" t="s">
        <v>92</v>
      </c>
      <c r="L51" s="7" t="s">
        <v>56</v>
      </c>
      <c r="M51" s="7" t="s">
        <v>84</v>
      </c>
      <c r="N51" s="7">
        <v>53</v>
      </c>
      <c r="O51" s="7" t="s">
        <v>58</v>
      </c>
      <c r="P51" s="7">
        <v>34</v>
      </c>
      <c r="Q51" t="s">
        <v>7875</v>
      </c>
      <c r="R51" s="7" t="s">
        <v>113</v>
      </c>
      <c r="S51" s="14" t="s">
        <v>59</v>
      </c>
      <c r="T51" s="26" t="b">
        <v>0</v>
      </c>
      <c r="U51" s="7">
        <v>199</v>
      </c>
      <c r="V51" s="7">
        <v>10.43333</v>
      </c>
      <c r="W51" s="7">
        <v>20.766670000000001</v>
      </c>
      <c r="X51" s="7">
        <v>0.54611100000000001</v>
      </c>
      <c r="Y51" s="7">
        <v>0.54126666666666667</v>
      </c>
      <c r="Z51" s="7"/>
      <c r="AA51" s="7"/>
      <c r="AB51" s="14"/>
      <c r="AC51" s="13">
        <v>0.68812899999999999</v>
      </c>
      <c r="AD51" s="7">
        <v>0.31187100000000001</v>
      </c>
      <c r="AE51" s="14" t="s">
        <v>60</v>
      </c>
      <c r="AF51" s="13">
        <v>15</v>
      </c>
      <c r="AG51" s="14">
        <v>10</v>
      </c>
      <c r="AH51" s="13">
        <v>14</v>
      </c>
      <c r="AI51" s="7">
        <v>7</v>
      </c>
      <c r="AJ51" s="7">
        <v>7</v>
      </c>
      <c r="AK51" s="7">
        <v>9</v>
      </c>
      <c r="AL51" s="7">
        <v>4</v>
      </c>
      <c r="AM51" s="14">
        <v>5</v>
      </c>
      <c r="AN51" s="13">
        <v>1</v>
      </c>
      <c r="AO51" s="14">
        <v>1</v>
      </c>
      <c r="AP51" s="7" t="s">
        <v>61</v>
      </c>
      <c r="AQ51" s="7" t="s">
        <v>93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66</v>
      </c>
      <c r="AX51" s="7" t="s">
        <v>64</v>
      </c>
      <c r="AY51" s="7" t="s">
        <v>70</v>
      </c>
      <c r="AZ51" s="7" t="s">
        <v>69</v>
      </c>
      <c r="BA51" s="7" t="s">
        <v>70</v>
      </c>
      <c r="BB51" s="7" t="s">
        <v>66</v>
      </c>
      <c r="BC51" s="7" t="s">
        <v>70</v>
      </c>
      <c r="BD51" s="7" t="s">
        <v>67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63</v>
      </c>
      <c r="BK51" s="7" t="s">
        <v>70</v>
      </c>
      <c r="BL51" s="33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  <c r="BW51">
        <f>COUNTIF(AP51, "*"&amp;#REF!&amp;"*")</f>
        <v>0</v>
      </c>
      <c r="BX51">
        <f>COUNTIF(AQ51, "*"&amp;#REF!&amp;"*")</f>
        <v>0</v>
      </c>
      <c r="BY51">
        <f>COUNTIF(AR51, "*"&amp;#REF!&amp;"*")</f>
        <v>0</v>
      </c>
      <c r="BZ51">
        <f>COUNTIF(AS51, "*"&amp;#REF!&amp;"*")</f>
        <v>0</v>
      </c>
      <c r="CA51">
        <f>COUNTIF(AT51, "*"&amp;#REF!&amp;"*")</f>
        <v>0</v>
      </c>
      <c r="CB51">
        <f>COUNTIF(AU51, "*"&amp;#REF!&amp;"*")</f>
        <v>0</v>
      </c>
      <c r="CC51">
        <f>COUNTIF(AV51, "*"&amp;#REF!&amp;"*")</f>
        <v>0</v>
      </c>
      <c r="CD51">
        <f>COUNTIF(AW51, "*"&amp;#REF!&amp;"*")</f>
        <v>0</v>
      </c>
      <c r="CE51">
        <f>COUNTIF(AX51, "*"&amp;#REF!&amp;"*")</f>
        <v>0</v>
      </c>
      <c r="CF51">
        <f>COUNTIF(AY51, "*"&amp;#REF!&amp;"*")</f>
        <v>0</v>
      </c>
      <c r="CG51">
        <f>COUNTIF(AZ51, "*"&amp;#REF!&amp;"*")</f>
        <v>0</v>
      </c>
      <c r="CH51">
        <f>COUNTIF(BA51, "*"&amp;#REF!&amp;"*")</f>
        <v>0</v>
      </c>
      <c r="CI51">
        <f>COUNTIF(BB51, "*"&amp;#REF!&amp;"*")</f>
        <v>0</v>
      </c>
      <c r="CJ51">
        <f>COUNTIF(BC51, "*"&amp;#REF!&amp;"*")</f>
        <v>0</v>
      </c>
      <c r="CK51">
        <f>COUNTIF(BD51, "*"&amp;#REF!&amp;"*")</f>
        <v>0</v>
      </c>
      <c r="CL51">
        <f>COUNTIF(BE51, "*"&amp;#REF!&amp;"*")</f>
        <v>0</v>
      </c>
      <c r="CM51">
        <f>COUNTIF(BF51, "*"&amp;#REF!&amp;"*")</f>
        <v>0</v>
      </c>
      <c r="CN51">
        <f>COUNTIF(BG51, "*"&amp;#REF!&amp;"*")</f>
        <v>0</v>
      </c>
      <c r="CO51">
        <f>COUNTIF(BH51, "*"&amp;#REF!&amp;"*")</f>
        <v>0</v>
      </c>
      <c r="CP51">
        <f>COUNTIF(BI51, "*"&amp;#REF!&amp;"*")</f>
        <v>0</v>
      </c>
      <c r="CQ51">
        <f>COUNTIF(BJ51, "*"&amp;#REF!&amp;"*")</f>
        <v>0</v>
      </c>
      <c r="CR51">
        <f>COUNTIF(BK51, "*"&amp;#REF!&amp;"*")</f>
        <v>0</v>
      </c>
      <c r="CS51">
        <f xml:space="preserve"> COUNTIF(BL51,#REF!)</f>
        <v>0</v>
      </c>
      <c r="CT51">
        <f xml:space="preserve"> COUNTIF(BM51,#REF!)</f>
        <v>0</v>
      </c>
      <c r="CU51">
        <f xml:space="preserve"> COUNTIF(BN51,#REF!)</f>
        <v>0</v>
      </c>
      <c r="CV51">
        <f xml:space="preserve"> COUNTIF(BO51,#REF!)</f>
        <v>0</v>
      </c>
      <c r="CW51">
        <f xml:space="preserve"> COUNTIF(BP51,#REF!)</f>
        <v>0</v>
      </c>
      <c r="CX51">
        <f xml:space="preserve"> COUNTIF(BQ51,#REF!)</f>
        <v>0</v>
      </c>
      <c r="CY51">
        <f xml:space="preserve"> COUNTIF(BR51,#REF!)</f>
        <v>0</v>
      </c>
      <c r="CZ51">
        <f xml:space="preserve"> COUNTIF(BS51,#REF!)</f>
        <v>0</v>
      </c>
      <c r="DA51">
        <f xml:space="preserve"> COUNTIF(BT51,#REF!)</f>
        <v>0</v>
      </c>
      <c r="DB51">
        <f xml:space="preserve"> COUNTIF(BU51,#REF!)</f>
        <v>0</v>
      </c>
      <c r="DC51">
        <f t="shared" si="0"/>
        <v>0</v>
      </c>
      <c r="DD51">
        <f t="shared" si="1"/>
        <v>0</v>
      </c>
      <c r="DE51">
        <f t="shared" si="2"/>
        <v>0</v>
      </c>
      <c r="DF51" t="b">
        <f t="shared" si="3"/>
        <v>0</v>
      </c>
    </row>
    <row r="52" spans="1:110" x14ac:dyDescent="0.35">
      <c r="A52" s="7">
        <v>51</v>
      </c>
      <c r="B52" s="7">
        <v>51</v>
      </c>
      <c r="C52" s="7" t="s">
        <v>5910</v>
      </c>
      <c r="D52" s="7" t="s">
        <v>5911</v>
      </c>
      <c r="E52" s="13" t="s">
        <v>51</v>
      </c>
      <c r="F52" s="7">
        <v>300</v>
      </c>
      <c r="G52" s="7" t="s">
        <v>114</v>
      </c>
      <c r="H52" s="7"/>
      <c r="I52" s="14" t="s">
        <v>53</v>
      </c>
      <c r="J52" s="13" t="s">
        <v>54</v>
      </c>
      <c r="K52" s="7" t="s">
        <v>92</v>
      </c>
      <c r="L52" s="7" t="s">
        <v>87</v>
      </c>
      <c r="M52" s="7" t="s">
        <v>57</v>
      </c>
      <c r="N52" s="7">
        <v>25.1</v>
      </c>
      <c r="O52" s="7" t="s">
        <v>109</v>
      </c>
      <c r="P52" s="7">
        <v>42</v>
      </c>
      <c r="Q52" t="s">
        <v>7875</v>
      </c>
      <c r="R52" s="7" t="s">
        <v>59</v>
      </c>
      <c r="S52" s="14" t="s">
        <v>59</v>
      </c>
      <c r="T52" s="26" t="b">
        <v>0</v>
      </c>
      <c r="U52" s="7">
        <v>514</v>
      </c>
      <c r="V52" s="7">
        <v>17.125</v>
      </c>
      <c r="W52" s="7">
        <v>26.024999999999999</v>
      </c>
      <c r="X52" s="7">
        <v>0.79708349999999994</v>
      </c>
      <c r="Y52" s="7">
        <v>0.87019999999999997</v>
      </c>
      <c r="Z52" s="7"/>
      <c r="AA52" s="7"/>
      <c r="AB52" s="14"/>
      <c r="AC52" s="13">
        <v>0.66539300000000001</v>
      </c>
      <c r="AD52" s="7">
        <v>0.33460699999999999</v>
      </c>
      <c r="AE52" s="14" t="s">
        <v>60</v>
      </c>
      <c r="AF52" s="13">
        <v>15</v>
      </c>
      <c r="AG52" s="14">
        <v>11</v>
      </c>
      <c r="AH52" s="13">
        <v>14</v>
      </c>
      <c r="AI52" s="7">
        <v>10</v>
      </c>
      <c r="AJ52" s="7">
        <v>4</v>
      </c>
      <c r="AK52" s="7">
        <v>10</v>
      </c>
      <c r="AL52" s="7">
        <v>6</v>
      </c>
      <c r="AM52" s="14">
        <v>4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70</v>
      </c>
      <c r="AS52" s="7" t="s">
        <v>62</v>
      </c>
      <c r="AT52" s="7" t="s">
        <v>64</v>
      </c>
      <c r="AU52" s="7" t="s">
        <v>65</v>
      </c>
      <c r="AV52" s="7" t="s">
        <v>69</v>
      </c>
      <c r="AW52" s="7" t="s">
        <v>66</v>
      </c>
      <c r="AX52" s="7" t="s">
        <v>67</v>
      </c>
      <c r="AY52" s="7" t="s">
        <v>70</v>
      </c>
      <c r="AZ52" s="7" t="s">
        <v>64</v>
      </c>
      <c r="BA52" s="7" t="s">
        <v>70</v>
      </c>
      <c r="BB52" s="7" t="s">
        <v>66</v>
      </c>
      <c r="BC52" s="7" t="s">
        <v>70</v>
      </c>
      <c r="BD52" s="7" t="s">
        <v>64</v>
      </c>
      <c r="BE52" s="7" t="s">
        <v>64</v>
      </c>
      <c r="BF52" s="7" t="s">
        <v>64</v>
      </c>
      <c r="BG52" s="7" t="s">
        <v>5797</v>
      </c>
      <c r="BH52" s="7" t="s">
        <v>70</v>
      </c>
      <c r="BI52" s="7" t="s">
        <v>70</v>
      </c>
      <c r="BJ52" s="7" t="s">
        <v>70</v>
      </c>
      <c r="BK52" s="7" t="s">
        <v>63</v>
      </c>
      <c r="BL52" s="33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  <c r="BW52">
        <f>COUNTIF(AP52, "*"&amp;#REF!&amp;"*")</f>
        <v>0</v>
      </c>
      <c r="BX52">
        <f>COUNTIF(AQ52, "*"&amp;#REF!&amp;"*")</f>
        <v>0</v>
      </c>
      <c r="BY52">
        <f>COUNTIF(AR52, "*"&amp;#REF!&amp;"*")</f>
        <v>0</v>
      </c>
      <c r="BZ52">
        <f>COUNTIF(AS52, "*"&amp;#REF!&amp;"*")</f>
        <v>0</v>
      </c>
      <c r="CA52">
        <f>COUNTIF(AT52, "*"&amp;#REF!&amp;"*")</f>
        <v>0</v>
      </c>
      <c r="CB52">
        <f>COUNTIF(AU52, "*"&amp;#REF!&amp;"*")</f>
        <v>0</v>
      </c>
      <c r="CC52">
        <f>COUNTIF(AV52, "*"&amp;#REF!&amp;"*")</f>
        <v>0</v>
      </c>
      <c r="CD52">
        <f>COUNTIF(AW52, "*"&amp;#REF!&amp;"*")</f>
        <v>0</v>
      </c>
      <c r="CE52">
        <f>COUNTIF(AX52, "*"&amp;#REF!&amp;"*")</f>
        <v>0</v>
      </c>
      <c r="CF52">
        <f>COUNTIF(AY52, "*"&amp;#REF!&amp;"*")</f>
        <v>0</v>
      </c>
      <c r="CG52">
        <f>COUNTIF(AZ52, "*"&amp;#REF!&amp;"*")</f>
        <v>0</v>
      </c>
      <c r="CH52">
        <f>COUNTIF(BA52, "*"&amp;#REF!&amp;"*")</f>
        <v>0</v>
      </c>
      <c r="CI52">
        <f>COUNTIF(BB52, "*"&amp;#REF!&amp;"*")</f>
        <v>0</v>
      </c>
      <c r="CJ52">
        <f>COUNTIF(BC52, "*"&amp;#REF!&amp;"*")</f>
        <v>0</v>
      </c>
      <c r="CK52">
        <f>COUNTIF(BD52, "*"&amp;#REF!&amp;"*")</f>
        <v>0</v>
      </c>
      <c r="CL52">
        <f>COUNTIF(BE52, "*"&amp;#REF!&amp;"*")</f>
        <v>0</v>
      </c>
      <c r="CM52">
        <f>COUNTIF(BF52, "*"&amp;#REF!&amp;"*")</f>
        <v>0</v>
      </c>
      <c r="CN52">
        <f>COUNTIF(BG52, "*"&amp;#REF!&amp;"*")</f>
        <v>0</v>
      </c>
      <c r="CO52">
        <f>COUNTIF(BH52, "*"&amp;#REF!&amp;"*")</f>
        <v>0</v>
      </c>
      <c r="CP52">
        <f>COUNTIF(BI52, "*"&amp;#REF!&amp;"*")</f>
        <v>0</v>
      </c>
      <c r="CQ52">
        <f>COUNTIF(BJ52, "*"&amp;#REF!&amp;"*")</f>
        <v>0</v>
      </c>
      <c r="CR52">
        <f>COUNTIF(BK52, "*"&amp;#REF!&amp;"*")</f>
        <v>0</v>
      </c>
      <c r="CS52">
        <f xml:space="preserve"> COUNTIF(BL52,#REF!)</f>
        <v>0</v>
      </c>
      <c r="CT52">
        <f xml:space="preserve"> COUNTIF(BM52,#REF!)</f>
        <v>0</v>
      </c>
      <c r="CU52">
        <f xml:space="preserve"> COUNTIF(BN52,#REF!)</f>
        <v>0</v>
      </c>
      <c r="CV52">
        <f xml:space="preserve"> COUNTIF(BO52,#REF!)</f>
        <v>0</v>
      </c>
      <c r="CW52">
        <f xml:space="preserve"> COUNTIF(BP52,#REF!)</f>
        <v>0</v>
      </c>
      <c r="CX52">
        <f xml:space="preserve"> COUNTIF(BQ52,#REF!)</f>
        <v>0</v>
      </c>
      <c r="CY52">
        <f xml:space="preserve"> COUNTIF(BR52,#REF!)</f>
        <v>0</v>
      </c>
      <c r="CZ52">
        <f xml:space="preserve"> COUNTIF(BS52,#REF!)</f>
        <v>0</v>
      </c>
      <c r="DA52">
        <f xml:space="preserve"> COUNTIF(BT52,#REF!)</f>
        <v>0</v>
      </c>
      <c r="DB52">
        <f xml:space="preserve"> COUNTIF(BU52,#REF!)</f>
        <v>0</v>
      </c>
      <c r="DC52">
        <f t="shared" si="0"/>
        <v>0</v>
      </c>
      <c r="DD52">
        <f t="shared" si="1"/>
        <v>0</v>
      </c>
      <c r="DE52">
        <f t="shared" si="2"/>
        <v>0</v>
      </c>
      <c r="DF52" t="b">
        <f t="shared" si="3"/>
        <v>0</v>
      </c>
    </row>
    <row r="53" spans="1:110" x14ac:dyDescent="0.35">
      <c r="A53" s="7">
        <v>52</v>
      </c>
      <c r="B53" s="7">
        <v>52</v>
      </c>
      <c r="C53" s="7" t="s">
        <v>5912</v>
      </c>
      <c r="D53" s="7" t="s">
        <v>5913</v>
      </c>
      <c r="E53" s="13" t="s">
        <v>51</v>
      </c>
      <c r="F53" s="7">
        <v>300</v>
      </c>
      <c r="G53" s="7" t="s">
        <v>78</v>
      </c>
      <c r="H53" s="7"/>
      <c r="I53" s="14" t="s">
        <v>53</v>
      </c>
      <c r="J53" s="13" t="s">
        <v>54</v>
      </c>
      <c r="K53" s="7" t="s">
        <v>79</v>
      </c>
      <c r="L53" s="7" t="s">
        <v>56</v>
      </c>
      <c r="M53" s="7" t="s">
        <v>84</v>
      </c>
      <c r="N53" s="7">
        <v>64</v>
      </c>
      <c r="O53" s="7" t="s">
        <v>85</v>
      </c>
      <c r="P53" s="7">
        <v>50</v>
      </c>
      <c r="Q53" t="s">
        <v>7833</v>
      </c>
      <c r="R53" s="7" t="s">
        <v>59</v>
      </c>
      <c r="S53" s="14" t="s">
        <v>56</v>
      </c>
      <c r="T53" s="26" t="b">
        <v>0</v>
      </c>
      <c r="U53" s="7">
        <v>4</v>
      </c>
      <c r="V53" s="7">
        <v>21.425000000000001</v>
      </c>
      <c r="W53" s="7">
        <v>36.325000000000003</v>
      </c>
      <c r="X53" s="7">
        <v>3.826085</v>
      </c>
      <c r="Y53" s="7">
        <v>3.5500000000000002E-3</v>
      </c>
      <c r="Z53" s="7">
        <v>7.6</v>
      </c>
      <c r="AA53" s="7">
        <v>4.55</v>
      </c>
      <c r="AB53" s="14">
        <v>2.37</v>
      </c>
      <c r="AC53" s="13">
        <v>0.99990000000000001</v>
      </c>
      <c r="AD53" s="7">
        <v>1E-4</v>
      </c>
      <c r="AE53" s="14" t="s">
        <v>60</v>
      </c>
      <c r="AF53" s="13">
        <v>15</v>
      </c>
      <c r="AG53" s="14">
        <v>10</v>
      </c>
      <c r="AH53" s="13">
        <v>13</v>
      </c>
      <c r="AI53" s="7">
        <v>13</v>
      </c>
      <c r="AJ53" s="7"/>
      <c r="AK53" s="7">
        <v>9</v>
      </c>
      <c r="AL53" s="7">
        <v>9</v>
      </c>
      <c r="AM53" s="14"/>
      <c r="AN53" s="13">
        <v>2</v>
      </c>
      <c r="AO53" s="14">
        <v>1</v>
      </c>
      <c r="AP53" s="7" t="s">
        <v>70</v>
      </c>
      <c r="AQ53" s="7" t="s">
        <v>62</v>
      </c>
      <c r="AR53" s="7" t="s">
        <v>70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64</v>
      </c>
      <c r="AY53" s="7" t="s">
        <v>70</v>
      </c>
      <c r="AZ53" s="7" t="s">
        <v>66</v>
      </c>
      <c r="BA53" s="7" t="s">
        <v>5797</v>
      </c>
      <c r="BB53" s="7" t="s">
        <v>66</v>
      </c>
      <c r="BC53" s="7" t="s">
        <v>70</v>
      </c>
      <c r="BD53" s="7" t="s">
        <v>66</v>
      </c>
      <c r="BE53" s="7" t="s">
        <v>64</v>
      </c>
      <c r="BF53" s="7" t="s">
        <v>64</v>
      </c>
      <c r="BG53" s="7" t="s">
        <v>64</v>
      </c>
      <c r="BH53" s="7" t="s">
        <v>62</v>
      </c>
      <c r="BI53" s="7" t="s">
        <v>5797</v>
      </c>
      <c r="BJ53" s="7" t="s">
        <v>62</v>
      </c>
      <c r="BK53" s="7" t="s">
        <v>62</v>
      </c>
      <c r="BL53" s="33">
        <v>1</v>
      </c>
      <c r="BM53" s="7">
        <v>1</v>
      </c>
      <c r="BN53" s="7">
        <v>0</v>
      </c>
      <c r="BO53" s="7">
        <v>0</v>
      </c>
      <c r="BP53" s="7">
        <v>1</v>
      </c>
      <c r="BQ53" s="7">
        <v>0</v>
      </c>
      <c r="BR53" s="7">
        <v>0</v>
      </c>
      <c r="BS53" s="7">
        <v>0</v>
      </c>
      <c r="BT53" s="7" t="s">
        <v>5797</v>
      </c>
      <c r="BU53" s="7">
        <v>0</v>
      </c>
      <c r="BW53">
        <f>COUNTIF(AP53, "*"&amp;#REF!&amp;"*")</f>
        <v>0</v>
      </c>
      <c r="BX53">
        <f>COUNTIF(AQ53, "*"&amp;#REF!&amp;"*")</f>
        <v>0</v>
      </c>
      <c r="BY53">
        <f>COUNTIF(AR53, "*"&amp;#REF!&amp;"*")</f>
        <v>0</v>
      </c>
      <c r="BZ53">
        <f>COUNTIF(AS53, "*"&amp;#REF!&amp;"*")</f>
        <v>0</v>
      </c>
      <c r="CA53">
        <f>COUNTIF(AT53, "*"&amp;#REF!&amp;"*")</f>
        <v>0</v>
      </c>
      <c r="CB53">
        <f>COUNTIF(AU53, "*"&amp;#REF!&amp;"*")</f>
        <v>0</v>
      </c>
      <c r="CC53">
        <f>COUNTIF(AV53, "*"&amp;#REF!&amp;"*")</f>
        <v>0</v>
      </c>
      <c r="CD53">
        <f>COUNTIF(AW53, "*"&amp;#REF!&amp;"*")</f>
        <v>0</v>
      </c>
      <c r="CE53">
        <f>COUNTIF(AX53, "*"&amp;#REF!&amp;"*")</f>
        <v>0</v>
      </c>
      <c r="CF53">
        <f>COUNTIF(AY53, "*"&amp;#REF!&amp;"*")</f>
        <v>0</v>
      </c>
      <c r="CG53">
        <f>COUNTIF(AZ53, "*"&amp;#REF!&amp;"*")</f>
        <v>0</v>
      </c>
      <c r="CH53">
        <f>COUNTIF(BA53, "*"&amp;#REF!&amp;"*")</f>
        <v>0</v>
      </c>
      <c r="CI53">
        <f>COUNTIF(BB53, "*"&amp;#REF!&amp;"*")</f>
        <v>0</v>
      </c>
      <c r="CJ53">
        <f>COUNTIF(BC53, "*"&amp;#REF!&amp;"*")</f>
        <v>0</v>
      </c>
      <c r="CK53">
        <f>COUNTIF(BD53, "*"&amp;#REF!&amp;"*")</f>
        <v>0</v>
      </c>
      <c r="CL53">
        <f>COUNTIF(BE53, "*"&amp;#REF!&amp;"*")</f>
        <v>0</v>
      </c>
      <c r="CM53">
        <f>COUNTIF(BF53, "*"&amp;#REF!&amp;"*")</f>
        <v>0</v>
      </c>
      <c r="CN53">
        <f>COUNTIF(BG53, "*"&amp;#REF!&amp;"*")</f>
        <v>0</v>
      </c>
      <c r="CO53">
        <f>COUNTIF(BH53, "*"&amp;#REF!&amp;"*")</f>
        <v>0</v>
      </c>
      <c r="CP53">
        <f>COUNTIF(BI53, "*"&amp;#REF!&amp;"*")</f>
        <v>0</v>
      </c>
      <c r="CQ53">
        <f>COUNTIF(BJ53, "*"&amp;#REF!&amp;"*")</f>
        <v>0</v>
      </c>
      <c r="CR53">
        <f>COUNTIF(BK53, "*"&amp;#REF!&amp;"*")</f>
        <v>0</v>
      </c>
      <c r="CS53">
        <f xml:space="preserve"> COUNTIF(BL53,#REF!)</f>
        <v>0</v>
      </c>
      <c r="CT53">
        <f xml:space="preserve"> COUNTIF(BM53,#REF!)</f>
        <v>0</v>
      </c>
      <c r="CU53">
        <f xml:space="preserve"> COUNTIF(BN53,#REF!)</f>
        <v>0</v>
      </c>
      <c r="CV53">
        <f xml:space="preserve"> COUNTIF(BO53,#REF!)</f>
        <v>0</v>
      </c>
      <c r="CW53">
        <f xml:space="preserve"> COUNTIF(BP53,#REF!)</f>
        <v>0</v>
      </c>
      <c r="CX53">
        <f xml:space="preserve"> COUNTIF(BQ53,#REF!)</f>
        <v>0</v>
      </c>
      <c r="CY53">
        <f xml:space="preserve"> COUNTIF(BR53,#REF!)</f>
        <v>0</v>
      </c>
      <c r="CZ53">
        <f xml:space="preserve"> COUNTIF(BS53,#REF!)</f>
        <v>0</v>
      </c>
      <c r="DA53">
        <f xml:space="preserve"> COUNTIF(BT53,#REF!)</f>
        <v>0</v>
      </c>
      <c r="DB53">
        <f xml:space="preserve"> COUNTIF(BU53,#REF!)</f>
        <v>0</v>
      </c>
      <c r="DC53">
        <f t="shared" si="0"/>
        <v>0</v>
      </c>
      <c r="DD53">
        <f t="shared" si="1"/>
        <v>0</v>
      </c>
      <c r="DE53">
        <f t="shared" si="2"/>
        <v>0</v>
      </c>
      <c r="DF53" t="b">
        <f t="shared" si="3"/>
        <v>0</v>
      </c>
    </row>
    <row r="54" spans="1:110" x14ac:dyDescent="0.35">
      <c r="A54" s="7">
        <v>53</v>
      </c>
      <c r="B54" s="7">
        <v>53</v>
      </c>
      <c r="C54" s="7" t="s">
        <v>5914</v>
      </c>
      <c r="D54" s="7" t="s">
        <v>5915</v>
      </c>
      <c r="E54" s="13" t="s">
        <v>51</v>
      </c>
      <c r="F54" s="7">
        <v>300</v>
      </c>
      <c r="G54" s="7" t="s">
        <v>89</v>
      </c>
      <c r="H54" s="7">
        <v>2120</v>
      </c>
      <c r="I54" s="14" t="s">
        <v>53</v>
      </c>
      <c r="J54" s="13" t="s">
        <v>54</v>
      </c>
      <c r="K54" s="7" t="s">
        <v>103</v>
      </c>
      <c r="L54" s="7" t="s">
        <v>56</v>
      </c>
      <c r="M54" s="7" t="s">
        <v>57</v>
      </c>
      <c r="N54" s="7">
        <v>41.2</v>
      </c>
      <c r="O54" s="7" t="s">
        <v>58</v>
      </c>
      <c r="P54" s="7">
        <v>66</v>
      </c>
      <c r="Q54" t="s">
        <v>7833</v>
      </c>
      <c r="R54" s="7" t="s">
        <v>59</v>
      </c>
      <c r="S54" s="14" t="s">
        <v>59</v>
      </c>
      <c r="T54" s="26" t="b">
        <v>0</v>
      </c>
      <c r="U54" s="7">
        <v>906</v>
      </c>
      <c r="V54" s="7">
        <v>20.420000000000002</v>
      </c>
      <c r="W54" s="7">
        <v>30.46</v>
      </c>
      <c r="X54" s="7">
        <v>1.0066657999999999</v>
      </c>
      <c r="Y54" s="7">
        <v>1.38924</v>
      </c>
      <c r="Z54" s="7">
        <v>5.3</v>
      </c>
      <c r="AA54" s="7">
        <v>3.06</v>
      </c>
      <c r="AB54" s="14">
        <v>3.23</v>
      </c>
      <c r="AC54" s="13">
        <v>0.90390999999999999</v>
      </c>
      <c r="AD54" s="7">
        <v>9.6090300000000003E-2</v>
      </c>
      <c r="AE54" s="14" t="s">
        <v>60</v>
      </c>
      <c r="AF54" s="13">
        <v>15</v>
      </c>
      <c r="AG54" s="14">
        <v>13</v>
      </c>
      <c r="AH54" s="13">
        <v>12</v>
      </c>
      <c r="AI54" s="7">
        <v>8</v>
      </c>
      <c r="AJ54" s="7">
        <v>4</v>
      </c>
      <c r="AK54" s="7">
        <v>10</v>
      </c>
      <c r="AL54" s="7">
        <v>8</v>
      </c>
      <c r="AM54" s="14">
        <v>2</v>
      </c>
      <c r="AN54" s="13">
        <v>3</v>
      </c>
      <c r="AO54" s="14">
        <v>3</v>
      </c>
      <c r="AP54" s="7" t="s">
        <v>64</v>
      </c>
      <c r="AQ54" s="7" t="s">
        <v>62</v>
      </c>
      <c r="AR54" s="7" t="s">
        <v>5797</v>
      </c>
      <c r="AS54" s="7" t="s">
        <v>74</v>
      </c>
      <c r="AT54" s="7" t="s">
        <v>66</v>
      </c>
      <c r="AU54" s="7" t="s">
        <v>65</v>
      </c>
      <c r="AV54" s="7" t="s">
        <v>64</v>
      </c>
      <c r="AW54" s="7" t="s">
        <v>64</v>
      </c>
      <c r="AX54" s="7" t="s">
        <v>66</v>
      </c>
      <c r="AY54" s="7" t="s">
        <v>70</v>
      </c>
      <c r="AZ54" s="7" t="s">
        <v>66</v>
      </c>
      <c r="BA54" s="7" t="s">
        <v>5797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64</v>
      </c>
      <c r="BG54" s="7" t="s">
        <v>66</v>
      </c>
      <c r="BH54" s="7" t="s">
        <v>5797</v>
      </c>
      <c r="BI54" s="7" t="s">
        <v>70</v>
      </c>
      <c r="BJ54" s="7" t="s">
        <v>70</v>
      </c>
      <c r="BK54" s="7" t="s">
        <v>70</v>
      </c>
      <c r="BL54" s="33">
        <v>0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  <c r="BW54">
        <f>COUNTIF(AP54, "*"&amp;#REF!&amp;"*")</f>
        <v>0</v>
      </c>
      <c r="BX54">
        <f>COUNTIF(AQ54, "*"&amp;#REF!&amp;"*")</f>
        <v>0</v>
      </c>
      <c r="BY54">
        <f>COUNTIF(AR54, "*"&amp;#REF!&amp;"*")</f>
        <v>0</v>
      </c>
      <c r="BZ54">
        <f>COUNTIF(AS54, "*"&amp;#REF!&amp;"*")</f>
        <v>0</v>
      </c>
      <c r="CA54">
        <f>COUNTIF(AT54, "*"&amp;#REF!&amp;"*")</f>
        <v>0</v>
      </c>
      <c r="CB54">
        <f>COUNTIF(AU54, "*"&amp;#REF!&amp;"*")</f>
        <v>0</v>
      </c>
      <c r="CC54">
        <f>COUNTIF(AV54, "*"&amp;#REF!&amp;"*")</f>
        <v>0</v>
      </c>
      <c r="CD54">
        <f>COUNTIF(AW54, "*"&amp;#REF!&amp;"*")</f>
        <v>0</v>
      </c>
      <c r="CE54">
        <f>COUNTIF(AX54, "*"&amp;#REF!&amp;"*")</f>
        <v>0</v>
      </c>
      <c r="CF54">
        <f>COUNTIF(AY54, "*"&amp;#REF!&amp;"*")</f>
        <v>0</v>
      </c>
      <c r="CG54">
        <f>COUNTIF(AZ54, "*"&amp;#REF!&amp;"*")</f>
        <v>0</v>
      </c>
      <c r="CH54">
        <f>COUNTIF(BA54, "*"&amp;#REF!&amp;"*")</f>
        <v>0</v>
      </c>
      <c r="CI54">
        <f>COUNTIF(BB54, "*"&amp;#REF!&amp;"*")</f>
        <v>0</v>
      </c>
      <c r="CJ54">
        <f>COUNTIF(BC54, "*"&amp;#REF!&amp;"*")</f>
        <v>0</v>
      </c>
      <c r="CK54">
        <f>COUNTIF(BD54, "*"&amp;#REF!&amp;"*")</f>
        <v>0</v>
      </c>
      <c r="CL54">
        <f>COUNTIF(BE54, "*"&amp;#REF!&amp;"*")</f>
        <v>0</v>
      </c>
      <c r="CM54">
        <f>COUNTIF(BF54, "*"&amp;#REF!&amp;"*")</f>
        <v>0</v>
      </c>
      <c r="CN54">
        <f>COUNTIF(BG54, "*"&amp;#REF!&amp;"*")</f>
        <v>0</v>
      </c>
      <c r="CO54">
        <f>COUNTIF(BH54, "*"&amp;#REF!&amp;"*")</f>
        <v>0</v>
      </c>
      <c r="CP54">
        <f>COUNTIF(BI54, "*"&amp;#REF!&amp;"*")</f>
        <v>0</v>
      </c>
      <c r="CQ54">
        <f>COUNTIF(BJ54, "*"&amp;#REF!&amp;"*")</f>
        <v>0</v>
      </c>
      <c r="CR54">
        <f>COUNTIF(BK54, "*"&amp;#REF!&amp;"*")</f>
        <v>0</v>
      </c>
      <c r="CS54">
        <f xml:space="preserve"> COUNTIF(BL54,#REF!)</f>
        <v>0</v>
      </c>
      <c r="CT54">
        <f xml:space="preserve"> COUNTIF(BM54,#REF!)</f>
        <v>0</v>
      </c>
      <c r="CU54">
        <f xml:space="preserve"> COUNTIF(BN54,#REF!)</f>
        <v>0</v>
      </c>
      <c r="CV54">
        <f xml:space="preserve"> COUNTIF(BO54,#REF!)</f>
        <v>0</v>
      </c>
      <c r="CW54">
        <f xml:space="preserve"> COUNTIF(BP54,#REF!)</f>
        <v>0</v>
      </c>
      <c r="CX54">
        <f xml:space="preserve"> COUNTIF(BQ54,#REF!)</f>
        <v>0</v>
      </c>
      <c r="CY54">
        <f xml:space="preserve"> COUNTIF(BR54,#REF!)</f>
        <v>0</v>
      </c>
      <c r="CZ54">
        <f xml:space="preserve"> COUNTIF(BS54,#REF!)</f>
        <v>0</v>
      </c>
      <c r="DA54">
        <f xml:space="preserve"> COUNTIF(BT54,#REF!)</f>
        <v>0</v>
      </c>
      <c r="DB54">
        <f xml:space="preserve"> COUNTIF(BU54,#REF!)</f>
        <v>0</v>
      </c>
      <c r="DC54">
        <f t="shared" si="0"/>
        <v>0</v>
      </c>
      <c r="DD54">
        <f t="shared" si="1"/>
        <v>0</v>
      </c>
      <c r="DE54">
        <f t="shared" si="2"/>
        <v>0</v>
      </c>
      <c r="DF54" t="b">
        <f t="shared" si="3"/>
        <v>0</v>
      </c>
    </row>
    <row r="55" spans="1:110" x14ac:dyDescent="0.35">
      <c r="A55" s="7">
        <v>54</v>
      </c>
      <c r="B55" s="7">
        <v>54</v>
      </c>
      <c r="C55" s="7" t="s">
        <v>5916</v>
      </c>
      <c r="D55" s="7" t="s">
        <v>5917</v>
      </c>
      <c r="E55" s="13" t="s">
        <v>51</v>
      </c>
      <c r="F55" s="7">
        <v>300</v>
      </c>
      <c r="G55" s="7" t="s">
        <v>94</v>
      </c>
      <c r="H55" s="7">
        <v>1500</v>
      </c>
      <c r="I55" s="14" t="s">
        <v>53</v>
      </c>
      <c r="J55" s="13" t="s">
        <v>54</v>
      </c>
      <c r="K55" s="7" t="s">
        <v>83</v>
      </c>
      <c r="L55" s="7" t="s">
        <v>56</v>
      </c>
      <c r="M55" s="7" t="s">
        <v>84</v>
      </c>
      <c r="N55" s="7">
        <v>45.4</v>
      </c>
      <c r="O55" s="7" t="s">
        <v>86</v>
      </c>
      <c r="P55" s="7">
        <v>55</v>
      </c>
      <c r="Q55" t="s">
        <v>7834</v>
      </c>
      <c r="R55" s="7" t="s">
        <v>59</v>
      </c>
      <c r="S55" s="14" t="s">
        <v>59</v>
      </c>
      <c r="T55" s="26" t="b">
        <v>0</v>
      </c>
      <c r="U55" s="7">
        <v>140</v>
      </c>
      <c r="V55" s="7">
        <v>10.16667</v>
      </c>
      <c r="W55" s="7">
        <v>21</v>
      </c>
      <c r="X55" s="7">
        <v>0.82677900000000004</v>
      </c>
      <c r="Y55" s="7">
        <v>0.2925666666666667</v>
      </c>
      <c r="Z55" s="7">
        <v>5.8</v>
      </c>
      <c r="AA55" s="7">
        <v>4.5999999999999996</v>
      </c>
      <c r="AB55" s="14">
        <v>1.69</v>
      </c>
      <c r="AC55" s="13">
        <v>0.98478299999999996</v>
      </c>
      <c r="AD55" s="7">
        <v>1.5216800000000001E-2</v>
      </c>
      <c r="AE55" s="14" t="s">
        <v>60</v>
      </c>
      <c r="AF55" s="13">
        <v>15</v>
      </c>
      <c r="AG55" s="14">
        <v>9</v>
      </c>
      <c r="AH55" s="13">
        <v>12</v>
      </c>
      <c r="AI55" s="7">
        <v>12</v>
      </c>
      <c r="AJ55" s="7"/>
      <c r="AK55" s="7">
        <v>7</v>
      </c>
      <c r="AL55" s="7">
        <v>7</v>
      </c>
      <c r="AM55" s="14"/>
      <c r="AN55" s="13">
        <v>3</v>
      </c>
      <c r="AO55" s="14">
        <v>2</v>
      </c>
      <c r="AP55" s="7" t="s">
        <v>70</v>
      </c>
      <c r="AQ55" s="7" t="s">
        <v>70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5797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64</v>
      </c>
      <c r="BH55" s="7" t="s">
        <v>70</v>
      </c>
      <c r="BI55" s="7" t="s">
        <v>70</v>
      </c>
      <c r="BJ55" s="7" t="s">
        <v>70</v>
      </c>
      <c r="BK55" s="7" t="s">
        <v>70</v>
      </c>
      <c r="BL55" s="33">
        <v>1</v>
      </c>
      <c r="BM55" s="7">
        <v>1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 t="s">
        <v>5797</v>
      </c>
      <c r="BU55" s="7">
        <v>0</v>
      </c>
      <c r="BW55">
        <f>COUNTIF(AP55, "*"&amp;#REF!&amp;"*")</f>
        <v>0</v>
      </c>
      <c r="BX55">
        <f>COUNTIF(AQ55, "*"&amp;#REF!&amp;"*")</f>
        <v>0</v>
      </c>
      <c r="BY55">
        <f>COUNTIF(AR55, "*"&amp;#REF!&amp;"*")</f>
        <v>0</v>
      </c>
      <c r="BZ55">
        <f>COUNTIF(AS55, "*"&amp;#REF!&amp;"*")</f>
        <v>0</v>
      </c>
      <c r="CA55">
        <f>COUNTIF(AT55, "*"&amp;#REF!&amp;"*")</f>
        <v>0</v>
      </c>
      <c r="CB55">
        <f>COUNTIF(AU55, "*"&amp;#REF!&amp;"*")</f>
        <v>0</v>
      </c>
      <c r="CC55">
        <f>COUNTIF(AV55, "*"&amp;#REF!&amp;"*")</f>
        <v>0</v>
      </c>
      <c r="CD55">
        <f>COUNTIF(AW55, "*"&amp;#REF!&amp;"*")</f>
        <v>0</v>
      </c>
      <c r="CE55">
        <f>COUNTIF(AX55, "*"&amp;#REF!&amp;"*")</f>
        <v>0</v>
      </c>
      <c r="CF55">
        <f>COUNTIF(AY55, "*"&amp;#REF!&amp;"*")</f>
        <v>0</v>
      </c>
      <c r="CG55">
        <f>COUNTIF(AZ55, "*"&amp;#REF!&amp;"*")</f>
        <v>0</v>
      </c>
      <c r="CH55">
        <f>COUNTIF(BA55, "*"&amp;#REF!&amp;"*")</f>
        <v>0</v>
      </c>
      <c r="CI55">
        <f>COUNTIF(BB55, "*"&amp;#REF!&amp;"*")</f>
        <v>0</v>
      </c>
      <c r="CJ55">
        <f>COUNTIF(BC55, "*"&amp;#REF!&amp;"*")</f>
        <v>0</v>
      </c>
      <c r="CK55">
        <f>COUNTIF(BD55, "*"&amp;#REF!&amp;"*")</f>
        <v>0</v>
      </c>
      <c r="CL55">
        <f>COUNTIF(BE55, "*"&amp;#REF!&amp;"*")</f>
        <v>0</v>
      </c>
      <c r="CM55">
        <f>COUNTIF(BF55, "*"&amp;#REF!&amp;"*")</f>
        <v>0</v>
      </c>
      <c r="CN55">
        <f>COUNTIF(BG55, "*"&amp;#REF!&amp;"*")</f>
        <v>0</v>
      </c>
      <c r="CO55">
        <f>COUNTIF(BH55, "*"&amp;#REF!&amp;"*")</f>
        <v>0</v>
      </c>
      <c r="CP55">
        <f>COUNTIF(BI55, "*"&amp;#REF!&amp;"*")</f>
        <v>0</v>
      </c>
      <c r="CQ55">
        <f>COUNTIF(BJ55, "*"&amp;#REF!&amp;"*")</f>
        <v>0</v>
      </c>
      <c r="CR55">
        <f>COUNTIF(BK55, "*"&amp;#REF!&amp;"*")</f>
        <v>0</v>
      </c>
      <c r="CS55">
        <f xml:space="preserve"> COUNTIF(BL55,#REF!)</f>
        <v>0</v>
      </c>
      <c r="CT55">
        <f xml:space="preserve"> COUNTIF(BM55,#REF!)</f>
        <v>0</v>
      </c>
      <c r="CU55">
        <f xml:space="preserve"> COUNTIF(BN55,#REF!)</f>
        <v>0</v>
      </c>
      <c r="CV55">
        <f xml:space="preserve"> COUNTIF(BO55,#REF!)</f>
        <v>0</v>
      </c>
      <c r="CW55">
        <f xml:space="preserve"> COUNTIF(BP55,#REF!)</f>
        <v>0</v>
      </c>
      <c r="CX55">
        <f xml:space="preserve"> COUNTIF(BQ55,#REF!)</f>
        <v>0</v>
      </c>
      <c r="CY55">
        <f xml:space="preserve"> COUNTIF(BR55,#REF!)</f>
        <v>0</v>
      </c>
      <c r="CZ55">
        <f xml:space="preserve"> COUNTIF(BS55,#REF!)</f>
        <v>0</v>
      </c>
      <c r="DA55">
        <f xml:space="preserve"> COUNTIF(BT55,#REF!)</f>
        <v>0</v>
      </c>
      <c r="DB55">
        <f xml:space="preserve"> COUNTIF(BU55,#REF!)</f>
        <v>0</v>
      </c>
      <c r="DC55">
        <f t="shared" si="0"/>
        <v>0</v>
      </c>
      <c r="DD55">
        <f t="shared" si="1"/>
        <v>0</v>
      </c>
      <c r="DE55">
        <f t="shared" si="2"/>
        <v>0</v>
      </c>
      <c r="DF55" t="b">
        <f t="shared" si="3"/>
        <v>0</v>
      </c>
    </row>
    <row r="56" spans="1:110" x14ac:dyDescent="0.35">
      <c r="A56" s="7">
        <v>55</v>
      </c>
      <c r="B56" s="7">
        <v>55</v>
      </c>
      <c r="C56" s="7" t="s">
        <v>5918</v>
      </c>
      <c r="D56" s="7" t="s">
        <v>5919</v>
      </c>
      <c r="E56" s="13" t="s">
        <v>51</v>
      </c>
      <c r="F56" s="7">
        <v>300</v>
      </c>
      <c r="G56" s="7" t="s">
        <v>89</v>
      </c>
      <c r="H56" s="7">
        <v>1700</v>
      </c>
      <c r="I56" s="14" t="s">
        <v>53</v>
      </c>
      <c r="J56" s="13" t="s">
        <v>54</v>
      </c>
      <c r="K56" s="7" t="s">
        <v>107</v>
      </c>
      <c r="L56" s="7" t="s">
        <v>56</v>
      </c>
      <c r="M56" s="7" t="s">
        <v>57</v>
      </c>
      <c r="N56" s="7">
        <v>48.8</v>
      </c>
      <c r="O56" s="7" t="s">
        <v>58</v>
      </c>
      <c r="P56" s="7">
        <v>75</v>
      </c>
      <c r="Q56" t="s">
        <v>7878</v>
      </c>
      <c r="R56" s="7" t="s">
        <v>59</v>
      </c>
      <c r="S56" s="14" t="s">
        <v>59</v>
      </c>
      <c r="T56" s="26" t="b">
        <v>0</v>
      </c>
      <c r="U56" s="7">
        <v>906</v>
      </c>
      <c r="V56" s="7">
        <v>20.420000000000002</v>
      </c>
      <c r="W56" s="7">
        <v>30.46</v>
      </c>
      <c r="X56" s="7">
        <v>1.0066657999999999</v>
      </c>
      <c r="Y56" s="7">
        <v>1.38924</v>
      </c>
      <c r="Z56" s="7">
        <v>5.3</v>
      </c>
      <c r="AA56" s="7">
        <v>3.06</v>
      </c>
      <c r="AB56" s="14">
        <v>3.23</v>
      </c>
      <c r="AC56" s="13">
        <v>0.89387499999999998</v>
      </c>
      <c r="AD56" s="7">
        <v>0.106125</v>
      </c>
      <c r="AE56" s="14" t="s">
        <v>60</v>
      </c>
      <c r="AF56" s="13">
        <v>15</v>
      </c>
      <c r="AG56" s="14">
        <v>13</v>
      </c>
      <c r="AH56" s="13">
        <v>12</v>
      </c>
      <c r="AI56" s="7">
        <v>10</v>
      </c>
      <c r="AJ56" s="7">
        <v>2</v>
      </c>
      <c r="AK56" s="7">
        <v>10</v>
      </c>
      <c r="AL56" s="7">
        <v>8</v>
      </c>
      <c r="AM56" s="14">
        <v>2</v>
      </c>
      <c r="AN56" s="13">
        <v>3</v>
      </c>
      <c r="AO56" s="14">
        <v>3</v>
      </c>
      <c r="AP56" s="7" t="s">
        <v>64</v>
      </c>
      <c r="AQ56" s="7" t="s">
        <v>62</v>
      </c>
      <c r="AR56" s="7" t="s">
        <v>5797</v>
      </c>
      <c r="AS56" s="7" t="s">
        <v>62</v>
      </c>
      <c r="AT56" s="7" t="s">
        <v>67</v>
      </c>
      <c r="AU56" s="7" t="s">
        <v>65</v>
      </c>
      <c r="AV56" s="7" t="s">
        <v>64</v>
      </c>
      <c r="AW56" s="7" t="s">
        <v>64</v>
      </c>
      <c r="AX56" s="7" t="s">
        <v>66</v>
      </c>
      <c r="AY56" s="7" t="s">
        <v>70</v>
      </c>
      <c r="AZ56" s="7" t="s">
        <v>66</v>
      </c>
      <c r="BA56" s="7" t="s">
        <v>5797</v>
      </c>
      <c r="BB56" s="7" t="s">
        <v>66</v>
      </c>
      <c r="BC56" s="7" t="s">
        <v>70</v>
      </c>
      <c r="BD56" s="7" t="s">
        <v>64</v>
      </c>
      <c r="BE56" s="7" t="s">
        <v>5797</v>
      </c>
      <c r="BF56" s="7" t="s">
        <v>64</v>
      </c>
      <c r="BG56" s="7" t="s">
        <v>66</v>
      </c>
      <c r="BH56" s="7" t="s">
        <v>5797</v>
      </c>
      <c r="BI56" s="7" t="s">
        <v>70</v>
      </c>
      <c r="BJ56" s="7" t="s">
        <v>70</v>
      </c>
      <c r="BK56" s="7" t="s">
        <v>70</v>
      </c>
      <c r="BL56" s="33">
        <v>0</v>
      </c>
      <c r="BM56" s="7">
        <v>1</v>
      </c>
      <c r="BN56" s="7">
        <v>1</v>
      </c>
      <c r="BO56" s="7">
        <v>1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  <c r="BW56">
        <f>COUNTIF(AP56, "*"&amp;#REF!&amp;"*")</f>
        <v>0</v>
      </c>
      <c r="BX56">
        <f>COUNTIF(AQ56, "*"&amp;#REF!&amp;"*")</f>
        <v>0</v>
      </c>
      <c r="BY56">
        <f>COUNTIF(AR56, "*"&amp;#REF!&amp;"*")</f>
        <v>0</v>
      </c>
      <c r="BZ56">
        <f>COUNTIF(AS56, "*"&amp;#REF!&amp;"*")</f>
        <v>0</v>
      </c>
      <c r="CA56">
        <f>COUNTIF(AT56, "*"&amp;#REF!&amp;"*")</f>
        <v>0</v>
      </c>
      <c r="CB56">
        <f>COUNTIF(AU56, "*"&amp;#REF!&amp;"*")</f>
        <v>0</v>
      </c>
      <c r="CC56">
        <f>COUNTIF(AV56, "*"&amp;#REF!&amp;"*")</f>
        <v>0</v>
      </c>
      <c r="CD56">
        <f>COUNTIF(AW56, "*"&amp;#REF!&amp;"*")</f>
        <v>0</v>
      </c>
      <c r="CE56">
        <f>COUNTIF(AX56, "*"&amp;#REF!&amp;"*")</f>
        <v>0</v>
      </c>
      <c r="CF56">
        <f>COUNTIF(AY56, "*"&amp;#REF!&amp;"*")</f>
        <v>0</v>
      </c>
      <c r="CG56">
        <f>COUNTIF(AZ56, "*"&amp;#REF!&amp;"*")</f>
        <v>0</v>
      </c>
      <c r="CH56">
        <f>COUNTIF(BA56, "*"&amp;#REF!&amp;"*")</f>
        <v>0</v>
      </c>
      <c r="CI56">
        <f>COUNTIF(BB56, "*"&amp;#REF!&amp;"*")</f>
        <v>0</v>
      </c>
      <c r="CJ56">
        <f>COUNTIF(BC56, "*"&amp;#REF!&amp;"*")</f>
        <v>0</v>
      </c>
      <c r="CK56">
        <f>COUNTIF(BD56, "*"&amp;#REF!&amp;"*")</f>
        <v>0</v>
      </c>
      <c r="CL56">
        <f>COUNTIF(BE56, "*"&amp;#REF!&amp;"*")</f>
        <v>0</v>
      </c>
      <c r="CM56">
        <f>COUNTIF(BF56, "*"&amp;#REF!&amp;"*")</f>
        <v>0</v>
      </c>
      <c r="CN56">
        <f>COUNTIF(BG56, "*"&amp;#REF!&amp;"*")</f>
        <v>0</v>
      </c>
      <c r="CO56">
        <f>COUNTIF(BH56, "*"&amp;#REF!&amp;"*")</f>
        <v>0</v>
      </c>
      <c r="CP56">
        <f>COUNTIF(BI56, "*"&amp;#REF!&amp;"*")</f>
        <v>0</v>
      </c>
      <c r="CQ56">
        <f>COUNTIF(BJ56, "*"&amp;#REF!&amp;"*")</f>
        <v>0</v>
      </c>
      <c r="CR56">
        <f>COUNTIF(BK56, "*"&amp;#REF!&amp;"*")</f>
        <v>0</v>
      </c>
      <c r="CS56">
        <f xml:space="preserve"> COUNTIF(BL56,#REF!)</f>
        <v>0</v>
      </c>
      <c r="CT56">
        <f xml:space="preserve"> COUNTIF(BM56,#REF!)</f>
        <v>0</v>
      </c>
      <c r="CU56">
        <f xml:space="preserve"> COUNTIF(BN56,#REF!)</f>
        <v>0</v>
      </c>
      <c r="CV56">
        <f xml:space="preserve"> COUNTIF(BO56,#REF!)</f>
        <v>0</v>
      </c>
      <c r="CW56">
        <f xml:space="preserve"> COUNTIF(BP56,#REF!)</f>
        <v>0</v>
      </c>
      <c r="CX56">
        <f xml:space="preserve"> COUNTIF(BQ56,#REF!)</f>
        <v>0</v>
      </c>
      <c r="CY56">
        <f xml:space="preserve"> COUNTIF(BR56,#REF!)</f>
        <v>0</v>
      </c>
      <c r="CZ56">
        <f xml:space="preserve"> COUNTIF(BS56,#REF!)</f>
        <v>0</v>
      </c>
      <c r="DA56">
        <f xml:space="preserve"> COUNTIF(BT56,#REF!)</f>
        <v>0</v>
      </c>
      <c r="DB56">
        <f xml:space="preserve"> COUNTIF(BU56,#REF!)</f>
        <v>0</v>
      </c>
      <c r="DC56">
        <f t="shared" si="0"/>
        <v>0</v>
      </c>
      <c r="DD56">
        <f t="shared" si="1"/>
        <v>0</v>
      </c>
      <c r="DE56">
        <f t="shared" si="2"/>
        <v>0</v>
      </c>
      <c r="DF56" t="b">
        <f t="shared" si="3"/>
        <v>0</v>
      </c>
    </row>
    <row r="57" spans="1:110" x14ac:dyDescent="0.35">
      <c r="A57" s="7">
        <v>56</v>
      </c>
      <c r="B57" s="7">
        <v>56</v>
      </c>
      <c r="C57" s="7" t="s">
        <v>5920</v>
      </c>
      <c r="D57" s="7" t="s">
        <v>5921</v>
      </c>
      <c r="E57" s="13" t="s">
        <v>51</v>
      </c>
      <c r="F57" s="7">
        <v>300</v>
      </c>
      <c r="G57" s="7" t="s">
        <v>115</v>
      </c>
      <c r="H57" s="7">
        <v>229</v>
      </c>
      <c r="I57" s="14" t="s">
        <v>53</v>
      </c>
      <c r="J57" s="13" t="s">
        <v>82</v>
      </c>
      <c r="K57" s="7" t="s">
        <v>75</v>
      </c>
      <c r="L57" s="7" t="s">
        <v>76</v>
      </c>
      <c r="M57" s="7" t="s">
        <v>57</v>
      </c>
      <c r="N57" s="7">
        <v>31</v>
      </c>
      <c r="O57" s="7" t="s">
        <v>58</v>
      </c>
      <c r="P57" s="7"/>
      <c r="Q57" t="s">
        <v>7834</v>
      </c>
      <c r="R57" s="7" t="s">
        <v>113</v>
      </c>
      <c r="S57" s="14" t="s">
        <v>59</v>
      </c>
      <c r="T57" s="26" t="b">
        <v>0</v>
      </c>
      <c r="U57" s="7">
        <v>435</v>
      </c>
      <c r="V57" s="7">
        <v>15.366669999999999</v>
      </c>
      <c r="W57" s="7">
        <v>25</v>
      </c>
      <c r="X57" s="7">
        <v>0.84477766666666676</v>
      </c>
      <c r="Y57" s="7">
        <v>1.0949</v>
      </c>
      <c r="Z57" s="7"/>
      <c r="AA57" s="7"/>
      <c r="AB57" s="14"/>
      <c r="AC57" s="13">
        <v>0.98019800000000001</v>
      </c>
      <c r="AD57" s="7">
        <v>1.9802299999999998E-2</v>
      </c>
      <c r="AE57" s="14" t="s">
        <v>60</v>
      </c>
      <c r="AF57" s="13">
        <v>15</v>
      </c>
      <c r="AG57" s="14">
        <v>10</v>
      </c>
      <c r="AH57" s="13">
        <v>12</v>
      </c>
      <c r="AI57" s="7">
        <v>10</v>
      </c>
      <c r="AJ57" s="7">
        <v>2</v>
      </c>
      <c r="AK57" s="7">
        <v>8</v>
      </c>
      <c r="AL57" s="7">
        <v>7</v>
      </c>
      <c r="AM57" s="14">
        <v>1</v>
      </c>
      <c r="AN57" s="13">
        <v>3</v>
      </c>
      <c r="AO57" s="14">
        <v>2</v>
      </c>
      <c r="AP57" s="7" t="s">
        <v>70</v>
      </c>
      <c r="AQ57" s="7" t="s">
        <v>93</v>
      </c>
      <c r="AR57" s="7" t="s">
        <v>5797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5797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70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33">
        <v>1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  <c r="BW57">
        <f>COUNTIF(AP57, "*"&amp;#REF!&amp;"*")</f>
        <v>0</v>
      </c>
      <c r="BX57">
        <f>COUNTIF(AQ57, "*"&amp;#REF!&amp;"*")</f>
        <v>0</v>
      </c>
      <c r="BY57">
        <f>COUNTIF(AR57, "*"&amp;#REF!&amp;"*")</f>
        <v>0</v>
      </c>
      <c r="BZ57">
        <f>COUNTIF(AS57, "*"&amp;#REF!&amp;"*")</f>
        <v>0</v>
      </c>
      <c r="CA57">
        <f>COUNTIF(AT57, "*"&amp;#REF!&amp;"*")</f>
        <v>0</v>
      </c>
      <c r="CB57">
        <f>COUNTIF(AU57, "*"&amp;#REF!&amp;"*")</f>
        <v>0</v>
      </c>
      <c r="CC57">
        <f>COUNTIF(AV57, "*"&amp;#REF!&amp;"*")</f>
        <v>0</v>
      </c>
      <c r="CD57">
        <f>COUNTIF(AW57, "*"&amp;#REF!&amp;"*")</f>
        <v>0</v>
      </c>
      <c r="CE57">
        <f>COUNTIF(AX57, "*"&amp;#REF!&amp;"*")</f>
        <v>0</v>
      </c>
      <c r="CF57">
        <f>COUNTIF(AY57, "*"&amp;#REF!&amp;"*")</f>
        <v>0</v>
      </c>
      <c r="CG57">
        <f>COUNTIF(AZ57, "*"&amp;#REF!&amp;"*")</f>
        <v>0</v>
      </c>
      <c r="CH57">
        <f>COUNTIF(BA57, "*"&amp;#REF!&amp;"*")</f>
        <v>0</v>
      </c>
      <c r="CI57">
        <f>COUNTIF(BB57, "*"&amp;#REF!&amp;"*")</f>
        <v>0</v>
      </c>
      <c r="CJ57">
        <f>COUNTIF(BC57, "*"&amp;#REF!&amp;"*")</f>
        <v>0</v>
      </c>
      <c r="CK57">
        <f>COUNTIF(BD57, "*"&amp;#REF!&amp;"*")</f>
        <v>0</v>
      </c>
      <c r="CL57">
        <f>COUNTIF(BE57, "*"&amp;#REF!&amp;"*")</f>
        <v>0</v>
      </c>
      <c r="CM57">
        <f>COUNTIF(BF57, "*"&amp;#REF!&amp;"*")</f>
        <v>0</v>
      </c>
      <c r="CN57">
        <f>COUNTIF(BG57, "*"&amp;#REF!&amp;"*")</f>
        <v>0</v>
      </c>
      <c r="CO57">
        <f>COUNTIF(BH57, "*"&amp;#REF!&amp;"*")</f>
        <v>0</v>
      </c>
      <c r="CP57">
        <f>COUNTIF(BI57, "*"&amp;#REF!&amp;"*")</f>
        <v>0</v>
      </c>
      <c r="CQ57">
        <f>COUNTIF(BJ57, "*"&amp;#REF!&amp;"*")</f>
        <v>0</v>
      </c>
      <c r="CR57">
        <f>COUNTIF(BK57, "*"&amp;#REF!&amp;"*")</f>
        <v>0</v>
      </c>
      <c r="CS57">
        <f xml:space="preserve"> COUNTIF(BL57,#REF!)</f>
        <v>0</v>
      </c>
      <c r="CT57">
        <f xml:space="preserve"> COUNTIF(BM57,#REF!)</f>
        <v>0</v>
      </c>
      <c r="CU57">
        <f xml:space="preserve"> COUNTIF(BN57,#REF!)</f>
        <v>0</v>
      </c>
      <c r="CV57">
        <f xml:space="preserve"> COUNTIF(BO57,#REF!)</f>
        <v>0</v>
      </c>
      <c r="CW57">
        <f xml:space="preserve"> COUNTIF(BP57,#REF!)</f>
        <v>0</v>
      </c>
      <c r="CX57">
        <f xml:space="preserve"> COUNTIF(BQ57,#REF!)</f>
        <v>0</v>
      </c>
      <c r="CY57">
        <f xml:space="preserve"> COUNTIF(BR57,#REF!)</f>
        <v>0</v>
      </c>
      <c r="CZ57">
        <f xml:space="preserve"> COUNTIF(BS57,#REF!)</f>
        <v>0</v>
      </c>
      <c r="DA57">
        <f xml:space="preserve"> COUNTIF(BT57,#REF!)</f>
        <v>0</v>
      </c>
      <c r="DB57">
        <f xml:space="preserve"> COUNTIF(BU57,#REF!)</f>
        <v>0</v>
      </c>
      <c r="DC57">
        <f t="shared" si="0"/>
        <v>0</v>
      </c>
      <c r="DD57">
        <f t="shared" si="1"/>
        <v>0</v>
      </c>
      <c r="DE57">
        <f t="shared" si="2"/>
        <v>0</v>
      </c>
      <c r="DF57" t="b">
        <f t="shared" si="3"/>
        <v>0</v>
      </c>
    </row>
    <row r="58" spans="1:110" x14ac:dyDescent="0.35">
      <c r="A58" s="7">
        <v>57</v>
      </c>
      <c r="B58" s="7">
        <v>57</v>
      </c>
      <c r="C58" s="7" t="s">
        <v>5922</v>
      </c>
      <c r="D58" s="7" t="s">
        <v>5923</v>
      </c>
      <c r="E58" s="13" t="s">
        <v>51</v>
      </c>
      <c r="F58" s="7">
        <v>300</v>
      </c>
      <c r="G58" s="7" t="s">
        <v>81</v>
      </c>
      <c r="H58" s="7">
        <v>660</v>
      </c>
      <c r="I58" s="14" t="s">
        <v>53</v>
      </c>
      <c r="J58" s="13" t="s">
        <v>82</v>
      </c>
      <c r="K58" s="7" t="s">
        <v>83</v>
      </c>
      <c r="L58" s="7" t="s">
        <v>56</v>
      </c>
      <c r="M58" s="7" t="s">
        <v>57</v>
      </c>
      <c r="N58" s="7">
        <v>38.299999999999997</v>
      </c>
      <c r="O58" s="7" t="s">
        <v>58</v>
      </c>
      <c r="P58" s="7">
        <v>41</v>
      </c>
      <c r="Q58" t="s">
        <v>7834</v>
      </c>
      <c r="R58" s="7" t="s">
        <v>59</v>
      </c>
      <c r="S58" s="14" t="s">
        <v>59</v>
      </c>
      <c r="T58" s="26" t="b">
        <v>0</v>
      </c>
      <c r="U58" s="7">
        <v>143</v>
      </c>
      <c r="V58" s="7">
        <v>8.1333300000000008</v>
      </c>
      <c r="W58" s="7">
        <v>20.533329999999999</v>
      </c>
      <c r="X58" s="7">
        <v>0.69477766666666663</v>
      </c>
      <c r="Y58" s="7">
        <v>0.3493</v>
      </c>
      <c r="Z58" s="7">
        <v>6.8</v>
      </c>
      <c r="AA58" s="7">
        <v>3.33</v>
      </c>
      <c r="AB58" s="14">
        <v>2.87</v>
      </c>
      <c r="AC58" s="13">
        <v>0.93593400000000004</v>
      </c>
      <c r="AD58" s="7">
        <v>6.4065800000000006E-2</v>
      </c>
      <c r="AE58" s="14" t="s">
        <v>60</v>
      </c>
      <c r="AF58" s="13">
        <v>15</v>
      </c>
      <c r="AG58" s="14">
        <v>10</v>
      </c>
      <c r="AH58" s="13">
        <v>12</v>
      </c>
      <c r="AI58" s="7">
        <v>12</v>
      </c>
      <c r="AJ58" s="7"/>
      <c r="AK58" s="7">
        <v>8</v>
      </c>
      <c r="AL58" s="7">
        <v>8</v>
      </c>
      <c r="AM58" s="14"/>
      <c r="AN58" s="13">
        <v>3</v>
      </c>
      <c r="AO58" s="14">
        <v>2</v>
      </c>
      <c r="AP58" s="7" t="s">
        <v>64</v>
      </c>
      <c r="AQ58" s="7" t="s">
        <v>70</v>
      </c>
      <c r="AR58" s="7" t="s">
        <v>70</v>
      </c>
      <c r="AS58" s="7" t="s">
        <v>62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5797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70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33">
        <v>1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  <c r="BW58">
        <f>COUNTIF(AP58, "*"&amp;#REF!&amp;"*")</f>
        <v>0</v>
      </c>
      <c r="BX58">
        <f>COUNTIF(AQ58, "*"&amp;#REF!&amp;"*")</f>
        <v>0</v>
      </c>
      <c r="BY58">
        <f>COUNTIF(AR58, "*"&amp;#REF!&amp;"*")</f>
        <v>0</v>
      </c>
      <c r="BZ58">
        <f>COUNTIF(AS58, "*"&amp;#REF!&amp;"*")</f>
        <v>0</v>
      </c>
      <c r="CA58">
        <f>COUNTIF(AT58, "*"&amp;#REF!&amp;"*")</f>
        <v>0</v>
      </c>
      <c r="CB58">
        <f>COUNTIF(AU58, "*"&amp;#REF!&amp;"*")</f>
        <v>0</v>
      </c>
      <c r="CC58">
        <f>COUNTIF(AV58, "*"&amp;#REF!&amp;"*")</f>
        <v>0</v>
      </c>
      <c r="CD58">
        <f>COUNTIF(AW58, "*"&amp;#REF!&amp;"*")</f>
        <v>0</v>
      </c>
      <c r="CE58">
        <f>COUNTIF(AX58, "*"&amp;#REF!&amp;"*")</f>
        <v>0</v>
      </c>
      <c r="CF58">
        <f>COUNTIF(AY58, "*"&amp;#REF!&amp;"*")</f>
        <v>0</v>
      </c>
      <c r="CG58">
        <f>COUNTIF(AZ58, "*"&amp;#REF!&amp;"*")</f>
        <v>0</v>
      </c>
      <c r="CH58">
        <f>COUNTIF(BA58, "*"&amp;#REF!&amp;"*")</f>
        <v>0</v>
      </c>
      <c r="CI58">
        <f>COUNTIF(BB58, "*"&amp;#REF!&amp;"*")</f>
        <v>0</v>
      </c>
      <c r="CJ58">
        <f>COUNTIF(BC58, "*"&amp;#REF!&amp;"*")</f>
        <v>0</v>
      </c>
      <c r="CK58">
        <f>COUNTIF(BD58, "*"&amp;#REF!&amp;"*")</f>
        <v>0</v>
      </c>
      <c r="CL58">
        <f>COUNTIF(BE58, "*"&amp;#REF!&amp;"*")</f>
        <v>0</v>
      </c>
      <c r="CM58">
        <f>COUNTIF(BF58, "*"&amp;#REF!&amp;"*")</f>
        <v>0</v>
      </c>
      <c r="CN58">
        <f>COUNTIF(BG58, "*"&amp;#REF!&amp;"*")</f>
        <v>0</v>
      </c>
      <c r="CO58">
        <f>COUNTIF(BH58, "*"&amp;#REF!&amp;"*")</f>
        <v>0</v>
      </c>
      <c r="CP58">
        <f>COUNTIF(BI58, "*"&amp;#REF!&amp;"*")</f>
        <v>0</v>
      </c>
      <c r="CQ58">
        <f>COUNTIF(BJ58, "*"&amp;#REF!&amp;"*")</f>
        <v>0</v>
      </c>
      <c r="CR58">
        <f>COUNTIF(BK58, "*"&amp;#REF!&amp;"*")</f>
        <v>0</v>
      </c>
      <c r="CS58">
        <f xml:space="preserve"> COUNTIF(BL58,#REF!)</f>
        <v>0</v>
      </c>
      <c r="CT58">
        <f xml:space="preserve"> COUNTIF(BM58,#REF!)</f>
        <v>0</v>
      </c>
      <c r="CU58">
        <f xml:space="preserve"> COUNTIF(BN58,#REF!)</f>
        <v>0</v>
      </c>
      <c r="CV58">
        <f xml:space="preserve"> COUNTIF(BO58,#REF!)</f>
        <v>0</v>
      </c>
      <c r="CW58">
        <f xml:space="preserve"> COUNTIF(BP58,#REF!)</f>
        <v>0</v>
      </c>
      <c r="CX58">
        <f xml:space="preserve"> COUNTIF(BQ58,#REF!)</f>
        <v>0</v>
      </c>
      <c r="CY58">
        <f xml:space="preserve"> COUNTIF(BR58,#REF!)</f>
        <v>0</v>
      </c>
      <c r="CZ58">
        <f xml:space="preserve"> COUNTIF(BS58,#REF!)</f>
        <v>0</v>
      </c>
      <c r="DA58">
        <f xml:space="preserve"> COUNTIF(BT58,#REF!)</f>
        <v>0</v>
      </c>
      <c r="DB58">
        <f xml:space="preserve"> COUNTIF(BU58,#REF!)</f>
        <v>0</v>
      </c>
      <c r="DC58">
        <f t="shared" si="0"/>
        <v>0</v>
      </c>
      <c r="DD58">
        <f t="shared" si="1"/>
        <v>0</v>
      </c>
      <c r="DE58">
        <f t="shared" si="2"/>
        <v>0</v>
      </c>
      <c r="DF58" t="b">
        <f t="shared" si="3"/>
        <v>0</v>
      </c>
    </row>
    <row r="59" spans="1:110" x14ac:dyDescent="0.35">
      <c r="A59" s="7">
        <v>58</v>
      </c>
      <c r="B59" s="7">
        <v>58</v>
      </c>
      <c r="C59" s="7" t="s">
        <v>5924</v>
      </c>
      <c r="D59" s="7" t="s">
        <v>5925</v>
      </c>
      <c r="E59" s="13" t="s">
        <v>51</v>
      </c>
      <c r="F59" s="7">
        <v>300</v>
      </c>
      <c r="G59" s="7" t="s">
        <v>101</v>
      </c>
      <c r="H59" s="7"/>
      <c r="I59" s="14" t="s">
        <v>53</v>
      </c>
      <c r="J59" s="13" t="s">
        <v>54</v>
      </c>
      <c r="K59" s="7" t="s">
        <v>95</v>
      </c>
      <c r="L59" s="7" t="s">
        <v>56</v>
      </c>
      <c r="M59" s="7" t="s">
        <v>57</v>
      </c>
      <c r="N59" s="7">
        <v>34.1</v>
      </c>
      <c r="O59" s="7" t="s">
        <v>109</v>
      </c>
      <c r="P59" s="7">
        <v>54</v>
      </c>
      <c r="Q59" t="s">
        <v>7833</v>
      </c>
      <c r="R59" s="7" t="s">
        <v>59</v>
      </c>
      <c r="S59" s="14" t="s">
        <v>59</v>
      </c>
      <c r="T59" s="26" t="b">
        <v>0</v>
      </c>
      <c r="U59" s="7">
        <v>95</v>
      </c>
      <c r="V59" s="7">
        <v>11.23333</v>
      </c>
      <c r="W59" s="7">
        <v>25.33333</v>
      </c>
      <c r="X59" s="7">
        <v>1.4042243333333331</v>
      </c>
      <c r="Y59" s="7">
        <v>0.19786666666666669</v>
      </c>
      <c r="Z59" s="7">
        <v>7.1</v>
      </c>
      <c r="AA59" s="7">
        <v>1.63</v>
      </c>
      <c r="AB59" s="14">
        <v>4.72</v>
      </c>
      <c r="AC59" s="13">
        <v>0.83903700000000003</v>
      </c>
      <c r="AD59" s="7">
        <v>0.16096299999999999</v>
      </c>
      <c r="AE59" s="14" t="s">
        <v>60</v>
      </c>
      <c r="AF59" s="13">
        <v>15</v>
      </c>
      <c r="AG59" s="14">
        <v>9</v>
      </c>
      <c r="AH59" s="13">
        <v>12</v>
      </c>
      <c r="AI59" s="7">
        <v>12</v>
      </c>
      <c r="AJ59" s="7"/>
      <c r="AK59" s="7">
        <v>7</v>
      </c>
      <c r="AL59" s="7">
        <v>7</v>
      </c>
      <c r="AM59" s="14"/>
      <c r="AN59" s="13">
        <v>3</v>
      </c>
      <c r="AO59" s="14">
        <v>2</v>
      </c>
      <c r="AP59" s="7" t="s">
        <v>70</v>
      </c>
      <c r="AQ59" s="7" t="s">
        <v>70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64</v>
      </c>
      <c r="BA59" s="7" t="s">
        <v>5797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33">
        <v>1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  <c r="BW59">
        <f>COUNTIF(AP59, "*"&amp;#REF!&amp;"*")</f>
        <v>0</v>
      </c>
      <c r="BX59">
        <f>COUNTIF(AQ59, "*"&amp;#REF!&amp;"*")</f>
        <v>0</v>
      </c>
      <c r="BY59">
        <f>COUNTIF(AR59, "*"&amp;#REF!&amp;"*")</f>
        <v>0</v>
      </c>
      <c r="BZ59">
        <f>COUNTIF(AS59, "*"&amp;#REF!&amp;"*")</f>
        <v>0</v>
      </c>
      <c r="CA59">
        <f>COUNTIF(AT59, "*"&amp;#REF!&amp;"*")</f>
        <v>0</v>
      </c>
      <c r="CB59">
        <f>COUNTIF(AU59, "*"&amp;#REF!&amp;"*")</f>
        <v>0</v>
      </c>
      <c r="CC59">
        <f>COUNTIF(AV59, "*"&amp;#REF!&amp;"*")</f>
        <v>0</v>
      </c>
      <c r="CD59">
        <f>COUNTIF(AW59, "*"&amp;#REF!&amp;"*")</f>
        <v>0</v>
      </c>
      <c r="CE59">
        <f>COUNTIF(AX59, "*"&amp;#REF!&amp;"*")</f>
        <v>0</v>
      </c>
      <c r="CF59">
        <f>COUNTIF(AY59, "*"&amp;#REF!&amp;"*")</f>
        <v>0</v>
      </c>
      <c r="CG59">
        <f>COUNTIF(AZ59, "*"&amp;#REF!&amp;"*")</f>
        <v>0</v>
      </c>
      <c r="CH59">
        <f>COUNTIF(BA59, "*"&amp;#REF!&amp;"*")</f>
        <v>0</v>
      </c>
      <c r="CI59">
        <f>COUNTIF(BB59, "*"&amp;#REF!&amp;"*")</f>
        <v>0</v>
      </c>
      <c r="CJ59">
        <f>COUNTIF(BC59, "*"&amp;#REF!&amp;"*")</f>
        <v>0</v>
      </c>
      <c r="CK59">
        <f>COUNTIF(BD59, "*"&amp;#REF!&amp;"*")</f>
        <v>0</v>
      </c>
      <c r="CL59">
        <f>COUNTIF(BE59, "*"&amp;#REF!&amp;"*")</f>
        <v>0</v>
      </c>
      <c r="CM59">
        <f>COUNTIF(BF59, "*"&amp;#REF!&amp;"*")</f>
        <v>0</v>
      </c>
      <c r="CN59">
        <f>COUNTIF(BG59, "*"&amp;#REF!&amp;"*")</f>
        <v>0</v>
      </c>
      <c r="CO59">
        <f>COUNTIF(BH59, "*"&amp;#REF!&amp;"*")</f>
        <v>0</v>
      </c>
      <c r="CP59">
        <f>COUNTIF(BI59, "*"&amp;#REF!&amp;"*")</f>
        <v>0</v>
      </c>
      <c r="CQ59">
        <f>COUNTIF(BJ59, "*"&amp;#REF!&amp;"*")</f>
        <v>0</v>
      </c>
      <c r="CR59">
        <f>COUNTIF(BK59, "*"&amp;#REF!&amp;"*")</f>
        <v>0</v>
      </c>
      <c r="CS59">
        <f xml:space="preserve"> COUNTIF(BL59,#REF!)</f>
        <v>0</v>
      </c>
      <c r="CT59">
        <f xml:space="preserve"> COUNTIF(BM59,#REF!)</f>
        <v>0</v>
      </c>
      <c r="CU59">
        <f xml:space="preserve"> COUNTIF(BN59,#REF!)</f>
        <v>0</v>
      </c>
      <c r="CV59">
        <f xml:space="preserve"> COUNTIF(BO59,#REF!)</f>
        <v>0</v>
      </c>
      <c r="CW59">
        <f xml:space="preserve"> COUNTIF(BP59,#REF!)</f>
        <v>0</v>
      </c>
      <c r="CX59">
        <f xml:space="preserve"> COUNTIF(BQ59,#REF!)</f>
        <v>0</v>
      </c>
      <c r="CY59">
        <f xml:space="preserve"> COUNTIF(BR59,#REF!)</f>
        <v>0</v>
      </c>
      <c r="CZ59">
        <f xml:space="preserve"> COUNTIF(BS59,#REF!)</f>
        <v>0</v>
      </c>
      <c r="DA59">
        <f xml:space="preserve"> COUNTIF(BT59,#REF!)</f>
        <v>0</v>
      </c>
      <c r="DB59">
        <f xml:space="preserve"> COUNTIF(BU59,#REF!)</f>
        <v>0</v>
      </c>
      <c r="DC59">
        <f t="shared" si="0"/>
        <v>0</v>
      </c>
      <c r="DD59">
        <f t="shared" si="1"/>
        <v>0</v>
      </c>
      <c r="DE59">
        <f t="shared" si="2"/>
        <v>0</v>
      </c>
      <c r="DF59" t="b">
        <f t="shared" si="3"/>
        <v>0</v>
      </c>
    </row>
    <row r="60" spans="1:110" x14ac:dyDescent="0.35">
      <c r="A60" s="7">
        <v>59</v>
      </c>
      <c r="B60" s="7">
        <v>59</v>
      </c>
      <c r="C60" s="7" t="s">
        <v>5926</v>
      </c>
      <c r="D60" s="7" t="s">
        <v>5927</v>
      </c>
      <c r="E60" s="13" t="s">
        <v>51</v>
      </c>
      <c r="F60" s="7">
        <v>300</v>
      </c>
      <c r="G60" s="7" t="s">
        <v>89</v>
      </c>
      <c r="H60" s="7">
        <v>1990</v>
      </c>
      <c r="I60" s="14" t="s">
        <v>53</v>
      </c>
      <c r="J60" s="13" t="s">
        <v>54</v>
      </c>
      <c r="K60" s="7" t="s">
        <v>96</v>
      </c>
      <c r="L60" s="7" t="s">
        <v>56</v>
      </c>
      <c r="M60" s="7" t="s">
        <v>57</v>
      </c>
      <c r="N60" s="7">
        <v>38.200000000000003</v>
      </c>
      <c r="O60" s="7" t="s">
        <v>58</v>
      </c>
      <c r="P60" s="7"/>
      <c r="Q60" t="s">
        <v>7883</v>
      </c>
      <c r="R60" s="7" t="s">
        <v>59</v>
      </c>
      <c r="S60" s="14" t="s">
        <v>59</v>
      </c>
      <c r="T60" s="26" t="b">
        <v>0</v>
      </c>
      <c r="U60" s="7">
        <v>1102</v>
      </c>
      <c r="V60" s="7">
        <v>12.64</v>
      </c>
      <c r="W60" s="7">
        <v>21.1</v>
      </c>
      <c r="X60" s="7">
        <v>0.55800000000000005</v>
      </c>
      <c r="Y60" s="7">
        <v>1.9842599999999999</v>
      </c>
      <c r="Z60" s="7">
        <v>5.3</v>
      </c>
      <c r="AA60" s="7">
        <v>3.27</v>
      </c>
      <c r="AB60" s="14">
        <v>3.69</v>
      </c>
      <c r="AC60" s="13">
        <v>0.71484499999999995</v>
      </c>
      <c r="AD60" s="7">
        <v>0.28515499999999999</v>
      </c>
      <c r="AE60" s="14" t="s">
        <v>60</v>
      </c>
      <c r="AF60" s="13">
        <v>14</v>
      </c>
      <c r="AG60" s="14">
        <v>11</v>
      </c>
      <c r="AH60" s="13">
        <v>14</v>
      </c>
      <c r="AI60" s="7">
        <v>8</v>
      </c>
      <c r="AJ60" s="7">
        <v>6</v>
      </c>
      <c r="AK60" s="7">
        <v>11</v>
      </c>
      <c r="AL60" s="7">
        <v>5</v>
      </c>
      <c r="AM60" s="14">
        <v>6</v>
      </c>
      <c r="AN60" s="13">
        <v>0</v>
      </c>
      <c r="AO60" s="14">
        <v>0</v>
      </c>
      <c r="AP60" s="7" t="s">
        <v>64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65</v>
      </c>
      <c r="AV60" s="7" t="s">
        <v>66</v>
      </c>
      <c r="AW60" s="7" t="s">
        <v>67</v>
      </c>
      <c r="AX60" s="7" t="s">
        <v>66</v>
      </c>
      <c r="AY60" s="7" t="s">
        <v>70</v>
      </c>
      <c r="AZ60" s="7" t="s">
        <v>69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67</v>
      </c>
      <c r="BH60" s="7" t="s">
        <v>70</v>
      </c>
      <c r="BI60" s="7" t="s">
        <v>70</v>
      </c>
      <c r="BJ60" s="7" t="s">
        <v>63</v>
      </c>
      <c r="BK60" s="7" t="s">
        <v>63</v>
      </c>
      <c r="BL60" s="33">
        <v>0</v>
      </c>
      <c r="BM60" s="7">
        <v>1</v>
      </c>
      <c r="BN60" s="7">
        <v>0</v>
      </c>
      <c r="BO60" s="7" t="s">
        <v>5797</v>
      </c>
      <c r="BP60" s="7">
        <v>1</v>
      </c>
      <c r="BQ60" s="7" t="s">
        <v>5797</v>
      </c>
      <c r="BR60" s="7">
        <v>0</v>
      </c>
      <c r="BS60" s="7" t="s">
        <v>5797</v>
      </c>
      <c r="BT60" s="7">
        <v>1</v>
      </c>
      <c r="BU60" s="7">
        <v>0</v>
      </c>
      <c r="BW60">
        <f>COUNTIF(AP60, "*"&amp;#REF!&amp;"*")</f>
        <v>0</v>
      </c>
      <c r="BX60">
        <f>COUNTIF(AQ60, "*"&amp;#REF!&amp;"*")</f>
        <v>0</v>
      </c>
      <c r="BY60">
        <f>COUNTIF(AR60, "*"&amp;#REF!&amp;"*")</f>
        <v>0</v>
      </c>
      <c r="BZ60">
        <f>COUNTIF(AS60, "*"&amp;#REF!&amp;"*")</f>
        <v>0</v>
      </c>
      <c r="CA60">
        <f>COUNTIF(AT60, "*"&amp;#REF!&amp;"*")</f>
        <v>0</v>
      </c>
      <c r="CB60">
        <f>COUNTIF(AU60, "*"&amp;#REF!&amp;"*")</f>
        <v>0</v>
      </c>
      <c r="CC60">
        <f>COUNTIF(AV60, "*"&amp;#REF!&amp;"*")</f>
        <v>0</v>
      </c>
      <c r="CD60">
        <f>COUNTIF(AW60, "*"&amp;#REF!&amp;"*")</f>
        <v>0</v>
      </c>
      <c r="CE60">
        <f>COUNTIF(AX60, "*"&amp;#REF!&amp;"*")</f>
        <v>0</v>
      </c>
      <c r="CF60">
        <f>COUNTIF(AY60, "*"&amp;#REF!&amp;"*")</f>
        <v>0</v>
      </c>
      <c r="CG60">
        <f>COUNTIF(AZ60, "*"&amp;#REF!&amp;"*")</f>
        <v>0</v>
      </c>
      <c r="CH60">
        <f>COUNTIF(BA60, "*"&amp;#REF!&amp;"*")</f>
        <v>0</v>
      </c>
      <c r="CI60">
        <f>COUNTIF(BB60, "*"&amp;#REF!&amp;"*")</f>
        <v>0</v>
      </c>
      <c r="CJ60">
        <f>COUNTIF(BC60, "*"&amp;#REF!&amp;"*")</f>
        <v>0</v>
      </c>
      <c r="CK60">
        <f>COUNTIF(BD60, "*"&amp;#REF!&amp;"*")</f>
        <v>0</v>
      </c>
      <c r="CL60">
        <f>COUNTIF(BE60, "*"&amp;#REF!&amp;"*")</f>
        <v>0</v>
      </c>
      <c r="CM60">
        <f>COUNTIF(BF60, "*"&amp;#REF!&amp;"*")</f>
        <v>0</v>
      </c>
      <c r="CN60">
        <f>COUNTIF(BG60, "*"&amp;#REF!&amp;"*")</f>
        <v>0</v>
      </c>
      <c r="CO60">
        <f>COUNTIF(BH60, "*"&amp;#REF!&amp;"*")</f>
        <v>0</v>
      </c>
      <c r="CP60">
        <f>COUNTIF(BI60, "*"&amp;#REF!&amp;"*")</f>
        <v>0</v>
      </c>
      <c r="CQ60">
        <f>COUNTIF(BJ60, "*"&amp;#REF!&amp;"*")</f>
        <v>0</v>
      </c>
      <c r="CR60">
        <f>COUNTIF(BK60, "*"&amp;#REF!&amp;"*")</f>
        <v>0</v>
      </c>
      <c r="CS60">
        <f xml:space="preserve"> COUNTIF(BL60,#REF!)</f>
        <v>0</v>
      </c>
      <c r="CT60">
        <f xml:space="preserve"> COUNTIF(BM60,#REF!)</f>
        <v>0</v>
      </c>
      <c r="CU60">
        <f xml:space="preserve"> COUNTIF(BN60,#REF!)</f>
        <v>0</v>
      </c>
      <c r="CV60">
        <f xml:space="preserve"> COUNTIF(BO60,#REF!)</f>
        <v>0</v>
      </c>
      <c r="CW60">
        <f xml:space="preserve"> COUNTIF(BP60,#REF!)</f>
        <v>0</v>
      </c>
      <c r="CX60">
        <f xml:space="preserve"> COUNTIF(BQ60,#REF!)</f>
        <v>0</v>
      </c>
      <c r="CY60">
        <f xml:space="preserve"> COUNTIF(BR60,#REF!)</f>
        <v>0</v>
      </c>
      <c r="CZ60">
        <f xml:space="preserve"> COUNTIF(BS60,#REF!)</f>
        <v>0</v>
      </c>
      <c r="DA60">
        <f xml:space="preserve"> COUNTIF(BT60,#REF!)</f>
        <v>0</v>
      </c>
      <c r="DB60">
        <f xml:space="preserve"> COUNTIF(BU60,#REF!)</f>
        <v>0</v>
      </c>
      <c r="DC60">
        <f t="shared" si="0"/>
        <v>0</v>
      </c>
      <c r="DD60">
        <f t="shared" si="1"/>
        <v>0</v>
      </c>
      <c r="DE60">
        <f t="shared" si="2"/>
        <v>0</v>
      </c>
      <c r="DF60" t="b">
        <f t="shared" si="3"/>
        <v>0</v>
      </c>
    </row>
    <row r="61" spans="1:110" x14ac:dyDescent="0.35">
      <c r="A61" s="7">
        <v>60</v>
      </c>
      <c r="B61" s="7">
        <v>60</v>
      </c>
      <c r="C61" s="7" t="s">
        <v>5928</v>
      </c>
      <c r="D61" s="7" t="s">
        <v>5929</v>
      </c>
      <c r="E61" s="13" t="s">
        <v>51</v>
      </c>
      <c r="F61" s="7">
        <v>300</v>
      </c>
      <c r="G61" s="7" t="s">
        <v>101</v>
      </c>
      <c r="H61" s="7"/>
      <c r="I61" s="14" t="s">
        <v>53</v>
      </c>
      <c r="J61" s="13" t="s">
        <v>54</v>
      </c>
      <c r="K61" s="7" t="s">
        <v>92</v>
      </c>
      <c r="L61" s="7" t="s">
        <v>56</v>
      </c>
      <c r="M61" s="7" t="s">
        <v>57</v>
      </c>
      <c r="N61" s="7">
        <v>30</v>
      </c>
      <c r="O61" s="7" t="s">
        <v>58</v>
      </c>
      <c r="P61" s="7">
        <v>33</v>
      </c>
      <c r="Q61" t="s">
        <v>7833</v>
      </c>
      <c r="R61" s="7" t="s">
        <v>59</v>
      </c>
      <c r="S61" s="14" t="s">
        <v>59</v>
      </c>
      <c r="T61" s="26" t="b">
        <v>0</v>
      </c>
      <c r="U61" s="7">
        <v>180</v>
      </c>
      <c r="V61" s="7">
        <v>11.133330000000001</v>
      </c>
      <c r="W61" s="7">
        <v>23.66667</v>
      </c>
      <c r="X61" s="7">
        <v>1.1813309999999999</v>
      </c>
      <c r="Y61" s="7">
        <v>0.39219999999999999</v>
      </c>
      <c r="Z61" s="7">
        <v>7.3</v>
      </c>
      <c r="AA61" s="7">
        <v>2.5499999999999998</v>
      </c>
      <c r="AB61" s="14">
        <v>3.43</v>
      </c>
      <c r="AC61" s="13">
        <v>0.92438200000000004</v>
      </c>
      <c r="AD61" s="7">
        <v>7.5617699999999996E-2</v>
      </c>
      <c r="AE61" s="14" t="s">
        <v>60</v>
      </c>
      <c r="AF61" s="13">
        <v>14</v>
      </c>
      <c r="AG61" s="14">
        <v>9</v>
      </c>
      <c r="AH61" s="13">
        <v>14</v>
      </c>
      <c r="AI61" s="7">
        <v>14</v>
      </c>
      <c r="AJ61" s="7"/>
      <c r="AK61" s="7">
        <v>9</v>
      </c>
      <c r="AL61" s="7">
        <v>9</v>
      </c>
      <c r="AM61" s="14"/>
      <c r="AN61" s="13">
        <v>0</v>
      </c>
      <c r="AO61" s="14">
        <v>0</v>
      </c>
      <c r="AP61" s="7" t="s">
        <v>70</v>
      </c>
      <c r="AQ61" s="7" t="s">
        <v>70</v>
      </c>
      <c r="AR61" s="7" t="s">
        <v>70</v>
      </c>
      <c r="AS61" s="7" t="s">
        <v>62</v>
      </c>
      <c r="AT61" s="7" t="s">
        <v>64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5797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70</v>
      </c>
      <c r="BG61" s="7" t="s">
        <v>64</v>
      </c>
      <c r="BH61" s="7" t="s">
        <v>70</v>
      </c>
      <c r="BI61" s="7" t="s">
        <v>5797</v>
      </c>
      <c r="BJ61" s="7" t="s">
        <v>70</v>
      </c>
      <c r="BK61" s="7" t="s">
        <v>62</v>
      </c>
      <c r="BL61" s="33">
        <v>0</v>
      </c>
      <c r="BM61" s="7">
        <v>1</v>
      </c>
      <c r="BN61" s="7">
        <v>0</v>
      </c>
      <c r="BO61" s="7">
        <v>0</v>
      </c>
      <c r="BP61" s="7">
        <v>1</v>
      </c>
      <c r="BQ61" s="7">
        <v>0</v>
      </c>
      <c r="BR61" s="7">
        <v>0</v>
      </c>
      <c r="BS61" s="7">
        <v>0</v>
      </c>
      <c r="BT61" s="7">
        <v>1</v>
      </c>
      <c r="BU61" s="7">
        <v>0</v>
      </c>
      <c r="BW61">
        <f>COUNTIF(AP61, "*"&amp;#REF!&amp;"*")</f>
        <v>0</v>
      </c>
      <c r="BX61">
        <f>COUNTIF(AQ61, "*"&amp;#REF!&amp;"*")</f>
        <v>0</v>
      </c>
      <c r="BY61">
        <f>COUNTIF(AR61, "*"&amp;#REF!&amp;"*")</f>
        <v>0</v>
      </c>
      <c r="BZ61">
        <f>COUNTIF(AS61, "*"&amp;#REF!&amp;"*")</f>
        <v>0</v>
      </c>
      <c r="CA61">
        <f>COUNTIF(AT61, "*"&amp;#REF!&amp;"*")</f>
        <v>0</v>
      </c>
      <c r="CB61">
        <f>COUNTIF(AU61, "*"&amp;#REF!&amp;"*")</f>
        <v>0</v>
      </c>
      <c r="CC61">
        <f>COUNTIF(AV61, "*"&amp;#REF!&amp;"*")</f>
        <v>0</v>
      </c>
      <c r="CD61">
        <f>COUNTIF(AW61, "*"&amp;#REF!&amp;"*")</f>
        <v>0</v>
      </c>
      <c r="CE61">
        <f>COUNTIF(AX61, "*"&amp;#REF!&amp;"*")</f>
        <v>0</v>
      </c>
      <c r="CF61">
        <f>COUNTIF(AY61, "*"&amp;#REF!&amp;"*")</f>
        <v>0</v>
      </c>
      <c r="CG61">
        <f>COUNTIF(AZ61, "*"&amp;#REF!&amp;"*")</f>
        <v>0</v>
      </c>
      <c r="CH61">
        <f>COUNTIF(BA61, "*"&amp;#REF!&amp;"*")</f>
        <v>0</v>
      </c>
      <c r="CI61">
        <f>COUNTIF(BB61, "*"&amp;#REF!&amp;"*")</f>
        <v>0</v>
      </c>
      <c r="CJ61">
        <f>COUNTIF(BC61, "*"&amp;#REF!&amp;"*")</f>
        <v>0</v>
      </c>
      <c r="CK61">
        <f>COUNTIF(BD61, "*"&amp;#REF!&amp;"*")</f>
        <v>0</v>
      </c>
      <c r="CL61">
        <f>COUNTIF(BE61, "*"&amp;#REF!&amp;"*")</f>
        <v>0</v>
      </c>
      <c r="CM61">
        <f>COUNTIF(BF61, "*"&amp;#REF!&amp;"*")</f>
        <v>0</v>
      </c>
      <c r="CN61">
        <f>COUNTIF(BG61, "*"&amp;#REF!&amp;"*")</f>
        <v>0</v>
      </c>
      <c r="CO61">
        <f>COUNTIF(BH61, "*"&amp;#REF!&amp;"*")</f>
        <v>0</v>
      </c>
      <c r="CP61">
        <f>COUNTIF(BI61, "*"&amp;#REF!&amp;"*")</f>
        <v>0</v>
      </c>
      <c r="CQ61">
        <f>COUNTIF(BJ61, "*"&amp;#REF!&amp;"*")</f>
        <v>0</v>
      </c>
      <c r="CR61">
        <f>COUNTIF(BK61, "*"&amp;#REF!&amp;"*")</f>
        <v>0</v>
      </c>
      <c r="CS61">
        <f xml:space="preserve"> COUNTIF(BL61,#REF!)</f>
        <v>0</v>
      </c>
      <c r="CT61">
        <f xml:space="preserve"> COUNTIF(BM61,#REF!)</f>
        <v>0</v>
      </c>
      <c r="CU61">
        <f xml:space="preserve"> COUNTIF(BN61,#REF!)</f>
        <v>0</v>
      </c>
      <c r="CV61">
        <f xml:space="preserve"> COUNTIF(BO61,#REF!)</f>
        <v>0</v>
      </c>
      <c r="CW61">
        <f xml:space="preserve"> COUNTIF(BP61,#REF!)</f>
        <v>0</v>
      </c>
      <c r="CX61">
        <f xml:space="preserve"> COUNTIF(BQ61,#REF!)</f>
        <v>0</v>
      </c>
      <c r="CY61">
        <f xml:space="preserve"> COUNTIF(BR61,#REF!)</f>
        <v>0</v>
      </c>
      <c r="CZ61">
        <f xml:space="preserve"> COUNTIF(BS61,#REF!)</f>
        <v>0</v>
      </c>
      <c r="DA61">
        <f xml:space="preserve"> COUNTIF(BT61,#REF!)</f>
        <v>0</v>
      </c>
      <c r="DB61">
        <f xml:space="preserve"> COUNTIF(BU61,#REF!)</f>
        <v>0</v>
      </c>
      <c r="DC61">
        <f t="shared" si="0"/>
        <v>0</v>
      </c>
      <c r="DD61">
        <f t="shared" si="1"/>
        <v>0</v>
      </c>
      <c r="DE61">
        <f t="shared" si="2"/>
        <v>0</v>
      </c>
      <c r="DF61" t="b">
        <f t="shared" si="3"/>
        <v>0</v>
      </c>
    </row>
    <row r="62" spans="1:110" x14ac:dyDescent="0.35">
      <c r="A62" s="7">
        <v>61</v>
      </c>
      <c r="B62" s="7">
        <v>61</v>
      </c>
      <c r="C62" s="7" t="s">
        <v>5930</v>
      </c>
      <c r="D62" s="7" t="s">
        <v>5931</v>
      </c>
      <c r="E62" s="13" t="s">
        <v>51</v>
      </c>
      <c r="F62" s="7">
        <v>300</v>
      </c>
      <c r="G62" s="7" t="s">
        <v>116</v>
      </c>
      <c r="H62" s="7"/>
      <c r="I62" s="14" t="s">
        <v>53</v>
      </c>
      <c r="J62" s="13" t="s">
        <v>54</v>
      </c>
      <c r="K62" s="7" t="s">
        <v>117</v>
      </c>
      <c r="L62" s="7" t="s">
        <v>76</v>
      </c>
      <c r="M62" s="7" t="s">
        <v>57</v>
      </c>
      <c r="N62" s="7">
        <v>31</v>
      </c>
      <c r="O62" s="7" t="s">
        <v>109</v>
      </c>
      <c r="P62" s="7">
        <v>44</v>
      </c>
      <c r="Q62" t="s">
        <v>7881</v>
      </c>
      <c r="R62" s="7" t="s">
        <v>59</v>
      </c>
      <c r="S62" s="14" t="s">
        <v>59</v>
      </c>
      <c r="T62" s="26" t="b">
        <v>0</v>
      </c>
      <c r="U62" s="7">
        <v>1684</v>
      </c>
      <c r="V62" s="7">
        <v>19.84</v>
      </c>
      <c r="W62" s="7">
        <v>29.7</v>
      </c>
      <c r="X62" s="7">
        <v>0.58160000000000001</v>
      </c>
      <c r="Y62" s="7">
        <v>2.4723799999999998</v>
      </c>
      <c r="Z62" s="7">
        <v>6</v>
      </c>
      <c r="AA62" s="7">
        <v>3.41</v>
      </c>
      <c r="AB62" s="14">
        <v>3.12</v>
      </c>
      <c r="AC62" s="13">
        <v>0.93699699999999997</v>
      </c>
      <c r="AD62" s="7">
        <v>6.3003000000000003E-2</v>
      </c>
      <c r="AE62" s="14" t="s">
        <v>60</v>
      </c>
      <c r="AF62" s="13">
        <v>14</v>
      </c>
      <c r="AG62" s="14">
        <v>9</v>
      </c>
      <c r="AH62" s="13">
        <v>14</v>
      </c>
      <c r="AI62" s="7">
        <v>13</v>
      </c>
      <c r="AJ62" s="7">
        <v>1</v>
      </c>
      <c r="AK62" s="7">
        <v>9</v>
      </c>
      <c r="AL62" s="7">
        <v>8</v>
      </c>
      <c r="AM62" s="14">
        <v>1</v>
      </c>
      <c r="AN62" s="13">
        <v>0</v>
      </c>
      <c r="AO62" s="14">
        <v>0</v>
      </c>
      <c r="AP62" s="7" t="s">
        <v>70</v>
      </c>
      <c r="AQ62" s="7" t="s">
        <v>70</v>
      </c>
      <c r="AR62" s="7" t="s">
        <v>70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5797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70</v>
      </c>
      <c r="BG62" s="7" t="s">
        <v>64</v>
      </c>
      <c r="BH62" s="7" t="s">
        <v>70</v>
      </c>
      <c r="BI62" s="7" t="s">
        <v>5797</v>
      </c>
      <c r="BJ62" s="7" t="s">
        <v>70</v>
      </c>
      <c r="BK62" s="7" t="s">
        <v>63</v>
      </c>
      <c r="BL62" s="33">
        <v>0</v>
      </c>
      <c r="BM62" s="7">
        <v>1</v>
      </c>
      <c r="BN62" s="7">
        <v>0</v>
      </c>
      <c r="BO62" s="7">
        <v>0</v>
      </c>
      <c r="BP62" s="7">
        <v>1</v>
      </c>
      <c r="BQ62" s="7" t="s">
        <v>5797</v>
      </c>
      <c r="BR62" s="7">
        <v>0</v>
      </c>
      <c r="BS62" s="7">
        <v>0</v>
      </c>
      <c r="BT62" s="7">
        <v>1</v>
      </c>
      <c r="BU62" s="7">
        <v>0</v>
      </c>
      <c r="BW62">
        <f>COUNTIF(AP62, "*"&amp;#REF!&amp;"*")</f>
        <v>0</v>
      </c>
      <c r="BX62">
        <f>COUNTIF(AQ62, "*"&amp;#REF!&amp;"*")</f>
        <v>0</v>
      </c>
      <c r="BY62">
        <f>COUNTIF(AR62, "*"&amp;#REF!&amp;"*")</f>
        <v>0</v>
      </c>
      <c r="BZ62">
        <f>COUNTIF(AS62, "*"&amp;#REF!&amp;"*")</f>
        <v>0</v>
      </c>
      <c r="CA62">
        <f>COUNTIF(AT62, "*"&amp;#REF!&amp;"*")</f>
        <v>0</v>
      </c>
      <c r="CB62">
        <f>COUNTIF(AU62, "*"&amp;#REF!&amp;"*")</f>
        <v>0</v>
      </c>
      <c r="CC62">
        <f>COUNTIF(AV62, "*"&amp;#REF!&amp;"*")</f>
        <v>0</v>
      </c>
      <c r="CD62">
        <f>COUNTIF(AW62, "*"&amp;#REF!&amp;"*")</f>
        <v>0</v>
      </c>
      <c r="CE62">
        <f>COUNTIF(AX62, "*"&amp;#REF!&amp;"*")</f>
        <v>0</v>
      </c>
      <c r="CF62">
        <f>COUNTIF(AY62, "*"&amp;#REF!&amp;"*")</f>
        <v>0</v>
      </c>
      <c r="CG62">
        <f>COUNTIF(AZ62, "*"&amp;#REF!&amp;"*")</f>
        <v>0</v>
      </c>
      <c r="CH62">
        <f>COUNTIF(BA62, "*"&amp;#REF!&amp;"*")</f>
        <v>0</v>
      </c>
      <c r="CI62">
        <f>COUNTIF(BB62, "*"&amp;#REF!&amp;"*")</f>
        <v>0</v>
      </c>
      <c r="CJ62">
        <f>COUNTIF(BC62, "*"&amp;#REF!&amp;"*")</f>
        <v>0</v>
      </c>
      <c r="CK62">
        <f>COUNTIF(BD62, "*"&amp;#REF!&amp;"*")</f>
        <v>0</v>
      </c>
      <c r="CL62">
        <f>COUNTIF(BE62, "*"&amp;#REF!&amp;"*")</f>
        <v>0</v>
      </c>
      <c r="CM62">
        <f>COUNTIF(BF62, "*"&amp;#REF!&amp;"*")</f>
        <v>0</v>
      </c>
      <c r="CN62">
        <f>COUNTIF(BG62, "*"&amp;#REF!&amp;"*")</f>
        <v>0</v>
      </c>
      <c r="CO62">
        <f>COUNTIF(BH62, "*"&amp;#REF!&amp;"*")</f>
        <v>0</v>
      </c>
      <c r="CP62">
        <f>COUNTIF(BI62, "*"&amp;#REF!&amp;"*")</f>
        <v>0</v>
      </c>
      <c r="CQ62">
        <f>COUNTIF(BJ62, "*"&amp;#REF!&amp;"*")</f>
        <v>0</v>
      </c>
      <c r="CR62">
        <f>COUNTIF(BK62, "*"&amp;#REF!&amp;"*")</f>
        <v>0</v>
      </c>
      <c r="CS62">
        <f xml:space="preserve"> COUNTIF(BL62,#REF!)</f>
        <v>0</v>
      </c>
      <c r="CT62">
        <f xml:space="preserve"> COUNTIF(BM62,#REF!)</f>
        <v>0</v>
      </c>
      <c r="CU62">
        <f xml:space="preserve"> COUNTIF(BN62,#REF!)</f>
        <v>0</v>
      </c>
      <c r="CV62">
        <f xml:space="preserve"> COUNTIF(BO62,#REF!)</f>
        <v>0</v>
      </c>
      <c r="CW62">
        <f xml:space="preserve"> COUNTIF(BP62,#REF!)</f>
        <v>0</v>
      </c>
      <c r="CX62">
        <f xml:space="preserve"> COUNTIF(BQ62,#REF!)</f>
        <v>0</v>
      </c>
      <c r="CY62">
        <f xml:space="preserve"> COUNTIF(BR62,#REF!)</f>
        <v>0</v>
      </c>
      <c r="CZ62">
        <f xml:space="preserve"> COUNTIF(BS62,#REF!)</f>
        <v>0</v>
      </c>
      <c r="DA62">
        <f xml:space="preserve"> COUNTIF(BT62,#REF!)</f>
        <v>0</v>
      </c>
      <c r="DB62">
        <f xml:space="preserve"> COUNTIF(BU62,#REF!)</f>
        <v>0</v>
      </c>
      <c r="DC62">
        <f t="shared" si="0"/>
        <v>0</v>
      </c>
      <c r="DD62">
        <f t="shared" si="1"/>
        <v>0</v>
      </c>
      <c r="DE62">
        <f t="shared" si="2"/>
        <v>0</v>
      </c>
      <c r="DF62" t="b">
        <f t="shared" si="3"/>
        <v>0</v>
      </c>
    </row>
    <row r="63" spans="1:110" x14ac:dyDescent="0.35">
      <c r="A63" s="7">
        <v>62</v>
      </c>
      <c r="B63" s="7">
        <v>62</v>
      </c>
      <c r="C63" s="7" t="s">
        <v>5932</v>
      </c>
      <c r="D63" s="7" t="s">
        <v>5933</v>
      </c>
      <c r="E63" s="13" t="s">
        <v>51</v>
      </c>
      <c r="F63" s="7">
        <v>300</v>
      </c>
      <c r="G63" s="7" t="s">
        <v>111</v>
      </c>
      <c r="H63" s="7"/>
      <c r="I63" s="14" t="s">
        <v>53</v>
      </c>
      <c r="J63" s="13" t="s">
        <v>54</v>
      </c>
      <c r="K63" s="7" t="s">
        <v>99</v>
      </c>
      <c r="L63" s="7" t="s">
        <v>56</v>
      </c>
      <c r="M63" s="7" t="s">
        <v>57</v>
      </c>
      <c r="N63" s="7">
        <v>51</v>
      </c>
      <c r="O63" s="7" t="s">
        <v>58</v>
      </c>
      <c r="P63" s="7"/>
      <c r="Q63" t="s">
        <v>7874</v>
      </c>
      <c r="R63" s="7" t="s">
        <v>59</v>
      </c>
      <c r="S63" s="14" t="s">
        <v>59</v>
      </c>
      <c r="T63" s="26" t="b">
        <v>0</v>
      </c>
      <c r="U63" s="7">
        <v>278</v>
      </c>
      <c r="V63" s="7">
        <v>11.225</v>
      </c>
      <c r="W63" s="7">
        <v>24.6</v>
      </c>
      <c r="X63" s="7">
        <v>0.94341675000000003</v>
      </c>
      <c r="Y63" s="7">
        <v>0.41122500000000001</v>
      </c>
      <c r="Z63" s="7">
        <v>7.2</v>
      </c>
      <c r="AA63" s="7">
        <v>5.37</v>
      </c>
      <c r="AB63" s="14">
        <v>2.0099999999999998</v>
      </c>
      <c r="AC63" s="13">
        <v>0.87363900000000005</v>
      </c>
      <c r="AD63" s="7">
        <v>0.126361</v>
      </c>
      <c r="AE63" s="14" t="s">
        <v>60</v>
      </c>
      <c r="AF63" s="13">
        <v>14</v>
      </c>
      <c r="AG63" s="14">
        <v>10</v>
      </c>
      <c r="AH63" s="13">
        <v>13</v>
      </c>
      <c r="AI63" s="7">
        <v>11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70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66</v>
      </c>
      <c r="AX63" s="7" t="s">
        <v>67</v>
      </c>
      <c r="AY63" s="7" t="s">
        <v>70</v>
      </c>
      <c r="AZ63" s="7" t="s">
        <v>66</v>
      </c>
      <c r="BA63" s="7" t="s">
        <v>5797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64</v>
      </c>
      <c r="BG63" s="7" t="s">
        <v>66</v>
      </c>
      <c r="BH63" s="7" t="s">
        <v>70</v>
      </c>
      <c r="BI63" s="7" t="s">
        <v>70</v>
      </c>
      <c r="BJ63" s="7" t="s">
        <v>70</v>
      </c>
      <c r="BK63" s="7" t="s">
        <v>63</v>
      </c>
      <c r="BL63" s="33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  <c r="BW63">
        <f>COUNTIF(AP63, "*"&amp;#REF!&amp;"*")</f>
        <v>0</v>
      </c>
      <c r="BX63">
        <f>COUNTIF(AQ63, "*"&amp;#REF!&amp;"*")</f>
        <v>0</v>
      </c>
      <c r="BY63">
        <f>COUNTIF(AR63, "*"&amp;#REF!&amp;"*")</f>
        <v>0</v>
      </c>
      <c r="BZ63">
        <f>COUNTIF(AS63, "*"&amp;#REF!&amp;"*")</f>
        <v>0</v>
      </c>
      <c r="CA63">
        <f>COUNTIF(AT63, "*"&amp;#REF!&amp;"*")</f>
        <v>0</v>
      </c>
      <c r="CB63">
        <f>COUNTIF(AU63, "*"&amp;#REF!&amp;"*")</f>
        <v>0</v>
      </c>
      <c r="CC63">
        <f>COUNTIF(AV63, "*"&amp;#REF!&amp;"*")</f>
        <v>0</v>
      </c>
      <c r="CD63">
        <f>COUNTIF(AW63, "*"&amp;#REF!&amp;"*")</f>
        <v>0</v>
      </c>
      <c r="CE63">
        <f>COUNTIF(AX63, "*"&amp;#REF!&amp;"*")</f>
        <v>0</v>
      </c>
      <c r="CF63">
        <f>COUNTIF(AY63, "*"&amp;#REF!&amp;"*")</f>
        <v>0</v>
      </c>
      <c r="CG63">
        <f>COUNTIF(AZ63, "*"&amp;#REF!&amp;"*")</f>
        <v>0</v>
      </c>
      <c r="CH63">
        <f>COUNTIF(BA63, "*"&amp;#REF!&amp;"*")</f>
        <v>0</v>
      </c>
      <c r="CI63">
        <f>COUNTIF(BB63, "*"&amp;#REF!&amp;"*")</f>
        <v>0</v>
      </c>
      <c r="CJ63">
        <f>COUNTIF(BC63, "*"&amp;#REF!&amp;"*")</f>
        <v>0</v>
      </c>
      <c r="CK63">
        <f>COUNTIF(BD63, "*"&amp;#REF!&amp;"*")</f>
        <v>0</v>
      </c>
      <c r="CL63">
        <f>COUNTIF(BE63, "*"&amp;#REF!&amp;"*")</f>
        <v>0</v>
      </c>
      <c r="CM63">
        <f>COUNTIF(BF63, "*"&amp;#REF!&amp;"*")</f>
        <v>0</v>
      </c>
      <c r="CN63">
        <f>COUNTIF(BG63, "*"&amp;#REF!&amp;"*")</f>
        <v>0</v>
      </c>
      <c r="CO63">
        <f>COUNTIF(BH63, "*"&amp;#REF!&amp;"*")</f>
        <v>0</v>
      </c>
      <c r="CP63">
        <f>COUNTIF(BI63, "*"&amp;#REF!&amp;"*")</f>
        <v>0</v>
      </c>
      <c r="CQ63">
        <f>COUNTIF(BJ63, "*"&amp;#REF!&amp;"*")</f>
        <v>0</v>
      </c>
      <c r="CR63">
        <f>COUNTIF(BK63, "*"&amp;#REF!&amp;"*")</f>
        <v>0</v>
      </c>
      <c r="CS63">
        <f xml:space="preserve"> COUNTIF(BL63,#REF!)</f>
        <v>0</v>
      </c>
      <c r="CT63">
        <f xml:space="preserve"> COUNTIF(BM63,#REF!)</f>
        <v>0</v>
      </c>
      <c r="CU63">
        <f xml:space="preserve"> COUNTIF(BN63,#REF!)</f>
        <v>0</v>
      </c>
      <c r="CV63">
        <f xml:space="preserve"> COUNTIF(BO63,#REF!)</f>
        <v>0</v>
      </c>
      <c r="CW63">
        <f xml:space="preserve"> COUNTIF(BP63,#REF!)</f>
        <v>0</v>
      </c>
      <c r="CX63">
        <f xml:space="preserve"> COUNTIF(BQ63,#REF!)</f>
        <v>0</v>
      </c>
      <c r="CY63">
        <f xml:space="preserve"> COUNTIF(BR63,#REF!)</f>
        <v>0</v>
      </c>
      <c r="CZ63">
        <f xml:space="preserve"> COUNTIF(BS63,#REF!)</f>
        <v>0</v>
      </c>
      <c r="DA63">
        <f xml:space="preserve"> COUNTIF(BT63,#REF!)</f>
        <v>0</v>
      </c>
      <c r="DB63">
        <f xml:space="preserve"> COUNTIF(BU63,#REF!)</f>
        <v>0</v>
      </c>
      <c r="DC63">
        <f t="shared" si="0"/>
        <v>0</v>
      </c>
      <c r="DD63">
        <f t="shared" si="1"/>
        <v>0</v>
      </c>
      <c r="DE63">
        <f t="shared" si="2"/>
        <v>0</v>
      </c>
      <c r="DF63" t="b">
        <f t="shared" si="3"/>
        <v>0</v>
      </c>
    </row>
    <row r="64" spans="1:110" x14ac:dyDescent="0.35">
      <c r="A64" s="7">
        <v>63</v>
      </c>
      <c r="B64" s="7">
        <v>63</v>
      </c>
      <c r="C64" s="7" t="s">
        <v>5934</v>
      </c>
      <c r="D64" s="7" t="s">
        <v>5935</v>
      </c>
      <c r="E64" s="13" t="s">
        <v>51</v>
      </c>
      <c r="F64" s="7">
        <v>300</v>
      </c>
      <c r="G64" s="7" t="s">
        <v>98</v>
      </c>
      <c r="H64" s="7"/>
      <c r="I64" s="14" t="s">
        <v>53</v>
      </c>
      <c r="J64" s="13" t="s">
        <v>54</v>
      </c>
      <c r="K64" s="7" t="s">
        <v>118</v>
      </c>
      <c r="L64" s="7" t="s">
        <v>87</v>
      </c>
      <c r="M64" s="7" t="s">
        <v>57</v>
      </c>
      <c r="N64" s="7">
        <v>36</v>
      </c>
      <c r="O64" s="7" t="s">
        <v>58</v>
      </c>
      <c r="P64" s="7">
        <v>55</v>
      </c>
      <c r="Q64" t="s">
        <v>7833</v>
      </c>
      <c r="R64" s="7" t="s">
        <v>59</v>
      </c>
      <c r="S64" s="14" t="s">
        <v>59</v>
      </c>
      <c r="T64" s="26" t="b">
        <v>0</v>
      </c>
      <c r="U64" s="7">
        <v>304</v>
      </c>
      <c r="V64" s="7">
        <v>10.199999999999999</v>
      </c>
      <c r="W64" s="7">
        <v>22.42</v>
      </c>
      <c r="X64" s="7">
        <v>0.5346666000000001</v>
      </c>
      <c r="Y64" s="7">
        <v>0.53269999999999995</v>
      </c>
      <c r="Z64" s="7">
        <v>6.9</v>
      </c>
      <c r="AA64" s="7">
        <v>4.46</v>
      </c>
      <c r="AB64" s="14">
        <v>2.74</v>
      </c>
      <c r="AC64" s="13">
        <v>0.97784400000000005</v>
      </c>
      <c r="AD64" s="7">
        <v>2.21557E-2</v>
      </c>
      <c r="AE64" s="14" t="s">
        <v>60</v>
      </c>
      <c r="AF64" s="13">
        <v>14</v>
      </c>
      <c r="AG64" s="14">
        <v>10</v>
      </c>
      <c r="AH64" s="13">
        <v>13</v>
      </c>
      <c r="AI64" s="7">
        <v>9</v>
      </c>
      <c r="AJ64" s="7">
        <v>4</v>
      </c>
      <c r="AK64" s="7">
        <v>9</v>
      </c>
      <c r="AL64" s="7">
        <v>6</v>
      </c>
      <c r="AM64" s="14">
        <v>3</v>
      </c>
      <c r="AN64" s="13">
        <v>1</v>
      </c>
      <c r="AO64" s="14">
        <v>1</v>
      </c>
      <c r="AP64" s="7" t="s">
        <v>61</v>
      </c>
      <c r="AQ64" s="7" t="s">
        <v>62</v>
      </c>
      <c r="AR64" s="7" t="s">
        <v>70</v>
      </c>
      <c r="AS64" s="7" t="s">
        <v>62</v>
      </c>
      <c r="AT64" s="7" t="s">
        <v>64</v>
      </c>
      <c r="AU64" s="7" t="s">
        <v>66</v>
      </c>
      <c r="AV64" s="7" t="s">
        <v>66</v>
      </c>
      <c r="AW64" s="7" t="s">
        <v>67</v>
      </c>
      <c r="AX64" s="7" t="s">
        <v>64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67</v>
      </c>
      <c r="BH64" s="7" t="s">
        <v>70</v>
      </c>
      <c r="BI64" s="7" t="s">
        <v>70</v>
      </c>
      <c r="BJ64" s="7" t="s">
        <v>70</v>
      </c>
      <c r="BK64" s="7" t="s">
        <v>70</v>
      </c>
      <c r="BL64" s="33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  <c r="BW64">
        <f>COUNTIF(AP64, "*"&amp;#REF!&amp;"*")</f>
        <v>0</v>
      </c>
      <c r="BX64">
        <f>COUNTIF(AQ64, "*"&amp;#REF!&amp;"*")</f>
        <v>0</v>
      </c>
      <c r="BY64">
        <f>COUNTIF(AR64, "*"&amp;#REF!&amp;"*")</f>
        <v>0</v>
      </c>
      <c r="BZ64">
        <f>COUNTIF(AS64, "*"&amp;#REF!&amp;"*")</f>
        <v>0</v>
      </c>
      <c r="CA64">
        <f>COUNTIF(AT64, "*"&amp;#REF!&amp;"*")</f>
        <v>0</v>
      </c>
      <c r="CB64">
        <f>COUNTIF(AU64, "*"&amp;#REF!&amp;"*")</f>
        <v>0</v>
      </c>
      <c r="CC64">
        <f>COUNTIF(AV64, "*"&amp;#REF!&amp;"*")</f>
        <v>0</v>
      </c>
      <c r="CD64">
        <f>COUNTIF(AW64, "*"&amp;#REF!&amp;"*")</f>
        <v>0</v>
      </c>
      <c r="CE64">
        <f>COUNTIF(AX64, "*"&amp;#REF!&amp;"*")</f>
        <v>0</v>
      </c>
      <c r="CF64">
        <f>COUNTIF(AY64, "*"&amp;#REF!&amp;"*")</f>
        <v>0</v>
      </c>
      <c r="CG64">
        <f>COUNTIF(AZ64, "*"&amp;#REF!&amp;"*")</f>
        <v>0</v>
      </c>
      <c r="CH64">
        <f>COUNTIF(BA64, "*"&amp;#REF!&amp;"*")</f>
        <v>0</v>
      </c>
      <c r="CI64">
        <f>COUNTIF(BB64, "*"&amp;#REF!&amp;"*")</f>
        <v>0</v>
      </c>
      <c r="CJ64">
        <f>COUNTIF(BC64, "*"&amp;#REF!&amp;"*")</f>
        <v>0</v>
      </c>
      <c r="CK64">
        <f>COUNTIF(BD64, "*"&amp;#REF!&amp;"*")</f>
        <v>0</v>
      </c>
      <c r="CL64">
        <f>COUNTIF(BE64, "*"&amp;#REF!&amp;"*")</f>
        <v>0</v>
      </c>
      <c r="CM64">
        <f>COUNTIF(BF64, "*"&amp;#REF!&amp;"*")</f>
        <v>0</v>
      </c>
      <c r="CN64">
        <f>COUNTIF(BG64, "*"&amp;#REF!&amp;"*")</f>
        <v>0</v>
      </c>
      <c r="CO64">
        <f>COUNTIF(BH64, "*"&amp;#REF!&amp;"*")</f>
        <v>0</v>
      </c>
      <c r="CP64">
        <f>COUNTIF(BI64, "*"&amp;#REF!&amp;"*")</f>
        <v>0</v>
      </c>
      <c r="CQ64">
        <f>COUNTIF(BJ64, "*"&amp;#REF!&amp;"*")</f>
        <v>0</v>
      </c>
      <c r="CR64">
        <f>COUNTIF(BK64, "*"&amp;#REF!&amp;"*")</f>
        <v>0</v>
      </c>
      <c r="CS64">
        <f xml:space="preserve"> COUNTIF(BL64,#REF!)</f>
        <v>0</v>
      </c>
      <c r="CT64">
        <f xml:space="preserve"> COUNTIF(BM64,#REF!)</f>
        <v>0</v>
      </c>
      <c r="CU64">
        <f xml:space="preserve"> COUNTIF(BN64,#REF!)</f>
        <v>0</v>
      </c>
      <c r="CV64">
        <f xml:space="preserve"> COUNTIF(BO64,#REF!)</f>
        <v>0</v>
      </c>
      <c r="CW64">
        <f xml:space="preserve"> COUNTIF(BP64,#REF!)</f>
        <v>0</v>
      </c>
      <c r="CX64">
        <f xml:space="preserve"> COUNTIF(BQ64,#REF!)</f>
        <v>0</v>
      </c>
      <c r="CY64">
        <f xml:space="preserve"> COUNTIF(BR64,#REF!)</f>
        <v>0</v>
      </c>
      <c r="CZ64">
        <f xml:space="preserve"> COUNTIF(BS64,#REF!)</f>
        <v>0</v>
      </c>
      <c r="DA64">
        <f xml:space="preserve"> COUNTIF(BT64,#REF!)</f>
        <v>0</v>
      </c>
      <c r="DB64">
        <f xml:space="preserve"> COUNTIF(BU64,#REF!)</f>
        <v>0</v>
      </c>
      <c r="DC64">
        <f t="shared" si="0"/>
        <v>0</v>
      </c>
      <c r="DD64">
        <f t="shared" si="1"/>
        <v>0</v>
      </c>
      <c r="DE64">
        <f t="shared" si="2"/>
        <v>0</v>
      </c>
      <c r="DF64" t="b">
        <f t="shared" si="3"/>
        <v>0</v>
      </c>
    </row>
    <row r="65" spans="1:110" x14ac:dyDescent="0.35">
      <c r="A65" s="7">
        <v>64</v>
      </c>
      <c r="B65" s="7">
        <v>64</v>
      </c>
      <c r="C65" s="7" t="s">
        <v>5936</v>
      </c>
      <c r="D65" s="7" t="s">
        <v>5937</v>
      </c>
      <c r="E65" s="13" t="s">
        <v>51</v>
      </c>
      <c r="F65" s="7">
        <v>300</v>
      </c>
      <c r="G65" s="7" t="s">
        <v>89</v>
      </c>
      <c r="H65" s="7">
        <v>1750</v>
      </c>
      <c r="I65" s="14" t="s">
        <v>53</v>
      </c>
      <c r="J65" s="13" t="s">
        <v>54</v>
      </c>
      <c r="K65" s="7" t="s">
        <v>117</v>
      </c>
      <c r="L65" s="7" t="s">
        <v>56</v>
      </c>
      <c r="M65" s="7" t="s">
        <v>57</v>
      </c>
      <c r="N65" s="7">
        <v>68.8</v>
      </c>
      <c r="O65" s="7" t="s">
        <v>58</v>
      </c>
      <c r="P65" s="7">
        <v>62</v>
      </c>
      <c r="Q65" t="s">
        <v>7884</v>
      </c>
      <c r="R65" s="7" t="s">
        <v>59</v>
      </c>
      <c r="S65" s="14" t="s">
        <v>59</v>
      </c>
      <c r="T65" s="26" t="b">
        <v>0</v>
      </c>
      <c r="U65" s="7">
        <v>1172</v>
      </c>
      <c r="V65" s="7">
        <v>13.38</v>
      </c>
      <c r="W65" s="7">
        <v>22.52</v>
      </c>
      <c r="X65" s="7">
        <v>0.51340019999999997</v>
      </c>
      <c r="Y65" s="7">
        <v>2.0060799999999999</v>
      </c>
      <c r="Z65" s="7">
        <v>5.3</v>
      </c>
      <c r="AA65" s="7">
        <v>3.92</v>
      </c>
      <c r="AB65" s="14">
        <v>2.93</v>
      </c>
      <c r="AC65" s="13">
        <v>0.92526200000000003</v>
      </c>
      <c r="AD65" s="7">
        <v>7.4737799999999993E-2</v>
      </c>
      <c r="AE65" s="14" t="s">
        <v>60</v>
      </c>
      <c r="AF65" s="13">
        <v>14</v>
      </c>
      <c r="AG65" s="14">
        <v>11</v>
      </c>
      <c r="AH65" s="13">
        <v>13</v>
      </c>
      <c r="AI65" s="7">
        <v>5</v>
      </c>
      <c r="AJ65" s="7">
        <v>8</v>
      </c>
      <c r="AK65" s="7">
        <v>10</v>
      </c>
      <c r="AL65" s="7">
        <v>5</v>
      </c>
      <c r="AM65" s="14">
        <v>5</v>
      </c>
      <c r="AN65" s="13">
        <v>1</v>
      </c>
      <c r="AO65" s="14">
        <v>1</v>
      </c>
      <c r="AP65" s="7" t="s">
        <v>61</v>
      </c>
      <c r="AQ65" s="7" t="s">
        <v>62</v>
      </c>
      <c r="AR65" s="7" t="s">
        <v>5797</v>
      </c>
      <c r="AS65" s="7" t="s">
        <v>74</v>
      </c>
      <c r="AT65" s="7" t="s">
        <v>64</v>
      </c>
      <c r="AU65" s="7" t="s">
        <v>66</v>
      </c>
      <c r="AV65" s="7" t="s">
        <v>66</v>
      </c>
      <c r="AW65" s="7" t="s">
        <v>64</v>
      </c>
      <c r="AX65" s="7" t="s">
        <v>67</v>
      </c>
      <c r="AY65" s="7" t="s">
        <v>70</v>
      </c>
      <c r="AZ65" s="7" t="s">
        <v>66</v>
      </c>
      <c r="BA65" s="7" t="s">
        <v>70</v>
      </c>
      <c r="BB65" s="7" t="s">
        <v>66</v>
      </c>
      <c r="BC65" s="7" t="s">
        <v>70</v>
      </c>
      <c r="BD65" s="7" t="s">
        <v>67</v>
      </c>
      <c r="BE65" s="7" t="s">
        <v>5797</v>
      </c>
      <c r="BF65" s="7" t="s">
        <v>64</v>
      </c>
      <c r="BG65" s="7" t="s">
        <v>66</v>
      </c>
      <c r="BH65" s="7" t="s">
        <v>5797</v>
      </c>
      <c r="BI65" s="7" t="s">
        <v>70</v>
      </c>
      <c r="BJ65" s="7" t="s">
        <v>63</v>
      </c>
      <c r="BK65" s="7" t="s">
        <v>70</v>
      </c>
      <c r="BL65" s="33">
        <v>0</v>
      </c>
      <c r="BM65" s="7">
        <v>1</v>
      </c>
      <c r="BN65" s="7">
        <v>0</v>
      </c>
      <c r="BO65" s="7">
        <v>0</v>
      </c>
      <c r="BP65" s="7">
        <v>1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  <c r="BW65">
        <f>COUNTIF(AP65, "*"&amp;#REF!&amp;"*")</f>
        <v>0</v>
      </c>
      <c r="BX65">
        <f>COUNTIF(AQ65, "*"&amp;#REF!&amp;"*")</f>
        <v>0</v>
      </c>
      <c r="BY65">
        <f>COUNTIF(AR65, "*"&amp;#REF!&amp;"*")</f>
        <v>0</v>
      </c>
      <c r="BZ65">
        <f>COUNTIF(AS65, "*"&amp;#REF!&amp;"*")</f>
        <v>0</v>
      </c>
      <c r="CA65">
        <f>COUNTIF(AT65, "*"&amp;#REF!&amp;"*")</f>
        <v>0</v>
      </c>
      <c r="CB65">
        <f>COUNTIF(AU65, "*"&amp;#REF!&amp;"*")</f>
        <v>0</v>
      </c>
      <c r="CC65">
        <f>COUNTIF(AV65, "*"&amp;#REF!&amp;"*")</f>
        <v>0</v>
      </c>
      <c r="CD65">
        <f>COUNTIF(AW65, "*"&amp;#REF!&amp;"*")</f>
        <v>0</v>
      </c>
      <c r="CE65">
        <f>COUNTIF(AX65, "*"&amp;#REF!&amp;"*")</f>
        <v>0</v>
      </c>
      <c r="CF65">
        <f>COUNTIF(AY65, "*"&amp;#REF!&amp;"*")</f>
        <v>0</v>
      </c>
      <c r="CG65">
        <f>COUNTIF(AZ65, "*"&amp;#REF!&amp;"*")</f>
        <v>0</v>
      </c>
      <c r="CH65">
        <f>COUNTIF(BA65, "*"&amp;#REF!&amp;"*")</f>
        <v>0</v>
      </c>
      <c r="CI65">
        <f>COUNTIF(BB65, "*"&amp;#REF!&amp;"*")</f>
        <v>0</v>
      </c>
      <c r="CJ65">
        <f>COUNTIF(BC65, "*"&amp;#REF!&amp;"*")</f>
        <v>0</v>
      </c>
      <c r="CK65">
        <f>COUNTIF(BD65, "*"&amp;#REF!&amp;"*")</f>
        <v>0</v>
      </c>
      <c r="CL65">
        <f>COUNTIF(BE65, "*"&amp;#REF!&amp;"*")</f>
        <v>0</v>
      </c>
      <c r="CM65">
        <f>COUNTIF(BF65, "*"&amp;#REF!&amp;"*")</f>
        <v>0</v>
      </c>
      <c r="CN65">
        <f>COUNTIF(BG65, "*"&amp;#REF!&amp;"*")</f>
        <v>0</v>
      </c>
      <c r="CO65">
        <f>COUNTIF(BH65, "*"&amp;#REF!&amp;"*")</f>
        <v>0</v>
      </c>
      <c r="CP65">
        <f>COUNTIF(BI65, "*"&amp;#REF!&amp;"*")</f>
        <v>0</v>
      </c>
      <c r="CQ65">
        <f>COUNTIF(BJ65, "*"&amp;#REF!&amp;"*")</f>
        <v>0</v>
      </c>
      <c r="CR65">
        <f>COUNTIF(BK65, "*"&amp;#REF!&amp;"*")</f>
        <v>0</v>
      </c>
      <c r="CS65">
        <f xml:space="preserve"> COUNTIF(BL65,#REF!)</f>
        <v>0</v>
      </c>
      <c r="CT65">
        <f xml:space="preserve"> COUNTIF(BM65,#REF!)</f>
        <v>0</v>
      </c>
      <c r="CU65">
        <f xml:space="preserve"> COUNTIF(BN65,#REF!)</f>
        <v>0</v>
      </c>
      <c r="CV65">
        <f xml:space="preserve"> COUNTIF(BO65,#REF!)</f>
        <v>0</v>
      </c>
      <c r="CW65">
        <f xml:space="preserve"> COUNTIF(BP65,#REF!)</f>
        <v>0</v>
      </c>
      <c r="CX65">
        <f xml:space="preserve"> COUNTIF(BQ65,#REF!)</f>
        <v>0</v>
      </c>
      <c r="CY65">
        <f xml:space="preserve"> COUNTIF(BR65,#REF!)</f>
        <v>0</v>
      </c>
      <c r="CZ65">
        <f xml:space="preserve"> COUNTIF(BS65,#REF!)</f>
        <v>0</v>
      </c>
      <c r="DA65">
        <f xml:space="preserve"> COUNTIF(BT65,#REF!)</f>
        <v>0</v>
      </c>
      <c r="DB65">
        <f xml:space="preserve"> COUNTIF(BU65,#REF!)</f>
        <v>0</v>
      </c>
      <c r="DC65">
        <f t="shared" si="0"/>
        <v>0</v>
      </c>
      <c r="DD65">
        <f t="shared" si="1"/>
        <v>0</v>
      </c>
      <c r="DE65">
        <f t="shared" si="2"/>
        <v>0</v>
      </c>
      <c r="DF65" t="b">
        <f t="shared" si="3"/>
        <v>0</v>
      </c>
    </row>
    <row r="66" spans="1:110" x14ac:dyDescent="0.35">
      <c r="A66" s="7">
        <v>65</v>
      </c>
      <c r="B66" s="7">
        <v>65</v>
      </c>
      <c r="C66" s="7" t="s">
        <v>5938</v>
      </c>
      <c r="D66" s="7" t="s">
        <v>5939</v>
      </c>
      <c r="E66" s="13" t="s">
        <v>51</v>
      </c>
      <c r="F66" s="7">
        <v>300</v>
      </c>
      <c r="G66" s="7" t="s">
        <v>98</v>
      </c>
      <c r="H66" s="7"/>
      <c r="I66" s="14" t="s">
        <v>53</v>
      </c>
      <c r="J66" s="13" t="s">
        <v>54</v>
      </c>
      <c r="K66" s="7" t="s">
        <v>119</v>
      </c>
      <c r="L66" s="7" t="s">
        <v>56</v>
      </c>
      <c r="M66" s="7" t="s">
        <v>57</v>
      </c>
      <c r="N66" s="7">
        <v>52.7</v>
      </c>
      <c r="O66" s="7" t="s">
        <v>58</v>
      </c>
      <c r="P66" s="7">
        <v>51</v>
      </c>
      <c r="R66" s="7" t="s">
        <v>59</v>
      </c>
      <c r="S66" s="14"/>
      <c r="T66" s="26" t="b">
        <v>0</v>
      </c>
      <c r="U66" s="7">
        <v>841</v>
      </c>
      <c r="V66" s="7">
        <v>9.52</v>
      </c>
      <c r="W66" s="7">
        <v>23.28</v>
      </c>
      <c r="X66" s="7">
        <v>0.71146639999999994</v>
      </c>
      <c r="Y66" s="7">
        <v>1.3507800000000001</v>
      </c>
      <c r="Z66" s="7">
        <v>5.9</v>
      </c>
      <c r="AA66" s="7">
        <v>4.3</v>
      </c>
      <c r="AB66" s="14">
        <v>2.34</v>
      </c>
      <c r="AC66" s="13">
        <v>0.56748399999999999</v>
      </c>
      <c r="AD66" s="7">
        <v>0.43251600000000001</v>
      </c>
      <c r="AE66" s="14" t="s">
        <v>60</v>
      </c>
      <c r="AF66" s="13">
        <v>14</v>
      </c>
      <c r="AG66" s="14">
        <v>10</v>
      </c>
      <c r="AH66" s="13">
        <v>13</v>
      </c>
      <c r="AI66" s="7">
        <v>5</v>
      </c>
      <c r="AJ66" s="7">
        <v>8</v>
      </c>
      <c r="AK66" s="7">
        <v>9</v>
      </c>
      <c r="AL66" s="7">
        <v>4</v>
      </c>
      <c r="AM66" s="14">
        <v>5</v>
      </c>
      <c r="AN66" s="13">
        <v>1</v>
      </c>
      <c r="AO66" s="14">
        <v>1</v>
      </c>
      <c r="AP66" s="7" t="s">
        <v>61</v>
      </c>
      <c r="AQ66" s="7" t="s">
        <v>62</v>
      </c>
      <c r="AR66" s="7" t="s">
        <v>70</v>
      </c>
      <c r="AS66" s="7" t="s">
        <v>74</v>
      </c>
      <c r="AT66" s="7" t="s">
        <v>64</v>
      </c>
      <c r="AU66" s="7" t="s">
        <v>66</v>
      </c>
      <c r="AV66" s="7" t="s">
        <v>66</v>
      </c>
      <c r="AW66" s="7" t="s">
        <v>66</v>
      </c>
      <c r="AX66" s="7" t="s">
        <v>67</v>
      </c>
      <c r="AY66" s="7" t="s">
        <v>70</v>
      </c>
      <c r="AZ66" s="7" t="s">
        <v>66</v>
      </c>
      <c r="BA66" s="7" t="s">
        <v>70</v>
      </c>
      <c r="BB66" s="7" t="s">
        <v>66</v>
      </c>
      <c r="BC66" s="7" t="s">
        <v>70</v>
      </c>
      <c r="BD66" s="7" t="s">
        <v>64</v>
      </c>
      <c r="BE66" s="7" t="s">
        <v>64</v>
      </c>
      <c r="BF66" s="7" t="s">
        <v>64</v>
      </c>
      <c r="BG66" s="7" t="s">
        <v>67</v>
      </c>
      <c r="BH66" s="7" t="s">
        <v>70</v>
      </c>
      <c r="BI66" s="7" t="s">
        <v>70</v>
      </c>
      <c r="BJ66" s="7" t="s">
        <v>63</v>
      </c>
      <c r="BK66" s="7" t="s">
        <v>70</v>
      </c>
      <c r="BL66" s="33">
        <v>0</v>
      </c>
      <c r="BM66" s="7">
        <v>1</v>
      </c>
      <c r="BN66" s="7">
        <v>0</v>
      </c>
      <c r="BO66" s="7">
        <v>0</v>
      </c>
      <c r="BP66" s="7" t="s">
        <v>5797</v>
      </c>
      <c r="BQ66" s="7">
        <v>1</v>
      </c>
      <c r="BR66" s="7">
        <v>0</v>
      </c>
      <c r="BS66" s="7">
        <v>0</v>
      </c>
      <c r="BT66" s="7">
        <v>1</v>
      </c>
      <c r="BU66" s="7">
        <v>0</v>
      </c>
      <c r="BW66">
        <f>COUNTIF(AP66, "*"&amp;#REF!&amp;"*")</f>
        <v>0</v>
      </c>
      <c r="BX66">
        <f>COUNTIF(AQ66, "*"&amp;#REF!&amp;"*")</f>
        <v>0</v>
      </c>
      <c r="BY66">
        <f>COUNTIF(AR66, "*"&amp;#REF!&amp;"*")</f>
        <v>0</v>
      </c>
      <c r="BZ66">
        <f>COUNTIF(AS66, "*"&amp;#REF!&amp;"*")</f>
        <v>0</v>
      </c>
      <c r="CA66">
        <f>COUNTIF(AT66, "*"&amp;#REF!&amp;"*")</f>
        <v>0</v>
      </c>
      <c r="CB66">
        <f>COUNTIF(AU66, "*"&amp;#REF!&amp;"*")</f>
        <v>0</v>
      </c>
      <c r="CC66">
        <f>COUNTIF(AV66, "*"&amp;#REF!&amp;"*")</f>
        <v>0</v>
      </c>
      <c r="CD66">
        <f>COUNTIF(AW66, "*"&amp;#REF!&amp;"*")</f>
        <v>0</v>
      </c>
      <c r="CE66">
        <f>COUNTIF(AX66, "*"&amp;#REF!&amp;"*")</f>
        <v>0</v>
      </c>
      <c r="CF66">
        <f>COUNTIF(AY66, "*"&amp;#REF!&amp;"*")</f>
        <v>0</v>
      </c>
      <c r="CG66">
        <f>COUNTIF(AZ66, "*"&amp;#REF!&amp;"*")</f>
        <v>0</v>
      </c>
      <c r="CH66">
        <f>COUNTIF(BA66, "*"&amp;#REF!&amp;"*")</f>
        <v>0</v>
      </c>
      <c r="CI66">
        <f>COUNTIF(BB66, "*"&amp;#REF!&amp;"*")</f>
        <v>0</v>
      </c>
      <c r="CJ66">
        <f>COUNTIF(BC66, "*"&amp;#REF!&amp;"*")</f>
        <v>0</v>
      </c>
      <c r="CK66">
        <f>COUNTIF(BD66, "*"&amp;#REF!&amp;"*")</f>
        <v>0</v>
      </c>
      <c r="CL66">
        <f>COUNTIF(BE66, "*"&amp;#REF!&amp;"*")</f>
        <v>0</v>
      </c>
      <c r="CM66">
        <f>COUNTIF(BF66, "*"&amp;#REF!&amp;"*")</f>
        <v>0</v>
      </c>
      <c r="CN66">
        <f>COUNTIF(BG66, "*"&amp;#REF!&amp;"*")</f>
        <v>0</v>
      </c>
      <c r="CO66">
        <f>COUNTIF(BH66, "*"&amp;#REF!&amp;"*")</f>
        <v>0</v>
      </c>
      <c r="CP66">
        <f>COUNTIF(BI66, "*"&amp;#REF!&amp;"*")</f>
        <v>0</v>
      </c>
      <c r="CQ66">
        <f>COUNTIF(BJ66, "*"&amp;#REF!&amp;"*")</f>
        <v>0</v>
      </c>
      <c r="CR66">
        <f>COUNTIF(BK66, "*"&amp;#REF!&amp;"*")</f>
        <v>0</v>
      </c>
      <c r="CS66">
        <f xml:space="preserve"> COUNTIF(BL66,#REF!)</f>
        <v>0</v>
      </c>
      <c r="CT66">
        <f xml:space="preserve"> COUNTIF(BM66,#REF!)</f>
        <v>0</v>
      </c>
      <c r="CU66">
        <f xml:space="preserve"> COUNTIF(BN66,#REF!)</f>
        <v>0</v>
      </c>
      <c r="CV66">
        <f xml:space="preserve"> COUNTIF(BO66,#REF!)</f>
        <v>0</v>
      </c>
      <c r="CW66">
        <f xml:space="preserve"> COUNTIF(BP66,#REF!)</f>
        <v>0</v>
      </c>
      <c r="CX66">
        <f xml:space="preserve"> COUNTIF(BQ66,#REF!)</f>
        <v>0</v>
      </c>
      <c r="CY66">
        <f xml:space="preserve"> COUNTIF(BR66,#REF!)</f>
        <v>0</v>
      </c>
      <c r="CZ66">
        <f xml:space="preserve"> COUNTIF(BS66,#REF!)</f>
        <v>0</v>
      </c>
      <c r="DA66">
        <f xml:space="preserve"> COUNTIF(BT66,#REF!)</f>
        <v>0</v>
      </c>
      <c r="DB66">
        <f xml:space="preserve"> COUNTIF(BU66,#REF!)</f>
        <v>0</v>
      </c>
      <c r="DC66">
        <f t="shared" si="0"/>
        <v>0</v>
      </c>
      <c r="DD66">
        <f t="shared" si="1"/>
        <v>0</v>
      </c>
      <c r="DE66">
        <f t="shared" si="2"/>
        <v>0</v>
      </c>
      <c r="DF66" t="b">
        <f t="shared" si="3"/>
        <v>0</v>
      </c>
    </row>
    <row r="67" spans="1:110" x14ac:dyDescent="0.35">
      <c r="A67" s="7">
        <v>66</v>
      </c>
      <c r="B67" s="7">
        <v>66</v>
      </c>
      <c r="C67" s="7" t="s">
        <v>5940</v>
      </c>
      <c r="D67" s="7" t="s">
        <v>5941</v>
      </c>
      <c r="E67" s="13" t="s">
        <v>51</v>
      </c>
      <c r="F67" s="7">
        <v>300</v>
      </c>
      <c r="G67" s="7" t="s">
        <v>98</v>
      </c>
      <c r="H67" s="7"/>
      <c r="I67" s="14" t="s">
        <v>53</v>
      </c>
      <c r="J67" s="13" t="s">
        <v>54</v>
      </c>
      <c r="K67" s="7" t="s">
        <v>120</v>
      </c>
      <c r="L67" s="7" t="s">
        <v>56</v>
      </c>
      <c r="M67" s="7" t="s">
        <v>84</v>
      </c>
      <c r="N67" s="7">
        <v>50</v>
      </c>
      <c r="O67" s="7" t="s">
        <v>58</v>
      </c>
      <c r="P67" s="7">
        <v>36</v>
      </c>
      <c r="Q67" t="s">
        <v>7833</v>
      </c>
      <c r="R67" s="7" t="s">
        <v>59</v>
      </c>
      <c r="S67" s="14" t="s">
        <v>59</v>
      </c>
      <c r="T67" s="26" t="b">
        <v>0</v>
      </c>
      <c r="U67" s="7">
        <v>368</v>
      </c>
      <c r="V67" s="7">
        <v>10.5</v>
      </c>
      <c r="W67" s="7">
        <v>23.36</v>
      </c>
      <c r="X67" s="7">
        <v>0.79273320000000003</v>
      </c>
      <c r="Y67" s="7">
        <v>0.55847999999999998</v>
      </c>
      <c r="Z67" s="7"/>
      <c r="AA67" s="7"/>
      <c r="AB67" s="14"/>
      <c r="AC67" s="13">
        <v>0.99990000000000001</v>
      </c>
      <c r="AD67" s="7">
        <v>1E-4</v>
      </c>
      <c r="AE67" s="14" t="s">
        <v>60</v>
      </c>
      <c r="AF67" s="13">
        <v>14</v>
      </c>
      <c r="AG67" s="14">
        <v>10</v>
      </c>
      <c r="AH67" s="13">
        <v>13</v>
      </c>
      <c r="AI67" s="7">
        <v>11</v>
      </c>
      <c r="AJ67" s="7">
        <v>2</v>
      </c>
      <c r="AK67" s="7">
        <v>9</v>
      </c>
      <c r="AL67" s="7">
        <v>7</v>
      </c>
      <c r="AM67" s="14">
        <v>2</v>
      </c>
      <c r="AN67" s="13">
        <v>1</v>
      </c>
      <c r="AO67" s="14">
        <v>1</v>
      </c>
      <c r="AP67" s="7" t="s">
        <v>70</v>
      </c>
      <c r="AQ67" s="7" t="s">
        <v>62</v>
      </c>
      <c r="AR67" s="7" t="s">
        <v>70</v>
      </c>
      <c r="AS67" s="7" t="s">
        <v>62</v>
      </c>
      <c r="AT67" s="7" t="s">
        <v>64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70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70</v>
      </c>
      <c r="BK67" s="7" t="s">
        <v>70</v>
      </c>
      <c r="BL67" s="33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1</v>
      </c>
      <c r="BU67" s="7">
        <v>0</v>
      </c>
      <c r="BW67">
        <f>COUNTIF(AP67, "*"&amp;#REF!&amp;"*")</f>
        <v>0</v>
      </c>
      <c r="BX67">
        <f>COUNTIF(AQ67, "*"&amp;#REF!&amp;"*")</f>
        <v>0</v>
      </c>
      <c r="BY67">
        <f>COUNTIF(AR67, "*"&amp;#REF!&amp;"*")</f>
        <v>0</v>
      </c>
      <c r="BZ67">
        <f>COUNTIF(AS67, "*"&amp;#REF!&amp;"*")</f>
        <v>0</v>
      </c>
      <c r="CA67">
        <f>COUNTIF(AT67, "*"&amp;#REF!&amp;"*")</f>
        <v>0</v>
      </c>
      <c r="CB67">
        <f>COUNTIF(AU67, "*"&amp;#REF!&amp;"*")</f>
        <v>0</v>
      </c>
      <c r="CC67">
        <f>COUNTIF(AV67, "*"&amp;#REF!&amp;"*")</f>
        <v>0</v>
      </c>
      <c r="CD67">
        <f>COUNTIF(AW67, "*"&amp;#REF!&amp;"*")</f>
        <v>0</v>
      </c>
      <c r="CE67">
        <f>COUNTIF(AX67, "*"&amp;#REF!&amp;"*")</f>
        <v>0</v>
      </c>
      <c r="CF67">
        <f>COUNTIF(AY67, "*"&amp;#REF!&amp;"*")</f>
        <v>0</v>
      </c>
      <c r="CG67">
        <f>COUNTIF(AZ67, "*"&amp;#REF!&amp;"*")</f>
        <v>0</v>
      </c>
      <c r="CH67">
        <f>COUNTIF(BA67, "*"&amp;#REF!&amp;"*")</f>
        <v>0</v>
      </c>
      <c r="CI67">
        <f>COUNTIF(BB67, "*"&amp;#REF!&amp;"*")</f>
        <v>0</v>
      </c>
      <c r="CJ67">
        <f>COUNTIF(BC67, "*"&amp;#REF!&amp;"*")</f>
        <v>0</v>
      </c>
      <c r="CK67">
        <f>COUNTIF(BD67, "*"&amp;#REF!&amp;"*")</f>
        <v>0</v>
      </c>
      <c r="CL67">
        <f>COUNTIF(BE67, "*"&amp;#REF!&amp;"*")</f>
        <v>0</v>
      </c>
      <c r="CM67">
        <f>COUNTIF(BF67, "*"&amp;#REF!&amp;"*")</f>
        <v>0</v>
      </c>
      <c r="CN67">
        <f>COUNTIF(BG67, "*"&amp;#REF!&amp;"*")</f>
        <v>0</v>
      </c>
      <c r="CO67">
        <f>COUNTIF(BH67, "*"&amp;#REF!&amp;"*")</f>
        <v>0</v>
      </c>
      <c r="CP67">
        <f>COUNTIF(BI67, "*"&amp;#REF!&amp;"*")</f>
        <v>0</v>
      </c>
      <c r="CQ67">
        <f>COUNTIF(BJ67, "*"&amp;#REF!&amp;"*")</f>
        <v>0</v>
      </c>
      <c r="CR67">
        <f>COUNTIF(BK67, "*"&amp;#REF!&amp;"*")</f>
        <v>0</v>
      </c>
      <c r="CS67">
        <f xml:space="preserve"> COUNTIF(BL67,#REF!)</f>
        <v>0</v>
      </c>
      <c r="CT67">
        <f xml:space="preserve"> COUNTIF(BM67,#REF!)</f>
        <v>0</v>
      </c>
      <c r="CU67">
        <f xml:space="preserve"> COUNTIF(BN67,#REF!)</f>
        <v>0</v>
      </c>
      <c r="CV67">
        <f xml:space="preserve"> COUNTIF(BO67,#REF!)</f>
        <v>0</v>
      </c>
      <c r="CW67">
        <f xml:space="preserve"> COUNTIF(BP67,#REF!)</f>
        <v>0</v>
      </c>
      <c r="CX67">
        <f xml:space="preserve"> COUNTIF(BQ67,#REF!)</f>
        <v>0</v>
      </c>
      <c r="CY67">
        <f xml:space="preserve"> COUNTIF(BR67,#REF!)</f>
        <v>0</v>
      </c>
      <c r="CZ67">
        <f xml:space="preserve"> COUNTIF(BS67,#REF!)</f>
        <v>0</v>
      </c>
      <c r="DA67">
        <f xml:space="preserve"> COUNTIF(BT67,#REF!)</f>
        <v>0</v>
      </c>
      <c r="DB67">
        <f xml:space="preserve"> COUNTIF(BU67,#REF!)</f>
        <v>0</v>
      </c>
      <c r="DC67">
        <f t="shared" ref="DC67:DC130" si="4">SUM(BW67:CR67)</f>
        <v>0</v>
      </c>
      <c r="DD67">
        <f t="shared" ref="DD67:DD130" si="5">SUM(CS67:DB67)</f>
        <v>0</v>
      </c>
      <c r="DE67">
        <f t="shared" ref="DE67:DE130" si="6">DC67+DD67</f>
        <v>0</v>
      </c>
      <c r="DF67" t="b">
        <f t="shared" ref="DF67:DF130" si="7">DE67=AG67</f>
        <v>0</v>
      </c>
    </row>
    <row r="68" spans="1:110" x14ac:dyDescent="0.35">
      <c r="A68" s="7">
        <v>67</v>
      </c>
      <c r="B68" s="7">
        <v>67</v>
      </c>
      <c r="C68" s="7" t="s">
        <v>5942</v>
      </c>
      <c r="D68" s="7" t="s">
        <v>5943</v>
      </c>
      <c r="E68" s="13" t="s">
        <v>51</v>
      </c>
      <c r="F68" s="7">
        <v>300</v>
      </c>
      <c r="G68" s="7" t="s">
        <v>89</v>
      </c>
      <c r="H68" s="7">
        <v>1860</v>
      </c>
      <c r="I68" s="14" t="s">
        <v>53</v>
      </c>
      <c r="J68" s="13" t="s">
        <v>54</v>
      </c>
      <c r="K68" s="7" t="s">
        <v>121</v>
      </c>
      <c r="L68" s="7" t="s">
        <v>56</v>
      </c>
      <c r="M68" s="7" t="s">
        <v>57</v>
      </c>
      <c r="N68" s="7">
        <v>39.5</v>
      </c>
      <c r="O68" s="7" t="s">
        <v>58</v>
      </c>
      <c r="P68" s="7"/>
      <c r="Q68" t="s">
        <v>7885</v>
      </c>
      <c r="R68" s="7" t="s">
        <v>59</v>
      </c>
      <c r="S68" s="14" t="s">
        <v>59</v>
      </c>
      <c r="T68" s="26" t="b">
        <v>0</v>
      </c>
      <c r="U68" s="7">
        <v>1045</v>
      </c>
      <c r="V68" s="7">
        <v>13.86</v>
      </c>
      <c r="W68" s="7">
        <v>22.82</v>
      </c>
      <c r="X68" s="7">
        <v>0.4788</v>
      </c>
      <c r="Y68" s="7">
        <v>1.9209400000000001</v>
      </c>
      <c r="Z68" s="7">
        <v>5.5</v>
      </c>
      <c r="AA68" s="7">
        <v>2.91</v>
      </c>
      <c r="AB68" s="14">
        <v>3.33</v>
      </c>
      <c r="AC68" s="13">
        <v>0.77572600000000003</v>
      </c>
      <c r="AD68" s="7">
        <v>0.224274</v>
      </c>
      <c r="AE68" s="14" t="s">
        <v>60</v>
      </c>
      <c r="AF68" s="13">
        <v>14</v>
      </c>
      <c r="AG68" s="14">
        <v>10</v>
      </c>
      <c r="AH68" s="13">
        <v>13</v>
      </c>
      <c r="AI68" s="7">
        <v>10</v>
      </c>
      <c r="AJ68" s="7">
        <v>3</v>
      </c>
      <c r="AK68" s="7">
        <v>9</v>
      </c>
      <c r="AL68" s="7">
        <v>7</v>
      </c>
      <c r="AM68" s="14">
        <v>2</v>
      </c>
      <c r="AN68" s="13">
        <v>1</v>
      </c>
      <c r="AO68" s="14">
        <v>1</v>
      </c>
      <c r="AP68" s="7" t="s">
        <v>61</v>
      </c>
      <c r="AQ68" s="7" t="s">
        <v>62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64</v>
      </c>
      <c r="AX68" s="7" t="s">
        <v>67</v>
      </c>
      <c r="AY68" s="7" t="s">
        <v>70</v>
      </c>
      <c r="AZ68" s="7" t="s">
        <v>64</v>
      </c>
      <c r="BA68" s="7" t="s">
        <v>70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66</v>
      </c>
      <c r="BH68" s="7" t="s">
        <v>70</v>
      </c>
      <c r="BI68" s="7" t="s">
        <v>70</v>
      </c>
      <c r="BJ68" s="7" t="s">
        <v>70</v>
      </c>
      <c r="BK68" s="7" t="s">
        <v>70</v>
      </c>
      <c r="BL68" s="33">
        <v>0</v>
      </c>
      <c r="BM68" s="7">
        <v>1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1</v>
      </c>
      <c r="BU68" s="7">
        <v>0</v>
      </c>
      <c r="BW68">
        <f>COUNTIF(AP68, "*"&amp;#REF!&amp;"*")</f>
        <v>0</v>
      </c>
      <c r="BX68">
        <f>COUNTIF(AQ68, "*"&amp;#REF!&amp;"*")</f>
        <v>0</v>
      </c>
      <c r="BY68">
        <f>COUNTIF(AR68, "*"&amp;#REF!&amp;"*")</f>
        <v>0</v>
      </c>
      <c r="BZ68">
        <f>COUNTIF(AS68, "*"&amp;#REF!&amp;"*")</f>
        <v>0</v>
      </c>
      <c r="CA68">
        <f>COUNTIF(AT68, "*"&amp;#REF!&amp;"*")</f>
        <v>0</v>
      </c>
      <c r="CB68">
        <f>COUNTIF(AU68, "*"&amp;#REF!&amp;"*")</f>
        <v>0</v>
      </c>
      <c r="CC68">
        <f>COUNTIF(AV68, "*"&amp;#REF!&amp;"*")</f>
        <v>0</v>
      </c>
      <c r="CD68">
        <f>COUNTIF(AW68, "*"&amp;#REF!&amp;"*")</f>
        <v>0</v>
      </c>
      <c r="CE68">
        <f>COUNTIF(AX68, "*"&amp;#REF!&amp;"*")</f>
        <v>0</v>
      </c>
      <c r="CF68">
        <f>COUNTIF(AY68, "*"&amp;#REF!&amp;"*")</f>
        <v>0</v>
      </c>
      <c r="CG68">
        <f>COUNTIF(AZ68, "*"&amp;#REF!&amp;"*")</f>
        <v>0</v>
      </c>
      <c r="CH68">
        <f>COUNTIF(BA68, "*"&amp;#REF!&amp;"*")</f>
        <v>0</v>
      </c>
      <c r="CI68">
        <f>COUNTIF(BB68, "*"&amp;#REF!&amp;"*")</f>
        <v>0</v>
      </c>
      <c r="CJ68">
        <f>COUNTIF(BC68, "*"&amp;#REF!&amp;"*")</f>
        <v>0</v>
      </c>
      <c r="CK68">
        <f>COUNTIF(BD68, "*"&amp;#REF!&amp;"*")</f>
        <v>0</v>
      </c>
      <c r="CL68">
        <f>COUNTIF(BE68, "*"&amp;#REF!&amp;"*")</f>
        <v>0</v>
      </c>
      <c r="CM68">
        <f>COUNTIF(BF68, "*"&amp;#REF!&amp;"*")</f>
        <v>0</v>
      </c>
      <c r="CN68">
        <f>COUNTIF(BG68, "*"&amp;#REF!&amp;"*")</f>
        <v>0</v>
      </c>
      <c r="CO68">
        <f>COUNTIF(BH68, "*"&amp;#REF!&amp;"*")</f>
        <v>0</v>
      </c>
      <c r="CP68">
        <f>COUNTIF(BI68, "*"&amp;#REF!&amp;"*")</f>
        <v>0</v>
      </c>
      <c r="CQ68">
        <f>COUNTIF(BJ68, "*"&amp;#REF!&amp;"*")</f>
        <v>0</v>
      </c>
      <c r="CR68">
        <f>COUNTIF(BK68, "*"&amp;#REF!&amp;"*")</f>
        <v>0</v>
      </c>
      <c r="CS68">
        <f xml:space="preserve"> COUNTIF(BL68,#REF!)</f>
        <v>0</v>
      </c>
      <c r="CT68">
        <f xml:space="preserve"> COUNTIF(BM68,#REF!)</f>
        <v>0</v>
      </c>
      <c r="CU68">
        <f xml:space="preserve"> COUNTIF(BN68,#REF!)</f>
        <v>0</v>
      </c>
      <c r="CV68">
        <f xml:space="preserve"> COUNTIF(BO68,#REF!)</f>
        <v>0</v>
      </c>
      <c r="CW68">
        <f xml:space="preserve"> COUNTIF(BP68,#REF!)</f>
        <v>0</v>
      </c>
      <c r="CX68">
        <f xml:space="preserve"> COUNTIF(BQ68,#REF!)</f>
        <v>0</v>
      </c>
      <c r="CY68">
        <f xml:space="preserve"> COUNTIF(BR68,#REF!)</f>
        <v>0</v>
      </c>
      <c r="CZ68">
        <f xml:space="preserve"> COUNTIF(BS68,#REF!)</f>
        <v>0</v>
      </c>
      <c r="DA68">
        <f xml:space="preserve"> COUNTIF(BT68,#REF!)</f>
        <v>0</v>
      </c>
      <c r="DB68">
        <f xml:space="preserve"> COUNTIF(BU68,#REF!)</f>
        <v>0</v>
      </c>
      <c r="DC68">
        <f t="shared" si="4"/>
        <v>0</v>
      </c>
      <c r="DD68">
        <f t="shared" si="5"/>
        <v>0</v>
      </c>
      <c r="DE68">
        <f t="shared" si="6"/>
        <v>0</v>
      </c>
      <c r="DF68" t="b">
        <f t="shared" si="7"/>
        <v>0</v>
      </c>
    </row>
    <row r="69" spans="1:110" x14ac:dyDescent="0.35">
      <c r="A69" s="7">
        <v>68</v>
      </c>
      <c r="B69" s="7">
        <v>68</v>
      </c>
      <c r="C69" s="7" t="s">
        <v>5944</v>
      </c>
      <c r="D69" s="7" t="s">
        <v>5945</v>
      </c>
      <c r="E69" s="13" t="s">
        <v>51</v>
      </c>
      <c r="F69" s="7">
        <v>300</v>
      </c>
      <c r="G69" s="7" t="s">
        <v>88</v>
      </c>
      <c r="H69" s="7"/>
      <c r="I69" s="14" t="s">
        <v>53</v>
      </c>
      <c r="J69" s="13" t="s">
        <v>82</v>
      </c>
      <c r="K69" s="7" t="s">
        <v>92</v>
      </c>
      <c r="L69" s="7" t="s">
        <v>56</v>
      </c>
      <c r="M69" s="7" t="s">
        <v>57</v>
      </c>
      <c r="N69" s="7">
        <v>30</v>
      </c>
      <c r="O69" s="7" t="s">
        <v>85</v>
      </c>
      <c r="P69" s="7">
        <v>48</v>
      </c>
      <c r="Q69" t="s">
        <v>7833</v>
      </c>
      <c r="R69" s="7" t="s">
        <v>59</v>
      </c>
      <c r="S69" s="14" t="s">
        <v>59</v>
      </c>
      <c r="T69" s="26" t="b">
        <v>0</v>
      </c>
      <c r="U69" s="7">
        <v>207</v>
      </c>
      <c r="V69" s="7">
        <v>10.033329999999999</v>
      </c>
      <c r="W69" s="7">
        <v>20.100000000000001</v>
      </c>
      <c r="X69" s="7">
        <v>0.51266699999999998</v>
      </c>
      <c r="Y69" s="7">
        <v>0.59313333333333329</v>
      </c>
      <c r="Z69" s="7">
        <v>6</v>
      </c>
      <c r="AA69" s="7">
        <v>3.64</v>
      </c>
      <c r="AB69" s="14">
        <v>3.37</v>
      </c>
      <c r="AC69" s="13">
        <v>0.899231</v>
      </c>
      <c r="AD69" s="7">
        <v>0.100769</v>
      </c>
      <c r="AE69" s="14" t="s">
        <v>60</v>
      </c>
      <c r="AF69" s="13">
        <v>14</v>
      </c>
      <c r="AG69" s="14">
        <v>10</v>
      </c>
      <c r="AH69" s="13">
        <v>13</v>
      </c>
      <c r="AI69" s="7">
        <v>12</v>
      </c>
      <c r="AJ69" s="7">
        <v>1</v>
      </c>
      <c r="AK69" s="7">
        <v>9</v>
      </c>
      <c r="AL69" s="7">
        <v>8</v>
      </c>
      <c r="AM69" s="14">
        <v>1</v>
      </c>
      <c r="AN69" s="13">
        <v>1</v>
      </c>
      <c r="AO69" s="14">
        <v>1</v>
      </c>
      <c r="AP69" s="7" t="s">
        <v>70</v>
      </c>
      <c r="AQ69" s="7" t="s">
        <v>62</v>
      </c>
      <c r="AR69" s="7" t="s">
        <v>70</v>
      </c>
      <c r="AS69" s="7" t="s">
        <v>62</v>
      </c>
      <c r="AT69" s="7" t="s">
        <v>64</v>
      </c>
      <c r="AU69" s="7" t="s">
        <v>66</v>
      </c>
      <c r="AV69" s="7" t="s">
        <v>69</v>
      </c>
      <c r="AW69" s="7" t="s">
        <v>66</v>
      </c>
      <c r="AX69" s="7" t="s">
        <v>64</v>
      </c>
      <c r="AY69" s="7" t="s">
        <v>70</v>
      </c>
      <c r="AZ69" s="7" t="s">
        <v>66</v>
      </c>
      <c r="BA69" s="7" t="s">
        <v>5797</v>
      </c>
      <c r="BB69" s="7" t="s">
        <v>66</v>
      </c>
      <c r="BC69" s="7" t="s">
        <v>70</v>
      </c>
      <c r="BD69" s="7" t="s">
        <v>66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62</v>
      </c>
      <c r="BK69" s="7" t="s">
        <v>62</v>
      </c>
      <c r="BL69" s="33">
        <v>0</v>
      </c>
      <c r="BM69" s="7">
        <v>0</v>
      </c>
      <c r="BN69" s="7">
        <v>0</v>
      </c>
      <c r="BO69" s="7">
        <v>0</v>
      </c>
      <c r="BP69" s="7">
        <v>1</v>
      </c>
      <c r="BQ69" s="7">
        <v>0</v>
      </c>
      <c r="BR69" s="7">
        <v>0</v>
      </c>
      <c r="BS69" s="7">
        <v>0</v>
      </c>
      <c r="BT69" s="7">
        <v>1</v>
      </c>
      <c r="BU69" s="7">
        <v>0</v>
      </c>
      <c r="BW69">
        <f>COUNTIF(AP69, "*"&amp;#REF!&amp;"*")</f>
        <v>0</v>
      </c>
      <c r="BX69">
        <f>COUNTIF(AQ69, "*"&amp;#REF!&amp;"*")</f>
        <v>0</v>
      </c>
      <c r="BY69">
        <f>COUNTIF(AR69, "*"&amp;#REF!&amp;"*")</f>
        <v>0</v>
      </c>
      <c r="BZ69">
        <f>COUNTIF(AS69, "*"&amp;#REF!&amp;"*")</f>
        <v>0</v>
      </c>
      <c r="CA69">
        <f>COUNTIF(AT69, "*"&amp;#REF!&amp;"*")</f>
        <v>0</v>
      </c>
      <c r="CB69">
        <f>COUNTIF(AU69, "*"&amp;#REF!&amp;"*")</f>
        <v>0</v>
      </c>
      <c r="CC69">
        <f>COUNTIF(AV69, "*"&amp;#REF!&amp;"*")</f>
        <v>0</v>
      </c>
      <c r="CD69">
        <f>COUNTIF(AW69, "*"&amp;#REF!&amp;"*")</f>
        <v>0</v>
      </c>
      <c r="CE69">
        <f>COUNTIF(AX69, "*"&amp;#REF!&amp;"*")</f>
        <v>0</v>
      </c>
      <c r="CF69">
        <f>COUNTIF(AY69, "*"&amp;#REF!&amp;"*")</f>
        <v>0</v>
      </c>
      <c r="CG69">
        <f>COUNTIF(AZ69, "*"&amp;#REF!&amp;"*")</f>
        <v>0</v>
      </c>
      <c r="CH69">
        <f>COUNTIF(BA69, "*"&amp;#REF!&amp;"*")</f>
        <v>0</v>
      </c>
      <c r="CI69">
        <f>COUNTIF(BB69, "*"&amp;#REF!&amp;"*")</f>
        <v>0</v>
      </c>
      <c r="CJ69">
        <f>COUNTIF(BC69, "*"&amp;#REF!&amp;"*")</f>
        <v>0</v>
      </c>
      <c r="CK69">
        <f>COUNTIF(BD69, "*"&amp;#REF!&amp;"*")</f>
        <v>0</v>
      </c>
      <c r="CL69">
        <f>COUNTIF(BE69, "*"&amp;#REF!&amp;"*")</f>
        <v>0</v>
      </c>
      <c r="CM69">
        <f>COUNTIF(BF69, "*"&amp;#REF!&amp;"*")</f>
        <v>0</v>
      </c>
      <c r="CN69">
        <f>COUNTIF(BG69, "*"&amp;#REF!&amp;"*")</f>
        <v>0</v>
      </c>
      <c r="CO69">
        <f>COUNTIF(BH69, "*"&amp;#REF!&amp;"*")</f>
        <v>0</v>
      </c>
      <c r="CP69">
        <f>COUNTIF(BI69, "*"&amp;#REF!&amp;"*")</f>
        <v>0</v>
      </c>
      <c r="CQ69">
        <f>COUNTIF(BJ69, "*"&amp;#REF!&amp;"*")</f>
        <v>0</v>
      </c>
      <c r="CR69">
        <f>COUNTIF(BK69, "*"&amp;#REF!&amp;"*")</f>
        <v>0</v>
      </c>
      <c r="CS69">
        <f xml:space="preserve"> COUNTIF(BL69,#REF!)</f>
        <v>0</v>
      </c>
      <c r="CT69">
        <f xml:space="preserve"> COUNTIF(BM69,#REF!)</f>
        <v>0</v>
      </c>
      <c r="CU69">
        <f xml:space="preserve"> COUNTIF(BN69,#REF!)</f>
        <v>0</v>
      </c>
      <c r="CV69">
        <f xml:space="preserve"> COUNTIF(BO69,#REF!)</f>
        <v>0</v>
      </c>
      <c r="CW69">
        <f xml:space="preserve"> COUNTIF(BP69,#REF!)</f>
        <v>0</v>
      </c>
      <c r="CX69">
        <f xml:space="preserve"> COUNTIF(BQ69,#REF!)</f>
        <v>0</v>
      </c>
      <c r="CY69">
        <f xml:space="preserve"> COUNTIF(BR69,#REF!)</f>
        <v>0</v>
      </c>
      <c r="CZ69">
        <f xml:space="preserve"> COUNTIF(BS69,#REF!)</f>
        <v>0</v>
      </c>
      <c r="DA69">
        <f xml:space="preserve"> COUNTIF(BT69,#REF!)</f>
        <v>0</v>
      </c>
      <c r="DB69">
        <f xml:space="preserve"> COUNTIF(BU69,#REF!)</f>
        <v>0</v>
      </c>
      <c r="DC69">
        <f t="shared" si="4"/>
        <v>0</v>
      </c>
      <c r="DD69">
        <f t="shared" si="5"/>
        <v>0</v>
      </c>
      <c r="DE69">
        <f t="shared" si="6"/>
        <v>0</v>
      </c>
      <c r="DF69" t="b">
        <f t="shared" si="7"/>
        <v>0</v>
      </c>
    </row>
    <row r="70" spans="1:110" x14ac:dyDescent="0.35">
      <c r="A70" s="7">
        <v>69</v>
      </c>
      <c r="B70" s="7">
        <v>69</v>
      </c>
      <c r="C70" s="7" t="s">
        <v>5946</v>
      </c>
      <c r="D70" s="7" t="s">
        <v>5947</v>
      </c>
      <c r="E70" s="13" t="s">
        <v>51</v>
      </c>
      <c r="F70" s="7">
        <v>300</v>
      </c>
      <c r="G70" s="7" t="s">
        <v>91</v>
      </c>
      <c r="H70" s="7"/>
      <c r="I70" s="14" t="s">
        <v>53</v>
      </c>
      <c r="J70" s="13" t="s">
        <v>54</v>
      </c>
      <c r="K70" s="7" t="s">
        <v>79</v>
      </c>
      <c r="L70" s="7" t="s">
        <v>87</v>
      </c>
      <c r="M70" s="7" t="s">
        <v>84</v>
      </c>
      <c r="N70" s="7">
        <v>39</v>
      </c>
      <c r="O70" s="7" t="s">
        <v>85</v>
      </c>
      <c r="P70" s="7">
        <v>32</v>
      </c>
      <c r="Q70" t="s">
        <v>7833</v>
      </c>
      <c r="R70" s="7" t="s">
        <v>59</v>
      </c>
      <c r="S70" s="14" t="s">
        <v>59</v>
      </c>
      <c r="T70" s="26" t="b">
        <v>0</v>
      </c>
      <c r="U70" s="7">
        <v>1343</v>
      </c>
      <c r="V70" s="7">
        <v>21.024999999999999</v>
      </c>
      <c r="W70" s="7">
        <v>30.4</v>
      </c>
      <c r="X70" s="7">
        <v>1.0342497500000001</v>
      </c>
      <c r="Y70" s="7">
        <v>2.2547999999999999</v>
      </c>
      <c r="Z70" s="7">
        <v>5.9</v>
      </c>
      <c r="AA70" s="7">
        <v>4.2699999999999996</v>
      </c>
      <c r="AB70" s="14">
        <v>2.68</v>
      </c>
      <c r="AC70" s="13">
        <v>0.58975500000000003</v>
      </c>
      <c r="AD70" s="7">
        <v>0.41024500000000003</v>
      </c>
      <c r="AE70" s="14" t="s">
        <v>60</v>
      </c>
      <c r="AF70" s="13">
        <v>14</v>
      </c>
      <c r="AG70" s="14">
        <v>10</v>
      </c>
      <c r="AH70" s="13">
        <v>13</v>
      </c>
      <c r="AI70" s="7">
        <v>6</v>
      </c>
      <c r="AJ70" s="7">
        <v>7</v>
      </c>
      <c r="AK70" s="7">
        <v>9</v>
      </c>
      <c r="AL70" s="7">
        <v>4</v>
      </c>
      <c r="AM70" s="14">
        <v>5</v>
      </c>
      <c r="AN70" s="13">
        <v>1</v>
      </c>
      <c r="AO70" s="14">
        <v>1</v>
      </c>
      <c r="AP70" s="7" t="s">
        <v>61</v>
      </c>
      <c r="AQ70" s="7" t="s">
        <v>62</v>
      </c>
      <c r="AR70" s="7" t="s">
        <v>63</v>
      </c>
      <c r="AS70" s="7" t="s">
        <v>62</v>
      </c>
      <c r="AT70" s="7" t="s">
        <v>64</v>
      </c>
      <c r="AU70" s="7" t="s">
        <v>65</v>
      </c>
      <c r="AV70" s="7" t="s">
        <v>66</v>
      </c>
      <c r="AW70" s="7" t="s">
        <v>66</v>
      </c>
      <c r="AX70" s="7" t="s">
        <v>64</v>
      </c>
      <c r="AY70" s="7" t="s">
        <v>70</v>
      </c>
      <c r="AZ70" s="7" t="s">
        <v>69</v>
      </c>
      <c r="BA70" s="7" t="s">
        <v>70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63</v>
      </c>
      <c r="BL70" s="33">
        <v>0</v>
      </c>
      <c r="BM70" s="7">
        <v>1</v>
      </c>
      <c r="BN70" s="7">
        <v>0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  <c r="BW70">
        <f>COUNTIF(AP70, "*"&amp;#REF!&amp;"*")</f>
        <v>0</v>
      </c>
      <c r="BX70">
        <f>COUNTIF(AQ70, "*"&amp;#REF!&amp;"*")</f>
        <v>0</v>
      </c>
      <c r="BY70">
        <f>COUNTIF(AR70, "*"&amp;#REF!&amp;"*")</f>
        <v>0</v>
      </c>
      <c r="BZ70">
        <f>COUNTIF(AS70, "*"&amp;#REF!&amp;"*")</f>
        <v>0</v>
      </c>
      <c r="CA70">
        <f>COUNTIF(AT70, "*"&amp;#REF!&amp;"*")</f>
        <v>0</v>
      </c>
      <c r="CB70">
        <f>COUNTIF(AU70, "*"&amp;#REF!&amp;"*")</f>
        <v>0</v>
      </c>
      <c r="CC70">
        <f>COUNTIF(AV70, "*"&amp;#REF!&amp;"*")</f>
        <v>0</v>
      </c>
      <c r="CD70">
        <f>COUNTIF(AW70, "*"&amp;#REF!&amp;"*")</f>
        <v>0</v>
      </c>
      <c r="CE70">
        <f>COUNTIF(AX70, "*"&amp;#REF!&amp;"*")</f>
        <v>0</v>
      </c>
      <c r="CF70">
        <f>COUNTIF(AY70, "*"&amp;#REF!&amp;"*")</f>
        <v>0</v>
      </c>
      <c r="CG70">
        <f>COUNTIF(AZ70, "*"&amp;#REF!&amp;"*")</f>
        <v>0</v>
      </c>
      <c r="CH70">
        <f>COUNTIF(BA70, "*"&amp;#REF!&amp;"*")</f>
        <v>0</v>
      </c>
      <c r="CI70">
        <f>COUNTIF(BB70, "*"&amp;#REF!&amp;"*")</f>
        <v>0</v>
      </c>
      <c r="CJ70">
        <f>COUNTIF(BC70, "*"&amp;#REF!&amp;"*")</f>
        <v>0</v>
      </c>
      <c r="CK70">
        <f>COUNTIF(BD70, "*"&amp;#REF!&amp;"*")</f>
        <v>0</v>
      </c>
      <c r="CL70">
        <f>COUNTIF(BE70, "*"&amp;#REF!&amp;"*")</f>
        <v>0</v>
      </c>
      <c r="CM70">
        <f>COUNTIF(BF70, "*"&amp;#REF!&amp;"*")</f>
        <v>0</v>
      </c>
      <c r="CN70">
        <f>COUNTIF(BG70, "*"&amp;#REF!&amp;"*")</f>
        <v>0</v>
      </c>
      <c r="CO70">
        <f>COUNTIF(BH70, "*"&amp;#REF!&amp;"*")</f>
        <v>0</v>
      </c>
      <c r="CP70">
        <f>COUNTIF(BI70, "*"&amp;#REF!&amp;"*")</f>
        <v>0</v>
      </c>
      <c r="CQ70">
        <f>COUNTIF(BJ70, "*"&amp;#REF!&amp;"*")</f>
        <v>0</v>
      </c>
      <c r="CR70">
        <f>COUNTIF(BK70, "*"&amp;#REF!&amp;"*")</f>
        <v>0</v>
      </c>
      <c r="CS70">
        <f xml:space="preserve"> COUNTIF(BL70,#REF!)</f>
        <v>0</v>
      </c>
      <c r="CT70">
        <f xml:space="preserve"> COUNTIF(BM70,#REF!)</f>
        <v>0</v>
      </c>
      <c r="CU70">
        <f xml:space="preserve"> COUNTIF(BN70,#REF!)</f>
        <v>0</v>
      </c>
      <c r="CV70">
        <f xml:space="preserve"> COUNTIF(BO70,#REF!)</f>
        <v>0</v>
      </c>
      <c r="CW70">
        <f xml:space="preserve"> COUNTIF(BP70,#REF!)</f>
        <v>0</v>
      </c>
      <c r="CX70">
        <f xml:space="preserve"> COUNTIF(BQ70,#REF!)</f>
        <v>0</v>
      </c>
      <c r="CY70">
        <f xml:space="preserve"> COUNTIF(BR70,#REF!)</f>
        <v>0</v>
      </c>
      <c r="CZ70">
        <f xml:space="preserve"> COUNTIF(BS70,#REF!)</f>
        <v>0</v>
      </c>
      <c r="DA70">
        <f xml:space="preserve"> COUNTIF(BT70,#REF!)</f>
        <v>0</v>
      </c>
      <c r="DB70">
        <f xml:space="preserve"> COUNTIF(BU70,#REF!)</f>
        <v>0</v>
      </c>
      <c r="DC70">
        <f t="shared" si="4"/>
        <v>0</v>
      </c>
      <c r="DD70">
        <f t="shared" si="5"/>
        <v>0</v>
      </c>
      <c r="DE70">
        <f t="shared" si="6"/>
        <v>0</v>
      </c>
      <c r="DF70" t="b">
        <f t="shared" si="7"/>
        <v>0</v>
      </c>
    </row>
    <row r="71" spans="1:110" x14ac:dyDescent="0.35">
      <c r="A71" s="7">
        <v>70</v>
      </c>
      <c r="B71" s="7">
        <v>70</v>
      </c>
      <c r="C71" s="7" t="s">
        <v>5948</v>
      </c>
      <c r="D71" s="7" t="s">
        <v>5949</v>
      </c>
      <c r="E71" s="13" t="s">
        <v>51</v>
      </c>
      <c r="F71" s="7">
        <v>300</v>
      </c>
      <c r="G71" s="7" t="s">
        <v>81</v>
      </c>
      <c r="H71" s="7">
        <v>250</v>
      </c>
      <c r="I71" s="14" t="s">
        <v>53</v>
      </c>
      <c r="J71" s="13" t="s">
        <v>54</v>
      </c>
      <c r="K71" s="7" t="s">
        <v>92</v>
      </c>
      <c r="L71" s="7" t="s">
        <v>56</v>
      </c>
      <c r="M71" s="7" t="s">
        <v>57</v>
      </c>
      <c r="N71" s="7">
        <v>28</v>
      </c>
      <c r="O71" s="7" t="s">
        <v>85</v>
      </c>
      <c r="P71" s="7">
        <v>32</v>
      </c>
      <c r="Q71" t="s">
        <v>7833</v>
      </c>
      <c r="R71" s="7" t="s">
        <v>59</v>
      </c>
      <c r="S71" s="14" t="s">
        <v>59</v>
      </c>
      <c r="T71" s="26" t="b">
        <v>0</v>
      </c>
      <c r="U71" s="7">
        <v>144</v>
      </c>
      <c r="V71" s="7">
        <v>10.3</v>
      </c>
      <c r="W71" s="7">
        <v>23.933330000000002</v>
      </c>
      <c r="X71" s="7">
        <v>0.94733199999999995</v>
      </c>
      <c r="Y71" s="7">
        <v>0.32486666666666669</v>
      </c>
      <c r="Z71" s="7"/>
      <c r="AA71" s="7"/>
      <c r="AB71" s="14"/>
      <c r="AC71" s="13">
        <v>0.99990000000000001</v>
      </c>
      <c r="AD71" s="7">
        <v>1E-4</v>
      </c>
      <c r="AE71" s="14" t="s">
        <v>60</v>
      </c>
      <c r="AF71" s="13">
        <v>14</v>
      </c>
      <c r="AG71" s="14">
        <v>9</v>
      </c>
      <c r="AH71" s="13">
        <v>13</v>
      </c>
      <c r="AI71" s="7">
        <v>13</v>
      </c>
      <c r="AJ71" s="7"/>
      <c r="AK71" s="7">
        <v>8</v>
      </c>
      <c r="AL71" s="7">
        <v>8</v>
      </c>
      <c r="AM71" s="14"/>
      <c r="AN71" s="13">
        <v>1</v>
      </c>
      <c r="AO71" s="14">
        <v>1</v>
      </c>
      <c r="AP71" s="7" t="s">
        <v>70</v>
      </c>
      <c r="AQ71" s="7" t="s">
        <v>70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66</v>
      </c>
      <c r="AX71" s="7" t="s">
        <v>64</v>
      </c>
      <c r="AY71" s="7" t="s">
        <v>70</v>
      </c>
      <c r="AZ71" s="7" t="s">
        <v>66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66</v>
      </c>
      <c r="BH71" s="7" t="s">
        <v>70</v>
      </c>
      <c r="BI71" s="7" t="s">
        <v>70</v>
      </c>
      <c r="BJ71" s="7" t="s">
        <v>70</v>
      </c>
      <c r="BK71" s="7" t="s">
        <v>70</v>
      </c>
      <c r="BL71" s="33">
        <v>0</v>
      </c>
      <c r="BM71" s="7">
        <v>1</v>
      </c>
      <c r="BN71" s="7">
        <v>0</v>
      </c>
      <c r="BO71" s="7">
        <v>0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  <c r="BW71">
        <f>COUNTIF(AP71, "*"&amp;#REF!&amp;"*")</f>
        <v>0</v>
      </c>
      <c r="BX71">
        <f>COUNTIF(AQ71, "*"&amp;#REF!&amp;"*")</f>
        <v>0</v>
      </c>
      <c r="BY71">
        <f>COUNTIF(AR71, "*"&amp;#REF!&amp;"*")</f>
        <v>0</v>
      </c>
      <c r="BZ71">
        <f>COUNTIF(AS71, "*"&amp;#REF!&amp;"*")</f>
        <v>0</v>
      </c>
      <c r="CA71">
        <f>COUNTIF(AT71, "*"&amp;#REF!&amp;"*")</f>
        <v>0</v>
      </c>
      <c r="CB71">
        <f>COUNTIF(AU71, "*"&amp;#REF!&amp;"*")</f>
        <v>0</v>
      </c>
      <c r="CC71">
        <f>COUNTIF(AV71, "*"&amp;#REF!&amp;"*")</f>
        <v>0</v>
      </c>
      <c r="CD71">
        <f>COUNTIF(AW71, "*"&amp;#REF!&amp;"*")</f>
        <v>0</v>
      </c>
      <c r="CE71">
        <f>COUNTIF(AX71, "*"&amp;#REF!&amp;"*")</f>
        <v>0</v>
      </c>
      <c r="CF71">
        <f>COUNTIF(AY71, "*"&amp;#REF!&amp;"*")</f>
        <v>0</v>
      </c>
      <c r="CG71">
        <f>COUNTIF(AZ71, "*"&amp;#REF!&amp;"*")</f>
        <v>0</v>
      </c>
      <c r="CH71">
        <f>COUNTIF(BA71, "*"&amp;#REF!&amp;"*")</f>
        <v>0</v>
      </c>
      <c r="CI71">
        <f>COUNTIF(BB71, "*"&amp;#REF!&amp;"*")</f>
        <v>0</v>
      </c>
      <c r="CJ71">
        <f>COUNTIF(BC71, "*"&amp;#REF!&amp;"*")</f>
        <v>0</v>
      </c>
      <c r="CK71">
        <f>COUNTIF(BD71, "*"&amp;#REF!&amp;"*")</f>
        <v>0</v>
      </c>
      <c r="CL71">
        <f>COUNTIF(BE71, "*"&amp;#REF!&amp;"*")</f>
        <v>0</v>
      </c>
      <c r="CM71">
        <f>COUNTIF(BF71, "*"&amp;#REF!&amp;"*")</f>
        <v>0</v>
      </c>
      <c r="CN71">
        <f>COUNTIF(BG71, "*"&amp;#REF!&amp;"*")</f>
        <v>0</v>
      </c>
      <c r="CO71">
        <f>COUNTIF(BH71, "*"&amp;#REF!&amp;"*")</f>
        <v>0</v>
      </c>
      <c r="CP71">
        <f>COUNTIF(BI71, "*"&amp;#REF!&amp;"*")</f>
        <v>0</v>
      </c>
      <c r="CQ71">
        <f>COUNTIF(BJ71, "*"&amp;#REF!&amp;"*")</f>
        <v>0</v>
      </c>
      <c r="CR71">
        <f>COUNTIF(BK71, "*"&amp;#REF!&amp;"*")</f>
        <v>0</v>
      </c>
      <c r="CS71">
        <f xml:space="preserve"> COUNTIF(BL71,#REF!)</f>
        <v>0</v>
      </c>
      <c r="CT71">
        <f xml:space="preserve"> COUNTIF(BM71,#REF!)</f>
        <v>0</v>
      </c>
      <c r="CU71">
        <f xml:space="preserve"> COUNTIF(BN71,#REF!)</f>
        <v>0</v>
      </c>
      <c r="CV71">
        <f xml:space="preserve"> COUNTIF(BO71,#REF!)</f>
        <v>0</v>
      </c>
      <c r="CW71">
        <f xml:space="preserve"> COUNTIF(BP71,#REF!)</f>
        <v>0</v>
      </c>
      <c r="CX71">
        <f xml:space="preserve"> COUNTIF(BQ71,#REF!)</f>
        <v>0</v>
      </c>
      <c r="CY71">
        <f xml:space="preserve"> COUNTIF(BR71,#REF!)</f>
        <v>0</v>
      </c>
      <c r="CZ71">
        <f xml:space="preserve"> COUNTIF(BS71,#REF!)</f>
        <v>0</v>
      </c>
      <c r="DA71">
        <f xml:space="preserve"> COUNTIF(BT71,#REF!)</f>
        <v>0</v>
      </c>
      <c r="DB71">
        <f xml:space="preserve"> COUNTIF(BU71,#REF!)</f>
        <v>0</v>
      </c>
      <c r="DC71">
        <f t="shared" si="4"/>
        <v>0</v>
      </c>
      <c r="DD71">
        <f t="shared" si="5"/>
        <v>0</v>
      </c>
      <c r="DE71">
        <f t="shared" si="6"/>
        <v>0</v>
      </c>
      <c r="DF71" t="b">
        <f t="shared" si="7"/>
        <v>0</v>
      </c>
    </row>
    <row r="72" spans="1:110" x14ac:dyDescent="0.35">
      <c r="A72" s="7">
        <v>71</v>
      </c>
      <c r="B72" s="7">
        <v>71</v>
      </c>
      <c r="C72" s="7" t="s">
        <v>5950</v>
      </c>
      <c r="D72" s="7" t="s">
        <v>5951</v>
      </c>
      <c r="E72" s="13" t="s">
        <v>51</v>
      </c>
      <c r="F72" s="7">
        <v>300</v>
      </c>
      <c r="G72" s="7" t="s">
        <v>111</v>
      </c>
      <c r="H72" s="7"/>
      <c r="I72" s="14" t="s">
        <v>53</v>
      </c>
      <c r="J72" s="13" t="s">
        <v>54</v>
      </c>
      <c r="K72" s="7" t="s">
        <v>104</v>
      </c>
      <c r="L72" s="7" t="s">
        <v>56</v>
      </c>
      <c r="M72" s="7" t="s">
        <v>57</v>
      </c>
      <c r="N72" s="7">
        <v>33</v>
      </c>
      <c r="O72" s="7" t="s">
        <v>58</v>
      </c>
      <c r="P72" s="7">
        <v>58</v>
      </c>
      <c r="Q72" t="s">
        <v>7833</v>
      </c>
      <c r="R72" s="7" t="s">
        <v>59</v>
      </c>
      <c r="S72" s="14" t="s">
        <v>59</v>
      </c>
      <c r="T72" s="26" t="b">
        <v>0</v>
      </c>
      <c r="U72" s="7">
        <v>278</v>
      </c>
      <c r="V72" s="7">
        <v>11.225</v>
      </c>
      <c r="W72" s="7">
        <v>24.6</v>
      </c>
      <c r="X72" s="7">
        <v>0.94341675000000003</v>
      </c>
      <c r="Y72" s="7">
        <v>0.41122500000000001</v>
      </c>
      <c r="Z72" s="7">
        <v>7.2</v>
      </c>
      <c r="AA72" s="7">
        <v>5.33</v>
      </c>
      <c r="AB72" s="14">
        <v>2.0099999999999998</v>
      </c>
      <c r="AC72" s="13">
        <v>0.87063800000000002</v>
      </c>
      <c r="AD72" s="7">
        <v>0.129362</v>
      </c>
      <c r="AE72" s="14" t="s">
        <v>60</v>
      </c>
      <c r="AF72" s="13">
        <v>14</v>
      </c>
      <c r="AG72" s="14">
        <v>10</v>
      </c>
      <c r="AH72" s="13">
        <v>13</v>
      </c>
      <c r="AI72" s="7">
        <v>11</v>
      </c>
      <c r="AJ72" s="7">
        <v>2</v>
      </c>
      <c r="AK72" s="7">
        <v>9</v>
      </c>
      <c r="AL72" s="7">
        <v>7</v>
      </c>
      <c r="AM72" s="14">
        <v>2</v>
      </c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65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67</v>
      </c>
      <c r="BH72" s="7" t="s">
        <v>70</v>
      </c>
      <c r="BI72" s="7" t="s">
        <v>70</v>
      </c>
      <c r="BJ72" s="7" t="s">
        <v>70</v>
      </c>
      <c r="BK72" s="7" t="s">
        <v>70</v>
      </c>
      <c r="BL72" s="33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W72">
        <f>COUNTIF(AP72, "*"&amp;#REF!&amp;"*")</f>
        <v>0</v>
      </c>
      <c r="BX72">
        <f>COUNTIF(AQ72, "*"&amp;#REF!&amp;"*")</f>
        <v>0</v>
      </c>
      <c r="BY72">
        <f>COUNTIF(AR72, "*"&amp;#REF!&amp;"*")</f>
        <v>0</v>
      </c>
      <c r="BZ72">
        <f>COUNTIF(AS72, "*"&amp;#REF!&amp;"*")</f>
        <v>0</v>
      </c>
      <c r="CA72">
        <f>COUNTIF(AT72, "*"&amp;#REF!&amp;"*")</f>
        <v>0</v>
      </c>
      <c r="CB72">
        <f>COUNTIF(AU72, "*"&amp;#REF!&amp;"*")</f>
        <v>0</v>
      </c>
      <c r="CC72">
        <f>COUNTIF(AV72, "*"&amp;#REF!&amp;"*")</f>
        <v>0</v>
      </c>
      <c r="CD72">
        <f>COUNTIF(AW72, "*"&amp;#REF!&amp;"*")</f>
        <v>0</v>
      </c>
      <c r="CE72">
        <f>COUNTIF(AX72, "*"&amp;#REF!&amp;"*")</f>
        <v>0</v>
      </c>
      <c r="CF72">
        <f>COUNTIF(AY72, "*"&amp;#REF!&amp;"*")</f>
        <v>0</v>
      </c>
      <c r="CG72">
        <f>COUNTIF(AZ72, "*"&amp;#REF!&amp;"*")</f>
        <v>0</v>
      </c>
      <c r="CH72">
        <f>COUNTIF(BA72, "*"&amp;#REF!&amp;"*")</f>
        <v>0</v>
      </c>
      <c r="CI72">
        <f>COUNTIF(BB72, "*"&amp;#REF!&amp;"*")</f>
        <v>0</v>
      </c>
      <c r="CJ72">
        <f>COUNTIF(BC72, "*"&amp;#REF!&amp;"*")</f>
        <v>0</v>
      </c>
      <c r="CK72">
        <f>COUNTIF(BD72, "*"&amp;#REF!&amp;"*")</f>
        <v>0</v>
      </c>
      <c r="CL72">
        <f>COUNTIF(BE72, "*"&amp;#REF!&amp;"*")</f>
        <v>0</v>
      </c>
      <c r="CM72">
        <f>COUNTIF(BF72, "*"&amp;#REF!&amp;"*")</f>
        <v>0</v>
      </c>
      <c r="CN72">
        <f>COUNTIF(BG72, "*"&amp;#REF!&amp;"*")</f>
        <v>0</v>
      </c>
      <c r="CO72">
        <f>COUNTIF(BH72, "*"&amp;#REF!&amp;"*")</f>
        <v>0</v>
      </c>
      <c r="CP72">
        <f>COUNTIF(BI72, "*"&amp;#REF!&amp;"*")</f>
        <v>0</v>
      </c>
      <c r="CQ72">
        <f>COUNTIF(BJ72, "*"&amp;#REF!&amp;"*")</f>
        <v>0</v>
      </c>
      <c r="CR72">
        <f>COUNTIF(BK72, "*"&amp;#REF!&amp;"*")</f>
        <v>0</v>
      </c>
      <c r="CS72">
        <f xml:space="preserve"> COUNTIF(BL72,#REF!)</f>
        <v>0</v>
      </c>
      <c r="CT72">
        <f xml:space="preserve"> COUNTIF(BM72,#REF!)</f>
        <v>0</v>
      </c>
      <c r="CU72">
        <f xml:space="preserve"> COUNTIF(BN72,#REF!)</f>
        <v>0</v>
      </c>
      <c r="CV72">
        <f xml:space="preserve"> COUNTIF(BO72,#REF!)</f>
        <v>0</v>
      </c>
      <c r="CW72">
        <f xml:space="preserve"> COUNTIF(BP72,#REF!)</f>
        <v>0</v>
      </c>
      <c r="CX72">
        <f xml:space="preserve"> COUNTIF(BQ72,#REF!)</f>
        <v>0</v>
      </c>
      <c r="CY72">
        <f xml:space="preserve"> COUNTIF(BR72,#REF!)</f>
        <v>0</v>
      </c>
      <c r="CZ72">
        <f xml:space="preserve"> COUNTIF(BS72,#REF!)</f>
        <v>0</v>
      </c>
      <c r="DA72">
        <f xml:space="preserve"> COUNTIF(BT72,#REF!)</f>
        <v>0</v>
      </c>
      <c r="DB72">
        <f xml:space="preserve"> COUNTIF(BU72,#REF!)</f>
        <v>0</v>
      </c>
      <c r="DC72">
        <f t="shared" si="4"/>
        <v>0</v>
      </c>
      <c r="DD72">
        <f t="shared" si="5"/>
        <v>0</v>
      </c>
      <c r="DE72">
        <f t="shared" si="6"/>
        <v>0</v>
      </c>
      <c r="DF72" t="b">
        <f t="shared" si="7"/>
        <v>0</v>
      </c>
    </row>
    <row r="73" spans="1:110" x14ac:dyDescent="0.35">
      <c r="A73" s="7">
        <v>72</v>
      </c>
      <c r="B73" s="7">
        <v>72</v>
      </c>
      <c r="C73" s="7" t="s">
        <v>5952</v>
      </c>
      <c r="D73" s="7" t="s">
        <v>5953</v>
      </c>
      <c r="E73" s="13" t="s">
        <v>51</v>
      </c>
      <c r="F73" s="7">
        <v>300</v>
      </c>
      <c r="G73" s="7" t="s">
        <v>80</v>
      </c>
      <c r="H73" s="7">
        <v>800</v>
      </c>
      <c r="I73" s="14" t="s">
        <v>53</v>
      </c>
      <c r="J73" s="13" t="s">
        <v>54</v>
      </c>
      <c r="K73" s="7" t="s">
        <v>79</v>
      </c>
      <c r="L73" s="7" t="s">
        <v>56</v>
      </c>
      <c r="M73" s="7" t="s">
        <v>84</v>
      </c>
      <c r="N73" s="7">
        <v>38</v>
      </c>
      <c r="O73" s="7" t="s">
        <v>58</v>
      </c>
      <c r="P73" s="7">
        <v>37</v>
      </c>
      <c r="Q73" t="s">
        <v>7833</v>
      </c>
      <c r="R73" s="7" t="s">
        <v>59</v>
      </c>
      <c r="S73" s="14" t="s">
        <v>59</v>
      </c>
      <c r="T73" s="26" t="b">
        <v>0</v>
      </c>
      <c r="U73" s="7">
        <v>780</v>
      </c>
      <c r="V73" s="7">
        <v>17.899999999999999</v>
      </c>
      <c r="W73" s="7">
        <v>29.54</v>
      </c>
      <c r="X73" s="7">
        <v>0.96760000000000002</v>
      </c>
      <c r="Y73" s="7">
        <v>1.17964</v>
      </c>
      <c r="Z73" s="7"/>
      <c r="AA73" s="7"/>
      <c r="AB73" s="14"/>
      <c r="AC73" s="13">
        <v>0.60603200000000002</v>
      </c>
      <c r="AD73" s="7">
        <v>0.39396799999999998</v>
      </c>
      <c r="AE73" s="14" t="s">
        <v>60</v>
      </c>
      <c r="AF73" s="13">
        <v>14</v>
      </c>
      <c r="AG73" s="14">
        <v>11</v>
      </c>
      <c r="AH73" s="13">
        <v>13</v>
      </c>
      <c r="AI73" s="7">
        <v>8</v>
      </c>
      <c r="AJ73" s="7">
        <v>5</v>
      </c>
      <c r="AK73" s="7">
        <v>10</v>
      </c>
      <c r="AL73" s="7">
        <v>6</v>
      </c>
      <c r="AM73" s="14">
        <v>4</v>
      </c>
      <c r="AN73" s="13">
        <v>1</v>
      </c>
      <c r="AO73" s="14">
        <v>1</v>
      </c>
      <c r="AP73" s="7" t="s">
        <v>61</v>
      </c>
      <c r="AQ73" s="7" t="s">
        <v>62</v>
      </c>
      <c r="AR73" s="7" t="s">
        <v>62</v>
      </c>
      <c r="AS73" s="7" t="s">
        <v>62</v>
      </c>
      <c r="AT73" s="7" t="s">
        <v>64</v>
      </c>
      <c r="AU73" s="7" t="s">
        <v>65</v>
      </c>
      <c r="AV73" s="7" t="s">
        <v>66</v>
      </c>
      <c r="AW73" s="7" t="s">
        <v>67</v>
      </c>
      <c r="AX73" s="7" t="s">
        <v>66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67</v>
      </c>
      <c r="BE73" s="7" t="s">
        <v>64</v>
      </c>
      <c r="BF73" s="7" t="s">
        <v>64</v>
      </c>
      <c r="BG73" s="7" t="s">
        <v>66</v>
      </c>
      <c r="BH73" s="7" t="s">
        <v>70</v>
      </c>
      <c r="BI73" s="7" t="s">
        <v>70</v>
      </c>
      <c r="BJ73" s="7" t="s">
        <v>5797</v>
      </c>
      <c r="BK73" s="7" t="s">
        <v>70</v>
      </c>
      <c r="BL73" s="33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 t="s">
        <v>5797</v>
      </c>
      <c r="BU73" s="7">
        <v>0</v>
      </c>
      <c r="BW73">
        <f>COUNTIF(AP73, "*"&amp;#REF!&amp;"*")</f>
        <v>0</v>
      </c>
      <c r="BX73">
        <f>COUNTIF(AQ73, "*"&amp;#REF!&amp;"*")</f>
        <v>0</v>
      </c>
      <c r="BY73">
        <f>COUNTIF(AR73, "*"&amp;#REF!&amp;"*")</f>
        <v>0</v>
      </c>
      <c r="BZ73">
        <f>COUNTIF(AS73, "*"&amp;#REF!&amp;"*")</f>
        <v>0</v>
      </c>
      <c r="CA73">
        <f>COUNTIF(AT73, "*"&amp;#REF!&amp;"*")</f>
        <v>0</v>
      </c>
      <c r="CB73">
        <f>COUNTIF(AU73, "*"&amp;#REF!&amp;"*")</f>
        <v>0</v>
      </c>
      <c r="CC73">
        <f>COUNTIF(AV73, "*"&amp;#REF!&amp;"*")</f>
        <v>0</v>
      </c>
      <c r="CD73">
        <f>COUNTIF(AW73, "*"&amp;#REF!&amp;"*")</f>
        <v>0</v>
      </c>
      <c r="CE73">
        <f>COUNTIF(AX73, "*"&amp;#REF!&amp;"*")</f>
        <v>0</v>
      </c>
      <c r="CF73">
        <f>COUNTIF(AY73, "*"&amp;#REF!&amp;"*")</f>
        <v>0</v>
      </c>
      <c r="CG73">
        <f>COUNTIF(AZ73, "*"&amp;#REF!&amp;"*")</f>
        <v>0</v>
      </c>
      <c r="CH73">
        <f>COUNTIF(BA73, "*"&amp;#REF!&amp;"*")</f>
        <v>0</v>
      </c>
      <c r="CI73">
        <f>COUNTIF(BB73, "*"&amp;#REF!&amp;"*")</f>
        <v>0</v>
      </c>
      <c r="CJ73">
        <f>COUNTIF(BC73, "*"&amp;#REF!&amp;"*")</f>
        <v>0</v>
      </c>
      <c r="CK73">
        <f>COUNTIF(BD73, "*"&amp;#REF!&amp;"*")</f>
        <v>0</v>
      </c>
      <c r="CL73">
        <f>COUNTIF(BE73, "*"&amp;#REF!&amp;"*")</f>
        <v>0</v>
      </c>
      <c r="CM73">
        <f>COUNTIF(BF73, "*"&amp;#REF!&amp;"*")</f>
        <v>0</v>
      </c>
      <c r="CN73">
        <f>COUNTIF(BG73, "*"&amp;#REF!&amp;"*")</f>
        <v>0</v>
      </c>
      <c r="CO73">
        <f>COUNTIF(BH73, "*"&amp;#REF!&amp;"*")</f>
        <v>0</v>
      </c>
      <c r="CP73">
        <f>COUNTIF(BI73, "*"&amp;#REF!&amp;"*")</f>
        <v>0</v>
      </c>
      <c r="CQ73">
        <f>COUNTIF(BJ73, "*"&amp;#REF!&amp;"*")</f>
        <v>0</v>
      </c>
      <c r="CR73">
        <f>COUNTIF(BK73, "*"&amp;#REF!&amp;"*")</f>
        <v>0</v>
      </c>
      <c r="CS73">
        <f xml:space="preserve"> COUNTIF(BL73,#REF!)</f>
        <v>0</v>
      </c>
      <c r="CT73">
        <f xml:space="preserve"> COUNTIF(BM73,#REF!)</f>
        <v>0</v>
      </c>
      <c r="CU73">
        <f xml:space="preserve"> COUNTIF(BN73,#REF!)</f>
        <v>0</v>
      </c>
      <c r="CV73">
        <f xml:space="preserve"> COUNTIF(BO73,#REF!)</f>
        <v>0</v>
      </c>
      <c r="CW73">
        <f xml:space="preserve"> COUNTIF(BP73,#REF!)</f>
        <v>0</v>
      </c>
      <c r="CX73">
        <f xml:space="preserve"> COUNTIF(BQ73,#REF!)</f>
        <v>0</v>
      </c>
      <c r="CY73">
        <f xml:space="preserve"> COUNTIF(BR73,#REF!)</f>
        <v>0</v>
      </c>
      <c r="CZ73">
        <f xml:space="preserve"> COUNTIF(BS73,#REF!)</f>
        <v>0</v>
      </c>
      <c r="DA73">
        <f xml:space="preserve"> COUNTIF(BT73,#REF!)</f>
        <v>0</v>
      </c>
      <c r="DB73">
        <f xml:space="preserve"> COUNTIF(BU73,#REF!)</f>
        <v>0</v>
      </c>
      <c r="DC73">
        <f t="shared" si="4"/>
        <v>0</v>
      </c>
      <c r="DD73">
        <f t="shared" si="5"/>
        <v>0</v>
      </c>
      <c r="DE73">
        <f t="shared" si="6"/>
        <v>0</v>
      </c>
      <c r="DF73" t="b">
        <f t="shared" si="7"/>
        <v>0</v>
      </c>
    </row>
    <row r="74" spans="1:110" x14ac:dyDescent="0.35">
      <c r="A74" s="7">
        <v>73</v>
      </c>
      <c r="B74" s="7">
        <v>73</v>
      </c>
      <c r="C74" s="7" t="s">
        <v>5954</v>
      </c>
      <c r="D74" s="7" t="s">
        <v>5955</v>
      </c>
      <c r="E74" s="13" t="s">
        <v>51</v>
      </c>
      <c r="F74" s="7">
        <v>300</v>
      </c>
      <c r="G74" s="7" t="s">
        <v>89</v>
      </c>
      <c r="H74" s="7">
        <v>1700</v>
      </c>
      <c r="I74" s="14" t="s">
        <v>53</v>
      </c>
      <c r="J74" s="13" t="s">
        <v>54</v>
      </c>
      <c r="K74" s="7" t="s">
        <v>103</v>
      </c>
      <c r="L74" s="7" t="s">
        <v>56</v>
      </c>
      <c r="M74" s="7" t="s">
        <v>57</v>
      </c>
      <c r="N74" s="7">
        <v>40.6</v>
      </c>
      <c r="O74" s="7" t="s">
        <v>58</v>
      </c>
      <c r="P74" s="7">
        <v>76</v>
      </c>
      <c r="Q74" t="s">
        <v>7833</v>
      </c>
      <c r="R74" s="7" t="s">
        <v>59</v>
      </c>
      <c r="S74" s="14" t="s">
        <v>59</v>
      </c>
      <c r="T74" s="26" t="b">
        <v>0</v>
      </c>
      <c r="U74" s="7">
        <v>906</v>
      </c>
      <c r="V74" s="7">
        <v>20.420000000000002</v>
      </c>
      <c r="W74" s="7">
        <v>30.46</v>
      </c>
      <c r="X74" s="7">
        <v>1.0066657999999999</v>
      </c>
      <c r="Y74" s="7">
        <v>1.38924</v>
      </c>
      <c r="Z74" s="7">
        <v>5.3</v>
      </c>
      <c r="AA74" s="7">
        <v>3.06</v>
      </c>
      <c r="AB74" s="14">
        <v>3.23</v>
      </c>
      <c r="AC74" s="13">
        <v>0.883745</v>
      </c>
      <c r="AD74" s="7">
        <v>0.116255</v>
      </c>
      <c r="AE74" s="14" t="s">
        <v>60</v>
      </c>
      <c r="AF74" s="13">
        <v>14</v>
      </c>
      <c r="AG74" s="14">
        <v>12</v>
      </c>
      <c r="AH74" s="13">
        <v>12</v>
      </c>
      <c r="AI74" s="7">
        <v>6</v>
      </c>
      <c r="AJ74" s="7">
        <v>6</v>
      </c>
      <c r="AK74" s="7">
        <v>10</v>
      </c>
      <c r="AL74" s="7">
        <v>6</v>
      </c>
      <c r="AM74" s="14">
        <v>4</v>
      </c>
      <c r="AN74" s="13">
        <v>2</v>
      </c>
      <c r="AO74" s="14">
        <v>2</v>
      </c>
      <c r="AP74" s="7" t="s">
        <v>64</v>
      </c>
      <c r="AQ74" s="7" t="s">
        <v>62</v>
      </c>
      <c r="AR74" s="7" t="s">
        <v>5797</v>
      </c>
      <c r="AS74" s="7" t="s">
        <v>74</v>
      </c>
      <c r="AT74" s="7" t="s">
        <v>67</v>
      </c>
      <c r="AU74" s="7" t="s">
        <v>65</v>
      </c>
      <c r="AV74" s="7" t="s">
        <v>69</v>
      </c>
      <c r="AW74" s="7" t="s">
        <v>64</v>
      </c>
      <c r="AX74" s="7" t="s">
        <v>66</v>
      </c>
      <c r="AY74" s="7" t="s">
        <v>70</v>
      </c>
      <c r="AZ74" s="7" t="s">
        <v>66</v>
      </c>
      <c r="BA74" s="7" t="s">
        <v>5797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66</v>
      </c>
      <c r="BH74" s="7" t="s">
        <v>5797</v>
      </c>
      <c r="BI74" s="7" t="s">
        <v>70</v>
      </c>
      <c r="BJ74" s="7" t="s">
        <v>70</v>
      </c>
      <c r="BK74" s="7" t="s">
        <v>70</v>
      </c>
      <c r="BL74" s="33">
        <v>0</v>
      </c>
      <c r="BM74" s="7">
        <v>1</v>
      </c>
      <c r="BN74" s="7">
        <v>1</v>
      </c>
      <c r="BO74" s="7" t="s">
        <v>5797</v>
      </c>
      <c r="BP74" s="7">
        <v>1</v>
      </c>
      <c r="BQ74" s="7">
        <v>1</v>
      </c>
      <c r="BR74" s="7">
        <v>0</v>
      </c>
      <c r="BS74" s="7">
        <v>0</v>
      </c>
      <c r="BT74" s="7">
        <v>1</v>
      </c>
      <c r="BU74" s="7">
        <v>0</v>
      </c>
      <c r="BW74">
        <f>COUNTIF(AP74, "*"&amp;#REF!&amp;"*")</f>
        <v>0</v>
      </c>
      <c r="BX74">
        <f>COUNTIF(AQ74, "*"&amp;#REF!&amp;"*")</f>
        <v>0</v>
      </c>
      <c r="BY74">
        <f>COUNTIF(AR74, "*"&amp;#REF!&amp;"*")</f>
        <v>0</v>
      </c>
      <c r="BZ74">
        <f>COUNTIF(AS74, "*"&amp;#REF!&amp;"*")</f>
        <v>0</v>
      </c>
      <c r="CA74">
        <f>COUNTIF(AT74, "*"&amp;#REF!&amp;"*")</f>
        <v>0</v>
      </c>
      <c r="CB74">
        <f>COUNTIF(AU74, "*"&amp;#REF!&amp;"*")</f>
        <v>0</v>
      </c>
      <c r="CC74">
        <f>COUNTIF(AV74, "*"&amp;#REF!&amp;"*")</f>
        <v>0</v>
      </c>
      <c r="CD74">
        <f>COUNTIF(AW74, "*"&amp;#REF!&amp;"*")</f>
        <v>0</v>
      </c>
      <c r="CE74">
        <f>COUNTIF(AX74, "*"&amp;#REF!&amp;"*")</f>
        <v>0</v>
      </c>
      <c r="CF74">
        <f>COUNTIF(AY74, "*"&amp;#REF!&amp;"*")</f>
        <v>0</v>
      </c>
      <c r="CG74">
        <f>COUNTIF(AZ74, "*"&amp;#REF!&amp;"*")</f>
        <v>0</v>
      </c>
      <c r="CH74">
        <f>COUNTIF(BA74, "*"&amp;#REF!&amp;"*")</f>
        <v>0</v>
      </c>
      <c r="CI74">
        <f>COUNTIF(BB74, "*"&amp;#REF!&amp;"*")</f>
        <v>0</v>
      </c>
      <c r="CJ74">
        <f>COUNTIF(BC74, "*"&amp;#REF!&amp;"*")</f>
        <v>0</v>
      </c>
      <c r="CK74">
        <f>COUNTIF(BD74, "*"&amp;#REF!&amp;"*")</f>
        <v>0</v>
      </c>
      <c r="CL74">
        <f>COUNTIF(BE74, "*"&amp;#REF!&amp;"*")</f>
        <v>0</v>
      </c>
      <c r="CM74">
        <f>COUNTIF(BF74, "*"&amp;#REF!&amp;"*")</f>
        <v>0</v>
      </c>
      <c r="CN74">
        <f>COUNTIF(BG74, "*"&amp;#REF!&amp;"*")</f>
        <v>0</v>
      </c>
      <c r="CO74">
        <f>COUNTIF(BH74, "*"&amp;#REF!&amp;"*")</f>
        <v>0</v>
      </c>
      <c r="CP74">
        <f>COUNTIF(BI74, "*"&amp;#REF!&amp;"*")</f>
        <v>0</v>
      </c>
      <c r="CQ74">
        <f>COUNTIF(BJ74, "*"&amp;#REF!&amp;"*")</f>
        <v>0</v>
      </c>
      <c r="CR74">
        <f>COUNTIF(BK74, "*"&amp;#REF!&amp;"*")</f>
        <v>0</v>
      </c>
      <c r="CS74">
        <f xml:space="preserve"> COUNTIF(BL74,#REF!)</f>
        <v>0</v>
      </c>
      <c r="CT74">
        <f xml:space="preserve"> COUNTIF(BM74,#REF!)</f>
        <v>0</v>
      </c>
      <c r="CU74">
        <f xml:space="preserve"> COUNTIF(BN74,#REF!)</f>
        <v>0</v>
      </c>
      <c r="CV74">
        <f xml:space="preserve"> COUNTIF(BO74,#REF!)</f>
        <v>0</v>
      </c>
      <c r="CW74">
        <f xml:space="preserve"> COUNTIF(BP74,#REF!)</f>
        <v>0</v>
      </c>
      <c r="CX74">
        <f xml:space="preserve"> COUNTIF(BQ74,#REF!)</f>
        <v>0</v>
      </c>
      <c r="CY74">
        <f xml:space="preserve"> COUNTIF(BR74,#REF!)</f>
        <v>0</v>
      </c>
      <c r="CZ74">
        <f xml:space="preserve"> COUNTIF(BS74,#REF!)</f>
        <v>0</v>
      </c>
      <c r="DA74">
        <f xml:space="preserve"> COUNTIF(BT74,#REF!)</f>
        <v>0</v>
      </c>
      <c r="DB74">
        <f xml:space="preserve"> COUNTIF(BU74,#REF!)</f>
        <v>0</v>
      </c>
      <c r="DC74">
        <f t="shared" si="4"/>
        <v>0</v>
      </c>
      <c r="DD74">
        <f t="shared" si="5"/>
        <v>0</v>
      </c>
      <c r="DE74">
        <f t="shared" si="6"/>
        <v>0</v>
      </c>
      <c r="DF74" t="b">
        <f t="shared" si="7"/>
        <v>0</v>
      </c>
    </row>
    <row r="75" spans="1:110" x14ac:dyDescent="0.35">
      <c r="A75" s="7">
        <v>74</v>
      </c>
      <c r="B75" s="7">
        <v>74</v>
      </c>
      <c r="C75" s="7" t="s">
        <v>5956</v>
      </c>
      <c r="D75" s="7" t="s">
        <v>5957</v>
      </c>
      <c r="E75" s="13" t="s">
        <v>51</v>
      </c>
      <c r="F75" s="7">
        <v>300</v>
      </c>
      <c r="G75" s="7" t="s">
        <v>89</v>
      </c>
      <c r="H75" s="7">
        <v>1840</v>
      </c>
      <c r="I75" s="14" t="s">
        <v>53</v>
      </c>
      <c r="J75" s="13" t="s">
        <v>54</v>
      </c>
      <c r="K75" s="7" t="s">
        <v>99</v>
      </c>
      <c r="L75" s="7" t="s">
        <v>56</v>
      </c>
      <c r="M75" s="7" t="s">
        <v>57</v>
      </c>
      <c r="N75" s="7">
        <v>37</v>
      </c>
      <c r="O75" s="7" t="s">
        <v>86</v>
      </c>
      <c r="P75" s="7">
        <v>63</v>
      </c>
      <c r="Q75" t="s">
        <v>7833</v>
      </c>
      <c r="R75" s="7" t="s">
        <v>59</v>
      </c>
      <c r="S75" s="14" t="s">
        <v>113</v>
      </c>
      <c r="T75" s="26" t="b">
        <v>0</v>
      </c>
      <c r="U75" s="7">
        <v>855</v>
      </c>
      <c r="V75" s="7">
        <v>11.04</v>
      </c>
      <c r="W75" s="7">
        <v>19.940000000000001</v>
      </c>
      <c r="X75" s="7">
        <v>0.52333339999999995</v>
      </c>
      <c r="Y75" s="7">
        <v>1.57768</v>
      </c>
      <c r="Z75" s="7">
        <v>5.2</v>
      </c>
      <c r="AA75" s="7">
        <v>3.5</v>
      </c>
      <c r="AB75" s="14">
        <v>3.4</v>
      </c>
      <c r="AC75" s="13">
        <v>0.71842899999999998</v>
      </c>
      <c r="AD75" s="7">
        <v>0.28157100000000002</v>
      </c>
      <c r="AE75" s="14" t="s">
        <v>60</v>
      </c>
      <c r="AF75" s="13">
        <v>14</v>
      </c>
      <c r="AG75" s="14">
        <v>11</v>
      </c>
      <c r="AH75" s="13">
        <v>12</v>
      </c>
      <c r="AI75" s="7">
        <v>4</v>
      </c>
      <c r="AJ75" s="7">
        <v>8</v>
      </c>
      <c r="AK75" s="7">
        <v>9</v>
      </c>
      <c r="AL75" s="7">
        <v>3</v>
      </c>
      <c r="AM75" s="14">
        <v>6</v>
      </c>
      <c r="AN75" s="13">
        <v>2</v>
      </c>
      <c r="AO75" s="14">
        <v>2</v>
      </c>
      <c r="AP75" s="7" t="s">
        <v>64</v>
      </c>
      <c r="AQ75" s="7" t="s">
        <v>62</v>
      </c>
      <c r="AR75" s="7" t="s">
        <v>70</v>
      </c>
      <c r="AS75" s="7" t="s">
        <v>74</v>
      </c>
      <c r="AT75" s="7" t="s">
        <v>64</v>
      </c>
      <c r="AU75" s="7" t="s">
        <v>65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69</v>
      </c>
      <c r="BC75" s="7" t="s">
        <v>70</v>
      </c>
      <c r="BD75" s="7" t="s">
        <v>64</v>
      </c>
      <c r="BE75" s="7" t="s">
        <v>71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63</v>
      </c>
      <c r="BK75" s="7" t="s">
        <v>63</v>
      </c>
      <c r="BL75" s="33">
        <v>0</v>
      </c>
      <c r="BM75" s="7">
        <v>1</v>
      </c>
      <c r="BN75" s="7">
        <v>1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  <c r="BW75">
        <f>COUNTIF(AP75, "*"&amp;#REF!&amp;"*")</f>
        <v>0</v>
      </c>
      <c r="BX75">
        <f>COUNTIF(AQ75, "*"&amp;#REF!&amp;"*")</f>
        <v>0</v>
      </c>
      <c r="BY75">
        <f>COUNTIF(AR75, "*"&amp;#REF!&amp;"*")</f>
        <v>0</v>
      </c>
      <c r="BZ75">
        <f>COUNTIF(AS75, "*"&amp;#REF!&amp;"*")</f>
        <v>0</v>
      </c>
      <c r="CA75">
        <f>COUNTIF(AT75, "*"&amp;#REF!&amp;"*")</f>
        <v>0</v>
      </c>
      <c r="CB75">
        <f>COUNTIF(AU75, "*"&amp;#REF!&amp;"*")</f>
        <v>0</v>
      </c>
      <c r="CC75">
        <f>COUNTIF(AV75, "*"&amp;#REF!&amp;"*")</f>
        <v>0</v>
      </c>
      <c r="CD75">
        <f>COUNTIF(AW75, "*"&amp;#REF!&amp;"*")</f>
        <v>0</v>
      </c>
      <c r="CE75">
        <f>COUNTIF(AX75, "*"&amp;#REF!&amp;"*")</f>
        <v>0</v>
      </c>
      <c r="CF75">
        <f>COUNTIF(AY75, "*"&amp;#REF!&amp;"*")</f>
        <v>0</v>
      </c>
      <c r="CG75">
        <f>COUNTIF(AZ75, "*"&amp;#REF!&amp;"*")</f>
        <v>0</v>
      </c>
      <c r="CH75">
        <f>COUNTIF(BA75, "*"&amp;#REF!&amp;"*")</f>
        <v>0</v>
      </c>
      <c r="CI75">
        <f>COUNTIF(BB75, "*"&amp;#REF!&amp;"*")</f>
        <v>0</v>
      </c>
      <c r="CJ75">
        <f>COUNTIF(BC75, "*"&amp;#REF!&amp;"*")</f>
        <v>0</v>
      </c>
      <c r="CK75">
        <f>COUNTIF(BD75, "*"&amp;#REF!&amp;"*")</f>
        <v>0</v>
      </c>
      <c r="CL75">
        <f>COUNTIF(BE75, "*"&amp;#REF!&amp;"*")</f>
        <v>0</v>
      </c>
      <c r="CM75">
        <f>COUNTIF(BF75, "*"&amp;#REF!&amp;"*")</f>
        <v>0</v>
      </c>
      <c r="CN75">
        <f>COUNTIF(BG75, "*"&amp;#REF!&amp;"*")</f>
        <v>0</v>
      </c>
      <c r="CO75">
        <f>COUNTIF(BH75, "*"&amp;#REF!&amp;"*")</f>
        <v>0</v>
      </c>
      <c r="CP75">
        <f>COUNTIF(BI75, "*"&amp;#REF!&amp;"*")</f>
        <v>0</v>
      </c>
      <c r="CQ75">
        <f>COUNTIF(BJ75, "*"&amp;#REF!&amp;"*")</f>
        <v>0</v>
      </c>
      <c r="CR75">
        <f>COUNTIF(BK75, "*"&amp;#REF!&amp;"*")</f>
        <v>0</v>
      </c>
      <c r="CS75">
        <f xml:space="preserve"> COUNTIF(BL75,#REF!)</f>
        <v>0</v>
      </c>
      <c r="CT75">
        <f xml:space="preserve"> COUNTIF(BM75,#REF!)</f>
        <v>0</v>
      </c>
      <c r="CU75">
        <f xml:space="preserve"> COUNTIF(BN75,#REF!)</f>
        <v>0</v>
      </c>
      <c r="CV75">
        <f xml:space="preserve"> COUNTIF(BO75,#REF!)</f>
        <v>0</v>
      </c>
      <c r="CW75">
        <f xml:space="preserve"> COUNTIF(BP75,#REF!)</f>
        <v>0</v>
      </c>
      <c r="CX75">
        <f xml:space="preserve"> COUNTIF(BQ75,#REF!)</f>
        <v>0</v>
      </c>
      <c r="CY75">
        <f xml:space="preserve"> COUNTIF(BR75,#REF!)</f>
        <v>0</v>
      </c>
      <c r="CZ75">
        <f xml:space="preserve"> COUNTIF(BS75,#REF!)</f>
        <v>0</v>
      </c>
      <c r="DA75">
        <f xml:space="preserve"> COUNTIF(BT75,#REF!)</f>
        <v>0</v>
      </c>
      <c r="DB75">
        <f xml:space="preserve"> COUNTIF(BU75,#REF!)</f>
        <v>0</v>
      </c>
      <c r="DC75">
        <f t="shared" si="4"/>
        <v>0</v>
      </c>
      <c r="DD75">
        <f t="shared" si="5"/>
        <v>0</v>
      </c>
      <c r="DE75">
        <f t="shared" si="6"/>
        <v>0</v>
      </c>
      <c r="DF75" t="b">
        <f t="shared" si="7"/>
        <v>0</v>
      </c>
    </row>
    <row r="76" spans="1:110" x14ac:dyDescent="0.35">
      <c r="A76" s="7">
        <v>75</v>
      </c>
      <c r="B76" s="7">
        <v>75</v>
      </c>
      <c r="C76" s="7" t="s">
        <v>5958</v>
      </c>
      <c r="D76" s="7" t="s">
        <v>5959</v>
      </c>
      <c r="E76" s="13" t="s">
        <v>51</v>
      </c>
      <c r="F76" s="7">
        <v>300</v>
      </c>
      <c r="G76" s="7" t="s">
        <v>122</v>
      </c>
      <c r="H76" s="7"/>
      <c r="I76" s="14" t="s">
        <v>53</v>
      </c>
      <c r="J76" s="13" t="s">
        <v>54</v>
      </c>
      <c r="K76" s="7" t="s">
        <v>90</v>
      </c>
      <c r="L76" s="7" t="s">
        <v>56</v>
      </c>
      <c r="M76" s="7" t="s">
        <v>84</v>
      </c>
      <c r="N76" s="7">
        <v>42.6</v>
      </c>
      <c r="O76" s="7" t="s">
        <v>109</v>
      </c>
      <c r="P76" s="7">
        <v>46</v>
      </c>
      <c r="Q76" t="s">
        <v>7833</v>
      </c>
      <c r="R76" s="7" t="s">
        <v>59</v>
      </c>
      <c r="S76" s="14" t="s">
        <v>59</v>
      </c>
      <c r="T76" s="26" t="b">
        <v>0</v>
      </c>
      <c r="U76" s="7">
        <v>947</v>
      </c>
      <c r="V76" s="7">
        <v>18.420000000000002</v>
      </c>
      <c r="W76" s="7">
        <v>29.7</v>
      </c>
      <c r="X76" s="7">
        <v>1.2010006</v>
      </c>
      <c r="Y76" s="7">
        <v>1.32</v>
      </c>
      <c r="Z76" s="7">
        <v>6.3</v>
      </c>
      <c r="AA76" s="7">
        <v>5.64</v>
      </c>
      <c r="AB76" s="14">
        <v>1.9</v>
      </c>
      <c r="AC76" s="13">
        <v>0.99990000000000001</v>
      </c>
      <c r="AD76" s="7">
        <v>1E-4</v>
      </c>
      <c r="AE76" s="14" t="s">
        <v>60</v>
      </c>
      <c r="AF76" s="13">
        <v>14</v>
      </c>
      <c r="AG76" s="14">
        <v>10</v>
      </c>
      <c r="AH76" s="13">
        <v>12</v>
      </c>
      <c r="AI76" s="7">
        <v>9</v>
      </c>
      <c r="AJ76" s="7">
        <v>3</v>
      </c>
      <c r="AK76" s="7">
        <v>8</v>
      </c>
      <c r="AL76" s="7">
        <v>6</v>
      </c>
      <c r="AM76" s="14">
        <v>2</v>
      </c>
      <c r="AN76" s="13">
        <v>2</v>
      </c>
      <c r="AO76" s="14">
        <v>2</v>
      </c>
      <c r="AP76" s="7" t="s">
        <v>70</v>
      </c>
      <c r="AQ76" s="7" t="s">
        <v>62</v>
      </c>
      <c r="AR76" s="7" t="s">
        <v>63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5797</v>
      </c>
      <c r="BB76" s="7" t="s">
        <v>66</v>
      </c>
      <c r="BC76" s="7" t="s">
        <v>66</v>
      </c>
      <c r="BD76" s="7" t="s">
        <v>64</v>
      </c>
      <c r="BE76" s="7" t="s">
        <v>64</v>
      </c>
      <c r="BF76" s="7" t="s">
        <v>64</v>
      </c>
      <c r="BG76" s="7" t="s">
        <v>5797</v>
      </c>
      <c r="BH76" s="7" t="s">
        <v>70</v>
      </c>
      <c r="BI76" s="7" t="s">
        <v>70</v>
      </c>
      <c r="BJ76" s="7" t="s">
        <v>70</v>
      </c>
      <c r="BK76" s="7" t="s">
        <v>63</v>
      </c>
      <c r="BL76" s="33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1</v>
      </c>
      <c r="BS76" s="7">
        <v>0</v>
      </c>
      <c r="BT76" s="7" t="s">
        <v>5797</v>
      </c>
      <c r="BU76" s="7" t="s">
        <v>5797</v>
      </c>
      <c r="BW76">
        <f>COUNTIF(AP76, "*"&amp;#REF!&amp;"*")</f>
        <v>0</v>
      </c>
      <c r="BX76">
        <f>COUNTIF(AQ76, "*"&amp;#REF!&amp;"*")</f>
        <v>0</v>
      </c>
      <c r="BY76">
        <f>COUNTIF(AR76, "*"&amp;#REF!&amp;"*")</f>
        <v>0</v>
      </c>
      <c r="BZ76">
        <f>COUNTIF(AS76, "*"&amp;#REF!&amp;"*")</f>
        <v>0</v>
      </c>
      <c r="CA76">
        <f>COUNTIF(AT76, "*"&amp;#REF!&amp;"*")</f>
        <v>0</v>
      </c>
      <c r="CB76">
        <f>COUNTIF(AU76, "*"&amp;#REF!&amp;"*")</f>
        <v>0</v>
      </c>
      <c r="CC76">
        <f>COUNTIF(AV76, "*"&amp;#REF!&amp;"*")</f>
        <v>0</v>
      </c>
      <c r="CD76">
        <f>COUNTIF(AW76, "*"&amp;#REF!&amp;"*")</f>
        <v>0</v>
      </c>
      <c r="CE76">
        <f>COUNTIF(AX76, "*"&amp;#REF!&amp;"*")</f>
        <v>0</v>
      </c>
      <c r="CF76">
        <f>COUNTIF(AY76, "*"&amp;#REF!&amp;"*")</f>
        <v>0</v>
      </c>
      <c r="CG76">
        <f>COUNTIF(AZ76, "*"&amp;#REF!&amp;"*")</f>
        <v>0</v>
      </c>
      <c r="CH76">
        <f>COUNTIF(BA76, "*"&amp;#REF!&amp;"*")</f>
        <v>0</v>
      </c>
      <c r="CI76">
        <f>COUNTIF(BB76, "*"&amp;#REF!&amp;"*")</f>
        <v>0</v>
      </c>
      <c r="CJ76">
        <f>COUNTIF(BC76, "*"&amp;#REF!&amp;"*")</f>
        <v>0</v>
      </c>
      <c r="CK76">
        <f>COUNTIF(BD76, "*"&amp;#REF!&amp;"*")</f>
        <v>0</v>
      </c>
      <c r="CL76">
        <f>COUNTIF(BE76, "*"&amp;#REF!&amp;"*")</f>
        <v>0</v>
      </c>
      <c r="CM76">
        <f>COUNTIF(BF76, "*"&amp;#REF!&amp;"*")</f>
        <v>0</v>
      </c>
      <c r="CN76">
        <f>COUNTIF(BG76, "*"&amp;#REF!&amp;"*")</f>
        <v>0</v>
      </c>
      <c r="CO76">
        <f>COUNTIF(BH76, "*"&amp;#REF!&amp;"*")</f>
        <v>0</v>
      </c>
      <c r="CP76">
        <f>COUNTIF(BI76, "*"&amp;#REF!&amp;"*")</f>
        <v>0</v>
      </c>
      <c r="CQ76">
        <f>COUNTIF(BJ76, "*"&amp;#REF!&amp;"*")</f>
        <v>0</v>
      </c>
      <c r="CR76">
        <f>COUNTIF(BK76, "*"&amp;#REF!&amp;"*")</f>
        <v>0</v>
      </c>
      <c r="CS76">
        <f xml:space="preserve"> COUNTIF(BL76,#REF!)</f>
        <v>0</v>
      </c>
      <c r="CT76">
        <f xml:space="preserve"> COUNTIF(BM76,#REF!)</f>
        <v>0</v>
      </c>
      <c r="CU76">
        <f xml:space="preserve"> COUNTIF(BN76,#REF!)</f>
        <v>0</v>
      </c>
      <c r="CV76">
        <f xml:space="preserve"> COUNTIF(BO76,#REF!)</f>
        <v>0</v>
      </c>
      <c r="CW76">
        <f xml:space="preserve"> COUNTIF(BP76,#REF!)</f>
        <v>0</v>
      </c>
      <c r="CX76">
        <f xml:space="preserve"> COUNTIF(BQ76,#REF!)</f>
        <v>0</v>
      </c>
      <c r="CY76">
        <f xml:space="preserve"> COUNTIF(BR76,#REF!)</f>
        <v>0</v>
      </c>
      <c r="CZ76">
        <f xml:space="preserve"> COUNTIF(BS76,#REF!)</f>
        <v>0</v>
      </c>
      <c r="DA76">
        <f xml:space="preserve"> COUNTIF(BT76,#REF!)</f>
        <v>0</v>
      </c>
      <c r="DB76">
        <f xml:space="preserve"> COUNTIF(BU76,#REF!)</f>
        <v>0</v>
      </c>
      <c r="DC76">
        <f t="shared" si="4"/>
        <v>0</v>
      </c>
      <c r="DD76">
        <f t="shared" si="5"/>
        <v>0</v>
      </c>
      <c r="DE76">
        <f t="shared" si="6"/>
        <v>0</v>
      </c>
      <c r="DF76" t="b">
        <f t="shared" si="7"/>
        <v>0</v>
      </c>
    </row>
    <row r="77" spans="1:110" x14ac:dyDescent="0.35">
      <c r="A77" s="7">
        <v>76</v>
      </c>
      <c r="B77" s="7">
        <v>76</v>
      </c>
      <c r="C77" s="7" t="s">
        <v>5960</v>
      </c>
      <c r="D77" s="7" t="s">
        <v>5961</v>
      </c>
      <c r="E77" s="13" t="s">
        <v>51</v>
      </c>
      <c r="F77" s="7">
        <v>300</v>
      </c>
      <c r="G77" s="7" t="s">
        <v>98</v>
      </c>
      <c r="H77" s="7">
        <v>2700</v>
      </c>
      <c r="I77" s="14" t="s">
        <v>53</v>
      </c>
      <c r="J77" s="13" t="s">
        <v>54</v>
      </c>
      <c r="K77" s="7" t="s">
        <v>118</v>
      </c>
      <c r="L77" s="7" t="s">
        <v>56</v>
      </c>
      <c r="M77" s="7" t="s">
        <v>84</v>
      </c>
      <c r="N77" s="7">
        <v>25.9</v>
      </c>
      <c r="O77" s="7" t="s">
        <v>58</v>
      </c>
      <c r="P77" s="7">
        <v>67</v>
      </c>
      <c r="R77" s="7" t="s">
        <v>59</v>
      </c>
      <c r="S77" s="14"/>
      <c r="T77" s="26" t="b">
        <v>0</v>
      </c>
      <c r="U77" s="7">
        <v>519</v>
      </c>
      <c r="V77" s="7">
        <v>9.6</v>
      </c>
      <c r="W77" s="7">
        <v>22.12</v>
      </c>
      <c r="X77" s="7">
        <v>0.5524</v>
      </c>
      <c r="Y77" s="7">
        <v>0.95576000000000005</v>
      </c>
      <c r="Z77" s="7">
        <v>6.2</v>
      </c>
      <c r="AA77" s="7">
        <v>4.45</v>
      </c>
      <c r="AB77" s="14">
        <v>2.68</v>
      </c>
      <c r="AC77" s="13">
        <v>0.54030500000000004</v>
      </c>
      <c r="AD77" s="7">
        <v>0.45969500000000002</v>
      </c>
      <c r="AE77" s="14" t="s">
        <v>60</v>
      </c>
      <c r="AF77" s="13">
        <v>14</v>
      </c>
      <c r="AG77" s="14">
        <v>10</v>
      </c>
      <c r="AH77" s="13">
        <v>12</v>
      </c>
      <c r="AI77" s="7">
        <v>12</v>
      </c>
      <c r="AJ77" s="7"/>
      <c r="AK77" s="7">
        <v>8</v>
      </c>
      <c r="AL77" s="7">
        <v>8</v>
      </c>
      <c r="AM77" s="14"/>
      <c r="AN77" s="13">
        <v>2</v>
      </c>
      <c r="AO77" s="14">
        <v>2</v>
      </c>
      <c r="AP77" s="7" t="s">
        <v>70</v>
      </c>
      <c r="AQ77" s="7" t="s">
        <v>62</v>
      </c>
      <c r="AR77" s="7" t="s">
        <v>70</v>
      </c>
      <c r="AS77" s="7" t="s">
        <v>62</v>
      </c>
      <c r="AT77" s="7" t="s">
        <v>64</v>
      </c>
      <c r="AU77" s="7" t="s">
        <v>70</v>
      </c>
      <c r="AV77" s="7" t="s">
        <v>66</v>
      </c>
      <c r="AW77" s="7" t="s">
        <v>66</v>
      </c>
      <c r="AX77" s="7" t="s">
        <v>66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70</v>
      </c>
      <c r="BD77" s="7" t="s">
        <v>5797</v>
      </c>
      <c r="BE77" s="7" t="s">
        <v>64</v>
      </c>
      <c r="BF77" s="7" t="s">
        <v>64</v>
      </c>
      <c r="BG77" s="7" t="s">
        <v>64</v>
      </c>
      <c r="BH77" s="7" t="s">
        <v>70</v>
      </c>
      <c r="BI77" s="7" t="s">
        <v>70</v>
      </c>
      <c r="BJ77" s="7" t="s">
        <v>5797</v>
      </c>
      <c r="BK77" s="7" t="s">
        <v>70</v>
      </c>
      <c r="BL77" s="33">
        <v>0</v>
      </c>
      <c r="BM77" s="7">
        <v>0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  <c r="BW77">
        <f>COUNTIF(AP77, "*"&amp;#REF!&amp;"*")</f>
        <v>0</v>
      </c>
      <c r="BX77">
        <f>COUNTIF(AQ77, "*"&amp;#REF!&amp;"*")</f>
        <v>0</v>
      </c>
      <c r="BY77">
        <f>COUNTIF(AR77, "*"&amp;#REF!&amp;"*")</f>
        <v>0</v>
      </c>
      <c r="BZ77">
        <f>COUNTIF(AS77, "*"&amp;#REF!&amp;"*")</f>
        <v>0</v>
      </c>
      <c r="CA77">
        <f>COUNTIF(AT77, "*"&amp;#REF!&amp;"*")</f>
        <v>0</v>
      </c>
      <c r="CB77">
        <f>COUNTIF(AU77, "*"&amp;#REF!&amp;"*")</f>
        <v>0</v>
      </c>
      <c r="CC77">
        <f>COUNTIF(AV77, "*"&amp;#REF!&amp;"*")</f>
        <v>0</v>
      </c>
      <c r="CD77">
        <f>COUNTIF(AW77, "*"&amp;#REF!&amp;"*")</f>
        <v>0</v>
      </c>
      <c r="CE77">
        <f>COUNTIF(AX77, "*"&amp;#REF!&amp;"*")</f>
        <v>0</v>
      </c>
      <c r="CF77">
        <f>COUNTIF(AY77, "*"&amp;#REF!&amp;"*")</f>
        <v>0</v>
      </c>
      <c r="CG77">
        <f>COUNTIF(AZ77, "*"&amp;#REF!&amp;"*")</f>
        <v>0</v>
      </c>
      <c r="CH77">
        <f>COUNTIF(BA77, "*"&amp;#REF!&amp;"*")</f>
        <v>0</v>
      </c>
      <c r="CI77">
        <f>COUNTIF(BB77, "*"&amp;#REF!&amp;"*")</f>
        <v>0</v>
      </c>
      <c r="CJ77">
        <f>COUNTIF(BC77, "*"&amp;#REF!&amp;"*")</f>
        <v>0</v>
      </c>
      <c r="CK77">
        <f>COUNTIF(BD77, "*"&amp;#REF!&amp;"*")</f>
        <v>0</v>
      </c>
      <c r="CL77">
        <f>COUNTIF(BE77, "*"&amp;#REF!&amp;"*")</f>
        <v>0</v>
      </c>
      <c r="CM77">
        <f>COUNTIF(BF77, "*"&amp;#REF!&amp;"*")</f>
        <v>0</v>
      </c>
      <c r="CN77">
        <f>COUNTIF(BG77, "*"&amp;#REF!&amp;"*")</f>
        <v>0</v>
      </c>
      <c r="CO77">
        <f>COUNTIF(BH77, "*"&amp;#REF!&amp;"*")</f>
        <v>0</v>
      </c>
      <c r="CP77">
        <f>COUNTIF(BI77, "*"&amp;#REF!&amp;"*")</f>
        <v>0</v>
      </c>
      <c r="CQ77">
        <f>COUNTIF(BJ77, "*"&amp;#REF!&amp;"*")</f>
        <v>0</v>
      </c>
      <c r="CR77">
        <f>COUNTIF(BK77, "*"&amp;#REF!&amp;"*")</f>
        <v>0</v>
      </c>
      <c r="CS77">
        <f xml:space="preserve"> COUNTIF(BL77,#REF!)</f>
        <v>0</v>
      </c>
      <c r="CT77">
        <f xml:space="preserve"> COUNTIF(BM77,#REF!)</f>
        <v>0</v>
      </c>
      <c r="CU77">
        <f xml:space="preserve"> COUNTIF(BN77,#REF!)</f>
        <v>0</v>
      </c>
      <c r="CV77">
        <f xml:space="preserve"> COUNTIF(BO77,#REF!)</f>
        <v>0</v>
      </c>
      <c r="CW77">
        <f xml:space="preserve"> COUNTIF(BP77,#REF!)</f>
        <v>0</v>
      </c>
      <c r="CX77">
        <f xml:space="preserve"> COUNTIF(BQ77,#REF!)</f>
        <v>0</v>
      </c>
      <c r="CY77">
        <f xml:space="preserve"> COUNTIF(BR77,#REF!)</f>
        <v>0</v>
      </c>
      <c r="CZ77">
        <f xml:space="preserve"> COUNTIF(BS77,#REF!)</f>
        <v>0</v>
      </c>
      <c r="DA77">
        <f xml:space="preserve"> COUNTIF(BT77,#REF!)</f>
        <v>0</v>
      </c>
      <c r="DB77">
        <f xml:space="preserve"> COUNTIF(BU77,#REF!)</f>
        <v>0</v>
      </c>
      <c r="DC77">
        <f t="shared" si="4"/>
        <v>0</v>
      </c>
      <c r="DD77">
        <f t="shared" si="5"/>
        <v>0</v>
      </c>
      <c r="DE77">
        <f t="shared" si="6"/>
        <v>0</v>
      </c>
      <c r="DF77" t="b">
        <f t="shared" si="7"/>
        <v>0</v>
      </c>
    </row>
    <row r="78" spans="1:110" x14ac:dyDescent="0.35">
      <c r="A78" s="7">
        <v>77</v>
      </c>
      <c r="B78" s="7">
        <v>77</v>
      </c>
      <c r="C78" s="7" t="s">
        <v>5962</v>
      </c>
      <c r="D78" s="7" t="s">
        <v>5963</v>
      </c>
      <c r="E78" s="13" t="s">
        <v>51</v>
      </c>
      <c r="F78" s="7">
        <v>300</v>
      </c>
      <c r="G78" s="7" t="s">
        <v>80</v>
      </c>
      <c r="H78" s="7">
        <v>2250</v>
      </c>
      <c r="I78" s="14" t="s">
        <v>53</v>
      </c>
      <c r="J78" s="13" t="s">
        <v>54</v>
      </c>
      <c r="K78" s="7" t="s">
        <v>79</v>
      </c>
      <c r="L78" s="7" t="s">
        <v>56</v>
      </c>
      <c r="M78" s="7" t="s">
        <v>84</v>
      </c>
      <c r="N78" s="7">
        <v>47.8</v>
      </c>
      <c r="O78" s="7" t="s">
        <v>86</v>
      </c>
      <c r="P78" s="7">
        <v>39</v>
      </c>
      <c r="Q78" t="s">
        <v>7833</v>
      </c>
      <c r="R78" s="7" t="s">
        <v>59</v>
      </c>
      <c r="S78" s="14" t="s">
        <v>59</v>
      </c>
      <c r="T78" s="26" t="b">
        <v>0</v>
      </c>
      <c r="U78" s="7">
        <v>510</v>
      </c>
      <c r="V78" s="7">
        <v>9.7200000000000006</v>
      </c>
      <c r="W78" s="7">
        <v>20.2</v>
      </c>
      <c r="X78" s="7">
        <v>0.32586660000000001</v>
      </c>
      <c r="Y78" s="7">
        <v>1.1289400000000001</v>
      </c>
      <c r="Z78" s="7">
        <v>6.3</v>
      </c>
      <c r="AA78" s="7">
        <v>4.01</v>
      </c>
      <c r="AB78" s="14">
        <v>2.2999999999999998</v>
      </c>
      <c r="AC78" s="13">
        <v>0.929813</v>
      </c>
      <c r="AD78" s="7">
        <v>7.0186999999999999E-2</v>
      </c>
      <c r="AE78" s="14" t="s">
        <v>60</v>
      </c>
      <c r="AF78" s="13">
        <v>14</v>
      </c>
      <c r="AG78" s="14">
        <v>11</v>
      </c>
      <c r="AH78" s="13">
        <v>12</v>
      </c>
      <c r="AI78" s="7">
        <v>10</v>
      </c>
      <c r="AJ78" s="7">
        <v>2</v>
      </c>
      <c r="AK78" s="7">
        <v>9</v>
      </c>
      <c r="AL78" s="7">
        <v>7</v>
      </c>
      <c r="AM78" s="14">
        <v>2</v>
      </c>
      <c r="AN78" s="13">
        <v>2</v>
      </c>
      <c r="AO78" s="14">
        <v>2</v>
      </c>
      <c r="AP78" s="7" t="s">
        <v>64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66</v>
      </c>
      <c r="AY78" s="7" t="s">
        <v>68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64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63</v>
      </c>
      <c r="BL78" s="33">
        <v>0</v>
      </c>
      <c r="BM78" s="7">
        <v>1</v>
      </c>
      <c r="BN78" s="7">
        <v>1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  <c r="BW78">
        <f>COUNTIF(AP78, "*"&amp;#REF!&amp;"*")</f>
        <v>0</v>
      </c>
      <c r="BX78">
        <f>COUNTIF(AQ78, "*"&amp;#REF!&amp;"*")</f>
        <v>0</v>
      </c>
      <c r="BY78">
        <f>COUNTIF(AR78, "*"&amp;#REF!&amp;"*")</f>
        <v>0</v>
      </c>
      <c r="BZ78">
        <f>COUNTIF(AS78, "*"&amp;#REF!&amp;"*")</f>
        <v>0</v>
      </c>
      <c r="CA78">
        <f>COUNTIF(AT78, "*"&amp;#REF!&amp;"*")</f>
        <v>0</v>
      </c>
      <c r="CB78">
        <f>COUNTIF(AU78, "*"&amp;#REF!&amp;"*")</f>
        <v>0</v>
      </c>
      <c r="CC78">
        <f>COUNTIF(AV78, "*"&amp;#REF!&amp;"*")</f>
        <v>0</v>
      </c>
      <c r="CD78">
        <f>COUNTIF(AW78, "*"&amp;#REF!&amp;"*")</f>
        <v>0</v>
      </c>
      <c r="CE78">
        <f>COUNTIF(AX78, "*"&amp;#REF!&amp;"*")</f>
        <v>0</v>
      </c>
      <c r="CF78">
        <f>COUNTIF(AY78, "*"&amp;#REF!&amp;"*")</f>
        <v>0</v>
      </c>
      <c r="CG78">
        <f>COUNTIF(AZ78, "*"&amp;#REF!&amp;"*")</f>
        <v>0</v>
      </c>
      <c r="CH78">
        <f>COUNTIF(BA78, "*"&amp;#REF!&amp;"*")</f>
        <v>0</v>
      </c>
      <c r="CI78">
        <f>COUNTIF(BB78, "*"&amp;#REF!&amp;"*")</f>
        <v>0</v>
      </c>
      <c r="CJ78">
        <f>COUNTIF(BC78, "*"&amp;#REF!&amp;"*")</f>
        <v>0</v>
      </c>
      <c r="CK78">
        <f>COUNTIF(BD78, "*"&amp;#REF!&amp;"*")</f>
        <v>0</v>
      </c>
      <c r="CL78">
        <f>COUNTIF(BE78, "*"&amp;#REF!&amp;"*")</f>
        <v>0</v>
      </c>
      <c r="CM78">
        <f>COUNTIF(BF78, "*"&amp;#REF!&amp;"*")</f>
        <v>0</v>
      </c>
      <c r="CN78">
        <f>COUNTIF(BG78, "*"&amp;#REF!&amp;"*")</f>
        <v>0</v>
      </c>
      <c r="CO78">
        <f>COUNTIF(BH78, "*"&amp;#REF!&amp;"*")</f>
        <v>0</v>
      </c>
      <c r="CP78">
        <f>COUNTIF(BI78, "*"&amp;#REF!&amp;"*")</f>
        <v>0</v>
      </c>
      <c r="CQ78">
        <f>COUNTIF(BJ78, "*"&amp;#REF!&amp;"*")</f>
        <v>0</v>
      </c>
      <c r="CR78">
        <f>COUNTIF(BK78, "*"&amp;#REF!&amp;"*")</f>
        <v>0</v>
      </c>
      <c r="CS78">
        <f xml:space="preserve"> COUNTIF(BL78,#REF!)</f>
        <v>0</v>
      </c>
      <c r="CT78">
        <f xml:space="preserve"> COUNTIF(BM78,#REF!)</f>
        <v>0</v>
      </c>
      <c r="CU78">
        <f xml:space="preserve"> COUNTIF(BN78,#REF!)</f>
        <v>0</v>
      </c>
      <c r="CV78">
        <f xml:space="preserve"> COUNTIF(BO78,#REF!)</f>
        <v>0</v>
      </c>
      <c r="CW78">
        <f xml:space="preserve"> COUNTIF(BP78,#REF!)</f>
        <v>0</v>
      </c>
      <c r="CX78">
        <f xml:space="preserve"> COUNTIF(BQ78,#REF!)</f>
        <v>0</v>
      </c>
      <c r="CY78">
        <f xml:space="preserve"> COUNTIF(BR78,#REF!)</f>
        <v>0</v>
      </c>
      <c r="CZ78">
        <f xml:space="preserve"> COUNTIF(BS78,#REF!)</f>
        <v>0</v>
      </c>
      <c r="DA78">
        <f xml:space="preserve"> COUNTIF(BT78,#REF!)</f>
        <v>0</v>
      </c>
      <c r="DB78">
        <f xml:space="preserve"> COUNTIF(BU78,#REF!)</f>
        <v>0</v>
      </c>
      <c r="DC78">
        <f t="shared" si="4"/>
        <v>0</v>
      </c>
      <c r="DD78">
        <f t="shared" si="5"/>
        <v>0</v>
      </c>
      <c r="DE78">
        <f t="shared" si="6"/>
        <v>0</v>
      </c>
      <c r="DF78" t="b">
        <f t="shared" si="7"/>
        <v>0</v>
      </c>
    </row>
    <row r="79" spans="1:110" x14ac:dyDescent="0.35">
      <c r="A79" s="7">
        <v>78</v>
      </c>
      <c r="B79" s="7">
        <v>78</v>
      </c>
      <c r="C79" s="7" t="s">
        <v>5964</v>
      </c>
      <c r="D79" s="7" t="s">
        <v>5965</v>
      </c>
      <c r="E79" s="13" t="s">
        <v>51</v>
      </c>
      <c r="F79" s="7">
        <v>300</v>
      </c>
      <c r="G79" s="7" t="s">
        <v>88</v>
      </c>
      <c r="H79" s="7"/>
      <c r="I79" s="14" t="s">
        <v>53</v>
      </c>
      <c r="J79" s="13" t="s">
        <v>54</v>
      </c>
      <c r="K79" s="7" t="s">
        <v>123</v>
      </c>
      <c r="L79" s="7" t="s">
        <v>76</v>
      </c>
      <c r="M79" s="7" t="s">
        <v>84</v>
      </c>
      <c r="N79" s="7">
        <v>41</v>
      </c>
      <c r="O79" s="7" t="s">
        <v>85</v>
      </c>
      <c r="P79" s="7"/>
      <c r="Q79" t="s">
        <v>7874</v>
      </c>
      <c r="R79" s="7" t="s">
        <v>59</v>
      </c>
      <c r="S79" s="14" t="s">
        <v>59</v>
      </c>
      <c r="T79" s="26" t="b">
        <v>0</v>
      </c>
      <c r="U79" s="7">
        <v>204</v>
      </c>
      <c r="V79" s="7">
        <v>9.7666699999999995</v>
      </c>
      <c r="W79" s="7">
        <v>20.033329999999999</v>
      </c>
      <c r="X79" s="7">
        <v>0.49488900000000002</v>
      </c>
      <c r="Y79" s="7">
        <v>0.58220000000000005</v>
      </c>
      <c r="Z79" s="7">
        <v>4.8</v>
      </c>
      <c r="AA79" s="7">
        <v>6.25</v>
      </c>
      <c r="AB79" s="14">
        <v>1.75</v>
      </c>
      <c r="AC79" s="13">
        <v>0.62991600000000003</v>
      </c>
      <c r="AD79" s="7">
        <v>0.37008400000000002</v>
      </c>
      <c r="AE79" s="14" t="s">
        <v>60</v>
      </c>
      <c r="AF79" s="13">
        <v>14</v>
      </c>
      <c r="AG79" s="14">
        <v>11</v>
      </c>
      <c r="AH79" s="13">
        <v>12</v>
      </c>
      <c r="AI79" s="7">
        <v>8</v>
      </c>
      <c r="AJ79" s="7">
        <v>4</v>
      </c>
      <c r="AK79" s="7">
        <v>9</v>
      </c>
      <c r="AL79" s="7">
        <v>6</v>
      </c>
      <c r="AM79" s="14">
        <v>3</v>
      </c>
      <c r="AN79" s="13">
        <v>2</v>
      </c>
      <c r="AO79" s="14">
        <v>2</v>
      </c>
      <c r="AP79" s="7" t="s">
        <v>64</v>
      </c>
      <c r="AQ79" s="7" t="s">
        <v>62</v>
      </c>
      <c r="AR79" s="7" t="s">
        <v>63</v>
      </c>
      <c r="AS79" s="7" t="s">
        <v>62</v>
      </c>
      <c r="AT79" s="7" t="s">
        <v>64</v>
      </c>
      <c r="AU79" s="7" t="s">
        <v>66</v>
      </c>
      <c r="AV79" s="7" t="s">
        <v>66</v>
      </c>
      <c r="AW79" s="7" t="s">
        <v>67</v>
      </c>
      <c r="AX79" s="7" t="s">
        <v>66</v>
      </c>
      <c r="AY79" s="7" t="s">
        <v>70</v>
      </c>
      <c r="AZ79" s="7" t="s">
        <v>66</v>
      </c>
      <c r="BA79" s="7" t="s">
        <v>70</v>
      </c>
      <c r="BB79" s="7" t="s">
        <v>66</v>
      </c>
      <c r="BC79" s="7" t="s">
        <v>70</v>
      </c>
      <c r="BD79" s="7" t="s">
        <v>64</v>
      </c>
      <c r="BE79" s="7" t="s">
        <v>64</v>
      </c>
      <c r="BF79" s="7" t="s">
        <v>64</v>
      </c>
      <c r="BG79" s="7" t="s">
        <v>64</v>
      </c>
      <c r="BH79" s="7" t="s">
        <v>70</v>
      </c>
      <c r="BI79" s="7" t="s">
        <v>70</v>
      </c>
      <c r="BJ79" s="7" t="s">
        <v>70</v>
      </c>
      <c r="BK79" s="7" t="s">
        <v>63</v>
      </c>
      <c r="BL79" s="33">
        <v>0</v>
      </c>
      <c r="BM79" s="7">
        <v>0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  <c r="BW79">
        <f>COUNTIF(AP79, "*"&amp;#REF!&amp;"*")</f>
        <v>0</v>
      </c>
      <c r="BX79">
        <f>COUNTIF(AQ79, "*"&amp;#REF!&amp;"*")</f>
        <v>0</v>
      </c>
      <c r="BY79">
        <f>COUNTIF(AR79, "*"&amp;#REF!&amp;"*")</f>
        <v>0</v>
      </c>
      <c r="BZ79">
        <f>COUNTIF(AS79, "*"&amp;#REF!&amp;"*")</f>
        <v>0</v>
      </c>
      <c r="CA79">
        <f>COUNTIF(AT79, "*"&amp;#REF!&amp;"*")</f>
        <v>0</v>
      </c>
      <c r="CB79">
        <f>COUNTIF(AU79, "*"&amp;#REF!&amp;"*")</f>
        <v>0</v>
      </c>
      <c r="CC79">
        <f>COUNTIF(AV79, "*"&amp;#REF!&amp;"*")</f>
        <v>0</v>
      </c>
      <c r="CD79">
        <f>COUNTIF(AW79, "*"&amp;#REF!&amp;"*")</f>
        <v>0</v>
      </c>
      <c r="CE79">
        <f>COUNTIF(AX79, "*"&amp;#REF!&amp;"*")</f>
        <v>0</v>
      </c>
      <c r="CF79">
        <f>COUNTIF(AY79, "*"&amp;#REF!&amp;"*")</f>
        <v>0</v>
      </c>
      <c r="CG79">
        <f>COUNTIF(AZ79, "*"&amp;#REF!&amp;"*")</f>
        <v>0</v>
      </c>
      <c r="CH79">
        <f>COUNTIF(BA79, "*"&amp;#REF!&amp;"*")</f>
        <v>0</v>
      </c>
      <c r="CI79">
        <f>COUNTIF(BB79, "*"&amp;#REF!&amp;"*")</f>
        <v>0</v>
      </c>
      <c r="CJ79">
        <f>COUNTIF(BC79, "*"&amp;#REF!&amp;"*")</f>
        <v>0</v>
      </c>
      <c r="CK79">
        <f>COUNTIF(BD79, "*"&amp;#REF!&amp;"*")</f>
        <v>0</v>
      </c>
      <c r="CL79">
        <f>COUNTIF(BE79, "*"&amp;#REF!&amp;"*")</f>
        <v>0</v>
      </c>
      <c r="CM79">
        <f>COUNTIF(BF79, "*"&amp;#REF!&amp;"*")</f>
        <v>0</v>
      </c>
      <c r="CN79">
        <f>COUNTIF(BG79, "*"&amp;#REF!&amp;"*")</f>
        <v>0</v>
      </c>
      <c r="CO79">
        <f>COUNTIF(BH79, "*"&amp;#REF!&amp;"*")</f>
        <v>0</v>
      </c>
      <c r="CP79">
        <f>COUNTIF(BI79, "*"&amp;#REF!&amp;"*")</f>
        <v>0</v>
      </c>
      <c r="CQ79">
        <f>COUNTIF(BJ79, "*"&amp;#REF!&amp;"*")</f>
        <v>0</v>
      </c>
      <c r="CR79">
        <f>COUNTIF(BK79, "*"&amp;#REF!&amp;"*")</f>
        <v>0</v>
      </c>
      <c r="CS79">
        <f xml:space="preserve"> COUNTIF(BL79,#REF!)</f>
        <v>0</v>
      </c>
      <c r="CT79">
        <f xml:space="preserve"> COUNTIF(BM79,#REF!)</f>
        <v>0</v>
      </c>
      <c r="CU79">
        <f xml:space="preserve"> COUNTIF(BN79,#REF!)</f>
        <v>0</v>
      </c>
      <c r="CV79">
        <f xml:space="preserve"> COUNTIF(BO79,#REF!)</f>
        <v>0</v>
      </c>
      <c r="CW79">
        <f xml:space="preserve"> COUNTIF(BP79,#REF!)</f>
        <v>0</v>
      </c>
      <c r="CX79">
        <f xml:space="preserve"> COUNTIF(BQ79,#REF!)</f>
        <v>0</v>
      </c>
      <c r="CY79">
        <f xml:space="preserve"> COUNTIF(BR79,#REF!)</f>
        <v>0</v>
      </c>
      <c r="CZ79">
        <f xml:space="preserve"> COUNTIF(BS79,#REF!)</f>
        <v>0</v>
      </c>
      <c r="DA79">
        <f xml:space="preserve"> COUNTIF(BT79,#REF!)</f>
        <v>0</v>
      </c>
      <c r="DB79">
        <f xml:space="preserve"> COUNTIF(BU79,#REF!)</f>
        <v>0</v>
      </c>
      <c r="DC79">
        <f t="shared" si="4"/>
        <v>0</v>
      </c>
      <c r="DD79">
        <f t="shared" si="5"/>
        <v>0</v>
      </c>
      <c r="DE79">
        <f t="shared" si="6"/>
        <v>0</v>
      </c>
      <c r="DF79" t="b">
        <f t="shared" si="7"/>
        <v>0</v>
      </c>
    </row>
    <row r="80" spans="1:110" x14ac:dyDescent="0.35">
      <c r="A80" s="7">
        <v>79</v>
      </c>
      <c r="B80" s="7">
        <v>79</v>
      </c>
      <c r="C80" s="7" t="s">
        <v>5966</v>
      </c>
      <c r="D80" s="7" t="s">
        <v>5967</v>
      </c>
      <c r="E80" s="13" t="s">
        <v>51</v>
      </c>
      <c r="F80" s="7">
        <v>300</v>
      </c>
      <c r="G80" s="7" t="s">
        <v>101</v>
      </c>
      <c r="H80" s="7"/>
      <c r="I80" s="14" t="s">
        <v>53</v>
      </c>
      <c r="J80" s="13" t="s">
        <v>54</v>
      </c>
      <c r="K80" s="7" t="s">
        <v>79</v>
      </c>
      <c r="L80" s="7" t="s">
        <v>87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s="7" t="s">
        <v>59</v>
      </c>
      <c r="S80" s="14" t="s">
        <v>56</v>
      </c>
      <c r="T80" s="26" t="b">
        <v>0</v>
      </c>
      <c r="U80" s="7">
        <v>173</v>
      </c>
      <c r="V80" s="7">
        <v>8.1666699999999999</v>
      </c>
      <c r="W80" s="7">
        <v>18.3</v>
      </c>
      <c r="X80" s="7">
        <v>0.61522233333333343</v>
      </c>
      <c r="Y80" s="7">
        <v>0.57143333333333335</v>
      </c>
      <c r="Z80" s="7">
        <v>7</v>
      </c>
      <c r="AA80" s="7">
        <v>2.75</v>
      </c>
      <c r="AB80" s="14">
        <v>2.82</v>
      </c>
      <c r="AC80" s="13">
        <v>0.91514399999999996</v>
      </c>
      <c r="AD80" s="7">
        <v>8.4855600000000003E-2</v>
      </c>
      <c r="AE80" s="14" t="s">
        <v>60</v>
      </c>
      <c r="AF80" s="13">
        <v>14</v>
      </c>
      <c r="AG80" s="14">
        <v>9</v>
      </c>
      <c r="AH80" s="13">
        <v>11</v>
      </c>
      <c r="AI80" s="7">
        <v>11</v>
      </c>
      <c r="AJ80" s="7"/>
      <c r="AK80" s="7">
        <v>7</v>
      </c>
      <c r="AL80" s="7">
        <v>7</v>
      </c>
      <c r="AM80" s="14"/>
      <c r="AN80" s="13">
        <v>3</v>
      </c>
      <c r="AO80" s="14">
        <v>2</v>
      </c>
      <c r="AP80" s="7" t="s">
        <v>70</v>
      </c>
      <c r="AQ80" s="7" t="s">
        <v>70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64</v>
      </c>
      <c r="AY80" s="7" t="s">
        <v>70</v>
      </c>
      <c r="AZ80" s="7" t="s">
        <v>66</v>
      </c>
      <c r="BA80" s="7" t="s">
        <v>5797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66</v>
      </c>
      <c r="BH80" s="7" t="s">
        <v>70</v>
      </c>
      <c r="BI80" s="7" t="s">
        <v>5797</v>
      </c>
      <c r="BJ80" s="7" t="s">
        <v>70</v>
      </c>
      <c r="BK80" s="7" t="s">
        <v>70</v>
      </c>
      <c r="BL80" s="33">
        <v>1</v>
      </c>
      <c r="BM80" s="7">
        <v>1</v>
      </c>
      <c r="BN80" s="7">
        <v>0</v>
      </c>
      <c r="BO80" s="7">
        <v>0</v>
      </c>
      <c r="BP80" s="7" t="s">
        <v>5797</v>
      </c>
      <c r="BQ80" s="7">
        <v>1</v>
      </c>
      <c r="BR80" s="7">
        <v>0</v>
      </c>
      <c r="BS80" s="7">
        <v>0</v>
      </c>
      <c r="BT80" s="7" t="s">
        <v>5797</v>
      </c>
      <c r="BU80" s="7">
        <v>0</v>
      </c>
      <c r="BW80">
        <f>COUNTIF(AP80, "*"&amp;#REF!&amp;"*")</f>
        <v>0</v>
      </c>
      <c r="BX80">
        <f>COUNTIF(AQ80, "*"&amp;#REF!&amp;"*")</f>
        <v>0</v>
      </c>
      <c r="BY80">
        <f>COUNTIF(AR80, "*"&amp;#REF!&amp;"*")</f>
        <v>0</v>
      </c>
      <c r="BZ80">
        <f>COUNTIF(AS80, "*"&amp;#REF!&amp;"*")</f>
        <v>0</v>
      </c>
      <c r="CA80">
        <f>COUNTIF(AT80, "*"&amp;#REF!&amp;"*")</f>
        <v>0</v>
      </c>
      <c r="CB80">
        <f>COUNTIF(AU80, "*"&amp;#REF!&amp;"*")</f>
        <v>0</v>
      </c>
      <c r="CC80">
        <f>COUNTIF(AV80, "*"&amp;#REF!&amp;"*")</f>
        <v>0</v>
      </c>
      <c r="CD80">
        <f>COUNTIF(AW80, "*"&amp;#REF!&amp;"*")</f>
        <v>0</v>
      </c>
      <c r="CE80">
        <f>COUNTIF(AX80, "*"&amp;#REF!&amp;"*")</f>
        <v>0</v>
      </c>
      <c r="CF80">
        <f>COUNTIF(AY80, "*"&amp;#REF!&amp;"*")</f>
        <v>0</v>
      </c>
      <c r="CG80">
        <f>COUNTIF(AZ80, "*"&amp;#REF!&amp;"*")</f>
        <v>0</v>
      </c>
      <c r="CH80">
        <f>COUNTIF(BA80, "*"&amp;#REF!&amp;"*")</f>
        <v>0</v>
      </c>
      <c r="CI80">
        <f>COUNTIF(BB80, "*"&amp;#REF!&amp;"*")</f>
        <v>0</v>
      </c>
      <c r="CJ80">
        <f>COUNTIF(BC80, "*"&amp;#REF!&amp;"*")</f>
        <v>0</v>
      </c>
      <c r="CK80">
        <f>COUNTIF(BD80, "*"&amp;#REF!&amp;"*")</f>
        <v>0</v>
      </c>
      <c r="CL80">
        <f>COUNTIF(BE80, "*"&amp;#REF!&amp;"*")</f>
        <v>0</v>
      </c>
      <c r="CM80">
        <f>COUNTIF(BF80, "*"&amp;#REF!&amp;"*")</f>
        <v>0</v>
      </c>
      <c r="CN80">
        <f>COUNTIF(BG80, "*"&amp;#REF!&amp;"*")</f>
        <v>0</v>
      </c>
      <c r="CO80">
        <f>COUNTIF(BH80, "*"&amp;#REF!&amp;"*")</f>
        <v>0</v>
      </c>
      <c r="CP80">
        <f>COUNTIF(BI80, "*"&amp;#REF!&amp;"*")</f>
        <v>0</v>
      </c>
      <c r="CQ80">
        <f>COUNTIF(BJ80, "*"&amp;#REF!&amp;"*")</f>
        <v>0</v>
      </c>
      <c r="CR80">
        <f>COUNTIF(BK80, "*"&amp;#REF!&amp;"*")</f>
        <v>0</v>
      </c>
      <c r="CS80">
        <f xml:space="preserve"> COUNTIF(BL80,#REF!)</f>
        <v>0</v>
      </c>
      <c r="CT80">
        <f xml:space="preserve"> COUNTIF(BM80,#REF!)</f>
        <v>0</v>
      </c>
      <c r="CU80">
        <f xml:space="preserve"> COUNTIF(BN80,#REF!)</f>
        <v>0</v>
      </c>
      <c r="CV80">
        <f xml:space="preserve"> COUNTIF(BO80,#REF!)</f>
        <v>0</v>
      </c>
      <c r="CW80">
        <f xml:space="preserve"> COUNTIF(BP80,#REF!)</f>
        <v>0</v>
      </c>
      <c r="CX80">
        <f xml:space="preserve"> COUNTIF(BQ80,#REF!)</f>
        <v>0</v>
      </c>
      <c r="CY80">
        <f xml:space="preserve"> COUNTIF(BR80,#REF!)</f>
        <v>0</v>
      </c>
      <c r="CZ80">
        <f xml:space="preserve"> COUNTIF(BS80,#REF!)</f>
        <v>0</v>
      </c>
      <c r="DA80">
        <f xml:space="preserve"> COUNTIF(BT80,#REF!)</f>
        <v>0</v>
      </c>
      <c r="DB80">
        <f xml:space="preserve"> COUNTIF(BU80,#REF!)</f>
        <v>0</v>
      </c>
      <c r="DC80">
        <f t="shared" si="4"/>
        <v>0</v>
      </c>
      <c r="DD80">
        <f t="shared" si="5"/>
        <v>0</v>
      </c>
      <c r="DE80">
        <f t="shared" si="6"/>
        <v>0</v>
      </c>
      <c r="DF80" t="b">
        <f t="shared" si="7"/>
        <v>0</v>
      </c>
    </row>
    <row r="81" spans="1:110" x14ac:dyDescent="0.35">
      <c r="A81" s="7">
        <v>80</v>
      </c>
      <c r="B81" s="7">
        <v>80</v>
      </c>
      <c r="C81" s="7" t="s">
        <v>5968</v>
      </c>
      <c r="D81" s="7" t="s">
        <v>5969</v>
      </c>
      <c r="E81" s="13" t="s">
        <v>51</v>
      </c>
      <c r="F81" s="7">
        <v>300</v>
      </c>
      <c r="G81" s="7" t="s">
        <v>100</v>
      </c>
      <c r="H81" s="7">
        <v>1524</v>
      </c>
      <c r="I81" s="14" t="s">
        <v>53</v>
      </c>
      <c r="J81" s="13" t="s">
        <v>54</v>
      </c>
      <c r="K81" s="7" t="s">
        <v>92</v>
      </c>
      <c r="L81" s="7" t="s">
        <v>56</v>
      </c>
      <c r="M81" s="7" t="s">
        <v>57</v>
      </c>
      <c r="N81" s="7">
        <v>14</v>
      </c>
      <c r="O81" s="7" t="s">
        <v>58</v>
      </c>
      <c r="P81" s="7">
        <v>37</v>
      </c>
      <c r="Q81" t="s">
        <v>7875</v>
      </c>
      <c r="R81" s="7" t="s">
        <v>59</v>
      </c>
      <c r="S81" s="14" t="s">
        <v>59</v>
      </c>
      <c r="T81" s="26" t="b">
        <v>0</v>
      </c>
      <c r="U81" s="7">
        <v>602</v>
      </c>
      <c r="V81" s="7">
        <v>15.68</v>
      </c>
      <c r="W81" s="7">
        <v>28.92</v>
      </c>
      <c r="X81" s="7">
        <v>1.263334</v>
      </c>
      <c r="Y81" s="7">
        <v>0.77995999999999999</v>
      </c>
      <c r="Z81" s="7">
        <v>7</v>
      </c>
      <c r="AA81" s="7">
        <v>4.92</v>
      </c>
      <c r="AB81" s="14">
        <v>2.4700000000000002</v>
      </c>
      <c r="AC81" s="13">
        <v>0.82698300000000002</v>
      </c>
      <c r="AD81" s="7">
        <v>0.173017</v>
      </c>
      <c r="AE81" s="14" t="s">
        <v>60</v>
      </c>
      <c r="AF81" s="13">
        <v>14</v>
      </c>
      <c r="AG81" s="14">
        <v>9</v>
      </c>
      <c r="AH81" s="13">
        <v>11</v>
      </c>
      <c r="AI81" s="7">
        <v>11</v>
      </c>
      <c r="AJ81" s="7"/>
      <c r="AK81" s="7">
        <v>7</v>
      </c>
      <c r="AL81" s="7">
        <v>7</v>
      </c>
      <c r="AM81" s="14"/>
      <c r="AN81" s="13">
        <v>3</v>
      </c>
      <c r="AO81" s="14">
        <v>2</v>
      </c>
      <c r="AP81" s="7" t="s">
        <v>64</v>
      </c>
      <c r="AQ81" s="7" t="s">
        <v>70</v>
      </c>
      <c r="AR81" s="7" t="s">
        <v>70</v>
      </c>
      <c r="AS81" s="7" t="s">
        <v>62</v>
      </c>
      <c r="AT81" s="7" t="s">
        <v>64</v>
      </c>
      <c r="AU81" s="7" t="s">
        <v>66</v>
      </c>
      <c r="AV81" s="7" t="s">
        <v>66</v>
      </c>
      <c r="AW81" s="7" t="s">
        <v>64</v>
      </c>
      <c r="AX81" s="7" t="s">
        <v>64</v>
      </c>
      <c r="AY81" s="7" t="s">
        <v>70</v>
      </c>
      <c r="AZ81" s="7" t="s">
        <v>66</v>
      </c>
      <c r="BA81" s="7" t="s">
        <v>5797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64</v>
      </c>
      <c r="BG81" s="7" t="s">
        <v>5797</v>
      </c>
      <c r="BH81" s="7" t="s">
        <v>70</v>
      </c>
      <c r="BI81" s="7" t="s">
        <v>70</v>
      </c>
      <c r="BJ81" s="7" t="s">
        <v>70</v>
      </c>
      <c r="BK81" s="7" t="s">
        <v>70</v>
      </c>
      <c r="BL81" s="33">
        <v>1</v>
      </c>
      <c r="BM81" s="7">
        <v>1</v>
      </c>
      <c r="BN81" s="7">
        <v>0</v>
      </c>
      <c r="BO81" s="7">
        <v>0</v>
      </c>
      <c r="BP81" s="7" t="s">
        <v>5797</v>
      </c>
      <c r="BQ81" s="7">
        <v>1</v>
      </c>
      <c r="BR81" s="7">
        <v>0</v>
      </c>
      <c r="BS81" s="7">
        <v>0</v>
      </c>
      <c r="BT81" s="7">
        <v>1</v>
      </c>
      <c r="BU81" s="7">
        <v>0</v>
      </c>
      <c r="BW81">
        <f>COUNTIF(AP81, "*"&amp;#REF!&amp;"*")</f>
        <v>0</v>
      </c>
      <c r="BX81">
        <f>COUNTIF(AQ81, "*"&amp;#REF!&amp;"*")</f>
        <v>0</v>
      </c>
      <c r="BY81">
        <f>COUNTIF(AR81, "*"&amp;#REF!&amp;"*")</f>
        <v>0</v>
      </c>
      <c r="BZ81">
        <f>COUNTIF(AS81, "*"&amp;#REF!&amp;"*")</f>
        <v>0</v>
      </c>
      <c r="CA81">
        <f>COUNTIF(AT81, "*"&amp;#REF!&amp;"*")</f>
        <v>0</v>
      </c>
      <c r="CB81">
        <f>COUNTIF(AU81, "*"&amp;#REF!&amp;"*")</f>
        <v>0</v>
      </c>
      <c r="CC81">
        <f>COUNTIF(AV81, "*"&amp;#REF!&amp;"*")</f>
        <v>0</v>
      </c>
      <c r="CD81">
        <f>COUNTIF(AW81, "*"&amp;#REF!&amp;"*")</f>
        <v>0</v>
      </c>
      <c r="CE81">
        <f>COUNTIF(AX81, "*"&amp;#REF!&amp;"*")</f>
        <v>0</v>
      </c>
      <c r="CF81">
        <f>COUNTIF(AY81, "*"&amp;#REF!&amp;"*")</f>
        <v>0</v>
      </c>
      <c r="CG81">
        <f>COUNTIF(AZ81, "*"&amp;#REF!&amp;"*")</f>
        <v>0</v>
      </c>
      <c r="CH81">
        <f>COUNTIF(BA81, "*"&amp;#REF!&amp;"*")</f>
        <v>0</v>
      </c>
      <c r="CI81">
        <f>COUNTIF(BB81, "*"&amp;#REF!&amp;"*")</f>
        <v>0</v>
      </c>
      <c r="CJ81">
        <f>COUNTIF(BC81, "*"&amp;#REF!&amp;"*")</f>
        <v>0</v>
      </c>
      <c r="CK81">
        <f>COUNTIF(BD81, "*"&amp;#REF!&amp;"*")</f>
        <v>0</v>
      </c>
      <c r="CL81">
        <f>COUNTIF(BE81, "*"&amp;#REF!&amp;"*")</f>
        <v>0</v>
      </c>
      <c r="CM81">
        <f>COUNTIF(BF81, "*"&amp;#REF!&amp;"*")</f>
        <v>0</v>
      </c>
      <c r="CN81">
        <f>COUNTIF(BG81, "*"&amp;#REF!&amp;"*")</f>
        <v>0</v>
      </c>
      <c r="CO81">
        <f>COUNTIF(BH81, "*"&amp;#REF!&amp;"*")</f>
        <v>0</v>
      </c>
      <c r="CP81">
        <f>COUNTIF(BI81, "*"&amp;#REF!&amp;"*")</f>
        <v>0</v>
      </c>
      <c r="CQ81">
        <f>COUNTIF(BJ81, "*"&amp;#REF!&amp;"*")</f>
        <v>0</v>
      </c>
      <c r="CR81">
        <f>COUNTIF(BK81, "*"&amp;#REF!&amp;"*")</f>
        <v>0</v>
      </c>
      <c r="CS81">
        <f xml:space="preserve"> COUNTIF(BL81,#REF!)</f>
        <v>0</v>
      </c>
      <c r="CT81">
        <f xml:space="preserve"> COUNTIF(BM81,#REF!)</f>
        <v>0</v>
      </c>
      <c r="CU81">
        <f xml:space="preserve"> COUNTIF(BN81,#REF!)</f>
        <v>0</v>
      </c>
      <c r="CV81">
        <f xml:space="preserve"> COUNTIF(BO81,#REF!)</f>
        <v>0</v>
      </c>
      <c r="CW81">
        <f xml:space="preserve"> COUNTIF(BP81,#REF!)</f>
        <v>0</v>
      </c>
      <c r="CX81">
        <f xml:space="preserve"> COUNTIF(BQ81,#REF!)</f>
        <v>0</v>
      </c>
      <c r="CY81">
        <f xml:space="preserve"> COUNTIF(BR81,#REF!)</f>
        <v>0</v>
      </c>
      <c r="CZ81">
        <f xml:space="preserve"> COUNTIF(BS81,#REF!)</f>
        <v>0</v>
      </c>
      <c r="DA81">
        <f xml:space="preserve"> COUNTIF(BT81,#REF!)</f>
        <v>0</v>
      </c>
      <c r="DB81">
        <f xml:space="preserve"> COUNTIF(BU81,#REF!)</f>
        <v>0</v>
      </c>
      <c r="DC81">
        <f t="shared" si="4"/>
        <v>0</v>
      </c>
      <c r="DD81">
        <f t="shared" si="5"/>
        <v>0</v>
      </c>
      <c r="DE81">
        <f t="shared" si="6"/>
        <v>0</v>
      </c>
      <c r="DF81" t="b">
        <f t="shared" si="7"/>
        <v>0</v>
      </c>
    </row>
    <row r="82" spans="1:110" x14ac:dyDescent="0.35">
      <c r="A82" s="7">
        <v>81</v>
      </c>
      <c r="B82" s="7">
        <v>81</v>
      </c>
      <c r="C82" s="7" t="s">
        <v>5970</v>
      </c>
      <c r="D82" s="7" t="s">
        <v>5971</v>
      </c>
      <c r="E82" s="13" t="s">
        <v>51</v>
      </c>
      <c r="F82" s="7">
        <v>300</v>
      </c>
      <c r="G82" s="7" t="s">
        <v>81</v>
      </c>
      <c r="H82" s="7">
        <v>460</v>
      </c>
      <c r="I82" s="14" t="s">
        <v>53</v>
      </c>
      <c r="J82" s="13" t="s">
        <v>82</v>
      </c>
      <c r="K82" s="7" t="s">
        <v>83</v>
      </c>
      <c r="L82" s="7" t="s">
        <v>56</v>
      </c>
      <c r="M82" s="7" t="s">
        <v>108</v>
      </c>
      <c r="N82" s="7">
        <v>25</v>
      </c>
      <c r="O82" s="7" t="s">
        <v>85</v>
      </c>
      <c r="P82" s="7">
        <v>45</v>
      </c>
      <c r="Q82" t="s">
        <v>7833</v>
      </c>
      <c r="R82" s="7" t="s">
        <v>59</v>
      </c>
      <c r="S82" s="14" t="s">
        <v>59</v>
      </c>
      <c r="T82" s="26" t="b">
        <v>0</v>
      </c>
      <c r="U82" s="7">
        <v>188</v>
      </c>
      <c r="V82" s="7">
        <v>9.9333299999999998</v>
      </c>
      <c r="W82" s="7">
        <v>21.233329999999999</v>
      </c>
      <c r="X82" s="7">
        <v>0.55522233333333337</v>
      </c>
      <c r="Y82" s="7">
        <v>0.47106666666666669</v>
      </c>
      <c r="Z82" s="7"/>
      <c r="AA82" s="7"/>
      <c r="AB82" s="14"/>
      <c r="AC82" s="13">
        <v>0.75192400000000004</v>
      </c>
      <c r="AD82" s="7">
        <v>0.24807599999999999</v>
      </c>
      <c r="AE82" s="14" t="s">
        <v>60</v>
      </c>
      <c r="AF82" s="13">
        <v>14</v>
      </c>
      <c r="AG82" s="14">
        <v>11</v>
      </c>
      <c r="AH82" s="13">
        <v>11</v>
      </c>
      <c r="AI82" s="7">
        <v>9</v>
      </c>
      <c r="AJ82" s="7">
        <v>2</v>
      </c>
      <c r="AK82" s="7">
        <v>8</v>
      </c>
      <c r="AL82" s="7">
        <v>6</v>
      </c>
      <c r="AM82" s="14">
        <v>2</v>
      </c>
      <c r="AN82" s="13">
        <v>3</v>
      </c>
      <c r="AO82" s="14">
        <v>3</v>
      </c>
      <c r="AP82" s="7" t="s">
        <v>64</v>
      </c>
      <c r="AQ82" s="7" t="s">
        <v>62</v>
      </c>
      <c r="AR82" s="7" t="s">
        <v>70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67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5797</v>
      </c>
      <c r="BF82" s="7" t="s">
        <v>64</v>
      </c>
      <c r="BG82" s="7" t="s">
        <v>66</v>
      </c>
      <c r="BH82" s="7" t="s">
        <v>70</v>
      </c>
      <c r="BI82" s="7" t="s">
        <v>70</v>
      </c>
      <c r="BJ82" s="7" t="s">
        <v>70</v>
      </c>
      <c r="BK82" s="7" t="s">
        <v>63</v>
      </c>
      <c r="BL82" s="33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0</v>
      </c>
      <c r="BS82" s="7" t="s">
        <v>5797</v>
      </c>
      <c r="BT82" s="7">
        <v>1</v>
      </c>
      <c r="BU82" s="7">
        <v>0</v>
      </c>
      <c r="BW82">
        <f>COUNTIF(AP82, "*"&amp;#REF!&amp;"*")</f>
        <v>0</v>
      </c>
      <c r="BX82">
        <f>COUNTIF(AQ82, "*"&amp;#REF!&amp;"*")</f>
        <v>0</v>
      </c>
      <c r="BY82">
        <f>COUNTIF(AR82, "*"&amp;#REF!&amp;"*")</f>
        <v>0</v>
      </c>
      <c r="BZ82">
        <f>COUNTIF(AS82, "*"&amp;#REF!&amp;"*")</f>
        <v>0</v>
      </c>
      <c r="CA82">
        <f>COUNTIF(AT82, "*"&amp;#REF!&amp;"*")</f>
        <v>0</v>
      </c>
      <c r="CB82">
        <f>COUNTIF(AU82, "*"&amp;#REF!&amp;"*")</f>
        <v>0</v>
      </c>
      <c r="CC82">
        <f>COUNTIF(AV82, "*"&amp;#REF!&amp;"*")</f>
        <v>0</v>
      </c>
      <c r="CD82">
        <f>COUNTIF(AW82, "*"&amp;#REF!&amp;"*")</f>
        <v>0</v>
      </c>
      <c r="CE82">
        <f>COUNTIF(AX82, "*"&amp;#REF!&amp;"*")</f>
        <v>0</v>
      </c>
      <c r="CF82">
        <f>COUNTIF(AY82, "*"&amp;#REF!&amp;"*")</f>
        <v>0</v>
      </c>
      <c r="CG82">
        <f>COUNTIF(AZ82, "*"&amp;#REF!&amp;"*")</f>
        <v>0</v>
      </c>
      <c r="CH82">
        <f>COUNTIF(BA82, "*"&amp;#REF!&amp;"*")</f>
        <v>0</v>
      </c>
      <c r="CI82">
        <f>COUNTIF(BB82, "*"&amp;#REF!&amp;"*")</f>
        <v>0</v>
      </c>
      <c r="CJ82">
        <f>COUNTIF(BC82, "*"&amp;#REF!&amp;"*")</f>
        <v>0</v>
      </c>
      <c r="CK82">
        <f>COUNTIF(BD82, "*"&amp;#REF!&amp;"*")</f>
        <v>0</v>
      </c>
      <c r="CL82">
        <f>COUNTIF(BE82, "*"&amp;#REF!&amp;"*")</f>
        <v>0</v>
      </c>
      <c r="CM82">
        <f>COUNTIF(BF82, "*"&amp;#REF!&amp;"*")</f>
        <v>0</v>
      </c>
      <c r="CN82">
        <f>COUNTIF(BG82, "*"&amp;#REF!&amp;"*")</f>
        <v>0</v>
      </c>
      <c r="CO82">
        <f>COUNTIF(BH82, "*"&amp;#REF!&amp;"*")</f>
        <v>0</v>
      </c>
      <c r="CP82">
        <f>COUNTIF(BI82, "*"&amp;#REF!&amp;"*")</f>
        <v>0</v>
      </c>
      <c r="CQ82">
        <f>COUNTIF(BJ82, "*"&amp;#REF!&amp;"*")</f>
        <v>0</v>
      </c>
      <c r="CR82">
        <f>COUNTIF(BK82, "*"&amp;#REF!&amp;"*")</f>
        <v>0</v>
      </c>
      <c r="CS82">
        <f xml:space="preserve"> COUNTIF(BL82,#REF!)</f>
        <v>0</v>
      </c>
      <c r="CT82">
        <f xml:space="preserve"> COUNTIF(BM82,#REF!)</f>
        <v>0</v>
      </c>
      <c r="CU82">
        <f xml:space="preserve"> COUNTIF(BN82,#REF!)</f>
        <v>0</v>
      </c>
      <c r="CV82">
        <f xml:space="preserve"> COUNTIF(BO82,#REF!)</f>
        <v>0</v>
      </c>
      <c r="CW82">
        <f xml:space="preserve"> COUNTIF(BP82,#REF!)</f>
        <v>0</v>
      </c>
      <c r="CX82">
        <f xml:space="preserve"> COUNTIF(BQ82,#REF!)</f>
        <v>0</v>
      </c>
      <c r="CY82">
        <f xml:space="preserve"> COUNTIF(BR82,#REF!)</f>
        <v>0</v>
      </c>
      <c r="CZ82">
        <f xml:space="preserve"> COUNTIF(BS82,#REF!)</f>
        <v>0</v>
      </c>
      <c r="DA82">
        <f xml:space="preserve"> COUNTIF(BT82,#REF!)</f>
        <v>0</v>
      </c>
      <c r="DB82">
        <f xml:space="preserve"> COUNTIF(BU82,#REF!)</f>
        <v>0</v>
      </c>
      <c r="DC82">
        <f t="shared" si="4"/>
        <v>0</v>
      </c>
      <c r="DD82">
        <f t="shared" si="5"/>
        <v>0</v>
      </c>
      <c r="DE82">
        <f t="shared" si="6"/>
        <v>0</v>
      </c>
      <c r="DF82" t="b">
        <f t="shared" si="7"/>
        <v>0</v>
      </c>
    </row>
    <row r="83" spans="1:110" x14ac:dyDescent="0.35">
      <c r="A83" s="7">
        <v>82</v>
      </c>
      <c r="B83" s="7">
        <v>82</v>
      </c>
      <c r="C83" s="7" t="s">
        <v>5972</v>
      </c>
      <c r="D83" s="7" t="s">
        <v>5973</v>
      </c>
      <c r="E83" s="13" t="s">
        <v>51</v>
      </c>
      <c r="F83" s="7">
        <v>300</v>
      </c>
      <c r="G83" s="7" t="s">
        <v>98</v>
      </c>
      <c r="H83" s="7">
        <v>2700</v>
      </c>
      <c r="I83" s="14" t="s">
        <v>53</v>
      </c>
      <c r="J83" s="13" t="s">
        <v>54</v>
      </c>
      <c r="K83" s="7" t="s">
        <v>118</v>
      </c>
      <c r="L83" s="7" t="s">
        <v>56</v>
      </c>
      <c r="M83" s="7" t="s">
        <v>57</v>
      </c>
      <c r="N83" s="7">
        <v>49.3</v>
      </c>
      <c r="O83" s="7" t="s">
        <v>58</v>
      </c>
      <c r="P83" s="7">
        <v>57</v>
      </c>
      <c r="R83" s="7" t="s">
        <v>59</v>
      </c>
      <c r="S83" s="14"/>
      <c r="T83" s="26" t="b">
        <v>0</v>
      </c>
      <c r="U83" s="7">
        <v>273</v>
      </c>
      <c r="V83" s="7">
        <v>7.2</v>
      </c>
      <c r="W83" s="7">
        <v>20.28</v>
      </c>
      <c r="X83" s="7">
        <v>0.48966680000000001</v>
      </c>
      <c r="Y83" s="7">
        <v>0.49728</v>
      </c>
      <c r="Z83" s="7">
        <v>6.8</v>
      </c>
      <c r="AA83" s="7">
        <v>4.21</v>
      </c>
      <c r="AB83" s="14">
        <v>2.71</v>
      </c>
      <c r="AC83" s="13">
        <v>0.96759399999999995</v>
      </c>
      <c r="AD83" s="7">
        <v>3.24056E-2</v>
      </c>
      <c r="AE83" s="14" t="s">
        <v>60</v>
      </c>
      <c r="AF83" s="13">
        <v>13</v>
      </c>
      <c r="AG83" s="14">
        <v>9</v>
      </c>
      <c r="AH83" s="13">
        <v>13</v>
      </c>
      <c r="AI83" s="7">
        <v>11</v>
      </c>
      <c r="AJ83" s="7">
        <v>2</v>
      </c>
      <c r="AK83" s="7">
        <v>9</v>
      </c>
      <c r="AL83" s="7">
        <v>7</v>
      </c>
      <c r="AM83" s="14">
        <v>2</v>
      </c>
      <c r="AN83" s="13">
        <v>0</v>
      </c>
      <c r="AO83" s="14">
        <v>0</v>
      </c>
      <c r="AP83" s="7" t="s">
        <v>70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67</v>
      </c>
      <c r="AX83" s="7" t="s">
        <v>67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64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33">
        <v>0</v>
      </c>
      <c r="BM83" s="7" t="s">
        <v>5797</v>
      </c>
      <c r="BN83" s="7">
        <v>0</v>
      </c>
      <c r="BO83" s="7">
        <v>0</v>
      </c>
      <c r="BP83" s="7">
        <v>1</v>
      </c>
      <c r="BQ83" s="7" t="s">
        <v>5797</v>
      </c>
      <c r="BR83" s="7">
        <v>0</v>
      </c>
      <c r="BS83" s="7">
        <v>0</v>
      </c>
      <c r="BT83" s="7">
        <v>1</v>
      </c>
      <c r="BU83" s="7">
        <v>0</v>
      </c>
      <c r="BW83">
        <f>COUNTIF(AP83, "*"&amp;#REF!&amp;"*")</f>
        <v>0</v>
      </c>
      <c r="BX83">
        <f>COUNTIF(AQ83, "*"&amp;#REF!&amp;"*")</f>
        <v>0</v>
      </c>
      <c r="BY83">
        <f>COUNTIF(AR83, "*"&amp;#REF!&amp;"*")</f>
        <v>0</v>
      </c>
      <c r="BZ83">
        <f>COUNTIF(AS83, "*"&amp;#REF!&amp;"*")</f>
        <v>0</v>
      </c>
      <c r="CA83">
        <f>COUNTIF(AT83, "*"&amp;#REF!&amp;"*")</f>
        <v>0</v>
      </c>
      <c r="CB83">
        <f>COUNTIF(AU83, "*"&amp;#REF!&amp;"*")</f>
        <v>0</v>
      </c>
      <c r="CC83">
        <f>COUNTIF(AV83, "*"&amp;#REF!&amp;"*")</f>
        <v>0</v>
      </c>
      <c r="CD83">
        <f>COUNTIF(AW83, "*"&amp;#REF!&amp;"*")</f>
        <v>0</v>
      </c>
      <c r="CE83">
        <f>COUNTIF(AX83, "*"&amp;#REF!&amp;"*")</f>
        <v>0</v>
      </c>
      <c r="CF83">
        <f>COUNTIF(AY83, "*"&amp;#REF!&amp;"*")</f>
        <v>0</v>
      </c>
      <c r="CG83">
        <f>COUNTIF(AZ83, "*"&amp;#REF!&amp;"*")</f>
        <v>0</v>
      </c>
      <c r="CH83">
        <f>COUNTIF(BA83, "*"&amp;#REF!&amp;"*")</f>
        <v>0</v>
      </c>
      <c r="CI83">
        <f>COUNTIF(BB83, "*"&amp;#REF!&amp;"*")</f>
        <v>0</v>
      </c>
      <c r="CJ83">
        <f>COUNTIF(BC83, "*"&amp;#REF!&amp;"*")</f>
        <v>0</v>
      </c>
      <c r="CK83">
        <f>COUNTIF(BD83, "*"&amp;#REF!&amp;"*")</f>
        <v>0</v>
      </c>
      <c r="CL83">
        <f>COUNTIF(BE83, "*"&amp;#REF!&amp;"*")</f>
        <v>0</v>
      </c>
      <c r="CM83">
        <f>COUNTIF(BF83, "*"&amp;#REF!&amp;"*")</f>
        <v>0</v>
      </c>
      <c r="CN83">
        <f>COUNTIF(BG83, "*"&amp;#REF!&amp;"*")</f>
        <v>0</v>
      </c>
      <c r="CO83">
        <f>COUNTIF(BH83, "*"&amp;#REF!&amp;"*")</f>
        <v>0</v>
      </c>
      <c r="CP83">
        <f>COUNTIF(BI83, "*"&amp;#REF!&amp;"*")</f>
        <v>0</v>
      </c>
      <c r="CQ83">
        <f>COUNTIF(BJ83, "*"&amp;#REF!&amp;"*")</f>
        <v>0</v>
      </c>
      <c r="CR83">
        <f>COUNTIF(BK83, "*"&amp;#REF!&amp;"*")</f>
        <v>0</v>
      </c>
      <c r="CS83">
        <f xml:space="preserve"> COUNTIF(BL83,#REF!)</f>
        <v>0</v>
      </c>
      <c r="CT83">
        <f xml:space="preserve"> COUNTIF(BM83,#REF!)</f>
        <v>0</v>
      </c>
      <c r="CU83">
        <f xml:space="preserve"> COUNTIF(BN83,#REF!)</f>
        <v>0</v>
      </c>
      <c r="CV83">
        <f xml:space="preserve"> COUNTIF(BO83,#REF!)</f>
        <v>0</v>
      </c>
      <c r="CW83">
        <f xml:space="preserve"> COUNTIF(BP83,#REF!)</f>
        <v>0</v>
      </c>
      <c r="CX83">
        <f xml:space="preserve"> COUNTIF(BQ83,#REF!)</f>
        <v>0</v>
      </c>
      <c r="CY83">
        <f xml:space="preserve"> COUNTIF(BR83,#REF!)</f>
        <v>0</v>
      </c>
      <c r="CZ83">
        <f xml:space="preserve"> COUNTIF(BS83,#REF!)</f>
        <v>0</v>
      </c>
      <c r="DA83">
        <f xml:space="preserve"> COUNTIF(BT83,#REF!)</f>
        <v>0</v>
      </c>
      <c r="DB83">
        <f xml:space="preserve"> COUNTIF(BU83,#REF!)</f>
        <v>0</v>
      </c>
      <c r="DC83">
        <f t="shared" si="4"/>
        <v>0</v>
      </c>
      <c r="DD83">
        <f t="shared" si="5"/>
        <v>0</v>
      </c>
      <c r="DE83">
        <f t="shared" si="6"/>
        <v>0</v>
      </c>
      <c r="DF83" t="b">
        <f t="shared" si="7"/>
        <v>0</v>
      </c>
    </row>
    <row r="84" spans="1:110" x14ac:dyDescent="0.35">
      <c r="A84" s="7">
        <v>83</v>
      </c>
      <c r="B84" s="7">
        <v>83</v>
      </c>
      <c r="C84" s="7" t="s">
        <v>5974</v>
      </c>
      <c r="D84" s="7" t="s">
        <v>5975</v>
      </c>
      <c r="E84" s="13" t="s">
        <v>51</v>
      </c>
      <c r="F84" s="7">
        <v>300</v>
      </c>
      <c r="G84" s="7" t="s">
        <v>98</v>
      </c>
      <c r="H84" s="7"/>
      <c r="I84" s="14" t="s">
        <v>53</v>
      </c>
      <c r="J84" s="13" t="s">
        <v>54</v>
      </c>
      <c r="K84" s="7" t="s">
        <v>118</v>
      </c>
      <c r="L84" s="7" t="s">
        <v>87</v>
      </c>
      <c r="M84" s="7" t="s">
        <v>84</v>
      </c>
      <c r="N84" s="7">
        <v>50</v>
      </c>
      <c r="O84" s="7" t="s">
        <v>58</v>
      </c>
      <c r="P84" s="7">
        <v>59</v>
      </c>
      <c r="Q84" t="s">
        <v>7833</v>
      </c>
      <c r="R84" s="7" t="s">
        <v>59</v>
      </c>
      <c r="S84" s="14" t="s">
        <v>59</v>
      </c>
      <c r="T84" s="26" t="b">
        <v>0</v>
      </c>
      <c r="U84" s="7">
        <v>386</v>
      </c>
      <c r="V84" s="7">
        <v>14.12</v>
      </c>
      <c r="W84" s="7">
        <v>26.6</v>
      </c>
      <c r="X84" s="7">
        <v>0.76066660000000008</v>
      </c>
      <c r="Y84" s="7">
        <v>0.6089</v>
      </c>
      <c r="Z84" s="7"/>
      <c r="AA84" s="7">
        <v>4.04</v>
      </c>
      <c r="AB84" s="14"/>
      <c r="AC84" s="13">
        <v>0.921713</v>
      </c>
      <c r="AD84" s="7">
        <v>7.8287099999999998E-2</v>
      </c>
      <c r="AE84" s="14" t="s">
        <v>60</v>
      </c>
      <c r="AF84" s="13">
        <v>13</v>
      </c>
      <c r="AG84" s="14">
        <v>9</v>
      </c>
      <c r="AH84" s="13">
        <v>13</v>
      </c>
      <c r="AI84" s="7">
        <v>12</v>
      </c>
      <c r="AJ84" s="7">
        <v>1</v>
      </c>
      <c r="AK84" s="7">
        <v>9</v>
      </c>
      <c r="AL84" s="7">
        <v>8</v>
      </c>
      <c r="AM84" s="14">
        <v>1</v>
      </c>
      <c r="AN84" s="13">
        <v>0</v>
      </c>
      <c r="AO84" s="14">
        <v>0</v>
      </c>
      <c r="AP84" s="7" t="s">
        <v>70</v>
      </c>
      <c r="AQ84" s="7" t="s">
        <v>62</v>
      </c>
      <c r="AR84" s="7" t="s">
        <v>70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64</v>
      </c>
      <c r="BH84" s="7" t="s">
        <v>70</v>
      </c>
      <c r="BI84" s="7" t="s">
        <v>70</v>
      </c>
      <c r="BJ84" s="7" t="s">
        <v>70</v>
      </c>
      <c r="BK84" s="7" t="s">
        <v>62</v>
      </c>
      <c r="BL84" s="33">
        <v>0</v>
      </c>
      <c r="BM84" s="7">
        <v>1</v>
      </c>
      <c r="BN84" s="7">
        <v>0</v>
      </c>
      <c r="BO84" s="7">
        <v>0</v>
      </c>
      <c r="BP84" s="7">
        <v>1</v>
      </c>
      <c r="BQ84" s="7">
        <v>0</v>
      </c>
      <c r="BR84" s="7">
        <v>0</v>
      </c>
      <c r="BS84" s="7">
        <v>0</v>
      </c>
      <c r="BT84" s="7">
        <v>1</v>
      </c>
      <c r="BU84" s="7">
        <v>0</v>
      </c>
      <c r="BW84">
        <f>COUNTIF(AP84, "*"&amp;#REF!&amp;"*")</f>
        <v>0</v>
      </c>
      <c r="BX84">
        <f>COUNTIF(AQ84, "*"&amp;#REF!&amp;"*")</f>
        <v>0</v>
      </c>
      <c r="BY84">
        <f>COUNTIF(AR84, "*"&amp;#REF!&amp;"*")</f>
        <v>0</v>
      </c>
      <c r="BZ84">
        <f>COUNTIF(AS84, "*"&amp;#REF!&amp;"*")</f>
        <v>0</v>
      </c>
      <c r="CA84">
        <f>COUNTIF(AT84, "*"&amp;#REF!&amp;"*")</f>
        <v>0</v>
      </c>
      <c r="CB84">
        <f>COUNTIF(AU84, "*"&amp;#REF!&amp;"*")</f>
        <v>0</v>
      </c>
      <c r="CC84">
        <f>COUNTIF(AV84, "*"&amp;#REF!&amp;"*")</f>
        <v>0</v>
      </c>
      <c r="CD84">
        <f>COUNTIF(AW84, "*"&amp;#REF!&amp;"*")</f>
        <v>0</v>
      </c>
      <c r="CE84">
        <f>COUNTIF(AX84, "*"&amp;#REF!&amp;"*")</f>
        <v>0</v>
      </c>
      <c r="CF84">
        <f>COUNTIF(AY84, "*"&amp;#REF!&amp;"*")</f>
        <v>0</v>
      </c>
      <c r="CG84">
        <f>COUNTIF(AZ84, "*"&amp;#REF!&amp;"*")</f>
        <v>0</v>
      </c>
      <c r="CH84">
        <f>COUNTIF(BA84, "*"&amp;#REF!&amp;"*")</f>
        <v>0</v>
      </c>
      <c r="CI84">
        <f>COUNTIF(BB84, "*"&amp;#REF!&amp;"*")</f>
        <v>0</v>
      </c>
      <c r="CJ84">
        <f>COUNTIF(BC84, "*"&amp;#REF!&amp;"*")</f>
        <v>0</v>
      </c>
      <c r="CK84">
        <f>COUNTIF(BD84, "*"&amp;#REF!&amp;"*")</f>
        <v>0</v>
      </c>
      <c r="CL84">
        <f>COUNTIF(BE84, "*"&amp;#REF!&amp;"*")</f>
        <v>0</v>
      </c>
      <c r="CM84">
        <f>COUNTIF(BF84, "*"&amp;#REF!&amp;"*")</f>
        <v>0</v>
      </c>
      <c r="CN84">
        <f>COUNTIF(BG84, "*"&amp;#REF!&amp;"*")</f>
        <v>0</v>
      </c>
      <c r="CO84">
        <f>COUNTIF(BH84, "*"&amp;#REF!&amp;"*")</f>
        <v>0</v>
      </c>
      <c r="CP84">
        <f>COUNTIF(BI84, "*"&amp;#REF!&amp;"*")</f>
        <v>0</v>
      </c>
      <c r="CQ84">
        <f>COUNTIF(BJ84, "*"&amp;#REF!&amp;"*")</f>
        <v>0</v>
      </c>
      <c r="CR84">
        <f>COUNTIF(BK84, "*"&amp;#REF!&amp;"*")</f>
        <v>0</v>
      </c>
      <c r="CS84">
        <f xml:space="preserve"> COUNTIF(BL84,#REF!)</f>
        <v>0</v>
      </c>
      <c r="CT84">
        <f xml:space="preserve"> COUNTIF(BM84,#REF!)</f>
        <v>0</v>
      </c>
      <c r="CU84">
        <f xml:space="preserve"> COUNTIF(BN84,#REF!)</f>
        <v>0</v>
      </c>
      <c r="CV84">
        <f xml:space="preserve"> COUNTIF(BO84,#REF!)</f>
        <v>0</v>
      </c>
      <c r="CW84">
        <f xml:space="preserve"> COUNTIF(BP84,#REF!)</f>
        <v>0</v>
      </c>
      <c r="CX84">
        <f xml:space="preserve"> COUNTIF(BQ84,#REF!)</f>
        <v>0</v>
      </c>
      <c r="CY84">
        <f xml:space="preserve"> COUNTIF(BR84,#REF!)</f>
        <v>0</v>
      </c>
      <c r="CZ84">
        <f xml:space="preserve"> COUNTIF(BS84,#REF!)</f>
        <v>0</v>
      </c>
      <c r="DA84">
        <f xml:space="preserve"> COUNTIF(BT84,#REF!)</f>
        <v>0</v>
      </c>
      <c r="DB84">
        <f xml:space="preserve"> COUNTIF(BU84,#REF!)</f>
        <v>0</v>
      </c>
      <c r="DC84">
        <f t="shared" si="4"/>
        <v>0</v>
      </c>
      <c r="DD84">
        <f t="shared" si="5"/>
        <v>0</v>
      </c>
      <c r="DE84">
        <f t="shared" si="6"/>
        <v>0</v>
      </c>
      <c r="DF84" t="b">
        <f t="shared" si="7"/>
        <v>0</v>
      </c>
    </row>
    <row r="85" spans="1:110" x14ac:dyDescent="0.35">
      <c r="A85" s="7">
        <v>84</v>
      </c>
      <c r="B85" s="7">
        <v>84</v>
      </c>
      <c r="C85" s="7" t="s">
        <v>5976</v>
      </c>
      <c r="D85" s="7" t="s">
        <v>5977</v>
      </c>
      <c r="E85" s="13" t="s">
        <v>51</v>
      </c>
      <c r="F85" s="7">
        <v>300</v>
      </c>
      <c r="G85" s="7" t="s">
        <v>98</v>
      </c>
      <c r="H85" s="7">
        <v>2700</v>
      </c>
      <c r="I85" s="14" t="s">
        <v>53</v>
      </c>
      <c r="J85" s="13" t="s">
        <v>54</v>
      </c>
      <c r="K85" s="7" t="s">
        <v>83</v>
      </c>
      <c r="L85" s="7" t="s">
        <v>76</v>
      </c>
      <c r="M85" s="7" t="s">
        <v>57</v>
      </c>
      <c r="N85" s="7">
        <v>48</v>
      </c>
      <c r="O85" s="7" t="s">
        <v>58</v>
      </c>
      <c r="P85" s="7">
        <v>58</v>
      </c>
      <c r="Q85" t="s">
        <v>7886</v>
      </c>
      <c r="R85" s="7" t="s">
        <v>59</v>
      </c>
      <c r="S85" s="14" t="s">
        <v>59</v>
      </c>
      <c r="T85" s="26" t="b">
        <v>0</v>
      </c>
      <c r="U85" s="7">
        <v>382</v>
      </c>
      <c r="V85" s="7">
        <v>9.76</v>
      </c>
      <c r="W85" s="7">
        <v>21.98</v>
      </c>
      <c r="X85" s="7">
        <v>0.56546680000000005</v>
      </c>
      <c r="Y85" s="7">
        <v>0.62083999999999995</v>
      </c>
      <c r="Z85" s="7">
        <v>7</v>
      </c>
      <c r="AA85" s="7">
        <v>4.28</v>
      </c>
      <c r="AB85" s="14">
        <v>2.94</v>
      </c>
      <c r="AC85" s="13">
        <v>0.99337500000000001</v>
      </c>
      <c r="AD85" s="7">
        <v>6.6249799999999999E-3</v>
      </c>
      <c r="AE85" s="14" t="s">
        <v>60</v>
      </c>
      <c r="AF85" s="13">
        <v>13</v>
      </c>
      <c r="AG85" s="14">
        <v>9</v>
      </c>
      <c r="AH85" s="13">
        <v>12</v>
      </c>
      <c r="AI85" s="7">
        <v>12</v>
      </c>
      <c r="AJ85" s="7"/>
      <c r="AK85" s="7">
        <v>8</v>
      </c>
      <c r="AL85" s="7">
        <v>8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66</v>
      </c>
      <c r="AW85" s="7" t="s">
        <v>66</v>
      </c>
      <c r="AX85" s="7" t="s">
        <v>66</v>
      </c>
      <c r="AY85" s="7" t="s">
        <v>70</v>
      </c>
      <c r="AZ85" s="7" t="s">
        <v>66</v>
      </c>
      <c r="BA85" s="7" t="s">
        <v>5797</v>
      </c>
      <c r="BB85" s="7" t="s">
        <v>66</v>
      </c>
      <c r="BC85" s="7" t="s">
        <v>70</v>
      </c>
      <c r="BD85" s="7" t="s">
        <v>64</v>
      </c>
      <c r="BE85" s="7" t="s">
        <v>64</v>
      </c>
      <c r="BF85" s="7" t="s">
        <v>64</v>
      </c>
      <c r="BG85" s="7" t="s">
        <v>66</v>
      </c>
      <c r="BH85" s="7" t="s">
        <v>70</v>
      </c>
      <c r="BI85" s="7" t="s">
        <v>70</v>
      </c>
      <c r="BJ85" s="7" t="s">
        <v>70</v>
      </c>
      <c r="BK85" s="7" t="s">
        <v>70</v>
      </c>
      <c r="BL85" s="33">
        <v>0</v>
      </c>
      <c r="BM85" s="7">
        <v>1</v>
      </c>
      <c r="BN85" s="7">
        <v>0</v>
      </c>
      <c r="BO85" s="7">
        <v>0</v>
      </c>
      <c r="BP85" s="7">
        <v>1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  <c r="BW85">
        <f>COUNTIF(AP85, "*"&amp;#REF!&amp;"*")</f>
        <v>0</v>
      </c>
      <c r="BX85">
        <f>COUNTIF(AQ85, "*"&amp;#REF!&amp;"*")</f>
        <v>0</v>
      </c>
      <c r="BY85">
        <f>COUNTIF(AR85, "*"&amp;#REF!&amp;"*")</f>
        <v>0</v>
      </c>
      <c r="BZ85">
        <f>COUNTIF(AS85, "*"&amp;#REF!&amp;"*")</f>
        <v>0</v>
      </c>
      <c r="CA85">
        <f>COUNTIF(AT85, "*"&amp;#REF!&amp;"*")</f>
        <v>0</v>
      </c>
      <c r="CB85">
        <f>COUNTIF(AU85, "*"&amp;#REF!&amp;"*")</f>
        <v>0</v>
      </c>
      <c r="CC85">
        <f>COUNTIF(AV85, "*"&amp;#REF!&amp;"*")</f>
        <v>0</v>
      </c>
      <c r="CD85">
        <f>COUNTIF(AW85, "*"&amp;#REF!&amp;"*")</f>
        <v>0</v>
      </c>
      <c r="CE85">
        <f>COUNTIF(AX85, "*"&amp;#REF!&amp;"*")</f>
        <v>0</v>
      </c>
      <c r="CF85">
        <f>COUNTIF(AY85, "*"&amp;#REF!&amp;"*")</f>
        <v>0</v>
      </c>
      <c r="CG85">
        <f>COUNTIF(AZ85, "*"&amp;#REF!&amp;"*")</f>
        <v>0</v>
      </c>
      <c r="CH85">
        <f>COUNTIF(BA85, "*"&amp;#REF!&amp;"*")</f>
        <v>0</v>
      </c>
      <c r="CI85">
        <f>COUNTIF(BB85, "*"&amp;#REF!&amp;"*")</f>
        <v>0</v>
      </c>
      <c r="CJ85">
        <f>COUNTIF(BC85, "*"&amp;#REF!&amp;"*")</f>
        <v>0</v>
      </c>
      <c r="CK85">
        <f>COUNTIF(BD85, "*"&amp;#REF!&amp;"*")</f>
        <v>0</v>
      </c>
      <c r="CL85">
        <f>COUNTIF(BE85, "*"&amp;#REF!&amp;"*")</f>
        <v>0</v>
      </c>
      <c r="CM85">
        <f>COUNTIF(BF85, "*"&amp;#REF!&amp;"*")</f>
        <v>0</v>
      </c>
      <c r="CN85">
        <f>COUNTIF(BG85, "*"&amp;#REF!&amp;"*")</f>
        <v>0</v>
      </c>
      <c r="CO85">
        <f>COUNTIF(BH85, "*"&amp;#REF!&amp;"*")</f>
        <v>0</v>
      </c>
      <c r="CP85">
        <f>COUNTIF(BI85, "*"&amp;#REF!&amp;"*")</f>
        <v>0</v>
      </c>
      <c r="CQ85">
        <f>COUNTIF(BJ85, "*"&amp;#REF!&amp;"*")</f>
        <v>0</v>
      </c>
      <c r="CR85">
        <f>COUNTIF(BK85, "*"&amp;#REF!&amp;"*")</f>
        <v>0</v>
      </c>
      <c r="CS85">
        <f xml:space="preserve"> COUNTIF(BL85,#REF!)</f>
        <v>0</v>
      </c>
      <c r="CT85">
        <f xml:space="preserve"> COUNTIF(BM85,#REF!)</f>
        <v>0</v>
      </c>
      <c r="CU85">
        <f xml:space="preserve"> COUNTIF(BN85,#REF!)</f>
        <v>0</v>
      </c>
      <c r="CV85">
        <f xml:space="preserve"> COUNTIF(BO85,#REF!)</f>
        <v>0</v>
      </c>
      <c r="CW85">
        <f xml:space="preserve"> COUNTIF(BP85,#REF!)</f>
        <v>0</v>
      </c>
      <c r="CX85">
        <f xml:space="preserve"> COUNTIF(BQ85,#REF!)</f>
        <v>0</v>
      </c>
      <c r="CY85">
        <f xml:space="preserve"> COUNTIF(BR85,#REF!)</f>
        <v>0</v>
      </c>
      <c r="CZ85">
        <f xml:space="preserve"> COUNTIF(BS85,#REF!)</f>
        <v>0</v>
      </c>
      <c r="DA85">
        <f xml:space="preserve"> COUNTIF(BT85,#REF!)</f>
        <v>0</v>
      </c>
      <c r="DB85">
        <f xml:space="preserve"> COUNTIF(BU85,#REF!)</f>
        <v>0</v>
      </c>
      <c r="DC85">
        <f t="shared" si="4"/>
        <v>0</v>
      </c>
      <c r="DD85">
        <f t="shared" si="5"/>
        <v>0</v>
      </c>
      <c r="DE85">
        <f t="shared" si="6"/>
        <v>0</v>
      </c>
      <c r="DF85" t="b">
        <f t="shared" si="7"/>
        <v>0</v>
      </c>
    </row>
    <row r="86" spans="1:110" x14ac:dyDescent="0.35">
      <c r="A86" s="7">
        <v>85</v>
      </c>
      <c r="B86" s="7">
        <v>85</v>
      </c>
      <c r="C86" s="7" t="s">
        <v>5978</v>
      </c>
      <c r="D86" s="7" t="s">
        <v>5979</v>
      </c>
      <c r="E86" s="13" t="s">
        <v>51</v>
      </c>
      <c r="F86" s="7">
        <v>300</v>
      </c>
      <c r="G86" s="7" t="s">
        <v>98</v>
      </c>
      <c r="H86" s="7">
        <v>2800</v>
      </c>
      <c r="I86" s="14" t="s">
        <v>53</v>
      </c>
      <c r="J86" s="13" t="s">
        <v>54</v>
      </c>
      <c r="K86" s="7" t="s">
        <v>5980</v>
      </c>
      <c r="L86" s="7" t="s">
        <v>56</v>
      </c>
      <c r="M86" s="7" t="s">
        <v>57</v>
      </c>
      <c r="N86" s="7">
        <v>41.2</v>
      </c>
      <c r="O86" s="7" t="s">
        <v>58</v>
      </c>
      <c r="P86" s="7">
        <v>62</v>
      </c>
      <c r="Q86" t="s">
        <v>7874</v>
      </c>
      <c r="R86" s="7" t="s">
        <v>59</v>
      </c>
      <c r="S86" s="14" t="s">
        <v>59</v>
      </c>
      <c r="T86" s="26" t="b">
        <v>0</v>
      </c>
      <c r="U86" s="7">
        <v>500</v>
      </c>
      <c r="V86" s="7">
        <v>8.42</v>
      </c>
      <c r="W86" s="7">
        <v>21.6</v>
      </c>
      <c r="X86" s="7">
        <v>0.5950666</v>
      </c>
      <c r="Y86" s="7">
        <v>0.89782000000000006</v>
      </c>
      <c r="Z86" s="7"/>
      <c r="AA86" s="7"/>
      <c r="AB86" s="14"/>
      <c r="AC86" s="13">
        <v>0.99990000000000001</v>
      </c>
      <c r="AD86" s="7">
        <v>1E-4</v>
      </c>
      <c r="AE86" s="14" t="s">
        <v>60</v>
      </c>
      <c r="AF86" s="13">
        <v>13</v>
      </c>
      <c r="AG86" s="14">
        <v>9</v>
      </c>
      <c r="AH86" s="13">
        <v>12</v>
      </c>
      <c r="AI86" s="7">
        <v>12</v>
      </c>
      <c r="AJ86" s="7"/>
      <c r="AK86" s="7">
        <v>8</v>
      </c>
      <c r="AL86" s="7">
        <v>8</v>
      </c>
      <c r="AM86" s="14"/>
      <c r="AN86" s="13">
        <v>1</v>
      </c>
      <c r="AO86" s="14">
        <v>1</v>
      </c>
      <c r="AP86" s="7" t="s">
        <v>70</v>
      </c>
      <c r="AQ86" s="7" t="s">
        <v>62</v>
      </c>
      <c r="AR86" s="7" t="s">
        <v>70</v>
      </c>
      <c r="AS86" s="7" t="s">
        <v>62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64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66</v>
      </c>
      <c r="BH86" s="7" t="s">
        <v>70</v>
      </c>
      <c r="BI86" s="7" t="s">
        <v>70</v>
      </c>
      <c r="BJ86" s="7" t="s">
        <v>70</v>
      </c>
      <c r="BK86" s="7" t="s">
        <v>70</v>
      </c>
      <c r="BL86" s="33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>
        <v>1</v>
      </c>
      <c r="BU86" s="7">
        <v>0</v>
      </c>
      <c r="BW86">
        <f>COUNTIF(AP86, "*"&amp;#REF!&amp;"*")</f>
        <v>0</v>
      </c>
      <c r="BX86">
        <f>COUNTIF(AQ86, "*"&amp;#REF!&amp;"*")</f>
        <v>0</v>
      </c>
      <c r="BY86">
        <f>COUNTIF(AR86, "*"&amp;#REF!&amp;"*")</f>
        <v>0</v>
      </c>
      <c r="BZ86">
        <f>COUNTIF(AS86, "*"&amp;#REF!&amp;"*")</f>
        <v>0</v>
      </c>
      <c r="CA86">
        <f>COUNTIF(AT86, "*"&amp;#REF!&amp;"*")</f>
        <v>0</v>
      </c>
      <c r="CB86">
        <f>COUNTIF(AU86, "*"&amp;#REF!&amp;"*")</f>
        <v>0</v>
      </c>
      <c r="CC86">
        <f>COUNTIF(AV86, "*"&amp;#REF!&amp;"*")</f>
        <v>0</v>
      </c>
      <c r="CD86">
        <f>COUNTIF(AW86, "*"&amp;#REF!&amp;"*")</f>
        <v>0</v>
      </c>
      <c r="CE86">
        <f>COUNTIF(AX86, "*"&amp;#REF!&amp;"*")</f>
        <v>0</v>
      </c>
      <c r="CF86">
        <f>COUNTIF(AY86, "*"&amp;#REF!&amp;"*")</f>
        <v>0</v>
      </c>
      <c r="CG86">
        <f>COUNTIF(AZ86, "*"&amp;#REF!&amp;"*")</f>
        <v>0</v>
      </c>
      <c r="CH86">
        <f>COUNTIF(BA86, "*"&amp;#REF!&amp;"*")</f>
        <v>0</v>
      </c>
      <c r="CI86">
        <f>COUNTIF(BB86, "*"&amp;#REF!&amp;"*")</f>
        <v>0</v>
      </c>
      <c r="CJ86">
        <f>COUNTIF(BC86, "*"&amp;#REF!&amp;"*")</f>
        <v>0</v>
      </c>
      <c r="CK86">
        <f>COUNTIF(BD86, "*"&amp;#REF!&amp;"*")</f>
        <v>0</v>
      </c>
      <c r="CL86">
        <f>COUNTIF(BE86, "*"&amp;#REF!&amp;"*")</f>
        <v>0</v>
      </c>
      <c r="CM86">
        <f>COUNTIF(BF86, "*"&amp;#REF!&amp;"*")</f>
        <v>0</v>
      </c>
      <c r="CN86">
        <f>COUNTIF(BG86, "*"&amp;#REF!&amp;"*")</f>
        <v>0</v>
      </c>
      <c r="CO86">
        <f>COUNTIF(BH86, "*"&amp;#REF!&amp;"*")</f>
        <v>0</v>
      </c>
      <c r="CP86">
        <f>COUNTIF(BI86, "*"&amp;#REF!&amp;"*")</f>
        <v>0</v>
      </c>
      <c r="CQ86">
        <f>COUNTIF(BJ86, "*"&amp;#REF!&amp;"*")</f>
        <v>0</v>
      </c>
      <c r="CR86">
        <f>COUNTIF(BK86, "*"&amp;#REF!&amp;"*")</f>
        <v>0</v>
      </c>
      <c r="CS86">
        <f xml:space="preserve"> COUNTIF(BL86,#REF!)</f>
        <v>0</v>
      </c>
      <c r="CT86">
        <f xml:space="preserve"> COUNTIF(BM86,#REF!)</f>
        <v>0</v>
      </c>
      <c r="CU86">
        <f xml:space="preserve"> COUNTIF(BN86,#REF!)</f>
        <v>0</v>
      </c>
      <c r="CV86">
        <f xml:space="preserve"> COUNTIF(BO86,#REF!)</f>
        <v>0</v>
      </c>
      <c r="CW86">
        <f xml:space="preserve"> COUNTIF(BP86,#REF!)</f>
        <v>0</v>
      </c>
      <c r="CX86">
        <f xml:space="preserve"> COUNTIF(BQ86,#REF!)</f>
        <v>0</v>
      </c>
      <c r="CY86">
        <f xml:space="preserve"> COUNTIF(BR86,#REF!)</f>
        <v>0</v>
      </c>
      <c r="CZ86">
        <f xml:space="preserve"> COUNTIF(BS86,#REF!)</f>
        <v>0</v>
      </c>
      <c r="DA86">
        <f xml:space="preserve"> COUNTIF(BT86,#REF!)</f>
        <v>0</v>
      </c>
      <c r="DB86">
        <f xml:space="preserve"> COUNTIF(BU86,#REF!)</f>
        <v>0</v>
      </c>
      <c r="DC86">
        <f t="shared" si="4"/>
        <v>0</v>
      </c>
      <c r="DD86">
        <f t="shared" si="5"/>
        <v>0</v>
      </c>
      <c r="DE86">
        <f t="shared" si="6"/>
        <v>0</v>
      </c>
      <c r="DF86" t="b">
        <f t="shared" si="7"/>
        <v>0</v>
      </c>
    </row>
    <row r="87" spans="1:110" x14ac:dyDescent="0.35">
      <c r="A87" s="7">
        <v>86</v>
      </c>
      <c r="B87" s="7">
        <v>86</v>
      </c>
      <c r="C87" s="7" t="s">
        <v>5981</v>
      </c>
      <c r="D87" s="7" t="s">
        <v>5982</v>
      </c>
      <c r="E87" s="13" t="s">
        <v>51</v>
      </c>
      <c r="F87" s="7">
        <v>300</v>
      </c>
      <c r="G87" s="7" t="s">
        <v>98</v>
      </c>
      <c r="H87" s="7">
        <v>2600</v>
      </c>
      <c r="I87" s="14" t="s">
        <v>53</v>
      </c>
      <c r="J87" s="13" t="s">
        <v>54</v>
      </c>
      <c r="K87" s="7" t="s">
        <v>118</v>
      </c>
      <c r="L87" s="7" t="s">
        <v>56</v>
      </c>
      <c r="M87" s="7" t="s">
        <v>57</v>
      </c>
      <c r="N87" s="7">
        <v>63</v>
      </c>
      <c r="O87" s="7" t="s">
        <v>58</v>
      </c>
      <c r="P87" s="7">
        <v>62</v>
      </c>
      <c r="Q87" t="s">
        <v>7833</v>
      </c>
      <c r="R87" s="7" t="s">
        <v>59</v>
      </c>
      <c r="S87" s="14" t="s">
        <v>59</v>
      </c>
      <c r="T87" s="26" t="b">
        <v>0</v>
      </c>
      <c r="U87" s="7">
        <v>535</v>
      </c>
      <c r="V87" s="7">
        <v>8.52</v>
      </c>
      <c r="W87" s="7">
        <v>21.72</v>
      </c>
      <c r="X87" s="7">
        <v>0.57726659999999996</v>
      </c>
      <c r="Y87" s="7">
        <v>0.91139999999999999</v>
      </c>
      <c r="Z87" s="7">
        <v>6.8</v>
      </c>
      <c r="AA87" s="7">
        <v>4.32</v>
      </c>
      <c r="AB87" s="14">
        <v>2.4500000000000002</v>
      </c>
      <c r="AC87" s="13">
        <v>0.99990000000000001</v>
      </c>
      <c r="AD87" s="7">
        <v>1E-4</v>
      </c>
      <c r="AE87" s="14" t="s">
        <v>60</v>
      </c>
      <c r="AF87" s="13">
        <v>13</v>
      </c>
      <c r="AG87" s="14">
        <v>9</v>
      </c>
      <c r="AH87" s="13">
        <v>12</v>
      </c>
      <c r="AI87" s="7">
        <v>11</v>
      </c>
      <c r="AJ87" s="7">
        <v>1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70</v>
      </c>
      <c r="AQ87" s="7" t="s">
        <v>62</v>
      </c>
      <c r="AR87" s="7" t="s">
        <v>70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66</v>
      </c>
      <c r="AX87" s="7" t="s">
        <v>64</v>
      </c>
      <c r="AY87" s="7" t="s">
        <v>70</v>
      </c>
      <c r="AZ87" s="7" t="s">
        <v>66</v>
      </c>
      <c r="BA87" s="7" t="s">
        <v>70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67</v>
      </c>
      <c r="BH87" s="7" t="s">
        <v>70</v>
      </c>
      <c r="BI87" s="7" t="s">
        <v>70</v>
      </c>
      <c r="BJ87" s="7" t="s">
        <v>70</v>
      </c>
      <c r="BK87" s="7" t="s">
        <v>70</v>
      </c>
      <c r="BL87" s="33">
        <v>0</v>
      </c>
      <c r="BM87" s="7">
        <v>1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  <c r="BW87">
        <f>COUNTIF(AP87, "*"&amp;#REF!&amp;"*")</f>
        <v>0</v>
      </c>
      <c r="BX87">
        <f>COUNTIF(AQ87, "*"&amp;#REF!&amp;"*")</f>
        <v>0</v>
      </c>
      <c r="BY87">
        <f>COUNTIF(AR87, "*"&amp;#REF!&amp;"*")</f>
        <v>0</v>
      </c>
      <c r="BZ87">
        <f>COUNTIF(AS87, "*"&amp;#REF!&amp;"*")</f>
        <v>0</v>
      </c>
      <c r="CA87">
        <f>COUNTIF(AT87, "*"&amp;#REF!&amp;"*")</f>
        <v>0</v>
      </c>
      <c r="CB87">
        <f>COUNTIF(AU87, "*"&amp;#REF!&amp;"*")</f>
        <v>0</v>
      </c>
      <c r="CC87">
        <f>COUNTIF(AV87, "*"&amp;#REF!&amp;"*")</f>
        <v>0</v>
      </c>
      <c r="CD87">
        <f>COUNTIF(AW87, "*"&amp;#REF!&amp;"*")</f>
        <v>0</v>
      </c>
      <c r="CE87">
        <f>COUNTIF(AX87, "*"&amp;#REF!&amp;"*")</f>
        <v>0</v>
      </c>
      <c r="CF87">
        <f>COUNTIF(AY87, "*"&amp;#REF!&amp;"*")</f>
        <v>0</v>
      </c>
      <c r="CG87">
        <f>COUNTIF(AZ87, "*"&amp;#REF!&amp;"*")</f>
        <v>0</v>
      </c>
      <c r="CH87">
        <f>COUNTIF(BA87, "*"&amp;#REF!&amp;"*")</f>
        <v>0</v>
      </c>
      <c r="CI87">
        <f>COUNTIF(BB87, "*"&amp;#REF!&amp;"*")</f>
        <v>0</v>
      </c>
      <c r="CJ87">
        <f>COUNTIF(BC87, "*"&amp;#REF!&amp;"*")</f>
        <v>0</v>
      </c>
      <c r="CK87">
        <f>COUNTIF(BD87, "*"&amp;#REF!&amp;"*")</f>
        <v>0</v>
      </c>
      <c r="CL87">
        <f>COUNTIF(BE87, "*"&amp;#REF!&amp;"*")</f>
        <v>0</v>
      </c>
      <c r="CM87">
        <f>COUNTIF(BF87, "*"&amp;#REF!&amp;"*")</f>
        <v>0</v>
      </c>
      <c r="CN87">
        <f>COUNTIF(BG87, "*"&amp;#REF!&amp;"*")</f>
        <v>0</v>
      </c>
      <c r="CO87">
        <f>COUNTIF(BH87, "*"&amp;#REF!&amp;"*")</f>
        <v>0</v>
      </c>
      <c r="CP87">
        <f>COUNTIF(BI87, "*"&amp;#REF!&amp;"*")</f>
        <v>0</v>
      </c>
      <c r="CQ87">
        <f>COUNTIF(BJ87, "*"&amp;#REF!&amp;"*")</f>
        <v>0</v>
      </c>
      <c r="CR87">
        <f>COUNTIF(BK87, "*"&amp;#REF!&amp;"*")</f>
        <v>0</v>
      </c>
      <c r="CS87">
        <f xml:space="preserve"> COUNTIF(BL87,#REF!)</f>
        <v>0</v>
      </c>
      <c r="CT87">
        <f xml:space="preserve"> COUNTIF(BM87,#REF!)</f>
        <v>0</v>
      </c>
      <c r="CU87">
        <f xml:space="preserve"> COUNTIF(BN87,#REF!)</f>
        <v>0</v>
      </c>
      <c r="CV87">
        <f xml:space="preserve"> COUNTIF(BO87,#REF!)</f>
        <v>0</v>
      </c>
      <c r="CW87">
        <f xml:space="preserve"> COUNTIF(BP87,#REF!)</f>
        <v>0</v>
      </c>
      <c r="CX87">
        <f xml:space="preserve"> COUNTIF(BQ87,#REF!)</f>
        <v>0</v>
      </c>
      <c r="CY87">
        <f xml:space="preserve"> COUNTIF(BR87,#REF!)</f>
        <v>0</v>
      </c>
      <c r="CZ87">
        <f xml:space="preserve"> COUNTIF(BS87,#REF!)</f>
        <v>0</v>
      </c>
      <c r="DA87">
        <f xml:space="preserve"> COUNTIF(BT87,#REF!)</f>
        <v>0</v>
      </c>
      <c r="DB87">
        <f xml:space="preserve"> COUNTIF(BU87,#REF!)</f>
        <v>0</v>
      </c>
      <c r="DC87">
        <f t="shared" si="4"/>
        <v>0</v>
      </c>
      <c r="DD87">
        <f t="shared" si="5"/>
        <v>0</v>
      </c>
      <c r="DE87">
        <f t="shared" si="6"/>
        <v>0</v>
      </c>
      <c r="DF87" t="b">
        <f t="shared" si="7"/>
        <v>0</v>
      </c>
    </row>
    <row r="88" spans="1:110" x14ac:dyDescent="0.35">
      <c r="A88" s="7">
        <v>87</v>
      </c>
      <c r="B88" s="7">
        <v>87</v>
      </c>
      <c r="C88" s="7" t="s">
        <v>5983</v>
      </c>
      <c r="D88" s="7" t="s">
        <v>5984</v>
      </c>
      <c r="E88" s="13" t="s">
        <v>51</v>
      </c>
      <c r="F88" s="7">
        <v>300</v>
      </c>
      <c r="G88" s="7" t="s">
        <v>98</v>
      </c>
      <c r="H88" s="7"/>
      <c r="I88" s="14" t="s">
        <v>53</v>
      </c>
      <c r="J88" s="13" t="s">
        <v>54</v>
      </c>
      <c r="K88" s="7" t="s">
        <v>118</v>
      </c>
      <c r="L88" s="7" t="s">
        <v>56</v>
      </c>
      <c r="M88" s="7" t="s">
        <v>57</v>
      </c>
      <c r="N88" s="7">
        <v>52</v>
      </c>
      <c r="O88" s="7" t="s">
        <v>58</v>
      </c>
      <c r="P88" s="7">
        <v>61</v>
      </c>
      <c r="Q88" t="s">
        <v>7834</v>
      </c>
      <c r="R88" s="7" t="s">
        <v>59</v>
      </c>
      <c r="S88" s="14" t="s">
        <v>59</v>
      </c>
      <c r="T88" s="26" t="b">
        <v>0</v>
      </c>
      <c r="U88" s="7">
        <v>402</v>
      </c>
      <c r="V88" s="7">
        <v>8.76</v>
      </c>
      <c r="W88" s="7">
        <v>22.34</v>
      </c>
      <c r="X88" s="7">
        <v>0.66560000000000008</v>
      </c>
      <c r="Y88" s="7">
        <v>0.66168000000000005</v>
      </c>
      <c r="Z88" s="7"/>
      <c r="AA88" s="7"/>
      <c r="AB88" s="14"/>
      <c r="AC88" s="13">
        <v>0.99990000000000001</v>
      </c>
      <c r="AD88" s="7">
        <v>1E-4</v>
      </c>
      <c r="AE88" s="14" t="s">
        <v>60</v>
      </c>
      <c r="AF88" s="13">
        <v>13</v>
      </c>
      <c r="AG88" s="14">
        <v>9</v>
      </c>
      <c r="AH88" s="13">
        <v>12</v>
      </c>
      <c r="AI88" s="7">
        <v>12</v>
      </c>
      <c r="AJ88" s="7"/>
      <c r="AK88" s="7">
        <v>8</v>
      </c>
      <c r="AL88" s="7">
        <v>8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66</v>
      </c>
      <c r="BH88" s="7" t="s">
        <v>70</v>
      </c>
      <c r="BI88" s="7" t="s">
        <v>70</v>
      </c>
      <c r="BJ88" s="7" t="s">
        <v>70</v>
      </c>
      <c r="BK88" s="7" t="s">
        <v>70</v>
      </c>
      <c r="BL88" s="33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  <c r="BW88">
        <f>COUNTIF(AP88, "*"&amp;#REF!&amp;"*")</f>
        <v>0</v>
      </c>
      <c r="BX88">
        <f>COUNTIF(AQ88, "*"&amp;#REF!&amp;"*")</f>
        <v>0</v>
      </c>
      <c r="BY88">
        <f>COUNTIF(AR88, "*"&amp;#REF!&amp;"*")</f>
        <v>0</v>
      </c>
      <c r="BZ88">
        <f>COUNTIF(AS88, "*"&amp;#REF!&amp;"*")</f>
        <v>0</v>
      </c>
      <c r="CA88">
        <f>COUNTIF(AT88, "*"&amp;#REF!&amp;"*")</f>
        <v>0</v>
      </c>
      <c r="CB88">
        <f>COUNTIF(AU88, "*"&amp;#REF!&amp;"*")</f>
        <v>0</v>
      </c>
      <c r="CC88">
        <f>COUNTIF(AV88, "*"&amp;#REF!&amp;"*")</f>
        <v>0</v>
      </c>
      <c r="CD88">
        <f>COUNTIF(AW88, "*"&amp;#REF!&amp;"*")</f>
        <v>0</v>
      </c>
      <c r="CE88">
        <f>COUNTIF(AX88, "*"&amp;#REF!&amp;"*")</f>
        <v>0</v>
      </c>
      <c r="CF88">
        <f>COUNTIF(AY88, "*"&amp;#REF!&amp;"*")</f>
        <v>0</v>
      </c>
      <c r="CG88">
        <f>COUNTIF(AZ88, "*"&amp;#REF!&amp;"*")</f>
        <v>0</v>
      </c>
      <c r="CH88">
        <f>COUNTIF(BA88, "*"&amp;#REF!&amp;"*")</f>
        <v>0</v>
      </c>
      <c r="CI88">
        <f>COUNTIF(BB88, "*"&amp;#REF!&amp;"*")</f>
        <v>0</v>
      </c>
      <c r="CJ88">
        <f>COUNTIF(BC88, "*"&amp;#REF!&amp;"*")</f>
        <v>0</v>
      </c>
      <c r="CK88">
        <f>COUNTIF(BD88, "*"&amp;#REF!&amp;"*")</f>
        <v>0</v>
      </c>
      <c r="CL88">
        <f>COUNTIF(BE88, "*"&amp;#REF!&amp;"*")</f>
        <v>0</v>
      </c>
      <c r="CM88">
        <f>COUNTIF(BF88, "*"&amp;#REF!&amp;"*")</f>
        <v>0</v>
      </c>
      <c r="CN88">
        <f>COUNTIF(BG88, "*"&amp;#REF!&amp;"*")</f>
        <v>0</v>
      </c>
      <c r="CO88">
        <f>COUNTIF(BH88, "*"&amp;#REF!&amp;"*")</f>
        <v>0</v>
      </c>
      <c r="CP88">
        <f>COUNTIF(BI88, "*"&amp;#REF!&amp;"*")</f>
        <v>0</v>
      </c>
      <c r="CQ88">
        <f>COUNTIF(BJ88, "*"&amp;#REF!&amp;"*")</f>
        <v>0</v>
      </c>
      <c r="CR88">
        <f>COUNTIF(BK88, "*"&amp;#REF!&amp;"*")</f>
        <v>0</v>
      </c>
      <c r="CS88">
        <f xml:space="preserve"> COUNTIF(BL88,#REF!)</f>
        <v>0</v>
      </c>
      <c r="CT88">
        <f xml:space="preserve"> COUNTIF(BM88,#REF!)</f>
        <v>0</v>
      </c>
      <c r="CU88">
        <f xml:space="preserve"> COUNTIF(BN88,#REF!)</f>
        <v>0</v>
      </c>
      <c r="CV88">
        <f xml:space="preserve"> COUNTIF(BO88,#REF!)</f>
        <v>0</v>
      </c>
      <c r="CW88">
        <f xml:space="preserve"> COUNTIF(BP88,#REF!)</f>
        <v>0</v>
      </c>
      <c r="CX88">
        <f xml:space="preserve"> COUNTIF(BQ88,#REF!)</f>
        <v>0</v>
      </c>
      <c r="CY88">
        <f xml:space="preserve"> COUNTIF(BR88,#REF!)</f>
        <v>0</v>
      </c>
      <c r="CZ88">
        <f xml:space="preserve"> COUNTIF(BS88,#REF!)</f>
        <v>0</v>
      </c>
      <c r="DA88">
        <f xml:space="preserve"> COUNTIF(BT88,#REF!)</f>
        <v>0</v>
      </c>
      <c r="DB88">
        <f xml:space="preserve"> COUNTIF(BU88,#REF!)</f>
        <v>0</v>
      </c>
      <c r="DC88">
        <f t="shared" si="4"/>
        <v>0</v>
      </c>
      <c r="DD88">
        <f t="shared" si="5"/>
        <v>0</v>
      </c>
      <c r="DE88">
        <f t="shared" si="6"/>
        <v>0</v>
      </c>
      <c r="DF88" t="b">
        <f t="shared" si="7"/>
        <v>0</v>
      </c>
    </row>
    <row r="89" spans="1:110" x14ac:dyDescent="0.35">
      <c r="A89" s="7">
        <v>88</v>
      </c>
      <c r="B89" s="7">
        <v>88</v>
      </c>
      <c r="C89" s="7" t="s">
        <v>5985</v>
      </c>
      <c r="D89" s="7" t="s">
        <v>5986</v>
      </c>
      <c r="E89" s="13" t="s">
        <v>51</v>
      </c>
      <c r="F89" s="7">
        <v>300</v>
      </c>
      <c r="G89" s="7" t="s">
        <v>111</v>
      </c>
      <c r="H89" s="7"/>
      <c r="I89" s="14" t="s">
        <v>53</v>
      </c>
      <c r="J89" s="13" t="s">
        <v>54</v>
      </c>
      <c r="K89" s="7" t="s">
        <v>75</v>
      </c>
      <c r="L89" s="7" t="s">
        <v>56</v>
      </c>
      <c r="M89" s="7" t="s">
        <v>57</v>
      </c>
      <c r="N89" s="7">
        <v>35</v>
      </c>
      <c r="O89" s="7" t="s">
        <v>58</v>
      </c>
      <c r="P89" s="7"/>
      <c r="Q89" t="s">
        <v>7833</v>
      </c>
      <c r="R89" s="7" t="s">
        <v>59</v>
      </c>
      <c r="S89" s="14" t="s">
        <v>59</v>
      </c>
      <c r="T89" s="26" t="b">
        <v>0</v>
      </c>
      <c r="U89" s="7">
        <v>278</v>
      </c>
      <c r="V89" s="7">
        <v>11.225</v>
      </c>
      <c r="W89" s="7">
        <v>24.6</v>
      </c>
      <c r="X89" s="7">
        <v>0.94341675000000003</v>
      </c>
      <c r="Y89" s="7">
        <v>0.41122500000000001</v>
      </c>
      <c r="Z89" s="7">
        <v>7.2</v>
      </c>
      <c r="AA89" s="7">
        <v>5.37</v>
      </c>
      <c r="AB89" s="14">
        <v>2.0099999999999998</v>
      </c>
      <c r="AC89" s="13">
        <v>0.99990000000000001</v>
      </c>
      <c r="AD89" s="7">
        <v>1E-4</v>
      </c>
      <c r="AE89" s="14" t="s">
        <v>60</v>
      </c>
      <c r="AF89" s="13">
        <v>13</v>
      </c>
      <c r="AG89" s="14">
        <v>9</v>
      </c>
      <c r="AH89" s="13">
        <v>12</v>
      </c>
      <c r="AI89" s="7">
        <v>11</v>
      </c>
      <c r="AJ89" s="7">
        <v>1</v>
      </c>
      <c r="AK89" s="7">
        <v>8</v>
      </c>
      <c r="AL89" s="7">
        <v>7</v>
      </c>
      <c r="AM89" s="14">
        <v>1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70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66</v>
      </c>
      <c r="AX89" s="7" t="s">
        <v>64</v>
      </c>
      <c r="AY89" s="7" t="s">
        <v>70</v>
      </c>
      <c r="AZ89" s="7" t="s">
        <v>66</v>
      </c>
      <c r="BA89" s="7" t="s">
        <v>70</v>
      </c>
      <c r="BB89" s="7" t="s">
        <v>66</v>
      </c>
      <c r="BC89" s="7" t="s">
        <v>70</v>
      </c>
      <c r="BD89" s="7" t="s">
        <v>64</v>
      </c>
      <c r="BE89" s="7" t="s">
        <v>64</v>
      </c>
      <c r="BF89" s="7" t="s">
        <v>64</v>
      </c>
      <c r="BG89" s="7" t="s">
        <v>67</v>
      </c>
      <c r="BH89" s="7" t="s">
        <v>70</v>
      </c>
      <c r="BI89" s="7" t="s">
        <v>70</v>
      </c>
      <c r="BJ89" s="7" t="s">
        <v>70</v>
      </c>
      <c r="BK89" s="7" t="s">
        <v>70</v>
      </c>
      <c r="BL89" s="33">
        <v>0</v>
      </c>
      <c r="BM89" s="7">
        <v>1</v>
      </c>
      <c r="BN89" s="7">
        <v>0</v>
      </c>
      <c r="BO89" s="7">
        <v>0</v>
      </c>
      <c r="BP89" s="7">
        <v>1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  <c r="BW89">
        <f>COUNTIF(AP89, "*"&amp;#REF!&amp;"*")</f>
        <v>0</v>
      </c>
      <c r="BX89">
        <f>COUNTIF(AQ89, "*"&amp;#REF!&amp;"*")</f>
        <v>0</v>
      </c>
      <c r="BY89">
        <f>COUNTIF(AR89, "*"&amp;#REF!&amp;"*")</f>
        <v>0</v>
      </c>
      <c r="BZ89">
        <f>COUNTIF(AS89, "*"&amp;#REF!&amp;"*")</f>
        <v>0</v>
      </c>
      <c r="CA89">
        <f>COUNTIF(AT89, "*"&amp;#REF!&amp;"*")</f>
        <v>0</v>
      </c>
      <c r="CB89">
        <f>COUNTIF(AU89, "*"&amp;#REF!&amp;"*")</f>
        <v>0</v>
      </c>
      <c r="CC89">
        <f>COUNTIF(AV89, "*"&amp;#REF!&amp;"*")</f>
        <v>0</v>
      </c>
      <c r="CD89">
        <f>COUNTIF(AW89, "*"&amp;#REF!&amp;"*")</f>
        <v>0</v>
      </c>
      <c r="CE89">
        <f>COUNTIF(AX89, "*"&amp;#REF!&amp;"*")</f>
        <v>0</v>
      </c>
      <c r="CF89">
        <f>COUNTIF(AY89, "*"&amp;#REF!&amp;"*")</f>
        <v>0</v>
      </c>
      <c r="CG89">
        <f>COUNTIF(AZ89, "*"&amp;#REF!&amp;"*")</f>
        <v>0</v>
      </c>
      <c r="CH89">
        <f>COUNTIF(BA89, "*"&amp;#REF!&amp;"*")</f>
        <v>0</v>
      </c>
      <c r="CI89">
        <f>COUNTIF(BB89, "*"&amp;#REF!&amp;"*")</f>
        <v>0</v>
      </c>
      <c r="CJ89">
        <f>COUNTIF(BC89, "*"&amp;#REF!&amp;"*")</f>
        <v>0</v>
      </c>
      <c r="CK89">
        <f>COUNTIF(BD89, "*"&amp;#REF!&amp;"*")</f>
        <v>0</v>
      </c>
      <c r="CL89">
        <f>COUNTIF(BE89, "*"&amp;#REF!&amp;"*")</f>
        <v>0</v>
      </c>
      <c r="CM89">
        <f>COUNTIF(BF89, "*"&amp;#REF!&amp;"*")</f>
        <v>0</v>
      </c>
      <c r="CN89">
        <f>COUNTIF(BG89, "*"&amp;#REF!&amp;"*")</f>
        <v>0</v>
      </c>
      <c r="CO89">
        <f>COUNTIF(BH89, "*"&amp;#REF!&amp;"*")</f>
        <v>0</v>
      </c>
      <c r="CP89">
        <f>COUNTIF(BI89, "*"&amp;#REF!&amp;"*")</f>
        <v>0</v>
      </c>
      <c r="CQ89">
        <f>COUNTIF(BJ89, "*"&amp;#REF!&amp;"*")</f>
        <v>0</v>
      </c>
      <c r="CR89">
        <f>COUNTIF(BK89, "*"&amp;#REF!&amp;"*")</f>
        <v>0</v>
      </c>
      <c r="CS89">
        <f xml:space="preserve"> COUNTIF(BL89,#REF!)</f>
        <v>0</v>
      </c>
      <c r="CT89">
        <f xml:space="preserve"> COUNTIF(BM89,#REF!)</f>
        <v>0</v>
      </c>
      <c r="CU89">
        <f xml:space="preserve"> COUNTIF(BN89,#REF!)</f>
        <v>0</v>
      </c>
      <c r="CV89">
        <f xml:space="preserve"> COUNTIF(BO89,#REF!)</f>
        <v>0</v>
      </c>
      <c r="CW89">
        <f xml:space="preserve"> COUNTIF(BP89,#REF!)</f>
        <v>0</v>
      </c>
      <c r="CX89">
        <f xml:space="preserve"> COUNTIF(BQ89,#REF!)</f>
        <v>0</v>
      </c>
      <c r="CY89">
        <f xml:space="preserve"> COUNTIF(BR89,#REF!)</f>
        <v>0</v>
      </c>
      <c r="CZ89">
        <f xml:space="preserve"> COUNTIF(BS89,#REF!)</f>
        <v>0</v>
      </c>
      <c r="DA89">
        <f xml:space="preserve"> COUNTIF(BT89,#REF!)</f>
        <v>0</v>
      </c>
      <c r="DB89">
        <f xml:space="preserve"> COUNTIF(BU89,#REF!)</f>
        <v>0</v>
      </c>
      <c r="DC89">
        <f t="shared" si="4"/>
        <v>0</v>
      </c>
      <c r="DD89">
        <f t="shared" si="5"/>
        <v>0</v>
      </c>
      <c r="DE89">
        <f t="shared" si="6"/>
        <v>0</v>
      </c>
      <c r="DF89" t="b">
        <f t="shared" si="7"/>
        <v>0</v>
      </c>
    </row>
    <row r="90" spans="1:110" x14ac:dyDescent="0.35">
      <c r="A90" s="7">
        <v>89</v>
      </c>
      <c r="B90" s="7">
        <v>89</v>
      </c>
      <c r="C90" s="7" t="s">
        <v>5987</v>
      </c>
      <c r="D90" s="7" t="s">
        <v>5988</v>
      </c>
      <c r="E90" s="13" t="s">
        <v>51</v>
      </c>
      <c r="F90" s="7">
        <v>300</v>
      </c>
      <c r="G90" s="7" t="s">
        <v>122</v>
      </c>
      <c r="H90" s="7"/>
      <c r="I90" s="14" t="s">
        <v>53</v>
      </c>
      <c r="J90" s="13" t="s">
        <v>54</v>
      </c>
      <c r="K90" s="7" t="s">
        <v>103</v>
      </c>
      <c r="L90" s="7" t="s">
        <v>56</v>
      </c>
      <c r="M90" s="7" t="s">
        <v>84</v>
      </c>
      <c r="N90" s="7">
        <v>39.1</v>
      </c>
      <c r="O90" s="7" t="s">
        <v>85</v>
      </c>
      <c r="P90" s="7"/>
      <c r="Q90" t="s">
        <v>7833</v>
      </c>
      <c r="R90" s="7" t="s">
        <v>59</v>
      </c>
      <c r="S90" s="14" t="s">
        <v>59</v>
      </c>
      <c r="T90" s="26" t="b">
        <v>0</v>
      </c>
      <c r="U90" s="7">
        <v>892</v>
      </c>
      <c r="V90" s="7">
        <v>17.7</v>
      </c>
      <c r="W90" s="7">
        <v>28.28</v>
      </c>
      <c r="X90" s="7">
        <v>0.93433279999999996</v>
      </c>
      <c r="Y90" s="7">
        <v>1.34544</v>
      </c>
      <c r="Z90" s="7">
        <v>6.3</v>
      </c>
      <c r="AA90" s="7">
        <v>5.89</v>
      </c>
      <c r="AB90" s="14">
        <v>2.2599999999999998</v>
      </c>
      <c r="AC90" s="13">
        <v>0.99990000000000001</v>
      </c>
      <c r="AD90" s="7">
        <v>1E-4</v>
      </c>
      <c r="AE90" s="14" t="s">
        <v>60</v>
      </c>
      <c r="AF90" s="13">
        <v>13</v>
      </c>
      <c r="AG90" s="14">
        <v>10</v>
      </c>
      <c r="AH90" s="13">
        <v>12</v>
      </c>
      <c r="AI90" s="7">
        <v>3</v>
      </c>
      <c r="AJ90" s="7">
        <v>9</v>
      </c>
      <c r="AK90" s="7">
        <v>9</v>
      </c>
      <c r="AL90" s="7">
        <v>3</v>
      </c>
      <c r="AM90" s="14">
        <v>6</v>
      </c>
      <c r="AN90" s="13">
        <v>1</v>
      </c>
      <c r="AO90" s="14">
        <v>1</v>
      </c>
      <c r="AP90" s="7" t="s">
        <v>64</v>
      </c>
      <c r="AQ90" s="7" t="s">
        <v>62</v>
      </c>
      <c r="AR90" s="7" t="s">
        <v>63</v>
      </c>
      <c r="AS90" s="7" t="s">
        <v>74</v>
      </c>
      <c r="AT90" s="7" t="s">
        <v>64</v>
      </c>
      <c r="AU90" s="7" t="s">
        <v>66</v>
      </c>
      <c r="AV90" s="7" t="s">
        <v>66</v>
      </c>
      <c r="AW90" s="7" t="s">
        <v>67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67</v>
      </c>
      <c r="BE90" s="7" t="s">
        <v>64</v>
      </c>
      <c r="BF90" s="7" t="s">
        <v>64</v>
      </c>
      <c r="BG90" s="7" t="s">
        <v>67</v>
      </c>
      <c r="BH90" s="7" t="s">
        <v>70</v>
      </c>
      <c r="BI90" s="7" t="s">
        <v>70</v>
      </c>
      <c r="BJ90" s="7" t="s">
        <v>63</v>
      </c>
      <c r="BK90" s="7" t="s">
        <v>70</v>
      </c>
      <c r="BL90" s="33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 t="s">
        <v>5797</v>
      </c>
      <c r="BS90" s="7">
        <v>0</v>
      </c>
      <c r="BT90" s="7">
        <v>1</v>
      </c>
      <c r="BU90" s="7">
        <v>0</v>
      </c>
      <c r="BW90">
        <f>COUNTIF(AP90, "*"&amp;#REF!&amp;"*")</f>
        <v>0</v>
      </c>
      <c r="BX90">
        <f>COUNTIF(AQ90, "*"&amp;#REF!&amp;"*")</f>
        <v>0</v>
      </c>
      <c r="BY90">
        <f>COUNTIF(AR90, "*"&amp;#REF!&amp;"*")</f>
        <v>0</v>
      </c>
      <c r="BZ90">
        <f>COUNTIF(AS90, "*"&amp;#REF!&amp;"*")</f>
        <v>0</v>
      </c>
      <c r="CA90">
        <f>COUNTIF(AT90, "*"&amp;#REF!&amp;"*")</f>
        <v>0</v>
      </c>
      <c r="CB90">
        <f>COUNTIF(AU90, "*"&amp;#REF!&amp;"*")</f>
        <v>0</v>
      </c>
      <c r="CC90">
        <f>COUNTIF(AV90, "*"&amp;#REF!&amp;"*")</f>
        <v>0</v>
      </c>
      <c r="CD90">
        <f>COUNTIF(AW90, "*"&amp;#REF!&amp;"*")</f>
        <v>0</v>
      </c>
      <c r="CE90">
        <f>COUNTIF(AX90, "*"&amp;#REF!&amp;"*")</f>
        <v>0</v>
      </c>
      <c r="CF90">
        <f>COUNTIF(AY90, "*"&amp;#REF!&amp;"*")</f>
        <v>0</v>
      </c>
      <c r="CG90">
        <f>COUNTIF(AZ90, "*"&amp;#REF!&amp;"*")</f>
        <v>0</v>
      </c>
      <c r="CH90">
        <f>COUNTIF(BA90, "*"&amp;#REF!&amp;"*")</f>
        <v>0</v>
      </c>
      <c r="CI90">
        <f>COUNTIF(BB90, "*"&amp;#REF!&amp;"*")</f>
        <v>0</v>
      </c>
      <c r="CJ90">
        <f>COUNTIF(BC90, "*"&amp;#REF!&amp;"*")</f>
        <v>0</v>
      </c>
      <c r="CK90">
        <f>COUNTIF(BD90, "*"&amp;#REF!&amp;"*")</f>
        <v>0</v>
      </c>
      <c r="CL90">
        <f>COUNTIF(BE90, "*"&amp;#REF!&amp;"*")</f>
        <v>0</v>
      </c>
      <c r="CM90">
        <f>COUNTIF(BF90, "*"&amp;#REF!&amp;"*")</f>
        <v>0</v>
      </c>
      <c r="CN90">
        <f>COUNTIF(BG90, "*"&amp;#REF!&amp;"*")</f>
        <v>0</v>
      </c>
      <c r="CO90">
        <f>COUNTIF(BH90, "*"&amp;#REF!&amp;"*")</f>
        <v>0</v>
      </c>
      <c r="CP90">
        <f>COUNTIF(BI90, "*"&amp;#REF!&amp;"*")</f>
        <v>0</v>
      </c>
      <c r="CQ90">
        <f>COUNTIF(BJ90, "*"&amp;#REF!&amp;"*")</f>
        <v>0</v>
      </c>
      <c r="CR90">
        <f>COUNTIF(BK90, "*"&amp;#REF!&amp;"*")</f>
        <v>0</v>
      </c>
      <c r="CS90">
        <f xml:space="preserve"> COUNTIF(BL90,#REF!)</f>
        <v>0</v>
      </c>
      <c r="CT90">
        <f xml:space="preserve"> COUNTIF(BM90,#REF!)</f>
        <v>0</v>
      </c>
      <c r="CU90">
        <f xml:space="preserve"> COUNTIF(BN90,#REF!)</f>
        <v>0</v>
      </c>
      <c r="CV90">
        <f xml:space="preserve"> COUNTIF(BO90,#REF!)</f>
        <v>0</v>
      </c>
      <c r="CW90">
        <f xml:space="preserve"> COUNTIF(BP90,#REF!)</f>
        <v>0</v>
      </c>
      <c r="CX90">
        <f xml:space="preserve"> COUNTIF(BQ90,#REF!)</f>
        <v>0</v>
      </c>
      <c r="CY90">
        <f xml:space="preserve"> COUNTIF(BR90,#REF!)</f>
        <v>0</v>
      </c>
      <c r="CZ90">
        <f xml:space="preserve"> COUNTIF(BS90,#REF!)</f>
        <v>0</v>
      </c>
      <c r="DA90">
        <f xml:space="preserve"> COUNTIF(BT90,#REF!)</f>
        <v>0</v>
      </c>
      <c r="DB90">
        <f xml:space="preserve"> COUNTIF(BU90,#REF!)</f>
        <v>0</v>
      </c>
      <c r="DC90">
        <f t="shared" si="4"/>
        <v>0</v>
      </c>
      <c r="DD90">
        <f t="shared" si="5"/>
        <v>0</v>
      </c>
      <c r="DE90">
        <f t="shared" si="6"/>
        <v>0</v>
      </c>
      <c r="DF90" t="b">
        <f t="shared" si="7"/>
        <v>0</v>
      </c>
    </row>
    <row r="91" spans="1:110" x14ac:dyDescent="0.35">
      <c r="A91" s="7">
        <v>90</v>
      </c>
      <c r="B91" s="7">
        <v>90</v>
      </c>
      <c r="C91" s="7" t="s">
        <v>5989</v>
      </c>
      <c r="D91" s="7" t="s">
        <v>5990</v>
      </c>
      <c r="E91" s="13" t="s">
        <v>51</v>
      </c>
      <c r="F91" s="7">
        <v>300</v>
      </c>
      <c r="G91" s="7" t="s">
        <v>89</v>
      </c>
      <c r="H91" s="7">
        <v>1750</v>
      </c>
      <c r="I91" s="14" t="s">
        <v>53</v>
      </c>
      <c r="J91" s="13" t="s">
        <v>54</v>
      </c>
      <c r="K91" s="7" t="s">
        <v>79</v>
      </c>
      <c r="L91" s="7" t="s">
        <v>56</v>
      </c>
      <c r="M91" s="7" t="s">
        <v>57</v>
      </c>
      <c r="N91" s="7">
        <v>60.6</v>
      </c>
      <c r="O91" s="7" t="s">
        <v>58</v>
      </c>
      <c r="P91" s="7">
        <v>52</v>
      </c>
      <c r="Q91" t="s">
        <v>7880</v>
      </c>
      <c r="R91" s="7" t="s">
        <v>59</v>
      </c>
      <c r="S91" s="14"/>
      <c r="T91" s="26" t="b">
        <v>0</v>
      </c>
      <c r="U91" s="7">
        <v>1172</v>
      </c>
      <c r="V91" s="7">
        <v>13.38</v>
      </c>
      <c r="W91" s="7">
        <v>22.52</v>
      </c>
      <c r="X91" s="7">
        <v>0.51340019999999997</v>
      </c>
      <c r="Y91" s="7">
        <v>2.0060799999999999</v>
      </c>
      <c r="Z91" s="7">
        <v>5.3</v>
      </c>
      <c r="AA91" s="7">
        <v>3.92</v>
      </c>
      <c r="AB91" s="14">
        <v>2.93</v>
      </c>
      <c r="AC91" s="13">
        <v>0.72284800000000005</v>
      </c>
      <c r="AD91" s="7">
        <v>0.27715200000000001</v>
      </c>
      <c r="AE91" s="14" t="s">
        <v>60</v>
      </c>
      <c r="AF91" s="13">
        <v>13</v>
      </c>
      <c r="AG91" s="14">
        <v>12</v>
      </c>
      <c r="AH91" s="13">
        <v>12</v>
      </c>
      <c r="AI91" s="7">
        <v>8</v>
      </c>
      <c r="AJ91" s="7">
        <v>4</v>
      </c>
      <c r="AK91" s="7">
        <v>11</v>
      </c>
      <c r="AL91" s="7">
        <v>7</v>
      </c>
      <c r="AM91" s="14">
        <v>4</v>
      </c>
      <c r="AN91" s="13">
        <v>1</v>
      </c>
      <c r="AO91" s="14">
        <v>1</v>
      </c>
      <c r="AP91" s="7" t="s">
        <v>64</v>
      </c>
      <c r="AQ91" s="7" t="s">
        <v>62</v>
      </c>
      <c r="AR91" s="7" t="s">
        <v>70</v>
      </c>
      <c r="AS91" s="7" t="s">
        <v>64</v>
      </c>
      <c r="AT91" s="7" t="s">
        <v>64</v>
      </c>
      <c r="AU91" s="7" t="s">
        <v>65</v>
      </c>
      <c r="AV91" s="7" t="s">
        <v>66</v>
      </c>
      <c r="AW91" s="7" t="s">
        <v>64</v>
      </c>
      <c r="AX91" s="7" t="s">
        <v>66</v>
      </c>
      <c r="AY91" s="7" t="s">
        <v>68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67</v>
      </c>
      <c r="BE91" s="7" t="s">
        <v>64</v>
      </c>
      <c r="BF91" s="7" t="s">
        <v>64</v>
      </c>
      <c r="BG91" s="7" t="s">
        <v>67</v>
      </c>
      <c r="BH91" s="7" t="s">
        <v>70</v>
      </c>
      <c r="BI91" s="7" t="s">
        <v>70</v>
      </c>
      <c r="BJ91" s="7" t="s">
        <v>70</v>
      </c>
      <c r="BK91" s="7" t="s">
        <v>70</v>
      </c>
      <c r="BL91" s="33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W91">
        <f>COUNTIF(AP91, "*"&amp;#REF!&amp;"*")</f>
        <v>0</v>
      </c>
      <c r="BX91">
        <f>COUNTIF(AQ91, "*"&amp;#REF!&amp;"*")</f>
        <v>0</v>
      </c>
      <c r="BY91">
        <f>COUNTIF(AR91, "*"&amp;#REF!&amp;"*")</f>
        <v>0</v>
      </c>
      <c r="BZ91">
        <f>COUNTIF(AS91, "*"&amp;#REF!&amp;"*")</f>
        <v>0</v>
      </c>
      <c r="CA91">
        <f>COUNTIF(AT91, "*"&amp;#REF!&amp;"*")</f>
        <v>0</v>
      </c>
      <c r="CB91">
        <f>COUNTIF(AU91, "*"&amp;#REF!&amp;"*")</f>
        <v>0</v>
      </c>
      <c r="CC91">
        <f>COUNTIF(AV91, "*"&amp;#REF!&amp;"*")</f>
        <v>0</v>
      </c>
      <c r="CD91">
        <f>COUNTIF(AW91, "*"&amp;#REF!&amp;"*")</f>
        <v>0</v>
      </c>
      <c r="CE91">
        <f>COUNTIF(AX91, "*"&amp;#REF!&amp;"*")</f>
        <v>0</v>
      </c>
      <c r="CF91">
        <f>COUNTIF(AY91, "*"&amp;#REF!&amp;"*")</f>
        <v>0</v>
      </c>
      <c r="CG91">
        <f>COUNTIF(AZ91, "*"&amp;#REF!&amp;"*")</f>
        <v>0</v>
      </c>
      <c r="CH91">
        <f>COUNTIF(BA91, "*"&amp;#REF!&amp;"*")</f>
        <v>0</v>
      </c>
      <c r="CI91">
        <f>COUNTIF(BB91, "*"&amp;#REF!&amp;"*")</f>
        <v>0</v>
      </c>
      <c r="CJ91">
        <f>COUNTIF(BC91, "*"&amp;#REF!&amp;"*")</f>
        <v>0</v>
      </c>
      <c r="CK91">
        <f>COUNTIF(BD91, "*"&amp;#REF!&amp;"*")</f>
        <v>0</v>
      </c>
      <c r="CL91">
        <f>COUNTIF(BE91, "*"&amp;#REF!&amp;"*")</f>
        <v>0</v>
      </c>
      <c r="CM91">
        <f>COUNTIF(BF91, "*"&amp;#REF!&amp;"*")</f>
        <v>0</v>
      </c>
      <c r="CN91">
        <f>COUNTIF(BG91, "*"&amp;#REF!&amp;"*")</f>
        <v>0</v>
      </c>
      <c r="CO91">
        <f>COUNTIF(BH91, "*"&amp;#REF!&amp;"*")</f>
        <v>0</v>
      </c>
      <c r="CP91">
        <f>COUNTIF(BI91, "*"&amp;#REF!&amp;"*")</f>
        <v>0</v>
      </c>
      <c r="CQ91">
        <f>COUNTIF(BJ91, "*"&amp;#REF!&amp;"*")</f>
        <v>0</v>
      </c>
      <c r="CR91">
        <f>COUNTIF(BK91, "*"&amp;#REF!&amp;"*")</f>
        <v>0</v>
      </c>
      <c r="CS91">
        <f xml:space="preserve"> COUNTIF(BL91,#REF!)</f>
        <v>0</v>
      </c>
      <c r="CT91">
        <f xml:space="preserve"> COUNTIF(BM91,#REF!)</f>
        <v>0</v>
      </c>
      <c r="CU91">
        <f xml:space="preserve"> COUNTIF(BN91,#REF!)</f>
        <v>0</v>
      </c>
      <c r="CV91">
        <f xml:space="preserve"> COUNTIF(BO91,#REF!)</f>
        <v>0</v>
      </c>
      <c r="CW91">
        <f xml:space="preserve"> COUNTIF(BP91,#REF!)</f>
        <v>0</v>
      </c>
      <c r="CX91">
        <f xml:space="preserve"> COUNTIF(BQ91,#REF!)</f>
        <v>0</v>
      </c>
      <c r="CY91">
        <f xml:space="preserve"> COUNTIF(BR91,#REF!)</f>
        <v>0</v>
      </c>
      <c r="CZ91">
        <f xml:space="preserve"> COUNTIF(BS91,#REF!)</f>
        <v>0</v>
      </c>
      <c r="DA91">
        <f xml:space="preserve"> COUNTIF(BT91,#REF!)</f>
        <v>0</v>
      </c>
      <c r="DB91">
        <f xml:space="preserve"> COUNTIF(BU91,#REF!)</f>
        <v>0</v>
      </c>
      <c r="DC91">
        <f t="shared" si="4"/>
        <v>0</v>
      </c>
      <c r="DD91">
        <f t="shared" si="5"/>
        <v>0</v>
      </c>
      <c r="DE91">
        <f t="shared" si="6"/>
        <v>0</v>
      </c>
      <c r="DF91" t="b">
        <f t="shared" si="7"/>
        <v>0</v>
      </c>
    </row>
    <row r="92" spans="1:110" x14ac:dyDescent="0.35">
      <c r="A92" s="7">
        <v>91</v>
      </c>
      <c r="B92" s="7">
        <v>91</v>
      </c>
      <c r="C92" s="7" t="s">
        <v>5991</v>
      </c>
      <c r="D92" s="7" t="s">
        <v>5992</v>
      </c>
      <c r="E92" s="13" t="s">
        <v>51</v>
      </c>
      <c r="F92" s="7">
        <v>300</v>
      </c>
      <c r="G92" s="7" t="s">
        <v>98</v>
      </c>
      <c r="H92" s="7"/>
      <c r="I92" s="14" t="s">
        <v>53</v>
      </c>
      <c r="J92" s="13" t="s">
        <v>54</v>
      </c>
      <c r="K92" s="7" t="s">
        <v>124</v>
      </c>
      <c r="L92" s="7" t="s">
        <v>56</v>
      </c>
      <c r="M92" s="7" t="s">
        <v>57</v>
      </c>
      <c r="N92" s="7">
        <v>72.900000000000006</v>
      </c>
      <c r="O92" s="7" t="s">
        <v>58</v>
      </c>
      <c r="P92" s="7">
        <v>54</v>
      </c>
      <c r="Q92" t="s">
        <v>7833</v>
      </c>
      <c r="R92" s="7" t="s">
        <v>59</v>
      </c>
      <c r="S92" s="14" t="s">
        <v>59</v>
      </c>
      <c r="T92" s="26" t="b">
        <v>0</v>
      </c>
      <c r="U92" s="7">
        <v>368</v>
      </c>
      <c r="V92" s="7">
        <v>10.5</v>
      </c>
      <c r="W92" s="7">
        <v>23.36</v>
      </c>
      <c r="X92" s="7">
        <v>0.79273320000000003</v>
      </c>
      <c r="Y92" s="7">
        <v>0.55847999999999998</v>
      </c>
      <c r="Z92" s="7"/>
      <c r="AA92" s="7"/>
      <c r="AB92" s="14"/>
      <c r="AC92" s="13">
        <v>0.99990000000000001</v>
      </c>
      <c r="AD92" s="7">
        <v>1E-4</v>
      </c>
      <c r="AE92" s="14" t="s">
        <v>60</v>
      </c>
      <c r="AF92" s="13">
        <v>13</v>
      </c>
      <c r="AG92" s="14">
        <v>9</v>
      </c>
      <c r="AH92" s="13">
        <v>12</v>
      </c>
      <c r="AI92" s="7">
        <v>12</v>
      </c>
      <c r="AJ92" s="7"/>
      <c r="AK92" s="7">
        <v>8</v>
      </c>
      <c r="AL92" s="7">
        <v>8</v>
      </c>
      <c r="AM92" s="14"/>
      <c r="AN92" s="13">
        <v>1</v>
      </c>
      <c r="AO92" s="14">
        <v>1</v>
      </c>
      <c r="AP92" s="7" t="s">
        <v>70</v>
      </c>
      <c r="AQ92" s="7" t="s">
        <v>62</v>
      </c>
      <c r="AR92" s="7" t="s">
        <v>70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66</v>
      </c>
      <c r="BD92" s="7" t="s">
        <v>64</v>
      </c>
      <c r="BE92" s="7" t="s">
        <v>64</v>
      </c>
      <c r="BF92" s="7" t="s">
        <v>64</v>
      </c>
      <c r="BG92" s="7" t="s">
        <v>64</v>
      </c>
      <c r="BH92" s="7" t="s">
        <v>70</v>
      </c>
      <c r="BI92" s="7" t="s">
        <v>70</v>
      </c>
      <c r="BJ92" s="7" t="s">
        <v>70</v>
      </c>
      <c r="BK92" s="7" t="s">
        <v>70</v>
      </c>
      <c r="BL92" s="33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  <c r="BW92">
        <f>COUNTIF(AP92, "*"&amp;#REF!&amp;"*")</f>
        <v>0</v>
      </c>
      <c r="BX92">
        <f>COUNTIF(AQ92, "*"&amp;#REF!&amp;"*")</f>
        <v>0</v>
      </c>
      <c r="BY92">
        <f>COUNTIF(AR92, "*"&amp;#REF!&amp;"*")</f>
        <v>0</v>
      </c>
      <c r="BZ92">
        <f>COUNTIF(AS92, "*"&amp;#REF!&amp;"*")</f>
        <v>0</v>
      </c>
      <c r="CA92">
        <f>COUNTIF(AT92, "*"&amp;#REF!&amp;"*")</f>
        <v>0</v>
      </c>
      <c r="CB92">
        <f>COUNTIF(AU92, "*"&amp;#REF!&amp;"*")</f>
        <v>0</v>
      </c>
      <c r="CC92">
        <f>COUNTIF(AV92, "*"&amp;#REF!&amp;"*")</f>
        <v>0</v>
      </c>
      <c r="CD92">
        <f>COUNTIF(AW92, "*"&amp;#REF!&amp;"*")</f>
        <v>0</v>
      </c>
      <c r="CE92">
        <f>COUNTIF(AX92, "*"&amp;#REF!&amp;"*")</f>
        <v>0</v>
      </c>
      <c r="CF92">
        <f>COUNTIF(AY92, "*"&amp;#REF!&amp;"*")</f>
        <v>0</v>
      </c>
      <c r="CG92">
        <f>COUNTIF(AZ92, "*"&amp;#REF!&amp;"*")</f>
        <v>0</v>
      </c>
      <c r="CH92">
        <f>COUNTIF(BA92, "*"&amp;#REF!&amp;"*")</f>
        <v>0</v>
      </c>
      <c r="CI92">
        <f>COUNTIF(BB92, "*"&amp;#REF!&amp;"*")</f>
        <v>0</v>
      </c>
      <c r="CJ92">
        <f>COUNTIF(BC92, "*"&amp;#REF!&amp;"*")</f>
        <v>0</v>
      </c>
      <c r="CK92">
        <f>COUNTIF(BD92, "*"&amp;#REF!&amp;"*")</f>
        <v>0</v>
      </c>
      <c r="CL92">
        <f>COUNTIF(BE92, "*"&amp;#REF!&amp;"*")</f>
        <v>0</v>
      </c>
      <c r="CM92">
        <f>COUNTIF(BF92, "*"&amp;#REF!&amp;"*")</f>
        <v>0</v>
      </c>
      <c r="CN92">
        <f>COUNTIF(BG92, "*"&amp;#REF!&amp;"*")</f>
        <v>0</v>
      </c>
      <c r="CO92">
        <f>COUNTIF(BH92, "*"&amp;#REF!&amp;"*")</f>
        <v>0</v>
      </c>
      <c r="CP92">
        <f>COUNTIF(BI92, "*"&amp;#REF!&amp;"*")</f>
        <v>0</v>
      </c>
      <c r="CQ92">
        <f>COUNTIF(BJ92, "*"&amp;#REF!&amp;"*")</f>
        <v>0</v>
      </c>
      <c r="CR92">
        <f>COUNTIF(BK92, "*"&amp;#REF!&amp;"*")</f>
        <v>0</v>
      </c>
      <c r="CS92">
        <f xml:space="preserve"> COUNTIF(BL92,#REF!)</f>
        <v>0</v>
      </c>
      <c r="CT92">
        <f xml:space="preserve"> COUNTIF(BM92,#REF!)</f>
        <v>0</v>
      </c>
      <c r="CU92">
        <f xml:space="preserve"> COUNTIF(BN92,#REF!)</f>
        <v>0</v>
      </c>
      <c r="CV92">
        <f xml:space="preserve"> COUNTIF(BO92,#REF!)</f>
        <v>0</v>
      </c>
      <c r="CW92">
        <f xml:space="preserve"> COUNTIF(BP92,#REF!)</f>
        <v>0</v>
      </c>
      <c r="CX92">
        <f xml:space="preserve"> COUNTIF(BQ92,#REF!)</f>
        <v>0</v>
      </c>
      <c r="CY92">
        <f xml:space="preserve"> COUNTIF(BR92,#REF!)</f>
        <v>0</v>
      </c>
      <c r="CZ92">
        <f xml:space="preserve"> COUNTIF(BS92,#REF!)</f>
        <v>0</v>
      </c>
      <c r="DA92">
        <f xml:space="preserve"> COUNTIF(BT92,#REF!)</f>
        <v>0</v>
      </c>
      <c r="DB92">
        <f xml:space="preserve"> COUNTIF(BU92,#REF!)</f>
        <v>0</v>
      </c>
      <c r="DC92">
        <f t="shared" si="4"/>
        <v>0</v>
      </c>
      <c r="DD92">
        <f t="shared" si="5"/>
        <v>0</v>
      </c>
      <c r="DE92">
        <f t="shared" si="6"/>
        <v>0</v>
      </c>
      <c r="DF92" t="b">
        <f t="shared" si="7"/>
        <v>0</v>
      </c>
    </row>
    <row r="93" spans="1:110" x14ac:dyDescent="0.35">
      <c r="A93" s="7">
        <v>92</v>
      </c>
      <c r="B93" s="7">
        <v>92</v>
      </c>
      <c r="C93" s="7" t="s">
        <v>5993</v>
      </c>
      <c r="D93" s="7" t="s">
        <v>5994</v>
      </c>
      <c r="E93" s="13" t="s">
        <v>51</v>
      </c>
      <c r="F93" s="7">
        <v>300</v>
      </c>
      <c r="G93" s="7" t="s">
        <v>98</v>
      </c>
      <c r="H93" s="7">
        <v>2800</v>
      </c>
      <c r="I93" s="14" t="s">
        <v>53</v>
      </c>
      <c r="J93" s="13" t="s">
        <v>54</v>
      </c>
      <c r="K93" s="7" t="s">
        <v>92</v>
      </c>
      <c r="L93" s="7" t="s">
        <v>56</v>
      </c>
      <c r="M93" s="7" t="s">
        <v>57</v>
      </c>
      <c r="N93" s="7">
        <v>43</v>
      </c>
      <c r="O93" s="7" t="s">
        <v>58</v>
      </c>
      <c r="P93" s="7">
        <v>58</v>
      </c>
      <c r="Q93" t="s">
        <v>7833</v>
      </c>
      <c r="R93" s="7" t="s">
        <v>59</v>
      </c>
      <c r="S93" s="14" t="s">
        <v>59</v>
      </c>
      <c r="T93" s="26" t="b">
        <v>0</v>
      </c>
      <c r="U93" s="7">
        <v>660</v>
      </c>
      <c r="V93" s="7">
        <v>6.96</v>
      </c>
      <c r="W93" s="7">
        <v>20.7</v>
      </c>
      <c r="X93" s="7">
        <v>0.62706680000000004</v>
      </c>
      <c r="Y93" s="7">
        <v>1.0789800000000001</v>
      </c>
      <c r="Z93" s="7">
        <v>6.9</v>
      </c>
      <c r="AA93" s="7">
        <v>4.2300000000000004</v>
      </c>
      <c r="AB93" s="14">
        <v>2.54</v>
      </c>
      <c r="AC93" s="13">
        <v>0.99990000000000001</v>
      </c>
      <c r="AD93" s="7">
        <v>1E-4</v>
      </c>
      <c r="AE93" s="14" t="s">
        <v>60</v>
      </c>
      <c r="AF93" s="13">
        <v>13</v>
      </c>
      <c r="AG93" s="14">
        <v>9</v>
      </c>
      <c r="AH93" s="13">
        <v>12</v>
      </c>
      <c r="AI93" s="7">
        <v>11</v>
      </c>
      <c r="AJ93" s="7">
        <v>1</v>
      </c>
      <c r="AK93" s="7">
        <v>8</v>
      </c>
      <c r="AL93" s="7">
        <v>7</v>
      </c>
      <c r="AM93" s="14">
        <v>1</v>
      </c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5797</v>
      </c>
      <c r="BG93" s="7" t="s">
        <v>67</v>
      </c>
      <c r="BH93" s="7" t="s">
        <v>70</v>
      </c>
      <c r="BI93" s="7" t="s">
        <v>70</v>
      </c>
      <c r="BJ93" s="7" t="s">
        <v>70</v>
      </c>
      <c r="BK93" s="7" t="s">
        <v>70</v>
      </c>
      <c r="BL93" s="33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  <c r="BW93">
        <f>COUNTIF(AP93, "*"&amp;#REF!&amp;"*")</f>
        <v>0</v>
      </c>
      <c r="BX93">
        <f>COUNTIF(AQ93, "*"&amp;#REF!&amp;"*")</f>
        <v>0</v>
      </c>
      <c r="BY93">
        <f>COUNTIF(AR93, "*"&amp;#REF!&amp;"*")</f>
        <v>0</v>
      </c>
      <c r="BZ93">
        <f>COUNTIF(AS93, "*"&amp;#REF!&amp;"*")</f>
        <v>0</v>
      </c>
      <c r="CA93">
        <f>COUNTIF(AT93, "*"&amp;#REF!&amp;"*")</f>
        <v>0</v>
      </c>
      <c r="CB93">
        <f>COUNTIF(AU93, "*"&amp;#REF!&amp;"*")</f>
        <v>0</v>
      </c>
      <c r="CC93">
        <f>COUNTIF(AV93, "*"&amp;#REF!&amp;"*")</f>
        <v>0</v>
      </c>
      <c r="CD93">
        <f>COUNTIF(AW93, "*"&amp;#REF!&amp;"*")</f>
        <v>0</v>
      </c>
      <c r="CE93">
        <f>COUNTIF(AX93, "*"&amp;#REF!&amp;"*")</f>
        <v>0</v>
      </c>
      <c r="CF93">
        <f>COUNTIF(AY93, "*"&amp;#REF!&amp;"*")</f>
        <v>0</v>
      </c>
      <c r="CG93">
        <f>COUNTIF(AZ93, "*"&amp;#REF!&amp;"*")</f>
        <v>0</v>
      </c>
      <c r="CH93">
        <f>COUNTIF(BA93, "*"&amp;#REF!&amp;"*")</f>
        <v>0</v>
      </c>
      <c r="CI93">
        <f>COUNTIF(BB93, "*"&amp;#REF!&amp;"*")</f>
        <v>0</v>
      </c>
      <c r="CJ93">
        <f>COUNTIF(BC93, "*"&amp;#REF!&amp;"*")</f>
        <v>0</v>
      </c>
      <c r="CK93">
        <f>COUNTIF(BD93, "*"&amp;#REF!&amp;"*")</f>
        <v>0</v>
      </c>
      <c r="CL93">
        <f>COUNTIF(BE93, "*"&amp;#REF!&amp;"*")</f>
        <v>0</v>
      </c>
      <c r="CM93">
        <f>COUNTIF(BF93, "*"&amp;#REF!&amp;"*")</f>
        <v>0</v>
      </c>
      <c r="CN93">
        <f>COUNTIF(BG93, "*"&amp;#REF!&amp;"*")</f>
        <v>0</v>
      </c>
      <c r="CO93">
        <f>COUNTIF(BH93, "*"&amp;#REF!&amp;"*")</f>
        <v>0</v>
      </c>
      <c r="CP93">
        <f>COUNTIF(BI93, "*"&amp;#REF!&amp;"*")</f>
        <v>0</v>
      </c>
      <c r="CQ93">
        <f>COUNTIF(BJ93, "*"&amp;#REF!&amp;"*")</f>
        <v>0</v>
      </c>
      <c r="CR93">
        <f>COUNTIF(BK93, "*"&amp;#REF!&amp;"*")</f>
        <v>0</v>
      </c>
      <c r="CS93">
        <f xml:space="preserve"> COUNTIF(BL93,#REF!)</f>
        <v>0</v>
      </c>
      <c r="CT93">
        <f xml:space="preserve"> COUNTIF(BM93,#REF!)</f>
        <v>0</v>
      </c>
      <c r="CU93">
        <f xml:space="preserve"> COUNTIF(BN93,#REF!)</f>
        <v>0</v>
      </c>
      <c r="CV93">
        <f xml:space="preserve"> COUNTIF(BO93,#REF!)</f>
        <v>0</v>
      </c>
      <c r="CW93">
        <f xml:space="preserve"> COUNTIF(BP93,#REF!)</f>
        <v>0</v>
      </c>
      <c r="CX93">
        <f xml:space="preserve"> COUNTIF(BQ93,#REF!)</f>
        <v>0</v>
      </c>
      <c r="CY93">
        <f xml:space="preserve"> COUNTIF(BR93,#REF!)</f>
        <v>0</v>
      </c>
      <c r="CZ93">
        <f xml:space="preserve"> COUNTIF(BS93,#REF!)</f>
        <v>0</v>
      </c>
      <c r="DA93">
        <f xml:space="preserve"> COUNTIF(BT93,#REF!)</f>
        <v>0</v>
      </c>
      <c r="DB93">
        <f xml:space="preserve"> COUNTIF(BU93,#REF!)</f>
        <v>0</v>
      </c>
      <c r="DC93">
        <f t="shared" si="4"/>
        <v>0</v>
      </c>
      <c r="DD93">
        <f t="shared" si="5"/>
        <v>0</v>
      </c>
      <c r="DE93">
        <f t="shared" si="6"/>
        <v>0</v>
      </c>
      <c r="DF93" t="b">
        <f t="shared" si="7"/>
        <v>0</v>
      </c>
    </row>
    <row r="94" spans="1:110" x14ac:dyDescent="0.35">
      <c r="A94" s="7">
        <v>93</v>
      </c>
      <c r="B94" s="7">
        <v>93</v>
      </c>
      <c r="C94" s="7" t="s">
        <v>5995</v>
      </c>
      <c r="D94" s="7" t="s">
        <v>5996</v>
      </c>
      <c r="E94" s="13" t="s">
        <v>51</v>
      </c>
      <c r="F94" s="7">
        <v>300</v>
      </c>
      <c r="G94" s="7" t="s">
        <v>98</v>
      </c>
      <c r="H94" s="7"/>
      <c r="I94" s="14" t="s">
        <v>53</v>
      </c>
      <c r="J94" s="13" t="s">
        <v>54</v>
      </c>
      <c r="K94" s="7" t="s">
        <v>103</v>
      </c>
      <c r="L94" s="7" t="s">
        <v>76</v>
      </c>
      <c r="M94" s="7" t="s">
        <v>57</v>
      </c>
      <c r="N94" s="7">
        <v>60</v>
      </c>
      <c r="O94" s="7" t="s">
        <v>58</v>
      </c>
      <c r="P94" s="7">
        <v>55</v>
      </c>
      <c r="Q94" t="s">
        <v>7833</v>
      </c>
      <c r="R94" s="7" t="s">
        <v>59</v>
      </c>
      <c r="S94" s="14" t="s">
        <v>59</v>
      </c>
      <c r="T94" s="26" t="b">
        <v>0</v>
      </c>
      <c r="U94" s="7">
        <v>368</v>
      </c>
      <c r="V94" s="7">
        <v>10.5</v>
      </c>
      <c r="W94" s="7">
        <v>23.36</v>
      </c>
      <c r="X94" s="7">
        <v>0.79273320000000003</v>
      </c>
      <c r="Y94" s="7">
        <v>0.55847999999999998</v>
      </c>
      <c r="Z94" s="7"/>
      <c r="AA94" s="7"/>
      <c r="AB94" s="14"/>
      <c r="AC94" s="13">
        <v>0.99990000000000001</v>
      </c>
      <c r="AD94" s="7">
        <v>1E-4</v>
      </c>
      <c r="AE94" s="14" t="s">
        <v>60</v>
      </c>
      <c r="AF94" s="13">
        <v>13</v>
      </c>
      <c r="AG94" s="14">
        <v>9</v>
      </c>
      <c r="AH94" s="13">
        <v>12</v>
      </c>
      <c r="AI94" s="7">
        <v>12</v>
      </c>
      <c r="AJ94" s="7"/>
      <c r="AK94" s="7">
        <v>8</v>
      </c>
      <c r="AL94" s="7">
        <v>8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66</v>
      </c>
      <c r="BD94" s="7" t="s">
        <v>64</v>
      </c>
      <c r="BE94" s="7" t="s">
        <v>64</v>
      </c>
      <c r="BF94" s="7" t="s">
        <v>64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33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  <c r="BW94">
        <f>COUNTIF(AP94, "*"&amp;#REF!&amp;"*")</f>
        <v>0</v>
      </c>
      <c r="BX94">
        <f>COUNTIF(AQ94, "*"&amp;#REF!&amp;"*")</f>
        <v>0</v>
      </c>
      <c r="BY94">
        <f>COUNTIF(AR94, "*"&amp;#REF!&amp;"*")</f>
        <v>0</v>
      </c>
      <c r="BZ94">
        <f>COUNTIF(AS94, "*"&amp;#REF!&amp;"*")</f>
        <v>0</v>
      </c>
      <c r="CA94">
        <f>COUNTIF(AT94, "*"&amp;#REF!&amp;"*")</f>
        <v>0</v>
      </c>
      <c r="CB94">
        <f>COUNTIF(AU94, "*"&amp;#REF!&amp;"*")</f>
        <v>0</v>
      </c>
      <c r="CC94">
        <f>COUNTIF(AV94, "*"&amp;#REF!&amp;"*")</f>
        <v>0</v>
      </c>
      <c r="CD94">
        <f>COUNTIF(AW94, "*"&amp;#REF!&amp;"*")</f>
        <v>0</v>
      </c>
      <c r="CE94">
        <f>COUNTIF(AX94, "*"&amp;#REF!&amp;"*")</f>
        <v>0</v>
      </c>
      <c r="CF94">
        <f>COUNTIF(AY94, "*"&amp;#REF!&amp;"*")</f>
        <v>0</v>
      </c>
      <c r="CG94">
        <f>COUNTIF(AZ94, "*"&amp;#REF!&amp;"*")</f>
        <v>0</v>
      </c>
      <c r="CH94">
        <f>COUNTIF(BA94, "*"&amp;#REF!&amp;"*")</f>
        <v>0</v>
      </c>
      <c r="CI94">
        <f>COUNTIF(BB94, "*"&amp;#REF!&amp;"*")</f>
        <v>0</v>
      </c>
      <c r="CJ94">
        <f>COUNTIF(BC94, "*"&amp;#REF!&amp;"*")</f>
        <v>0</v>
      </c>
      <c r="CK94">
        <f>COUNTIF(BD94, "*"&amp;#REF!&amp;"*")</f>
        <v>0</v>
      </c>
      <c r="CL94">
        <f>COUNTIF(BE94, "*"&amp;#REF!&amp;"*")</f>
        <v>0</v>
      </c>
      <c r="CM94">
        <f>COUNTIF(BF94, "*"&amp;#REF!&amp;"*")</f>
        <v>0</v>
      </c>
      <c r="CN94">
        <f>COUNTIF(BG94, "*"&amp;#REF!&amp;"*")</f>
        <v>0</v>
      </c>
      <c r="CO94">
        <f>COUNTIF(BH94, "*"&amp;#REF!&amp;"*")</f>
        <v>0</v>
      </c>
      <c r="CP94">
        <f>COUNTIF(BI94, "*"&amp;#REF!&amp;"*")</f>
        <v>0</v>
      </c>
      <c r="CQ94">
        <f>COUNTIF(BJ94, "*"&amp;#REF!&amp;"*")</f>
        <v>0</v>
      </c>
      <c r="CR94">
        <f>COUNTIF(BK94, "*"&amp;#REF!&amp;"*")</f>
        <v>0</v>
      </c>
      <c r="CS94">
        <f xml:space="preserve"> COUNTIF(BL94,#REF!)</f>
        <v>0</v>
      </c>
      <c r="CT94">
        <f xml:space="preserve"> COUNTIF(BM94,#REF!)</f>
        <v>0</v>
      </c>
      <c r="CU94">
        <f xml:space="preserve"> COUNTIF(BN94,#REF!)</f>
        <v>0</v>
      </c>
      <c r="CV94">
        <f xml:space="preserve"> COUNTIF(BO94,#REF!)</f>
        <v>0</v>
      </c>
      <c r="CW94">
        <f xml:space="preserve"> COUNTIF(BP94,#REF!)</f>
        <v>0</v>
      </c>
      <c r="CX94">
        <f xml:space="preserve"> COUNTIF(BQ94,#REF!)</f>
        <v>0</v>
      </c>
      <c r="CY94">
        <f xml:space="preserve"> COUNTIF(BR94,#REF!)</f>
        <v>0</v>
      </c>
      <c r="CZ94">
        <f xml:space="preserve"> COUNTIF(BS94,#REF!)</f>
        <v>0</v>
      </c>
      <c r="DA94">
        <f xml:space="preserve"> COUNTIF(BT94,#REF!)</f>
        <v>0</v>
      </c>
      <c r="DB94">
        <f xml:space="preserve"> COUNTIF(BU94,#REF!)</f>
        <v>0</v>
      </c>
      <c r="DC94">
        <f t="shared" si="4"/>
        <v>0</v>
      </c>
      <c r="DD94">
        <f t="shared" si="5"/>
        <v>0</v>
      </c>
      <c r="DE94">
        <f t="shared" si="6"/>
        <v>0</v>
      </c>
      <c r="DF94" t="b">
        <f t="shared" si="7"/>
        <v>0</v>
      </c>
    </row>
    <row r="95" spans="1:110" x14ac:dyDescent="0.35">
      <c r="A95" s="7">
        <v>94</v>
      </c>
      <c r="B95" s="7">
        <v>94</v>
      </c>
      <c r="C95" s="7" t="s">
        <v>5997</v>
      </c>
      <c r="D95" s="7" t="s">
        <v>5998</v>
      </c>
      <c r="E95" s="13" t="s">
        <v>51</v>
      </c>
      <c r="F95" s="7">
        <v>300</v>
      </c>
      <c r="G95" s="7" t="s">
        <v>98</v>
      </c>
      <c r="H95" s="7">
        <v>2800</v>
      </c>
      <c r="I95" s="14" t="s">
        <v>53</v>
      </c>
      <c r="J95" s="13" t="s">
        <v>54</v>
      </c>
      <c r="K95" s="7" t="s">
        <v>117</v>
      </c>
      <c r="L95" s="7" t="s">
        <v>56</v>
      </c>
      <c r="M95" s="7" t="s">
        <v>57</v>
      </c>
      <c r="N95" s="7">
        <v>52</v>
      </c>
      <c r="O95" s="7" t="s">
        <v>58</v>
      </c>
      <c r="P95" s="7">
        <v>55</v>
      </c>
      <c r="Q95" t="s">
        <v>7833</v>
      </c>
      <c r="R95" s="7" t="s">
        <v>59</v>
      </c>
      <c r="S95" s="14" t="s">
        <v>59</v>
      </c>
      <c r="T95" s="26" t="b">
        <v>0</v>
      </c>
      <c r="U95" s="7">
        <v>660</v>
      </c>
      <c r="V95" s="7">
        <v>6.96</v>
      </c>
      <c r="W95" s="7">
        <v>20.7</v>
      </c>
      <c r="X95" s="7">
        <v>0.62706680000000004</v>
      </c>
      <c r="Y95" s="7">
        <v>1.0789800000000001</v>
      </c>
      <c r="Z95" s="7">
        <v>6.9</v>
      </c>
      <c r="AA95" s="7">
        <v>4.2300000000000004</v>
      </c>
      <c r="AB95" s="14">
        <v>2.54</v>
      </c>
      <c r="AC95" s="13">
        <v>0.99990000000000001</v>
      </c>
      <c r="AD95" s="7">
        <v>1E-4</v>
      </c>
      <c r="AE95" s="14" t="s">
        <v>60</v>
      </c>
      <c r="AF95" s="13">
        <v>13</v>
      </c>
      <c r="AG95" s="14">
        <v>9</v>
      </c>
      <c r="AH95" s="13">
        <v>12</v>
      </c>
      <c r="AI95" s="7">
        <v>12</v>
      </c>
      <c r="AJ95" s="7"/>
      <c r="AK95" s="7">
        <v>8</v>
      </c>
      <c r="AL95" s="7">
        <v>8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66</v>
      </c>
      <c r="BH95" s="7" t="s">
        <v>70</v>
      </c>
      <c r="BI95" s="7" t="s">
        <v>70</v>
      </c>
      <c r="BJ95" s="7" t="s">
        <v>70</v>
      </c>
      <c r="BK95" s="7" t="s">
        <v>70</v>
      </c>
      <c r="BL95" s="33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  <c r="BW95">
        <f>COUNTIF(AP95, "*"&amp;#REF!&amp;"*")</f>
        <v>0</v>
      </c>
      <c r="BX95">
        <f>COUNTIF(AQ95, "*"&amp;#REF!&amp;"*")</f>
        <v>0</v>
      </c>
      <c r="BY95">
        <f>COUNTIF(AR95, "*"&amp;#REF!&amp;"*")</f>
        <v>0</v>
      </c>
      <c r="BZ95">
        <f>COUNTIF(AS95, "*"&amp;#REF!&amp;"*")</f>
        <v>0</v>
      </c>
      <c r="CA95">
        <f>COUNTIF(AT95, "*"&amp;#REF!&amp;"*")</f>
        <v>0</v>
      </c>
      <c r="CB95">
        <f>COUNTIF(AU95, "*"&amp;#REF!&amp;"*")</f>
        <v>0</v>
      </c>
      <c r="CC95">
        <f>COUNTIF(AV95, "*"&amp;#REF!&amp;"*")</f>
        <v>0</v>
      </c>
      <c r="CD95">
        <f>COUNTIF(AW95, "*"&amp;#REF!&amp;"*")</f>
        <v>0</v>
      </c>
      <c r="CE95">
        <f>COUNTIF(AX95, "*"&amp;#REF!&amp;"*")</f>
        <v>0</v>
      </c>
      <c r="CF95">
        <f>COUNTIF(AY95, "*"&amp;#REF!&amp;"*")</f>
        <v>0</v>
      </c>
      <c r="CG95">
        <f>COUNTIF(AZ95, "*"&amp;#REF!&amp;"*")</f>
        <v>0</v>
      </c>
      <c r="CH95">
        <f>COUNTIF(BA95, "*"&amp;#REF!&amp;"*")</f>
        <v>0</v>
      </c>
      <c r="CI95">
        <f>COUNTIF(BB95, "*"&amp;#REF!&amp;"*")</f>
        <v>0</v>
      </c>
      <c r="CJ95">
        <f>COUNTIF(BC95, "*"&amp;#REF!&amp;"*")</f>
        <v>0</v>
      </c>
      <c r="CK95">
        <f>COUNTIF(BD95, "*"&amp;#REF!&amp;"*")</f>
        <v>0</v>
      </c>
      <c r="CL95">
        <f>COUNTIF(BE95, "*"&amp;#REF!&amp;"*")</f>
        <v>0</v>
      </c>
      <c r="CM95">
        <f>COUNTIF(BF95, "*"&amp;#REF!&amp;"*")</f>
        <v>0</v>
      </c>
      <c r="CN95">
        <f>COUNTIF(BG95, "*"&amp;#REF!&amp;"*")</f>
        <v>0</v>
      </c>
      <c r="CO95">
        <f>COUNTIF(BH95, "*"&amp;#REF!&amp;"*")</f>
        <v>0</v>
      </c>
      <c r="CP95">
        <f>COUNTIF(BI95, "*"&amp;#REF!&amp;"*")</f>
        <v>0</v>
      </c>
      <c r="CQ95">
        <f>COUNTIF(BJ95, "*"&amp;#REF!&amp;"*")</f>
        <v>0</v>
      </c>
      <c r="CR95">
        <f>COUNTIF(BK95, "*"&amp;#REF!&amp;"*")</f>
        <v>0</v>
      </c>
      <c r="CS95">
        <f xml:space="preserve"> COUNTIF(BL95,#REF!)</f>
        <v>0</v>
      </c>
      <c r="CT95">
        <f xml:space="preserve"> COUNTIF(BM95,#REF!)</f>
        <v>0</v>
      </c>
      <c r="CU95">
        <f xml:space="preserve"> COUNTIF(BN95,#REF!)</f>
        <v>0</v>
      </c>
      <c r="CV95">
        <f xml:space="preserve"> COUNTIF(BO95,#REF!)</f>
        <v>0</v>
      </c>
      <c r="CW95">
        <f xml:space="preserve"> COUNTIF(BP95,#REF!)</f>
        <v>0</v>
      </c>
      <c r="CX95">
        <f xml:space="preserve"> COUNTIF(BQ95,#REF!)</f>
        <v>0</v>
      </c>
      <c r="CY95">
        <f xml:space="preserve"> COUNTIF(BR95,#REF!)</f>
        <v>0</v>
      </c>
      <c r="CZ95">
        <f xml:space="preserve"> COUNTIF(BS95,#REF!)</f>
        <v>0</v>
      </c>
      <c r="DA95">
        <f xml:space="preserve"> COUNTIF(BT95,#REF!)</f>
        <v>0</v>
      </c>
      <c r="DB95">
        <f xml:space="preserve"> COUNTIF(BU95,#REF!)</f>
        <v>0</v>
      </c>
      <c r="DC95">
        <f t="shared" si="4"/>
        <v>0</v>
      </c>
      <c r="DD95">
        <f t="shared" si="5"/>
        <v>0</v>
      </c>
      <c r="DE95">
        <f t="shared" si="6"/>
        <v>0</v>
      </c>
      <c r="DF95" t="b">
        <f t="shared" si="7"/>
        <v>0</v>
      </c>
    </row>
    <row r="96" spans="1:110" x14ac:dyDescent="0.35">
      <c r="A96" s="7">
        <v>95</v>
      </c>
      <c r="B96" s="7">
        <v>95</v>
      </c>
      <c r="C96" s="7" t="s">
        <v>5999</v>
      </c>
      <c r="D96" s="7" t="s">
        <v>6000</v>
      </c>
      <c r="E96" s="13" t="s">
        <v>51</v>
      </c>
      <c r="F96" s="7">
        <v>300</v>
      </c>
      <c r="G96" s="7" t="s">
        <v>98</v>
      </c>
      <c r="H96" s="7"/>
      <c r="I96" s="14" t="s">
        <v>53</v>
      </c>
      <c r="J96" s="13" t="s">
        <v>54</v>
      </c>
      <c r="K96" s="7" t="s">
        <v>92</v>
      </c>
      <c r="L96" s="7" t="s">
        <v>56</v>
      </c>
      <c r="M96" s="7" t="s">
        <v>84</v>
      </c>
      <c r="N96" s="7">
        <v>35.5</v>
      </c>
      <c r="O96" s="7" t="s">
        <v>58</v>
      </c>
      <c r="P96" s="7">
        <v>58</v>
      </c>
      <c r="Q96" t="s">
        <v>7833</v>
      </c>
      <c r="R96" s="7" t="s">
        <v>59</v>
      </c>
      <c r="S96" s="14" t="s">
        <v>59</v>
      </c>
      <c r="T96" s="26" t="b">
        <v>0</v>
      </c>
      <c r="U96" s="7">
        <v>498</v>
      </c>
      <c r="V96" s="7">
        <v>11.3</v>
      </c>
      <c r="W96" s="7">
        <v>22.98</v>
      </c>
      <c r="X96" s="7">
        <v>0.51006659999999993</v>
      </c>
      <c r="Y96" s="7">
        <v>0.97992000000000001</v>
      </c>
      <c r="Z96" s="7">
        <v>6</v>
      </c>
      <c r="AA96" s="7">
        <v>3.98</v>
      </c>
      <c r="AB96" s="14">
        <v>2.5299999999999998</v>
      </c>
      <c r="AC96" s="13">
        <v>0.81636500000000001</v>
      </c>
      <c r="AD96" s="7">
        <v>0.18363499999999999</v>
      </c>
      <c r="AE96" s="14" t="s">
        <v>60</v>
      </c>
      <c r="AF96" s="13">
        <v>13</v>
      </c>
      <c r="AG96" s="14">
        <v>10</v>
      </c>
      <c r="AH96" s="13">
        <v>12</v>
      </c>
      <c r="AI96" s="7">
        <v>10</v>
      </c>
      <c r="AJ96" s="7">
        <v>2</v>
      </c>
      <c r="AK96" s="7">
        <v>9</v>
      </c>
      <c r="AL96" s="7">
        <v>7</v>
      </c>
      <c r="AM96" s="14">
        <v>2</v>
      </c>
      <c r="AN96" s="13">
        <v>1</v>
      </c>
      <c r="AO96" s="14">
        <v>1</v>
      </c>
      <c r="AP96" s="7" t="s">
        <v>70</v>
      </c>
      <c r="AQ96" s="7" t="s">
        <v>62</v>
      </c>
      <c r="AR96" s="7" t="s">
        <v>5797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64</v>
      </c>
      <c r="AX96" s="7" t="s">
        <v>67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71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33">
        <v>0</v>
      </c>
      <c r="BM96" s="7" t="s">
        <v>5797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  <c r="BW96">
        <f>COUNTIF(AP96, "*"&amp;#REF!&amp;"*")</f>
        <v>0</v>
      </c>
      <c r="BX96">
        <f>COUNTIF(AQ96, "*"&amp;#REF!&amp;"*")</f>
        <v>0</v>
      </c>
      <c r="BY96">
        <f>COUNTIF(AR96, "*"&amp;#REF!&amp;"*")</f>
        <v>0</v>
      </c>
      <c r="BZ96">
        <f>COUNTIF(AS96, "*"&amp;#REF!&amp;"*")</f>
        <v>0</v>
      </c>
      <c r="CA96">
        <f>COUNTIF(AT96, "*"&amp;#REF!&amp;"*")</f>
        <v>0</v>
      </c>
      <c r="CB96">
        <f>COUNTIF(AU96, "*"&amp;#REF!&amp;"*")</f>
        <v>0</v>
      </c>
      <c r="CC96">
        <f>COUNTIF(AV96, "*"&amp;#REF!&amp;"*")</f>
        <v>0</v>
      </c>
      <c r="CD96">
        <f>COUNTIF(AW96, "*"&amp;#REF!&amp;"*")</f>
        <v>0</v>
      </c>
      <c r="CE96">
        <f>COUNTIF(AX96, "*"&amp;#REF!&amp;"*")</f>
        <v>0</v>
      </c>
      <c r="CF96">
        <f>COUNTIF(AY96, "*"&amp;#REF!&amp;"*")</f>
        <v>0</v>
      </c>
      <c r="CG96">
        <f>COUNTIF(AZ96, "*"&amp;#REF!&amp;"*")</f>
        <v>0</v>
      </c>
      <c r="CH96">
        <f>COUNTIF(BA96, "*"&amp;#REF!&amp;"*")</f>
        <v>0</v>
      </c>
      <c r="CI96">
        <f>COUNTIF(BB96, "*"&amp;#REF!&amp;"*")</f>
        <v>0</v>
      </c>
      <c r="CJ96">
        <f>COUNTIF(BC96, "*"&amp;#REF!&amp;"*")</f>
        <v>0</v>
      </c>
      <c r="CK96">
        <f>COUNTIF(BD96, "*"&amp;#REF!&amp;"*")</f>
        <v>0</v>
      </c>
      <c r="CL96">
        <f>COUNTIF(BE96, "*"&amp;#REF!&amp;"*")</f>
        <v>0</v>
      </c>
      <c r="CM96">
        <f>COUNTIF(BF96, "*"&amp;#REF!&amp;"*")</f>
        <v>0</v>
      </c>
      <c r="CN96">
        <f>COUNTIF(BG96, "*"&amp;#REF!&amp;"*")</f>
        <v>0</v>
      </c>
      <c r="CO96">
        <f>COUNTIF(BH96, "*"&amp;#REF!&amp;"*")</f>
        <v>0</v>
      </c>
      <c r="CP96">
        <f>COUNTIF(BI96, "*"&amp;#REF!&amp;"*")</f>
        <v>0</v>
      </c>
      <c r="CQ96">
        <f>COUNTIF(BJ96, "*"&amp;#REF!&amp;"*")</f>
        <v>0</v>
      </c>
      <c r="CR96">
        <f>COUNTIF(BK96, "*"&amp;#REF!&amp;"*")</f>
        <v>0</v>
      </c>
      <c r="CS96">
        <f xml:space="preserve"> COUNTIF(BL96,#REF!)</f>
        <v>0</v>
      </c>
      <c r="CT96">
        <f xml:space="preserve"> COUNTIF(BM96,#REF!)</f>
        <v>0</v>
      </c>
      <c r="CU96">
        <f xml:space="preserve"> COUNTIF(BN96,#REF!)</f>
        <v>0</v>
      </c>
      <c r="CV96">
        <f xml:space="preserve"> COUNTIF(BO96,#REF!)</f>
        <v>0</v>
      </c>
      <c r="CW96">
        <f xml:space="preserve"> COUNTIF(BP96,#REF!)</f>
        <v>0</v>
      </c>
      <c r="CX96">
        <f xml:space="preserve"> COUNTIF(BQ96,#REF!)</f>
        <v>0</v>
      </c>
      <c r="CY96">
        <f xml:space="preserve"> COUNTIF(BR96,#REF!)</f>
        <v>0</v>
      </c>
      <c r="CZ96">
        <f xml:space="preserve"> COUNTIF(BS96,#REF!)</f>
        <v>0</v>
      </c>
      <c r="DA96">
        <f xml:space="preserve"> COUNTIF(BT96,#REF!)</f>
        <v>0</v>
      </c>
      <c r="DB96">
        <f xml:space="preserve"> COUNTIF(BU96,#REF!)</f>
        <v>0</v>
      </c>
      <c r="DC96">
        <f t="shared" si="4"/>
        <v>0</v>
      </c>
      <c r="DD96">
        <f t="shared" si="5"/>
        <v>0</v>
      </c>
      <c r="DE96">
        <f t="shared" si="6"/>
        <v>0</v>
      </c>
      <c r="DF96" t="b">
        <f t="shared" si="7"/>
        <v>0</v>
      </c>
    </row>
    <row r="97" spans="1:110" x14ac:dyDescent="0.35">
      <c r="A97" s="7">
        <v>96</v>
      </c>
      <c r="B97" s="7">
        <v>96</v>
      </c>
      <c r="C97" s="7" t="s">
        <v>6001</v>
      </c>
      <c r="D97" s="7" t="s">
        <v>6002</v>
      </c>
      <c r="E97" s="13" t="s">
        <v>51</v>
      </c>
      <c r="F97" s="7">
        <v>300</v>
      </c>
      <c r="G97" s="7" t="s">
        <v>94</v>
      </c>
      <c r="H97" s="7">
        <v>650</v>
      </c>
      <c r="I97" s="14" t="s">
        <v>53</v>
      </c>
      <c r="J97" s="13" t="s">
        <v>82</v>
      </c>
      <c r="K97" s="7" t="s">
        <v>92</v>
      </c>
      <c r="L97" s="7" t="s">
        <v>87</v>
      </c>
      <c r="M97" s="7" t="s">
        <v>57</v>
      </c>
      <c r="N97" s="7">
        <v>57</v>
      </c>
      <c r="O97" s="7" t="s">
        <v>109</v>
      </c>
      <c r="P97" s="7">
        <v>60</v>
      </c>
      <c r="Q97" t="s">
        <v>7833</v>
      </c>
      <c r="R97" s="7" t="s">
        <v>77</v>
      </c>
      <c r="S97" s="14" t="s">
        <v>59</v>
      </c>
      <c r="T97" s="26" t="b">
        <v>0</v>
      </c>
      <c r="U97" s="7">
        <v>167</v>
      </c>
      <c r="V97" s="7">
        <v>9.8666699999999992</v>
      </c>
      <c r="W97" s="7">
        <v>22.466670000000001</v>
      </c>
      <c r="X97" s="7">
        <v>0.79688766666666666</v>
      </c>
      <c r="Y97" s="7">
        <v>0.37819999999999998</v>
      </c>
      <c r="Z97" s="7">
        <v>6.7</v>
      </c>
      <c r="AA97" s="7">
        <v>3.59</v>
      </c>
      <c r="AB97" s="14">
        <v>2.15</v>
      </c>
      <c r="AC97" s="13">
        <v>0.96506400000000003</v>
      </c>
      <c r="AD97" s="7">
        <v>3.49357E-2</v>
      </c>
      <c r="AE97" s="14" t="s">
        <v>60</v>
      </c>
      <c r="AF97" s="13">
        <v>13</v>
      </c>
      <c r="AG97" s="14">
        <v>9</v>
      </c>
      <c r="AH97" s="13">
        <v>12</v>
      </c>
      <c r="AI97" s="7">
        <v>7</v>
      </c>
      <c r="AJ97" s="7">
        <v>5</v>
      </c>
      <c r="AK97" s="7">
        <v>8</v>
      </c>
      <c r="AL97" s="7">
        <v>5</v>
      </c>
      <c r="AM97" s="14">
        <v>3</v>
      </c>
      <c r="AN97" s="13">
        <v>1</v>
      </c>
      <c r="AO97" s="14">
        <v>1</v>
      </c>
      <c r="AP97" s="7" t="s">
        <v>61</v>
      </c>
      <c r="AQ97" s="7" t="s">
        <v>93</v>
      </c>
      <c r="AR97" s="7" t="s">
        <v>62</v>
      </c>
      <c r="AS97" s="7" t="s">
        <v>62</v>
      </c>
      <c r="AT97" s="7" t="s">
        <v>64</v>
      </c>
      <c r="AU97" s="7" t="s">
        <v>66</v>
      </c>
      <c r="AV97" s="7" t="s">
        <v>66</v>
      </c>
      <c r="AW97" s="7" t="s">
        <v>66</v>
      </c>
      <c r="AX97" s="7" t="s">
        <v>67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66</v>
      </c>
      <c r="BH97" s="7" t="s">
        <v>70</v>
      </c>
      <c r="BI97" s="7" t="s">
        <v>70</v>
      </c>
      <c r="BJ97" s="7" t="s">
        <v>70</v>
      </c>
      <c r="BK97" s="7" t="s">
        <v>70</v>
      </c>
      <c r="BL97" s="33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  <c r="BW97">
        <f>COUNTIF(AP97, "*"&amp;#REF!&amp;"*")</f>
        <v>0</v>
      </c>
      <c r="BX97">
        <f>COUNTIF(AQ97, "*"&amp;#REF!&amp;"*")</f>
        <v>0</v>
      </c>
      <c r="BY97">
        <f>COUNTIF(AR97, "*"&amp;#REF!&amp;"*")</f>
        <v>0</v>
      </c>
      <c r="BZ97">
        <f>COUNTIF(AS97, "*"&amp;#REF!&amp;"*")</f>
        <v>0</v>
      </c>
      <c r="CA97">
        <f>COUNTIF(AT97, "*"&amp;#REF!&amp;"*")</f>
        <v>0</v>
      </c>
      <c r="CB97">
        <f>COUNTIF(AU97, "*"&amp;#REF!&amp;"*")</f>
        <v>0</v>
      </c>
      <c r="CC97">
        <f>COUNTIF(AV97, "*"&amp;#REF!&amp;"*")</f>
        <v>0</v>
      </c>
      <c r="CD97">
        <f>COUNTIF(AW97, "*"&amp;#REF!&amp;"*")</f>
        <v>0</v>
      </c>
      <c r="CE97">
        <f>COUNTIF(AX97, "*"&amp;#REF!&amp;"*")</f>
        <v>0</v>
      </c>
      <c r="CF97">
        <f>COUNTIF(AY97, "*"&amp;#REF!&amp;"*")</f>
        <v>0</v>
      </c>
      <c r="CG97">
        <f>COUNTIF(AZ97, "*"&amp;#REF!&amp;"*")</f>
        <v>0</v>
      </c>
      <c r="CH97">
        <f>COUNTIF(BA97, "*"&amp;#REF!&amp;"*")</f>
        <v>0</v>
      </c>
      <c r="CI97">
        <f>COUNTIF(BB97, "*"&amp;#REF!&amp;"*")</f>
        <v>0</v>
      </c>
      <c r="CJ97">
        <f>COUNTIF(BC97, "*"&amp;#REF!&amp;"*")</f>
        <v>0</v>
      </c>
      <c r="CK97">
        <f>COUNTIF(BD97, "*"&amp;#REF!&amp;"*")</f>
        <v>0</v>
      </c>
      <c r="CL97">
        <f>COUNTIF(BE97, "*"&amp;#REF!&amp;"*")</f>
        <v>0</v>
      </c>
      <c r="CM97">
        <f>COUNTIF(BF97, "*"&amp;#REF!&amp;"*")</f>
        <v>0</v>
      </c>
      <c r="CN97">
        <f>COUNTIF(BG97, "*"&amp;#REF!&amp;"*")</f>
        <v>0</v>
      </c>
      <c r="CO97">
        <f>COUNTIF(BH97, "*"&amp;#REF!&amp;"*")</f>
        <v>0</v>
      </c>
      <c r="CP97">
        <f>COUNTIF(BI97, "*"&amp;#REF!&amp;"*")</f>
        <v>0</v>
      </c>
      <c r="CQ97">
        <f>COUNTIF(BJ97, "*"&amp;#REF!&amp;"*")</f>
        <v>0</v>
      </c>
      <c r="CR97">
        <f>COUNTIF(BK97, "*"&amp;#REF!&amp;"*")</f>
        <v>0</v>
      </c>
      <c r="CS97">
        <f xml:space="preserve"> COUNTIF(BL97,#REF!)</f>
        <v>0</v>
      </c>
      <c r="CT97">
        <f xml:space="preserve"> COUNTIF(BM97,#REF!)</f>
        <v>0</v>
      </c>
      <c r="CU97">
        <f xml:space="preserve"> COUNTIF(BN97,#REF!)</f>
        <v>0</v>
      </c>
      <c r="CV97">
        <f xml:space="preserve"> COUNTIF(BO97,#REF!)</f>
        <v>0</v>
      </c>
      <c r="CW97">
        <f xml:space="preserve"> COUNTIF(BP97,#REF!)</f>
        <v>0</v>
      </c>
      <c r="CX97">
        <f xml:space="preserve"> COUNTIF(BQ97,#REF!)</f>
        <v>0</v>
      </c>
      <c r="CY97">
        <f xml:space="preserve"> COUNTIF(BR97,#REF!)</f>
        <v>0</v>
      </c>
      <c r="CZ97">
        <f xml:space="preserve"> COUNTIF(BS97,#REF!)</f>
        <v>0</v>
      </c>
      <c r="DA97">
        <f xml:space="preserve"> COUNTIF(BT97,#REF!)</f>
        <v>0</v>
      </c>
      <c r="DB97">
        <f xml:space="preserve"> COUNTIF(BU97,#REF!)</f>
        <v>0</v>
      </c>
      <c r="DC97">
        <f t="shared" si="4"/>
        <v>0</v>
      </c>
      <c r="DD97">
        <f t="shared" si="5"/>
        <v>0</v>
      </c>
      <c r="DE97">
        <f t="shared" si="6"/>
        <v>0</v>
      </c>
      <c r="DF97" t="b">
        <f t="shared" si="7"/>
        <v>0</v>
      </c>
    </row>
    <row r="98" spans="1:110" x14ac:dyDescent="0.35">
      <c r="A98" s="7">
        <v>97</v>
      </c>
      <c r="B98" s="7">
        <v>97</v>
      </c>
      <c r="C98" s="7" t="s">
        <v>6003</v>
      </c>
      <c r="D98" s="7" t="s">
        <v>6004</v>
      </c>
      <c r="E98" s="13" t="s">
        <v>51</v>
      </c>
      <c r="F98" s="7">
        <v>300</v>
      </c>
      <c r="G98" s="7" t="s">
        <v>98</v>
      </c>
      <c r="H98" s="7">
        <v>2960</v>
      </c>
      <c r="I98" s="14" t="s">
        <v>53</v>
      </c>
      <c r="J98" s="13" t="s">
        <v>54</v>
      </c>
      <c r="K98" s="7" t="s">
        <v>125</v>
      </c>
      <c r="L98" s="7" t="s">
        <v>56</v>
      </c>
      <c r="M98" s="7" t="s">
        <v>84</v>
      </c>
      <c r="N98" s="7">
        <v>80.5</v>
      </c>
      <c r="O98" s="7" t="s">
        <v>58</v>
      </c>
      <c r="P98" s="7">
        <v>51</v>
      </c>
      <c r="R98" s="7" t="s">
        <v>59</v>
      </c>
      <c r="S98" s="14"/>
      <c r="T98" s="26" t="b">
        <v>0</v>
      </c>
      <c r="U98" s="7">
        <v>561</v>
      </c>
      <c r="V98" s="7">
        <v>4.38</v>
      </c>
      <c r="W98" s="7">
        <v>17.04</v>
      </c>
      <c r="X98" s="7">
        <v>0.54313319999999998</v>
      </c>
      <c r="Y98" s="7">
        <v>1.0105999999999999</v>
      </c>
      <c r="Z98" s="7">
        <v>6.9</v>
      </c>
      <c r="AA98" s="7">
        <v>4.29</v>
      </c>
      <c r="AB98" s="14">
        <v>2.69</v>
      </c>
      <c r="AC98" s="13">
        <v>0.99990000000000001</v>
      </c>
      <c r="AD98" s="7">
        <v>1E-4</v>
      </c>
      <c r="AE98" s="14" t="s">
        <v>60</v>
      </c>
      <c r="AF98" s="13">
        <v>13</v>
      </c>
      <c r="AG98" s="14">
        <v>9</v>
      </c>
      <c r="AH98" s="13">
        <v>12</v>
      </c>
      <c r="AI98" s="7">
        <v>12</v>
      </c>
      <c r="AJ98" s="7"/>
      <c r="AK98" s="7">
        <v>8</v>
      </c>
      <c r="AL98" s="7">
        <v>8</v>
      </c>
      <c r="AM98" s="14"/>
      <c r="AN98" s="13">
        <v>1</v>
      </c>
      <c r="AO98" s="14">
        <v>1</v>
      </c>
      <c r="AP98" s="7" t="s">
        <v>70</v>
      </c>
      <c r="AQ98" s="7" t="s">
        <v>62</v>
      </c>
      <c r="AR98" s="7" t="s">
        <v>70</v>
      </c>
      <c r="AS98" s="7" t="s">
        <v>62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64</v>
      </c>
      <c r="AY98" s="7" t="s">
        <v>70</v>
      </c>
      <c r="AZ98" s="7" t="s">
        <v>66</v>
      </c>
      <c r="BA98" s="7" t="s">
        <v>70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5797</v>
      </c>
      <c r="BG98" s="7" t="s">
        <v>66</v>
      </c>
      <c r="BH98" s="7" t="s">
        <v>70</v>
      </c>
      <c r="BI98" s="7" t="s">
        <v>70</v>
      </c>
      <c r="BJ98" s="7" t="s">
        <v>70</v>
      </c>
      <c r="BK98" s="7" t="s">
        <v>70</v>
      </c>
      <c r="BL98" s="33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  <c r="BW98">
        <f>COUNTIF(AP98, "*"&amp;#REF!&amp;"*")</f>
        <v>0</v>
      </c>
      <c r="BX98">
        <f>COUNTIF(AQ98, "*"&amp;#REF!&amp;"*")</f>
        <v>0</v>
      </c>
      <c r="BY98">
        <f>COUNTIF(AR98, "*"&amp;#REF!&amp;"*")</f>
        <v>0</v>
      </c>
      <c r="BZ98">
        <f>COUNTIF(AS98, "*"&amp;#REF!&amp;"*")</f>
        <v>0</v>
      </c>
      <c r="CA98">
        <f>COUNTIF(AT98, "*"&amp;#REF!&amp;"*")</f>
        <v>0</v>
      </c>
      <c r="CB98">
        <f>COUNTIF(AU98, "*"&amp;#REF!&amp;"*")</f>
        <v>0</v>
      </c>
      <c r="CC98">
        <f>COUNTIF(AV98, "*"&amp;#REF!&amp;"*")</f>
        <v>0</v>
      </c>
      <c r="CD98">
        <f>COUNTIF(AW98, "*"&amp;#REF!&amp;"*")</f>
        <v>0</v>
      </c>
      <c r="CE98">
        <f>COUNTIF(AX98, "*"&amp;#REF!&amp;"*")</f>
        <v>0</v>
      </c>
      <c r="CF98">
        <f>COUNTIF(AY98, "*"&amp;#REF!&amp;"*")</f>
        <v>0</v>
      </c>
      <c r="CG98">
        <f>COUNTIF(AZ98, "*"&amp;#REF!&amp;"*")</f>
        <v>0</v>
      </c>
      <c r="CH98">
        <f>COUNTIF(BA98, "*"&amp;#REF!&amp;"*")</f>
        <v>0</v>
      </c>
      <c r="CI98">
        <f>COUNTIF(BB98, "*"&amp;#REF!&amp;"*")</f>
        <v>0</v>
      </c>
      <c r="CJ98">
        <f>COUNTIF(BC98, "*"&amp;#REF!&amp;"*")</f>
        <v>0</v>
      </c>
      <c r="CK98">
        <f>COUNTIF(BD98, "*"&amp;#REF!&amp;"*")</f>
        <v>0</v>
      </c>
      <c r="CL98">
        <f>COUNTIF(BE98, "*"&amp;#REF!&amp;"*")</f>
        <v>0</v>
      </c>
      <c r="CM98">
        <f>COUNTIF(BF98, "*"&amp;#REF!&amp;"*")</f>
        <v>0</v>
      </c>
      <c r="CN98">
        <f>COUNTIF(BG98, "*"&amp;#REF!&amp;"*")</f>
        <v>0</v>
      </c>
      <c r="CO98">
        <f>COUNTIF(BH98, "*"&amp;#REF!&amp;"*")</f>
        <v>0</v>
      </c>
      <c r="CP98">
        <f>COUNTIF(BI98, "*"&amp;#REF!&amp;"*")</f>
        <v>0</v>
      </c>
      <c r="CQ98">
        <f>COUNTIF(BJ98, "*"&amp;#REF!&amp;"*")</f>
        <v>0</v>
      </c>
      <c r="CR98">
        <f>COUNTIF(BK98, "*"&amp;#REF!&amp;"*")</f>
        <v>0</v>
      </c>
      <c r="CS98">
        <f xml:space="preserve"> COUNTIF(BL98,#REF!)</f>
        <v>0</v>
      </c>
      <c r="CT98">
        <f xml:space="preserve"> COUNTIF(BM98,#REF!)</f>
        <v>0</v>
      </c>
      <c r="CU98">
        <f xml:space="preserve"> COUNTIF(BN98,#REF!)</f>
        <v>0</v>
      </c>
      <c r="CV98">
        <f xml:space="preserve"> COUNTIF(BO98,#REF!)</f>
        <v>0</v>
      </c>
      <c r="CW98">
        <f xml:space="preserve"> COUNTIF(BP98,#REF!)</f>
        <v>0</v>
      </c>
      <c r="CX98">
        <f xml:space="preserve"> COUNTIF(BQ98,#REF!)</f>
        <v>0</v>
      </c>
      <c r="CY98">
        <f xml:space="preserve"> COUNTIF(BR98,#REF!)</f>
        <v>0</v>
      </c>
      <c r="CZ98">
        <f xml:space="preserve"> COUNTIF(BS98,#REF!)</f>
        <v>0</v>
      </c>
      <c r="DA98">
        <f xml:space="preserve"> COUNTIF(BT98,#REF!)</f>
        <v>0</v>
      </c>
      <c r="DB98">
        <f xml:space="preserve"> COUNTIF(BU98,#REF!)</f>
        <v>0</v>
      </c>
      <c r="DC98">
        <f t="shared" si="4"/>
        <v>0</v>
      </c>
      <c r="DD98">
        <f t="shared" si="5"/>
        <v>0</v>
      </c>
      <c r="DE98">
        <f t="shared" si="6"/>
        <v>0</v>
      </c>
      <c r="DF98" t="b">
        <f t="shared" si="7"/>
        <v>0</v>
      </c>
    </row>
    <row r="99" spans="1:110" x14ac:dyDescent="0.35">
      <c r="A99" s="7">
        <v>98</v>
      </c>
      <c r="B99" s="7">
        <v>98</v>
      </c>
      <c r="C99" s="7" t="s">
        <v>6005</v>
      </c>
      <c r="D99" s="7" t="s">
        <v>6006</v>
      </c>
      <c r="E99" s="13" t="s">
        <v>51</v>
      </c>
      <c r="F99" s="7">
        <v>300</v>
      </c>
      <c r="G99" s="7" t="s">
        <v>89</v>
      </c>
      <c r="H99" s="7">
        <v>1760</v>
      </c>
      <c r="I99" s="14" t="s">
        <v>53</v>
      </c>
      <c r="J99" s="13" t="s">
        <v>54</v>
      </c>
      <c r="K99" s="7" t="s">
        <v>79</v>
      </c>
      <c r="L99" s="7" t="s">
        <v>56</v>
      </c>
      <c r="M99" s="7" t="s">
        <v>57</v>
      </c>
      <c r="N99" s="7">
        <v>44.1</v>
      </c>
      <c r="O99" s="7" t="s">
        <v>58</v>
      </c>
      <c r="P99" s="7">
        <v>52</v>
      </c>
      <c r="Q99" t="s">
        <v>7887</v>
      </c>
      <c r="R99" s="7" t="s">
        <v>59</v>
      </c>
      <c r="S99" s="14"/>
      <c r="T99" s="26" t="b">
        <v>0</v>
      </c>
      <c r="U99" s="7">
        <v>1269</v>
      </c>
      <c r="V99" s="7">
        <v>14.22</v>
      </c>
      <c r="W99" s="7">
        <v>23</v>
      </c>
      <c r="X99" s="7">
        <v>0.53180000000000005</v>
      </c>
      <c r="Y99" s="7">
        <v>2.3921800000000002</v>
      </c>
      <c r="Z99" s="7">
        <v>5.2</v>
      </c>
      <c r="AA99" s="7">
        <v>3.56</v>
      </c>
      <c r="AB99" s="14">
        <v>2.82</v>
      </c>
      <c r="AC99" s="13">
        <v>0.56526600000000005</v>
      </c>
      <c r="AD99" s="7">
        <v>0.43473400000000001</v>
      </c>
      <c r="AE99" s="14" t="s">
        <v>60</v>
      </c>
      <c r="AF99" s="13">
        <v>13</v>
      </c>
      <c r="AG99" s="14">
        <v>9</v>
      </c>
      <c r="AH99" s="13">
        <v>12</v>
      </c>
      <c r="AI99" s="7">
        <v>3</v>
      </c>
      <c r="AJ99" s="7">
        <v>9</v>
      </c>
      <c r="AK99" s="7">
        <v>8</v>
      </c>
      <c r="AL99" s="7">
        <v>3</v>
      </c>
      <c r="AM99" s="14">
        <v>5</v>
      </c>
      <c r="AN99" s="13">
        <v>1</v>
      </c>
      <c r="AO99" s="14">
        <v>1</v>
      </c>
      <c r="AP99" s="7" t="s">
        <v>61</v>
      </c>
      <c r="AQ99" s="7" t="s">
        <v>62</v>
      </c>
      <c r="AR99" s="7" t="s">
        <v>63</v>
      </c>
      <c r="AS99" s="7" t="s">
        <v>74</v>
      </c>
      <c r="AT99" s="7" t="s">
        <v>64</v>
      </c>
      <c r="AU99" s="7" t="s">
        <v>65</v>
      </c>
      <c r="AV99" s="7" t="s">
        <v>66</v>
      </c>
      <c r="AW99" s="7" t="s">
        <v>66</v>
      </c>
      <c r="AX99" s="7" t="s">
        <v>67</v>
      </c>
      <c r="AY99" s="7" t="s">
        <v>70</v>
      </c>
      <c r="AZ99" s="7" t="s">
        <v>64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64</v>
      </c>
      <c r="BG99" s="7" t="s">
        <v>64</v>
      </c>
      <c r="BH99" s="7" t="s">
        <v>70</v>
      </c>
      <c r="BI99" s="7" t="s">
        <v>70</v>
      </c>
      <c r="BJ99" s="7" t="s">
        <v>70</v>
      </c>
      <c r="BK99" s="7" t="s">
        <v>70</v>
      </c>
      <c r="BL99" s="33">
        <v>0</v>
      </c>
      <c r="BM99" s="7">
        <v>1</v>
      </c>
      <c r="BN99" s="7" t="s">
        <v>5797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  <c r="BW99">
        <f>COUNTIF(AP99, "*"&amp;#REF!&amp;"*")</f>
        <v>0</v>
      </c>
      <c r="BX99">
        <f>COUNTIF(AQ99, "*"&amp;#REF!&amp;"*")</f>
        <v>0</v>
      </c>
      <c r="BY99">
        <f>COUNTIF(AR99, "*"&amp;#REF!&amp;"*")</f>
        <v>0</v>
      </c>
      <c r="BZ99">
        <f>COUNTIF(AS99, "*"&amp;#REF!&amp;"*")</f>
        <v>0</v>
      </c>
      <c r="CA99">
        <f>COUNTIF(AT99, "*"&amp;#REF!&amp;"*")</f>
        <v>0</v>
      </c>
      <c r="CB99">
        <f>COUNTIF(AU99, "*"&amp;#REF!&amp;"*")</f>
        <v>0</v>
      </c>
      <c r="CC99">
        <f>COUNTIF(AV99, "*"&amp;#REF!&amp;"*")</f>
        <v>0</v>
      </c>
      <c r="CD99">
        <f>COUNTIF(AW99, "*"&amp;#REF!&amp;"*")</f>
        <v>0</v>
      </c>
      <c r="CE99">
        <f>COUNTIF(AX99, "*"&amp;#REF!&amp;"*")</f>
        <v>0</v>
      </c>
      <c r="CF99">
        <f>COUNTIF(AY99, "*"&amp;#REF!&amp;"*")</f>
        <v>0</v>
      </c>
      <c r="CG99">
        <f>COUNTIF(AZ99, "*"&amp;#REF!&amp;"*")</f>
        <v>0</v>
      </c>
      <c r="CH99">
        <f>COUNTIF(BA99, "*"&amp;#REF!&amp;"*")</f>
        <v>0</v>
      </c>
      <c r="CI99">
        <f>COUNTIF(BB99, "*"&amp;#REF!&amp;"*")</f>
        <v>0</v>
      </c>
      <c r="CJ99">
        <f>COUNTIF(BC99, "*"&amp;#REF!&amp;"*")</f>
        <v>0</v>
      </c>
      <c r="CK99">
        <f>COUNTIF(BD99, "*"&amp;#REF!&amp;"*")</f>
        <v>0</v>
      </c>
      <c r="CL99">
        <f>COUNTIF(BE99, "*"&amp;#REF!&amp;"*")</f>
        <v>0</v>
      </c>
      <c r="CM99">
        <f>COUNTIF(BF99, "*"&amp;#REF!&amp;"*")</f>
        <v>0</v>
      </c>
      <c r="CN99">
        <f>COUNTIF(BG99, "*"&amp;#REF!&amp;"*")</f>
        <v>0</v>
      </c>
      <c r="CO99">
        <f>COUNTIF(BH99, "*"&amp;#REF!&amp;"*")</f>
        <v>0</v>
      </c>
      <c r="CP99">
        <f>COUNTIF(BI99, "*"&amp;#REF!&amp;"*")</f>
        <v>0</v>
      </c>
      <c r="CQ99">
        <f>COUNTIF(BJ99, "*"&amp;#REF!&amp;"*")</f>
        <v>0</v>
      </c>
      <c r="CR99">
        <f>COUNTIF(BK99, "*"&amp;#REF!&amp;"*")</f>
        <v>0</v>
      </c>
      <c r="CS99">
        <f xml:space="preserve"> COUNTIF(BL99,#REF!)</f>
        <v>0</v>
      </c>
      <c r="CT99">
        <f xml:space="preserve"> COUNTIF(BM99,#REF!)</f>
        <v>0</v>
      </c>
      <c r="CU99">
        <f xml:space="preserve"> COUNTIF(BN99,#REF!)</f>
        <v>0</v>
      </c>
      <c r="CV99">
        <f xml:space="preserve"> COUNTIF(BO99,#REF!)</f>
        <v>0</v>
      </c>
      <c r="CW99">
        <f xml:space="preserve"> COUNTIF(BP99,#REF!)</f>
        <v>0</v>
      </c>
      <c r="CX99">
        <f xml:space="preserve"> COUNTIF(BQ99,#REF!)</f>
        <v>0</v>
      </c>
      <c r="CY99">
        <f xml:space="preserve"> COUNTIF(BR99,#REF!)</f>
        <v>0</v>
      </c>
      <c r="CZ99">
        <f xml:space="preserve"> COUNTIF(BS99,#REF!)</f>
        <v>0</v>
      </c>
      <c r="DA99">
        <f xml:space="preserve"> COUNTIF(BT99,#REF!)</f>
        <v>0</v>
      </c>
      <c r="DB99">
        <f xml:space="preserve"> COUNTIF(BU99,#REF!)</f>
        <v>0</v>
      </c>
      <c r="DC99">
        <f t="shared" si="4"/>
        <v>0</v>
      </c>
      <c r="DD99">
        <f t="shared" si="5"/>
        <v>0</v>
      </c>
      <c r="DE99">
        <f t="shared" si="6"/>
        <v>0</v>
      </c>
      <c r="DF99" t="b">
        <f t="shared" si="7"/>
        <v>0</v>
      </c>
    </row>
    <row r="100" spans="1:110" x14ac:dyDescent="0.35">
      <c r="A100" s="7">
        <v>99</v>
      </c>
      <c r="B100" s="7">
        <v>99</v>
      </c>
      <c r="C100" s="7" t="s">
        <v>6007</v>
      </c>
      <c r="D100" s="7" t="s">
        <v>6008</v>
      </c>
      <c r="E100" s="13" t="s">
        <v>51</v>
      </c>
      <c r="F100" s="7">
        <v>300</v>
      </c>
      <c r="G100" s="7" t="s">
        <v>98</v>
      </c>
      <c r="H100" s="7"/>
      <c r="I100" s="14" t="s">
        <v>53</v>
      </c>
      <c r="J100" s="13" t="s">
        <v>54</v>
      </c>
      <c r="K100" s="7" t="s">
        <v>75</v>
      </c>
      <c r="L100" s="7" t="s">
        <v>87</v>
      </c>
      <c r="M100" s="7" t="s">
        <v>57</v>
      </c>
      <c r="N100" s="7">
        <v>51.5</v>
      </c>
      <c r="O100" s="7" t="s">
        <v>58</v>
      </c>
      <c r="P100" s="7">
        <v>48</v>
      </c>
      <c r="R100" s="7" t="s">
        <v>59</v>
      </c>
      <c r="S100" s="14"/>
      <c r="T100" s="26" t="b">
        <v>0</v>
      </c>
      <c r="U100" s="7">
        <v>922</v>
      </c>
      <c r="V100" s="7">
        <v>10.26</v>
      </c>
      <c r="W100" s="7">
        <v>24.2</v>
      </c>
      <c r="X100" s="7">
        <v>0.82473339999999984</v>
      </c>
      <c r="Y100" s="7">
        <v>1.47106</v>
      </c>
      <c r="Z100" s="7">
        <v>5.8</v>
      </c>
      <c r="AA100" s="7">
        <v>3.77</v>
      </c>
      <c r="AB100" s="14">
        <v>2.9</v>
      </c>
      <c r="AC100" s="13">
        <v>0.79588499999999995</v>
      </c>
      <c r="AD100" s="7">
        <v>0.20411499999999999</v>
      </c>
      <c r="AE100" s="14" t="s">
        <v>60</v>
      </c>
      <c r="AF100" s="13">
        <v>13</v>
      </c>
      <c r="AG100" s="14">
        <v>10</v>
      </c>
      <c r="AH100" s="13">
        <v>12</v>
      </c>
      <c r="AI100" s="7">
        <v>9</v>
      </c>
      <c r="AJ100" s="7">
        <v>3</v>
      </c>
      <c r="AK100" s="7">
        <v>9</v>
      </c>
      <c r="AL100" s="7">
        <v>6</v>
      </c>
      <c r="AM100" s="14">
        <v>3</v>
      </c>
      <c r="AN100" s="13">
        <v>1</v>
      </c>
      <c r="AO100" s="14">
        <v>1</v>
      </c>
      <c r="AP100" s="7" t="s">
        <v>70</v>
      </c>
      <c r="AQ100" s="7" t="s">
        <v>62</v>
      </c>
      <c r="AR100" s="7" t="s">
        <v>5797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67</v>
      </c>
      <c r="AX100" s="7" t="s">
        <v>67</v>
      </c>
      <c r="AY100" s="7" t="s">
        <v>68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33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 t="s">
        <v>5797</v>
      </c>
      <c r="BU100" s="7">
        <v>0</v>
      </c>
      <c r="BW100">
        <f>COUNTIF(AP100, "*"&amp;#REF!&amp;"*")</f>
        <v>0</v>
      </c>
      <c r="BX100">
        <f>COUNTIF(AQ100, "*"&amp;#REF!&amp;"*")</f>
        <v>0</v>
      </c>
      <c r="BY100">
        <f>COUNTIF(AR100, "*"&amp;#REF!&amp;"*")</f>
        <v>0</v>
      </c>
      <c r="BZ100">
        <f>COUNTIF(AS100, "*"&amp;#REF!&amp;"*")</f>
        <v>0</v>
      </c>
      <c r="CA100">
        <f>COUNTIF(AT100, "*"&amp;#REF!&amp;"*")</f>
        <v>0</v>
      </c>
      <c r="CB100">
        <f>COUNTIF(AU100, "*"&amp;#REF!&amp;"*")</f>
        <v>0</v>
      </c>
      <c r="CC100">
        <f>COUNTIF(AV100, "*"&amp;#REF!&amp;"*")</f>
        <v>0</v>
      </c>
      <c r="CD100">
        <f>COUNTIF(AW100, "*"&amp;#REF!&amp;"*")</f>
        <v>0</v>
      </c>
      <c r="CE100">
        <f>COUNTIF(AX100, "*"&amp;#REF!&amp;"*")</f>
        <v>0</v>
      </c>
      <c r="CF100">
        <f>COUNTIF(AY100, "*"&amp;#REF!&amp;"*")</f>
        <v>0</v>
      </c>
      <c r="CG100">
        <f>COUNTIF(AZ100, "*"&amp;#REF!&amp;"*")</f>
        <v>0</v>
      </c>
      <c r="CH100">
        <f>COUNTIF(BA100, "*"&amp;#REF!&amp;"*")</f>
        <v>0</v>
      </c>
      <c r="CI100">
        <f>COUNTIF(BB100, "*"&amp;#REF!&amp;"*")</f>
        <v>0</v>
      </c>
      <c r="CJ100">
        <f>COUNTIF(BC100, "*"&amp;#REF!&amp;"*")</f>
        <v>0</v>
      </c>
      <c r="CK100">
        <f>COUNTIF(BD100, "*"&amp;#REF!&amp;"*")</f>
        <v>0</v>
      </c>
      <c r="CL100">
        <f>COUNTIF(BE100, "*"&amp;#REF!&amp;"*")</f>
        <v>0</v>
      </c>
      <c r="CM100">
        <f>COUNTIF(BF100, "*"&amp;#REF!&amp;"*")</f>
        <v>0</v>
      </c>
      <c r="CN100">
        <f>COUNTIF(BG100, "*"&amp;#REF!&amp;"*")</f>
        <v>0</v>
      </c>
      <c r="CO100">
        <f>COUNTIF(BH100, "*"&amp;#REF!&amp;"*")</f>
        <v>0</v>
      </c>
      <c r="CP100">
        <f>COUNTIF(BI100, "*"&amp;#REF!&amp;"*")</f>
        <v>0</v>
      </c>
      <c r="CQ100">
        <f>COUNTIF(BJ100, "*"&amp;#REF!&amp;"*")</f>
        <v>0</v>
      </c>
      <c r="CR100">
        <f>COUNTIF(BK100, "*"&amp;#REF!&amp;"*")</f>
        <v>0</v>
      </c>
      <c r="CS100">
        <f xml:space="preserve"> COUNTIF(BL100,#REF!)</f>
        <v>0</v>
      </c>
      <c r="CT100">
        <f xml:space="preserve"> COUNTIF(BM100,#REF!)</f>
        <v>0</v>
      </c>
      <c r="CU100">
        <f xml:space="preserve"> COUNTIF(BN100,#REF!)</f>
        <v>0</v>
      </c>
      <c r="CV100">
        <f xml:space="preserve"> COUNTIF(BO100,#REF!)</f>
        <v>0</v>
      </c>
      <c r="CW100">
        <f xml:space="preserve"> COUNTIF(BP100,#REF!)</f>
        <v>0</v>
      </c>
      <c r="CX100">
        <f xml:space="preserve"> COUNTIF(BQ100,#REF!)</f>
        <v>0</v>
      </c>
      <c r="CY100">
        <f xml:space="preserve"> COUNTIF(BR100,#REF!)</f>
        <v>0</v>
      </c>
      <c r="CZ100">
        <f xml:space="preserve"> COUNTIF(BS100,#REF!)</f>
        <v>0</v>
      </c>
      <c r="DA100">
        <f xml:space="preserve"> COUNTIF(BT100,#REF!)</f>
        <v>0</v>
      </c>
      <c r="DB100">
        <f xml:space="preserve"> COUNTIF(BU100,#REF!)</f>
        <v>0</v>
      </c>
      <c r="DC100">
        <f t="shared" si="4"/>
        <v>0</v>
      </c>
      <c r="DD100">
        <f t="shared" si="5"/>
        <v>0</v>
      </c>
      <c r="DE100">
        <f t="shared" si="6"/>
        <v>0</v>
      </c>
      <c r="DF100" t="b">
        <f t="shared" si="7"/>
        <v>0</v>
      </c>
    </row>
    <row r="101" spans="1:110" x14ac:dyDescent="0.35">
      <c r="A101" s="7">
        <v>100</v>
      </c>
      <c r="B101" s="7">
        <v>100</v>
      </c>
      <c r="C101" s="7" t="s">
        <v>6009</v>
      </c>
      <c r="D101" s="7" t="s">
        <v>6010</v>
      </c>
      <c r="E101" s="13" t="s">
        <v>51</v>
      </c>
      <c r="F101" s="7">
        <v>300</v>
      </c>
      <c r="G101" s="7" t="s">
        <v>98</v>
      </c>
      <c r="H101" s="7"/>
      <c r="I101" s="14" t="s">
        <v>53</v>
      </c>
      <c r="J101" s="13" t="s">
        <v>54</v>
      </c>
      <c r="K101" s="7" t="s">
        <v>90</v>
      </c>
      <c r="L101" s="7" t="s">
        <v>56</v>
      </c>
      <c r="M101" s="7" t="s">
        <v>57</v>
      </c>
      <c r="N101" s="7">
        <v>58</v>
      </c>
      <c r="O101" s="7" t="s">
        <v>58</v>
      </c>
      <c r="P101" s="7">
        <v>36</v>
      </c>
      <c r="Q101" t="s">
        <v>7833</v>
      </c>
      <c r="R101" s="7" t="s">
        <v>59</v>
      </c>
      <c r="S101" s="14" t="s">
        <v>59</v>
      </c>
      <c r="T101" s="26" t="b">
        <v>0</v>
      </c>
      <c r="U101" s="7">
        <v>368</v>
      </c>
      <c r="V101" s="7">
        <v>10.5</v>
      </c>
      <c r="W101" s="7">
        <v>23.36</v>
      </c>
      <c r="X101" s="7">
        <v>0.79273320000000003</v>
      </c>
      <c r="Y101" s="7">
        <v>0.55847999999999998</v>
      </c>
      <c r="Z101" s="7"/>
      <c r="AA101" s="7"/>
      <c r="AB101" s="14"/>
      <c r="AC101" s="13">
        <v>0.99990000000000001</v>
      </c>
      <c r="AD101" s="7">
        <v>1E-4</v>
      </c>
      <c r="AE101" s="14" t="s">
        <v>60</v>
      </c>
      <c r="AF101" s="13">
        <v>13</v>
      </c>
      <c r="AG101" s="14">
        <v>9</v>
      </c>
      <c r="AH101" s="13">
        <v>12</v>
      </c>
      <c r="AI101" s="7">
        <v>12</v>
      </c>
      <c r="AJ101" s="7"/>
      <c r="AK101" s="7">
        <v>8</v>
      </c>
      <c r="AL101" s="7">
        <v>8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66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33">
        <v>0</v>
      </c>
      <c r="BM101" s="7">
        <v>1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W101">
        <f>COUNTIF(AP101, "*"&amp;#REF!&amp;"*")</f>
        <v>0</v>
      </c>
      <c r="BX101">
        <f>COUNTIF(AQ101, "*"&amp;#REF!&amp;"*")</f>
        <v>0</v>
      </c>
      <c r="BY101">
        <f>COUNTIF(AR101, "*"&amp;#REF!&amp;"*")</f>
        <v>0</v>
      </c>
      <c r="BZ101">
        <f>COUNTIF(AS101, "*"&amp;#REF!&amp;"*")</f>
        <v>0</v>
      </c>
      <c r="CA101">
        <f>COUNTIF(AT101, "*"&amp;#REF!&amp;"*")</f>
        <v>0</v>
      </c>
      <c r="CB101">
        <f>COUNTIF(AU101, "*"&amp;#REF!&amp;"*")</f>
        <v>0</v>
      </c>
      <c r="CC101">
        <f>COUNTIF(AV101, "*"&amp;#REF!&amp;"*")</f>
        <v>0</v>
      </c>
      <c r="CD101">
        <f>COUNTIF(AW101, "*"&amp;#REF!&amp;"*")</f>
        <v>0</v>
      </c>
      <c r="CE101">
        <f>COUNTIF(AX101, "*"&amp;#REF!&amp;"*")</f>
        <v>0</v>
      </c>
      <c r="CF101">
        <f>COUNTIF(AY101, "*"&amp;#REF!&amp;"*")</f>
        <v>0</v>
      </c>
      <c r="CG101">
        <f>COUNTIF(AZ101, "*"&amp;#REF!&amp;"*")</f>
        <v>0</v>
      </c>
      <c r="CH101">
        <f>COUNTIF(BA101, "*"&amp;#REF!&amp;"*")</f>
        <v>0</v>
      </c>
      <c r="CI101">
        <f>COUNTIF(BB101, "*"&amp;#REF!&amp;"*")</f>
        <v>0</v>
      </c>
      <c r="CJ101">
        <f>COUNTIF(BC101, "*"&amp;#REF!&amp;"*")</f>
        <v>0</v>
      </c>
      <c r="CK101">
        <f>COUNTIF(BD101, "*"&amp;#REF!&amp;"*")</f>
        <v>0</v>
      </c>
      <c r="CL101">
        <f>COUNTIF(BE101, "*"&amp;#REF!&amp;"*")</f>
        <v>0</v>
      </c>
      <c r="CM101">
        <f>COUNTIF(BF101, "*"&amp;#REF!&amp;"*")</f>
        <v>0</v>
      </c>
      <c r="CN101">
        <f>COUNTIF(BG101, "*"&amp;#REF!&amp;"*")</f>
        <v>0</v>
      </c>
      <c r="CO101">
        <f>COUNTIF(BH101, "*"&amp;#REF!&amp;"*")</f>
        <v>0</v>
      </c>
      <c r="CP101">
        <f>COUNTIF(BI101, "*"&amp;#REF!&amp;"*")</f>
        <v>0</v>
      </c>
      <c r="CQ101">
        <f>COUNTIF(BJ101, "*"&amp;#REF!&amp;"*")</f>
        <v>0</v>
      </c>
      <c r="CR101">
        <f>COUNTIF(BK101, "*"&amp;#REF!&amp;"*")</f>
        <v>0</v>
      </c>
      <c r="CS101">
        <f xml:space="preserve"> COUNTIF(BL101,#REF!)</f>
        <v>0</v>
      </c>
      <c r="CT101">
        <f xml:space="preserve"> COUNTIF(BM101,#REF!)</f>
        <v>0</v>
      </c>
      <c r="CU101">
        <f xml:space="preserve"> COUNTIF(BN101,#REF!)</f>
        <v>0</v>
      </c>
      <c r="CV101">
        <f xml:space="preserve"> COUNTIF(BO101,#REF!)</f>
        <v>0</v>
      </c>
      <c r="CW101">
        <f xml:space="preserve"> COUNTIF(BP101,#REF!)</f>
        <v>0</v>
      </c>
      <c r="CX101">
        <f xml:space="preserve"> COUNTIF(BQ101,#REF!)</f>
        <v>0</v>
      </c>
      <c r="CY101">
        <f xml:space="preserve"> COUNTIF(BR101,#REF!)</f>
        <v>0</v>
      </c>
      <c r="CZ101">
        <f xml:space="preserve"> COUNTIF(BS101,#REF!)</f>
        <v>0</v>
      </c>
      <c r="DA101">
        <f xml:space="preserve"> COUNTIF(BT101,#REF!)</f>
        <v>0</v>
      </c>
      <c r="DB101">
        <f xml:space="preserve"> COUNTIF(BU101,#REF!)</f>
        <v>0</v>
      </c>
      <c r="DC101">
        <f t="shared" si="4"/>
        <v>0</v>
      </c>
      <c r="DD101">
        <f t="shared" si="5"/>
        <v>0</v>
      </c>
      <c r="DE101">
        <f t="shared" si="6"/>
        <v>0</v>
      </c>
      <c r="DF101" t="b">
        <f t="shared" si="7"/>
        <v>0</v>
      </c>
    </row>
    <row r="102" spans="1:110" x14ac:dyDescent="0.35">
      <c r="A102" s="7">
        <v>101</v>
      </c>
      <c r="B102" s="7">
        <v>101</v>
      </c>
      <c r="C102" s="7" t="s">
        <v>6011</v>
      </c>
      <c r="D102" s="7" t="s">
        <v>6012</v>
      </c>
      <c r="E102" s="13" t="s">
        <v>51</v>
      </c>
      <c r="F102" s="7">
        <v>300</v>
      </c>
      <c r="G102" s="7" t="s">
        <v>98</v>
      </c>
      <c r="H102" s="7">
        <v>2600</v>
      </c>
      <c r="I102" s="14" t="s">
        <v>53</v>
      </c>
      <c r="J102" s="13" t="s">
        <v>54</v>
      </c>
      <c r="K102" s="7" t="s">
        <v>119</v>
      </c>
      <c r="L102" s="7" t="s">
        <v>76</v>
      </c>
      <c r="M102" s="7" t="s">
        <v>84</v>
      </c>
      <c r="N102" s="7">
        <v>69.599999999999994</v>
      </c>
      <c r="O102" s="7" t="s">
        <v>58</v>
      </c>
      <c r="P102" s="7">
        <v>54</v>
      </c>
      <c r="Q102" t="s">
        <v>7833</v>
      </c>
      <c r="R102" s="7" t="s">
        <v>59</v>
      </c>
      <c r="S102" s="14"/>
      <c r="T102" s="26" t="b">
        <v>0</v>
      </c>
      <c r="U102" s="7">
        <v>570</v>
      </c>
      <c r="V102" s="7">
        <v>9.44</v>
      </c>
      <c r="W102" s="7">
        <v>23</v>
      </c>
      <c r="X102" s="7">
        <v>0.67820019999999992</v>
      </c>
      <c r="Y102" s="7">
        <v>0.95384000000000002</v>
      </c>
      <c r="Z102" s="7">
        <v>6.4</v>
      </c>
      <c r="AA102" s="7">
        <v>4.51</v>
      </c>
      <c r="AB102" s="14">
        <v>2.4900000000000002</v>
      </c>
      <c r="AC102" s="13">
        <v>0.99990000000000001</v>
      </c>
      <c r="AD102" s="7">
        <v>1E-4</v>
      </c>
      <c r="AE102" s="14" t="s">
        <v>60</v>
      </c>
      <c r="AF102" s="13">
        <v>13</v>
      </c>
      <c r="AG102" s="14">
        <v>9</v>
      </c>
      <c r="AH102" s="13">
        <v>12</v>
      </c>
      <c r="AI102" s="7">
        <v>11</v>
      </c>
      <c r="AJ102" s="7">
        <v>1</v>
      </c>
      <c r="AK102" s="7">
        <v>8</v>
      </c>
      <c r="AL102" s="7">
        <v>7</v>
      </c>
      <c r="AM102" s="14">
        <v>1</v>
      </c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67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33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  <c r="BW102">
        <f>COUNTIF(AP102, "*"&amp;#REF!&amp;"*")</f>
        <v>0</v>
      </c>
      <c r="BX102">
        <f>COUNTIF(AQ102, "*"&amp;#REF!&amp;"*")</f>
        <v>0</v>
      </c>
      <c r="BY102">
        <f>COUNTIF(AR102, "*"&amp;#REF!&amp;"*")</f>
        <v>0</v>
      </c>
      <c r="BZ102">
        <f>COUNTIF(AS102, "*"&amp;#REF!&amp;"*")</f>
        <v>0</v>
      </c>
      <c r="CA102">
        <f>COUNTIF(AT102, "*"&amp;#REF!&amp;"*")</f>
        <v>0</v>
      </c>
      <c r="CB102">
        <f>COUNTIF(AU102, "*"&amp;#REF!&amp;"*")</f>
        <v>0</v>
      </c>
      <c r="CC102">
        <f>COUNTIF(AV102, "*"&amp;#REF!&amp;"*")</f>
        <v>0</v>
      </c>
      <c r="CD102">
        <f>COUNTIF(AW102, "*"&amp;#REF!&amp;"*")</f>
        <v>0</v>
      </c>
      <c r="CE102">
        <f>COUNTIF(AX102, "*"&amp;#REF!&amp;"*")</f>
        <v>0</v>
      </c>
      <c r="CF102">
        <f>COUNTIF(AY102, "*"&amp;#REF!&amp;"*")</f>
        <v>0</v>
      </c>
      <c r="CG102">
        <f>COUNTIF(AZ102, "*"&amp;#REF!&amp;"*")</f>
        <v>0</v>
      </c>
      <c r="CH102">
        <f>COUNTIF(BA102, "*"&amp;#REF!&amp;"*")</f>
        <v>0</v>
      </c>
      <c r="CI102">
        <f>COUNTIF(BB102, "*"&amp;#REF!&amp;"*")</f>
        <v>0</v>
      </c>
      <c r="CJ102">
        <f>COUNTIF(BC102, "*"&amp;#REF!&amp;"*")</f>
        <v>0</v>
      </c>
      <c r="CK102">
        <f>COUNTIF(BD102, "*"&amp;#REF!&amp;"*")</f>
        <v>0</v>
      </c>
      <c r="CL102">
        <f>COUNTIF(BE102, "*"&amp;#REF!&amp;"*")</f>
        <v>0</v>
      </c>
      <c r="CM102">
        <f>COUNTIF(BF102, "*"&amp;#REF!&amp;"*")</f>
        <v>0</v>
      </c>
      <c r="CN102">
        <f>COUNTIF(BG102, "*"&amp;#REF!&amp;"*")</f>
        <v>0</v>
      </c>
      <c r="CO102">
        <f>COUNTIF(BH102, "*"&amp;#REF!&amp;"*")</f>
        <v>0</v>
      </c>
      <c r="CP102">
        <f>COUNTIF(BI102, "*"&amp;#REF!&amp;"*")</f>
        <v>0</v>
      </c>
      <c r="CQ102">
        <f>COUNTIF(BJ102, "*"&amp;#REF!&amp;"*")</f>
        <v>0</v>
      </c>
      <c r="CR102">
        <f>COUNTIF(BK102, "*"&amp;#REF!&amp;"*")</f>
        <v>0</v>
      </c>
      <c r="CS102">
        <f xml:space="preserve"> COUNTIF(BL102,#REF!)</f>
        <v>0</v>
      </c>
      <c r="CT102">
        <f xml:space="preserve"> COUNTIF(BM102,#REF!)</f>
        <v>0</v>
      </c>
      <c r="CU102">
        <f xml:space="preserve"> COUNTIF(BN102,#REF!)</f>
        <v>0</v>
      </c>
      <c r="CV102">
        <f xml:space="preserve"> COUNTIF(BO102,#REF!)</f>
        <v>0</v>
      </c>
      <c r="CW102">
        <f xml:space="preserve"> COUNTIF(BP102,#REF!)</f>
        <v>0</v>
      </c>
      <c r="CX102">
        <f xml:space="preserve"> COUNTIF(BQ102,#REF!)</f>
        <v>0</v>
      </c>
      <c r="CY102">
        <f xml:space="preserve"> COUNTIF(BR102,#REF!)</f>
        <v>0</v>
      </c>
      <c r="CZ102">
        <f xml:space="preserve"> COUNTIF(BS102,#REF!)</f>
        <v>0</v>
      </c>
      <c r="DA102">
        <f xml:space="preserve"> COUNTIF(BT102,#REF!)</f>
        <v>0</v>
      </c>
      <c r="DB102">
        <f xml:space="preserve"> COUNTIF(BU102,#REF!)</f>
        <v>0</v>
      </c>
      <c r="DC102">
        <f t="shared" si="4"/>
        <v>0</v>
      </c>
      <c r="DD102">
        <f t="shared" si="5"/>
        <v>0</v>
      </c>
      <c r="DE102">
        <f t="shared" si="6"/>
        <v>0</v>
      </c>
      <c r="DF102" t="b">
        <f t="shared" si="7"/>
        <v>0</v>
      </c>
    </row>
    <row r="103" spans="1:110" x14ac:dyDescent="0.35">
      <c r="A103" s="7">
        <v>102</v>
      </c>
      <c r="B103" s="7">
        <v>102</v>
      </c>
      <c r="C103" s="7" t="s">
        <v>6013</v>
      </c>
      <c r="D103" s="7" t="s">
        <v>6014</v>
      </c>
      <c r="E103" s="13" t="s">
        <v>51</v>
      </c>
      <c r="F103" s="7">
        <v>300</v>
      </c>
      <c r="G103" s="7" t="s">
        <v>98</v>
      </c>
      <c r="H103" s="7">
        <v>1850</v>
      </c>
      <c r="I103" s="14" t="s">
        <v>53</v>
      </c>
      <c r="J103" s="13" t="s">
        <v>54</v>
      </c>
      <c r="K103" s="7" t="s">
        <v>96</v>
      </c>
      <c r="L103" s="7" t="s">
        <v>56</v>
      </c>
      <c r="M103" s="7" t="s">
        <v>84</v>
      </c>
      <c r="N103" s="7">
        <v>55.5</v>
      </c>
      <c r="O103" s="7" t="s">
        <v>58</v>
      </c>
      <c r="P103" s="7">
        <v>52</v>
      </c>
      <c r="R103" s="7" t="s">
        <v>59</v>
      </c>
      <c r="S103" s="14"/>
      <c r="T103" s="26" t="b">
        <v>0</v>
      </c>
      <c r="U103" s="7">
        <v>495</v>
      </c>
      <c r="V103" s="7">
        <v>11.3</v>
      </c>
      <c r="W103" s="7">
        <v>22.86</v>
      </c>
      <c r="X103" s="7">
        <v>0.51006659999999993</v>
      </c>
      <c r="Y103" s="7">
        <v>0.96787999999999996</v>
      </c>
      <c r="Z103" s="7">
        <v>6.1</v>
      </c>
      <c r="AA103" s="7">
        <v>3.91</v>
      </c>
      <c r="AB103" s="14">
        <v>2.25</v>
      </c>
      <c r="AC103" s="13">
        <v>0.99236899999999995</v>
      </c>
      <c r="AD103" s="7">
        <v>7.6305899999999996E-3</v>
      </c>
      <c r="AE103" s="14" t="s">
        <v>60</v>
      </c>
      <c r="AF103" s="13">
        <v>13</v>
      </c>
      <c r="AG103" s="14">
        <v>9</v>
      </c>
      <c r="AH103" s="13">
        <v>12</v>
      </c>
      <c r="AI103" s="7">
        <v>11</v>
      </c>
      <c r="AJ103" s="7">
        <v>1</v>
      </c>
      <c r="AK103" s="7">
        <v>8</v>
      </c>
      <c r="AL103" s="7">
        <v>7</v>
      </c>
      <c r="AM103" s="14">
        <v>1</v>
      </c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66</v>
      </c>
      <c r="AY103" s="7" t="s">
        <v>70</v>
      </c>
      <c r="AZ103" s="7" t="s">
        <v>66</v>
      </c>
      <c r="BA103" s="7" t="s">
        <v>5797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64</v>
      </c>
      <c r="BG103" s="7" t="s">
        <v>67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33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  <c r="BW103">
        <f>COUNTIF(AP103, "*"&amp;#REF!&amp;"*")</f>
        <v>0</v>
      </c>
      <c r="BX103">
        <f>COUNTIF(AQ103, "*"&amp;#REF!&amp;"*")</f>
        <v>0</v>
      </c>
      <c r="BY103">
        <f>COUNTIF(AR103, "*"&amp;#REF!&amp;"*")</f>
        <v>0</v>
      </c>
      <c r="BZ103">
        <f>COUNTIF(AS103, "*"&amp;#REF!&amp;"*")</f>
        <v>0</v>
      </c>
      <c r="CA103">
        <f>COUNTIF(AT103, "*"&amp;#REF!&amp;"*")</f>
        <v>0</v>
      </c>
      <c r="CB103">
        <f>COUNTIF(AU103, "*"&amp;#REF!&amp;"*")</f>
        <v>0</v>
      </c>
      <c r="CC103">
        <f>COUNTIF(AV103, "*"&amp;#REF!&amp;"*")</f>
        <v>0</v>
      </c>
      <c r="CD103">
        <f>COUNTIF(AW103, "*"&amp;#REF!&amp;"*")</f>
        <v>0</v>
      </c>
      <c r="CE103">
        <f>COUNTIF(AX103, "*"&amp;#REF!&amp;"*")</f>
        <v>0</v>
      </c>
      <c r="CF103">
        <f>COUNTIF(AY103, "*"&amp;#REF!&amp;"*")</f>
        <v>0</v>
      </c>
      <c r="CG103">
        <f>COUNTIF(AZ103, "*"&amp;#REF!&amp;"*")</f>
        <v>0</v>
      </c>
      <c r="CH103">
        <f>COUNTIF(BA103, "*"&amp;#REF!&amp;"*")</f>
        <v>0</v>
      </c>
      <c r="CI103">
        <f>COUNTIF(BB103, "*"&amp;#REF!&amp;"*")</f>
        <v>0</v>
      </c>
      <c r="CJ103">
        <f>COUNTIF(BC103, "*"&amp;#REF!&amp;"*")</f>
        <v>0</v>
      </c>
      <c r="CK103">
        <f>COUNTIF(BD103, "*"&amp;#REF!&amp;"*")</f>
        <v>0</v>
      </c>
      <c r="CL103">
        <f>COUNTIF(BE103, "*"&amp;#REF!&amp;"*")</f>
        <v>0</v>
      </c>
      <c r="CM103">
        <f>COUNTIF(BF103, "*"&amp;#REF!&amp;"*")</f>
        <v>0</v>
      </c>
      <c r="CN103">
        <f>COUNTIF(BG103, "*"&amp;#REF!&amp;"*")</f>
        <v>0</v>
      </c>
      <c r="CO103">
        <f>COUNTIF(BH103, "*"&amp;#REF!&amp;"*")</f>
        <v>0</v>
      </c>
      <c r="CP103">
        <f>COUNTIF(BI103, "*"&amp;#REF!&amp;"*")</f>
        <v>0</v>
      </c>
      <c r="CQ103">
        <f>COUNTIF(BJ103, "*"&amp;#REF!&amp;"*")</f>
        <v>0</v>
      </c>
      <c r="CR103">
        <f>COUNTIF(BK103, "*"&amp;#REF!&amp;"*")</f>
        <v>0</v>
      </c>
      <c r="CS103">
        <f xml:space="preserve"> COUNTIF(BL103,#REF!)</f>
        <v>0</v>
      </c>
      <c r="CT103">
        <f xml:space="preserve"> COUNTIF(BM103,#REF!)</f>
        <v>0</v>
      </c>
      <c r="CU103">
        <f xml:space="preserve"> COUNTIF(BN103,#REF!)</f>
        <v>0</v>
      </c>
      <c r="CV103">
        <f xml:space="preserve"> COUNTIF(BO103,#REF!)</f>
        <v>0</v>
      </c>
      <c r="CW103">
        <f xml:space="preserve"> COUNTIF(BP103,#REF!)</f>
        <v>0</v>
      </c>
      <c r="CX103">
        <f xml:space="preserve"> COUNTIF(BQ103,#REF!)</f>
        <v>0</v>
      </c>
      <c r="CY103">
        <f xml:space="preserve"> COUNTIF(BR103,#REF!)</f>
        <v>0</v>
      </c>
      <c r="CZ103">
        <f xml:space="preserve"> COUNTIF(BS103,#REF!)</f>
        <v>0</v>
      </c>
      <c r="DA103">
        <f xml:space="preserve"> COUNTIF(BT103,#REF!)</f>
        <v>0</v>
      </c>
      <c r="DB103">
        <f xml:space="preserve"> COUNTIF(BU103,#REF!)</f>
        <v>0</v>
      </c>
      <c r="DC103">
        <f t="shared" si="4"/>
        <v>0</v>
      </c>
      <c r="DD103">
        <f t="shared" si="5"/>
        <v>0</v>
      </c>
      <c r="DE103">
        <f t="shared" si="6"/>
        <v>0</v>
      </c>
      <c r="DF103" t="b">
        <f t="shared" si="7"/>
        <v>0</v>
      </c>
    </row>
    <row r="104" spans="1:110" x14ac:dyDescent="0.35">
      <c r="A104" s="7">
        <v>103</v>
      </c>
      <c r="B104" s="7">
        <v>103</v>
      </c>
      <c r="C104" s="7" t="s">
        <v>6015</v>
      </c>
      <c r="D104" s="7" t="s">
        <v>6016</v>
      </c>
      <c r="E104" s="13" t="s">
        <v>51</v>
      </c>
      <c r="F104" s="7">
        <v>300</v>
      </c>
      <c r="G104" s="7" t="s">
        <v>97</v>
      </c>
      <c r="H104" s="7">
        <v>2090</v>
      </c>
      <c r="I104" s="14" t="s">
        <v>53</v>
      </c>
      <c r="J104" s="13" t="s">
        <v>54</v>
      </c>
      <c r="K104" s="7" t="s">
        <v>72</v>
      </c>
      <c r="L104" s="7" t="s">
        <v>56</v>
      </c>
      <c r="M104" s="7" t="s">
        <v>57</v>
      </c>
      <c r="N104" s="7">
        <v>55</v>
      </c>
      <c r="O104" s="7" t="s">
        <v>58</v>
      </c>
      <c r="P104" s="7"/>
      <c r="R104" s="7" t="s">
        <v>59</v>
      </c>
      <c r="S104" s="14" t="s">
        <v>59</v>
      </c>
      <c r="T104" s="26" t="b">
        <v>0</v>
      </c>
      <c r="U104" s="7">
        <v>528</v>
      </c>
      <c r="V104" s="7">
        <v>13.1</v>
      </c>
      <c r="W104" s="7">
        <v>25.7</v>
      </c>
      <c r="X104" s="7">
        <v>1.020732</v>
      </c>
      <c r="Y104" s="7">
        <v>0.75360000000000005</v>
      </c>
      <c r="Z104" s="7">
        <v>6.6</v>
      </c>
      <c r="AA104" s="7">
        <v>4.25</v>
      </c>
      <c r="AB104" s="14">
        <v>2.85</v>
      </c>
      <c r="AC104" s="13">
        <v>0.99520399999999998</v>
      </c>
      <c r="AD104" s="7">
        <v>4.79584E-3</v>
      </c>
      <c r="AE104" s="14" t="s">
        <v>60</v>
      </c>
      <c r="AF104" s="13">
        <v>13</v>
      </c>
      <c r="AG104" s="14">
        <v>9</v>
      </c>
      <c r="AH104" s="13">
        <v>12</v>
      </c>
      <c r="AI104" s="7">
        <v>12</v>
      </c>
      <c r="AJ104" s="7"/>
      <c r="AK104" s="7">
        <v>8</v>
      </c>
      <c r="AL104" s="7">
        <v>8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66</v>
      </c>
      <c r="AX104" s="7" t="s">
        <v>64</v>
      </c>
      <c r="AY104" s="7" t="s">
        <v>70</v>
      </c>
      <c r="AZ104" s="7" t="s">
        <v>66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66</v>
      </c>
      <c r="BH104" s="7" t="s">
        <v>70</v>
      </c>
      <c r="BI104" s="7" t="s">
        <v>70</v>
      </c>
      <c r="BJ104" s="7" t="s">
        <v>70</v>
      </c>
      <c r="BK104" s="7" t="s">
        <v>70</v>
      </c>
      <c r="BL104" s="33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  <c r="BW104">
        <f>COUNTIF(AP104, "*"&amp;#REF!&amp;"*")</f>
        <v>0</v>
      </c>
      <c r="BX104">
        <f>COUNTIF(AQ104, "*"&amp;#REF!&amp;"*")</f>
        <v>0</v>
      </c>
      <c r="BY104">
        <f>COUNTIF(AR104, "*"&amp;#REF!&amp;"*")</f>
        <v>0</v>
      </c>
      <c r="BZ104">
        <f>COUNTIF(AS104, "*"&amp;#REF!&amp;"*")</f>
        <v>0</v>
      </c>
      <c r="CA104">
        <f>COUNTIF(AT104, "*"&amp;#REF!&amp;"*")</f>
        <v>0</v>
      </c>
      <c r="CB104">
        <f>COUNTIF(AU104, "*"&amp;#REF!&amp;"*")</f>
        <v>0</v>
      </c>
      <c r="CC104">
        <f>COUNTIF(AV104, "*"&amp;#REF!&amp;"*")</f>
        <v>0</v>
      </c>
      <c r="CD104">
        <f>COUNTIF(AW104, "*"&amp;#REF!&amp;"*")</f>
        <v>0</v>
      </c>
      <c r="CE104">
        <f>COUNTIF(AX104, "*"&amp;#REF!&amp;"*")</f>
        <v>0</v>
      </c>
      <c r="CF104">
        <f>COUNTIF(AY104, "*"&amp;#REF!&amp;"*")</f>
        <v>0</v>
      </c>
      <c r="CG104">
        <f>COUNTIF(AZ104, "*"&amp;#REF!&amp;"*")</f>
        <v>0</v>
      </c>
      <c r="CH104">
        <f>COUNTIF(BA104, "*"&amp;#REF!&amp;"*")</f>
        <v>0</v>
      </c>
      <c r="CI104">
        <f>COUNTIF(BB104, "*"&amp;#REF!&amp;"*")</f>
        <v>0</v>
      </c>
      <c r="CJ104">
        <f>COUNTIF(BC104, "*"&amp;#REF!&amp;"*")</f>
        <v>0</v>
      </c>
      <c r="CK104">
        <f>COUNTIF(BD104, "*"&amp;#REF!&amp;"*")</f>
        <v>0</v>
      </c>
      <c r="CL104">
        <f>COUNTIF(BE104, "*"&amp;#REF!&amp;"*")</f>
        <v>0</v>
      </c>
      <c r="CM104">
        <f>COUNTIF(BF104, "*"&amp;#REF!&amp;"*")</f>
        <v>0</v>
      </c>
      <c r="CN104">
        <f>COUNTIF(BG104, "*"&amp;#REF!&amp;"*")</f>
        <v>0</v>
      </c>
      <c r="CO104">
        <f>COUNTIF(BH104, "*"&amp;#REF!&amp;"*")</f>
        <v>0</v>
      </c>
      <c r="CP104">
        <f>COUNTIF(BI104, "*"&amp;#REF!&amp;"*")</f>
        <v>0</v>
      </c>
      <c r="CQ104">
        <f>COUNTIF(BJ104, "*"&amp;#REF!&amp;"*")</f>
        <v>0</v>
      </c>
      <c r="CR104">
        <f>COUNTIF(BK104, "*"&amp;#REF!&amp;"*")</f>
        <v>0</v>
      </c>
      <c r="CS104">
        <f xml:space="preserve"> COUNTIF(BL104,#REF!)</f>
        <v>0</v>
      </c>
      <c r="CT104">
        <f xml:space="preserve"> COUNTIF(BM104,#REF!)</f>
        <v>0</v>
      </c>
      <c r="CU104">
        <f xml:space="preserve"> COUNTIF(BN104,#REF!)</f>
        <v>0</v>
      </c>
      <c r="CV104">
        <f xml:space="preserve"> COUNTIF(BO104,#REF!)</f>
        <v>0</v>
      </c>
      <c r="CW104">
        <f xml:space="preserve"> COUNTIF(BP104,#REF!)</f>
        <v>0</v>
      </c>
      <c r="CX104">
        <f xml:space="preserve"> COUNTIF(BQ104,#REF!)</f>
        <v>0</v>
      </c>
      <c r="CY104">
        <f xml:space="preserve"> COUNTIF(BR104,#REF!)</f>
        <v>0</v>
      </c>
      <c r="CZ104">
        <f xml:space="preserve"> COUNTIF(BS104,#REF!)</f>
        <v>0</v>
      </c>
      <c r="DA104">
        <f xml:space="preserve"> COUNTIF(BT104,#REF!)</f>
        <v>0</v>
      </c>
      <c r="DB104">
        <f xml:space="preserve"> COUNTIF(BU104,#REF!)</f>
        <v>0</v>
      </c>
      <c r="DC104">
        <f t="shared" si="4"/>
        <v>0</v>
      </c>
      <c r="DD104">
        <f t="shared" si="5"/>
        <v>0</v>
      </c>
      <c r="DE104">
        <f t="shared" si="6"/>
        <v>0</v>
      </c>
      <c r="DF104" t="b">
        <f t="shared" si="7"/>
        <v>0</v>
      </c>
    </row>
    <row r="105" spans="1:110" x14ac:dyDescent="0.35">
      <c r="A105" s="7">
        <v>104</v>
      </c>
      <c r="B105" s="7">
        <v>104</v>
      </c>
      <c r="C105" s="7" t="s">
        <v>6017</v>
      </c>
      <c r="D105" s="7" t="s">
        <v>6018</v>
      </c>
      <c r="E105" s="13" t="s">
        <v>51</v>
      </c>
      <c r="F105" s="7">
        <v>300</v>
      </c>
      <c r="G105" s="7" t="s">
        <v>97</v>
      </c>
      <c r="H105" s="7">
        <v>2558</v>
      </c>
      <c r="I105" s="14" t="s">
        <v>53</v>
      </c>
      <c r="J105" s="13" t="s">
        <v>54</v>
      </c>
      <c r="K105" s="7" t="s">
        <v>90</v>
      </c>
      <c r="L105" s="7" t="s">
        <v>56</v>
      </c>
      <c r="M105" s="7" t="s">
        <v>84</v>
      </c>
      <c r="N105" s="7">
        <v>60</v>
      </c>
      <c r="O105" s="7" t="s">
        <v>58</v>
      </c>
      <c r="P105" s="7"/>
      <c r="Q105" t="s">
        <v>7834</v>
      </c>
      <c r="R105" s="7" t="s">
        <v>59</v>
      </c>
      <c r="S105" s="14" t="s">
        <v>59</v>
      </c>
      <c r="T105" s="26" t="b">
        <v>0</v>
      </c>
      <c r="U105" s="7">
        <v>609</v>
      </c>
      <c r="V105" s="7">
        <v>11.56</v>
      </c>
      <c r="W105" s="7">
        <v>25.7</v>
      </c>
      <c r="X105" s="7">
        <v>1.0568666</v>
      </c>
      <c r="Y105" s="7">
        <v>0.91425999999999996</v>
      </c>
      <c r="Z105" s="7"/>
      <c r="AA105" s="7"/>
      <c r="AB105" s="14"/>
      <c r="AC105" s="13">
        <v>0.99990000000000001</v>
      </c>
      <c r="AD105" s="7">
        <v>1E-4</v>
      </c>
      <c r="AE105" s="14" t="s">
        <v>60</v>
      </c>
      <c r="AF105" s="13">
        <v>13</v>
      </c>
      <c r="AG105" s="14">
        <v>9</v>
      </c>
      <c r="AH105" s="13">
        <v>12</v>
      </c>
      <c r="AI105" s="7">
        <v>12</v>
      </c>
      <c r="AJ105" s="7"/>
      <c r="AK105" s="7">
        <v>8</v>
      </c>
      <c r="AL105" s="7">
        <v>8</v>
      </c>
      <c r="AM105" s="14"/>
      <c r="AN105" s="13">
        <v>1</v>
      </c>
      <c r="AO105" s="14">
        <v>1</v>
      </c>
      <c r="AP105" s="7" t="s">
        <v>70</v>
      </c>
      <c r="AQ105" s="7" t="s">
        <v>62</v>
      </c>
      <c r="AR105" s="7" t="s">
        <v>70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66</v>
      </c>
      <c r="BH105" s="7" t="s">
        <v>70</v>
      </c>
      <c r="BI105" s="7" t="s">
        <v>70</v>
      </c>
      <c r="BJ105" s="7" t="s">
        <v>70</v>
      </c>
      <c r="BK105" s="7" t="s">
        <v>70</v>
      </c>
      <c r="BL105" s="33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>
        <v>1</v>
      </c>
      <c r="BU105" s="7">
        <v>0</v>
      </c>
      <c r="BW105">
        <f>COUNTIF(AP105, "*"&amp;#REF!&amp;"*")</f>
        <v>0</v>
      </c>
      <c r="BX105">
        <f>COUNTIF(AQ105, "*"&amp;#REF!&amp;"*")</f>
        <v>0</v>
      </c>
      <c r="BY105">
        <f>COUNTIF(AR105, "*"&amp;#REF!&amp;"*")</f>
        <v>0</v>
      </c>
      <c r="BZ105">
        <f>COUNTIF(AS105, "*"&amp;#REF!&amp;"*")</f>
        <v>0</v>
      </c>
      <c r="CA105">
        <f>COUNTIF(AT105, "*"&amp;#REF!&amp;"*")</f>
        <v>0</v>
      </c>
      <c r="CB105">
        <f>COUNTIF(AU105, "*"&amp;#REF!&amp;"*")</f>
        <v>0</v>
      </c>
      <c r="CC105">
        <f>COUNTIF(AV105, "*"&amp;#REF!&amp;"*")</f>
        <v>0</v>
      </c>
      <c r="CD105">
        <f>COUNTIF(AW105, "*"&amp;#REF!&amp;"*")</f>
        <v>0</v>
      </c>
      <c r="CE105">
        <f>COUNTIF(AX105, "*"&amp;#REF!&amp;"*")</f>
        <v>0</v>
      </c>
      <c r="CF105">
        <f>COUNTIF(AY105, "*"&amp;#REF!&amp;"*")</f>
        <v>0</v>
      </c>
      <c r="CG105">
        <f>COUNTIF(AZ105, "*"&amp;#REF!&amp;"*")</f>
        <v>0</v>
      </c>
      <c r="CH105">
        <f>COUNTIF(BA105, "*"&amp;#REF!&amp;"*")</f>
        <v>0</v>
      </c>
      <c r="CI105">
        <f>COUNTIF(BB105, "*"&amp;#REF!&amp;"*")</f>
        <v>0</v>
      </c>
      <c r="CJ105">
        <f>COUNTIF(BC105, "*"&amp;#REF!&amp;"*")</f>
        <v>0</v>
      </c>
      <c r="CK105">
        <f>COUNTIF(BD105, "*"&amp;#REF!&amp;"*")</f>
        <v>0</v>
      </c>
      <c r="CL105">
        <f>COUNTIF(BE105, "*"&amp;#REF!&amp;"*")</f>
        <v>0</v>
      </c>
      <c r="CM105">
        <f>COUNTIF(BF105, "*"&amp;#REF!&amp;"*")</f>
        <v>0</v>
      </c>
      <c r="CN105">
        <f>COUNTIF(BG105, "*"&amp;#REF!&amp;"*")</f>
        <v>0</v>
      </c>
      <c r="CO105">
        <f>COUNTIF(BH105, "*"&amp;#REF!&amp;"*")</f>
        <v>0</v>
      </c>
      <c r="CP105">
        <f>COUNTIF(BI105, "*"&amp;#REF!&amp;"*")</f>
        <v>0</v>
      </c>
      <c r="CQ105">
        <f>COUNTIF(BJ105, "*"&amp;#REF!&amp;"*")</f>
        <v>0</v>
      </c>
      <c r="CR105">
        <f>COUNTIF(BK105, "*"&amp;#REF!&amp;"*")</f>
        <v>0</v>
      </c>
      <c r="CS105">
        <f xml:space="preserve"> COUNTIF(BL105,#REF!)</f>
        <v>0</v>
      </c>
      <c r="CT105">
        <f xml:space="preserve"> COUNTIF(BM105,#REF!)</f>
        <v>0</v>
      </c>
      <c r="CU105">
        <f xml:space="preserve"> COUNTIF(BN105,#REF!)</f>
        <v>0</v>
      </c>
      <c r="CV105">
        <f xml:space="preserve"> COUNTIF(BO105,#REF!)</f>
        <v>0</v>
      </c>
      <c r="CW105">
        <f xml:space="preserve"> COUNTIF(BP105,#REF!)</f>
        <v>0</v>
      </c>
      <c r="CX105">
        <f xml:space="preserve"> COUNTIF(BQ105,#REF!)</f>
        <v>0</v>
      </c>
      <c r="CY105">
        <f xml:space="preserve"> COUNTIF(BR105,#REF!)</f>
        <v>0</v>
      </c>
      <c r="CZ105">
        <f xml:space="preserve"> COUNTIF(BS105,#REF!)</f>
        <v>0</v>
      </c>
      <c r="DA105">
        <f xml:space="preserve"> COUNTIF(BT105,#REF!)</f>
        <v>0</v>
      </c>
      <c r="DB105">
        <f xml:space="preserve"> COUNTIF(BU105,#REF!)</f>
        <v>0</v>
      </c>
      <c r="DC105">
        <f t="shared" si="4"/>
        <v>0</v>
      </c>
      <c r="DD105">
        <f t="shared" si="5"/>
        <v>0</v>
      </c>
      <c r="DE105">
        <f t="shared" si="6"/>
        <v>0</v>
      </c>
      <c r="DF105" t="b">
        <f t="shared" si="7"/>
        <v>0</v>
      </c>
    </row>
    <row r="106" spans="1:110" x14ac:dyDescent="0.35">
      <c r="A106" s="7">
        <v>105</v>
      </c>
      <c r="B106" s="7">
        <v>105</v>
      </c>
      <c r="C106" s="7" t="s">
        <v>6019</v>
      </c>
      <c r="D106" s="7" t="s">
        <v>6020</v>
      </c>
      <c r="E106" s="13" t="s">
        <v>51</v>
      </c>
      <c r="F106" s="7">
        <v>300</v>
      </c>
      <c r="G106" s="7" t="s">
        <v>97</v>
      </c>
      <c r="H106" s="7">
        <v>2558</v>
      </c>
      <c r="I106" s="14" t="s">
        <v>53</v>
      </c>
      <c r="J106" s="13" t="s">
        <v>54</v>
      </c>
      <c r="K106" s="7" t="s">
        <v>6021</v>
      </c>
      <c r="L106" s="7" t="s">
        <v>56</v>
      </c>
      <c r="M106" s="7" t="s">
        <v>57</v>
      </c>
      <c r="N106" s="7">
        <v>62</v>
      </c>
      <c r="O106" s="7" t="s">
        <v>58</v>
      </c>
      <c r="P106" s="7">
        <v>44</v>
      </c>
      <c r="Q106" t="s">
        <v>7833</v>
      </c>
      <c r="R106" s="7" t="s">
        <v>59</v>
      </c>
      <c r="S106" s="14" t="s">
        <v>59</v>
      </c>
      <c r="T106" s="26" t="b">
        <v>0</v>
      </c>
      <c r="U106" s="7">
        <v>609</v>
      </c>
      <c r="V106" s="7">
        <v>11.56</v>
      </c>
      <c r="W106" s="7">
        <v>25.7</v>
      </c>
      <c r="X106" s="7">
        <v>1.0568666</v>
      </c>
      <c r="Y106" s="7">
        <v>0.91425999999999996</v>
      </c>
      <c r="Z106" s="7"/>
      <c r="AA106" s="7"/>
      <c r="AB106" s="14"/>
      <c r="AC106" s="13">
        <v>0.99990000000000001</v>
      </c>
      <c r="AD106" s="7">
        <v>1E-4</v>
      </c>
      <c r="AE106" s="14" t="s">
        <v>60</v>
      </c>
      <c r="AF106" s="13">
        <v>13</v>
      </c>
      <c r="AG106" s="14">
        <v>9</v>
      </c>
      <c r="AH106" s="13">
        <v>12</v>
      </c>
      <c r="AI106" s="7">
        <v>12</v>
      </c>
      <c r="AJ106" s="7"/>
      <c r="AK106" s="7">
        <v>8</v>
      </c>
      <c r="AL106" s="7">
        <v>8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66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33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  <c r="BW106">
        <f>COUNTIF(AP106, "*"&amp;#REF!&amp;"*")</f>
        <v>0</v>
      </c>
      <c r="BX106">
        <f>COUNTIF(AQ106, "*"&amp;#REF!&amp;"*")</f>
        <v>0</v>
      </c>
      <c r="BY106">
        <f>COUNTIF(AR106, "*"&amp;#REF!&amp;"*")</f>
        <v>0</v>
      </c>
      <c r="BZ106">
        <f>COUNTIF(AS106, "*"&amp;#REF!&amp;"*")</f>
        <v>0</v>
      </c>
      <c r="CA106">
        <f>COUNTIF(AT106, "*"&amp;#REF!&amp;"*")</f>
        <v>0</v>
      </c>
      <c r="CB106">
        <f>COUNTIF(AU106, "*"&amp;#REF!&amp;"*")</f>
        <v>0</v>
      </c>
      <c r="CC106">
        <f>COUNTIF(AV106, "*"&amp;#REF!&amp;"*")</f>
        <v>0</v>
      </c>
      <c r="CD106">
        <f>COUNTIF(AW106, "*"&amp;#REF!&amp;"*")</f>
        <v>0</v>
      </c>
      <c r="CE106">
        <f>COUNTIF(AX106, "*"&amp;#REF!&amp;"*")</f>
        <v>0</v>
      </c>
      <c r="CF106">
        <f>COUNTIF(AY106, "*"&amp;#REF!&amp;"*")</f>
        <v>0</v>
      </c>
      <c r="CG106">
        <f>COUNTIF(AZ106, "*"&amp;#REF!&amp;"*")</f>
        <v>0</v>
      </c>
      <c r="CH106">
        <f>COUNTIF(BA106, "*"&amp;#REF!&amp;"*")</f>
        <v>0</v>
      </c>
      <c r="CI106">
        <f>COUNTIF(BB106, "*"&amp;#REF!&amp;"*")</f>
        <v>0</v>
      </c>
      <c r="CJ106">
        <f>COUNTIF(BC106, "*"&amp;#REF!&amp;"*")</f>
        <v>0</v>
      </c>
      <c r="CK106">
        <f>COUNTIF(BD106, "*"&amp;#REF!&amp;"*")</f>
        <v>0</v>
      </c>
      <c r="CL106">
        <f>COUNTIF(BE106, "*"&amp;#REF!&amp;"*")</f>
        <v>0</v>
      </c>
      <c r="CM106">
        <f>COUNTIF(BF106, "*"&amp;#REF!&amp;"*")</f>
        <v>0</v>
      </c>
      <c r="CN106">
        <f>COUNTIF(BG106, "*"&amp;#REF!&amp;"*")</f>
        <v>0</v>
      </c>
      <c r="CO106">
        <f>COUNTIF(BH106, "*"&amp;#REF!&amp;"*")</f>
        <v>0</v>
      </c>
      <c r="CP106">
        <f>COUNTIF(BI106, "*"&amp;#REF!&amp;"*")</f>
        <v>0</v>
      </c>
      <c r="CQ106">
        <f>COUNTIF(BJ106, "*"&amp;#REF!&amp;"*")</f>
        <v>0</v>
      </c>
      <c r="CR106">
        <f>COUNTIF(BK106, "*"&amp;#REF!&amp;"*")</f>
        <v>0</v>
      </c>
      <c r="CS106">
        <f xml:space="preserve"> COUNTIF(BL106,#REF!)</f>
        <v>0</v>
      </c>
      <c r="CT106">
        <f xml:space="preserve"> COUNTIF(BM106,#REF!)</f>
        <v>0</v>
      </c>
      <c r="CU106">
        <f xml:space="preserve"> COUNTIF(BN106,#REF!)</f>
        <v>0</v>
      </c>
      <c r="CV106">
        <f xml:space="preserve"> COUNTIF(BO106,#REF!)</f>
        <v>0</v>
      </c>
      <c r="CW106">
        <f xml:space="preserve"> COUNTIF(BP106,#REF!)</f>
        <v>0</v>
      </c>
      <c r="CX106">
        <f xml:space="preserve"> COUNTIF(BQ106,#REF!)</f>
        <v>0</v>
      </c>
      <c r="CY106">
        <f xml:space="preserve"> COUNTIF(BR106,#REF!)</f>
        <v>0</v>
      </c>
      <c r="CZ106">
        <f xml:space="preserve"> COUNTIF(BS106,#REF!)</f>
        <v>0</v>
      </c>
      <c r="DA106">
        <f xml:space="preserve"> COUNTIF(BT106,#REF!)</f>
        <v>0</v>
      </c>
      <c r="DB106">
        <f xml:space="preserve"> COUNTIF(BU106,#REF!)</f>
        <v>0</v>
      </c>
      <c r="DC106">
        <f t="shared" si="4"/>
        <v>0</v>
      </c>
      <c r="DD106">
        <f t="shared" si="5"/>
        <v>0</v>
      </c>
      <c r="DE106">
        <f t="shared" si="6"/>
        <v>0</v>
      </c>
      <c r="DF106" t="b">
        <f t="shared" si="7"/>
        <v>0</v>
      </c>
    </row>
    <row r="107" spans="1:110" x14ac:dyDescent="0.35">
      <c r="A107" s="7">
        <v>106</v>
      </c>
      <c r="B107" s="7">
        <v>106</v>
      </c>
      <c r="C107" s="7" t="s">
        <v>6022</v>
      </c>
      <c r="D107" s="7" t="s">
        <v>6023</v>
      </c>
      <c r="E107" s="13" t="s">
        <v>51</v>
      </c>
      <c r="F107" s="7">
        <v>300</v>
      </c>
      <c r="G107" s="7" t="s">
        <v>97</v>
      </c>
      <c r="H107" s="7">
        <v>2558</v>
      </c>
      <c r="I107" s="14" t="s">
        <v>53</v>
      </c>
      <c r="J107" s="13" t="s">
        <v>54</v>
      </c>
      <c r="K107" s="7" t="s">
        <v>6024</v>
      </c>
      <c r="L107" s="7" t="s">
        <v>56</v>
      </c>
      <c r="M107" s="7" t="s">
        <v>57</v>
      </c>
      <c r="N107" s="7">
        <v>38</v>
      </c>
      <c r="O107" s="7" t="s">
        <v>58</v>
      </c>
      <c r="P107" s="7">
        <v>56</v>
      </c>
      <c r="Q107" t="s">
        <v>7833</v>
      </c>
      <c r="R107" s="7" t="s">
        <v>59</v>
      </c>
      <c r="S107" s="14" t="s">
        <v>59</v>
      </c>
      <c r="T107" s="26" t="b">
        <v>0</v>
      </c>
      <c r="U107" s="7">
        <v>609</v>
      </c>
      <c r="V107" s="7">
        <v>11.56</v>
      </c>
      <c r="W107" s="7">
        <v>25.7</v>
      </c>
      <c r="X107" s="7">
        <v>1.0568666</v>
      </c>
      <c r="Y107" s="7">
        <v>0.91425999999999996</v>
      </c>
      <c r="Z107" s="7"/>
      <c r="AA107" s="7"/>
      <c r="AB107" s="14"/>
      <c r="AC107" s="13">
        <v>0.99990000000000001</v>
      </c>
      <c r="AD107" s="7">
        <v>1E-4</v>
      </c>
      <c r="AE107" s="14" t="s">
        <v>60</v>
      </c>
      <c r="AF107" s="13">
        <v>13</v>
      </c>
      <c r="AG107" s="14">
        <v>9</v>
      </c>
      <c r="AH107" s="13">
        <v>12</v>
      </c>
      <c r="AI107" s="7">
        <v>11</v>
      </c>
      <c r="AJ107" s="7">
        <v>1</v>
      </c>
      <c r="AK107" s="7">
        <v>8</v>
      </c>
      <c r="AL107" s="7">
        <v>7</v>
      </c>
      <c r="AM107" s="14">
        <v>1</v>
      </c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67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33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  <c r="BW107">
        <f>COUNTIF(AP107, "*"&amp;#REF!&amp;"*")</f>
        <v>0</v>
      </c>
      <c r="BX107">
        <f>COUNTIF(AQ107, "*"&amp;#REF!&amp;"*")</f>
        <v>0</v>
      </c>
      <c r="BY107">
        <f>COUNTIF(AR107, "*"&amp;#REF!&amp;"*")</f>
        <v>0</v>
      </c>
      <c r="BZ107">
        <f>COUNTIF(AS107, "*"&amp;#REF!&amp;"*")</f>
        <v>0</v>
      </c>
      <c r="CA107">
        <f>COUNTIF(AT107, "*"&amp;#REF!&amp;"*")</f>
        <v>0</v>
      </c>
      <c r="CB107">
        <f>COUNTIF(AU107, "*"&amp;#REF!&amp;"*")</f>
        <v>0</v>
      </c>
      <c r="CC107">
        <f>COUNTIF(AV107, "*"&amp;#REF!&amp;"*")</f>
        <v>0</v>
      </c>
      <c r="CD107">
        <f>COUNTIF(AW107, "*"&amp;#REF!&amp;"*")</f>
        <v>0</v>
      </c>
      <c r="CE107">
        <f>COUNTIF(AX107, "*"&amp;#REF!&amp;"*")</f>
        <v>0</v>
      </c>
      <c r="CF107">
        <f>COUNTIF(AY107, "*"&amp;#REF!&amp;"*")</f>
        <v>0</v>
      </c>
      <c r="CG107">
        <f>COUNTIF(AZ107, "*"&amp;#REF!&amp;"*")</f>
        <v>0</v>
      </c>
      <c r="CH107">
        <f>COUNTIF(BA107, "*"&amp;#REF!&amp;"*")</f>
        <v>0</v>
      </c>
      <c r="CI107">
        <f>COUNTIF(BB107, "*"&amp;#REF!&amp;"*")</f>
        <v>0</v>
      </c>
      <c r="CJ107">
        <f>COUNTIF(BC107, "*"&amp;#REF!&amp;"*")</f>
        <v>0</v>
      </c>
      <c r="CK107">
        <f>COUNTIF(BD107, "*"&amp;#REF!&amp;"*")</f>
        <v>0</v>
      </c>
      <c r="CL107">
        <f>COUNTIF(BE107, "*"&amp;#REF!&amp;"*")</f>
        <v>0</v>
      </c>
      <c r="CM107">
        <f>COUNTIF(BF107, "*"&amp;#REF!&amp;"*")</f>
        <v>0</v>
      </c>
      <c r="CN107">
        <f>COUNTIF(BG107, "*"&amp;#REF!&amp;"*")</f>
        <v>0</v>
      </c>
      <c r="CO107">
        <f>COUNTIF(BH107, "*"&amp;#REF!&amp;"*")</f>
        <v>0</v>
      </c>
      <c r="CP107">
        <f>COUNTIF(BI107, "*"&amp;#REF!&amp;"*")</f>
        <v>0</v>
      </c>
      <c r="CQ107">
        <f>COUNTIF(BJ107, "*"&amp;#REF!&amp;"*")</f>
        <v>0</v>
      </c>
      <c r="CR107">
        <f>COUNTIF(BK107, "*"&amp;#REF!&amp;"*")</f>
        <v>0</v>
      </c>
      <c r="CS107">
        <f xml:space="preserve"> COUNTIF(BL107,#REF!)</f>
        <v>0</v>
      </c>
      <c r="CT107">
        <f xml:space="preserve"> COUNTIF(BM107,#REF!)</f>
        <v>0</v>
      </c>
      <c r="CU107">
        <f xml:space="preserve"> COUNTIF(BN107,#REF!)</f>
        <v>0</v>
      </c>
      <c r="CV107">
        <f xml:space="preserve"> COUNTIF(BO107,#REF!)</f>
        <v>0</v>
      </c>
      <c r="CW107">
        <f xml:space="preserve"> COUNTIF(BP107,#REF!)</f>
        <v>0</v>
      </c>
      <c r="CX107">
        <f xml:space="preserve"> COUNTIF(BQ107,#REF!)</f>
        <v>0</v>
      </c>
      <c r="CY107">
        <f xml:space="preserve"> COUNTIF(BR107,#REF!)</f>
        <v>0</v>
      </c>
      <c r="CZ107">
        <f xml:space="preserve"> COUNTIF(BS107,#REF!)</f>
        <v>0</v>
      </c>
      <c r="DA107">
        <f xml:space="preserve"> COUNTIF(BT107,#REF!)</f>
        <v>0</v>
      </c>
      <c r="DB107">
        <f xml:space="preserve"> COUNTIF(BU107,#REF!)</f>
        <v>0</v>
      </c>
      <c r="DC107">
        <f t="shared" si="4"/>
        <v>0</v>
      </c>
      <c r="DD107">
        <f t="shared" si="5"/>
        <v>0</v>
      </c>
      <c r="DE107">
        <f t="shared" si="6"/>
        <v>0</v>
      </c>
      <c r="DF107" t="b">
        <f t="shared" si="7"/>
        <v>0</v>
      </c>
    </row>
    <row r="108" spans="1:110" x14ac:dyDescent="0.35">
      <c r="A108" s="7">
        <v>107</v>
      </c>
      <c r="B108" s="7">
        <v>107</v>
      </c>
      <c r="C108" s="7" t="s">
        <v>6025</v>
      </c>
      <c r="D108" s="7" t="s">
        <v>6026</v>
      </c>
      <c r="E108" s="13" t="s">
        <v>51</v>
      </c>
      <c r="F108" s="7">
        <v>300</v>
      </c>
      <c r="G108" s="7" t="s">
        <v>126</v>
      </c>
      <c r="H108" s="7"/>
      <c r="I108" s="14" t="s">
        <v>53</v>
      </c>
      <c r="J108" s="13" t="s">
        <v>54</v>
      </c>
      <c r="K108" s="7" t="s">
        <v>103</v>
      </c>
      <c r="L108" s="7" t="s">
        <v>56</v>
      </c>
      <c r="M108" s="7" t="s">
        <v>84</v>
      </c>
      <c r="N108" s="7">
        <v>42.5</v>
      </c>
      <c r="O108" s="7" t="s">
        <v>58</v>
      </c>
      <c r="P108" s="7"/>
      <c r="Q108" t="s">
        <v>7833</v>
      </c>
      <c r="R108" s="7" t="s">
        <v>59</v>
      </c>
      <c r="S108" s="14" t="s">
        <v>59</v>
      </c>
      <c r="T108" s="26" t="b">
        <v>0</v>
      </c>
      <c r="U108" s="7">
        <v>661</v>
      </c>
      <c r="V108" s="7">
        <v>14.5</v>
      </c>
      <c r="W108" s="7">
        <v>24.74</v>
      </c>
      <c r="X108" s="7">
        <v>0.49006660000000002</v>
      </c>
      <c r="Y108" s="7">
        <v>1.2667999999999999</v>
      </c>
      <c r="Z108" s="7">
        <v>5.4</v>
      </c>
      <c r="AA108" s="7">
        <v>3.84</v>
      </c>
      <c r="AB108" s="14">
        <v>3.09</v>
      </c>
      <c r="AC108" s="13">
        <v>0.72439100000000001</v>
      </c>
      <c r="AD108" s="7">
        <v>0.27560899999999999</v>
      </c>
      <c r="AE108" s="14" t="s">
        <v>60</v>
      </c>
      <c r="AF108" s="13">
        <v>13</v>
      </c>
      <c r="AG108" s="14">
        <v>9</v>
      </c>
      <c r="AH108" s="13">
        <v>12</v>
      </c>
      <c r="AI108" s="7">
        <v>9</v>
      </c>
      <c r="AJ108" s="7">
        <v>3</v>
      </c>
      <c r="AK108" s="7">
        <v>8</v>
      </c>
      <c r="AL108" s="7">
        <v>6</v>
      </c>
      <c r="AM108" s="14">
        <v>2</v>
      </c>
      <c r="AN108" s="13">
        <v>1</v>
      </c>
      <c r="AO108" s="14">
        <v>1</v>
      </c>
      <c r="AP108" s="7" t="s">
        <v>61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64</v>
      </c>
      <c r="AX108" s="7" t="s">
        <v>67</v>
      </c>
      <c r="AY108" s="7" t="s">
        <v>70</v>
      </c>
      <c r="AZ108" s="7" t="s">
        <v>64</v>
      </c>
      <c r="BA108" s="7" t="s">
        <v>5797</v>
      </c>
      <c r="BB108" s="7" t="s">
        <v>66</v>
      </c>
      <c r="BC108" s="7" t="s">
        <v>66</v>
      </c>
      <c r="BD108" s="7" t="s">
        <v>66</v>
      </c>
      <c r="BE108" s="7" t="s">
        <v>64</v>
      </c>
      <c r="BF108" s="7" t="s">
        <v>64</v>
      </c>
      <c r="BG108" s="7" t="s">
        <v>64</v>
      </c>
      <c r="BH108" s="7" t="s">
        <v>5797</v>
      </c>
      <c r="BI108" s="7" t="s">
        <v>70</v>
      </c>
      <c r="BJ108" s="7" t="s">
        <v>62</v>
      </c>
      <c r="BK108" s="7" t="s">
        <v>70</v>
      </c>
      <c r="BL108" s="33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  <c r="BW108">
        <f>COUNTIF(AP108, "*"&amp;#REF!&amp;"*")</f>
        <v>0</v>
      </c>
      <c r="BX108">
        <f>COUNTIF(AQ108, "*"&amp;#REF!&amp;"*")</f>
        <v>0</v>
      </c>
      <c r="BY108">
        <f>COUNTIF(AR108, "*"&amp;#REF!&amp;"*")</f>
        <v>0</v>
      </c>
      <c r="BZ108">
        <f>COUNTIF(AS108, "*"&amp;#REF!&amp;"*")</f>
        <v>0</v>
      </c>
      <c r="CA108">
        <f>COUNTIF(AT108, "*"&amp;#REF!&amp;"*")</f>
        <v>0</v>
      </c>
      <c r="CB108">
        <f>COUNTIF(AU108, "*"&amp;#REF!&amp;"*")</f>
        <v>0</v>
      </c>
      <c r="CC108">
        <f>COUNTIF(AV108, "*"&amp;#REF!&amp;"*")</f>
        <v>0</v>
      </c>
      <c r="CD108">
        <f>COUNTIF(AW108, "*"&amp;#REF!&amp;"*")</f>
        <v>0</v>
      </c>
      <c r="CE108">
        <f>COUNTIF(AX108, "*"&amp;#REF!&amp;"*")</f>
        <v>0</v>
      </c>
      <c r="CF108">
        <f>COUNTIF(AY108, "*"&amp;#REF!&amp;"*")</f>
        <v>0</v>
      </c>
      <c r="CG108">
        <f>COUNTIF(AZ108, "*"&amp;#REF!&amp;"*")</f>
        <v>0</v>
      </c>
      <c r="CH108">
        <f>COUNTIF(BA108, "*"&amp;#REF!&amp;"*")</f>
        <v>0</v>
      </c>
      <c r="CI108">
        <f>COUNTIF(BB108, "*"&amp;#REF!&amp;"*")</f>
        <v>0</v>
      </c>
      <c r="CJ108">
        <f>COUNTIF(BC108, "*"&amp;#REF!&amp;"*")</f>
        <v>0</v>
      </c>
      <c r="CK108">
        <f>COUNTIF(BD108, "*"&amp;#REF!&amp;"*")</f>
        <v>0</v>
      </c>
      <c r="CL108">
        <f>COUNTIF(BE108, "*"&amp;#REF!&amp;"*")</f>
        <v>0</v>
      </c>
      <c r="CM108">
        <f>COUNTIF(BF108, "*"&amp;#REF!&amp;"*")</f>
        <v>0</v>
      </c>
      <c r="CN108">
        <f>COUNTIF(BG108, "*"&amp;#REF!&amp;"*")</f>
        <v>0</v>
      </c>
      <c r="CO108">
        <f>COUNTIF(BH108, "*"&amp;#REF!&amp;"*")</f>
        <v>0</v>
      </c>
      <c r="CP108">
        <f>COUNTIF(BI108, "*"&amp;#REF!&amp;"*")</f>
        <v>0</v>
      </c>
      <c r="CQ108">
        <f>COUNTIF(BJ108, "*"&amp;#REF!&amp;"*")</f>
        <v>0</v>
      </c>
      <c r="CR108">
        <f>COUNTIF(BK108, "*"&amp;#REF!&amp;"*")</f>
        <v>0</v>
      </c>
      <c r="CS108">
        <f xml:space="preserve"> COUNTIF(BL108,#REF!)</f>
        <v>0</v>
      </c>
      <c r="CT108">
        <f xml:space="preserve"> COUNTIF(BM108,#REF!)</f>
        <v>0</v>
      </c>
      <c r="CU108">
        <f xml:space="preserve"> COUNTIF(BN108,#REF!)</f>
        <v>0</v>
      </c>
      <c r="CV108">
        <f xml:space="preserve"> COUNTIF(BO108,#REF!)</f>
        <v>0</v>
      </c>
      <c r="CW108">
        <f xml:space="preserve"> COUNTIF(BP108,#REF!)</f>
        <v>0</v>
      </c>
      <c r="CX108">
        <f xml:space="preserve"> COUNTIF(BQ108,#REF!)</f>
        <v>0</v>
      </c>
      <c r="CY108">
        <f xml:space="preserve"> COUNTIF(BR108,#REF!)</f>
        <v>0</v>
      </c>
      <c r="CZ108">
        <f xml:space="preserve"> COUNTIF(BS108,#REF!)</f>
        <v>0</v>
      </c>
      <c r="DA108">
        <f xml:space="preserve"> COUNTIF(BT108,#REF!)</f>
        <v>0</v>
      </c>
      <c r="DB108">
        <f xml:space="preserve"> COUNTIF(BU108,#REF!)</f>
        <v>0</v>
      </c>
      <c r="DC108">
        <f t="shared" si="4"/>
        <v>0</v>
      </c>
      <c r="DD108">
        <f t="shared" si="5"/>
        <v>0</v>
      </c>
      <c r="DE108">
        <f t="shared" si="6"/>
        <v>0</v>
      </c>
      <c r="DF108" t="b">
        <f t="shared" si="7"/>
        <v>0</v>
      </c>
    </row>
    <row r="109" spans="1:110" x14ac:dyDescent="0.35">
      <c r="A109" s="7">
        <v>108</v>
      </c>
      <c r="B109" s="7">
        <v>108</v>
      </c>
      <c r="C109" s="7" t="s">
        <v>6027</v>
      </c>
      <c r="D109" s="7" t="s">
        <v>6028</v>
      </c>
      <c r="E109" s="13" t="s">
        <v>51</v>
      </c>
      <c r="F109" s="7">
        <v>300</v>
      </c>
      <c r="G109" s="7" t="s">
        <v>80</v>
      </c>
      <c r="H109" s="7"/>
      <c r="I109" s="14" t="s">
        <v>53</v>
      </c>
      <c r="J109" s="13" t="s">
        <v>54</v>
      </c>
      <c r="K109" s="7" t="s">
        <v>118</v>
      </c>
      <c r="L109" s="7" t="s">
        <v>56</v>
      </c>
      <c r="M109" s="7" t="s">
        <v>84</v>
      </c>
      <c r="N109" s="7">
        <v>71</v>
      </c>
      <c r="O109" s="7" t="s">
        <v>58</v>
      </c>
      <c r="P109" s="7">
        <v>60</v>
      </c>
      <c r="Q109" t="s">
        <v>7888</v>
      </c>
      <c r="R109" s="7" t="s">
        <v>59</v>
      </c>
      <c r="S109" s="14" t="s">
        <v>59</v>
      </c>
      <c r="T109" s="26" t="b">
        <v>0</v>
      </c>
      <c r="U109" s="7">
        <v>291</v>
      </c>
      <c r="V109" s="7">
        <v>8.6999999999999993</v>
      </c>
      <c r="W109" s="7">
        <v>19.559999999999999</v>
      </c>
      <c r="X109" s="7">
        <v>0.45486660000000012</v>
      </c>
      <c r="Y109" s="7">
        <v>0.57206000000000001</v>
      </c>
      <c r="Z109" s="7">
        <v>6.7</v>
      </c>
      <c r="AA109" s="7">
        <v>4.0999999999999996</v>
      </c>
      <c r="AB109" s="14">
        <v>2.25</v>
      </c>
      <c r="AC109" s="13">
        <v>0.99244100000000002</v>
      </c>
      <c r="AD109" s="7">
        <v>7.5589100000000003E-3</v>
      </c>
      <c r="AE109" s="14" t="s">
        <v>60</v>
      </c>
      <c r="AF109" s="13">
        <v>13</v>
      </c>
      <c r="AG109" s="14">
        <v>9</v>
      </c>
      <c r="AH109" s="13">
        <v>12</v>
      </c>
      <c r="AI109" s="7">
        <v>9</v>
      </c>
      <c r="AJ109" s="7">
        <v>3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61</v>
      </c>
      <c r="AQ109" s="7" t="s">
        <v>62</v>
      </c>
      <c r="AR109" s="7" t="s">
        <v>70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5797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33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>
        <v>1</v>
      </c>
      <c r="BU109" s="7">
        <v>0</v>
      </c>
      <c r="BW109">
        <f>COUNTIF(AP109, "*"&amp;#REF!&amp;"*")</f>
        <v>0</v>
      </c>
      <c r="BX109">
        <f>COUNTIF(AQ109, "*"&amp;#REF!&amp;"*")</f>
        <v>0</v>
      </c>
      <c r="BY109">
        <f>COUNTIF(AR109, "*"&amp;#REF!&amp;"*")</f>
        <v>0</v>
      </c>
      <c r="BZ109">
        <f>COUNTIF(AS109, "*"&amp;#REF!&amp;"*")</f>
        <v>0</v>
      </c>
      <c r="CA109">
        <f>COUNTIF(AT109, "*"&amp;#REF!&amp;"*")</f>
        <v>0</v>
      </c>
      <c r="CB109">
        <f>COUNTIF(AU109, "*"&amp;#REF!&amp;"*")</f>
        <v>0</v>
      </c>
      <c r="CC109">
        <f>COUNTIF(AV109, "*"&amp;#REF!&amp;"*")</f>
        <v>0</v>
      </c>
      <c r="CD109">
        <f>COUNTIF(AW109, "*"&amp;#REF!&amp;"*")</f>
        <v>0</v>
      </c>
      <c r="CE109">
        <f>COUNTIF(AX109, "*"&amp;#REF!&amp;"*")</f>
        <v>0</v>
      </c>
      <c r="CF109">
        <f>COUNTIF(AY109, "*"&amp;#REF!&amp;"*")</f>
        <v>0</v>
      </c>
      <c r="CG109">
        <f>COUNTIF(AZ109, "*"&amp;#REF!&amp;"*")</f>
        <v>0</v>
      </c>
      <c r="CH109">
        <f>COUNTIF(BA109, "*"&amp;#REF!&amp;"*")</f>
        <v>0</v>
      </c>
      <c r="CI109">
        <f>COUNTIF(BB109, "*"&amp;#REF!&amp;"*")</f>
        <v>0</v>
      </c>
      <c r="CJ109">
        <f>COUNTIF(BC109, "*"&amp;#REF!&amp;"*")</f>
        <v>0</v>
      </c>
      <c r="CK109">
        <f>COUNTIF(BD109, "*"&amp;#REF!&amp;"*")</f>
        <v>0</v>
      </c>
      <c r="CL109">
        <f>COUNTIF(BE109, "*"&amp;#REF!&amp;"*")</f>
        <v>0</v>
      </c>
      <c r="CM109">
        <f>COUNTIF(BF109, "*"&amp;#REF!&amp;"*")</f>
        <v>0</v>
      </c>
      <c r="CN109">
        <f>COUNTIF(BG109, "*"&amp;#REF!&amp;"*")</f>
        <v>0</v>
      </c>
      <c r="CO109">
        <f>COUNTIF(BH109, "*"&amp;#REF!&amp;"*")</f>
        <v>0</v>
      </c>
      <c r="CP109">
        <f>COUNTIF(BI109, "*"&amp;#REF!&amp;"*")</f>
        <v>0</v>
      </c>
      <c r="CQ109">
        <f>COUNTIF(BJ109, "*"&amp;#REF!&amp;"*")</f>
        <v>0</v>
      </c>
      <c r="CR109">
        <f>COUNTIF(BK109, "*"&amp;#REF!&amp;"*")</f>
        <v>0</v>
      </c>
      <c r="CS109">
        <f xml:space="preserve"> COUNTIF(BL109,#REF!)</f>
        <v>0</v>
      </c>
      <c r="CT109">
        <f xml:space="preserve"> COUNTIF(BM109,#REF!)</f>
        <v>0</v>
      </c>
      <c r="CU109">
        <f xml:space="preserve"> COUNTIF(BN109,#REF!)</f>
        <v>0</v>
      </c>
      <c r="CV109">
        <f xml:space="preserve"> COUNTIF(BO109,#REF!)</f>
        <v>0</v>
      </c>
      <c r="CW109">
        <f xml:space="preserve"> COUNTIF(BP109,#REF!)</f>
        <v>0</v>
      </c>
      <c r="CX109">
        <f xml:space="preserve"> COUNTIF(BQ109,#REF!)</f>
        <v>0</v>
      </c>
      <c r="CY109">
        <f xml:space="preserve"> COUNTIF(BR109,#REF!)</f>
        <v>0</v>
      </c>
      <c r="CZ109">
        <f xml:space="preserve"> COUNTIF(BS109,#REF!)</f>
        <v>0</v>
      </c>
      <c r="DA109">
        <f xml:space="preserve"> COUNTIF(BT109,#REF!)</f>
        <v>0</v>
      </c>
      <c r="DB109">
        <f xml:space="preserve"> COUNTIF(BU109,#REF!)</f>
        <v>0</v>
      </c>
      <c r="DC109">
        <f t="shared" si="4"/>
        <v>0</v>
      </c>
      <c r="DD109">
        <f t="shared" si="5"/>
        <v>0</v>
      </c>
      <c r="DE109">
        <f t="shared" si="6"/>
        <v>0</v>
      </c>
      <c r="DF109" t="b">
        <f t="shared" si="7"/>
        <v>0</v>
      </c>
    </row>
    <row r="110" spans="1:110" x14ac:dyDescent="0.35">
      <c r="A110" s="7">
        <v>109</v>
      </c>
      <c r="B110" s="7">
        <v>109</v>
      </c>
      <c r="C110" s="7" t="s">
        <v>6029</v>
      </c>
      <c r="D110" s="7" t="s">
        <v>6030</v>
      </c>
      <c r="E110" s="13" t="s">
        <v>51</v>
      </c>
      <c r="F110" s="7">
        <v>300</v>
      </c>
      <c r="G110" s="7" t="s">
        <v>52</v>
      </c>
      <c r="H110" s="7">
        <v>1219</v>
      </c>
      <c r="I110" s="14" t="s">
        <v>53</v>
      </c>
      <c r="J110" s="13" t="s">
        <v>54</v>
      </c>
      <c r="K110" s="7" t="s">
        <v>103</v>
      </c>
      <c r="L110" s="7" t="s">
        <v>56</v>
      </c>
      <c r="M110" s="7" t="s">
        <v>84</v>
      </c>
      <c r="N110" s="7">
        <v>44</v>
      </c>
      <c r="O110" s="7" t="s">
        <v>109</v>
      </c>
      <c r="P110" s="7"/>
      <c r="Q110" t="s">
        <v>7833</v>
      </c>
      <c r="R110" s="7" t="s">
        <v>59</v>
      </c>
      <c r="S110" s="14" t="s">
        <v>59</v>
      </c>
      <c r="T110" s="26" t="b">
        <v>0</v>
      </c>
      <c r="U110" s="7">
        <v>842</v>
      </c>
      <c r="V110" s="7">
        <v>17.100000000000001</v>
      </c>
      <c r="W110" s="7">
        <v>26.94</v>
      </c>
      <c r="X110" s="7">
        <v>0.79806600000000005</v>
      </c>
      <c r="Y110" s="7">
        <v>1.3943000000000001</v>
      </c>
      <c r="Z110" s="7">
        <v>6.2</v>
      </c>
      <c r="AA110" s="7">
        <v>6.97</v>
      </c>
      <c r="AB110" s="14">
        <v>2.0299999999999998</v>
      </c>
      <c r="AC110" s="13">
        <v>0.94902900000000001</v>
      </c>
      <c r="AD110" s="7">
        <v>5.09714E-2</v>
      </c>
      <c r="AE110" s="14" t="s">
        <v>60</v>
      </c>
      <c r="AF110" s="13">
        <v>13</v>
      </c>
      <c r="AG110" s="14">
        <v>10</v>
      </c>
      <c r="AH110" s="13">
        <v>12</v>
      </c>
      <c r="AI110" s="7">
        <v>10</v>
      </c>
      <c r="AJ110" s="7">
        <v>2</v>
      </c>
      <c r="AK110" s="7">
        <v>9</v>
      </c>
      <c r="AL110" s="7">
        <v>7</v>
      </c>
      <c r="AM110" s="14">
        <v>2</v>
      </c>
      <c r="AN110" s="13">
        <v>1</v>
      </c>
      <c r="AO110" s="14">
        <v>1</v>
      </c>
      <c r="AP110" s="7" t="s">
        <v>64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5797</v>
      </c>
      <c r="BB110" s="7" t="s">
        <v>66</v>
      </c>
      <c r="BC110" s="7" t="s">
        <v>66</v>
      </c>
      <c r="BD110" s="7" t="s">
        <v>67</v>
      </c>
      <c r="BE110" s="7" t="s">
        <v>64</v>
      </c>
      <c r="BF110" s="7" t="s">
        <v>64</v>
      </c>
      <c r="BG110" s="7" t="s">
        <v>66</v>
      </c>
      <c r="BH110" s="7" t="s">
        <v>70</v>
      </c>
      <c r="BI110" s="7" t="s">
        <v>70</v>
      </c>
      <c r="BJ110" s="7" t="s">
        <v>70</v>
      </c>
      <c r="BK110" s="7" t="s">
        <v>63</v>
      </c>
      <c r="BL110" s="33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  <c r="BW110">
        <f>COUNTIF(AP110, "*"&amp;#REF!&amp;"*")</f>
        <v>0</v>
      </c>
      <c r="BX110">
        <f>COUNTIF(AQ110, "*"&amp;#REF!&amp;"*")</f>
        <v>0</v>
      </c>
      <c r="BY110">
        <f>COUNTIF(AR110, "*"&amp;#REF!&amp;"*")</f>
        <v>0</v>
      </c>
      <c r="BZ110">
        <f>COUNTIF(AS110, "*"&amp;#REF!&amp;"*")</f>
        <v>0</v>
      </c>
      <c r="CA110">
        <f>COUNTIF(AT110, "*"&amp;#REF!&amp;"*")</f>
        <v>0</v>
      </c>
      <c r="CB110">
        <f>COUNTIF(AU110, "*"&amp;#REF!&amp;"*")</f>
        <v>0</v>
      </c>
      <c r="CC110">
        <f>COUNTIF(AV110, "*"&amp;#REF!&amp;"*")</f>
        <v>0</v>
      </c>
      <c r="CD110">
        <f>COUNTIF(AW110, "*"&amp;#REF!&amp;"*")</f>
        <v>0</v>
      </c>
      <c r="CE110">
        <f>COUNTIF(AX110, "*"&amp;#REF!&amp;"*")</f>
        <v>0</v>
      </c>
      <c r="CF110">
        <f>COUNTIF(AY110, "*"&amp;#REF!&amp;"*")</f>
        <v>0</v>
      </c>
      <c r="CG110">
        <f>COUNTIF(AZ110, "*"&amp;#REF!&amp;"*")</f>
        <v>0</v>
      </c>
      <c r="CH110">
        <f>COUNTIF(BA110, "*"&amp;#REF!&amp;"*")</f>
        <v>0</v>
      </c>
      <c r="CI110">
        <f>COUNTIF(BB110, "*"&amp;#REF!&amp;"*")</f>
        <v>0</v>
      </c>
      <c r="CJ110">
        <f>COUNTIF(BC110, "*"&amp;#REF!&amp;"*")</f>
        <v>0</v>
      </c>
      <c r="CK110">
        <f>COUNTIF(BD110, "*"&amp;#REF!&amp;"*")</f>
        <v>0</v>
      </c>
      <c r="CL110">
        <f>COUNTIF(BE110, "*"&amp;#REF!&amp;"*")</f>
        <v>0</v>
      </c>
      <c r="CM110">
        <f>COUNTIF(BF110, "*"&amp;#REF!&amp;"*")</f>
        <v>0</v>
      </c>
      <c r="CN110">
        <f>COUNTIF(BG110, "*"&amp;#REF!&amp;"*")</f>
        <v>0</v>
      </c>
      <c r="CO110">
        <f>COUNTIF(BH110, "*"&amp;#REF!&amp;"*")</f>
        <v>0</v>
      </c>
      <c r="CP110">
        <f>COUNTIF(BI110, "*"&amp;#REF!&amp;"*")</f>
        <v>0</v>
      </c>
      <c r="CQ110">
        <f>COUNTIF(BJ110, "*"&amp;#REF!&amp;"*")</f>
        <v>0</v>
      </c>
      <c r="CR110">
        <f>COUNTIF(BK110, "*"&amp;#REF!&amp;"*")</f>
        <v>0</v>
      </c>
      <c r="CS110">
        <f xml:space="preserve"> COUNTIF(BL110,#REF!)</f>
        <v>0</v>
      </c>
      <c r="CT110">
        <f xml:space="preserve"> COUNTIF(BM110,#REF!)</f>
        <v>0</v>
      </c>
      <c r="CU110">
        <f xml:space="preserve"> COUNTIF(BN110,#REF!)</f>
        <v>0</v>
      </c>
      <c r="CV110">
        <f xml:space="preserve"> COUNTIF(BO110,#REF!)</f>
        <v>0</v>
      </c>
      <c r="CW110">
        <f xml:space="preserve"> COUNTIF(BP110,#REF!)</f>
        <v>0</v>
      </c>
      <c r="CX110">
        <f xml:space="preserve"> COUNTIF(BQ110,#REF!)</f>
        <v>0</v>
      </c>
      <c r="CY110">
        <f xml:space="preserve"> COUNTIF(BR110,#REF!)</f>
        <v>0</v>
      </c>
      <c r="CZ110">
        <f xml:space="preserve"> COUNTIF(BS110,#REF!)</f>
        <v>0</v>
      </c>
      <c r="DA110">
        <f xml:space="preserve"> COUNTIF(BT110,#REF!)</f>
        <v>0</v>
      </c>
      <c r="DB110">
        <f xml:space="preserve"> COUNTIF(BU110,#REF!)</f>
        <v>0</v>
      </c>
      <c r="DC110">
        <f t="shared" si="4"/>
        <v>0</v>
      </c>
      <c r="DD110">
        <f t="shared" si="5"/>
        <v>0</v>
      </c>
      <c r="DE110">
        <f t="shared" si="6"/>
        <v>0</v>
      </c>
      <c r="DF110" t="b">
        <f t="shared" si="7"/>
        <v>0</v>
      </c>
    </row>
    <row r="111" spans="1:110" x14ac:dyDescent="0.35">
      <c r="A111" s="7">
        <v>110</v>
      </c>
      <c r="B111" s="7">
        <v>110</v>
      </c>
      <c r="C111" s="7" t="s">
        <v>6031</v>
      </c>
      <c r="D111" s="7" t="s">
        <v>6032</v>
      </c>
      <c r="E111" s="13" t="s">
        <v>51</v>
      </c>
      <c r="F111" s="7">
        <v>300</v>
      </c>
      <c r="G111" s="7" t="s">
        <v>97</v>
      </c>
      <c r="H111" s="7">
        <v>2558</v>
      </c>
      <c r="I111" s="14" t="s">
        <v>53</v>
      </c>
      <c r="J111" s="13" t="s">
        <v>54</v>
      </c>
      <c r="K111" s="7" t="s">
        <v>102</v>
      </c>
      <c r="L111" s="7" t="s">
        <v>56</v>
      </c>
      <c r="M111" s="7" t="s">
        <v>57</v>
      </c>
      <c r="N111" s="7">
        <v>64</v>
      </c>
      <c r="O111" s="7" t="s">
        <v>58</v>
      </c>
      <c r="P111" s="7">
        <v>40</v>
      </c>
      <c r="Q111" t="s">
        <v>7834</v>
      </c>
      <c r="R111" s="7" t="s">
        <v>59</v>
      </c>
      <c r="S111" s="14" t="s">
        <v>59</v>
      </c>
      <c r="T111" s="26" t="b">
        <v>0</v>
      </c>
      <c r="U111" s="7">
        <v>609</v>
      </c>
      <c r="V111" s="7">
        <v>11.56</v>
      </c>
      <c r="W111" s="7">
        <v>25.7</v>
      </c>
      <c r="X111" s="7">
        <v>1.0568666</v>
      </c>
      <c r="Y111" s="7">
        <v>0.91425999999999996</v>
      </c>
      <c r="Z111" s="7"/>
      <c r="AA111" s="7"/>
      <c r="AB111" s="14"/>
      <c r="AC111" s="13">
        <v>0.99990000000000001</v>
      </c>
      <c r="AD111" s="7">
        <v>1E-4</v>
      </c>
      <c r="AE111" s="14" t="s">
        <v>60</v>
      </c>
      <c r="AF111" s="13">
        <v>13</v>
      </c>
      <c r="AG111" s="14">
        <v>9</v>
      </c>
      <c r="AH111" s="13">
        <v>12</v>
      </c>
      <c r="AI111" s="7">
        <v>11</v>
      </c>
      <c r="AJ111" s="7">
        <v>1</v>
      </c>
      <c r="AK111" s="7">
        <v>8</v>
      </c>
      <c r="AL111" s="7">
        <v>7</v>
      </c>
      <c r="AM111" s="14">
        <v>1</v>
      </c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67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64</v>
      </c>
      <c r="BF111" s="7" t="s">
        <v>64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33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  <c r="BW111">
        <f>COUNTIF(AP111, "*"&amp;#REF!&amp;"*")</f>
        <v>0</v>
      </c>
      <c r="BX111">
        <f>COUNTIF(AQ111, "*"&amp;#REF!&amp;"*")</f>
        <v>0</v>
      </c>
      <c r="BY111">
        <f>COUNTIF(AR111, "*"&amp;#REF!&amp;"*")</f>
        <v>0</v>
      </c>
      <c r="BZ111">
        <f>COUNTIF(AS111, "*"&amp;#REF!&amp;"*")</f>
        <v>0</v>
      </c>
      <c r="CA111">
        <f>COUNTIF(AT111, "*"&amp;#REF!&amp;"*")</f>
        <v>0</v>
      </c>
      <c r="CB111">
        <f>COUNTIF(AU111, "*"&amp;#REF!&amp;"*")</f>
        <v>0</v>
      </c>
      <c r="CC111">
        <f>COUNTIF(AV111, "*"&amp;#REF!&amp;"*")</f>
        <v>0</v>
      </c>
      <c r="CD111">
        <f>COUNTIF(AW111, "*"&amp;#REF!&amp;"*")</f>
        <v>0</v>
      </c>
      <c r="CE111">
        <f>COUNTIF(AX111, "*"&amp;#REF!&amp;"*")</f>
        <v>0</v>
      </c>
      <c r="CF111">
        <f>COUNTIF(AY111, "*"&amp;#REF!&amp;"*")</f>
        <v>0</v>
      </c>
      <c r="CG111">
        <f>COUNTIF(AZ111, "*"&amp;#REF!&amp;"*")</f>
        <v>0</v>
      </c>
      <c r="CH111">
        <f>COUNTIF(BA111, "*"&amp;#REF!&amp;"*")</f>
        <v>0</v>
      </c>
      <c r="CI111">
        <f>COUNTIF(BB111, "*"&amp;#REF!&amp;"*")</f>
        <v>0</v>
      </c>
      <c r="CJ111">
        <f>COUNTIF(BC111, "*"&amp;#REF!&amp;"*")</f>
        <v>0</v>
      </c>
      <c r="CK111">
        <f>COUNTIF(BD111, "*"&amp;#REF!&amp;"*")</f>
        <v>0</v>
      </c>
      <c r="CL111">
        <f>COUNTIF(BE111, "*"&amp;#REF!&amp;"*")</f>
        <v>0</v>
      </c>
      <c r="CM111">
        <f>COUNTIF(BF111, "*"&amp;#REF!&amp;"*")</f>
        <v>0</v>
      </c>
      <c r="CN111">
        <f>COUNTIF(BG111, "*"&amp;#REF!&amp;"*")</f>
        <v>0</v>
      </c>
      <c r="CO111">
        <f>COUNTIF(BH111, "*"&amp;#REF!&amp;"*")</f>
        <v>0</v>
      </c>
      <c r="CP111">
        <f>COUNTIF(BI111, "*"&amp;#REF!&amp;"*")</f>
        <v>0</v>
      </c>
      <c r="CQ111">
        <f>COUNTIF(BJ111, "*"&amp;#REF!&amp;"*")</f>
        <v>0</v>
      </c>
      <c r="CR111">
        <f>COUNTIF(BK111, "*"&amp;#REF!&amp;"*")</f>
        <v>0</v>
      </c>
      <c r="CS111">
        <f xml:space="preserve"> COUNTIF(BL111,#REF!)</f>
        <v>0</v>
      </c>
      <c r="CT111">
        <f xml:space="preserve"> COUNTIF(BM111,#REF!)</f>
        <v>0</v>
      </c>
      <c r="CU111">
        <f xml:space="preserve"> COUNTIF(BN111,#REF!)</f>
        <v>0</v>
      </c>
      <c r="CV111">
        <f xml:space="preserve"> COUNTIF(BO111,#REF!)</f>
        <v>0</v>
      </c>
      <c r="CW111">
        <f xml:space="preserve"> COUNTIF(BP111,#REF!)</f>
        <v>0</v>
      </c>
      <c r="CX111">
        <f xml:space="preserve"> COUNTIF(BQ111,#REF!)</f>
        <v>0</v>
      </c>
      <c r="CY111">
        <f xml:space="preserve"> COUNTIF(BR111,#REF!)</f>
        <v>0</v>
      </c>
      <c r="CZ111">
        <f xml:space="preserve"> COUNTIF(BS111,#REF!)</f>
        <v>0</v>
      </c>
      <c r="DA111">
        <f xml:space="preserve"> COUNTIF(BT111,#REF!)</f>
        <v>0</v>
      </c>
      <c r="DB111">
        <f xml:space="preserve"> COUNTIF(BU111,#REF!)</f>
        <v>0</v>
      </c>
      <c r="DC111">
        <f t="shared" si="4"/>
        <v>0</v>
      </c>
      <c r="DD111">
        <f t="shared" si="5"/>
        <v>0</v>
      </c>
      <c r="DE111">
        <f t="shared" si="6"/>
        <v>0</v>
      </c>
      <c r="DF111" t="b">
        <f t="shared" si="7"/>
        <v>0</v>
      </c>
    </row>
    <row r="112" spans="1:110" x14ac:dyDescent="0.35">
      <c r="A112" s="7">
        <v>111</v>
      </c>
      <c r="B112" s="7">
        <v>111</v>
      </c>
      <c r="C112" s="7" t="s">
        <v>6033</v>
      </c>
      <c r="D112" s="7" t="s">
        <v>6034</v>
      </c>
      <c r="E112" s="13" t="s">
        <v>51</v>
      </c>
      <c r="F112" s="7">
        <v>300</v>
      </c>
      <c r="G112" s="7" t="s">
        <v>80</v>
      </c>
      <c r="H112" s="7">
        <v>2387</v>
      </c>
      <c r="I112" s="14" t="s">
        <v>53</v>
      </c>
      <c r="J112" s="13" t="s">
        <v>54</v>
      </c>
      <c r="K112" s="7" t="s">
        <v>127</v>
      </c>
      <c r="L112" s="7" t="s">
        <v>56</v>
      </c>
      <c r="M112" s="7" t="s">
        <v>57</v>
      </c>
      <c r="N112" s="7">
        <v>54.2</v>
      </c>
      <c r="O112" s="7" t="s">
        <v>58</v>
      </c>
      <c r="P112" s="7">
        <v>70</v>
      </c>
      <c r="Q112" t="s">
        <v>7833</v>
      </c>
      <c r="R112" s="7" t="s">
        <v>59</v>
      </c>
      <c r="S112" s="14" t="s">
        <v>59</v>
      </c>
      <c r="T112" s="26" t="b">
        <v>0</v>
      </c>
      <c r="U112" s="7">
        <v>399</v>
      </c>
      <c r="V112" s="7">
        <v>9.1999999999999993</v>
      </c>
      <c r="W112" s="7">
        <v>20.420000000000002</v>
      </c>
      <c r="X112" s="7">
        <v>0.43933319999999998</v>
      </c>
      <c r="Y112" s="7">
        <v>0.78513999999999995</v>
      </c>
      <c r="Z112" s="7">
        <v>6.3</v>
      </c>
      <c r="AA112" s="7">
        <v>4.09</v>
      </c>
      <c r="AB112" s="14">
        <v>2.56</v>
      </c>
      <c r="AC112" s="13">
        <v>0.93303700000000001</v>
      </c>
      <c r="AD112" s="7">
        <v>6.6963200000000001E-2</v>
      </c>
      <c r="AE112" s="14" t="s">
        <v>60</v>
      </c>
      <c r="AF112" s="13">
        <v>13</v>
      </c>
      <c r="AG112" s="14">
        <v>9</v>
      </c>
      <c r="AH112" s="13">
        <v>12</v>
      </c>
      <c r="AI112" s="7">
        <v>11</v>
      </c>
      <c r="AJ112" s="7">
        <v>1</v>
      </c>
      <c r="AK112" s="7">
        <v>8</v>
      </c>
      <c r="AL112" s="7">
        <v>7</v>
      </c>
      <c r="AM112" s="14">
        <v>1</v>
      </c>
      <c r="AN112" s="13">
        <v>1</v>
      </c>
      <c r="AO112" s="14">
        <v>1</v>
      </c>
      <c r="AP112" s="7" t="s">
        <v>70</v>
      </c>
      <c r="AQ112" s="7" t="s">
        <v>62</v>
      </c>
      <c r="AR112" s="7" t="s">
        <v>70</v>
      </c>
      <c r="AS112" s="7" t="s">
        <v>62</v>
      </c>
      <c r="AT112" s="7" t="s">
        <v>64</v>
      </c>
      <c r="AU112" s="7" t="s">
        <v>66</v>
      </c>
      <c r="AV112" s="7" t="s">
        <v>66</v>
      </c>
      <c r="AW112" s="7" t="s">
        <v>67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64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33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  <c r="BW112">
        <f>COUNTIF(AP112, "*"&amp;#REF!&amp;"*")</f>
        <v>0</v>
      </c>
      <c r="BX112">
        <f>COUNTIF(AQ112, "*"&amp;#REF!&amp;"*")</f>
        <v>0</v>
      </c>
      <c r="BY112">
        <f>COUNTIF(AR112, "*"&amp;#REF!&amp;"*")</f>
        <v>0</v>
      </c>
      <c r="BZ112">
        <f>COUNTIF(AS112, "*"&amp;#REF!&amp;"*")</f>
        <v>0</v>
      </c>
      <c r="CA112">
        <f>COUNTIF(AT112, "*"&amp;#REF!&amp;"*")</f>
        <v>0</v>
      </c>
      <c r="CB112">
        <f>COUNTIF(AU112, "*"&amp;#REF!&amp;"*")</f>
        <v>0</v>
      </c>
      <c r="CC112">
        <f>COUNTIF(AV112, "*"&amp;#REF!&amp;"*")</f>
        <v>0</v>
      </c>
      <c r="CD112">
        <f>COUNTIF(AW112, "*"&amp;#REF!&amp;"*")</f>
        <v>0</v>
      </c>
      <c r="CE112">
        <f>COUNTIF(AX112, "*"&amp;#REF!&amp;"*")</f>
        <v>0</v>
      </c>
      <c r="CF112">
        <f>COUNTIF(AY112, "*"&amp;#REF!&amp;"*")</f>
        <v>0</v>
      </c>
      <c r="CG112">
        <f>COUNTIF(AZ112, "*"&amp;#REF!&amp;"*")</f>
        <v>0</v>
      </c>
      <c r="CH112">
        <f>COUNTIF(BA112, "*"&amp;#REF!&amp;"*")</f>
        <v>0</v>
      </c>
      <c r="CI112">
        <f>COUNTIF(BB112, "*"&amp;#REF!&amp;"*")</f>
        <v>0</v>
      </c>
      <c r="CJ112">
        <f>COUNTIF(BC112, "*"&amp;#REF!&amp;"*")</f>
        <v>0</v>
      </c>
      <c r="CK112">
        <f>COUNTIF(BD112, "*"&amp;#REF!&amp;"*")</f>
        <v>0</v>
      </c>
      <c r="CL112">
        <f>COUNTIF(BE112, "*"&amp;#REF!&amp;"*")</f>
        <v>0</v>
      </c>
      <c r="CM112">
        <f>COUNTIF(BF112, "*"&amp;#REF!&amp;"*")</f>
        <v>0</v>
      </c>
      <c r="CN112">
        <f>COUNTIF(BG112, "*"&amp;#REF!&amp;"*")</f>
        <v>0</v>
      </c>
      <c r="CO112">
        <f>COUNTIF(BH112, "*"&amp;#REF!&amp;"*")</f>
        <v>0</v>
      </c>
      <c r="CP112">
        <f>COUNTIF(BI112, "*"&amp;#REF!&amp;"*")</f>
        <v>0</v>
      </c>
      <c r="CQ112">
        <f>COUNTIF(BJ112, "*"&amp;#REF!&amp;"*")</f>
        <v>0</v>
      </c>
      <c r="CR112">
        <f>COUNTIF(BK112, "*"&amp;#REF!&amp;"*")</f>
        <v>0</v>
      </c>
      <c r="CS112">
        <f xml:space="preserve"> COUNTIF(BL112,#REF!)</f>
        <v>0</v>
      </c>
      <c r="CT112">
        <f xml:space="preserve"> COUNTIF(BM112,#REF!)</f>
        <v>0</v>
      </c>
      <c r="CU112">
        <f xml:space="preserve"> COUNTIF(BN112,#REF!)</f>
        <v>0</v>
      </c>
      <c r="CV112">
        <f xml:space="preserve"> COUNTIF(BO112,#REF!)</f>
        <v>0</v>
      </c>
      <c r="CW112">
        <f xml:space="preserve"> COUNTIF(BP112,#REF!)</f>
        <v>0</v>
      </c>
      <c r="CX112">
        <f xml:space="preserve"> COUNTIF(BQ112,#REF!)</f>
        <v>0</v>
      </c>
      <c r="CY112">
        <f xml:space="preserve"> COUNTIF(BR112,#REF!)</f>
        <v>0</v>
      </c>
      <c r="CZ112">
        <f xml:space="preserve"> COUNTIF(BS112,#REF!)</f>
        <v>0</v>
      </c>
      <c r="DA112">
        <f xml:space="preserve"> COUNTIF(BT112,#REF!)</f>
        <v>0</v>
      </c>
      <c r="DB112">
        <f xml:space="preserve"> COUNTIF(BU112,#REF!)</f>
        <v>0</v>
      </c>
      <c r="DC112">
        <f t="shared" si="4"/>
        <v>0</v>
      </c>
      <c r="DD112">
        <f t="shared" si="5"/>
        <v>0</v>
      </c>
      <c r="DE112">
        <f t="shared" si="6"/>
        <v>0</v>
      </c>
      <c r="DF112" t="b">
        <f t="shared" si="7"/>
        <v>0</v>
      </c>
    </row>
    <row r="113" spans="1:110" x14ac:dyDescent="0.35">
      <c r="A113" s="7">
        <v>112</v>
      </c>
      <c r="B113" s="7">
        <v>112</v>
      </c>
      <c r="C113" s="7" t="s">
        <v>6035</v>
      </c>
      <c r="D113" s="7" t="s">
        <v>6036</v>
      </c>
      <c r="E113" s="13" t="s">
        <v>51</v>
      </c>
      <c r="F113" s="7">
        <v>300</v>
      </c>
      <c r="G113" s="7" t="s">
        <v>111</v>
      </c>
      <c r="H113" s="7"/>
      <c r="I113" s="14" t="s">
        <v>53</v>
      </c>
      <c r="J113" s="13" t="s">
        <v>54</v>
      </c>
      <c r="K113" s="7" t="s">
        <v>103</v>
      </c>
      <c r="L113" s="7" t="s">
        <v>56</v>
      </c>
      <c r="M113" s="7" t="s">
        <v>57</v>
      </c>
      <c r="N113" s="7">
        <v>33</v>
      </c>
      <c r="O113" s="7" t="s">
        <v>73</v>
      </c>
      <c r="P113" s="7">
        <v>43</v>
      </c>
      <c r="Q113" t="s">
        <v>7833</v>
      </c>
      <c r="R113" s="7" t="s">
        <v>59</v>
      </c>
      <c r="S113" s="14" t="s">
        <v>59</v>
      </c>
      <c r="T113" s="26" t="b">
        <v>0</v>
      </c>
      <c r="U113" s="7">
        <v>278</v>
      </c>
      <c r="V113" s="7">
        <v>11.225</v>
      </c>
      <c r="W113" s="7">
        <v>24.6</v>
      </c>
      <c r="X113" s="7">
        <v>0.94341675000000003</v>
      </c>
      <c r="Y113" s="7">
        <v>0.41122500000000001</v>
      </c>
      <c r="Z113" s="7">
        <v>7.2</v>
      </c>
      <c r="AA113" s="7">
        <v>5.33</v>
      </c>
      <c r="AB113" s="14">
        <v>2.0099999999999998</v>
      </c>
      <c r="AC113" s="13">
        <v>0.66044700000000001</v>
      </c>
      <c r="AD113" s="7">
        <v>0.33955299999999999</v>
      </c>
      <c r="AE113" s="14" t="s">
        <v>60</v>
      </c>
      <c r="AF113" s="13">
        <v>13</v>
      </c>
      <c r="AG113" s="14">
        <v>10</v>
      </c>
      <c r="AH113" s="13">
        <v>12</v>
      </c>
      <c r="AI113" s="7">
        <v>10</v>
      </c>
      <c r="AJ113" s="7">
        <v>2</v>
      </c>
      <c r="AK113" s="7">
        <v>9</v>
      </c>
      <c r="AL113" s="7">
        <v>7</v>
      </c>
      <c r="AM113" s="14">
        <v>2</v>
      </c>
      <c r="AN113" s="13">
        <v>1</v>
      </c>
      <c r="AO113" s="14">
        <v>1</v>
      </c>
      <c r="AP113" s="7" t="s">
        <v>70</v>
      </c>
      <c r="AQ113" s="7" t="s">
        <v>62</v>
      </c>
      <c r="AR113" s="7" t="s">
        <v>5797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67</v>
      </c>
      <c r="AX113" s="7" t="s">
        <v>67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66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33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  <c r="BW113">
        <f>COUNTIF(AP113, "*"&amp;#REF!&amp;"*")</f>
        <v>0</v>
      </c>
      <c r="BX113">
        <f>COUNTIF(AQ113, "*"&amp;#REF!&amp;"*")</f>
        <v>0</v>
      </c>
      <c r="BY113">
        <f>COUNTIF(AR113, "*"&amp;#REF!&amp;"*")</f>
        <v>0</v>
      </c>
      <c r="BZ113">
        <f>COUNTIF(AS113, "*"&amp;#REF!&amp;"*")</f>
        <v>0</v>
      </c>
      <c r="CA113">
        <f>COUNTIF(AT113, "*"&amp;#REF!&amp;"*")</f>
        <v>0</v>
      </c>
      <c r="CB113">
        <f>COUNTIF(AU113, "*"&amp;#REF!&amp;"*")</f>
        <v>0</v>
      </c>
      <c r="CC113">
        <f>COUNTIF(AV113, "*"&amp;#REF!&amp;"*")</f>
        <v>0</v>
      </c>
      <c r="CD113">
        <f>COUNTIF(AW113, "*"&amp;#REF!&amp;"*")</f>
        <v>0</v>
      </c>
      <c r="CE113">
        <f>COUNTIF(AX113, "*"&amp;#REF!&amp;"*")</f>
        <v>0</v>
      </c>
      <c r="CF113">
        <f>COUNTIF(AY113, "*"&amp;#REF!&amp;"*")</f>
        <v>0</v>
      </c>
      <c r="CG113">
        <f>COUNTIF(AZ113, "*"&amp;#REF!&amp;"*")</f>
        <v>0</v>
      </c>
      <c r="CH113">
        <f>COUNTIF(BA113, "*"&amp;#REF!&amp;"*")</f>
        <v>0</v>
      </c>
      <c r="CI113">
        <f>COUNTIF(BB113, "*"&amp;#REF!&amp;"*")</f>
        <v>0</v>
      </c>
      <c r="CJ113">
        <f>COUNTIF(BC113, "*"&amp;#REF!&amp;"*")</f>
        <v>0</v>
      </c>
      <c r="CK113">
        <f>COUNTIF(BD113, "*"&amp;#REF!&amp;"*")</f>
        <v>0</v>
      </c>
      <c r="CL113">
        <f>COUNTIF(BE113, "*"&amp;#REF!&amp;"*")</f>
        <v>0</v>
      </c>
      <c r="CM113">
        <f>COUNTIF(BF113, "*"&amp;#REF!&amp;"*")</f>
        <v>0</v>
      </c>
      <c r="CN113">
        <f>COUNTIF(BG113, "*"&amp;#REF!&amp;"*")</f>
        <v>0</v>
      </c>
      <c r="CO113">
        <f>COUNTIF(BH113, "*"&amp;#REF!&amp;"*")</f>
        <v>0</v>
      </c>
      <c r="CP113">
        <f>COUNTIF(BI113, "*"&amp;#REF!&amp;"*")</f>
        <v>0</v>
      </c>
      <c r="CQ113">
        <f>COUNTIF(BJ113, "*"&amp;#REF!&amp;"*")</f>
        <v>0</v>
      </c>
      <c r="CR113">
        <f>COUNTIF(BK113, "*"&amp;#REF!&amp;"*")</f>
        <v>0</v>
      </c>
      <c r="CS113">
        <f xml:space="preserve"> COUNTIF(BL113,#REF!)</f>
        <v>0</v>
      </c>
      <c r="CT113">
        <f xml:space="preserve"> COUNTIF(BM113,#REF!)</f>
        <v>0</v>
      </c>
      <c r="CU113">
        <f xml:space="preserve"> COUNTIF(BN113,#REF!)</f>
        <v>0</v>
      </c>
      <c r="CV113">
        <f xml:space="preserve"> COUNTIF(BO113,#REF!)</f>
        <v>0</v>
      </c>
      <c r="CW113">
        <f xml:space="preserve"> COUNTIF(BP113,#REF!)</f>
        <v>0</v>
      </c>
      <c r="CX113">
        <f xml:space="preserve"> COUNTIF(BQ113,#REF!)</f>
        <v>0</v>
      </c>
      <c r="CY113">
        <f xml:space="preserve"> COUNTIF(BR113,#REF!)</f>
        <v>0</v>
      </c>
      <c r="CZ113">
        <f xml:space="preserve"> COUNTIF(BS113,#REF!)</f>
        <v>0</v>
      </c>
      <c r="DA113">
        <f xml:space="preserve"> COUNTIF(BT113,#REF!)</f>
        <v>0</v>
      </c>
      <c r="DB113">
        <f xml:space="preserve"> COUNTIF(BU113,#REF!)</f>
        <v>0</v>
      </c>
      <c r="DC113">
        <f t="shared" si="4"/>
        <v>0</v>
      </c>
      <c r="DD113">
        <f t="shared" si="5"/>
        <v>0</v>
      </c>
      <c r="DE113">
        <f t="shared" si="6"/>
        <v>0</v>
      </c>
      <c r="DF113" t="b">
        <f t="shared" si="7"/>
        <v>0</v>
      </c>
    </row>
    <row r="114" spans="1:110" x14ac:dyDescent="0.35">
      <c r="A114" s="7">
        <v>113</v>
      </c>
      <c r="B114" s="7">
        <v>113</v>
      </c>
      <c r="C114" s="7" t="s">
        <v>6037</v>
      </c>
      <c r="D114" s="7" t="s">
        <v>6038</v>
      </c>
      <c r="E114" s="13" t="s">
        <v>51</v>
      </c>
      <c r="F114" s="7">
        <v>300</v>
      </c>
      <c r="G114" s="7" t="s">
        <v>89</v>
      </c>
      <c r="H114" s="7">
        <v>2465</v>
      </c>
      <c r="I114" s="14" t="s">
        <v>53</v>
      </c>
      <c r="J114" s="13" t="s">
        <v>54</v>
      </c>
      <c r="K114" s="7" t="s">
        <v>75</v>
      </c>
      <c r="L114" s="7" t="s">
        <v>87</v>
      </c>
      <c r="M114" s="7" t="s">
        <v>57</v>
      </c>
      <c r="N114" s="7">
        <v>28.6</v>
      </c>
      <c r="O114" s="7" t="s">
        <v>109</v>
      </c>
      <c r="P114" s="7">
        <v>50</v>
      </c>
      <c r="Q114" t="s">
        <v>7889</v>
      </c>
      <c r="R114" s="7" t="s">
        <v>113</v>
      </c>
      <c r="S114" s="14" t="s">
        <v>59</v>
      </c>
      <c r="T114" s="26" t="b">
        <v>0</v>
      </c>
      <c r="U114" s="7">
        <v>560</v>
      </c>
      <c r="V114" s="7">
        <v>6.5</v>
      </c>
      <c r="W114" s="7">
        <v>14.3</v>
      </c>
      <c r="X114" s="7">
        <v>0.27753339999999999</v>
      </c>
      <c r="Y114" s="7">
        <v>1.16974</v>
      </c>
      <c r="Z114" s="7">
        <v>5.8</v>
      </c>
      <c r="AA114" s="7">
        <v>3.36</v>
      </c>
      <c r="AB114" s="14">
        <v>2.96</v>
      </c>
      <c r="AC114" s="13">
        <v>0.95250800000000002</v>
      </c>
      <c r="AD114" s="7">
        <v>4.7492399999999997E-2</v>
      </c>
      <c r="AE114" s="14" t="s">
        <v>60</v>
      </c>
      <c r="AF114" s="13">
        <v>13</v>
      </c>
      <c r="AG114" s="14">
        <v>9</v>
      </c>
      <c r="AH114" s="13">
        <v>12</v>
      </c>
      <c r="AI114" s="7">
        <v>12</v>
      </c>
      <c r="AJ114" s="7"/>
      <c r="AK114" s="7">
        <v>8</v>
      </c>
      <c r="AL114" s="7">
        <v>8</v>
      </c>
      <c r="AM114" s="14"/>
      <c r="AN114" s="13">
        <v>1</v>
      </c>
      <c r="AO114" s="14">
        <v>1</v>
      </c>
      <c r="AP114" s="7" t="s">
        <v>64</v>
      </c>
      <c r="AQ114" s="7" t="s">
        <v>70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64</v>
      </c>
      <c r="BG114" s="7" t="s">
        <v>66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33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>
        <v>1</v>
      </c>
      <c r="BU114" s="7">
        <v>0</v>
      </c>
      <c r="BW114">
        <f>COUNTIF(AP114, "*"&amp;#REF!&amp;"*")</f>
        <v>0</v>
      </c>
      <c r="BX114">
        <f>COUNTIF(AQ114, "*"&amp;#REF!&amp;"*")</f>
        <v>0</v>
      </c>
      <c r="BY114">
        <f>COUNTIF(AR114, "*"&amp;#REF!&amp;"*")</f>
        <v>0</v>
      </c>
      <c r="BZ114">
        <f>COUNTIF(AS114, "*"&amp;#REF!&amp;"*")</f>
        <v>0</v>
      </c>
      <c r="CA114">
        <f>COUNTIF(AT114, "*"&amp;#REF!&amp;"*")</f>
        <v>0</v>
      </c>
      <c r="CB114">
        <f>COUNTIF(AU114, "*"&amp;#REF!&amp;"*")</f>
        <v>0</v>
      </c>
      <c r="CC114">
        <f>COUNTIF(AV114, "*"&amp;#REF!&amp;"*")</f>
        <v>0</v>
      </c>
      <c r="CD114">
        <f>COUNTIF(AW114, "*"&amp;#REF!&amp;"*")</f>
        <v>0</v>
      </c>
      <c r="CE114">
        <f>COUNTIF(AX114, "*"&amp;#REF!&amp;"*")</f>
        <v>0</v>
      </c>
      <c r="CF114">
        <f>COUNTIF(AY114, "*"&amp;#REF!&amp;"*")</f>
        <v>0</v>
      </c>
      <c r="CG114">
        <f>COUNTIF(AZ114, "*"&amp;#REF!&amp;"*")</f>
        <v>0</v>
      </c>
      <c r="CH114">
        <f>COUNTIF(BA114, "*"&amp;#REF!&amp;"*")</f>
        <v>0</v>
      </c>
      <c r="CI114">
        <f>COUNTIF(BB114, "*"&amp;#REF!&amp;"*")</f>
        <v>0</v>
      </c>
      <c r="CJ114">
        <f>COUNTIF(BC114, "*"&amp;#REF!&amp;"*")</f>
        <v>0</v>
      </c>
      <c r="CK114">
        <f>COUNTIF(BD114, "*"&amp;#REF!&amp;"*")</f>
        <v>0</v>
      </c>
      <c r="CL114">
        <f>COUNTIF(BE114, "*"&amp;#REF!&amp;"*")</f>
        <v>0</v>
      </c>
      <c r="CM114">
        <f>COUNTIF(BF114, "*"&amp;#REF!&amp;"*")</f>
        <v>0</v>
      </c>
      <c r="CN114">
        <f>COUNTIF(BG114, "*"&amp;#REF!&amp;"*")</f>
        <v>0</v>
      </c>
      <c r="CO114">
        <f>COUNTIF(BH114, "*"&amp;#REF!&amp;"*")</f>
        <v>0</v>
      </c>
      <c r="CP114">
        <f>COUNTIF(BI114, "*"&amp;#REF!&amp;"*")</f>
        <v>0</v>
      </c>
      <c r="CQ114">
        <f>COUNTIF(BJ114, "*"&amp;#REF!&amp;"*")</f>
        <v>0</v>
      </c>
      <c r="CR114">
        <f>COUNTIF(BK114, "*"&amp;#REF!&amp;"*")</f>
        <v>0</v>
      </c>
      <c r="CS114">
        <f xml:space="preserve"> COUNTIF(BL114,#REF!)</f>
        <v>0</v>
      </c>
      <c r="CT114">
        <f xml:space="preserve"> COUNTIF(BM114,#REF!)</f>
        <v>0</v>
      </c>
      <c r="CU114">
        <f xml:space="preserve"> COUNTIF(BN114,#REF!)</f>
        <v>0</v>
      </c>
      <c r="CV114">
        <f xml:space="preserve"> COUNTIF(BO114,#REF!)</f>
        <v>0</v>
      </c>
      <c r="CW114">
        <f xml:space="preserve"> COUNTIF(BP114,#REF!)</f>
        <v>0</v>
      </c>
      <c r="CX114">
        <f xml:space="preserve"> COUNTIF(BQ114,#REF!)</f>
        <v>0</v>
      </c>
      <c r="CY114">
        <f xml:space="preserve"> COUNTIF(BR114,#REF!)</f>
        <v>0</v>
      </c>
      <c r="CZ114">
        <f xml:space="preserve"> COUNTIF(BS114,#REF!)</f>
        <v>0</v>
      </c>
      <c r="DA114">
        <f xml:space="preserve"> COUNTIF(BT114,#REF!)</f>
        <v>0</v>
      </c>
      <c r="DB114">
        <f xml:space="preserve"> COUNTIF(BU114,#REF!)</f>
        <v>0</v>
      </c>
      <c r="DC114">
        <f t="shared" si="4"/>
        <v>0</v>
      </c>
      <c r="DD114">
        <f t="shared" si="5"/>
        <v>0</v>
      </c>
      <c r="DE114">
        <f t="shared" si="6"/>
        <v>0</v>
      </c>
      <c r="DF114" t="b">
        <f t="shared" si="7"/>
        <v>0</v>
      </c>
    </row>
    <row r="115" spans="1:110" x14ac:dyDescent="0.35">
      <c r="A115" s="7">
        <v>114</v>
      </c>
      <c r="B115" s="7">
        <v>114</v>
      </c>
      <c r="C115" s="7" t="s">
        <v>6039</v>
      </c>
      <c r="D115" s="7" t="s">
        <v>6040</v>
      </c>
      <c r="E115" s="13" t="s">
        <v>51</v>
      </c>
      <c r="F115" s="7">
        <v>300</v>
      </c>
      <c r="G115" s="7" t="s">
        <v>100</v>
      </c>
      <c r="H115" s="7"/>
      <c r="I115" s="14" t="s">
        <v>53</v>
      </c>
      <c r="J115" s="13" t="s">
        <v>54</v>
      </c>
      <c r="K115" s="7" t="s">
        <v>95</v>
      </c>
      <c r="L115" s="7" t="s">
        <v>87</v>
      </c>
      <c r="M115" s="7" t="s">
        <v>57</v>
      </c>
      <c r="N115" s="7">
        <v>29.8</v>
      </c>
      <c r="O115" s="7" t="s">
        <v>58</v>
      </c>
      <c r="P115" s="7">
        <v>30</v>
      </c>
      <c r="Q115" t="s">
        <v>7875</v>
      </c>
      <c r="R115" s="7" t="s">
        <v>59</v>
      </c>
      <c r="S115" s="14" t="s">
        <v>59</v>
      </c>
      <c r="T115" s="26" t="b">
        <v>0</v>
      </c>
      <c r="U115" s="7">
        <v>539</v>
      </c>
      <c r="V115" s="7">
        <v>21.375</v>
      </c>
      <c r="W115" s="7">
        <v>35.875</v>
      </c>
      <c r="X115" s="7">
        <v>2.1036649999999999</v>
      </c>
      <c r="Y115" s="7">
        <v>0.68879999999999997</v>
      </c>
      <c r="Z115" s="7">
        <v>7.7</v>
      </c>
      <c r="AA115" s="7">
        <v>5.61</v>
      </c>
      <c r="AB115" s="14">
        <v>1.9</v>
      </c>
      <c r="AC115" s="13">
        <v>0.55810499999999996</v>
      </c>
      <c r="AD115" s="7">
        <v>0.44189499999999998</v>
      </c>
      <c r="AE115" s="14" t="s">
        <v>60</v>
      </c>
      <c r="AF115" s="13">
        <v>13</v>
      </c>
      <c r="AG115" s="14">
        <v>10</v>
      </c>
      <c r="AH115" s="13">
        <v>12</v>
      </c>
      <c r="AI115" s="7">
        <v>11</v>
      </c>
      <c r="AJ115" s="7">
        <v>1</v>
      </c>
      <c r="AK115" s="7">
        <v>9</v>
      </c>
      <c r="AL115" s="7">
        <v>8</v>
      </c>
      <c r="AM115" s="14">
        <v>1</v>
      </c>
      <c r="AN115" s="13">
        <v>1</v>
      </c>
      <c r="AO115" s="14">
        <v>1</v>
      </c>
      <c r="AP115" s="7" t="s">
        <v>70</v>
      </c>
      <c r="AQ115" s="7" t="s">
        <v>62</v>
      </c>
      <c r="AR115" s="7" t="s">
        <v>62</v>
      </c>
      <c r="AS115" s="7" t="s">
        <v>62</v>
      </c>
      <c r="AT115" s="7" t="s">
        <v>67</v>
      </c>
      <c r="AU115" s="7" t="s">
        <v>66</v>
      </c>
      <c r="AV115" s="7" t="s">
        <v>66</v>
      </c>
      <c r="AW115" s="7" t="s">
        <v>66</v>
      </c>
      <c r="AX115" s="7" t="s">
        <v>66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70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33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>
        <v>1</v>
      </c>
      <c r="BU115" s="7">
        <v>0</v>
      </c>
      <c r="BW115">
        <f>COUNTIF(AP115, "*"&amp;#REF!&amp;"*")</f>
        <v>0</v>
      </c>
      <c r="BX115">
        <f>COUNTIF(AQ115, "*"&amp;#REF!&amp;"*")</f>
        <v>0</v>
      </c>
      <c r="BY115">
        <f>COUNTIF(AR115, "*"&amp;#REF!&amp;"*")</f>
        <v>0</v>
      </c>
      <c r="BZ115">
        <f>COUNTIF(AS115, "*"&amp;#REF!&amp;"*")</f>
        <v>0</v>
      </c>
      <c r="CA115">
        <f>COUNTIF(AT115, "*"&amp;#REF!&amp;"*")</f>
        <v>0</v>
      </c>
      <c r="CB115">
        <f>COUNTIF(AU115, "*"&amp;#REF!&amp;"*")</f>
        <v>0</v>
      </c>
      <c r="CC115">
        <f>COUNTIF(AV115, "*"&amp;#REF!&amp;"*")</f>
        <v>0</v>
      </c>
      <c r="CD115">
        <f>COUNTIF(AW115, "*"&amp;#REF!&amp;"*")</f>
        <v>0</v>
      </c>
      <c r="CE115">
        <f>COUNTIF(AX115, "*"&amp;#REF!&amp;"*")</f>
        <v>0</v>
      </c>
      <c r="CF115">
        <f>COUNTIF(AY115, "*"&amp;#REF!&amp;"*")</f>
        <v>0</v>
      </c>
      <c r="CG115">
        <f>COUNTIF(AZ115, "*"&amp;#REF!&amp;"*")</f>
        <v>0</v>
      </c>
      <c r="CH115">
        <f>COUNTIF(BA115, "*"&amp;#REF!&amp;"*")</f>
        <v>0</v>
      </c>
      <c r="CI115">
        <f>COUNTIF(BB115, "*"&amp;#REF!&amp;"*")</f>
        <v>0</v>
      </c>
      <c r="CJ115">
        <f>COUNTIF(BC115, "*"&amp;#REF!&amp;"*")</f>
        <v>0</v>
      </c>
      <c r="CK115">
        <f>COUNTIF(BD115, "*"&amp;#REF!&amp;"*")</f>
        <v>0</v>
      </c>
      <c r="CL115">
        <f>COUNTIF(BE115, "*"&amp;#REF!&amp;"*")</f>
        <v>0</v>
      </c>
      <c r="CM115">
        <f>COUNTIF(BF115, "*"&amp;#REF!&amp;"*")</f>
        <v>0</v>
      </c>
      <c r="CN115">
        <f>COUNTIF(BG115, "*"&amp;#REF!&amp;"*")</f>
        <v>0</v>
      </c>
      <c r="CO115">
        <f>COUNTIF(BH115, "*"&amp;#REF!&amp;"*")</f>
        <v>0</v>
      </c>
      <c r="CP115">
        <f>COUNTIF(BI115, "*"&amp;#REF!&amp;"*")</f>
        <v>0</v>
      </c>
      <c r="CQ115">
        <f>COUNTIF(BJ115, "*"&amp;#REF!&amp;"*")</f>
        <v>0</v>
      </c>
      <c r="CR115">
        <f>COUNTIF(BK115, "*"&amp;#REF!&amp;"*")</f>
        <v>0</v>
      </c>
      <c r="CS115">
        <f xml:space="preserve"> COUNTIF(BL115,#REF!)</f>
        <v>0</v>
      </c>
      <c r="CT115">
        <f xml:space="preserve"> COUNTIF(BM115,#REF!)</f>
        <v>0</v>
      </c>
      <c r="CU115">
        <f xml:space="preserve"> COUNTIF(BN115,#REF!)</f>
        <v>0</v>
      </c>
      <c r="CV115">
        <f xml:space="preserve"> COUNTIF(BO115,#REF!)</f>
        <v>0</v>
      </c>
      <c r="CW115">
        <f xml:space="preserve"> COUNTIF(BP115,#REF!)</f>
        <v>0</v>
      </c>
      <c r="CX115">
        <f xml:space="preserve"> COUNTIF(BQ115,#REF!)</f>
        <v>0</v>
      </c>
      <c r="CY115">
        <f xml:space="preserve"> COUNTIF(BR115,#REF!)</f>
        <v>0</v>
      </c>
      <c r="CZ115">
        <f xml:space="preserve"> COUNTIF(BS115,#REF!)</f>
        <v>0</v>
      </c>
      <c r="DA115">
        <f xml:space="preserve"> COUNTIF(BT115,#REF!)</f>
        <v>0</v>
      </c>
      <c r="DB115">
        <f xml:space="preserve"> COUNTIF(BU115,#REF!)</f>
        <v>0</v>
      </c>
      <c r="DC115">
        <f t="shared" si="4"/>
        <v>0</v>
      </c>
      <c r="DD115">
        <f t="shared" si="5"/>
        <v>0</v>
      </c>
      <c r="DE115">
        <f t="shared" si="6"/>
        <v>0</v>
      </c>
      <c r="DF115" t="b">
        <f t="shared" si="7"/>
        <v>0</v>
      </c>
    </row>
    <row r="116" spans="1:110" x14ac:dyDescent="0.35">
      <c r="A116" s="7">
        <v>115</v>
      </c>
      <c r="B116" s="7">
        <v>115</v>
      </c>
      <c r="C116" s="7" t="s">
        <v>6041</v>
      </c>
      <c r="D116" s="7" t="s">
        <v>6042</v>
      </c>
      <c r="E116" s="13" t="s">
        <v>51</v>
      </c>
      <c r="F116" s="7">
        <v>300</v>
      </c>
      <c r="G116" s="7" t="s">
        <v>98</v>
      </c>
      <c r="H116" s="7">
        <v>2710</v>
      </c>
      <c r="I116" s="14" t="s">
        <v>53</v>
      </c>
      <c r="J116" s="13" t="s">
        <v>54</v>
      </c>
      <c r="K116" s="7" t="s">
        <v>128</v>
      </c>
      <c r="L116" s="7" t="s">
        <v>76</v>
      </c>
      <c r="M116" s="7" t="s">
        <v>57</v>
      </c>
      <c r="N116" s="7">
        <v>37</v>
      </c>
      <c r="O116" s="7" t="s">
        <v>58</v>
      </c>
      <c r="P116" s="7">
        <v>61</v>
      </c>
      <c r="Q116" t="s">
        <v>7833</v>
      </c>
      <c r="R116" s="7" t="s">
        <v>59</v>
      </c>
      <c r="S116" s="14" t="s">
        <v>59</v>
      </c>
      <c r="T116" s="26" t="b">
        <v>0</v>
      </c>
      <c r="U116" s="7">
        <v>557</v>
      </c>
      <c r="V116" s="7">
        <v>8.7799999999999994</v>
      </c>
      <c r="W116" s="7">
        <v>20.62</v>
      </c>
      <c r="X116" s="7">
        <v>0.52086679999999996</v>
      </c>
      <c r="Y116" s="7">
        <v>1.0847199999999999</v>
      </c>
      <c r="Z116" s="7">
        <v>5.8</v>
      </c>
      <c r="AA116" s="7">
        <v>3.81</v>
      </c>
      <c r="AB116" s="14">
        <v>2.4</v>
      </c>
      <c r="AC116" s="13">
        <v>0.98528400000000005</v>
      </c>
      <c r="AD116" s="7">
        <v>1.4715499999999999E-2</v>
      </c>
      <c r="AE116" s="14" t="s">
        <v>60</v>
      </c>
      <c r="AF116" s="13">
        <v>13</v>
      </c>
      <c r="AG116" s="14">
        <v>8</v>
      </c>
      <c r="AH116" s="13">
        <v>12</v>
      </c>
      <c r="AI116" s="7">
        <v>12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70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5797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33" t="s">
        <v>5797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 t="s">
        <v>5797</v>
      </c>
      <c r="BU116" s="7">
        <v>0</v>
      </c>
      <c r="BW116">
        <f>COUNTIF(AP116, "*"&amp;#REF!&amp;"*")</f>
        <v>0</v>
      </c>
      <c r="BX116">
        <f>COUNTIF(AQ116, "*"&amp;#REF!&amp;"*")</f>
        <v>0</v>
      </c>
      <c r="BY116">
        <f>COUNTIF(AR116, "*"&amp;#REF!&amp;"*")</f>
        <v>0</v>
      </c>
      <c r="BZ116">
        <f>COUNTIF(AS116, "*"&amp;#REF!&amp;"*")</f>
        <v>0</v>
      </c>
      <c r="CA116">
        <f>COUNTIF(AT116, "*"&amp;#REF!&amp;"*")</f>
        <v>0</v>
      </c>
      <c r="CB116">
        <f>COUNTIF(AU116, "*"&amp;#REF!&amp;"*")</f>
        <v>0</v>
      </c>
      <c r="CC116">
        <f>COUNTIF(AV116, "*"&amp;#REF!&amp;"*")</f>
        <v>0</v>
      </c>
      <c r="CD116">
        <f>COUNTIF(AW116, "*"&amp;#REF!&amp;"*")</f>
        <v>0</v>
      </c>
      <c r="CE116">
        <f>COUNTIF(AX116, "*"&amp;#REF!&amp;"*")</f>
        <v>0</v>
      </c>
      <c r="CF116">
        <f>COUNTIF(AY116, "*"&amp;#REF!&amp;"*")</f>
        <v>0</v>
      </c>
      <c r="CG116">
        <f>COUNTIF(AZ116, "*"&amp;#REF!&amp;"*")</f>
        <v>0</v>
      </c>
      <c r="CH116">
        <f>COUNTIF(BA116, "*"&amp;#REF!&amp;"*")</f>
        <v>0</v>
      </c>
      <c r="CI116">
        <f>COUNTIF(BB116, "*"&amp;#REF!&amp;"*")</f>
        <v>0</v>
      </c>
      <c r="CJ116">
        <f>COUNTIF(BC116, "*"&amp;#REF!&amp;"*")</f>
        <v>0</v>
      </c>
      <c r="CK116">
        <f>COUNTIF(BD116, "*"&amp;#REF!&amp;"*")</f>
        <v>0</v>
      </c>
      <c r="CL116">
        <f>COUNTIF(BE116, "*"&amp;#REF!&amp;"*")</f>
        <v>0</v>
      </c>
      <c r="CM116">
        <f>COUNTIF(BF116, "*"&amp;#REF!&amp;"*")</f>
        <v>0</v>
      </c>
      <c r="CN116">
        <f>COUNTIF(BG116, "*"&amp;#REF!&amp;"*")</f>
        <v>0</v>
      </c>
      <c r="CO116">
        <f>COUNTIF(BH116, "*"&amp;#REF!&amp;"*")</f>
        <v>0</v>
      </c>
      <c r="CP116">
        <f>COUNTIF(BI116, "*"&amp;#REF!&amp;"*")</f>
        <v>0</v>
      </c>
      <c r="CQ116">
        <f>COUNTIF(BJ116, "*"&amp;#REF!&amp;"*")</f>
        <v>0</v>
      </c>
      <c r="CR116">
        <f>COUNTIF(BK116, "*"&amp;#REF!&amp;"*")</f>
        <v>0</v>
      </c>
      <c r="CS116">
        <f xml:space="preserve"> COUNTIF(BL116,#REF!)</f>
        <v>0</v>
      </c>
      <c r="CT116">
        <f xml:space="preserve"> COUNTIF(BM116,#REF!)</f>
        <v>0</v>
      </c>
      <c r="CU116">
        <f xml:space="preserve"> COUNTIF(BN116,#REF!)</f>
        <v>0</v>
      </c>
      <c r="CV116">
        <f xml:space="preserve"> COUNTIF(BO116,#REF!)</f>
        <v>0</v>
      </c>
      <c r="CW116">
        <f xml:space="preserve"> COUNTIF(BP116,#REF!)</f>
        <v>0</v>
      </c>
      <c r="CX116">
        <f xml:space="preserve"> COUNTIF(BQ116,#REF!)</f>
        <v>0</v>
      </c>
      <c r="CY116">
        <f xml:space="preserve"> COUNTIF(BR116,#REF!)</f>
        <v>0</v>
      </c>
      <c r="CZ116">
        <f xml:space="preserve"> COUNTIF(BS116,#REF!)</f>
        <v>0</v>
      </c>
      <c r="DA116">
        <f xml:space="preserve"> COUNTIF(BT116,#REF!)</f>
        <v>0</v>
      </c>
      <c r="DB116">
        <f xml:space="preserve"> COUNTIF(BU116,#REF!)</f>
        <v>0</v>
      </c>
      <c r="DC116">
        <f t="shared" si="4"/>
        <v>0</v>
      </c>
      <c r="DD116">
        <f t="shared" si="5"/>
        <v>0</v>
      </c>
      <c r="DE116">
        <f t="shared" si="6"/>
        <v>0</v>
      </c>
      <c r="DF116" t="b">
        <f t="shared" si="7"/>
        <v>0</v>
      </c>
    </row>
    <row r="117" spans="1:110" x14ac:dyDescent="0.35">
      <c r="A117" s="7">
        <v>116</v>
      </c>
      <c r="B117" s="7">
        <v>116</v>
      </c>
      <c r="C117" s="7" t="s">
        <v>6043</v>
      </c>
      <c r="D117" s="7" t="s">
        <v>6044</v>
      </c>
      <c r="E117" s="13" t="s">
        <v>51</v>
      </c>
      <c r="F117" s="7">
        <v>300</v>
      </c>
      <c r="G117" s="7" t="s">
        <v>91</v>
      </c>
      <c r="H117" s="7"/>
      <c r="I117" s="14" t="s">
        <v>53</v>
      </c>
      <c r="J117" s="13" t="s">
        <v>54</v>
      </c>
      <c r="K117" s="7" t="s">
        <v>83</v>
      </c>
      <c r="L117" s="7" t="s">
        <v>87</v>
      </c>
      <c r="M117" s="7" t="s">
        <v>84</v>
      </c>
      <c r="N117" s="7">
        <v>42.1</v>
      </c>
      <c r="O117" s="7" t="s">
        <v>85</v>
      </c>
      <c r="P117" s="7">
        <v>46</v>
      </c>
      <c r="Q117" t="s">
        <v>7833</v>
      </c>
      <c r="R117" s="7" t="s">
        <v>59</v>
      </c>
      <c r="S117" s="14" t="s">
        <v>59</v>
      </c>
      <c r="T117" s="26" t="b">
        <v>1</v>
      </c>
      <c r="U117" s="7">
        <v>614</v>
      </c>
      <c r="V117" s="7">
        <v>26.274999999999999</v>
      </c>
      <c r="W117" s="7">
        <v>35.65</v>
      </c>
      <c r="X117" s="7">
        <v>1.8904175000000001</v>
      </c>
      <c r="Y117" s="7">
        <v>0.94410000000000005</v>
      </c>
      <c r="Z117" s="7"/>
      <c r="AA117" s="7"/>
      <c r="AB117" s="14"/>
      <c r="AC117" s="13">
        <v>0.99990000000000001</v>
      </c>
      <c r="AD117" s="7">
        <v>1E-4</v>
      </c>
      <c r="AE117" s="14" t="s">
        <v>60</v>
      </c>
      <c r="AF117" s="13">
        <v>13</v>
      </c>
      <c r="AG117" s="14">
        <v>9</v>
      </c>
      <c r="AH117" s="13">
        <v>12</v>
      </c>
      <c r="AI117" s="7">
        <v>12</v>
      </c>
      <c r="AJ117" s="7"/>
      <c r="AK117" s="7">
        <v>8</v>
      </c>
      <c r="AL117" s="7">
        <v>8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64</v>
      </c>
      <c r="BF117" s="7" t="s">
        <v>64</v>
      </c>
      <c r="BG117" s="7" t="s">
        <v>66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33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>
        <v>1</v>
      </c>
      <c r="BU117" s="7">
        <v>0</v>
      </c>
      <c r="BW117">
        <f>COUNTIF(AP117, "*"&amp;#REF!&amp;"*")</f>
        <v>0</v>
      </c>
      <c r="BX117">
        <f>COUNTIF(AQ117, "*"&amp;#REF!&amp;"*")</f>
        <v>0</v>
      </c>
      <c r="BY117">
        <f>COUNTIF(AR117, "*"&amp;#REF!&amp;"*")</f>
        <v>0</v>
      </c>
      <c r="BZ117">
        <f>COUNTIF(AS117, "*"&amp;#REF!&amp;"*")</f>
        <v>0</v>
      </c>
      <c r="CA117">
        <f>COUNTIF(AT117, "*"&amp;#REF!&amp;"*")</f>
        <v>0</v>
      </c>
      <c r="CB117">
        <f>COUNTIF(AU117, "*"&amp;#REF!&amp;"*")</f>
        <v>0</v>
      </c>
      <c r="CC117">
        <f>COUNTIF(AV117, "*"&amp;#REF!&amp;"*")</f>
        <v>0</v>
      </c>
      <c r="CD117">
        <f>COUNTIF(AW117, "*"&amp;#REF!&amp;"*")</f>
        <v>0</v>
      </c>
      <c r="CE117">
        <f>COUNTIF(AX117, "*"&amp;#REF!&amp;"*")</f>
        <v>0</v>
      </c>
      <c r="CF117">
        <f>COUNTIF(AY117, "*"&amp;#REF!&amp;"*")</f>
        <v>0</v>
      </c>
      <c r="CG117">
        <f>COUNTIF(AZ117, "*"&amp;#REF!&amp;"*")</f>
        <v>0</v>
      </c>
      <c r="CH117">
        <f>COUNTIF(BA117, "*"&amp;#REF!&amp;"*")</f>
        <v>0</v>
      </c>
      <c r="CI117">
        <f>COUNTIF(BB117, "*"&amp;#REF!&amp;"*")</f>
        <v>0</v>
      </c>
      <c r="CJ117">
        <f>COUNTIF(BC117, "*"&amp;#REF!&amp;"*")</f>
        <v>0</v>
      </c>
      <c r="CK117">
        <f>COUNTIF(BD117, "*"&amp;#REF!&amp;"*")</f>
        <v>0</v>
      </c>
      <c r="CL117">
        <f>COUNTIF(BE117, "*"&amp;#REF!&amp;"*")</f>
        <v>0</v>
      </c>
      <c r="CM117">
        <f>COUNTIF(BF117, "*"&amp;#REF!&amp;"*")</f>
        <v>0</v>
      </c>
      <c r="CN117">
        <f>COUNTIF(BG117, "*"&amp;#REF!&amp;"*")</f>
        <v>0</v>
      </c>
      <c r="CO117">
        <f>COUNTIF(BH117, "*"&amp;#REF!&amp;"*")</f>
        <v>0</v>
      </c>
      <c r="CP117">
        <f>COUNTIF(BI117, "*"&amp;#REF!&amp;"*")</f>
        <v>0</v>
      </c>
      <c r="CQ117">
        <f>COUNTIF(BJ117, "*"&amp;#REF!&amp;"*")</f>
        <v>0</v>
      </c>
      <c r="CR117">
        <f>COUNTIF(BK117, "*"&amp;#REF!&amp;"*")</f>
        <v>0</v>
      </c>
      <c r="CS117">
        <f xml:space="preserve"> COUNTIF(BL117,#REF!)</f>
        <v>0</v>
      </c>
      <c r="CT117">
        <f xml:space="preserve"> COUNTIF(BM117,#REF!)</f>
        <v>0</v>
      </c>
      <c r="CU117">
        <f xml:space="preserve"> COUNTIF(BN117,#REF!)</f>
        <v>0</v>
      </c>
      <c r="CV117">
        <f xml:space="preserve"> COUNTIF(BO117,#REF!)</f>
        <v>0</v>
      </c>
      <c r="CW117">
        <f xml:space="preserve"> COUNTIF(BP117,#REF!)</f>
        <v>0</v>
      </c>
      <c r="CX117">
        <f xml:space="preserve"> COUNTIF(BQ117,#REF!)</f>
        <v>0</v>
      </c>
      <c r="CY117">
        <f xml:space="preserve"> COUNTIF(BR117,#REF!)</f>
        <v>0</v>
      </c>
      <c r="CZ117">
        <f xml:space="preserve"> COUNTIF(BS117,#REF!)</f>
        <v>0</v>
      </c>
      <c r="DA117">
        <f xml:space="preserve"> COUNTIF(BT117,#REF!)</f>
        <v>0</v>
      </c>
      <c r="DB117">
        <f xml:space="preserve"> COUNTIF(BU117,#REF!)</f>
        <v>0</v>
      </c>
      <c r="DC117">
        <f t="shared" si="4"/>
        <v>0</v>
      </c>
      <c r="DD117">
        <f t="shared" si="5"/>
        <v>0</v>
      </c>
      <c r="DE117">
        <f t="shared" si="6"/>
        <v>0</v>
      </c>
      <c r="DF117" t="b">
        <f t="shared" si="7"/>
        <v>0</v>
      </c>
    </row>
    <row r="118" spans="1:110" x14ac:dyDescent="0.35">
      <c r="A118" s="7">
        <v>117</v>
      </c>
      <c r="B118" s="7">
        <v>117</v>
      </c>
      <c r="C118" s="7" t="s">
        <v>6045</v>
      </c>
      <c r="D118" s="7" t="s">
        <v>6046</v>
      </c>
      <c r="E118" s="13" t="s">
        <v>51</v>
      </c>
      <c r="F118" s="7">
        <v>300</v>
      </c>
      <c r="G118" s="7" t="s">
        <v>88</v>
      </c>
      <c r="H118" s="7"/>
      <c r="I118" s="14" t="s">
        <v>53</v>
      </c>
      <c r="J118" s="13" t="s">
        <v>54</v>
      </c>
      <c r="K118" s="7" t="s">
        <v>106</v>
      </c>
      <c r="L118" s="7" t="s">
        <v>87</v>
      </c>
      <c r="M118" s="7" t="s">
        <v>57</v>
      </c>
      <c r="N118" s="7">
        <v>88</v>
      </c>
      <c r="O118" s="7" t="s">
        <v>85</v>
      </c>
      <c r="P118" s="7"/>
      <c r="Q118" t="s">
        <v>7833</v>
      </c>
      <c r="R118" s="7" t="s">
        <v>59</v>
      </c>
      <c r="S118" s="14" t="s">
        <v>59</v>
      </c>
      <c r="T118" s="26" t="b">
        <v>0</v>
      </c>
      <c r="U118" s="7">
        <v>203</v>
      </c>
      <c r="V118" s="7">
        <v>10.1</v>
      </c>
      <c r="W118" s="7">
        <v>18.133330000000001</v>
      </c>
      <c r="X118" s="7">
        <v>0.40266699999999989</v>
      </c>
      <c r="Y118" s="7">
        <v>0.66403333333333325</v>
      </c>
      <c r="Z118" s="7">
        <v>6.9</v>
      </c>
      <c r="AA118" s="7">
        <v>3.06</v>
      </c>
      <c r="AB118" s="14">
        <v>2.2599999999999998</v>
      </c>
      <c r="AC118" s="13">
        <v>0.90301200000000004</v>
      </c>
      <c r="AD118" s="7">
        <v>9.6987599999999993E-2</v>
      </c>
      <c r="AE118" s="14" t="s">
        <v>60</v>
      </c>
      <c r="AF118" s="13">
        <v>13</v>
      </c>
      <c r="AG118" s="14">
        <v>9</v>
      </c>
      <c r="AH118" s="13">
        <v>12</v>
      </c>
      <c r="AI118" s="7">
        <v>12</v>
      </c>
      <c r="AJ118" s="7"/>
      <c r="AK118" s="7">
        <v>8</v>
      </c>
      <c r="AL118" s="7">
        <v>8</v>
      </c>
      <c r="AM118" s="14"/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62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5797</v>
      </c>
      <c r="BB118" s="7" t="s">
        <v>66</v>
      </c>
      <c r="BC118" s="7" t="s">
        <v>70</v>
      </c>
      <c r="BD118" s="7" t="s">
        <v>66</v>
      </c>
      <c r="BE118" s="7" t="s">
        <v>64</v>
      </c>
      <c r="BF118" s="7" t="s">
        <v>64</v>
      </c>
      <c r="BG118" s="7" t="s">
        <v>66</v>
      </c>
      <c r="BH118" s="7" t="s">
        <v>70</v>
      </c>
      <c r="BI118" s="7" t="s">
        <v>70</v>
      </c>
      <c r="BJ118" s="7" t="s">
        <v>62</v>
      </c>
      <c r="BK118" s="7" t="s">
        <v>62</v>
      </c>
      <c r="BL118" s="33">
        <v>0</v>
      </c>
      <c r="BM118" s="7">
        <v>0</v>
      </c>
      <c r="BN118" s="7">
        <v>0</v>
      </c>
      <c r="BO118" s="7">
        <v>0</v>
      </c>
      <c r="BP118" s="7">
        <v>1</v>
      </c>
      <c r="BQ118" s="7">
        <v>0</v>
      </c>
      <c r="BR118" s="7">
        <v>0</v>
      </c>
      <c r="BS118" s="7">
        <v>0</v>
      </c>
      <c r="BT118" s="7" t="s">
        <v>5797</v>
      </c>
      <c r="BU118" s="7">
        <v>0</v>
      </c>
      <c r="BW118">
        <f>COUNTIF(AP118, "*"&amp;#REF!&amp;"*")</f>
        <v>0</v>
      </c>
      <c r="BX118">
        <f>COUNTIF(AQ118, "*"&amp;#REF!&amp;"*")</f>
        <v>0</v>
      </c>
      <c r="BY118">
        <f>COUNTIF(AR118, "*"&amp;#REF!&amp;"*")</f>
        <v>0</v>
      </c>
      <c r="BZ118">
        <f>COUNTIF(AS118, "*"&amp;#REF!&amp;"*")</f>
        <v>0</v>
      </c>
      <c r="CA118">
        <f>COUNTIF(AT118, "*"&amp;#REF!&amp;"*")</f>
        <v>0</v>
      </c>
      <c r="CB118">
        <f>COUNTIF(AU118, "*"&amp;#REF!&amp;"*")</f>
        <v>0</v>
      </c>
      <c r="CC118">
        <f>COUNTIF(AV118, "*"&amp;#REF!&amp;"*")</f>
        <v>0</v>
      </c>
      <c r="CD118">
        <f>COUNTIF(AW118, "*"&amp;#REF!&amp;"*")</f>
        <v>0</v>
      </c>
      <c r="CE118">
        <f>COUNTIF(AX118, "*"&amp;#REF!&amp;"*")</f>
        <v>0</v>
      </c>
      <c r="CF118">
        <f>COUNTIF(AY118, "*"&amp;#REF!&amp;"*")</f>
        <v>0</v>
      </c>
      <c r="CG118">
        <f>COUNTIF(AZ118, "*"&amp;#REF!&amp;"*")</f>
        <v>0</v>
      </c>
      <c r="CH118">
        <f>COUNTIF(BA118, "*"&amp;#REF!&amp;"*")</f>
        <v>0</v>
      </c>
      <c r="CI118">
        <f>COUNTIF(BB118, "*"&amp;#REF!&amp;"*")</f>
        <v>0</v>
      </c>
      <c r="CJ118">
        <f>COUNTIF(BC118, "*"&amp;#REF!&amp;"*")</f>
        <v>0</v>
      </c>
      <c r="CK118">
        <f>COUNTIF(BD118, "*"&amp;#REF!&amp;"*")</f>
        <v>0</v>
      </c>
      <c r="CL118">
        <f>COUNTIF(BE118, "*"&amp;#REF!&amp;"*")</f>
        <v>0</v>
      </c>
      <c r="CM118">
        <f>COUNTIF(BF118, "*"&amp;#REF!&amp;"*")</f>
        <v>0</v>
      </c>
      <c r="CN118">
        <f>COUNTIF(BG118, "*"&amp;#REF!&amp;"*")</f>
        <v>0</v>
      </c>
      <c r="CO118">
        <f>COUNTIF(BH118, "*"&amp;#REF!&amp;"*")</f>
        <v>0</v>
      </c>
      <c r="CP118">
        <f>COUNTIF(BI118, "*"&amp;#REF!&amp;"*")</f>
        <v>0</v>
      </c>
      <c r="CQ118">
        <f>COUNTIF(BJ118, "*"&amp;#REF!&amp;"*")</f>
        <v>0</v>
      </c>
      <c r="CR118">
        <f>COUNTIF(BK118, "*"&amp;#REF!&amp;"*")</f>
        <v>0</v>
      </c>
      <c r="CS118">
        <f xml:space="preserve"> COUNTIF(BL118,#REF!)</f>
        <v>0</v>
      </c>
      <c r="CT118">
        <f xml:space="preserve"> COUNTIF(BM118,#REF!)</f>
        <v>0</v>
      </c>
      <c r="CU118">
        <f xml:space="preserve"> COUNTIF(BN118,#REF!)</f>
        <v>0</v>
      </c>
      <c r="CV118">
        <f xml:space="preserve"> COUNTIF(BO118,#REF!)</f>
        <v>0</v>
      </c>
      <c r="CW118">
        <f xml:space="preserve"> COUNTIF(BP118,#REF!)</f>
        <v>0</v>
      </c>
      <c r="CX118">
        <f xml:space="preserve"> COUNTIF(BQ118,#REF!)</f>
        <v>0</v>
      </c>
      <c r="CY118">
        <f xml:space="preserve"> COUNTIF(BR118,#REF!)</f>
        <v>0</v>
      </c>
      <c r="CZ118">
        <f xml:space="preserve"> COUNTIF(BS118,#REF!)</f>
        <v>0</v>
      </c>
      <c r="DA118">
        <f xml:space="preserve"> COUNTIF(BT118,#REF!)</f>
        <v>0</v>
      </c>
      <c r="DB118">
        <f xml:space="preserve"> COUNTIF(BU118,#REF!)</f>
        <v>0</v>
      </c>
      <c r="DC118">
        <f t="shared" si="4"/>
        <v>0</v>
      </c>
      <c r="DD118">
        <f t="shared" si="5"/>
        <v>0</v>
      </c>
      <c r="DE118">
        <f t="shared" si="6"/>
        <v>0</v>
      </c>
      <c r="DF118" t="b">
        <f t="shared" si="7"/>
        <v>0</v>
      </c>
    </row>
    <row r="119" spans="1:110" x14ac:dyDescent="0.35">
      <c r="A119" s="7">
        <v>118</v>
      </c>
      <c r="B119" s="7">
        <v>118</v>
      </c>
      <c r="C119" s="7" t="s">
        <v>6047</v>
      </c>
      <c r="D119" s="7" t="s">
        <v>6048</v>
      </c>
      <c r="E119" s="13" t="s">
        <v>51</v>
      </c>
      <c r="F119" s="7">
        <v>300</v>
      </c>
      <c r="G119" s="7" t="s">
        <v>98</v>
      </c>
      <c r="H119" s="7"/>
      <c r="I119" s="14" t="s">
        <v>53</v>
      </c>
      <c r="J119" s="13" t="s">
        <v>54</v>
      </c>
      <c r="K119" s="7" t="s">
        <v>102</v>
      </c>
      <c r="L119" s="7" t="s">
        <v>76</v>
      </c>
      <c r="M119" s="7" t="s">
        <v>84</v>
      </c>
      <c r="N119" s="7">
        <v>46</v>
      </c>
      <c r="O119" s="7" t="s">
        <v>58</v>
      </c>
      <c r="P119" s="7">
        <v>54</v>
      </c>
      <c r="Q119" t="s">
        <v>7833</v>
      </c>
      <c r="R119" s="7" t="s">
        <v>59</v>
      </c>
      <c r="S119" s="14" t="s">
        <v>59</v>
      </c>
      <c r="T119" s="26" t="b">
        <v>0</v>
      </c>
      <c r="U119" s="7">
        <v>368</v>
      </c>
      <c r="V119" s="7">
        <v>10.5</v>
      </c>
      <c r="W119" s="7">
        <v>23.36</v>
      </c>
      <c r="X119" s="7">
        <v>0.79273320000000003</v>
      </c>
      <c r="Y119" s="7">
        <v>0.55847999999999998</v>
      </c>
      <c r="Z119" s="7"/>
      <c r="AA119" s="7"/>
      <c r="AB119" s="14"/>
      <c r="AC119" s="13">
        <v>0.99990000000000001</v>
      </c>
      <c r="AD119" s="7">
        <v>1E-4</v>
      </c>
      <c r="AE119" s="14" t="s">
        <v>60</v>
      </c>
      <c r="AF119" s="13">
        <v>13</v>
      </c>
      <c r="AG119" s="14">
        <v>9</v>
      </c>
      <c r="AH119" s="13">
        <v>12</v>
      </c>
      <c r="AI119" s="7">
        <v>12</v>
      </c>
      <c r="AJ119" s="7"/>
      <c r="AK119" s="7">
        <v>8</v>
      </c>
      <c r="AL119" s="7">
        <v>8</v>
      </c>
      <c r="AM119" s="14"/>
      <c r="AN119" s="13">
        <v>1</v>
      </c>
      <c r="AO119" s="14">
        <v>1</v>
      </c>
      <c r="AP119" s="7" t="s">
        <v>70</v>
      </c>
      <c r="AQ119" s="7" t="s">
        <v>62</v>
      </c>
      <c r="AR119" s="7" t="s">
        <v>70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66</v>
      </c>
      <c r="BD119" s="7" t="s">
        <v>64</v>
      </c>
      <c r="BE119" s="7" t="s">
        <v>64</v>
      </c>
      <c r="BF119" s="7" t="s">
        <v>5797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33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  <c r="BW119">
        <f>COUNTIF(AP119, "*"&amp;#REF!&amp;"*")</f>
        <v>0</v>
      </c>
      <c r="BX119">
        <f>COUNTIF(AQ119, "*"&amp;#REF!&amp;"*")</f>
        <v>0</v>
      </c>
      <c r="BY119">
        <f>COUNTIF(AR119, "*"&amp;#REF!&amp;"*")</f>
        <v>0</v>
      </c>
      <c r="BZ119">
        <f>COUNTIF(AS119, "*"&amp;#REF!&amp;"*")</f>
        <v>0</v>
      </c>
      <c r="CA119">
        <f>COUNTIF(AT119, "*"&amp;#REF!&amp;"*")</f>
        <v>0</v>
      </c>
      <c r="CB119">
        <f>COUNTIF(AU119, "*"&amp;#REF!&amp;"*")</f>
        <v>0</v>
      </c>
      <c r="CC119">
        <f>COUNTIF(AV119, "*"&amp;#REF!&amp;"*")</f>
        <v>0</v>
      </c>
      <c r="CD119">
        <f>COUNTIF(AW119, "*"&amp;#REF!&amp;"*")</f>
        <v>0</v>
      </c>
      <c r="CE119">
        <f>COUNTIF(AX119, "*"&amp;#REF!&amp;"*")</f>
        <v>0</v>
      </c>
      <c r="CF119">
        <f>COUNTIF(AY119, "*"&amp;#REF!&amp;"*")</f>
        <v>0</v>
      </c>
      <c r="CG119">
        <f>COUNTIF(AZ119, "*"&amp;#REF!&amp;"*")</f>
        <v>0</v>
      </c>
      <c r="CH119">
        <f>COUNTIF(BA119, "*"&amp;#REF!&amp;"*")</f>
        <v>0</v>
      </c>
      <c r="CI119">
        <f>COUNTIF(BB119, "*"&amp;#REF!&amp;"*")</f>
        <v>0</v>
      </c>
      <c r="CJ119">
        <f>COUNTIF(BC119, "*"&amp;#REF!&amp;"*")</f>
        <v>0</v>
      </c>
      <c r="CK119">
        <f>COUNTIF(BD119, "*"&amp;#REF!&amp;"*")</f>
        <v>0</v>
      </c>
      <c r="CL119">
        <f>COUNTIF(BE119, "*"&amp;#REF!&amp;"*")</f>
        <v>0</v>
      </c>
      <c r="CM119">
        <f>COUNTIF(BF119, "*"&amp;#REF!&amp;"*")</f>
        <v>0</v>
      </c>
      <c r="CN119">
        <f>COUNTIF(BG119, "*"&amp;#REF!&amp;"*")</f>
        <v>0</v>
      </c>
      <c r="CO119">
        <f>COUNTIF(BH119, "*"&amp;#REF!&amp;"*")</f>
        <v>0</v>
      </c>
      <c r="CP119">
        <f>COUNTIF(BI119, "*"&amp;#REF!&amp;"*")</f>
        <v>0</v>
      </c>
      <c r="CQ119">
        <f>COUNTIF(BJ119, "*"&amp;#REF!&amp;"*")</f>
        <v>0</v>
      </c>
      <c r="CR119">
        <f>COUNTIF(BK119, "*"&amp;#REF!&amp;"*")</f>
        <v>0</v>
      </c>
      <c r="CS119">
        <f xml:space="preserve"> COUNTIF(BL119,#REF!)</f>
        <v>0</v>
      </c>
      <c r="CT119">
        <f xml:space="preserve"> COUNTIF(BM119,#REF!)</f>
        <v>0</v>
      </c>
      <c r="CU119">
        <f xml:space="preserve"> COUNTIF(BN119,#REF!)</f>
        <v>0</v>
      </c>
      <c r="CV119">
        <f xml:space="preserve"> COUNTIF(BO119,#REF!)</f>
        <v>0</v>
      </c>
      <c r="CW119">
        <f xml:space="preserve"> COUNTIF(BP119,#REF!)</f>
        <v>0</v>
      </c>
      <c r="CX119">
        <f xml:space="preserve"> COUNTIF(BQ119,#REF!)</f>
        <v>0</v>
      </c>
      <c r="CY119">
        <f xml:space="preserve"> COUNTIF(BR119,#REF!)</f>
        <v>0</v>
      </c>
      <c r="CZ119">
        <f xml:space="preserve"> COUNTIF(BS119,#REF!)</f>
        <v>0</v>
      </c>
      <c r="DA119">
        <f xml:space="preserve"> COUNTIF(BT119,#REF!)</f>
        <v>0</v>
      </c>
      <c r="DB119">
        <f xml:space="preserve"> COUNTIF(BU119,#REF!)</f>
        <v>0</v>
      </c>
      <c r="DC119">
        <f t="shared" si="4"/>
        <v>0</v>
      </c>
      <c r="DD119">
        <f t="shared" si="5"/>
        <v>0</v>
      </c>
      <c r="DE119">
        <f t="shared" si="6"/>
        <v>0</v>
      </c>
      <c r="DF119" t="b">
        <f t="shared" si="7"/>
        <v>0</v>
      </c>
    </row>
    <row r="120" spans="1:110" x14ac:dyDescent="0.35">
      <c r="A120" s="7">
        <v>119</v>
      </c>
      <c r="B120" s="7">
        <v>119</v>
      </c>
      <c r="C120" s="7" t="s">
        <v>6049</v>
      </c>
      <c r="D120" s="7" t="s">
        <v>6050</v>
      </c>
      <c r="E120" s="13" t="s">
        <v>51</v>
      </c>
      <c r="F120" s="7">
        <v>300</v>
      </c>
      <c r="G120" s="7" t="s">
        <v>98</v>
      </c>
      <c r="H120" s="7"/>
      <c r="I120" s="14" t="s">
        <v>53</v>
      </c>
      <c r="J120" s="13" t="s">
        <v>54</v>
      </c>
      <c r="K120" s="7" t="s">
        <v>129</v>
      </c>
      <c r="L120" s="7" t="s">
        <v>56</v>
      </c>
      <c r="M120" s="7" t="s">
        <v>57</v>
      </c>
      <c r="N120" s="7">
        <v>65</v>
      </c>
      <c r="O120" s="7" t="s">
        <v>58</v>
      </c>
      <c r="P120" s="7">
        <v>54</v>
      </c>
      <c r="Q120" t="s">
        <v>7880</v>
      </c>
      <c r="R120" s="7" t="s">
        <v>59</v>
      </c>
      <c r="S120" s="14" t="s">
        <v>59</v>
      </c>
      <c r="T120" s="26" t="b">
        <v>0</v>
      </c>
      <c r="U120" s="7">
        <v>368</v>
      </c>
      <c r="V120" s="7">
        <v>10.5</v>
      </c>
      <c r="W120" s="7">
        <v>23.36</v>
      </c>
      <c r="X120" s="7">
        <v>0.79273320000000003</v>
      </c>
      <c r="Y120" s="7">
        <v>0.55847999999999998</v>
      </c>
      <c r="Z120" s="7"/>
      <c r="AA120" s="7"/>
      <c r="AB120" s="14"/>
      <c r="AC120" s="13">
        <v>0.99990000000000001</v>
      </c>
      <c r="AD120" s="7">
        <v>1E-4</v>
      </c>
      <c r="AE120" s="14" t="s">
        <v>60</v>
      </c>
      <c r="AF120" s="13">
        <v>13</v>
      </c>
      <c r="AG120" s="14">
        <v>9</v>
      </c>
      <c r="AH120" s="13">
        <v>12</v>
      </c>
      <c r="AI120" s="7">
        <v>12</v>
      </c>
      <c r="AJ120" s="7"/>
      <c r="AK120" s="7">
        <v>8</v>
      </c>
      <c r="AL120" s="7">
        <v>8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66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33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  <c r="BW120">
        <f>COUNTIF(AP120, "*"&amp;#REF!&amp;"*")</f>
        <v>0</v>
      </c>
      <c r="BX120">
        <f>COUNTIF(AQ120, "*"&amp;#REF!&amp;"*")</f>
        <v>0</v>
      </c>
      <c r="BY120">
        <f>COUNTIF(AR120, "*"&amp;#REF!&amp;"*")</f>
        <v>0</v>
      </c>
      <c r="BZ120">
        <f>COUNTIF(AS120, "*"&amp;#REF!&amp;"*")</f>
        <v>0</v>
      </c>
      <c r="CA120">
        <f>COUNTIF(AT120, "*"&amp;#REF!&amp;"*")</f>
        <v>0</v>
      </c>
      <c r="CB120">
        <f>COUNTIF(AU120, "*"&amp;#REF!&amp;"*")</f>
        <v>0</v>
      </c>
      <c r="CC120">
        <f>COUNTIF(AV120, "*"&amp;#REF!&amp;"*")</f>
        <v>0</v>
      </c>
      <c r="CD120">
        <f>COUNTIF(AW120, "*"&amp;#REF!&amp;"*")</f>
        <v>0</v>
      </c>
      <c r="CE120">
        <f>COUNTIF(AX120, "*"&amp;#REF!&amp;"*")</f>
        <v>0</v>
      </c>
      <c r="CF120">
        <f>COUNTIF(AY120, "*"&amp;#REF!&amp;"*")</f>
        <v>0</v>
      </c>
      <c r="CG120">
        <f>COUNTIF(AZ120, "*"&amp;#REF!&amp;"*")</f>
        <v>0</v>
      </c>
      <c r="CH120">
        <f>COUNTIF(BA120, "*"&amp;#REF!&amp;"*")</f>
        <v>0</v>
      </c>
      <c r="CI120">
        <f>COUNTIF(BB120, "*"&amp;#REF!&amp;"*")</f>
        <v>0</v>
      </c>
      <c r="CJ120">
        <f>COUNTIF(BC120, "*"&amp;#REF!&amp;"*")</f>
        <v>0</v>
      </c>
      <c r="CK120">
        <f>COUNTIF(BD120, "*"&amp;#REF!&amp;"*")</f>
        <v>0</v>
      </c>
      <c r="CL120">
        <f>COUNTIF(BE120, "*"&amp;#REF!&amp;"*")</f>
        <v>0</v>
      </c>
      <c r="CM120">
        <f>COUNTIF(BF120, "*"&amp;#REF!&amp;"*")</f>
        <v>0</v>
      </c>
      <c r="CN120">
        <f>COUNTIF(BG120, "*"&amp;#REF!&amp;"*")</f>
        <v>0</v>
      </c>
      <c r="CO120">
        <f>COUNTIF(BH120, "*"&amp;#REF!&amp;"*")</f>
        <v>0</v>
      </c>
      <c r="CP120">
        <f>COUNTIF(BI120, "*"&amp;#REF!&amp;"*")</f>
        <v>0</v>
      </c>
      <c r="CQ120">
        <f>COUNTIF(BJ120, "*"&amp;#REF!&amp;"*")</f>
        <v>0</v>
      </c>
      <c r="CR120">
        <f>COUNTIF(BK120, "*"&amp;#REF!&amp;"*")</f>
        <v>0</v>
      </c>
      <c r="CS120">
        <f xml:space="preserve"> COUNTIF(BL120,#REF!)</f>
        <v>0</v>
      </c>
      <c r="CT120">
        <f xml:space="preserve"> COUNTIF(BM120,#REF!)</f>
        <v>0</v>
      </c>
      <c r="CU120">
        <f xml:space="preserve"> COUNTIF(BN120,#REF!)</f>
        <v>0</v>
      </c>
      <c r="CV120">
        <f xml:space="preserve"> COUNTIF(BO120,#REF!)</f>
        <v>0</v>
      </c>
      <c r="CW120">
        <f xml:space="preserve"> COUNTIF(BP120,#REF!)</f>
        <v>0</v>
      </c>
      <c r="CX120">
        <f xml:space="preserve"> COUNTIF(BQ120,#REF!)</f>
        <v>0</v>
      </c>
      <c r="CY120">
        <f xml:space="preserve"> COUNTIF(BR120,#REF!)</f>
        <v>0</v>
      </c>
      <c r="CZ120">
        <f xml:space="preserve"> COUNTIF(BS120,#REF!)</f>
        <v>0</v>
      </c>
      <c r="DA120">
        <f xml:space="preserve"> COUNTIF(BT120,#REF!)</f>
        <v>0</v>
      </c>
      <c r="DB120">
        <f xml:space="preserve"> COUNTIF(BU120,#REF!)</f>
        <v>0</v>
      </c>
      <c r="DC120">
        <f t="shared" si="4"/>
        <v>0</v>
      </c>
      <c r="DD120">
        <f t="shared" si="5"/>
        <v>0</v>
      </c>
      <c r="DE120">
        <f t="shared" si="6"/>
        <v>0</v>
      </c>
      <c r="DF120" t="b">
        <f t="shared" si="7"/>
        <v>0</v>
      </c>
    </row>
    <row r="121" spans="1:110" x14ac:dyDescent="0.35">
      <c r="A121" s="7">
        <v>120</v>
      </c>
      <c r="B121" s="7">
        <v>120</v>
      </c>
      <c r="C121" s="7" t="s">
        <v>6051</v>
      </c>
      <c r="D121" s="7" t="s">
        <v>6052</v>
      </c>
      <c r="E121" s="13" t="s">
        <v>51</v>
      </c>
      <c r="F121" s="7">
        <v>300</v>
      </c>
      <c r="G121" s="7" t="s">
        <v>94</v>
      </c>
      <c r="H121" s="7">
        <v>780</v>
      </c>
      <c r="I121" s="14" t="s">
        <v>53</v>
      </c>
      <c r="J121" s="13" t="s">
        <v>54</v>
      </c>
      <c r="K121" s="7" t="s">
        <v>92</v>
      </c>
      <c r="L121" s="7" t="s">
        <v>87</v>
      </c>
      <c r="M121" s="7" t="s">
        <v>84</v>
      </c>
      <c r="N121" s="7">
        <v>43</v>
      </c>
      <c r="O121" s="7" t="s">
        <v>85</v>
      </c>
      <c r="P121" s="7">
        <v>51</v>
      </c>
      <c r="Q121" t="s">
        <v>7833</v>
      </c>
      <c r="R121" s="7" t="s">
        <v>59</v>
      </c>
      <c r="S121" s="14" t="s">
        <v>59</v>
      </c>
      <c r="T121" s="26" t="b">
        <v>0</v>
      </c>
      <c r="U121" s="7">
        <v>120</v>
      </c>
      <c r="V121" s="7">
        <v>8.9666700000000006</v>
      </c>
      <c r="W121" s="7">
        <v>23.966670000000001</v>
      </c>
      <c r="X121" s="7">
        <v>1.043887666666667</v>
      </c>
      <c r="Y121" s="7">
        <v>0.23230000000000001</v>
      </c>
      <c r="Z121" s="7">
        <v>7.8</v>
      </c>
      <c r="AA121" s="7">
        <v>3.2</v>
      </c>
      <c r="AB121" s="14">
        <v>2.61</v>
      </c>
      <c r="AC121" s="13">
        <v>0.83586000000000005</v>
      </c>
      <c r="AD121" s="7">
        <v>0.16414000000000001</v>
      </c>
      <c r="AE121" s="14" t="s">
        <v>60</v>
      </c>
      <c r="AF121" s="13">
        <v>13</v>
      </c>
      <c r="AG121" s="14">
        <v>10</v>
      </c>
      <c r="AH121" s="13">
        <v>11</v>
      </c>
      <c r="AI121" s="7">
        <v>7</v>
      </c>
      <c r="AJ121" s="7">
        <v>4</v>
      </c>
      <c r="AK121" s="7">
        <v>8</v>
      </c>
      <c r="AL121" s="7">
        <v>5</v>
      </c>
      <c r="AM121" s="14">
        <v>3</v>
      </c>
      <c r="AN121" s="13">
        <v>2</v>
      </c>
      <c r="AO121" s="14">
        <v>2</v>
      </c>
      <c r="AP121" s="7" t="s">
        <v>64</v>
      </c>
      <c r="AQ121" s="7" t="s">
        <v>62</v>
      </c>
      <c r="AR121" s="7" t="s">
        <v>63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64</v>
      </c>
      <c r="AX121" s="7" t="s">
        <v>64</v>
      </c>
      <c r="AY121" s="7" t="s">
        <v>70</v>
      </c>
      <c r="AZ121" s="7" t="s">
        <v>66</v>
      </c>
      <c r="BA121" s="7" t="s">
        <v>5797</v>
      </c>
      <c r="BB121" s="7" t="s">
        <v>66</v>
      </c>
      <c r="BC121" s="7" t="s">
        <v>70</v>
      </c>
      <c r="BD121" s="7" t="s">
        <v>64</v>
      </c>
      <c r="BE121" s="7" t="s">
        <v>71</v>
      </c>
      <c r="BF121" s="7" t="s">
        <v>64</v>
      </c>
      <c r="BG121" s="7" t="s">
        <v>64</v>
      </c>
      <c r="BH121" s="7" t="s">
        <v>70</v>
      </c>
      <c r="BI121" s="7" t="s">
        <v>5797</v>
      </c>
      <c r="BJ121" s="7" t="s">
        <v>70</v>
      </c>
      <c r="BK121" s="7" t="s">
        <v>63</v>
      </c>
      <c r="BL121" s="33">
        <v>0</v>
      </c>
      <c r="BM121" s="7">
        <v>0</v>
      </c>
      <c r="BN121" s="7">
        <v>0</v>
      </c>
      <c r="BO121" s="7" t="s">
        <v>5797</v>
      </c>
      <c r="BP121" s="7">
        <v>1</v>
      </c>
      <c r="BQ121" s="7">
        <v>1</v>
      </c>
      <c r="BR121" s="7">
        <v>0</v>
      </c>
      <c r="BS121" s="7">
        <v>0</v>
      </c>
      <c r="BT121" s="7">
        <v>1</v>
      </c>
      <c r="BU121" s="7">
        <v>0</v>
      </c>
      <c r="BW121">
        <f>COUNTIF(AP121, "*"&amp;#REF!&amp;"*")</f>
        <v>0</v>
      </c>
      <c r="BX121">
        <f>COUNTIF(AQ121, "*"&amp;#REF!&amp;"*")</f>
        <v>0</v>
      </c>
      <c r="BY121">
        <f>COUNTIF(AR121, "*"&amp;#REF!&amp;"*")</f>
        <v>0</v>
      </c>
      <c r="BZ121">
        <f>COUNTIF(AS121, "*"&amp;#REF!&amp;"*")</f>
        <v>0</v>
      </c>
      <c r="CA121">
        <f>COUNTIF(AT121, "*"&amp;#REF!&amp;"*")</f>
        <v>0</v>
      </c>
      <c r="CB121">
        <f>COUNTIF(AU121, "*"&amp;#REF!&amp;"*")</f>
        <v>0</v>
      </c>
      <c r="CC121">
        <f>COUNTIF(AV121, "*"&amp;#REF!&amp;"*")</f>
        <v>0</v>
      </c>
      <c r="CD121">
        <f>COUNTIF(AW121, "*"&amp;#REF!&amp;"*")</f>
        <v>0</v>
      </c>
      <c r="CE121">
        <f>COUNTIF(AX121, "*"&amp;#REF!&amp;"*")</f>
        <v>0</v>
      </c>
      <c r="CF121">
        <f>COUNTIF(AY121, "*"&amp;#REF!&amp;"*")</f>
        <v>0</v>
      </c>
      <c r="CG121">
        <f>COUNTIF(AZ121, "*"&amp;#REF!&amp;"*")</f>
        <v>0</v>
      </c>
      <c r="CH121">
        <f>COUNTIF(BA121, "*"&amp;#REF!&amp;"*")</f>
        <v>0</v>
      </c>
      <c r="CI121">
        <f>COUNTIF(BB121, "*"&amp;#REF!&amp;"*")</f>
        <v>0</v>
      </c>
      <c r="CJ121">
        <f>COUNTIF(BC121, "*"&amp;#REF!&amp;"*")</f>
        <v>0</v>
      </c>
      <c r="CK121">
        <f>COUNTIF(BD121, "*"&amp;#REF!&amp;"*")</f>
        <v>0</v>
      </c>
      <c r="CL121">
        <f>COUNTIF(BE121, "*"&amp;#REF!&amp;"*")</f>
        <v>0</v>
      </c>
      <c r="CM121">
        <f>COUNTIF(BF121, "*"&amp;#REF!&amp;"*")</f>
        <v>0</v>
      </c>
      <c r="CN121">
        <f>COUNTIF(BG121, "*"&amp;#REF!&amp;"*")</f>
        <v>0</v>
      </c>
      <c r="CO121">
        <f>COUNTIF(BH121, "*"&amp;#REF!&amp;"*")</f>
        <v>0</v>
      </c>
      <c r="CP121">
        <f>COUNTIF(BI121, "*"&amp;#REF!&amp;"*")</f>
        <v>0</v>
      </c>
      <c r="CQ121">
        <f>COUNTIF(BJ121, "*"&amp;#REF!&amp;"*")</f>
        <v>0</v>
      </c>
      <c r="CR121">
        <f>COUNTIF(BK121, "*"&amp;#REF!&amp;"*")</f>
        <v>0</v>
      </c>
      <c r="CS121">
        <f xml:space="preserve"> COUNTIF(BL121,#REF!)</f>
        <v>0</v>
      </c>
      <c r="CT121">
        <f xml:space="preserve"> COUNTIF(BM121,#REF!)</f>
        <v>0</v>
      </c>
      <c r="CU121">
        <f xml:space="preserve"> COUNTIF(BN121,#REF!)</f>
        <v>0</v>
      </c>
      <c r="CV121">
        <f xml:space="preserve"> COUNTIF(BO121,#REF!)</f>
        <v>0</v>
      </c>
      <c r="CW121">
        <f xml:space="preserve"> COUNTIF(BP121,#REF!)</f>
        <v>0</v>
      </c>
      <c r="CX121">
        <f xml:space="preserve"> COUNTIF(BQ121,#REF!)</f>
        <v>0</v>
      </c>
      <c r="CY121">
        <f xml:space="preserve"> COUNTIF(BR121,#REF!)</f>
        <v>0</v>
      </c>
      <c r="CZ121">
        <f xml:space="preserve"> COUNTIF(BS121,#REF!)</f>
        <v>0</v>
      </c>
      <c r="DA121">
        <f xml:space="preserve"> COUNTIF(BT121,#REF!)</f>
        <v>0</v>
      </c>
      <c r="DB121">
        <f xml:space="preserve"> COUNTIF(BU121,#REF!)</f>
        <v>0</v>
      </c>
      <c r="DC121">
        <f t="shared" si="4"/>
        <v>0</v>
      </c>
      <c r="DD121">
        <f t="shared" si="5"/>
        <v>0</v>
      </c>
      <c r="DE121">
        <f t="shared" si="6"/>
        <v>0</v>
      </c>
      <c r="DF121" t="b">
        <f t="shared" si="7"/>
        <v>0</v>
      </c>
    </row>
    <row r="122" spans="1:110" x14ac:dyDescent="0.35">
      <c r="A122" s="7">
        <v>121</v>
      </c>
      <c r="B122" s="7">
        <v>121</v>
      </c>
      <c r="C122" s="7" t="s">
        <v>6053</v>
      </c>
      <c r="D122" s="7" t="s">
        <v>6054</v>
      </c>
      <c r="E122" s="13" t="s">
        <v>51</v>
      </c>
      <c r="F122" s="7">
        <v>300</v>
      </c>
      <c r="G122" s="7" t="s">
        <v>122</v>
      </c>
      <c r="H122" s="7"/>
      <c r="I122" s="14" t="s">
        <v>53</v>
      </c>
      <c r="J122" s="13" t="s">
        <v>54</v>
      </c>
      <c r="K122" s="7" t="s">
        <v>79</v>
      </c>
      <c r="L122" s="7" t="s">
        <v>87</v>
      </c>
      <c r="M122" s="7" t="s">
        <v>84</v>
      </c>
      <c r="N122" s="7">
        <v>50.2</v>
      </c>
      <c r="O122" s="7" t="s">
        <v>86</v>
      </c>
      <c r="P122" s="7">
        <v>54</v>
      </c>
      <c r="Q122" t="s">
        <v>7833</v>
      </c>
      <c r="R122" s="7" t="s">
        <v>59</v>
      </c>
      <c r="S122" s="14" t="s">
        <v>59</v>
      </c>
      <c r="T122" s="26" t="b">
        <v>0</v>
      </c>
      <c r="U122" s="7">
        <v>764</v>
      </c>
      <c r="V122" s="7">
        <v>17.920000000000002</v>
      </c>
      <c r="W122" s="7">
        <v>28.46</v>
      </c>
      <c r="X122" s="7">
        <v>0.88306580000000001</v>
      </c>
      <c r="Y122" s="7">
        <v>1.0905</v>
      </c>
      <c r="Z122" s="7">
        <v>6.3</v>
      </c>
      <c r="AA122" s="7">
        <v>5.81</v>
      </c>
      <c r="AB122" s="14">
        <v>2.4900000000000002</v>
      </c>
      <c r="AC122" s="13">
        <v>0.99845099999999998</v>
      </c>
      <c r="AD122" s="7">
        <v>1.5494700000000001E-3</v>
      </c>
      <c r="AE122" s="14" t="s">
        <v>60</v>
      </c>
      <c r="AF122" s="13">
        <v>13</v>
      </c>
      <c r="AG122" s="14">
        <v>10</v>
      </c>
      <c r="AH122" s="13">
        <v>11</v>
      </c>
      <c r="AI122" s="7">
        <v>10</v>
      </c>
      <c r="AJ122" s="7">
        <v>1</v>
      </c>
      <c r="AK122" s="7">
        <v>8</v>
      </c>
      <c r="AL122" s="7">
        <v>7</v>
      </c>
      <c r="AM122" s="14">
        <v>1</v>
      </c>
      <c r="AN122" s="13">
        <v>2</v>
      </c>
      <c r="AO122" s="14">
        <v>2</v>
      </c>
      <c r="AP122" s="7" t="s">
        <v>64</v>
      </c>
      <c r="AQ122" s="7" t="s">
        <v>62</v>
      </c>
      <c r="AR122" s="7" t="s">
        <v>70</v>
      </c>
      <c r="AS122" s="7" t="s">
        <v>62</v>
      </c>
      <c r="AT122" s="7" t="s">
        <v>67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5797</v>
      </c>
      <c r="BB122" s="7" t="s">
        <v>66</v>
      </c>
      <c r="BC122" s="7" t="s">
        <v>66</v>
      </c>
      <c r="BD122" s="7" t="s">
        <v>64</v>
      </c>
      <c r="BE122" s="7" t="s">
        <v>64</v>
      </c>
      <c r="BF122" s="7" t="s">
        <v>64</v>
      </c>
      <c r="BG122" s="7" t="s">
        <v>66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33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W122">
        <f>COUNTIF(AP122, "*"&amp;#REF!&amp;"*")</f>
        <v>0</v>
      </c>
      <c r="BX122">
        <f>COUNTIF(AQ122, "*"&amp;#REF!&amp;"*")</f>
        <v>0</v>
      </c>
      <c r="BY122">
        <f>COUNTIF(AR122, "*"&amp;#REF!&amp;"*")</f>
        <v>0</v>
      </c>
      <c r="BZ122">
        <f>COUNTIF(AS122, "*"&amp;#REF!&amp;"*")</f>
        <v>0</v>
      </c>
      <c r="CA122">
        <f>COUNTIF(AT122, "*"&amp;#REF!&amp;"*")</f>
        <v>0</v>
      </c>
      <c r="CB122">
        <f>COUNTIF(AU122, "*"&amp;#REF!&amp;"*")</f>
        <v>0</v>
      </c>
      <c r="CC122">
        <f>COUNTIF(AV122, "*"&amp;#REF!&amp;"*")</f>
        <v>0</v>
      </c>
      <c r="CD122">
        <f>COUNTIF(AW122, "*"&amp;#REF!&amp;"*")</f>
        <v>0</v>
      </c>
      <c r="CE122">
        <f>COUNTIF(AX122, "*"&amp;#REF!&amp;"*")</f>
        <v>0</v>
      </c>
      <c r="CF122">
        <f>COUNTIF(AY122, "*"&amp;#REF!&amp;"*")</f>
        <v>0</v>
      </c>
      <c r="CG122">
        <f>COUNTIF(AZ122, "*"&amp;#REF!&amp;"*")</f>
        <v>0</v>
      </c>
      <c r="CH122">
        <f>COUNTIF(BA122, "*"&amp;#REF!&amp;"*")</f>
        <v>0</v>
      </c>
      <c r="CI122">
        <f>COUNTIF(BB122, "*"&amp;#REF!&amp;"*")</f>
        <v>0</v>
      </c>
      <c r="CJ122">
        <f>COUNTIF(BC122, "*"&amp;#REF!&amp;"*")</f>
        <v>0</v>
      </c>
      <c r="CK122">
        <f>COUNTIF(BD122, "*"&amp;#REF!&amp;"*")</f>
        <v>0</v>
      </c>
      <c r="CL122">
        <f>COUNTIF(BE122, "*"&amp;#REF!&amp;"*")</f>
        <v>0</v>
      </c>
      <c r="CM122">
        <f>COUNTIF(BF122, "*"&amp;#REF!&amp;"*")</f>
        <v>0</v>
      </c>
      <c r="CN122">
        <f>COUNTIF(BG122, "*"&amp;#REF!&amp;"*")</f>
        <v>0</v>
      </c>
      <c r="CO122">
        <f>COUNTIF(BH122, "*"&amp;#REF!&amp;"*")</f>
        <v>0</v>
      </c>
      <c r="CP122">
        <f>COUNTIF(BI122, "*"&amp;#REF!&amp;"*")</f>
        <v>0</v>
      </c>
      <c r="CQ122">
        <f>COUNTIF(BJ122, "*"&amp;#REF!&amp;"*")</f>
        <v>0</v>
      </c>
      <c r="CR122">
        <f>COUNTIF(BK122, "*"&amp;#REF!&amp;"*")</f>
        <v>0</v>
      </c>
      <c r="CS122">
        <f xml:space="preserve"> COUNTIF(BL122,#REF!)</f>
        <v>0</v>
      </c>
      <c r="CT122">
        <f xml:space="preserve"> COUNTIF(BM122,#REF!)</f>
        <v>0</v>
      </c>
      <c r="CU122">
        <f xml:space="preserve"> COUNTIF(BN122,#REF!)</f>
        <v>0</v>
      </c>
      <c r="CV122">
        <f xml:space="preserve"> COUNTIF(BO122,#REF!)</f>
        <v>0</v>
      </c>
      <c r="CW122">
        <f xml:space="preserve"> COUNTIF(BP122,#REF!)</f>
        <v>0</v>
      </c>
      <c r="CX122">
        <f xml:space="preserve"> COUNTIF(BQ122,#REF!)</f>
        <v>0</v>
      </c>
      <c r="CY122">
        <f xml:space="preserve"> COUNTIF(BR122,#REF!)</f>
        <v>0</v>
      </c>
      <c r="CZ122">
        <f xml:space="preserve"> COUNTIF(BS122,#REF!)</f>
        <v>0</v>
      </c>
      <c r="DA122">
        <f xml:space="preserve"> COUNTIF(BT122,#REF!)</f>
        <v>0</v>
      </c>
      <c r="DB122">
        <f xml:space="preserve"> COUNTIF(BU122,#REF!)</f>
        <v>0</v>
      </c>
      <c r="DC122">
        <f t="shared" si="4"/>
        <v>0</v>
      </c>
      <c r="DD122">
        <f t="shared" si="5"/>
        <v>0</v>
      </c>
      <c r="DE122">
        <f t="shared" si="6"/>
        <v>0</v>
      </c>
      <c r="DF122" t="b">
        <f t="shared" si="7"/>
        <v>0</v>
      </c>
    </row>
    <row r="123" spans="1:110" x14ac:dyDescent="0.35">
      <c r="A123" s="7">
        <v>122</v>
      </c>
      <c r="B123" s="7">
        <v>122</v>
      </c>
      <c r="C123" s="7" t="s">
        <v>6055</v>
      </c>
      <c r="D123" s="7" t="s">
        <v>6056</v>
      </c>
      <c r="E123" s="13" t="s">
        <v>51</v>
      </c>
      <c r="F123" s="7">
        <v>300</v>
      </c>
      <c r="G123" s="7" t="s">
        <v>122</v>
      </c>
      <c r="H123" s="7"/>
      <c r="I123" s="14" t="s">
        <v>53</v>
      </c>
      <c r="J123" s="13" t="s">
        <v>54</v>
      </c>
      <c r="K123" s="7" t="s">
        <v>83</v>
      </c>
      <c r="L123" s="7" t="s">
        <v>56</v>
      </c>
      <c r="M123" s="7" t="s">
        <v>84</v>
      </c>
      <c r="N123" s="7">
        <v>37.9</v>
      </c>
      <c r="O123" s="7" t="s">
        <v>109</v>
      </c>
      <c r="P123" s="7">
        <v>41</v>
      </c>
      <c r="Q123" t="s">
        <v>7833</v>
      </c>
      <c r="R123" s="7" t="s">
        <v>59</v>
      </c>
      <c r="S123" s="14" t="s">
        <v>59</v>
      </c>
      <c r="T123" s="26" t="b">
        <v>0</v>
      </c>
      <c r="U123" s="7">
        <v>1205</v>
      </c>
      <c r="V123" s="7">
        <v>16.04</v>
      </c>
      <c r="W123" s="7">
        <v>26.38</v>
      </c>
      <c r="X123" s="7">
        <v>0.79446600000000001</v>
      </c>
      <c r="Y123" s="7">
        <v>2.0048400000000002</v>
      </c>
      <c r="Z123" s="7">
        <v>5.4</v>
      </c>
      <c r="AA123" s="7">
        <v>6.04</v>
      </c>
      <c r="AB123" s="14">
        <v>2.4500000000000002</v>
      </c>
      <c r="AC123" s="13">
        <v>0.98817699999999997</v>
      </c>
      <c r="AD123" s="7">
        <v>1.1823E-2</v>
      </c>
      <c r="AE123" s="14" t="s">
        <v>60</v>
      </c>
      <c r="AF123" s="13">
        <v>13</v>
      </c>
      <c r="AG123" s="14">
        <v>10</v>
      </c>
      <c r="AH123" s="13">
        <v>11</v>
      </c>
      <c r="AI123" s="7">
        <v>8</v>
      </c>
      <c r="AJ123" s="7">
        <v>3</v>
      </c>
      <c r="AK123" s="7">
        <v>8</v>
      </c>
      <c r="AL123" s="7">
        <v>6</v>
      </c>
      <c r="AM123" s="14">
        <v>2</v>
      </c>
      <c r="AN123" s="13">
        <v>2</v>
      </c>
      <c r="AO123" s="14">
        <v>2</v>
      </c>
      <c r="AP123" s="7" t="s">
        <v>64</v>
      </c>
      <c r="AQ123" s="7" t="s">
        <v>62</v>
      </c>
      <c r="AR123" s="7" t="s">
        <v>63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67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66</v>
      </c>
      <c r="BD123" s="7" t="s">
        <v>64</v>
      </c>
      <c r="BE123" s="7" t="s">
        <v>64</v>
      </c>
      <c r="BF123" s="7" t="s">
        <v>64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33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1</v>
      </c>
      <c r="BW123">
        <f>COUNTIF(AP123, "*"&amp;#REF!&amp;"*")</f>
        <v>0</v>
      </c>
      <c r="BX123">
        <f>COUNTIF(AQ123, "*"&amp;#REF!&amp;"*")</f>
        <v>0</v>
      </c>
      <c r="BY123">
        <f>COUNTIF(AR123, "*"&amp;#REF!&amp;"*")</f>
        <v>0</v>
      </c>
      <c r="BZ123">
        <f>COUNTIF(AS123, "*"&amp;#REF!&amp;"*")</f>
        <v>0</v>
      </c>
      <c r="CA123">
        <f>COUNTIF(AT123, "*"&amp;#REF!&amp;"*")</f>
        <v>0</v>
      </c>
      <c r="CB123">
        <f>COUNTIF(AU123, "*"&amp;#REF!&amp;"*")</f>
        <v>0</v>
      </c>
      <c r="CC123">
        <f>COUNTIF(AV123, "*"&amp;#REF!&amp;"*")</f>
        <v>0</v>
      </c>
      <c r="CD123">
        <f>COUNTIF(AW123, "*"&amp;#REF!&amp;"*")</f>
        <v>0</v>
      </c>
      <c r="CE123">
        <f>COUNTIF(AX123, "*"&amp;#REF!&amp;"*")</f>
        <v>0</v>
      </c>
      <c r="CF123">
        <f>COUNTIF(AY123, "*"&amp;#REF!&amp;"*")</f>
        <v>0</v>
      </c>
      <c r="CG123">
        <f>COUNTIF(AZ123, "*"&amp;#REF!&amp;"*")</f>
        <v>0</v>
      </c>
      <c r="CH123">
        <f>COUNTIF(BA123, "*"&amp;#REF!&amp;"*")</f>
        <v>0</v>
      </c>
      <c r="CI123">
        <f>COUNTIF(BB123, "*"&amp;#REF!&amp;"*")</f>
        <v>0</v>
      </c>
      <c r="CJ123">
        <f>COUNTIF(BC123, "*"&amp;#REF!&amp;"*")</f>
        <v>0</v>
      </c>
      <c r="CK123">
        <f>COUNTIF(BD123, "*"&amp;#REF!&amp;"*")</f>
        <v>0</v>
      </c>
      <c r="CL123">
        <f>COUNTIF(BE123, "*"&amp;#REF!&amp;"*")</f>
        <v>0</v>
      </c>
      <c r="CM123">
        <f>COUNTIF(BF123, "*"&amp;#REF!&amp;"*")</f>
        <v>0</v>
      </c>
      <c r="CN123">
        <f>COUNTIF(BG123, "*"&amp;#REF!&amp;"*")</f>
        <v>0</v>
      </c>
      <c r="CO123">
        <f>COUNTIF(BH123, "*"&amp;#REF!&amp;"*")</f>
        <v>0</v>
      </c>
      <c r="CP123">
        <f>COUNTIF(BI123, "*"&amp;#REF!&amp;"*")</f>
        <v>0</v>
      </c>
      <c r="CQ123">
        <f>COUNTIF(BJ123, "*"&amp;#REF!&amp;"*")</f>
        <v>0</v>
      </c>
      <c r="CR123">
        <f>COUNTIF(BK123, "*"&amp;#REF!&amp;"*")</f>
        <v>0</v>
      </c>
      <c r="CS123">
        <f xml:space="preserve"> COUNTIF(BL123,#REF!)</f>
        <v>0</v>
      </c>
      <c r="CT123">
        <f xml:space="preserve"> COUNTIF(BM123,#REF!)</f>
        <v>0</v>
      </c>
      <c r="CU123">
        <f xml:space="preserve"> COUNTIF(BN123,#REF!)</f>
        <v>0</v>
      </c>
      <c r="CV123">
        <f xml:space="preserve"> COUNTIF(BO123,#REF!)</f>
        <v>0</v>
      </c>
      <c r="CW123">
        <f xml:space="preserve"> COUNTIF(BP123,#REF!)</f>
        <v>0</v>
      </c>
      <c r="CX123">
        <f xml:space="preserve"> COUNTIF(BQ123,#REF!)</f>
        <v>0</v>
      </c>
      <c r="CY123">
        <f xml:space="preserve"> COUNTIF(BR123,#REF!)</f>
        <v>0</v>
      </c>
      <c r="CZ123">
        <f xml:space="preserve"> COUNTIF(BS123,#REF!)</f>
        <v>0</v>
      </c>
      <c r="DA123">
        <f xml:space="preserve"> COUNTIF(BT123,#REF!)</f>
        <v>0</v>
      </c>
      <c r="DB123">
        <f xml:space="preserve"> COUNTIF(BU123,#REF!)</f>
        <v>0</v>
      </c>
      <c r="DC123">
        <f t="shared" si="4"/>
        <v>0</v>
      </c>
      <c r="DD123">
        <f t="shared" si="5"/>
        <v>0</v>
      </c>
      <c r="DE123">
        <f t="shared" si="6"/>
        <v>0</v>
      </c>
      <c r="DF123" t="b">
        <f t="shared" si="7"/>
        <v>0</v>
      </c>
    </row>
    <row r="124" spans="1:110" x14ac:dyDescent="0.35">
      <c r="A124" s="7">
        <v>123</v>
      </c>
      <c r="B124" s="7">
        <v>123</v>
      </c>
      <c r="C124" s="7" t="s">
        <v>6057</v>
      </c>
      <c r="D124" s="7" t="s">
        <v>6058</v>
      </c>
      <c r="E124" s="13" t="s">
        <v>51</v>
      </c>
      <c r="F124" s="7">
        <v>300</v>
      </c>
      <c r="G124" s="7" t="s">
        <v>78</v>
      </c>
      <c r="H124" s="7"/>
      <c r="I124" s="14" t="s">
        <v>53</v>
      </c>
      <c r="J124" s="13" t="s">
        <v>54</v>
      </c>
      <c r="K124" s="7" t="s">
        <v>79</v>
      </c>
      <c r="L124" s="7" t="s">
        <v>87</v>
      </c>
      <c r="M124" s="7" t="s">
        <v>57</v>
      </c>
      <c r="N124" s="7">
        <v>43.3</v>
      </c>
      <c r="O124" s="7" t="s">
        <v>58</v>
      </c>
      <c r="P124" s="7">
        <v>37</v>
      </c>
      <c r="Q124" t="s">
        <v>7833</v>
      </c>
      <c r="R124" s="7" t="s">
        <v>59</v>
      </c>
      <c r="S124" s="14" t="s">
        <v>59</v>
      </c>
      <c r="T124" s="26" t="b">
        <v>0</v>
      </c>
      <c r="U124" s="7">
        <v>3</v>
      </c>
      <c r="V124" s="7">
        <v>17.649999999999999</v>
      </c>
      <c r="W124" s="7">
        <v>32.924999999999997</v>
      </c>
      <c r="X124" s="7">
        <v>3.0074149999999999</v>
      </c>
      <c r="Y124" s="7">
        <v>2.5999999999999999E-3</v>
      </c>
      <c r="Z124" s="7"/>
      <c r="AA124" s="7"/>
      <c r="AB124" s="14"/>
      <c r="AC124" s="13">
        <v>0.99990000000000001</v>
      </c>
      <c r="AD124" s="7">
        <v>1E-4</v>
      </c>
      <c r="AE124" s="14" t="s">
        <v>60</v>
      </c>
      <c r="AF124" s="13">
        <v>13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2</v>
      </c>
      <c r="AO124" s="14">
        <v>1</v>
      </c>
      <c r="AP124" s="7" t="s">
        <v>64</v>
      </c>
      <c r="AQ124" s="7" t="s">
        <v>70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5797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5797</v>
      </c>
      <c r="BH124" s="7" t="s">
        <v>70</v>
      </c>
      <c r="BI124" s="7" t="s">
        <v>5797</v>
      </c>
      <c r="BJ124" s="7" t="s">
        <v>70</v>
      </c>
      <c r="BK124" s="7" t="s">
        <v>62</v>
      </c>
      <c r="BL124" s="33">
        <v>1</v>
      </c>
      <c r="BM124" s="7">
        <v>1</v>
      </c>
      <c r="BN124" s="7">
        <v>0</v>
      </c>
      <c r="BO124" s="7">
        <v>0</v>
      </c>
      <c r="BP124" s="7">
        <v>1</v>
      </c>
      <c r="BQ124" s="7">
        <v>0</v>
      </c>
      <c r="BR124" s="7">
        <v>0</v>
      </c>
      <c r="BS124" s="7">
        <v>0</v>
      </c>
      <c r="BT124" s="7">
        <v>1</v>
      </c>
      <c r="BU124" s="7">
        <v>0</v>
      </c>
      <c r="BW124">
        <f>COUNTIF(AP124, "*"&amp;#REF!&amp;"*")</f>
        <v>0</v>
      </c>
      <c r="BX124">
        <f>COUNTIF(AQ124, "*"&amp;#REF!&amp;"*")</f>
        <v>0</v>
      </c>
      <c r="BY124">
        <f>COUNTIF(AR124, "*"&amp;#REF!&amp;"*")</f>
        <v>0</v>
      </c>
      <c r="BZ124">
        <f>COUNTIF(AS124, "*"&amp;#REF!&amp;"*")</f>
        <v>0</v>
      </c>
      <c r="CA124">
        <f>COUNTIF(AT124, "*"&amp;#REF!&amp;"*")</f>
        <v>0</v>
      </c>
      <c r="CB124">
        <f>COUNTIF(AU124, "*"&amp;#REF!&amp;"*")</f>
        <v>0</v>
      </c>
      <c r="CC124">
        <f>COUNTIF(AV124, "*"&amp;#REF!&amp;"*")</f>
        <v>0</v>
      </c>
      <c r="CD124">
        <f>COUNTIF(AW124, "*"&amp;#REF!&amp;"*")</f>
        <v>0</v>
      </c>
      <c r="CE124">
        <f>COUNTIF(AX124, "*"&amp;#REF!&amp;"*")</f>
        <v>0</v>
      </c>
      <c r="CF124">
        <f>COUNTIF(AY124, "*"&amp;#REF!&amp;"*")</f>
        <v>0</v>
      </c>
      <c r="CG124">
        <f>COUNTIF(AZ124, "*"&amp;#REF!&amp;"*")</f>
        <v>0</v>
      </c>
      <c r="CH124">
        <f>COUNTIF(BA124, "*"&amp;#REF!&amp;"*")</f>
        <v>0</v>
      </c>
      <c r="CI124">
        <f>COUNTIF(BB124, "*"&amp;#REF!&amp;"*")</f>
        <v>0</v>
      </c>
      <c r="CJ124">
        <f>COUNTIF(BC124, "*"&amp;#REF!&amp;"*")</f>
        <v>0</v>
      </c>
      <c r="CK124">
        <f>COUNTIF(BD124, "*"&amp;#REF!&amp;"*")</f>
        <v>0</v>
      </c>
      <c r="CL124">
        <f>COUNTIF(BE124, "*"&amp;#REF!&amp;"*")</f>
        <v>0</v>
      </c>
      <c r="CM124">
        <f>COUNTIF(BF124, "*"&amp;#REF!&amp;"*")</f>
        <v>0</v>
      </c>
      <c r="CN124">
        <f>COUNTIF(BG124, "*"&amp;#REF!&amp;"*")</f>
        <v>0</v>
      </c>
      <c r="CO124">
        <f>COUNTIF(BH124, "*"&amp;#REF!&amp;"*")</f>
        <v>0</v>
      </c>
      <c r="CP124">
        <f>COUNTIF(BI124, "*"&amp;#REF!&amp;"*")</f>
        <v>0</v>
      </c>
      <c r="CQ124">
        <f>COUNTIF(BJ124, "*"&amp;#REF!&amp;"*")</f>
        <v>0</v>
      </c>
      <c r="CR124">
        <f>COUNTIF(BK124, "*"&amp;#REF!&amp;"*")</f>
        <v>0</v>
      </c>
      <c r="CS124">
        <f xml:space="preserve"> COUNTIF(BL124,#REF!)</f>
        <v>0</v>
      </c>
      <c r="CT124">
        <f xml:space="preserve"> COUNTIF(BM124,#REF!)</f>
        <v>0</v>
      </c>
      <c r="CU124">
        <f xml:space="preserve"> COUNTIF(BN124,#REF!)</f>
        <v>0</v>
      </c>
      <c r="CV124">
        <f xml:space="preserve"> COUNTIF(BO124,#REF!)</f>
        <v>0</v>
      </c>
      <c r="CW124">
        <f xml:space="preserve"> COUNTIF(BP124,#REF!)</f>
        <v>0</v>
      </c>
      <c r="CX124">
        <f xml:space="preserve"> COUNTIF(BQ124,#REF!)</f>
        <v>0</v>
      </c>
      <c r="CY124">
        <f xml:space="preserve"> COUNTIF(BR124,#REF!)</f>
        <v>0</v>
      </c>
      <c r="CZ124">
        <f xml:space="preserve"> COUNTIF(BS124,#REF!)</f>
        <v>0</v>
      </c>
      <c r="DA124">
        <f xml:space="preserve"> COUNTIF(BT124,#REF!)</f>
        <v>0</v>
      </c>
      <c r="DB124">
        <f xml:space="preserve"> COUNTIF(BU124,#REF!)</f>
        <v>0</v>
      </c>
      <c r="DC124">
        <f t="shared" si="4"/>
        <v>0</v>
      </c>
      <c r="DD124">
        <f t="shared" si="5"/>
        <v>0</v>
      </c>
      <c r="DE124">
        <f t="shared" si="6"/>
        <v>0</v>
      </c>
      <c r="DF124" t="b">
        <f t="shared" si="7"/>
        <v>0</v>
      </c>
    </row>
    <row r="125" spans="1:110" x14ac:dyDescent="0.35">
      <c r="A125" s="7">
        <v>124</v>
      </c>
      <c r="B125" s="7">
        <v>124</v>
      </c>
      <c r="C125" s="7" t="s">
        <v>6059</v>
      </c>
      <c r="D125" s="7" t="s">
        <v>6060</v>
      </c>
      <c r="E125" s="13" t="s">
        <v>51</v>
      </c>
      <c r="F125" s="7">
        <v>300</v>
      </c>
      <c r="G125" s="7" t="s">
        <v>122</v>
      </c>
      <c r="H125" s="7"/>
      <c r="I125" s="14" t="s">
        <v>53</v>
      </c>
      <c r="J125" s="13" t="s">
        <v>54</v>
      </c>
      <c r="K125" s="7" t="s">
        <v>92</v>
      </c>
      <c r="L125" s="7" t="s">
        <v>56</v>
      </c>
      <c r="M125" s="7" t="s">
        <v>57</v>
      </c>
      <c r="N125" s="7">
        <v>27.5</v>
      </c>
      <c r="O125" s="7" t="s">
        <v>86</v>
      </c>
      <c r="P125" s="7">
        <v>46</v>
      </c>
      <c r="Q125" t="s">
        <v>7875</v>
      </c>
      <c r="R125" s="7" t="s">
        <v>77</v>
      </c>
      <c r="S125" s="14" t="s">
        <v>59</v>
      </c>
      <c r="T125" s="26" t="b">
        <v>0</v>
      </c>
      <c r="U125" s="7">
        <v>920</v>
      </c>
      <c r="V125" s="7">
        <v>15.28</v>
      </c>
      <c r="W125" s="7">
        <v>25.38</v>
      </c>
      <c r="X125" s="7">
        <v>0.82220060000000006</v>
      </c>
      <c r="Y125" s="7">
        <v>1.5244800000000001</v>
      </c>
      <c r="Z125" s="7">
        <v>5.6</v>
      </c>
      <c r="AA125" s="7">
        <v>4.95</v>
      </c>
      <c r="AB125" s="14">
        <v>2.61</v>
      </c>
      <c r="AC125" s="13">
        <v>0.98008899999999999</v>
      </c>
      <c r="AD125" s="7">
        <v>1.9911399999999999E-2</v>
      </c>
      <c r="AE125" s="14" t="s">
        <v>60</v>
      </c>
      <c r="AF125" s="13">
        <v>13</v>
      </c>
      <c r="AG125" s="14">
        <v>8</v>
      </c>
      <c r="AH125" s="13">
        <v>11</v>
      </c>
      <c r="AI125" s="7">
        <v>10</v>
      </c>
      <c r="AJ125" s="7">
        <v>1</v>
      </c>
      <c r="AK125" s="7">
        <v>7</v>
      </c>
      <c r="AL125" s="7">
        <v>6</v>
      </c>
      <c r="AM125" s="14">
        <v>1</v>
      </c>
      <c r="AN125" s="13">
        <v>2</v>
      </c>
      <c r="AO125" s="14">
        <v>1</v>
      </c>
      <c r="AP125" s="7" t="s">
        <v>70</v>
      </c>
      <c r="AQ125" s="7" t="s">
        <v>62</v>
      </c>
      <c r="AR125" s="7" t="s">
        <v>70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69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5797</v>
      </c>
      <c r="BH125" s="7" t="s">
        <v>70</v>
      </c>
      <c r="BI125" s="7" t="s">
        <v>5797</v>
      </c>
      <c r="BJ125" s="7" t="s">
        <v>70</v>
      </c>
      <c r="BK125" s="7" t="s">
        <v>62</v>
      </c>
      <c r="BL125" s="33">
        <v>1</v>
      </c>
      <c r="BM125" s="7" t="s">
        <v>5797</v>
      </c>
      <c r="BN125" s="7">
        <v>0</v>
      </c>
      <c r="BO125" s="7">
        <v>0</v>
      </c>
      <c r="BP125" s="7">
        <v>1</v>
      </c>
      <c r="BQ125" s="7">
        <v>0</v>
      </c>
      <c r="BR125" s="7">
        <v>0</v>
      </c>
      <c r="BS125" s="7">
        <v>0</v>
      </c>
      <c r="BT125" s="7">
        <v>1</v>
      </c>
      <c r="BU125" s="7">
        <v>0</v>
      </c>
      <c r="BW125">
        <f>COUNTIF(AP125, "*"&amp;#REF!&amp;"*")</f>
        <v>0</v>
      </c>
      <c r="BX125">
        <f>COUNTIF(AQ125, "*"&amp;#REF!&amp;"*")</f>
        <v>0</v>
      </c>
      <c r="BY125">
        <f>COUNTIF(AR125, "*"&amp;#REF!&amp;"*")</f>
        <v>0</v>
      </c>
      <c r="BZ125">
        <f>COUNTIF(AS125, "*"&amp;#REF!&amp;"*")</f>
        <v>0</v>
      </c>
      <c r="CA125">
        <f>COUNTIF(AT125, "*"&amp;#REF!&amp;"*")</f>
        <v>0</v>
      </c>
      <c r="CB125">
        <f>COUNTIF(AU125, "*"&amp;#REF!&amp;"*")</f>
        <v>0</v>
      </c>
      <c r="CC125">
        <f>COUNTIF(AV125, "*"&amp;#REF!&amp;"*")</f>
        <v>0</v>
      </c>
      <c r="CD125">
        <f>COUNTIF(AW125, "*"&amp;#REF!&amp;"*")</f>
        <v>0</v>
      </c>
      <c r="CE125">
        <f>COUNTIF(AX125, "*"&amp;#REF!&amp;"*")</f>
        <v>0</v>
      </c>
      <c r="CF125">
        <f>COUNTIF(AY125, "*"&amp;#REF!&amp;"*")</f>
        <v>0</v>
      </c>
      <c r="CG125">
        <f>COUNTIF(AZ125, "*"&amp;#REF!&amp;"*")</f>
        <v>0</v>
      </c>
      <c r="CH125">
        <f>COUNTIF(BA125, "*"&amp;#REF!&amp;"*")</f>
        <v>0</v>
      </c>
      <c r="CI125">
        <f>COUNTIF(BB125, "*"&amp;#REF!&amp;"*")</f>
        <v>0</v>
      </c>
      <c r="CJ125">
        <f>COUNTIF(BC125, "*"&amp;#REF!&amp;"*")</f>
        <v>0</v>
      </c>
      <c r="CK125">
        <f>COUNTIF(BD125, "*"&amp;#REF!&amp;"*")</f>
        <v>0</v>
      </c>
      <c r="CL125">
        <f>COUNTIF(BE125, "*"&amp;#REF!&amp;"*")</f>
        <v>0</v>
      </c>
      <c r="CM125">
        <f>COUNTIF(BF125, "*"&amp;#REF!&amp;"*")</f>
        <v>0</v>
      </c>
      <c r="CN125">
        <f>COUNTIF(BG125, "*"&amp;#REF!&amp;"*")</f>
        <v>0</v>
      </c>
      <c r="CO125">
        <f>COUNTIF(BH125, "*"&amp;#REF!&amp;"*")</f>
        <v>0</v>
      </c>
      <c r="CP125">
        <f>COUNTIF(BI125, "*"&amp;#REF!&amp;"*")</f>
        <v>0</v>
      </c>
      <c r="CQ125">
        <f>COUNTIF(BJ125, "*"&amp;#REF!&amp;"*")</f>
        <v>0</v>
      </c>
      <c r="CR125">
        <f>COUNTIF(BK125, "*"&amp;#REF!&amp;"*")</f>
        <v>0</v>
      </c>
      <c r="CS125">
        <f xml:space="preserve"> COUNTIF(BL125,#REF!)</f>
        <v>0</v>
      </c>
      <c r="CT125">
        <f xml:space="preserve"> COUNTIF(BM125,#REF!)</f>
        <v>0</v>
      </c>
      <c r="CU125">
        <f xml:space="preserve"> COUNTIF(BN125,#REF!)</f>
        <v>0</v>
      </c>
      <c r="CV125">
        <f xml:space="preserve"> COUNTIF(BO125,#REF!)</f>
        <v>0</v>
      </c>
      <c r="CW125">
        <f xml:space="preserve"> COUNTIF(BP125,#REF!)</f>
        <v>0</v>
      </c>
      <c r="CX125">
        <f xml:space="preserve"> COUNTIF(BQ125,#REF!)</f>
        <v>0</v>
      </c>
      <c r="CY125">
        <f xml:space="preserve"> COUNTIF(BR125,#REF!)</f>
        <v>0</v>
      </c>
      <c r="CZ125">
        <f xml:space="preserve"> COUNTIF(BS125,#REF!)</f>
        <v>0</v>
      </c>
      <c r="DA125">
        <f xml:space="preserve"> COUNTIF(BT125,#REF!)</f>
        <v>0</v>
      </c>
      <c r="DB125">
        <f xml:space="preserve"> COUNTIF(BU125,#REF!)</f>
        <v>0</v>
      </c>
      <c r="DC125">
        <f t="shared" si="4"/>
        <v>0</v>
      </c>
      <c r="DD125">
        <f t="shared" si="5"/>
        <v>0</v>
      </c>
      <c r="DE125">
        <f t="shared" si="6"/>
        <v>0</v>
      </c>
      <c r="DF125" t="b">
        <f t="shared" si="7"/>
        <v>0</v>
      </c>
    </row>
    <row r="126" spans="1:110" x14ac:dyDescent="0.35">
      <c r="A126" s="7">
        <v>125</v>
      </c>
      <c r="B126" s="7">
        <v>125</v>
      </c>
      <c r="C126" s="7" t="s">
        <v>6061</v>
      </c>
      <c r="D126" s="7" t="s">
        <v>6062</v>
      </c>
      <c r="E126" s="13" t="s">
        <v>51</v>
      </c>
      <c r="F126" s="7">
        <v>300</v>
      </c>
      <c r="G126" s="7" t="s">
        <v>52</v>
      </c>
      <c r="H126" s="7">
        <v>1207</v>
      </c>
      <c r="I126" s="14" t="s">
        <v>53</v>
      </c>
      <c r="J126" s="13" t="s">
        <v>54</v>
      </c>
      <c r="K126" s="7" t="s">
        <v>92</v>
      </c>
      <c r="L126" s="7" t="s">
        <v>56</v>
      </c>
      <c r="M126" s="7" t="s">
        <v>84</v>
      </c>
      <c r="N126" s="7">
        <v>66</v>
      </c>
      <c r="O126" s="7" t="s">
        <v>109</v>
      </c>
      <c r="P126" s="7"/>
      <c r="Q126" t="s">
        <v>7833</v>
      </c>
      <c r="R126" s="7" t="s">
        <v>59</v>
      </c>
      <c r="S126" s="14" t="s">
        <v>59</v>
      </c>
      <c r="T126" s="26" t="b">
        <v>0</v>
      </c>
      <c r="U126" s="7">
        <v>834</v>
      </c>
      <c r="V126" s="7">
        <v>16.98</v>
      </c>
      <c r="W126" s="7">
        <v>26.98</v>
      </c>
      <c r="X126" s="7">
        <v>0.8150674</v>
      </c>
      <c r="Y126" s="7">
        <v>1.3779600000000001</v>
      </c>
      <c r="Z126" s="7">
        <v>6.2</v>
      </c>
      <c r="AA126" s="7">
        <v>7.11</v>
      </c>
      <c r="AB126" s="14">
        <v>2.13</v>
      </c>
      <c r="AC126" s="13">
        <v>0.98690199999999995</v>
      </c>
      <c r="AD126" s="7">
        <v>1.3098200000000001E-2</v>
      </c>
      <c r="AE126" s="14" t="s">
        <v>60</v>
      </c>
      <c r="AF126" s="13">
        <v>13</v>
      </c>
      <c r="AG126" s="14">
        <v>10</v>
      </c>
      <c r="AH126" s="13">
        <v>10</v>
      </c>
      <c r="AI126" s="7">
        <v>8</v>
      </c>
      <c r="AJ126" s="7">
        <v>2</v>
      </c>
      <c r="AK126" s="7">
        <v>7</v>
      </c>
      <c r="AL126" s="7">
        <v>6</v>
      </c>
      <c r="AM126" s="14">
        <v>1</v>
      </c>
      <c r="AN126" s="13">
        <v>3</v>
      </c>
      <c r="AO126" s="14">
        <v>3</v>
      </c>
      <c r="AP126" s="7" t="s">
        <v>64</v>
      </c>
      <c r="AQ126" s="7" t="s">
        <v>62</v>
      </c>
      <c r="AR126" s="7" t="s">
        <v>63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64</v>
      </c>
      <c r="AY126" s="7" t="s">
        <v>70</v>
      </c>
      <c r="AZ126" s="7" t="s">
        <v>66</v>
      </c>
      <c r="BA126" s="7" t="s">
        <v>5797</v>
      </c>
      <c r="BB126" s="7" t="s">
        <v>66</v>
      </c>
      <c r="BC126" s="7" t="s">
        <v>66</v>
      </c>
      <c r="BD126" s="7" t="s">
        <v>66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62</v>
      </c>
      <c r="BK126" s="7" t="s">
        <v>70</v>
      </c>
      <c r="BL126" s="33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0</v>
      </c>
      <c r="BU126" s="7">
        <v>1</v>
      </c>
      <c r="BW126">
        <f>COUNTIF(AP126, "*"&amp;#REF!&amp;"*")</f>
        <v>0</v>
      </c>
      <c r="BX126">
        <f>COUNTIF(AQ126, "*"&amp;#REF!&amp;"*")</f>
        <v>0</v>
      </c>
      <c r="BY126">
        <f>COUNTIF(AR126, "*"&amp;#REF!&amp;"*")</f>
        <v>0</v>
      </c>
      <c r="BZ126">
        <f>COUNTIF(AS126, "*"&amp;#REF!&amp;"*")</f>
        <v>0</v>
      </c>
      <c r="CA126">
        <f>COUNTIF(AT126, "*"&amp;#REF!&amp;"*")</f>
        <v>0</v>
      </c>
      <c r="CB126">
        <f>COUNTIF(AU126, "*"&amp;#REF!&amp;"*")</f>
        <v>0</v>
      </c>
      <c r="CC126">
        <f>COUNTIF(AV126, "*"&amp;#REF!&amp;"*")</f>
        <v>0</v>
      </c>
      <c r="CD126">
        <f>COUNTIF(AW126, "*"&amp;#REF!&amp;"*")</f>
        <v>0</v>
      </c>
      <c r="CE126">
        <f>COUNTIF(AX126, "*"&amp;#REF!&amp;"*")</f>
        <v>0</v>
      </c>
      <c r="CF126">
        <f>COUNTIF(AY126, "*"&amp;#REF!&amp;"*")</f>
        <v>0</v>
      </c>
      <c r="CG126">
        <f>COUNTIF(AZ126, "*"&amp;#REF!&amp;"*")</f>
        <v>0</v>
      </c>
      <c r="CH126">
        <f>COUNTIF(BA126, "*"&amp;#REF!&amp;"*")</f>
        <v>0</v>
      </c>
      <c r="CI126">
        <f>COUNTIF(BB126, "*"&amp;#REF!&amp;"*")</f>
        <v>0</v>
      </c>
      <c r="CJ126">
        <f>COUNTIF(BC126, "*"&amp;#REF!&amp;"*")</f>
        <v>0</v>
      </c>
      <c r="CK126">
        <f>COUNTIF(BD126, "*"&amp;#REF!&amp;"*")</f>
        <v>0</v>
      </c>
      <c r="CL126">
        <f>COUNTIF(BE126, "*"&amp;#REF!&amp;"*")</f>
        <v>0</v>
      </c>
      <c r="CM126">
        <f>COUNTIF(BF126, "*"&amp;#REF!&amp;"*")</f>
        <v>0</v>
      </c>
      <c r="CN126">
        <f>COUNTIF(BG126, "*"&amp;#REF!&amp;"*")</f>
        <v>0</v>
      </c>
      <c r="CO126">
        <f>COUNTIF(BH126, "*"&amp;#REF!&amp;"*")</f>
        <v>0</v>
      </c>
      <c r="CP126">
        <f>COUNTIF(BI126, "*"&amp;#REF!&amp;"*")</f>
        <v>0</v>
      </c>
      <c r="CQ126">
        <f>COUNTIF(BJ126, "*"&amp;#REF!&amp;"*")</f>
        <v>0</v>
      </c>
      <c r="CR126">
        <f>COUNTIF(BK126, "*"&amp;#REF!&amp;"*")</f>
        <v>0</v>
      </c>
      <c r="CS126">
        <f xml:space="preserve"> COUNTIF(BL126,#REF!)</f>
        <v>0</v>
      </c>
      <c r="CT126">
        <f xml:space="preserve"> COUNTIF(BM126,#REF!)</f>
        <v>0</v>
      </c>
      <c r="CU126">
        <f xml:space="preserve"> COUNTIF(BN126,#REF!)</f>
        <v>0</v>
      </c>
      <c r="CV126">
        <f xml:space="preserve"> COUNTIF(BO126,#REF!)</f>
        <v>0</v>
      </c>
      <c r="CW126">
        <f xml:space="preserve"> COUNTIF(BP126,#REF!)</f>
        <v>0</v>
      </c>
      <c r="CX126">
        <f xml:space="preserve"> COUNTIF(BQ126,#REF!)</f>
        <v>0</v>
      </c>
      <c r="CY126">
        <f xml:space="preserve"> COUNTIF(BR126,#REF!)</f>
        <v>0</v>
      </c>
      <c r="CZ126">
        <f xml:space="preserve"> COUNTIF(BS126,#REF!)</f>
        <v>0</v>
      </c>
      <c r="DA126">
        <f xml:space="preserve"> COUNTIF(BT126,#REF!)</f>
        <v>0</v>
      </c>
      <c r="DB126">
        <f xml:space="preserve"> COUNTIF(BU126,#REF!)</f>
        <v>0</v>
      </c>
      <c r="DC126">
        <f t="shared" si="4"/>
        <v>0</v>
      </c>
      <c r="DD126">
        <f t="shared" si="5"/>
        <v>0</v>
      </c>
      <c r="DE126">
        <f t="shared" si="6"/>
        <v>0</v>
      </c>
      <c r="DF126" t="b">
        <f t="shared" si="7"/>
        <v>0</v>
      </c>
    </row>
    <row r="127" spans="1:110" x14ac:dyDescent="0.35">
      <c r="A127" s="7">
        <v>126</v>
      </c>
      <c r="B127" s="7">
        <v>126</v>
      </c>
      <c r="C127" s="7" t="s">
        <v>6063</v>
      </c>
      <c r="D127" s="7" t="s">
        <v>6064</v>
      </c>
      <c r="E127" s="13" t="s">
        <v>51</v>
      </c>
      <c r="F127" s="7">
        <v>300</v>
      </c>
      <c r="G127" s="7" t="s">
        <v>52</v>
      </c>
      <c r="H127" s="7">
        <v>1207</v>
      </c>
      <c r="I127" s="14" t="s">
        <v>53</v>
      </c>
      <c r="J127" s="13" t="s">
        <v>54</v>
      </c>
      <c r="K127" s="7" t="s">
        <v>92</v>
      </c>
      <c r="L127" s="7" t="s">
        <v>56</v>
      </c>
      <c r="M127" s="7" t="s">
        <v>84</v>
      </c>
      <c r="N127" s="7">
        <v>56</v>
      </c>
      <c r="O127" s="7" t="s">
        <v>109</v>
      </c>
      <c r="P127" s="7"/>
      <c r="Q127" t="s">
        <v>7833</v>
      </c>
      <c r="R127" s="7" t="s">
        <v>59</v>
      </c>
      <c r="S127" s="14" t="s">
        <v>59</v>
      </c>
      <c r="T127" s="26" t="b">
        <v>0</v>
      </c>
      <c r="U127" s="7">
        <v>834</v>
      </c>
      <c r="V127" s="7">
        <v>16.98</v>
      </c>
      <c r="W127" s="7">
        <v>26.98</v>
      </c>
      <c r="X127" s="7">
        <v>0.8150674</v>
      </c>
      <c r="Y127" s="7">
        <v>1.3779600000000001</v>
      </c>
      <c r="Z127" s="7">
        <v>6.2</v>
      </c>
      <c r="AA127" s="7">
        <v>7.11</v>
      </c>
      <c r="AB127" s="14">
        <v>2.13</v>
      </c>
      <c r="AC127" s="13">
        <v>0.99990000000000001</v>
      </c>
      <c r="AD127" s="7">
        <v>1E-4</v>
      </c>
      <c r="AE127" s="14" t="s">
        <v>60</v>
      </c>
      <c r="AF127" s="13">
        <v>13</v>
      </c>
      <c r="AG127" s="14">
        <v>10</v>
      </c>
      <c r="AH127" s="13">
        <v>10</v>
      </c>
      <c r="AI127" s="7">
        <v>10</v>
      </c>
      <c r="AJ127" s="7"/>
      <c r="AK127" s="7">
        <v>7</v>
      </c>
      <c r="AL127" s="7">
        <v>7</v>
      </c>
      <c r="AM127" s="14"/>
      <c r="AN127" s="13">
        <v>3</v>
      </c>
      <c r="AO127" s="14">
        <v>3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66</v>
      </c>
      <c r="AX127" s="7" t="s">
        <v>64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66</v>
      </c>
      <c r="BD127" s="7" t="s">
        <v>66</v>
      </c>
      <c r="BE127" s="7" t="s">
        <v>64</v>
      </c>
      <c r="BF127" s="7" t="s">
        <v>64</v>
      </c>
      <c r="BG127" s="7" t="s">
        <v>66</v>
      </c>
      <c r="BH127" s="7" t="s">
        <v>70</v>
      </c>
      <c r="BI127" s="7" t="s">
        <v>70</v>
      </c>
      <c r="BJ127" s="7" t="s">
        <v>62</v>
      </c>
      <c r="BK127" s="7" t="s">
        <v>70</v>
      </c>
      <c r="BL127" s="33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0</v>
      </c>
      <c r="BU127" s="7">
        <v>1</v>
      </c>
      <c r="BW127">
        <f>COUNTIF(AP127, "*"&amp;#REF!&amp;"*")</f>
        <v>0</v>
      </c>
      <c r="BX127">
        <f>COUNTIF(AQ127, "*"&amp;#REF!&amp;"*")</f>
        <v>0</v>
      </c>
      <c r="BY127">
        <f>COUNTIF(AR127, "*"&amp;#REF!&amp;"*")</f>
        <v>0</v>
      </c>
      <c r="BZ127">
        <f>COUNTIF(AS127, "*"&amp;#REF!&amp;"*")</f>
        <v>0</v>
      </c>
      <c r="CA127">
        <f>COUNTIF(AT127, "*"&amp;#REF!&amp;"*")</f>
        <v>0</v>
      </c>
      <c r="CB127">
        <f>COUNTIF(AU127, "*"&amp;#REF!&amp;"*")</f>
        <v>0</v>
      </c>
      <c r="CC127">
        <f>COUNTIF(AV127, "*"&amp;#REF!&amp;"*")</f>
        <v>0</v>
      </c>
      <c r="CD127">
        <f>COUNTIF(AW127, "*"&amp;#REF!&amp;"*")</f>
        <v>0</v>
      </c>
      <c r="CE127">
        <f>COUNTIF(AX127, "*"&amp;#REF!&amp;"*")</f>
        <v>0</v>
      </c>
      <c r="CF127">
        <f>COUNTIF(AY127, "*"&amp;#REF!&amp;"*")</f>
        <v>0</v>
      </c>
      <c r="CG127">
        <f>COUNTIF(AZ127, "*"&amp;#REF!&amp;"*")</f>
        <v>0</v>
      </c>
      <c r="CH127">
        <f>COUNTIF(BA127, "*"&amp;#REF!&amp;"*")</f>
        <v>0</v>
      </c>
      <c r="CI127">
        <f>COUNTIF(BB127, "*"&amp;#REF!&amp;"*")</f>
        <v>0</v>
      </c>
      <c r="CJ127">
        <f>COUNTIF(BC127, "*"&amp;#REF!&amp;"*")</f>
        <v>0</v>
      </c>
      <c r="CK127">
        <f>COUNTIF(BD127, "*"&amp;#REF!&amp;"*")</f>
        <v>0</v>
      </c>
      <c r="CL127">
        <f>COUNTIF(BE127, "*"&amp;#REF!&amp;"*")</f>
        <v>0</v>
      </c>
      <c r="CM127">
        <f>COUNTIF(BF127, "*"&amp;#REF!&amp;"*")</f>
        <v>0</v>
      </c>
      <c r="CN127">
        <f>COUNTIF(BG127, "*"&amp;#REF!&amp;"*")</f>
        <v>0</v>
      </c>
      <c r="CO127">
        <f>COUNTIF(BH127, "*"&amp;#REF!&amp;"*")</f>
        <v>0</v>
      </c>
      <c r="CP127">
        <f>COUNTIF(BI127, "*"&amp;#REF!&amp;"*")</f>
        <v>0</v>
      </c>
      <c r="CQ127">
        <f>COUNTIF(BJ127, "*"&amp;#REF!&amp;"*")</f>
        <v>0</v>
      </c>
      <c r="CR127">
        <f>COUNTIF(BK127, "*"&amp;#REF!&amp;"*")</f>
        <v>0</v>
      </c>
      <c r="CS127">
        <f xml:space="preserve"> COUNTIF(BL127,#REF!)</f>
        <v>0</v>
      </c>
      <c r="CT127">
        <f xml:space="preserve"> COUNTIF(BM127,#REF!)</f>
        <v>0</v>
      </c>
      <c r="CU127">
        <f xml:space="preserve"> COUNTIF(BN127,#REF!)</f>
        <v>0</v>
      </c>
      <c r="CV127">
        <f xml:space="preserve"> COUNTIF(BO127,#REF!)</f>
        <v>0</v>
      </c>
      <c r="CW127">
        <f xml:space="preserve"> COUNTIF(BP127,#REF!)</f>
        <v>0</v>
      </c>
      <c r="CX127">
        <f xml:space="preserve"> COUNTIF(BQ127,#REF!)</f>
        <v>0</v>
      </c>
      <c r="CY127">
        <f xml:space="preserve"> COUNTIF(BR127,#REF!)</f>
        <v>0</v>
      </c>
      <c r="CZ127">
        <f xml:space="preserve"> COUNTIF(BS127,#REF!)</f>
        <v>0</v>
      </c>
      <c r="DA127">
        <f xml:space="preserve"> COUNTIF(BT127,#REF!)</f>
        <v>0</v>
      </c>
      <c r="DB127">
        <f xml:space="preserve"> COUNTIF(BU127,#REF!)</f>
        <v>0</v>
      </c>
      <c r="DC127">
        <f t="shared" si="4"/>
        <v>0</v>
      </c>
      <c r="DD127">
        <f t="shared" si="5"/>
        <v>0</v>
      </c>
      <c r="DE127">
        <f t="shared" si="6"/>
        <v>0</v>
      </c>
      <c r="DF127" t="b">
        <f t="shared" si="7"/>
        <v>0</v>
      </c>
    </row>
    <row r="128" spans="1:110" x14ac:dyDescent="0.35">
      <c r="A128" s="7">
        <v>127</v>
      </c>
      <c r="B128" s="7">
        <v>127</v>
      </c>
      <c r="C128" s="7" t="s">
        <v>6065</v>
      </c>
      <c r="D128" s="7" t="s">
        <v>6066</v>
      </c>
      <c r="E128" s="13" t="s">
        <v>51</v>
      </c>
      <c r="F128" s="7">
        <v>300</v>
      </c>
      <c r="G128" s="7" t="s">
        <v>130</v>
      </c>
      <c r="H128" s="7">
        <v>1380</v>
      </c>
      <c r="I128" s="14" t="s">
        <v>53</v>
      </c>
      <c r="J128" s="13" t="s">
        <v>54</v>
      </c>
      <c r="K128" s="7" t="s">
        <v>131</v>
      </c>
      <c r="L128" s="7" t="s">
        <v>56</v>
      </c>
      <c r="M128" s="7" t="s">
        <v>84</v>
      </c>
      <c r="N128" s="7">
        <v>54.4</v>
      </c>
      <c r="O128" s="7" t="s">
        <v>58</v>
      </c>
      <c r="P128" s="7"/>
      <c r="Q128" t="s">
        <v>7875</v>
      </c>
      <c r="R128" s="7" t="s">
        <v>59</v>
      </c>
      <c r="S128" s="14" t="s">
        <v>59</v>
      </c>
      <c r="T128" s="26" t="b">
        <v>0</v>
      </c>
      <c r="U128" s="7">
        <v>570</v>
      </c>
      <c r="V128" s="7">
        <v>19.739999999999998</v>
      </c>
      <c r="W128" s="7">
        <v>29.14</v>
      </c>
      <c r="X128" s="7">
        <v>0.92126660000000005</v>
      </c>
      <c r="Y128" s="7">
        <v>0.91317999999999999</v>
      </c>
      <c r="Z128" s="7">
        <v>6.4</v>
      </c>
      <c r="AA128" s="7">
        <v>5.51</v>
      </c>
      <c r="AB128" s="14">
        <v>1.93</v>
      </c>
      <c r="AC128" s="13">
        <v>0.88119199999999998</v>
      </c>
      <c r="AD128" s="7">
        <v>0.118808</v>
      </c>
      <c r="AE128" s="14" t="s">
        <v>60</v>
      </c>
      <c r="AF128" s="13">
        <v>13</v>
      </c>
      <c r="AG128" s="14">
        <v>11</v>
      </c>
      <c r="AH128" s="13">
        <v>10</v>
      </c>
      <c r="AI128" s="7">
        <v>9</v>
      </c>
      <c r="AJ128" s="7">
        <v>1</v>
      </c>
      <c r="AK128" s="7">
        <v>8</v>
      </c>
      <c r="AL128" s="7">
        <v>7</v>
      </c>
      <c r="AM128" s="14">
        <v>1</v>
      </c>
      <c r="AN128" s="13">
        <v>3</v>
      </c>
      <c r="AO128" s="14">
        <v>3</v>
      </c>
      <c r="AP128" s="7" t="s">
        <v>64</v>
      </c>
      <c r="AQ128" s="7" t="s">
        <v>62</v>
      </c>
      <c r="AR128" s="7" t="s">
        <v>5797</v>
      </c>
      <c r="AS128" s="7" t="s">
        <v>62</v>
      </c>
      <c r="AT128" s="7" t="s">
        <v>64</v>
      </c>
      <c r="AU128" s="7" t="s">
        <v>70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69</v>
      </c>
      <c r="BA128" s="7" t="s">
        <v>70</v>
      </c>
      <c r="BB128" s="7" t="s">
        <v>66</v>
      </c>
      <c r="BC128" s="7" t="s">
        <v>66</v>
      </c>
      <c r="BD128" s="7" t="s">
        <v>66</v>
      </c>
      <c r="BE128" s="7" t="s">
        <v>64</v>
      </c>
      <c r="BF128" s="7" t="s">
        <v>64</v>
      </c>
      <c r="BG128" s="7" t="s">
        <v>66</v>
      </c>
      <c r="BH128" s="7" t="s">
        <v>70</v>
      </c>
      <c r="BI128" s="7" t="s">
        <v>70</v>
      </c>
      <c r="BJ128" s="7" t="s">
        <v>62</v>
      </c>
      <c r="BK128" s="7" t="s">
        <v>70</v>
      </c>
      <c r="BL128" s="33">
        <v>0</v>
      </c>
      <c r="BM128" s="7">
        <v>1</v>
      </c>
      <c r="BN128" s="7">
        <v>0</v>
      </c>
      <c r="BO128" s="7">
        <v>0</v>
      </c>
      <c r="BP128" s="7">
        <v>0</v>
      </c>
      <c r="BQ128" s="7">
        <v>1</v>
      </c>
      <c r="BR128" s="7">
        <v>0</v>
      </c>
      <c r="BS128" s="7">
        <v>0</v>
      </c>
      <c r="BT128" s="7">
        <v>1</v>
      </c>
      <c r="BU128" s="7">
        <v>1</v>
      </c>
      <c r="BW128">
        <f>COUNTIF(AP128, "*"&amp;#REF!&amp;"*")</f>
        <v>0</v>
      </c>
      <c r="BX128">
        <f>COUNTIF(AQ128, "*"&amp;#REF!&amp;"*")</f>
        <v>0</v>
      </c>
      <c r="BY128">
        <f>COUNTIF(AR128, "*"&amp;#REF!&amp;"*")</f>
        <v>0</v>
      </c>
      <c r="BZ128">
        <f>COUNTIF(AS128, "*"&amp;#REF!&amp;"*")</f>
        <v>0</v>
      </c>
      <c r="CA128">
        <f>COUNTIF(AT128, "*"&amp;#REF!&amp;"*")</f>
        <v>0</v>
      </c>
      <c r="CB128">
        <f>COUNTIF(AU128, "*"&amp;#REF!&amp;"*")</f>
        <v>0</v>
      </c>
      <c r="CC128">
        <f>COUNTIF(AV128, "*"&amp;#REF!&amp;"*")</f>
        <v>0</v>
      </c>
      <c r="CD128">
        <f>COUNTIF(AW128, "*"&amp;#REF!&amp;"*")</f>
        <v>0</v>
      </c>
      <c r="CE128">
        <f>COUNTIF(AX128, "*"&amp;#REF!&amp;"*")</f>
        <v>0</v>
      </c>
      <c r="CF128">
        <f>COUNTIF(AY128, "*"&amp;#REF!&amp;"*")</f>
        <v>0</v>
      </c>
      <c r="CG128">
        <f>COUNTIF(AZ128, "*"&amp;#REF!&amp;"*")</f>
        <v>0</v>
      </c>
      <c r="CH128">
        <f>COUNTIF(BA128, "*"&amp;#REF!&amp;"*")</f>
        <v>0</v>
      </c>
      <c r="CI128">
        <f>COUNTIF(BB128, "*"&amp;#REF!&amp;"*")</f>
        <v>0</v>
      </c>
      <c r="CJ128">
        <f>COUNTIF(BC128, "*"&amp;#REF!&amp;"*")</f>
        <v>0</v>
      </c>
      <c r="CK128">
        <f>COUNTIF(BD128, "*"&amp;#REF!&amp;"*")</f>
        <v>0</v>
      </c>
      <c r="CL128">
        <f>COUNTIF(BE128, "*"&amp;#REF!&amp;"*")</f>
        <v>0</v>
      </c>
      <c r="CM128">
        <f>COUNTIF(BF128, "*"&amp;#REF!&amp;"*")</f>
        <v>0</v>
      </c>
      <c r="CN128">
        <f>COUNTIF(BG128, "*"&amp;#REF!&amp;"*")</f>
        <v>0</v>
      </c>
      <c r="CO128">
        <f>COUNTIF(BH128, "*"&amp;#REF!&amp;"*")</f>
        <v>0</v>
      </c>
      <c r="CP128">
        <f>COUNTIF(BI128, "*"&amp;#REF!&amp;"*")</f>
        <v>0</v>
      </c>
      <c r="CQ128">
        <f>COUNTIF(BJ128, "*"&amp;#REF!&amp;"*")</f>
        <v>0</v>
      </c>
      <c r="CR128">
        <f>COUNTIF(BK128, "*"&amp;#REF!&amp;"*")</f>
        <v>0</v>
      </c>
      <c r="CS128">
        <f xml:space="preserve"> COUNTIF(BL128,#REF!)</f>
        <v>0</v>
      </c>
      <c r="CT128">
        <f xml:space="preserve"> COUNTIF(BM128,#REF!)</f>
        <v>0</v>
      </c>
      <c r="CU128">
        <f xml:space="preserve"> COUNTIF(BN128,#REF!)</f>
        <v>0</v>
      </c>
      <c r="CV128">
        <f xml:space="preserve"> COUNTIF(BO128,#REF!)</f>
        <v>0</v>
      </c>
      <c r="CW128">
        <f xml:space="preserve"> COUNTIF(BP128,#REF!)</f>
        <v>0</v>
      </c>
      <c r="CX128">
        <f xml:space="preserve"> COUNTIF(BQ128,#REF!)</f>
        <v>0</v>
      </c>
      <c r="CY128">
        <f xml:space="preserve"> COUNTIF(BR128,#REF!)</f>
        <v>0</v>
      </c>
      <c r="CZ128">
        <f xml:space="preserve"> COUNTIF(BS128,#REF!)</f>
        <v>0</v>
      </c>
      <c r="DA128">
        <f xml:space="preserve"> COUNTIF(BT128,#REF!)</f>
        <v>0</v>
      </c>
      <c r="DB128">
        <f xml:space="preserve"> COUNTIF(BU128,#REF!)</f>
        <v>0</v>
      </c>
      <c r="DC128">
        <f t="shared" si="4"/>
        <v>0</v>
      </c>
      <c r="DD128">
        <f t="shared" si="5"/>
        <v>0</v>
      </c>
      <c r="DE128">
        <f t="shared" si="6"/>
        <v>0</v>
      </c>
      <c r="DF128" t="b">
        <f t="shared" si="7"/>
        <v>0</v>
      </c>
    </row>
    <row r="129" spans="1:110" x14ac:dyDescent="0.35">
      <c r="A129" s="7">
        <v>128</v>
      </c>
      <c r="B129" s="7">
        <v>128</v>
      </c>
      <c r="C129" s="7" t="s">
        <v>6067</v>
      </c>
      <c r="D129" s="7" t="s">
        <v>6068</v>
      </c>
      <c r="E129" s="13" t="s">
        <v>51</v>
      </c>
      <c r="F129" s="7">
        <v>300</v>
      </c>
      <c r="G129" s="7" t="s">
        <v>81</v>
      </c>
      <c r="H129" s="7">
        <v>170</v>
      </c>
      <c r="I129" s="14" t="s">
        <v>53</v>
      </c>
      <c r="J129" s="13" t="s">
        <v>82</v>
      </c>
      <c r="K129" s="7" t="s">
        <v>75</v>
      </c>
      <c r="L129" s="7" t="s">
        <v>56</v>
      </c>
      <c r="M129" s="7" t="s">
        <v>84</v>
      </c>
      <c r="N129" s="7">
        <v>26</v>
      </c>
      <c r="O129" s="7" t="s">
        <v>85</v>
      </c>
      <c r="P129" s="7">
        <v>44</v>
      </c>
      <c r="Q129" t="s">
        <v>7874</v>
      </c>
      <c r="R129" s="7" t="s">
        <v>59</v>
      </c>
      <c r="S129" s="14" t="s">
        <v>59</v>
      </c>
      <c r="T129" s="26" t="b">
        <v>0</v>
      </c>
      <c r="U129" s="7">
        <v>130</v>
      </c>
      <c r="V129" s="7">
        <v>10.7</v>
      </c>
      <c r="W129" s="7">
        <v>24.9</v>
      </c>
      <c r="X129" s="7">
        <v>0.96633433333333318</v>
      </c>
      <c r="Y129" s="7">
        <v>0.28339999999999999</v>
      </c>
      <c r="Z129" s="7">
        <v>6.9</v>
      </c>
      <c r="AA129" s="7">
        <v>3.88</v>
      </c>
      <c r="AB129" s="14">
        <v>2.4300000000000002</v>
      </c>
      <c r="AC129" s="13">
        <v>0.93507700000000005</v>
      </c>
      <c r="AD129" s="7">
        <v>6.49232E-2</v>
      </c>
      <c r="AE129" s="14" t="s">
        <v>60</v>
      </c>
      <c r="AF129" s="13">
        <v>13</v>
      </c>
      <c r="AG129" s="14">
        <v>8</v>
      </c>
      <c r="AH129" s="13">
        <v>10</v>
      </c>
      <c r="AI129" s="7">
        <v>10</v>
      </c>
      <c r="AJ129" s="7"/>
      <c r="AK129" s="7">
        <v>6</v>
      </c>
      <c r="AL129" s="7">
        <v>6</v>
      </c>
      <c r="AM129" s="14"/>
      <c r="AN129" s="13">
        <v>3</v>
      </c>
      <c r="AO129" s="14">
        <v>2</v>
      </c>
      <c r="AP129" s="7" t="s">
        <v>5797</v>
      </c>
      <c r="AQ129" s="7" t="s">
        <v>70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5797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64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33">
        <v>1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>
        <v>1</v>
      </c>
      <c r="BU129" s="7">
        <v>0</v>
      </c>
      <c r="BW129">
        <f>COUNTIF(AP129, "*"&amp;#REF!&amp;"*")</f>
        <v>0</v>
      </c>
      <c r="BX129">
        <f>COUNTIF(AQ129, "*"&amp;#REF!&amp;"*")</f>
        <v>0</v>
      </c>
      <c r="BY129">
        <f>COUNTIF(AR129, "*"&amp;#REF!&amp;"*")</f>
        <v>0</v>
      </c>
      <c r="BZ129">
        <f>COUNTIF(AS129, "*"&amp;#REF!&amp;"*")</f>
        <v>0</v>
      </c>
      <c r="CA129">
        <f>COUNTIF(AT129, "*"&amp;#REF!&amp;"*")</f>
        <v>0</v>
      </c>
      <c r="CB129">
        <f>COUNTIF(AU129, "*"&amp;#REF!&amp;"*")</f>
        <v>0</v>
      </c>
      <c r="CC129">
        <f>COUNTIF(AV129, "*"&amp;#REF!&amp;"*")</f>
        <v>0</v>
      </c>
      <c r="CD129">
        <f>COUNTIF(AW129, "*"&amp;#REF!&amp;"*")</f>
        <v>0</v>
      </c>
      <c r="CE129">
        <f>COUNTIF(AX129, "*"&amp;#REF!&amp;"*")</f>
        <v>0</v>
      </c>
      <c r="CF129">
        <f>COUNTIF(AY129, "*"&amp;#REF!&amp;"*")</f>
        <v>0</v>
      </c>
      <c r="CG129">
        <f>COUNTIF(AZ129, "*"&amp;#REF!&amp;"*")</f>
        <v>0</v>
      </c>
      <c r="CH129">
        <f>COUNTIF(BA129, "*"&amp;#REF!&amp;"*")</f>
        <v>0</v>
      </c>
      <c r="CI129">
        <f>COUNTIF(BB129, "*"&amp;#REF!&amp;"*")</f>
        <v>0</v>
      </c>
      <c r="CJ129">
        <f>COUNTIF(BC129, "*"&amp;#REF!&amp;"*")</f>
        <v>0</v>
      </c>
      <c r="CK129">
        <f>COUNTIF(BD129, "*"&amp;#REF!&amp;"*")</f>
        <v>0</v>
      </c>
      <c r="CL129">
        <f>COUNTIF(BE129, "*"&amp;#REF!&amp;"*")</f>
        <v>0</v>
      </c>
      <c r="CM129">
        <f>COUNTIF(BF129, "*"&amp;#REF!&amp;"*")</f>
        <v>0</v>
      </c>
      <c r="CN129">
        <f>COUNTIF(BG129, "*"&amp;#REF!&amp;"*")</f>
        <v>0</v>
      </c>
      <c r="CO129">
        <f>COUNTIF(BH129, "*"&amp;#REF!&amp;"*")</f>
        <v>0</v>
      </c>
      <c r="CP129">
        <f>COUNTIF(BI129, "*"&amp;#REF!&amp;"*")</f>
        <v>0</v>
      </c>
      <c r="CQ129">
        <f>COUNTIF(BJ129, "*"&amp;#REF!&amp;"*")</f>
        <v>0</v>
      </c>
      <c r="CR129">
        <f>COUNTIF(BK129, "*"&amp;#REF!&amp;"*")</f>
        <v>0</v>
      </c>
      <c r="CS129">
        <f xml:space="preserve"> COUNTIF(BL129,#REF!)</f>
        <v>0</v>
      </c>
      <c r="CT129">
        <f xml:space="preserve"> COUNTIF(BM129,#REF!)</f>
        <v>0</v>
      </c>
      <c r="CU129">
        <f xml:space="preserve"> COUNTIF(BN129,#REF!)</f>
        <v>0</v>
      </c>
      <c r="CV129">
        <f xml:space="preserve"> COUNTIF(BO129,#REF!)</f>
        <v>0</v>
      </c>
      <c r="CW129">
        <f xml:space="preserve"> COUNTIF(BP129,#REF!)</f>
        <v>0</v>
      </c>
      <c r="CX129">
        <f xml:space="preserve"> COUNTIF(BQ129,#REF!)</f>
        <v>0</v>
      </c>
      <c r="CY129">
        <f xml:space="preserve"> COUNTIF(BR129,#REF!)</f>
        <v>0</v>
      </c>
      <c r="CZ129">
        <f xml:space="preserve"> COUNTIF(BS129,#REF!)</f>
        <v>0</v>
      </c>
      <c r="DA129">
        <f xml:space="preserve"> COUNTIF(BT129,#REF!)</f>
        <v>0</v>
      </c>
      <c r="DB129">
        <f xml:space="preserve"> COUNTIF(BU129,#REF!)</f>
        <v>0</v>
      </c>
      <c r="DC129">
        <f t="shared" si="4"/>
        <v>0</v>
      </c>
      <c r="DD129">
        <f t="shared" si="5"/>
        <v>0</v>
      </c>
      <c r="DE129">
        <f t="shared" si="6"/>
        <v>0</v>
      </c>
      <c r="DF129" t="b">
        <f t="shared" si="7"/>
        <v>0</v>
      </c>
    </row>
    <row r="130" spans="1:110" x14ac:dyDescent="0.35">
      <c r="A130" s="7">
        <v>129</v>
      </c>
      <c r="B130" s="7">
        <v>129</v>
      </c>
      <c r="C130" s="7" t="s">
        <v>6069</v>
      </c>
      <c r="D130" s="7" t="s">
        <v>6070</v>
      </c>
      <c r="E130" s="13" t="s">
        <v>51</v>
      </c>
      <c r="F130" s="7">
        <v>300</v>
      </c>
      <c r="G130" s="7" t="s">
        <v>81</v>
      </c>
      <c r="H130" s="7">
        <v>460</v>
      </c>
      <c r="I130" s="14" t="s">
        <v>53</v>
      </c>
      <c r="J130" s="13" t="s">
        <v>82</v>
      </c>
      <c r="K130" s="7" t="s">
        <v>132</v>
      </c>
      <c r="L130" s="7" t="s">
        <v>56</v>
      </c>
      <c r="M130" s="7" t="s">
        <v>84</v>
      </c>
      <c r="N130" s="7">
        <v>23</v>
      </c>
      <c r="O130" s="7" t="s">
        <v>85</v>
      </c>
      <c r="P130" s="7">
        <v>45</v>
      </c>
      <c r="Q130" t="s">
        <v>7833</v>
      </c>
      <c r="R130" s="7" t="s">
        <v>59</v>
      </c>
      <c r="S130" s="14" t="s">
        <v>59</v>
      </c>
      <c r="T130" s="26" t="b">
        <v>0</v>
      </c>
      <c r="U130" s="7">
        <v>188</v>
      </c>
      <c r="V130" s="7">
        <v>9.9333299999999998</v>
      </c>
      <c r="W130" s="7">
        <v>21.233329999999999</v>
      </c>
      <c r="X130" s="7">
        <v>0.55522233333333337</v>
      </c>
      <c r="Y130" s="7">
        <v>0.47106666666666669</v>
      </c>
      <c r="Z130" s="7"/>
      <c r="AA130" s="7"/>
      <c r="AB130" s="14"/>
      <c r="AC130" s="13">
        <v>0.93138699999999996</v>
      </c>
      <c r="AD130" s="7">
        <v>6.8613300000000002E-2</v>
      </c>
      <c r="AE130" s="14" t="s">
        <v>60</v>
      </c>
      <c r="AF130" s="13">
        <v>13</v>
      </c>
      <c r="AG130" s="14">
        <v>8</v>
      </c>
      <c r="AH130" s="13">
        <v>10</v>
      </c>
      <c r="AI130" s="7">
        <v>10</v>
      </c>
      <c r="AJ130" s="7"/>
      <c r="AK130" s="7">
        <v>6</v>
      </c>
      <c r="AL130" s="7">
        <v>6</v>
      </c>
      <c r="AM130" s="14"/>
      <c r="AN130" s="13">
        <v>3</v>
      </c>
      <c r="AO130" s="14">
        <v>2</v>
      </c>
      <c r="AP130" s="7" t="s">
        <v>5797</v>
      </c>
      <c r="AQ130" s="7" t="s">
        <v>70</v>
      </c>
      <c r="AR130" s="7" t="s">
        <v>70</v>
      </c>
      <c r="AS130" s="7" t="s">
        <v>62</v>
      </c>
      <c r="AT130" s="7" t="s">
        <v>64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5797</v>
      </c>
      <c r="BB130" s="7" t="s">
        <v>66</v>
      </c>
      <c r="BC130" s="7" t="s">
        <v>70</v>
      </c>
      <c r="BD130" s="7" t="s">
        <v>64</v>
      </c>
      <c r="BE130" s="7" t="s">
        <v>64</v>
      </c>
      <c r="BF130" s="7" t="s">
        <v>64</v>
      </c>
      <c r="BG130" s="7" t="s">
        <v>64</v>
      </c>
      <c r="BH130" s="7" t="s">
        <v>70</v>
      </c>
      <c r="BI130" s="7" t="s">
        <v>70</v>
      </c>
      <c r="BJ130" s="7" t="s">
        <v>70</v>
      </c>
      <c r="BK130" s="7" t="s">
        <v>70</v>
      </c>
      <c r="BL130" s="33">
        <v>1</v>
      </c>
      <c r="BM130" s="7">
        <v>1</v>
      </c>
      <c r="BN130" s="7">
        <v>0</v>
      </c>
      <c r="BO130" s="7">
        <v>0</v>
      </c>
      <c r="BP130" s="7">
        <v>1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  <c r="BW130">
        <f>COUNTIF(AP130, "*"&amp;#REF!&amp;"*")</f>
        <v>0</v>
      </c>
      <c r="BX130">
        <f>COUNTIF(AQ130, "*"&amp;#REF!&amp;"*")</f>
        <v>0</v>
      </c>
      <c r="BY130">
        <f>COUNTIF(AR130, "*"&amp;#REF!&amp;"*")</f>
        <v>0</v>
      </c>
      <c r="BZ130">
        <f>COUNTIF(AS130, "*"&amp;#REF!&amp;"*")</f>
        <v>0</v>
      </c>
      <c r="CA130">
        <f>COUNTIF(AT130, "*"&amp;#REF!&amp;"*")</f>
        <v>0</v>
      </c>
      <c r="CB130">
        <f>COUNTIF(AU130, "*"&amp;#REF!&amp;"*")</f>
        <v>0</v>
      </c>
      <c r="CC130">
        <f>COUNTIF(AV130, "*"&amp;#REF!&amp;"*")</f>
        <v>0</v>
      </c>
      <c r="CD130">
        <f>COUNTIF(AW130, "*"&amp;#REF!&amp;"*")</f>
        <v>0</v>
      </c>
      <c r="CE130">
        <f>COUNTIF(AX130, "*"&amp;#REF!&amp;"*")</f>
        <v>0</v>
      </c>
      <c r="CF130">
        <f>COUNTIF(AY130, "*"&amp;#REF!&amp;"*")</f>
        <v>0</v>
      </c>
      <c r="CG130">
        <f>COUNTIF(AZ130, "*"&amp;#REF!&amp;"*")</f>
        <v>0</v>
      </c>
      <c r="CH130">
        <f>COUNTIF(BA130, "*"&amp;#REF!&amp;"*")</f>
        <v>0</v>
      </c>
      <c r="CI130">
        <f>COUNTIF(BB130, "*"&amp;#REF!&amp;"*")</f>
        <v>0</v>
      </c>
      <c r="CJ130">
        <f>COUNTIF(BC130, "*"&amp;#REF!&amp;"*")</f>
        <v>0</v>
      </c>
      <c r="CK130">
        <f>COUNTIF(BD130, "*"&amp;#REF!&amp;"*")</f>
        <v>0</v>
      </c>
      <c r="CL130">
        <f>COUNTIF(BE130, "*"&amp;#REF!&amp;"*")</f>
        <v>0</v>
      </c>
      <c r="CM130">
        <f>COUNTIF(BF130, "*"&amp;#REF!&amp;"*")</f>
        <v>0</v>
      </c>
      <c r="CN130">
        <f>COUNTIF(BG130, "*"&amp;#REF!&amp;"*")</f>
        <v>0</v>
      </c>
      <c r="CO130">
        <f>COUNTIF(BH130, "*"&amp;#REF!&amp;"*")</f>
        <v>0</v>
      </c>
      <c r="CP130">
        <f>COUNTIF(BI130, "*"&amp;#REF!&amp;"*")</f>
        <v>0</v>
      </c>
      <c r="CQ130">
        <f>COUNTIF(BJ130, "*"&amp;#REF!&amp;"*")</f>
        <v>0</v>
      </c>
      <c r="CR130">
        <f>COUNTIF(BK130, "*"&amp;#REF!&amp;"*")</f>
        <v>0</v>
      </c>
      <c r="CS130">
        <f xml:space="preserve"> COUNTIF(BL130,#REF!)</f>
        <v>0</v>
      </c>
      <c r="CT130">
        <f xml:space="preserve"> COUNTIF(BM130,#REF!)</f>
        <v>0</v>
      </c>
      <c r="CU130">
        <f xml:space="preserve"> COUNTIF(BN130,#REF!)</f>
        <v>0</v>
      </c>
      <c r="CV130">
        <f xml:space="preserve"> COUNTIF(BO130,#REF!)</f>
        <v>0</v>
      </c>
      <c r="CW130">
        <f xml:space="preserve"> COUNTIF(BP130,#REF!)</f>
        <v>0</v>
      </c>
      <c r="CX130">
        <f xml:space="preserve"> COUNTIF(BQ130,#REF!)</f>
        <v>0</v>
      </c>
      <c r="CY130">
        <f xml:space="preserve"> COUNTIF(BR130,#REF!)</f>
        <v>0</v>
      </c>
      <c r="CZ130">
        <f xml:space="preserve"> COUNTIF(BS130,#REF!)</f>
        <v>0</v>
      </c>
      <c r="DA130">
        <f xml:space="preserve"> COUNTIF(BT130,#REF!)</f>
        <v>0</v>
      </c>
      <c r="DB130">
        <f xml:space="preserve"> COUNTIF(BU130,#REF!)</f>
        <v>0</v>
      </c>
      <c r="DC130">
        <f t="shared" si="4"/>
        <v>0</v>
      </c>
      <c r="DD130">
        <f t="shared" si="5"/>
        <v>0</v>
      </c>
      <c r="DE130">
        <f t="shared" si="6"/>
        <v>0</v>
      </c>
      <c r="DF130" t="b">
        <f t="shared" si="7"/>
        <v>0</v>
      </c>
    </row>
    <row r="131" spans="1:110" x14ac:dyDescent="0.35">
      <c r="A131" s="7">
        <v>130</v>
      </c>
      <c r="B131" s="7">
        <v>130</v>
      </c>
      <c r="C131" s="7" t="s">
        <v>6071</v>
      </c>
      <c r="D131" s="7" t="s">
        <v>6072</v>
      </c>
      <c r="E131" s="13" t="s">
        <v>51</v>
      </c>
      <c r="F131" s="7">
        <v>300</v>
      </c>
      <c r="G131" s="7" t="s">
        <v>81</v>
      </c>
      <c r="H131" s="7">
        <v>700</v>
      </c>
      <c r="I131" s="14" t="s">
        <v>53</v>
      </c>
      <c r="J131" s="13" t="s">
        <v>82</v>
      </c>
      <c r="K131" s="7" t="s">
        <v>92</v>
      </c>
      <c r="L131" s="7" t="s">
        <v>87</v>
      </c>
      <c r="M131" s="7" t="s">
        <v>57</v>
      </c>
      <c r="N131" s="7">
        <v>23</v>
      </c>
      <c r="O131" s="7" t="s">
        <v>85</v>
      </c>
      <c r="P131" s="7">
        <v>45</v>
      </c>
      <c r="Q131" t="s">
        <v>7833</v>
      </c>
      <c r="R131" s="7" t="s">
        <v>59</v>
      </c>
      <c r="S131" s="14" t="s">
        <v>59</v>
      </c>
      <c r="T131" s="26" t="b">
        <v>0</v>
      </c>
      <c r="U131" s="7">
        <v>191</v>
      </c>
      <c r="V131" s="7">
        <v>8.9333299999999998</v>
      </c>
      <c r="W131" s="7">
        <v>19.266670000000001</v>
      </c>
      <c r="X131" s="7">
        <v>0.72477866666666657</v>
      </c>
      <c r="Y131" s="7">
        <v>0.50413333333333332</v>
      </c>
      <c r="Z131" s="7">
        <v>7.3</v>
      </c>
      <c r="AA131" s="7">
        <v>2.63</v>
      </c>
      <c r="AB131" s="14">
        <v>2.9</v>
      </c>
      <c r="AC131" s="13">
        <v>0.93934399999999996</v>
      </c>
      <c r="AD131" s="7">
        <v>6.0655599999999997E-2</v>
      </c>
      <c r="AE131" s="14" t="s">
        <v>60</v>
      </c>
      <c r="AF131" s="13">
        <v>13</v>
      </c>
      <c r="AG131" s="14">
        <v>8</v>
      </c>
      <c r="AH131" s="13">
        <v>10</v>
      </c>
      <c r="AI131" s="7">
        <v>10</v>
      </c>
      <c r="AJ131" s="7"/>
      <c r="AK131" s="7">
        <v>6</v>
      </c>
      <c r="AL131" s="7">
        <v>6</v>
      </c>
      <c r="AM131" s="14"/>
      <c r="AN131" s="13">
        <v>3</v>
      </c>
      <c r="AO131" s="14">
        <v>2</v>
      </c>
      <c r="AP131" s="7" t="s">
        <v>5797</v>
      </c>
      <c r="AQ131" s="7" t="s">
        <v>70</v>
      </c>
      <c r="AR131" s="7" t="s">
        <v>70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5797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64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33">
        <v>1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0</v>
      </c>
      <c r="BT131" s="7">
        <v>1</v>
      </c>
      <c r="BU131" s="7">
        <v>0</v>
      </c>
      <c r="BW131">
        <f>COUNTIF(AP131, "*"&amp;#REF!&amp;"*")</f>
        <v>0</v>
      </c>
      <c r="BX131">
        <f>COUNTIF(AQ131, "*"&amp;#REF!&amp;"*")</f>
        <v>0</v>
      </c>
      <c r="BY131">
        <f>COUNTIF(AR131, "*"&amp;#REF!&amp;"*")</f>
        <v>0</v>
      </c>
      <c r="BZ131">
        <f>COUNTIF(AS131, "*"&amp;#REF!&amp;"*")</f>
        <v>0</v>
      </c>
      <c r="CA131">
        <f>COUNTIF(AT131, "*"&amp;#REF!&amp;"*")</f>
        <v>0</v>
      </c>
      <c r="CB131">
        <f>COUNTIF(AU131, "*"&amp;#REF!&amp;"*")</f>
        <v>0</v>
      </c>
      <c r="CC131">
        <f>COUNTIF(AV131, "*"&amp;#REF!&amp;"*")</f>
        <v>0</v>
      </c>
      <c r="CD131">
        <f>COUNTIF(AW131, "*"&amp;#REF!&amp;"*")</f>
        <v>0</v>
      </c>
      <c r="CE131">
        <f>COUNTIF(AX131, "*"&amp;#REF!&amp;"*")</f>
        <v>0</v>
      </c>
      <c r="CF131">
        <f>COUNTIF(AY131, "*"&amp;#REF!&amp;"*")</f>
        <v>0</v>
      </c>
      <c r="CG131">
        <f>COUNTIF(AZ131, "*"&amp;#REF!&amp;"*")</f>
        <v>0</v>
      </c>
      <c r="CH131">
        <f>COUNTIF(BA131, "*"&amp;#REF!&amp;"*")</f>
        <v>0</v>
      </c>
      <c r="CI131">
        <f>COUNTIF(BB131, "*"&amp;#REF!&amp;"*")</f>
        <v>0</v>
      </c>
      <c r="CJ131">
        <f>COUNTIF(BC131, "*"&amp;#REF!&amp;"*")</f>
        <v>0</v>
      </c>
      <c r="CK131">
        <f>COUNTIF(BD131, "*"&amp;#REF!&amp;"*")</f>
        <v>0</v>
      </c>
      <c r="CL131">
        <f>COUNTIF(BE131, "*"&amp;#REF!&amp;"*")</f>
        <v>0</v>
      </c>
      <c r="CM131">
        <f>COUNTIF(BF131, "*"&amp;#REF!&amp;"*")</f>
        <v>0</v>
      </c>
      <c r="CN131">
        <f>COUNTIF(BG131, "*"&amp;#REF!&amp;"*")</f>
        <v>0</v>
      </c>
      <c r="CO131">
        <f>COUNTIF(BH131, "*"&amp;#REF!&amp;"*")</f>
        <v>0</v>
      </c>
      <c r="CP131">
        <f>COUNTIF(BI131, "*"&amp;#REF!&amp;"*")</f>
        <v>0</v>
      </c>
      <c r="CQ131">
        <f>COUNTIF(BJ131, "*"&amp;#REF!&amp;"*")</f>
        <v>0</v>
      </c>
      <c r="CR131">
        <f>COUNTIF(BK131, "*"&amp;#REF!&amp;"*")</f>
        <v>0</v>
      </c>
      <c r="CS131">
        <f xml:space="preserve"> COUNTIF(BL131,#REF!)</f>
        <v>0</v>
      </c>
      <c r="CT131">
        <f xml:space="preserve"> COUNTIF(BM131,#REF!)</f>
        <v>0</v>
      </c>
      <c r="CU131">
        <f xml:space="preserve"> COUNTIF(BN131,#REF!)</f>
        <v>0</v>
      </c>
      <c r="CV131">
        <f xml:space="preserve"> COUNTIF(BO131,#REF!)</f>
        <v>0</v>
      </c>
      <c r="CW131">
        <f xml:space="preserve"> COUNTIF(BP131,#REF!)</f>
        <v>0</v>
      </c>
      <c r="CX131">
        <f xml:space="preserve"> COUNTIF(BQ131,#REF!)</f>
        <v>0</v>
      </c>
      <c r="CY131">
        <f xml:space="preserve"> COUNTIF(BR131,#REF!)</f>
        <v>0</v>
      </c>
      <c r="CZ131">
        <f xml:space="preserve"> COUNTIF(BS131,#REF!)</f>
        <v>0</v>
      </c>
      <c r="DA131">
        <f xml:space="preserve"> COUNTIF(BT131,#REF!)</f>
        <v>0</v>
      </c>
      <c r="DB131">
        <f xml:space="preserve"> COUNTIF(BU131,#REF!)</f>
        <v>0</v>
      </c>
      <c r="DC131">
        <f t="shared" ref="DC131:DC194" si="8">SUM(BW131:CR131)</f>
        <v>0</v>
      </c>
      <c r="DD131">
        <f t="shared" ref="DD131:DD194" si="9">SUM(CS131:DB131)</f>
        <v>0</v>
      </c>
      <c r="DE131">
        <f t="shared" ref="DE131:DE194" si="10">DC131+DD131</f>
        <v>0</v>
      </c>
      <c r="DF131" t="b">
        <f t="shared" ref="DF131:DF194" si="11">DE131=AG131</f>
        <v>0</v>
      </c>
    </row>
    <row r="132" spans="1:110" x14ac:dyDescent="0.35">
      <c r="A132" s="7">
        <v>131</v>
      </c>
      <c r="B132" s="7">
        <v>131</v>
      </c>
      <c r="C132" s="7" t="s">
        <v>6073</v>
      </c>
      <c r="D132" s="7" t="s">
        <v>6074</v>
      </c>
      <c r="E132" s="13" t="s">
        <v>51</v>
      </c>
      <c r="F132" s="7">
        <v>300</v>
      </c>
      <c r="G132" s="7" t="s">
        <v>81</v>
      </c>
      <c r="H132" s="7">
        <v>750</v>
      </c>
      <c r="I132" s="14" t="s">
        <v>53</v>
      </c>
      <c r="J132" s="13" t="s">
        <v>82</v>
      </c>
      <c r="K132" s="7" t="s">
        <v>75</v>
      </c>
      <c r="L132" s="7" t="s">
        <v>56</v>
      </c>
      <c r="M132" s="7" t="s">
        <v>57</v>
      </c>
      <c r="N132" s="7">
        <v>45</v>
      </c>
      <c r="O132" s="7" t="s">
        <v>85</v>
      </c>
      <c r="P132" s="7">
        <v>30</v>
      </c>
      <c r="Q132" t="s">
        <v>7833</v>
      </c>
      <c r="R132" s="7" t="s">
        <v>59</v>
      </c>
      <c r="S132" s="14" t="s">
        <v>59</v>
      </c>
      <c r="T132" s="26" t="b">
        <v>0</v>
      </c>
      <c r="U132" s="7">
        <v>158</v>
      </c>
      <c r="V132" s="7">
        <v>10.466670000000001</v>
      </c>
      <c r="W132" s="7">
        <v>23.533329999999999</v>
      </c>
      <c r="X132" s="7">
        <v>0.77288866666666667</v>
      </c>
      <c r="Y132" s="7">
        <v>0.33876666666666672</v>
      </c>
      <c r="Z132" s="7">
        <v>6.9</v>
      </c>
      <c r="AA132" s="7">
        <v>4.22</v>
      </c>
      <c r="AB132" s="14">
        <v>2.27</v>
      </c>
      <c r="AC132" s="13">
        <v>0.90724899999999997</v>
      </c>
      <c r="AD132" s="7">
        <v>9.2751100000000003E-2</v>
      </c>
      <c r="AE132" s="14" t="s">
        <v>60</v>
      </c>
      <c r="AF132" s="13">
        <v>13</v>
      </c>
      <c r="AG132" s="14">
        <v>10</v>
      </c>
      <c r="AH132" s="13">
        <v>9</v>
      </c>
      <c r="AI132" s="7">
        <v>9</v>
      </c>
      <c r="AJ132" s="7"/>
      <c r="AK132" s="7">
        <v>7</v>
      </c>
      <c r="AL132" s="7">
        <v>7</v>
      </c>
      <c r="AM132" s="14"/>
      <c r="AN132" s="13">
        <v>4</v>
      </c>
      <c r="AO132" s="14">
        <v>3</v>
      </c>
      <c r="AP132" s="7" t="s">
        <v>64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64</v>
      </c>
      <c r="AX132" s="7" t="s">
        <v>64</v>
      </c>
      <c r="AY132" s="7" t="s">
        <v>70</v>
      </c>
      <c r="AZ132" s="7" t="s">
        <v>66</v>
      </c>
      <c r="BA132" s="7" t="s">
        <v>5797</v>
      </c>
      <c r="BB132" s="7" t="s">
        <v>66</v>
      </c>
      <c r="BC132" s="7" t="s">
        <v>70</v>
      </c>
      <c r="BD132" s="7" t="s">
        <v>64</v>
      </c>
      <c r="BE132" s="7" t="s">
        <v>70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70</v>
      </c>
      <c r="BK132" s="7" t="s">
        <v>70</v>
      </c>
      <c r="BL132" s="33">
        <v>1</v>
      </c>
      <c r="BM132" s="7">
        <v>0</v>
      </c>
      <c r="BN132" s="7">
        <v>0</v>
      </c>
      <c r="BO132" s="7">
        <v>0</v>
      </c>
      <c r="BP132" s="7">
        <v>1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  <c r="BW132">
        <f>COUNTIF(AP132, "*"&amp;#REF!&amp;"*")</f>
        <v>0</v>
      </c>
      <c r="BX132">
        <f>COUNTIF(AQ132, "*"&amp;#REF!&amp;"*")</f>
        <v>0</v>
      </c>
      <c r="BY132">
        <f>COUNTIF(AR132, "*"&amp;#REF!&amp;"*")</f>
        <v>0</v>
      </c>
      <c r="BZ132">
        <f>COUNTIF(AS132, "*"&amp;#REF!&amp;"*")</f>
        <v>0</v>
      </c>
      <c r="CA132">
        <f>COUNTIF(AT132, "*"&amp;#REF!&amp;"*")</f>
        <v>0</v>
      </c>
      <c r="CB132">
        <f>COUNTIF(AU132, "*"&amp;#REF!&amp;"*")</f>
        <v>0</v>
      </c>
      <c r="CC132">
        <f>COUNTIF(AV132, "*"&amp;#REF!&amp;"*")</f>
        <v>0</v>
      </c>
      <c r="CD132">
        <f>COUNTIF(AW132, "*"&amp;#REF!&amp;"*")</f>
        <v>0</v>
      </c>
      <c r="CE132">
        <f>COUNTIF(AX132, "*"&amp;#REF!&amp;"*")</f>
        <v>0</v>
      </c>
      <c r="CF132">
        <f>COUNTIF(AY132, "*"&amp;#REF!&amp;"*")</f>
        <v>0</v>
      </c>
      <c r="CG132">
        <f>COUNTIF(AZ132, "*"&amp;#REF!&amp;"*")</f>
        <v>0</v>
      </c>
      <c r="CH132">
        <f>COUNTIF(BA132, "*"&amp;#REF!&amp;"*")</f>
        <v>0</v>
      </c>
      <c r="CI132">
        <f>COUNTIF(BB132, "*"&amp;#REF!&amp;"*")</f>
        <v>0</v>
      </c>
      <c r="CJ132">
        <f>COUNTIF(BC132, "*"&amp;#REF!&amp;"*")</f>
        <v>0</v>
      </c>
      <c r="CK132">
        <f>COUNTIF(BD132, "*"&amp;#REF!&amp;"*")</f>
        <v>0</v>
      </c>
      <c r="CL132">
        <f>COUNTIF(BE132, "*"&amp;#REF!&amp;"*")</f>
        <v>0</v>
      </c>
      <c r="CM132">
        <f>COUNTIF(BF132, "*"&amp;#REF!&amp;"*")</f>
        <v>0</v>
      </c>
      <c r="CN132">
        <f>COUNTIF(BG132, "*"&amp;#REF!&amp;"*")</f>
        <v>0</v>
      </c>
      <c r="CO132">
        <f>COUNTIF(BH132, "*"&amp;#REF!&amp;"*")</f>
        <v>0</v>
      </c>
      <c r="CP132">
        <f>COUNTIF(BI132, "*"&amp;#REF!&amp;"*")</f>
        <v>0</v>
      </c>
      <c r="CQ132">
        <f>COUNTIF(BJ132, "*"&amp;#REF!&amp;"*")</f>
        <v>0</v>
      </c>
      <c r="CR132">
        <f>COUNTIF(BK132, "*"&amp;#REF!&amp;"*")</f>
        <v>0</v>
      </c>
      <c r="CS132">
        <f xml:space="preserve"> COUNTIF(BL132,#REF!)</f>
        <v>0</v>
      </c>
      <c r="CT132">
        <f xml:space="preserve"> COUNTIF(BM132,#REF!)</f>
        <v>0</v>
      </c>
      <c r="CU132">
        <f xml:space="preserve"> COUNTIF(BN132,#REF!)</f>
        <v>0</v>
      </c>
      <c r="CV132">
        <f xml:space="preserve"> COUNTIF(BO132,#REF!)</f>
        <v>0</v>
      </c>
      <c r="CW132">
        <f xml:space="preserve"> COUNTIF(BP132,#REF!)</f>
        <v>0</v>
      </c>
      <c r="CX132">
        <f xml:space="preserve"> COUNTIF(BQ132,#REF!)</f>
        <v>0</v>
      </c>
      <c r="CY132">
        <f xml:space="preserve"> COUNTIF(BR132,#REF!)</f>
        <v>0</v>
      </c>
      <c r="CZ132">
        <f xml:space="preserve"> COUNTIF(BS132,#REF!)</f>
        <v>0</v>
      </c>
      <c r="DA132">
        <f xml:space="preserve"> COUNTIF(BT132,#REF!)</f>
        <v>0</v>
      </c>
      <c r="DB132">
        <f xml:space="preserve"> COUNTIF(BU132,#REF!)</f>
        <v>0</v>
      </c>
      <c r="DC132">
        <f t="shared" si="8"/>
        <v>0</v>
      </c>
      <c r="DD132">
        <f t="shared" si="9"/>
        <v>0</v>
      </c>
      <c r="DE132">
        <f t="shared" si="10"/>
        <v>0</v>
      </c>
      <c r="DF132" t="b">
        <f t="shared" si="11"/>
        <v>0</v>
      </c>
    </row>
    <row r="133" spans="1:110" x14ac:dyDescent="0.35">
      <c r="A133" s="7">
        <v>132</v>
      </c>
      <c r="B133" s="7">
        <v>132</v>
      </c>
      <c r="C133" s="7" t="s">
        <v>6075</v>
      </c>
      <c r="D133" s="7" t="s">
        <v>6076</v>
      </c>
      <c r="E133" s="13" t="s">
        <v>51</v>
      </c>
      <c r="F133" s="7">
        <v>300</v>
      </c>
      <c r="G133" s="7" t="s">
        <v>122</v>
      </c>
      <c r="H133" s="7"/>
      <c r="I133" s="14" t="s">
        <v>53</v>
      </c>
      <c r="J133" s="13" t="s">
        <v>54</v>
      </c>
      <c r="K133" s="7" t="s">
        <v>118</v>
      </c>
      <c r="L133" s="7" t="s">
        <v>56</v>
      </c>
      <c r="M133" s="7" t="s">
        <v>57</v>
      </c>
      <c r="N133" s="7">
        <v>49.2</v>
      </c>
      <c r="O133" s="7" t="s">
        <v>73</v>
      </c>
      <c r="P133" s="7">
        <v>52</v>
      </c>
      <c r="R133" s="7" t="s">
        <v>59</v>
      </c>
      <c r="S133" s="14" t="s">
        <v>59</v>
      </c>
      <c r="T133" s="26" t="b">
        <v>0</v>
      </c>
      <c r="U133" s="7">
        <v>742</v>
      </c>
      <c r="V133" s="7">
        <v>16.559999999999999</v>
      </c>
      <c r="W133" s="7">
        <v>28.54</v>
      </c>
      <c r="X133" s="7">
        <v>0.99380080000000004</v>
      </c>
      <c r="Y133" s="7">
        <v>1.0349200000000001</v>
      </c>
      <c r="Z133" s="7">
        <v>5.9</v>
      </c>
      <c r="AA133" s="7">
        <v>6.75</v>
      </c>
      <c r="AB133" s="14">
        <v>1.96</v>
      </c>
      <c r="AC133" s="13">
        <v>0.53488500000000005</v>
      </c>
      <c r="AD133" s="7">
        <v>0.465115</v>
      </c>
      <c r="AE133" s="14" t="s">
        <v>60</v>
      </c>
      <c r="AF133" s="13">
        <v>12</v>
      </c>
      <c r="AG133" s="14">
        <v>9</v>
      </c>
      <c r="AH133" s="13">
        <v>12</v>
      </c>
      <c r="AI133" s="7">
        <v>11</v>
      </c>
      <c r="AJ133" s="7">
        <v>1</v>
      </c>
      <c r="AK133" s="7">
        <v>9</v>
      </c>
      <c r="AL133" s="7">
        <v>8</v>
      </c>
      <c r="AM133" s="14">
        <v>1</v>
      </c>
      <c r="AN133" s="13">
        <v>0</v>
      </c>
      <c r="AO133" s="14">
        <v>0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70</v>
      </c>
      <c r="AV133" s="7" t="s">
        <v>66</v>
      </c>
      <c r="AW133" s="7" t="s">
        <v>64</v>
      </c>
      <c r="AX133" s="7" t="s">
        <v>66</v>
      </c>
      <c r="AY133" s="7" t="s">
        <v>68</v>
      </c>
      <c r="AZ133" s="7" t="s">
        <v>64</v>
      </c>
      <c r="BA133" s="7" t="s">
        <v>70</v>
      </c>
      <c r="BB133" s="7" t="s">
        <v>66</v>
      </c>
      <c r="BC133" s="7" t="s">
        <v>70</v>
      </c>
      <c r="BD133" s="7" t="s">
        <v>64</v>
      </c>
      <c r="BE133" s="7" t="s">
        <v>64</v>
      </c>
      <c r="BF133" s="7" t="s">
        <v>64</v>
      </c>
      <c r="BG133" s="7" t="s">
        <v>64</v>
      </c>
      <c r="BH133" s="7" t="s">
        <v>70</v>
      </c>
      <c r="BI133" s="7" t="s">
        <v>70</v>
      </c>
      <c r="BJ133" s="7" t="s">
        <v>5797</v>
      </c>
      <c r="BK133" s="7" t="s">
        <v>62</v>
      </c>
      <c r="BL133" s="33">
        <v>0</v>
      </c>
      <c r="BM133" s="7">
        <v>1</v>
      </c>
      <c r="BN133" s="7">
        <v>0</v>
      </c>
      <c r="BO133" s="7">
        <v>0</v>
      </c>
      <c r="BP133" s="7">
        <v>1</v>
      </c>
      <c r="BQ133" s="7">
        <v>0</v>
      </c>
      <c r="BR133" s="7">
        <v>0</v>
      </c>
      <c r="BS133" s="7">
        <v>0</v>
      </c>
      <c r="BT133" s="7">
        <v>1</v>
      </c>
      <c r="BU133" s="7">
        <v>0</v>
      </c>
      <c r="BW133">
        <f>COUNTIF(AP133, "*"&amp;#REF!&amp;"*")</f>
        <v>0</v>
      </c>
      <c r="BX133">
        <f>COUNTIF(AQ133, "*"&amp;#REF!&amp;"*")</f>
        <v>0</v>
      </c>
      <c r="BY133">
        <f>COUNTIF(AR133, "*"&amp;#REF!&amp;"*")</f>
        <v>0</v>
      </c>
      <c r="BZ133">
        <f>COUNTIF(AS133, "*"&amp;#REF!&amp;"*")</f>
        <v>0</v>
      </c>
      <c r="CA133">
        <f>COUNTIF(AT133, "*"&amp;#REF!&amp;"*")</f>
        <v>0</v>
      </c>
      <c r="CB133">
        <f>COUNTIF(AU133, "*"&amp;#REF!&amp;"*")</f>
        <v>0</v>
      </c>
      <c r="CC133">
        <f>COUNTIF(AV133, "*"&amp;#REF!&amp;"*")</f>
        <v>0</v>
      </c>
      <c r="CD133">
        <f>COUNTIF(AW133, "*"&amp;#REF!&amp;"*")</f>
        <v>0</v>
      </c>
      <c r="CE133">
        <f>COUNTIF(AX133, "*"&amp;#REF!&amp;"*")</f>
        <v>0</v>
      </c>
      <c r="CF133">
        <f>COUNTIF(AY133, "*"&amp;#REF!&amp;"*")</f>
        <v>0</v>
      </c>
      <c r="CG133">
        <f>COUNTIF(AZ133, "*"&amp;#REF!&amp;"*")</f>
        <v>0</v>
      </c>
      <c r="CH133">
        <f>COUNTIF(BA133, "*"&amp;#REF!&amp;"*")</f>
        <v>0</v>
      </c>
      <c r="CI133">
        <f>COUNTIF(BB133, "*"&amp;#REF!&amp;"*")</f>
        <v>0</v>
      </c>
      <c r="CJ133">
        <f>COUNTIF(BC133, "*"&amp;#REF!&amp;"*")</f>
        <v>0</v>
      </c>
      <c r="CK133">
        <f>COUNTIF(BD133, "*"&amp;#REF!&amp;"*")</f>
        <v>0</v>
      </c>
      <c r="CL133">
        <f>COUNTIF(BE133, "*"&amp;#REF!&amp;"*")</f>
        <v>0</v>
      </c>
      <c r="CM133">
        <f>COUNTIF(BF133, "*"&amp;#REF!&amp;"*")</f>
        <v>0</v>
      </c>
      <c r="CN133">
        <f>COUNTIF(BG133, "*"&amp;#REF!&amp;"*")</f>
        <v>0</v>
      </c>
      <c r="CO133">
        <f>COUNTIF(BH133, "*"&amp;#REF!&amp;"*")</f>
        <v>0</v>
      </c>
      <c r="CP133">
        <f>COUNTIF(BI133, "*"&amp;#REF!&amp;"*")</f>
        <v>0</v>
      </c>
      <c r="CQ133">
        <f>COUNTIF(BJ133, "*"&amp;#REF!&amp;"*")</f>
        <v>0</v>
      </c>
      <c r="CR133">
        <f>COUNTIF(BK133, "*"&amp;#REF!&amp;"*")</f>
        <v>0</v>
      </c>
      <c r="CS133">
        <f xml:space="preserve"> COUNTIF(BL133,#REF!)</f>
        <v>0</v>
      </c>
      <c r="CT133">
        <f xml:space="preserve"> COUNTIF(BM133,#REF!)</f>
        <v>0</v>
      </c>
      <c r="CU133">
        <f xml:space="preserve"> COUNTIF(BN133,#REF!)</f>
        <v>0</v>
      </c>
      <c r="CV133">
        <f xml:space="preserve"> COUNTIF(BO133,#REF!)</f>
        <v>0</v>
      </c>
      <c r="CW133">
        <f xml:space="preserve"> COUNTIF(BP133,#REF!)</f>
        <v>0</v>
      </c>
      <c r="CX133">
        <f xml:space="preserve"> COUNTIF(BQ133,#REF!)</f>
        <v>0</v>
      </c>
      <c r="CY133">
        <f xml:space="preserve"> COUNTIF(BR133,#REF!)</f>
        <v>0</v>
      </c>
      <c r="CZ133">
        <f xml:space="preserve"> COUNTIF(BS133,#REF!)</f>
        <v>0</v>
      </c>
      <c r="DA133">
        <f xml:space="preserve"> COUNTIF(BT133,#REF!)</f>
        <v>0</v>
      </c>
      <c r="DB133">
        <f xml:space="preserve"> COUNTIF(BU133,#REF!)</f>
        <v>0</v>
      </c>
      <c r="DC133">
        <f t="shared" si="8"/>
        <v>0</v>
      </c>
      <c r="DD133">
        <f t="shared" si="9"/>
        <v>0</v>
      </c>
      <c r="DE133">
        <f t="shared" si="10"/>
        <v>0</v>
      </c>
      <c r="DF133" t="b">
        <f t="shared" si="11"/>
        <v>0</v>
      </c>
    </row>
    <row r="134" spans="1:110" x14ac:dyDescent="0.35">
      <c r="A134" s="7">
        <v>133</v>
      </c>
      <c r="B134" s="7">
        <v>133</v>
      </c>
      <c r="C134" s="7" t="s">
        <v>6077</v>
      </c>
      <c r="D134" s="7" t="s">
        <v>6078</v>
      </c>
      <c r="E134" s="13" t="s">
        <v>51</v>
      </c>
      <c r="F134" s="7">
        <v>300</v>
      </c>
      <c r="G134" s="7" t="s">
        <v>97</v>
      </c>
      <c r="H134" s="7">
        <v>2090</v>
      </c>
      <c r="I134" s="14" t="s">
        <v>53</v>
      </c>
      <c r="J134" s="13" t="s">
        <v>54</v>
      </c>
      <c r="K134" s="7" t="s">
        <v>117</v>
      </c>
      <c r="L134" s="7" t="s">
        <v>56</v>
      </c>
      <c r="M134" s="7" t="s">
        <v>57</v>
      </c>
      <c r="N134" s="7">
        <v>62.1</v>
      </c>
      <c r="O134" s="7" t="s">
        <v>58</v>
      </c>
      <c r="P134" s="7">
        <v>43</v>
      </c>
      <c r="Q134" t="s">
        <v>7833</v>
      </c>
      <c r="R134" s="7" t="s">
        <v>59</v>
      </c>
      <c r="S134" s="14" t="s">
        <v>59</v>
      </c>
      <c r="T134" s="26" t="b">
        <v>0</v>
      </c>
      <c r="U134" s="7">
        <v>528</v>
      </c>
      <c r="V134" s="7">
        <v>13.1</v>
      </c>
      <c r="W134" s="7">
        <v>25.7</v>
      </c>
      <c r="X134" s="7">
        <v>1.020732</v>
      </c>
      <c r="Y134" s="7">
        <v>0.75360000000000005</v>
      </c>
      <c r="Z134" s="7">
        <v>6.6</v>
      </c>
      <c r="AA134" s="7">
        <v>4.25</v>
      </c>
      <c r="AB134" s="14">
        <v>2.85</v>
      </c>
      <c r="AC134" s="13">
        <v>0.99990000000000001</v>
      </c>
      <c r="AD134" s="7">
        <v>1E-4</v>
      </c>
      <c r="AE134" s="14" t="s">
        <v>60</v>
      </c>
      <c r="AF134" s="13">
        <v>12</v>
      </c>
      <c r="AG134" s="14">
        <v>8</v>
      </c>
      <c r="AH134" s="13">
        <v>12</v>
      </c>
      <c r="AI134" s="7">
        <v>12</v>
      </c>
      <c r="AJ134" s="7"/>
      <c r="AK134" s="7">
        <v>8</v>
      </c>
      <c r="AL134" s="7">
        <v>8</v>
      </c>
      <c r="AM134" s="14"/>
      <c r="AN134" s="13">
        <v>0</v>
      </c>
      <c r="AO134" s="14">
        <v>0</v>
      </c>
      <c r="AP134" s="7" t="s">
        <v>70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66</v>
      </c>
      <c r="AX134" s="7" t="s">
        <v>64</v>
      </c>
      <c r="AY134" s="7" t="s">
        <v>70</v>
      </c>
      <c r="AZ134" s="7" t="s">
        <v>66</v>
      </c>
      <c r="BA134" s="7" t="s">
        <v>70</v>
      </c>
      <c r="BB134" s="7" t="s">
        <v>66</v>
      </c>
      <c r="BC134" s="7" t="s">
        <v>70</v>
      </c>
      <c r="BD134" s="7" t="s">
        <v>64</v>
      </c>
      <c r="BE134" s="7" t="s">
        <v>64</v>
      </c>
      <c r="BF134" s="7" t="s">
        <v>64</v>
      </c>
      <c r="BG134" s="7" t="s">
        <v>66</v>
      </c>
      <c r="BH134" s="7" t="s">
        <v>70</v>
      </c>
      <c r="BI134" s="7" t="s">
        <v>70</v>
      </c>
      <c r="BJ134" s="7" t="s">
        <v>70</v>
      </c>
      <c r="BK134" s="7" t="s">
        <v>70</v>
      </c>
      <c r="BL134" s="33">
        <v>0</v>
      </c>
      <c r="BM134" s="7">
        <v>1</v>
      </c>
      <c r="BN134" s="7">
        <v>0</v>
      </c>
      <c r="BO134" s="7">
        <v>0</v>
      </c>
      <c r="BP134" s="7">
        <v>1</v>
      </c>
      <c r="BQ134" s="7" t="s">
        <v>5797</v>
      </c>
      <c r="BR134" s="7">
        <v>0</v>
      </c>
      <c r="BS134" s="7">
        <v>0</v>
      </c>
      <c r="BT134" s="7">
        <v>1</v>
      </c>
      <c r="BU134" s="7">
        <v>0</v>
      </c>
      <c r="BW134">
        <f>COUNTIF(AP134, "*"&amp;#REF!&amp;"*")</f>
        <v>0</v>
      </c>
      <c r="BX134">
        <f>COUNTIF(AQ134, "*"&amp;#REF!&amp;"*")</f>
        <v>0</v>
      </c>
      <c r="BY134">
        <f>COUNTIF(AR134, "*"&amp;#REF!&amp;"*")</f>
        <v>0</v>
      </c>
      <c r="BZ134">
        <f>COUNTIF(AS134, "*"&amp;#REF!&amp;"*")</f>
        <v>0</v>
      </c>
      <c r="CA134">
        <f>COUNTIF(AT134, "*"&amp;#REF!&amp;"*")</f>
        <v>0</v>
      </c>
      <c r="CB134">
        <f>COUNTIF(AU134, "*"&amp;#REF!&amp;"*")</f>
        <v>0</v>
      </c>
      <c r="CC134">
        <f>COUNTIF(AV134, "*"&amp;#REF!&amp;"*")</f>
        <v>0</v>
      </c>
      <c r="CD134">
        <f>COUNTIF(AW134, "*"&amp;#REF!&amp;"*")</f>
        <v>0</v>
      </c>
      <c r="CE134">
        <f>COUNTIF(AX134, "*"&amp;#REF!&amp;"*")</f>
        <v>0</v>
      </c>
      <c r="CF134">
        <f>COUNTIF(AY134, "*"&amp;#REF!&amp;"*")</f>
        <v>0</v>
      </c>
      <c r="CG134">
        <f>COUNTIF(AZ134, "*"&amp;#REF!&amp;"*")</f>
        <v>0</v>
      </c>
      <c r="CH134">
        <f>COUNTIF(BA134, "*"&amp;#REF!&amp;"*")</f>
        <v>0</v>
      </c>
      <c r="CI134">
        <f>COUNTIF(BB134, "*"&amp;#REF!&amp;"*")</f>
        <v>0</v>
      </c>
      <c r="CJ134">
        <f>COUNTIF(BC134, "*"&amp;#REF!&amp;"*")</f>
        <v>0</v>
      </c>
      <c r="CK134">
        <f>COUNTIF(BD134, "*"&amp;#REF!&amp;"*")</f>
        <v>0</v>
      </c>
      <c r="CL134">
        <f>COUNTIF(BE134, "*"&amp;#REF!&amp;"*")</f>
        <v>0</v>
      </c>
      <c r="CM134">
        <f>COUNTIF(BF134, "*"&amp;#REF!&amp;"*")</f>
        <v>0</v>
      </c>
      <c r="CN134">
        <f>COUNTIF(BG134, "*"&amp;#REF!&amp;"*")</f>
        <v>0</v>
      </c>
      <c r="CO134">
        <f>COUNTIF(BH134, "*"&amp;#REF!&amp;"*")</f>
        <v>0</v>
      </c>
      <c r="CP134">
        <f>COUNTIF(BI134, "*"&amp;#REF!&amp;"*")</f>
        <v>0</v>
      </c>
      <c r="CQ134">
        <f>COUNTIF(BJ134, "*"&amp;#REF!&amp;"*")</f>
        <v>0</v>
      </c>
      <c r="CR134">
        <f>COUNTIF(BK134, "*"&amp;#REF!&amp;"*")</f>
        <v>0</v>
      </c>
      <c r="CS134">
        <f xml:space="preserve"> COUNTIF(BL134,#REF!)</f>
        <v>0</v>
      </c>
      <c r="CT134">
        <f xml:space="preserve"> COUNTIF(BM134,#REF!)</f>
        <v>0</v>
      </c>
      <c r="CU134">
        <f xml:space="preserve"> COUNTIF(BN134,#REF!)</f>
        <v>0</v>
      </c>
      <c r="CV134">
        <f xml:space="preserve"> COUNTIF(BO134,#REF!)</f>
        <v>0</v>
      </c>
      <c r="CW134">
        <f xml:space="preserve"> COUNTIF(BP134,#REF!)</f>
        <v>0</v>
      </c>
      <c r="CX134">
        <f xml:space="preserve"> COUNTIF(BQ134,#REF!)</f>
        <v>0</v>
      </c>
      <c r="CY134">
        <f xml:space="preserve"> COUNTIF(BR134,#REF!)</f>
        <v>0</v>
      </c>
      <c r="CZ134">
        <f xml:space="preserve"> COUNTIF(BS134,#REF!)</f>
        <v>0</v>
      </c>
      <c r="DA134">
        <f xml:space="preserve"> COUNTIF(BT134,#REF!)</f>
        <v>0</v>
      </c>
      <c r="DB134">
        <f xml:space="preserve"> COUNTIF(BU134,#REF!)</f>
        <v>0</v>
      </c>
      <c r="DC134">
        <f t="shared" si="8"/>
        <v>0</v>
      </c>
      <c r="DD134">
        <f t="shared" si="9"/>
        <v>0</v>
      </c>
      <c r="DE134">
        <f t="shared" si="10"/>
        <v>0</v>
      </c>
      <c r="DF134" t="b">
        <f t="shared" si="11"/>
        <v>0</v>
      </c>
    </row>
    <row r="135" spans="1:110" x14ac:dyDescent="0.35">
      <c r="A135" s="7">
        <v>134</v>
      </c>
      <c r="B135" s="7">
        <v>134</v>
      </c>
      <c r="C135" s="7" t="s">
        <v>6079</v>
      </c>
      <c r="D135" s="7" t="s">
        <v>6080</v>
      </c>
      <c r="E135" s="13" t="s">
        <v>51</v>
      </c>
      <c r="F135" s="7">
        <v>300</v>
      </c>
      <c r="G135" s="7" t="s">
        <v>98</v>
      </c>
      <c r="H135" s="7">
        <v>2940</v>
      </c>
      <c r="I135" s="14" t="s">
        <v>53</v>
      </c>
      <c r="J135" s="13" t="s">
        <v>54</v>
      </c>
      <c r="K135" s="7" t="s">
        <v>6081</v>
      </c>
      <c r="L135" s="7" t="s">
        <v>76</v>
      </c>
      <c r="M135" s="7" t="s">
        <v>57</v>
      </c>
      <c r="N135" s="7">
        <v>62.8</v>
      </c>
      <c r="O135" s="7" t="s">
        <v>58</v>
      </c>
      <c r="P135" s="7">
        <v>53</v>
      </c>
      <c r="R135" s="7" t="s">
        <v>59</v>
      </c>
      <c r="S135" s="14"/>
      <c r="T135" s="26" t="b">
        <v>0</v>
      </c>
      <c r="U135" s="7">
        <v>534</v>
      </c>
      <c r="V135" s="7">
        <v>6.78</v>
      </c>
      <c r="W135" s="7">
        <v>19.96</v>
      </c>
      <c r="X135" s="7">
        <v>0.62439999999999996</v>
      </c>
      <c r="Y135" s="7">
        <v>0.93374000000000001</v>
      </c>
      <c r="Z135" s="7">
        <v>6.8</v>
      </c>
      <c r="AA135" s="7">
        <v>4.16</v>
      </c>
      <c r="AB135" s="14">
        <v>2.58</v>
      </c>
      <c r="AC135" s="13">
        <v>0.99990000000000001</v>
      </c>
      <c r="AD135" s="7">
        <v>1E-4</v>
      </c>
      <c r="AE135" s="14" t="s">
        <v>60</v>
      </c>
      <c r="AF135" s="13">
        <v>12</v>
      </c>
      <c r="AG135" s="14">
        <v>8</v>
      </c>
      <c r="AH135" s="13">
        <v>12</v>
      </c>
      <c r="AI135" s="7">
        <v>12</v>
      </c>
      <c r="AJ135" s="7"/>
      <c r="AK135" s="7">
        <v>8</v>
      </c>
      <c r="AL135" s="7">
        <v>8</v>
      </c>
      <c r="AM135" s="14"/>
      <c r="AN135" s="13">
        <v>0</v>
      </c>
      <c r="AO135" s="14">
        <v>0</v>
      </c>
      <c r="AP135" s="7" t="s">
        <v>70</v>
      </c>
      <c r="AQ135" s="7" t="s">
        <v>62</v>
      </c>
      <c r="AR135" s="7" t="s">
        <v>70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64</v>
      </c>
      <c r="AY135" s="7" t="s">
        <v>70</v>
      </c>
      <c r="AZ135" s="7" t="s">
        <v>66</v>
      </c>
      <c r="BA135" s="7" t="s">
        <v>70</v>
      </c>
      <c r="BB135" s="7" t="s">
        <v>66</v>
      </c>
      <c r="BC135" s="7" t="s">
        <v>70</v>
      </c>
      <c r="BD135" s="7" t="s">
        <v>64</v>
      </c>
      <c r="BE135" s="7" t="s">
        <v>64</v>
      </c>
      <c r="BF135" s="7" t="s">
        <v>64</v>
      </c>
      <c r="BG135" s="7" t="s">
        <v>66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33">
        <v>0</v>
      </c>
      <c r="BM135" s="7">
        <v>1</v>
      </c>
      <c r="BN135" s="7">
        <v>0</v>
      </c>
      <c r="BO135" s="7">
        <v>0</v>
      </c>
      <c r="BP135" s="7">
        <v>1</v>
      </c>
      <c r="BQ135" s="7" t="s">
        <v>5797</v>
      </c>
      <c r="BR135" s="7">
        <v>0</v>
      </c>
      <c r="BS135" s="7">
        <v>0</v>
      </c>
      <c r="BT135" s="7">
        <v>1</v>
      </c>
      <c r="BU135" s="7">
        <v>0</v>
      </c>
      <c r="BW135">
        <f>COUNTIF(AP135, "*"&amp;#REF!&amp;"*")</f>
        <v>0</v>
      </c>
      <c r="BX135">
        <f>COUNTIF(AQ135, "*"&amp;#REF!&amp;"*")</f>
        <v>0</v>
      </c>
      <c r="BY135">
        <f>COUNTIF(AR135, "*"&amp;#REF!&amp;"*")</f>
        <v>0</v>
      </c>
      <c r="BZ135">
        <f>COUNTIF(AS135, "*"&amp;#REF!&amp;"*")</f>
        <v>0</v>
      </c>
      <c r="CA135">
        <f>COUNTIF(AT135, "*"&amp;#REF!&amp;"*")</f>
        <v>0</v>
      </c>
      <c r="CB135">
        <f>COUNTIF(AU135, "*"&amp;#REF!&amp;"*")</f>
        <v>0</v>
      </c>
      <c r="CC135">
        <f>COUNTIF(AV135, "*"&amp;#REF!&amp;"*")</f>
        <v>0</v>
      </c>
      <c r="CD135">
        <f>COUNTIF(AW135, "*"&amp;#REF!&amp;"*")</f>
        <v>0</v>
      </c>
      <c r="CE135">
        <f>COUNTIF(AX135, "*"&amp;#REF!&amp;"*")</f>
        <v>0</v>
      </c>
      <c r="CF135">
        <f>COUNTIF(AY135, "*"&amp;#REF!&amp;"*")</f>
        <v>0</v>
      </c>
      <c r="CG135">
        <f>COUNTIF(AZ135, "*"&amp;#REF!&amp;"*")</f>
        <v>0</v>
      </c>
      <c r="CH135">
        <f>COUNTIF(BA135, "*"&amp;#REF!&amp;"*")</f>
        <v>0</v>
      </c>
      <c r="CI135">
        <f>COUNTIF(BB135, "*"&amp;#REF!&amp;"*")</f>
        <v>0</v>
      </c>
      <c r="CJ135">
        <f>COUNTIF(BC135, "*"&amp;#REF!&amp;"*")</f>
        <v>0</v>
      </c>
      <c r="CK135">
        <f>COUNTIF(BD135, "*"&amp;#REF!&amp;"*")</f>
        <v>0</v>
      </c>
      <c r="CL135">
        <f>COUNTIF(BE135, "*"&amp;#REF!&amp;"*")</f>
        <v>0</v>
      </c>
      <c r="CM135">
        <f>COUNTIF(BF135, "*"&amp;#REF!&amp;"*")</f>
        <v>0</v>
      </c>
      <c r="CN135">
        <f>COUNTIF(BG135, "*"&amp;#REF!&amp;"*")</f>
        <v>0</v>
      </c>
      <c r="CO135">
        <f>COUNTIF(BH135, "*"&amp;#REF!&amp;"*")</f>
        <v>0</v>
      </c>
      <c r="CP135">
        <f>COUNTIF(BI135, "*"&amp;#REF!&amp;"*")</f>
        <v>0</v>
      </c>
      <c r="CQ135">
        <f>COUNTIF(BJ135, "*"&amp;#REF!&amp;"*")</f>
        <v>0</v>
      </c>
      <c r="CR135">
        <f>COUNTIF(BK135, "*"&amp;#REF!&amp;"*")</f>
        <v>0</v>
      </c>
      <c r="CS135">
        <f xml:space="preserve"> COUNTIF(BL135,#REF!)</f>
        <v>0</v>
      </c>
      <c r="CT135">
        <f xml:space="preserve"> COUNTIF(BM135,#REF!)</f>
        <v>0</v>
      </c>
      <c r="CU135">
        <f xml:space="preserve"> COUNTIF(BN135,#REF!)</f>
        <v>0</v>
      </c>
      <c r="CV135">
        <f xml:space="preserve"> COUNTIF(BO135,#REF!)</f>
        <v>0</v>
      </c>
      <c r="CW135">
        <f xml:space="preserve"> COUNTIF(BP135,#REF!)</f>
        <v>0</v>
      </c>
      <c r="CX135">
        <f xml:space="preserve"> COUNTIF(BQ135,#REF!)</f>
        <v>0</v>
      </c>
      <c r="CY135">
        <f xml:space="preserve"> COUNTIF(BR135,#REF!)</f>
        <v>0</v>
      </c>
      <c r="CZ135">
        <f xml:space="preserve"> COUNTIF(BS135,#REF!)</f>
        <v>0</v>
      </c>
      <c r="DA135">
        <f xml:space="preserve"> COUNTIF(BT135,#REF!)</f>
        <v>0</v>
      </c>
      <c r="DB135">
        <f xml:space="preserve"> COUNTIF(BU135,#REF!)</f>
        <v>0</v>
      </c>
      <c r="DC135">
        <f t="shared" si="8"/>
        <v>0</v>
      </c>
      <c r="DD135">
        <f t="shared" si="9"/>
        <v>0</v>
      </c>
      <c r="DE135">
        <f t="shared" si="10"/>
        <v>0</v>
      </c>
      <c r="DF135" t="b">
        <f t="shared" si="11"/>
        <v>0</v>
      </c>
    </row>
    <row r="136" spans="1:110" x14ac:dyDescent="0.35">
      <c r="A136" s="7">
        <v>135</v>
      </c>
      <c r="B136" s="7">
        <v>135</v>
      </c>
      <c r="C136" s="7" t="s">
        <v>6082</v>
      </c>
      <c r="D136" s="7" t="s">
        <v>6083</v>
      </c>
      <c r="E136" s="13" t="s">
        <v>51</v>
      </c>
      <c r="F136" s="7">
        <v>300</v>
      </c>
      <c r="G136" s="7" t="s">
        <v>98</v>
      </c>
      <c r="H136" s="7"/>
      <c r="I136" s="14" t="s">
        <v>53</v>
      </c>
      <c r="J136" s="13" t="s">
        <v>54</v>
      </c>
      <c r="K136" s="7" t="s">
        <v>133</v>
      </c>
      <c r="L136" s="7" t="s">
        <v>56</v>
      </c>
      <c r="M136" s="7" t="s">
        <v>84</v>
      </c>
      <c r="N136" s="7">
        <v>45</v>
      </c>
      <c r="O136" s="7" t="s">
        <v>58</v>
      </c>
      <c r="P136" s="7">
        <v>62</v>
      </c>
      <c r="Q136" t="s">
        <v>7833</v>
      </c>
      <c r="R136" s="7" t="s">
        <v>59</v>
      </c>
      <c r="S136" s="14" t="s">
        <v>59</v>
      </c>
      <c r="T136" s="26" t="b">
        <v>0</v>
      </c>
      <c r="U136" s="7">
        <v>487</v>
      </c>
      <c r="V136" s="7">
        <v>9.68</v>
      </c>
      <c r="W136" s="7">
        <v>21.84</v>
      </c>
      <c r="X136" s="7">
        <v>0.57206659999999998</v>
      </c>
      <c r="Y136" s="7">
        <v>0.90783999999999998</v>
      </c>
      <c r="Z136" s="7">
        <v>6.2</v>
      </c>
      <c r="AA136" s="7">
        <v>4.04</v>
      </c>
      <c r="AB136" s="14">
        <v>3.15</v>
      </c>
      <c r="AC136" s="13">
        <v>0.99187899999999996</v>
      </c>
      <c r="AD136" s="7">
        <v>8.1209100000000003E-3</v>
      </c>
      <c r="AE136" s="14" t="s">
        <v>60</v>
      </c>
      <c r="AF136" s="13">
        <v>12</v>
      </c>
      <c r="AG136" s="14">
        <v>8</v>
      </c>
      <c r="AH136" s="13">
        <v>11</v>
      </c>
      <c r="AI136" s="7">
        <v>11</v>
      </c>
      <c r="AJ136" s="7"/>
      <c r="AK136" s="7">
        <v>7</v>
      </c>
      <c r="AL136" s="7">
        <v>7</v>
      </c>
      <c r="AM136" s="14"/>
      <c r="AN136" s="13">
        <v>1</v>
      </c>
      <c r="AO136" s="14">
        <v>1</v>
      </c>
      <c r="AP136" s="7" t="s">
        <v>70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66</v>
      </c>
      <c r="AX136" s="7" t="s">
        <v>64</v>
      </c>
      <c r="AY136" s="7" t="s">
        <v>70</v>
      </c>
      <c r="AZ136" s="7" t="s">
        <v>66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70</v>
      </c>
      <c r="BI136" s="7" t="s">
        <v>70</v>
      </c>
      <c r="BJ136" s="7" t="s">
        <v>70</v>
      </c>
      <c r="BK136" s="7" t="s">
        <v>70</v>
      </c>
      <c r="BL136" s="33">
        <v>0</v>
      </c>
      <c r="BM136" s="7">
        <v>1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  <c r="BW136">
        <f>COUNTIF(AP136, "*"&amp;#REF!&amp;"*")</f>
        <v>0</v>
      </c>
      <c r="BX136">
        <f>COUNTIF(AQ136, "*"&amp;#REF!&amp;"*")</f>
        <v>0</v>
      </c>
      <c r="BY136">
        <f>COUNTIF(AR136, "*"&amp;#REF!&amp;"*")</f>
        <v>0</v>
      </c>
      <c r="BZ136">
        <f>COUNTIF(AS136, "*"&amp;#REF!&amp;"*")</f>
        <v>0</v>
      </c>
      <c r="CA136">
        <f>COUNTIF(AT136, "*"&amp;#REF!&amp;"*")</f>
        <v>0</v>
      </c>
      <c r="CB136">
        <f>COUNTIF(AU136, "*"&amp;#REF!&amp;"*")</f>
        <v>0</v>
      </c>
      <c r="CC136">
        <f>COUNTIF(AV136, "*"&amp;#REF!&amp;"*")</f>
        <v>0</v>
      </c>
      <c r="CD136">
        <f>COUNTIF(AW136, "*"&amp;#REF!&amp;"*")</f>
        <v>0</v>
      </c>
      <c r="CE136">
        <f>COUNTIF(AX136, "*"&amp;#REF!&amp;"*")</f>
        <v>0</v>
      </c>
      <c r="CF136">
        <f>COUNTIF(AY136, "*"&amp;#REF!&amp;"*")</f>
        <v>0</v>
      </c>
      <c r="CG136">
        <f>COUNTIF(AZ136, "*"&amp;#REF!&amp;"*")</f>
        <v>0</v>
      </c>
      <c r="CH136">
        <f>COUNTIF(BA136, "*"&amp;#REF!&amp;"*")</f>
        <v>0</v>
      </c>
      <c r="CI136">
        <f>COUNTIF(BB136, "*"&amp;#REF!&amp;"*")</f>
        <v>0</v>
      </c>
      <c r="CJ136">
        <f>COUNTIF(BC136, "*"&amp;#REF!&amp;"*")</f>
        <v>0</v>
      </c>
      <c r="CK136">
        <f>COUNTIF(BD136, "*"&amp;#REF!&amp;"*")</f>
        <v>0</v>
      </c>
      <c r="CL136">
        <f>COUNTIF(BE136, "*"&amp;#REF!&amp;"*")</f>
        <v>0</v>
      </c>
      <c r="CM136">
        <f>COUNTIF(BF136, "*"&amp;#REF!&amp;"*")</f>
        <v>0</v>
      </c>
      <c r="CN136">
        <f>COUNTIF(BG136, "*"&amp;#REF!&amp;"*")</f>
        <v>0</v>
      </c>
      <c r="CO136">
        <f>COUNTIF(BH136, "*"&amp;#REF!&amp;"*")</f>
        <v>0</v>
      </c>
      <c r="CP136">
        <f>COUNTIF(BI136, "*"&amp;#REF!&amp;"*")</f>
        <v>0</v>
      </c>
      <c r="CQ136">
        <f>COUNTIF(BJ136, "*"&amp;#REF!&amp;"*")</f>
        <v>0</v>
      </c>
      <c r="CR136">
        <f>COUNTIF(BK136, "*"&amp;#REF!&amp;"*")</f>
        <v>0</v>
      </c>
      <c r="CS136">
        <f xml:space="preserve"> COUNTIF(BL136,#REF!)</f>
        <v>0</v>
      </c>
      <c r="CT136">
        <f xml:space="preserve"> COUNTIF(BM136,#REF!)</f>
        <v>0</v>
      </c>
      <c r="CU136">
        <f xml:space="preserve"> COUNTIF(BN136,#REF!)</f>
        <v>0</v>
      </c>
      <c r="CV136">
        <f xml:space="preserve"> COUNTIF(BO136,#REF!)</f>
        <v>0</v>
      </c>
      <c r="CW136">
        <f xml:space="preserve"> COUNTIF(BP136,#REF!)</f>
        <v>0</v>
      </c>
      <c r="CX136">
        <f xml:space="preserve"> COUNTIF(BQ136,#REF!)</f>
        <v>0</v>
      </c>
      <c r="CY136">
        <f xml:space="preserve"> COUNTIF(BR136,#REF!)</f>
        <v>0</v>
      </c>
      <c r="CZ136">
        <f xml:space="preserve"> COUNTIF(BS136,#REF!)</f>
        <v>0</v>
      </c>
      <c r="DA136">
        <f xml:space="preserve"> COUNTIF(BT136,#REF!)</f>
        <v>0</v>
      </c>
      <c r="DB136">
        <f xml:space="preserve"> COUNTIF(BU136,#REF!)</f>
        <v>0</v>
      </c>
      <c r="DC136">
        <f t="shared" si="8"/>
        <v>0</v>
      </c>
      <c r="DD136">
        <f t="shared" si="9"/>
        <v>0</v>
      </c>
      <c r="DE136">
        <f t="shared" si="10"/>
        <v>0</v>
      </c>
      <c r="DF136" t="b">
        <f t="shared" si="11"/>
        <v>0</v>
      </c>
    </row>
    <row r="137" spans="1:110" x14ac:dyDescent="0.35">
      <c r="A137" s="7">
        <v>136</v>
      </c>
      <c r="B137" s="7">
        <v>136</v>
      </c>
      <c r="C137" s="7" t="s">
        <v>6084</v>
      </c>
      <c r="D137" s="7" t="s">
        <v>6085</v>
      </c>
      <c r="E137" s="13" t="s">
        <v>51</v>
      </c>
      <c r="F137" s="7">
        <v>300</v>
      </c>
      <c r="G137" s="7" t="s">
        <v>98</v>
      </c>
      <c r="H137" s="7"/>
      <c r="I137" s="14" t="s">
        <v>53</v>
      </c>
      <c r="J137" s="13" t="s">
        <v>54</v>
      </c>
      <c r="K137" s="7" t="s">
        <v>83</v>
      </c>
      <c r="L137" s="7" t="s">
        <v>56</v>
      </c>
      <c r="M137" s="7" t="s">
        <v>57</v>
      </c>
      <c r="N137" s="7">
        <v>42</v>
      </c>
      <c r="O137" s="7" t="s">
        <v>58</v>
      </c>
      <c r="P137" s="7">
        <v>56</v>
      </c>
      <c r="Q137" t="s">
        <v>7833</v>
      </c>
      <c r="R137" s="7" t="s">
        <v>59</v>
      </c>
      <c r="S137" s="14" t="s">
        <v>59</v>
      </c>
      <c r="T137" s="26" t="b">
        <v>0</v>
      </c>
      <c r="U137" s="7">
        <v>392</v>
      </c>
      <c r="V137" s="7">
        <v>10.48</v>
      </c>
      <c r="W137" s="7">
        <v>23.74</v>
      </c>
      <c r="X137" s="7">
        <v>0.84606680000000001</v>
      </c>
      <c r="Y137" s="7">
        <v>0.58819999999999995</v>
      </c>
      <c r="Z137" s="7"/>
      <c r="AA137" s="7">
        <v>4.0599999999999996</v>
      </c>
      <c r="AB137" s="14"/>
      <c r="AC137" s="13">
        <v>0.99990000000000001</v>
      </c>
      <c r="AD137" s="7">
        <v>1E-4</v>
      </c>
      <c r="AE137" s="14" t="s">
        <v>60</v>
      </c>
      <c r="AF137" s="13">
        <v>12</v>
      </c>
      <c r="AG137" s="14">
        <v>8</v>
      </c>
      <c r="AH137" s="13">
        <v>11</v>
      </c>
      <c r="AI137" s="7">
        <v>11</v>
      </c>
      <c r="AJ137" s="7"/>
      <c r="AK137" s="7">
        <v>7</v>
      </c>
      <c r="AL137" s="7">
        <v>7</v>
      </c>
      <c r="AM137" s="14"/>
      <c r="AN137" s="13">
        <v>1</v>
      </c>
      <c r="AO137" s="14">
        <v>1</v>
      </c>
      <c r="AP137" s="7" t="s">
        <v>70</v>
      </c>
      <c r="AQ137" s="7" t="s">
        <v>62</v>
      </c>
      <c r="AR137" s="7" t="s">
        <v>70</v>
      </c>
      <c r="AS137" s="7" t="s">
        <v>62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70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33">
        <v>0</v>
      </c>
      <c r="BM137" s="7">
        <v>1</v>
      </c>
      <c r="BN137" s="7">
        <v>0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 t="s">
        <v>5797</v>
      </c>
      <c r="BU137" s="7">
        <v>0</v>
      </c>
      <c r="BW137">
        <f>COUNTIF(AP137, "*"&amp;#REF!&amp;"*")</f>
        <v>0</v>
      </c>
      <c r="BX137">
        <f>COUNTIF(AQ137, "*"&amp;#REF!&amp;"*")</f>
        <v>0</v>
      </c>
      <c r="BY137">
        <f>COUNTIF(AR137, "*"&amp;#REF!&amp;"*")</f>
        <v>0</v>
      </c>
      <c r="BZ137">
        <f>COUNTIF(AS137, "*"&amp;#REF!&amp;"*")</f>
        <v>0</v>
      </c>
      <c r="CA137">
        <f>COUNTIF(AT137, "*"&amp;#REF!&amp;"*")</f>
        <v>0</v>
      </c>
      <c r="CB137">
        <f>COUNTIF(AU137, "*"&amp;#REF!&amp;"*")</f>
        <v>0</v>
      </c>
      <c r="CC137">
        <f>COUNTIF(AV137, "*"&amp;#REF!&amp;"*")</f>
        <v>0</v>
      </c>
      <c r="CD137">
        <f>COUNTIF(AW137, "*"&amp;#REF!&amp;"*")</f>
        <v>0</v>
      </c>
      <c r="CE137">
        <f>COUNTIF(AX137, "*"&amp;#REF!&amp;"*")</f>
        <v>0</v>
      </c>
      <c r="CF137">
        <f>COUNTIF(AY137, "*"&amp;#REF!&amp;"*")</f>
        <v>0</v>
      </c>
      <c r="CG137">
        <f>COUNTIF(AZ137, "*"&amp;#REF!&amp;"*")</f>
        <v>0</v>
      </c>
      <c r="CH137">
        <f>COUNTIF(BA137, "*"&amp;#REF!&amp;"*")</f>
        <v>0</v>
      </c>
      <c r="CI137">
        <f>COUNTIF(BB137, "*"&amp;#REF!&amp;"*")</f>
        <v>0</v>
      </c>
      <c r="CJ137">
        <f>COUNTIF(BC137, "*"&amp;#REF!&amp;"*")</f>
        <v>0</v>
      </c>
      <c r="CK137">
        <f>COUNTIF(BD137, "*"&amp;#REF!&amp;"*")</f>
        <v>0</v>
      </c>
      <c r="CL137">
        <f>COUNTIF(BE137, "*"&amp;#REF!&amp;"*")</f>
        <v>0</v>
      </c>
      <c r="CM137">
        <f>COUNTIF(BF137, "*"&amp;#REF!&amp;"*")</f>
        <v>0</v>
      </c>
      <c r="CN137">
        <f>COUNTIF(BG137, "*"&amp;#REF!&amp;"*")</f>
        <v>0</v>
      </c>
      <c r="CO137">
        <f>COUNTIF(BH137, "*"&amp;#REF!&amp;"*")</f>
        <v>0</v>
      </c>
      <c r="CP137">
        <f>COUNTIF(BI137, "*"&amp;#REF!&amp;"*")</f>
        <v>0</v>
      </c>
      <c r="CQ137">
        <f>COUNTIF(BJ137, "*"&amp;#REF!&amp;"*")</f>
        <v>0</v>
      </c>
      <c r="CR137">
        <f>COUNTIF(BK137, "*"&amp;#REF!&amp;"*")</f>
        <v>0</v>
      </c>
      <c r="CS137">
        <f xml:space="preserve"> COUNTIF(BL137,#REF!)</f>
        <v>0</v>
      </c>
      <c r="CT137">
        <f xml:space="preserve"> COUNTIF(BM137,#REF!)</f>
        <v>0</v>
      </c>
      <c r="CU137">
        <f xml:space="preserve"> COUNTIF(BN137,#REF!)</f>
        <v>0</v>
      </c>
      <c r="CV137">
        <f xml:space="preserve"> COUNTIF(BO137,#REF!)</f>
        <v>0</v>
      </c>
      <c r="CW137">
        <f xml:space="preserve"> COUNTIF(BP137,#REF!)</f>
        <v>0</v>
      </c>
      <c r="CX137">
        <f xml:space="preserve"> COUNTIF(BQ137,#REF!)</f>
        <v>0</v>
      </c>
      <c r="CY137">
        <f xml:space="preserve"> COUNTIF(BR137,#REF!)</f>
        <v>0</v>
      </c>
      <c r="CZ137">
        <f xml:space="preserve"> COUNTIF(BS137,#REF!)</f>
        <v>0</v>
      </c>
      <c r="DA137">
        <f xml:space="preserve"> COUNTIF(BT137,#REF!)</f>
        <v>0</v>
      </c>
      <c r="DB137">
        <f xml:space="preserve"> COUNTIF(BU137,#REF!)</f>
        <v>0</v>
      </c>
      <c r="DC137">
        <f t="shared" si="8"/>
        <v>0</v>
      </c>
      <c r="DD137">
        <f t="shared" si="9"/>
        <v>0</v>
      </c>
      <c r="DE137">
        <f t="shared" si="10"/>
        <v>0</v>
      </c>
      <c r="DF137" t="b">
        <f t="shared" si="11"/>
        <v>0</v>
      </c>
    </row>
    <row r="138" spans="1:110" x14ac:dyDescent="0.35">
      <c r="A138" s="7">
        <v>137</v>
      </c>
      <c r="B138" s="7">
        <v>137</v>
      </c>
      <c r="C138" s="7" t="s">
        <v>6086</v>
      </c>
      <c r="D138" s="7" t="s">
        <v>6087</v>
      </c>
      <c r="E138" s="13" t="s">
        <v>51</v>
      </c>
      <c r="F138" s="7">
        <v>300</v>
      </c>
      <c r="G138" s="7" t="s">
        <v>98</v>
      </c>
      <c r="H138" s="7"/>
      <c r="I138" s="14" t="s">
        <v>53</v>
      </c>
      <c r="J138" s="13" t="s">
        <v>54</v>
      </c>
      <c r="K138" s="7" t="s">
        <v>118</v>
      </c>
      <c r="L138" s="7" t="s">
        <v>56</v>
      </c>
      <c r="M138" s="7" t="s">
        <v>57</v>
      </c>
      <c r="N138" s="7">
        <v>55</v>
      </c>
      <c r="O138" s="7" t="s">
        <v>58</v>
      </c>
      <c r="P138" s="7">
        <v>62</v>
      </c>
      <c r="Q138" t="s">
        <v>7833</v>
      </c>
      <c r="R138" s="7" t="s">
        <v>59</v>
      </c>
      <c r="S138" s="14" t="s">
        <v>59</v>
      </c>
      <c r="T138" s="26" t="b">
        <v>0</v>
      </c>
      <c r="U138" s="7">
        <v>402</v>
      </c>
      <c r="V138" s="7">
        <v>8.76</v>
      </c>
      <c r="W138" s="7">
        <v>22.34</v>
      </c>
      <c r="X138" s="7">
        <v>0.66560000000000008</v>
      </c>
      <c r="Y138" s="7">
        <v>0.66168000000000005</v>
      </c>
      <c r="Z138" s="7"/>
      <c r="AA138" s="7"/>
      <c r="AB138" s="14"/>
      <c r="AC138" s="13">
        <v>0.99990000000000001</v>
      </c>
      <c r="AD138" s="7">
        <v>1E-4</v>
      </c>
      <c r="AE138" s="14" t="s">
        <v>60</v>
      </c>
      <c r="AF138" s="13">
        <v>12</v>
      </c>
      <c r="AG138" s="14">
        <v>8</v>
      </c>
      <c r="AH138" s="13">
        <v>11</v>
      </c>
      <c r="AI138" s="7">
        <v>11</v>
      </c>
      <c r="AJ138" s="7"/>
      <c r="AK138" s="7">
        <v>7</v>
      </c>
      <c r="AL138" s="7">
        <v>7</v>
      </c>
      <c r="AM138" s="14"/>
      <c r="AN138" s="13">
        <v>1</v>
      </c>
      <c r="AO138" s="14">
        <v>1</v>
      </c>
      <c r="AP138" s="7" t="s">
        <v>70</v>
      </c>
      <c r="AQ138" s="7" t="s">
        <v>62</v>
      </c>
      <c r="AR138" s="7" t="s">
        <v>70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66</v>
      </c>
      <c r="AX138" s="7" t="s">
        <v>64</v>
      </c>
      <c r="AY138" s="7" t="s">
        <v>70</v>
      </c>
      <c r="AZ138" s="7" t="s">
        <v>66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5797</v>
      </c>
      <c r="BG138" s="7" t="s">
        <v>64</v>
      </c>
      <c r="BH138" s="7" t="s">
        <v>70</v>
      </c>
      <c r="BI138" s="7" t="s">
        <v>70</v>
      </c>
      <c r="BJ138" s="7" t="s">
        <v>70</v>
      </c>
      <c r="BK138" s="7" t="s">
        <v>70</v>
      </c>
      <c r="BL138" s="33">
        <v>0</v>
      </c>
      <c r="BM138" s="7">
        <v>1</v>
      </c>
      <c r="BN138" s="7">
        <v>0</v>
      </c>
      <c r="BO138" s="7">
        <v>0</v>
      </c>
      <c r="BP138" s="7">
        <v>1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  <c r="BW138">
        <f>COUNTIF(AP138, "*"&amp;#REF!&amp;"*")</f>
        <v>0</v>
      </c>
      <c r="BX138">
        <f>COUNTIF(AQ138, "*"&amp;#REF!&amp;"*")</f>
        <v>0</v>
      </c>
      <c r="BY138">
        <f>COUNTIF(AR138, "*"&amp;#REF!&amp;"*")</f>
        <v>0</v>
      </c>
      <c r="BZ138">
        <f>COUNTIF(AS138, "*"&amp;#REF!&amp;"*")</f>
        <v>0</v>
      </c>
      <c r="CA138">
        <f>COUNTIF(AT138, "*"&amp;#REF!&amp;"*")</f>
        <v>0</v>
      </c>
      <c r="CB138">
        <f>COUNTIF(AU138, "*"&amp;#REF!&amp;"*")</f>
        <v>0</v>
      </c>
      <c r="CC138">
        <f>COUNTIF(AV138, "*"&amp;#REF!&amp;"*")</f>
        <v>0</v>
      </c>
      <c r="CD138">
        <f>COUNTIF(AW138, "*"&amp;#REF!&amp;"*")</f>
        <v>0</v>
      </c>
      <c r="CE138">
        <f>COUNTIF(AX138, "*"&amp;#REF!&amp;"*")</f>
        <v>0</v>
      </c>
      <c r="CF138">
        <f>COUNTIF(AY138, "*"&amp;#REF!&amp;"*")</f>
        <v>0</v>
      </c>
      <c r="CG138">
        <f>COUNTIF(AZ138, "*"&amp;#REF!&amp;"*")</f>
        <v>0</v>
      </c>
      <c r="CH138">
        <f>COUNTIF(BA138, "*"&amp;#REF!&amp;"*")</f>
        <v>0</v>
      </c>
      <c r="CI138">
        <f>COUNTIF(BB138, "*"&amp;#REF!&amp;"*")</f>
        <v>0</v>
      </c>
      <c r="CJ138">
        <f>COUNTIF(BC138, "*"&amp;#REF!&amp;"*")</f>
        <v>0</v>
      </c>
      <c r="CK138">
        <f>COUNTIF(BD138, "*"&amp;#REF!&amp;"*")</f>
        <v>0</v>
      </c>
      <c r="CL138">
        <f>COUNTIF(BE138, "*"&amp;#REF!&amp;"*")</f>
        <v>0</v>
      </c>
      <c r="CM138">
        <f>COUNTIF(BF138, "*"&amp;#REF!&amp;"*")</f>
        <v>0</v>
      </c>
      <c r="CN138">
        <f>COUNTIF(BG138, "*"&amp;#REF!&amp;"*")</f>
        <v>0</v>
      </c>
      <c r="CO138">
        <f>COUNTIF(BH138, "*"&amp;#REF!&amp;"*")</f>
        <v>0</v>
      </c>
      <c r="CP138">
        <f>COUNTIF(BI138, "*"&amp;#REF!&amp;"*")</f>
        <v>0</v>
      </c>
      <c r="CQ138">
        <f>COUNTIF(BJ138, "*"&amp;#REF!&amp;"*")</f>
        <v>0</v>
      </c>
      <c r="CR138">
        <f>COUNTIF(BK138, "*"&amp;#REF!&amp;"*")</f>
        <v>0</v>
      </c>
      <c r="CS138">
        <f xml:space="preserve"> COUNTIF(BL138,#REF!)</f>
        <v>0</v>
      </c>
      <c r="CT138">
        <f xml:space="preserve"> COUNTIF(BM138,#REF!)</f>
        <v>0</v>
      </c>
      <c r="CU138">
        <f xml:space="preserve"> COUNTIF(BN138,#REF!)</f>
        <v>0</v>
      </c>
      <c r="CV138">
        <f xml:space="preserve"> COUNTIF(BO138,#REF!)</f>
        <v>0</v>
      </c>
      <c r="CW138">
        <f xml:space="preserve"> COUNTIF(BP138,#REF!)</f>
        <v>0</v>
      </c>
      <c r="CX138">
        <f xml:space="preserve"> COUNTIF(BQ138,#REF!)</f>
        <v>0</v>
      </c>
      <c r="CY138">
        <f xml:space="preserve"> COUNTIF(BR138,#REF!)</f>
        <v>0</v>
      </c>
      <c r="CZ138">
        <f xml:space="preserve"> COUNTIF(BS138,#REF!)</f>
        <v>0</v>
      </c>
      <c r="DA138">
        <f xml:space="preserve"> COUNTIF(BT138,#REF!)</f>
        <v>0</v>
      </c>
      <c r="DB138">
        <f xml:space="preserve"> COUNTIF(BU138,#REF!)</f>
        <v>0</v>
      </c>
      <c r="DC138">
        <f t="shared" si="8"/>
        <v>0</v>
      </c>
      <c r="DD138">
        <f t="shared" si="9"/>
        <v>0</v>
      </c>
      <c r="DE138">
        <f t="shared" si="10"/>
        <v>0</v>
      </c>
      <c r="DF138" t="b">
        <f t="shared" si="11"/>
        <v>0</v>
      </c>
    </row>
    <row r="139" spans="1:110" x14ac:dyDescent="0.35">
      <c r="A139" s="7">
        <v>138</v>
      </c>
      <c r="B139" s="7">
        <v>138</v>
      </c>
      <c r="C139" s="7" t="s">
        <v>6088</v>
      </c>
      <c r="D139" s="7" t="s">
        <v>6089</v>
      </c>
      <c r="E139" s="13" t="s">
        <v>51</v>
      </c>
      <c r="F139" s="7">
        <v>300</v>
      </c>
      <c r="G139" s="7" t="s">
        <v>98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47</v>
      </c>
      <c r="O139" s="7" t="s">
        <v>58</v>
      </c>
      <c r="P139" s="7">
        <v>66</v>
      </c>
      <c r="Q139" t="s">
        <v>7833</v>
      </c>
      <c r="R139" s="7" t="s">
        <v>59</v>
      </c>
      <c r="S139" s="14" t="s">
        <v>59</v>
      </c>
      <c r="T139" s="26" t="b">
        <v>0</v>
      </c>
      <c r="U139" s="7">
        <v>386</v>
      </c>
      <c r="V139" s="7">
        <v>14.12</v>
      </c>
      <c r="W139" s="7">
        <v>26.6</v>
      </c>
      <c r="X139" s="7">
        <v>0.76066660000000008</v>
      </c>
      <c r="Y139" s="7">
        <v>0.6089</v>
      </c>
      <c r="Z139" s="7"/>
      <c r="AA139" s="7"/>
      <c r="AB139" s="14"/>
      <c r="AC139" s="13">
        <v>0.99990000000000001</v>
      </c>
      <c r="AD139" s="7">
        <v>1E-4</v>
      </c>
      <c r="AE139" s="14" t="s">
        <v>60</v>
      </c>
      <c r="AF139" s="13">
        <v>12</v>
      </c>
      <c r="AG139" s="14">
        <v>8</v>
      </c>
      <c r="AH139" s="13">
        <v>11</v>
      </c>
      <c r="AI139" s="7">
        <v>11</v>
      </c>
      <c r="AJ139" s="7"/>
      <c r="AK139" s="7">
        <v>7</v>
      </c>
      <c r="AL139" s="7">
        <v>7</v>
      </c>
      <c r="AM139" s="14"/>
      <c r="AN139" s="13">
        <v>1</v>
      </c>
      <c r="AO139" s="14">
        <v>1</v>
      </c>
      <c r="AP139" s="7" t="s">
        <v>70</v>
      </c>
      <c r="AQ139" s="7" t="s">
        <v>62</v>
      </c>
      <c r="AR139" s="7" t="s">
        <v>70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66</v>
      </c>
      <c r="AX139" s="7" t="s">
        <v>64</v>
      </c>
      <c r="AY139" s="7" t="s">
        <v>70</v>
      </c>
      <c r="AZ139" s="7" t="s">
        <v>66</v>
      </c>
      <c r="BA139" s="7" t="s">
        <v>70</v>
      </c>
      <c r="BB139" s="7" t="s">
        <v>66</v>
      </c>
      <c r="BC139" s="7" t="s">
        <v>70</v>
      </c>
      <c r="BD139" s="7" t="s">
        <v>64</v>
      </c>
      <c r="BE139" s="7" t="s">
        <v>64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33">
        <v>0</v>
      </c>
      <c r="BM139" s="7">
        <v>1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  <c r="BW139">
        <f>COUNTIF(AP139, "*"&amp;#REF!&amp;"*")</f>
        <v>0</v>
      </c>
      <c r="BX139">
        <f>COUNTIF(AQ139, "*"&amp;#REF!&amp;"*")</f>
        <v>0</v>
      </c>
      <c r="BY139">
        <f>COUNTIF(AR139, "*"&amp;#REF!&amp;"*")</f>
        <v>0</v>
      </c>
      <c r="BZ139">
        <f>COUNTIF(AS139, "*"&amp;#REF!&amp;"*")</f>
        <v>0</v>
      </c>
      <c r="CA139">
        <f>COUNTIF(AT139, "*"&amp;#REF!&amp;"*")</f>
        <v>0</v>
      </c>
      <c r="CB139">
        <f>COUNTIF(AU139, "*"&amp;#REF!&amp;"*")</f>
        <v>0</v>
      </c>
      <c r="CC139">
        <f>COUNTIF(AV139, "*"&amp;#REF!&amp;"*")</f>
        <v>0</v>
      </c>
      <c r="CD139">
        <f>COUNTIF(AW139, "*"&amp;#REF!&amp;"*")</f>
        <v>0</v>
      </c>
      <c r="CE139">
        <f>COUNTIF(AX139, "*"&amp;#REF!&amp;"*")</f>
        <v>0</v>
      </c>
      <c r="CF139">
        <f>COUNTIF(AY139, "*"&amp;#REF!&amp;"*")</f>
        <v>0</v>
      </c>
      <c r="CG139">
        <f>COUNTIF(AZ139, "*"&amp;#REF!&amp;"*")</f>
        <v>0</v>
      </c>
      <c r="CH139">
        <f>COUNTIF(BA139, "*"&amp;#REF!&amp;"*")</f>
        <v>0</v>
      </c>
      <c r="CI139">
        <f>COUNTIF(BB139, "*"&amp;#REF!&amp;"*")</f>
        <v>0</v>
      </c>
      <c r="CJ139">
        <f>COUNTIF(BC139, "*"&amp;#REF!&amp;"*")</f>
        <v>0</v>
      </c>
      <c r="CK139">
        <f>COUNTIF(BD139, "*"&amp;#REF!&amp;"*")</f>
        <v>0</v>
      </c>
      <c r="CL139">
        <f>COUNTIF(BE139, "*"&amp;#REF!&amp;"*")</f>
        <v>0</v>
      </c>
      <c r="CM139">
        <f>COUNTIF(BF139, "*"&amp;#REF!&amp;"*")</f>
        <v>0</v>
      </c>
      <c r="CN139">
        <f>COUNTIF(BG139, "*"&amp;#REF!&amp;"*")</f>
        <v>0</v>
      </c>
      <c r="CO139">
        <f>COUNTIF(BH139, "*"&amp;#REF!&amp;"*")</f>
        <v>0</v>
      </c>
      <c r="CP139">
        <f>COUNTIF(BI139, "*"&amp;#REF!&amp;"*")</f>
        <v>0</v>
      </c>
      <c r="CQ139">
        <f>COUNTIF(BJ139, "*"&amp;#REF!&amp;"*")</f>
        <v>0</v>
      </c>
      <c r="CR139">
        <f>COUNTIF(BK139, "*"&amp;#REF!&amp;"*")</f>
        <v>0</v>
      </c>
      <c r="CS139">
        <f xml:space="preserve"> COUNTIF(BL139,#REF!)</f>
        <v>0</v>
      </c>
      <c r="CT139">
        <f xml:space="preserve"> COUNTIF(BM139,#REF!)</f>
        <v>0</v>
      </c>
      <c r="CU139">
        <f xml:space="preserve"> COUNTIF(BN139,#REF!)</f>
        <v>0</v>
      </c>
      <c r="CV139">
        <f xml:space="preserve"> COUNTIF(BO139,#REF!)</f>
        <v>0</v>
      </c>
      <c r="CW139">
        <f xml:space="preserve"> COUNTIF(BP139,#REF!)</f>
        <v>0</v>
      </c>
      <c r="CX139">
        <f xml:space="preserve"> COUNTIF(BQ139,#REF!)</f>
        <v>0</v>
      </c>
      <c r="CY139">
        <f xml:space="preserve"> COUNTIF(BR139,#REF!)</f>
        <v>0</v>
      </c>
      <c r="CZ139">
        <f xml:space="preserve"> COUNTIF(BS139,#REF!)</f>
        <v>0</v>
      </c>
      <c r="DA139">
        <f xml:space="preserve"> COUNTIF(BT139,#REF!)</f>
        <v>0</v>
      </c>
      <c r="DB139">
        <f xml:space="preserve"> COUNTIF(BU139,#REF!)</f>
        <v>0</v>
      </c>
      <c r="DC139">
        <f t="shared" si="8"/>
        <v>0</v>
      </c>
      <c r="DD139">
        <f t="shared" si="9"/>
        <v>0</v>
      </c>
      <c r="DE139">
        <f t="shared" si="10"/>
        <v>0</v>
      </c>
      <c r="DF139" t="b">
        <f t="shared" si="11"/>
        <v>0</v>
      </c>
    </row>
    <row r="140" spans="1:110" x14ac:dyDescent="0.35">
      <c r="A140" s="7">
        <v>139</v>
      </c>
      <c r="B140" s="7">
        <v>139</v>
      </c>
      <c r="C140" s="7" t="s">
        <v>6090</v>
      </c>
      <c r="D140" s="7" t="s">
        <v>6091</v>
      </c>
      <c r="E140" s="13" t="s">
        <v>51</v>
      </c>
      <c r="F140" s="7">
        <v>300</v>
      </c>
      <c r="G140" s="7" t="s">
        <v>98</v>
      </c>
      <c r="H140" s="7"/>
      <c r="I140" s="14" t="s">
        <v>53</v>
      </c>
      <c r="J140" s="13" t="s">
        <v>54</v>
      </c>
      <c r="K140" s="7" t="s">
        <v>83</v>
      </c>
      <c r="L140" s="7" t="s">
        <v>87</v>
      </c>
      <c r="M140" s="7" t="s">
        <v>57</v>
      </c>
      <c r="N140" s="7">
        <v>55</v>
      </c>
      <c r="O140" s="7" t="s">
        <v>58</v>
      </c>
      <c r="P140" s="7">
        <v>62</v>
      </c>
      <c r="Q140" t="s">
        <v>7876</v>
      </c>
      <c r="R140" s="7" t="s">
        <v>59</v>
      </c>
      <c r="S140" s="14" t="s">
        <v>56</v>
      </c>
      <c r="T140" s="26" t="b">
        <v>0</v>
      </c>
      <c r="U140" s="7">
        <v>616</v>
      </c>
      <c r="V140" s="7">
        <v>7.68</v>
      </c>
      <c r="W140" s="7">
        <v>20.46</v>
      </c>
      <c r="X140" s="7">
        <v>0.78986740000000011</v>
      </c>
      <c r="Y140" s="7">
        <v>1.0055799999999999</v>
      </c>
      <c r="Z140" s="7">
        <v>6.2</v>
      </c>
      <c r="AA140" s="7">
        <v>4.1100000000000003</v>
      </c>
      <c r="AB140" s="14">
        <v>2.68</v>
      </c>
      <c r="AC140" s="13">
        <v>0.99979499999999999</v>
      </c>
      <c r="AD140" s="7">
        <v>2.04587E-4</v>
      </c>
      <c r="AE140" s="14" t="s">
        <v>60</v>
      </c>
      <c r="AF140" s="13">
        <v>12</v>
      </c>
      <c r="AG140" s="14">
        <v>8</v>
      </c>
      <c r="AH140" s="13">
        <v>11</v>
      </c>
      <c r="AI140" s="7">
        <v>11</v>
      </c>
      <c r="AJ140" s="7"/>
      <c r="AK140" s="7">
        <v>7</v>
      </c>
      <c r="AL140" s="7">
        <v>7</v>
      </c>
      <c r="AM140" s="14"/>
      <c r="AN140" s="13">
        <v>1</v>
      </c>
      <c r="AO140" s="14">
        <v>1</v>
      </c>
      <c r="AP140" s="7" t="s">
        <v>70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70</v>
      </c>
      <c r="BB140" s="7" t="s">
        <v>66</v>
      </c>
      <c r="BC140" s="7" t="s">
        <v>70</v>
      </c>
      <c r="BD140" s="7" t="s">
        <v>64</v>
      </c>
      <c r="BE140" s="7" t="s">
        <v>64</v>
      </c>
      <c r="BF140" s="7" t="s">
        <v>5797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33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0</v>
      </c>
      <c r="BS140" s="7">
        <v>0</v>
      </c>
      <c r="BT140" s="7">
        <v>1</v>
      </c>
      <c r="BU140" s="7">
        <v>0</v>
      </c>
      <c r="BW140">
        <f>COUNTIF(AP140, "*"&amp;#REF!&amp;"*")</f>
        <v>0</v>
      </c>
      <c r="BX140">
        <f>COUNTIF(AQ140, "*"&amp;#REF!&amp;"*")</f>
        <v>0</v>
      </c>
      <c r="BY140">
        <f>COUNTIF(AR140, "*"&amp;#REF!&amp;"*")</f>
        <v>0</v>
      </c>
      <c r="BZ140">
        <f>COUNTIF(AS140, "*"&amp;#REF!&amp;"*")</f>
        <v>0</v>
      </c>
      <c r="CA140">
        <f>COUNTIF(AT140, "*"&amp;#REF!&amp;"*")</f>
        <v>0</v>
      </c>
      <c r="CB140">
        <f>COUNTIF(AU140, "*"&amp;#REF!&amp;"*")</f>
        <v>0</v>
      </c>
      <c r="CC140">
        <f>COUNTIF(AV140, "*"&amp;#REF!&amp;"*")</f>
        <v>0</v>
      </c>
      <c r="CD140">
        <f>COUNTIF(AW140, "*"&amp;#REF!&amp;"*")</f>
        <v>0</v>
      </c>
      <c r="CE140">
        <f>COUNTIF(AX140, "*"&amp;#REF!&amp;"*")</f>
        <v>0</v>
      </c>
      <c r="CF140">
        <f>COUNTIF(AY140, "*"&amp;#REF!&amp;"*")</f>
        <v>0</v>
      </c>
      <c r="CG140">
        <f>COUNTIF(AZ140, "*"&amp;#REF!&amp;"*")</f>
        <v>0</v>
      </c>
      <c r="CH140">
        <f>COUNTIF(BA140, "*"&amp;#REF!&amp;"*")</f>
        <v>0</v>
      </c>
      <c r="CI140">
        <f>COUNTIF(BB140, "*"&amp;#REF!&amp;"*")</f>
        <v>0</v>
      </c>
      <c r="CJ140">
        <f>COUNTIF(BC140, "*"&amp;#REF!&amp;"*")</f>
        <v>0</v>
      </c>
      <c r="CK140">
        <f>COUNTIF(BD140, "*"&amp;#REF!&amp;"*")</f>
        <v>0</v>
      </c>
      <c r="CL140">
        <f>COUNTIF(BE140, "*"&amp;#REF!&amp;"*")</f>
        <v>0</v>
      </c>
      <c r="CM140">
        <f>COUNTIF(BF140, "*"&amp;#REF!&amp;"*")</f>
        <v>0</v>
      </c>
      <c r="CN140">
        <f>COUNTIF(BG140, "*"&amp;#REF!&amp;"*")</f>
        <v>0</v>
      </c>
      <c r="CO140">
        <f>COUNTIF(BH140, "*"&amp;#REF!&amp;"*")</f>
        <v>0</v>
      </c>
      <c r="CP140">
        <f>COUNTIF(BI140, "*"&amp;#REF!&amp;"*")</f>
        <v>0</v>
      </c>
      <c r="CQ140">
        <f>COUNTIF(BJ140, "*"&amp;#REF!&amp;"*")</f>
        <v>0</v>
      </c>
      <c r="CR140">
        <f>COUNTIF(BK140, "*"&amp;#REF!&amp;"*")</f>
        <v>0</v>
      </c>
      <c r="CS140">
        <f xml:space="preserve"> COUNTIF(BL140,#REF!)</f>
        <v>0</v>
      </c>
      <c r="CT140">
        <f xml:space="preserve"> COUNTIF(BM140,#REF!)</f>
        <v>0</v>
      </c>
      <c r="CU140">
        <f xml:space="preserve"> COUNTIF(BN140,#REF!)</f>
        <v>0</v>
      </c>
      <c r="CV140">
        <f xml:space="preserve"> COUNTIF(BO140,#REF!)</f>
        <v>0</v>
      </c>
      <c r="CW140">
        <f xml:space="preserve"> COUNTIF(BP140,#REF!)</f>
        <v>0</v>
      </c>
      <c r="CX140">
        <f xml:space="preserve"> COUNTIF(BQ140,#REF!)</f>
        <v>0</v>
      </c>
      <c r="CY140">
        <f xml:space="preserve"> COUNTIF(BR140,#REF!)</f>
        <v>0</v>
      </c>
      <c r="CZ140">
        <f xml:space="preserve"> COUNTIF(BS140,#REF!)</f>
        <v>0</v>
      </c>
      <c r="DA140">
        <f xml:space="preserve"> COUNTIF(BT140,#REF!)</f>
        <v>0</v>
      </c>
      <c r="DB140">
        <f xml:space="preserve"> COUNTIF(BU140,#REF!)</f>
        <v>0</v>
      </c>
      <c r="DC140">
        <f t="shared" si="8"/>
        <v>0</v>
      </c>
      <c r="DD140">
        <f t="shared" si="9"/>
        <v>0</v>
      </c>
      <c r="DE140">
        <f t="shared" si="10"/>
        <v>0</v>
      </c>
      <c r="DF140" t="b">
        <f t="shared" si="11"/>
        <v>0</v>
      </c>
    </row>
    <row r="141" spans="1:110" x14ac:dyDescent="0.35">
      <c r="A141" s="7">
        <v>140</v>
      </c>
      <c r="B141" s="7">
        <v>140</v>
      </c>
      <c r="C141" s="7" t="s">
        <v>6092</v>
      </c>
      <c r="D141" s="7" t="s">
        <v>6093</v>
      </c>
      <c r="E141" s="13" t="s">
        <v>51</v>
      </c>
      <c r="F141" s="7">
        <v>300</v>
      </c>
      <c r="G141" s="7" t="s">
        <v>98</v>
      </c>
      <c r="H141" s="7">
        <v>2650</v>
      </c>
      <c r="I141" s="14" t="s">
        <v>53</v>
      </c>
      <c r="J141" s="13" t="s">
        <v>54</v>
      </c>
      <c r="K141" s="7" t="s">
        <v>118</v>
      </c>
      <c r="L141" s="7" t="s">
        <v>76</v>
      </c>
      <c r="M141" s="7" t="s">
        <v>84</v>
      </c>
      <c r="N141" s="7">
        <v>47</v>
      </c>
      <c r="O141" s="7" t="s">
        <v>58</v>
      </c>
      <c r="P141" s="7">
        <v>54</v>
      </c>
      <c r="Q141" t="s">
        <v>7833</v>
      </c>
      <c r="R141" s="7" t="s">
        <v>59</v>
      </c>
      <c r="S141" s="14" t="s">
        <v>59</v>
      </c>
      <c r="T141" s="26" t="b">
        <v>0</v>
      </c>
      <c r="U141" s="7">
        <v>894</v>
      </c>
      <c r="V141" s="7">
        <v>8.5</v>
      </c>
      <c r="W141" s="7">
        <v>22.38</v>
      </c>
      <c r="X141" s="7">
        <v>0.70206659999999999</v>
      </c>
      <c r="Y141" s="7">
        <v>1.4541999999999999</v>
      </c>
      <c r="Z141" s="7">
        <v>6</v>
      </c>
      <c r="AA141" s="7">
        <v>4.28</v>
      </c>
      <c r="AB141" s="14">
        <v>2.88</v>
      </c>
      <c r="AC141" s="13">
        <v>0.99990000000000001</v>
      </c>
      <c r="AD141" s="7">
        <v>1E-4</v>
      </c>
      <c r="AE141" s="14" t="s">
        <v>60</v>
      </c>
      <c r="AF141" s="13">
        <v>12</v>
      </c>
      <c r="AG141" s="14">
        <v>8</v>
      </c>
      <c r="AH141" s="13">
        <v>11</v>
      </c>
      <c r="AI141" s="7">
        <v>11</v>
      </c>
      <c r="AJ141" s="7"/>
      <c r="AK141" s="7">
        <v>7</v>
      </c>
      <c r="AL141" s="7">
        <v>7</v>
      </c>
      <c r="AM141" s="14"/>
      <c r="AN141" s="13">
        <v>1</v>
      </c>
      <c r="AO141" s="14">
        <v>1</v>
      </c>
      <c r="AP141" s="7" t="s">
        <v>70</v>
      </c>
      <c r="AQ141" s="7" t="s">
        <v>62</v>
      </c>
      <c r="AR141" s="7" t="s">
        <v>70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70</v>
      </c>
      <c r="BB141" s="7" t="s">
        <v>66</v>
      </c>
      <c r="BC141" s="7" t="s">
        <v>70</v>
      </c>
      <c r="BD141" s="7" t="s">
        <v>64</v>
      </c>
      <c r="BE141" s="7" t="s">
        <v>64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33">
        <v>0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  <c r="BW141">
        <f>COUNTIF(AP141, "*"&amp;#REF!&amp;"*")</f>
        <v>0</v>
      </c>
      <c r="BX141">
        <f>COUNTIF(AQ141, "*"&amp;#REF!&amp;"*")</f>
        <v>0</v>
      </c>
      <c r="BY141">
        <f>COUNTIF(AR141, "*"&amp;#REF!&amp;"*")</f>
        <v>0</v>
      </c>
      <c r="BZ141">
        <f>COUNTIF(AS141, "*"&amp;#REF!&amp;"*")</f>
        <v>0</v>
      </c>
      <c r="CA141">
        <f>COUNTIF(AT141, "*"&amp;#REF!&amp;"*")</f>
        <v>0</v>
      </c>
      <c r="CB141">
        <f>COUNTIF(AU141, "*"&amp;#REF!&amp;"*")</f>
        <v>0</v>
      </c>
      <c r="CC141">
        <f>COUNTIF(AV141, "*"&amp;#REF!&amp;"*")</f>
        <v>0</v>
      </c>
      <c r="CD141">
        <f>COUNTIF(AW141, "*"&amp;#REF!&amp;"*")</f>
        <v>0</v>
      </c>
      <c r="CE141">
        <f>COUNTIF(AX141, "*"&amp;#REF!&amp;"*")</f>
        <v>0</v>
      </c>
      <c r="CF141">
        <f>COUNTIF(AY141, "*"&amp;#REF!&amp;"*")</f>
        <v>0</v>
      </c>
      <c r="CG141">
        <f>COUNTIF(AZ141, "*"&amp;#REF!&amp;"*")</f>
        <v>0</v>
      </c>
      <c r="CH141">
        <f>COUNTIF(BA141, "*"&amp;#REF!&amp;"*")</f>
        <v>0</v>
      </c>
      <c r="CI141">
        <f>COUNTIF(BB141, "*"&amp;#REF!&amp;"*")</f>
        <v>0</v>
      </c>
      <c r="CJ141">
        <f>COUNTIF(BC141, "*"&amp;#REF!&amp;"*")</f>
        <v>0</v>
      </c>
      <c r="CK141">
        <f>COUNTIF(BD141, "*"&amp;#REF!&amp;"*")</f>
        <v>0</v>
      </c>
      <c r="CL141">
        <f>COUNTIF(BE141, "*"&amp;#REF!&amp;"*")</f>
        <v>0</v>
      </c>
      <c r="CM141">
        <f>COUNTIF(BF141, "*"&amp;#REF!&amp;"*")</f>
        <v>0</v>
      </c>
      <c r="CN141">
        <f>COUNTIF(BG141, "*"&amp;#REF!&amp;"*")</f>
        <v>0</v>
      </c>
      <c r="CO141">
        <f>COUNTIF(BH141, "*"&amp;#REF!&amp;"*")</f>
        <v>0</v>
      </c>
      <c r="CP141">
        <f>COUNTIF(BI141, "*"&amp;#REF!&amp;"*")</f>
        <v>0</v>
      </c>
      <c r="CQ141">
        <f>COUNTIF(BJ141, "*"&amp;#REF!&amp;"*")</f>
        <v>0</v>
      </c>
      <c r="CR141">
        <f>COUNTIF(BK141, "*"&amp;#REF!&amp;"*")</f>
        <v>0</v>
      </c>
      <c r="CS141">
        <f xml:space="preserve"> COUNTIF(BL141,#REF!)</f>
        <v>0</v>
      </c>
      <c r="CT141">
        <f xml:space="preserve"> COUNTIF(BM141,#REF!)</f>
        <v>0</v>
      </c>
      <c r="CU141">
        <f xml:space="preserve"> COUNTIF(BN141,#REF!)</f>
        <v>0</v>
      </c>
      <c r="CV141">
        <f xml:space="preserve"> COUNTIF(BO141,#REF!)</f>
        <v>0</v>
      </c>
      <c r="CW141">
        <f xml:space="preserve"> COUNTIF(BP141,#REF!)</f>
        <v>0</v>
      </c>
      <c r="CX141">
        <f xml:space="preserve"> COUNTIF(BQ141,#REF!)</f>
        <v>0</v>
      </c>
      <c r="CY141">
        <f xml:space="preserve"> COUNTIF(BR141,#REF!)</f>
        <v>0</v>
      </c>
      <c r="CZ141">
        <f xml:space="preserve"> COUNTIF(BS141,#REF!)</f>
        <v>0</v>
      </c>
      <c r="DA141">
        <f xml:space="preserve"> COUNTIF(BT141,#REF!)</f>
        <v>0</v>
      </c>
      <c r="DB141">
        <f xml:space="preserve"> COUNTIF(BU141,#REF!)</f>
        <v>0</v>
      </c>
      <c r="DC141">
        <f t="shared" si="8"/>
        <v>0</v>
      </c>
      <c r="DD141">
        <f t="shared" si="9"/>
        <v>0</v>
      </c>
      <c r="DE141">
        <f t="shared" si="10"/>
        <v>0</v>
      </c>
      <c r="DF141" t="b">
        <f t="shared" si="11"/>
        <v>0</v>
      </c>
    </row>
    <row r="142" spans="1:110" x14ac:dyDescent="0.35">
      <c r="A142" s="7">
        <v>141</v>
      </c>
      <c r="B142" s="7">
        <v>141</v>
      </c>
      <c r="C142" s="7" t="s">
        <v>6094</v>
      </c>
      <c r="D142" s="7" t="s">
        <v>6095</v>
      </c>
      <c r="E142" s="13" t="s">
        <v>51</v>
      </c>
      <c r="F142" s="7">
        <v>300</v>
      </c>
      <c r="G142" s="7" t="s">
        <v>98</v>
      </c>
      <c r="H142" s="7"/>
      <c r="I142" s="14" t="s">
        <v>53</v>
      </c>
      <c r="J142" s="13" t="s">
        <v>54</v>
      </c>
      <c r="K142" s="7" t="s">
        <v>117</v>
      </c>
      <c r="L142" s="7" t="s">
        <v>56</v>
      </c>
      <c r="M142" s="7" t="s">
        <v>57</v>
      </c>
      <c r="N142" s="7">
        <v>34</v>
      </c>
      <c r="O142" s="7" t="s">
        <v>58</v>
      </c>
      <c r="P142" s="7">
        <v>55</v>
      </c>
      <c r="Q142" t="s">
        <v>7876</v>
      </c>
      <c r="R142" s="7" t="s">
        <v>59</v>
      </c>
      <c r="S142" s="14" t="s">
        <v>59</v>
      </c>
      <c r="T142" s="26" t="b">
        <v>0</v>
      </c>
      <c r="U142" s="7">
        <v>419</v>
      </c>
      <c r="V142" s="7">
        <v>10.199999999999999</v>
      </c>
      <c r="W142" s="7">
        <v>23.66</v>
      </c>
      <c r="X142" s="7">
        <v>0.90926739999999995</v>
      </c>
      <c r="Y142" s="7">
        <v>0.63273999999999997</v>
      </c>
      <c r="Z142" s="7"/>
      <c r="AA142" s="7"/>
      <c r="AB142" s="14"/>
      <c r="AC142" s="13">
        <v>0.99972499999999997</v>
      </c>
      <c r="AD142" s="7">
        <v>2.7535899999999998E-4</v>
      </c>
      <c r="AE142" s="14" t="s">
        <v>60</v>
      </c>
      <c r="AF142" s="13">
        <v>12</v>
      </c>
      <c r="AG142" s="14">
        <v>8</v>
      </c>
      <c r="AH142" s="13">
        <v>11</v>
      </c>
      <c r="AI142" s="7">
        <v>11</v>
      </c>
      <c r="AJ142" s="7"/>
      <c r="AK142" s="7">
        <v>7</v>
      </c>
      <c r="AL142" s="7">
        <v>7</v>
      </c>
      <c r="AM142" s="14"/>
      <c r="AN142" s="13">
        <v>1</v>
      </c>
      <c r="AO142" s="14">
        <v>1</v>
      </c>
      <c r="AP142" s="7" t="s">
        <v>70</v>
      </c>
      <c r="AQ142" s="7" t="s">
        <v>62</v>
      </c>
      <c r="AR142" s="7" t="s">
        <v>70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64</v>
      </c>
      <c r="AY142" s="7" t="s">
        <v>70</v>
      </c>
      <c r="AZ142" s="7" t="s">
        <v>66</v>
      </c>
      <c r="BA142" s="7" t="s">
        <v>70</v>
      </c>
      <c r="BB142" s="7" t="s">
        <v>66</v>
      </c>
      <c r="BC142" s="7" t="s">
        <v>70</v>
      </c>
      <c r="BD142" s="7" t="s">
        <v>64</v>
      </c>
      <c r="BE142" s="7" t="s">
        <v>64</v>
      </c>
      <c r="BF142" s="7" t="s">
        <v>5797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33">
        <v>0</v>
      </c>
      <c r="BM142" s="7">
        <v>1</v>
      </c>
      <c r="BN142" s="7">
        <v>0</v>
      </c>
      <c r="BO142" s="7">
        <v>0</v>
      </c>
      <c r="BP142" s="7">
        <v>1</v>
      </c>
      <c r="BQ142" s="7">
        <v>1</v>
      </c>
      <c r="BR142" s="7">
        <v>0</v>
      </c>
      <c r="BS142" s="7">
        <v>0</v>
      </c>
      <c r="BT142" s="7">
        <v>1</v>
      </c>
      <c r="BU142" s="7">
        <v>0</v>
      </c>
      <c r="BW142">
        <f>COUNTIF(AP142, "*"&amp;#REF!&amp;"*")</f>
        <v>0</v>
      </c>
      <c r="BX142">
        <f>COUNTIF(AQ142, "*"&amp;#REF!&amp;"*")</f>
        <v>0</v>
      </c>
      <c r="BY142">
        <f>COUNTIF(AR142, "*"&amp;#REF!&amp;"*")</f>
        <v>0</v>
      </c>
      <c r="BZ142">
        <f>COUNTIF(AS142, "*"&amp;#REF!&amp;"*")</f>
        <v>0</v>
      </c>
      <c r="CA142">
        <f>COUNTIF(AT142, "*"&amp;#REF!&amp;"*")</f>
        <v>0</v>
      </c>
      <c r="CB142">
        <f>COUNTIF(AU142, "*"&amp;#REF!&amp;"*")</f>
        <v>0</v>
      </c>
      <c r="CC142">
        <f>COUNTIF(AV142, "*"&amp;#REF!&amp;"*")</f>
        <v>0</v>
      </c>
      <c r="CD142">
        <f>COUNTIF(AW142, "*"&amp;#REF!&amp;"*")</f>
        <v>0</v>
      </c>
      <c r="CE142">
        <f>COUNTIF(AX142, "*"&amp;#REF!&amp;"*")</f>
        <v>0</v>
      </c>
      <c r="CF142">
        <f>COUNTIF(AY142, "*"&amp;#REF!&amp;"*")</f>
        <v>0</v>
      </c>
      <c r="CG142">
        <f>COUNTIF(AZ142, "*"&amp;#REF!&amp;"*")</f>
        <v>0</v>
      </c>
      <c r="CH142">
        <f>COUNTIF(BA142, "*"&amp;#REF!&amp;"*")</f>
        <v>0</v>
      </c>
      <c r="CI142">
        <f>COUNTIF(BB142, "*"&amp;#REF!&amp;"*")</f>
        <v>0</v>
      </c>
      <c r="CJ142">
        <f>COUNTIF(BC142, "*"&amp;#REF!&amp;"*")</f>
        <v>0</v>
      </c>
      <c r="CK142">
        <f>COUNTIF(BD142, "*"&amp;#REF!&amp;"*")</f>
        <v>0</v>
      </c>
      <c r="CL142">
        <f>COUNTIF(BE142, "*"&amp;#REF!&amp;"*")</f>
        <v>0</v>
      </c>
      <c r="CM142">
        <f>COUNTIF(BF142, "*"&amp;#REF!&amp;"*")</f>
        <v>0</v>
      </c>
      <c r="CN142">
        <f>COUNTIF(BG142, "*"&amp;#REF!&amp;"*")</f>
        <v>0</v>
      </c>
      <c r="CO142">
        <f>COUNTIF(BH142, "*"&amp;#REF!&amp;"*")</f>
        <v>0</v>
      </c>
      <c r="CP142">
        <f>COUNTIF(BI142, "*"&amp;#REF!&amp;"*")</f>
        <v>0</v>
      </c>
      <c r="CQ142">
        <f>COUNTIF(BJ142, "*"&amp;#REF!&amp;"*")</f>
        <v>0</v>
      </c>
      <c r="CR142">
        <f>COUNTIF(BK142, "*"&amp;#REF!&amp;"*")</f>
        <v>0</v>
      </c>
      <c r="CS142">
        <f xml:space="preserve"> COUNTIF(BL142,#REF!)</f>
        <v>0</v>
      </c>
      <c r="CT142">
        <f xml:space="preserve"> COUNTIF(BM142,#REF!)</f>
        <v>0</v>
      </c>
      <c r="CU142">
        <f xml:space="preserve"> COUNTIF(BN142,#REF!)</f>
        <v>0</v>
      </c>
      <c r="CV142">
        <f xml:space="preserve"> COUNTIF(BO142,#REF!)</f>
        <v>0</v>
      </c>
      <c r="CW142">
        <f xml:space="preserve"> COUNTIF(BP142,#REF!)</f>
        <v>0</v>
      </c>
      <c r="CX142">
        <f xml:space="preserve"> COUNTIF(BQ142,#REF!)</f>
        <v>0</v>
      </c>
      <c r="CY142">
        <f xml:space="preserve"> COUNTIF(BR142,#REF!)</f>
        <v>0</v>
      </c>
      <c r="CZ142">
        <f xml:space="preserve"> COUNTIF(BS142,#REF!)</f>
        <v>0</v>
      </c>
      <c r="DA142">
        <f xml:space="preserve"> COUNTIF(BT142,#REF!)</f>
        <v>0</v>
      </c>
      <c r="DB142">
        <f xml:space="preserve"> COUNTIF(BU142,#REF!)</f>
        <v>0</v>
      </c>
      <c r="DC142">
        <f t="shared" si="8"/>
        <v>0</v>
      </c>
      <c r="DD142">
        <f t="shared" si="9"/>
        <v>0</v>
      </c>
      <c r="DE142">
        <f t="shared" si="10"/>
        <v>0</v>
      </c>
      <c r="DF142" t="b">
        <f t="shared" si="11"/>
        <v>0</v>
      </c>
    </row>
    <row r="143" spans="1:110" x14ac:dyDescent="0.35">
      <c r="A143" s="7">
        <v>142</v>
      </c>
      <c r="B143" s="7">
        <v>142</v>
      </c>
      <c r="C143" s="7" t="s">
        <v>6096</v>
      </c>
      <c r="D143" s="7" t="s">
        <v>6097</v>
      </c>
      <c r="E143" s="13" t="s">
        <v>51</v>
      </c>
      <c r="F143" s="7">
        <v>300</v>
      </c>
      <c r="G143" s="7" t="s">
        <v>98</v>
      </c>
      <c r="H143" s="7">
        <v>2700</v>
      </c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45</v>
      </c>
      <c r="O143" s="7" t="s">
        <v>58</v>
      </c>
      <c r="P143" s="7">
        <v>57</v>
      </c>
      <c r="Q143" t="s">
        <v>7833</v>
      </c>
      <c r="R143" s="7" t="s">
        <v>59</v>
      </c>
      <c r="S143" s="14" t="s">
        <v>59</v>
      </c>
      <c r="T143" s="26" t="b">
        <v>0</v>
      </c>
      <c r="U143" s="7">
        <v>382</v>
      </c>
      <c r="V143" s="7">
        <v>9.76</v>
      </c>
      <c r="W143" s="7">
        <v>21.98</v>
      </c>
      <c r="X143" s="7">
        <v>0.56546680000000005</v>
      </c>
      <c r="Y143" s="7">
        <v>0.62083999999999995</v>
      </c>
      <c r="Z143" s="7">
        <v>7</v>
      </c>
      <c r="AA143" s="7">
        <v>4.28</v>
      </c>
      <c r="AB143" s="14">
        <v>2.94</v>
      </c>
      <c r="AC143" s="13">
        <v>0.99990000000000001</v>
      </c>
      <c r="AD143" s="7">
        <v>1E-4</v>
      </c>
      <c r="AE143" s="14" t="s">
        <v>60</v>
      </c>
      <c r="AF143" s="13">
        <v>12</v>
      </c>
      <c r="AG143" s="14">
        <v>8</v>
      </c>
      <c r="AH143" s="13">
        <v>11</v>
      </c>
      <c r="AI143" s="7">
        <v>11</v>
      </c>
      <c r="AJ143" s="7"/>
      <c r="AK143" s="7">
        <v>7</v>
      </c>
      <c r="AL143" s="7">
        <v>7</v>
      </c>
      <c r="AM143" s="14"/>
      <c r="AN143" s="13">
        <v>1</v>
      </c>
      <c r="AO143" s="14">
        <v>1</v>
      </c>
      <c r="AP143" s="7" t="s">
        <v>70</v>
      </c>
      <c r="AQ143" s="7" t="s">
        <v>62</v>
      </c>
      <c r="AR143" s="7" t="s">
        <v>70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70</v>
      </c>
      <c r="BB143" s="7" t="s">
        <v>66</v>
      </c>
      <c r="BC143" s="7" t="s">
        <v>70</v>
      </c>
      <c r="BD143" s="7" t="s">
        <v>64</v>
      </c>
      <c r="BE143" s="7" t="s">
        <v>64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33">
        <v>0</v>
      </c>
      <c r="BM143" s="7">
        <v>1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 t="s">
        <v>5797</v>
      </c>
      <c r="BU143" s="7">
        <v>0</v>
      </c>
      <c r="BW143">
        <f>COUNTIF(AP143, "*"&amp;#REF!&amp;"*")</f>
        <v>0</v>
      </c>
      <c r="BX143">
        <f>COUNTIF(AQ143, "*"&amp;#REF!&amp;"*")</f>
        <v>0</v>
      </c>
      <c r="BY143">
        <f>COUNTIF(AR143, "*"&amp;#REF!&amp;"*")</f>
        <v>0</v>
      </c>
      <c r="BZ143">
        <f>COUNTIF(AS143, "*"&amp;#REF!&amp;"*")</f>
        <v>0</v>
      </c>
      <c r="CA143">
        <f>COUNTIF(AT143, "*"&amp;#REF!&amp;"*")</f>
        <v>0</v>
      </c>
      <c r="CB143">
        <f>COUNTIF(AU143, "*"&amp;#REF!&amp;"*")</f>
        <v>0</v>
      </c>
      <c r="CC143">
        <f>COUNTIF(AV143, "*"&amp;#REF!&amp;"*")</f>
        <v>0</v>
      </c>
      <c r="CD143">
        <f>COUNTIF(AW143, "*"&amp;#REF!&amp;"*")</f>
        <v>0</v>
      </c>
      <c r="CE143">
        <f>COUNTIF(AX143, "*"&amp;#REF!&amp;"*")</f>
        <v>0</v>
      </c>
      <c r="CF143">
        <f>COUNTIF(AY143, "*"&amp;#REF!&amp;"*")</f>
        <v>0</v>
      </c>
      <c r="CG143">
        <f>COUNTIF(AZ143, "*"&amp;#REF!&amp;"*")</f>
        <v>0</v>
      </c>
      <c r="CH143">
        <f>COUNTIF(BA143, "*"&amp;#REF!&amp;"*")</f>
        <v>0</v>
      </c>
      <c r="CI143">
        <f>COUNTIF(BB143, "*"&amp;#REF!&amp;"*")</f>
        <v>0</v>
      </c>
      <c r="CJ143">
        <f>COUNTIF(BC143, "*"&amp;#REF!&amp;"*")</f>
        <v>0</v>
      </c>
      <c r="CK143">
        <f>COUNTIF(BD143, "*"&amp;#REF!&amp;"*")</f>
        <v>0</v>
      </c>
      <c r="CL143">
        <f>COUNTIF(BE143, "*"&amp;#REF!&amp;"*")</f>
        <v>0</v>
      </c>
      <c r="CM143">
        <f>COUNTIF(BF143, "*"&amp;#REF!&amp;"*")</f>
        <v>0</v>
      </c>
      <c r="CN143">
        <f>COUNTIF(BG143, "*"&amp;#REF!&amp;"*")</f>
        <v>0</v>
      </c>
      <c r="CO143">
        <f>COUNTIF(BH143, "*"&amp;#REF!&amp;"*")</f>
        <v>0</v>
      </c>
      <c r="CP143">
        <f>COUNTIF(BI143, "*"&amp;#REF!&amp;"*")</f>
        <v>0</v>
      </c>
      <c r="CQ143">
        <f>COUNTIF(BJ143, "*"&amp;#REF!&amp;"*")</f>
        <v>0</v>
      </c>
      <c r="CR143">
        <f>COUNTIF(BK143, "*"&amp;#REF!&amp;"*")</f>
        <v>0</v>
      </c>
      <c r="CS143">
        <f xml:space="preserve"> COUNTIF(BL143,#REF!)</f>
        <v>0</v>
      </c>
      <c r="CT143">
        <f xml:space="preserve"> COUNTIF(BM143,#REF!)</f>
        <v>0</v>
      </c>
      <c r="CU143">
        <f xml:space="preserve"> COUNTIF(BN143,#REF!)</f>
        <v>0</v>
      </c>
      <c r="CV143">
        <f xml:space="preserve"> COUNTIF(BO143,#REF!)</f>
        <v>0</v>
      </c>
      <c r="CW143">
        <f xml:space="preserve"> COUNTIF(BP143,#REF!)</f>
        <v>0</v>
      </c>
      <c r="CX143">
        <f xml:space="preserve"> COUNTIF(BQ143,#REF!)</f>
        <v>0</v>
      </c>
      <c r="CY143">
        <f xml:space="preserve"> COUNTIF(BR143,#REF!)</f>
        <v>0</v>
      </c>
      <c r="CZ143">
        <f xml:space="preserve"> COUNTIF(BS143,#REF!)</f>
        <v>0</v>
      </c>
      <c r="DA143">
        <f xml:space="preserve"> COUNTIF(BT143,#REF!)</f>
        <v>0</v>
      </c>
      <c r="DB143">
        <f xml:space="preserve"> COUNTIF(BU143,#REF!)</f>
        <v>0</v>
      </c>
      <c r="DC143">
        <f t="shared" si="8"/>
        <v>0</v>
      </c>
      <c r="DD143">
        <f t="shared" si="9"/>
        <v>0</v>
      </c>
      <c r="DE143">
        <f t="shared" si="10"/>
        <v>0</v>
      </c>
      <c r="DF143" t="b">
        <f t="shared" si="11"/>
        <v>0</v>
      </c>
    </row>
    <row r="144" spans="1:110" x14ac:dyDescent="0.35">
      <c r="A144" s="7">
        <v>143</v>
      </c>
      <c r="B144" s="7">
        <v>143</v>
      </c>
      <c r="C144" s="7" t="s">
        <v>6098</v>
      </c>
      <c r="D144" s="7" t="s">
        <v>6099</v>
      </c>
      <c r="E144" s="13" t="s">
        <v>51</v>
      </c>
      <c r="F144" s="7">
        <v>300</v>
      </c>
      <c r="G144" s="7" t="s">
        <v>98</v>
      </c>
      <c r="H144" s="7"/>
      <c r="I144" s="14" t="s">
        <v>53</v>
      </c>
      <c r="J144" s="13" t="s">
        <v>54</v>
      </c>
      <c r="K144" s="7" t="s">
        <v>134</v>
      </c>
      <c r="L144" s="7" t="s">
        <v>76</v>
      </c>
      <c r="M144" s="7" t="s">
        <v>84</v>
      </c>
      <c r="N144" s="7">
        <v>56</v>
      </c>
      <c r="O144" s="7" t="s">
        <v>58</v>
      </c>
      <c r="P144" s="7">
        <v>63</v>
      </c>
      <c r="Q144" t="s">
        <v>7834</v>
      </c>
      <c r="R144" s="7" t="s">
        <v>59</v>
      </c>
      <c r="S144" s="14" t="s">
        <v>59</v>
      </c>
      <c r="T144" s="26" t="b">
        <v>0</v>
      </c>
      <c r="U144" s="7">
        <v>386</v>
      </c>
      <c r="V144" s="7">
        <v>14.12</v>
      </c>
      <c r="W144" s="7">
        <v>26.6</v>
      </c>
      <c r="X144" s="7">
        <v>0.76066660000000008</v>
      </c>
      <c r="Y144" s="7">
        <v>0.6089</v>
      </c>
      <c r="Z144" s="7"/>
      <c r="AA144" s="7">
        <v>4.04</v>
      </c>
      <c r="AB144" s="14"/>
      <c r="AC144" s="13">
        <v>0.97097999999999995</v>
      </c>
      <c r="AD144" s="7">
        <v>2.9019699999999999E-2</v>
      </c>
      <c r="AE144" s="14" t="s">
        <v>60</v>
      </c>
      <c r="AF144" s="13">
        <v>12</v>
      </c>
      <c r="AG144" s="14">
        <v>8</v>
      </c>
      <c r="AH144" s="13">
        <v>11</v>
      </c>
      <c r="AI144" s="7">
        <v>8</v>
      </c>
      <c r="AJ144" s="7">
        <v>3</v>
      </c>
      <c r="AK144" s="7">
        <v>7</v>
      </c>
      <c r="AL144" s="7">
        <v>5</v>
      </c>
      <c r="AM144" s="14">
        <v>2</v>
      </c>
      <c r="AN144" s="13">
        <v>1</v>
      </c>
      <c r="AO144" s="14">
        <v>1</v>
      </c>
      <c r="AP144" s="7" t="s">
        <v>61</v>
      </c>
      <c r="AQ144" s="7" t="s">
        <v>62</v>
      </c>
      <c r="AR144" s="7" t="s">
        <v>70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67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70</v>
      </c>
      <c r="BJ144" s="7" t="s">
        <v>70</v>
      </c>
      <c r="BK144" s="7" t="s">
        <v>70</v>
      </c>
      <c r="BL144" s="33">
        <v>0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0</v>
      </c>
      <c r="BT144" s="7">
        <v>1</v>
      </c>
      <c r="BU144" s="7">
        <v>0</v>
      </c>
      <c r="BW144">
        <f>COUNTIF(AP144, "*"&amp;#REF!&amp;"*")</f>
        <v>0</v>
      </c>
      <c r="BX144">
        <f>COUNTIF(AQ144, "*"&amp;#REF!&amp;"*")</f>
        <v>0</v>
      </c>
      <c r="BY144">
        <f>COUNTIF(AR144, "*"&amp;#REF!&amp;"*")</f>
        <v>0</v>
      </c>
      <c r="BZ144">
        <f>COUNTIF(AS144, "*"&amp;#REF!&amp;"*")</f>
        <v>0</v>
      </c>
      <c r="CA144">
        <f>COUNTIF(AT144, "*"&amp;#REF!&amp;"*")</f>
        <v>0</v>
      </c>
      <c r="CB144">
        <f>COUNTIF(AU144, "*"&amp;#REF!&amp;"*")</f>
        <v>0</v>
      </c>
      <c r="CC144">
        <f>COUNTIF(AV144, "*"&amp;#REF!&amp;"*")</f>
        <v>0</v>
      </c>
      <c r="CD144">
        <f>COUNTIF(AW144, "*"&amp;#REF!&amp;"*")</f>
        <v>0</v>
      </c>
      <c r="CE144">
        <f>COUNTIF(AX144, "*"&amp;#REF!&amp;"*")</f>
        <v>0</v>
      </c>
      <c r="CF144">
        <f>COUNTIF(AY144, "*"&amp;#REF!&amp;"*")</f>
        <v>0</v>
      </c>
      <c r="CG144">
        <f>COUNTIF(AZ144, "*"&amp;#REF!&amp;"*")</f>
        <v>0</v>
      </c>
      <c r="CH144">
        <f>COUNTIF(BA144, "*"&amp;#REF!&amp;"*")</f>
        <v>0</v>
      </c>
      <c r="CI144">
        <f>COUNTIF(BB144, "*"&amp;#REF!&amp;"*")</f>
        <v>0</v>
      </c>
      <c r="CJ144">
        <f>COUNTIF(BC144, "*"&amp;#REF!&amp;"*")</f>
        <v>0</v>
      </c>
      <c r="CK144">
        <f>COUNTIF(BD144, "*"&amp;#REF!&amp;"*")</f>
        <v>0</v>
      </c>
      <c r="CL144">
        <f>COUNTIF(BE144, "*"&amp;#REF!&amp;"*")</f>
        <v>0</v>
      </c>
      <c r="CM144">
        <f>COUNTIF(BF144, "*"&amp;#REF!&amp;"*")</f>
        <v>0</v>
      </c>
      <c r="CN144">
        <f>COUNTIF(BG144, "*"&amp;#REF!&amp;"*")</f>
        <v>0</v>
      </c>
      <c r="CO144">
        <f>COUNTIF(BH144, "*"&amp;#REF!&amp;"*")</f>
        <v>0</v>
      </c>
      <c r="CP144">
        <f>COUNTIF(BI144, "*"&amp;#REF!&amp;"*")</f>
        <v>0</v>
      </c>
      <c r="CQ144">
        <f>COUNTIF(BJ144, "*"&amp;#REF!&amp;"*")</f>
        <v>0</v>
      </c>
      <c r="CR144">
        <f>COUNTIF(BK144, "*"&amp;#REF!&amp;"*")</f>
        <v>0</v>
      </c>
      <c r="CS144">
        <f xml:space="preserve"> COUNTIF(BL144,#REF!)</f>
        <v>0</v>
      </c>
      <c r="CT144">
        <f xml:space="preserve"> COUNTIF(BM144,#REF!)</f>
        <v>0</v>
      </c>
      <c r="CU144">
        <f xml:space="preserve"> COUNTIF(BN144,#REF!)</f>
        <v>0</v>
      </c>
      <c r="CV144">
        <f xml:space="preserve"> COUNTIF(BO144,#REF!)</f>
        <v>0</v>
      </c>
      <c r="CW144">
        <f xml:space="preserve"> COUNTIF(BP144,#REF!)</f>
        <v>0</v>
      </c>
      <c r="CX144">
        <f xml:space="preserve"> COUNTIF(BQ144,#REF!)</f>
        <v>0</v>
      </c>
      <c r="CY144">
        <f xml:space="preserve"> COUNTIF(BR144,#REF!)</f>
        <v>0</v>
      </c>
      <c r="CZ144">
        <f xml:space="preserve"> COUNTIF(BS144,#REF!)</f>
        <v>0</v>
      </c>
      <c r="DA144">
        <f xml:space="preserve"> COUNTIF(BT144,#REF!)</f>
        <v>0</v>
      </c>
      <c r="DB144">
        <f xml:space="preserve"> COUNTIF(BU144,#REF!)</f>
        <v>0</v>
      </c>
      <c r="DC144">
        <f t="shared" si="8"/>
        <v>0</v>
      </c>
      <c r="DD144">
        <f t="shared" si="9"/>
        <v>0</v>
      </c>
      <c r="DE144">
        <f t="shared" si="10"/>
        <v>0</v>
      </c>
      <c r="DF144" t="b">
        <f t="shared" si="11"/>
        <v>0</v>
      </c>
    </row>
    <row r="145" spans="1:110" x14ac:dyDescent="0.35">
      <c r="A145" s="7">
        <v>144</v>
      </c>
      <c r="B145" s="7">
        <v>144</v>
      </c>
      <c r="C145" s="7" t="s">
        <v>6100</v>
      </c>
      <c r="D145" s="7" t="s">
        <v>6101</v>
      </c>
      <c r="E145" s="13" t="s">
        <v>51</v>
      </c>
      <c r="F145" s="7">
        <v>300</v>
      </c>
      <c r="G145" s="7" t="s">
        <v>98</v>
      </c>
      <c r="H145" s="7"/>
      <c r="I145" s="14" t="s">
        <v>53</v>
      </c>
      <c r="J145" s="13" t="s">
        <v>54</v>
      </c>
      <c r="K145" s="7" t="s">
        <v>83</v>
      </c>
      <c r="L145" s="7" t="s">
        <v>87</v>
      </c>
      <c r="M145" s="7" t="s">
        <v>57</v>
      </c>
      <c r="N145" s="7">
        <v>49</v>
      </c>
      <c r="O145" s="7" t="s">
        <v>58</v>
      </c>
      <c r="P145" s="7">
        <v>57</v>
      </c>
      <c r="Q145" t="s">
        <v>7834</v>
      </c>
      <c r="R145" s="7" t="s">
        <v>59</v>
      </c>
      <c r="S145" s="14" t="s">
        <v>59</v>
      </c>
      <c r="T145" s="26" t="b">
        <v>0</v>
      </c>
      <c r="U145" s="7">
        <v>368</v>
      </c>
      <c r="V145" s="7">
        <v>10.5</v>
      </c>
      <c r="W145" s="7">
        <v>23.36</v>
      </c>
      <c r="X145" s="7">
        <v>0.79273320000000003</v>
      </c>
      <c r="Y145" s="7">
        <v>0.55847999999999998</v>
      </c>
      <c r="Z145" s="7"/>
      <c r="AA145" s="7"/>
      <c r="AB145" s="14"/>
      <c r="AC145" s="13">
        <v>0.99990000000000001</v>
      </c>
      <c r="AD145" s="7">
        <v>1E-4</v>
      </c>
      <c r="AE145" s="14" t="s">
        <v>60</v>
      </c>
      <c r="AF145" s="13">
        <v>12</v>
      </c>
      <c r="AG145" s="14">
        <v>8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1</v>
      </c>
      <c r="AO145" s="14">
        <v>1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5797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33">
        <v>0</v>
      </c>
      <c r="BM145" s="7">
        <v>1</v>
      </c>
      <c r="BN145" s="7">
        <v>0</v>
      </c>
      <c r="BO145" s="7">
        <v>0</v>
      </c>
      <c r="BP145" s="7">
        <v>1</v>
      </c>
      <c r="BQ145" s="7">
        <v>1</v>
      </c>
      <c r="BR145" s="7">
        <v>0</v>
      </c>
      <c r="BS145" s="7">
        <v>0</v>
      </c>
      <c r="BT145" s="7">
        <v>1</v>
      </c>
      <c r="BU145" s="7">
        <v>0</v>
      </c>
      <c r="BW145">
        <f>COUNTIF(AP145, "*"&amp;#REF!&amp;"*")</f>
        <v>0</v>
      </c>
      <c r="BX145">
        <f>COUNTIF(AQ145, "*"&amp;#REF!&amp;"*")</f>
        <v>0</v>
      </c>
      <c r="BY145">
        <f>COUNTIF(AR145, "*"&amp;#REF!&amp;"*")</f>
        <v>0</v>
      </c>
      <c r="BZ145">
        <f>COUNTIF(AS145, "*"&amp;#REF!&amp;"*")</f>
        <v>0</v>
      </c>
      <c r="CA145">
        <f>COUNTIF(AT145, "*"&amp;#REF!&amp;"*")</f>
        <v>0</v>
      </c>
      <c r="CB145">
        <f>COUNTIF(AU145, "*"&amp;#REF!&amp;"*")</f>
        <v>0</v>
      </c>
      <c r="CC145">
        <f>COUNTIF(AV145, "*"&amp;#REF!&amp;"*")</f>
        <v>0</v>
      </c>
      <c r="CD145">
        <f>COUNTIF(AW145, "*"&amp;#REF!&amp;"*")</f>
        <v>0</v>
      </c>
      <c r="CE145">
        <f>COUNTIF(AX145, "*"&amp;#REF!&amp;"*")</f>
        <v>0</v>
      </c>
      <c r="CF145">
        <f>COUNTIF(AY145, "*"&amp;#REF!&amp;"*")</f>
        <v>0</v>
      </c>
      <c r="CG145">
        <f>COUNTIF(AZ145, "*"&amp;#REF!&amp;"*")</f>
        <v>0</v>
      </c>
      <c r="CH145">
        <f>COUNTIF(BA145, "*"&amp;#REF!&amp;"*")</f>
        <v>0</v>
      </c>
      <c r="CI145">
        <f>COUNTIF(BB145, "*"&amp;#REF!&amp;"*")</f>
        <v>0</v>
      </c>
      <c r="CJ145">
        <f>COUNTIF(BC145, "*"&amp;#REF!&amp;"*")</f>
        <v>0</v>
      </c>
      <c r="CK145">
        <f>COUNTIF(BD145, "*"&amp;#REF!&amp;"*")</f>
        <v>0</v>
      </c>
      <c r="CL145">
        <f>COUNTIF(BE145, "*"&amp;#REF!&amp;"*")</f>
        <v>0</v>
      </c>
      <c r="CM145">
        <f>COUNTIF(BF145, "*"&amp;#REF!&amp;"*")</f>
        <v>0</v>
      </c>
      <c r="CN145">
        <f>COUNTIF(BG145, "*"&amp;#REF!&amp;"*")</f>
        <v>0</v>
      </c>
      <c r="CO145">
        <f>COUNTIF(BH145, "*"&amp;#REF!&amp;"*")</f>
        <v>0</v>
      </c>
      <c r="CP145">
        <f>COUNTIF(BI145, "*"&amp;#REF!&amp;"*")</f>
        <v>0</v>
      </c>
      <c r="CQ145">
        <f>COUNTIF(BJ145, "*"&amp;#REF!&amp;"*")</f>
        <v>0</v>
      </c>
      <c r="CR145">
        <f>COUNTIF(BK145, "*"&amp;#REF!&amp;"*")</f>
        <v>0</v>
      </c>
      <c r="CS145">
        <f xml:space="preserve"> COUNTIF(BL145,#REF!)</f>
        <v>0</v>
      </c>
      <c r="CT145">
        <f xml:space="preserve"> COUNTIF(BM145,#REF!)</f>
        <v>0</v>
      </c>
      <c r="CU145">
        <f xml:space="preserve"> COUNTIF(BN145,#REF!)</f>
        <v>0</v>
      </c>
      <c r="CV145">
        <f xml:space="preserve"> COUNTIF(BO145,#REF!)</f>
        <v>0</v>
      </c>
      <c r="CW145">
        <f xml:space="preserve"> COUNTIF(BP145,#REF!)</f>
        <v>0</v>
      </c>
      <c r="CX145">
        <f xml:space="preserve"> COUNTIF(BQ145,#REF!)</f>
        <v>0</v>
      </c>
      <c r="CY145">
        <f xml:space="preserve"> COUNTIF(BR145,#REF!)</f>
        <v>0</v>
      </c>
      <c r="CZ145">
        <f xml:space="preserve"> COUNTIF(BS145,#REF!)</f>
        <v>0</v>
      </c>
      <c r="DA145">
        <f xml:space="preserve"> COUNTIF(BT145,#REF!)</f>
        <v>0</v>
      </c>
      <c r="DB145">
        <f xml:space="preserve"> COUNTIF(BU145,#REF!)</f>
        <v>0</v>
      </c>
      <c r="DC145">
        <f t="shared" si="8"/>
        <v>0</v>
      </c>
      <c r="DD145">
        <f t="shared" si="9"/>
        <v>0</v>
      </c>
      <c r="DE145">
        <f t="shared" si="10"/>
        <v>0</v>
      </c>
      <c r="DF145" t="b">
        <f t="shared" si="11"/>
        <v>0</v>
      </c>
    </row>
    <row r="146" spans="1:110" x14ac:dyDescent="0.35">
      <c r="A146" s="7">
        <v>145</v>
      </c>
      <c r="B146" s="7">
        <v>145</v>
      </c>
      <c r="C146" s="7" t="s">
        <v>6102</v>
      </c>
      <c r="D146" s="7" t="s">
        <v>6103</v>
      </c>
      <c r="E146" s="13" t="s">
        <v>51</v>
      </c>
      <c r="F146" s="7">
        <v>300</v>
      </c>
      <c r="G146" s="7" t="s">
        <v>98</v>
      </c>
      <c r="H146" s="7"/>
      <c r="I146" s="14" t="s">
        <v>53</v>
      </c>
      <c r="J146" s="13" t="s">
        <v>54</v>
      </c>
      <c r="K146" s="7" t="s">
        <v>90</v>
      </c>
      <c r="L146" s="7" t="s">
        <v>56</v>
      </c>
      <c r="M146" s="7" t="s">
        <v>57</v>
      </c>
      <c r="N146" s="7">
        <v>39.799999999999997</v>
      </c>
      <c r="O146" s="7" t="s">
        <v>58</v>
      </c>
      <c r="P146" s="7">
        <v>57</v>
      </c>
      <c r="Q146" t="s">
        <v>7833</v>
      </c>
      <c r="R146" s="7" t="s">
        <v>59</v>
      </c>
      <c r="S146" s="14" t="s">
        <v>59</v>
      </c>
      <c r="T146" s="26" t="b">
        <v>0</v>
      </c>
      <c r="U146" s="7">
        <v>487</v>
      </c>
      <c r="V146" s="7">
        <v>9.68</v>
      </c>
      <c r="W146" s="7">
        <v>21.84</v>
      </c>
      <c r="X146" s="7">
        <v>0.57206659999999998</v>
      </c>
      <c r="Y146" s="7">
        <v>0.90783999999999998</v>
      </c>
      <c r="Z146" s="7">
        <v>6.2</v>
      </c>
      <c r="AA146" s="7">
        <v>4.18</v>
      </c>
      <c r="AB146" s="14">
        <v>3.15</v>
      </c>
      <c r="AC146" s="13">
        <v>0.97481799999999996</v>
      </c>
      <c r="AD146" s="7">
        <v>2.5181499999999999E-2</v>
      </c>
      <c r="AE146" s="14" t="s">
        <v>60</v>
      </c>
      <c r="AF146" s="13">
        <v>12</v>
      </c>
      <c r="AG146" s="14">
        <v>8</v>
      </c>
      <c r="AH146" s="13">
        <v>11</v>
      </c>
      <c r="AI146" s="7">
        <v>11</v>
      </c>
      <c r="AJ146" s="7"/>
      <c r="AK146" s="7">
        <v>7</v>
      </c>
      <c r="AL146" s="7">
        <v>7</v>
      </c>
      <c r="AM146" s="14"/>
      <c r="AN146" s="13">
        <v>1</v>
      </c>
      <c r="AO146" s="14">
        <v>1</v>
      </c>
      <c r="AP146" s="7" t="s">
        <v>70</v>
      </c>
      <c r="AQ146" s="7" t="s">
        <v>62</v>
      </c>
      <c r="AR146" s="7" t="s">
        <v>70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70</v>
      </c>
      <c r="BD146" s="7" t="s">
        <v>64</v>
      </c>
      <c r="BE146" s="7" t="s">
        <v>64</v>
      </c>
      <c r="BF146" s="7" t="s">
        <v>64</v>
      </c>
      <c r="BG146" s="7" t="s">
        <v>64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33">
        <v>0</v>
      </c>
      <c r="BM146" s="7">
        <v>1</v>
      </c>
      <c r="BN146" s="7">
        <v>0</v>
      </c>
      <c r="BO146" s="7">
        <v>0</v>
      </c>
      <c r="BP146" s="7">
        <v>1</v>
      </c>
      <c r="BQ146" s="7">
        <v>1</v>
      </c>
      <c r="BR146" s="7">
        <v>0</v>
      </c>
      <c r="BS146" s="7">
        <v>0</v>
      </c>
      <c r="BT146" s="7">
        <v>1</v>
      </c>
      <c r="BU146" s="7">
        <v>0</v>
      </c>
      <c r="BW146">
        <f>COUNTIF(AP146, "*"&amp;#REF!&amp;"*")</f>
        <v>0</v>
      </c>
      <c r="BX146">
        <f>COUNTIF(AQ146, "*"&amp;#REF!&amp;"*")</f>
        <v>0</v>
      </c>
      <c r="BY146">
        <f>COUNTIF(AR146, "*"&amp;#REF!&amp;"*")</f>
        <v>0</v>
      </c>
      <c r="BZ146">
        <f>COUNTIF(AS146, "*"&amp;#REF!&amp;"*")</f>
        <v>0</v>
      </c>
      <c r="CA146">
        <f>COUNTIF(AT146, "*"&amp;#REF!&amp;"*")</f>
        <v>0</v>
      </c>
      <c r="CB146">
        <f>COUNTIF(AU146, "*"&amp;#REF!&amp;"*")</f>
        <v>0</v>
      </c>
      <c r="CC146">
        <f>COUNTIF(AV146, "*"&amp;#REF!&amp;"*")</f>
        <v>0</v>
      </c>
      <c r="CD146">
        <f>COUNTIF(AW146, "*"&amp;#REF!&amp;"*")</f>
        <v>0</v>
      </c>
      <c r="CE146">
        <f>COUNTIF(AX146, "*"&amp;#REF!&amp;"*")</f>
        <v>0</v>
      </c>
      <c r="CF146">
        <f>COUNTIF(AY146, "*"&amp;#REF!&amp;"*")</f>
        <v>0</v>
      </c>
      <c r="CG146">
        <f>COUNTIF(AZ146, "*"&amp;#REF!&amp;"*")</f>
        <v>0</v>
      </c>
      <c r="CH146">
        <f>COUNTIF(BA146, "*"&amp;#REF!&amp;"*")</f>
        <v>0</v>
      </c>
      <c r="CI146">
        <f>COUNTIF(BB146, "*"&amp;#REF!&amp;"*")</f>
        <v>0</v>
      </c>
      <c r="CJ146">
        <f>COUNTIF(BC146, "*"&amp;#REF!&amp;"*")</f>
        <v>0</v>
      </c>
      <c r="CK146">
        <f>COUNTIF(BD146, "*"&amp;#REF!&amp;"*")</f>
        <v>0</v>
      </c>
      <c r="CL146">
        <f>COUNTIF(BE146, "*"&amp;#REF!&amp;"*")</f>
        <v>0</v>
      </c>
      <c r="CM146">
        <f>COUNTIF(BF146, "*"&amp;#REF!&amp;"*")</f>
        <v>0</v>
      </c>
      <c r="CN146">
        <f>COUNTIF(BG146, "*"&amp;#REF!&amp;"*")</f>
        <v>0</v>
      </c>
      <c r="CO146">
        <f>COUNTIF(BH146, "*"&amp;#REF!&amp;"*")</f>
        <v>0</v>
      </c>
      <c r="CP146">
        <f>COUNTIF(BI146, "*"&amp;#REF!&amp;"*")</f>
        <v>0</v>
      </c>
      <c r="CQ146">
        <f>COUNTIF(BJ146, "*"&amp;#REF!&amp;"*")</f>
        <v>0</v>
      </c>
      <c r="CR146">
        <f>COUNTIF(BK146, "*"&amp;#REF!&amp;"*")</f>
        <v>0</v>
      </c>
      <c r="CS146">
        <f xml:space="preserve"> COUNTIF(BL146,#REF!)</f>
        <v>0</v>
      </c>
      <c r="CT146">
        <f xml:space="preserve"> COUNTIF(BM146,#REF!)</f>
        <v>0</v>
      </c>
      <c r="CU146">
        <f xml:space="preserve"> COUNTIF(BN146,#REF!)</f>
        <v>0</v>
      </c>
      <c r="CV146">
        <f xml:space="preserve"> COUNTIF(BO146,#REF!)</f>
        <v>0</v>
      </c>
      <c r="CW146">
        <f xml:space="preserve"> COUNTIF(BP146,#REF!)</f>
        <v>0</v>
      </c>
      <c r="CX146">
        <f xml:space="preserve"> COUNTIF(BQ146,#REF!)</f>
        <v>0</v>
      </c>
      <c r="CY146">
        <f xml:space="preserve"> COUNTIF(BR146,#REF!)</f>
        <v>0</v>
      </c>
      <c r="CZ146">
        <f xml:space="preserve"> COUNTIF(BS146,#REF!)</f>
        <v>0</v>
      </c>
      <c r="DA146">
        <f xml:space="preserve"> COUNTIF(BT146,#REF!)</f>
        <v>0</v>
      </c>
      <c r="DB146">
        <f xml:space="preserve"> COUNTIF(BU146,#REF!)</f>
        <v>0</v>
      </c>
      <c r="DC146">
        <f t="shared" si="8"/>
        <v>0</v>
      </c>
      <c r="DD146">
        <f t="shared" si="9"/>
        <v>0</v>
      </c>
      <c r="DE146">
        <f t="shared" si="10"/>
        <v>0</v>
      </c>
      <c r="DF146" t="b">
        <f t="shared" si="11"/>
        <v>0</v>
      </c>
    </row>
    <row r="147" spans="1:110" x14ac:dyDescent="0.35">
      <c r="A147" s="7">
        <v>146</v>
      </c>
      <c r="B147" s="7">
        <v>146</v>
      </c>
      <c r="C147" s="7" t="s">
        <v>6104</v>
      </c>
      <c r="D147" s="7" t="s">
        <v>6105</v>
      </c>
      <c r="E147" s="13" t="s">
        <v>51</v>
      </c>
      <c r="F147" s="7">
        <v>300</v>
      </c>
      <c r="G147" s="7" t="s">
        <v>98</v>
      </c>
      <c r="H147" s="7">
        <v>2830</v>
      </c>
      <c r="I147" s="14" t="s">
        <v>53</v>
      </c>
      <c r="J147" s="13" t="s">
        <v>54</v>
      </c>
      <c r="K147" s="7" t="s">
        <v>125</v>
      </c>
      <c r="L147" s="7" t="s">
        <v>56</v>
      </c>
      <c r="M147" s="7" t="s">
        <v>57</v>
      </c>
      <c r="N147" s="7">
        <v>36.299999999999997</v>
      </c>
      <c r="O147" s="7" t="s">
        <v>58</v>
      </c>
      <c r="P147" s="7">
        <v>95</v>
      </c>
      <c r="Q147" t="s">
        <v>7834</v>
      </c>
      <c r="R147" s="7" t="s">
        <v>59</v>
      </c>
      <c r="S147" s="14"/>
      <c r="T147" s="26" t="b">
        <v>0</v>
      </c>
      <c r="U147" s="7">
        <v>505</v>
      </c>
      <c r="V147" s="7">
        <v>8.16</v>
      </c>
      <c r="W147" s="7">
        <v>21.36</v>
      </c>
      <c r="X147" s="7">
        <v>0.57693340000000004</v>
      </c>
      <c r="Y147" s="7">
        <v>0.92181999999999997</v>
      </c>
      <c r="Z147" s="7"/>
      <c r="AA147" s="7"/>
      <c r="AB147" s="14"/>
      <c r="AC147" s="13">
        <v>0.91443099999999999</v>
      </c>
      <c r="AD147" s="7">
        <v>8.5568900000000003E-2</v>
      </c>
      <c r="AE147" s="14" t="s">
        <v>60</v>
      </c>
      <c r="AF147" s="13">
        <v>12</v>
      </c>
      <c r="AG147" s="14">
        <v>8</v>
      </c>
      <c r="AH147" s="13">
        <v>11</v>
      </c>
      <c r="AI147" s="7">
        <v>10</v>
      </c>
      <c r="AJ147" s="7">
        <v>1</v>
      </c>
      <c r="AK147" s="7">
        <v>7</v>
      </c>
      <c r="AL147" s="7">
        <v>6</v>
      </c>
      <c r="AM147" s="14">
        <v>1</v>
      </c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68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64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33">
        <v>0</v>
      </c>
      <c r="BM147" s="7">
        <v>1</v>
      </c>
      <c r="BN147" s="7">
        <v>0</v>
      </c>
      <c r="BO147" s="7">
        <v>0</v>
      </c>
      <c r="BP147" s="7" t="s">
        <v>5797</v>
      </c>
      <c r="BQ147" s="7">
        <v>1</v>
      </c>
      <c r="BR147" s="7">
        <v>0</v>
      </c>
      <c r="BS147" s="7">
        <v>0</v>
      </c>
      <c r="BT147" s="7" t="s">
        <v>5797</v>
      </c>
      <c r="BU147" s="7">
        <v>0</v>
      </c>
      <c r="BW147">
        <f>COUNTIF(AP147, "*"&amp;#REF!&amp;"*")</f>
        <v>0</v>
      </c>
      <c r="BX147">
        <f>COUNTIF(AQ147, "*"&amp;#REF!&amp;"*")</f>
        <v>0</v>
      </c>
      <c r="BY147">
        <f>COUNTIF(AR147, "*"&amp;#REF!&amp;"*")</f>
        <v>0</v>
      </c>
      <c r="BZ147">
        <f>COUNTIF(AS147, "*"&amp;#REF!&amp;"*")</f>
        <v>0</v>
      </c>
      <c r="CA147">
        <f>COUNTIF(AT147, "*"&amp;#REF!&amp;"*")</f>
        <v>0</v>
      </c>
      <c r="CB147">
        <f>COUNTIF(AU147, "*"&amp;#REF!&amp;"*")</f>
        <v>0</v>
      </c>
      <c r="CC147">
        <f>COUNTIF(AV147, "*"&amp;#REF!&amp;"*")</f>
        <v>0</v>
      </c>
      <c r="CD147">
        <f>COUNTIF(AW147, "*"&amp;#REF!&amp;"*")</f>
        <v>0</v>
      </c>
      <c r="CE147">
        <f>COUNTIF(AX147, "*"&amp;#REF!&amp;"*")</f>
        <v>0</v>
      </c>
      <c r="CF147">
        <f>COUNTIF(AY147, "*"&amp;#REF!&amp;"*")</f>
        <v>0</v>
      </c>
      <c r="CG147">
        <f>COUNTIF(AZ147, "*"&amp;#REF!&amp;"*")</f>
        <v>0</v>
      </c>
      <c r="CH147">
        <f>COUNTIF(BA147, "*"&amp;#REF!&amp;"*")</f>
        <v>0</v>
      </c>
      <c r="CI147">
        <f>COUNTIF(BB147, "*"&amp;#REF!&amp;"*")</f>
        <v>0</v>
      </c>
      <c r="CJ147">
        <f>COUNTIF(BC147, "*"&amp;#REF!&amp;"*")</f>
        <v>0</v>
      </c>
      <c r="CK147">
        <f>COUNTIF(BD147, "*"&amp;#REF!&amp;"*")</f>
        <v>0</v>
      </c>
      <c r="CL147">
        <f>COUNTIF(BE147, "*"&amp;#REF!&amp;"*")</f>
        <v>0</v>
      </c>
      <c r="CM147">
        <f>COUNTIF(BF147, "*"&amp;#REF!&amp;"*")</f>
        <v>0</v>
      </c>
      <c r="CN147">
        <f>COUNTIF(BG147, "*"&amp;#REF!&amp;"*")</f>
        <v>0</v>
      </c>
      <c r="CO147">
        <f>COUNTIF(BH147, "*"&amp;#REF!&amp;"*")</f>
        <v>0</v>
      </c>
      <c r="CP147">
        <f>COUNTIF(BI147, "*"&amp;#REF!&amp;"*")</f>
        <v>0</v>
      </c>
      <c r="CQ147">
        <f>COUNTIF(BJ147, "*"&amp;#REF!&amp;"*")</f>
        <v>0</v>
      </c>
      <c r="CR147">
        <f>COUNTIF(BK147, "*"&amp;#REF!&amp;"*")</f>
        <v>0</v>
      </c>
      <c r="CS147">
        <f xml:space="preserve"> COUNTIF(BL147,#REF!)</f>
        <v>0</v>
      </c>
      <c r="CT147">
        <f xml:space="preserve"> COUNTIF(BM147,#REF!)</f>
        <v>0</v>
      </c>
      <c r="CU147">
        <f xml:space="preserve"> COUNTIF(BN147,#REF!)</f>
        <v>0</v>
      </c>
      <c r="CV147">
        <f xml:space="preserve"> COUNTIF(BO147,#REF!)</f>
        <v>0</v>
      </c>
      <c r="CW147">
        <f xml:space="preserve"> COUNTIF(BP147,#REF!)</f>
        <v>0</v>
      </c>
      <c r="CX147">
        <f xml:space="preserve"> COUNTIF(BQ147,#REF!)</f>
        <v>0</v>
      </c>
      <c r="CY147">
        <f xml:space="preserve"> COUNTIF(BR147,#REF!)</f>
        <v>0</v>
      </c>
      <c r="CZ147">
        <f xml:space="preserve"> COUNTIF(BS147,#REF!)</f>
        <v>0</v>
      </c>
      <c r="DA147">
        <f xml:space="preserve"> COUNTIF(BT147,#REF!)</f>
        <v>0</v>
      </c>
      <c r="DB147">
        <f xml:space="preserve"> COUNTIF(BU147,#REF!)</f>
        <v>0</v>
      </c>
      <c r="DC147">
        <f t="shared" si="8"/>
        <v>0</v>
      </c>
      <c r="DD147">
        <f t="shared" si="9"/>
        <v>0</v>
      </c>
      <c r="DE147">
        <f t="shared" si="10"/>
        <v>0</v>
      </c>
      <c r="DF147" t="b">
        <f t="shared" si="11"/>
        <v>0</v>
      </c>
    </row>
    <row r="148" spans="1:110" x14ac:dyDescent="0.35">
      <c r="A148" s="7">
        <v>147</v>
      </c>
      <c r="B148" s="7">
        <v>147</v>
      </c>
      <c r="C148" s="7" t="s">
        <v>6106</v>
      </c>
      <c r="D148" s="7" t="s">
        <v>6107</v>
      </c>
      <c r="E148" s="13" t="s">
        <v>51</v>
      </c>
      <c r="F148" s="7">
        <v>300</v>
      </c>
      <c r="G148" s="7" t="s">
        <v>97</v>
      </c>
      <c r="H148" s="7">
        <v>2240</v>
      </c>
      <c r="I148" s="14" t="s">
        <v>53</v>
      </c>
      <c r="J148" s="13" t="s">
        <v>54</v>
      </c>
      <c r="K148" s="7" t="s">
        <v>127</v>
      </c>
      <c r="L148" s="7" t="s">
        <v>56</v>
      </c>
      <c r="M148" s="7" t="s">
        <v>57</v>
      </c>
      <c r="N148" s="7">
        <v>49.4</v>
      </c>
      <c r="O148" s="7" t="s">
        <v>58</v>
      </c>
      <c r="P148" s="7"/>
      <c r="Q148" t="s">
        <v>7833</v>
      </c>
      <c r="R148" s="7" t="s">
        <v>59</v>
      </c>
      <c r="S148" s="14" t="s">
        <v>59</v>
      </c>
      <c r="T148" s="26" t="b">
        <v>0</v>
      </c>
      <c r="U148" s="7">
        <v>410</v>
      </c>
      <c r="V148" s="7">
        <v>13.74</v>
      </c>
      <c r="W148" s="7">
        <v>26.8</v>
      </c>
      <c r="X148" s="7">
        <v>1.0811345999999999</v>
      </c>
      <c r="Y148" s="7">
        <v>0.49483999999999989</v>
      </c>
      <c r="Z148" s="7">
        <v>7.3</v>
      </c>
      <c r="AA148" s="7">
        <v>5.01</v>
      </c>
      <c r="AB148" s="14">
        <v>2.4</v>
      </c>
      <c r="AC148" s="13">
        <v>0.99990000000000001</v>
      </c>
      <c r="AD148" s="7">
        <v>1E-4</v>
      </c>
      <c r="AE148" s="14" t="s">
        <v>60</v>
      </c>
      <c r="AF148" s="13">
        <v>12</v>
      </c>
      <c r="AG148" s="14">
        <v>9</v>
      </c>
      <c r="AH148" s="13">
        <v>11</v>
      </c>
      <c r="AI148" s="7">
        <v>10</v>
      </c>
      <c r="AJ148" s="7">
        <v>1</v>
      </c>
      <c r="AK148" s="7">
        <v>8</v>
      </c>
      <c r="AL148" s="7">
        <v>7</v>
      </c>
      <c r="AM148" s="14">
        <v>1</v>
      </c>
      <c r="AN148" s="13">
        <v>1</v>
      </c>
      <c r="AO148" s="14">
        <v>1</v>
      </c>
      <c r="AP148" s="7" t="s">
        <v>70</v>
      </c>
      <c r="AQ148" s="7" t="s">
        <v>62</v>
      </c>
      <c r="AR148" s="7" t="s">
        <v>5797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67</v>
      </c>
      <c r="AY148" s="7" t="s">
        <v>70</v>
      </c>
      <c r="AZ148" s="7" t="s">
        <v>66</v>
      </c>
      <c r="BA148" s="7" t="s">
        <v>70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5797</v>
      </c>
      <c r="BG148" s="7" t="s">
        <v>66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33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 t="s">
        <v>5797</v>
      </c>
      <c r="BU148" s="7">
        <v>0</v>
      </c>
      <c r="BW148">
        <f>COUNTIF(AP148, "*"&amp;#REF!&amp;"*")</f>
        <v>0</v>
      </c>
      <c r="BX148">
        <f>COUNTIF(AQ148, "*"&amp;#REF!&amp;"*")</f>
        <v>0</v>
      </c>
      <c r="BY148">
        <f>COUNTIF(AR148, "*"&amp;#REF!&amp;"*")</f>
        <v>0</v>
      </c>
      <c r="BZ148">
        <f>COUNTIF(AS148, "*"&amp;#REF!&amp;"*")</f>
        <v>0</v>
      </c>
      <c r="CA148">
        <f>COUNTIF(AT148, "*"&amp;#REF!&amp;"*")</f>
        <v>0</v>
      </c>
      <c r="CB148">
        <f>COUNTIF(AU148, "*"&amp;#REF!&amp;"*")</f>
        <v>0</v>
      </c>
      <c r="CC148">
        <f>COUNTIF(AV148, "*"&amp;#REF!&amp;"*")</f>
        <v>0</v>
      </c>
      <c r="CD148">
        <f>COUNTIF(AW148, "*"&amp;#REF!&amp;"*")</f>
        <v>0</v>
      </c>
      <c r="CE148">
        <f>COUNTIF(AX148, "*"&amp;#REF!&amp;"*")</f>
        <v>0</v>
      </c>
      <c r="CF148">
        <f>COUNTIF(AY148, "*"&amp;#REF!&amp;"*")</f>
        <v>0</v>
      </c>
      <c r="CG148">
        <f>COUNTIF(AZ148, "*"&amp;#REF!&amp;"*")</f>
        <v>0</v>
      </c>
      <c r="CH148">
        <f>COUNTIF(BA148, "*"&amp;#REF!&amp;"*")</f>
        <v>0</v>
      </c>
      <c r="CI148">
        <f>COUNTIF(BB148, "*"&amp;#REF!&amp;"*")</f>
        <v>0</v>
      </c>
      <c r="CJ148">
        <f>COUNTIF(BC148, "*"&amp;#REF!&amp;"*")</f>
        <v>0</v>
      </c>
      <c r="CK148">
        <f>COUNTIF(BD148, "*"&amp;#REF!&amp;"*")</f>
        <v>0</v>
      </c>
      <c r="CL148">
        <f>COUNTIF(BE148, "*"&amp;#REF!&amp;"*")</f>
        <v>0</v>
      </c>
      <c r="CM148">
        <f>COUNTIF(BF148, "*"&amp;#REF!&amp;"*")</f>
        <v>0</v>
      </c>
      <c r="CN148">
        <f>COUNTIF(BG148, "*"&amp;#REF!&amp;"*")</f>
        <v>0</v>
      </c>
      <c r="CO148">
        <f>COUNTIF(BH148, "*"&amp;#REF!&amp;"*")</f>
        <v>0</v>
      </c>
      <c r="CP148">
        <f>COUNTIF(BI148, "*"&amp;#REF!&amp;"*")</f>
        <v>0</v>
      </c>
      <c r="CQ148">
        <f>COUNTIF(BJ148, "*"&amp;#REF!&amp;"*")</f>
        <v>0</v>
      </c>
      <c r="CR148">
        <f>COUNTIF(BK148, "*"&amp;#REF!&amp;"*")</f>
        <v>0</v>
      </c>
      <c r="CS148">
        <f xml:space="preserve"> COUNTIF(BL148,#REF!)</f>
        <v>0</v>
      </c>
      <c r="CT148">
        <f xml:space="preserve"> COUNTIF(BM148,#REF!)</f>
        <v>0</v>
      </c>
      <c r="CU148">
        <f xml:space="preserve"> COUNTIF(BN148,#REF!)</f>
        <v>0</v>
      </c>
      <c r="CV148">
        <f xml:space="preserve"> COUNTIF(BO148,#REF!)</f>
        <v>0</v>
      </c>
      <c r="CW148">
        <f xml:space="preserve"> COUNTIF(BP148,#REF!)</f>
        <v>0</v>
      </c>
      <c r="CX148">
        <f xml:space="preserve"> COUNTIF(BQ148,#REF!)</f>
        <v>0</v>
      </c>
      <c r="CY148">
        <f xml:space="preserve"> COUNTIF(BR148,#REF!)</f>
        <v>0</v>
      </c>
      <c r="CZ148">
        <f xml:space="preserve"> COUNTIF(BS148,#REF!)</f>
        <v>0</v>
      </c>
      <c r="DA148">
        <f xml:space="preserve"> COUNTIF(BT148,#REF!)</f>
        <v>0</v>
      </c>
      <c r="DB148">
        <f xml:space="preserve"> COUNTIF(BU148,#REF!)</f>
        <v>0</v>
      </c>
      <c r="DC148">
        <f t="shared" si="8"/>
        <v>0</v>
      </c>
      <c r="DD148">
        <f t="shared" si="9"/>
        <v>0</v>
      </c>
      <c r="DE148">
        <f t="shared" si="10"/>
        <v>0</v>
      </c>
      <c r="DF148" t="b">
        <f t="shared" si="11"/>
        <v>0</v>
      </c>
    </row>
    <row r="149" spans="1:110" x14ac:dyDescent="0.35">
      <c r="A149" s="7">
        <v>148</v>
      </c>
      <c r="B149" s="7">
        <v>148</v>
      </c>
      <c r="C149" s="7" t="s">
        <v>6108</v>
      </c>
      <c r="D149" s="7" t="s">
        <v>6109</v>
      </c>
      <c r="E149" s="13" t="s">
        <v>51</v>
      </c>
      <c r="F149" s="7">
        <v>300</v>
      </c>
      <c r="G149" s="7" t="s">
        <v>98</v>
      </c>
      <c r="H149" s="7"/>
      <c r="I149" s="14" t="s">
        <v>53</v>
      </c>
      <c r="J149" s="13" t="s">
        <v>54</v>
      </c>
      <c r="K149" s="7" t="s">
        <v>96</v>
      </c>
      <c r="L149" s="7" t="s">
        <v>76</v>
      </c>
      <c r="M149" s="7" t="s">
        <v>108</v>
      </c>
      <c r="N149" s="7">
        <v>71</v>
      </c>
      <c r="O149" s="7" t="s">
        <v>58</v>
      </c>
      <c r="P149" s="7">
        <v>66</v>
      </c>
      <c r="Q149" t="s">
        <v>7833</v>
      </c>
      <c r="R149" s="7" t="s">
        <v>59</v>
      </c>
      <c r="S149" s="14" t="s">
        <v>59</v>
      </c>
      <c r="T149" s="26" t="b">
        <v>0</v>
      </c>
      <c r="U149" s="7">
        <v>672</v>
      </c>
      <c r="V149" s="7">
        <v>6.6</v>
      </c>
      <c r="W149" s="7">
        <v>18.04</v>
      </c>
      <c r="X149" s="7">
        <v>0.48920000000000002</v>
      </c>
      <c r="Y149" s="7">
        <v>1.3783000000000001</v>
      </c>
      <c r="Z149" s="7">
        <v>6</v>
      </c>
      <c r="AA149" s="7">
        <v>3.99</v>
      </c>
      <c r="AB149" s="14">
        <v>2.86</v>
      </c>
      <c r="AC149" s="13">
        <v>0.99990000000000001</v>
      </c>
      <c r="AD149" s="7">
        <v>1E-4</v>
      </c>
      <c r="AE149" s="14" t="s">
        <v>60</v>
      </c>
      <c r="AF149" s="13">
        <v>12</v>
      </c>
      <c r="AG149" s="14">
        <v>8</v>
      </c>
      <c r="AH149" s="13">
        <v>11</v>
      </c>
      <c r="AI149" s="7">
        <v>11</v>
      </c>
      <c r="AJ149" s="7"/>
      <c r="AK149" s="7">
        <v>7</v>
      </c>
      <c r="AL149" s="7">
        <v>7</v>
      </c>
      <c r="AM149" s="14"/>
      <c r="AN149" s="13">
        <v>1</v>
      </c>
      <c r="AO149" s="14">
        <v>1</v>
      </c>
      <c r="AP149" s="7" t="s">
        <v>70</v>
      </c>
      <c r="AQ149" s="7" t="s">
        <v>62</v>
      </c>
      <c r="AR149" s="7" t="s">
        <v>70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70</v>
      </c>
      <c r="BD149" s="7" t="s">
        <v>64</v>
      </c>
      <c r="BE149" s="7" t="s">
        <v>5797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33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  <c r="BW149">
        <f>COUNTIF(AP149, "*"&amp;#REF!&amp;"*")</f>
        <v>0</v>
      </c>
      <c r="BX149">
        <f>COUNTIF(AQ149, "*"&amp;#REF!&amp;"*")</f>
        <v>0</v>
      </c>
      <c r="BY149">
        <f>COUNTIF(AR149, "*"&amp;#REF!&amp;"*")</f>
        <v>0</v>
      </c>
      <c r="BZ149">
        <f>COUNTIF(AS149, "*"&amp;#REF!&amp;"*")</f>
        <v>0</v>
      </c>
      <c r="CA149">
        <f>COUNTIF(AT149, "*"&amp;#REF!&amp;"*")</f>
        <v>0</v>
      </c>
      <c r="CB149">
        <f>COUNTIF(AU149, "*"&amp;#REF!&amp;"*")</f>
        <v>0</v>
      </c>
      <c r="CC149">
        <f>COUNTIF(AV149, "*"&amp;#REF!&amp;"*")</f>
        <v>0</v>
      </c>
      <c r="CD149">
        <f>COUNTIF(AW149, "*"&amp;#REF!&amp;"*")</f>
        <v>0</v>
      </c>
      <c r="CE149">
        <f>COUNTIF(AX149, "*"&amp;#REF!&amp;"*")</f>
        <v>0</v>
      </c>
      <c r="CF149">
        <f>COUNTIF(AY149, "*"&amp;#REF!&amp;"*")</f>
        <v>0</v>
      </c>
      <c r="CG149">
        <f>COUNTIF(AZ149, "*"&amp;#REF!&amp;"*")</f>
        <v>0</v>
      </c>
      <c r="CH149">
        <f>COUNTIF(BA149, "*"&amp;#REF!&amp;"*")</f>
        <v>0</v>
      </c>
      <c r="CI149">
        <f>COUNTIF(BB149, "*"&amp;#REF!&amp;"*")</f>
        <v>0</v>
      </c>
      <c r="CJ149">
        <f>COUNTIF(BC149, "*"&amp;#REF!&amp;"*")</f>
        <v>0</v>
      </c>
      <c r="CK149">
        <f>COUNTIF(BD149, "*"&amp;#REF!&amp;"*")</f>
        <v>0</v>
      </c>
      <c r="CL149">
        <f>COUNTIF(BE149, "*"&amp;#REF!&amp;"*")</f>
        <v>0</v>
      </c>
      <c r="CM149">
        <f>COUNTIF(BF149, "*"&amp;#REF!&amp;"*")</f>
        <v>0</v>
      </c>
      <c r="CN149">
        <f>COUNTIF(BG149, "*"&amp;#REF!&amp;"*")</f>
        <v>0</v>
      </c>
      <c r="CO149">
        <f>COUNTIF(BH149, "*"&amp;#REF!&amp;"*")</f>
        <v>0</v>
      </c>
      <c r="CP149">
        <f>COUNTIF(BI149, "*"&amp;#REF!&amp;"*")</f>
        <v>0</v>
      </c>
      <c r="CQ149">
        <f>COUNTIF(BJ149, "*"&amp;#REF!&amp;"*")</f>
        <v>0</v>
      </c>
      <c r="CR149">
        <f>COUNTIF(BK149, "*"&amp;#REF!&amp;"*")</f>
        <v>0</v>
      </c>
      <c r="CS149">
        <f xml:space="preserve"> COUNTIF(BL149,#REF!)</f>
        <v>0</v>
      </c>
      <c r="CT149">
        <f xml:space="preserve"> COUNTIF(BM149,#REF!)</f>
        <v>0</v>
      </c>
      <c r="CU149">
        <f xml:space="preserve"> COUNTIF(BN149,#REF!)</f>
        <v>0</v>
      </c>
      <c r="CV149">
        <f xml:space="preserve"> COUNTIF(BO149,#REF!)</f>
        <v>0</v>
      </c>
      <c r="CW149">
        <f xml:space="preserve"> COUNTIF(BP149,#REF!)</f>
        <v>0</v>
      </c>
      <c r="CX149">
        <f xml:space="preserve"> COUNTIF(BQ149,#REF!)</f>
        <v>0</v>
      </c>
      <c r="CY149">
        <f xml:space="preserve"> COUNTIF(BR149,#REF!)</f>
        <v>0</v>
      </c>
      <c r="CZ149">
        <f xml:space="preserve"> COUNTIF(BS149,#REF!)</f>
        <v>0</v>
      </c>
      <c r="DA149">
        <f xml:space="preserve"> COUNTIF(BT149,#REF!)</f>
        <v>0</v>
      </c>
      <c r="DB149">
        <f xml:space="preserve"> COUNTIF(BU149,#REF!)</f>
        <v>0</v>
      </c>
      <c r="DC149">
        <f t="shared" si="8"/>
        <v>0</v>
      </c>
      <c r="DD149">
        <f t="shared" si="9"/>
        <v>0</v>
      </c>
      <c r="DE149">
        <f t="shared" si="10"/>
        <v>0</v>
      </c>
      <c r="DF149" t="b">
        <f t="shared" si="11"/>
        <v>0</v>
      </c>
    </row>
    <row r="150" spans="1:110" x14ac:dyDescent="0.35">
      <c r="A150" s="7">
        <v>149</v>
      </c>
      <c r="B150" s="7">
        <v>149</v>
      </c>
      <c r="C150" s="7" t="s">
        <v>6110</v>
      </c>
      <c r="D150" s="7" t="s">
        <v>6111</v>
      </c>
      <c r="E150" s="13" t="s">
        <v>51</v>
      </c>
      <c r="F150" s="7">
        <v>300</v>
      </c>
      <c r="G150" s="7" t="s">
        <v>98</v>
      </c>
      <c r="H150" s="7"/>
      <c r="I150" s="14" t="s">
        <v>53</v>
      </c>
      <c r="J150" s="13" t="s">
        <v>54</v>
      </c>
      <c r="K150" s="7" t="s">
        <v>99</v>
      </c>
      <c r="L150" s="7" t="s">
        <v>56</v>
      </c>
      <c r="M150" s="7" t="s">
        <v>57</v>
      </c>
      <c r="N150" s="7">
        <v>53</v>
      </c>
      <c r="O150" s="7" t="s">
        <v>86</v>
      </c>
      <c r="P150" s="7">
        <v>55</v>
      </c>
      <c r="Q150" t="s">
        <v>7834</v>
      </c>
      <c r="R150" s="7" t="s">
        <v>59</v>
      </c>
      <c r="S150" s="14" t="s">
        <v>59</v>
      </c>
      <c r="T150" s="26" t="b">
        <v>0</v>
      </c>
      <c r="U150" s="7">
        <v>368</v>
      </c>
      <c r="V150" s="7">
        <v>10.5</v>
      </c>
      <c r="W150" s="7">
        <v>23.36</v>
      </c>
      <c r="X150" s="7">
        <v>0.79273320000000003</v>
      </c>
      <c r="Y150" s="7">
        <v>0.55847999999999998</v>
      </c>
      <c r="Z150" s="7"/>
      <c r="AA150" s="7"/>
      <c r="AB150" s="14"/>
      <c r="AC150" s="13">
        <v>0.99990000000000001</v>
      </c>
      <c r="AD150" s="7">
        <v>1E-4</v>
      </c>
      <c r="AE150" s="14" t="s">
        <v>60</v>
      </c>
      <c r="AF150" s="13">
        <v>12</v>
      </c>
      <c r="AG150" s="14">
        <v>8</v>
      </c>
      <c r="AH150" s="13">
        <v>11</v>
      </c>
      <c r="AI150" s="7">
        <v>10</v>
      </c>
      <c r="AJ150" s="7">
        <v>1</v>
      </c>
      <c r="AK150" s="7">
        <v>7</v>
      </c>
      <c r="AL150" s="7">
        <v>6</v>
      </c>
      <c r="AM150" s="14">
        <v>1</v>
      </c>
      <c r="AN150" s="13">
        <v>1</v>
      </c>
      <c r="AO150" s="14">
        <v>1</v>
      </c>
      <c r="AP150" s="7" t="s">
        <v>70</v>
      </c>
      <c r="AQ150" s="7" t="s">
        <v>62</v>
      </c>
      <c r="AR150" s="7" t="s">
        <v>70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67</v>
      </c>
      <c r="AY150" s="7" t="s">
        <v>70</v>
      </c>
      <c r="AZ150" s="7" t="s">
        <v>66</v>
      </c>
      <c r="BA150" s="7" t="s">
        <v>5797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64</v>
      </c>
      <c r="BG150" s="7" t="s">
        <v>64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33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  <c r="BW150">
        <f>COUNTIF(AP150, "*"&amp;#REF!&amp;"*")</f>
        <v>0</v>
      </c>
      <c r="BX150">
        <f>COUNTIF(AQ150, "*"&amp;#REF!&amp;"*")</f>
        <v>0</v>
      </c>
      <c r="BY150">
        <f>COUNTIF(AR150, "*"&amp;#REF!&amp;"*")</f>
        <v>0</v>
      </c>
      <c r="BZ150">
        <f>COUNTIF(AS150, "*"&amp;#REF!&amp;"*")</f>
        <v>0</v>
      </c>
      <c r="CA150">
        <f>COUNTIF(AT150, "*"&amp;#REF!&amp;"*")</f>
        <v>0</v>
      </c>
      <c r="CB150">
        <f>COUNTIF(AU150, "*"&amp;#REF!&amp;"*")</f>
        <v>0</v>
      </c>
      <c r="CC150">
        <f>COUNTIF(AV150, "*"&amp;#REF!&amp;"*")</f>
        <v>0</v>
      </c>
      <c r="CD150">
        <f>COUNTIF(AW150, "*"&amp;#REF!&amp;"*")</f>
        <v>0</v>
      </c>
      <c r="CE150">
        <f>COUNTIF(AX150, "*"&amp;#REF!&amp;"*")</f>
        <v>0</v>
      </c>
      <c r="CF150">
        <f>COUNTIF(AY150, "*"&amp;#REF!&amp;"*")</f>
        <v>0</v>
      </c>
      <c r="CG150">
        <f>COUNTIF(AZ150, "*"&amp;#REF!&amp;"*")</f>
        <v>0</v>
      </c>
      <c r="CH150">
        <f>COUNTIF(BA150, "*"&amp;#REF!&amp;"*")</f>
        <v>0</v>
      </c>
      <c r="CI150">
        <f>COUNTIF(BB150, "*"&amp;#REF!&amp;"*")</f>
        <v>0</v>
      </c>
      <c r="CJ150">
        <f>COUNTIF(BC150, "*"&amp;#REF!&amp;"*")</f>
        <v>0</v>
      </c>
      <c r="CK150">
        <f>COUNTIF(BD150, "*"&amp;#REF!&amp;"*")</f>
        <v>0</v>
      </c>
      <c r="CL150">
        <f>COUNTIF(BE150, "*"&amp;#REF!&amp;"*")</f>
        <v>0</v>
      </c>
      <c r="CM150">
        <f>COUNTIF(BF150, "*"&amp;#REF!&amp;"*")</f>
        <v>0</v>
      </c>
      <c r="CN150">
        <f>COUNTIF(BG150, "*"&amp;#REF!&amp;"*")</f>
        <v>0</v>
      </c>
      <c r="CO150">
        <f>COUNTIF(BH150, "*"&amp;#REF!&amp;"*")</f>
        <v>0</v>
      </c>
      <c r="CP150">
        <f>COUNTIF(BI150, "*"&amp;#REF!&amp;"*")</f>
        <v>0</v>
      </c>
      <c r="CQ150">
        <f>COUNTIF(BJ150, "*"&amp;#REF!&amp;"*")</f>
        <v>0</v>
      </c>
      <c r="CR150">
        <f>COUNTIF(BK150, "*"&amp;#REF!&amp;"*")</f>
        <v>0</v>
      </c>
      <c r="CS150">
        <f xml:space="preserve"> COUNTIF(BL150,#REF!)</f>
        <v>0</v>
      </c>
      <c r="CT150">
        <f xml:space="preserve"> COUNTIF(BM150,#REF!)</f>
        <v>0</v>
      </c>
      <c r="CU150">
        <f xml:space="preserve"> COUNTIF(BN150,#REF!)</f>
        <v>0</v>
      </c>
      <c r="CV150">
        <f xml:space="preserve"> COUNTIF(BO150,#REF!)</f>
        <v>0</v>
      </c>
      <c r="CW150">
        <f xml:space="preserve"> COUNTIF(BP150,#REF!)</f>
        <v>0</v>
      </c>
      <c r="CX150">
        <f xml:space="preserve"> COUNTIF(BQ150,#REF!)</f>
        <v>0</v>
      </c>
      <c r="CY150">
        <f xml:space="preserve"> COUNTIF(BR150,#REF!)</f>
        <v>0</v>
      </c>
      <c r="CZ150">
        <f xml:space="preserve"> COUNTIF(BS150,#REF!)</f>
        <v>0</v>
      </c>
      <c r="DA150">
        <f xml:space="preserve"> COUNTIF(BT150,#REF!)</f>
        <v>0</v>
      </c>
      <c r="DB150">
        <f xml:space="preserve"> COUNTIF(BU150,#REF!)</f>
        <v>0</v>
      </c>
      <c r="DC150">
        <f t="shared" si="8"/>
        <v>0</v>
      </c>
      <c r="DD150">
        <f t="shared" si="9"/>
        <v>0</v>
      </c>
      <c r="DE150">
        <f t="shared" si="10"/>
        <v>0</v>
      </c>
      <c r="DF150" t="b">
        <f t="shared" si="11"/>
        <v>0</v>
      </c>
    </row>
    <row r="151" spans="1:110" x14ac:dyDescent="0.35">
      <c r="A151" s="7">
        <v>150</v>
      </c>
      <c r="B151" s="7">
        <v>150</v>
      </c>
      <c r="C151" s="7" t="s">
        <v>6112</v>
      </c>
      <c r="D151" s="7" t="s">
        <v>6113</v>
      </c>
      <c r="E151" s="13" t="s">
        <v>51</v>
      </c>
      <c r="F151" s="7">
        <v>300</v>
      </c>
      <c r="G151" s="7" t="s">
        <v>98</v>
      </c>
      <c r="H151" s="7">
        <v>2800</v>
      </c>
      <c r="I151" s="14" t="s">
        <v>53</v>
      </c>
      <c r="J151" s="13" t="s">
        <v>54</v>
      </c>
      <c r="K151" s="7" t="s">
        <v>117</v>
      </c>
      <c r="L151" s="7" t="s">
        <v>56</v>
      </c>
      <c r="M151" s="7" t="s">
        <v>57</v>
      </c>
      <c r="N151" s="7">
        <v>25</v>
      </c>
      <c r="O151" s="7" t="s">
        <v>58</v>
      </c>
      <c r="P151" s="7">
        <v>54</v>
      </c>
      <c r="Q151" t="s">
        <v>7833</v>
      </c>
      <c r="R151" s="7" t="s">
        <v>59</v>
      </c>
      <c r="S151" s="14" t="s">
        <v>59</v>
      </c>
      <c r="T151" s="26" t="b">
        <v>0</v>
      </c>
      <c r="U151" s="7">
        <v>660</v>
      </c>
      <c r="V151" s="7">
        <v>6.96</v>
      </c>
      <c r="W151" s="7">
        <v>20.7</v>
      </c>
      <c r="X151" s="7">
        <v>0.62706680000000004</v>
      </c>
      <c r="Y151" s="7">
        <v>1.0789800000000001</v>
      </c>
      <c r="Z151" s="7">
        <v>6.9</v>
      </c>
      <c r="AA151" s="7">
        <v>4.2300000000000004</v>
      </c>
      <c r="AB151" s="14">
        <v>2.54</v>
      </c>
      <c r="AC151" s="13">
        <v>0.99990000000000001</v>
      </c>
      <c r="AD151" s="7">
        <v>1E-4</v>
      </c>
      <c r="AE151" s="14" t="s">
        <v>60</v>
      </c>
      <c r="AF151" s="13">
        <v>12</v>
      </c>
      <c r="AG151" s="14">
        <v>8</v>
      </c>
      <c r="AH151" s="13">
        <v>11</v>
      </c>
      <c r="AI151" s="7">
        <v>11</v>
      </c>
      <c r="AJ151" s="7"/>
      <c r="AK151" s="7">
        <v>7</v>
      </c>
      <c r="AL151" s="7">
        <v>7</v>
      </c>
      <c r="AM151" s="14"/>
      <c r="AN151" s="13">
        <v>1</v>
      </c>
      <c r="AO151" s="14">
        <v>1</v>
      </c>
      <c r="AP151" s="7" t="s">
        <v>70</v>
      </c>
      <c r="AQ151" s="7" t="s">
        <v>62</v>
      </c>
      <c r="AR151" s="7" t="s">
        <v>70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64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33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  <c r="BW151">
        <f>COUNTIF(AP151, "*"&amp;#REF!&amp;"*")</f>
        <v>0</v>
      </c>
      <c r="BX151">
        <f>COUNTIF(AQ151, "*"&amp;#REF!&amp;"*")</f>
        <v>0</v>
      </c>
      <c r="BY151">
        <f>COUNTIF(AR151, "*"&amp;#REF!&amp;"*")</f>
        <v>0</v>
      </c>
      <c r="BZ151">
        <f>COUNTIF(AS151, "*"&amp;#REF!&amp;"*")</f>
        <v>0</v>
      </c>
      <c r="CA151">
        <f>COUNTIF(AT151, "*"&amp;#REF!&amp;"*")</f>
        <v>0</v>
      </c>
      <c r="CB151">
        <f>COUNTIF(AU151, "*"&amp;#REF!&amp;"*")</f>
        <v>0</v>
      </c>
      <c r="CC151">
        <f>COUNTIF(AV151, "*"&amp;#REF!&amp;"*")</f>
        <v>0</v>
      </c>
      <c r="CD151">
        <f>COUNTIF(AW151, "*"&amp;#REF!&amp;"*")</f>
        <v>0</v>
      </c>
      <c r="CE151">
        <f>COUNTIF(AX151, "*"&amp;#REF!&amp;"*")</f>
        <v>0</v>
      </c>
      <c r="CF151">
        <f>COUNTIF(AY151, "*"&amp;#REF!&amp;"*")</f>
        <v>0</v>
      </c>
      <c r="CG151">
        <f>COUNTIF(AZ151, "*"&amp;#REF!&amp;"*")</f>
        <v>0</v>
      </c>
      <c r="CH151">
        <f>COUNTIF(BA151, "*"&amp;#REF!&amp;"*")</f>
        <v>0</v>
      </c>
      <c r="CI151">
        <f>COUNTIF(BB151, "*"&amp;#REF!&amp;"*")</f>
        <v>0</v>
      </c>
      <c r="CJ151">
        <f>COUNTIF(BC151, "*"&amp;#REF!&amp;"*")</f>
        <v>0</v>
      </c>
      <c r="CK151">
        <f>COUNTIF(BD151, "*"&amp;#REF!&amp;"*")</f>
        <v>0</v>
      </c>
      <c r="CL151">
        <f>COUNTIF(BE151, "*"&amp;#REF!&amp;"*")</f>
        <v>0</v>
      </c>
      <c r="CM151">
        <f>COUNTIF(BF151, "*"&amp;#REF!&amp;"*")</f>
        <v>0</v>
      </c>
      <c r="CN151">
        <f>COUNTIF(BG151, "*"&amp;#REF!&amp;"*")</f>
        <v>0</v>
      </c>
      <c r="CO151">
        <f>COUNTIF(BH151, "*"&amp;#REF!&amp;"*")</f>
        <v>0</v>
      </c>
      <c r="CP151">
        <f>COUNTIF(BI151, "*"&amp;#REF!&amp;"*")</f>
        <v>0</v>
      </c>
      <c r="CQ151">
        <f>COUNTIF(BJ151, "*"&amp;#REF!&amp;"*")</f>
        <v>0</v>
      </c>
      <c r="CR151">
        <f>COUNTIF(BK151, "*"&amp;#REF!&amp;"*")</f>
        <v>0</v>
      </c>
      <c r="CS151">
        <f xml:space="preserve"> COUNTIF(BL151,#REF!)</f>
        <v>0</v>
      </c>
      <c r="CT151">
        <f xml:space="preserve"> COUNTIF(BM151,#REF!)</f>
        <v>0</v>
      </c>
      <c r="CU151">
        <f xml:space="preserve"> COUNTIF(BN151,#REF!)</f>
        <v>0</v>
      </c>
      <c r="CV151">
        <f xml:space="preserve"> COUNTIF(BO151,#REF!)</f>
        <v>0</v>
      </c>
      <c r="CW151">
        <f xml:space="preserve"> COUNTIF(BP151,#REF!)</f>
        <v>0</v>
      </c>
      <c r="CX151">
        <f xml:space="preserve"> COUNTIF(BQ151,#REF!)</f>
        <v>0</v>
      </c>
      <c r="CY151">
        <f xml:space="preserve"> COUNTIF(BR151,#REF!)</f>
        <v>0</v>
      </c>
      <c r="CZ151">
        <f xml:space="preserve"> COUNTIF(BS151,#REF!)</f>
        <v>0</v>
      </c>
      <c r="DA151">
        <f xml:space="preserve"> COUNTIF(BT151,#REF!)</f>
        <v>0</v>
      </c>
      <c r="DB151">
        <f xml:space="preserve"> COUNTIF(BU151,#REF!)</f>
        <v>0</v>
      </c>
      <c r="DC151">
        <f t="shared" si="8"/>
        <v>0</v>
      </c>
      <c r="DD151">
        <f t="shared" si="9"/>
        <v>0</v>
      </c>
      <c r="DE151">
        <f t="shared" si="10"/>
        <v>0</v>
      </c>
      <c r="DF151" t="b">
        <f t="shared" si="11"/>
        <v>0</v>
      </c>
    </row>
    <row r="152" spans="1:110" x14ac:dyDescent="0.35">
      <c r="A152" s="7">
        <v>151</v>
      </c>
      <c r="B152" s="7">
        <v>151</v>
      </c>
      <c r="C152" s="7" t="s">
        <v>6114</v>
      </c>
      <c r="D152" s="7" t="s">
        <v>6115</v>
      </c>
      <c r="E152" s="13" t="s">
        <v>51</v>
      </c>
      <c r="F152" s="7">
        <v>300</v>
      </c>
      <c r="G152" s="7" t="s">
        <v>98</v>
      </c>
      <c r="H152" s="7">
        <v>2710</v>
      </c>
      <c r="I152" s="14" t="s">
        <v>53</v>
      </c>
      <c r="J152" s="13" t="s">
        <v>54</v>
      </c>
      <c r="K152" s="7" t="s">
        <v>120</v>
      </c>
      <c r="L152" s="7" t="s">
        <v>56</v>
      </c>
      <c r="M152" s="7" t="s">
        <v>57</v>
      </c>
      <c r="N152" s="7">
        <v>60.3</v>
      </c>
      <c r="O152" s="7" t="s">
        <v>58</v>
      </c>
      <c r="P152" s="7">
        <v>65</v>
      </c>
      <c r="Q152" t="s">
        <v>7874</v>
      </c>
      <c r="R152" s="7" t="s">
        <v>59</v>
      </c>
      <c r="S152" s="14" t="s">
        <v>59</v>
      </c>
      <c r="T152" s="26" t="b">
        <v>0</v>
      </c>
      <c r="U152" s="7">
        <v>557</v>
      </c>
      <c r="V152" s="7">
        <v>8.7200000000000006</v>
      </c>
      <c r="W152" s="7">
        <v>20.54</v>
      </c>
      <c r="X152" s="7">
        <v>0.52086679999999996</v>
      </c>
      <c r="Y152" s="7">
        <v>1.0592600000000001</v>
      </c>
      <c r="Z152" s="7">
        <v>6.1</v>
      </c>
      <c r="AA152" s="7">
        <v>3.66</v>
      </c>
      <c r="AB152" s="14">
        <v>2.95</v>
      </c>
      <c r="AC152" s="13">
        <v>0.99990000000000001</v>
      </c>
      <c r="AD152" s="7">
        <v>1E-4</v>
      </c>
      <c r="AE152" s="14" t="s">
        <v>60</v>
      </c>
      <c r="AF152" s="13">
        <v>12</v>
      </c>
      <c r="AG152" s="14">
        <v>8</v>
      </c>
      <c r="AH152" s="13">
        <v>11</v>
      </c>
      <c r="AI152" s="7">
        <v>8</v>
      </c>
      <c r="AJ152" s="7">
        <v>3</v>
      </c>
      <c r="AK152" s="7">
        <v>7</v>
      </c>
      <c r="AL152" s="7">
        <v>6</v>
      </c>
      <c r="AM152" s="14">
        <v>1</v>
      </c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74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70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33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 t="s">
        <v>5797</v>
      </c>
      <c r="BU152" s="7">
        <v>0</v>
      </c>
      <c r="BW152">
        <f>COUNTIF(AP152, "*"&amp;#REF!&amp;"*")</f>
        <v>0</v>
      </c>
      <c r="BX152">
        <f>COUNTIF(AQ152, "*"&amp;#REF!&amp;"*")</f>
        <v>0</v>
      </c>
      <c r="BY152">
        <f>COUNTIF(AR152, "*"&amp;#REF!&amp;"*")</f>
        <v>0</v>
      </c>
      <c r="BZ152">
        <f>COUNTIF(AS152, "*"&amp;#REF!&amp;"*")</f>
        <v>0</v>
      </c>
      <c r="CA152">
        <f>COUNTIF(AT152, "*"&amp;#REF!&amp;"*")</f>
        <v>0</v>
      </c>
      <c r="CB152">
        <f>COUNTIF(AU152, "*"&amp;#REF!&amp;"*")</f>
        <v>0</v>
      </c>
      <c r="CC152">
        <f>COUNTIF(AV152, "*"&amp;#REF!&amp;"*")</f>
        <v>0</v>
      </c>
      <c r="CD152">
        <f>COUNTIF(AW152, "*"&amp;#REF!&amp;"*")</f>
        <v>0</v>
      </c>
      <c r="CE152">
        <f>COUNTIF(AX152, "*"&amp;#REF!&amp;"*")</f>
        <v>0</v>
      </c>
      <c r="CF152">
        <f>COUNTIF(AY152, "*"&amp;#REF!&amp;"*")</f>
        <v>0</v>
      </c>
      <c r="CG152">
        <f>COUNTIF(AZ152, "*"&amp;#REF!&amp;"*")</f>
        <v>0</v>
      </c>
      <c r="CH152">
        <f>COUNTIF(BA152, "*"&amp;#REF!&amp;"*")</f>
        <v>0</v>
      </c>
      <c r="CI152">
        <f>COUNTIF(BB152, "*"&amp;#REF!&amp;"*")</f>
        <v>0</v>
      </c>
      <c r="CJ152">
        <f>COUNTIF(BC152, "*"&amp;#REF!&amp;"*")</f>
        <v>0</v>
      </c>
      <c r="CK152">
        <f>COUNTIF(BD152, "*"&amp;#REF!&amp;"*")</f>
        <v>0</v>
      </c>
      <c r="CL152">
        <f>COUNTIF(BE152, "*"&amp;#REF!&amp;"*")</f>
        <v>0</v>
      </c>
      <c r="CM152">
        <f>COUNTIF(BF152, "*"&amp;#REF!&amp;"*")</f>
        <v>0</v>
      </c>
      <c r="CN152">
        <f>COUNTIF(BG152, "*"&amp;#REF!&amp;"*")</f>
        <v>0</v>
      </c>
      <c r="CO152">
        <f>COUNTIF(BH152, "*"&amp;#REF!&amp;"*")</f>
        <v>0</v>
      </c>
      <c r="CP152">
        <f>COUNTIF(BI152, "*"&amp;#REF!&amp;"*")</f>
        <v>0</v>
      </c>
      <c r="CQ152">
        <f>COUNTIF(BJ152, "*"&amp;#REF!&amp;"*")</f>
        <v>0</v>
      </c>
      <c r="CR152">
        <f>COUNTIF(BK152, "*"&amp;#REF!&amp;"*")</f>
        <v>0</v>
      </c>
      <c r="CS152">
        <f xml:space="preserve"> COUNTIF(BL152,#REF!)</f>
        <v>0</v>
      </c>
      <c r="CT152">
        <f xml:space="preserve"> COUNTIF(BM152,#REF!)</f>
        <v>0</v>
      </c>
      <c r="CU152">
        <f xml:space="preserve"> COUNTIF(BN152,#REF!)</f>
        <v>0</v>
      </c>
      <c r="CV152">
        <f xml:space="preserve"> COUNTIF(BO152,#REF!)</f>
        <v>0</v>
      </c>
      <c r="CW152">
        <f xml:space="preserve"> COUNTIF(BP152,#REF!)</f>
        <v>0</v>
      </c>
      <c r="CX152">
        <f xml:space="preserve"> COUNTIF(BQ152,#REF!)</f>
        <v>0</v>
      </c>
      <c r="CY152">
        <f xml:space="preserve"> COUNTIF(BR152,#REF!)</f>
        <v>0</v>
      </c>
      <c r="CZ152">
        <f xml:space="preserve"> COUNTIF(BS152,#REF!)</f>
        <v>0</v>
      </c>
      <c r="DA152">
        <f xml:space="preserve"> COUNTIF(BT152,#REF!)</f>
        <v>0</v>
      </c>
      <c r="DB152">
        <f xml:space="preserve"> COUNTIF(BU152,#REF!)</f>
        <v>0</v>
      </c>
      <c r="DC152">
        <f t="shared" si="8"/>
        <v>0</v>
      </c>
      <c r="DD152">
        <f t="shared" si="9"/>
        <v>0</v>
      </c>
      <c r="DE152">
        <f t="shared" si="10"/>
        <v>0</v>
      </c>
      <c r="DF152" t="b">
        <f t="shared" si="11"/>
        <v>0</v>
      </c>
    </row>
    <row r="153" spans="1:110" x14ac:dyDescent="0.35">
      <c r="A153" s="7">
        <v>152</v>
      </c>
      <c r="B153" s="7">
        <v>152</v>
      </c>
      <c r="C153" s="7" t="s">
        <v>6116</v>
      </c>
      <c r="D153" s="7" t="s">
        <v>6117</v>
      </c>
      <c r="E153" s="13" t="s">
        <v>51</v>
      </c>
      <c r="F153" s="7">
        <v>300</v>
      </c>
      <c r="G153" s="7" t="s">
        <v>88</v>
      </c>
      <c r="H153" s="7"/>
      <c r="I153" s="14" t="s">
        <v>53</v>
      </c>
      <c r="J153" s="13" t="s">
        <v>54</v>
      </c>
      <c r="K153" s="7" t="s">
        <v>83</v>
      </c>
      <c r="L153" s="7" t="s">
        <v>56</v>
      </c>
      <c r="M153" s="7" t="s">
        <v>84</v>
      </c>
      <c r="N153" s="7">
        <v>34.700000000000003</v>
      </c>
      <c r="O153" s="7" t="s">
        <v>85</v>
      </c>
      <c r="P153" s="7">
        <v>51</v>
      </c>
      <c r="Q153" t="s">
        <v>7833</v>
      </c>
      <c r="R153" s="7" t="s">
        <v>59</v>
      </c>
      <c r="S153" s="14" t="s">
        <v>56</v>
      </c>
      <c r="T153" s="26" t="b">
        <v>0</v>
      </c>
      <c r="U153" s="7">
        <v>156</v>
      </c>
      <c r="V153" s="7">
        <v>10.7</v>
      </c>
      <c r="W153" s="7">
        <v>17.733329999999999</v>
      </c>
      <c r="X153" s="7">
        <v>0.32188866666666671</v>
      </c>
      <c r="Y153" s="7">
        <v>0.50829999999999997</v>
      </c>
      <c r="Z153" s="7">
        <v>7.1</v>
      </c>
      <c r="AA153" s="7">
        <v>5.65</v>
      </c>
      <c r="AB153" s="14">
        <v>1.91</v>
      </c>
      <c r="AC153" s="13">
        <v>0.85605900000000001</v>
      </c>
      <c r="AD153" s="7">
        <v>0.14394100000000001</v>
      </c>
      <c r="AE153" s="14" t="s">
        <v>60</v>
      </c>
      <c r="AF153" s="13">
        <v>12</v>
      </c>
      <c r="AG153" s="14">
        <v>8</v>
      </c>
      <c r="AH153" s="13">
        <v>11</v>
      </c>
      <c r="AI153" s="7">
        <v>11</v>
      </c>
      <c r="AJ153" s="7"/>
      <c r="AK153" s="7">
        <v>7</v>
      </c>
      <c r="AL153" s="7">
        <v>7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70</v>
      </c>
      <c r="BF153" s="7" t="s">
        <v>64</v>
      </c>
      <c r="BG153" s="7" t="s">
        <v>64</v>
      </c>
      <c r="BH153" s="7" t="s">
        <v>70</v>
      </c>
      <c r="BI153" s="7" t="s">
        <v>70</v>
      </c>
      <c r="BJ153" s="7" t="s">
        <v>62</v>
      </c>
      <c r="BK153" s="7" t="s">
        <v>62</v>
      </c>
      <c r="BL153" s="33">
        <v>0</v>
      </c>
      <c r="BM153" s="7">
        <v>0</v>
      </c>
      <c r="BN153" s="7" t="s">
        <v>5797</v>
      </c>
      <c r="BO153" s="7">
        <v>0</v>
      </c>
      <c r="BP153" s="7">
        <v>1</v>
      </c>
      <c r="BQ153" s="7">
        <v>0</v>
      </c>
      <c r="BR153" s="7">
        <v>0</v>
      </c>
      <c r="BS153" s="7">
        <v>0</v>
      </c>
      <c r="BT153" s="7">
        <v>1</v>
      </c>
      <c r="BU153" s="7">
        <v>0</v>
      </c>
      <c r="BW153">
        <f>COUNTIF(AP153, "*"&amp;#REF!&amp;"*")</f>
        <v>0</v>
      </c>
      <c r="BX153">
        <f>COUNTIF(AQ153, "*"&amp;#REF!&amp;"*")</f>
        <v>0</v>
      </c>
      <c r="BY153">
        <f>COUNTIF(AR153, "*"&amp;#REF!&amp;"*")</f>
        <v>0</v>
      </c>
      <c r="BZ153">
        <f>COUNTIF(AS153, "*"&amp;#REF!&amp;"*")</f>
        <v>0</v>
      </c>
      <c r="CA153">
        <f>COUNTIF(AT153, "*"&amp;#REF!&amp;"*")</f>
        <v>0</v>
      </c>
      <c r="CB153">
        <f>COUNTIF(AU153, "*"&amp;#REF!&amp;"*")</f>
        <v>0</v>
      </c>
      <c r="CC153">
        <f>COUNTIF(AV153, "*"&amp;#REF!&amp;"*")</f>
        <v>0</v>
      </c>
      <c r="CD153">
        <f>COUNTIF(AW153, "*"&amp;#REF!&amp;"*")</f>
        <v>0</v>
      </c>
      <c r="CE153">
        <f>COUNTIF(AX153, "*"&amp;#REF!&amp;"*")</f>
        <v>0</v>
      </c>
      <c r="CF153">
        <f>COUNTIF(AY153, "*"&amp;#REF!&amp;"*")</f>
        <v>0</v>
      </c>
      <c r="CG153">
        <f>COUNTIF(AZ153, "*"&amp;#REF!&amp;"*")</f>
        <v>0</v>
      </c>
      <c r="CH153">
        <f>COUNTIF(BA153, "*"&amp;#REF!&amp;"*")</f>
        <v>0</v>
      </c>
      <c r="CI153">
        <f>COUNTIF(BB153, "*"&amp;#REF!&amp;"*")</f>
        <v>0</v>
      </c>
      <c r="CJ153">
        <f>COUNTIF(BC153, "*"&amp;#REF!&amp;"*")</f>
        <v>0</v>
      </c>
      <c r="CK153">
        <f>COUNTIF(BD153, "*"&amp;#REF!&amp;"*")</f>
        <v>0</v>
      </c>
      <c r="CL153">
        <f>COUNTIF(BE153, "*"&amp;#REF!&amp;"*")</f>
        <v>0</v>
      </c>
      <c r="CM153">
        <f>COUNTIF(BF153, "*"&amp;#REF!&amp;"*")</f>
        <v>0</v>
      </c>
      <c r="CN153">
        <f>COUNTIF(BG153, "*"&amp;#REF!&amp;"*")</f>
        <v>0</v>
      </c>
      <c r="CO153">
        <f>COUNTIF(BH153, "*"&amp;#REF!&amp;"*")</f>
        <v>0</v>
      </c>
      <c r="CP153">
        <f>COUNTIF(BI153, "*"&amp;#REF!&amp;"*")</f>
        <v>0</v>
      </c>
      <c r="CQ153">
        <f>COUNTIF(BJ153, "*"&amp;#REF!&amp;"*")</f>
        <v>0</v>
      </c>
      <c r="CR153">
        <f>COUNTIF(BK153, "*"&amp;#REF!&amp;"*")</f>
        <v>0</v>
      </c>
      <c r="CS153">
        <f xml:space="preserve"> COUNTIF(BL153,#REF!)</f>
        <v>0</v>
      </c>
      <c r="CT153">
        <f xml:space="preserve"> COUNTIF(BM153,#REF!)</f>
        <v>0</v>
      </c>
      <c r="CU153">
        <f xml:space="preserve"> COUNTIF(BN153,#REF!)</f>
        <v>0</v>
      </c>
      <c r="CV153">
        <f xml:space="preserve"> COUNTIF(BO153,#REF!)</f>
        <v>0</v>
      </c>
      <c r="CW153">
        <f xml:space="preserve"> COUNTIF(BP153,#REF!)</f>
        <v>0</v>
      </c>
      <c r="CX153">
        <f xml:space="preserve"> COUNTIF(BQ153,#REF!)</f>
        <v>0</v>
      </c>
      <c r="CY153">
        <f xml:space="preserve"> COUNTIF(BR153,#REF!)</f>
        <v>0</v>
      </c>
      <c r="CZ153">
        <f xml:space="preserve"> COUNTIF(BS153,#REF!)</f>
        <v>0</v>
      </c>
      <c r="DA153">
        <f xml:space="preserve"> COUNTIF(BT153,#REF!)</f>
        <v>0</v>
      </c>
      <c r="DB153">
        <f xml:space="preserve"> COUNTIF(BU153,#REF!)</f>
        <v>0</v>
      </c>
      <c r="DC153">
        <f t="shared" si="8"/>
        <v>0</v>
      </c>
      <c r="DD153">
        <f t="shared" si="9"/>
        <v>0</v>
      </c>
      <c r="DE153">
        <f t="shared" si="10"/>
        <v>0</v>
      </c>
      <c r="DF153" t="b">
        <f t="shared" si="11"/>
        <v>0</v>
      </c>
    </row>
    <row r="154" spans="1:110" x14ac:dyDescent="0.35">
      <c r="A154" s="7">
        <v>153</v>
      </c>
      <c r="B154" s="7">
        <v>153</v>
      </c>
      <c r="C154" s="7" t="s">
        <v>6118</v>
      </c>
      <c r="D154" s="7" t="s">
        <v>6119</v>
      </c>
      <c r="E154" s="13" t="s">
        <v>51</v>
      </c>
      <c r="F154" s="7">
        <v>300</v>
      </c>
      <c r="G154" s="7" t="s">
        <v>89</v>
      </c>
      <c r="H154" s="7">
        <v>1990</v>
      </c>
      <c r="I154" s="14" t="s">
        <v>53</v>
      </c>
      <c r="J154" s="13" t="s">
        <v>54</v>
      </c>
      <c r="K154" s="7" t="s">
        <v>125</v>
      </c>
      <c r="L154" s="7" t="s">
        <v>56</v>
      </c>
      <c r="M154" s="7" t="s">
        <v>84</v>
      </c>
      <c r="N154" s="7">
        <v>53.7</v>
      </c>
      <c r="O154" s="7" t="s">
        <v>58</v>
      </c>
      <c r="P154" s="7">
        <v>46</v>
      </c>
      <c r="Q154" t="s">
        <v>7833</v>
      </c>
      <c r="R154" s="7" t="s">
        <v>59</v>
      </c>
      <c r="S154" s="14" t="s">
        <v>59</v>
      </c>
      <c r="T154" s="26" t="b">
        <v>0</v>
      </c>
      <c r="U154" s="7">
        <v>1102</v>
      </c>
      <c r="V154" s="7">
        <v>12.64</v>
      </c>
      <c r="W154" s="7">
        <v>21.1</v>
      </c>
      <c r="X154" s="7">
        <v>0.55800000000000005</v>
      </c>
      <c r="Y154" s="7">
        <v>1.9842599999999999</v>
      </c>
      <c r="Z154" s="7">
        <v>5.3</v>
      </c>
      <c r="AA154" s="7">
        <v>3.3</v>
      </c>
      <c r="AB154" s="14">
        <v>3.69</v>
      </c>
      <c r="AC154" s="13">
        <v>0.85463299999999998</v>
      </c>
      <c r="AD154" s="7">
        <v>0.145367</v>
      </c>
      <c r="AE154" s="14" t="s">
        <v>60</v>
      </c>
      <c r="AF154" s="13">
        <v>12</v>
      </c>
      <c r="AG154" s="14">
        <v>9</v>
      </c>
      <c r="AH154" s="13">
        <v>11</v>
      </c>
      <c r="AI154" s="7">
        <v>6</v>
      </c>
      <c r="AJ154" s="7">
        <v>5</v>
      </c>
      <c r="AK154" s="7">
        <v>8</v>
      </c>
      <c r="AL154" s="7">
        <v>6</v>
      </c>
      <c r="AM154" s="14">
        <v>2</v>
      </c>
      <c r="AN154" s="13">
        <v>1</v>
      </c>
      <c r="AO154" s="14">
        <v>1</v>
      </c>
      <c r="AP154" s="7" t="s">
        <v>61</v>
      </c>
      <c r="AQ154" s="7" t="s">
        <v>62</v>
      </c>
      <c r="AR154" s="7" t="s">
        <v>5797</v>
      </c>
      <c r="AS154" s="7" t="s">
        <v>74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66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5797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33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  <c r="BW154">
        <f>COUNTIF(AP154, "*"&amp;#REF!&amp;"*")</f>
        <v>0</v>
      </c>
      <c r="BX154">
        <f>COUNTIF(AQ154, "*"&amp;#REF!&amp;"*")</f>
        <v>0</v>
      </c>
      <c r="BY154">
        <f>COUNTIF(AR154, "*"&amp;#REF!&amp;"*")</f>
        <v>0</v>
      </c>
      <c r="BZ154">
        <f>COUNTIF(AS154, "*"&amp;#REF!&amp;"*")</f>
        <v>0</v>
      </c>
      <c r="CA154">
        <f>COUNTIF(AT154, "*"&amp;#REF!&amp;"*")</f>
        <v>0</v>
      </c>
      <c r="CB154">
        <f>COUNTIF(AU154, "*"&amp;#REF!&amp;"*")</f>
        <v>0</v>
      </c>
      <c r="CC154">
        <f>COUNTIF(AV154, "*"&amp;#REF!&amp;"*")</f>
        <v>0</v>
      </c>
      <c r="CD154">
        <f>COUNTIF(AW154, "*"&amp;#REF!&amp;"*")</f>
        <v>0</v>
      </c>
      <c r="CE154">
        <f>COUNTIF(AX154, "*"&amp;#REF!&amp;"*")</f>
        <v>0</v>
      </c>
      <c r="CF154">
        <f>COUNTIF(AY154, "*"&amp;#REF!&amp;"*")</f>
        <v>0</v>
      </c>
      <c r="CG154">
        <f>COUNTIF(AZ154, "*"&amp;#REF!&amp;"*")</f>
        <v>0</v>
      </c>
      <c r="CH154">
        <f>COUNTIF(BA154, "*"&amp;#REF!&amp;"*")</f>
        <v>0</v>
      </c>
      <c r="CI154">
        <f>COUNTIF(BB154, "*"&amp;#REF!&amp;"*")</f>
        <v>0</v>
      </c>
      <c r="CJ154">
        <f>COUNTIF(BC154, "*"&amp;#REF!&amp;"*")</f>
        <v>0</v>
      </c>
      <c r="CK154">
        <f>COUNTIF(BD154, "*"&amp;#REF!&amp;"*")</f>
        <v>0</v>
      </c>
      <c r="CL154">
        <f>COUNTIF(BE154, "*"&amp;#REF!&amp;"*")</f>
        <v>0</v>
      </c>
      <c r="CM154">
        <f>COUNTIF(BF154, "*"&amp;#REF!&amp;"*")</f>
        <v>0</v>
      </c>
      <c r="CN154">
        <f>COUNTIF(BG154, "*"&amp;#REF!&amp;"*")</f>
        <v>0</v>
      </c>
      <c r="CO154">
        <f>COUNTIF(BH154, "*"&amp;#REF!&amp;"*")</f>
        <v>0</v>
      </c>
      <c r="CP154">
        <f>COUNTIF(BI154, "*"&amp;#REF!&amp;"*")</f>
        <v>0</v>
      </c>
      <c r="CQ154">
        <f>COUNTIF(BJ154, "*"&amp;#REF!&amp;"*")</f>
        <v>0</v>
      </c>
      <c r="CR154">
        <f>COUNTIF(BK154, "*"&amp;#REF!&amp;"*")</f>
        <v>0</v>
      </c>
      <c r="CS154">
        <f xml:space="preserve"> COUNTIF(BL154,#REF!)</f>
        <v>0</v>
      </c>
      <c r="CT154">
        <f xml:space="preserve"> COUNTIF(BM154,#REF!)</f>
        <v>0</v>
      </c>
      <c r="CU154">
        <f xml:space="preserve"> COUNTIF(BN154,#REF!)</f>
        <v>0</v>
      </c>
      <c r="CV154">
        <f xml:space="preserve"> COUNTIF(BO154,#REF!)</f>
        <v>0</v>
      </c>
      <c r="CW154">
        <f xml:space="preserve"> COUNTIF(BP154,#REF!)</f>
        <v>0</v>
      </c>
      <c r="CX154">
        <f xml:space="preserve"> COUNTIF(BQ154,#REF!)</f>
        <v>0</v>
      </c>
      <c r="CY154">
        <f xml:space="preserve"> COUNTIF(BR154,#REF!)</f>
        <v>0</v>
      </c>
      <c r="CZ154">
        <f xml:space="preserve"> COUNTIF(BS154,#REF!)</f>
        <v>0</v>
      </c>
      <c r="DA154">
        <f xml:space="preserve"> COUNTIF(BT154,#REF!)</f>
        <v>0</v>
      </c>
      <c r="DB154">
        <f xml:space="preserve"> COUNTIF(BU154,#REF!)</f>
        <v>0</v>
      </c>
      <c r="DC154">
        <f t="shared" si="8"/>
        <v>0</v>
      </c>
      <c r="DD154">
        <f t="shared" si="9"/>
        <v>0</v>
      </c>
      <c r="DE154">
        <f t="shared" si="10"/>
        <v>0</v>
      </c>
      <c r="DF154" t="b">
        <f t="shared" si="11"/>
        <v>0</v>
      </c>
    </row>
    <row r="155" spans="1:110" x14ac:dyDescent="0.35">
      <c r="A155" s="7">
        <v>154</v>
      </c>
      <c r="B155" s="7">
        <v>154</v>
      </c>
      <c r="C155" s="7" t="s">
        <v>6120</v>
      </c>
      <c r="D155" s="7" t="s">
        <v>6121</v>
      </c>
      <c r="E155" s="13" t="s">
        <v>51</v>
      </c>
      <c r="F155" s="7">
        <v>300</v>
      </c>
      <c r="G155" s="7" t="s">
        <v>89</v>
      </c>
      <c r="H155" s="7">
        <v>1830</v>
      </c>
      <c r="I155" s="14" t="s">
        <v>53</v>
      </c>
      <c r="J155" s="13" t="s">
        <v>54</v>
      </c>
      <c r="K155" s="7" t="s">
        <v>117</v>
      </c>
      <c r="L155" s="7" t="s">
        <v>56</v>
      </c>
      <c r="M155" s="7" t="s">
        <v>57</v>
      </c>
      <c r="N155" s="7">
        <v>42.3</v>
      </c>
      <c r="O155" s="7" t="s">
        <v>58</v>
      </c>
      <c r="P155" s="7">
        <v>49</v>
      </c>
      <c r="R155" s="7" t="s">
        <v>59</v>
      </c>
      <c r="S155" s="14" t="s">
        <v>59</v>
      </c>
      <c r="T155" s="26" t="b">
        <v>0</v>
      </c>
      <c r="U155" s="7">
        <v>1388</v>
      </c>
      <c r="V155" s="7">
        <v>14.36</v>
      </c>
      <c r="W155" s="7">
        <v>23.16</v>
      </c>
      <c r="X155" s="7">
        <v>0.61026659999999999</v>
      </c>
      <c r="Y155" s="7">
        <v>2.4521000000000002</v>
      </c>
      <c r="Z155" s="7">
        <v>5.5</v>
      </c>
      <c r="AA155" s="7">
        <v>3.15</v>
      </c>
      <c r="AB155" s="14">
        <v>2.88</v>
      </c>
      <c r="AC155" s="13">
        <v>0.80263600000000002</v>
      </c>
      <c r="AD155" s="7">
        <v>0.19736400000000001</v>
      </c>
      <c r="AE155" s="14" t="s">
        <v>60</v>
      </c>
      <c r="AF155" s="13">
        <v>12</v>
      </c>
      <c r="AG155" s="14">
        <v>9</v>
      </c>
      <c r="AH155" s="13">
        <v>11</v>
      </c>
      <c r="AI155" s="7">
        <v>9</v>
      </c>
      <c r="AJ155" s="7">
        <v>2</v>
      </c>
      <c r="AK155" s="7">
        <v>8</v>
      </c>
      <c r="AL155" s="7">
        <v>6</v>
      </c>
      <c r="AM155" s="14">
        <v>2</v>
      </c>
      <c r="AN155" s="13">
        <v>1</v>
      </c>
      <c r="AO155" s="14">
        <v>1</v>
      </c>
      <c r="AP155" s="7" t="s">
        <v>64</v>
      </c>
      <c r="AQ155" s="7" t="s">
        <v>62</v>
      </c>
      <c r="AR155" s="7" t="s">
        <v>70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64</v>
      </c>
      <c r="AX155" s="7" t="s">
        <v>66</v>
      </c>
      <c r="AY155" s="7" t="s">
        <v>70</v>
      </c>
      <c r="AZ155" s="7" t="s">
        <v>69</v>
      </c>
      <c r="BA155" s="7" t="s">
        <v>5797</v>
      </c>
      <c r="BB155" s="7" t="s">
        <v>66</v>
      </c>
      <c r="BC155" s="7" t="s">
        <v>70</v>
      </c>
      <c r="BD155" s="7" t="s">
        <v>64</v>
      </c>
      <c r="BE155" s="7" t="s">
        <v>5797</v>
      </c>
      <c r="BF155" s="7" t="s">
        <v>64</v>
      </c>
      <c r="BG155" s="7" t="s">
        <v>66</v>
      </c>
      <c r="BH155" s="7" t="s">
        <v>5797</v>
      </c>
      <c r="BI155" s="7" t="s">
        <v>70</v>
      </c>
      <c r="BJ155" s="7" t="s">
        <v>63</v>
      </c>
      <c r="BK155" s="7" t="s">
        <v>70</v>
      </c>
      <c r="BL155" s="33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  <c r="BW155">
        <f>COUNTIF(AP155, "*"&amp;#REF!&amp;"*")</f>
        <v>0</v>
      </c>
      <c r="BX155">
        <f>COUNTIF(AQ155, "*"&amp;#REF!&amp;"*")</f>
        <v>0</v>
      </c>
      <c r="BY155">
        <f>COUNTIF(AR155, "*"&amp;#REF!&amp;"*")</f>
        <v>0</v>
      </c>
      <c r="BZ155">
        <f>COUNTIF(AS155, "*"&amp;#REF!&amp;"*")</f>
        <v>0</v>
      </c>
      <c r="CA155">
        <f>COUNTIF(AT155, "*"&amp;#REF!&amp;"*")</f>
        <v>0</v>
      </c>
      <c r="CB155">
        <f>COUNTIF(AU155, "*"&amp;#REF!&amp;"*")</f>
        <v>0</v>
      </c>
      <c r="CC155">
        <f>COUNTIF(AV155, "*"&amp;#REF!&amp;"*")</f>
        <v>0</v>
      </c>
      <c r="CD155">
        <f>COUNTIF(AW155, "*"&amp;#REF!&amp;"*")</f>
        <v>0</v>
      </c>
      <c r="CE155">
        <f>COUNTIF(AX155, "*"&amp;#REF!&amp;"*")</f>
        <v>0</v>
      </c>
      <c r="CF155">
        <f>COUNTIF(AY155, "*"&amp;#REF!&amp;"*")</f>
        <v>0</v>
      </c>
      <c r="CG155">
        <f>COUNTIF(AZ155, "*"&amp;#REF!&amp;"*")</f>
        <v>0</v>
      </c>
      <c r="CH155">
        <f>COUNTIF(BA155, "*"&amp;#REF!&amp;"*")</f>
        <v>0</v>
      </c>
      <c r="CI155">
        <f>COUNTIF(BB155, "*"&amp;#REF!&amp;"*")</f>
        <v>0</v>
      </c>
      <c r="CJ155">
        <f>COUNTIF(BC155, "*"&amp;#REF!&amp;"*")</f>
        <v>0</v>
      </c>
      <c r="CK155">
        <f>COUNTIF(BD155, "*"&amp;#REF!&amp;"*")</f>
        <v>0</v>
      </c>
      <c r="CL155">
        <f>COUNTIF(BE155, "*"&amp;#REF!&amp;"*")</f>
        <v>0</v>
      </c>
      <c r="CM155">
        <f>COUNTIF(BF155, "*"&amp;#REF!&amp;"*")</f>
        <v>0</v>
      </c>
      <c r="CN155">
        <f>COUNTIF(BG155, "*"&amp;#REF!&amp;"*")</f>
        <v>0</v>
      </c>
      <c r="CO155">
        <f>COUNTIF(BH155, "*"&amp;#REF!&amp;"*")</f>
        <v>0</v>
      </c>
      <c r="CP155">
        <f>COUNTIF(BI155, "*"&amp;#REF!&amp;"*")</f>
        <v>0</v>
      </c>
      <c r="CQ155">
        <f>COUNTIF(BJ155, "*"&amp;#REF!&amp;"*")</f>
        <v>0</v>
      </c>
      <c r="CR155">
        <f>COUNTIF(BK155, "*"&amp;#REF!&amp;"*")</f>
        <v>0</v>
      </c>
      <c r="CS155">
        <f xml:space="preserve"> COUNTIF(BL155,#REF!)</f>
        <v>0</v>
      </c>
      <c r="CT155">
        <f xml:space="preserve"> COUNTIF(BM155,#REF!)</f>
        <v>0</v>
      </c>
      <c r="CU155">
        <f xml:space="preserve"> COUNTIF(BN155,#REF!)</f>
        <v>0</v>
      </c>
      <c r="CV155">
        <f xml:space="preserve"> COUNTIF(BO155,#REF!)</f>
        <v>0</v>
      </c>
      <c r="CW155">
        <f xml:space="preserve"> COUNTIF(BP155,#REF!)</f>
        <v>0</v>
      </c>
      <c r="CX155">
        <f xml:space="preserve"> COUNTIF(BQ155,#REF!)</f>
        <v>0</v>
      </c>
      <c r="CY155">
        <f xml:space="preserve"> COUNTIF(BR155,#REF!)</f>
        <v>0</v>
      </c>
      <c r="CZ155">
        <f xml:space="preserve"> COUNTIF(BS155,#REF!)</f>
        <v>0</v>
      </c>
      <c r="DA155">
        <f xml:space="preserve"> COUNTIF(BT155,#REF!)</f>
        <v>0</v>
      </c>
      <c r="DB155">
        <f xml:space="preserve"> COUNTIF(BU155,#REF!)</f>
        <v>0</v>
      </c>
      <c r="DC155">
        <f t="shared" si="8"/>
        <v>0</v>
      </c>
      <c r="DD155">
        <f t="shared" si="9"/>
        <v>0</v>
      </c>
      <c r="DE155">
        <f t="shared" si="10"/>
        <v>0</v>
      </c>
      <c r="DF155" t="b">
        <f t="shared" si="11"/>
        <v>0</v>
      </c>
    </row>
    <row r="156" spans="1:110" x14ac:dyDescent="0.35">
      <c r="A156" s="7">
        <v>155</v>
      </c>
      <c r="B156" s="7">
        <v>155</v>
      </c>
      <c r="C156" s="7" t="s">
        <v>6122</v>
      </c>
      <c r="D156" s="7" t="s">
        <v>6123</v>
      </c>
      <c r="E156" s="13" t="s">
        <v>51</v>
      </c>
      <c r="F156" s="7">
        <v>300</v>
      </c>
      <c r="G156" s="7" t="s">
        <v>98</v>
      </c>
      <c r="H156" s="7"/>
      <c r="I156" s="14" t="s">
        <v>53</v>
      </c>
      <c r="J156" s="13" t="s">
        <v>54</v>
      </c>
      <c r="K156" s="7" t="s">
        <v>6124</v>
      </c>
      <c r="L156" s="7" t="s">
        <v>56</v>
      </c>
      <c r="M156" s="7" t="s">
        <v>57</v>
      </c>
      <c r="N156" s="7">
        <v>65.2</v>
      </c>
      <c r="O156" s="7" t="s">
        <v>58</v>
      </c>
      <c r="P156" s="7">
        <v>51</v>
      </c>
      <c r="R156" s="7" t="s">
        <v>59</v>
      </c>
      <c r="S156" s="14"/>
      <c r="T156" s="26" t="b">
        <v>0</v>
      </c>
      <c r="U156" s="7">
        <v>841</v>
      </c>
      <c r="V156" s="7">
        <v>9.52</v>
      </c>
      <c r="W156" s="7">
        <v>23.28</v>
      </c>
      <c r="X156" s="7">
        <v>0.71146639999999994</v>
      </c>
      <c r="Y156" s="7">
        <v>1.3507800000000001</v>
      </c>
      <c r="Z156" s="7">
        <v>5.9</v>
      </c>
      <c r="AA156" s="7">
        <v>4.3</v>
      </c>
      <c r="AB156" s="14">
        <v>2.34</v>
      </c>
      <c r="AC156" s="13">
        <v>0.65152900000000002</v>
      </c>
      <c r="AD156" s="7">
        <v>0.34847099999999998</v>
      </c>
      <c r="AE156" s="14" t="s">
        <v>60</v>
      </c>
      <c r="AF156" s="13">
        <v>12</v>
      </c>
      <c r="AG156" s="14">
        <v>10</v>
      </c>
      <c r="AH156" s="13">
        <v>11</v>
      </c>
      <c r="AI156" s="7">
        <v>7</v>
      </c>
      <c r="AJ156" s="7">
        <v>4</v>
      </c>
      <c r="AK156" s="7">
        <v>9</v>
      </c>
      <c r="AL156" s="7">
        <v>5</v>
      </c>
      <c r="AM156" s="14">
        <v>4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70</v>
      </c>
      <c r="AS156" s="7" t="s">
        <v>64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67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64</v>
      </c>
      <c r="BG156" s="7" t="s">
        <v>67</v>
      </c>
      <c r="BH156" s="7" t="s">
        <v>70</v>
      </c>
      <c r="BI156" s="7" t="s">
        <v>70</v>
      </c>
      <c r="BJ156" s="7" t="s">
        <v>62</v>
      </c>
      <c r="BK156" s="7" t="s">
        <v>63</v>
      </c>
      <c r="BL156" s="33">
        <v>0</v>
      </c>
      <c r="BM156" s="7" t="s">
        <v>5797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  <c r="BW156">
        <f>COUNTIF(AP156, "*"&amp;#REF!&amp;"*")</f>
        <v>0</v>
      </c>
      <c r="BX156">
        <f>COUNTIF(AQ156, "*"&amp;#REF!&amp;"*")</f>
        <v>0</v>
      </c>
      <c r="BY156">
        <f>COUNTIF(AR156, "*"&amp;#REF!&amp;"*")</f>
        <v>0</v>
      </c>
      <c r="BZ156">
        <f>COUNTIF(AS156, "*"&amp;#REF!&amp;"*")</f>
        <v>0</v>
      </c>
      <c r="CA156">
        <f>COUNTIF(AT156, "*"&amp;#REF!&amp;"*")</f>
        <v>0</v>
      </c>
      <c r="CB156">
        <f>COUNTIF(AU156, "*"&amp;#REF!&amp;"*")</f>
        <v>0</v>
      </c>
      <c r="CC156">
        <f>COUNTIF(AV156, "*"&amp;#REF!&amp;"*")</f>
        <v>0</v>
      </c>
      <c r="CD156">
        <f>COUNTIF(AW156, "*"&amp;#REF!&amp;"*")</f>
        <v>0</v>
      </c>
      <c r="CE156">
        <f>COUNTIF(AX156, "*"&amp;#REF!&amp;"*")</f>
        <v>0</v>
      </c>
      <c r="CF156">
        <f>COUNTIF(AY156, "*"&amp;#REF!&amp;"*")</f>
        <v>0</v>
      </c>
      <c r="CG156">
        <f>COUNTIF(AZ156, "*"&amp;#REF!&amp;"*")</f>
        <v>0</v>
      </c>
      <c r="CH156">
        <f>COUNTIF(BA156, "*"&amp;#REF!&amp;"*")</f>
        <v>0</v>
      </c>
      <c r="CI156">
        <f>COUNTIF(BB156, "*"&amp;#REF!&amp;"*")</f>
        <v>0</v>
      </c>
      <c r="CJ156">
        <f>COUNTIF(BC156, "*"&amp;#REF!&amp;"*")</f>
        <v>0</v>
      </c>
      <c r="CK156">
        <f>COUNTIF(BD156, "*"&amp;#REF!&amp;"*")</f>
        <v>0</v>
      </c>
      <c r="CL156">
        <f>COUNTIF(BE156, "*"&amp;#REF!&amp;"*")</f>
        <v>0</v>
      </c>
      <c r="CM156">
        <f>COUNTIF(BF156, "*"&amp;#REF!&amp;"*")</f>
        <v>0</v>
      </c>
      <c r="CN156">
        <f>COUNTIF(BG156, "*"&amp;#REF!&amp;"*")</f>
        <v>0</v>
      </c>
      <c r="CO156">
        <f>COUNTIF(BH156, "*"&amp;#REF!&amp;"*")</f>
        <v>0</v>
      </c>
      <c r="CP156">
        <f>COUNTIF(BI156, "*"&amp;#REF!&amp;"*")</f>
        <v>0</v>
      </c>
      <c r="CQ156">
        <f>COUNTIF(BJ156, "*"&amp;#REF!&amp;"*")</f>
        <v>0</v>
      </c>
      <c r="CR156">
        <f>COUNTIF(BK156, "*"&amp;#REF!&amp;"*")</f>
        <v>0</v>
      </c>
      <c r="CS156">
        <f xml:space="preserve"> COUNTIF(BL156,#REF!)</f>
        <v>0</v>
      </c>
      <c r="CT156">
        <f xml:space="preserve"> COUNTIF(BM156,#REF!)</f>
        <v>0</v>
      </c>
      <c r="CU156">
        <f xml:space="preserve"> COUNTIF(BN156,#REF!)</f>
        <v>0</v>
      </c>
      <c r="CV156">
        <f xml:space="preserve"> COUNTIF(BO156,#REF!)</f>
        <v>0</v>
      </c>
      <c r="CW156">
        <f xml:space="preserve"> COUNTIF(BP156,#REF!)</f>
        <v>0</v>
      </c>
      <c r="CX156">
        <f xml:space="preserve"> COUNTIF(BQ156,#REF!)</f>
        <v>0</v>
      </c>
      <c r="CY156">
        <f xml:space="preserve"> COUNTIF(BR156,#REF!)</f>
        <v>0</v>
      </c>
      <c r="CZ156">
        <f xml:space="preserve"> COUNTIF(BS156,#REF!)</f>
        <v>0</v>
      </c>
      <c r="DA156">
        <f xml:space="preserve"> COUNTIF(BT156,#REF!)</f>
        <v>0</v>
      </c>
      <c r="DB156">
        <f xml:space="preserve"> COUNTIF(BU156,#REF!)</f>
        <v>0</v>
      </c>
      <c r="DC156">
        <f t="shared" si="8"/>
        <v>0</v>
      </c>
      <c r="DD156">
        <f t="shared" si="9"/>
        <v>0</v>
      </c>
      <c r="DE156">
        <f t="shared" si="10"/>
        <v>0</v>
      </c>
      <c r="DF156" t="b">
        <f t="shared" si="11"/>
        <v>0</v>
      </c>
    </row>
    <row r="157" spans="1:110" x14ac:dyDescent="0.35">
      <c r="A157" s="7">
        <v>156</v>
      </c>
      <c r="B157" s="7">
        <v>156</v>
      </c>
      <c r="C157" s="7" t="s">
        <v>6125</v>
      </c>
      <c r="D157" s="7" t="s">
        <v>6126</v>
      </c>
      <c r="E157" s="13" t="s">
        <v>51</v>
      </c>
      <c r="F157" s="7">
        <v>300</v>
      </c>
      <c r="G157" s="7" t="s">
        <v>98</v>
      </c>
      <c r="H157" s="7"/>
      <c r="I157" s="14" t="s">
        <v>53</v>
      </c>
      <c r="J157" s="13" t="s">
        <v>54</v>
      </c>
      <c r="K157" s="7" t="s">
        <v>127</v>
      </c>
      <c r="L157" s="7" t="s">
        <v>56</v>
      </c>
      <c r="M157" s="7" t="s">
        <v>57</v>
      </c>
      <c r="N157" s="7">
        <v>59</v>
      </c>
      <c r="O157" s="7" t="s">
        <v>58</v>
      </c>
      <c r="P157" s="7">
        <v>54</v>
      </c>
      <c r="Q157" t="s">
        <v>7834</v>
      </c>
      <c r="R157" s="7" t="s">
        <v>59</v>
      </c>
      <c r="S157" s="14" t="s">
        <v>56</v>
      </c>
      <c r="T157" s="26" t="b">
        <v>0</v>
      </c>
      <c r="U157" s="7">
        <v>368</v>
      </c>
      <c r="V157" s="7">
        <v>10.5</v>
      </c>
      <c r="W157" s="7">
        <v>23.36</v>
      </c>
      <c r="X157" s="7">
        <v>0.79273320000000003</v>
      </c>
      <c r="Y157" s="7">
        <v>0.55847999999999998</v>
      </c>
      <c r="Z157" s="7"/>
      <c r="AA157" s="7"/>
      <c r="AB157" s="14"/>
      <c r="AC157" s="13">
        <v>0.99990000000000001</v>
      </c>
      <c r="AD157" s="7">
        <v>1E-4</v>
      </c>
      <c r="AE157" s="14" t="s">
        <v>60</v>
      </c>
      <c r="AF157" s="13">
        <v>12</v>
      </c>
      <c r="AG157" s="14">
        <v>8</v>
      </c>
      <c r="AH157" s="13">
        <v>11</v>
      </c>
      <c r="AI157" s="7">
        <v>11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70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64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33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  <c r="BW157">
        <f>COUNTIF(AP157, "*"&amp;#REF!&amp;"*")</f>
        <v>0</v>
      </c>
      <c r="BX157">
        <f>COUNTIF(AQ157, "*"&amp;#REF!&amp;"*")</f>
        <v>0</v>
      </c>
      <c r="BY157">
        <f>COUNTIF(AR157, "*"&amp;#REF!&amp;"*")</f>
        <v>0</v>
      </c>
      <c r="BZ157">
        <f>COUNTIF(AS157, "*"&amp;#REF!&amp;"*")</f>
        <v>0</v>
      </c>
      <c r="CA157">
        <f>COUNTIF(AT157, "*"&amp;#REF!&amp;"*")</f>
        <v>0</v>
      </c>
      <c r="CB157">
        <f>COUNTIF(AU157, "*"&amp;#REF!&amp;"*")</f>
        <v>0</v>
      </c>
      <c r="CC157">
        <f>COUNTIF(AV157, "*"&amp;#REF!&amp;"*")</f>
        <v>0</v>
      </c>
      <c r="CD157">
        <f>COUNTIF(AW157, "*"&amp;#REF!&amp;"*")</f>
        <v>0</v>
      </c>
      <c r="CE157">
        <f>COUNTIF(AX157, "*"&amp;#REF!&amp;"*")</f>
        <v>0</v>
      </c>
      <c r="CF157">
        <f>COUNTIF(AY157, "*"&amp;#REF!&amp;"*")</f>
        <v>0</v>
      </c>
      <c r="CG157">
        <f>COUNTIF(AZ157, "*"&amp;#REF!&amp;"*")</f>
        <v>0</v>
      </c>
      <c r="CH157">
        <f>COUNTIF(BA157, "*"&amp;#REF!&amp;"*")</f>
        <v>0</v>
      </c>
      <c r="CI157">
        <f>COUNTIF(BB157, "*"&amp;#REF!&amp;"*")</f>
        <v>0</v>
      </c>
      <c r="CJ157">
        <f>COUNTIF(BC157, "*"&amp;#REF!&amp;"*")</f>
        <v>0</v>
      </c>
      <c r="CK157">
        <f>COUNTIF(BD157, "*"&amp;#REF!&amp;"*")</f>
        <v>0</v>
      </c>
      <c r="CL157">
        <f>COUNTIF(BE157, "*"&amp;#REF!&amp;"*")</f>
        <v>0</v>
      </c>
      <c r="CM157">
        <f>COUNTIF(BF157, "*"&amp;#REF!&amp;"*")</f>
        <v>0</v>
      </c>
      <c r="CN157">
        <f>COUNTIF(BG157, "*"&amp;#REF!&amp;"*")</f>
        <v>0</v>
      </c>
      <c r="CO157">
        <f>COUNTIF(BH157, "*"&amp;#REF!&amp;"*")</f>
        <v>0</v>
      </c>
      <c r="CP157">
        <f>COUNTIF(BI157, "*"&amp;#REF!&amp;"*")</f>
        <v>0</v>
      </c>
      <c r="CQ157">
        <f>COUNTIF(BJ157, "*"&amp;#REF!&amp;"*")</f>
        <v>0</v>
      </c>
      <c r="CR157">
        <f>COUNTIF(BK157, "*"&amp;#REF!&amp;"*")</f>
        <v>0</v>
      </c>
      <c r="CS157">
        <f xml:space="preserve"> COUNTIF(BL157,#REF!)</f>
        <v>0</v>
      </c>
      <c r="CT157">
        <f xml:space="preserve"> COUNTIF(BM157,#REF!)</f>
        <v>0</v>
      </c>
      <c r="CU157">
        <f xml:space="preserve"> COUNTIF(BN157,#REF!)</f>
        <v>0</v>
      </c>
      <c r="CV157">
        <f xml:space="preserve"> COUNTIF(BO157,#REF!)</f>
        <v>0</v>
      </c>
      <c r="CW157">
        <f xml:space="preserve"> COUNTIF(BP157,#REF!)</f>
        <v>0</v>
      </c>
      <c r="CX157">
        <f xml:space="preserve"> COUNTIF(BQ157,#REF!)</f>
        <v>0</v>
      </c>
      <c r="CY157">
        <f xml:space="preserve"> COUNTIF(BR157,#REF!)</f>
        <v>0</v>
      </c>
      <c r="CZ157">
        <f xml:space="preserve"> COUNTIF(BS157,#REF!)</f>
        <v>0</v>
      </c>
      <c r="DA157">
        <f xml:space="preserve"> COUNTIF(BT157,#REF!)</f>
        <v>0</v>
      </c>
      <c r="DB157">
        <f xml:space="preserve"> COUNTIF(BU157,#REF!)</f>
        <v>0</v>
      </c>
      <c r="DC157">
        <f t="shared" si="8"/>
        <v>0</v>
      </c>
      <c r="DD157">
        <f t="shared" si="9"/>
        <v>0</v>
      </c>
      <c r="DE157">
        <f t="shared" si="10"/>
        <v>0</v>
      </c>
      <c r="DF157" t="b">
        <f t="shared" si="11"/>
        <v>0</v>
      </c>
    </row>
    <row r="158" spans="1:110" x14ac:dyDescent="0.35">
      <c r="A158" s="7">
        <v>157</v>
      </c>
      <c r="B158" s="7">
        <v>157</v>
      </c>
      <c r="C158" s="7" t="s">
        <v>6127</v>
      </c>
      <c r="D158" s="7" t="s">
        <v>6128</v>
      </c>
      <c r="E158" s="13" t="s">
        <v>51</v>
      </c>
      <c r="F158" s="7">
        <v>300</v>
      </c>
      <c r="G158" s="7" t="s">
        <v>98</v>
      </c>
      <c r="H158" s="7"/>
      <c r="I158" s="14" t="s">
        <v>53</v>
      </c>
      <c r="J158" s="13" t="s">
        <v>54</v>
      </c>
      <c r="K158" s="7" t="s">
        <v>83</v>
      </c>
      <c r="L158" s="7" t="s">
        <v>76</v>
      </c>
      <c r="M158" s="7" t="s">
        <v>84</v>
      </c>
      <c r="N158" s="7">
        <v>88</v>
      </c>
      <c r="O158" s="7" t="s">
        <v>58</v>
      </c>
      <c r="P158" s="7">
        <v>56</v>
      </c>
      <c r="Q158" t="s">
        <v>7833</v>
      </c>
      <c r="R158" s="7" t="s">
        <v>59</v>
      </c>
      <c r="S158" s="14" t="s">
        <v>59</v>
      </c>
      <c r="T158" s="26" t="b">
        <v>0</v>
      </c>
      <c r="U158" s="7">
        <v>419</v>
      </c>
      <c r="V158" s="7">
        <v>10.199999999999999</v>
      </c>
      <c r="W158" s="7">
        <v>23.66</v>
      </c>
      <c r="X158" s="7">
        <v>0.90926739999999995</v>
      </c>
      <c r="Y158" s="7">
        <v>0.63273999999999997</v>
      </c>
      <c r="Z158" s="7"/>
      <c r="AA158" s="7"/>
      <c r="AB158" s="14"/>
      <c r="AC158" s="13">
        <v>0.99990000000000001</v>
      </c>
      <c r="AD158" s="7">
        <v>1E-4</v>
      </c>
      <c r="AE158" s="14" t="s">
        <v>60</v>
      </c>
      <c r="AF158" s="13">
        <v>12</v>
      </c>
      <c r="AG158" s="14">
        <v>9</v>
      </c>
      <c r="AH158" s="13">
        <v>11</v>
      </c>
      <c r="AI158" s="7">
        <v>10</v>
      </c>
      <c r="AJ158" s="7">
        <v>1</v>
      </c>
      <c r="AK158" s="7">
        <v>8</v>
      </c>
      <c r="AL158" s="7">
        <v>7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64</v>
      </c>
      <c r="AY158" s="7" t="s">
        <v>70</v>
      </c>
      <c r="AZ158" s="7" t="s">
        <v>66</v>
      </c>
      <c r="BA158" s="7" t="s">
        <v>70</v>
      </c>
      <c r="BB158" s="7" t="s">
        <v>66</v>
      </c>
      <c r="BC158" s="7" t="s">
        <v>66</v>
      </c>
      <c r="BD158" s="7" t="s">
        <v>64</v>
      </c>
      <c r="BE158" s="7" t="s">
        <v>64</v>
      </c>
      <c r="BF158" s="7" t="s">
        <v>64</v>
      </c>
      <c r="BG158" s="7" t="s">
        <v>67</v>
      </c>
      <c r="BH158" s="7" t="s">
        <v>70</v>
      </c>
      <c r="BI158" s="7" t="s">
        <v>70</v>
      </c>
      <c r="BJ158" s="7" t="s">
        <v>70</v>
      </c>
      <c r="BK158" s="7" t="s">
        <v>70</v>
      </c>
      <c r="BL158" s="33">
        <v>0</v>
      </c>
      <c r="BM158" s="7">
        <v>1</v>
      </c>
      <c r="BN158" s="7">
        <v>0</v>
      </c>
      <c r="BO158" s="7">
        <v>0</v>
      </c>
      <c r="BP158" s="7">
        <v>1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  <c r="BW158">
        <f>COUNTIF(AP158, "*"&amp;#REF!&amp;"*")</f>
        <v>0</v>
      </c>
      <c r="BX158">
        <f>COUNTIF(AQ158, "*"&amp;#REF!&amp;"*")</f>
        <v>0</v>
      </c>
      <c r="BY158">
        <f>COUNTIF(AR158, "*"&amp;#REF!&amp;"*")</f>
        <v>0</v>
      </c>
      <c r="BZ158">
        <f>COUNTIF(AS158, "*"&amp;#REF!&amp;"*")</f>
        <v>0</v>
      </c>
      <c r="CA158">
        <f>COUNTIF(AT158, "*"&amp;#REF!&amp;"*")</f>
        <v>0</v>
      </c>
      <c r="CB158">
        <f>COUNTIF(AU158, "*"&amp;#REF!&amp;"*")</f>
        <v>0</v>
      </c>
      <c r="CC158">
        <f>COUNTIF(AV158, "*"&amp;#REF!&amp;"*")</f>
        <v>0</v>
      </c>
      <c r="CD158">
        <f>COUNTIF(AW158, "*"&amp;#REF!&amp;"*")</f>
        <v>0</v>
      </c>
      <c r="CE158">
        <f>COUNTIF(AX158, "*"&amp;#REF!&amp;"*")</f>
        <v>0</v>
      </c>
      <c r="CF158">
        <f>COUNTIF(AY158, "*"&amp;#REF!&amp;"*")</f>
        <v>0</v>
      </c>
      <c r="CG158">
        <f>COUNTIF(AZ158, "*"&amp;#REF!&amp;"*")</f>
        <v>0</v>
      </c>
      <c r="CH158">
        <f>COUNTIF(BA158, "*"&amp;#REF!&amp;"*")</f>
        <v>0</v>
      </c>
      <c r="CI158">
        <f>COUNTIF(BB158, "*"&amp;#REF!&amp;"*")</f>
        <v>0</v>
      </c>
      <c r="CJ158">
        <f>COUNTIF(BC158, "*"&amp;#REF!&amp;"*")</f>
        <v>0</v>
      </c>
      <c r="CK158">
        <f>COUNTIF(BD158, "*"&amp;#REF!&amp;"*")</f>
        <v>0</v>
      </c>
      <c r="CL158">
        <f>COUNTIF(BE158, "*"&amp;#REF!&amp;"*")</f>
        <v>0</v>
      </c>
      <c r="CM158">
        <f>COUNTIF(BF158, "*"&amp;#REF!&amp;"*")</f>
        <v>0</v>
      </c>
      <c r="CN158">
        <f>COUNTIF(BG158, "*"&amp;#REF!&amp;"*")</f>
        <v>0</v>
      </c>
      <c r="CO158">
        <f>COUNTIF(BH158, "*"&amp;#REF!&amp;"*")</f>
        <v>0</v>
      </c>
      <c r="CP158">
        <f>COUNTIF(BI158, "*"&amp;#REF!&amp;"*")</f>
        <v>0</v>
      </c>
      <c r="CQ158">
        <f>COUNTIF(BJ158, "*"&amp;#REF!&amp;"*")</f>
        <v>0</v>
      </c>
      <c r="CR158">
        <f>COUNTIF(BK158, "*"&amp;#REF!&amp;"*")</f>
        <v>0</v>
      </c>
      <c r="CS158">
        <f xml:space="preserve"> COUNTIF(BL158,#REF!)</f>
        <v>0</v>
      </c>
      <c r="CT158">
        <f xml:space="preserve"> COUNTIF(BM158,#REF!)</f>
        <v>0</v>
      </c>
      <c r="CU158">
        <f xml:space="preserve"> COUNTIF(BN158,#REF!)</f>
        <v>0</v>
      </c>
      <c r="CV158">
        <f xml:space="preserve"> COUNTIF(BO158,#REF!)</f>
        <v>0</v>
      </c>
      <c r="CW158">
        <f xml:space="preserve"> COUNTIF(BP158,#REF!)</f>
        <v>0</v>
      </c>
      <c r="CX158">
        <f xml:space="preserve"> COUNTIF(BQ158,#REF!)</f>
        <v>0</v>
      </c>
      <c r="CY158">
        <f xml:space="preserve"> COUNTIF(BR158,#REF!)</f>
        <v>0</v>
      </c>
      <c r="CZ158">
        <f xml:space="preserve"> COUNTIF(BS158,#REF!)</f>
        <v>0</v>
      </c>
      <c r="DA158">
        <f xml:space="preserve"> COUNTIF(BT158,#REF!)</f>
        <v>0</v>
      </c>
      <c r="DB158">
        <f xml:space="preserve"> COUNTIF(BU158,#REF!)</f>
        <v>0</v>
      </c>
      <c r="DC158">
        <f t="shared" si="8"/>
        <v>0</v>
      </c>
      <c r="DD158">
        <f t="shared" si="9"/>
        <v>0</v>
      </c>
      <c r="DE158">
        <f t="shared" si="10"/>
        <v>0</v>
      </c>
      <c r="DF158" t="b">
        <f t="shared" si="11"/>
        <v>0</v>
      </c>
    </row>
    <row r="159" spans="1:110" x14ac:dyDescent="0.35">
      <c r="A159" s="7">
        <v>158</v>
      </c>
      <c r="B159" s="7">
        <v>158</v>
      </c>
      <c r="C159" s="7" t="s">
        <v>6129</v>
      </c>
      <c r="D159" s="7" t="s">
        <v>6130</v>
      </c>
      <c r="E159" s="13" t="s">
        <v>51</v>
      </c>
      <c r="F159" s="7">
        <v>300</v>
      </c>
      <c r="G159" s="7" t="s">
        <v>89</v>
      </c>
      <c r="H159" s="7">
        <v>1900</v>
      </c>
      <c r="I159" s="14" t="s">
        <v>53</v>
      </c>
      <c r="J159" s="13" t="s">
        <v>54</v>
      </c>
      <c r="K159" s="7" t="s">
        <v>127</v>
      </c>
      <c r="L159" s="7" t="s">
        <v>56</v>
      </c>
      <c r="M159" s="7" t="s">
        <v>84</v>
      </c>
      <c r="N159" s="7">
        <v>35.200000000000003</v>
      </c>
      <c r="O159" s="7" t="s">
        <v>58</v>
      </c>
      <c r="P159" s="7">
        <v>62</v>
      </c>
      <c r="Q159" t="s">
        <v>7834</v>
      </c>
      <c r="R159" s="7" t="s">
        <v>59</v>
      </c>
      <c r="S159" s="14" t="s">
        <v>59</v>
      </c>
      <c r="T159" s="26" t="b">
        <v>0</v>
      </c>
      <c r="U159" s="7">
        <v>1253</v>
      </c>
      <c r="V159" s="7">
        <v>14.1</v>
      </c>
      <c r="W159" s="7">
        <v>22.48</v>
      </c>
      <c r="X159" s="7">
        <v>0.54493320000000001</v>
      </c>
      <c r="Y159" s="7">
        <v>2.3298999999999999</v>
      </c>
      <c r="Z159" s="7">
        <v>5</v>
      </c>
      <c r="AA159" s="7">
        <v>3.65</v>
      </c>
      <c r="AB159" s="14">
        <v>2.97</v>
      </c>
      <c r="AC159" s="13">
        <v>0.50898399999999999</v>
      </c>
      <c r="AD159" s="7">
        <v>0.49101600000000001</v>
      </c>
      <c r="AE159" s="14" t="s">
        <v>60</v>
      </c>
      <c r="AF159" s="13">
        <v>12</v>
      </c>
      <c r="AG159" s="14">
        <v>10</v>
      </c>
      <c r="AH159" s="13">
        <v>11</v>
      </c>
      <c r="AI159" s="7">
        <v>9</v>
      </c>
      <c r="AJ159" s="7">
        <v>2</v>
      </c>
      <c r="AK159" s="7">
        <v>9</v>
      </c>
      <c r="AL159" s="7">
        <v>7</v>
      </c>
      <c r="AM159" s="14">
        <v>2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70</v>
      </c>
      <c r="AS159" s="7" t="s">
        <v>64</v>
      </c>
      <c r="AT159" s="7" t="s">
        <v>67</v>
      </c>
      <c r="AU159" s="7" t="s">
        <v>66</v>
      </c>
      <c r="AV159" s="7" t="s">
        <v>66</v>
      </c>
      <c r="AW159" s="7" t="s">
        <v>67</v>
      </c>
      <c r="AX159" s="7" t="s">
        <v>66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64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33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>
        <v>1</v>
      </c>
      <c r="BU159" s="7">
        <v>0</v>
      </c>
      <c r="BW159">
        <f>COUNTIF(AP159, "*"&amp;#REF!&amp;"*")</f>
        <v>0</v>
      </c>
      <c r="BX159">
        <f>COUNTIF(AQ159, "*"&amp;#REF!&amp;"*")</f>
        <v>0</v>
      </c>
      <c r="BY159">
        <f>COUNTIF(AR159, "*"&amp;#REF!&amp;"*")</f>
        <v>0</v>
      </c>
      <c r="BZ159">
        <f>COUNTIF(AS159, "*"&amp;#REF!&amp;"*")</f>
        <v>0</v>
      </c>
      <c r="CA159">
        <f>COUNTIF(AT159, "*"&amp;#REF!&amp;"*")</f>
        <v>0</v>
      </c>
      <c r="CB159">
        <f>COUNTIF(AU159, "*"&amp;#REF!&amp;"*")</f>
        <v>0</v>
      </c>
      <c r="CC159">
        <f>COUNTIF(AV159, "*"&amp;#REF!&amp;"*")</f>
        <v>0</v>
      </c>
      <c r="CD159">
        <f>COUNTIF(AW159, "*"&amp;#REF!&amp;"*")</f>
        <v>0</v>
      </c>
      <c r="CE159">
        <f>COUNTIF(AX159, "*"&amp;#REF!&amp;"*")</f>
        <v>0</v>
      </c>
      <c r="CF159">
        <f>COUNTIF(AY159, "*"&amp;#REF!&amp;"*")</f>
        <v>0</v>
      </c>
      <c r="CG159">
        <f>COUNTIF(AZ159, "*"&amp;#REF!&amp;"*")</f>
        <v>0</v>
      </c>
      <c r="CH159">
        <f>COUNTIF(BA159, "*"&amp;#REF!&amp;"*")</f>
        <v>0</v>
      </c>
      <c r="CI159">
        <f>COUNTIF(BB159, "*"&amp;#REF!&amp;"*")</f>
        <v>0</v>
      </c>
      <c r="CJ159">
        <f>COUNTIF(BC159, "*"&amp;#REF!&amp;"*")</f>
        <v>0</v>
      </c>
      <c r="CK159">
        <f>COUNTIF(BD159, "*"&amp;#REF!&amp;"*")</f>
        <v>0</v>
      </c>
      <c r="CL159">
        <f>COUNTIF(BE159, "*"&amp;#REF!&amp;"*")</f>
        <v>0</v>
      </c>
      <c r="CM159">
        <f>COUNTIF(BF159, "*"&amp;#REF!&amp;"*")</f>
        <v>0</v>
      </c>
      <c r="CN159">
        <f>COUNTIF(BG159, "*"&amp;#REF!&amp;"*")</f>
        <v>0</v>
      </c>
      <c r="CO159">
        <f>COUNTIF(BH159, "*"&amp;#REF!&amp;"*")</f>
        <v>0</v>
      </c>
      <c r="CP159">
        <f>COUNTIF(BI159, "*"&amp;#REF!&amp;"*")</f>
        <v>0</v>
      </c>
      <c r="CQ159">
        <f>COUNTIF(BJ159, "*"&amp;#REF!&amp;"*")</f>
        <v>0</v>
      </c>
      <c r="CR159">
        <f>COUNTIF(BK159, "*"&amp;#REF!&amp;"*")</f>
        <v>0</v>
      </c>
      <c r="CS159">
        <f xml:space="preserve"> COUNTIF(BL159,#REF!)</f>
        <v>0</v>
      </c>
      <c r="CT159">
        <f xml:space="preserve"> COUNTIF(BM159,#REF!)</f>
        <v>0</v>
      </c>
      <c r="CU159">
        <f xml:space="preserve"> COUNTIF(BN159,#REF!)</f>
        <v>0</v>
      </c>
      <c r="CV159">
        <f xml:space="preserve"> COUNTIF(BO159,#REF!)</f>
        <v>0</v>
      </c>
      <c r="CW159">
        <f xml:space="preserve"> COUNTIF(BP159,#REF!)</f>
        <v>0</v>
      </c>
      <c r="CX159">
        <f xml:space="preserve"> COUNTIF(BQ159,#REF!)</f>
        <v>0</v>
      </c>
      <c r="CY159">
        <f xml:space="preserve"> COUNTIF(BR159,#REF!)</f>
        <v>0</v>
      </c>
      <c r="CZ159">
        <f xml:space="preserve"> COUNTIF(BS159,#REF!)</f>
        <v>0</v>
      </c>
      <c r="DA159">
        <f xml:space="preserve"> COUNTIF(BT159,#REF!)</f>
        <v>0</v>
      </c>
      <c r="DB159">
        <f xml:space="preserve"> COUNTIF(BU159,#REF!)</f>
        <v>0</v>
      </c>
      <c r="DC159">
        <f t="shared" si="8"/>
        <v>0</v>
      </c>
      <c r="DD159">
        <f t="shared" si="9"/>
        <v>0</v>
      </c>
      <c r="DE159">
        <f t="shared" si="10"/>
        <v>0</v>
      </c>
      <c r="DF159" t="b">
        <f t="shared" si="11"/>
        <v>0</v>
      </c>
    </row>
    <row r="160" spans="1:110" x14ac:dyDescent="0.35">
      <c r="A160" s="7">
        <v>159</v>
      </c>
      <c r="B160" s="7">
        <v>159</v>
      </c>
      <c r="C160" s="7" t="s">
        <v>6131</v>
      </c>
      <c r="D160" s="7" t="s">
        <v>6132</v>
      </c>
      <c r="E160" s="13" t="s">
        <v>51</v>
      </c>
      <c r="F160" s="7">
        <v>300</v>
      </c>
      <c r="G160" s="7" t="s">
        <v>98</v>
      </c>
      <c r="H160" s="7">
        <v>2700</v>
      </c>
      <c r="I160" s="14" t="s">
        <v>53</v>
      </c>
      <c r="J160" s="13" t="s">
        <v>54</v>
      </c>
      <c r="K160" s="7" t="s">
        <v>135</v>
      </c>
      <c r="L160" s="7" t="s">
        <v>56</v>
      </c>
      <c r="M160" s="7" t="s">
        <v>57</v>
      </c>
      <c r="N160" s="7">
        <v>41.7</v>
      </c>
      <c r="O160" s="7" t="s">
        <v>58</v>
      </c>
      <c r="P160" s="7">
        <v>57</v>
      </c>
      <c r="R160" s="7" t="s">
        <v>59</v>
      </c>
      <c r="S160" s="14"/>
      <c r="T160" s="26" t="b">
        <v>0</v>
      </c>
      <c r="U160" s="7">
        <v>473</v>
      </c>
      <c r="V160" s="7">
        <v>10.42</v>
      </c>
      <c r="W160" s="7">
        <v>22.86</v>
      </c>
      <c r="X160" s="7">
        <v>0.60833340000000002</v>
      </c>
      <c r="Y160" s="7">
        <v>0.83645999999999998</v>
      </c>
      <c r="Z160" s="7">
        <v>6.1</v>
      </c>
      <c r="AA160" s="7">
        <v>3.78</v>
      </c>
      <c r="AB160" s="14">
        <v>3.24</v>
      </c>
      <c r="AC160" s="13">
        <v>0.99990000000000001</v>
      </c>
      <c r="AD160" s="7">
        <v>1E-4</v>
      </c>
      <c r="AE160" s="14" t="s">
        <v>60</v>
      </c>
      <c r="AF160" s="13">
        <v>12</v>
      </c>
      <c r="AG160" s="14">
        <v>8</v>
      </c>
      <c r="AH160" s="13">
        <v>11</v>
      </c>
      <c r="AI160" s="7">
        <v>11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70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64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33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  <c r="BW160">
        <f>COUNTIF(AP160, "*"&amp;#REF!&amp;"*")</f>
        <v>0</v>
      </c>
      <c r="BX160">
        <f>COUNTIF(AQ160, "*"&amp;#REF!&amp;"*")</f>
        <v>0</v>
      </c>
      <c r="BY160">
        <f>COUNTIF(AR160, "*"&amp;#REF!&amp;"*")</f>
        <v>0</v>
      </c>
      <c r="BZ160">
        <f>COUNTIF(AS160, "*"&amp;#REF!&amp;"*")</f>
        <v>0</v>
      </c>
      <c r="CA160">
        <f>COUNTIF(AT160, "*"&amp;#REF!&amp;"*")</f>
        <v>0</v>
      </c>
      <c r="CB160">
        <f>COUNTIF(AU160, "*"&amp;#REF!&amp;"*")</f>
        <v>0</v>
      </c>
      <c r="CC160">
        <f>COUNTIF(AV160, "*"&amp;#REF!&amp;"*")</f>
        <v>0</v>
      </c>
      <c r="CD160">
        <f>COUNTIF(AW160, "*"&amp;#REF!&amp;"*")</f>
        <v>0</v>
      </c>
      <c r="CE160">
        <f>COUNTIF(AX160, "*"&amp;#REF!&amp;"*")</f>
        <v>0</v>
      </c>
      <c r="CF160">
        <f>COUNTIF(AY160, "*"&amp;#REF!&amp;"*")</f>
        <v>0</v>
      </c>
      <c r="CG160">
        <f>COUNTIF(AZ160, "*"&amp;#REF!&amp;"*")</f>
        <v>0</v>
      </c>
      <c r="CH160">
        <f>COUNTIF(BA160, "*"&amp;#REF!&amp;"*")</f>
        <v>0</v>
      </c>
      <c r="CI160">
        <f>COUNTIF(BB160, "*"&amp;#REF!&amp;"*")</f>
        <v>0</v>
      </c>
      <c r="CJ160">
        <f>COUNTIF(BC160, "*"&amp;#REF!&amp;"*")</f>
        <v>0</v>
      </c>
      <c r="CK160">
        <f>COUNTIF(BD160, "*"&amp;#REF!&amp;"*")</f>
        <v>0</v>
      </c>
      <c r="CL160">
        <f>COUNTIF(BE160, "*"&amp;#REF!&amp;"*")</f>
        <v>0</v>
      </c>
      <c r="CM160">
        <f>COUNTIF(BF160, "*"&amp;#REF!&amp;"*")</f>
        <v>0</v>
      </c>
      <c r="CN160">
        <f>COUNTIF(BG160, "*"&amp;#REF!&amp;"*")</f>
        <v>0</v>
      </c>
      <c r="CO160">
        <f>COUNTIF(BH160, "*"&amp;#REF!&amp;"*")</f>
        <v>0</v>
      </c>
      <c r="CP160">
        <f>COUNTIF(BI160, "*"&amp;#REF!&amp;"*")</f>
        <v>0</v>
      </c>
      <c r="CQ160">
        <f>COUNTIF(BJ160, "*"&amp;#REF!&amp;"*")</f>
        <v>0</v>
      </c>
      <c r="CR160">
        <f>COUNTIF(BK160, "*"&amp;#REF!&amp;"*")</f>
        <v>0</v>
      </c>
      <c r="CS160">
        <f xml:space="preserve"> COUNTIF(BL160,#REF!)</f>
        <v>0</v>
      </c>
      <c r="CT160">
        <f xml:space="preserve"> COUNTIF(BM160,#REF!)</f>
        <v>0</v>
      </c>
      <c r="CU160">
        <f xml:space="preserve"> COUNTIF(BN160,#REF!)</f>
        <v>0</v>
      </c>
      <c r="CV160">
        <f xml:space="preserve"> COUNTIF(BO160,#REF!)</f>
        <v>0</v>
      </c>
      <c r="CW160">
        <f xml:space="preserve"> COUNTIF(BP160,#REF!)</f>
        <v>0</v>
      </c>
      <c r="CX160">
        <f xml:space="preserve"> COUNTIF(BQ160,#REF!)</f>
        <v>0</v>
      </c>
      <c r="CY160">
        <f xml:space="preserve"> COUNTIF(BR160,#REF!)</f>
        <v>0</v>
      </c>
      <c r="CZ160">
        <f xml:space="preserve"> COUNTIF(BS160,#REF!)</f>
        <v>0</v>
      </c>
      <c r="DA160">
        <f xml:space="preserve"> COUNTIF(BT160,#REF!)</f>
        <v>0</v>
      </c>
      <c r="DB160">
        <f xml:space="preserve"> COUNTIF(BU160,#REF!)</f>
        <v>0</v>
      </c>
      <c r="DC160">
        <f t="shared" si="8"/>
        <v>0</v>
      </c>
      <c r="DD160">
        <f t="shared" si="9"/>
        <v>0</v>
      </c>
      <c r="DE160">
        <f t="shared" si="10"/>
        <v>0</v>
      </c>
      <c r="DF160" t="b">
        <f t="shared" si="11"/>
        <v>0</v>
      </c>
    </row>
    <row r="161" spans="1:110" x14ac:dyDescent="0.35">
      <c r="A161" s="7">
        <v>160</v>
      </c>
      <c r="B161" s="7">
        <v>160</v>
      </c>
      <c r="C161" s="7" t="s">
        <v>6133</v>
      </c>
      <c r="D161" s="7" t="s">
        <v>6134</v>
      </c>
      <c r="E161" s="13" t="s">
        <v>51</v>
      </c>
      <c r="F161" s="7">
        <v>300</v>
      </c>
      <c r="G161" s="7" t="s">
        <v>98</v>
      </c>
      <c r="H161" s="7">
        <v>2600</v>
      </c>
      <c r="I161" s="14" t="s">
        <v>53</v>
      </c>
      <c r="J161" s="13" t="s">
        <v>54</v>
      </c>
      <c r="K161" s="7" t="s">
        <v>90</v>
      </c>
      <c r="L161" s="7" t="s">
        <v>56</v>
      </c>
      <c r="M161" s="7" t="s">
        <v>57</v>
      </c>
      <c r="N161" s="7">
        <v>45.7</v>
      </c>
      <c r="O161" s="7" t="s">
        <v>58</v>
      </c>
      <c r="P161" s="7">
        <v>57</v>
      </c>
      <c r="R161" s="7" t="s">
        <v>59</v>
      </c>
      <c r="S161" s="14"/>
      <c r="T161" s="26" t="b">
        <v>0</v>
      </c>
      <c r="U161" s="7">
        <v>557</v>
      </c>
      <c r="V161" s="7">
        <v>8.8800000000000008</v>
      </c>
      <c r="W161" s="7">
        <v>20.72</v>
      </c>
      <c r="X161" s="7">
        <v>0.52086679999999996</v>
      </c>
      <c r="Y161" s="7">
        <v>1.0854999999999999</v>
      </c>
      <c r="Z161" s="7">
        <v>5.8</v>
      </c>
      <c r="AA161" s="7">
        <v>3.83</v>
      </c>
      <c r="AB161" s="14">
        <v>2.75</v>
      </c>
      <c r="AC161" s="13">
        <v>0.99990000000000001</v>
      </c>
      <c r="AD161" s="7">
        <v>1E-4</v>
      </c>
      <c r="AE161" s="14" t="s">
        <v>60</v>
      </c>
      <c r="AF161" s="13">
        <v>12</v>
      </c>
      <c r="AG161" s="14">
        <v>8</v>
      </c>
      <c r="AH161" s="13">
        <v>11</v>
      </c>
      <c r="AI161" s="7">
        <v>11</v>
      </c>
      <c r="AJ161" s="7"/>
      <c r="AK161" s="7">
        <v>7</v>
      </c>
      <c r="AL161" s="7">
        <v>7</v>
      </c>
      <c r="AM161" s="14"/>
      <c r="AN161" s="13">
        <v>1</v>
      </c>
      <c r="AO161" s="14">
        <v>1</v>
      </c>
      <c r="AP161" s="7" t="s">
        <v>70</v>
      </c>
      <c r="AQ161" s="7" t="s">
        <v>62</v>
      </c>
      <c r="AR161" s="7" t="s">
        <v>70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66</v>
      </c>
      <c r="AX161" s="7" t="s">
        <v>64</v>
      </c>
      <c r="AY161" s="7" t="s">
        <v>70</v>
      </c>
      <c r="AZ161" s="7" t="s">
        <v>66</v>
      </c>
      <c r="BA161" s="7" t="s">
        <v>70</v>
      </c>
      <c r="BB161" s="7" t="s">
        <v>66</v>
      </c>
      <c r="BC161" s="7" t="s">
        <v>70</v>
      </c>
      <c r="BD161" s="7" t="s">
        <v>64</v>
      </c>
      <c r="BE161" s="7" t="s">
        <v>64</v>
      </c>
      <c r="BF161" s="7" t="s">
        <v>64</v>
      </c>
      <c r="BG161" s="7" t="s">
        <v>64</v>
      </c>
      <c r="BH161" s="7" t="s">
        <v>70</v>
      </c>
      <c r="BI161" s="7" t="s">
        <v>70</v>
      </c>
      <c r="BJ161" s="7" t="s">
        <v>70</v>
      </c>
      <c r="BK161" s="7" t="s">
        <v>70</v>
      </c>
      <c r="BL161" s="33">
        <v>0</v>
      </c>
      <c r="BM161" s="7">
        <v>1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  <c r="BW161">
        <f>COUNTIF(AP161, "*"&amp;#REF!&amp;"*")</f>
        <v>0</v>
      </c>
      <c r="BX161">
        <f>COUNTIF(AQ161, "*"&amp;#REF!&amp;"*")</f>
        <v>0</v>
      </c>
      <c r="BY161">
        <f>COUNTIF(AR161, "*"&amp;#REF!&amp;"*")</f>
        <v>0</v>
      </c>
      <c r="BZ161">
        <f>COUNTIF(AS161, "*"&amp;#REF!&amp;"*")</f>
        <v>0</v>
      </c>
      <c r="CA161">
        <f>COUNTIF(AT161, "*"&amp;#REF!&amp;"*")</f>
        <v>0</v>
      </c>
      <c r="CB161">
        <f>COUNTIF(AU161, "*"&amp;#REF!&amp;"*")</f>
        <v>0</v>
      </c>
      <c r="CC161">
        <f>COUNTIF(AV161, "*"&amp;#REF!&amp;"*")</f>
        <v>0</v>
      </c>
      <c r="CD161">
        <f>COUNTIF(AW161, "*"&amp;#REF!&amp;"*")</f>
        <v>0</v>
      </c>
      <c r="CE161">
        <f>COUNTIF(AX161, "*"&amp;#REF!&amp;"*")</f>
        <v>0</v>
      </c>
      <c r="CF161">
        <f>COUNTIF(AY161, "*"&amp;#REF!&amp;"*")</f>
        <v>0</v>
      </c>
      <c r="CG161">
        <f>COUNTIF(AZ161, "*"&amp;#REF!&amp;"*")</f>
        <v>0</v>
      </c>
      <c r="CH161">
        <f>COUNTIF(BA161, "*"&amp;#REF!&amp;"*")</f>
        <v>0</v>
      </c>
      <c r="CI161">
        <f>COUNTIF(BB161, "*"&amp;#REF!&amp;"*")</f>
        <v>0</v>
      </c>
      <c r="CJ161">
        <f>COUNTIF(BC161, "*"&amp;#REF!&amp;"*")</f>
        <v>0</v>
      </c>
      <c r="CK161">
        <f>COUNTIF(BD161, "*"&amp;#REF!&amp;"*")</f>
        <v>0</v>
      </c>
      <c r="CL161">
        <f>COUNTIF(BE161, "*"&amp;#REF!&amp;"*")</f>
        <v>0</v>
      </c>
      <c r="CM161">
        <f>COUNTIF(BF161, "*"&amp;#REF!&amp;"*")</f>
        <v>0</v>
      </c>
      <c r="CN161">
        <f>COUNTIF(BG161, "*"&amp;#REF!&amp;"*")</f>
        <v>0</v>
      </c>
      <c r="CO161">
        <f>COUNTIF(BH161, "*"&amp;#REF!&amp;"*")</f>
        <v>0</v>
      </c>
      <c r="CP161">
        <f>COUNTIF(BI161, "*"&amp;#REF!&amp;"*")</f>
        <v>0</v>
      </c>
      <c r="CQ161">
        <f>COUNTIF(BJ161, "*"&amp;#REF!&amp;"*")</f>
        <v>0</v>
      </c>
      <c r="CR161">
        <f>COUNTIF(BK161, "*"&amp;#REF!&amp;"*")</f>
        <v>0</v>
      </c>
      <c r="CS161">
        <f xml:space="preserve"> COUNTIF(BL161,#REF!)</f>
        <v>0</v>
      </c>
      <c r="CT161">
        <f xml:space="preserve"> COUNTIF(BM161,#REF!)</f>
        <v>0</v>
      </c>
      <c r="CU161">
        <f xml:space="preserve"> COUNTIF(BN161,#REF!)</f>
        <v>0</v>
      </c>
      <c r="CV161">
        <f xml:space="preserve"> COUNTIF(BO161,#REF!)</f>
        <v>0</v>
      </c>
      <c r="CW161">
        <f xml:space="preserve"> COUNTIF(BP161,#REF!)</f>
        <v>0</v>
      </c>
      <c r="CX161">
        <f xml:space="preserve"> COUNTIF(BQ161,#REF!)</f>
        <v>0</v>
      </c>
      <c r="CY161">
        <f xml:space="preserve"> COUNTIF(BR161,#REF!)</f>
        <v>0</v>
      </c>
      <c r="CZ161">
        <f xml:space="preserve"> COUNTIF(BS161,#REF!)</f>
        <v>0</v>
      </c>
      <c r="DA161">
        <f xml:space="preserve"> COUNTIF(BT161,#REF!)</f>
        <v>0</v>
      </c>
      <c r="DB161">
        <f xml:space="preserve"> COUNTIF(BU161,#REF!)</f>
        <v>0</v>
      </c>
      <c r="DC161">
        <f t="shared" si="8"/>
        <v>0</v>
      </c>
      <c r="DD161">
        <f t="shared" si="9"/>
        <v>0</v>
      </c>
      <c r="DE161">
        <f t="shared" si="10"/>
        <v>0</v>
      </c>
      <c r="DF161" t="b">
        <f t="shared" si="11"/>
        <v>0</v>
      </c>
    </row>
    <row r="162" spans="1:110" x14ac:dyDescent="0.35">
      <c r="A162" s="7">
        <v>161</v>
      </c>
      <c r="B162" s="7">
        <v>161</v>
      </c>
      <c r="C162" s="7" t="s">
        <v>6135</v>
      </c>
      <c r="D162" s="7" t="s">
        <v>6136</v>
      </c>
      <c r="E162" s="13" t="s">
        <v>51</v>
      </c>
      <c r="F162" s="7">
        <v>300</v>
      </c>
      <c r="G162" s="7" t="s">
        <v>98</v>
      </c>
      <c r="H162" s="7">
        <v>1800</v>
      </c>
      <c r="I162" s="14" t="s">
        <v>53</v>
      </c>
      <c r="J162" s="13" t="s">
        <v>54</v>
      </c>
      <c r="K162" s="7" t="s">
        <v>96</v>
      </c>
      <c r="L162" s="7" t="s">
        <v>76</v>
      </c>
      <c r="M162" s="7" t="s">
        <v>84</v>
      </c>
      <c r="N162" s="7">
        <v>41.2</v>
      </c>
      <c r="O162" s="7" t="s">
        <v>58</v>
      </c>
      <c r="P162" s="7">
        <v>55</v>
      </c>
      <c r="Q162" t="s">
        <v>7833</v>
      </c>
      <c r="R162" s="7" t="s">
        <v>59</v>
      </c>
      <c r="S162" s="14"/>
      <c r="T162" s="26" t="b">
        <v>0</v>
      </c>
      <c r="U162" s="7">
        <v>490</v>
      </c>
      <c r="V162" s="7">
        <v>11.5</v>
      </c>
      <c r="W162" s="7">
        <v>23.18</v>
      </c>
      <c r="X162" s="7">
        <v>0.51006659999999993</v>
      </c>
      <c r="Y162" s="7">
        <v>0.95735999999999999</v>
      </c>
      <c r="Z162" s="7">
        <v>6.1</v>
      </c>
      <c r="AA162" s="7">
        <v>4.08</v>
      </c>
      <c r="AB162" s="14">
        <v>2.2999999999999998</v>
      </c>
      <c r="AC162" s="13">
        <v>0.99990000000000001</v>
      </c>
      <c r="AD162" s="7">
        <v>1E-4</v>
      </c>
      <c r="AE162" s="14" t="s">
        <v>60</v>
      </c>
      <c r="AF162" s="13">
        <v>12</v>
      </c>
      <c r="AG162" s="14">
        <v>8</v>
      </c>
      <c r="AH162" s="13">
        <v>11</v>
      </c>
      <c r="AI162" s="7">
        <v>11</v>
      </c>
      <c r="AJ162" s="7"/>
      <c r="AK162" s="7">
        <v>7</v>
      </c>
      <c r="AL162" s="7">
        <v>7</v>
      </c>
      <c r="AM162" s="14"/>
      <c r="AN162" s="13">
        <v>1</v>
      </c>
      <c r="AO162" s="14">
        <v>1</v>
      </c>
      <c r="AP162" s="7" t="s">
        <v>70</v>
      </c>
      <c r="AQ162" s="7" t="s">
        <v>62</v>
      </c>
      <c r="AR162" s="7" t="s">
        <v>70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64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64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33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  <c r="BW162">
        <f>COUNTIF(AP162, "*"&amp;#REF!&amp;"*")</f>
        <v>0</v>
      </c>
      <c r="BX162">
        <f>COUNTIF(AQ162, "*"&amp;#REF!&amp;"*")</f>
        <v>0</v>
      </c>
      <c r="BY162">
        <f>COUNTIF(AR162, "*"&amp;#REF!&amp;"*")</f>
        <v>0</v>
      </c>
      <c r="BZ162">
        <f>COUNTIF(AS162, "*"&amp;#REF!&amp;"*")</f>
        <v>0</v>
      </c>
      <c r="CA162">
        <f>COUNTIF(AT162, "*"&amp;#REF!&amp;"*")</f>
        <v>0</v>
      </c>
      <c r="CB162">
        <f>COUNTIF(AU162, "*"&amp;#REF!&amp;"*")</f>
        <v>0</v>
      </c>
      <c r="CC162">
        <f>COUNTIF(AV162, "*"&amp;#REF!&amp;"*")</f>
        <v>0</v>
      </c>
      <c r="CD162">
        <f>COUNTIF(AW162, "*"&amp;#REF!&amp;"*")</f>
        <v>0</v>
      </c>
      <c r="CE162">
        <f>COUNTIF(AX162, "*"&amp;#REF!&amp;"*")</f>
        <v>0</v>
      </c>
      <c r="CF162">
        <f>COUNTIF(AY162, "*"&amp;#REF!&amp;"*")</f>
        <v>0</v>
      </c>
      <c r="CG162">
        <f>COUNTIF(AZ162, "*"&amp;#REF!&amp;"*")</f>
        <v>0</v>
      </c>
      <c r="CH162">
        <f>COUNTIF(BA162, "*"&amp;#REF!&amp;"*")</f>
        <v>0</v>
      </c>
      <c r="CI162">
        <f>COUNTIF(BB162, "*"&amp;#REF!&amp;"*")</f>
        <v>0</v>
      </c>
      <c r="CJ162">
        <f>COUNTIF(BC162, "*"&amp;#REF!&amp;"*")</f>
        <v>0</v>
      </c>
      <c r="CK162">
        <f>COUNTIF(BD162, "*"&amp;#REF!&amp;"*")</f>
        <v>0</v>
      </c>
      <c r="CL162">
        <f>COUNTIF(BE162, "*"&amp;#REF!&amp;"*")</f>
        <v>0</v>
      </c>
      <c r="CM162">
        <f>COUNTIF(BF162, "*"&amp;#REF!&amp;"*")</f>
        <v>0</v>
      </c>
      <c r="CN162">
        <f>COUNTIF(BG162, "*"&amp;#REF!&amp;"*")</f>
        <v>0</v>
      </c>
      <c r="CO162">
        <f>COUNTIF(BH162, "*"&amp;#REF!&amp;"*")</f>
        <v>0</v>
      </c>
      <c r="CP162">
        <f>COUNTIF(BI162, "*"&amp;#REF!&amp;"*")</f>
        <v>0</v>
      </c>
      <c r="CQ162">
        <f>COUNTIF(BJ162, "*"&amp;#REF!&amp;"*")</f>
        <v>0</v>
      </c>
      <c r="CR162">
        <f>COUNTIF(BK162, "*"&amp;#REF!&amp;"*")</f>
        <v>0</v>
      </c>
      <c r="CS162">
        <f xml:space="preserve"> COUNTIF(BL162,#REF!)</f>
        <v>0</v>
      </c>
      <c r="CT162">
        <f xml:space="preserve"> COUNTIF(BM162,#REF!)</f>
        <v>0</v>
      </c>
      <c r="CU162">
        <f xml:space="preserve"> COUNTIF(BN162,#REF!)</f>
        <v>0</v>
      </c>
      <c r="CV162">
        <f xml:space="preserve"> COUNTIF(BO162,#REF!)</f>
        <v>0</v>
      </c>
      <c r="CW162">
        <f xml:space="preserve"> COUNTIF(BP162,#REF!)</f>
        <v>0</v>
      </c>
      <c r="CX162">
        <f xml:space="preserve"> COUNTIF(BQ162,#REF!)</f>
        <v>0</v>
      </c>
      <c r="CY162">
        <f xml:space="preserve"> COUNTIF(BR162,#REF!)</f>
        <v>0</v>
      </c>
      <c r="CZ162">
        <f xml:space="preserve"> COUNTIF(BS162,#REF!)</f>
        <v>0</v>
      </c>
      <c r="DA162">
        <f xml:space="preserve"> COUNTIF(BT162,#REF!)</f>
        <v>0</v>
      </c>
      <c r="DB162">
        <f xml:space="preserve"> COUNTIF(BU162,#REF!)</f>
        <v>0</v>
      </c>
      <c r="DC162">
        <f t="shared" si="8"/>
        <v>0</v>
      </c>
      <c r="DD162">
        <f t="shared" si="9"/>
        <v>0</v>
      </c>
      <c r="DE162">
        <f t="shared" si="10"/>
        <v>0</v>
      </c>
      <c r="DF162" t="b">
        <f t="shared" si="11"/>
        <v>0</v>
      </c>
    </row>
    <row r="163" spans="1:110" x14ac:dyDescent="0.35">
      <c r="A163" s="7">
        <v>162</v>
      </c>
      <c r="B163" s="7">
        <v>162</v>
      </c>
      <c r="C163" s="7" t="s">
        <v>6137</v>
      </c>
      <c r="D163" s="7" t="s">
        <v>6138</v>
      </c>
      <c r="E163" s="13" t="s">
        <v>51</v>
      </c>
      <c r="F163" s="7">
        <v>300</v>
      </c>
      <c r="G163" s="7" t="s">
        <v>98</v>
      </c>
      <c r="H163" s="7">
        <v>3290</v>
      </c>
      <c r="I163" s="14" t="s">
        <v>53</v>
      </c>
      <c r="J163" s="13" t="s">
        <v>54</v>
      </c>
      <c r="K163" s="7" t="s">
        <v>83</v>
      </c>
      <c r="L163" s="7" t="s">
        <v>87</v>
      </c>
      <c r="M163" s="7" t="s">
        <v>57</v>
      </c>
      <c r="N163" s="7">
        <v>57.3</v>
      </c>
      <c r="O163" s="7" t="s">
        <v>58</v>
      </c>
      <c r="P163" s="7">
        <v>59</v>
      </c>
      <c r="R163" s="7" t="s">
        <v>59</v>
      </c>
      <c r="S163" s="14"/>
      <c r="T163" s="26" t="b">
        <v>0</v>
      </c>
      <c r="U163" s="7">
        <v>536</v>
      </c>
      <c r="V163" s="7">
        <v>5.22</v>
      </c>
      <c r="W163" s="7">
        <v>17.38</v>
      </c>
      <c r="X163" s="7">
        <v>0.33806659999999999</v>
      </c>
      <c r="Y163" s="7">
        <v>1.14374</v>
      </c>
      <c r="Z163" s="7">
        <v>6.1</v>
      </c>
      <c r="AA163" s="7">
        <v>4.3899999999999997</v>
      </c>
      <c r="AB163" s="14">
        <v>2.37</v>
      </c>
      <c r="AC163" s="13">
        <v>0.99990000000000001</v>
      </c>
      <c r="AD163" s="7">
        <v>1E-4</v>
      </c>
      <c r="AE163" s="14" t="s">
        <v>60</v>
      </c>
      <c r="AF163" s="13">
        <v>12</v>
      </c>
      <c r="AG163" s="14">
        <v>8</v>
      </c>
      <c r="AH163" s="13">
        <v>11</v>
      </c>
      <c r="AI163" s="7">
        <v>11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70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64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33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 t="s">
        <v>5797</v>
      </c>
      <c r="BU163" s="7">
        <v>0</v>
      </c>
      <c r="BW163">
        <f>COUNTIF(AP163, "*"&amp;#REF!&amp;"*")</f>
        <v>0</v>
      </c>
      <c r="BX163">
        <f>COUNTIF(AQ163, "*"&amp;#REF!&amp;"*")</f>
        <v>0</v>
      </c>
      <c r="BY163">
        <f>COUNTIF(AR163, "*"&amp;#REF!&amp;"*")</f>
        <v>0</v>
      </c>
      <c r="BZ163">
        <f>COUNTIF(AS163, "*"&amp;#REF!&amp;"*")</f>
        <v>0</v>
      </c>
      <c r="CA163">
        <f>COUNTIF(AT163, "*"&amp;#REF!&amp;"*")</f>
        <v>0</v>
      </c>
      <c r="CB163">
        <f>COUNTIF(AU163, "*"&amp;#REF!&amp;"*")</f>
        <v>0</v>
      </c>
      <c r="CC163">
        <f>COUNTIF(AV163, "*"&amp;#REF!&amp;"*")</f>
        <v>0</v>
      </c>
      <c r="CD163">
        <f>COUNTIF(AW163, "*"&amp;#REF!&amp;"*")</f>
        <v>0</v>
      </c>
      <c r="CE163">
        <f>COUNTIF(AX163, "*"&amp;#REF!&amp;"*")</f>
        <v>0</v>
      </c>
      <c r="CF163">
        <f>COUNTIF(AY163, "*"&amp;#REF!&amp;"*")</f>
        <v>0</v>
      </c>
      <c r="CG163">
        <f>COUNTIF(AZ163, "*"&amp;#REF!&amp;"*")</f>
        <v>0</v>
      </c>
      <c r="CH163">
        <f>COUNTIF(BA163, "*"&amp;#REF!&amp;"*")</f>
        <v>0</v>
      </c>
      <c r="CI163">
        <f>COUNTIF(BB163, "*"&amp;#REF!&amp;"*")</f>
        <v>0</v>
      </c>
      <c r="CJ163">
        <f>COUNTIF(BC163, "*"&amp;#REF!&amp;"*")</f>
        <v>0</v>
      </c>
      <c r="CK163">
        <f>COUNTIF(BD163, "*"&amp;#REF!&amp;"*")</f>
        <v>0</v>
      </c>
      <c r="CL163">
        <f>COUNTIF(BE163, "*"&amp;#REF!&amp;"*")</f>
        <v>0</v>
      </c>
      <c r="CM163">
        <f>COUNTIF(BF163, "*"&amp;#REF!&amp;"*")</f>
        <v>0</v>
      </c>
      <c r="CN163">
        <f>COUNTIF(BG163, "*"&amp;#REF!&amp;"*")</f>
        <v>0</v>
      </c>
      <c r="CO163">
        <f>COUNTIF(BH163, "*"&amp;#REF!&amp;"*")</f>
        <v>0</v>
      </c>
      <c r="CP163">
        <f>COUNTIF(BI163, "*"&amp;#REF!&amp;"*")</f>
        <v>0</v>
      </c>
      <c r="CQ163">
        <f>COUNTIF(BJ163, "*"&amp;#REF!&amp;"*")</f>
        <v>0</v>
      </c>
      <c r="CR163">
        <f>COUNTIF(BK163, "*"&amp;#REF!&amp;"*")</f>
        <v>0</v>
      </c>
      <c r="CS163">
        <f xml:space="preserve"> COUNTIF(BL163,#REF!)</f>
        <v>0</v>
      </c>
      <c r="CT163">
        <f xml:space="preserve"> COUNTIF(BM163,#REF!)</f>
        <v>0</v>
      </c>
      <c r="CU163">
        <f xml:space="preserve"> COUNTIF(BN163,#REF!)</f>
        <v>0</v>
      </c>
      <c r="CV163">
        <f xml:space="preserve"> COUNTIF(BO163,#REF!)</f>
        <v>0</v>
      </c>
      <c r="CW163">
        <f xml:space="preserve"> COUNTIF(BP163,#REF!)</f>
        <v>0</v>
      </c>
      <c r="CX163">
        <f xml:space="preserve"> COUNTIF(BQ163,#REF!)</f>
        <v>0</v>
      </c>
      <c r="CY163">
        <f xml:space="preserve"> COUNTIF(BR163,#REF!)</f>
        <v>0</v>
      </c>
      <c r="CZ163">
        <f xml:space="preserve"> COUNTIF(BS163,#REF!)</f>
        <v>0</v>
      </c>
      <c r="DA163">
        <f xml:space="preserve"> COUNTIF(BT163,#REF!)</f>
        <v>0</v>
      </c>
      <c r="DB163">
        <f xml:space="preserve"> COUNTIF(BU163,#REF!)</f>
        <v>0</v>
      </c>
      <c r="DC163">
        <f t="shared" si="8"/>
        <v>0</v>
      </c>
      <c r="DD163">
        <f t="shared" si="9"/>
        <v>0</v>
      </c>
      <c r="DE163">
        <f t="shared" si="10"/>
        <v>0</v>
      </c>
      <c r="DF163" t="b">
        <f t="shared" si="11"/>
        <v>0</v>
      </c>
    </row>
    <row r="164" spans="1:110" x14ac:dyDescent="0.35">
      <c r="A164" s="7">
        <v>163</v>
      </c>
      <c r="B164" s="7">
        <v>163</v>
      </c>
      <c r="C164" s="7" t="s">
        <v>6139</v>
      </c>
      <c r="D164" s="7" t="s">
        <v>6140</v>
      </c>
      <c r="E164" s="13" t="s">
        <v>51</v>
      </c>
      <c r="F164" s="7">
        <v>300</v>
      </c>
      <c r="G164" s="7" t="s">
        <v>98</v>
      </c>
      <c r="H164" s="7">
        <v>2600</v>
      </c>
      <c r="I164" s="14" t="s">
        <v>53</v>
      </c>
      <c r="J164" s="13" t="s">
        <v>54</v>
      </c>
      <c r="K164" s="7" t="s">
        <v>90</v>
      </c>
      <c r="L164" s="7" t="s">
        <v>56</v>
      </c>
      <c r="M164" s="7" t="s">
        <v>57</v>
      </c>
      <c r="N164" s="7">
        <v>59.6</v>
      </c>
      <c r="O164" s="7" t="s">
        <v>58</v>
      </c>
      <c r="P164" s="7">
        <v>49</v>
      </c>
      <c r="R164" s="7" t="s">
        <v>59</v>
      </c>
      <c r="S164" s="14"/>
      <c r="T164" s="26" t="b">
        <v>0</v>
      </c>
      <c r="U164" s="7">
        <v>570</v>
      </c>
      <c r="V164" s="7">
        <v>9.44</v>
      </c>
      <c r="W164" s="7">
        <v>23</v>
      </c>
      <c r="X164" s="7">
        <v>0.67820019999999992</v>
      </c>
      <c r="Y164" s="7">
        <v>0.95384000000000002</v>
      </c>
      <c r="Z164" s="7">
        <v>6.4</v>
      </c>
      <c r="AA164" s="7">
        <v>4.51</v>
      </c>
      <c r="AB164" s="14">
        <v>2.4900000000000002</v>
      </c>
      <c r="AC164" s="13">
        <v>0.99787999999999999</v>
      </c>
      <c r="AD164" s="7">
        <v>2.1198699999999998E-3</v>
      </c>
      <c r="AE164" s="14" t="s">
        <v>60</v>
      </c>
      <c r="AF164" s="13">
        <v>12</v>
      </c>
      <c r="AG164" s="14">
        <v>8</v>
      </c>
      <c r="AH164" s="13">
        <v>11</v>
      </c>
      <c r="AI164" s="7">
        <v>11</v>
      </c>
      <c r="AJ164" s="7"/>
      <c r="AK164" s="7">
        <v>7</v>
      </c>
      <c r="AL164" s="7">
        <v>7</v>
      </c>
      <c r="AM164" s="14"/>
      <c r="AN164" s="13">
        <v>1</v>
      </c>
      <c r="AO164" s="14">
        <v>1</v>
      </c>
      <c r="AP164" s="7" t="s">
        <v>70</v>
      </c>
      <c r="AQ164" s="7" t="s">
        <v>62</v>
      </c>
      <c r="AR164" s="7" t="s">
        <v>70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64</v>
      </c>
      <c r="AY164" s="7" t="s">
        <v>70</v>
      </c>
      <c r="AZ164" s="7" t="s">
        <v>66</v>
      </c>
      <c r="BA164" s="7" t="s">
        <v>70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5797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33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  <c r="BW164">
        <f>COUNTIF(AP164, "*"&amp;#REF!&amp;"*")</f>
        <v>0</v>
      </c>
      <c r="BX164">
        <f>COUNTIF(AQ164, "*"&amp;#REF!&amp;"*")</f>
        <v>0</v>
      </c>
      <c r="BY164">
        <f>COUNTIF(AR164, "*"&amp;#REF!&amp;"*")</f>
        <v>0</v>
      </c>
      <c r="BZ164">
        <f>COUNTIF(AS164, "*"&amp;#REF!&amp;"*")</f>
        <v>0</v>
      </c>
      <c r="CA164">
        <f>COUNTIF(AT164, "*"&amp;#REF!&amp;"*")</f>
        <v>0</v>
      </c>
      <c r="CB164">
        <f>COUNTIF(AU164, "*"&amp;#REF!&amp;"*")</f>
        <v>0</v>
      </c>
      <c r="CC164">
        <f>COUNTIF(AV164, "*"&amp;#REF!&amp;"*")</f>
        <v>0</v>
      </c>
      <c r="CD164">
        <f>COUNTIF(AW164, "*"&amp;#REF!&amp;"*")</f>
        <v>0</v>
      </c>
      <c r="CE164">
        <f>COUNTIF(AX164, "*"&amp;#REF!&amp;"*")</f>
        <v>0</v>
      </c>
      <c r="CF164">
        <f>COUNTIF(AY164, "*"&amp;#REF!&amp;"*")</f>
        <v>0</v>
      </c>
      <c r="CG164">
        <f>COUNTIF(AZ164, "*"&amp;#REF!&amp;"*")</f>
        <v>0</v>
      </c>
      <c r="CH164">
        <f>COUNTIF(BA164, "*"&amp;#REF!&amp;"*")</f>
        <v>0</v>
      </c>
      <c r="CI164">
        <f>COUNTIF(BB164, "*"&amp;#REF!&amp;"*")</f>
        <v>0</v>
      </c>
      <c r="CJ164">
        <f>COUNTIF(BC164, "*"&amp;#REF!&amp;"*")</f>
        <v>0</v>
      </c>
      <c r="CK164">
        <f>COUNTIF(BD164, "*"&amp;#REF!&amp;"*")</f>
        <v>0</v>
      </c>
      <c r="CL164">
        <f>COUNTIF(BE164, "*"&amp;#REF!&amp;"*")</f>
        <v>0</v>
      </c>
      <c r="CM164">
        <f>COUNTIF(BF164, "*"&amp;#REF!&amp;"*")</f>
        <v>0</v>
      </c>
      <c r="CN164">
        <f>COUNTIF(BG164, "*"&amp;#REF!&amp;"*")</f>
        <v>0</v>
      </c>
      <c r="CO164">
        <f>COUNTIF(BH164, "*"&amp;#REF!&amp;"*")</f>
        <v>0</v>
      </c>
      <c r="CP164">
        <f>COUNTIF(BI164, "*"&amp;#REF!&amp;"*")</f>
        <v>0</v>
      </c>
      <c r="CQ164">
        <f>COUNTIF(BJ164, "*"&amp;#REF!&amp;"*")</f>
        <v>0</v>
      </c>
      <c r="CR164">
        <f>COUNTIF(BK164, "*"&amp;#REF!&amp;"*")</f>
        <v>0</v>
      </c>
      <c r="CS164">
        <f xml:space="preserve"> COUNTIF(BL164,#REF!)</f>
        <v>0</v>
      </c>
      <c r="CT164">
        <f xml:space="preserve"> COUNTIF(BM164,#REF!)</f>
        <v>0</v>
      </c>
      <c r="CU164">
        <f xml:space="preserve"> COUNTIF(BN164,#REF!)</f>
        <v>0</v>
      </c>
      <c r="CV164">
        <f xml:space="preserve"> COUNTIF(BO164,#REF!)</f>
        <v>0</v>
      </c>
      <c r="CW164">
        <f xml:space="preserve"> COUNTIF(BP164,#REF!)</f>
        <v>0</v>
      </c>
      <c r="CX164">
        <f xml:space="preserve"> COUNTIF(BQ164,#REF!)</f>
        <v>0</v>
      </c>
      <c r="CY164">
        <f xml:space="preserve"> COUNTIF(BR164,#REF!)</f>
        <v>0</v>
      </c>
      <c r="CZ164">
        <f xml:space="preserve"> COUNTIF(BS164,#REF!)</f>
        <v>0</v>
      </c>
      <c r="DA164">
        <f xml:space="preserve"> COUNTIF(BT164,#REF!)</f>
        <v>0</v>
      </c>
      <c r="DB164">
        <f xml:space="preserve"> COUNTIF(BU164,#REF!)</f>
        <v>0</v>
      </c>
      <c r="DC164">
        <f t="shared" si="8"/>
        <v>0</v>
      </c>
      <c r="DD164">
        <f t="shared" si="9"/>
        <v>0</v>
      </c>
      <c r="DE164">
        <f t="shared" si="10"/>
        <v>0</v>
      </c>
      <c r="DF164" t="b">
        <f t="shared" si="11"/>
        <v>0</v>
      </c>
    </row>
    <row r="165" spans="1:110" x14ac:dyDescent="0.35">
      <c r="A165" s="7">
        <v>164</v>
      </c>
      <c r="B165" s="7">
        <v>164</v>
      </c>
      <c r="C165" s="7" t="s">
        <v>6141</v>
      </c>
      <c r="D165" s="7" t="s">
        <v>6142</v>
      </c>
      <c r="E165" s="13" t="s">
        <v>51</v>
      </c>
      <c r="F165" s="7">
        <v>300</v>
      </c>
      <c r="G165" s="7" t="s">
        <v>98</v>
      </c>
      <c r="H165" s="7">
        <v>2700</v>
      </c>
      <c r="I165" s="14" t="s">
        <v>53</v>
      </c>
      <c r="J165" s="13" t="s">
        <v>54</v>
      </c>
      <c r="K165" s="7" t="s">
        <v>99</v>
      </c>
      <c r="L165" s="7" t="s">
        <v>56</v>
      </c>
      <c r="M165" s="7" t="s">
        <v>57</v>
      </c>
      <c r="N165" s="7">
        <v>55.5</v>
      </c>
      <c r="O165" s="7" t="s">
        <v>58</v>
      </c>
      <c r="P165" s="7">
        <v>58</v>
      </c>
      <c r="R165" s="7" t="s">
        <v>59</v>
      </c>
      <c r="S165" s="14"/>
      <c r="T165" s="26" t="b">
        <v>0</v>
      </c>
      <c r="U165" s="7">
        <v>311</v>
      </c>
      <c r="V165" s="7">
        <v>17.22</v>
      </c>
      <c r="W165" s="7">
        <v>28.9</v>
      </c>
      <c r="X165" s="7">
        <v>0.82340000000000002</v>
      </c>
      <c r="Y165" s="7">
        <v>0.50396000000000007</v>
      </c>
      <c r="Z165" s="7">
        <v>7</v>
      </c>
      <c r="AA165" s="7">
        <v>4.37</v>
      </c>
      <c r="AB165" s="14">
        <v>2.91</v>
      </c>
      <c r="AC165" s="13">
        <v>0.99990000000000001</v>
      </c>
      <c r="AD165" s="7">
        <v>1E-4</v>
      </c>
      <c r="AE165" s="14" t="s">
        <v>60</v>
      </c>
      <c r="AF165" s="13">
        <v>12</v>
      </c>
      <c r="AG165" s="14">
        <v>8</v>
      </c>
      <c r="AH165" s="13">
        <v>11</v>
      </c>
      <c r="AI165" s="7">
        <v>11</v>
      </c>
      <c r="AJ165" s="7"/>
      <c r="AK165" s="7">
        <v>7</v>
      </c>
      <c r="AL165" s="7">
        <v>7</v>
      </c>
      <c r="AM165" s="14"/>
      <c r="AN165" s="13">
        <v>1</v>
      </c>
      <c r="AO165" s="14">
        <v>1</v>
      </c>
      <c r="AP165" s="7" t="s">
        <v>70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70</v>
      </c>
      <c r="BB165" s="7" t="s">
        <v>66</v>
      </c>
      <c r="BC165" s="7" t="s">
        <v>70</v>
      </c>
      <c r="BD165" s="7" t="s">
        <v>64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70</v>
      </c>
      <c r="BK165" s="7" t="s">
        <v>70</v>
      </c>
      <c r="BL165" s="33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>
        <v>0</v>
      </c>
      <c r="BS165" s="7">
        <v>0</v>
      </c>
      <c r="BT165" s="7">
        <v>1</v>
      </c>
      <c r="BU165" s="7">
        <v>0</v>
      </c>
      <c r="BW165">
        <f>COUNTIF(AP165, "*"&amp;#REF!&amp;"*")</f>
        <v>0</v>
      </c>
      <c r="BX165">
        <f>COUNTIF(AQ165, "*"&amp;#REF!&amp;"*")</f>
        <v>0</v>
      </c>
      <c r="BY165">
        <f>COUNTIF(AR165, "*"&amp;#REF!&amp;"*")</f>
        <v>0</v>
      </c>
      <c r="BZ165">
        <f>COUNTIF(AS165, "*"&amp;#REF!&amp;"*")</f>
        <v>0</v>
      </c>
      <c r="CA165">
        <f>COUNTIF(AT165, "*"&amp;#REF!&amp;"*")</f>
        <v>0</v>
      </c>
      <c r="CB165">
        <f>COUNTIF(AU165, "*"&amp;#REF!&amp;"*")</f>
        <v>0</v>
      </c>
      <c r="CC165">
        <f>COUNTIF(AV165, "*"&amp;#REF!&amp;"*")</f>
        <v>0</v>
      </c>
      <c r="CD165">
        <f>COUNTIF(AW165, "*"&amp;#REF!&amp;"*")</f>
        <v>0</v>
      </c>
      <c r="CE165">
        <f>COUNTIF(AX165, "*"&amp;#REF!&amp;"*")</f>
        <v>0</v>
      </c>
      <c r="CF165">
        <f>COUNTIF(AY165, "*"&amp;#REF!&amp;"*")</f>
        <v>0</v>
      </c>
      <c r="CG165">
        <f>COUNTIF(AZ165, "*"&amp;#REF!&amp;"*")</f>
        <v>0</v>
      </c>
      <c r="CH165">
        <f>COUNTIF(BA165, "*"&amp;#REF!&amp;"*")</f>
        <v>0</v>
      </c>
      <c r="CI165">
        <f>COUNTIF(BB165, "*"&amp;#REF!&amp;"*")</f>
        <v>0</v>
      </c>
      <c r="CJ165">
        <f>COUNTIF(BC165, "*"&amp;#REF!&amp;"*")</f>
        <v>0</v>
      </c>
      <c r="CK165">
        <f>COUNTIF(BD165, "*"&amp;#REF!&amp;"*")</f>
        <v>0</v>
      </c>
      <c r="CL165">
        <f>COUNTIF(BE165, "*"&amp;#REF!&amp;"*")</f>
        <v>0</v>
      </c>
      <c r="CM165">
        <f>COUNTIF(BF165, "*"&amp;#REF!&amp;"*")</f>
        <v>0</v>
      </c>
      <c r="CN165">
        <f>COUNTIF(BG165, "*"&amp;#REF!&amp;"*")</f>
        <v>0</v>
      </c>
      <c r="CO165">
        <f>COUNTIF(BH165, "*"&amp;#REF!&amp;"*")</f>
        <v>0</v>
      </c>
      <c r="CP165">
        <f>COUNTIF(BI165, "*"&amp;#REF!&amp;"*")</f>
        <v>0</v>
      </c>
      <c r="CQ165">
        <f>COUNTIF(BJ165, "*"&amp;#REF!&amp;"*")</f>
        <v>0</v>
      </c>
      <c r="CR165">
        <f>COUNTIF(BK165, "*"&amp;#REF!&amp;"*")</f>
        <v>0</v>
      </c>
      <c r="CS165">
        <f xml:space="preserve"> COUNTIF(BL165,#REF!)</f>
        <v>0</v>
      </c>
      <c r="CT165">
        <f xml:space="preserve"> COUNTIF(BM165,#REF!)</f>
        <v>0</v>
      </c>
      <c r="CU165">
        <f xml:space="preserve"> COUNTIF(BN165,#REF!)</f>
        <v>0</v>
      </c>
      <c r="CV165">
        <f xml:space="preserve"> COUNTIF(BO165,#REF!)</f>
        <v>0</v>
      </c>
      <c r="CW165">
        <f xml:space="preserve"> COUNTIF(BP165,#REF!)</f>
        <v>0</v>
      </c>
      <c r="CX165">
        <f xml:space="preserve"> COUNTIF(BQ165,#REF!)</f>
        <v>0</v>
      </c>
      <c r="CY165">
        <f xml:space="preserve"> COUNTIF(BR165,#REF!)</f>
        <v>0</v>
      </c>
      <c r="CZ165">
        <f xml:space="preserve"> COUNTIF(BS165,#REF!)</f>
        <v>0</v>
      </c>
      <c r="DA165">
        <f xml:space="preserve"> COUNTIF(BT165,#REF!)</f>
        <v>0</v>
      </c>
      <c r="DB165">
        <f xml:space="preserve"> COUNTIF(BU165,#REF!)</f>
        <v>0</v>
      </c>
      <c r="DC165">
        <f t="shared" si="8"/>
        <v>0</v>
      </c>
      <c r="DD165">
        <f t="shared" si="9"/>
        <v>0</v>
      </c>
      <c r="DE165">
        <f t="shared" si="10"/>
        <v>0</v>
      </c>
      <c r="DF165" t="b">
        <f t="shared" si="11"/>
        <v>0</v>
      </c>
    </row>
    <row r="166" spans="1:110" x14ac:dyDescent="0.35">
      <c r="A166" s="7">
        <v>165</v>
      </c>
      <c r="B166" s="7">
        <v>165</v>
      </c>
      <c r="C166" s="7" t="s">
        <v>6143</v>
      </c>
      <c r="D166" s="7" t="s">
        <v>6144</v>
      </c>
      <c r="E166" s="13" t="s">
        <v>51</v>
      </c>
      <c r="F166" s="7">
        <v>300</v>
      </c>
      <c r="G166" s="7" t="s">
        <v>98</v>
      </c>
      <c r="H166" s="7">
        <v>2700</v>
      </c>
      <c r="I166" s="14" t="s">
        <v>53</v>
      </c>
      <c r="J166" s="13" t="s">
        <v>54</v>
      </c>
      <c r="K166" s="7" t="s">
        <v>92</v>
      </c>
      <c r="L166" s="7" t="s">
        <v>87</v>
      </c>
      <c r="M166" s="7" t="s">
        <v>57</v>
      </c>
      <c r="N166" s="7">
        <v>44.8</v>
      </c>
      <c r="O166" s="7" t="s">
        <v>58</v>
      </c>
      <c r="P166" s="7">
        <v>57</v>
      </c>
      <c r="R166" s="7" t="s">
        <v>59</v>
      </c>
      <c r="S166" s="14"/>
      <c r="T166" s="26" t="b">
        <v>0</v>
      </c>
      <c r="U166" s="7">
        <v>519</v>
      </c>
      <c r="V166" s="7">
        <v>9.6</v>
      </c>
      <c r="W166" s="7">
        <v>22.12</v>
      </c>
      <c r="X166" s="7">
        <v>0.5524</v>
      </c>
      <c r="Y166" s="7">
        <v>0.95576000000000005</v>
      </c>
      <c r="Z166" s="7">
        <v>6.2</v>
      </c>
      <c r="AA166" s="7">
        <v>4.45</v>
      </c>
      <c r="AB166" s="14">
        <v>2.68</v>
      </c>
      <c r="AC166" s="13">
        <v>0.99990000000000001</v>
      </c>
      <c r="AD166" s="7">
        <v>1E-4</v>
      </c>
      <c r="AE166" s="14" t="s">
        <v>60</v>
      </c>
      <c r="AF166" s="13">
        <v>12</v>
      </c>
      <c r="AG166" s="14">
        <v>8</v>
      </c>
      <c r="AH166" s="13">
        <v>11</v>
      </c>
      <c r="AI166" s="7">
        <v>11</v>
      </c>
      <c r="AJ166" s="7"/>
      <c r="AK166" s="7">
        <v>7</v>
      </c>
      <c r="AL166" s="7">
        <v>7</v>
      </c>
      <c r="AM166" s="14"/>
      <c r="AN166" s="13">
        <v>1</v>
      </c>
      <c r="AO166" s="14">
        <v>1</v>
      </c>
      <c r="AP166" s="7" t="s">
        <v>70</v>
      </c>
      <c r="AQ166" s="7" t="s">
        <v>62</v>
      </c>
      <c r="AR166" s="7" t="s">
        <v>70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64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5797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33">
        <v>0</v>
      </c>
      <c r="BM166" s="7">
        <v>1</v>
      </c>
      <c r="BN166" s="7">
        <v>0</v>
      </c>
      <c r="BO166" s="7">
        <v>0</v>
      </c>
      <c r="BP166" s="7" t="s">
        <v>5797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  <c r="BW166">
        <f>COUNTIF(AP166, "*"&amp;#REF!&amp;"*")</f>
        <v>0</v>
      </c>
      <c r="BX166">
        <f>COUNTIF(AQ166, "*"&amp;#REF!&amp;"*")</f>
        <v>0</v>
      </c>
      <c r="BY166">
        <f>COUNTIF(AR166, "*"&amp;#REF!&amp;"*")</f>
        <v>0</v>
      </c>
      <c r="BZ166">
        <f>COUNTIF(AS166, "*"&amp;#REF!&amp;"*")</f>
        <v>0</v>
      </c>
      <c r="CA166">
        <f>COUNTIF(AT166, "*"&amp;#REF!&amp;"*")</f>
        <v>0</v>
      </c>
      <c r="CB166">
        <f>COUNTIF(AU166, "*"&amp;#REF!&amp;"*")</f>
        <v>0</v>
      </c>
      <c r="CC166">
        <f>COUNTIF(AV166, "*"&amp;#REF!&amp;"*")</f>
        <v>0</v>
      </c>
      <c r="CD166">
        <f>COUNTIF(AW166, "*"&amp;#REF!&amp;"*")</f>
        <v>0</v>
      </c>
      <c r="CE166">
        <f>COUNTIF(AX166, "*"&amp;#REF!&amp;"*")</f>
        <v>0</v>
      </c>
      <c r="CF166">
        <f>COUNTIF(AY166, "*"&amp;#REF!&amp;"*")</f>
        <v>0</v>
      </c>
      <c r="CG166">
        <f>COUNTIF(AZ166, "*"&amp;#REF!&amp;"*")</f>
        <v>0</v>
      </c>
      <c r="CH166">
        <f>COUNTIF(BA166, "*"&amp;#REF!&amp;"*")</f>
        <v>0</v>
      </c>
      <c r="CI166">
        <f>COUNTIF(BB166, "*"&amp;#REF!&amp;"*")</f>
        <v>0</v>
      </c>
      <c r="CJ166">
        <f>COUNTIF(BC166, "*"&amp;#REF!&amp;"*")</f>
        <v>0</v>
      </c>
      <c r="CK166">
        <f>COUNTIF(BD166, "*"&amp;#REF!&amp;"*")</f>
        <v>0</v>
      </c>
      <c r="CL166">
        <f>COUNTIF(BE166, "*"&amp;#REF!&amp;"*")</f>
        <v>0</v>
      </c>
      <c r="CM166">
        <f>COUNTIF(BF166, "*"&amp;#REF!&amp;"*")</f>
        <v>0</v>
      </c>
      <c r="CN166">
        <f>COUNTIF(BG166, "*"&amp;#REF!&amp;"*")</f>
        <v>0</v>
      </c>
      <c r="CO166">
        <f>COUNTIF(BH166, "*"&amp;#REF!&amp;"*")</f>
        <v>0</v>
      </c>
      <c r="CP166">
        <f>COUNTIF(BI166, "*"&amp;#REF!&amp;"*")</f>
        <v>0</v>
      </c>
      <c r="CQ166">
        <f>COUNTIF(BJ166, "*"&amp;#REF!&amp;"*")</f>
        <v>0</v>
      </c>
      <c r="CR166">
        <f>COUNTIF(BK166, "*"&amp;#REF!&amp;"*")</f>
        <v>0</v>
      </c>
      <c r="CS166">
        <f xml:space="preserve"> COUNTIF(BL166,#REF!)</f>
        <v>0</v>
      </c>
      <c r="CT166">
        <f xml:space="preserve"> COUNTIF(BM166,#REF!)</f>
        <v>0</v>
      </c>
      <c r="CU166">
        <f xml:space="preserve"> COUNTIF(BN166,#REF!)</f>
        <v>0</v>
      </c>
      <c r="CV166">
        <f xml:space="preserve"> COUNTIF(BO166,#REF!)</f>
        <v>0</v>
      </c>
      <c r="CW166">
        <f xml:space="preserve"> COUNTIF(BP166,#REF!)</f>
        <v>0</v>
      </c>
      <c r="CX166">
        <f xml:space="preserve"> COUNTIF(BQ166,#REF!)</f>
        <v>0</v>
      </c>
      <c r="CY166">
        <f xml:space="preserve"> COUNTIF(BR166,#REF!)</f>
        <v>0</v>
      </c>
      <c r="CZ166">
        <f xml:space="preserve"> COUNTIF(BS166,#REF!)</f>
        <v>0</v>
      </c>
      <c r="DA166">
        <f xml:space="preserve"> COUNTIF(BT166,#REF!)</f>
        <v>0</v>
      </c>
      <c r="DB166">
        <f xml:space="preserve"> COUNTIF(BU166,#REF!)</f>
        <v>0</v>
      </c>
      <c r="DC166">
        <f t="shared" si="8"/>
        <v>0</v>
      </c>
      <c r="DD166">
        <f t="shared" si="9"/>
        <v>0</v>
      </c>
      <c r="DE166">
        <f t="shared" si="10"/>
        <v>0</v>
      </c>
      <c r="DF166" t="b">
        <f t="shared" si="11"/>
        <v>0</v>
      </c>
    </row>
    <row r="167" spans="1:110" x14ac:dyDescent="0.35">
      <c r="A167" s="7">
        <v>166</v>
      </c>
      <c r="B167" s="7">
        <v>166</v>
      </c>
      <c r="C167" s="7" t="s">
        <v>6145</v>
      </c>
      <c r="D167" s="7" t="s">
        <v>6146</v>
      </c>
      <c r="E167" s="13" t="s">
        <v>51</v>
      </c>
      <c r="F167" s="7">
        <v>300</v>
      </c>
      <c r="G167" s="7" t="s">
        <v>98</v>
      </c>
      <c r="H167" s="7">
        <v>2200</v>
      </c>
      <c r="I167" s="14" t="s">
        <v>53</v>
      </c>
      <c r="J167" s="13" t="s">
        <v>54</v>
      </c>
      <c r="K167" s="7" t="s">
        <v>92</v>
      </c>
      <c r="L167" s="7" t="s">
        <v>87</v>
      </c>
      <c r="M167" s="7" t="s">
        <v>84</v>
      </c>
      <c r="N167" s="7">
        <v>44.2</v>
      </c>
      <c r="O167" s="7" t="s">
        <v>58</v>
      </c>
      <c r="P167" s="7">
        <v>56</v>
      </c>
      <c r="R167" s="7" t="s">
        <v>59</v>
      </c>
      <c r="S167" s="14"/>
      <c r="T167" s="26" t="b">
        <v>0</v>
      </c>
      <c r="U167" s="7">
        <v>548</v>
      </c>
      <c r="V167" s="7">
        <v>7.3</v>
      </c>
      <c r="W167" s="7">
        <v>19.48</v>
      </c>
      <c r="X167" s="7">
        <v>0.57946640000000005</v>
      </c>
      <c r="Y167" s="7">
        <v>1.0303</v>
      </c>
      <c r="Z167" s="7">
        <v>6.3</v>
      </c>
      <c r="AA167" s="7">
        <v>4.8600000000000003</v>
      </c>
      <c r="AB167" s="14">
        <v>2.36</v>
      </c>
      <c r="AC167" s="13">
        <v>0.99990000000000001</v>
      </c>
      <c r="AD167" s="7">
        <v>1E-4</v>
      </c>
      <c r="AE167" s="14" t="s">
        <v>60</v>
      </c>
      <c r="AF167" s="13">
        <v>12</v>
      </c>
      <c r="AG167" s="14">
        <v>8</v>
      </c>
      <c r="AH167" s="13">
        <v>11</v>
      </c>
      <c r="AI167" s="7">
        <v>11</v>
      </c>
      <c r="AJ167" s="7"/>
      <c r="AK167" s="7">
        <v>7</v>
      </c>
      <c r="AL167" s="7">
        <v>7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66</v>
      </c>
      <c r="BC167" s="7" t="s">
        <v>70</v>
      </c>
      <c r="BD167" s="7" t="s">
        <v>64</v>
      </c>
      <c r="BE167" s="7" t="s">
        <v>64</v>
      </c>
      <c r="BF167" s="7" t="s">
        <v>5797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33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  <c r="BW167">
        <f>COUNTIF(AP167, "*"&amp;#REF!&amp;"*")</f>
        <v>0</v>
      </c>
      <c r="BX167">
        <f>COUNTIF(AQ167, "*"&amp;#REF!&amp;"*")</f>
        <v>0</v>
      </c>
      <c r="BY167">
        <f>COUNTIF(AR167, "*"&amp;#REF!&amp;"*")</f>
        <v>0</v>
      </c>
      <c r="BZ167">
        <f>COUNTIF(AS167, "*"&amp;#REF!&amp;"*")</f>
        <v>0</v>
      </c>
      <c r="CA167">
        <f>COUNTIF(AT167, "*"&amp;#REF!&amp;"*")</f>
        <v>0</v>
      </c>
      <c r="CB167">
        <f>COUNTIF(AU167, "*"&amp;#REF!&amp;"*")</f>
        <v>0</v>
      </c>
      <c r="CC167">
        <f>COUNTIF(AV167, "*"&amp;#REF!&amp;"*")</f>
        <v>0</v>
      </c>
      <c r="CD167">
        <f>COUNTIF(AW167, "*"&amp;#REF!&amp;"*")</f>
        <v>0</v>
      </c>
      <c r="CE167">
        <f>COUNTIF(AX167, "*"&amp;#REF!&amp;"*")</f>
        <v>0</v>
      </c>
      <c r="CF167">
        <f>COUNTIF(AY167, "*"&amp;#REF!&amp;"*")</f>
        <v>0</v>
      </c>
      <c r="CG167">
        <f>COUNTIF(AZ167, "*"&amp;#REF!&amp;"*")</f>
        <v>0</v>
      </c>
      <c r="CH167">
        <f>COUNTIF(BA167, "*"&amp;#REF!&amp;"*")</f>
        <v>0</v>
      </c>
      <c r="CI167">
        <f>COUNTIF(BB167, "*"&amp;#REF!&amp;"*")</f>
        <v>0</v>
      </c>
      <c r="CJ167">
        <f>COUNTIF(BC167, "*"&amp;#REF!&amp;"*")</f>
        <v>0</v>
      </c>
      <c r="CK167">
        <f>COUNTIF(BD167, "*"&amp;#REF!&amp;"*")</f>
        <v>0</v>
      </c>
      <c r="CL167">
        <f>COUNTIF(BE167, "*"&amp;#REF!&amp;"*")</f>
        <v>0</v>
      </c>
      <c r="CM167">
        <f>COUNTIF(BF167, "*"&amp;#REF!&amp;"*")</f>
        <v>0</v>
      </c>
      <c r="CN167">
        <f>COUNTIF(BG167, "*"&amp;#REF!&amp;"*")</f>
        <v>0</v>
      </c>
      <c r="CO167">
        <f>COUNTIF(BH167, "*"&amp;#REF!&amp;"*")</f>
        <v>0</v>
      </c>
      <c r="CP167">
        <f>COUNTIF(BI167, "*"&amp;#REF!&amp;"*")</f>
        <v>0</v>
      </c>
      <c r="CQ167">
        <f>COUNTIF(BJ167, "*"&amp;#REF!&amp;"*")</f>
        <v>0</v>
      </c>
      <c r="CR167">
        <f>COUNTIF(BK167, "*"&amp;#REF!&amp;"*")</f>
        <v>0</v>
      </c>
      <c r="CS167">
        <f xml:space="preserve"> COUNTIF(BL167,#REF!)</f>
        <v>0</v>
      </c>
      <c r="CT167">
        <f xml:space="preserve"> COUNTIF(BM167,#REF!)</f>
        <v>0</v>
      </c>
      <c r="CU167">
        <f xml:space="preserve"> COUNTIF(BN167,#REF!)</f>
        <v>0</v>
      </c>
      <c r="CV167">
        <f xml:space="preserve"> COUNTIF(BO167,#REF!)</f>
        <v>0</v>
      </c>
      <c r="CW167">
        <f xml:space="preserve"> COUNTIF(BP167,#REF!)</f>
        <v>0</v>
      </c>
      <c r="CX167">
        <f xml:space="preserve"> COUNTIF(BQ167,#REF!)</f>
        <v>0</v>
      </c>
      <c r="CY167">
        <f xml:space="preserve"> COUNTIF(BR167,#REF!)</f>
        <v>0</v>
      </c>
      <c r="CZ167">
        <f xml:space="preserve"> COUNTIF(BS167,#REF!)</f>
        <v>0</v>
      </c>
      <c r="DA167">
        <f xml:space="preserve"> COUNTIF(BT167,#REF!)</f>
        <v>0</v>
      </c>
      <c r="DB167">
        <f xml:space="preserve"> COUNTIF(BU167,#REF!)</f>
        <v>0</v>
      </c>
      <c r="DC167">
        <f t="shared" si="8"/>
        <v>0</v>
      </c>
      <c r="DD167">
        <f t="shared" si="9"/>
        <v>0</v>
      </c>
      <c r="DE167">
        <f t="shared" si="10"/>
        <v>0</v>
      </c>
      <c r="DF167" t="b">
        <f t="shared" si="11"/>
        <v>0</v>
      </c>
    </row>
    <row r="168" spans="1:110" x14ac:dyDescent="0.35">
      <c r="A168" s="7">
        <v>167</v>
      </c>
      <c r="B168" s="7">
        <v>167</v>
      </c>
      <c r="C168" s="7" t="s">
        <v>6147</v>
      </c>
      <c r="D168" s="7" t="s">
        <v>6148</v>
      </c>
      <c r="E168" s="13" t="s">
        <v>51</v>
      </c>
      <c r="F168" s="7">
        <v>300</v>
      </c>
      <c r="G168" s="7" t="s">
        <v>89</v>
      </c>
      <c r="H168" s="7">
        <v>1860</v>
      </c>
      <c r="I168" s="14" t="s">
        <v>53</v>
      </c>
      <c r="J168" s="13" t="s">
        <v>54</v>
      </c>
      <c r="K168" s="7" t="s">
        <v>118</v>
      </c>
      <c r="L168" s="7" t="s">
        <v>56</v>
      </c>
      <c r="M168" s="7" t="s">
        <v>57</v>
      </c>
      <c r="N168" s="7">
        <v>37.700000000000003</v>
      </c>
      <c r="O168" s="7" t="s">
        <v>58</v>
      </c>
      <c r="P168" s="7">
        <v>55</v>
      </c>
      <c r="Q168" t="s">
        <v>7890</v>
      </c>
      <c r="R168" s="7" t="s">
        <v>59</v>
      </c>
      <c r="S168" s="14" t="s">
        <v>59</v>
      </c>
      <c r="T168" s="26" t="b">
        <v>0</v>
      </c>
      <c r="U168" s="7">
        <v>1045</v>
      </c>
      <c r="V168" s="7">
        <v>13.86</v>
      </c>
      <c r="W168" s="7">
        <v>22.82</v>
      </c>
      <c r="X168" s="7">
        <v>0.4788</v>
      </c>
      <c r="Y168" s="7">
        <v>1.9209400000000001</v>
      </c>
      <c r="Z168" s="7">
        <v>5.5</v>
      </c>
      <c r="AA168" s="7">
        <v>2.91</v>
      </c>
      <c r="AB168" s="14">
        <v>3.33</v>
      </c>
      <c r="AC168" s="13">
        <v>0.75032799999999999</v>
      </c>
      <c r="AD168" s="7">
        <v>0.24967200000000001</v>
      </c>
      <c r="AE168" s="14" t="s">
        <v>60</v>
      </c>
      <c r="AF168" s="13">
        <v>12</v>
      </c>
      <c r="AG168" s="14">
        <v>8</v>
      </c>
      <c r="AH168" s="13">
        <v>11</v>
      </c>
      <c r="AI168" s="7">
        <v>8</v>
      </c>
      <c r="AJ168" s="7">
        <v>3</v>
      </c>
      <c r="AK168" s="7">
        <v>7</v>
      </c>
      <c r="AL168" s="7">
        <v>5</v>
      </c>
      <c r="AM168" s="14">
        <v>2</v>
      </c>
      <c r="AN168" s="13">
        <v>1</v>
      </c>
      <c r="AO168" s="14">
        <v>1</v>
      </c>
      <c r="AP168" s="7" t="s">
        <v>61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64</v>
      </c>
      <c r="AX168" s="7" t="s">
        <v>64</v>
      </c>
      <c r="AY168" s="7" t="s">
        <v>70</v>
      </c>
      <c r="AZ168" s="7" t="s">
        <v>64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5797</v>
      </c>
      <c r="BF168" s="7" t="s">
        <v>64</v>
      </c>
      <c r="BG168" s="7" t="s">
        <v>67</v>
      </c>
      <c r="BH168" s="7" t="s">
        <v>5797</v>
      </c>
      <c r="BI168" s="7" t="s">
        <v>70</v>
      </c>
      <c r="BJ168" s="7" t="s">
        <v>70</v>
      </c>
      <c r="BK168" s="7" t="s">
        <v>70</v>
      </c>
      <c r="BL168" s="33">
        <v>0</v>
      </c>
      <c r="BM168" s="7">
        <v>1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  <c r="BW168">
        <f>COUNTIF(AP168, "*"&amp;#REF!&amp;"*")</f>
        <v>0</v>
      </c>
      <c r="BX168">
        <f>COUNTIF(AQ168, "*"&amp;#REF!&amp;"*")</f>
        <v>0</v>
      </c>
      <c r="BY168">
        <f>COUNTIF(AR168, "*"&amp;#REF!&amp;"*")</f>
        <v>0</v>
      </c>
      <c r="BZ168">
        <f>COUNTIF(AS168, "*"&amp;#REF!&amp;"*")</f>
        <v>0</v>
      </c>
      <c r="CA168">
        <f>COUNTIF(AT168, "*"&amp;#REF!&amp;"*")</f>
        <v>0</v>
      </c>
      <c r="CB168">
        <f>COUNTIF(AU168, "*"&amp;#REF!&amp;"*")</f>
        <v>0</v>
      </c>
      <c r="CC168">
        <f>COUNTIF(AV168, "*"&amp;#REF!&amp;"*")</f>
        <v>0</v>
      </c>
      <c r="CD168">
        <f>COUNTIF(AW168, "*"&amp;#REF!&amp;"*")</f>
        <v>0</v>
      </c>
      <c r="CE168">
        <f>COUNTIF(AX168, "*"&amp;#REF!&amp;"*")</f>
        <v>0</v>
      </c>
      <c r="CF168">
        <f>COUNTIF(AY168, "*"&amp;#REF!&amp;"*")</f>
        <v>0</v>
      </c>
      <c r="CG168">
        <f>COUNTIF(AZ168, "*"&amp;#REF!&amp;"*")</f>
        <v>0</v>
      </c>
      <c r="CH168">
        <f>COUNTIF(BA168, "*"&amp;#REF!&amp;"*")</f>
        <v>0</v>
      </c>
      <c r="CI168">
        <f>COUNTIF(BB168, "*"&amp;#REF!&amp;"*")</f>
        <v>0</v>
      </c>
      <c r="CJ168">
        <f>COUNTIF(BC168, "*"&amp;#REF!&amp;"*")</f>
        <v>0</v>
      </c>
      <c r="CK168">
        <f>COUNTIF(BD168, "*"&amp;#REF!&amp;"*")</f>
        <v>0</v>
      </c>
      <c r="CL168">
        <f>COUNTIF(BE168, "*"&amp;#REF!&amp;"*")</f>
        <v>0</v>
      </c>
      <c r="CM168">
        <f>COUNTIF(BF168, "*"&amp;#REF!&amp;"*")</f>
        <v>0</v>
      </c>
      <c r="CN168">
        <f>COUNTIF(BG168, "*"&amp;#REF!&amp;"*")</f>
        <v>0</v>
      </c>
      <c r="CO168">
        <f>COUNTIF(BH168, "*"&amp;#REF!&amp;"*")</f>
        <v>0</v>
      </c>
      <c r="CP168">
        <f>COUNTIF(BI168, "*"&amp;#REF!&amp;"*")</f>
        <v>0</v>
      </c>
      <c r="CQ168">
        <f>COUNTIF(BJ168, "*"&amp;#REF!&amp;"*")</f>
        <v>0</v>
      </c>
      <c r="CR168">
        <f>COUNTIF(BK168, "*"&amp;#REF!&amp;"*")</f>
        <v>0</v>
      </c>
      <c r="CS168">
        <f xml:space="preserve"> COUNTIF(BL168,#REF!)</f>
        <v>0</v>
      </c>
      <c r="CT168">
        <f xml:space="preserve"> COUNTIF(BM168,#REF!)</f>
        <v>0</v>
      </c>
      <c r="CU168">
        <f xml:space="preserve"> COUNTIF(BN168,#REF!)</f>
        <v>0</v>
      </c>
      <c r="CV168">
        <f xml:space="preserve"> COUNTIF(BO168,#REF!)</f>
        <v>0</v>
      </c>
      <c r="CW168">
        <f xml:space="preserve"> COUNTIF(BP168,#REF!)</f>
        <v>0</v>
      </c>
      <c r="CX168">
        <f xml:space="preserve"> COUNTIF(BQ168,#REF!)</f>
        <v>0</v>
      </c>
      <c r="CY168">
        <f xml:space="preserve"> COUNTIF(BR168,#REF!)</f>
        <v>0</v>
      </c>
      <c r="CZ168">
        <f xml:space="preserve"> COUNTIF(BS168,#REF!)</f>
        <v>0</v>
      </c>
      <c r="DA168">
        <f xml:space="preserve"> COUNTIF(BT168,#REF!)</f>
        <v>0</v>
      </c>
      <c r="DB168">
        <f xml:space="preserve"> COUNTIF(BU168,#REF!)</f>
        <v>0</v>
      </c>
      <c r="DC168">
        <f t="shared" si="8"/>
        <v>0</v>
      </c>
      <c r="DD168">
        <f t="shared" si="9"/>
        <v>0</v>
      </c>
      <c r="DE168">
        <f t="shared" si="10"/>
        <v>0</v>
      </c>
      <c r="DF168" t="b">
        <f t="shared" si="11"/>
        <v>0</v>
      </c>
    </row>
    <row r="169" spans="1:110" x14ac:dyDescent="0.35">
      <c r="A169" s="7">
        <v>168</v>
      </c>
      <c r="B169" s="7">
        <v>168</v>
      </c>
      <c r="C169" s="7" t="s">
        <v>6149</v>
      </c>
      <c r="D169" s="7" t="s">
        <v>6150</v>
      </c>
      <c r="E169" s="13" t="s">
        <v>51</v>
      </c>
      <c r="F169" s="7">
        <v>300</v>
      </c>
      <c r="G169" s="7" t="s">
        <v>126</v>
      </c>
      <c r="H169" s="7"/>
      <c r="I169" s="14" t="s">
        <v>53</v>
      </c>
      <c r="J169" s="13" t="s">
        <v>54</v>
      </c>
      <c r="K169" s="7" t="s">
        <v>136</v>
      </c>
      <c r="L169" s="7" t="s">
        <v>56</v>
      </c>
      <c r="M169" s="7" t="s">
        <v>57</v>
      </c>
      <c r="N169" s="7">
        <v>40.200000000000003</v>
      </c>
      <c r="O169" s="7" t="s">
        <v>58</v>
      </c>
      <c r="P169" s="7">
        <v>43</v>
      </c>
      <c r="Q169" t="s">
        <v>7833</v>
      </c>
      <c r="R169" s="7" t="s">
        <v>59</v>
      </c>
      <c r="S169" s="14" t="s">
        <v>59</v>
      </c>
      <c r="T169" s="26" t="b">
        <v>0</v>
      </c>
      <c r="U169" s="7">
        <v>710</v>
      </c>
      <c r="V169" s="7">
        <v>13.44</v>
      </c>
      <c r="W169" s="7">
        <v>23.12</v>
      </c>
      <c r="X169" s="7">
        <v>0.3721332</v>
      </c>
      <c r="Y169" s="7">
        <v>1.4525600000000001</v>
      </c>
      <c r="Z169" s="7">
        <v>5.6</v>
      </c>
      <c r="AA169" s="7">
        <v>3.34</v>
      </c>
      <c r="AB169" s="14">
        <v>3.7</v>
      </c>
      <c r="AC169" s="13">
        <v>0.62377199999999999</v>
      </c>
      <c r="AD169" s="7">
        <v>0.37622800000000001</v>
      </c>
      <c r="AE169" s="14" t="s">
        <v>60</v>
      </c>
      <c r="AF169" s="13">
        <v>12</v>
      </c>
      <c r="AG169" s="14">
        <v>9</v>
      </c>
      <c r="AH169" s="13">
        <v>11</v>
      </c>
      <c r="AI169" s="7">
        <v>6</v>
      </c>
      <c r="AJ169" s="7">
        <v>5</v>
      </c>
      <c r="AK169" s="7">
        <v>8</v>
      </c>
      <c r="AL169" s="7">
        <v>4</v>
      </c>
      <c r="AM169" s="14">
        <v>4</v>
      </c>
      <c r="AN169" s="13">
        <v>1</v>
      </c>
      <c r="AO169" s="14">
        <v>1</v>
      </c>
      <c r="AP169" s="7" t="s">
        <v>64</v>
      </c>
      <c r="AQ169" s="7" t="s">
        <v>62</v>
      </c>
      <c r="AR169" s="7" t="s">
        <v>63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67</v>
      </c>
      <c r="AY169" s="7" t="s">
        <v>70</v>
      </c>
      <c r="AZ169" s="7" t="s">
        <v>64</v>
      </c>
      <c r="BA169" s="7" t="s">
        <v>70</v>
      </c>
      <c r="BB169" s="7" t="s">
        <v>69</v>
      </c>
      <c r="BC169" s="7" t="s">
        <v>66</v>
      </c>
      <c r="BD169" s="7" t="s">
        <v>66</v>
      </c>
      <c r="BE169" s="7" t="s">
        <v>64</v>
      </c>
      <c r="BF169" s="7" t="s">
        <v>64</v>
      </c>
      <c r="BG169" s="7" t="s">
        <v>5797</v>
      </c>
      <c r="BH169" s="7" t="s">
        <v>70</v>
      </c>
      <c r="BI169" s="7" t="s">
        <v>70</v>
      </c>
      <c r="BJ169" s="7" t="s">
        <v>62</v>
      </c>
      <c r="BK169" s="7" t="s">
        <v>63</v>
      </c>
      <c r="BL169" s="33">
        <v>0</v>
      </c>
      <c r="BM169" s="7">
        <v>1</v>
      </c>
      <c r="BN169" s="7">
        <v>0</v>
      </c>
      <c r="BO169" s="7">
        <v>0</v>
      </c>
      <c r="BP169" s="7" t="s">
        <v>5797</v>
      </c>
      <c r="BQ169" s="7">
        <v>1</v>
      </c>
      <c r="BR169" s="7">
        <v>0</v>
      </c>
      <c r="BS169" s="7">
        <v>0</v>
      </c>
      <c r="BT169" s="7">
        <v>1</v>
      </c>
      <c r="BU169" s="7" t="s">
        <v>5797</v>
      </c>
      <c r="BW169">
        <f>COUNTIF(AP169, "*"&amp;#REF!&amp;"*")</f>
        <v>0</v>
      </c>
      <c r="BX169">
        <f>COUNTIF(AQ169, "*"&amp;#REF!&amp;"*")</f>
        <v>0</v>
      </c>
      <c r="BY169">
        <f>COUNTIF(AR169, "*"&amp;#REF!&amp;"*")</f>
        <v>0</v>
      </c>
      <c r="BZ169">
        <f>COUNTIF(AS169, "*"&amp;#REF!&amp;"*")</f>
        <v>0</v>
      </c>
      <c r="CA169">
        <f>COUNTIF(AT169, "*"&amp;#REF!&amp;"*")</f>
        <v>0</v>
      </c>
      <c r="CB169">
        <f>COUNTIF(AU169, "*"&amp;#REF!&amp;"*")</f>
        <v>0</v>
      </c>
      <c r="CC169">
        <f>COUNTIF(AV169, "*"&amp;#REF!&amp;"*")</f>
        <v>0</v>
      </c>
      <c r="CD169">
        <f>COUNTIF(AW169, "*"&amp;#REF!&amp;"*")</f>
        <v>0</v>
      </c>
      <c r="CE169">
        <f>COUNTIF(AX169, "*"&amp;#REF!&amp;"*")</f>
        <v>0</v>
      </c>
      <c r="CF169">
        <f>COUNTIF(AY169, "*"&amp;#REF!&amp;"*")</f>
        <v>0</v>
      </c>
      <c r="CG169">
        <f>COUNTIF(AZ169, "*"&amp;#REF!&amp;"*")</f>
        <v>0</v>
      </c>
      <c r="CH169">
        <f>COUNTIF(BA169, "*"&amp;#REF!&amp;"*")</f>
        <v>0</v>
      </c>
      <c r="CI169">
        <f>COUNTIF(BB169, "*"&amp;#REF!&amp;"*")</f>
        <v>0</v>
      </c>
      <c r="CJ169">
        <f>COUNTIF(BC169, "*"&amp;#REF!&amp;"*")</f>
        <v>0</v>
      </c>
      <c r="CK169">
        <f>COUNTIF(BD169, "*"&amp;#REF!&amp;"*")</f>
        <v>0</v>
      </c>
      <c r="CL169">
        <f>COUNTIF(BE169, "*"&amp;#REF!&amp;"*")</f>
        <v>0</v>
      </c>
      <c r="CM169">
        <f>COUNTIF(BF169, "*"&amp;#REF!&amp;"*")</f>
        <v>0</v>
      </c>
      <c r="CN169">
        <f>COUNTIF(BG169, "*"&amp;#REF!&amp;"*")</f>
        <v>0</v>
      </c>
      <c r="CO169">
        <f>COUNTIF(BH169, "*"&amp;#REF!&amp;"*")</f>
        <v>0</v>
      </c>
      <c r="CP169">
        <f>COUNTIF(BI169, "*"&amp;#REF!&amp;"*")</f>
        <v>0</v>
      </c>
      <c r="CQ169">
        <f>COUNTIF(BJ169, "*"&amp;#REF!&amp;"*")</f>
        <v>0</v>
      </c>
      <c r="CR169">
        <f>COUNTIF(BK169, "*"&amp;#REF!&amp;"*")</f>
        <v>0</v>
      </c>
      <c r="CS169">
        <f xml:space="preserve"> COUNTIF(BL169,#REF!)</f>
        <v>0</v>
      </c>
      <c r="CT169">
        <f xml:space="preserve"> COUNTIF(BM169,#REF!)</f>
        <v>0</v>
      </c>
      <c r="CU169">
        <f xml:space="preserve"> COUNTIF(BN169,#REF!)</f>
        <v>0</v>
      </c>
      <c r="CV169">
        <f xml:space="preserve"> COUNTIF(BO169,#REF!)</f>
        <v>0</v>
      </c>
      <c r="CW169">
        <f xml:space="preserve"> COUNTIF(BP169,#REF!)</f>
        <v>0</v>
      </c>
      <c r="CX169">
        <f xml:space="preserve"> COUNTIF(BQ169,#REF!)</f>
        <v>0</v>
      </c>
      <c r="CY169">
        <f xml:space="preserve"> COUNTIF(BR169,#REF!)</f>
        <v>0</v>
      </c>
      <c r="CZ169">
        <f xml:space="preserve"> COUNTIF(BS169,#REF!)</f>
        <v>0</v>
      </c>
      <c r="DA169">
        <f xml:space="preserve"> COUNTIF(BT169,#REF!)</f>
        <v>0</v>
      </c>
      <c r="DB169">
        <f xml:space="preserve"> COUNTIF(BU169,#REF!)</f>
        <v>0</v>
      </c>
      <c r="DC169">
        <f t="shared" si="8"/>
        <v>0</v>
      </c>
      <c r="DD169">
        <f t="shared" si="9"/>
        <v>0</v>
      </c>
      <c r="DE169">
        <f t="shared" si="10"/>
        <v>0</v>
      </c>
      <c r="DF169" t="b">
        <f t="shared" si="11"/>
        <v>0</v>
      </c>
    </row>
    <row r="170" spans="1:110" x14ac:dyDescent="0.35">
      <c r="A170" s="7">
        <v>169</v>
      </c>
      <c r="B170" s="7">
        <v>169</v>
      </c>
      <c r="C170" s="7" t="s">
        <v>6151</v>
      </c>
      <c r="D170" s="7" t="s">
        <v>6152</v>
      </c>
      <c r="E170" s="13" t="s">
        <v>51</v>
      </c>
      <c r="F170" s="7">
        <v>300</v>
      </c>
      <c r="G170" s="7" t="s">
        <v>126</v>
      </c>
      <c r="H170" s="7"/>
      <c r="I170" s="14" t="s">
        <v>53</v>
      </c>
      <c r="J170" s="13" t="s">
        <v>54</v>
      </c>
      <c r="K170" s="7" t="s">
        <v>103</v>
      </c>
      <c r="L170" s="7" t="s">
        <v>76</v>
      </c>
      <c r="M170" s="7" t="s">
        <v>84</v>
      </c>
      <c r="N170" s="7">
        <v>42.8</v>
      </c>
      <c r="O170" s="7" t="s">
        <v>85</v>
      </c>
      <c r="P170" s="7">
        <v>32</v>
      </c>
      <c r="Q170" t="s">
        <v>7833</v>
      </c>
      <c r="R170" s="7" t="s">
        <v>59</v>
      </c>
      <c r="S170" s="14" t="s">
        <v>59</v>
      </c>
      <c r="T170" s="26" t="b">
        <v>0</v>
      </c>
      <c r="U170" s="7">
        <v>557</v>
      </c>
      <c r="V170" s="7">
        <v>15.5</v>
      </c>
      <c r="W170" s="7">
        <v>25.54</v>
      </c>
      <c r="X170" s="7">
        <v>0.58473339999999996</v>
      </c>
      <c r="Y170" s="7">
        <v>0.98565999999999998</v>
      </c>
      <c r="Z170" s="7">
        <v>5.7</v>
      </c>
      <c r="AA170" s="7">
        <v>4.4400000000000004</v>
      </c>
      <c r="AB170" s="14">
        <v>3.27</v>
      </c>
      <c r="AC170" s="13">
        <v>0.92227800000000004</v>
      </c>
      <c r="AD170" s="7">
        <v>7.7721600000000002E-2</v>
      </c>
      <c r="AE170" s="14" t="s">
        <v>60</v>
      </c>
      <c r="AF170" s="13">
        <v>12</v>
      </c>
      <c r="AG170" s="14">
        <v>8</v>
      </c>
      <c r="AH170" s="13">
        <v>11</v>
      </c>
      <c r="AI170" s="7">
        <v>11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64</v>
      </c>
      <c r="AQ170" s="7" t="s">
        <v>70</v>
      </c>
      <c r="AR170" s="7" t="s">
        <v>70</v>
      </c>
      <c r="AS170" s="7" t="s">
        <v>62</v>
      </c>
      <c r="AT170" s="7" t="s">
        <v>5797</v>
      </c>
      <c r="AU170" s="7" t="s">
        <v>66</v>
      </c>
      <c r="AV170" s="7" t="s">
        <v>66</v>
      </c>
      <c r="AW170" s="7" t="s">
        <v>64</v>
      </c>
      <c r="AX170" s="7" t="s">
        <v>64</v>
      </c>
      <c r="AY170" s="7" t="s">
        <v>70</v>
      </c>
      <c r="AZ170" s="7" t="s">
        <v>66</v>
      </c>
      <c r="BA170" s="7" t="s">
        <v>5797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64</v>
      </c>
      <c r="BH170" s="7" t="s">
        <v>5797</v>
      </c>
      <c r="BI170" s="7" t="s">
        <v>70</v>
      </c>
      <c r="BJ170" s="7" t="s">
        <v>70</v>
      </c>
      <c r="BK170" s="7" t="s">
        <v>70</v>
      </c>
      <c r="BL170" s="33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  <c r="BW170">
        <f>COUNTIF(AP170, "*"&amp;#REF!&amp;"*")</f>
        <v>0</v>
      </c>
      <c r="BX170">
        <f>COUNTIF(AQ170, "*"&amp;#REF!&amp;"*")</f>
        <v>0</v>
      </c>
      <c r="BY170">
        <f>COUNTIF(AR170, "*"&amp;#REF!&amp;"*")</f>
        <v>0</v>
      </c>
      <c r="BZ170">
        <f>COUNTIF(AS170, "*"&amp;#REF!&amp;"*")</f>
        <v>0</v>
      </c>
      <c r="CA170">
        <f>COUNTIF(AT170, "*"&amp;#REF!&amp;"*")</f>
        <v>0</v>
      </c>
      <c r="CB170">
        <f>COUNTIF(AU170, "*"&amp;#REF!&amp;"*")</f>
        <v>0</v>
      </c>
      <c r="CC170">
        <f>COUNTIF(AV170, "*"&amp;#REF!&amp;"*")</f>
        <v>0</v>
      </c>
      <c r="CD170">
        <f>COUNTIF(AW170, "*"&amp;#REF!&amp;"*")</f>
        <v>0</v>
      </c>
      <c r="CE170">
        <f>COUNTIF(AX170, "*"&amp;#REF!&amp;"*")</f>
        <v>0</v>
      </c>
      <c r="CF170">
        <f>COUNTIF(AY170, "*"&amp;#REF!&amp;"*")</f>
        <v>0</v>
      </c>
      <c r="CG170">
        <f>COUNTIF(AZ170, "*"&amp;#REF!&amp;"*")</f>
        <v>0</v>
      </c>
      <c r="CH170">
        <f>COUNTIF(BA170, "*"&amp;#REF!&amp;"*")</f>
        <v>0</v>
      </c>
      <c r="CI170">
        <f>COUNTIF(BB170, "*"&amp;#REF!&amp;"*")</f>
        <v>0</v>
      </c>
      <c r="CJ170">
        <f>COUNTIF(BC170, "*"&amp;#REF!&amp;"*")</f>
        <v>0</v>
      </c>
      <c r="CK170">
        <f>COUNTIF(BD170, "*"&amp;#REF!&amp;"*")</f>
        <v>0</v>
      </c>
      <c r="CL170">
        <f>COUNTIF(BE170, "*"&amp;#REF!&amp;"*")</f>
        <v>0</v>
      </c>
      <c r="CM170">
        <f>COUNTIF(BF170, "*"&amp;#REF!&amp;"*")</f>
        <v>0</v>
      </c>
      <c r="CN170">
        <f>COUNTIF(BG170, "*"&amp;#REF!&amp;"*")</f>
        <v>0</v>
      </c>
      <c r="CO170">
        <f>COUNTIF(BH170, "*"&amp;#REF!&amp;"*")</f>
        <v>0</v>
      </c>
      <c r="CP170">
        <f>COUNTIF(BI170, "*"&amp;#REF!&amp;"*")</f>
        <v>0</v>
      </c>
      <c r="CQ170">
        <f>COUNTIF(BJ170, "*"&amp;#REF!&amp;"*")</f>
        <v>0</v>
      </c>
      <c r="CR170">
        <f>COUNTIF(BK170, "*"&amp;#REF!&amp;"*")</f>
        <v>0</v>
      </c>
      <c r="CS170">
        <f xml:space="preserve"> COUNTIF(BL170,#REF!)</f>
        <v>0</v>
      </c>
      <c r="CT170">
        <f xml:space="preserve"> COUNTIF(BM170,#REF!)</f>
        <v>0</v>
      </c>
      <c r="CU170">
        <f xml:space="preserve"> COUNTIF(BN170,#REF!)</f>
        <v>0</v>
      </c>
      <c r="CV170">
        <f xml:space="preserve"> COUNTIF(BO170,#REF!)</f>
        <v>0</v>
      </c>
      <c r="CW170">
        <f xml:space="preserve"> COUNTIF(BP170,#REF!)</f>
        <v>0</v>
      </c>
      <c r="CX170">
        <f xml:space="preserve"> COUNTIF(BQ170,#REF!)</f>
        <v>0</v>
      </c>
      <c r="CY170">
        <f xml:space="preserve"> COUNTIF(BR170,#REF!)</f>
        <v>0</v>
      </c>
      <c r="CZ170">
        <f xml:space="preserve"> COUNTIF(BS170,#REF!)</f>
        <v>0</v>
      </c>
      <c r="DA170">
        <f xml:space="preserve"> COUNTIF(BT170,#REF!)</f>
        <v>0</v>
      </c>
      <c r="DB170">
        <f xml:space="preserve"> COUNTIF(BU170,#REF!)</f>
        <v>0</v>
      </c>
      <c r="DC170">
        <f t="shared" si="8"/>
        <v>0</v>
      </c>
      <c r="DD170">
        <f t="shared" si="9"/>
        <v>0</v>
      </c>
      <c r="DE170">
        <f t="shared" si="10"/>
        <v>0</v>
      </c>
      <c r="DF170" t="b">
        <f t="shared" si="11"/>
        <v>0</v>
      </c>
    </row>
    <row r="171" spans="1:110" x14ac:dyDescent="0.35">
      <c r="A171" s="7">
        <v>170</v>
      </c>
      <c r="B171" s="7">
        <v>170</v>
      </c>
      <c r="C171" s="7" t="s">
        <v>6153</v>
      </c>
      <c r="D171" s="7" t="s">
        <v>6154</v>
      </c>
      <c r="E171" s="13" t="s">
        <v>51</v>
      </c>
      <c r="F171" s="7">
        <v>300</v>
      </c>
      <c r="G171" s="7" t="s">
        <v>98</v>
      </c>
      <c r="H171" s="7">
        <v>2710</v>
      </c>
      <c r="I171" s="14" t="s">
        <v>53</v>
      </c>
      <c r="J171" s="13" t="s">
        <v>54</v>
      </c>
      <c r="K171" s="7" t="s">
        <v>79</v>
      </c>
      <c r="L171" s="7" t="s">
        <v>87</v>
      </c>
      <c r="M171" s="7" t="s">
        <v>57</v>
      </c>
      <c r="N171" s="7">
        <v>44</v>
      </c>
      <c r="O171" s="7" t="s">
        <v>58</v>
      </c>
      <c r="P171" s="7">
        <v>60</v>
      </c>
      <c r="Q171" t="s">
        <v>7833</v>
      </c>
      <c r="R171" s="7" t="s">
        <v>59</v>
      </c>
      <c r="S171" s="14" t="s">
        <v>59</v>
      </c>
      <c r="T171" s="26" t="b">
        <v>0</v>
      </c>
      <c r="U171" s="7">
        <v>557</v>
      </c>
      <c r="V171" s="7">
        <v>8.7799999999999994</v>
      </c>
      <c r="W171" s="7">
        <v>20.62</v>
      </c>
      <c r="X171" s="7">
        <v>0.52086679999999996</v>
      </c>
      <c r="Y171" s="7">
        <v>1.0847199999999999</v>
      </c>
      <c r="Z171" s="7">
        <v>5.8</v>
      </c>
      <c r="AA171" s="7">
        <v>3.81</v>
      </c>
      <c r="AB171" s="14">
        <v>2.4</v>
      </c>
      <c r="AC171" s="13">
        <v>0.99990000000000001</v>
      </c>
      <c r="AD171" s="7">
        <v>1E-4</v>
      </c>
      <c r="AE171" s="14" t="s">
        <v>60</v>
      </c>
      <c r="AF171" s="13">
        <v>12</v>
      </c>
      <c r="AG171" s="14">
        <v>8</v>
      </c>
      <c r="AH171" s="13">
        <v>11</v>
      </c>
      <c r="AI171" s="7">
        <v>11</v>
      </c>
      <c r="AJ171" s="7"/>
      <c r="AK171" s="7">
        <v>7</v>
      </c>
      <c r="AL171" s="7">
        <v>7</v>
      </c>
      <c r="AM171" s="14"/>
      <c r="AN171" s="13">
        <v>1</v>
      </c>
      <c r="AO171" s="14">
        <v>1</v>
      </c>
      <c r="AP171" s="7" t="s">
        <v>70</v>
      </c>
      <c r="AQ171" s="7" t="s">
        <v>62</v>
      </c>
      <c r="AR171" s="7" t="s">
        <v>70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64</v>
      </c>
      <c r="BG171" s="7" t="s">
        <v>64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33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W171">
        <f>COUNTIF(AP171, "*"&amp;#REF!&amp;"*")</f>
        <v>0</v>
      </c>
      <c r="BX171">
        <f>COUNTIF(AQ171, "*"&amp;#REF!&amp;"*")</f>
        <v>0</v>
      </c>
      <c r="BY171">
        <f>COUNTIF(AR171, "*"&amp;#REF!&amp;"*")</f>
        <v>0</v>
      </c>
      <c r="BZ171">
        <f>COUNTIF(AS171, "*"&amp;#REF!&amp;"*")</f>
        <v>0</v>
      </c>
      <c r="CA171">
        <f>COUNTIF(AT171, "*"&amp;#REF!&amp;"*")</f>
        <v>0</v>
      </c>
      <c r="CB171">
        <f>COUNTIF(AU171, "*"&amp;#REF!&amp;"*")</f>
        <v>0</v>
      </c>
      <c r="CC171">
        <f>COUNTIF(AV171, "*"&amp;#REF!&amp;"*")</f>
        <v>0</v>
      </c>
      <c r="CD171">
        <f>COUNTIF(AW171, "*"&amp;#REF!&amp;"*")</f>
        <v>0</v>
      </c>
      <c r="CE171">
        <f>COUNTIF(AX171, "*"&amp;#REF!&amp;"*")</f>
        <v>0</v>
      </c>
      <c r="CF171">
        <f>COUNTIF(AY171, "*"&amp;#REF!&amp;"*")</f>
        <v>0</v>
      </c>
      <c r="CG171">
        <f>COUNTIF(AZ171, "*"&amp;#REF!&amp;"*")</f>
        <v>0</v>
      </c>
      <c r="CH171">
        <f>COUNTIF(BA171, "*"&amp;#REF!&amp;"*")</f>
        <v>0</v>
      </c>
      <c r="CI171">
        <f>COUNTIF(BB171, "*"&amp;#REF!&amp;"*")</f>
        <v>0</v>
      </c>
      <c r="CJ171">
        <f>COUNTIF(BC171, "*"&amp;#REF!&amp;"*")</f>
        <v>0</v>
      </c>
      <c r="CK171">
        <f>COUNTIF(BD171, "*"&amp;#REF!&amp;"*")</f>
        <v>0</v>
      </c>
      <c r="CL171">
        <f>COUNTIF(BE171, "*"&amp;#REF!&amp;"*")</f>
        <v>0</v>
      </c>
      <c r="CM171">
        <f>COUNTIF(BF171, "*"&amp;#REF!&amp;"*")</f>
        <v>0</v>
      </c>
      <c r="CN171">
        <f>COUNTIF(BG171, "*"&amp;#REF!&amp;"*")</f>
        <v>0</v>
      </c>
      <c r="CO171">
        <f>COUNTIF(BH171, "*"&amp;#REF!&amp;"*")</f>
        <v>0</v>
      </c>
      <c r="CP171">
        <f>COUNTIF(BI171, "*"&amp;#REF!&amp;"*")</f>
        <v>0</v>
      </c>
      <c r="CQ171">
        <f>COUNTIF(BJ171, "*"&amp;#REF!&amp;"*")</f>
        <v>0</v>
      </c>
      <c r="CR171">
        <f>COUNTIF(BK171, "*"&amp;#REF!&amp;"*")</f>
        <v>0</v>
      </c>
      <c r="CS171">
        <f xml:space="preserve"> COUNTIF(BL171,#REF!)</f>
        <v>0</v>
      </c>
      <c r="CT171">
        <f xml:space="preserve"> COUNTIF(BM171,#REF!)</f>
        <v>0</v>
      </c>
      <c r="CU171">
        <f xml:space="preserve"> COUNTIF(BN171,#REF!)</f>
        <v>0</v>
      </c>
      <c r="CV171">
        <f xml:space="preserve"> COUNTIF(BO171,#REF!)</f>
        <v>0</v>
      </c>
      <c r="CW171">
        <f xml:space="preserve"> COUNTIF(BP171,#REF!)</f>
        <v>0</v>
      </c>
      <c r="CX171">
        <f xml:space="preserve"> COUNTIF(BQ171,#REF!)</f>
        <v>0</v>
      </c>
      <c r="CY171">
        <f xml:space="preserve"> COUNTIF(BR171,#REF!)</f>
        <v>0</v>
      </c>
      <c r="CZ171">
        <f xml:space="preserve"> COUNTIF(BS171,#REF!)</f>
        <v>0</v>
      </c>
      <c r="DA171">
        <f xml:space="preserve"> COUNTIF(BT171,#REF!)</f>
        <v>0</v>
      </c>
      <c r="DB171">
        <f xml:space="preserve"> COUNTIF(BU171,#REF!)</f>
        <v>0</v>
      </c>
      <c r="DC171">
        <f t="shared" si="8"/>
        <v>0</v>
      </c>
      <c r="DD171">
        <f t="shared" si="9"/>
        <v>0</v>
      </c>
      <c r="DE171">
        <f t="shared" si="10"/>
        <v>0</v>
      </c>
      <c r="DF171" t="b">
        <f t="shared" si="11"/>
        <v>0</v>
      </c>
    </row>
    <row r="172" spans="1:110" x14ac:dyDescent="0.35">
      <c r="A172" s="7">
        <v>171</v>
      </c>
      <c r="B172" s="7">
        <v>171</v>
      </c>
      <c r="C172" s="7" t="s">
        <v>6155</v>
      </c>
      <c r="D172" s="7" t="s">
        <v>6156</v>
      </c>
      <c r="E172" s="13" t="s">
        <v>51</v>
      </c>
      <c r="F172" s="7">
        <v>300</v>
      </c>
      <c r="G172" s="7" t="s">
        <v>98</v>
      </c>
      <c r="H172" s="7">
        <v>1860</v>
      </c>
      <c r="I172" s="14" t="s">
        <v>53</v>
      </c>
      <c r="J172" s="13" t="s">
        <v>54</v>
      </c>
      <c r="K172" s="7" t="s">
        <v>137</v>
      </c>
      <c r="L172" s="7" t="s">
        <v>56</v>
      </c>
      <c r="M172" s="7" t="s">
        <v>84</v>
      </c>
      <c r="N172" s="7">
        <v>56.3</v>
      </c>
      <c r="O172" s="7" t="s">
        <v>58</v>
      </c>
      <c r="P172" s="7">
        <v>58</v>
      </c>
      <c r="Q172" t="s">
        <v>7874</v>
      </c>
      <c r="R172" s="7" t="s">
        <v>59</v>
      </c>
      <c r="S172" s="14" t="s">
        <v>59</v>
      </c>
      <c r="T172" s="26" t="b">
        <v>0</v>
      </c>
      <c r="U172" s="7">
        <v>475</v>
      </c>
      <c r="V172" s="7">
        <v>11.52</v>
      </c>
      <c r="W172" s="7">
        <v>22.42</v>
      </c>
      <c r="X172" s="7">
        <v>0.49333320000000003</v>
      </c>
      <c r="Y172" s="7">
        <v>0.93922000000000005</v>
      </c>
      <c r="Z172" s="7">
        <v>6.1</v>
      </c>
      <c r="AA172" s="7">
        <v>3.82</v>
      </c>
      <c r="AB172" s="14">
        <v>2.72</v>
      </c>
      <c r="AC172" s="13">
        <v>0.99511499999999997</v>
      </c>
      <c r="AD172" s="7">
        <v>4.8847600000000001E-3</v>
      </c>
      <c r="AE172" s="14" t="s">
        <v>60</v>
      </c>
      <c r="AF172" s="13">
        <v>12</v>
      </c>
      <c r="AG172" s="14">
        <v>9</v>
      </c>
      <c r="AH172" s="13">
        <v>11</v>
      </c>
      <c r="AI172" s="7">
        <v>5</v>
      </c>
      <c r="AJ172" s="7">
        <v>6</v>
      </c>
      <c r="AK172" s="7">
        <v>8</v>
      </c>
      <c r="AL172" s="7">
        <v>5</v>
      </c>
      <c r="AM172" s="14">
        <v>3</v>
      </c>
      <c r="AN172" s="13">
        <v>1</v>
      </c>
      <c r="AO172" s="14">
        <v>1</v>
      </c>
      <c r="AP172" s="7" t="s">
        <v>61</v>
      </c>
      <c r="AQ172" s="7" t="s">
        <v>62</v>
      </c>
      <c r="AR172" s="7" t="s">
        <v>5797</v>
      </c>
      <c r="AS172" s="7" t="s">
        <v>74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66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64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33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  <c r="BW172">
        <f>COUNTIF(AP172, "*"&amp;#REF!&amp;"*")</f>
        <v>0</v>
      </c>
      <c r="BX172">
        <f>COUNTIF(AQ172, "*"&amp;#REF!&amp;"*")</f>
        <v>0</v>
      </c>
      <c r="BY172">
        <f>COUNTIF(AR172, "*"&amp;#REF!&amp;"*")</f>
        <v>0</v>
      </c>
      <c r="BZ172">
        <f>COUNTIF(AS172, "*"&amp;#REF!&amp;"*")</f>
        <v>0</v>
      </c>
      <c r="CA172">
        <f>COUNTIF(AT172, "*"&amp;#REF!&amp;"*")</f>
        <v>0</v>
      </c>
      <c r="CB172">
        <f>COUNTIF(AU172, "*"&amp;#REF!&amp;"*")</f>
        <v>0</v>
      </c>
      <c r="CC172">
        <f>COUNTIF(AV172, "*"&amp;#REF!&amp;"*")</f>
        <v>0</v>
      </c>
      <c r="CD172">
        <f>COUNTIF(AW172, "*"&amp;#REF!&amp;"*")</f>
        <v>0</v>
      </c>
      <c r="CE172">
        <f>COUNTIF(AX172, "*"&amp;#REF!&amp;"*")</f>
        <v>0</v>
      </c>
      <c r="CF172">
        <f>COUNTIF(AY172, "*"&amp;#REF!&amp;"*")</f>
        <v>0</v>
      </c>
      <c r="CG172">
        <f>COUNTIF(AZ172, "*"&amp;#REF!&amp;"*")</f>
        <v>0</v>
      </c>
      <c r="CH172">
        <f>COUNTIF(BA172, "*"&amp;#REF!&amp;"*")</f>
        <v>0</v>
      </c>
      <c r="CI172">
        <f>COUNTIF(BB172, "*"&amp;#REF!&amp;"*")</f>
        <v>0</v>
      </c>
      <c r="CJ172">
        <f>COUNTIF(BC172, "*"&amp;#REF!&amp;"*")</f>
        <v>0</v>
      </c>
      <c r="CK172">
        <f>COUNTIF(BD172, "*"&amp;#REF!&amp;"*")</f>
        <v>0</v>
      </c>
      <c r="CL172">
        <f>COUNTIF(BE172, "*"&amp;#REF!&amp;"*")</f>
        <v>0</v>
      </c>
      <c r="CM172">
        <f>COUNTIF(BF172, "*"&amp;#REF!&amp;"*")</f>
        <v>0</v>
      </c>
      <c r="CN172">
        <f>COUNTIF(BG172, "*"&amp;#REF!&amp;"*")</f>
        <v>0</v>
      </c>
      <c r="CO172">
        <f>COUNTIF(BH172, "*"&amp;#REF!&amp;"*")</f>
        <v>0</v>
      </c>
      <c r="CP172">
        <f>COUNTIF(BI172, "*"&amp;#REF!&amp;"*")</f>
        <v>0</v>
      </c>
      <c r="CQ172">
        <f>COUNTIF(BJ172, "*"&amp;#REF!&amp;"*")</f>
        <v>0</v>
      </c>
      <c r="CR172">
        <f>COUNTIF(BK172, "*"&amp;#REF!&amp;"*")</f>
        <v>0</v>
      </c>
      <c r="CS172">
        <f xml:space="preserve"> COUNTIF(BL172,#REF!)</f>
        <v>0</v>
      </c>
      <c r="CT172">
        <f xml:space="preserve"> COUNTIF(BM172,#REF!)</f>
        <v>0</v>
      </c>
      <c r="CU172">
        <f xml:space="preserve"> COUNTIF(BN172,#REF!)</f>
        <v>0</v>
      </c>
      <c r="CV172">
        <f xml:space="preserve"> COUNTIF(BO172,#REF!)</f>
        <v>0</v>
      </c>
      <c r="CW172">
        <f xml:space="preserve"> COUNTIF(BP172,#REF!)</f>
        <v>0</v>
      </c>
      <c r="CX172">
        <f xml:space="preserve"> COUNTIF(BQ172,#REF!)</f>
        <v>0</v>
      </c>
      <c r="CY172">
        <f xml:space="preserve"> COUNTIF(BR172,#REF!)</f>
        <v>0</v>
      </c>
      <c r="CZ172">
        <f xml:space="preserve"> COUNTIF(BS172,#REF!)</f>
        <v>0</v>
      </c>
      <c r="DA172">
        <f xml:space="preserve"> COUNTIF(BT172,#REF!)</f>
        <v>0</v>
      </c>
      <c r="DB172">
        <f xml:space="preserve"> COUNTIF(BU172,#REF!)</f>
        <v>0</v>
      </c>
      <c r="DC172">
        <f t="shared" si="8"/>
        <v>0</v>
      </c>
      <c r="DD172">
        <f t="shared" si="9"/>
        <v>0</v>
      </c>
      <c r="DE172">
        <f t="shared" si="10"/>
        <v>0</v>
      </c>
      <c r="DF172" t="b">
        <f t="shared" si="11"/>
        <v>0</v>
      </c>
    </row>
    <row r="173" spans="1:110" x14ac:dyDescent="0.35">
      <c r="A173" s="7">
        <v>172</v>
      </c>
      <c r="B173" s="7">
        <v>172</v>
      </c>
      <c r="C173" s="7" t="s">
        <v>6157</v>
      </c>
      <c r="D173" s="7" t="s">
        <v>6158</v>
      </c>
      <c r="E173" s="13" t="s">
        <v>51</v>
      </c>
      <c r="F173" s="7">
        <v>300</v>
      </c>
      <c r="G173" s="7" t="s">
        <v>98</v>
      </c>
      <c r="H173" s="7"/>
      <c r="I173" s="14" t="s">
        <v>53</v>
      </c>
      <c r="J173" s="13" t="s">
        <v>54</v>
      </c>
      <c r="K173" s="7" t="s">
        <v>83</v>
      </c>
      <c r="L173" s="7" t="s">
        <v>87</v>
      </c>
      <c r="M173" s="7" t="s">
        <v>57</v>
      </c>
      <c r="N173" s="7">
        <v>43</v>
      </c>
      <c r="O173" s="7" t="s">
        <v>58</v>
      </c>
      <c r="P173" s="7">
        <v>63</v>
      </c>
      <c r="Q173" t="s">
        <v>7833</v>
      </c>
      <c r="R173" s="7" t="s">
        <v>59</v>
      </c>
      <c r="S173" s="14" t="s">
        <v>59</v>
      </c>
      <c r="T173" s="26" t="b">
        <v>0</v>
      </c>
      <c r="U173" s="7">
        <v>386</v>
      </c>
      <c r="V173" s="7">
        <v>14.12</v>
      </c>
      <c r="W173" s="7">
        <v>26.6</v>
      </c>
      <c r="X173" s="7">
        <v>0.76066660000000008</v>
      </c>
      <c r="Y173" s="7">
        <v>0.6089</v>
      </c>
      <c r="Z173" s="7"/>
      <c r="AA173" s="7">
        <v>4.04</v>
      </c>
      <c r="AB173" s="14"/>
      <c r="AC173" s="13">
        <v>0.99990000000000001</v>
      </c>
      <c r="AD173" s="7">
        <v>1E-4</v>
      </c>
      <c r="AE173" s="14" t="s">
        <v>60</v>
      </c>
      <c r="AF173" s="13">
        <v>12</v>
      </c>
      <c r="AG173" s="14">
        <v>8</v>
      </c>
      <c r="AH173" s="13">
        <v>11</v>
      </c>
      <c r="AI173" s="7">
        <v>11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70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70</v>
      </c>
      <c r="BB173" s="7" t="s">
        <v>66</v>
      </c>
      <c r="BC173" s="7" t="s">
        <v>70</v>
      </c>
      <c r="BD173" s="7" t="s">
        <v>64</v>
      </c>
      <c r="BE173" s="7" t="s">
        <v>64</v>
      </c>
      <c r="BF173" s="7" t="s">
        <v>64</v>
      </c>
      <c r="BG173" s="7" t="s">
        <v>5797</v>
      </c>
      <c r="BH173" s="7" t="s">
        <v>70</v>
      </c>
      <c r="BI173" s="7" t="s">
        <v>70</v>
      </c>
      <c r="BJ173" s="7" t="s">
        <v>70</v>
      </c>
      <c r="BK173" s="7" t="s">
        <v>70</v>
      </c>
      <c r="BL173" s="33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  <c r="BW173">
        <f>COUNTIF(AP173, "*"&amp;#REF!&amp;"*")</f>
        <v>0</v>
      </c>
      <c r="BX173">
        <f>COUNTIF(AQ173, "*"&amp;#REF!&amp;"*")</f>
        <v>0</v>
      </c>
      <c r="BY173">
        <f>COUNTIF(AR173, "*"&amp;#REF!&amp;"*")</f>
        <v>0</v>
      </c>
      <c r="BZ173">
        <f>COUNTIF(AS173, "*"&amp;#REF!&amp;"*")</f>
        <v>0</v>
      </c>
      <c r="CA173">
        <f>COUNTIF(AT173, "*"&amp;#REF!&amp;"*")</f>
        <v>0</v>
      </c>
      <c r="CB173">
        <f>COUNTIF(AU173, "*"&amp;#REF!&amp;"*")</f>
        <v>0</v>
      </c>
      <c r="CC173">
        <f>COUNTIF(AV173, "*"&amp;#REF!&amp;"*")</f>
        <v>0</v>
      </c>
      <c r="CD173">
        <f>COUNTIF(AW173, "*"&amp;#REF!&amp;"*")</f>
        <v>0</v>
      </c>
      <c r="CE173">
        <f>COUNTIF(AX173, "*"&amp;#REF!&amp;"*")</f>
        <v>0</v>
      </c>
      <c r="CF173">
        <f>COUNTIF(AY173, "*"&amp;#REF!&amp;"*")</f>
        <v>0</v>
      </c>
      <c r="CG173">
        <f>COUNTIF(AZ173, "*"&amp;#REF!&amp;"*")</f>
        <v>0</v>
      </c>
      <c r="CH173">
        <f>COUNTIF(BA173, "*"&amp;#REF!&amp;"*")</f>
        <v>0</v>
      </c>
      <c r="CI173">
        <f>COUNTIF(BB173, "*"&amp;#REF!&amp;"*")</f>
        <v>0</v>
      </c>
      <c r="CJ173">
        <f>COUNTIF(BC173, "*"&amp;#REF!&amp;"*")</f>
        <v>0</v>
      </c>
      <c r="CK173">
        <f>COUNTIF(BD173, "*"&amp;#REF!&amp;"*")</f>
        <v>0</v>
      </c>
      <c r="CL173">
        <f>COUNTIF(BE173, "*"&amp;#REF!&amp;"*")</f>
        <v>0</v>
      </c>
      <c r="CM173">
        <f>COUNTIF(BF173, "*"&amp;#REF!&amp;"*")</f>
        <v>0</v>
      </c>
      <c r="CN173">
        <f>COUNTIF(BG173, "*"&amp;#REF!&amp;"*")</f>
        <v>0</v>
      </c>
      <c r="CO173">
        <f>COUNTIF(BH173, "*"&amp;#REF!&amp;"*")</f>
        <v>0</v>
      </c>
      <c r="CP173">
        <f>COUNTIF(BI173, "*"&amp;#REF!&amp;"*")</f>
        <v>0</v>
      </c>
      <c r="CQ173">
        <f>COUNTIF(BJ173, "*"&amp;#REF!&amp;"*")</f>
        <v>0</v>
      </c>
      <c r="CR173">
        <f>COUNTIF(BK173, "*"&amp;#REF!&amp;"*")</f>
        <v>0</v>
      </c>
      <c r="CS173">
        <f xml:space="preserve"> COUNTIF(BL173,#REF!)</f>
        <v>0</v>
      </c>
      <c r="CT173">
        <f xml:space="preserve"> COUNTIF(BM173,#REF!)</f>
        <v>0</v>
      </c>
      <c r="CU173">
        <f xml:space="preserve"> COUNTIF(BN173,#REF!)</f>
        <v>0</v>
      </c>
      <c r="CV173">
        <f xml:space="preserve"> COUNTIF(BO173,#REF!)</f>
        <v>0</v>
      </c>
      <c r="CW173">
        <f xml:space="preserve"> COUNTIF(BP173,#REF!)</f>
        <v>0</v>
      </c>
      <c r="CX173">
        <f xml:space="preserve"> COUNTIF(BQ173,#REF!)</f>
        <v>0</v>
      </c>
      <c r="CY173">
        <f xml:space="preserve"> COUNTIF(BR173,#REF!)</f>
        <v>0</v>
      </c>
      <c r="CZ173">
        <f xml:space="preserve"> COUNTIF(BS173,#REF!)</f>
        <v>0</v>
      </c>
      <c r="DA173">
        <f xml:space="preserve"> COUNTIF(BT173,#REF!)</f>
        <v>0</v>
      </c>
      <c r="DB173">
        <f xml:space="preserve"> COUNTIF(BU173,#REF!)</f>
        <v>0</v>
      </c>
      <c r="DC173">
        <f t="shared" si="8"/>
        <v>0</v>
      </c>
      <c r="DD173">
        <f t="shared" si="9"/>
        <v>0</v>
      </c>
      <c r="DE173">
        <f t="shared" si="10"/>
        <v>0</v>
      </c>
      <c r="DF173" t="b">
        <f t="shared" si="11"/>
        <v>0</v>
      </c>
    </row>
    <row r="174" spans="1:110" x14ac:dyDescent="0.35">
      <c r="A174" s="7">
        <v>173</v>
      </c>
      <c r="B174" s="7">
        <v>173</v>
      </c>
      <c r="C174" s="7" t="s">
        <v>6159</v>
      </c>
      <c r="D174" s="7" t="s">
        <v>6160</v>
      </c>
      <c r="E174" s="13" t="s">
        <v>51</v>
      </c>
      <c r="F174" s="7">
        <v>300</v>
      </c>
      <c r="G174" s="7" t="s">
        <v>91</v>
      </c>
      <c r="H174" s="7"/>
      <c r="I174" s="14" t="s">
        <v>53</v>
      </c>
      <c r="J174" s="13" t="s">
        <v>54</v>
      </c>
      <c r="K174" s="7" t="s">
        <v>79</v>
      </c>
      <c r="L174" s="7" t="s">
        <v>56</v>
      </c>
      <c r="M174" s="7" t="s">
        <v>84</v>
      </c>
      <c r="N174" s="7">
        <v>32</v>
      </c>
      <c r="O174" s="7" t="s">
        <v>85</v>
      </c>
      <c r="P174" s="7">
        <v>36</v>
      </c>
      <c r="Q174" t="s">
        <v>7833</v>
      </c>
      <c r="R174" s="7" t="s">
        <v>59</v>
      </c>
      <c r="S174" s="14" t="s">
        <v>59</v>
      </c>
      <c r="T174" s="26" t="b">
        <v>0</v>
      </c>
      <c r="U174" s="7">
        <v>1857</v>
      </c>
      <c r="V174" s="7">
        <v>19.420000000000002</v>
      </c>
      <c r="W174" s="7">
        <v>26.2</v>
      </c>
      <c r="X174" s="7">
        <v>0.56540000000000012</v>
      </c>
      <c r="Y174" s="7">
        <v>2.94726</v>
      </c>
      <c r="Z174" s="7">
        <v>6.3</v>
      </c>
      <c r="AA174" s="7">
        <v>4.37</v>
      </c>
      <c r="AB174" s="14">
        <v>3.11</v>
      </c>
      <c r="AC174" s="13">
        <v>0.99218799999999996</v>
      </c>
      <c r="AD174" s="7">
        <v>7.81221E-3</v>
      </c>
      <c r="AE174" s="14" t="s">
        <v>60</v>
      </c>
      <c r="AF174" s="13">
        <v>12</v>
      </c>
      <c r="AG174" s="14">
        <v>9</v>
      </c>
      <c r="AH174" s="13">
        <v>11</v>
      </c>
      <c r="AI174" s="7">
        <v>5</v>
      </c>
      <c r="AJ174" s="7">
        <v>6</v>
      </c>
      <c r="AK174" s="7">
        <v>8</v>
      </c>
      <c r="AL174" s="7">
        <v>3</v>
      </c>
      <c r="AM174" s="14">
        <v>5</v>
      </c>
      <c r="AN174" s="13">
        <v>1</v>
      </c>
      <c r="AO174" s="14">
        <v>1</v>
      </c>
      <c r="AP174" s="7" t="s">
        <v>64</v>
      </c>
      <c r="AQ174" s="7" t="s">
        <v>62</v>
      </c>
      <c r="AR174" s="7" t="s">
        <v>63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5797</v>
      </c>
      <c r="BB174" s="7" t="s">
        <v>66</v>
      </c>
      <c r="BC174" s="7" t="s">
        <v>70</v>
      </c>
      <c r="BD174" s="7" t="s">
        <v>67</v>
      </c>
      <c r="BE174" s="7" t="s">
        <v>64</v>
      </c>
      <c r="BF174" s="7" t="s">
        <v>64</v>
      </c>
      <c r="BG174" s="7" t="s">
        <v>67</v>
      </c>
      <c r="BH174" s="7" t="s">
        <v>70</v>
      </c>
      <c r="BI174" s="7" t="s">
        <v>70</v>
      </c>
      <c r="BJ174" s="7" t="s">
        <v>63</v>
      </c>
      <c r="BK174" s="7" t="s">
        <v>63</v>
      </c>
      <c r="BL174" s="33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  <c r="BW174">
        <f>COUNTIF(AP174, "*"&amp;#REF!&amp;"*")</f>
        <v>0</v>
      </c>
      <c r="BX174">
        <f>COUNTIF(AQ174, "*"&amp;#REF!&amp;"*")</f>
        <v>0</v>
      </c>
      <c r="BY174">
        <f>COUNTIF(AR174, "*"&amp;#REF!&amp;"*")</f>
        <v>0</v>
      </c>
      <c r="BZ174">
        <f>COUNTIF(AS174, "*"&amp;#REF!&amp;"*")</f>
        <v>0</v>
      </c>
      <c r="CA174">
        <f>COUNTIF(AT174, "*"&amp;#REF!&amp;"*")</f>
        <v>0</v>
      </c>
      <c r="CB174">
        <f>COUNTIF(AU174, "*"&amp;#REF!&amp;"*")</f>
        <v>0</v>
      </c>
      <c r="CC174">
        <f>COUNTIF(AV174, "*"&amp;#REF!&amp;"*")</f>
        <v>0</v>
      </c>
      <c r="CD174">
        <f>COUNTIF(AW174, "*"&amp;#REF!&amp;"*")</f>
        <v>0</v>
      </c>
      <c r="CE174">
        <f>COUNTIF(AX174, "*"&amp;#REF!&amp;"*")</f>
        <v>0</v>
      </c>
      <c r="CF174">
        <f>COUNTIF(AY174, "*"&amp;#REF!&amp;"*")</f>
        <v>0</v>
      </c>
      <c r="CG174">
        <f>COUNTIF(AZ174, "*"&amp;#REF!&amp;"*")</f>
        <v>0</v>
      </c>
      <c r="CH174">
        <f>COUNTIF(BA174, "*"&amp;#REF!&amp;"*")</f>
        <v>0</v>
      </c>
      <c r="CI174">
        <f>COUNTIF(BB174, "*"&amp;#REF!&amp;"*")</f>
        <v>0</v>
      </c>
      <c r="CJ174">
        <f>COUNTIF(BC174, "*"&amp;#REF!&amp;"*")</f>
        <v>0</v>
      </c>
      <c r="CK174">
        <f>COUNTIF(BD174, "*"&amp;#REF!&amp;"*")</f>
        <v>0</v>
      </c>
      <c r="CL174">
        <f>COUNTIF(BE174, "*"&amp;#REF!&amp;"*")</f>
        <v>0</v>
      </c>
      <c r="CM174">
        <f>COUNTIF(BF174, "*"&amp;#REF!&amp;"*")</f>
        <v>0</v>
      </c>
      <c r="CN174">
        <f>COUNTIF(BG174, "*"&amp;#REF!&amp;"*")</f>
        <v>0</v>
      </c>
      <c r="CO174">
        <f>COUNTIF(BH174, "*"&amp;#REF!&amp;"*")</f>
        <v>0</v>
      </c>
      <c r="CP174">
        <f>COUNTIF(BI174, "*"&amp;#REF!&amp;"*")</f>
        <v>0</v>
      </c>
      <c r="CQ174">
        <f>COUNTIF(BJ174, "*"&amp;#REF!&amp;"*")</f>
        <v>0</v>
      </c>
      <c r="CR174">
        <f>COUNTIF(BK174, "*"&amp;#REF!&amp;"*")</f>
        <v>0</v>
      </c>
      <c r="CS174">
        <f xml:space="preserve"> COUNTIF(BL174,#REF!)</f>
        <v>0</v>
      </c>
      <c r="CT174">
        <f xml:space="preserve"> COUNTIF(BM174,#REF!)</f>
        <v>0</v>
      </c>
      <c r="CU174">
        <f xml:space="preserve"> COUNTIF(BN174,#REF!)</f>
        <v>0</v>
      </c>
      <c r="CV174">
        <f xml:space="preserve"> COUNTIF(BO174,#REF!)</f>
        <v>0</v>
      </c>
      <c r="CW174">
        <f xml:space="preserve"> COUNTIF(BP174,#REF!)</f>
        <v>0</v>
      </c>
      <c r="CX174">
        <f xml:space="preserve"> COUNTIF(BQ174,#REF!)</f>
        <v>0</v>
      </c>
      <c r="CY174">
        <f xml:space="preserve"> COUNTIF(BR174,#REF!)</f>
        <v>0</v>
      </c>
      <c r="CZ174">
        <f xml:space="preserve"> COUNTIF(BS174,#REF!)</f>
        <v>0</v>
      </c>
      <c r="DA174">
        <f xml:space="preserve"> COUNTIF(BT174,#REF!)</f>
        <v>0</v>
      </c>
      <c r="DB174">
        <f xml:space="preserve"> COUNTIF(BU174,#REF!)</f>
        <v>0</v>
      </c>
      <c r="DC174">
        <f t="shared" si="8"/>
        <v>0</v>
      </c>
      <c r="DD174">
        <f t="shared" si="9"/>
        <v>0</v>
      </c>
      <c r="DE174">
        <f t="shared" si="10"/>
        <v>0</v>
      </c>
      <c r="DF174" t="b">
        <f t="shared" si="11"/>
        <v>0</v>
      </c>
    </row>
    <row r="175" spans="1:110" x14ac:dyDescent="0.35">
      <c r="A175" s="7">
        <v>174</v>
      </c>
      <c r="B175" s="7">
        <v>174</v>
      </c>
      <c r="C175" s="7" t="s">
        <v>6161</v>
      </c>
      <c r="D175" s="7" t="s">
        <v>6162</v>
      </c>
      <c r="E175" s="13" t="s">
        <v>51</v>
      </c>
      <c r="F175" s="7">
        <v>300</v>
      </c>
      <c r="G175" s="7" t="s">
        <v>98</v>
      </c>
      <c r="H175" s="7"/>
      <c r="I175" s="14" t="s">
        <v>53</v>
      </c>
      <c r="J175" s="13" t="s">
        <v>54</v>
      </c>
      <c r="K175" s="7" t="s">
        <v>118</v>
      </c>
      <c r="L175" s="7" t="s">
        <v>87</v>
      </c>
      <c r="M175" s="7" t="s">
        <v>57</v>
      </c>
      <c r="N175" s="7">
        <v>34</v>
      </c>
      <c r="O175" s="7" t="s">
        <v>58</v>
      </c>
      <c r="P175" s="7">
        <v>55</v>
      </c>
      <c r="Q175" t="s">
        <v>7876</v>
      </c>
      <c r="R175" s="7" t="s">
        <v>59</v>
      </c>
      <c r="S175" s="14" t="s">
        <v>59</v>
      </c>
      <c r="T175" s="26" t="b">
        <v>0</v>
      </c>
      <c r="U175" s="7">
        <v>392</v>
      </c>
      <c r="V175" s="7">
        <v>10.48</v>
      </c>
      <c r="W175" s="7">
        <v>23.74</v>
      </c>
      <c r="X175" s="7">
        <v>0.84606680000000001</v>
      </c>
      <c r="Y175" s="7">
        <v>0.58819999999999995</v>
      </c>
      <c r="Z175" s="7"/>
      <c r="AA175" s="7">
        <v>4.0599999999999996</v>
      </c>
      <c r="AB175" s="14"/>
      <c r="AC175" s="13">
        <v>0.99990000000000001</v>
      </c>
      <c r="AD175" s="7">
        <v>1E-4</v>
      </c>
      <c r="AE175" s="14" t="s">
        <v>60</v>
      </c>
      <c r="AF175" s="13">
        <v>12</v>
      </c>
      <c r="AG175" s="14">
        <v>8</v>
      </c>
      <c r="AH175" s="13">
        <v>11</v>
      </c>
      <c r="AI175" s="7">
        <v>11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70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64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33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  <c r="BW175">
        <f>COUNTIF(AP175, "*"&amp;#REF!&amp;"*")</f>
        <v>0</v>
      </c>
      <c r="BX175">
        <f>COUNTIF(AQ175, "*"&amp;#REF!&amp;"*")</f>
        <v>0</v>
      </c>
      <c r="BY175">
        <f>COUNTIF(AR175, "*"&amp;#REF!&amp;"*")</f>
        <v>0</v>
      </c>
      <c r="BZ175">
        <f>COUNTIF(AS175, "*"&amp;#REF!&amp;"*")</f>
        <v>0</v>
      </c>
      <c r="CA175">
        <f>COUNTIF(AT175, "*"&amp;#REF!&amp;"*")</f>
        <v>0</v>
      </c>
      <c r="CB175">
        <f>COUNTIF(AU175, "*"&amp;#REF!&amp;"*")</f>
        <v>0</v>
      </c>
      <c r="CC175">
        <f>COUNTIF(AV175, "*"&amp;#REF!&amp;"*")</f>
        <v>0</v>
      </c>
      <c r="CD175">
        <f>COUNTIF(AW175, "*"&amp;#REF!&amp;"*")</f>
        <v>0</v>
      </c>
      <c r="CE175">
        <f>COUNTIF(AX175, "*"&amp;#REF!&amp;"*")</f>
        <v>0</v>
      </c>
      <c r="CF175">
        <f>COUNTIF(AY175, "*"&amp;#REF!&amp;"*")</f>
        <v>0</v>
      </c>
      <c r="CG175">
        <f>COUNTIF(AZ175, "*"&amp;#REF!&amp;"*")</f>
        <v>0</v>
      </c>
      <c r="CH175">
        <f>COUNTIF(BA175, "*"&amp;#REF!&amp;"*")</f>
        <v>0</v>
      </c>
      <c r="CI175">
        <f>COUNTIF(BB175, "*"&amp;#REF!&amp;"*")</f>
        <v>0</v>
      </c>
      <c r="CJ175">
        <f>COUNTIF(BC175, "*"&amp;#REF!&amp;"*")</f>
        <v>0</v>
      </c>
      <c r="CK175">
        <f>COUNTIF(BD175, "*"&amp;#REF!&amp;"*")</f>
        <v>0</v>
      </c>
      <c r="CL175">
        <f>COUNTIF(BE175, "*"&amp;#REF!&amp;"*")</f>
        <v>0</v>
      </c>
      <c r="CM175">
        <f>COUNTIF(BF175, "*"&amp;#REF!&amp;"*")</f>
        <v>0</v>
      </c>
      <c r="CN175">
        <f>COUNTIF(BG175, "*"&amp;#REF!&amp;"*")</f>
        <v>0</v>
      </c>
      <c r="CO175">
        <f>COUNTIF(BH175, "*"&amp;#REF!&amp;"*")</f>
        <v>0</v>
      </c>
      <c r="CP175">
        <f>COUNTIF(BI175, "*"&amp;#REF!&amp;"*")</f>
        <v>0</v>
      </c>
      <c r="CQ175">
        <f>COUNTIF(BJ175, "*"&amp;#REF!&amp;"*")</f>
        <v>0</v>
      </c>
      <c r="CR175">
        <f>COUNTIF(BK175, "*"&amp;#REF!&amp;"*")</f>
        <v>0</v>
      </c>
      <c r="CS175">
        <f xml:space="preserve"> COUNTIF(BL175,#REF!)</f>
        <v>0</v>
      </c>
      <c r="CT175">
        <f xml:space="preserve"> COUNTIF(BM175,#REF!)</f>
        <v>0</v>
      </c>
      <c r="CU175">
        <f xml:space="preserve"> COUNTIF(BN175,#REF!)</f>
        <v>0</v>
      </c>
      <c r="CV175">
        <f xml:space="preserve"> COUNTIF(BO175,#REF!)</f>
        <v>0</v>
      </c>
      <c r="CW175">
        <f xml:space="preserve"> COUNTIF(BP175,#REF!)</f>
        <v>0</v>
      </c>
      <c r="CX175">
        <f xml:space="preserve"> COUNTIF(BQ175,#REF!)</f>
        <v>0</v>
      </c>
      <c r="CY175">
        <f xml:space="preserve"> COUNTIF(BR175,#REF!)</f>
        <v>0</v>
      </c>
      <c r="CZ175">
        <f xml:space="preserve"> COUNTIF(BS175,#REF!)</f>
        <v>0</v>
      </c>
      <c r="DA175">
        <f xml:space="preserve"> COUNTIF(BT175,#REF!)</f>
        <v>0</v>
      </c>
      <c r="DB175">
        <f xml:space="preserve"> COUNTIF(BU175,#REF!)</f>
        <v>0</v>
      </c>
      <c r="DC175">
        <f t="shared" si="8"/>
        <v>0</v>
      </c>
      <c r="DD175">
        <f t="shared" si="9"/>
        <v>0</v>
      </c>
      <c r="DE175">
        <f t="shared" si="10"/>
        <v>0</v>
      </c>
      <c r="DF175" t="b">
        <f t="shared" si="11"/>
        <v>0</v>
      </c>
    </row>
    <row r="176" spans="1:110" x14ac:dyDescent="0.35">
      <c r="A176" s="7">
        <v>175</v>
      </c>
      <c r="B176" s="7">
        <v>175</v>
      </c>
      <c r="C176" s="7" t="s">
        <v>6163</v>
      </c>
      <c r="D176" s="7" t="s">
        <v>6164</v>
      </c>
      <c r="E176" s="13" t="s">
        <v>51</v>
      </c>
      <c r="F176" s="7">
        <v>300</v>
      </c>
      <c r="G176" s="7" t="s">
        <v>98</v>
      </c>
      <c r="H176" s="7">
        <v>2590</v>
      </c>
      <c r="I176" s="14" t="s">
        <v>53</v>
      </c>
      <c r="J176" s="13" t="s">
        <v>54</v>
      </c>
      <c r="K176" s="7" t="s">
        <v>103</v>
      </c>
      <c r="L176" s="7" t="s">
        <v>56</v>
      </c>
      <c r="M176" s="7" t="s">
        <v>57</v>
      </c>
      <c r="N176" s="7">
        <v>59</v>
      </c>
      <c r="O176" s="7" t="s">
        <v>58</v>
      </c>
      <c r="P176" s="7">
        <v>66</v>
      </c>
      <c r="Q176" t="s">
        <v>7833</v>
      </c>
      <c r="R176" s="7" t="s">
        <v>59</v>
      </c>
      <c r="S176" s="14" t="s">
        <v>59</v>
      </c>
      <c r="T176" s="26" t="b">
        <v>0</v>
      </c>
      <c r="U176" s="7">
        <v>577</v>
      </c>
      <c r="V176" s="7">
        <v>7.3</v>
      </c>
      <c r="W176" s="7">
        <v>19.84</v>
      </c>
      <c r="X176" s="7">
        <v>0.47120000000000001</v>
      </c>
      <c r="Y176" s="7">
        <v>1.0963400000000001</v>
      </c>
      <c r="Z176" s="7">
        <v>6.2</v>
      </c>
      <c r="AA176" s="7">
        <v>4.09</v>
      </c>
      <c r="AB176" s="14">
        <v>2.38</v>
      </c>
      <c r="AC176" s="13">
        <v>0.99142200000000003</v>
      </c>
      <c r="AD176" s="7">
        <v>8.5782400000000009E-3</v>
      </c>
      <c r="AE176" s="14" t="s">
        <v>60</v>
      </c>
      <c r="AF176" s="13">
        <v>12</v>
      </c>
      <c r="AG176" s="14">
        <v>8</v>
      </c>
      <c r="AH176" s="13">
        <v>11</v>
      </c>
      <c r="AI176" s="7">
        <v>11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70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64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33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 t="s">
        <v>5797</v>
      </c>
      <c r="BU176" s="7">
        <v>0</v>
      </c>
      <c r="BW176">
        <f>COUNTIF(AP176, "*"&amp;#REF!&amp;"*")</f>
        <v>0</v>
      </c>
      <c r="BX176">
        <f>COUNTIF(AQ176, "*"&amp;#REF!&amp;"*")</f>
        <v>0</v>
      </c>
      <c r="BY176">
        <f>COUNTIF(AR176, "*"&amp;#REF!&amp;"*")</f>
        <v>0</v>
      </c>
      <c r="BZ176">
        <f>COUNTIF(AS176, "*"&amp;#REF!&amp;"*")</f>
        <v>0</v>
      </c>
      <c r="CA176">
        <f>COUNTIF(AT176, "*"&amp;#REF!&amp;"*")</f>
        <v>0</v>
      </c>
      <c r="CB176">
        <f>COUNTIF(AU176, "*"&amp;#REF!&amp;"*")</f>
        <v>0</v>
      </c>
      <c r="CC176">
        <f>COUNTIF(AV176, "*"&amp;#REF!&amp;"*")</f>
        <v>0</v>
      </c>
      <c r="CD176">
        <f>COUNTIF(AW176, "*"&amp;#REF!&amp;"*")</f>
        <v>0</v>
      </c>
      <c r="CE176">
        <f>COUNTIF(AX176, "*"&amp;#REF!&amp;"*")</f>
        <v>0</v>
      </c>
      <c r="CF176">
        <f>COUNTIF(AY176, "*"&amp;#REF!&amp;"*")</f>
        <v>0</v>
      </c>
      <c r="CG176">
        <f>COUNTIF(AZ176, "*"&amp;#REF!&amp;"*")</f>
        <v>0</v>
      </c>
      <c r="CH176">
        <f>COUNTIF(BA176, "*"&amp;#REF!&amp;"*")</f>
        <v>0</v>
      </c>
      <c r="CI176">
        <f>COUNTIF(BB176, "*"&amp;#REF!&amp;"*")</f>
        <v>0</v>
      </c>
      <c r="CJ176">
        <f>COUNTIF(BC176, "*"&amp;#REF!&amp;"*")</f>
        <v>0</v>
      </c>
      <c r="CK176">
        <f>COUNTIF(BD176, "*"&amp;#REF!&amp;"*")</f>
        <v>0</v>
      </c>
      <c r="CL176">
        <f>COUNTIF(BE176, "*"&amp;#REF!&amp;"*")</f>
        <v>0</v>
      </c>
      <c r="CM176">
        <f>COUNTIF(BF176, "*"&amp;#REF!&amp;"*")</f>
        <v>0</v>
      </c>
      <c r="CN176">
        <f>COUNTIF(BG176, "*"&amp;#REF!&amp;"*")</f>
        <v>0</v>
      </c>
      <c r="CO176">
        <f>COUNTIF(BH176, "*"&amp;#REF!&amp;"*")</f>
        <v>0</v>
      </c>
      <c r="CP176">
        <f>COUNTIF(BI176, "*"&amp;#REF!&amp;"*")</f>
        <v>0</v>
      </c>
      <c r="CQ176">
        <f>COUNTIF(BJ176, "*"&amp;#REF!&amp;"*")</f>
        <v>0</v>
      </c>
      <c r="CR176">
        <f>COUNTIF(BK176, "*"&amp;#REF!&amp;"*")</f>
        <v>0</v>
      </c>
      <c r="CS176">
        <f xml:space="preserve"> COUNTIF(BL176,#REF!)</f>
        <v>0</v>
      </c>
      <c r="CT176">
        <f xml:space="preserve"> COUNTIF(BM176,#REF!)</f>
        <v>0</v>
      </c>
      <c r="CU176">
        <f xml:space="preserve"> COUNTIF(BN176,#REF!)</f>
        <v>0</v>
      </c>
      <c r="CV176">
        <f xml:space="preserve"> COUNTIF(BO176,#REF!)</f>
        <v>0</v>
      </c>
      <c r="CW176">
        <f xml:space="preserve"> COUNTIF(BP176,#REF!)</f>
        <v>0</v>
      </c>
      <c r="CX176">
        <f xml:space="preserve"> COUNTIF(BQ176,#REF!)</f>
        <v>0</v>
      </c>
      <c r="CY176">
        <f xml:space="preserve"> COUNTIF(BR176,#REF!)</f>
        <v>0</v>
      </c>
      <c r="CZ176">
        <f xml:space="preserve"> COUNTIF(BS176,#REF!)</f>
        <v>0</v>
      </c>
      <c r="DA176">
        <f xml:space="preserve"> COUNTIF(BT176,#REF!)</f>
        <v>0</v>
      </c>
      <c r="DB176">
        <f xml:space="preserve"> COUNTIF(BU176,#REF!)</f>
        <v>0</v>
      </c>
      <c r="DC176">
        <f t="shared" si="8"/>
        <v>0</v>
      </c>
      <c r="DD176">
        <f t="shared" si="9"/>
        <v>0</v>
      </c>
      <c r="DE176">
        <f t="shared" si="10"/>
        <v>0</v>
      </c>
      <c r="DF176" t="b">
        <f t="shared" si="11"/>
        <v>0</v>
      </c>
    </row>
    <row r="177" spans="1:110" x14ac:dyDescent="0.35">
      <c r="A177" s="7">
        <v>176</v>
      </c>
      <c r="B177" s="7">
        <v>176</v>
      </c>
      <c r="C177" s="7" t="s">
        <v>6165</v>
      </c>
      <c r="D177" s="7" t="s">
        <v>6166</v>
      </c>
      <c r="E177" s="13" t="s">
        <v>51</v>
      </c>
      <c r="F177" s="7">
        <v>300</v>
      </c>
      <c r="G177" s="7" t="s">
        <v>98</v>
      </c>
      <c r="H177" s="7">
        <v>2830</v>
      </c>
      <c r="I177" s="14" t="s">
        <v>53</v>
      </c>
      <c r="J177" s="13" t="s">
        <v>54</v>
      </c>
      <c r="K177" s="7" t="s">
        <v>72</v>
      </c>
      <c r="L177" s="7" t="s">
        <v>56</v>
      </c>
      <c r="M177" s="7" t="s">
        <v>57</v>
      </c>
      <c r="N177" s="7">
        <v>38</v>
      </c>
      <c r="O177" s="7" t="s">
        <v>58</v>
      </c>
      <c r="P177" s="7">
        <v>65</v>
      </c>
      <c r="Q177" t="s">
        <v>7834</v>
      </c>
      <c r="R177" s="7" t="s">
        <v>59</v>
      </c>
      <c r="S177" s="14" t="s">
        <v>59</v>
      </c>
      <c r="T177" s="26" t="b">
        <v>0</v>
      </c>
      <c r="U177" s="7">
        <v>577</v>
      </c>
      <c r="V177" s="7">
        <v>7.3</v>
      </c>
      <c r="W177" s="7">
        <v>19.84</v>
      </c>
      <c r="X177" s="7">
        <v>0.47120000000000001</v>
      </c>
      <c r="Y177" s="7">
        <v>1.0963400000000001</v>
      </c>
      <c r="Z177" s="7">
        <v>6.2</v>
      </c>
      <c r="AA177" s="7">
        <v>4.09</v>
      </c>
      <c r="AB177" s="14">
        <v>2.38</v>
      </c>
      <c r="AC177" s="13">
        <v>0.998471</v>
      </c>
      <c r="AD177" s="7">
        <v>1.5285299999999999E-3</v>
      </c>
      <c r="AE177" s="14" t="s">
        <v>60</v>
      </c>
      <c r="AF177" s="13">
        <v>12</v>
      </c>
      <c r="AG177" s="14">
        <v>8</v>
      </c>
      <c r="AH177" s="13">
        <v>11</v>
      </c>
      <c r="AI177" s="7">
        <v>11</v>
      </c>
      <c r="AJ177" s="7"/>
      <c r="AK177" s="7">
        <v>7</v>
      </c>
      <c r="AL177" s="7">
        <v>7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70</v>
      </c>
      <c r="BB177" s="7" t="s">
        <v>66</v>
      </c>
      <c r="BC177" s="7" t="s">
        <v>70</v>
      </c>
      <c r="BD177" s="7" t="s">
        <v>64</v>
      </c>
      <c r="BE177" s="7" t="s">
        <v>64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33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 t="s">
        <v>5797</v>
      </c>
      <c r="BU177" s="7">
        <v>0</v>
      </c>
      <c r="BW177">
        <f>COUNTIF(AP177, "*"&amp;#REF!&amp;"*")</f>
        <v>0</v>
      </c>
      <c r="BX177">
        <f>COUNTIF(AQ177, "*"&amp;#REF!&amp;"*")</f>
        <v>0</v>
      </c>
      <c r="BY177">
        <f>COUNTIF(AR177, "*"&amp;#REF!&amp;"*")</f>
        <v>0</v>
      </c>
      <c r="BZ177">
        <f>COUNTIF(AS177, "*"&amp;#REF!&amp;"*")</f>
        <v>0</v>
      </c>
      <c r="CA177">
        <f>COUNTIF(AT177, "*"&amp;#REF!&amp;"*")</f>
        <v>0</v>
      </c>
      <c r="CB177">
        <f>COUNTIF(AU177, "*"&amp;#REF!&amp;"*")</f>
        <v>0</v>
      </c>
      <c r="CC177">
        <f>COUNTIF(AV177, "*"&amp;#REF!&amp;"*")</f>
        <v>0</v>
      </c>
      <c r="CD177">
        <f>COUNTIF(AW177, "*"&amp;#REF!&amp;"*")</f>
        <v>0</v>
      </c>
      <c r="CE177">
        <f>COUNTIF(AX177, "*"&amp;#REF!&amp;"*")</f>
        <v>0</v>
      </c>
      <c r="CF177">
        <f>COUNTIF(AY177, "*"&amp;#REF!&amp;"*")</f>
        <v>0</v>
      </c>
      <c r="CG177">
        <f>COUNTIF(AZ177, "*"&amp;#REF!&amp;"*")</f>
        <v>0</v>
      </c>
      <c r="CH177">
        <f>COUNTIF(BA177, "*"&amp;#REF!&amp;"*")</f>
        <v>0</v>
      </c>
      <c r="CI177">
        <f>COUNTIF(BB177, "*"&amp;#REF!&amp;"*")</f>
        <v>0</v>
      </c>
      <c r="CJ177">
        <f>COUNTIF(BC177, "*"&amp;#REF!&amp;"*")</f>
        <v>0</v>
      </c>
      <c r="CK177">
        <f>COUNTIF(BD177, "*"&amp;#REF!&amp;"*")</f>
        <v>0</v>
      </c>
      <c r="CL177">
        <f>COUNTIF(BE177, "*"&amp;#REF!&amp;"*")</f>
        <v>0</v>
      </c>
      <c r="CM177">
        <f>COUNTIF(BF177, "*"&amp;#REF!&amp;"*")</f>
        <v>0</v>
      </c>
      <c r="CN177">
        <f>COUNTIF(BG177, "*"&amp;#REF!&amp;"*")</f>
        <v>0</v>
      </c>
      <c r="CO177">
        <f>COUNTIF(BH177, "*"&amp;#REF!&amp;"*")</f>
        <v>0</v>
      </c>
      <c r="CP177">
        <f>COUNTIF(BI177, "*"&amp;#REF!&amp;"*")</f>
        <v>0</v>
      </c>
      <c r="CQ177">
        <f>COUNTIF(BJ177, "*"&amp;#REF!&amp;"*")</f>
        <v>0</v>
      </c>
      <c r="CR177">
        <f>COUNTIF(BK177, "*"&amp;#REF!&amp;"*")</f>
        <v>0</v>
      </c>
      <c r="CS177">
        <f xml:space="preserve"> COUNTIF(BL177,#REF!)</f>
        <v>0</v>
      </c>
      <c r="CT177">
        <f xml:space="preserve"> COUNTIF(BM177,#REF!)</f>
        <v>0</v>
      </c>
      <c r="CU177">
        <f xml:space="preserve"> COUNTIF(BN177,#REF!)</f>
        <v>0</v>
      </c>
      <c r="CV177">
        <f xml:space="preserve"> COUNTIF(BO177,#REF!)</f>
        <v>0</v>
      </c>
      <c r="CW177">
        <f xml:space="preserve"> COUNTIF(BP177,#REF!)</f>
        <v>0</v>
      </c>
      <c r="CX177">
        <f xml:space="preserve"> COUNTIF(BQ177,#REF!)</f>
        <v>0</v>
      </c>
      <c r="CY177">
        <f xml:space="preserve"> COUNTIF(BR177,#REF!)</f>
        <v>0</v>
      </c>
      <c r="CZ177">
        <f xml:space="preserve"> COUNTIF(BS177,#REF!)</f>
        <v>0</v>
      </c>
      <c r="DA177">
        <f xml:space="preserve"> COUNTIF(BT177,#REF!)</f>
        <v>0</v>
      </c>
      <c r="DB177">
        <f xml:space="preserve"> COUNTIF(BU177,#REF!)</f>
        <v>0</v>
      </c>
      <c r="DC177">
        <f t="shared" si="8"/>
        <v>0</v>
      </c>
      <c r="DD177">
        <f t="shared" si="9"/>
        <v>0</v>
      </c>
      <c r="DE177">
        <f t="shared" si="10"/>
        <v>0</v>
      </c>
      <c r="DF177" t="b">
        <f t="shared" si="11"/>
        <v>0</v>
      </c>
    </row>
    <row r="178" spans="1:110" x14ac:dyDescent="0.35">
      <c r="A178" s="7">
        <v>177</v>
      </c>
      <c r="B178" s="7">
        <v>177</v>
      </c>
      <c r="C178" s="7" t="s">
        <v>6167</v>
      </c>
      <c r="D178" s="7" t="s">
        <v>6168</v>
      </c>
      <c r="E178" s="13" t="s">
        <v>51</v>
      </c>
      <c r="F178" s="7">
        <v>300</v>
      </c>
      <c r="G178" s="7" t="s">
        <v>98</v>
      </c>
      <c r="H178" s="7">
        <v>2830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36</v>
      </c>
      <c r="O178" s="7" t="s">
        <v>58</v>
      </c>
      <c r="P178" s="7">
        <v>64</v>
      </c>
      <c r="Q178" t="s">
        <v>7833</v>
      </c>
      <c r="R178" s="7" t="s">
        <v>59</v>
      </c>
      <c r="S178" s="14" t="s">
        <v>59</v>
      </c>
      <c r="T178" s="26" t="b">
        <v>0</v>
      </c>
      <c r="U178" s="7">
        <v>577</v>
      </c>
      <c r="V178" s="7">
        <v>7.3</v>
      </c>
      <c r="W178" s="7">
        <v>19.84</v>
      </c>
      <c r="X178" s="7">
        <v>0.47120000000000001</v>
      </c>
      <c r="Y178" s="7">
        <v>1.0963400000000001</v>
      </c>
      <c r="Z178" s="7">
        <v>6.2</v>
      </c>
      <c r="AA178" s="7">
        <v>4.09</v>
      </c>
      <c r="AB178" s="14">
        <v>2.38</v>
      </c>
      <c r="AC178" s="13">
        <v>0.99526599999999998</v>
      </c>
      <c r="AD178" s="7">
        <v>4.73436E-3</v>
      </c>
      <c r="AE178" s="14" t="s">
        <v>60</v>
      </c>
      <c r="AF178" s="13">
        <v>12</v>
      </c>
      <c r="AG178" s="14">
        <v>8</v>
      </c>
      <c r="AH178" s="13">
        <v>11</v>
      </c>
      <c r="AI178" s="7">
        <v>11</v>
      </c>
      <c r="AJ178" s="7"/>
      <c r="AK178" s="7">
        <v>7</v>
      </c>
      <c r="AL178" s="7">
        <v>7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70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33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  <c r="BW178">
        <f>COUNTIF(AP178, "*"&amp;#REF!&amp;"*")</f>
        <v>0</v>
      </c>
      <c r="BX178">
        <f>COUNTIF(AQ178, "*"&amp;#REF!&amp;"*")</f>
        <v>0</v>
      </c>
      <c r="BY178">
        <f>COUNTIF(AR178, "*"&amp;#REF!&amp;"*")</f>
        <v>0</v>
      </c>
      <c r="BZ178">
        <f>COUNTIF(AS178, "*"&amp;#REF!&amp;"*")</f>
        <v>0</v>
      </c>
      <c r="CA178">
        <f>COUNTIF(AT178, "*"&amp;#REF!&amp;"*")</f>
        <v>0</v>
      </c>
      <c r="CB178">
        <f>COUNTIF(AU178, "*"&amp;#REF!&amp;"*")</f>
        <v>0</v>
      </c>
      <c r="CC178">
        <f>COUNTIF(AV178, "*"&amp;#REF!&amp;"*")</f>
        <v>0</v>
      </c>
      <c r="CD178">
        <f>COUNTIF(AW178, "*"&amp;#REF!&amp;"*")</f>
        <v>0</v>
      </c>
      <c r="CE178">
        <f>COUNTIF(AX178, "*"&amp;#REF!&amp;"*")</f>
        <v>0</v>
      </c>
      <c r="CF178">
        <f>COUNTIF(AY178, "*"&amp;#REF!&amp;"*")</f>
        <v>0</v>
      </c>
      <c r="CG178">
        <f>COUNTIF(AZ178, "*"&amp;#REF!&amp;"*")</f>
        <v>0</v>
      </c>
      <c r="CH178">
        <f>COUNTIF(BA178, "*"&amp;#REF!&amp;"*")</f>
        <v>0</v>
      </c>
      <c r="CI178">
        <f>COUNTIF(BB178, "*"&amp;#REF!&amp;"*")</f>
        <v>0</v>
      </c>
      <c r="CJ178">
        <f>COUNTIF(BC178, "*"&amp;#REF!&amp;"*")</f>
        <v>0</v>
      </c>
      <c r="CK178">
        <f>COUNTIF(BD178, "*"&amp;#REF!&amp;"*")</f>
        <v>0</v>
      </c>
      <c r="CL178">
        <f>COUNTIF(BE178, "*"&amp;#REF!&amp;"*")</f>
        <v>0</v>
      </c>
      <c r="CM178">
        <f>COUNTIF(BF178, "*"&amp;#REF!&amp;"*")</f>
        <v>0</v>
      </c>
      <c r="CN178">
        <f>COUNTIF(BG178, "*"&amp;#REF!&amp;"*")</f>
        <v>0</v>
      </c>
      <c r="CO178">
        <f>COUNTIF(BH178, "*"&amp;#REF!&amp;"*")</f>
        <v>0</v>
      </c>
      <c r="CP178">
        <f>COUNTIF(BI178, "*"&amp;#REF!&amp;"*")</f>
        <v>0</v>
      </c>
      <c r="CQ178">
        <f>COUNTIF(BJ178, "*"&amp;#REF!&amp;"*")</f>
        <v>0</v>
      </c>
      <c r="CR178">
        <f>COUNTIF(BK178, "*"&amp;#REF!&amp;"*")</f>
        <v>0</v>
      </c>
      <c r="CS178">
        <f xml:space="preserve"> COUNTIF(BL178,#REF!)</f>
        <v>0</v>
      </c>
      <c r="CT178">
        <f xml:space="preserve"> COUNTIF(BM178,#REF!)</f>
        <v>0</v>
      </c>
      <c r="CU178">
        <f xml:space="preserve"> COUNTIF(BN178,#REF!)</f>
        <v>0</v>
      </c>
      <c r="CV178">
        <f xml:space="preserve"> COUNTIF(BO178,#REF!)</f>
        <v>0</v>
      </c>
      <c r="CW178">
        <f xml:space="preserve"> COUNTIF(BP178,#REF!)</f>
        <v>0</v>
      </c>
      <c r="CX178">
        <f xml:space="preserve"> COUNTIF(BQ178,#REF!)</f>
        <v>0</v>
      </c>
      <c r="CY178">
        <f xml:space="preserve"> COUNTIF(BR178,#REF!)</f>
        <v>0</v>
      </c>
      <c r="CZ178">
        <f xml:space="preserve"> COUNTIF(BS178,#REF!)</f>
        <v>0</v>
      </c>
      <c r="DA178">
        <f xml:space="preserve"> COUNTIF(BT178,#REF!)</f>
        <v>0</v>
      </c>
      <c r="DB178">
        <f xml:space="preserve"> COUNTIF(BU178,#REF!)</f>
        <v>0</v>
      </c>
      <c r="DC178">
        <f t="shared" si="8"/>
        <v>0</v>
      </c>
      <c r="DD178">
        <f t="shared" si="9"/>
        <v>0</v>
      </c>
      <c r="DE178">
        <f t="shared" si="10"/>
        <v>0</v>
      </c>
      <c r="DF178" t="b">
        <f t="shared" si="11"/>
        <v>0</v>
      </c>
    </row>
    <row r="179" spans="1:110" x14ac:dyDescent="0.35">
      <c r="A179" s="7">
        <v>178</v>
      </c>
      <c r="B179" s="7">
        <v>178</v>
      </c>
      <c r="C179" s="7" t="s">
        <v>6169</v>
      </c>
      <c r="D179" s="7" t="s">
        <v>6170</v>
      </c>
      <c r="E179" s="13" t="s">
        <v>51</v>
      </c>
      <c r="F179" s="7">
        <v>300</v>
      </c>
      <c r="G179" s="7" t="s">
        <v>98</v>
      </c>
      <c r="H179" s="7">
        <v>2700</v>
      </c>
      <c r="I179" s="14" t="s">
        <v>53</v>
      </c>
      <c r="J179" s="13" t="s">
        <v>54</v>
      </c>
      <c r="K179" s="7" t="s">
        <v>118</v>
      </c>
      <c r="L179" s="7" t="s">
        <v>56</v>
      </c>
      <c r="M179" s="7" t="s">
        <v>57</v>
      </c>
      <c r="N179" s="7">
        <v>44</v>
      </c>
      <c r="O179" s="7" t="s">
        <v>58</v>
      </c>
      <c r="P179" s="7">
        <v>75</v>
      </c>
      <c r="Q179" t="s">
        <v>7833</v>
      </c>
      <c r="R179" s="7" t="s">
        <v>59</v>
      </c>
      <c r="S179" s="14" t="s">
        <v>59</v>
      </c>
      <c r="T179" s="26" t="b">
        <v>0</v>
      </c>
      <c r="U179" s="7">
        <v>382</v>
      </c>
      <c r="V179" s="7">
        <v>9.76</v>
      </c>
      <c r="W179" s="7">
        <v>21.98</v>
      </c>
      <c r="X179" s="7">
        <v>0.56546680000000005</v>
      </c>
      <c r="Y179" s="7">
        <v>0.62083999999999995</v>
      </c>
      <c r="Z179" s="7">
        <v>7</v>
      </c>
      <c r="AA179" s="7">
        <v>4.28</v>
      </c>
      <c r="AB179" s="14">
        <v>2.94</v>
      </c>
      <c r="AC179" s="13">
        <v>0.99990000000000001</v>
      </c>
      <c r="AD179" s="7">
        <v>1E-4</v>
      </c>
      <c r="AE179" s="14" t="s">
        <v>60</v>
      </c>
      <c r="AF179" s="13">
        <v>12</v>
      </c>
      <c r="AG179" s="14">
        <v>8</v>
      </c>
      <c r="AH179" s="13">
        <v>11</v>
      </c>
      <c r="AI179" s="7">
        <v>9</v>
      </c>
      <c r="AJ179" s="7">
        <v>2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61</v>
      </c>
      <c r="AQ179" s="7" t="s">
        <v>62</v>
      </c>
      <c r="AR179" s="7" t="s">
        <v>70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66</v>
      </c>
      <c r="AX179" s="7" t="s">
        <v>64</v>
      </c>
      <c r="AY179" s="7" t="s">
        <v>70</v>
      </c>
      <c r="AZ179" s="7" t="s">
        <v>66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64</v>
      </c>
      <c r="BG179" s="7" t="s">
        <v>64</v>
      </c>
      <c r="BH179" s="7" t="s">
        <v>70</v>
      </c>
      <c r="BI179" s="7" t="s">
        <v>70</v>
      </c>
      <c r="BJ179" s="7" t="s">
        <v>70</v>
      </c>
      <c r="BK179" s="7" t="s">
        <v>70</v>
      </c>
      <c r="BL179" s="33">
        <v>0</v>
      </c>
      <c r="BM179" s="7">
        <v>1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  <c r="BW179">
        <f>COUNTIF(AP179, "*"&amp;#REF!&amp;"*")</f>
        <v>0</v>
      </c>
      <c r="BX179">
        <f>COUNTIF(AQ179, "*"&amp;#REF!&amp;"*")</f>
        <v>0</v>
      </c>
      <c r="BY179">
        <f>COUNTIF(AR179, "*"&amp;#REF!&amp;"*")</f>
        <v>0</v>
      </c>
      <c r="BZ179">
        <f>COUNTIF(AS179, "*"&amp;#REF!&amp;"*")</f>
        <v>0</v>
      </c>
      <c r="CA179">
        <f>COUNTIF(AT179, "*"&amp;#REF!&amp;"*")</f>
        <v>0</v>
      </c>
      <c r="CB179">
        <f>COUNTIF(AU179, "*"&amp;#REF!&amp;"*")</f>
        <v>0</v>
      </c>
      <c r="CC179">
        <f>COUNTIF(AV179, "*"&amp;#REF!&amp;"*")</f>
        <v>0</v>
      </c>
      <c r="CD179">
        <f>COUNTIF(AW179, "*"&amp;#REF!&amp;"*")</f>
        <v>0</v>
      </c>
      <c r="CE179">
        <f>COUNTIF(AX179, "*"&amp;#REF!&amp;"*")</f>
        <v>0</v>
      </c>
      <c r="CF179">
        <f>COUNTIF(AY179, "*"&amp;#REF!&amp;"*")</f>
        <v>0</v>
      </c>
      <c r="CG179">
        <f>COUNTIF(AZ179, "*"&amp;#REF!&amp;"*")</f>
        <v>0</v>
      </c>
      <c r="CH179">
        <f>COUNTIF(BA179, "*"&amp;#REF!&amp;"*")</f>
        <v>0</v>
      </c>
      <c r="CI179">
        <f>COUNTIF(BB179, "*"&amp;#REF!&amp;"*")</f>
        <v>0</v>
      </c>
      <c r="CJ179">
        <f>COUNTIF(BC179, "*"&amp;#REF!&amp;"*")</f>
        <v>0</v>
      </c>
      <c r="CK179">
        <f>COUNTIF(BD179, "*"&amp;#REF!&amp;"*")</f>
        <v>0</v>
      </c>
      <c r="CL179">
        <f>COUNTIF(BE179, "*"&amp;#REF!&amp;"*")</f>
        <v>0</v>
      </c>
      <c r="CM179">
        <f>COUNTIF(BF179, "*"&amp;#REF!&amp;"*")</f>
        <v>0</v>
      </c>
      <c r="CN179">
        <f>COUNTIF(BG179, "*"&amp;#REF!&amp;"*")</f>
        <v>0</v>
      </c>
      <c r="CO179">
        <f>COUNTIF(BH179, "*"&amp;#REF!&amp;"*")</f>
        <v>0</v>
      </c>
      <c r="CP179">
        <f>COUNTIF(BI179, "*"&amp;#REF!&amp;"*")</f>
        <v>0</v>
      </c>
      <c r="CQ179">
        <f>COUNTIF(BJ179, "*"&amp;#REF!&amp;"*")</f>
        <v>0</v>
      </c>
      <c r="CR179">
        <f>COUNTIF(BK179, "*"&amp;#REF!&amp;"*")</f>
        <v>0</v>
      </c>
      <c r="CS179">
        <f xml:space="preserve"> COUNTIF(BL179,#REF!)</f>
        <v>0</v>
      </c>
      <c r="CT179">
        <f xml:space="preserve"> COUNTIF(BM179,#REF!)</f>
        <v>0</v>
      </c>
      <c r="CU179">
        <f xml:space="preserve"> COUNTIF(BN179,#REF!)</f>
        <v>0</v>
      </c>
      <c r="CV179">
        <f xml:space="preserve"> COUNTIF(BO179,#REF!)</f>
        <v>0</v>
      </c>
      <c r="CW179">
        <f xml:space="preserve"> COUNTIF(BP179,#REF!)</f>
        <v>0</v>
      </c>
      <c r="CX179">
        <f xml:space="preserve"> COUNTIF(BQ179,#REF!)</f>
        <v>0</v>
      </c>
      <c r="CY179">
        <f xml:space="preserve"> COUNTIF(BR179,#REF!)</f>
        <v>0</v>
      </c>
      <c r="CZ179">
        <f xml:space="preserve"> COUNTIF(BS179,#REF!)</f>
        <v>0</v>
      </c>
      <c r="DA179">
        <f xml:space="preserve"> COUNTIF(BT179,#REF!)</f>
        <v>0</v>
      </c>
      <c r="DB179">
        <f xml:space="preserve"> COUNTIF(BU179,#REF!)</f>
        <v>0</v>
      </c>
      <c r="DC179">
        <f t="shared" si="8"/>
        <v>0</v>
      </c>
      <c r="DD179">
        <f t="shared" si="9"/>
        <v>0</v>
      </c>
      <c r="DE179">
        <f t="shared" si="10"/>
        <v>0</v>
      </c>
      <c r="DF179" t="b">
        <f t="shared" si="11"/>
        <v>0</v>
      </c>
    </row>
    <row r="180" spans="1:110" x14ac:dyDescent="0.35">
      <c r="A180" s="7">
        <v>179</v>
      </c>
      <c r="B180" s="7">
        <v>179</v>
      </c>
      <c r="C180" s="7" t="s">
        <v>6171</v>
      </c>
      <c r="D180" s="7" t="s">
        <v>6172</v>
      </c>
      <c r="E180" s="13" t="s">
        <v>51</v>
      </c>
      <c r="F180" s="7">
        <v>300</v>
      </c>
      <c r="G180" s="7" t="s">
        <v>111</v>
      </c>
      <c r="H180" s="7">
        <v>2730</v>
      </c>
      <c r="I180" s="14" t="s">
        <v>53</v>
      </c>
      <c r="J180" s="13" t="s">
        <v>54</v>
      </c>
      <c r="K180" s="7" t="s">
        <v>99</v>
      </c>
      <c r="L180" s="7" t="s">
        <v>56</v>
      </c>
      <c r="M180" s="7" t="s">
        <v>57</v>
      </c>
      <c r="N180" s="7">
        <v>37</v>
      </c>
      <c r="O180" s="7" t="s">
        <v>86</v>
      </c>
      <c r="P180" s="7">
        <v>46</v>
      </c>
      <c r="Q180" t="s">
        <v>7833</v>
      </c>
      <c r="R180" s="7" t="s">
        <v>59</v>
      </c>
      <c r="S180" s="14" t="s">
        <v>59</v>
      </c>
      <c r="T180" s="26" t="b">
        <v>0</v>
      </c>
      <c r="U180" s="7">
        <v>287</v>
      </c>
      <c r="V180" s="7">
        <v>9.9</v>
      </c>
      <c r="W180" s="7">
        <v>23.34</v>
      </c>
      <c r="X180" s="7">
        <v>0.95040000000000002</v>
      </c>
      <c r="Y180" s="7">
        <v>0.36659999999999998</v>
      </c>
      <c r="Z180" s="7">
        <v>7.1</v>
      </c>
      <c r="AA180" s="7">
        <v>5.05</v>
      </c>
      <c r="AB180" s="14">
        <v>2.68</v>
      </c>
      <c r="AC180" s="13">
        <v>0.99990000000000001</v>
      </c>
      <c r="AD180" s="7">
        <v>1E-4</v>
      </c>
      <c r="AE180" s="14" t="s">
        <v>60</v>
      </c>
      <c r="AF180" s="13">
        <v>12</v>
      </c>
      <c r="AG180" s="14">
        <v>8</v>
      </c>
      <c r="AH180" s="13">
        <v>11</v>
      </c>
      <c r="AI180" s="7">
        <v>11</v>
      </c>
      <c r="AJ180" s="7"/>
      <c r="AK180" s="7">
        <v>7</v>
      </c>
      <c r="AL180" s="7">
        <v>7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66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33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>
        <v>1</v>
      </c>
      <c r="BU180" s="7">
        <v>0</v>
      </c>
      <c r="BW180">
        <f>COUNTIF(AP180, "*"&amp;#REF!&amp;"*")</f>
        <v>0</v>
      </c>
      <c r="BX180">
        <f>COUNTIF(AQ180, "*"&amp;#REF!&amp;"*")</f>
        <v>0</v>
      </c>
      <c r="BY180">
        <f>COUNTIF(AR180, "*"&amp;#REF!&amp;"*")</f>
        <v>0</v>
      </c>
      <c r="BZ180">
        <f>COUNTIF(AS180, "*"&amp;#REF!&amp;"*")</f>
        <v>0</v>
      </c>
      <c r="CA180">
        <f>COUNTIF(AT180, "*"&amp;#REF!&amp;"*")</f>
        <v>0</v>
      </c>
      <c r="CB180">
        <f>COUNTIF(AU180, "*"&amp;#REF!&amp;"*")</f>
        <v>0</v>
      </c>
      <c r="CC180">
        <f>COUNTIF(AV180, "*"&amp;#REF!&amp;"*")</f>
        <v>0</v>
      </c>
      <c r="CD180">
        <f>COUNTIF(AW180, "*"&amp;#REF!&amp;"*")</f>
        <v>0</v>
      </c>
      <c r="CE180">
        <f>COUNTIF(AX180, "*"&amp;#REF!&amp;"*")</f>
        <v>0</v>
      </c>
      <c r="CF180">
        <f>COUNTIF(AY180, "*"&amp;#REF!&amp;"*")</f>
        <v>0</v>
      </c>
      <c r="CG180">
        <f>COUNTIF(AZ180, "*"&amp;#REF!&amp;"*")</f>
        <v>0</v>
      </c>
      <c r="CH180">
        <f>COUNTIF(BA180, "*"&amp;#REF!&amp;"*")</f>
        <v>0</v>
      </c>
      <c r="CI180">
        <f>COUNTIF(BB180, "*"&amp;#REF!&amp;"*")</f>
        <v>0</v>
      </c>
      <c r="CJ180">
        <f>COUNTIF(BC180, "*"&amp;#REF!&amp;"*")</f>
        <v>0</v>
      </c>
      <c r="CK180">
        <f>COUNTIF(BD180, "*"&amp;#REF!&amp;"*")</f>
        <v>0</v>
      </c>
      <c r="CL180">
        <f>COUNTIF(BE180, "*"&amp;#REF!&amp;"*")</f>
        <v>0</v>
      </c>
      <c r="CM180">
        <f>COUNTIF(BF180, "*"&amp;#REF!&amp;"*")</f>
        <v>0</v>
      </c>
      <c r="CN180">
        <f>COUNTIF(BG180, "*"&amp;#REF!&amp;"*")</f>
        <v>0</v>
      </c>
      <c r="CO180">
        <f>COUNTIF(BH180, "*"&amp;#REF!&amp;"*")</f>
        <v>0</v>
      </c>
      <c r="CP180">
        <f>COUNTIF(BI180, "*"&amp;#REF!&amp;"*")</f>
        <v>0</v>
      </c>
      <c r="CQ180">
        <f>COUNTIF(BJ180, "*"&amp;#REF!&amp;"*")</f>
        <v>0</v>
      </c>
      <c r="CR180">
        <f>COUNTIF(BK180, "*"&amp;#REF!&amp;"*")</f>
        <v>0</v>
      </c>
      <c r="CS180">
        <f xml:space="preserve"> COUNTIF(BL180,#REF!)</f>
        <v>0</v>
      </c>
      <c r="CT180">
        <f xml:space="preserve"> COUNTIF(BM180,#REF!)</f>
        <v>0</v>
      </c>
      <c r="CU180">
        <f xml:space="preserve"> COUNTIF(BN180,#REF!)</f>
        <v>0</v>
      </c>
      <c r="CV180">
        <f xml:space="preserve"> COUNTIF(BO180,#REF!)</f>
        <v>0</v>
      </c>
      <c r="CW180">
        <f xml:space="preserve"> COUNTIF(BP180,#REF!)</f>
        <v>0</v>
      </c>
      <c r="CX180">
        <f xml:space="preserve"> COUNTIF(BQ180,#REF!)</f>
        <v>0</v>
      </c>
      <c r="CY180">
        <f xml:space="preserve"> COUNTIF(BR180,#REF!)</f>
        <v>0</v>
      </c>
      <c r="CZ180">
        <f xml:space="preserve"> COUNTIF(BS180,#REF!)</f>
        <v>0</v>
      </c>
      <c r="DA180">
        <f xml:space="preserve"> COUNTIF(BT180,#REF!)</f>
        <v>0</v>
      </c>
      <c r="DB180">
        <f xml:space="preserve"> COUNTIF(BU180,#REF!)</f>
        <v>0</v>
      </c>
      <c r="DC180">
        <f t="shared" si="8"/>
        <v>0</v>
      </c>
      <c r="DD180">
        <f t="shared" si="9"/>
        <v>0</v>
      </c>
      <c r="DE180">
        <f t="shared" si="10"/>
        <v>0</v>
      </c>
      <c r="DF180" t="b">
        <f t="shared" si="11"/>
        <v>0</v>
      </c>
    </row>
    <row r="181" spans="1:110" x14ac:dyDescent="0.35">
      <c r="A181" s="7">
        <v>180</v>
      </c>
      <c r="B181" s="7">
        <v>180</v>
      </c>
      <c r="C181" s="7" t="s">
        <v>6173</v>
      </c>
      <c r="D181" s="7" t="s">
        <v>6174</v>
      </c>
      <c r="E181" s="13" t="s">
        <v>51</v>
      </c>
      <c r="F181" s="7">
        <v>300</v>
      </c>
      <c r="G181" s="7" t="s">
        <v>97</v>
      </c>
      <c r="H181" s="7">
        <v>2558</v>
      </c>
      <c r="I181" s="14" t="s">
        <v>53</v>
      </c>
      <c r="J181" s="13" t="s">
        <v>54</v>
      </c>
      <c r="K181" s="7" t="s">
        <v>83</v>
      </c>
      <c r="L181" s="7" t="s">
        <v>56</v>
      </c>
      <c r="M181" s="7" t="s">
        <v>57</v>
      </c>
      <c r="N181" s="7">
        <v>40</v>
      </c>
      <c r="O181" s="7" t="s">
        <v>58</v>
      </c>
      <c r="P181" s="7"/>
      <c r="Q181" t="s">
        <v>7833</v>
      </c>
      <c r="R181" s="7" t="s">
        <v>59</v>
      </c>
      <c r="S181" s="14" t="s">
        <v>59</v>
      </c>
      <c r="T181" s="26" t="b">
        <v>0</v>
      </c>
      <c r="U181" s="7">
        <v>609</v>
      </c>
      <c r="V181" s="7">
        <v>11.56</v>
      </c>
      <c r="W181" s="7">
        <v>25.7</v>
      </c>
      <c r="X181" s="7">
        <v>1.0568666</v>
      </c>
      <c r="Y181" s="7">
        <v>0.91425999999999996</v>
      </c>
      <c r="Z181" s="7"/>
      <c r="AA181" s="7"/>
      <c r="AB181" s="14"/>
      <c r="AC181" s="13">
        <v>0.99990000000000001</v>
      </c>
      <c r="AD181" s="7">
        <v>1E-4</v>
      </c>
      <c r="AE181" s="14" t="s">
        <v>60</v>
      </c>
      <c r="AF181" s="13">
        <v>12</v>
      </c>
      <c r="AG181" s="14">
        <v>8</v>
      </c>
      <c r="AH181" s="13">
        <v>11</v>
      </c>
      <c r="AI181" s="7">
        <v>11</v>
      </c>
      <c r="AJ181" s="7"/>
      <c r="AK181" s="7">
        <v>7</v>
      </c>
      <c r="AL181" s="7">
        <v>7</v>
      </c>
      <c r="AM181" s="14"/>
      <c r="AN181" s="13">
        <v>1</v>
      </c>
      <c r="AO181" s="14">
        <v>1</v>
      </c>
      <c r="AP181" s="7" t="s">
        <v>70</v>
      </c>
      <c r="AQ181" s="7" t="s">
        <v>62</v>
      </c>
      <c r="AR181" s="7" t="s">
        <v>70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66</v>
      </c>
      <c r="AX181" s="7" t="s">
        <v>64</v>
      </c>
      <c r="AY181" s="7" t="s">
        <v>70</v>
      </c>
      <c r="AZ181" s="7" t="s">
        <v>66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70</v>
      </c>
      <c r="BK181" s="7" t="s">
        <v>70</v>
      </c>
      <c r="BL181" s="33">
        <v>0</v>
      </c>
      <c r="BM181" s="7">
        <v>1</v>
      </c>
      <c r="BN181" s="7">
        <v>0</v>
      </c>
      <c r="BO181" s="7">
        <v>0</v>
      </c>
      <c r="BP181" s="7">
        <v>1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  <c r="BW181">
        <f>COUNTIF(AP181, "*"&amp;#REF!&amp;"*")</f>
        <v>0</v>
      </c>
      <c r="BX181">
        <f>COUNTIF(AQ181, "*"&amp;#REF!&amp;"*")</f>
        <v>0</v>
      </c>
      <c r="BY181">
        <f>COUNTIF(AR181, "*"&amp;#REF!&amp;"*")</f>
        <v>0</v>
      </c>
      <c r="BZ181">
        <f>COUNTIF(AS181, "*"&amp;#REF!&amp;"*")</f>
        <v>0</v>
      </c>
      <c r="CA181">
        <f>COUNTIF(AT181, "*"&amp;#REF!&amp;"*")</f>
        <v>0</v>
      </c>
      <c r="CB181">
        <f>COUNTIF(AU181, "*"&amp;#REF!&amp;"*")</f>
        <v>0</v>
      </c>
      <c r="CC181">
        <f>COUNTIF(AV181, "*"&amp;#REF!&amp;"*")</f>
        <v>0</v>
      </c>
      <c r="CD181">
        <f>COUNTIF(AW181, "*"&amp;#REF!&amp;"*")</f>
        <v>0</v>
      </c>
      <c r="CE181">
        <f>COUNTIF(AX181, "*"&amp;#REF!&amp;"*")</f>
        <v>0</v>
      </c>
      <c r="CF181">
        <f>COUNTIF(AY181, "*"&amp;#REF!&amp;"*")</f>
        <v>0</v>
      </c>
      <c r="CG181">
        <f>COUNTIF(AZ181, "*"&amp;#REF!&amp;"*")</f>
        <v>0</v>
      </c>
      <c r="CH181">
        <f>COUNTIF(BA181, "*"&amp;#REF!&amp;"*")</f>
        <v>0</v>
      </c>
      <c r="CI181">
        <f>COUNTIF(BB181, "*"&amp;#REF!&amp;"*")</f>
        <v>0</v>
      </c>
      <c r="CJ181">
        <f>COUNTIF(BC181, "*"&amp;#REF!&amp;"*")</f>
        <v>0</v>
      </c>
      <c r="CK181">
        <f>COUNTIF(BD181, "*"&amp;#REF!&amp;"*")</f>
        <v>0</v>
      </c>
      <c r="CL181">
        <f>COUNTIF(BE181, "*"&amp;#REF!&amp;"*")</f>
        <v>0</v>
      </c>
      <c r="CM181">
        <f>COUNTIF(BF181, "*"&amp;#REF!&amp;"*")</f>
        <v>0</v>
      </c>
      <c r="CN181">
        <f>COUNTIF(BG181, "*"&amp;#REF!&amp;"*")</f>
        <v>0</v>
      </c>
      <c r="CO181">
        <f>COUNTIF(BH181, "*"&amp;#REF!&amp;"*")</f>
        <v>0</v>
      </c>
      <c r="CP181">
        <f>COUNTIF(BI181, "*"&amp;#REF!&amp;"*")</f>
        <v>0</v>
      </c>
      <c r="CQ181">
        <f>COUNTIF(BJ181, "*"&amp;#REF!&amp;"*")</f>
        <v>0</v>
      </c>
      <c r="CR181">
        <f>COUNTIF(BK181, "*"&amp;#REF!&amp;"*")</f>
        <v>0</v>
      </c>
      <c r="CS181">
        <f xml:space="preserve"> COUNTIF(BL181,#REF!)</f>
        <v>0</v>
      </c>
      <c r="CT181">
        <f xml:space="preserve"> COUNTIF(BM181,#REF!)</f>
        <v>0</v>
      </c>
      <c r="CU181">
        <f xml:space="preserve"> COUNTIF(BN181,#REF!)</f>
        <v>0</v>
      </c>
      <c r="CV181">
        <f xml:space="preserve"> COUNTIF(BO181,#REF!)</f>
        <v>0</v>
      </c>
      <c r="CW181">
        <f xml:space="preserve"> COUNTIF(BP181,#REF!)</f>
        <v>0</v>
      </c>
      <c r="CX181">
        <f xml:space="preserve"> COUNTIF(BQ181,#REF!)</f>
        <v>0</v>
      </c>
      <c r="CY181">
        <f xml:space="preserve"> COUNTIF(BR181,#REF!)</f>
        <v>0</v>
      </c>
      <c r="CZ181">
        <f xml:space="preserve"> COUNTIF(BS181,#REF!)</f>
        <v>0</v>
      </c>
      <c r="DA181">
        <f xml:space="preserve"> COUNTIF(BT181,#REF!)</f>
        <v>0</v>
      </c>
      <c r="DB181">
        <f xml:space="preserve"> COUNTIF(BU181,#REF!)</f>
        <v>0</v>
      </c>
      <c r="DC181">
        <f t="shared" si="8"/>
        <v>0</v>
      </c>
      <c r="DD181">
        <f t="shared" si="9"/>
        <v>0</v>
      </c>
      <c r="DE181">
        <f t="shared" si="10"/>
        <v>0</v>
      </c>
      <c r="DF181" t="b">
        <f t="shared" si="11"/>
        <v>0</v>
      </c>
    </row>
    <row r="182" spans="1:110" x14ac:dyDescent="0.35">
      <c r="A182" s="7">
        <v>181</v>
      </c>
      <c r="B182" s="7">
        <v>181</v>
      </c>
      <c r="C182" s="7" t="s">
        <v>6175</v>
      </c>
      <c r="D182" s="7" t="s">
        <v>6176</v>
      </c>
      <c r="E182" s="13" t="s">
        <v>51</v>
      </c>
      <c r="F182" s="7">
        <v>300</v>
      </c>
      <c r="G182" s="7" t="s">
        <v>97</v>
      </c>
      <c r="H182" s="7">
        <v>2558</v>
      </c>
      <c r="I182" s="14" t="s">
        <v>53</v>
      </c>
      <c r="J182" s="13" t="s">
        <v>54</v>
      </c>
      <c r="K182" s="7" t="s">
        <v>136</v>
      </c>
      <c r="L182" s="7" t="s">
        <v>76</v>
      </c>
      <c r="M182" s="7" t="s">
        <v>57</v>
      </c>
      <c r="N182" s="7">
        <v>64.599999999999994</v>
      </c>
      <c r="O182" s="7" t="s">
        <v>58</v>
      </c>
      <c r="P182" s="7"/>
      <c r="Q182" t="s">
        <v>7833</v>
      </c>
      <c r="R182" s="7" t="s">
        <v>59</v>
      </c>
      <c r="S182" s="14" t="s">
        <v>59</v>
      </c>
      <c r="T182" s="26" t="b">
        <v>0</v>
      </c>
      <c r="U182" s="7">
        <v>609</v>
      </c>
      <c r="V182" s="7">
        <v>11.56</v>
      </c>
      <c r="W182" s="7">
        <v>25.7</v>
      </c>
      <c r="X182" s="7">
        <v>1.0568666</v>
      </c>
      <c r="Y182" s="7">
        <v>0.91425999999999996</v>
      </c>
      <c r="Z182" s="7"/>
      <c r="AA182" s="7"/>
      <c r="AB182" s="14"/>
      <c r="AC182" s="13">
        <v>0.99990000000000001</v>
      </c>
      <c r="AD182" s="7">
        <v>1E-4</v>
      </c>
      <c r="AE182" s="14" t="s">
        <v>60</v>
      </c>
      <c r="AF182" s="13">
        <v>12</v>
      </c>
      <c r="AG182" s="14">
        <v>8</v>
      </c>
      <c r="AH182" s="13">
        <v>11</v>
      </c>
      <c r="AI182" s="7">
        <v>11</v>
      </c>
      <c r="AJ182" s="7"/>
      <c r="AK182" s="7">
        <v>7</v>
      </c>
      <c r="AL182" s="7">
        <v>7</v>
      </c>
      <c r="AM182" s="14"/>
      <c r="AN182" s="13">
        <v>1</v>
      </c>
      <c r="AO182" s="14">
        <v>1</v>
      </c>
      <c r="AP182" s="7" t="s">
        <v>70</v>
      </c>
      <c r="AQ182" s="7" t="s">
        <v>62</v>
      </c>
      <c r="AR182" s="7" t="s">
        <v>70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64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70</v>
      </c>
      <c r="BL182" s="33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  <c r="BW182">
        <f>COUNTIF(AP182, "*"&amp;#REF!&amp;"*")</f>
        <v>0</v>
      </c>
      <c r="BX182">
        <f>COUNTIF(AQ182, "*"&amp;#REF!&amp;"*")</f>
        <v>0</v>
      </c>
      <c r="BY182">
        <f>COUNTIF(AR182, "*"&amp;#REF!&amp;"*")</f>
        <v>0</v>
      </c>
      <c r="BZ182">
        <f>COUNTIF(AS182, "*"&amp;#REF!&amp;"*")</f>
        <v>0</v>
      </c>
      <c r="CA182">
        <f>COUNTIF(AT182, "*"&amp;#REF!&amp;"*")</f>
        <v>0</v>
      </c>
      <c r="CB182">
        <f>COUNTIF(AU182, "*"&amp;#REF!&amp;"*")</f>
        <v>0</v>
      </c>
      <c r="CC182">
        <f>COUNTIF(AV182, "*"&amp;#REF!&amp;"*")</f>
        <v>0</v>
      </c>
      <c r="CD182">
        <f>COUNTIF(AW182, "*"&amp;#REF!&amp;"*")</f>
        <v>0</v>
      </c>
      <c r="CE182">
        <f>COUNTIF(AX182, "*"&amp;#REF!&amp;"*")</f>
        <v>0</v>
      </c>
      <c r="CF182">
        <f>COUNTIF(AY182, "*"&amp;#REF!&amp;"*")</f>
        <v>0</v>
      </c>
      <c r="CG182">
        <f>COUNTIF(AZ182, "*"&amp;#REF!&amp;"*")</f>
        <v>0</v>
      </c>
      <c r="CH182">
        <f>COUNTIF(BA182, "*"&amp;#REF!&amp;"*")</f>
        <v>0</v>
      </c>
      <c r="CI182">
        <f>COUNTIF(BB182, "*"&amp;#REF!&amp;"*")</f>
        <v>0</v>
      </c>
      <c r="CJ182">
        <f>COUNTIF(BC182, "*"&amp;#REF!&amp;"*")</f>
        <v>0</v>
      </c>
      <c r="CK182">
        <f>COUNTIF(BD182, "*"&amp;#REF!&amp;"*")</f>
        <v>0</v>
      </c>
      <c r="CL182">
        <f>COUNTIF(BE182, "*"&amp;#REF!&amp;"*")</f>
        <v>0</v>
      </c>
      <c r="CM182">
        <f>COUNTIF(BF182, "*"&amp;#REF!&amp;"*")</f>
        <v>0</v>
      </c>
      <c r="CN182">
        <f>COUNTIF(BG182, "*"&amp;#REF!&amp;"*")</f>
        <v>0</v>
      </c>
      <c r="CO182">
        <f>COUNTIF(BH182, "*"&amp;#REF!&amp;"*")</f>
        <v>0</v>
      </c>
      <c r="CP182">
        <f>COUNTIF(BI182, "*"&amp;#REF!&amp;"*")</f>
        <v>0</v>
      </c>
      <c r="CQ182">
        <f>COUNTIF(BJ182, "*"&amp;#REF!&amp;"*")</f>
        <v>0</v>
      </c>
      <c r="CR182">
        <f>COUNTIF(BK182, "*"&amp;#REF!&amp;"*")</f>
        <v>0</v>
      </c>
      <c r="CS182">
        <f xml:space="preserve"> COUNTIF(BL182,#REF!)</f>
        <v>0</v>
      </c>
      <c r="CT182">
        <f xml:space="preserve"> COUNTIF(BM182,#REF!)</f>
        <v>0</v>
      </c>
      <c r="CU182">
        <f xml:space="preserve"> COUNTIF(BN182,#REF!)</f>
        <v>0</v>
      </c>
      <c r="CV182">
        <f xml:space="preserve"> COUNTIF(BO182,#REF!)</f>
        <v>0</v>
      </c>
      <c r="CW182">
        <f xml:space="preserve"> COUNTIF(BP182,#REF!)</f>
        <v>0</v>
      </c>
      <c r="CX182">
        <f xml:space="preserve"> COUNTIF(BQ182,#REF!)</f>
        <v>0</v>
      </c>
      <c r="CY182">
        <f xml:space="preserve"> COUNTIF(BR182,#REF!)</f>
        <v>0</v>
      </c>
      <c r="CZ182">
        <f xml:space="preserve"> COUNTIF(BS182,#REF!)</f>
        <v>0</v>
      </c>
      <c r="DA182">
        <f xml:space="preserve"> COUNTIF(BT182,#REF!)</f>
        <v>0</v>
      </c>
      <c r="DB182">
        <f xml:space="preserve"> COUNTIF(BU182,#REF!)</f>
        <v>0</v>
      </c>
      <c r="DC182">
        <f t="shared" si="8"/>
        <v>0</v>
      </c>
      <c r="DD182">
        <f t="shared" si="9"/>
        <v>0</v>
      </c>
      <c r="DE182">
        <f t="shared" si="10"/>
        <v>0</v>
      </c>
      <c r="DF182" t="b">
        <f t="shared" si="11"/>
        <v>0</v>
      </c>
    </row>
    <row r="183" spans="1:110" x14ac:dyDescent="0.35">
      <c r="A183" s="7">
        <v>182</v>
      </c>
      <c r="B183" s="7">
        <v>182</v>
      </c>
      <c r="C183" s="7" t="s">
        <v>6177</v>
      </c>
      <c r="D183" s="7" t="s">
        <v>6178</v>
      </c>
      <c r="E183" s="13" t="s">
        <v>51</v>
      </c>
      <c r="F183" s="7">
        <v>300</v>
      </c>
      <c r="G183" s="7" t="s">
        <v>111</v>
      </c>
      <c r="H183" s="7"/>
      <c r="I183" s="14" t="s">
        <v>53</v>
      </c>
      <c r="J183" s="13" t="s">
        <v>54</v>
      </c>
      <c r="K183" s="7" t="s">
        <v>138</v>
      </c>
      <c r="L183" s="7" t="s">
        <v>56</v>
      </c>
      <c r="M183" s="7" t="s">
        <v>57</v>
      </c>
      <c r="N183" s="7">
        <v>44</v>
      </c>
      <c r="O183" s="7" t="s">
        <v>86</v>
      </c>
      <c r="P183" s="7">
        <v>46</v>
      </c>
      <c r="Q183" t="s">
        <v>7874</v>
      </c>
      <c r="R183" s="7" t="s">
        <v>59</v>
      </c>
      <c r="S183" s="14" t="s">
        <v>59</v>
      </c>
      <c r="T183" s="26" t="b">
        <v>0</v>
      </c>
      <c r="U183" s="7">
        <v>278</v>
      </c>
      <c r="V183" s="7">
        <v>11.225</v>
      </c>
      <c r="W183" s="7">
        <v>24.6</v>
      </c>
      <c r="X183" s="7">
        <v>0.94341675000000003</v>
      </c>
      <c r="Y183" s="7">
        <v>0.41122500000000001</v>
      </c>
      <c r="Z183" s="7">
        <v>7.2</v>
      </c>
      <c r="AA183" s="7">
        <v>5.33</v>
      </c>
      <c r="AB183" s="14">
        <v>2.0099999999999998</v>
      </c>
      <c r="AC183" s="13">
        <v>0.98959200000000003</v>
      </c>
      <c r="AD183" s="7">
        <v>1.0408300000000001E-2</v>
      </c>
      <c r="AE183" s="14" t="s">
        <v>60</v>
      </c>
      <c r="AF183" s="13">
        <v>12</v>
      </c>
      <c r="AG183" s="14">
        <v>8</v>
      </c>
      <c r="AH183" s="13">
        <v>11</v>
      </c>
      <c r="AI183" s="7">
        <v>11</v>
      </c>
      <c r="AJ183" s="7"/>
      <c r="AK183" s="7">
        <v>7</v>
      </c>
      <c r="AL183" s="7">
        <v>7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70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64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33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  <c r="BW183">
        <f>COUNTIF(AP183, "*"&amp;#REF!&amp;"*")</f>
        <v>0</v>
      </c>
      <c r="BX183">
        <f>COUNTIF(AQ183, "*"&amp;#REF!&amp;"*")</f>
        <v>0</v>
      </c>
      <c r="BY183">
        <f>COUNTIF(AR183, "*"&amp;#REF!&amp;"*")</f>
        <v>0</v>
      </c>
      <c r="BZ183">
        <f>COUNTIF(AS183, "*"&amp;#REF!&amp;"*")</f>
        <v>0</v>
      </c>
      <c r="CA183">
        <f>COUNTIF(AT183, "*"&amp;#REF!&amp;"*")</f>
        <v>0</v>
      </c>
      <c r="CB183">
        <f>COUNTIF(AU183, "*"&amp;#REF!&amp;"*")</f>
        <v>0</v>
      </c>
      <c r="CC183">
        <f>COUNTIF(AV183, "*"&amp;#REF!&amp;"*")</f>
        <v>0</v>
      </c>
      <c r="CD183">
        <f>COUNTIF(AW183, "*"&amp;#REF!&amp;"*")</f>
        <v>0</v>
      </c>
      <c r="CE183">
        <f>COUNTIF(AX183, "*"&amp;#REF!&amp;"*")</f>
        <v>0</v>
      </c>
      <c r="CF183">
        <f>COUNTIF(AY183, "*"&amp;#REF!&amp;"*")</f>
        <v>0</v>
      </c>
      <c r="CG183">
        <f>COUNTIF(AZ183, "*"&amp;#REF!&amp;"*")</f>
        <v>0</v>
      </c>
      <c r="CH183">
        <f>COUNTIF(BA183, "*"&amp;#REF!&amp;"*")</f>
        <v>0</v>
      </c>
      <c r="CI183">
        <f>COUNTIF(BB183, "*"&amp;#REF!&amp;"*")</f>
        <v>0</v>
      </c>
      <c r="CJ183">
        <f>COUNTIF(BC183, "*"&amp;#REF!&amp;"*")</f>
        <v>0</v>
      </c>
      <c r="CK183">
        <f>COUNTIF(BD183, "*"&amp;#REF!&amp;"*")</f>
        <v>0</v>
      </c>
      <c r="CL183">
        <f>COUNTIF(BE183, "*"&amp;#REF!&amp;"*")</f>
        <v>0</v>
      </c>
      <c r="CM183">
        <f>COUNTIF(BF183, "*"&amp;#REF!&amp;"*")</f>
        <v>0</v>
      </c>
      <c r="CN183">
        <f>COUNTIF(BG183, "*"&amp;#REF!&amp;"*")</f>
        <v>0</v>
      </c>
      <c r="CO183">
        <f>COUNTIF(BH183, "*"&amp;#REF!&amp;"*")</f>
        <v>0</v>
      </c>
      <c r="CP183">
        <f>COUNTIF(BI183, "*"&amp;#REF!&amp;"*")</f>
        <v>0</v>
      </c>
      <c r="CQ183">
        <f>COUNTIF(BJ183, "*"&amp;#REF!&amp;"*")</f>
        <v>0</v>
      </c>
      <c r="CR183">
        <f>COUNTIF(BK183, "*"&amp;#REF!&amp;"*")</f>
        <v>0</v>
      </c>
      <c r="CS183">
        <f xml:space="preserve"> COUNTIF(BL183,#REF!)</f>
        <v>0</v>
      </c>
      <c r="CT183">
        <f xml:space="preserve"> COUNTIF(BM183,#REF!)</f>
        <v>0</v>
      </c>
      <c r="CU183">
        <f xml:space="preserve"> COUNTIF(BN183,#REF!)</f>
        <v>0</v>
      </c>
      <c r="CV183">
        <f xml:space="preserve"> COUNTIF(BO183,#REF!)</f>
        <v>0</v>
      </c>
      <c r="CW183">
        <f xml:space="preserve"> COUNTIF(BP183,#REF!)</f>
        <v>0</v>
      </c>
      <c r="CX183">
        <f xml:space="preserve"> COUNTIF(BQ183,#REF!)</f>
        <v>0</v>
      </c>
      <c r="CY183">
        <f xml:space="preserve"> COUNTIF(BR183,#REF!)</f>
        <v>0</v>
      </c>
      <c r="CZ183">
        <f xml:space="preserve"> COUNTIF(BS183,#REF!)</f>
        <v>0</v>
      </c>
      <c r="DA183">
        <f xml:space="preserve"> COUNTIF(BT183,#REF!)</f>
        <v>0</v>
      </c>
      <c r="DB183">
        <f xml:space="preserve"> COUNTIF(BU183,#REF!)</f>
        <v>0</v>
      </c>
      <c r="DC183">
        <f t="shared" si="8"/>
        <v>0</v>
      </c>
      <c r="DD183">
        <f t="shared" si="9"/>
        <v>0</v>
      </c>
      <c r="DE183">
        <f t="shared" si="10"/>
        <v>0</v>
      </c>
      <c r="DF183" t="b">
        <f t="shared" si="11"/>
        <v>0</v>
      </c>
    </row>
    <row r="184" spans="1:110" x14ac:dyDescent="0.35">
      <c r="A184" s="7">
        <v>183</v>
      </c>
      <c r="B184" s="7">
        <v>183</v>
      </c>
      <c r="C184" s="7" t="s">
        <v>6179</v>
      </c>
      <c r="D184" s="7" t="s">
        <v>6180</v>
      </c>
      <c r="E184" s="13" t="s">
        <v>51</v>
      </c>
      <c r="F184" s="7">
        <v>300</v>
      </c>
      <c r="G184" s="7" t="s">
        <v>111</v>
      </c>
      <c r="H184" s="7"/>
      <c r="I184" s="14" t="s">
        <v>53</v>
      </c>
      <c r="J184" s="13" t="s">
        <v>54</v>
      </c>
      <c r="K184" s="7" t="s">
        <v>102</v>
      </c>
      <c r="L184" s="7" t="s">
        <v>56</v>
      </c>
      <c r="M184" s="7" t="s">
        <v>57</v>
      </c>
      <c r="N184" s="7">
        <v>35</v>
      </c>
      <c r="O184" s="7" t="s">
        <v>73</v>
      </c>
      <c r="P184" s="7">
        <v>45</v>
      </c>
      <c r="Q184" t="s">
        <v>7833</v>
      </c>
      <c r="R184" s="7" t="s">
        <v>59</v>
      </c>
      <c r="S184" s="14" t="s">
        <v>59</v>
      </c>
      <c r="T184" s="26" t="b">
        <v>0</v>
      </c>
      <c r="U184" s="7">
        <v>278</v>
      </c>
      <c r="V184" s="7">
        <v>11.225</v>
      </c>
      <c r="W184" s="7">
        <v>24.6</v>
      </c>
      <c r="X184" s="7">
        <v>0.94341675000000003</v>
      </c>
      <c r="Y184" s="7">
        <v>0.41122500000000001</v>
      </c>
      <c r="Z184" s="7">
        <v>7.2</v>
      </c>
      <c r="AA184" s="7">
        <v>5.33</v>
      </c>
      <c r="AB184" s="14">
        <v>2.0099999999999998</v>
      </c>
      <c r="AC184" s="13">
        <v>0.97669300000000003</v>
      </c>
      <c r="AD184" s="7">
        <v>2.3307399999999999E-2</v>
      </c>
      <c r="AE184" s="14" t="s">
        <v>60</v>
      </c>
      <c r="AF184" s="13">
        <v>12</v>
      </c>
      <c r="AG184" s="14">
        <v>9</v>
      </c>
      <c r="AH184" s="13">
        <v>11</v>
      </c>
      <c r="AI184" s="7">
        <v>9</v>
      </c>
      <c r="AJ184" s="7">
        <v>2</v>
      </c>
      <c r="AK184" s="7">
        <v>8</v>
      </c>
      <c r="AL184" s="7">
        <v>6</v>
      </c>
      <c r="AM184" s="14">
        <v>2</v>
      </c>
      <c r="AN184" s="13">
        <v>1</v>
      </c>
      <c r="AO184" s="14">
        <v>1</v>
      </c>
      <c r="AP184" s="7" t="s">
        <v>70</v>
      </c>
      <c r="AQ184" s="7" t="s">
        <v>62</v>
      </c>
      <c r="AR184" s="7" t="s">
        <v>5797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66</v>
      </c>
      <c r="AX184" s="7" t="s">
        <v>67</v>
      </c>
      <c r="AY184" s="7" t="s">
        <v>70</v>
      </c>
      <c r="AZ184" s="7" t="s">
        <v>66</v>
      </c>
      <c r="BA184" s="7" t="s">
        <v>70</v>
      </c>
      <c r="BB184" s="7" t="s">
        <v>66</v>
      </c>
      <c r="BC184" s="7" t="s">
        <v>70</v>
      </c>
      <c r="BD184" s="7" t="s">
        <v>64</v>
      </c>
      <c r="BE184" s="7" t="s">
        <v>5797</v>
      </c>
      <c r="BF184" s="7" t="s">
        <v>64</v>
      </c>
      <c r="BG184" s="7" t="s">
        <v>67</v>
      </c>
      <c r="BH184" s="7" t="s">
        <v>5797</v>
      </c>
      <c r="BI184" s="7" t="s">
        <v>70</v>
      </c>
      <c r="BJ184" s="7" t="s">
        <v>70</v>
      </c>
      <c r="BK184" s="7" t="s">
        <v>70</v>
      </c>
      <c r="BL184" s="33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  <c r="BW184">
        <f>COUNTIF(AP184, "*"&amp;#REF!&amp;"*")</f>
        <v>0</v>
      </c>
      <c r="BX184">
        <f>COUNTIF(AQ184, "*"&amp;#REF!&amp;"*")</f>
        <v>0</v>
      </c>
      <c r="BY184">
        <f>COUNTIF(AR184, "*"&amp;#REF!&amp;"*")</f>
        <v>0</v>
      </c>
      <c r="BZ184">
        <f>COUNTIF(AS184, "*"&amp;#REF!&amp;"*")</f>
        <v>0</v>
      </c>
      <c r="CA184">
        <f>COUNTIF(AT184, "*"&amp;#REF!&amp;"*")</f>
        <v>0</v>
      </c>
      <c r="CB184">
        <f>COUNTIF(AU184, "*"&amp;#REF!&amp;"*")</f>
        <v>0</v>
      </c>
      <c r="CC184">
        <f>COUNTIF(AV184, "*"&amp;#REF!&amp;"*")</f>
        <v>0</v>
      </c>
      <c r="CD184">
        <f>COUNTIF(AW184, "*"&amp;#REF!&amp;"*")</f>
        <v>0</v>
      </c>
      <c r="CE184">
        <f>COUNTIF(AX184, "*"&amp;#REF!&amp;"*")</f>
        <v>0</v>
      </c>
      <c r="CF184">
        <f>COUNTIF(AY184, "*"&amp;#REF!&amp;"*")</f>
        <v>0</v>
      </c>
      <c r="CG184">
        <f>COUNTIF(AZ184, "*"&amp;#REF!&amp;"*")</f>
        <v>0</v>
      </c>
      <c r="CH184">
        <f>COUNTIF(BA184, "*"&amp;#REF!&amp;"*")</f>
        <v>0</v>
      </c>
      <c r="CI184">
        <f>COUNTIF(BB184, "*"&amp;#REF!&amp;"*")</f>
        <v>0</v>
      </c>
      <c r="CJ184">
        <f>COUNTIF(BC184, "*"&amp;#REF!&amp;"*")</f>
        <v>0</v>
      </c>
      <c r="CK184">
        <f>COUNTIF(BD184, "*"&amp;#REF!&amp;"*")</f>
        <v>0</v>
      </c>
      <c r="CL184">
        <f>COUNTIF(BE184, "*"&amp;#REF!&amp;"*")</f>
        <v>0</v>
      </c>
      <c r="CM184">
        <f>COUNTIF(BF184, "*"&amp;#REF!&amp;"*")</f>
        <v>0</v>
      </c>
      <c r="CN184">
        <f>COUNTIF(BG184, "*"&amp;#REF!&amp;"*")</f>
        <v>0</v>
      </c>
      <c r="CO184">
        <f>COUNTIF(BH184, "*"&amp;#REF!&amp;"*")</f>
        <v>0</v>
      </c>
      <c r="CP184">
        <f>COUNTIF(BI184, "*"&amp;#REF!&amp;"*")</f>
        <v>0</v>
      </c>
      <c r="CQ184">
        <f>COUNTIF(BJ184, "*"&amp;#REF!&amp;"*")</f>
        <v>0</v>
      </c>
      <c r="CR184">
        <f>COUNTIF(BK184, "*"&amp;#REF!&amp;"*")</f>
        <v>0</v>
      </c>
      <c r="CS184">
        <f xml:space="preserve"> COUNTIF(BL184,#REF!)</f>
        <v>0</v>
      </c>
      <c r="CT184">
        <f xml:space="preserve"> COUNTIF(BM184,#REF!)</f>
        <v>0</v>
      </c>
      <c r="CU184">
        <f xml:space="preserve"> COUNTIF(BN184,#REF!)</f>
        <v>0</v>
      </c>
      <c r="CV184">
        <f xml:space="preserve"> COUNTIF(BO184,#REF!)</f>
        <v>0</v>
      </c>
      <c r="CW184">
        <f xml:space="preserve"> COUNTIF(BP184,#REF!)</f>
        <v>0</v>
      </c>
      <c r="CX184">
        <f xml:space="preserve"> COUNTIF(BQ184,#REF!)</f>
        <v>0</v>
      </c>
      <c r="CY184">
        <f xml:space="preserve"> COUNTIF(BR184,#REF!)</f>
        <v>0</v>
      </c>
      <c r="CZ184">
        <f xml:space="preserve"> COUNTIF(BS184,#REF!)</f>
        <v>0</v>
      </c>
      <c r="DA184">
        <f xml:space="preserve"> COUNTIF(BT184,#REF!)</f>
        <v>0</v>
      </c>
      <c r="DB184">
        <f xml:space="preserve"> COUNTIF(BU184,#REF!)</f>
        <v>0</v>
      </c>
      <c r="DC184">
        <f t="shared" si="8"/>
        <v>0</v>
      </c>
      <c r="DD184">
        <f t="shared" si="9"/>
        <v>0</v>
      </c>
      <c r="DE184">
        <f t="shared" si="10"/>
        <v>0</v>
      </c>
      <c r="DF184" t="b">
        <f t="shared" si="11"/>
        <v>0</v>
      </c>
    </row>
    <row r="185" spans="1:110" x14ac:dyDescent="0.35">
      <c r="A185" s="7">
        <v>184</v>
      </c>
      <c r="B185" s="7">
        <v>184</v>
      </c>
      <c r="C185" s="7" t="s">
        <v>6181</v>
      </c>
      <c r="D185" s="7" t="s">
        <v>6182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117</v>
      </c>
      <c r="L185" s="7" t="s">
        <v>76</v>
      </c>
      <c r="M185" s="7" t="s">
        <v>57</v>
      </c>
      <c r="N185" s="7">
        <v>20.3</v>
      </c>
      <c r="O185" s="7" t="s">
        <v>86</v>
      </c>
      <c r="P185" s="7">
        <v>43</v>
      </c>
      <c r="Q185" t="s">
        <v>7875</v>
      </c>
      <c r="R185" s="7" t="s">
        <v>59</v>
      </c>
      <c r="S185" s="14" t="s">
        <v>59</v>
      </c>
      <c r="T185" s="26" t="b">
        <v>0</v>
      </c>
      <c r="U185" s="7">
        <v>1459</v>
      </c>
      <c r="V185" s="7">
        <v>18.18</v>
      </c>
      <c r="W185" s="7">
        <v>28.14</v>
      </c>
      <c r="X185" s="7">
        <v>0.6394666</v>
      </c>
      <c r="Y185" s="7">
        <v>2.0587599999999999</v>
      </c>
      <c r="Z185" s="7">
        <v>6</v>
      </c>
      <c r="AA185" s="7">
        <v>3.4</v>
      </c>
      <c r="AB185" s="14">
        <v>3.34</v>
      </c>
      <c r="AC185" s="13">
        <v>0.99990000000000001</v>
      </c>
      <c r="AD185" s="7">
        <v>1E-4</v>
      </c>
      <c r="AE185" s="14" t="s">
        <v>60</v>
      </c>
      <c r="AF185" s="13">
        <v>12</v>
      </c>
      <c r="AG185" s="14">
        <v>8</v>
      </c>
      <c r="AH185" s="13">
        <v>11</v>
      </c>
      <c r="AI185" s="7">
        <v>11</v>
      </c>
      <c r="AJ185" s="7"/>
      <c r="AK185" s="7">
        <v>7</v>
      </c>
      <c r="AL185" s="7">
        <v>7</v>
      </c>
      <c r="AM185" s="14"/>
      <c r="AN185" s="13">
        <v>1</v>
      </c>
      <c r="AO185" s="14">
        <v>1</v>
      </c>
      <c r="AP185" s="7" t="s">
        <v>70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66</v>
      </c>
      <c r="BA185" s="7" t="s">
        <v>70</v>
      </c>
      <c r="BB185" s="7" t="s">
        <v>66</v>
      </c>
      <c r="BC185" s="7" t="s">
        <v>70</v>
      </c>
      <c r="BD185" s="7" t="s">
        <v>64</v>
      </c>
      <c r="BE185" s="7" t="s">
        <v>64</v>
      </c>
      <c r="BF185" s="7" t="s">
        <v>5797</v>
      </c>
      <c r="BG185" s="7" t="s">
        <v>64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33">
        <v>0</v>
      </c>
      <c r="BM185" s="7">
        <v>1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  <c r="BW185">
        <f>COUNTIF(AP185, "*"&amp;#REF!&amp;"*")</f>
        <v>0</v>
      </c>
      <c r="BX185">
        <f>COUNTIF(AQ185, "*"&amp;#REF!&amp;"*")</f>
        <v>0</v>
      </c>
      <c r="BY185">
        <f>COUNTIF(AR185, "*"&amp;#REF!&amp;"*")</f>
        <v>0</v>
      </c>
      <c r="BZ185">
        <f>COUNTIF(AS185, "*"&amp;#REF!&amp;"*")</f>
        <v>0</v>
      </c>
      <c r="CA185">
        <f>COUNTIF(AT185, "*"&amp;#REF!&amp;"*")</f>
        <v>0</v>
      </c>
      <c r="CB185">
        <f>COUNTIF(AU185, "*"&amp;#REF!&amp;"*")</f>
        <v>0</v>
      </c>
      <c r="CC185">
        <f>COUNTIF(AV185, "*"&amp;#REF!&amp;"*")</f>
        <v>0</v>
      </c>
      <c r="CD185">
        <f>COUNTIF(AW185, "*"&amp;#REF!&amp;"*")</f>
        <v>0</v>
      </c>
      <c r="CE185">
        <f>COUNTIF(AX185, "*"&amp;#REF!&amp;"*")</f>
        <v>0</v>
      </c>
      <c r="CF185">
        <f>COUNTIF(AY185, "*"&amp;#REF!&amp;"*")</f>
        <v>0</v>
      </c>
      <c r="CG185">
        <f>COUNTIF(AZ185, "*"&amp;#REF!&amp;"*")</f>
        <v>0</v>
      </c>
      <c r="CH185">
        <f>COUNTIF(BA185, "*"&amp;#REF!&amp;"*")</f>
        <v>0</v>
      </c>
      <c r="CI185">
        <f>COUNTIF(BB185, "*"&amp;#REF!&amp;"*")</f>
        <v>0</v>
      </c>
      <c r="CJ185">
        <f>COUNTIF(BC185, "*"&amp;#REF!&amp;"*")</f>
        <v>0</v>
      </c>
      <c r="CK185">
        <f>COUNTIF(BD185, "*"&amp;#REF!&amp;"*")</f>
        <v>0</v>
      </c>
      <c r="CL185">
        <f>COUNTIF(BE185, "*"&amp;#REF!&amp;"*")</f>
        <v>0</v>
      </c>
      <c r="CM185">
        <f>COUNTIF(BF185, "*"&amp;#REF!&amp;"*")</f>
        <v>0</v>
      </c>
      <c r="CN185">
        <f>COUNTIF(BG185, "*"&amp;#REF!&amp;"*")</f>
        <v>0</v>
      </c>
      <c r="CO185">
        <f>COUNTIF(BH185, "*"&amp;#REF!&amp;"*")</f>
        <v>0</v>
      </c>
      <c r="CP185">
        <f>COUNTIF(BI185, "*"&amp;#REF!&amp;"*")</f>
        <v>0</v>
      </c>
      <c r="CQ185">
        <f>COUNTIF(BJ185, "*"&amp;#REF!&amp;"*")</f>
        <v>0</v>
      </c>
      <c r="CR185">
        <f>COUNTIF(BK185, "*"&amp;#REF!&amp;"*")</f>
        <v>0</v>
      </c>
      <c r="CS185">
        <f xml:space="preserve"> COUNTIF(BL185,#REF!)</f>
        <v>0</v>
      </c>
      <c r="CT185">
        <f xml:space="preserve"> COUNTIF(BM185,#REF!)</f>
        <v>0</v>
      </c>
      <c r="CU185">
        <f xml:space="preserve"> COUNTIF(BN185,#REF!)</f>
        <v>0</v>
      </c>
      <c r="CV185">
        <f xml:space="preserve"> COUNTIF(BO185,#REF!)</f>
        <v>0</v>
      </c>
      <c r="CW185">
        <f xml:space="preserve"> COUNTIF(BP185,#REF!)</f>
        <v>0</v>
      </c>
      <c r="CX185">
        <f xml:space="preserve"> COUNTIF(BQ185,#REF!)</f>
        <v>0</v>
      </c>
      <c r="CY185">
        <f xml:space="preserve"> COUNTIF(BR185,#REF!)</f>
        <v>0</v>
      </c>
      <c r="CZ185">
        <f xml:space="preserve"> COUNTIF(BS185,#REF!)</f>
        <v>0</v>
      </c>
      <c r="DA185">
        <f xml:space="preserve"> COUNTIF(BT185,#REF!)</f>
        <v>0</v>
      </c>
      <c r="DB185">
        <f xml:space="preserve"> COUNTIF(BU185,#REF!)</f>
        <v>0</v>
      </c>
      <c r="DC185">
        <f t="shared" si="8"/>
        <v>0</v>
      </c>
      <c r="DD185">
        <f t="shared" si="9"/>
        <v>0</v>
      </c>
      <c r="DE185">
        <f t="shared" si="10"/>
        <v>0</v>
      </c>
      <c r="DF185" t="b">
        <f t="shared" si="11"/>
        <v>0</v>
      </c>
    </row>
    <row r="186" spans="1:110" x14ac:dyDescent="0.35">
      <c r="A186" s="7">
        <v>185</v>
      </c>
      <c r="B186" s="7">
        <v>185</v>
      </c>
      <c r="C186" s="7" t="s">
        <v>6183</v>
      </c>
      <c r="D186" s="7" t="s">
        <v>6184</v>
      </c>
      <c r="E186" s="13" t="s">
        <v>51</v>
      </c>
      <c r="F186" s="7">
        <v>300</v>
      </c>
      <c r="G186" s="7" t="s">
        <v>98</v>
      </c>
      <c r="H186" s="7"/>
      <c r="I186" s="14" t="s">
        <v>53</v>
      </c>
      <c r="J186" s="13" t="s">
        <v>54</v>
      </c>
      <c r="K186" s="7" t="s">
        <v>92</v>
      </c>
      <c r="L186" s="7" t="s">
        <v>56</v>
      </c>
      <c r="M186" s="7" t="s">
        <v>84</v>
      </c>
      <c r="N186" s="7">
        <v>63.9</v>
      </c>
      <c r="O186" s="7" t="s">
        <v>58</v>
      </c>
      <c r="P186" s="7">
        <v>49</v>
      </c>
      <c r="R186" s="7" t="s">
        <v>59</v>
      </c>
      <c r="S186" s="14"/>
      <c r="T186" s="26" t="b">
        <v>0</v>
      </c>
      <c r="U186" s="7">
        <v>603</v>
      </c>
      <c r="V186" s="7">
        <v>4.7</v>
      </c>
      <c r="W186" s="7">
        <v>17.48</v>
      </c>
      <c r="X186" s="7">
        <v>0.56699999999999995</v>
      </c>
      <c r="Y186" s="7">
        <v>1.0941399999999999</v>
      </c>
      <c r="Z186" s="7">
        <v>6.7</v>
      </c>
      <c r="AA186" s="7">
        <v>4.13</v>
      </c>
      <c r="AB186" s="14">
        <v>2.65</v>
      </c>
      <c r="AC186" s="13">
        <v>0.99435300000000004</v>
      </c>
      <c r="AD186" s="7">
        <v>5.6467100000000001E-3</v>
      </c>
      <c r="AE186" s="14" t="s">
        <v>60</v>
      </c>
      <c r="AF186" s="13">
        <v>12</v>
      </c>
      <c r="AG186" s="14">
        <v>9</v>
      </c>
      <c r="AH186" s="13">
        <v>11</v>
      </c>
      <c r="AI186" s="7">
        <v>10</v>
      </c>
      <c r="AJ186" s="7">
        <v>1</v>
      </c>
      <c r="AK186" s="7">
        <v>8</v>
      </c>
      <c r="AL186" s="7">
        <v>7</v>
      </c>
      <c r="AM186" s="14">
        <v>1</v>
      </c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68</v>
      </c>
      <c r="BD186" s="7" t="s">
        <v>64</v>
      </c>
      <c r="BE186" s="7" t="s">
        <v>64</v>
      </c>
      <c r="BF186" s="7" t="s">
        <v>5797</v>
      </c>
      <c r="BG186" s="7" t="s">
        <v>66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33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  <c r="BW186">
        <f>COUNTIF(AP186, "*"&amp;#REF!&amp;"*")</f>
        <v>0</v>
      </c>
      <c r="BX186">
        <f>COUNTIF(AQ186, "*"&amp;#REF!&amp;"*")</f>
        <v>0</v>
      </c>
      <c r="BY186">
        <f>COUNTIF(AR186, "*"&amp;#REF!&amp;"*")</f>
        <v>0</v>
      </c>
      <c r="BZ186">
        <f>COUNTIF(AS186, "*"&amp;#REF!&amp;"*")</f>
        <v>0</v>
      </c>
      <c r="CA186">
        <f>COUNTIF(AT186, "*"&amp;#REF!&amp;"*")</f>
        <v>0</v>
      </c>
      <c r="CB186">
        <f>COUNTIF(AU186, "*"&amp;#REF!&amp;"*")</f>
        <v>0</v>
      </c>
      <c r="CC186">
        <f>COUNTIF(AV186, "*"&amp;#REF!&amp;"*")</f>
        <v>0</v>
      </c>
      <c r="CD186">
        <f>COUNTIF(AW186, "*"&amp;#REF!&amp;"*")</f>
        <v>0</v>
      </c>
      <c r="CE186">
        <f>COUNTIF(AX186, "*"&amp;#REF!&amp;"*")</f>
        <v>0</v>
      </c>
      <c r="CF186">
        <f>COUNTIF(AY186, "*"&amp;#REF!&amp;"*")</f>
        <v>0</v>
      </c>
      <c r="CG186">
        <f>COUNTIF(AZ186, "*"&amp;#REF!&amp;"*")</f>
        <v>0</v>
      </c>
      <c r="CH186">
        <f>COUNTIF(BA186, "*"&amp;#REF!&amp;"*")</f>
        <v>0</v>
      </c>
      <c r="CI186">
        <f>COUNTIF(BB186, "*"&amp;#REF!&amp;"*")</f>
        <v>0</v>
      </c>
      <c r="CJ186">
        <f>COUNTIF(BC186, "*"&amp;#REF!&amp;"*")</f>
        <v>0</v>
      </c>
      <c r="CK186">
        <f>COUNTIF(BD186, "*"&amp;#REF!&amp;"*")</f>
        <v>0</v>
      </c>
      <c r="CL186">
        <f>COUNTIF(BE186, "*"&amp;#REF!&amp;"*")</f>
        <v>0</v>
      </c>
      <c r="CM186">
        <f>COUNTIF(BF186, "*"&amp;#REF!&amp;"*")</f>
        <v>0</v>
      </c>
      <c r="CN186">
        <f>COUNTIF(BG186, "*"&amp;#REF!&amp;"*")</f>
        <v>0</v>
      </c>
      <c r="CO186">
        <f>COUNTIF(BH186, "*"&amp;#REF!&amp;"*")</f>
        <v>0</v>
      </c>
      <c r="CP186">
        <f>COUNTIF(BI186, "*"&amp;#REF!&amp;"*")</f>
        <v>0</v>
      </c>
      <c r="CQ186">
        <f>COUNTIF(BJ186, "*"&amp;#REF!&amp;"*")</f>
        <v>0</v>
      </c>
      <c r="CR186">
        <f>COUNTIF(BK186, "*"&amp;#REF!&amp;"*")</f>
        <v>0</v>
      </c>
      <c r="CS186">
        <f xml:space="preserve"> COUNTIF(BL186,#REF!)</f>
        <v>0</v>
      </c>
      <c r="CT186">
        <f xml:space="preserve"> COUNTIF(BM186,#REF!)</f>
        <v>0</v>
      </c>
      <c r="CU186">
        <f xml:space="preserve"> COUNTIF(BN186,#REF!)</f>
        <v>0</v>
      </c>
      <c r="CV186">
        <f xml:space="preserve"> COUNTIF(BO186,#REF!)</f>
        <v>0</v>
      </c>
      <c r="CW186">
        <f xml:space="preserve"> COUNTIF(BP186,#REF!)</f>
        <v>0</v>
      </c>
      <c r="CX186">
        <f xml:space="preserve"> COUNTIF(BQ186,#REF!)</f>
        <v>0</v>
      </c>
      <c r="CY186">
        <f xml:space="preserve"> COUNTIF(BR186,#REF!)</f>
        <v>0</v>
      </c>
      <c r="CZ186">
        <f xml:space="preserve"> COUNTIF(BS186,#REF!)</f>
        <v>0</v>
      </c>
      <c r="DA186">
        <f xml:space="preserve"> COUNTIF(BT186,#REF!)</f>
        <v>0</v>
      </c>
      <c r="DB186">
        <f xml:space="preserve"> COUNTIF(BU186,#REF!)</f>
        <v>0</v>
      </c>
      <c r="DC186">
        <f t="shared" si="8"/>
        <v>0</v>
      </c>
      <c r="DD186">
        <f t="shared" si="9"/>
        <v>0</v>
      </c>
      <c r="DE186">
        <f t="shared" si="10"/>
        <v>0</v>
      </c>
      <c r="DF186" t="b">
        <f t="shared" si="11"/>
        <v>0</v>
      </c>
    </row>
    <row r="187" spans="1:110" x14ac:dyDescent="0.35">
      <c r="A187" s="7">
        <v>186</v>
      </c>
      <c r="B187" s="7">
        <v>186</v>
      </c>
      <c r="C187" s="7" t="s">
        <v>6185</v>
      </c>
      <c r="D187" s="7" t="s">
        <v>6186</v>
      </c>
      <c r="E187" s="13" t="s">
        <v>51</v>
      </c>
      <c r="F187" s="7">
        <v>300</v>
      </c>
      <c r="G187" s="7" t="s">
        <v>101</v>
      </c>
      <c r="H187" s="7"/>
      <c r="I187" s="14" t="s">
        <v>53</v>
      </c>
      <c r="J187" s="13" t="s">
        <v>54</v>
      </c>
      <c r="K187" s="7" t="s">
        <v>95</v>
      </c>
      <c r="L187" s="7" t="s">
        <v>56</v>
      </c>
      <c r="M187" s="7" t="s">
        <v>57</v>
      </c>
      <c r="N187" s="7">
        <v>31.8</v>
      </c>
      <c r="O187" s="7" t="s">
        <v>86</v>
      </c>
      <c r="P187" s="7">
        <v>28</v>
      </c>
      <c r="Q187" t="s">
        <v>7834</v>
      </c>
      <c r="R187" s="7" t="s">
        <v>113</v>
      </c>
      <c r="S187" s="14" t="s">
        <v>59</v>
      </c>
      <c r="T187" s="26" t="b">
        <v>0</v>
      </c>
      <c r="U187" s="7">
        <v>194</v>
      </c>
      <c r="V187" s="7">
        <v>8.5</v>
      </c>
      <c r="W187" s="7">
        <v>20.133330000000001</v>
      </c>
      <c r="X187" s="7">
        <v>0.84511000000000003</v>
      </c>
      <c r="Y187" s="7">
        <v>0.52616666666666667</v>
      </c>
      <c r="Z187" s="7">
        <v>7</v>
      </c>
      <c r="AA187" s="7">
        <v>2.37</v>
      </c>
      <c r="AB187" s="14">
        <v>3.6</v>
      </c>
      <c r="AC187" s="13">
        <v>0.99708699999999995</v>
      </c>
      <c r="AD187" s="7">
        <v>2.9133100000000001E-3</v>
      </c>
      <c r="AE187" s="14" t="s">
        <v>60</v>
      </c>
      <c r="AF187" s="13">
        <v>12</v>
      </c>
      <c r="AG187" s="14">
        <v>9</v>
      </c>
      <c r="AH187" s="13">
        <v>11</v>
      </c>
      <c r="AI187" s="7">
        <v>11</v>
      </c>
      <c r="AJ187" s="7"/>
      <c r="AK187" s="7">
        <v>8</v>
      </c>
      <c r="AL187" s="7">
        <v>8</v>
      </c>
      <c r="AM187" s="14"/>
      <c r="AN187" s="13">
        <v>1</v>
      </c>
      <c r="AO187" s="14">
        <v>1</v>
      </c>
      <c r="AP187" s="7" t="s">
        <v>70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66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66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33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 t="s">
        <v>5797</v>
      </c>
      <c r="BU187" s="7">
        <v>0</v>
      </c>
      <c r="BW187">
        <f>COUNTIF(AP187, "*"&amp;#REF!&amp;"*")</f>
        <v>0</v>
      </c>
      <c r="BX187">
        <f>COUNTIF(AQ187, "*"&amp;#REF!&amp;"*")</f>
        <v>0</v>
      </c>
      <c r="BY187">
        <f>COUNTIF(AR187, "*"&amp;#REF!&amp;"*")</f>
        <v>0</v>
      </c>
      <c r="BZ187">
        <f>COUNTIF(AS187, "*"&amp;#REF!&amp;"*")</f>
        <v>0</v>
      </c>
      <c r="CA187">
        <f>COUNTIF(AT187, "*"&amp;#REF!&amp;"*")</f>
        <v>0</v>
      </c>
      <c r="CB187">
        <f>COUNTIF(AU187, "*"&amp;#REF!&amp;"*")</f>
        <v>0</v>
      </c>
      <c r="CC187">
        <f>COUNTIF(AV187, "*"&amp;#REF!&amp;"*")</f>
        <v>0</v>
      </c>
      <c r="CD187">
        <f>COUNTIF(AW187, "*"&amp;#REF!&amp;"*")</f>
        <v>0</v>
      </c>
      <c r="CE187">
        <f>COUNTIF(AX187, "*"&amp;#REF!&amp;"*")</f>
        <v>0</v>
      </c>
      <c r="CF187">
        <f>COUNTIF(AY187, "*"&amp;#REF!&amp;"*")</f>
        <v>0</v>
      </c>
      <c r="CG187">
        <f>COUNTIF(AZ187, "*"&amp;#REF!&amp;"*")</f>
        <v>0</v>
      </c>
      <c r="CH187">
        <f>COUNTIF(BA187, "*"&amp;#REF!&amp;"*")</f>
        <v>0</v>
      </c>
      <c r="CI187">
        <f>COUNTIF(BB187, "*"&amp;#REF!&amp;"*")</f>
        <v>0</v>
      </c>
      <c r="CJ187">
        <f>COUNTIF(BC187, "*"&amp;#REF!&amp;"*")</f>
        <v>0</v>
      </c>
      <c r="CK187">
        <f>COUNTIF(BD187, "*"&amp;#REF!&amp;"*")</f>
        <v>0</v>
      </c>
      <c r="CL187">
        <f>COUNTIF(BE187, "*"&amp;#REF!&amp;"*")</f>
        <v>0</v>
      </c>
      <c r="CM187">
        <f>COUNTIF(BF187, "*"&amp;#REF!&amp;"*")</f>
        <v>0</v>
      </c>
      <c r="CN187">
        <f>COUNTIF(BG187, "*"&amp;#REF!&amp;"*")</f>
        <v>0</v>
      </c>
      <c r="CO187">
        <f>COUNTIF(BH187, "*"&amp;#REF!&amp;"*")</f>
        <v>0</v>
      </c>
      <c r="CP187">
        <f>COUNTIF(BI187, "*"&amp;#REF!&amp;"*")</f>
        <v>0</v>
      </c>
      <c r="CQ187">
        <f>COUNTIF(BJ187, "*"&amp;#REF!&amp;"*")</f>
        <v>0</v>
      </c>
      <c r="CR187">
        <f>COUNTIF(BK187, "*"&amp;#REF!&amp;"*")</f>
        <v>0</v>
      </c>
      <c r="CS187">
        <f xml:space="preserve"> COUNTIF(BL187,#REF!)</f>
        <v>0</v>
      </c>
      <c r="CT187">
        <f xml:space="preserve"> COUNTIF(BM187,#REF!)</f>
        <v>0</v>
      </c>
      <c r="CU187">
        <f xml:space="preserve"> COUNTIF(BN187,#REF!)</f>
        <v>0</v>
      </c>
      <c r="CV187">
        <f xml:space="preserve"> COUNTIF(BO187,#REF!)</f>
        <v>0</v>
      </c>
      <c r="CW187">
        <f xml:space="preserve"> COUNTIF(BP187,#REF!)</f>
        <v>0</v>
      </c>
      <c r="CX187">
        <f xml:space="preserve"> COUNTIF(BQ187,#REF!)</f>
        <v>0</v>
      </c>
      <c r="CY187">
        <f xml:space="preserve"> COUNTIF(BR187,#REF!)</f>
        <v>0</v>
      </c>
      <c r="CZ187">
        <f xml:space="preserve"> COUNTIF(BS187,#REF!)</f>
        <v>0</v>
      </c>
      <c r="DA187">
        <f xml:space="preserve"> COUNTIF(BT187,#REF!)</f>
        <v>0</v>
      </c>
      <c r="DB187">
        <f xml:space="preserve"> COUNTIF(BU187,#REF!)</f>
        <v>0</v>
      </c>
      <c r="DC187">
        <f t="shared" si="8"/>
        <v>0</v>
      </c>
      <c r="DD187">
        <f t="shared" si="9"/>
        <v>0</v>
      </c>
      <c r="DE187">
        <f t="shared" si="10"/>
        <v>0</v>
      </c>
      <c r="DF187" t="b">
        <f t="shared" si="11"/>
        <v>0</v>
      </c>
    </row>
    <row r="188" spans="1:110" x14ac:dyDescent="0.35">
      <c r="A188" s="7">
        <v>187</v>
      </c>
      <c r="B188" s="7">
        <v>187</v>
      </c>
      <c r="C188" s="7" t="s">
        <v>6187</v>
      </c>
      <c r="D188" s="7" t="s">
        <v>6188</v>
      </c>
      <c r="E188" s="13" t="s">
        <v>51</v>
      </c>
      <c r="F188" s="7">
        <v>300</v>
      </c>
      <c r="G188" s="7" t="s">
        <v>89</v>
      </c>
      <c r="H188" s="7">
        <v>2100</v>
      </c>
      <c r="I188" s="14" t="s">
        <v>53</v>
      </c>
      <c r="J188" s="13" t="s">
        <v>54</v>
      </c>
      <c r="K188" s="7" t="s">
        <v>136</v>
      </c>
      <c r="L188" s="7" t="s">
        <v>56</v>
      </c>
      <c r="M188" s="7" t="s">
        <v>57</v>
      </c>
      <c r="N188" s="7">
        <v>16</v>
      </c>
      <c r="O188" s="7" t="s">
        <v>58</v>
      </c>
      <c r="P188" s="7">
        <v>42</v>
      </c>
      <c r="Q188" t="s">
        <v>7875</v>
      </c>
      <c r="R188" s="7" t="s">
        <v>59</v>
      </c>
      <c r="S188" s="14" t="s">
        <v>59</v>
      </c>
      <c r="T188" s="26" t="b">
        <v>0</v>
      </c>
      <c r="U188" s="7">
        <v>702</v>
      </c>
      <c r="V188" s="7">
        <v>11.36</v>
      </c>
      <c r="W188" s="7">
        <v>21.68</v>
      </c>
      <c r="X188" s="7">
        <v>0.47860000000000003</v>
      </c>
      <c r="Y188" s="7">
        <v>1.2254799999999999</v>
      </c>
      <c r="Z188" s="7">
        <v>5.6</v>
      </c>
      <c r="AA188" s="7">
        <v>3.01</v>
      </c>
      <c r="AB188" s="14">
        <v>3</v>
      </c>
      <c r="AC188" s="13">
        <v>0.89319000000000004</v>
      </c>
      <c r="AD188" s="7">
        <v>0.10681</v>
      </c>
      <c r="AE188" s="14" t="s">
        <v>60</v>
      </c>
      <c r="AF188" s="13">
        <v>12</v>
      </c>
      <c r="AG188" s="14">
        <v>9</v>
      </c>
      <c r="AH188" s="13">
        <v>11</v>
      </c>
      <c r="AI188" s="7">
        <v>10</v>
      </c>
      <c r="AJ188" s="7">
        <v>1</v>
      </c>
      <c r="AK188" s="7">
        <v>8</v>
      </c>
      <c r="AL188" s="7">
        <v>7</v>
      </c>
      <c r="AM188" s="14">
        <v>1</v>
      </c>
      <c r="AN188" s="13">
        <v>1</v>
      </c>
      <c r="AO188" s="14">
        <v>1</v>
      </c>
      <c r="AP188" s="7" t="s">
        <v>64</v>
      </c>
      <c r="AQ188" s="7" t="s">
        <v>62</v>
      </c>
      <c r="AR188" s="7" t="s">
        <v>70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67</v>
      </c>
      <c r="AX188" s="7" t="s">
        <v>64</v>
      </c>
      <c r="AY188" s="7" t="s">
        <v>70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5797</v>
      </c>
      <c r="BF188" s="7" t="s">
        <v>64</v>
      </c>
      <c r="BG188" s="7" t="s">
        <v>66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33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  <c r="BW188">
        <f>COUNTIF(AP188, "*"&amp;#REF!&amp;"*")</f>
        <v>0</v>
      </c>
      <c r="BX188">
        <f>COUNTIF(AQ188, "*"&amp;#REF!&amp;"*")</f>
        <v>0</v>
      </c>
      <c r="BY188">
        <f>COUNTIF(AR188, "*"&amp;#REF!&amp;"*")</f>
        <v>0</v>
      </c>
      <c r="BZ188">
        <f>COUNTIF(AS188, "*"&amp;#REF!&amp;"*")</f>
        <v>0</v>
      </c>
      <c r="CA188">
        <f>COUNTIF(AT188, "*"&amp;#REF!&amp;"*")</f>
        <v>0</v>
      </c>
      <c r="CB188">
        <f>COUNTIF(AU188, "*"&amp;#REF!&amp;"*")</f>
        <v>0</v>
      </c>
      <c r="CC188">
        <f>COUNTIF(AV188, "*"&amp;#REF!&amp;"*")</f>
        <v>0</v>
      </c>
      <c r="CD188">
        <f>COUNTIF(AW188, "*"&amp;#REF!&amp;"*")</f>
        <v>0</v>
      </c>
      <c r="CE188">
        <f>COUNTIF(AX188, "*"&amp;#REF!&amp;"*")</f>
        <v>0</v>
      </c>
      <c r="CF188">
        <f>COUNTIF(AY188, "*"&amp;#REF!&amp;"*")</f>
        <v>0</v>
      </c>
      <c r="CG188">
        <f>COUNTIF(AZ188, "*"&amp;#REF!&amp;"*")</f>
        <v>0</v>
      </c>
      <c r="CH188">
        <f>COUNTIF(BA188, "*"&amp;#REF!&amp;"*")</f>
        <v>0</v>
      </c>
      <c r="CI188">
        <f>COUNTIF(BB188, "*"&amp;#REF!&amp;"*")</f>
        <v>0</v>
      </c>
      <c r="CJ188">
        <f>COUNTIF(BC188, "*"&amp;#REF!&amp;"*")</f>
        <v>0</v>
      </c>
      <c r="CK188">
        <f>COUNTIF(BD188, "*"&amp;#REF!&amp;"*")</f>
        <v>0</v>
      </c>
      <c r="CL188">
        <f>COUNTIF(BE188, "*"&amp;#REF!&amp;"*")</f>
        <v>0</v>
      </c>
      <c r="CM188">
        <f>COUNTIF(BF188, "*"&amp;#REF!&amp;"*")</f>
        <v>0</v>
      </c>
      <c r="CN188">
        <f>COUNTIF(BG188, "*"&amp;#REF!&amp;"*")</f>
        <v>0</v>
      </c>
      <c r="CO188">
        <f>COUNTIF(BH188, "*"&amp;#REF!&amp;"*")</f>
        <v>0</v>
      </c>
      <c r="CP188">
        <f>COUNTIF(BI188, "*"&amp;#REF!&amp;"*")</f>
        <v>0</v>
      </c>
      <c r="CQ188">
        <f>COUNTIF(BJ188, "*"&amp;#REF!&amp;"*")</f>
        <v>0</v>
      </c>
      <c r="CR188">
        <f>COUNTIF(BK188, "*"&amp;#REF!&amp;"*")</f>
        <v>0</v>
      </c>
      <c r="CS188">
        <f xml:space="preserve"> COUNTIF(BL188,#REF!)</f>
        <v>0</v>
      </c>
      <c r="CT188">
        <f xml:space="preserve"> COUNTIF(BM188,#REF!)</f>
        <v>0</v>
      </c>
      <c r="CU188">
        <f xml:space="preserve"> COUNTIF(BN188,#REF!)</f>
        <v>0</v>
      </c>
      <c r="CV188">
        <f xml:space="preserve"> COUNTIF(BO188,#REF!)</f>
        <v>0</v>
      </c>
      <c r="CW188">
        <f xml:space="preserve"> COUNTIF(BP188,#REF!)</f>
        <v>0</v>
      </c>
      <c r="CX188">
        <f xml:space="preserve"> COUNTIF(BQ188,#REF!)</f>
        <v>0</v>
      </c>
      <c r="CY188">
        <f xml:space="preserve"> COUNTIF(BR188,#REF!)</f>
        <v>0</v>
      </c>
      <c r="CZ188">
        <f xml:space="preserve"> COUNTIF(BS188,#REF!)</f>
        <v>0</v>
      </c>
      <c r="DA188">
        <f xml:space="preserve"> COUNTIF(BT188,#REF!)</f>
        <v>0</v>
      </c>
      <c r="DB188">
        <f xml:space="preserve"> COUNTIF(BU188,#REF!)</f>
        <v>0</v>
      </c>
      <c r="DC188">
        <f t="shared" si="8"/>
        <v>0</v>
      </c>
      <c r="DD188">
        <f t="shared" si="9"/>
        <v>0</v>
      </c>
      <c r="DE188">
        <f t="shared" si="10"/>
        <v>0</v>
      </c>
      <c r="DF188" t="b">
        <f t="shared" si="11"/>
        <v>0</v>
      </c>
    </row>
    <row r="189" spans="1:110" x14ac:dyDescent="0.35">
      <c r="A189" s="7">
        <v>188</v>
      </c>
      <c r="B189" s="7">
        <v>188</v>
      </c>
      <c r="C189" s="7" t="s">
        <v>6189</v>
      </c>
      <c r="D189" s="7" t="s">
        <v>6190</v>
      </c>
      <c r="E189" s="13" t="s">
        <v>51</v>
      </c>
      <c r="F189" s="7">
        <v>300</v>
      </c>
      <c r="G189" s="7" t="s">
        <v>105</v>
      </c>
      <c r="H189" s="7"/>
      <c r="I189" s="14" t="s">
        <v>53</v>
      </c>
      <c r="J189" s="13" t="s">
        <v>54</v>
      </c>
      <c r="K189" s="7" t="s">
        <v>140</v>
      </c>
      <c r="L189" s="7" t="s">
        <v>56</v>
      </c>
      <c r="M189" s="7" t="s">
        <v>84</v>
      </c>
      <c r="N189" s="7">
        <v>26</v>
      </c>
      <c r="O189" s="7" t="s">
        <v>85</v>
      </c>
      <c r="P189" s="7">
        <v>53</v>
      </c>
      <c r="Q189" t="s">
        <v>7833</v>
      </c>
      <c r="R189" s="7" t="s">
        <v>59</v>
      </c>
      <c r="S189" s="14" t="s">
        <v>59</v>
      </c>
      <c r="T189" s="26" t="b">
        <v>0</v>
      </c>
      <c r="U189" s="7">
        <v>871</v>
      </c>
      <c r="V189" s="7">
        <v>16.559999999999999</v>
      </c>
      <c r="W189" s="7">
        <v>24.5</v>
      </c>
      <c r="X189" s="7">
        <v>0.4978668</v>
      </c>
      <c r="Y189" s="7">
        <v>1.7939400000000001</v>
      </c>
      <c r="Z189" s="7">
        <v>5.4</v>
      </c>
      <c r="AA189" s="7">
        <v>3.66</v>
      </c>
      <c r="AB189" s="14">
        <v>4.13</v>
      </c>
      <c r="AC189" s="13">
        <v>0.73425700000000005</v>
      </c>
      <c r="AD189" s="7">
        <v>0.26574300000000001</v>
      </c>
      <c r="AE189" s="14" t="s">
        <v>60</v>
      </c>
      <c r="AF189" s="13">
        <v>12</v>
      </c>
      <c r="AG189" s="14">
        <v>9</v>
      </c>
      <c r="AH189" s="13">
        <v>11</v>
      </c>
      <c r="AI189" s="7">
        <v>11</v>
      </c>
      <c r="AJ189" s="7"/>
      <c r="AK189" s="7">
        <v>8</v>
      </c>
      <c r="AL189" s="7">
        <v>8</v>
      </c>
      <c r="AM189" s="14"/>
      <c r="AN189" s="13">
        <v>1</v>
      </c>
      <c r="AO189" s="14">
        <v>1</v>
      </c>
      <c r="AP189" s="7" t="s">
        <v>64</v>
      </c>
      <c r="AQ189" s="7" t="s">
        <v>62</v>
      </c>
      <c r="AR189" s="7" t="s">
        <v>70</v>
      </c>
      <c r="AS189" s="7" t="s">
        <v>62</v>
      </c>
      <c r="AT189" s="7" t="s">
        <v>64</v>
      </c>
      <c r="AU189" s="7" t="s">
        <v>66</v>
      </c>
      <c r="AV189" s="7" t="s">
        <v>66</v>
      </c>
      <c r="AW189" s="7" t="s">
        <v>66</v>
      </c>
      <c r="AX189" s="7" t="s">
        <v>66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5797</v>
      </c>
      <c r="BF189" s="7" t="s">
        <v>64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62</v>
      </c>
      <c r="BL189" s="33">
        <v>0</v>
      </c>
      <c r="BM189" s="7">
        <v>0</v>
      </c>
      <c r="BN189" s="7">
        <v>0</v>
      </c>
      <c r="BO189" s="7">
        <v>0</v>
      </c>
      <c r="BP189" s="7">
        <v>1</v>
      </c>
      <c r="BQ189" s="7">
        <v>0</v>
      </c>
      <c r="BR189" s="7">
        <v>0</v>
      </c>
      <c r="BS189" s="7">
        <v>0</v>
      </c>
      <c r="BT189" s="7">
        <v>1</v>
      </c>
      <c r="BU189" s="7">
        <v>0</v>
      </c>
      <c r="BW189">
        <f>COUNTIF(AP189, "*"&amp;#REF!&amp;"*")</f>
        <v>0</v>
      </c>
      <c r="BX189">
        <f>COUNTIF(AQ189, "*"&amp;#REF!&amp;"*")</f>
        <v>0</v>
      </c>
      <c r="BY189">
        <f>COUNTIF(AR189, "*"&amp;#REF!&amp;"*")</f>
        <v>0</v>
      </c>
      <c r="BZ189">
        <f>COUNTIF(AS189, "*"&amp;#REF!&amp;"*")</f>
        <v>0</v>
      </c>
      <c r="CA189">
        <f>COUNTIF(AT189, "*"&amp;#REF!&amp;"*")</f>
        <v>0</v>
      </c>
      <c r="CB189">
        <f>COUNTIF(AU189, "*"&amp;#REF!&amp;"*")</f>
        <v>0</v>
      </c>
      <c r="CC189">
        <f>COUNTIF(AV189, "*"&amp;#REF!&amp;"*")</f>
        <v>0</v>
      </c>
      <c r="CD189">
        <f>COUNTIF(AW189, "*"&amp;#REF!&amp;"*")</f>
        <v>0</v>
      </c>
      <c r="CE189">
        <f>COUNTIF(AX189, "*"&amp;#REF!&amp;"*")</f>
        <v>0</v>
      </c>
      <c r="CF189">
        <f>COUNTIF(AY189, "*"&amp;#REF!&amp;"*")</f>
        <v>0</v>
      </c>
      <c r="CG189">
        <f>COUNTIF(AZ189, "*"&amp;#REF!&amp;"*")</f>
        <v>0</v>
      </c>
      <c r="CH189">
        <f>COUNTIF(BA189, "*"&amp;#REF!&amp;"*")</f>
        <v>0</v>
      </c>
      <c r="CI189">
        <f>COUNTIF(BB189, "*"&amp;#REF!&amp;"*")</f>
        <v>0</v>
      </c>
      <c r="CJ189">
        <f>COUNTIF(BC189, "*"&amp;#REF!&amp;"*")</f>
        <v>0</v>
      </c>
      <c r="CK189">
        <f>COUNTIF(BD189, "*"&amp;#REF!&amp;"*")</f>
        <v>0</v>
      </c>
      <c r="CL189">
        <f>COUNTIF(BE189, "*"&amp;#REF!&amp;"*")</f>
        <v>0</v>
      </c>
      <c r="CM189">
        <f>COUNTIF(BF189, "*"&amp;#REF!&amp;"*")</f>
        <v>0</v>
      </c>
      <c r="CN189">
        <f>COUNTIF(BG189, "*"&amp;#REF!&amp;"*")</f>
        <v>0</v>
      </c>
      <c r="CO189">
        <f>COUNTIF(BH189, "*"&amp;#REF!&amp;"*")</f>
        <v>0</v>
      </c>
      <c r="CP189">
        <f>COUNTIF(BI189, "*"&amp;#REF!&amp;"*")</f>
        <v>0</v>
      </c>
      <c r="CQ189">
        <f>COUNTIF(BJ189, "*"&amp;#REF!&amp;"*")</f>
        <v>0</v>
      </c>
      <c r="CR189">
        <f>COUNTIF(BK189, "*"&amp;#REF!&amp;"*")</f>
        <v>0</v>
      </c>
      <c r="CS189">
        <f xml:space="preserve"> COUNTIF(BL189,#REF!)</f>
        <v>0</v>
      </c>
      <c r="CT189">
        <f xml:space="preserve"> COUNTIF(BM189,#REF!)</f>
        <v>0</v>
      </c>
      <c r="CU189">
        <f xml:space="preserve"> COUNTIF(BN189,#REF!)</f>
        <v>0</v>
      </c>
      <c r="CV189">
        <f xml:space="preserve"> COUNTIF(BO189,#REF!)</f>
        <v>0</v>
      </c>
      <c r="CW189">
        <f xml:space="preserve"> COUNTIF(BP189,#REF!)</f>
        <v>0</v>
      </c>
      <c r="CX189">
        <f xml:space="preserve"> COUNTIF(BQ189,#REF!)</f>
        <v>0</v>
      </c>
      <c r="CY189">
        <f xml:space="preserve"> COUNTIF(BR189,#REF!)</f>
        <v>0</v>
      </c>
      <c r="CZ189">
        <f xml:space="preserve"> COUNTIF(BS189,#REF!)</f>
        <v>0</v>
      </c>
      <c r="DA189">
        <f xml:space="preserve"> COUNTIF(BT189,#REF!)</f>
        <v>0</v>
      </c>
      <c r="DB189">
        <f xml:space="preserve"> COUNTIF(BU189,#REF!)</f>
        <v>0</v>
      </c>
      <c r="DC189">
        <f t="shared" si="8"/>
        <v>0</v>
      </c>
      <c r="DD189">
        <f t="shared" si="9"/>
        <v>0</v>
      </c>
      <c r="DE189">
        <f t="shared" si="10"/>
        <v>0</v>
      </c>
      <c r="DF189" t="b">
        <f t="shared" si="11"/>
        <v>0</v>
      </c>
    </row>
    <row r="190" spans="1:110" x14ac:dyDescent="0.35">
      <c r="A190" s="7">
        <v>189</v>
      </c>
      <c r="B190" s="7">
        <v>189</v>
      </c>
      <c r="C190" s="7" t="s">
        <v>6191</v>
      </c>
      <c r="D190" s="7" t="s">
        <v>6192</v>
      </c>
      <c r="E190" s="13" t="s">
        <v>51</v>
      </c>
      <c r="F190" s="7">
        <v>300</v>
      </c>
      <c r="G190" s="7" t="s">
        <v>98</v>
      </c>
      <c r="H190" s="7"/>
      <c r="I190" s="14" t="s">
        <v>53</v>
      </c>
      <c r="J190" s="13" t="s">
        <v>54</v>
      </c>
      <c r="K190" s="7" t="s">
        <v>141</v>
      </c>
      <c r="L190" s="7" t="s">
        <v>56</v>
      </c>
      <c r="M190" s="7" t="s">
        <v>57</v>
      </c>
      <c r="N190" s="7">
        <v>36</v>
      </c>
      <c r="O190" s="7" t="s">
        <v>58</v>
      </c>
      <c r="P190" s="7">
        <v>67</v>
      </c>
      <c r="Q190" t="s">
        <v>7833</v>
      </c>
      <c r="R190" s="7" t="s">
        <v>59</v>
      </c>
      <c r="S190" s="14" t="s">
        <v>59</v>
      </c>
      <c r="T190" s="26" t="b">
        <v>0</v>
      </c>
      <c r="U190" s="7">
        <v>386</v>
      </c>
      <c r="V190" s="7">
        <v>14.12</v>
      </c>
      <c r="W190" s="7">
        <v>26.6</v>
      </c>
      <c r="X190" s="7">
        <v>0.76066660000000008</v>
      </c>
      <c r="Y190" s="7">
        <v>0.6089</v>
      </c>
      <c r="Z190" s="7"/>
      <c r="AA190" s="7">
        <v>4.04</v>
      </c>
      <c r="AB190" s="14"/>
      <c r="AC190" s="13">
        <v>0.99990000000000001</v>
      </c>
      <c r="AD190" s="7">
        <v>1E-4</v>
      </c>
      <c r="AE190" s="14" t="s">
        <v>60</v>
      </c>
      <c r="AF190" s="13">
        <v>12</v>
      </c>
      <c r="AG190" s="14">
        <v>8</v>
      </c>
      <c r="AH190" s="13">
        <v>11</v>
      </c>
      <c r="AI190" s="7">
        <v>11</v>
      </c>
      <c r="AJ190" s="7"/>
      <c r="AK190" s="7">
        <v>7</v>
      </c>
      <c r="AL190" s="7">
        <v>7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70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64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33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  <c r="BW190">
        <f>COUNTIF(AP190, "*"&amp;#REF!&amp;"*")</f>
        <v>0</v>
      </c>
      <c r="BX190">
        <f>COUNTIF(AQ190, "*"&amp;#REF!&amp;"*")</f>
        <v>0</v>
      </c>
      <c r="BY190">
        <f>COUNTIF(AR190, "*"&amp;#REF!&amp;"*")</f>
        <v>0</v>
      </c>
      <c r="BZ190">
        <f>COUNTIF(AS190, "*"&amp;#REF!&amp;"*")</f>
        <v>0</v>
      </c>
      <c r="CA190">
        <f>COUNTIF(AT190, "*"&amp;#REF!&amp;"*")</f>
        <v>0</v>
      </c>
      <c r="CB190">
        <f>COUNTIF(AU190, "*"&amp;#REF!&amp;"*")</f>
        <v>0</v>
      </c>
      <c r="CC190">
        <f>COUNTIF(AV190, "*"&amp;#REF!&amp;"*")</f>
        <v>0</v>
      </c>
      <c r="CD190">
        <f>COUNTIF(AW190, "*"&amp;#REF!&amp;"*")</f>
        <v>0</v>
      </c>
      <c r="CE190">
        <f>COUNTIF(AX190, "*"&amp;#REF!&amp;"*")</f>
        <v>0</v>
      </c>
      <c r="CF190">
        <f>COUNTIF(AY190, "*"&amp;#REF!&amp;"*")</f>
        <v>0</v>
      </c>
      <c r="CG190">
        <f>COUNTIF(AZ190, "*"&amp;#REF!&amp;"*")</f>
        <v>0</v>
      </c>
      <c r="CH190">
        <f>COUNTIF(BA190, "*"&amp;#REF!&amp;"*")</f>
        <v>0</v>
      </c>
      <c r="CI190">
        <f>COUNTIF(BB190, "*"&amp;#REF!&amp;"*")</f>
        <v>0</v>
      </c>
      <c r="CJ190">
        <f>COUNTIF(BC190, "*"&amp;#REF!&amp;"*")</f>
        <v>0</v>
      </c>
      <c r="CK190">
        <f>COUNTIF(BD190, "*"&amp;#REF!&amp;"*")</f>
        <v>0</v>
      </c>
      <c r="CL190">
        <f>COUNTIF(BE190, "*"&amp;#REF!&amp;"*")</f>
        <v>0</v>
      </c>
      <c r="CM190">
        <f>COUNTIF(BF190, "*"&amp;#REF!&amp;"*")</f>
        <v>0</v>
      </c>
      <c r="CN190">
        <f>COUNTIF(BG190, "*"&amp;#REF!&amp;"*")</f>
        <v>0</v>
      </c>
      <c r="CO190">
        <f>COUNTIF(BH190, "*"&amp;#REF!&amp;"*")</f>
        <v>0</v>
      </c>
      <c r="CP190">
        <f>COUNTIF(BI190, "*"&amp;#REF!&amp;"*")</f>
        <v>0</v>
      </c>
      <c r="CQ190">
        <f>COUNTIF(BJ190, "*"&amp;#REF!&amp;"*")</f>
        <v>0</v>
      </c>
      <c r="CR190">
        <f>COUNTIF(BK190, "*"&amp;#REF!&amp;"*")</f>
        <v>0</v>
      </c>
      <c r="CS190">
        <f xml:space="preserve"> COUNTIF(BL190,#REF!)</f>
        <v>0</v>
      </c>
      <c r="CT190">
        <f xml:space="preserve"> COUNTIF(BM190,#REF!)</f>
        <v>0</v>
      </c>
      <c r="CU190">
        <f xml:space="preserve"> COUNTIF(BN190,#REF!)</f>
        <v>0</v>
      </c>
      <c r="CV190">
        <f xml:space="preserve"> COUNTIF(BO190,#REF!)</f>
        <v>0</v>
      </c>
      <c r="CW190">
        <f xml:space="preserve"> COUNTIF(BP190,#REF!)</f>
        <v>0</v>
      </c>
      <c r="CX190">
        <f xml:space="preserve"> COUNTIF(BQ190,#REF!)</f>
        <v>0</v>
      </c>
      <c r="CY190">
        <f xml:space="preserve"> COUNTIF(BR190,#REF!)</f>
        <v>0</v>
      </c>
      <c r="CZ190">
        <f xml:space="preserve"> COUNTIF(BS190,#REF!)</f>
        <v>0</v>
      </c>
      <c r="DA190">
        <f xml:space="preserve"> COUNTIF(BT190,#REF!)</f>
        <v>0</v>
      </c>
      <c r="DB190">
        <f xml:space="preserve"> COUNTIF(BU190,#REF!)</f>
        <v>0</v>
      </c>
      <c r="DC190">
        <f t="shared" si="8"/>
        <v>0</v>
      </c>
      <c r="DD190">
        <f t="shared" si="9"/>
        <v>0</v>
      </c>
      <c r="DE190">
        <f t="shared" si="10"/>
        <v>0</v>
      </c>
      <c r="DF190" t="b">
        <f t="shared" si="11"/>
        <v>0</v>
      </c>
    </row>
    <row r="191" spans="1:110" x14ac:dyDescent="0.35">
      <c r="A191" s="7">
        <v>190</v>
      </c>
      <c r="B191" s="7">
        <v>190</v>
      </c>
      <c r="C191" s="7" t="s">
        <v>6193</v>
      </c>
      <c r="D191" s="7" t="s">
        <v>6194</v>
      </c>
      <c r="E191" s="13" t="s">
        <v>51</v>
      </c>
      <c r="F191" s="7">
        <v>300</v>
      </c>
      <c r="G191" s="7" t="s">
        <v>98</v>
      </c>
      <c r="H191" s="7"/>
      <c r="I191" s="14" t="s">
        <v>53</v>
      </c>
      <c r="J191" s="13" t="s">
        <v>142</v>
      </c>
      <c r="K191" s="7" t="s">
        <v>92</v>
      </c>
      <c r="L191" s="7" t="s">
        <v>56</v>
      </c>
      <c r="M191" s="7" t="s">
        <v>57</v>
      </c>
      <c r="N191" s="7">
        <v>39.799999999999997</v>
      </c>
      <c r="O191" s="7" t="s">
        <v>58</v>
      </c>
      <c r="P191" s="7">
        <v>60</v>
      </c>
      <c r="Q191" t="s">
        <v>7891</v>
      </c>
      <c r="R191" s="7" t="s">
        <v>59</v>
      </c>
      <c r="S191" s="14" t="s">
        <v>59</v>
      </c>
      <c r="T191" s="26" t="b">
        <v>0</v>
      </c>
      <c r="U191" s="7">
        <v>386</v>
      </c>
      <c r="V191" s="7">
        <v>14.12</v>
      </c>
      <c r="W191" s="7">
        <v>26.6</v>
      </c>
      <c r="X191" s="7">
        <v>0.76066660000000008</v>
      </c>
      <c r="Y191" s="7">
        <v>0.6089</v>
      </c>
      <c r="Z191" s="7"/>
      <c r="AA191" s="7">
        <v>4.04</v>
      </c>
      <c r="AB191" s="14"/>
      <c r="AC191" s="13">
        <v>0.99990000000000001</v>
      </c>
      <c r="AD191" s="7">
        <v>1E-4</v>
      </c>
      <c r="AE191" s="14" t="s">
        <v>60</v>
      </c>
      <c r="AF191" s="13">
        <v>12</v>
      </c>
      <c r="AG191" s="14">
        <v>8</v>
      </c>
      <c r="AH191" s="13">
        <v>11</v>
      </c>
      <c r="AI191" s="7">
        <v>11</v>
      </c>
      <c r="AJ191" s="7"/>
      <c r="AK191" s="7">
        <v>7</v>
      </c>
      <c r="AL191" s="7">
        <v>7</v>
      </c>
      <c r="AM191" s="14"/>
      <c r="AN191" s="13">
        <v>1</v>
      </c>
      <c r="AO191" s="14">
        <v>1</v>
      </c>
      <c r="AP191" s="7" t="s">
        <v>70</v>
      </c>
      <c r="AQ191" s="7" t="s">
        <v>62</v>
      </c>
      <c r="AR191" s="7" t="s">
        <v>70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64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64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33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W191">
        <f>COUNTIF(AP191, "*"&amp;#REF!&amp;"*")</f>
        <v>0</v>
      </c>
      <c r="BX191">
        <f>COUNTIF(AQ191, "*"&amp;#REF!&amp;"*")</f>
        <v>0</v>
      </c>
      <c r="BY191">
        <f>COUNTIF(AR191, "*"&amp;#REF!&amp;"*")</f>
        <v>0</v>
      </c>
      <c r="BZ191">
        <f>COUNTIF(AS191, "*"&amp;#REF!&amp;"*")</f>
        <v>0</v>
      </c>
      <c r="CA191">
        <f>COUNTIF(AT191, "*"&amp;#REF!&amp;"*")</f>
        <v>0</v>
      </c>
      <c r="CB191">
        <f>COUNTIF(AU191, "*"&amp;#REF!&amp;"*")</f>
        <v>0</v>
      </c>
      <c r="CC191">
        <f>COUNTIF(AV191, "*"&amp;#REF!&amp;"*")</f>
        <v>0</v>
      </c>
      <c r="CD191">
        <f>COUNTIF(AW191, "*"&amp;#REF!&amp;"*")</f>
        <v>0</v>
      </c>
      <c r="CE191">
        <f>COUNTIF(AX191, "*"&amp;#REF!&amp;"*")</f>
        <v>0</v>
      </c>
      <c r="CF191">
        <f>COUNTIF(AY191, "*"&amp;#REF!&amp;"*")</f>
        <v>0</v>
      </c>
      <c r="CG191">
        <f>COUNTIF(AZ191, "*"&amp;#REF!&amp;"*")</f>
        <v>0</v>
      </c>
      <c r="CH191">
        <f>COUNTIF(BA191, "*"&amp;#REF!&amp;"*")</f>
        <v>0</v>
      </c>
      <c r="CI191">
        <f>COUNTIF(BB191, "*"&amp;#REF!&amp;"*")</f>
        <v>0</v>
      </c>
      <c r="CJ191">
        <f>COUNTIF(BC191, "*"&amp;#REF!&amp;"*")</f>
        <v>0</v>
      </c>
      <c r="CK191">
        <f>COUNTIF(BD191, "*"&amp;#REF!&amp;"*")</f>
        <v>0</v>
      </c>
      <c r="CL191">
        <f>COUNTIF(BE191, "*"&amp;#REF!&amp;"*")</f>
        <v>0</v>
      </c>
      <c r="CM191">
        <f>COUNTIF(BF191, "*"&amp;#REF!&amp;"*")</f>
        <v>0</v>
      </c>
      <c r="CN191">
        <f>COUNTIF(BG191, "*"&amp;#REF!&amp;"*")</f>
        <v>0</v>
      </c>
      <c r="CO191">
        <f>COUNTIF(BH191, "*"&amp;#REF!&amp;"*")</f>
        <v>0</v>
      </c>
      <c r="CP191">
        <f>COUNTIF(BI191, "*"&amp;#REF!&amp;"*")</f>
        <v>0</v>
      </c>
      <c r="CQ191">
        <f>COUNTIF(BJ191, "*"&amp;#REF!&amp;"*")</f>
        <v>0</v>
      </c>
      <c r="CR191">
        <f>COUNTIF(BK191, "*"&amp;#REF!&amp;"*")</f>
        <v>0</v>
      </c>
      <c r="CS191">
        <f xml:space="preserve"> COUNTIF(BL191,#REF!)</f>
        <v>0</v>
      </c>
      <c r="CT191">
        <f xml:space="preserve"> COUNTIF(BM191,#REF!)</f>
        <v>0</v>
      </c>
      <c r="CU191">
        <f xml:space="preserve"> COUNTIF(BN191,#REF!)</f>
        <v>0</v>
      </c>
      <c r="CV191">
        <f xml:space="preserve"> COUNTIF(BO191,#REF!)</f>
        <v>0</v>
      </c>
      <c r="CW191">
        <f xml:space="preserve"> COUNTIF(BP191,#REF!)</f>
        <v>0</v>
      </c>
      <c r="CX191">
        <f xml:space="preserve"> COUNTIF(BQ191,#REF!)</f>
        <v>0</v>
      </c>
      <c r="CY191">
        <f xml:space="preserve"> COUNTIF(BR191,#REF!)</f>
        <v>0</v>
      </c>
      <c r="CZ191">
        <f xml:space="preserve"> COUNTIF(BS191,#REF!)</f>
        <v>0</v>
      </c>
      <c r="DA191">
        <f xml:space="preserve"> COUNTIF(BT191,#REF!)</f>
        <v>0</v>
      </c>
      <c r="DB191">
        <f xml:space="preserve"> COUNTIF(BU191,#REF!)</f>
        <v>0</v>
      </c>
      <c r="DC191">
        <f t="shared" si="8"/>
        <v>0</v>
      </c>
      <c r="DD191">
        <f t="shared" si="9"/>
        <v>0</v>
      </c>
      <c r="DE191">
        <f t="shared" si="10"/>
        <v>0</v>
      </c>
      <c r="DF191" t="b">
        <f t="shared" si="11"/>
        <v>0</v>
      </c>
    </row>
    <row r="192" spans="1:110" x14ac:dyDescent="0.35">
      <c r="A192" s="7">
        <v>191</v>
      </c>
      <c r="B192" s="7">
        <v>191</v>
      </c>
      <c r="C192" s="7" t="s">
        <v>6195</v>
      </c>
      <c r="D192" s="7" t="s">
        <v>6196</v>
      </c>
      <c r="E192" s="13" t="s">
        <v>51</v>
      </c>
      <c r="F192" s="7">
        <v>300</v>
      </c>
      <c r="G192" s="7" t="s">
        <v>98</v>
      </c>
      <c r="H192" s="7"/>
      <c r="I192" s="14" t="s">
        <v>53</v>
      </c>
      <c r="J192" s="13" t="s">
        <v>54</v>
      </c>
      <c r="K192" s="7" t="s">
        <v>92</v>
      </c>
      <c r="L192" s="7" t="s">
        <v>56</v>
      </c>
      <c r="M192" s="7" t="s">
        <v>57</v>
      </c>
      <c r="N192" s="7">
        <v>21</v>
      </c>
      <c r="O192" s="7" t="s">
        <v>86</v>
      </c>
      <c r="P192" s="7">
        <v>46</v>
      </c>
      <c r="Q192" t="s">
        <v>7892</v>
      </c>
      <c r="R192" s="7" t="s">
        <v>59</v>
      </c>
      <c r="S192" s="14" t="s">
        <v>59</v>
      </c>
      <c r="T192" s="26" t="b">
        <v>0</v>
      </c>
      <c r="U192" s="7">
        <v>304</v>
      </c>
      <c r="V192" s="7">
        <v>10.199999999999999</v>
      </c>
      <c r="W192" s="7">
        <v>22.42</v>
      </c>
      <c r="X192" s="7">
        <v>0.5346666000000001</v>
      </c>
      <c r="Y192" s="7">
        <v>0.53269999999999995</v>
      </c>
      <c r="Z192" s="7">
        <v>6.9</v>
      </c>
      <c r="AA192" s="7">
        <v>4.46</v>
      </c>
      <c r="AB192" s="14">
        <v>2.74</v>
      </c>
      <c r="AC192" s="13">
        <v>0.53800999999999999</v>
      </c>
      <c r="AD192" s="7">
        <v>0.46199000000000001</v>
      </c>
      <c r="AE192" s="14" t="s">
        <v>60</v>
      </c>
      <c r="AF192" s="13">
        <v>12</v>
      </c>
      <c r="AG192" s="14">
        <v>9</v>
      </c>
      <c r="AH192" s="13">
        <v>11</v>
      </c>
      <c r="AI192" s="7">
        <v>9</v>
      </c>
      <c r="AJ192" s="7">
        <v>2</v>
      </c>
      <c r="AK192" s="7">
        <v>8</v>
      </c>
      <c r="AL192" s="7">
        <v>7</v>
      </c>
      <c r="AM192" s="14">
        <v>1</v>
      </c>
      <c r="AN192" s="13">
        <v>1</v>
      </c>
      <c r="AO192" s="14">
        <v>1</v>
      </c>
      <c r="AP192" s="7" t="s">
        <v>61</v>
      </c>
      <c r="AQ192" s="7" t="s">
        <v>62</v>
      </c>
      <c r="AR192" s="7" t="s">
        <v>5797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66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70</v>
      </c>
      <c r="BF192" s="7" t="s">
        <v>64</v>
      </c>
      <c r="BG192" s="7" t="s">
        <v>66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33">
        <v>0</v>
      </c>
      <c r="BM192" s="7">
        <v>1</v>
      </c>
      <c r="BN192" s="7">
        <v>0</v>
      </c>
      <c r="BO192" s="7">
        <v>0</v>
      </c>
      <c r="BP192" s="7" t="s">
        <v>5797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  <c r="BW192">
        <f>COUNTIF(AP192, "*"&amp;#REF!&amp;"*")</f>
        <v>0</v>
      </c>
      <c r="BX192">
        <f>COUNTIF(AQ192, "*"&amp;#REF!&amp;"*")</f>
        <v>0</v>
      </c>
      <c r="BY192">
        <f>COUNTIF(AR192, "*"&amp;#REF!&amp;"*")</f>
        <v>0</v>
      </c>
      <c r="BZ192">
        <f>COUNTIF(AS192, "*"&amp;#REF!&amp;"*")</f>
        <v>0</v>
      </c>
      <c r="CA192">
        <f>COUNTIF(AT192, "*"&amp;#REF!&amp;"*")</f>
        <v>0</v>
      </c>
      <c r="CB192">
        <f>COUNTIF(AU192, "*"&amp;#REF!&amp;"*")</f>
        <v>0</v>
      </c>
      <c r="CC192">
        <f>COUNTIF(AV192, "*"&amp;#REF!&amp;"*")</f>
        <v>0</v>
      </c>
      <c r="CD192">
        <f>COUNTIF(AW192, "*"&amp;#REF!&amp;"*")</f>
        <v>0</v>
      </c>
      <c r="CE192">
        <f>COUNTIF(AX192, "*"&amp;#REF!&amp;"*")</f>
        <v>0</v>
      </c>
      <c r="CF192">
        <f>COUNTIF(AY192, "*"&amp;#REF!&amp;"*")</f>
        <v>0</v>
      </c>
      <c r="CG192">
        <f>COUNTIF(AZ192, "*"&amp;#REF!&amp;"*")</f>
        <v>0</v>
      </c>
      <c r="CH192">
        <f>COUNTIF(BA192, "*"&amp;#REF!&amp;"*")</f>
        <v>0</v>
      </c>
      <c r="CI192">
        <f>COUNTIF(BB192, "*"&amp;#REF!&amp;"*")</f>
        <v>0</v>
      </c>
      <c r="CJ192">
        <f>COUNTIF(BC192, "*"&amp;#REF!&amp;"*")</f>
        <v>0</v>
      </c>
      <c r="CK192">
        <f>COUNTIF(BD192, "*"&amp;#REF!&amp;"*")</f>
        <v>0</v>
      </c>
      <c r="CL192">
        <f>COUNTIF(BE192, "*"&amp;#REF!&amp;"*")</f>
        <v>0</v>
      </c>
      <c r="CM192">
        <f>COUNTIF(BF192, "*"&amp;#REF!&amp;"*")</f>
        <v>0</v>
      </c>
      <c r="CN192">
        <f>COUNTIF(BG192, "*"&amp;#REF!&amp;"*")</f>
        <v>0</v>
      </c>
      <c r="CO192">
        <f>COUNTIF(BH192, "*"&amp;#REF!&amp;"*")</f>
        <v>0</v>
      </c>
      <c r="CP192">
        <f>COUNTIF(BI192, "*"&amp;#REF!&amp;"*")</f>
        <v>0</v>
      </c>
      <c r="CQ192">
        <f>COUNTIF(BJ192, "*"&amp;#REF!&amp;"*")</f>
        <v>0</v>
      </c>
      <c r="CR192">
        <f>COUNTIF(BK192, "*"&amp;#REF!&amp;"*")</f>
        <v>0</v>
      </c>
      <c r="CS192">
        <f xml:space="preserve"> COUNTIF(BL192,#REF!)</f>
        <v>0</v>
      </c>
      <c r="CT192">
        <f xml:space="preserve"> COUNTIF(BM192,#REF!)</f>
        <v>0</v>
      </c>
      <c r="CU192">
        <f xml:space="preserve"> COUNTIF(BN192,#REF!)</f>
        <v>0</v>
      </c>
      <c r="CV192">
        <f xml:space="preserve"> COUNTIF(BO192,#REF!)</f>
        <v>0</v>
      </c>
      <c r="CW192">
        <f xml:space="preserve"> COUNTIF(BP192,#REF!)</f>
        <v>0</v>
      </c>
      <c r="CX192">
        <f xml:space="preserve"> COUNTIF(BQ192,#REF!)</f>
        <v>0</v>
      </c>
      <c r="CY192">
        <f xml:space="preserve"> COUNTIF(BR192,#REF!)</f>
        <v>0</v>
      </c>
      <c r="CZ192">
        <f xml:space="preserve"> COUNTIF(BS192,#REF!)</f>
        <v>0</v>
      </c>
      <c r="DA192">
        <f xml:space="preserve"> COUNTIF(BT192,#REF!)</f>
        <v>0</v>
      </c>
      <c r="DB192">
        <f xml:space="preserve"> COUNTIF(BU192,#REF!)</f>
        <v>0</v>
      </c>
      <c r="DC192">
        <f t="shared" si="8"/>
        <v>0</v>
      </c>
      <c r="DD192">
        <f t="shared" si="9"/>
        <v>0</v>
      </c>
      <c r="DE192">
        <f t="shared" si="10"/>
        <v>0</v>
      </c>
      <c r="DF192" t="b">
        <f t="shared" si="11"/>
        <v>0</v>
      </c>
    </row>
    <row r="193" spans="1:110" x14ac:dyDescent="0.35">
      <c r="A193" s="7">
        <v>192</v>
      </c>
      <c r="B193" s="7">
        <v>192</v>
      </c>
      <c r="C193" s="7" t="s">
        <v>6197</v>
      </c>
      <c r="D193" s="7" t="s">
        <v>6198</v>
      </c>
      <c r="E193" s="13" t="s">
        <v>51</v>
      </c>
      <c r="F193" s="7">
        <v>300</v>
      </c>
      <c r="G193" s="7" t="s">
        <v>98</v>
      </c>
      <c r="H193" s="7"/>
      <c r="I193" s="14" t="s">
        <v>53</v>
      </c>
      <c r="J193" s="13" t="s">
        <v>142</v>
      </c>
      <c r="K193" s="7" t="s">
        <v>138</v>
      </c>
      <c r="L193" s="7" t="s">
        <v>87</v>
      </c>
      <c r="M193" s="7" t="s">
        <v>57</v>
      </c>
      <c r="N193" s="7">
        <v>60.2</v>
      </c>
      <c r="O193" s="7" t="s">
        <v>86</v>
      </c>
      <c r="P193" s="7">
        <v>54</v>
      </c>
      <c r="Q193" t="s">
        <v>7833</v>
      </c>
      <c r="R193" s="7" t="s">
        <v>59</v>
      </c>
      <c r="S193" s="14" t="s">
        <v>59</v>
      </c>
      <c r="T193" s="26" t="b">
        <v>0</v>
      </c>
      <c r="U193" s="7">
        <v>368</v>
      </c>
      <c r="V193" s="7">
        <v>10.5</v>
      </c>
      <c r="W193" s="7">
        <v>23.36</v>
      </c>
      <c r="X193" s="7">
        <v>0.79273320000000003</v>
      </c>
      <c r="Y193" s="7">
        <v>0.55847999999999998</v>
      </c>
      <c r="Z193" s="7"/>
      <c r="AA193" s="7"/>
      <c r="AB193" s="14"/>
      <c r="AC193" s="13">
        <v>0.99990000000000001</v>
      </c>
      <c r="AD193" s="7">
        <v>1E-4</v>
      </c>
      <c r="AE193" s="14" t="s">
        <v>60</v>
      </c>
      <c r="AF193" s="13">
        <v>12</v>
      </c>
      <c r="AG193" s="14">
        <v>8</v>
      </c>
      <c r="AH193" s="13">
        <v>11</v>
      </c>
      <c r="AI193" s="7">
        <v>11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70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64</v>
      </c>
      <c r="BG193" s="7" t="s">
        <v>64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33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  <c r="BW193">
        <f>COUNTIF(AP193, "*"&amp;#REF!&amp;"*")</f>
        <v>0</v>
      </c>
      <c r="BX193">
        <f>COUNTIF(AQ193, "*"&amp;#REF!&amp;"*")</f>
        <v>0</v>
      </c>
      <c r="BY193">
        <f>COUNTIF(AR193, "*"&amp;#REF!&amp;"*")</f>
        <v>0</v>
      </c>
      <c r="BZ193">
        <f>COUNTIF(AS193, "*"&amp;#REF!&amp;"*")</f>
        <v>0</v>
      </c>
      <c r="CA193">
        <f>COUNTIF(AT193, "*"&amp;#REF!&amp;"*")</f>
        <v>0</v>
      </c>
      <c r="CB193">
        <f>COUNTIF(AU193, "*"&amp;#REF!&amp;"*")</f>
        <v>0</v>
      </c>
      <c r="CC193">
        <f>COUNTIF(AV193, "*"&amp;#REF!&amp;"*")</f>
        <v>0</v>
      </c>
      <c r="CD193">
        <f>COUNTIF(AW193, "*"&amp;#REF!&amp;"*")</f>
        <v>0</v>
      </c>
      <c r="CE193">
        <f>COUNTIF(AX193, "*"&amp;#REF!&amp;"*")</f>
        <v>0</v>
      </c>
      <c r="CF193">
        <f>COUNTIF(AY193, "*"&amp;#REF!&amp;"*")</f>
        <v>0</v>
      </c>
      <c r="CG193">
        <f>COUNTIF(AZ193, "*"&amp;#REF!&amp;"*")</f>
        <v>0</v>
      </c>
      <c r="CH193">
        <f>COUNTIF(BA193, "*"&amp;#REF!&amp;"*")</f>
        <v>0</v>
      </c>
      <c r="CI193">
        <f>COUNTIF(BB193, "*"&amp;#REF!&amp;"*")</f>
        <v>0</v>
      </c>
      <c r="CJ193">
        <f>COUNTIF(BC193, "*"&amp;#REF!&amp;"*")</f>
        <v>0</v>
      </c>
      <c r="CK193">
        <f>COUNTIF(BD193, "*"&amp;#REF!&amp;"*")</f>
        <v>0</v>
      </c>
      <c r="CL193">
        <f>COUNTIF(BE193, "*"&amp;#REF!&amp;"*")</f>
        <v>0</v>
      </c>
      <c r="CM193">
        <f>COUNTIF(BF193, "*"&amp;#REF!&amp;"*")</f>
        <v>0</v>
      </c>
      <c r="CN193">
        <f>COUNTIF(BG193, "*"&amp;#REF!&amp;"*")</f>
        <v>0</v>
      </c>
      <c r="CO193">
        <f>COUNTIF(BH193, "*"&amp;#REF!&amp;"*")</f>
        <v>0</v>
      </c>
      <c r="CP193">
        <f>COUNTIF(BI193, "*"&amp;#REF!&amp;"*")</f>
        <v>0</v>
      </c>
      <c r="CQ193">
        <f>COUNTIF(BJ193, "*"&amp;#REF!&amp;"*")</f>
        <v>0</v>
      </c>
      <c r="CR193">
        <f>COUNTIF(BK193, "*"&amp;#REF!&amp;"*")</f>
        <v>0</v>
      </c>
      <c r="CS193">
        <f xml:space="preserve"> COUNTIF(BL193,#REF!)</f>
        <v>0</v>
      </c>
      <c r="CT193">
        <f xml:space="preserve"> COUNTIF(BM193,#REF!)</f>
        <v>0</v>
      </c>
      <c r="CU193">
        <f xml:space="preserve"> COUNTIF(BN193,#REF!)</f>
        <v>0</v>
      </c>
      <c r="CV193">
        <f xml:space="preserve"> COUNTIF(BO193,#REF!)</f>
        <v>0</v>
      </c>
      <c r="CW193">
        <f xml:space="preserve"> COUNTIF(BP193,#REF!)</f>
        <v>0</v>
      </c>
      <c r="CX193">
        <f xml:space="preserve"> COUNTIF(BQ193,#REF!)</f>
        <v>0</v>
      </c>
      <c r="CY193">
        <f xml:space="preserve"> COUNTIF(BR193,#REF!)</f>
        <v>0</v>
      </c>
      <c r="CZ193">
        <f xml:space="preserve"> COUNTIF(BS193,#REF!)</f>
        <v>0</v>
      </c>
      <c r="DA193">
        <f xml:space="preserve"> COUNTIF(BT193,#REF!)</f>
        <v>0</v>
      </c>
      <c r="DB193">
        <f xml:space="preserve"> COUNTIF(BU193,#REF!)</f>
        <v>0</v>
      </c>
      <c r="DC193">
        <f t="shared" si="8"/>
        <v>0</v>
      </c>
      <c r="DD193">
        <f t="shared" si="9"/>
        <v>0</v>
      </c>
      <c r="DE193">
        <f t="shared" si="10"/>
        <v>0</v>
      </c>
      <c r="DF193" t="b">
        <f t="shared" si="11"/>
        <v>0</v>
      </c>
    </row>
    <row r="194" spans="1:110" x14ac:dyDescent="0.35">
      <c r="A194" s="7">
        <v>193</v>
      </c>
      <c r="B194" s="7">
        <v>193</v>
      </c>
      <c r="C194" s="7" t="s">
        <v>6199</v>
      </c>
      <c r="D194" s="7" t="s">
        <v>6200</v>
      </c>
      <c r="E194" s="13" t="s">
        <v>51</v>
      </c>
      <c r="F194" s="7">
        <v>300</v>
      </c>
      <c r="G194" s="7" t="s">
        <v>98</v>
      </c>
      <c r="H194" s="7"/>
      <c r="I194" s="14" t="s">
        <v>53</v>
      </c>
      <c r="J194" s="13" t="s">
        <v>142</v>
      </c>
      <c r="K194" s="7" t="s">
        <v>143</v>
      </c>
      <c r="L194" s="7" t="s">
        <v>87</v>
      </c>
      <c r="M194" s="7" t="s">
        <v>57</v>
      </c>
      <c r="N194" s="7">
        <v>58.7</v>
      </c>
      <c r="O194" s="7" t="s">
        <v>58</v>
      </c>
      <c r="P194" s="7">
        <v>56</v>
      </c>
      <c r="Q194" t="s">
        <v>7833</v>
      </c>
      <c r="R194" s="7" t="s">
        <v>59</v>
      </c>
      <c r="S194" s="14" t="s">
        <v>59</v>
      </c>
      <c r="T194" s="26" t="b">
        <v>0</v>
      </c>
      <c r="U194" s="7">
        <v>493</v>
      </c>
      <c r="V194" s="7">
        <v>6.8</v>
      </c>
      <c r="W194" s="7">
        <v>18.899999999999999</v>
      </c>
      <c r="X194" s="7">
        <v>0.40739999999999998</v>
      </c>
      <c r="Y194" s="7">
        <v>0.99521999999999999</v>
      </c>
      <c r="Z194" s="7">
        <v>6.2</v>
      </c>
      <c r="AA194" s="7">
        <v>4.2300000000000004</v>
      </c>
      <c r="AB194" s="14">
        <v>2.68</v>
      </c>
      <c r="AC194" s="13">
        <v>0.99990000000000001</v>
      </c>
      <c r="AD194" s="7">
        <v>1E-4</v>
      </c>
      <c r="AE194" s="14" t="s">
        <v>60</v>
      </c>
      <c r="AF194" s="13">
        <v>12</v>
      </c>
      <c r="AG194" s="14">
        <v>8</v>
      </c>
      <c r="AH194" s="13">
        <v>11</v>
      </c>
      <c r="AI194" s="7">
        <v>11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70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64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33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  <c r="BW194">
        <f>COUNTIF(AP194, "*"&amp;#REF!&amp;"*")</f>
        <v>0</v>
      </c>
      <c r="BX194">
        <f>COUNTIF(AQ194, "*"&amp;#REF!&amp;"*")</f>
        <v>0</v>
      </c>
      <c r="BY194">
        <f>COUNTIF(AR194, "*"&amp;#REF!&amp;"*")</f>
        <v>0</v>
      </c>
      <c r="BZ194">
        <f>COUNTIF(AS194, "*"&amp;#REF!&amp;"*")</f>
        <v>0</v>
      </c>
      <c r="CA194">
        <f>COUNTIF(AT194, "*"&amp;#REF!&amp;"*")</f>
        <v>0</v>
      </c>
      <c r="CB194">
        <f>COUNTIF(AU194, "*"&amp;#REF!&amp;"*")</f>
        <v>0</v>
      </c>
      <c r="CC194">
        <f>COUNTIF(AV194, "*"&amp;#REF!&amp;"*")</f>
        <v>0</v>
      </c>
      <c r="CD194">
        <f>COUNTIF(AW194, "*"&amp;#REF!&amp;"*")</f>
        <v>0</v>
      </c>
      <c r="CE194">
        <f>COUNTIF(AX194, "*"&amp;#REF!&amp;"*")</f>
        <v>0</v>
      </c>
      <c r="CF194">
        <f>COUNTIF(AY194, "*"&amp;#REF!&amp;"*")</f>
        <v>0</v>
      </c>
      <c r="CG194">
        <f>COUNTIF(AZ194, "*"&amp;#REF!&amp;"*")</f>
        <v>0</v>
      </c>
      <c r="CH194">
        <f>COUNTIF(BA194, "*"&amp;#REF!&amp;"*")</f>
        <v>0</v>
      </c>
      <c r="CI194">
        <f>COUNTIF(BB194, "*"&amp;#REF!&amp;"*")</f>
        <v>0</v>
      </c>
      <c r="CJ194">
        <f>COUNTIF(BC194, "*"&amp;#REF!&amp;"*")</f>
        <v>0</v>
      </c>
      <c r="CK194">
        <f>COUNTIF(BD194, "*"&amp;#REF!&amp;"*")</f>
        <v>0</v>
      </c>
      <c r="CL194">
        <f>COUNTIF(BE194, "*"&amp;#REF!&amp;"*")</f>
        <v>0</v>
      </c>
      <c r="CM194">
        <f>COUNTIF(BF194, "*"&amp;#REF!&amp;"*")</f>
        <v>0</v>
      </c>
      <c r="CN194">
        <f>COUNTIF(BG194, "*"&amp;#REF!&amp;"*")</f>
        <v>0</v>
      </c>
      <c r="CO194">
        <f>COUNTIF(BH194, "*"&amp;#REF!&amp;"*")</f>
        <v>0</v>
      </c>
      <c r="CP194">
        <f>COUNTIF(BI194, "*"&amp;#REF!&amp;"*")</f>
        <v>0</v>
      </c>
      <c r="CQ194">
        <f>COUNTIF(BJ194, "*"&amp;#REF!&amp;"*")</f>
        <v>0</v>
      </c>
      <c r="CR194">
        <f>COUNTIF(BK194, "*"&amp;#REF!&amp;"*")</f>
        <v>0</v>
      </c>
      <c r="CS194">
        <f xml:space="preserve"> COUNTIF(BL194,#REF!)</f>
        <v>0</v>
      </c>
      <c r="CT194">
        <f xml:space="preserve"> COUNTIF(BM194,#REF!)</f>
        <v>0</v>
      </c>
      <c r="CU194">
        <f xml:space="preserve"> COUNTIF(BN194,#REF!)</f>
        <v>0</v>
      </c>
      <c r="CV194">
        <f xml:space="preserve"> COUNTIF(BO194,#REF!)</f>
        <v>0</v>
      </c>
      <c r="CW194">
        <f xml:space="preserve"> COUNTIF(BP194,#REF!)</f>
        <v>0</v>
      </c>
      <c r="CX194">
        <f xml:space="preserve"> COUNTIF(BQ194,#REF!)</f>
        <v>0</v>
      </c>
      <c r="CY194">
        <f xml:space="preserve"> COUNTIF(BR194,#REF!)</f>
        <v>0</v>
      </c>
      <c r="CZ194">
        <f xml:space="preserve"> COUNTIF(BS194,#REF!)</f>
        <v>0</v>
      </c>
      <c r="DA194">
        <f xml:space="preserve"> COUNTIF(BT194,#REF!)</f>
        <v>0</v>
      </c>
      <c r="DB194">
        <f xml:space="preserve"> COUNTIF(BU194,#REF!)</f>
        <v>0</v>
      </c>
      <c r="DC194">
        <f t="shared" si="8"/>
        <v>0</v>
      </c>
      <c r="DD194">
        <f t="shared" si="9"/>
        <v>0</v>
      </c>
      <c r="DE194">
        <f t="shared" si="10"/>
        <v>0</v>
      </c>
      <c r="DF194" t="b">
        <f t="shared" si="11"/>
        <v>0</v>
      </c>
    </row>
    <row r="195" spans="1:110" x14ac:dyDescent="0.35">
      <c r="A195" s="7">
        <v>194</v>
      </c>
      <c r="B195" s="7">
        <v>194</v>
      </c>
      <c r="C195" s="7" t="s">
        <v>6201</v>
      </c>
      <c r="D195" s="7" t="s">
        <v>6202</v>
      </c>
      <c r="E195" s="13" t="s">
        <v>51</v>
      </c>
      <c r="F195" s="7">
        <v>300</v>
      </c>
      <c r="G195" s="7" t="s">
        <v>98</v>
      </c>
      <c r="H195" s="7">
        <v>2830</v>
      </c>
      <c r="I195" s="14" t="s">
        <v>53</v>
      </c>
      <c r="J195" s="13" t="s">
        <v>54</v>
      </c>
      <c r="K195" s="7" t="s">
        <v>90</v>
      </c>
      <c r="L195" s="7" t="s">
        <v>56</v>
      </c>
      <c r="M195" s="7" t="s">
        <v>84</v>
      </c>
      <c r="N195" s="7">
        <v>31</v>
      </c>
      <c r="O195" s="7" t="s">
        <v>86</v>
      </c>
      <c r="P195" s="7">
        <v>51</v>
      </c>
      <c r="Q195" t="s">
        <v>7833</v>
      </c>
      <c r="R195" s="7" t="s">
        <v>59</v>
      </c>
      <c r="S195" s="14" t="s">
        <v>59</v>
      </c>
      <c r="T195" s="26" t="b">
        <v>0</v>
      </c>
      <c r="U195" s="7">
        <v>577</v>
      </c>
      <c r="V195" s="7">
        <v>7.3</v>
      </c>
      <c r="W195" s="7">
        <v>19.84</v>
      </c>
      <c r="X195" s="7">
        <v>0.47120000000000001</v>
      </c>
      <c r="Y195" s="7">
        <v>1.0963400000000001</v>
      </c>
      <c r="Z195" s="7">
        <v>6.2</v>
      </c>
      <c r="AA195" s="7">
        <v>4.0599999999999996</v>
      </c>
      <c r="AB195" s="14">
        <v>2.38</v>
      </c>
      <c r="AC195" s="13">
        <v>0.97978500000000002</v>
      </c>
      <c r="AD195" s="7">
        <v>2.02151E-2</v>
      </c>
      <c r="AE195" s="14" t="s">
        <v>60</v>
      </c>
      <c r="AF195" s="13">
        <v>12</v>
      </c>
      <c r="AG195" s="14">
        <v>9</v>
      </c>
      <c r="AH195" s="13">
        <v>11</v>
      </c>
      <c r="AI195" s="7">
        <v>10</v>
      </c>
      <c r="AJ195" s="7">
        <v>1</v>
      </c>
      <c r="AK195" s="7">
        <v>8</v>
      </c>
      <c r="AL195" s="7">
        <v>7</v>
      </c>
      <c r="AM195" s="14">
        <v>1</v>
      </c>
      <c r="AN195" s="13">
        <v>1</v>
      </c>
      <c r="AO195" s="14">
        <v>1</v>
      </c>
      <c r="AP195" s="7" t="s">
        <v>70</v>
      </c>
      <c r="AQ195" s="7" t="s">
        <v>62</v>
      </c>
      <c r="AR195" s="7" t="s">
        <v>5797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66</v>
      </c>
      <c r="AY195" s="7" t="s">
        <v>70</v>
      </c>
      <c r="AZ195" s="7" t="s">
        <v>66</v>
      </c>
      <c r="BA195" s="7" t="s">
        <v>70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67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33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  <c r="BW195">
        <f>COUNTIF(AP195, "*"&amp;#REF!&amp;"*")</f>
        <v>0</v>
      </c>
      <c r="BX195">
        <f>COUNTIF(AQ195, "*"&amp;#REF!&amp;"*")</f>
        <v>0</v>
      </c>
      <c r="BY195">
        <f>COUNTIF(AR195, "*"&amp;#REF!&amp;"*")</f>
        <v>0</v>
      </c>
      <c r="BZ195">
        <f>COUNTIF(AS195, "*"&amp;#REF!&amp;"*")</f>
        <v>0</v>
      </c>
      <c r="CA195">
        <f>COUNTIF(AT195, "*"&amp;#REF!&amp;"*")</f>
        <v>0</v>
      </c>
      <c r="CB195">
        <f>COUNTIF(AU195, "*"&amp;#REF!&amp;"*")</f>
        <v>0</v>
      </c>
      <c r="CC195">
        <f>COUNTIF(AV195, "*"&amp;#REF!&amp;"*")</f>
        <v>0</v>
      </c>
      <c r="CD195">
        <f>COUNTIF(AW195, "*"&amp;#REF!&amp;"*")</f>
        <v>0</v>
      </c>
      <c r="CE195">
        <f>COUNTIF(AX195, "*"&amp;#REF!&amp;"*")</f>
        <v>0</v>
      </c>
      <c r="CF195">
        <f>COUNTIF(AY195, "*"&amp;#REF!&amp;"*")</f>
        <v>0</v>
      </c>
      <c r="CG195">
        <f>COUNTIF(AZ195, "*"&amp;#REF!&amp;"*")</f>
        <v>0</v>
      </c>
      <c r="CH195">
        <f>COUNTIF(BA195, "*"&amp;#REF!&amp;"*")</f>
        <v>0</v>
      </c>
      <c r="CI195">
        <f>COUNTIF(BB195, "*"&amp;#REF!&amp;"*")</f>
        <v>0</v>
      </c>
      <c r="CJ195">
        <f>COUNTIF(BC195, "*"&amp;#REF!&amp;"*")</f>
        <v>0</v>
      </c>
      <c r="CK195">
        <f>COUNTIF(BD195, "*"&amp;#REF!&amp;"*")</f>
        <v>0</v>
      </c>
      <c r="CL195">
        <f>COUNTIF(BE195, "*"&amp;#REF!&amp;"*")</f>
        <v>0</v>
      </c>
      <c r="CM195">
        <f>COUNTIF(BF195, "*"&amp;#REF!&amp;"*")</f>
        <v>0</v>
      </c>
      <c r="CN195">
        <f>COUNTIF(BG195, "*"&amp;#REF!&amp;"*")</f>
        <v>0</v>
      </c>
      <c r="CO195">
        <f>COUNTIF(BH195, "*"&amp;#REF!&amp;"*")</f>
        <v>0</v>
      </c>
      <c r="CP195">
        <f>COUNTIF(BI195, "*"&amp;#REF!&amp;"*")</f>
        <v>0</v>
      </c>
      <c r="CQ195">
        <f>COUNTIF(BJ195, "*"&amp;#REF!&amp;"*")</f>
        <v>0</v>
      </c>
      <c r="CR195">
        <f>COUNTIF(BK195, "*"&amp;#REF!&amp;"*")</f>
        <v>0</v>
      </c>
      <c r="CS195">
        <f xml:space="preserve"> COUNTIF(BL195,#REF!)</f>
        <v>0</v>
      </c>
      <c r="CT195">
        <f xml:space="preserve"> COUNTIF(BM195,#REF!)</f>
        <v>0</v>
      </c>
      <c r="CU195">
        <f xml:space="preserve"> COUNTIF(BN195,#REF!)</f>
        <v>0</v>
      </c>
      <c r="CV195">
        <f xml:space="preserve"> COUNTIF(BO195,#REF!)</f>
        <v>0</v>
      </c>
      <c r="CW195">
        <f xml:space="preserve"> COUNTIF(BP195,#REF!)</f>
        <v>0</v>
      </c>
      <c r="CX195">
        <f xml:space="preserve"> COUNTIF(BQ195,#REF!)</f>
        <v>0</v>
      </c>
      <c r="CY195">
        <f xml:space="preserve"> COUNTIF(BR195,#REF!)</f>
        <v>0</v>
      </c>
      <c r="CZ195">
        <f xml:space="preserve"> COUNTIF(BS195,#REF!)</f>
        <v>0</v>
      </c>
      <c r="DA195">
        <f xml:space="preserve"> COUNTIF(BT195,#REF!)</f>
        <v>0</v>
      </c>
      <c r="DB195">
        <f xml:space="preserve"> COUNTIF(BU195,#REF!)</f>
        <v>0</v>
      </c>
      <c r="DC195">
        <f t="shared" ref="DC195:DC258" si="12">SUM(BW195:CR195)</f>
        <v>0</v>
      </c>
      <c r="DD195">
        <f t="shared" ref="DD195:DD258" si="13">SUM(CS195:DB195)</f>
        <v>0</v>
      </c>
      <c r="DE195">
        <f t="shared" ref="DE195:DE258" si="14">DC195+DD195</f>
        <v>0</v>
      </c>
      <c r="DF195" t="b">
        <f t="shared" ref="DF195:DF258" si="15">DE195=AG195</f>
        <v>0</v>
      </c>
    </row>
    <row r="196" spans="1:110" x14ac:dyDescent="0.35">
      <c r="A196" s="7">
        <v>195</v>
      </c>
      <c r="B196" s="7">
        <v>195</v>
      </c>
      <c r="C196" s="7" t="s">
        <v>6203</v>
      </c>
      <c r="D196" s="7" t="s">
        <v>6204</v>
      </c>
      <c r="E196" s="13" t="s">
        <v>51</v>
      </c>
      <c r="F196" s="7">
        <v>300</v>
      </c>
      <c r="G196" s="7" t="s">
        <v>122</v>
      </c>
      <c r="H196" s="7"/>
      <c r="I196" s="14" t="s">
        <v>53</v>
      </c>
      <c r="J196" s="13" t="s">
        <v>54</v>
      </c>
      <c r="K196" s="7" t="s">
        <v>79</v>
      </c>
      <c r="L196" s="7" t="s">
        <v>56</v>
      </c>
      <c r="M196" s="7" t="s">
        <v>84</v>
      </c>
      <c r="N196" s="7">
        <v>39.700000000000003</v>
      </c>
      <c r="O196" s="7" t="s">
        <v>109</v>
      </c>
      <c r="P196" s="7"/>
      <c r="Q196" t="s">
        <v>7833</v>
      </c>
      <c r="R196" s="7" t="s">
        <v>59</v>
      </c>
      <c r="S196" s="14" t="s">
        <v>59</v>
      </c>
      <c r="T196" s="26" t="b">
        <v>0</v>
      </c>
      <c r="U196" s="7">
        <v>947</v>
      </c>
      <c r="V196" s="7">
        <v>18.420000000000002</v>
      </c>
      <c r="W196" s="7">
        <v>29.7</v>
      </c>
      <c r="X196" s="7">
        <v>1.2010006</v>
      </c>
      <c r="Y196" s="7">
        <v>1.32</v>
      </c>
      <c r="Z196" s="7">
        <v>6.3</v>
      </c>
      <c r="AA196" s="7">
        <v>5.64</v>
      </c>
      <c r="AB196" s="14">
        <v>1.9</v>
      </c>
      <c r="AC196" s="13">
        <v>0.85972999999999999</v>
      </c>
      <c r="AD196" s="7">
        <v>0.14027000000000001</v>
      </c>
      <c r="AE196" s="14" t="s">
        <v>60</v>
      </c>
      <c r="AF196" s="13">
        <v>12</v>
      </c>
      <c r="AG196" s="14">
        <v>9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2</v>
      </c>
      <c r="AO196" s="14">
        <v>2</v>
      </c>
      <c r="AP196" s="7" t="s">
        <v>64</v>
      </c>
      <c r="AQ196" s="7" t="s">
        <v>70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33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1</v>
      </c>
      <c r="BT196" s="7">
        <v>1</v>
      </c>
      <c r="BU196" s="7">
        <v>0</v>
      </c>
      <c r="BW196">
        <f>COUNTIF(AP196, "*"&amp;#REF!&amp;"*")</f>
        <v>0</v>
      </c>
      <c r="BX196">
        <f>COUNTIF(AQ196, "*"&amp;#REF!&amp;"*")</f>
        <v>0</v>
      </c>
      <c r="BY196">
        <f>COUNTIF(AR196, "*"&amp;#REF!&amp;"*")</f>
        <v>0</v>
      </c>
      <c r="BZ196">
        <f>COUNTIF(AS196, "*"&amp;#REF!&amp;"*")</f>
        <v>0</v>
      </c>
      <c r="CA196">
        <f>COUNTIF(AT196, "*"&amp;#REF!&amp;"*")</f>
        <v>0</v>
      </c>
      <c r="CB196">
        <f>COUNTIF(AU196, "*"&amp;#REF!&amp;"*")</f>
        <v>0</v>
      </c>
      <c r="CC196">
        <f>COUNTIF(AV196, "*"&amp;#REF!&amp;"*")</f>
        <v>0</v>
      </c>
      <c r="CD196">
        <f>COUNTIF(AW196, "*"&amp;#REF!&amp;"*")</f>
        <v>0</v>
      </c>
      <c r="CE196">
        <f>COUNTIF(AX196, "*"&amp;#REF!&amp;"*")</f>
        <v>0</v>
      </c>
      <c r="CF196">
        <f>COUNTIF(AY196, "*"&amp;#REF!&amp;"*")</f>
        <v>0</v>
      </c>
      <c r="CG196">
        <f>COUNTIF(AZ196, "*"&amp;#REF!&amp;"*")</f>
        <v>0</v>
      </c>
      <c r="CH196">
        <f>COUNTIF(BA196, "*"&amp;#REF!&amp;"*")</f>
        <v>0</v>
      </c>
      <c r="CI196">
        <f>COUNTIF(BB196, "*"&amp;#REF!&amp;"*")</f>
        <v>0</v>
      </c>
      <c r="CJ196">
        <f>COUNTIF(BC196, "*"&amp;#REF!&amp;"*")</f>
        <v>0</v>
      </c>
      <c r="CK196">
        <f>COUNTIF(BD196, "*"&amp;#REF!&amp;"*")</f>
        <v>0</v>
      </c>
      <c r="CL196">
        <f>COUNTIF(BE196, "*"&amp;#REF!&amp;"*")</f>
        <v>0</v>
      </c>
      <c r="CM196">
        <f>COUNTIF(BF196, "*"&amp;#REF!&amp;"*")</f>
        <v>0</v>
      </c>
      <c r="CN196">
        <f>COUNTIF(BG196, "*"&amp;#REF!&amp;"*")</f>
        <v>0</v>
      </c>
      <c r="CO196">
        <f>COUNTIF(BH196, "*"&amp;#REF!&amp;"*")</f>
        <v>0</v>
      </c>
      <c r="CP196">
        <f>COUNTIF(BI196, "*"&amp;#REF!&amp;"*")</f>
        <v>0</v>
      </c>
      <c r="CQ196">
        <f>COUNTIF(BJ196, "*"&amp;#REF!&amp;"*")</f>
        <v>0</v>
      </c>
      <c r="CR196">
        <f>COUNTIF(BK196, "*"&amp;#REF!&amp;"*")</f>
        <v>0</v>
      </c>
      <c r="CS196">
        <f xml:space="preserve"> COUNTIF(BL196,#REF!)</f>
        <v>0</v>
      </c>
      <c r="CT196">
        <f xml:space="preserve"> COUNTIF(BM196,#REF!)</f>
        <v>0</v>
      </c>
      <c r="CU196">
        <f xml:space="preserve"> COUNTIF(BN196,#REF!)</f>
        <v>0</v>
      </c>
      <c r="CV196">
        <f xml:space="preserve"> COUNTIF(BO196,#REF!)</f>
        <v>0</v>
      </c>
      <c r="CW196">
        <f xml:space="preserve"> COUNTIF(BP196,#REF!)</f>
        <v>0</v>
      </c>
      <c r="CX196">
        <f xml:space="preserve"> COUNTIF(BQ196,#REF!)</f>
        <v>0</v>
      </c>
      <c r="CY196">
        <f xml:space="preserve"> COUNTIF(BR196,#REF!)</f>
        <v>0</v>
      </c>
      <c r="CZ196">
        <f xml:space="preserve"> COUNTIF(BS196,#REF!)</f>
        <v>0</v>
      </c>
      <c r="DA196">
        <f xml:space="preserve"> COUNTIF(BT196,#REF!)</f>
        <v>0</v>
      </c>
      <c r="DB196">
        <f xml:space="preserve"> COUNTIF(BU196,#REF!)</f>
        <v>0</v>
      </c>
      <c r="DC196">
        <f t="shared" si="12"/>
        <v>0</v>
      </c>
      <c r="DD196">
        <f t="shared" si="13"/>
        <v>0</v>
      </c>
      <c r="DE196">
        <f t="shared" si="14"/>
        <v>0</v>
      </c>
      <c r="DF196" t="b">
        <f t="shared" si="15"/>
        <v>0</v>
      </c>
    </row>
    <row r="197" spans="1:110" x14ac:dyDescent="0.35">
      <c r="A197" s="7">
        <v>196</v>
      </c>
      <c r="B197" s="7">
        <v>196</v>
      </c>
      <c r="C197" s="7" t="s">
        <v>6205</v>
      </c>
      <c r="D197" s="7" t="s">
        <v>6206</v>
      </c>
      <c r="E197" s="13" t="s">
        <v>51</v>
      </c>
      <c r="F197" s="7">
        <v>300</v>
      </c>
      <c r="G197" s="7" t="s">
        <v>98</v>
      </c>
      <c r="H197" s="7"/>
      <c r="I197" s="14" t="s">
        <v>53</v>
      </c>
      <c r="J197" s="13" t="s">
        <v>54</v>
      </c>
      <c r="K197" s="7" t="s">
        <v>118</v>
      </c>
      <c r="L197" s="7" t="s">
        <v>56</v>
      </c>
      <c r="M197" s="7" t="s">
        <v>84</v>
      </c>
      <c r="N197" s="7">
        <v>32.200000000000003</v>
      </c>
      <c r="O197" s="7" t="s">
        <v>86</v>
      </c>
      <c r="P197" s="7">
        <v>55</v>
      </c>
      <c r="Q197" t="s">
        <v>7833</v>
      </c>
      <c r="R197" s="7" t="s">
        <v>59</v>
      </c>
      <c r="S197" s="14" t="s">
        <v>59</v>
      </c>
      <c r="T197" s="26" t="b">
        <v>0</v>
      </c>
      <c r="U197" s="7">
        <v>1000</v>
      </c>
      <c r="V197" s="7">
        <v>18.66</v>
      </c>
      <c r="W197" s="7">
        <v>29.48</v>
      </c>
      <c r="X197" s="7">
        <v>0.81886599999999987</v>
      </c>
      <c r="Y197" s="7">
        <v>1.80494</v>
      </c>
      <c r="Z197" s="7">
        <v>5</v>
      </c>
      <c r="AA197" s="7">
        <v>3.8</v>
      </c>
      <c r="AB197" s="14">
        <v>2.88</v>
      </c>
      <c r="AC197" s="13">
        <v>0.62490199999999996</v>
      </c>
      <c r="AD197" s="7">
        <v>0.37509799999999999</v>
      </c>
      <c r="AE197" s="14" t="s">
        <v>60</v>
      </c>
      <c r="AF197" s="13">
        <v>12</v>
      </c>
      <c r="AG197" s="14">
        <v>9</v>
      </c>
      <c r="AH197" s="13">
        <v>10</v>
      </c>
      <c r="AI197" s="7">
        <v>4</v>
      </c>
      <c r="AJ197" s="7">
        <v>6</v>
      </c>
      <c r="AK197" s="7">
        <v>7</v>
      </c>
      <c r="AL197" s="7">
        <v>4</v>
      </c>
      <c r="AM197" s="14">
        <v>3</v>
      </c>
      <c r="AN197" s="13">
        <v>2</v>
      </c>
      <c r="AO197" s="14">
        <v>2</v>
      </c>
      <c r="AP197" s="7" t="s">
        <v>61</v>
      </c>
      <c r="AQ197" s="7" t="s">
        <v>62</v>
      </c>
      <c r="AR197" s="7" t="s">
        <v>5797</v>
      </c>
      <c r="AS197" s="7" t="s">
        <v>74</v>
      </c>
      <c r="AT197" s="7" t="s">
        <v>64</v>
      </c>
      <c r="AU197" s="7" t="s">
        <v>66</v>
      </c>
      <c r="AV197" s="7" t="s">
        <v>66</v>
      </c>
      <c r="AW197" s="7" t="s">
        <v>67</v>
      </c>
      <c r="AX197" s="7" t="s">
        <v>66</v>
      </c>
      <c r="AY197" s="7" t="s">
        <v>70</v>
      </c>
      <c r="AZ197" s="7" t="s">
        <v>66</v>
      </c>
      <c r="BA197" s="7" t="s">
        <v>5797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5797</v>
      </c>
      <c r="BG197" s="7" t="s">
        <v>64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33">
        <v>0</v>
      </c>
      <c r="BM197" s="7" t="s">
        <v>5797</v>
      </c>
      <c r="BN197" s="7">
        <v>1</v>
      </c>
      <c r="BO197" s="7">
        <v>0</v>
      </c>
      <c r="BP197" s="7" t="s">
        <v>5797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  <c r="BW197">
        <f>COUNTIF(AP197, "*"&amp;#REF!&amp;"*")</f>
        <v>0</v>
      </c>
      <c r="BX197">
        <f>COUNTIF(AQ197, "*"&amp;#REF!&amp;"*")</f>
        <v>0</v>
      </c>
      <c r="BY197">
        <f>COUNTIF(AR197, "*"&amp;#REF!&amp;"*")</f>
        <v>0</v>
      </c>
      <c r="BZ197">
        <f>COUNTIF(AS197, "*"&amp;#REF!&amp;"*")</f>
        <v>0</v>
      </c>
      <c r="CA197">
        <f>COUNTIF(AT197, "*"&amp;#REF!&amp;"*")</f>
        <v>0</v>
      </c>
      <c r="CB197">
        <f>COUNTIF(AU197, "*"&amp;#REF!&amp;"*")</f>
        <v>0</v>
      </c>
      <c r="CC197">
        <f>COUNTIF(AV197, "*"&amp;#REF!&amp;"*")</f>
        <v>0</v>
      </c>
      <c r="CD197">
        <f>COUNTIF(AW197, "*"&amp;#REF!&amp;"*")</f>
        <v>0</v>
      </c>
      <c r="CE197">
        <f>COUNTIF(AX197, "*"&amp;#REF!&amp;"*")</f>
        <v>0</v>
      </c>
      <c r="CF197">
        <f>COUNTIF(AY197, "*"&amp;#REF!&amp;"*")</f>
        <v>0</v>
      </c>
      <c r="CG197">
        <f>COUNTIF(AZ197, "*"&amp;#REF!&amp;"*")</f>
        <v>0</v>
      </c>
      <c r="CH197">
        <f>COUNTIF(BA197, "*"&amp;#REF!&amp;"*")</f>
        <v>0</v>
      </c>
      <c r="CI197">
        <f>COUNTIF(BB197, "*"&amp;#REF!&amp;"*")</f>
        <v>0</v>
      </c>
      <c r="CJ197">
        <f>COUNTIF(BC197, "*"&amp;#REF!&amp;"*")</f>
        <v>0</v>
      </c>
      <c r="CK197">
        <f>COUNTIF(BD197, "*"&amp;#REF!&amp;"*")</f>
        <v>0</v>
      </c>
      <c r="CL197">
        <f>COUNTIF(BE197, "*"&amp;#REF!&amp;"*")</f>
        <v>0</v>
      </c>
      <c r="CM197">
        <f>COUNTIF(BF197, "*"&amp;#REF!&amp;"*")</f>
        <v>0</v>
      </c>
      <c r="CN197">
        <f>COUNTIF(BG197, "*"&amp;#REF!&amp;"*")</f>
        <v>0</v>
      </c>
      <c r="CO197">
        <f>COUNTIF(BH197, "*"&amp;#REF!&amp;"*")</f>
        <v>0</v>
      </c>
      <c r="CP197">
        <f>COUNTIF(BI197, "*"&amp;#REF!&amp;"*")</f>
        <v>0</v>
      </c>
      <c r="CQ197">
        <f>COUNTIF(BJ197, "*"&amp;#REF!&amp;"*")</f>
        <v>0</v>
      </c>
      <c r="CR197">
        <f>COUNTIF(BK197, "*"&amp;#REF!&amp;"*")</f>
        <v>0</v>
      </c>
      <c r="CS197">
        <f xml:space="preserve"> COUNTIF(BL197,#REF!)</f>
        <v>0</v>
      </c>
      <c r="CT197">
        <f xml:space="preserve"> COUNTIF(BM197,#REF!)</f>
        <v>0</v>
      </c>
      <c r="CU197">
        <f xml:space="preserve"> COUNTIF(BN197,#REF!)</f>
        <v>0</v>
      </c>
      <c r="CV197">
        <f xml:space="preserve"> COUNTIF(BO197,#REF!)</f>
        <v>0</v>
      </c>
      <c r="CW197">
        <f xml:space="preserve"> COUNTIF(BP197,#REF!)</f>
        <v>0</v>
      </c>
      <c r="CX197">
        <f xml:space="preserve"> COUNTIF(BQ197,#REF!)</f>
        <v>0</v>
      </c>
      <c r="CY197">
        <f xml:space="preserve"> COUNTIF(BR197,#REF!)</f>
        <v>0</v>
      </c>
      <c r="CZ197">
        <f xml:space="preserve"> COUNTIF(BS197,#REF!)</f>
        <v>0</v>
      </c>
      <c r="DA197">
        <f xml:space="preserve"> COUNTIF(BT197,#REF!)</f>
        <v>0</v>
      </c>
      <c r="DB197">
        <f xml:space="preserve"> COUNTIF(BU197,#REF!)</f>
        <v>0</v>
      </c>
      <c r="DC197">
        <f t="shared" si="12"/>
        <v>0</v>
      </c>
      <c r="DD197">
        <f t="shared" si="13"/>
        <v>0</v>
      </c>
      <c r="DE197">
        <f t="shared" si="14"/>
        <v>0</v>
      </c>
      <c r="DF197" t="b">
        <f t="shared" si="15"/>
        <v>0</v>
      </c>
    </row>
    <row r="198" spans="1:110" x14ac:dyDescent="0.35">
      <c r="A198" s="7">
        <v>197</v>
      </c>
      <c r="B198" s="7">
        <v>197</v>
      </c>
      <c r="C198" s="7" t="s">
        <v>6207</v>
      </c>
      <c r="D198" s="7" t="s">
        <v>6208</v>
      </c>
      <c r="E198" s="13" t="s">
        <v>51</v>
      </c>
      <c r="F198" s="7">
        <v>300</v>
      </c>
      <c r="G198" s="7" t="s">
        <v>98</v>
      </c>
      <c r="H198" s="7">
        <v>2400</v>
      </c>
      <c r="I198" s="14" t="s">
        <v>53</v>
      </c>
      <c r="J198" s="13" t="s">
        <v>54</v>
      </c>
      <c r="K198" s="7" t="s">
        <v>96</v>
      </c>
      <c r="L198" s="7" t="s">
        <v>56</v>
      </c>
      <c r="M198" s="7" t="s">
        <v>84</v>
      </c>
      <c r="N198" s="7">
        <v>45.6</v>
      </c>
      <c r="O198" s="7" t="s">
        <v>58</v>
      </c>
      <c r="P198" s="7">
        <v>56</v>
      </c>
      <c r="R198" s="7" t="s">
        <v>59</v>
      </c>
      <c r="S198" s="14"/>
      <c r="T198" s="26" t="b">
        <v>0</v>
      </c>
      <c r="U198" s="7">
        <v>538</v>
      </c>
      <c r="V198" s="7">
        <v>10.34</v>
      </c>
      <c r="W198" s="7">
        <v>21.52</v>
      </c>
      <c r="X198" s="7">
        <v>0.4484668</v>
      </c>
      <c r="Y198" s="7">
        <v>1.08948</v>
      </c>
      <c r="Z198" s="7">
        <v>6</v>
      </c>
      <c r="AA198" s="7">
        <v>3.71</v>
      </c>
      <c r="AB198" s="14">
        <v>2.4900000000000002</v>
      </c>
      <c r="AC198" s="13">
        <v>0.977765</v>
      </c>
      <c r="AD198" s="7">
        <v>2.2235399999999999E-2</v>
      </c>
      <c r="AE198" s="14" t="s">
        <v>60</v>
      </c>
      <c r="AF198" s="13">
        <v>12</v>
      </c>
      <c r="AG198" s="14">
        <v>9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2</v>
      </c>
      <c r="AO198" s="14">
        <v>2</v>
      </c>
      <c r="AP198" s="7" t="s">
        <v>64</v>
      </c>
      <c r="AQ198" s="7" t="s">
        <v>62</v>
      </c>
      <c r="AR198" s="7" t="s">
        <v>70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66</v>
      </c>
      <c r="AY198" s="7" t="s">
        <v>70</v>
      </c>
      <c r="AZ198" s="7" t="s">
        <v>66</v>
      </c>
      <c r="BA198" s="7" t="s">
        <v>5797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33">
        <v>0</v>
      </c>
      <c r="BM198" s="7">
        <v>1</v>
      </c>
      <c r="BN198" s="7">
        <v>1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  <c r="BW198">
        <f>COUNTIF(AP198, "*"&amp;#REF!&amp;"*")</f>
        <v>0</v>
      </c>
      <c r="BX198">
        <f>COUNTIF(AQ198, "*"&amp;#REF!&amp;"*")</f>
        <v>0</v>
      </c>
      <c r="BY198">
        <f>COUNTIF(AR198, "*"&amp;#REF!&amp;"*")</f>
        <v>0</v>
      </c>
      <c r="BZ198">
        <f>COUNTIF(AS198, "*"&amp;#REF!&amp;"*")</f>
        <v>0</v>
      </c>
      <c r="CA198">
        <f>COUNTIF(AT198, "*"&amp;#REF!&amp;"*")</f>
        <v>0</v>
      </c>
      <c r="CB198">
        <f>COUNTIF(AU198, "*"&amp;#REF!&amp;"*")</f>
        <v>0</v>
      </c>
      <c r="CC198">
        <f>COUNTIF(AV198, "*"&amp;#REF!&amp;"*")</f>
        <v>0</v>
      </c>
      <c r="CD198">
        <f>COUNTIF(AW198, "*"&amp;#REF!&amp;"*")</f>
        <v>0</v>
      </c>
      <c r="CE198">
        <f>COUNTIF(AX198, "*"&amp;#REF!&amp;"*")</f>
        <v>0</v>
      </c>
      <c r="CF198">
        <f>COUNTIF(AY198, "*"&amp;#REF!&amp;"*")</f>
        <v>0</v>
      </c>
      <c r="CG198">
        <f>COUNTIF(AZ198, "*"&amp;#REF!&amp;"*")</f>
        <v>0</v>
      </c>
      <c r="CH198">
        <f>COUNTIF(BA198, "*"&amp;#REF!&amp;"*")</f>
        <v>0</v>
      </c>
      <c r="CI198">
        <f>COUNTIF(BB198, "*"&amp;#REF!&amp;"*")</f>
        <v>0</v>
      </c>
      <c r="CJ198">
        <f>COUNTIF(BC198, "*"&amp;#REF!&amp;"*")</f>
        <v>0</v>
      </c>
      <c r="CK198">
        <f>COUNTIF(BD198, "*"&amp;#REF!&amp;"*")</f>
        <v>0</v>
      </c>
      <c r="CL198">
        <f>COUNTIF(BE198, "*"&amp;#REF!&amp;"*")</f>
        <v>0</v>
      </c>
      <c r="CM198">
        <f>COUNTIF(BF198, "*"&amp;#REF!&amp;"*")</f>
        <v>0</v>
      </c>
      <c r="CN198">
        <f>COUNTIF(BG198, "*"&amp;#REF!&amp;"*")</f>
        <v>0</v>
      </c>
      <c r="CO198">
        <f>COUNTIF(BH198, "*"&amp;#REF!&amp;"*")</f>
        <v>0</v>
      </c>
      <c r="CP198">
        <f>COUNTIF(BI198, "*"&amp;#REF!&amp;"*")</f>
        <v>0</v>
      </c>
      <c r="CQ198">
        <f>COUNTIF(BJ198, "*"&amp;#REF!&amp;"*")</f>
        <v>0</v>
      </c>
      <c r="CR198">
        <f>COUNTIF(BK198, "*"&amp;#REF!&amp;"*")</f>
        <v>0</v>
      </c>
      <c r="CS198">
        <f xml:space="preserve"> COUNTIF(BL198,#REF!)</f>
        <v>0</v>
      </c>
      <c r="CT198">
        <f xml:space="preserve"> COUNTIF(BM198,#REF!)</f>
        <v>0</v>
      </c>
      <c r="CU198">
        <f xml:space="preserve"> COUNTIF(BN198,#REF!)</f>
        <v>0</v>
      </c>
      <c r="CV198">
        <f xml:space="preserve"> COUNTIF(BO198,#REF!)</f>
        <v>0</v>
      </c>
      <c r="CW198">
        <f xml:space="preserve"> COUNTIF(BP198,#REF!)</f>
        <v>0</v>
      </c>
      <c r="CX198">
        <f xml:space="preserve"> COUNTIF(BQ198,#REF!)</f>
        <v>0</v>
      </c>
      <c r="CY198">
        <f xml:space="preserve"> COUNTIF(BR198,#REF!)</f>
        <v>0</v>
      </c>
      <c r="CZ198">
        <f xml:space="preserve"> COUNTIF(BS198,#REF!)</f>
        <v>0</v>
      </c>
      <c r="DA198">
        <f xml:space="preserve"> COUNTIF(BT198,#REF!)</f>
        <v>0</v>
      </c>
      <c r="DB198">
        <f xml:space="preserve"> COUNTIF(BU198,#REF!)</f>
        <v>0</v>
      </c>
      <c r="DC198">
        <f t="shared" si="12"/>
        <v>0</v>
      </c>
      <c r="DD198">
        <f t="shared" si="13"/>
        <v>0</v>
      </c>
      <c r="DE198">
        <f t="shared" si="14"/>
        <v>0</v>
      </c>
      <c r="DF198" t="b">
        <f t="shared" si="15"/>
        <v>0</v>
      </c>
    </row>
    <row r="199" spans="1:110" x14ac:dyDescent="0.35">
      <c r="A199" s="7">
        <v>198</v>
      </c>
      <c r="B199" s="7">
        <v>198</v>
      </c>
      <c r="C199" s="7" t="s">
        <v>6209</v>
      </c>
      <c r="D199" s="7" t="s">
        <v>6210</v>
      </c>
      <c r="E199" s="13" t="s">
        <v>51</v>
      </c>
      <c r="F199" s="7">
        <v>300</v>
      </c>
      <c r="G199" s="7" t="s">
        <v>126</v>
      </c>
      <c r="H199" s="7"/>
      <c r="I199" s="14" t="s">
        <v>53</v>
      </c>
      <c r="J199" s="13" t="s">
        <v>54</v>
      </c>
      <c r="K199" s="7" t="s">
        <v>75</v>
      </c>
      <c r="L199" s="7" t="s">
        <v>56</v>
      </c>
      <c r="M199" s="7" t="s">
        <v>84</v>
      </c>
      <c r="N199" s="7">
        <v>41.8</v>
      </c>
      <c r="O199" s="7" t="s">
        <v>86</v>
      </c>
      <c r="P199" s="7"/>
      <c r="Q199" t="s">
        <v>7833</v>
      </c>
      <c r="R199" s="7" t="s">
        <v>59</v>
      </c>
      <c r="S199" s="14" t="s">
        <v>59</v>
      </c>
      <c r="T199" s="26" t="b">
        <v>0</v>
      </c>
      <c r="U199" s="7">
        <v>787</v>
      </c>
      <c r="V199" s="7">
        <v>13.78</v>
      </c>
      <c r="W199" s="7">
        <v>23.28</v>
      </c>
      <c r="X199" s="7">
        <v>0.33753339999999998</v>
      </c>
      <c r="Y199" s="7">
        <v>1.56196</v>
      </c>
      <c r="Z199" s="7">
        <v>5.2</v>
      </c>
      <c r="AA199" s="7">
        <v>2.4900000000000002</v>
      </c>
      <c r="AB199" s="14">
        <v>4.28</v>
      </c>
      <c r="AC199" s="13">
        <v>0.97016199999999997</v>
      </c>
      <c r="AD199" s="7">
        <v>2.9837700000000002E-2</v>
      </c>
      <c r="AE199" s="14" t="s">
        <v>60</v>
      </c>
      <c r="AF199" s="13">
        <v>12</v>
      </c>
      <c r="AG199" s="14">
        <v>9</v>
      </c>
      <c r="AH199" s="13">
        <v>10</v>
      </c>
      <c r="AI199" s="7">
        <v>5</v>
      </c>
      <c r="AJ199" s="7">
        <v>5</v>
      </c>
      <c r="AK199" s="7">
        <v>7</v>
      </c>
      <c r="AL199" s="7">
        <v>3</v>
      </c>
      <c r="AM199" s="14">
        <v>4</v>
      </c>
      <c r="AN199" s="13">
        <v>2</v>
      </c>
      <c r="AO199" s="14">
        <v>2</v>
      </c>
      <c r="AP199" s="7" t="s">
        <v>64</v>
      </c>
      <c r="AQ199" s="7" t="s">
        <v>62</v>
      </c>
      <c r="AR199" s="7" t="s">
        <v>63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69</v>
      </c>
      <c r="BA199" s="7" t="s">
        <v>5797</v>
      </c>
      <c r="BB199" s="7" t="s">
        <v>66</v>
      </c>
      <c r="BC199" s="7" t="s">
        <v>66</v>
      </c>
      <c r="BD199" s="7" t="s">
        <v>67</v>
      </c>
      <c r="BE199" s="7" t="s">
        <v>64</v>
      </c>
      <c r="BF199" s="7" t="s">
        <v>64</v>
      </c>
      <c r="BG199" s="7" t="s">
        <v>64</v>
      </c>
      <c r="BH199" s="7" t="s">
        <v>70</v>
      </c>
      <c r="BI199" s="7" t="s">
        <v>70</v>
      </c>
      <c r="BJ199" s="7" t="s">
        <v>63</v>
      </c>
      <c r="BK199" s="7" t="s">
        <v>70</v>
      </c>
      <c r="BL199" s="33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 t="s">
        <v>5797</v>
      </c>
      <c r="BU199" s="7">
        <v>1</v>
      </c>
      <c r="BW199">
        <f>COUNTIF(AP199, "*"&amp;#REF!&amp;"*")</f>
        <v>0</v>
      </c>
      <c r="BX199">
        <f>COUNTIF(AQ199, "*"&amp;#REF!&amp;"*")</f>
        <v>0</v>
      </c>
      <c r="BY199">
        <f>COUNTIF(AR199, "*"&amp;#REF!&amp;"*")</f>
        <v>0</v>
      </c>
      <c r="BZ199">
        <f>COUNTIF(AS199, "*"&amp;#REF!&amp;"*")</f>
        <v>0</v>
      </c>
      <c r="CA199">
        <f>COUNTIF(AT199, "*"&amp;#REF!&amp;"*")</f>
        <v>0</v>
      </c>
      <c r="CB199">
        <f>COUNTIF(AU199, "*"&amp;#REF!&amp;"*")</f>
        <v>0</v>
      </c>
      <c r="CC199">
        <f>COUNTIF(AV199, "*"&amp;#REF!&amp;"*")</f>
        <v>0</v>
      </c>
      <c r="CD199">
        <f>COUNTIF(AW199, "*"&amp;#REF!&amp;"*")</f>
        <v>0</v>
      </c>
      <c r="CE199">
        <f>COUNTIF(AX199, "*"&amp;#REF!&amp;"*")</f>
        <v>0</v>
      </c>
      <c r="CF199">
        <f>COUNTIF(AY199, "*"&amp;#REF!&amp;"*")</f>
        <v>0</v>
      </c>
      <c r="CG199">
        <f>COUNTIF(AZ199, "*"&amp;#REF!&amp;"*")</f>
        <v>0</v>
      </c>
      <c r="CH199">
        <f>COUNTIF(BA199, "*"&amp;#REF!&amp;"*")</f>
        <v>0</v>
      </c>
      <c r="CI199">
        <f>COUNTIF(BB199, "*"&amp;#REF!&amp;"*")</f>
        <v>0</v>
      </c>
      <c r="CJ199">
        <f>COUNTIF(BC199, "*"&amp;#REF!&amp;"*")</f>
        <v>0</v>
      </c>
      <c r="CK199">
        <f>COUNTIF(BD199, "*"&amp;#REF!&amp;"*")</f>
        <v>0</v>
      </c>
      <c r="CL199">
        <f>COUNTIF(BE199, "*"&amp;#REF!&amp;"*")</f>
        <v>0</v>
      </c>
      <c r="CM199">
        <f>COUNTIF(BF199, "*"&amp;#REF!&amp;"*")</f>
        <v>0</v>
      </c>
      <c r="CN199">
        <f>COUNTIF(BG199, "*"&amp;#REF!&amp;"*")</f>
        <v>0</v>
      </c>
      <c r="CO199">
        <f>COUNTIF(BH199, "*"&amp;#REF!&amp;"*")</f>
        <v>0</v>
      </c>
      <c r="CP199">
        <f>COUNTIF(BI199, "*"&amp;#REF!&amp;"*")</f>
        <v>0</v>
      </c>
      <c r="CQ199">
        <f>COUNTIF(BJ199, "*"&amp;#REF!&amp;"*")</f>
        <v>0</v>
      </c>
      <c r="CR199">
        <f>COUNTIF(BK199, "*"&amp;#REF!&amp;"*")</f>
        <v>0</v>
      </c>
      <c r="CS199">
        <f xml:space="preserve"> COUNTIF(BL199,#REF!)</f>
        <v>0</v>
      </c>
      <c r="CT199">
        <f xml:space="preserve"> COUNTIF(BM199,#REF!)</f>
        <v>0</v>
      </c>
      <c r="CU199">
        <f xml:space="preserve"> COUNTIF(BN199,#REF!)</f>
        <v>0</v>
      </c>
      <c r="CV199">
        <f xml:space="preserve"> COUNTIF(BO199,#REF!)</f>
        <v>0</v>
      </c>
      <c r="CW199">
        <f xml:space="preserve"> COUNTIF(BP199,#REF!)</f>
        <v>0</v>
      </c>
      <c r="CX199">
        <f xml:space="preserve"> COUNTIF(BQ199,#REF!)</f>
        <v>0</v>
      </c>
      <c r="CY199">
        <f xml:space="preserve"> COUNTIF(BR199,#REF!)</f>
        <v>0</v>
      </c>
      <c r="CZ199">
        <f xml:space="preserve"> COUNTIF(BS199,#REF!)</f>
        <v>0</v>
      </c>
      <c r="DA199">
        <f xml:space="preserve"> COUNTIF(BT199,#REF!)</f>
        <v>0</v>
      </c>
      <c r="DB199">
        <f xml:space="preserve"> COUNTIF(BU199,#REF!)</f>
        <v>0</v>
      </c>
      <c r="DC199">
        <f t="shared" si="12"/>
        <v>0</v>
      </c>
      <c r="DD199">
        <f t="shared" si="13"/>
        <v>0</v>
      </c>
      <c r="DE199">
        <f t="shared" si="14"/>
        <v>0</v>
      </c>
      <c r="DF199" t="b">
        <f t="shared" si="15"/>
        <v>0</v>
      </c>
    </row>
    <row r="200" spans="1:110" x14ac:dyDescent="0.35">
      <c r="A200" s="7">
        <v>199</v>
      </c>
      <c r="B200" s="7">
        <v>199</v>
      </c>
      <c r="C200" s="7" t="s">
        <v>6211</v>
      </c>
      <c r="D200" s="7" t="s">
        <v>6212</v>
      </c>
      <c r="E200" s="13" t="s">
        <v>51</v>
      </c>
      <c r="F200" s="7">
        <v>300</v>
      </c>
      <c r="G200" s="7" t="s">
        <v>88</v>
      </c>
      <c r="H200" s="7"/>
      <c r="I200" s="14" t="s">
        <v>53</v>
      </c>
      <c r="J200" s="13" t="s">
        <v>54</v>
      </c>
      <c r="K200" s="7" t="s">
        <v>83</v>
      </c>
      <c r="L200" s="7" t="s">
        <v>56</v>
      </c>
      <c r="M200" s="7" t="s">
        <v>57</v>
      </c>
      <c r="N200" s="7">
        <v>60</v>
      </c>
      <c r="O200" s="7" t="s">
        <v>85</v>
      </c>
      <c r="P200" s="7"/>
      <c r="Q200" t="s">
        <v>7833</v>
      </c>
      <c r="R200" s="7" t="s">
        <v>59</v>
      </c>
      <c r="S200" s="14" t="s">
        <v>59</v>
      </c>
      <c r="T200" s="26" t="b">
        <v>0</v>
      </c>
      <c r="U200" s="7">
        <v>174</v>
      </c>
      <c r="V200" s="7">
        <v>10.23333</v>
      </c>
      <c r="W200" s="7">
        <v>18.16667</v>
      </c>
      <c r="X200" s="7">
        <v>0.38655566666666669</v>
      </c>
      <c r="Y200" s="7">
        <v>0.55223333333333335</v>
      </c>
      <c r="Z200" s="7">
        <v>6.7</v>
      </c>
      <c r="AA200" s="7">
        <v>2.27</v>
      </c>
      <c r="AB200" s="14">
        <v>2.86</v>
      </c>
      <c r="AC200" s="13">
        <v>0.75322599999999995</v>
      </c>
      <c r="AD200" s="7">
        <v>0.24677399999999999</v>
      </c>
      <c r="AE200" s="14" t="s">
        <v>60</v>
      </c>
      <c r="AF200" s="13">
        <v>12</v>
      </c>
      <c r="AG200" s="14">
        <v>9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2</v>
      </c>
      <c r="AO200" s="14">
        <v>2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66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70</v>
      </c>
      <c r="BF200" s="7" t="s">
        <v>64</v>
      </c>
      <c r="BG200" s="7" t="s">
        <v>64</v>
      </c>
      <c r="BH200" s="7" t="s">
        <v>70</v>
      </c>
      <c r="BI200" s="7" t="s">
        <v>70</v>
      </c>
      <c r="BJ200" s="7" t="s">
        <v>62</v>
      </c>
      <c r="BK200" s="7" t="s">
        <v>70</v>
      </c>
      <c r="BL200" s="33">
        <v>0</v>
      </c>
      <c r="BM200" s="7">
        <v>0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  <c r="BW200">
        <f>COUNTIF(AP200, "*"&amp;#REF!&amp;"*")</f>
        <v>0</v>
      </c>
      <c r="BX200">
        <f>COUNTIF(AQ200, "*"&amp;#REF!&amp;"*")</f>
        <v>0</v>
      </c>
      <c r="BY200">
        <f>COUNTIF(AR200, "*"&amp;#REF!&amp;"*")</f>
        <v>0</v>
      </c>
      <c r="BZ200">
        <f>COUNTIF(AS200, "*"&amp;#REF!&amp;"*")</f>
        <v>0</v>
      </c>
      <c r="CA200">
        <f>COUNTIF(AT200, "*"&amp;#REF!&amp;"*")</f>
        <v>0</v>
      </c>
      <c r="CB200">
        <f>COUNTIF(AU200, "*"&amp;#REF!&amp;"*")</f>
        <v>0</v>
      </c>
      <c r="CC200">
        <f>COUNTIF(AV200, "*"&amp;#REF!&amp;"*")</f>
        <v>0</v>
      </c>
      <c r="CD200">
        <f>COUNTIF(AW200, "*"&amp;#REF!&amp;"*")</f>
        <v>0</v>
      </c>
      <c r="CE200">
        <f>COUNTIF(AX200, "*"&amp;#REF!&amp;"*")</f>
        <v>0</v>
      </c>
      <c r="CF200">
        <f>COUNTIF(AY200, "*"&amp;#REF!&amp;"*")</f>
        <v>0</v>
      </c>
      <c r="CG200">
        <f>COUNTIF(AZ200, "*"&amp;#REF!&amp;"*")</f>
        <v>0</v>
      </c>
      <c r="CH200">
        <f>COUNTIF(BA200, "*"&amp;#REF!&amp;"*")</f>
        <v>0</v>
      </c>
      <c r="CI200">
        <f>COUNTIF(BB200, "*"&amp;#REF!&amp;"*")</f>
        <v>0</v>
      </c>
      <c r="CJ200">
        <f>COUNTIF(BC200, "*"&amp;#REF!&amp;"*")</f>
        <v>0</v>
      </c>
      <c r="CK200">
        <f>COUNTIF(BD200, "*"&amp;#REF!&amp;"*")</f>
        <v>0</v>
      </c>
      <c r="CL200">
        <f>COUNTIF(BE200, "*"&amp;#REF!&amp;"*")</f>
        <v>0</v>
      </c>
      <c r="CM200">
        <f>COUNTIF(BF200, "*"&amp;#REF!&amp;"*")</f>
        <v>0</v>
      </c>
      <c r="CN200">
        <f>COUNTIF(BG200, "*"&amp;#REF!&amp;"*")</f>
        <v>0</v>
      </c>
      <c r="CO200">
        <f>COUNTIF(BH200, "*"&amp;#REF!&amp;"*")</f>
        <v>0</v>
      </c>
      <c r="CP200">
        <f>COUNTIF(BI200, "*"&amp;#REF!&amp;"*")</f>
        <v>0</v>
      </c>
      <c r="CQ200">
        <f>COUNTIF(BJ200, "*"&amp;#REF!&amp;"*")</f>
        <v>0</v>
      </c>
      <c r="CR200">
        <f>COUNTIF(BK200, "*"&amp;#REF!&amp;"*")</f>
        <v>0</v>
      </c>
      <c r="CS200">
        <f xml:space="preserve"> COUNTIF(BL200,#REF!)</f>
        <v>0</v>
      </c>
      <c r="CT200">
        <f xml:space="preserve"> COUNTIF(BM200,#REF!)</f>
        <v>0</v>
      </c>
      <c r="CU200">
        <f xml:space="preserve"> COUNTIF(BN200,#REF!)</f>
        <v>0</v>
      </c>
      <c r="CV200">
        <f xml:space="preserve"> COUNTIF(BO200,#REF!)</f>
        <v>0</v>
      </c>
      <c r="CW200">
        <f xml:space="preserve"> COUNTIF(BP200,#REF!)</f>
        <v>0</v>
      </c>
      <c r="CX200">
        <f xml:space="preserve"> COUNTIF(BQ200,#REF!)</f>
        <v>0</v>
      </c>
      <c r="CY200">
        <f xml:space="preserve"> COUNTIF(BR200,#REF!)</f>
        <v>0</v>
      </c>
      <c r="CZ200">
        <f xml:space="preserve"> COUNTIF(BS200,#REF!)</f>
        <v>0</v>
      </c>
      <c r="DA200">
        <f xml:space="preserve"> COUNTIF(BT200,#REF!)</f>
        <v>0</v>
      </c>
      <c r="DB200">
        <f xml:space="preserve"> COUNTIF(BU200,#REF!)</f>
        <v>0</v>
      </c>
      <c r="DC200">
        <f t="shared" si="12"/>
        <v>0</v>
      </c>
      <c r="DD200">
        <f t="shared" si="13"/>
        <v>0</v>
      </c>
      <c r="DE200">
        <f t="shared" si="14"/>
        <v>0</v>
      </c>
      <c r="DF200" t="b">
        <f t="shared" si="15"/>
        <v>0</v>
      </c>
    </row>
    <row r="201" spans="1:110" x14ac:dyDescent="0.35">
      <c r="A201" s="7">
        <v>200</v>
      </c>
      <c r="B201" s="7">
        <v>200</v>
      </c>
      <c r="C201" s="7" t="s">
        <v>6213</v>
      </c>
      <c r="D201" s="7" t="s">
        <v>6214</v>
      </c>
      <c r="E201" s="13" t="s">
        <v>51</v>
      </c>
      <c r="F201" s="7">
        <v>300</v>
      </c>
      <c r="G201" s="7" t="s">
        <v>52</v>
      </c>
      <c r="H201" s="7">
        <v>1292</v>
      </c>
      <c r="I201" s="14" t="s">
        <v>53</v>
      </c>
      <c r="J201" s="13" t="s">
        <v>54</v>
      </c>
      <c r="K201" s="7" t="s">
        <v>90</v>
      </c>
      <c r="L201" s="7" t="s">
        <v>56</v>
      </c>
      <c r="M201" s="7" t="s">
        <v>84</v>
      </c>
      <c r="N201" s="7">
        <v>60</v>
      </c>
      <c r="O201" s="7" t="s">
        <v>73</v>
      </c>
      <c r="P201" s="7"/>
      <c r="Q201" t="s">
        <v>7833</v>
      </c>
      <c r="R201" s="7" t="s">
        <v>59</v>
      </c>
      <c r="S201" s="14" t="s">
        <v>59</v>
      </c>
      <c r="T201" s="26" t="b">
        <v>0</v>
      </c>
      <c r="U201" s="7">
        <v>800</v>
      </c>
      <c r="V201" s="7">
        <v>16.62</v>
      </c>
      <c r="W201" s="7">
        <v>26.82</v>
      </c>
      <c r="X201" s="7">
        <v>0.8555334</v>
      </c>
      <c r="Y201" s="7">
        <v>1.3490599999999999</v>
      </c>
      <c r="Z201" s="7">
        <v>6</v>
      </c>
      <c r="AA201" s="7">
        <v>6.4</v>
      </c>
      <c r="AB201" s="14">
        <v>2.7</v>
      </c>
      <c r="AC201" s="13">
        <v>0.99298699999999995</v>
      </c>
      <c r="AD201" s="7">
        <v>7.0133299999999999E-3</v>
      </c>
      <c r="AE201" s="14" t="s">
        <v>60</v>
      </c>
      <c r="AF201" s="13">
        <v>12</v>
      </c>
      <c r="AG201" s="14">
        <v>9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2</v>
      </c>
      <c r="AO201" s="14">
        <v>2</v>
      </c>
      <c r="AP201" s="7" t="s">
        <v>64</v>
      </c>
      <c r="AQ201" s="7" t="s">
        <v>62</v>
      </c>
      <c r="AR201" s="7" t="s">
        <v>70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5797</v>
      </c>
      <c r="BB201" s="7" t="s">
        <v>66</v>
      </c>
      <c r="BC201" s="7" t="s">
        <v>66</v>
      </c>
      <c r="BD201" s="7" t="s">
        <v>66</v>
      </c>
      <c r="BE201" s="7" t="s">
        <v>64</v>
      </c>
      <c r="BF201" s="7" t="s">
        <v>64</v>
      </c>
      <c r="BG201" s="7" t="s">
        <v>66</v>
      </c>
      <c r="BH201" s="7" t="s">
        <v>70</v>
      </c>
      <c r="BI201" s="7" t="s">
        <v>70</v>
      </c>
      <c r="BJ201" s="7" t="s">
        <v>62</v>
      </c>
      <c r="BK201" s="7" t="s">
        <v>70</v>
      </c>
      <c r="BL201" s="33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1</v>
      </c>
      <c r="BS201" s="7">
        <v>0</v>
      </c>
      <c r="BT201" s="7">
        <v>1</v>
      </c>
      <c r="BU201" s="7">
        <v>0</v>
      </c>
      <c r="BW201">
        <f>COUNTIF(AP201, "*"&amp;#REF!&amp;"*")</f>
        <v>0</v>
      </c>
      <c r="BX201">
        <f>COUNTIF(AQ201, "*"&amp;#REF!&amp;"*")</f>
        <v>0</v>
      </c>
      <c r="BY201">
        <f>COUNTIF(AR201, "*"&amp;#REF!&amp;"*")</f>
        <v>0</v>
      </c>
      <c r="BZ201">
        <f>COUNTIF(AS201, "*"&amp;#REF!&amp;"*")</f>
        <v>0</v>
      </c>
      <c r="CA201">
        <f>COUNTIF(AT201, "*"&amp;#REF!&amp;"*")</f>
        <v>0</v>
      </c>
      <c r="CB201">
        <f>COUNTIF(AU201, "*"&amp;#REF!&amp;"*")</f>
        <v>0</v>
      </c>
      <c r="CC201">
        <f>COUNTIF(AV201, "*"&amp;#REF!&amp;"*")</f>
        <v>0</v>
      </c>
      <c r="CD201">
        <f>COUNTIF(AW201, "*"&amp;#REF!&amp;"*")</f>
        <v>0</v>
      </c>
      <c r="CE201">
        <f>COUNTIF(AX201, "*"&amp;#REF!&amp;"*")</f>
        <v>0</v>
      </c>
      <c r="CF201">
        <f>COUNTIF(AY201, "*"&amp;#REF!&amp;"*")</f>
        <v>0</v>
      </c>
      <c r="CG201">
        <f>COUNTIF(AZ201, "*"&amp;#REF!&amp;"*")</f>
        <v>0</v>
      </c>
      <c r="CH201">
        <f>COUNTIF(BA201, "*"&amp;#REF!&amp;"*")</f>
        <v>0</v>
      </c>
      <c r="CI201">
        <f>COUNTIF(BB201, "*"&amp;#REF!&amp;"*")</f>
        <v>0</v>
      </c>
      <c r="CJ201">
        <f>COUNTIF(BC201, "*"&amp;#REF!&amp;"*")</f>
        <v>0</v>
      </c>
      <c r="CK201">
        <f>COUNTIF(BD201, "*"&amp;#REF!&amp;"*")</f>
        <v>0</v>
      </c>
      <c r="CL201">
        <f>COUNTIF(BE201, "*"&amp;#REF!&amp;"*")</f>
        <v>0</v>
      </c>
      <c r="CM201">
        <f>COUNTIF(BF201, "*"&amp;#REF!&amp;"*")</f>
        <v>0</v>
      </c>
      <c r="CN201">
        <f>COUNTIF(BG201, "*"&amp;#REF!&amp;"*")</f>
        <v>0</v>
      </c>
      <c r="CO201">
        <f>COUNTIF(BH201, "*"&amp;#REF!&amp;"*")</f>
        <v>0</v>
      </c>
      <c r="CP201">
        <f>COUNTIF(BI201, "*"&amp;#REF!&amp;"*")</f>
        <v>0</v>
      </c>
      <c r="CQ201">
        <f>COUNTIF(BJ201, "*"&amp;#REF!&amp;"*")</f>
        <v>0</v>
      </c>
      <c r="CR201">
        <f>COUNTIF(BK201, "*"&amp;#REF!&amp;"*")</f>
        <v>0</v>
      </c>
      <c r="CS201">
        <f xml:space="preserve"> COUNTIF(BL201,#REF!)</f>
        <v>0</v>
      </c>
      <c r="CT201">
        <f xml:space="preserve"> COUNTIF(BM201,#REF!)</f>
        <v>0</v>
      </c>
      <c r="CU201">
        <f xml:space="preserve"> COUNTIF(BN201,#REF!)</f>
        <v>0</v>
      </c>
      <c r="CV201">
        <f xml:space="preserve"> COUNTIF(BO201,#REF!)</f>
        <v>0</v>
      </c>
      <c r="CW201">
        <f xml:space="preserve"> COUNTIF(BP201,#REF!)</f>
        <v>0</v>
      </c>
      <c r="CX201">
        <f xml:space="preserve"> COUNTIF(BQ201,#REF!)</f>
        <v>0</v>
      </c>
      <c r="CY201">
        <f xml:space="preserve"> COUNTIF(BR201,#REF!)</f>
        <v>0</v>
      </c>
      <c r="CZ201">
        <f xml:space="preserve"> COUNTIF(BS201,#REF!)</f>
        <v>0</v>
      </c>
      <c r="DA201">
        <f xml:space="preserve"> COUNTIF(BT201,#REF!)</f>
        <v>0</v>
      </c>
      <c r="DB201">
        <f xml:space="preserve"> COUNTIF(BU201,#REF!)</f>
        <v>0</v>
      </c>
      <c r="DC201">
        <f t="shared" si="12"/>
        <v>0</v>
      </c>
      <c r="DD201">
        <f t="shared" si="13"/>
        <v>0</v>
      </c>
      <c r="DE201">
        <f t="shared" si="14"/>
        <v>0</v>
      </c>
      <c r="DF201" t="b">
        <f t="shared" si="15"/>
        <v>0</v>
      </c>
    </row>
    <row r="202" spans="1:110" x14ac:dyDescent="0.35">
      <c r="A202" s="7">
        <v>201</v>
      </c>
      <c r="B202" s="7">
        <v>201</v>
      </c>
      <c r="C202" s="7" t="s">
        <v>6215</v>
      </c>
      <c r="D202" s="7" t="s">
        <v>6216</v>
      </c>
      <c r="E202" s="13" t="s">
        <v>51</v>
      </c>
      <c r="F202" s="7">
        <v>300</v>
      </c>
      <c r="G202" s="7" t="s">
        <v>52</v>
      </c>
      <c r="H202" s="7">
        <v>1609</v>
      </c>
      <c r="I202" s="14" t="s">
        <v>53</v>
      </c>
      <c r="J202" s="13" t="s">
        <v>54</v>
      </c>
      <c r="K202" s="7" t="s">
        <v>95</v>
      </c>
      <c r="L202" s="7" t="s">
        <v>87</v>
      </c>
      <c r="M202" s="7" t="s">
        <v>84</v>
      </c>
      <c r="N202" s="7">
        <v>45.2</v>
      </c>
      <c r="O202" s="7" t="s">
        <v>58</v>
      </c>
      <c r="P202" s="7"/>
      <c r="R202" s="7" t="s">
        <v>59</v>
      </c>
      <c r="S202" s="14" t="s">
        <v>59</v>
      </c>
      <c r="T202" s="26" t="b">
        <v>0</v>
      </c>
      <c r="U202" s="7">
        <v>1368</v>
      </c>
      <c r="V202" s="7">
        <v>15.16</v>
      </c>
      <c r="W202" s="7">
        <v>24</v>
      </c>
      <c r="X202" s="7">
        <v>0.6888668</v>
      </c>
      <c r="Y202" s="7">
        <v>2.55762</v>
      </c>
      <c r="Z202" s="7">
        <v>5.3</v>
      </c>
      <c r="AA202" s="7">
        <v>5.05</v>
      </c>
      <c r="AB202" s="14">
        <v>3.42</v>
      </c>
      <c r="AC202" s="13">
        <v>0.84727399999999997</v>
      </c>
      <c r="AD202" s="7">
        <v>0.152726</v>
      </c>
      <c r="AE202" s="14" t="s">
        <v>60</v>
      </c>
      <c r="AF202" s="13">
        <v>12</v>
      </c>
      <c r="AG202" s="14">
        <v>9</v>
      </c>
      <c r="AH202" s="13">
        <v>10</v>
      </c>
      <c r="AI202" s="7">
        <v>4</v>
      </c>
      <c r="AJ202" s="7">
        <v>6</v>
      </c>
      <c r="AK202" s="7">
        <v>7</v>
      </c>
      <c r="AL202" s="7">
        <v>2</v>
      </c>
      <c r="AM202" s="14">
        <v>5</v>
      </c>
      <c r="AN202" s="13">
        <v>2</v>
      </c>
      <c r="AO202" s="14">
        <v>2</v>
      </c>
      <c r="AP202" s="7" t="s">
        <v>64</v>
      </c>
      <c r="AQ202" s="7" t="s">
        <v>62</v>
      </c>
      <c r="AR202" s="7" t="s">
        <v>63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67</v>
      </c>
      <c r="AX202" s="7" t="s">
        <v>67</v>
      </c>
      <c r="AY202" s="7" t="s">
        <v>70</v>
      </c>
      <c r="AZ202" s="7" t="s">
        <v>64</v>
      </c>
      <c r="BA202" s="7" t="s">
        <v>5797</v>
      </c>
      <c r="BB202" s="7" t="s">
        <v>66</v>
      </c>
      <c r="BC202" s="7" t="s">
        <v>70</v>
      </c>
      <c r="BD202" s="7" t="s">
        <v>67</v>
      </c>
      <c r="BE202" s="7" t="s">
        <v>64</v>
      </c>
      <c r="BF202" s="7" t="s">
        <v>64</v>
      </c>
      <c r="BG202" s="7" t="s">
        <v>67</v>
      </c>
      <c r="BH202" s="7" t="s">
        <v>70</v>
      </c>
      <c r="BI202" s="7" t="s">
        <v>70</v>
      </c>
      <c r="BJ202" s="7" t="s">
        <v>62</v>
      </c>
      <c r="BK202" s="7" t="s">
        <v>70</v>
      </c>
      <c r="BL202" s="33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 t="s">
        <v>5797</v>
      </c>
      <c r="BU202" s="7">
        <v>1</v>
      </c>
      <c r="BW202">
        <f>COUNTIF(AP202, "*"&amp;#REF!&amp;"*")</f>
        <v>0</v>
      </c>
      <c r="BX202">
        <f>COUNTIF(AQ202, "*"&amp;#REF!&amp;"*")</f>
        <v>0</v>
      </c>
      <c r="BY202">
        <f>COUNTIF(AR202, "*"&amp;#REF!&amp;"*")</f>
        <v>0</v>
      </c>
      <c r="BZ202">
        <f>COUNTIF(AS202, "*"&amp;#REF!&amp;"*")</f>
        <v>0</v>
      </c>
      <c r="CA202">
        <f>COUNTIF(AT202, "*"&amp;#REF!&amp;"*")</f>
        <v>0</v>
      </c>
      <c r="CB202">
        <f>COUNTIF(AU202, "*"&amp;#REF!&amp;"*")</f>
        <v>0</v>
      </c>
      <c r="CC202">
        <f>COUNTIF(AV202, "*"&amp;#REF!&amp;"*")</f>
        <v>0</v>
      </c>
      <c r="CD202">
        <f>COUNTIF(AW202, "*"&amp;#REF!&amp;"*")</f>
        <v>0</v>
      </c>
      <c r="CE202">
        <f>COUNTIF(AX202, "*"&amp;#REF!&amp;"*")</f>
        <v>0</v>
      </c>
      <c r="CF202">
        <f>COUNTIF(AY202, "*"&amp;#REF!&amp;"*")</f>
        <v>0</v>
      </c>
      <c r="CG202">
        <f>COUNTIF(AZ202, "*"&amp;#REF!&amp;"*")</f>
        <v>0</v>
      </c>
      <c r="CH202">
        <f>COUNTIF(BA202, "*"&amp;#REF!&amp;"*")</f>
        <v>0</v>
      </c>
      <c r="CI202">
        <f>COUNTIF(BB202, "*"&amp;#REF!&amp;"*")</f>
        <v>0</v>
      </c>
      <c r="CJ202">
        <f>COUNTIF(BC202, "*"&amp;#REF!&amp;"*")</f>
        <v>0</v>
      </c>
      <c r="CK202">
        <f>COUNTIF(BD202, "*"&amp;#REF!&amp;"*")</f>
        <v>0</v>
      </c>
      <c r="CL202">
        <f>COUNTIF(BE202, "*"&amp;#REF!&amp;"*")</f>
        <v>0</v>
      </c>
      <c r="CM202">
        <f>COUNTIF(BF202, "*"&amp;#REF!&amp;"*")</f>
        <v>0</v>
      </c>
      <c r="CN202">
        <f>COUNTIF(BG202, "*"&amp;#REF!&amp;"*")</f>
        <v>0</v>
      </c>
      <c r="CO202">
        <f>COUNTIF(BH202, "*"&amp;#REF!&amp;"*")</f>
        <v>0</v>
      </c>
      <c r="CP202">
        <f>COUNTIF(BI202, "*"&amp;#REF!&amp;"*")</f>
        <v>0</v>
      </c>
      <c r="CQ202">
        <f>COUNTIF(BJ202, "*"&amp;#REF!&amp;"*")</f>
        <v>0</v>
      </c>
      <c r="CR202">
        <f>COUNTIF(BK202, "*"&amp;#REF!&amp;"*")</f>
        <v>0</v>
      </c>
      <c r="CS202">
        <f xml:space="preserve"> COUNTIF(BL202,#REF!)</f>
        <v>0</v>
      </c>
      <c r="CT202">
        <f xml:space="preserve"> COUNTIF(BM202,#REF!)</f>
        <v>0</v>
      </c>
      <c r="CU202">
        <f xml:space="preserve"> COUNTIF(BN202,#REF!)</f>
        <v>0</v>
      </c>
      <c r="CV202">
        <f xml:space="preserve"> COUNTIF(BO202,#REF!)</f>
        <v>0</v>
      </c>
      <c r="CW202">
        <f xml:space="preserve"> COUNTIF(BP202,#REF!)</f>
        <v>0</v>
      </c>
      <c r="CX202">
        <f xml:space="preserve"> COUNTIF(BQ202,#REF!)</f>
        <v>0</v>
      </c>
      <c r="CY202">
        <f xml:space="preserve"> COUNTIF(BR202,#REF!)</f>
        <v>0</v>
      </c>
      <c r="CZ202">
        <f xml:space="preserve"> COUNTIF(BS202,#REF!)</f>
        <v>0</v>
      </c>
      <c r="DA202">
        <f xml:space="preserve"> COUNTIF(BT202,#REF!)</f>
        <v>0</v>
      </c>
      <c r="DB202">
        <f xml:space="preserve"> COUNTIF(BU202,#REF!)</f>
        <v>0</v>
      </c>
      <c r="DC202">
        <f t="shared" si="12"/>
        <v>0</v>
      </c>
      <c r="DD202">
        <f t="shared" si="13"/>
        <v>0</v>
      </c>
      <c r="DE202">
        <f t="shared" si="14"/>
        <v>0</v>
      </c>
      <c r="DF202" t="b">
        <f t="shared" si="15"/>
        <v>0</v>
      </c>
    </row>
    <row r="203" spans="1:110" x14ac:dyDescent="0.35">
      <c r="A203" s="7">
        <v>202</v>
      </c>
      <c r="B203" s="7">
        <v>202</v>
      </c>
      <c r="C203" s="7" t="s">
        <v>6217</v>
      </c>
      <c r="D203" s="7" t="s">
        <v>6218</v>
      </c>
      <c r="E203" s="13" t="s">
        <v>51</v>
      </c>
      <c r="F203" s="7">
        <v>300</v>
      </c>
      <c r="G203" s="7" t="s">
        <v>52</v>
      </c>
      <c r="H203" s="7">
        <v>1188</v>
      </c>
      <c r="I203" s="14" t="s">
        <v>53</v>
      </c>
      <c r="J203" s="13" t="s">
        <v>54</v>
      </c>
      <c r="K203" s="7" t="s">
        <v>110</v>
      </c>
      <c r="L203" s="7" t="s">
        <v>56</v>
      </c>
      <c r="M203" s="7" t="s">
        <v>57</v>
      </c>
      <c r="N203" s="7">
        <v>50</v>
      </c>
      <c r="O203" s="7" t="s">
        <v>109</v>
      </c>
      <c r="P203" s="7"/>
      <c r="Q203" t="s">
        <v>7833</v>
      </c>
      <c r="R203" s="7" t="s">
        <v>59</v>
      </c>
      <c r="S203" s="14" t="s">
        <v>59</v>
      </c>
      <c r="T203" s="26" t="b">
        <v>0</v>
      </c>
      <c r="U203" s="7">
        <v>1013</v>
      </c>
      <c r="V203" s="7">
        <v>17.28</v>
      </c>
      <c r="W203" s="7">
        <v>25.76</v>
      </c>
      <c r="X203" s="7">
        <v>0.58966660000000004</v>
      </c>
      <c r="Y203" s="7">
        <v>1.7671600000000001</v>
      </c>
      <c r="Z203" s="7">
        <v>5.5</v>
      </c>
      <c r="AA203" s="7">
        <v>4.84</v>
      </c>
      <c r="AB203" s="14">
        <v>3.88</v>
      </c>
      <c r="AC203" s="13">
        <v>0.95908099999999996</v>
      </c>
      <c r="AD203" s="7">
        <v>4.0919200000000003E-2</v>
      </c>
      <c r="AE203" s="14" t="s">
        <v>60</v>
      </c>
      <c r="AF203" s="13">
        <v>12</v>
      </c>
      <c r="AG203" s="14">
        <v>9</v>
      </c>
      <c r="AH203" s="13">
        <v>10</v>
      </c>
      <c r="AI203" s="7">
        <v>9</v>
      </c>
      <c r="AJ203" s="7">
        <v>1</v>
      </c>
      <c r="AK203" s="7">
        <v>7</v>
      </c>
      <c r="AL203" s="7">
        <v>6</v>
      </c>
      <c r="AM203" s="14">
        <v>1</v>
      </c>
      <c r="AN203" s="13">
        <v>2</v>
      </c>
      <c r="AO203" s="14">
        <v>2</v>
      </c>
      <c r="AP203" s="7" t="s">
        <v>64</v>
      </c>
      <c r="AQ203" s="7" t="s">
        <v>62</v>
      </c>
      <c r="AR203" s="7" t="s">
        <v>70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67</v>
      </c>
      <c r="AY203" s="7" t="s">
        <v>70</v>
      </c>
      <c r="AZ203" s="7" t="s">
        <v>66</v>
      </c>
      <c r="BA203" s="7" t="s">
        <v>5797</v>
      </c>
      <c r="BB203" s="7" t="s">
        <v>66</v>
      </c>
      <c r="BC203" s="7" t="s">
        <v>66</v>
      </c>
      <c r="BD203" s="7" t="s">
        <v>64</v>
      </c>
      <c r="BE203" s="7" t="s">
        <v>64</v>
      </c>
      <c r="BF203" s="7" t="s">
        <v>64</v>
      </c>
      <c r="BG203" s="7" t="s">
        <v>64</v>
      </c>
      <c r="BH203" s="7" t="s">
        <v>70</v>
      </c>
      <c r="BI203" s="7" t="s">
        <v>5797</v>
      </c>
      <c r="BJ203" s="7" t="s">
        <v>70</v>
      </c>
      <c r="BK203" s="7" t="s">
        <v>70</v>
      </c>
      <c r="BL203" s="33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1</v>
      </c>
      <c r="BW203">
        <f>COUNTIF(AP203, "*"&amp;#REF!&amp;"*")</f>
        <v>0</v>
      </c>
      <c r="BX203">
        <f>COUNTIF(AQ203, "*"&amp;#REF!&amp;"*")</f>
        <v>0</v>
      </c>
      <c r="BY203">
        <f>COUNTIF(AR203, "*"&amp;#REF!&amp;"*")</f>
        <v>0</v>
      </c>
      <c r="BZ203">
        <f>COUNTIF(AS203, "*"&amp;#REF!&amp;"*")</f>
        <v>0</v>
      </c>
      <c r="CA203">
        <f>COUNTIF(AT203, "*"&amp;#REF!&amp;"*")</f>
        <v>0</v>
      </c>
      <c r="CB203">
        <f>COUNTIF(AU203, "*"&amp;#REF!&amp;"*")</f>
        <v>0</v>
      </c>
      <c r="CC203">
        <f>COUNTIF(AV203, "*"&amp;#REF!&amp;"*")</f>
        <v>0</v>
      </c>
      <c r="CD203">
        <f>COUNTIF(AW203, "*"&amp;#REF!&amp;"*")</f>
        <v>0</v>
      </c>
      <c r="CE203">
        <f>COUNTIF(AX203, "*"&amp;#REF!&amp;"*")</f>
        <v>0</v>
      </c>
      <c r="CF203">
        <f>COUNTIF(AY203, "*"&amp;#REF!&amp;"*")</f>
        <v>0</v>
      </c>
      <c r="CG203">
        <f>COUNTIF(AZ203, "*"&amp;#REF!&amp;"*")</f>
        <v>0</v>
      </c>
      <c r="CH203">
        <f>COUNTIF(BA203, "*"&amp;#REF!&amp;"*")</f>
        <v>0</v>
      </c>
      <c r="CI203">
        <f>COUNTIF(BB203, "*"&amp;#REF!&amp;"*")</f>
        <v>0</v>
      </c>
      <c r="CJ203">
        <f>COUNTIF(BC203, "*"&amp;#REF!&amp;"*")</f>
        <v>0</v>
      </c>
      <c r="CK203">
        <f>COUNTIF(BD203, "*"&amp;#REF!&amp;"*")</f>
        <v>0</v>
      </c>
      <c r="CL203">
        <f>COUNTIF(BE203, "*"&amp;#REF!&amp;"*")</f>
        <v>0</v>
      </c>
      <c r="CM203">
        <f>COUNTIF(BF203, "*"&amp;#REF!&amp;"*")</f>
        <v>0</v>
      </c>
      <c r="CN203">
        <f>COUNTIF(BG203, "*"&amp;#REF!&amp;"*")</f>
        <v>0</v>
      </c>
      <c r="CO203">
        <f>COUNTIF(BH203, "*"&amp;#REF!&amp;"*")</f>
        <v>0</v>
      </c>
      <c r="CP203">
        <f>COUNTIF(BI203, "*"&amp;#REF!&amp;"*")</f>
        <v>0</v>
      </c>
      <c r="CQ203">
        <f>COUNTIF(BJ203, "*"&amp;#REF!&amp;"*")</f>
        <v>0</v>
      </c>
      <c r="CR203">
        <f>COUNTIF(BK203, "*"&amp;#REF!&amp;"*")</f>
        <v>0</v>
      </c>
      <c r="CS203">
        <f xml:space="preserve"> COUNTIF(BL203,#REF!)</f>
        <v>0</v>
      </c>
      <c r="CT203">
        <f xml:space="preserve"> COUNTIF(BM203,#REF!)</f>
        <v>0</v>
      </c>
      <c r="CU203">
        <f xml:space="preserve"> COUNTIF(BN203,#REF!)</f>
        <v>0</v>
      </c>
      <c r="CV203">
        <f xml:space="preserve"> COUNTIF(BO203,#REF!)</f>
        <v>0</v>
      </c>
      <c r="CW203">
        <f xml:space="preserve"> COUNTIF(BP203,#REF!)</f>
        <v>0</v>
      </c>
      <c r="CX203">
        <f xml:space="preserve"> COUNTIF(BQ203,#REF!)</f>
        <v>0</v>
      </c>
      <c r="CY203">
        <f xml:space="preserve"> COUNTIF(BR203,#REF!)</f>
        <v>0</v>
      </c>
      <c r="CZ203">
        <f xml:space="preserve"> COUNTIF(BS203,#REF!)</f>
        <v>0</v>
      </c>
      <c r="DA203">
        <f xml:space="preserve"> COUNTIF(BT203,#REF!)</f>
        <v>0</v>
      </c>
      <c r="DB203">
        <f xml:space="preserve"> COUNTIF(BU203,#REF!)</f>
        <v>0</v>
      </c>
      <c r="DC203">
        <f t="shared" si="12"/>
        <v>0</v>
      </c>
      <c r="DD203">
        <f t="shared" si="13"/>
        <v>0</v>
      </c>
      <c r="DE203">
        <f t="shared" si="14"/>
        <v>0</v>
      </c>
      <c r="DF203" t="b">
        <f t="shared" si="15"/>
        <v>0</v>
      </c>
    </row>
    <row r="204" spans="1:110" x14ac:dyDescent="0.35">
      <c r="A204" s="7">
        <v>203</v>
      </c>
      <c r="B204" s="7">
        <v>203</v>
      </c>
      <c r="C204" s="7" t="s">
        <v>6219</v>
      </c>
      <c r="D204" s="7" t="s">
        <v>6220</v>
      </c>
      <c r="E204" s="13" t="s">
        <v>51</v>
      </c>
      <c r="F204" s="7">
        <v>300</v>
      </c>
      <c r="G204" s="7" t="s">
        <v>52</v>
      </c>
      <c r="H204" s="7">
        <v>1292</v>
      </c>
      <c r="I204" s="14" t="s">
        <v>53</v>
      </c>
      <c r="J204" s="13" t="s">
        <v>54</v>
      </c>
      <c r="K204" s="7" t="s">
        <v>90</v>
      </c>
      <c r="L204" s="7" t="s">
        <v>56</v>
      </c>
      <c r="M204" s="7" t="s">
        <v>84</v>
      </c>
      <c r="N204" s="7">
        <v>64</v>
      </c>
      <c r="O204" s="7" t="s">
        <v>109</v>
      </c>
      <c r="P204" s="7"/>
      <c r="Q204" t="s">
        <v>7833</v>
      </c>
      <c r="R204" s="7" t="s">
        <v>59</v>
      </c>
      <c r="S204" s="14" t="s">
        <v>56</v>
      </c>
      <c r="T204" s="26" t="b">
        <v>0</v>
      </c>
      <c r="U204" s="7">
        <v>800</v>
      </c>
      <c r="V204" s="7">
        <v>16.62</v>
      </c>
      <c r="W204" s="7">
        <v>26.82</v>
      </c>
      <c r="X204" s="7">
        <v>0.8555334</v>
      </c>
      <c r="Y204" s="7">
        <v>1.3490599999999999</v>
      </c>
      <c r="Z204" s="7">
        <v>6</v>
      </c>
      <c r="AA204" s="7">
        <v>6.39</v>
      </c>
      <c r="AB204" s="14">
        <v>2.7</v>
      </c>
      <c r="AC204" s="13">
        <v>0.99438400000000005</v>
      </c>
      <c r="AD204" s="7">
        <v>5.6165E-3</v>
      </c>
      <c r="AE204" s="14" t="s">
        <v>60</v>
      </c>
      <c r="AF204" s="13">
        <v>12</v>
      </c>
      <c r="AG204" s="14">
        <v>9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2</v>
      </c>
      <c r="AO204" s="14">
        <v>2</v>
      </c>
      <c r="AP204" s="7" t="s">
        <v>64</v>
      </c>
      <c r="AQ204" s="7" t="s">
        <v>62</v>
      </c>
      <c r="AR204" s="7" t="s">
        <v>70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5797</v>
      </c>
      <c r="BB204" s="7" t="s">
        <v>66</v>
      </c>
      <c r="BC204" s="7" t="s">
        <v>66</v>
      </c>
      <c r="BD204" s="7" t="s">
        <v>66</v>
      </c>
      <c r="BE204" s="7" t="s">
        <v>64</v>
      </c>
      <c r="BF204" s="7" t="s">
        <v>64</v>
      </c>
      <c r="BG204" s="7" t="s">
        <v>66</v>
      </c>
      <c r="BH204" s="7" t="s">
        <v>70</v>
      </c>
      <c r="BI204" s="7" t="s">
        <v>70</v>
      </c>
      <c r="BJ204" s="7" t="s">
        <v>62</v>
      </c>
      <c r="BK204" s="7" t="s">
        <v>70</v>
      </c>
      <c r="BL204" s="33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1</v>
      </c>
      <c r="BS204" s="7">
        <v>0</v>
      </c>
      <c r="BT204" s="7">
        <v>1</v>
      </c>
      <c r="BU204" s="7">
        <v>0</v>
      </c>
      <c r="BW204">
        <f>COUNTIF(AP204, "*"&amp;#REF!&amp;"*")</f>
        <v>0</v>
      </c>
      <c r="BX204">
        <f>COUNTIF(AQ204, "*"&amp;#REF!&amp;"*")</f>
        <v>0</v>
      </c>
      <c r="BY204">
        <f>COUNTIF(AR204, "*"&amp;#REF!&amp;"*")</f>
        <v>0</v>
      </c>
      <c r="BZ204">
        <f>COUNTIF(AS204, "*"&amp;#REF!&amp;"*")</f>
        <v>0</v>
      </c>
      <c r="CA204">
        <f>COUNTIF(AT204, "*"&amp;#REF!&amp;"*")</f>
        <v>0</v>
      </c>
      <c r="CB204">
        <f>COUNTIF(AU204, "*"&amp;#REF!&amp;"*")</f>
        <v>0</v>
      </c>
      <c r="CC204">
        <f>COUNTIF(AV204, "*"&amp;#REF!&amp;"*")</f>
        <v>0</v>
      </c>
      <c r="CD204">
        <f>COUNTIF(AW204, "*"&amp;#REF!&amp;"*")</f>
        <v>0</v>
      </c>
      <c r="CE204">
        <f>COUNTIF(AX204, "*"&amp;#REF!&amp;"*")</f>
        <v>0</v>
      </c>
      <c r="CF204">
        <f>COUNTIF(AY204, "*"&amp;#REF!&amp;"*")</f>
        <v>0</v>
      </c>
      <c r="CG204">
        <f>COUNTIF(AZ204, "*"&amp;#REF!&amp;"*")</f>
        <v>0</v>
      </c>
      <c r="CH204">
        <f>COUNTIF(BA204, "*"&amp;#REF!&amp;"*")</f>
        <v>0</v>
      </c>
      <c r="CI204">
        <f>COUNTIF(BB204, "*"&amp;#REF!&amp;"*")</f>
        <v>0</v>
      </c>
      <c r="CJ204">
        <f>COUNTIF(BC204, "*"&amp;#REF!&amp;"*")</f>
        <v>0</v>
      </c>
      <c r="CK204">
        <f>COUNTIF(BD204, "*"&amp;#REF!&amp;"*")</f>
        <v>0</v>
      </c>
      <c r="CL204">
        <f>COUNTIF(BE204, "*"&amp;#REF!&amp;"*")</f>
        <v>0</v>
      </c>
      <c r="CM204">
        <f>COUNTIF(BF204, "*"&amp;#REF!&amp;"*")</f>
        <v>0</v>
      </c>
      <c r="CN204">
        <f>COUNTIF(BG204, "*"&amp;#REF!&amp;"*")</f>
        <v>0</v>
      </c>
      <c r="CO204">
        <f>COUNTIF(BH204, "*"&amp;#REF!&amp;"*")</f>
        <v>0</v>
      </c>
      <c r="CP204">
        <f>COUNTIF(BI204, "*"&amp;#REF!&amp;"*")</f>
        <v>0</v>
      </c>
      <c r="CQ204">
        <f>COUNTIF(BJ204, "*"&amp;#REF!&amp;"*")</f>
        <v>0</v>
      </c>
      <c r="CR204">
        <f>COUNTIF(BK204, "*"&amp;#REF!&amp;"*")</f>
        <v>0</v>
      </c>
      <c r="CS204">
        <f xml:space="preserve"> COUNTIF(BL204,#REF!)</f>
        <v>0</v>
      </c>
      <c r="CT204">
        <f xml:space="preserve"> COUNTIF(BM204,#REF!)</f>
        <v>0</v>
      </c>
      <c r="CU204">
        <f xml:space="preserve"> COUNTIF(BN204,#REF!)</f>
        <v>0</v>
      </c>
      <c r="CV204">
        <f xml:space="preserve"> COUNTIF(BO204,#REF!)</f>
        <v>0</v>
      </c>
      <c r="CW204">
        <f xml:space="preserve"> COUNTIF(BP204,#REF!)</f>
        <v>0</v>
      </c>
      <c r="CX204">
        <f xml:space="preserve"> COUNTIF(BQ204,#REF!)</f>
        <v>0</v>
      </c>
      <c r="CY204">
        <f xml:space="preserve"> COUNTIF(BR204,#REF!)</f>
        <v>0</v>
      </c>
      <c r="CZ204">
        <f xml:space="preserve"> COUNTIF(BS204,#REF!)</f>
        <v>0</v>
      </c>
      <c r="DA204">
        <f xml:space="preserve"> COUNTIF(BT204,#REF!)</f>
        <v>0</v>
      </c>
      <c r="DB204">
        <f xml:space="preserve"> COUNTIF(BU204,#REF!)</f>
        <v>0</v>
      </c>
      <c r="DC204">
        <f t="shared" si="12"/>
        <v>0</v>
      </c>
      <c r="DD204">
        <f t="shared" si="13"/>
        <v>0</v>
      </c>
      <c r="DE204">
        <f t="shared" si="14"/>
        <v>0</v>
      </c>
      <c r="DF204" t="b">
        <f t="shared" si="15"/>
        <v>0</v>
      </c>
    </row>
    <row r="205" spans="1:110" x14ac:dyDescent="0.35">
      <c r="A205" s="7">
        <v>204</v>
      </c>
      <c r="B205" s="7">
        <v>204</v>
      </c>
      <c r="C205" s="7" t="s">
        <v>6221</v>
      </c>
      <c r="D205" s="7" t="s">
        <v>6222</v>
      </c>
      <c r="E205" s="13" t="s">
        <v>51</v>
      </c>
      <c r="F205" s="7">
        <v>300</v>
      </c>
      <c r="G205" s="7" t="s">
        <v>98</v>
      </c>
      <c r="H205" s="7"/>
      <c r="I205" s="14" t="s">
        <v>53</v>
      </c>
      <c r="J205" s="13" t="s">
        <v>54</v>
      </c>
      <c r="K205" s="7" t="s">
        <v>144</v>
      </c>
      <c r="L205" s="7" t="s">
        <v>56</v>
      </c>
      <c r="M205" s="7" t="s">
        <v>84</v>
      </c>
      <c r="N205" s="7">
        <v>39</v>
      </c>
      <c r="O205" s="7" t="s">
        <v>85</v>
      </c>
      <c r="P205" s="7">
        <v>50</v>
      </c>
      <c r="Q205" t="s">
        <v>7875</v>
      </c>
      <c r="R205" s="7" t="s">
        <v>59</v>
      </c>
      <c r="S205" s="14" t="s">
        <v>59</v>
      </c>
      <c r="T205" s="26" t="b">
        <v>0</v>
      </c>
      <c r="U205" s="7">
        <v>914</v>
      </c>
      <c r="V205" s="7">
        <v>21.5</v>
      </c>
      <c r="W205" s="7">
        <v>31.64</v>
      </c>
      <c r="X205" s="7">
        <v>0.8</v>
      </c>
      <c r="Y205" s="7">
        <v>1.7986800000000001</v>
      </c>
      <c r="Z205" s="7">
        <v>5.3</v>
      </c>
      <c r="AA205" s="7">
        <v>2.59</v>
      </c>
      <c r="AB205" s="14">
        <v>3.47</v>
      </c>
      <c r="AC205" s="13">
        <v>0.88386100000000001</v>
      </c>
      <c r="AD205" s="7">
        <v>0.11613900000000001</v>
      </c>
      <c r="AE205" s="14" t="s">
        <v>60</v>
      </c>
      <c r="AF205" s="13">
        <v>12</v>
      </c>
      <c r="AG205" s="14">
        <v>9</v>
      </c>
      <c r="AH205" s="13">
        <v>10</v>
      </c>
      <c r="AI205" s="7">
        <v>6</v>
      </c>
      <c r="AJ205" s="7">
        <v>4</v>
      </c>
      <c r="AK205" s="7">
        <v>7</v>
      </c>
      <c r="AL205" s="7">
        <v>5</v>
      </c>
      <c r="AM205" s="14">
        <v>2</v>
      </c>
      <c r="AN205" s="13">
        <v>2</v>
      </c>
      <c r="AO205" s="14">
        <v>2</v>
      </c>
      <c r="AP205" s="7" t="s">
        <v>64</v>
      </c>
      <c r="AQ205" s="7" t="s">
        <v>62</v>
      </c>
      <c r="AR205" s="7" t="s">
        <v>70</v>
      </c>
      <c r="AS205" s="7" t="s">
        <v>74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66</v>
      </c>
      <c r="AY205" s="7" t="s">
        <v>70</v>
      </c>
      <c r="AZ205" s="7" t="s">
        <v>69</v>
      </c>
      <c r="BA205" s="7" t="s">
        <v>70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5797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33">
        <v>0</v>
      </c>
      <c r="BM205" s="7">
        <v>1</v>
      </c>
      <c r="BN205" s="7">
        <v>1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 t="s">
        <v>5797</v>
      </c>
      <c r="BU205" s="7">
        <v>0</v>
      </c>
      <c r="BW205">
        <f>COUNTIF(AP205, "*"&amp;#REF!&amp;"*")</f>
        <v>0</v>
      </c>
      <c r="BX205">
        <f>COUNTIF(AQ205, "*"&amp;#REF!&amp;"*")</f>
        <v>0</v>
      </c>
      <c r="BY205">
        <f>COUNTIF(AR205, "*"&amp;#REF!&amp;"*")</f>
        <v>0</v>
      </c>
      <c r="BZ205">
        <f>COUNTIF(AS205, "*"&amp;#REF!&amp;"*")</f>
        <v>0</v>
      </c>
      <c r="CA205">
        <f>COUNTIF(AT205, "*"&amp;#REF!&amp;"*")</f>
        <v>0</v>
      </c>
      <c r="CB205">
        <f>COUNTIF(AU205, "*"&amp;#REF!&amp;"*")</f>
        <v>0</v>
      </c>
      <c r="CC205">
        <f>COUNTIF(AV205, "*"&amp;#REF!&amp;"*")</f>
        <v>0</v>
      </c>
      <c r="CD205">
        <f>COUNTIF(AW205, "*"&amp;#REF!&amp;"*")</f>
        <v>0</v>
      </c>
      <c r="CE205">
        <f>COUNTIF(AX205, "*"&amp;#REF!&amp;"*")</f>
        <v>0</v>
      </c>
      <c r="CF205">
        <f>COUNTIF(AY205, "*"&amp;#REF!&amp;"*")</f>
        <v>0</v>
      </c>
      <c r="CG205">
        <f>COUNTIF(AZ205, "*"&amp;#REF!&amp;"*")</f>
        <v>0</v>
      </c>
      <c r="CH205">
        <f>COUNTIF(BA205, "*"&amp;#REF!&amp;"*")</f>
        <v>0</v>
      </c>
      <c r="CI205">
        <f>COUNTIF(BB205, "*"&amp;#REF!&amp;"*")</f>
        <v>0</v>
      </c>
      <c r="CJ205">
        <f>COUNTIF(BC205, "*"&amp;#REF!&amp;"*")</f>
        <v>0</v>
      </c>
      <c r="CK205">
        <f>COUNTIF(BD205, "*"&amp;#REF!&amp;"*")</f>
        <v>0</v>
      </c>
      <c r="CL205">
        <f>COUNTIF(BE205, "*"&amp;#REF!&amp;"*")</f>
        <v>0</v>
      </c>
      <c r="CM205">
        <f>COUNTIF(BF205, "*"&amp;#REF!&amp;"*")</f>
        <v>0</v>
      </c>
      <c r="CN205">
        <f>COUNTIF(BG205, "*"&amp;#REF!&amp;"*")</f>
        <v>0</v>
      </c>
      <c r="CO205">
        <f>COUNTIF(BH205, "*"&amp;#REF!&amp;"*")</f>
        <v>0</v>
      </c>
      <c r="CP205">
        <f>COUNTIF(BI205, "*"&amp;#REF!&amp;"*")</f>
        <v>0</v>
      </c>
      <c r="CQ205">
        <f>COUNTIF(BJ205, "*"&amp;#REF!&amp;"*")</f>
        <v>0</v>
      </c>
      <c r="CR205">
        <f>COUNTIF(BK205, "*"&amp;#REF!&amp;"*")</f>
        <v>0</v>
      </c>
      <c r="CS205">
        <f xml:space="preserve"> COUNTIF(BL205,#REF!)</f>
        <v>0</v>
      </c>
      <c r="CT205">
        <f xml:space="preserve"> COUNTIF(BM205,#REF!)</f>
        <v>0</v>
      </c>
      <c r="CU205">
        <f xml:space="preserve"> COUNTIF(BN205,#REF!)</f>
        <v>0</v>
      </c>
      <c r="CV205">
        <f xml:space="preserve"> COUNTIF(BO205,#REF!)</f>
        <v>0</v>
      </c>
      <c r="CW205">
        <f xml:space="preserve"> COUNTIF(BP205,#REF!)</f>
        <v>0</v>
      </c>
      <c r="CX205">
        <f xml:space="preserve"> COUNTIF(BQ205,#REF!)</f>
        <v>0</v>
      </c>
      <c r="CY205">
        <f xml:space="preserve"> COUNTIF(BR205,#REF!)</f>
        <v>0</v>
      </c>
      <c r="CZ205">
        <f xml:space="preserve"> COUNTIF(BS205,#REF!)</f>
        <v>0</v>
      </c>
      <c r="DA205">
        <f xml:space="preserve"> COUNTIF(BT205,#REF!)</f>
        <v>0</v>
      </c>
      <c r="DB205">
        <f xml:space="preserve"> COUNTIF(BU205,#REF!)</f>
        <v>0</v>
      </c>
      <c r="DC205">
        <f t="shared" si="12"/>
        <v>0</v>
      </c>
      <c r="DD205">
        <f t="shared" si="13"/>
        <v>0</v>
      </c>
      <c r="DE205">
        <f t="shared" si="14"/>
        <v>0</v>
      </c>
      <c r="DF205" t="b">
        <f t="shared" si="15"/>
        <v>0</v>
      </c>
    </row>
    <row r="206" spans="1:110" x14ac:dyDescent="0.35">
      <c r="A206" s="7">
        <v>205</v>
      </c>
      <c r="B206" s="7">
        <v>205</v>
      </c>
      <c r="C206" s="7" t="s">
        <v>6223</v>
      </c>
      <c r="D206" s="7" t="s">
        <v>6224</v>
      </c>
      <c r="E206" s="13" t="s">
        <v>51</v>
      </c>
      <c r="F206" s="7">
        <v>300</v>
      </c>
      <c r="G206" s="7" t="s">
        <v>52</v>
      </c>
      <c r="H206" s="7"/>
      <c r="I206" s="14" t="s">
        <v>53</v>
      </c>
      <c r="J206" s="13" t="s">
        <v>54</v>
      </c>
      <c r="K206" s="7" t="s">
        <v>83</v>
      </c>
      <c r="L206" s="7" t="s">
        <v>56</v>
      </c>
      <c r="M206" s="7" t="s">
        <v>84</v>
      </c>
      <c r="N206" s="7">
        <v>26.8</v>
      </c>
      <c r="O206" s="7" t="s">
        <v>86</v>
      </c>
      <c r="P206" s="7"/>
      <c r="Q206" t="s">
        <v>7833</v>
      </c>
      <c r="R206" s="7" t="s">
        <v>59</v>
      </c>
      <c r="S206" s="14" t="s">
        <v>59</v>
      </c>
      <c r="T206" s="26" t="b">
        <v>0</v>
      </c>
      <c r="U206" s="7">
        <v>898</v>
      </c>
      <c r="V206" s="7">
        <v>15.68</v>
      </c>
      <c r="W206" s="7">
        <v>24.5</v>
      </c>
      <c r="X206" s="7">
        <v>0.51146659999999999</v>
      </c>
      <c r="Y206" s="7">
        <v>1.6762999999999999</v>
      </c>
      <c r="Z206" s="7">
        <v>5.9</v>
      </c>
      <c r="AA206" s="7">
        <v>5.21</v>
      </c>
      <c r="AB206" s="14">
        <v>3.26</v>
      </c>
      <c r="AC206" s="13">
        <v>0.99745399999999995</v>
      </c>
      <c r="AD206" s="7">
        <v>2.5458199999999999E-3</v>
      </c>
      <c r="AE206" s="14" t="s">
        <v>60</v>
      </c>
      <c r="AF206" s="13">
        <v>12</v>
      </c>
      <c r="AG206" s="14">
        <v>9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2</v>
      </c>
      <c r="AO206" s="14">
        <v>2</v>
      </c>
      <c r="AP206" s="7" t="s">
        <v>64</v>
      </c>
      <c r="AQ206" s="7" t="s">
        <v>62</v>
      </c>
      <c r="AR206" s="7" t="s">
        <v>70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64</v>
      </c>
      <c r="AX206" s="7" t="s">
        <v>64</v>
      </c>
      <c r="AY206" s="7" t="s">
        <v>70</v>
      </c>
      <c r="AZ206" s="7" t="s">
        <v>66</v>
      </c>
      <c r="BA206" s="7" t="s">
        <v>5797</v>
      </c>
      <c r="BB206" s="7" t="s">
        <v>66</v>
      </c>
      <c r="BC206" s="7" t="s">
        <v>66</v>
      </c>
      <c r="BD206" s="7" t="s">
        <v>64</v>
      </c>
      <c r="BE206" s="7" t="s">
        <v>64</v>
      </c>
      <c r="BF206" s="7" t="s">
        <v>64</v>
      </c>
      <c r="BG206" s="7" t="s">
        <v>64</v>
      </c>
      <c r="BH206" s="7" t="s">
        <v>5797</v>
      </c>
      <c r="BI206" s="7" t="s">
        <v>70</v>
      </c>
      <c r="BJ206" s="7" t="s">
        <v>70</v>
      </c>
      <c r="BK206" s="7" t="s">
        <v>70</v>
      </c>
      <c r="BL206" s="33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 t="s">
        <v>5797</v>
      </c>
      <c r="BU206" s="7">
        <v>1</v>
      </c>
      <c r="BW206">
        <f>COUNTIF(AP206, "*"&amp;#REF!&amp;"*")</f>
        <v>0</v>
      </c>
      <c r="BX206">
        <f>COUNTIF(AQ206, "*"&amp;#REF!&amp;"*")</f>
        <v>0</v>
      </c>
      <c r="BY206">
        <f>COUNTIF(AR206, "*"&amp;#REF!&amp;"*")</f>
        <v>0</v>
      </c>
      <c r="BZ206">
        <f>COUNTIF(AS206, "*"&amp;#REF!&amp;"*")</f>
        <v>0</v>
      </c>
      <c r="CA206">
        <f>COUNTIF(AT206, "*"&amp;#REF!&amp;"*")</f>
        <v>0</v>
      </c>
      <c r="CB206">
        <f>COUNTIF(AU206, "*"&amp;#REF!&amp;"*")</f>
        <v>0</v>
      </c>
      <c r="CC206">
        <f>COUNTIF(AV206, "*"&amp;#REF!&amp;"*")</f>
        <v>0</v>
      </c>
      <c r="CD206">
        <f>COUNTIF(AW206, "*"&amp;#REF!&amp;"*")</f>
        <v>0</v>
      </c>
      <c r="CE206">
        <f>COUNTIF(AX206, "*"&amp;#REF!&amp;"*")</f>
        <v>0</v>
      </c>
      <c r="CF206">
        <f>COUNTIF(AY206, "*"&amp;#REF!&amp;"*")</f>
        <v>0</v>
      </c>
      <c r="CG206">
        <f>COUNTIF(AZ206, "*"&amp;#REF!&amp;"*")</f>
        <v>0</v>
      </c>
      <c r="CH206">
        <f>COUNTIF(BA206, "*"&amp;#REF!&amp;"*")</f>
        <v>0</v>
      </c>
      <c r="CI206">
        <f>COUNTIF(BB206, "*"&amp;#REF!&amp;"*")</f>
        <v>0</v>
      </c>
      <c r="CJ206">
        <f>COUNTIF(BC206, "*"&amp;#REF!&amp;"*")</f>
        <v>0</v>
      </c>
      <c r="CK206">
        <f>COUNTIF(BD206, "*"&amp;#REF!&amp;"*")</f>
        <v>0</v>
      </c>
      <c r="CL206">
        <f>COUNTIF(BE206, "*"&amp;#REF!&amp;"*")</f>
        <v>0</v>
      </c>
      <c r="CM206">
        <f>COUNTIF(BF206, "*"&amp;#REF!&amp;"*")</f>
        <v>0</v>
      </c>
      <c r="CN206">
        <f>COUNTIF(BG206, "*"&amp;#REF!&amp;"*")</f>
        <v>0</v>
      </c>
      <c r="CO206">
        <f>COUNTIF(BH206, "*"&amp;#REF!&amp;"*")</f>
        <v>0</v>
      </c>
      <c r="CP206">
        <f>COUNTIF(BI206, "*"&amp;#REF!&amp;"*")</f>
        <v>0</v>
      </c>
      <c r="CQ206">
        <f>COUNTIF(BJ206, "*"&amp;#REF!&amp;"*")</f>
        <v>0</v>
      </c>
      <c r="CR206">
        <f>COUNTIF(BK206, "*"&amp;#REF!&amp;"*")</f>
        <v>0</v>
      </c>
      <c r="CS206">
        <f xml:space="preserve"> COUNTIF(BL206,#REF!)</f>
        <v>0</v>
      </c>
      <c r="CT206">
        <f xml:space="preserve"> COUNTIF(BM206,#REF!)</f>
        <v>0</v>
      </c>
      <c r="CU206">
        <f xml:space="preserve"> COUNTIF(BN206,#REF!)</f>
        <v>0</v>
      </c>
      <c r="CV206">
        <f xml:space="preserve"> COUNTIF(BO206,#REF!)</f>
        <v>0</v>
      </c>
      <c r="CW206">
        <f xml:space="preserve"> COUNTIF(BP206,#REF!)</f>
        <v>0</v>
      </c>
      <c r="CX206">
        <f xml:space="preserve"> COUNTIF(BQ206,#REF!)</f>
        <v>0</v>
      </c>
      <c r="CY206">
        <f xml:space="preserve"> COUNTIF(BR206,#REF!)</f>
        <v>0</v>
      </c>
      <c r="CZ206">
        <f xml:space="preserve"> COUNTIF(BS206,#REF!)</f>
        <v>0</v>
      </c>
      <c r="DA206">
        <f xml:space="preserve"> COUNTIF(BT206,#REF!)</f>
        <v>0</v>
      </c>
      <c r="DB206">
        <f xml:space="preserve"> COUNTIF(BU206,#REF!)</f>
        <v>0</v>
      </c>
      <c r="DC206">
        <f t="shared" si="12"/>
        <v>0</v>
      </c>
      <c r="DD206">
        <f t="shared" si="13"/>
        <v>0</v>
      </c>
      <c r="DE206">
        <f t="shared" si="14"/>
        <v>0</v>
      </c>
      <c r="DF206" t="b">
        <f t="shared" si="15"/>
        <v>0</v>
      </c>
    </row>
    <row r="207" spans="1:110" x14ac:dyDescent="0.35">
      <c r="A207" s="7">
        <v>206</v>
      </c>
      <c r="B207" s="7">
        <v>206</v>
      </c>
      <c r="C207" s="7" t="s">
        <v>6225</v>
      </c>
      <c r="D207" s="7" t="s">
        <v>6226</v>
      </c>
      <c r="E207" s="13" t="s">
        <v>51</v>
      </c>
      <c r="F207" s="7">
        <v>300</v>
      </c>
      <c r="G207" s="7" t="s">
        <v>91</v>
      </c>
      <c r="H207" s="7"/>
      <c r="I207" s="14" t="s">
        <v>53</v>
      </c>
      <c r="J207" s="13" t="s">
        <v>54</v>
      </c>
      <c r="K207" s="7" t="s">
        <v>95</v>
      </c>
      <c r="L207" s="7" t="s">
        <v>56</v>
      </c>
      <c r="M207" s="7" t="s">
        <v>57</v>
      </c>
      <c r="N207" s="7">
        <v>21</v>
      </c>
      <c r="O207" s="7" t="s">
        <v>58</v>
      </c>
      <c r="P207" s="7">
        <v>40</v>
      </c>
      <c r="Q207" t="s">
        <v>7875</v>
      </c>
      <c r="R207" s="7" t="s">
        <v>59</v>
      </c>
      <c r="S207" s="14" t="s">
        <v>59</v>
      </c>
      <c r="T207" s="26" t="b">
        <v>0</v>
      </c>
      <c r="U207" s="7">
        <v>614</v>
      </c>
      <c r="V207" s="7">
        <v>15.175000000000001</v>
      </c>
      <c r="W207" s="7">
        <v>24.574999999999999</v>
      </c>
      <c r="X207" s="7">
        <v>0.69266574999999997</v>
      </c>
      <c r="Y207" s="7">
        <v>1.1468750000000001</v>
      </c>
      <c r="Z207" s="7">
        <v>5.8</v>
      </c>
      <c r="AA207" s="7">
        <v>4.0999999999999996</v>
      </c>
      <c r="AB207" s="14">
        <v>2.99</v>
      </c>
      <c r="AC207" s="13">
        <v>0.95935999999999999</v>
      </c>
      <c r="AD207" s="7">
        <v>4.06404E-2</v>
      </c>
      <c r="AE207" s="14" t="s">
        <v>60</v>
      </c>
      <c r="AF207" s="13">
        <v>12</v>
      </c>
      <c r="AG207" s="14">
        <v>10</v>
      </c>
      <c r="AH207" s="13">
        <v>10</v>
      </c>
      <c r="AI207" s="7">
        <v>9</v>
      </c>
      <c r="AJ207" s="7">
        <v>1</v>
      </c>
      <c r="AK207" s="7">
        <v>8</v>
      </c>
      <c r="AL207" s="7">
        <v>7</v>
      </c>
      <c r="AM207" s="14">
        <v>1</v>
      </c>
      <c r="AN207" s="13">
        <v>2</v>
      </c>
      <c r="AO207" s="14">
        <v>2</v>
      </c>
      <c r="AP207" s="7" t="s">
        <v>64</v>
      </c>
      <c r="AQ207" s="7" t="s">
        <v>62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66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66</v>
      </c>
      <c r="BD207" s="7" t="s">
        <v>67</v>
      </c>
      <c r="BE207" s="7" t="s">
        <v>64</v>
      </c>
      <c r="BF207" s="7" t="s">
        <v>64</v>
      </c>
      <c r="BG207" s="7" t="s">
        <v>64</v>
      </c>
      <c r="BH207" s="7" t="s">
        <v>70</v>
      </c>
      <c r="BI207" s="7" t="s">
        <v>5797</v>
      </c>
      <c r="BJ207" s="7" t="s">
        <v>70</v>
      </c>
      <c r="BK207" s="7" t="s">
        <v>70</v>
      </c>
      <c r="BL207" s="33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 t="s">
        <v>5797</v>
      </c>
      <c r="BU207" s="7">
        <v>1</v>
      </c>
      <c r="BW207">
        <f>COUNTIF(AP207, "*"&amp;#REF!&amp;"*")</f>
        <v>0</v>
      </c>
      <c r="BX207">
        <f>COUNTIF(AQ207, "*"&amp;#REF!&amp;"*")</f>
        <v>0</v>
      </c>
      <c r="BY207">
        <f>COUNTIF(AR207, "*"&amp;#REF!&amp;"*")</f>
        <v>0</v>
      </c>
      <c r="BZ207">
        <f>COUNTIF(AS207, "*"&amp;#REF!&amp;"*")</f>
        <v>0</v>
      </c>
      <c r="CA207">
        <f>COUNTIF(AT207, "*"&amp;#REF!&amp;"*")</f>
        <v>0</v>
      </c>
      <c r="CB207">
        <f>COUNTIF(AU207, "*"&amp;#REF!&amp;"*")</f>
        <v>0</v>
      </c>
      <c r="CC207">
        <f>COUNTIF(AV207, "*"&amp;#REF!&amp;"*")</f>
        <v>0</v>
      </c>
      <c r="CD207">
        <f>COUNTIF(AW207, "*"&amp;#REF!&amp;"*")</f>
        <v>0</v>
      </c>
      <c r="CE207">
        <f>COUNTIF(AX207, "*"&amp;#REF!&amp;"*")</f>
        <v>0</v>
      </c>
      <c r="CF207">
        <f>COUNTIF(AY207, "*"&amp;#REF!&amp;"*")</f>
        <v>0</v>
      </c>
      <c r="CG207">
        <f>COUNTIF(AZ207, "*"&amp;#REF!&amp;"*")</f>
        <v>0</v>
      </c>
      <c r="CH207">
        <f>COUNTIF(BA207, "*"&amp;#REF!&amp;"*")</f>
        <v>0</v>
      </c>
      <c r="CI207">
        <f>COUNTIF(BB207, "*"&amp;#REF!&amp;"*")</f>
        <v>0</v>
      </c>
      <c r="CJ207">
        <f>COUNTIF(BC207, "*"&amp;#REF!&amp;"*")</f>
        <v>0</v>
      </c>
      <c r="CK207">
        <f>COUNTIF(BD207, "*"&amp;#REF!&amp;"*")</f>
        <v>0</v>
      </c>
      <c r="CL207">
        <f>COUNTIF(BE207, "*"&amp;#REF!&amp;"*")</f>
        <v>0</v>
      </c>
      <c r="CM207">
        <f>COUNTIF(BF207, "*"&amp;#REF!&amp;"*")</f>
        <v>0</v>
      </c>
      <c r="CN207">
        <f>COUNTIF(BG207, "*"&amp;#REF!&amp;"*")</f>
        <v>0</v>
      </c>
      <c r="CO207">
        <f>COUNTIF(BH207, "*"&amp;#REF!&amp;"*")</f>
        <v>0</v>
      </c>
      <c r="CP207">
        <f>COUNTIF(BI207, "*"&amp;#REF!&amp;"*")</f>
        <v>0</v>
      </c>
      <c r="CQ207">
        <f>COUNTIF(BJ207, "*"&amp;#REF!&amp;"*")</f>
        <v>0</v>
      </c>
      <c r="CR207">
        <f>COUNTIF(BK207, "*"&amp;#REF!&amp;"*")</f>
        <v>0</v>
      </c>
      <c r="CS207">
        <f xml:space="preserve"> COUNTIF(BL207,#REF!)</f>
        <v>0</v>
      </c>
      <c r="CT207">
        <f xml:space="preserve"> COUNTIF(BM207,#REF!)</f>
        <v>0</v>
      </c>
      <c r="CU207">
        <f xml:space="preserve"> COUNTIF(BN207,#REF!)</f>
        <v>0</v>
      </c>
      <c r="CV207">
        <f xml:space="preserve"> COUNTIF(BO207,#REF!)</f>
        <v>0</v>
      </c>
      <c r="CW207">
        <f xml:space="preserve"> COUNTIF(BP207,#REF!)</f>
        <v>0</v>
      </c>
      <c r="CX207">
        <f xml:space="preserve"> COUNTIF(BQ207,#REF!)</f>
        <v>0</v>
      </c>
      <c r="CY207">
        <f xml:space="preserve"> COUNTIF(BR207,#REF!)</f>
        <v>0</v>
      </c>
      <c r="CZ207">
        <f xml:space="preserve"> COUNTIF(BS207,#REF!)</f>
        <v>0</v>
      </c>
      <c r="DA207">
        <f xml:space="preserve"> COUNTIF(BT207,#REF!)</f>
        <v>0</v>
      </c>
      <c r="DB207">
        <f xml:space="preserve"> COUNTIF(BU207,#REF!)</f>
        <v>0</v>
      </c>
      <c r="DC207">
        <f t="shared" si="12"/>
        <v>0</v>
      </c>
      <c r="DD207">
        <f t="shared" si="13"/>
        <v>0</v>
      </c>
      <c r="DE207">
        <f t="shared" si="14"/>
        <v>0</v>
      </c>
      <c r="DF207" t="b">
        <f t="shared" si="15"/>
        <v>0</v>
      </c>
    </row>
    <row r="208" spans="1:110" x14ac:dyDescent="0.35">
      <c r="A208" s="7">
        <v>207</v>
      </c>
      <c r="B208" s="7">
        <v>207</v>
      </c>
      <c r="C208" s="7" t="s">
        <v>6227</v>
      </c>
      <c r="D208" s="7" t="s">
        <v>6228</v>
      </c>
      <c r="E208" s="13" t="s">
        <v>51</v>
      </c>
      <c r="F208" s="7">
        <v>300</v>
      </c>
      <c r="G208" s="7" t="s">
        <v>91</v>
      </c>
      <c r="H208" s="7"/>
      <c r="I208" s="14" t="s">
        <v>53</v>
      </c>
      <c r="J208" s="13" t="s">
        <v>54</v>
      </c>
      <c r="K208" s="7" t="s">
        <v>75</v>
      </c>
      <c r="L208" s="7" t="s">
        <v>56</v>
      </c>
      <c r="M208" s="7" t="s">
        <v>57</v>
      </c>
      <c r="N208" s="7">
        <v>20</v>
      </c>
      <c r="O208" s="7" t="s">
        <v>58</v>
      </c>
      <c r="P208" s="7">
        <v>45</v>
      </c>
      <c r="Q208" t="s">
        <v>7875</v>
      </c>
      <c r="R208" s="7" t="s">
        <v>59</v>
      </c>
      <c r="S208" s="14" t="s">
        <v>59</v>
      </c>
      <c r="T208" s="26" t="b">
        <v>0</v>
      </c>
      <c r="U208" s="7">
        <v>178</v>
      </c>
      <c r="V208" s="7">
        <v>7.8250000000000002</v>
      </c>
      <c r="W208" s="7">
        <v>18.774999999999999</v>
      </c>
      <c r="X208" s="7">
        <v>0.8085</v>
      </c>
      <c r="Y208" s="7">
        <v>0.31424999999999997</v>
      </c>
      <c r="Z208" s="7">
        <v>6.3</v>
      </c>
      <c r="AA208" s="7">
        <v>3.46</v>
      </c>
      <c r="AB208" s="14">
        <v>1.98</v>
      </c>
      <c r="AC208" s="13">
        <v>0.99252799999999997</v>
      </c>
      <c r="AD208" s="7">
        <v>7.4724800000000001E-3</v>
      </c>
      <c r="AE208" s="14" t="s">
        <v>60</v>
      </c>
      <c r="AF208" s="13">
        <v>12</v>
      </c>
      <c r="AG208" s="14">
        <v>9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2</v>
      </c>
      <c r="AO208" s="14">
        <v>2</v>
      </c>
      <c r="AP208" s="7" t="s">
        <v>64</v>
      </c>
      <c r="AQ208" s="7" t="s">
        <v>62</v>
      </c>
      <c r="AR208" s="7" t="s">
        <v>70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5797</v>
      </c>
      <c r="BB208" s="7" t="s">
        <v>66</v>
      </c>
      <c r="BC208" s="7" t="s">
        <v>66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5797</v>
      </c>
      <c r="BJ208" s="7" t="s">
        <v>70</v>
      </c>
      <c r="BK208" s="7" t="s">
        <v>70</v>
      </c>
      <c r="BL208" s="33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1</v>
      </c>
      <c r="BW208">
        <f>COUNTIF(AP208, "*"&amp;#REF!&amp;"*")</f>
        <v>0</v>
      </c>
      <c r="BX208">
        <f>COUNTIF(AQ208, "*"&amp;#REF!&amp;"*")</f>
        <v>0</v>
      </c>
      <c r="BY208">
        <f>COUNTIF(AR208, "*"&amp;#REF!&amp;"*")</f>
        <v>0</v>
      </c>
      <c r="BZ208">
        <f>COUNTIF(AS208, "*"&amp;#REF!&amp;"*")</f>
        <v>0</v>
      </c>
      <c r="CA208">
        <f>COUNTIF(AT208, "*"&amp;#REF!&amp;"*")</f>
        <v>0</v>
      </c>
      <c r="CB208">
        <f>COUNTIF(AU208, "*"&amp;#REF!&amp;"*")</f>
        <v>0</v>
      </c>
      <c r="CC208">
        <f>COUNTIF(AV208, "*"&amp;#REF!&amp;"*")</f>
        <v>0</v>
      </c>
      <c r="CD208">
        <f>COUNTIF(AW208, "*"&amp;#REF!&amp;"*")</f>
        <v>0</v>
      </c>
      <c r="CE208">
        <f>COUNTIF(AX208, "*"&amp;#REF!&amp;"*")</f>
        <v>0</v>
      </c>
      <c r="CF208">
        <f>COUNTIF(AY208, "*"&amp;#REF!&amp;"*")</f>
        <v>0</v>
      </c>
      <c r="CG208">
        <f>COUNTIF(AZ208, "*"&amp;#REF!&amp;"*")</f>
        <v>0</v>
      </c>
      <c r="CH208">
        <f>COUNTIF(BA208, "*"&amp;#REF!&amp;"*")</f>
        <v>0</v>
      </c>
      <c r="CI208">
        <f>COUNTIF(BB208, "*"&amp;#REF!&amp;"*")</f>
        <v>0</v>
      </c>
      <c r="CJ208">
        <f>COUNTIF(BC208, "*"&amp;#REF!&amp;"*")</f>
        <v>0</v>
      </c>
      <c r="CK208">
        <f>COUNTIF(BD208, "*"&amp;#REF!&amp;"*")</f>
        <v>0</v>
      </c>
      <c r="CL208">
        <f>COUNTIF(BE208, "*"&amp;#REF!&amp;"*")</f>
        <v>0</v>
      </c>
      <c r="CM208">
        <f>COUNTIF(BF208, "*"&amp;#REF!&amp;"*")</f>
        <v>0</v>
      </c>
      <c r="CN208">
        <f>COUNTIF(BG208, "*"&amp;#REF!&amp;"*")</f>
        <v>0</v>
      </c>
      <c r="CO208">
        <f>COUNTIF(BH208, "*"&amp;#REF!&amp;"*")</f>
        <v>0</v>
      </c>
      <c r="CP208">
        <f>COUNTIF(BI208, "*"&amp;#REF!&amp;"*")</f>
        <v>0</v>
      </c>
      <c r="CQ208">
        <f>COUNTIF(BJ208, "*"&amp;#REF!&amp;"*")</f>
        <v>0</v>
      </c>
      <c r="CR208">
        <f>COUNTIF(BK208, "*"&amp;#REF!&amp;"*")</f>
        <v>0</v>
      </c>
      <c r="CS208">
        <f xml:space="preserve"> COUNTIF(BL208,#REF!)</f>
        <v>0</v>
      </c>
      <c r="CT208">
        <f xml:space="preserve"> COUNTIF(BM208,#REF!)</f>
        <v>0</v>
      </c>
      <c r="CU208">
        <f xml:space="preserve"> COUNTIF(BN208,#REF!)</f>
        <v>0</v>
      </c>
      <c r="CV208">
        <f xml:space="preserve"> COUNTIF(BO208,#REF!)</f>
        <v>0</v>
      </c>
      <c r="CW208">
        <f xml:space="preserve"> COUNTIF(BP208,#REF!)</f>
        <v>0</v>
      </c>
      <c r="CX208">
        <f xml:space="preserve"> COUNTIF(BQ208,#REF!)</f>
        <v>0</v>
      </c>
      <c r="CY208">
        <f xml:space="preserve"> COUNTIF(BR208,#REF!)</f>
        <v>0</v>
      </c>
      <c r="CZ208">
        <f xml:space="preserve"> COUNTIF(BS208,#REF!)</f>
        <v>0</v>
      </c>
      <c r="DA208">
        <f xml:space="preserve"> COUNTIF(BT208,#REF!)</f>
        <v>0</v>
      </c>
      <c r="DB208">
        <f xml:space="preserve"> COUNTIF(BU208,#REF!)</f>
        <v>0</v>
      </c>
      <c r="DC208">
        <f t="shared" si="12"/>
        <v>0</v>
      </c>
      <c r="DD208">
        <f t="shared" si="13"/>
        <v>0</v>
      </c>
      <c r="DE208">
        <f t="shared" si="14"/>
        <v>0</v>
      </c>
      <c r="DF208" t="b">
        <f t="shared" si="15"/>
        <v>0</v>
      </c>
    </row>
    <row r="209" spans="1:110" x14ac:dyDescent="0.35">
      <c r="A209" s="7">
        <v>208</v>
      </c>
      <c r="B209" s="7">
        <v>208</v>
      </c>
      <c r="C209" s="7" t="s">
        <v>6229</v>
      </c>
      <c r="D209" s="7" t="s">
        <v>6230</v>
      </c>
      <c r="E209" s="13" t="s">
        <v>51</v>
      </c>
      <c r="F209" s="7">
        <v>300</v>
      </c>
      <c r="G209" s="7" t="s">
        <v>145</v>
      </c>
      <c r="H209" s="7"/>
      <c r="I209" s="14" t="s">
        <v>53</v>
      </c>
      <c r="J209" s="13" t="s">
        <v>54</v>
      </c>
      <c r="K209" s="7" t="s">
        <v>131</v>
      </c>
      <c r="L209" s="7" t="s">
        <v>56</v>
      </c>
      <c r="M209" s="7" t="s">
        <v>84</v>
      </c>
      <c r="N209" s="7">
        <v>38.299999999999997</v>
      </c>
      <c r="O209" s="7" t="s">
        <v>58</v>
      </c>
      <c r="P209" s="7"/>
      <c r="Q209" t="s">
        <v>7874</v>
      </c>
      <c r="R209" s="7" t="s">
        <v>59</v>
      </c>
      <c r="S209" s="14" t="s">
        <v>59</v>
      </c>
      <c r="T209" s="26" t="b">
        <v>0</v>
      </c>
      <c r="U209" s="7">
        <v>824</v>
      </c>
      <c r="V209" s="7">
        <v>10.64</v>
      </c>
      <c r="W209" s="7">
        <v>20</v>
      </c>
      <c r="X209" s="7">
        <v>0.29433340000000002</v>
      </c>
      <c r="Y209" s="7">
        <v>1.9293400000000001</v>
      </c>
      <c r="Z209" s="7">
        <v>5.4</v>
      </c>
      <c r="AA209" s="7">
        <v>3.42</v>
      </c>
      <c r="AB209" s="14">
        <v>2.98</v>
      </c>
      <c r="AC209" s="13">
        <v>0.72168600000000005</v>
      </c>
      <c r="AD209" s="7">
        <v>0.27831400000000001</v>
      </c>
      <c r="AE209" s="14" t="s">
        <v>60</v>
      </c>
      <c r="AF209" s="13">
        <v>12</v>
      </c>
      <c r="AG209" s="14">
        <v>9</v>
      </c>
      <c r="AH209" s="13">
        <v>10</v>
      </c>
      <c r="AI209" s="7">
        <v>8</v>
      </c>
      <c r="AJ209" s="7">
        <v>2</v>
      </c>
      <c r="AK209" s="7">
        <v>7</v>
      </c>
      <c r="AL209" s="7">
        <v>5</v>
      </c>
      <c r="AM209" s="14">
        <v>2</v>
      </c>
      <c r="AN209" s="13">
        <v>2</v>
      </c>
      <c r="AO209" s="14">
        <v>2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68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71</v>
      </c>
      <c r="BF209" s="7" t="s">
        <v>64</v>
      </c>
      <c r="BG209" s="7" t="s">
        <v>64</v>
      </c>
      <c r="BH209" s="7" t="s">
        <v>70</v>
      </c>
      <c r="BI209" s="7" t="s">
        <v>70</v>
      </c>
      <c r="BJ209" s="7" t="s">
        <v>62</v>
      </c>
      <c r="BK209" s="7" t="s">
        <v>70</v>
      </c>
      <c r="BL209" s="33">
        <v>0</v>
      </c>
      <c r="BM209" s="7">
        <v>0</v>
      </c>
      <c r="BN209" s="7">
        <v>0</v>
      </c>
      <c r="BO209" s="7">
        <v>0</v>
      </c>
      <c r="BP209" s="7" t="s">
        <v>5797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  <c r="BW209">
        <f>COUNTIF(AP209, "*"&amp;#REF!&amp;"*")</f>
        <v>0</v>
      </c>
      <c r="BX209">
        <f>COUNTIF(AQ209, "*"&amp;#REF!&amp;"*")</f>
        <v>0</v>
      </c>
      <c r="BY209">
        <f>COUNTIF(AR209, "*"&amp;#REF!&amp;"*")</f>
        <v>0</v>
      </c>
      <c r="BZ209">
        <f>COUNTIF(AS209, "*"&amp;#REF!&amp;"*")</f>
        <v>0</v>
      </c>
      <c r="CA209">
        <f>COUNTIF(AT209, "*"&amp;#REF!&amp;"*")</f>
        <v>0</v>
      </c>
      <c r="CB209">
        <f>COUNTIF(AU209, "*"&amp;#REF!&amp;"*")</f>
        <v>0</v>
      </c>
      <c r="CC209">
        <f>COUNTIF(AV209, "*"&amp;#REF!&amp;"*")</f>
        <v>0</v>
      </c>
      <c r="CD209">
        <f>COUNTIF(AW209, "*"&amp;#REF!&amp;"*")</f>
        <v>0</v>
      </c>
      <c r="CE209">
        <f>COUNTIF(AX209, "*"&amp;#REF!&amp;"*")</f>
        <v>0</v>
      </c>
      <c r="CF209">
        <f>COUNTIF(AY209, "*"&amp;#REF!&amp;"*")</f>
        <v>0</v>
      </c>
      <c r="CG209">
        <f>COUNTIF(AZ209, "*"&amp;#REF!&amp;"*")</f>
        <v>0</v>
      </c>
      <c r="CH209">
        <f>COUNTIF(BA209, "*"&amp;#REF!&amp;"*")</f>
        <v>0</v>
      </c>
      <c r="CI209">
        <f>COUNTIF(BB209, "*"&amp;#REF!&amp;"*")</f>
        <v>0</v>
      </c>
      <c r="CJ209">
        <f>COUNTIF(BC209, "*"&amp;#REF!&amp;"*")</f>
        <v>0</v>
      </c>
      <c r="CK209">
        <f>COUNTIF(BD209, "*"&amp;#REF!&amp;"*")</f>
        <v>0</v>
      </c>
      <c r="CL209">
        <f>COUNTIF(BE209, "*"&amp;#REF!&amp;"*")</f>
        <v>0</v>
      </c>
      <c r="CM209">
        <f>COUNTIF(BF209, "*"&amp;#REF!&amp;"*")</f>
        <v>0</v>
      </c>
      <c r="CN209">
        <f>COUNTIF(BG209, "*"&amp;#REF!&amp;"*")</f>
        <v>0</v>
      </c>
      <c r="CO209">
        <f>COUNTIF(BH209, "*"&amp;#REF!&amp;"*")</f>
        <v>0</v>
      </c>
      <c r="CP209">
        <f>COUNTIF(BI209, "*"&amp;#REF!&amp;"*")</f>
        <v>0</v>
      </c>
      <c r="CQ209">
        <f>COUNTIF(BJ209, "*"&amp;#REF!&amp;"*")</f>
        <v>0</v>
      </c>
      <c r="CR209">
        <f>COUNTIF(BK209, "*"&amp;#REF!&amp;"*")</f>
        <v>0</v>
      </c>
      <c r="CS209">
        <f xml:space="preserve"> COUNTIF(BL209,#REF!)</f>
        <v>0</v>
      </c>
      <c r="CT209">
        <f xml:space="preserve"> COUNTIF(BM209,#REF!)</f>
        <v>0</v>
      </c>
      <c r="CU209">
        <f xml:space="preserve"> COUNTIF(BN209,#REF!)</f>
        <v>0</v>
      </c>
      <c r="CV209">
        <f xml:space="preserve"> COUNTIF(BO209,#REF!)</f>
        <v>0</v>
      </c>
      <c r="CW209">
        <f xml:space="preserve"> COUNTIF(BP209,#REF!)</f>
        <v>0</v>
      </c>
      <c r="CX209">
        <f xml:space="preserve"> COUNTIF(BQ209,#REF!)</f>
        <v>0</v>
      </c>
      <c r="CY209">
        <f xml:space="preserve"> COUNTIF(BR209,#REF!)</f>
        <v>0</v>
      </c>
      <c r="CZ209">
        <f xml:space="preserve"> COUNTIF(BS209,#REF!)</f>
        <v>0</v>
      </c>
      <c r="DA209">
        <f xml:space="preserve"> COUNTIF(BT209,#REF!)</f>
        <v>0</v>
      </c>
      <c r="DB209">
        <f xml:space="preserve"> COUNTIF(BU209,#REF!)</f>
        <v>0</v>
      </c>
      <c r="DC209">
        <f t="shared" si="12"/>
        <v>0</v>
      </c>
      <c r="DD209">
        <f t="shared" si="13"/>
        <v>0</v>
      </c>
      <c r="DE209">
        <f t="shared" si="14"/>
        <v>0</v>
      </c>
      <c r="DF209" t="b">
        <f t="shared" si="15"/>
        <v>0</v>
      </c>
    </row>
    <row r="210" spans="1:110" x14ac:dyDescent="0.35">
      <c r="A210" s="7">
        <v>209</v>
      </c>
      <c r="B210" s="7">
        <v>209</v>
      </c>
      <c r="C210" s="7" t="s">
        <v>6231</v>
      </c>
      <c r="D210" s="7" t="s">
        <v>6232</v>
      </c>
      <c r="E210" s="13" t="s">
        <v>51</v>
      </c>
      <c r="F210" s="7">
        <v>300</v>
      </c>
      <c r="G210" s="7" t="s">
        <v>88</v>
      </c>
      <c r="H210" s="7"/>
      <c r="I210" s="14" t="s">
        <v>53</v>
      </c>
      <c r="J210" s="13" t="s">
        <v>54</v>
      </c>
      <c r="K210" s="7" t="s">
        <v>83</v>
      </c>
      <c r="L210" s="7" t="s">
        <v>56</v>
      </c>
      <c r="M210" s="7" t="s">
        <v>57</v>
      </c>
      <c r="N210" s="7">
        <v>56</v>
      </c>
      <c r="O210" s="7" t="s">
        <v>85</v>
      </c>
      <c r="P210" s="7">
        <v>33</v>
      </c>
      <c r="Q210" t="s">
        <v>7833</v>
      </c>
      <c r="R210" s="7" t="s">
        <v>59</v>
      </c>
      <c r="S210" s="14" t="s">
        <v>59</v>
      </c>
      <c r="T210" s="26" t="b">
        <v>0</v>
      </c>
      <c r="U210" s="7">
        <v>202</v>
      </c>
      <c r="V210" s="7">
        <v>9.6</v>
      </c>
      <c r="W210" s="7">
        <v>20.033329999999999</v>
      </c>
      <c r="X210" s="7">
        <v>0.48066666666666658</v>
      </c>
      <c r="Y210" s="7">
        <v>0.59073333333333333</v>
      </c>
      <c r="Z210" s="7">
        <v>5.4</v>
      </c>
      <c r="AA210" s="7">
        <v>7.62</v>
      </c>
      <c r="AB210" s="14">
        <v>0.93</v>
      </c>
      <c r="AC210" s="13">
        <v>0.742371</v>
      </c>
      <c r="AD210" s="7">
        <v>0.257629</v>
      </c>
      <c r="AE210" s="14" t="s">
        <v>60</v>
      </c>
      <c r="AF210" s="13">
        <v>12</v>
      </c>
      <c r="AG210" s="14">
        <v>9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2</v>
      </c>
      <c r="AO210" s="14">
        <v>2</v>
      </c>
      <c r="AP210" s="7" t="s">
        <v>70</v>
      </c>
      <c r="AQ210" s="7" t="s">
        <v>62</v>
      </c>
      <c r="AR210" s="7" t="s">
        <v>62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66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70</v>
      </c>
      <c r="BF210" s="7" t="s">
        <v>64</v>
      </c>
      <c r="BG210" s="7" t="s">
        <v>64</v>
      </c>
      <c r="BH210" s="7" t="s">
        <v>70</v>
      </c>
      <c r="BI210" s="7" t="s">
        <v>70</v>
      </c>
      <c r="BJ210" s="7" t="s">
        <v>62</v>
      </c>
      <c r="BK210" s="7" t="s">
        <v>70</v>
      </c>
      <c r="BL210" s="33">
        <v>0</v>
      </c>
      <c r="BM210" s="7">
        <v>0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>
        <v>1</v>
      </c>
      <c r="BU210" s="7">
        <v>0</v>
      </c>
      <c r="BW210">
        <f>COUNTIF(AP210, "*"&amp;#REF!&amp;"*")</f>
        <v>0</v>
      </c>
      <c r="BX210">
        <f>COUNTIF(AQ210, "*"&amp;#REF!&amp;"*")</f>
        <v>0</v>
      </c>
      <c r="BY210">
        <f>COUNTIF(AR210, "*"&amp;#REF!&amp;"*")</f>
        <v>0</v>
      </c>
      <c r="BZ210">
        <f>COUNTIF(AS210, "*"&amp;#REF!&amp;"*")</f>
        <v>0</v>
      </c>
      <c r="CA210">
        <f>COUNTIF(AT210, "*"&amp;#REF!&amp;"*")</f>
        <v>0</v>
      </c>
      <c r="CB210">
        <f>COUNTIF(AU210, "*"&amp;#REF!&amp;"*")</f>
        <v>0</v>
      </c>
      <c r="CC210">
        <f>COUNTIF(AV210, "*"&amp;#REF!&amp;"*")</f>
        <v>0</v>
      </c>
      <c r="CD210">
        <f>COUNTIF(AW210, "*"&amp;#REF!&amp;"*")</f>
        <v>0</v>
      </c>
      <c r="CE210">
        <f>COUNTIF(AX210, "*"&amp;#REF!&amp;"*")</f>
        <v>0</v>
      </c>
      <c r="CF210">
        <f>COUNTIF(AY210, "*"&amp;#REF!&amp;"*")</f>
        <v>0</v>
      </c>
      <c r="CG210">
        <f>COUNTIF(AZ210, "*"&amp;#REF!&amp;"*")</f>
        <v>0</v>
      </c>
      <c r="CH210">
        <f>COUNTIF(BA210, "*"&amp;#REF!&amp;"*")</f>
        <v>0</v>
      </c>
      <c r="CI210">
        <f>COUNTIF(BB210, "*"&amp;#REF!&amp;"*")</f>
        <v>0</v>
      </c>
      <c r="CJ210">
        <f>COUNTIF(BC210, "*"&amp;#REF!&amp;"*")</f>
        <v>0</v>
      </c>
      <c r="CK210">
        <f>COUNTIF(BD210, "*"&amp;#REF!&amp;"*")</f>
        <v>0</v>
      </c>
      <c r="CL210">
        <f>COUNTIF(BE210, "*"&amp;#REF!&amp;"*")</f>
        <v>0</v>
      </c>
      <c r="CM210">
        <f>COUNTIF(BF210, "*"&amp;#REF!&amp;"*")</f>
        <v>0</v>
      </c>
      <c r="CN210">
        <f>COUNTIF(BG210, "*"&amp;#REF!&amp;"*")</f>
        <v>0</v>
      </c>
      <c r="CO210">
        <f>COUNTIF(BH210, "*"&amp;#REF!&amp;"*")</f>
        <v>0</v>
      </c>
      <c r="CP210">
        <f>COUNTIF(BI210, "*"&amp;#REF!&amp;"*")</f>
        <v>0</v>
      </c>
      <c r="CQ210">
        <f>COUNTIF(BJ210, "*"&amp;#REF!&amp;"*")</f>
        <v>0</v>
      </c>
      <c r="CR210">
        <f>COUNTIF(BK210, "*"&amp;#REF!&amp;"*")</f>
        <v>0</v>
      </c>
      <c r="CS210">
        <f xml:space="preserve"> COUNTIF(BL210,#REF!)</f>
        <v>0</v>
      </c>
      <c r="CT210">
        <f xml:space="preserve"> COUNTIF(BM210,#REF!)</f>
        <v>0</v>
      </c>
      <c r="CU210">
        <f xml:space="preserve"> COUNTIF(BN210,#REF!)</f>
        <v>0</v>
      </c>
      <c r="CV210">
        <f xml:space="preserve"> COUNTIF(BO210,#REF!)</f>
        <v>0</v>
      </c>
      <c r="CW210">
        <f xml:space="preserve"> COUNTIF(BP210,#REF!)</f>
        <v>0</v>
      </c>
      <c r="CX210">
        <f xml:space="preserve"> COUNTIF(BQ210,#REF!)</f>
        <v>0</v>
      </c>
      <c r="CY210">
        <f xml:space="preserve"> COUNTIF(BR210,#REF!)</f>
        <v>0</v>
      </c>
      <c r="CZ210">
        <f xml:space="preserve"> COUNTIF(BS210,#REF!)</f>
        <v>0</v>
      </c>
      <c r="DA210">
        <f xml:space="preserve"> COUNTIF(BT210,#REF!)</f>
        <v>0</v>
      </c>
      <c r="DB210">
        <f xml:space="preserve"> COUNTIF(BU210,#REF!)</f>
        <v>0</v>
      </c>
      <c r="DC210">
        <f t="shared" si="12"/>
        <v>0</v>
      </c>
      <c r="DD210">
        <f t="shared" si="13"/>
        <v>0</v>
      </c>
      <c r="DE210">
        <f t="shared" si="14"/>
        <v>0</v>
      </c>
      <c r="DF210" t="b">
        <f t="shared" si="15"/>
        <v>0</v>
      </c>
    </row>
    <row r="211" spans="1:110" x14ac:dyDescent="0.35">
      <c r="A211" s="7">
        <v>210</v>
      </c>
      <c r="B211" s="7">
        <v>210</v>
      </c>
      <c r="C211" s="7" t="s">
        <v>6233</v>
      </c>
      <c r="D211" s="7" t="s">
        <v>6234</v>
      </c>
      <c r="E211" s="13" t="s">
        <v>51</v>
      </c>
      <c r="F211" s="7">
        <v>300</v>
      </c>
      <c r="G211" s="7" t="s">
        <v>122</v>
      </c>
      <c r="H211" s="7"/>
      <c r="I211" s="14" t="s">
        <v>53</v>
      </c>
      <c r="J211" s="13" t="s">
        <v>54</v>
      </c>
      <c r="K211" s="7" t="s">
        <v>83</v>
      </c>
      <c r="L211" s="7" t="s">
        <v>87</v>
      </c>
      <c r="M211" s="7" t="s">
        <v>57</v>
      </c>
      <c r="N211" s="7">
        <v>34</v>
      </c>
      <c r="O211" s="7" t="s">
        <v>109</v>
      </c>
      <c r="P211" s="7">
        <v>46</v>
      </c>
      <c r="Q211" t="s">
        <v>7833</v>
      </c>
      <c r="R211" s="7" t="s">
        <v>59</v>
      </c>
      <c r="S211" s="14" t="s">
        <v>59</v>
      </c>
      <c r="T211" s="26" t="b">
        <v>0</v>
      </c>
      <c r="U211" s="7">
        <v>1124</v>
      </c>
      <c r="V211" s="7">
        <v>16.36</v>
      </c>
      <c r="W211" s="7">
        <v>26.54</v>
      </c>
      <c r="X211" s="7">
        <v>0.88166599999999984</v>
      </c>
      <c r="Y211" s="7">
        <v>1.84958</v>
      </c>
      <c r="Z211" s="7">
        <v>5.6</v>
      </c>
      <c r="AA211" s="7">
        <v>6.66</v>
      </c>
      <c r="AB211" s="14">
        <v>1.92</v>
      </c>
      <c r="AC211" s="13">
        <v>0.94152400000000003</v>
      </c>
      <c r="AD211" s="7">
        <v>5.8475800000000001E-2</v>
      </c>
      <c r="AE211" s="14" t="s">
        <v>60</v>
      </c>
      <c r="AF211" s="13">
        <v>12</v>
      </c>
      <c r="AG211" s="14">
        <v>9</v>
      </c>
      <c r="AH211" s="13">
        <v>10</v>
      </c>
      <c r="AI211" s="7">
        <v>7</v>
      </c>
      <c r="AJ211" s="7">
        <v>3</v>
      </c>
      <c r="AK211" s="7">
        <v>7</v>
      </c>
      <c r="AL211" s="7">
        <v>5</v>
      </c>
      <c r="AM211" s="14">
        <v>2</v>
      </c>
      <c r="AN211" s="13">
        <v>2</v>
      </c>
      <c r="AO211" s="14">
        <v>2</v>
      </c>
      <c r="AP211" s="7" t="s">
        <v>61</v>
      </c>
      <c r="AQ211" s="7" t="s">
        <v>62</v>
      </c>
      <c r="AR211" s="7" t="s">
        <v>5797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68</v>
      </c>
      <c r="BD211" s="7" t="s">
        <v>64</v>
      </c>
      <c r="BE211" s="7" t="s">
        <v>64</v>
      </c>
      <c r="BF211" s="7" t="s">
        <v>64</v>
      </c>
      <c r="BG211" s="7" t="s">
        <v>66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33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1</v>
      </c>
      <c r="BW211">
        <f>COUNTIF(AP211, "*"&amp;#REF!&amp;"*")</f>
        <v>0</v>
      </c>
      <c r="BX211">
        <f>COUNTIF(AQ211, "*"&amp;#REF!&amp;"*")</f>
        <v>0</v>
      </c>
      <c r="BY211">
        <f>COUNTIF(AR211, "*"&amp;#REF!&amp;"*")</f>
        <v>0</v>
      </c>
      <c r="BZ211">
        <f>COUNTIF(AS211, "*"&amp;#REF!&amp;"*")</f>
        <v>0</v>
      </c>
      <c r="CA211">
        <f>COUNTIF(AT211, "*"&amp;#REF!&amp;"*")</f>
        <v>0</v>
      </c>
      <c r="CB211">
        <f>COUNTIF(AU211, "*"&amp;#REF!&amp;"*")</f>
        <v>0</v>
      </c>
      <c r="CC211">
        <f>COUNTIF(AV211, "*"&amp;#REF!&amp;"*")</f>
        <v>0</v>
      </c>
      <c r="CD211">
        <f>COUNTIF(AW211, "*"&amp;#REF!&amp;"*")</f>
        <v>0</v>
      </c>
      <c r="CE211">
        <f>COUNTIF(AX211, "*"&amp;#REF!&amp;"*")</f>
        <v>0</v>
      </c>
      <c r="CF211">
        <f>COUNTIF(AY211, "*"&amp;#REF!&amp;"*")</f>
        <v>0</v>
      </c>
      <c r="CG211">
        <f>COUNTIF(AZ211, "*"&amp;#REF!&amp;"*")</f>
        <v>0</v>
      </c>
      <c r="CH211">
        <f>COUNTIF(BA211, "*"&amp;#REF!&amp;"*")</f>
        <v>0</v>
      </c>
      <c r="CI211">
        <f>COUNTIF(BB211, "*"&amp;#REF!&amp;"*")</f>
        <v>0</v>
      </c>
      <c r="CJ211">
        <f>COUNTIF(BC211, "*"&amp;#REF!&amp;"*")</f>
        <v>0</v>
      </c>
      <c r="CK211">
        <f>COUNTIF(BD211, "*"&amp;#REF!&amp;"*")</f>
        <v>0</v>
      </c>
      <c r="CL211">
        <f>COUNTIF(BE211, "*"&amp;#REF!&amp;"*")</f>
        <v>0</v>
      </c>
      <c r="CM211">
        <f>COUNTIF(BF211, "*"&amp;#REF!&amp;"*")</f>
        <v>0</v>
      </c>
      <c r="CN211">
        <f>COUNTIF(BG211, "*"&amp;#REF!&amp;"*")</f>
        <v>0</v>
      </c>
      <c r="CO211">
        <f>COUNTIF(BH211, "*"&amp;#REF!&amp;"*")</f>
        <v>0</v>
      </c>
      <c r="CP211">
        <f>COUNTIF(BI211, "*"&amp;#REF!&amp;"*")</f>
        <v>0</v>
      </c>
      <c r="CQ211">
        <f>COUNTIF(BJ211, "*"&amp;#REF!&amp;"*")</f>
        <v>0</v>
      </c>
      <c r="CR211">
        <f>COUNTIF(BK211, "*"&amp;#REF!&amp;"*")</f>
        <v>0</v>
      </c>
      <c r="CS211">
        <f xml:space="preserve"> COUNTIF(BL211,#REF!)</f>
        <v>0</v>
      </c>
      <c r="CT211">
        <f xml:space="preserve"> COUNTIF(BM211,#REF!)</f>
        <v>0</v>
      </c>
      <c r="CU211">
        <f xml:space="preserve"> COUNTIF(BN211,#REF!)</f>
        <v>0</v>
      </c>
      <c r="CV211">
        <f xml:space="preserve"> COUNTIF(BO211,#REF!)</f>
        <v>0</v>
      </c>
      <c r="CW211">
        <f xml:space="preserve"> COUNTIF(BP211,#REF!)</f>
        <v>0</v>
      </c>
      <c r="CX211">
        <f xml:space="preserve"> COUNTIF(BQ211,#REF!)</f>
        <v>0</v>
      </c>
      <c r="CY211">
        <f xml:space="preserve"> COUNTIF(BR211,#REF!)</f>
        <v>0</v>
      </c>
      <c r="CZ211">
        <f xml:space="preserve"> COUNTIF(BS211,#REF!)</f>
        <v>0</v>
      </c>
      <c r="DA211">
        <f xml:space="preserve"> COUNTIF(BT211,#REF!)</f>
        <v>0</v>
      </c>
      <c r="DB211">
        <f xml:space="preserve"> COUNTIF(BU211,#REF!)</f>
        <v>0</v>
      </c>
      <c r="DC211">
        <f t="shared" si="12"/>
        <v>0</v>
      </c>
      <c r="DD211">
        <f t="shared" si="13"/>
        <v>0</v>
      </c>
      <c r="DE211">
        <f t="shared" si="14"/>
        <v>0</v>
      </c>
      <c r="DF211" t="b">
        <f t="shared" si="15"/>
        <v>0</v>
      </c>
    </row>
    <row r="212" spans="1:110" x14ac:dyDescent="0.35">
      <c r="A212" s="7">
        <v>211</v>
      </c>
      <c r="B212" s="7">
        <v>211</v>
      </c>
      <c r="C212" s="7" t="s">
        <v>6235</v>
      </c>
      <c r="D212" s="7" t="s">
        <v>6236</v>
      </c>
      <c r="E212" s="13" t="s">
        <v>51</v>
      </c>
      <c r="F212" s="7">
        <v>300</v>
      </c>
      <c r="G212" s="7" t="s">
        <v>81</v>
      </c>
      <c r="H212" s="7">
        <v>660</v>
      </c>
      <c r="I212" s="14" t="s">
        <v>53</v>
      </c>
      <c r="J212" s="13" t="s">
        <v>82</v>
      </c>
      <c r="K212" s="7" t="s">
        <v>75</v>
      </c>
      <c r="L212" s="7" t="s">
        <v>76</v>
      </c>
      <c r="M212" s="7" t="s">
        <v>84</v>
      </c>
      <c r="N212" s="7">
        <v>16</v>
      </c>
      <c r="O212" s="7" t="s">
        <v>85</v>
      </c>
      <c r="P212" s="7">
        <v>48</v>
      </c>
      <c r="Q212" t="s">
        <v>7874</v>
      </c>
      <c r="R212" s="7" t="s">
        <v>59</v>
      </c>
      <c r="S212" s="14" t="s">
        <v>59</v>
      </c>
      <c r="T212" s="26" t="b">
        <v>0</v>
      </c>
      <c r="U212" s="7">
        <v>139</v>
      </c>
      <c r="V212" s="7">
        <v>8.3000000000000007</v>
      </c>
      <c r="W212" s="7">
        <v>21.6</v>
      </c>
      <c r="X212" s="7">
        <v>0.82577899999999993</v>
      </c>
      <c r="Y212" s="7">
        <v>0.32950000000000002</v>
      </c>
      <c r="Z212" s="7">
        <v>7.2</v>
      </c>
      <c r="AA212" s="7">
        <v>3.24</v>
      </c>
      <c r="AB212" s="14">
        <v>2.79</v>
      </c>
      <c r="AC212" s="13">
        <v>0.92298599999999997</v>
      </c>
      <c r="AD212" s="7">
        <v>7.7014100000000002E-2</v>
      </c>
      <c r="AE212" s="14" t="s">
        <v>60</v>
      </c>
      <c r="AF212" s="13">
        <v>12</v>
      </c>
      <c r="AG212" s="14">
        <v>9</v>
      </c>
      <c r="AH212" s="13">
        <v>9</v>
      </c>
      <c r="AI212" s="7">
        <v>7</v>
      </c>
      <c r="AJ212" s="7">
        <v>2</v>
      </c>
      <c r="AK212" s="7">
        <v>7</v>
      </c>
      <c r="AL212" s="7">
        <v>5</v>
      </c>
      <c r="AM212" s="14">
        <v>2</v>
      </c>
      <c r="AN212" s="13">
        <v>3</v>
      </c>
      <c r="AO212" s="14">
        <v>2</v>
      </c>
      <c r="AP212" s="7" t="s">
        <v>64</v>
      </c>
      <c r="AQ212" s="7" t="s">
        <v>62</v>
      </c>
      <c r="AR212" s="7" t="s">
        <v>62</v>
      </c>
      <c r="AS212" s="7" t="s">
        <v>62</v>
      </c>
      <c r="AT212" s="7" t="s">
        <v>64</v>
      </c>
      <c r="AU212" s="7" t="s">
        <v>66</v>
      </c>
      <c r="AV212" s="7" t="s">
        <v>66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5797</v>
      </c>
      <c r="BB212" s="7" t="s">
        <v>66</v>
      </c>
      <c r="BC212" s="7" t="s">
        <v>70</v>
      </c>
      <c r="BD212" s="7" t="s">
        <v>64</v>
      </c>
      <c r="BE212" s="7" t="s">
        <v>70</v>
      </c>
      <c r="BF212" s="7" t="s">
        <v>61</v>
      </c>
      <c r="BG212" s="7" t="s">
        <v>67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33">
        <v>1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  <c r="BW212">
        <f>COUNTIF(AP212, "*"&amp;#REF!&amp;"*")</f>
        <v>0</v>
      </c>
      <c r="BX212">
        <f>COUNTIF(AQ212, "*"&amp;#REF!&amp;"*")</f>
        <v>0</v>
      </c>
      <c r="BY212">
        <f>COUNTIF(AR212, "*"&amp;#REF!&amp;"*")</f>
        <v>0</v>
      </c>
      <c r="BZ212">
        <f>COUNTIF(AS212, "*"&amp;#REF!&amp;"*")</f>
        <v>0</v>
      </c>
      <c r="CA212">
        <f>COUNTIF(AT212, "*"&amp;#REF!&amp;"*")</f>
        <v>0</v>
      </c>
      <c r="CB212">
        <f>COUNTIF(AU212, "*"&amp;#REF!&amp;"*")</f>
        <v>0</v>
      </c>
      <c r="CC212">
        <f>COUNTIF(AV212, "*"&amp;#REF!&amp;"*")</f>
        <v>0</v>
      </c>
      <c r="CD212">
        <f>COUNTIF(AW212, "*"&amp;#REF!&amp;"*")</f>
        <v>0</v>
      </c>
      <c r="CE212">
        <f>COUNTIF(AX212, "*"&amp;#REF!&amp;"*")</f>
        <v>0</v>
      </c>
      <c r="CF212">
        <f>COUNTIF(AY212, "*"&amp;#REF!&amp;"*")</f>
        <v>0</v>
      </c>
      <c r="CG212">
        <f>COUNTIF(AZ212, "*"&amp;#REF!&amp;"*")</f>
        <v>0</v>
      </c>
      <c r="CH212">
        <f>COUNTIF(BA212, "*"&amp;#REF!&amp;"*")</f>
        <v>0</v>
      </c>
      <c r="CI212">
        <f>COUNTIF(BB212, "*"&amp;#REF!&amp;"*")</f>
        <v>0</v>
      </c>
      <c r="CJ212">
        <f>COUNTIF(BC212, "*"&amp;#REF!&amp;"*")</f>
        <v>0</v>
      </c>
      <c r="CK212">
        <f>COUNTIF(BD212, "*"&amp;#REF!&amp;"*")</f>
        <v>0</v>
      </c>
      <c r="CL212">
        <f>COUNTIF(BE212, "*"&amp;#REF!&amp;"*")</f>
        <v>0</v>
      </c>
      <c r="CM212">
        <f>COUNTIF(BF212, "*"&amp;#REF!&amp;"*")</f>
        <v>0</v>
      </c>
      <c r="CN212">
        <f>COUNTIF(BG212, "*"&amp;#REF!&amp;"*")</f>
        <v>0</v>
      </c>
      <c r="CO212">
        <f>COUNTIF(BH212, "*"&amp;#REF!&amp;"*")</f>
        <v>0</v>
      </c>
      <c r="CP212">
        <f>COUNTIF(BI212, "*"&amp;#REF!&amp;"*")</f>
        <v>0</v>
      </c>
      <c r="CQ212">
        <f>COUNTIF(BJ212, "*"&amp;#REF!&amp;"*")</f>
        <v>0</v>
      </c>
      <c r="CR212">
        <f>COUNTIF(BK212, "*"&amp;#REF!&amp;"*")</f>
        <v>0</v>
      </c>
      <c r="CS212">
        <f xml:space="preserve"> COUNTIF(BL212,#REF!)</f>
        <v>0</v>
      </c>
      <c r="CT212">
        <f xml:space="preserve"> COUNTIF(BM212,#REF!)</f>
        <v>0</v>
      </c>
      <c r="CU212">
        <f xml:space="preserve"> COUNTIF(BN212,#REF!)</f>
        <v>0</v>
      </c>
      <c r="CV212">
        <f xml:space="preserve"> COUNTIF(BO212,#REF!)</f>
        <v>0</v>
      </c>
      <c r="CW212">
        <f xml:space="preserve"> COUNTIF(BP212,#REF!)</f>
        <v>0</v>
      </c>
      <c r="CX212">
        <f xml:space="preserve"> COUNTIF(BQ212,#REF!)</f>
        <v>0</v>
      </c>
      <c r="CY212">
        <f xml:space="preserve"> COUNTIF(BR212,#REF!)</f>
        <v>0</v>
      </c>
      <c r="CZ212">
        <f xml:space="preserve"> COUNTIF(BS212,#REF!)</f>
        <v>0</v>
      </c>
      <c r="DA212">
        <f xml:space="preserve"> COUNTIF(BT212,#REF!)</f>
        <v>0</v>
      </c>
      <c r="DB212">
        <f xml:space="preserve"> COUNTIF(BU212,#REF!)</f>
        <v>0</v>
      </c>
      <c r="DC212">
        <f t="shared" si="12"/>
        <v>0</v>
      </c>
      <c r="DD212">
        <f t="shared" si="13"/>
        <v>0</v>
      </c>
      <c r="DE212">
        <f t="shared" si="14"/>
        <v>0</v>
      </c>
      <c r="DF212" t="b">
        <f t="shared" si="15"/>
        <v>0</v>
      </c>
    </row>
    <row r="213" spans="1:110" x14ac:dyDescent="0.35">
      <c r="A213" s="7">
        <v>212</v>
      </c>
      <c r="B213" s="7">
        <v>212</v>
      </c>
      <c r="C213" s="7" t="s">
        <v>6237</v>
      </c>
      <c r="D213" s="7" t="s">
        <v>6238</v>
      </c>
      <c r="E213" s="13" t="s">
        <v>51</v>
      </c>
      <c r="F213" s="7">
        <v>300</v>
      </c>
      <c r="G213" s="7" t="s">
        <v>89</v>
      </c>
      <c r="H213" s="7">
        <v>1900</v>
      </c>
      <c r="I213" s="14" t="s">
        <v>53</v>
      </c>
      <c r="J213" s="13" t="s">
        <v>54</v>
      </c>
      <c r="K213" s="7" t="s">
        <v>96</v>
      </c>
      <c r="L213" s="7" t="s">
        <v>56</v>
      </c>
      <c r="M213" s="7" t="s">
        <v>57</v>
      </c>
      <c r="N213" s="7">
        <v>36.799999999999997</v>
      </c>
      <c r="O213" s="7" t="s">
        <v>58</v>
      </c>
      <c r="P213" s="7"/>
      <c r="Q213" t="s">
        <v>7874</v>
      </c>
      <c r="R213" s="7" t="s">
        <v>59</v>
      </c>
      <c r="S213" s="14" t="s">
        <v>59</v>
      </c>
      <c r="T213" s="26" t="b">
        <v>0</v>
      </c>
      <c r="U213" s="7">
        <v>1253</v>
      </c>
      <c r="V213" s="7">
        <v>14.1</v>
      </c>
      <c r="W213" s="7">
        <v>22.48</v>
      </c>
      <c r="X213" s="7">
        <v>0.54493320000000001</v>
      </c>
      <c r="Y213" s="7">
        <v>2.3298999999999999</v>
      </c>
      <c r="Z213" s="7">
        <v>5</v>
      </c>
      <c r="AA213" s="7">
        <v>3.65</v>
      </c>
      <c r="AB213" s="14">
        <v>2.97</v>
      </c>
      <c r="AC213" s="13">
        <v>0.73938300000000001</v>
      </c>
      <c r="AD213" s="7">
        <v>0.26061699999999999</v>
      </c>
      <c r="AE213" s="14" t="s">
        <v>60</v>
      </c>
      <c r="AF213" s="13">
        <v>12</v>
      </c>
      <c r="AG213" s="14">
        <v>11</v>
      </c>
      <c r="AH213" s="13">
        <v>9</v>
      </c>
      <c r="AI213" s="7">
        <v>8</v>
      </c>
      <c r="AJ213" s="7">
        <v>1</v>
      </c>
      <c r="AK213" s="7">
        <v>8</v>
      </c>
      <c r="AL213" s="7">
        <v>7</v>
      </c>
      <c r="AM213" s="14">
        <v>1</v>
      </c>
      <c r="AN213" s="13">
        <v>3</v>
      </c>
      <c r="AO213" s="14">
        <v>3</v>
      </c>
      <c r="AP213" s="7" t="s">
        <v>64</v>
      </c>
      <c r="AQ213" s="7" t="s">
        <v>62</v>
      </c>
      <c r="AR213" s="7" t="s">
        <v>70</v>
      </c>
      <c r="AS213" s="7" t="s">
        <v>64</v>
      </c>
      <c r="AT213" s="7" t="s">
        <v>64</v>
      </c>
      <c r="AU213" s="7" t="s">
        <v>66</v>
      </c>
      <c r="AV213" s="7" t="s">
        <v>66</v>
      </c>
      <c r="AW213" s="7" t="s">
        <v>64</v>
      </c>
      <c r="AX213" s="7" t="s">
        <v>66</v>
      </c>
      <c r="AY213" s="7" t="s">
        <v>68</v>
      </c>
      <c r="AZ213" s="7" t="s">
        <v>64</v>
      </c>
      <c r="BA213" s="7" t="s">
        <v>70</v>
      </c>
      <c r="BB213" s="7" t="s">
        <v>66</v>
      </c>
      <c r="BC213" s="7" t="s">
        <v>70</v>
      </c>
      <c r="BD213" s="7" t="s">
        <v>64</v>
      </c>
      <c r="BE213" s="7" t="s">
        <v>64</v>
      </c>
      <c r="BF213" s="7" t="s">
        <v>64</v>
      </c>
      <c r="BG213" s="7" t="s">
        <v>66</v>
      </c>
      <c r="BH213" s="7" t="s">
        <v>5797</v>
      </c>
      <c r="BI213" s="7" t="s">
        <v>70</v>
      </c>
      <c r="BJ213" s="7" t="s">
        <v>70</v>
      </c>
      <c r="BK213" s="7" t="s">
        <v>70</v>
      </c>
      <c r="BL213" s="33">
        <v>0</v>
      </c>
      <c r="BM213" s="7">
        <v>1</v>
      </c>
      <c r="BN213" s="7">
        <v>1</v>
      </c>
      <c r="BO213" s="7">
        <v>1</v>
      </c>
      <c r="BP213" s="7">
        <v>1</v>
      </c>
      <c r="BQ213" s="7">
        <v>1</v>
      </c>
      <c r="BR213" s="7">
        <v>0</v>
      </c>
      <c r="BS213" s="7">
        <v>0</v>
      </c>
      <c r="BT213" s="7">
        <v>1</v>
      </c>
      <c r="BU213" s="7">
        <v>0</v>
      </c>
      <c r="BW213">
        <f>COUNTIF(AP213, "*"&amp;#REF!&amp;"*")</f>
        <v>0</v>
      </c>
      <c r="BX213">
        <f>COUNTIF(AQ213, "*"&amp;#REF!&amp;"*")</f>
        <v>0</v>
      </c>
      <c r="BY213">
        <f>COUNTIF(AR213, "*"&amp;#REF!&amp;"*")</f>
        <v>0</v>
      </c>
      <c r="BZ213">
        <f>COUNTIF(AS213, "*"&amp;#REF!&amp;"*")</f>
        <v>0</v>
      </c>
      <c r="CA213">
        <f>COUNTIF(AT213, "*"&amp;#REF!&amp;"*")</f>
        <v>0</v>
      </c>
      <c r="CB213">
        <f>COUNTIF(AU213, "*"&amp;#REF!&amp;"*")</f>
        <v>0</v>
      </c>
      <c r="CC213">
        <f>COUNTIF(AV213, "*"&amp;#REF!&amp;"*")</f>
        <v>0</v>
      </c>
      <c r="CD213">
        <f>COUNTIF(AW213, "*"&amp;#REF!&amp;"*")</f>
        <v>0</v>
      </c>
      <c r="CE213">
        <f>COUNTIF(AX213, "*"&amp;#REF!&amp;"*")</f>
        <v>0</v>
      </c>
      <c r="CF213">
        <f>COUNTIF(AY213, "*"&amp;#REF!&amp;"*")</f>
        <v>0</v>
      </c>
      <c r="CG213">
        <f>COUNTIF(AZ213, "*"&amp;#REF!&amp;"*")</f>
        <v>0</v>
      </c>
      <c r="CH213">
        <f>COUNTIF(BA213, "*"&amp;#REF!&amp;"*")</f>
        <v>0</v>
      </c>
      <c r="CI213">
        <f>COUNTIF(BB213, "*"&amp;#REF!&amp;"*")</f>
        <v>0</v>
      </c>
      <c r="CJ213">
        <f>COUNTIF(BC213, "*"&amp;#REF!&amp;"*")</f>
        <v>0</v>
      </c>
      <c r="CK213">
        <f>COUNTIF(BD213, "*"&amp;#REF!&amp;"*")</f>
        <v>0</v>
      </c>
      <c r="CL213">
        <f>COUNTIF(BE213, "*"&amp;#REF!&amp;"*")</f>
        <v>0</v>
      </c>
      <c r="CM213">
        <f>COUNTIF(BF213, "*"&amp;#REF!&amp;"*")</f>
        <v>0</v>
      </c>
      <c r="CN213">
        <f>COUNTIF(BG213, "*"&amp;#REF!&amp;"*")</f>
        <v>0</v>
      </c>
      <c r="CO213">
        <f>COUNTIF(BH213, "*"&amp;#REF!&amp;"*")</f>
        <v>0</v>
      </c>
      <c r="CP213">
        <f>COUNTIF(BI213, "*"&amp;#REF!&amp;"*")</f>
        <v>0</v>
      </c>
      <c r="CQ213">
        <f>COUNTIF(BJ213, "*"&amp;#REF!&amp;"*")</f>
        <v>0</v>
      </c>
      <c r="CR213">
        <f>COUNTIF(BK213, "*"&amp;#REF!&amp;"*")</f>
        <v>0</v>
      </c>
      <c r="CS213">
        <f xml:space="preserve"> COUNTIF(BL213,#REF!)</f>
        <v>0</v>
      </c>
      <c r="CT213">
        <f xml:space="preserve"> COUNTIF(BM213,#REF!)</f>
        <v>0</v>
      </c>
      <c r="CU213">
        <f xml:space="preserve"> COUNTIF(BN213,#REF!)</f>
        <v>0</v>
      </c>
      <c r="CV213">
        <f xml:space="preserve"> COUNTIF(BO213,#REF!)</f>
        <v>0</v>
      </c>
      <c r="CW213">
        <f xml:space="preserve"> COUNTIF(BP213,#REF!)</f>
        <v>0</v>
      </c>
      <c r="CX213">
        <f xml:space="preserve"> COUNTIF(BQ213,#REF!)</f>
        <v>0</v>
      </c>
      <c r="CY213">
        <f xml:space="preserve"> COUNTIF(BR213,#REF!)</f>
        <v>0</v>
      </c>
      <c r="CZ213">
        <f xml:space="preserve"> COUNTIF(BS213,#REF!)</f>
        <v>0</v>
      </c>
      <c r="DA213">
        <f xml:space="preserve"> COUNTIF(BT213,#REF!)</f>
        <v>0</v>
      </c>
      <c r="DB213">
        <f xml:space="preserve"> COUNTIF(BU213,#REF!)</f>
        <v>0</v>
      </c>
      <c r="DC213">
        <f t="shared" si="12"/>
        <v>0</v>
      </c>
      <c r="DD213">
        <f t="shared" si="13"/>
        <v>0</v>
      </c>
      <c r="DE213">
        <f t="shared" si="14"/>
        <v>0</v>
      </c>
      <c r="DF213" t="b">
        <f t="shared" si="15"/>
        <v>0</v>
      </c>
    </row>
    <row r="214" spans="1:110" x14ac:dyDescent="0.35">
      <c r="A214" s="7">
        <v>213</v>
      </c>
      <c r="B214" s="7">
        <v>213</v>
      </c>
      <c r="C214" s="7" t="s">
        <v>6239</v>
      </c>
      <c r="D214" s="7" t="s">
        <v>6240</v>
      </c>
      <c r="E214" s="13" t="s">
        <v>51</v>
      </c>
      <c r="F214" s="7">
        <v>300</v>
      </c>
      <c r="G214" s="7" t="s">
        <v>89</v>
      </c>
      <c r="H214" s="7">
        <v>1700</v>
      </c>
      <c r="I214" s="14" t="s">
        <v>53</v>
      </c>
      <c r="J214" s="13" t="s">
        <v>54</v>
      </c>
      <c r="K214" s="7" t="s">
        <v>107</v>
      </c>
      <c r="L214" s="7" t="s">
        <v>56</v>
      </c>
      <c r="M214" s="7" t="s">
        <v>57</v>
      </c>
      <c r="N214" s="7">
        <v>30.3</v>
      </c>
      <c r="O214" s="7" t="s">
        <v>58</v>
      </c>
      <c r="P214" s="7">
        <v>70</v>
      </c>
      <c r="Q214" t="s">
        <v>7833</v>
      </c>
      <c r="R214" s="7" t="s">
        <v>59</v>
      </c>
      <c r="S214" s="14" t="s">
        <v>59</v>
      </c>
      <c r="T214" s="26" t="b">
        <v>0</v>
      </c>
      <c r="U214" s="7">
        <v>906</v>
      </c>
      <c r="V214" s="7">
        <v>20.420000000000002</v>
      </c>
      <c r="W214" s="7">
        <v>30.46</v>
      </c>
      <c r="X214" s="7">
        <v>1.0066657999999999</v>
      </c>
      <c r="Y214" s="7">
        <v>1.38924</v>
      </c>
      <c r="Z214" s="7">
        <v>5.3</v>
      </c>
      <c r="AA214" s="7">
        <v>3.06</v>
      </c>
      <c r="AB214" s="14">
        <v>3.23</v>
      </c>
      <c r="AC214" s="13">
        <v>0.84879499999999997</v>
      </c>
      <c r="AD214" s="7">
        <v>0.15120500000000001</v>
      </c>
      <c r="AE214" s="14" t="s">
        <v>60</v>
      </c>
      <c r="AF214" s="13">
        <v>12</v>
      </c>
      <c r="AG214" s="14">
        <v>11</v>
      </c>
      <c r="AH214" s="13">
        <v>9</v>
      </c>
      <c r="AI214" s="7">
        <v>6</v>
      </c>
      <c r="AJ214" s="7">
        <v>3</v>
      </c>
      <c r="AK214" s="7">
        <v>8</v>
      </c>
      <c r="AL214" s="7">
        <v>6</v>
      </c>
      <c r="AM214" s="14">
        <v>2</v>
      </c>
      <c r="AN214" s="13">
        <v>3</v>
      </c>
      <c r="AO214" s="14">
        <v>3</v>
      </c>
      <c r="AP214" s="7" t="s">
        <v>61</v>
      </c>
      <c r="AQ214" s="7" t="s">
        <v>62</v>
      </c>
      <c r="AR214" s="7" t="s">
        <v>5797</v>
      </c>
      <c r="AS214" s="7" t="s">
        <v>64</v>
      </c>
      <c r="AT214" s="7" t="s">
        <v>66</v>
      </c>
      <c r="AU214" s="7" t="s">
        <v>66</v>
      </c>
      <c r="AV214" s="7" t="s">
        <v>69</v>
      </c>
      <c r="AW214" s="7" t="s">
        <v>64</v>
      </c>
      <c r="AX214" s="7" t="s">
        <v>66</v>
      </c>
      <c r="AY214" s="7" t="s">
        <v>70</v>
      </c>
      <c r="AZ214" s="7" t="s">
        <v>64</v>
      </c>
      <c r="BA214" s="7" t="s">
        <v>5797</v>
      </c>
      <c r="BB214" s="7" t="s">
        <v>66</v>
      </c>
      <c r="BC214" s="7" t="s">
        <v>70</v>
      </c>
      <c r="BD214" s="7" t="s">
        <v>64</v>
      </c>
      <c r="BE214" s="7" t="s">
        <v>5797</v>
      </c>
      <c r="BF214" s="7" t="s">
        <v>64</v>
      </c>
      <c r="BG214" s="7" t="s">
        <v>66</v>
      </c>
      <c r="BH214" s="7" t="s">
        <v>5797</v>
      </c>
      <c r="BI214" s="7" t="s">
        <v>70</v>
      </c>
      <c r="BJ214" s="7" t="s">
        <v>70</v>
      </c>
      <c r="BK214" s="7" t="s">
        <v>70</v>
      </c>
      <c r="BL214" s="33">
        <v>0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0</v>
      </c>
      <c r="BS214" s="7">
        <v>0</v>
      </c>
      <c r="BT214" s="7">
        <v>1</v>
      </c>
      <c r="BU214" s="7">
        <v>0</v>
      </c>
      <c r="BW214">
        <f>COUNTIF(AP214, "*"&amp;#REF!&amp;"*")</f>
        <v>0</v>
      </c>
      <c r="BX214">
        <f>COUNTIF(AQ214, "*"&amp;#REF!&amp;"*")</f>
        <v>0</v>
      </c>
      <c r="BY214">
        <f>COUNTIF(AR214, "*"&amp;#REF!&amp;"*")</f>
        <v>0</v>
      </c>
      <c r="BZ214">
        <f>COUNTIF(AS214, "*"&amp;#REF!&amp;"*")</f>
        <v>0</v>
      </c>
      <c r="CA214">
        <f>COUNTIF(AT214, "*"&amp;#REF!&amp;"*")</f>
        <v>0</v>
      </c>
      <c r="CB214">
        <f>COUNTIF(AU214, "*"&amp;#REF!&amp;"*")</f>
        <v>0</v>
      </c>
      <c r="CC214">
        <f>COUNTIF(AV214, "*"&amp;#REF!&amp;"*")</f>
        <v>0</v>
      </c>
      <c r="CD214">
        <f>COUNTIF(AW214, "*"&amp;#REF!&amp;"*")</f>
        <v>0</v>
      </c>
      <c r="CE214">
        <f>COUNTIF(AX214, "*"&amp;#REF!&amp;"*")</f>
        <v>0</v>
      </c>
      <c r="CF214">
        <f>COUNTIF(AY214, "*"&amp;#REF!&amp;"*")</f>
        <v>0</v>
      </c>
      <c r="CG214">
        <f>COUNTIF(AZ214, "*"&amp;#REF!&amp;"*")</f>
        <v>0</v>
      </c>
      <c r="CH214">
        <f>COUNTIF(BA214, "*"&amp;#REF!&amp;"*")</f>
        <v>0</v>
      </c>
      <c r="CI214">
        <f>COUNTIF(BB214, "*"&amp;#REF!&amp;"*")</f>
        <v>0</v>
      </c>
      <c r="CJ214">
        <f>COUNTIF(BC214, "*"&amp;#REF!&amp;"*")</f>
        <v>0</v>
      </c>
      <c r="CK214">
        <f>COUNTIF(BD214, "*"&amp;#REF!&amp;"*")</f>
        <v>0</v>
      </c>
      <c r="CL214">
        <f>COUNTIF(BE214, "*"&amp;#REF!&amp;"*")</f>
        <v>0</v>
      </c>
      <c r="CM214">
        <f>COUNTIF(BF214, "*"&amp;#REF!&amp;"*")</f>
        <v>0</v>
      </c>
      <c r="CN214">
        <f>COUNTIF(BG214, "*"&amp;#REF!&amp;"*")</f>
        <v>0</v>
      </c>
      <c r="CO214">
        <f>COUNTIF(BH214, "*"&amp;#REF!&amp;"*")</f>
        <v>0</v>
      </c>
      <c r="CP214">
        <f>COUNTIF(BI214, "*"&amp;#REF!&amp;"*")</f>
        <v>0</v>
      </c>
      <c r="CQ214">
        <f>COUNTIF(BJ214, "*"&amp;#REF!&amp;"*")</f>
        <v>0</v>
      </c>
      <c r="CR214">
        <f>COUNTIF(BK214, "*"&amp;#REF!&amp;"*")</f>
        <v>0</v>
      </c>
      <c r="CS214">
        <f xml:space="preserve"> COUNTIF(BL214,#REF!)</f>
        <v>0</v>
      </c>
      <c r="CT214">
        <f xml:space="preserve"> COUNTIF(BM214,#REF!)</f>
        <v>0</v>
      </c>
      <c r="CU214">
        <f xml:space="preserve"> COUNTIF(BN214,#REF!)</f>
        <v>0</v>
      </c>
      <c r="CV214">
        <f xml:space="preserve"> COUNTIF(BO214,#REF!)</f>
        <v>0</v>
      </c>
      <c r="CW214">
        <f xml:space="preserve"> COUNTIF(BP214,#REF!)</f>
        <v>0</v>
      </c>
      <c r="CX214">
        <f xml:space="preserve"> COUNTIF(BQ214,#REF!)</f>
        <v>0</v>
      </c>
      <c r="CY214">
        <f xml:space="preserve"> COUNTIF(BR214,#REF!)</f>
        <v>0</v>
      </c>
      <c r="CZ214">
        <f xml:space="preserve"> COUNTIF(BS214,#REF!)</f>
        <v>0</v>
      </c>
      <c r="DA214">
        <f xml:space="preserve"> COUNTIF(BT214,#REF!)</f>
        <v>0</v>
      </c>
      <c r="DB214">
        <f xml:space="preserve"> COUNTIF(BU214,#REF!)</f>
        <v>0</v>
      </c>
      <c r="DC214">
        <f t="shared" si="12"/>
        <v>0</v>
      </c>
      <c r="DD214">
        <f t="shared" si="13"/>
        <v>0</v>
      </c>
      <c r="DE214">
        <f t="shared" si="14"/>
        <v>0</v>
      </c>
      <c r="DF214" t="b">
        <f t="shared" si="15"/>
        <v>0</v>
      </c>
    </row>
    <row r="215" spans="1:110" x14ac:dyDescent="0.35">
      <c r="A215" s="7">
        <v>214</v>
      </c>
      <c r="B215" s="7">
        <v>214</v>
      </c>
      <c r="C215" s="7" t="s">
        <v>6241</v>
      </c>
      <c r="D215" s="7" t="s">
        <v>6242</v>
      </c>
      <c r="E215" s="13" t="s">
        <v>51</v>
      </c>
      <c r="F215" s="7">
        <v>300</v>
      </c>
      <c r="G215" s="7" t="s">
        <v>100</v>
      </c>
      <c r="H215" s="7">
        <v>1600</v>
      </c>
      <c r="I215" s="14" t="s">
        <v>53</v>
      </c>
      <c r="J215" s="13" t="s">
        <v>54</v>
      </c>
      <c r="K215" s="7" t="s">
        <v>106</v>
      </c>
      <c r="L215" s="7" t="s">
        <v>87</v>
      </c>
      <c r="M215" s="7" t="s">
        <v>57</v>
      </c>
      <c r="N215" s="7">
        <v>43</v>
      </c>
      <c r="O215" s="7" t="s">
        <v>58</v>
      </c>
      <c r="P215" s="7">
        <v>37</v>
      </c>
      <c r="Q215" t="s">
        <v>7875</v>
      </c>
      <c r="R215" s="7" t="s">
        <v>59</v>
      </c>
      <c r="S215" s="14" t="s">
        <v>59</v>
      </c>
      <c r="T215" s="26" t="b">
        <v>0</v>
      </c>
      <c r="U215" s="7">
        <v>711</v>
      </c>
      <c r="V215" s="7">
        <v>15.44</v>
      </c>
      <c r="W215" s="7">
        <v>27.5</v>
      </c>
      <c r="X215" s="7">
        <v>1.0153338000000001</v>
      </c>
      <c r="Y215" s="7">
        <v>0.94167999999999996</v>
      </c>
      <c r="Z215" s="7">
        <v>6.7</v>
      </c>
      <c r="AA215" s="7">
        <v>4.4400000000000004</v>
      </c>
      <c r="AB215" s="14">
        <v>3.23</v>
      </c>
      <c r="AC215" s="13">
        <v>0.96309299999999998</v>
      </c>
      <c r="AD215" s="7">
        <v>3.6907200000000001E-2</v>
      </c>
      <c r="AE215" s="14" t="s">
        <v>60</v>
      </c>
      <c r="AF215" s="13">
        <v>12</v>
      </c>
      <c r="AG215" s="14">
        <v>8</v>
      </c>
      <c r="AH215" s="13">
        <v>9</v>
      </c>
      <c r="AI215" s="7">
        <v>7</v>
      </c>
      <c r="AJ215" s="7">
        <v>2</v>
      </c>
      <c r="AK215" s="7">
        <v>6</v>
      </c>
      <c r="AL215" s="7">
        <v>5</v>
      </c>
      <c r="AM215" s="14">
        <v>1</v>
      </c>
      <c r="AN215" s="13">
        <v>3</v>
      </c>
      <c r="AO215" s="14">
        <v>2</v>
      </c>
      <c r="AP215" s="7" t="s">
        <v>64</v>
      </c>
      <c r="AQ215" s="7" t="s">
        <v>93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5797</v>
      </c>
      <c r="BB215" s="7" t="s">
        <v>66</v>
      </c>
      <c r="BC215" s="7" t="s">
        <v>70</v>
      </c>
      <c r="BD215" s="7" t="s">
        <v>64</v>
      </c>
      <c r="BE215" s="7" t="s">
        <v>70</v>
      </c>
      <c r="BF215" s="7" t="s">
        <v>64</v>
      </c>
      <c r="BG215" s="7" t="s">
        <v>64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33">
        <v>1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0</v>
      </c>
      <c r="BW215">
        <f>COUNTIF(AP215, "*"&amp;#REF!&amp;"*")</f>
        <v>0</v>
      </c>
      <c r="BX215">
        <f>COUNTIF(AQ215, "*"&amp;#REF!&amp;"*")</f>
        <v>0</v>
      </c>
      <c r="BY215">
        <f>COUNTIF(AR215, "*"&amp;#REF!&amp;"*")</f>
        <v>0</v>
      </c>
      <c r="BZ215">
        <f>COUNTIF(AS215, "*"&amp;#REF!&amp;"*")</f>
        <v>0</v>
      </c>
      <c r="CA215">
        <f>COUNTIF(AT215, "*"&amp;#REF!&amp;"*")</f>
        <v>0</v>
      </c>
      <c r="CB215">
        <f>COUNTIF(AU215, "*"&amp;#REF!&amp;"*")</f>
        <v>0</v>
      </c>
      <c r="CC215">
        <f>COUNTIF(AV215, "*"&amp;#REF!&amp;"*")</f>
        <v>0</v>
      </c>
      <c r="CD215">
        <f>COUNTIF(AW215, "*"&amp;#REF!&amp;"*")</f>
        <v>0</v>
      </c>
      <c r="CE215">
        <f>COUNTIF(AX215, "*"&amp;#REF!&amp;"*")</f>
        <v>0</v>
      </c>
      <c r="CF215">
        <f>COUNTIF(AY215, "*"&amp;#REF!&amp;"*")</f>
        <v>0</v>
      </c>
      <c r="CG215">
        <f>COUNTIF(AZ215, "*"&amp;#REF!&amp;"*")</f>
        <v>0</v>
      </c>
      <c r="CH215">
        <f>COUNTIF(BA215, "*"&amp;#REF!&amp;"*")</f>
        <v>0</v>
      </c>
      <c r="CI215">
        <f>COUNTIF(BB215, "*"&amp;#REF!&amp;"*")</f>
        <v>0</v>
      </c>
      <c r="CJ215">
        <f>COUNTIF(BC215, "*"&amp;#REF!&amp;"*")</f>
        <v>0</v>
      </c>
      <c r="CK215">
        <f>COUNTIF(BD215, "*"&amp;#REF!&amp;"*")</f>
        <v>0</v>
      </c>
      <c r="CL215">
        <f>COUNTIF(BE215, "*"&amp;#REF!&amp;"*")</f>
        <v>0</v>
      </c>
      <c r="CM215">
        <f>COUNTIF(BF215, "*"&amp;#REF!&amp;"*")</f>
        <v>0</v>
      </c>
      <c r="CN215">
        <f>COUNTIF(BG215, "*"&amp;#REF!&amp;"*")</f>
        <v>0</v>
      </c>
      <c r="CO215">
        <f>COUNTIF(BH215, "*"&amp;#REF!&amp;"*")</f>
        <v>0</v>
      </c>
      <c r="CP215">
        <f>COUNTIF(BI215, "*"&amp;#REF!&amp;"*")</f>
        <v>0</v>
      </c>
      <c r="CQ215">
        <f>COUNTIF(BJ215, "*"&amp;#REF!&amp;"*")</f>
        <v>0</v>
      </c>
      <c r="CR215">
        <f>COUNTIF(BK215, "*"&amp;#REF!&amp;"*")</f>
        <v>0</v>
      </c>
      <c r="CS215">
        <f xml:space="preserve"> COUNTIF(BL215,#REF!)</f>
        <v>0</v>
      </c>
      <c r="CT215">
        <f xml:space="preserve"> COUNTIF(BM215,#REF!)</f>
        <v>0</v>
      </c>
      <c r="CU215">
        <f xml:space="preserve"> COUNTIF(BN215,#REF!)</f>
        <v>0</v>
      </c>
      <c r="CV215">
        <f xml:space="preserve"> COUNTIF(BO215,#REF!)</f>
        <v>0</v>
      </c>
      <c r="CW215">
        <f xml:space="preserve"> COUNTIF(BP215,#REF!)</f>
        <v>0</v>
      </c>
      <c r="CX215">
        <f xml:space="preserve"> COUNTIF(BQ215,#REF!)</f>
        <v>0</v>
      </c>
      <c r="CY215">
        <f xml:space="preserve"> COUNTIF(BR215,#REF!)</f>
        <v>0</v>
      </c>
      <c r="CZ215">
        <f xml:space="preserve"> COUNTIF(BS215,#REF!)</f>
        <v>0</v>
      </c>
      <c r="DA215">
        <f xml:space="preserve"> COUNTIF(BT215,#REF!)</f>
        <v>0</v>
      </c>
      <c r="DB215">
        <f xml:space="preserve"> COUNTIF(BU215,#REF!)</f>
        <v>0</v>
      </c>
      <c r="DC215">
        <f t="shared" si="12"/>
        <v>0</v>
      </c>
      <c r="DD215">
        <f t="shared" si="13"/>
        <v>0</v>
      </c>
      <c r="DE215">
        <f t="shared" si="14"/>
        <v>0</v>
      </c>
      <c r="DF215" t="b">
        <f t="shared" si="15"/>
        <v>0</v>
      </c>
    </row>
    <row r="216" spans="1:110" x14ac:dyDescent="0.35">
      <c r="A216" s="7">
        <v>215</v>
      </c>
      <c r="B216" s="7">
        <v>215</v>
      </c>
      <c r="C216" s="7" t="s">
        <v>6243</v>
      </c>
      <c r="D216" s="7" t="s">
        <v>6244</v>
      </c>
      <c r="E216" s="13" t="s">
        <v>51</v>
      </c>
      <c r="F216" s="7">
        <v>300</v>
      </c>
      <c r="G216" s="7" t="s">
        <v>81</v>
      </c>
      <c r="H216" s="7">
        <v>610</v>
      </c>
      <c r="I216" s="14" t="s">
        <v>53</v>
      </c>
      <c r="J216" s="13" t="s">
        <v>82</v>
      </c>
      <c r="K216" s="7" t="s">
        <v>92</v>
      </c>
      <c r="L216" s="7" t="s">
        <v>56</v>
      </c>
      <c r="M216" s="7" t="s">
        <v>57</v>
      </c>
      <c r="N216" s="7">
        <v>51.1</v>
      </c>
      <c r="O216" s="7" t="s">
        <v>86</v>
      </c>
      <c r="P216" s="7">
        <v>36</v>
      </c>
      <c r="Q216" t="s">
        <v>7875</v>
      </c>
      <c r="R216" s="7" t="s">
        <v>59</v>
      </c>
      <c r="S216" s="14" t="s">
        <v>59</v>
      </c>
      <c r="T216" s="26" t="b">
        <v>0</v>
      </c>
      <c r="U216" s="7">
        <v>165</v>
      </c>
      <c r="V216" s="7">
        <v>9.9</v>
      </c>
      <c r="W216" s="7">
        <v>23.233329999999999</v>
      </c>
      <c r="X216" s="7">
        <v>0.79055666666666669</v>
      </c>
      <c r="Y216" s="7">
        <v>0.35283333333333328</v>
      </c>
      <c r="Z216" s="7">
        <v>6.8</v>
      </c>
      <c r="AA216" s="7">
        <v>3.62</v>
      </c>
      <c r="AB216" s="14">
        <v>2.7</v>
      </c>
      <c r="AC216" s="13">
        <v>0.91235200000000005</v>
      </c>
      <c r="AD216" s="7">
        <v>8.7647500000000003E-2</v>
      </c>
      <c r="AE216" s="14" t="s">
        <v>60</v>
      </c>
      <c r="AF216" s="13">
        <v>12</v>
      </c>
      <c r="AG216" s="14">
        <v>10</v>
      </c>
      <c r="AH216" s="13">
        <v>9</v>
      </c>
      <c r="AI216" s="7">
        <v>9</v>
      </c>
      <c r="AJ216" s="7"/>
      <c r="AK216" s="7">
        <v>7</v>
      </c>
      <c r="AL216" s="7">
        <v>7</v>
      </c>
      <c r="AM216" s="14"/>
      <c r="AN216" s="13">
        <v>3</v>
      </c>
      <c r="AO216" s="14">
        <v>3</v>
      </c>
      <c r="AP216" s="7" t="s">
        <v>64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70</v>
      </c>
      <c r="AV216" s="7" t="s">
        <v>66</v>
      </c>
      <c r="AW216" s="7" t="s">
        <v>66</v>
      </c>
      <c r="AX216" s="7" t="s">
        <v>66</v>
      </c>
      <c r="AY216" s="7" t="s">
        <v>70</v>
      </c>
      <c r="AZ216" s="7" t="s">
        <v>66</v>
      </c>
      <c r="BA216" s="7" t="s">
        <v>5797</v>
      </c>
      <c r="BB216" s="7" t="s">
        <v>66</v>
      </c>
      <c r="BC216" s="7" t="s">
        <v>70</v>
      </c>
      <c r="BD216" s="7" t="s">
        <v>64</v>
      </c>
      <c r="BE216" s="7" t="s">
        <v>5797</v>
      </c>
      <c r="BF216" s="7" t="s">
        <v>64</v>
      </c>
      <c r="BG216" s="7" t="s">
        <v>66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33">
        <v>0</v>
      </c>
      <c r="BM216" s="7">
        <v>1</v>
      </c>
      <c r="BN216" s="7">
        <v>1</v>
      </c>
      <c r="BO216" s="7">
        <v>1</v>
      </c>
      <c r="BP216" s="7">
        <v>1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  <c r="BW216">
        <f>COUNTIF(AP216, "*"&amp;#REF!&amp;"*")</f>
        <v>0</v>
      </c>
      <c r="BX216">
        <f>COUNTIF(AQ216, "*"&amp;#REF!&amp;"*")</f>
        <v>0</v>
      </c>
      <c r="BY216">
        <f>COUNTIF(AR216, "*"&amp;#REF!&amp;"*")</f>
        <v>0</v>
      </c>
      <c r="BZ216">
        <f>COUNTIF(AS216, "*"&amp;#REF!&amp;"*")</f>
        <v>0</v>
      </c>
      <c r="CA216">
        <f>COUNTIF(AT216, "*"&amp;#REF!&amp;"*")</f>
        <v>0</v>
      </c>
      <c r="CB216">
        <f>COUNTIF(AU216, "*"&amp;#REF!&amp;"*")</f>
        <v>0</v>
      </c>
      <c r="CC216">
        <f>COUNTIF(AV216, "*"&amp;#REF!&amp;"*")</f>
        <v>0</v>
      </c>
      <c r="CD216">
        <f>COUNTIF(AW216, "*"&amp;#REF!&amp;"*")</f>
        <v>0</v>
      </c>
      <c r="CE216">
        <f>COUNTIF(AX216, "*"&amp;#REF!&amp;"*")</f>
        <v>0</v>
      </c>
      <c r="CF216">
        <f>COUNTIF(AY216, "*"&amp;#REF!&amp;"*")</f>
        <v>0</v>
      </c>
      <c r="CG216">
        <f>COUNTIF(AZ216, "*"&amp;#REF!&amp;"*")</f>
        <v>0</v>
      </c>
      <c r="CH216">
        <f>COUNTIF(BA216, "*"&amp;#REF!&amp;"*")</f>
        <v>0</v>
      </c>
      <c r="CI216">
        <f>COUNTIF(BB216, "*"&amp;#REF!&amp;"*")</f>
        <v>0</v>
      </c>
      <c r="CJ216">
        <f>COUNTIF(BC216, "*"&amp;#REF!&amp;"*")</f>
        <v>0</v>
      </c>
      <c r="CK216">
        <f>COUNTIF(BD216, "*"&amp;#REF!&amp;"*")</f>
        <v>0</v>
      </c>
      <c r="CL216">
        <f>COUNTIF(BE216, "*"&amp;#REF!&amp;"*")</f>
        <v>0</v>
      </c>
      <c r="CM216">
        <f>COUNTIF(BF216, "*"&amp;#REF!&amp;"*")</f>
        <v>0</v>
      </c>
      <c r="CN216">
        <f>COUNTIF(BG216, "*"&amp;#REF!&amp;"*")</f>
        <v>0</v>
      </c>
      <c r="CO216">
        <f>COUNTIF(BH216, "*"&amp;#REF!&amp;"*")</f>
        <v>0</v>
      </c>
      <c r="CP216">
        <f>COUNTIF(BI216, "*"&amp;#REF!&amp;"*")</f>
        <v>0</v>
      </c>
      <c r="CQ216">
        <f>COUNTIF(BJ216, "*"&amp;#REF!&amp;"*")</f>
        <v>0</v>
      </c>
      <c r="CR216">
        <f>COUNTIF(BK216, "*"&amp;#REF!&amp;"*")</f>
        <v>0</v>
      </c>
      <c r="CS216">
        <f xml:space="preserve"> COUNTIF(BL216,#REF!)</f>
        <v>0</v>
      </c>
      <c r="CT216">
        <f xml:space="preserve"> COUNTIF(BM216,#REF!)</f>
        <v>0</v>
      </c>
      <c r="CU216">
        <f xml:space="preserve"> COUNTIF(BN216,#REF!)</f>
        <v>0</v>
      </c>
      <c r="CV216">
        <f xml:space="preserve"> COUNTIF(BO216,#REF!)</f>
        <v>0</v>
      </c>
      <c r="CW216">
        <f xml:space="preserve"> COUNTIF(BP216,#REF!)</f>
        <v>0</v>
      </c>
      <c r="CX216">
        <f xml:space="preserve"> COUNTIF(BQ216,#REF!)</f>
        <v>0</v>
      </c>
      <c r="CY216">
        <f xml:space="preserve"> COUNTIF(BR216,#REF!)</f>
        <v>0</v>
      </c>
      <c r="CZ216">
        <f xml:space="preserve"> COUNTIF(BS216,#REF!)</f>
        <v>0</v>
      </c>
      <c r="DA216">
        <f xml:space="preserve"> COUNTIF(BT216,#REF!)</f>
        <v>0</v>
      </c>
      <c r="DB216">
        <f xml:space="preserve"> COUNTIF(BU216,#REF!)</f>
        <v>0</v>
      </c>
      <c r="DC216">
        <f t="shared" si="12"/>
        <v>0</v>
      </c>
      <c r="DD216">
        <f t="shared" si="13"/>
        <v>0</v>
      </c>
      <c r="DE216">
        <f t="shared" si="14"/>
        <v>0</v>
      </c>
      <c r="DF216" t="b">
        <f t="shared" si="15"/>
        <v>0</v>
      </c>
    </row>
    <row r="217" spans="1:110" x14ac:dyDescent="0.35">
      <c r="A217" s="7">
        <v>216</v>
      </c>
      <c r="B217" s="7">
        <v>216</v>
      </c>
      <c r="C217" s="7" t="s">
        <v>6245</v>
      </c>
      <c r="D217" s="7" t="s">
        <v>6246</v>
      </c>
      <c r="E217" s="13" t="s">
        <v>51</v>
      </c>
      <c r="F217" s="7">
        <v>300</v>
      </c>
      <c r="G217" s="7" t="s">
        <v>94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74</v>
      </c>
      <c r="O217" s="7" t="s">
        <v>85</v>
      </c>
      <c r="P217" s="7">
        <v>55</v>
      </c>
      <c r="Q217" t="s">
        <v>7833</v>
      </c>
      <c r="R217" s="7" t="s">
        <v>59</v>
      </c>
      <c r="S217" s="14" t="s">
        <v>59</v>
      </c>
      <c r="T217" s="26" t="b">
        <v>0</v>
      </c>
      <c r="U217" s="7">
        <v>106</v>
      </c>
      <c r="V217" s="7">
        <v>10.83333</v>
      </c>
      <c r="W217" s="7">
        <v>23.6</v>
      </c>
      <c r="X217" s="7">
        <v>1.035776666666667</v>
      </c>
      <c r="Y217" s="7">
        <v>0.22040000000000001</v>
      </c>
      <c r="Z217" s="7">
        <v>7.4</v>
      </c>
      <c r="AA217" s="7">
        <v>4.87</v>
      </c>
      <c r="AB217" s="14">
        <v>2.44</v>
      </c>
      <c r="AC217" s="13">
        <v>0.91786900000000005</v>
      </c>
      <c r="AD217" s="7">
        <v>8.2131099999999999E-2</v>
      </c>
      <c r="AE217" s="14" t="s">
        <v>60</v>
      </c>
      <c r="AF217" s="13">
        <v>12</v>
      </c>
      <c r="AG217" s="14">
        <v>8</v>
      </c>
      <c r="AH217" s="13">
        <v>9</v>
      </c>
      <c r="AI217" s="7">
        <v>9</v>
      </c>
      <c r="AJ217" s="7"/>
      <c r="AK217" s="7">
        <v>6</v>
      </c>
      <c r="AL217" s="7">
        <v>6</v>
      </c>
      <c r="AM217" s="14"/>
      <c r="AN217" s="13">
        <v>3</v>
      </c>
      <c r="AO217" s="14">
        <v>2</v>
      </c>
      <c r="AP217" s="7" t="s">
        <v>64</v>
      </c>
      <c r="AQ217" s="7" t="s">
        <v>62</v>
      </c>
      <c r="AR217" s="7" t="s">
        <v>70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64</v>
      </c>
      <c r="AX217" s="7" t="s">
        <v>64</v>
      </c>
      <c r="AY217" s="7" t="s">
        <v>70</v>
      </c>
      <c r="AZ217" s="7" t="s">
        <v>66</v>
      </c>
      <c r="BA217" s="7" t="s">
        <v>5797</v>
      </c>
      <c r="BB217" s="7" t="s">
        <v>66</v>
      </c>
      <c r="BC217" s="7" t="s">
        <v>70</v>
      </c>
      <c r="BD217" s="7" t="s">
        <v>64</v>
      </c>
      <c r="BE217" s="7" t="s">
        <v>64</v>
      </c>
      <c r="BF217" s="7" t="s">
        <v>64</v>
      </c>
      <c r="BG217" s="7" t="s">
        <v>5797</v>
      </c>
      <c r="BH217" s="7" t="s">
        <v>70</v>
      </c>
      <c r="BI217" s="7" t="s">
        <v>5797</v>
      </c>
      <c r="BJ217" s="7" t="s">
        <v>70</v>
      </c>
      <c r="BK217" s="7" t="s">
        <v>70</v>
      </c>
      <c r="BL217" s="33">
        <v>1</v>
      </c>
      <c r="BM217" s="7">
        <v>1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0</v>
      </c>
      <c r="BT217" s="7">
        <v>1</v>
      </c>
      <c r="BU217" s="7">
        <v>0</v>
      </c>
      <c r="BW217">
        <f>COUNTIF(AP217, "*"&amp;#REF!&amp;"*")</f>
        <v>0</v>
      </c>
      <c r="BX217">
        <f>COUNTIF(AQ217, "*"&amp;#REF!&amp;"*")</f>
        <v>0</v>
      </c>
      <c r="BY217">
        <f>COUNTIF(AR217, "*"&amp;#REF!&amp;"*")</f>
        <v>0</v>
      </c>
      <c r="BZ217">
        <f>COUNTIF(AS217, "*"&amp;#REF!&amp;"*")</f>
        <v>0</v>
      </c>
      <c r="CA217">
        <f>COUNTIF(AT217, "*"&amp;#REF!&amp;"*")</f>
        <v>0</v>
      </c>
      <c r="CB217">
        <f>COUNTIF(AU217, "*"&amp;#REF!&amp;"*")</f>
        <v>0</v>
      </c>
      <c r="CC217">
        <f>COUNTIF(AV217, "*"&amp;#REF!&amp;"*")</f>
        <v>0</v>
      </c>
      <c r="CD217">
        <f>COUNTIF(AW217, "*"&amp;#REF!&amp;"*")</f>
        <v>0</v>
      </c>
      <c r="CE217">
        <f>COUNTIF(AX217, "*"&amp;#REF!&amp;"*")</f>
        <v>0</v>
      </c>
      <c r="CF217">
        <f>COUNTIF(AY217, "*"&amp;#REF!&amp;"*")</f>
        <v>0</v>
      </c>
      <c r="CG217">
        <f>COUNTIF(AZ217, "*"&amp;#REF!&amp;"*")</f>
        <v>0</v>
      </c>
      <c r="CH217">
        <f>COUNTIF(BA217, "*"&amp;#REF!&amp;"*")</f>
        <v>0</v>
      </c>
      <c r="CI217">
        <f>COUNTIF(BB217, "*"&amp;#REF!&amp;"*")</f>
        <v>0</v>
      </c>
      <c r="CJ217">
        <f>COUNTIF(BC217, "*"&amp;#REF!&amp;"*")</f>
        <v>0</v>
      </c>
      <c r="CK217">
        <f>COUNTIF(BD217, "*"&amp;#REF!&amp;"*")</f>
        <v>0</v>
      </c>
      <c r="CL217">
        <f>COUNTIF(BE217, "*"&amp;#REF!&amp;"*")</f>
        <v>0</v>
      </c>
      <c r="CM217">
        <f>COUNTIF(BF217, "*"&amp;#REF!&amp;"*")</f>
        <v>0</v>
      </c>
      <c r="CN217">
        <f>COUNTIF(BG217, "*"&amp;#REF!&amp;"*")</f>
        <v>0</v>
      </c>
      <c r="CO217">
        <f>COUNTIF(BH217, "*"&amp;#REF!&amp;"*")</f>
        <v>0</v>
      </c>
      <c r="CP217">
        <f>COUNTIF(BI217, "*"&amp;#REF!&amp;"*")</f>
        <v>0</v>
      </c>
      <c r="CQ217">
        <f>COUNTIF(BJ217, "*"&amp;#REF!&amp;"*")</f>
        <v>0</v>
      </c>
      <c r="CR217">
        <f>COUNTIF(BK217, "*"&amp;#REF!&amp;"*")</f>
        <v>0</v>
      </c>
      <c r="CS217">
        <f xml:space="preserve"> COUNTIF(BL217,#REF!)</f>
        <v>0</v>
      </c>
      <c r="CT217">
        <f xml:space="preserve"> COUNTIF(BM217,#REF!)</f>
        <v>0</v>
      </c>
      <c r="CU217">
        <f xml:space="preserve"> COUNTIF(BN217,#REF!)</f>
        <v>0</v>
      </c>
      <c r="CV217">
        <f xml:space="preserve"> COUNTIF(BO217,#REF!)</f>
        <v>0</v>
      </c>
      <c r="CW217">
        <f xml:space="preserve"> COUNTIF(BP217,#REF!)</f>
        <v>0</v>
      </c>
      <c r="CX217">
        <f xml:space="preserve"> COUNTIF(BQ217,#REF!)</f>
        <v>0</v>
      </c>
      <c r="CY217">
        <f xml:space="preserve"> COUNTIF(BR217,#REF!)</f>
        <v>0</v>
      </c>
      <c r="CZ217">
        <f xml:space="preserve"> COUNTIF(BS217,#REF!)</f>
        <v>0</v>
      </c>
      <c r="DA217">
        <f xml:space="preserve"> COUNTIF(BT217,#REF!)</f>
        <v>0</v>
      </c>
      <c r="DB217">
        <f xml:space="preserve"> COUNTIF(BU217,#REF!)</f>
        <v>0</v>
      </c>
      <c r="DC217">
        <f t="shared" si="12"/>
        <v>0</v>
      </c>
      <c r="DD217">
        <f t="shared" si="13"/>
        <v>0</v>
      </c>
      <c r="DE217">
        <f t="shared" si="14"/>
        <v>0</v>
      </c>
      <c r="DF217" t="b">
        <f t="shared" si="15"/>
        <v>0</v>
      </c>
    </row>
    <row r="218" spans="1:110" x14ac:dyDescent="0.35">
      <c r="A218" s="7">
        <v>217</v>
      </c>
      <c r="B218" s="7">
        <v>217</v>
      </c>
      <c r="C218" s="7" t="s">
        <v>6247</v>
      </c>
      <c r="D218" s="7" t="s">
        <v>6248</v>
      </c>
      <c r="E218" s="13" t="s">
        <v>51</v>
      </c>
      <c r="F218" s="7">
        <v>300</v>
      </c>
      <c r="G218" s="7" t="s">
        <v>98</v>
      </c>
      <c r="H218" s="7"/>
      <c r="I218" s="14" t="s">
        <v>53</v>
      </c>
      <c r="J218" s="13" t="s">
        <v>54</v>
      </c>
      <c r="K218" s="7" t="s">
        <v>79</v>
      </c>
      <c r="L218" s="7" t="s">
        <v>87</v>
      </c>
      <c r="M218" s="7" t="s">
        <v>57</v>
      </c>
      <c r="N218" s="7">
        <v>67</v>
      </c>
      <c r="O218" s="7" t="s">
        <v>58</v>
      </c>
      <c r="P218" s="7">
        <v>61</v>
      </c>
      <c r="Q218" t="s">
        <v>7833</v>
      </c>
      <c r="R218" s="7" t="s">
        <v>59</v>
      </c>
      <c r="S218" s="14" t="s">
        <v>59</v>
      </c>
      <c r="T218" s="26" t="b">
        <v>0</v>
      </c>
      <c r="U218" s="7">
        <v>386</v>
      </c>
      <c r="V218" s="7">
        <v>14.12</v>
      </c>
      <c r="W218" s="7">
        <v>26.6</v>
      </c>
      <c r="X218" s="7">
        <v>0.76066660000000008</v>
      </c>
      <c r="Y218" s="7">
        <v>0.6089</v>
      </c>
      <c r="Z218" s="7"/>
      <c r="AA218" s="7"/>
      <c r="AB218" s="14"/>
      <c r="AC218" s="13">
        <v>0.99990000000000001</v>
      </c>
      <c r="AD218" s="7">
        <v>1E-4</v>
      </c>
      <c r="AE218" s="14" t="s">
        <v>60</v>
      </c>
      <c r="AF218" s="13">
        <v>11</v>
      </c>
      <c r="AG218" s="14">
        <v>7</v>
      </c>
      <c r="AH218" s="13">
        <v>11</v>
      </c>
      <c r="AI218" s="7">
        <v>10</v>
      </c>
      <c r="AJ218" s="7">
        <v>1</v>
      </c>
      <c r="AK218" s="7">
        <v>7</v>
      </c>
      <c r="AL218" s="7">
        <v>6</v>
      </c>
      <c r="AM218" s="14">
        <v>1</v>
      </c>
      <c r="AN218" s="13">
        <v>0</v>
      </c>
      <c r="AO218" s="14">
        <v>0</v>
      </c>
      <c r="AP218" s="7" t="s">
        <v>70</v>
      </c>
      <c r="AQ218" s="7" t="s">
        <v>62</v>
      </c>
      <c r="AR218" s="7" t="s">
        <v>70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66</v>
      </c>
      <c r="AX218" s="7" t="s">
        <v>64</v>
      </c>
      <c r="AY218" s="7" t="s">
        <v>70</v>
      </c>
      <c r="AZ218" s="7" t="s">
        <v>66</v>
      </c>
      <c r="BA218" s="7" t="s">
        <v>62</v>
      </c>
      <c r="BB218" s="7" t="s">
        <v>66</v>
      </c>
      <c r="BC218" s="7" t="s">
        <v>70</v>
      </c>
      <c r="BD218" s="7" t="s">
        <v>64</v>
      </c>
      <c r="BE218" s="7" t="s">
        <v>64</v>
      </c>
      <c r="BF218" s="7" t="s">
        <v>64</v>
      </c>
      <c r="BG218" s="7" t="s">
        <v>64</v>
      </c>
      <c r="BH218" s="7" t="s">
        <v>70</v>
      </c>
      <c r="BI218" s="7" t="s">
        <v>70</v>
      </c>
      <c r="BJ218" s="7" t="s">
        <v>70</v>
      </c>
      <c r="BK218" s="7" t="s">
        <v>63</v>
      </c>
      <c r="BL218" s="33">
        <v>0</v>
      </c>
      <c r="BM218" s="7">
        <v>1</v>
      </c>
      <c r="BN218" s="7">
        <v>0</v>
      </c>
      <c r="BO218" s="7">
        <v>0</v>
      </c>
      <c r="BP218" s="7">
        <v>1</v>
      </c>
      <c r="BQ218" s="7" t="s">
        <v>5797</v>
      </c>
      <c r="BR218" s="7">
        <v>0</v>
      </c>
      <c r="BS218" s="7">
        <v>0</v>
      </c>
      <c r="BT218" s="7">
        <v>1</v>
      </c>
      <c r="BU218" s="7">
        <v>0</v>
      </c>
      <c r="BW218">
        <f>COUNTIF(AP218, "*"&amp;#REF!&amp;"*")</f>
        <v>0</v>
      </c>
      <c r="BX218">
        <f>COUNTIF(AQ218, "*"&amp;#REF!&amp;"*")</f>
        <v>0</v>
      </c>
      <c r="BY218">
        <f>COUNTIF(AR218, "*"&amp;#REF!&amp;"*")</f>
        <v>0</v>
      </c>
      <c r="BZ218">
        <f>COUNTIF(AS218, "*"&amp;#REF!&amp;"*")</f>
        <v>0</v>
      </c>
      <c r="CA218">
        <f>COUNTIF(AT218, "*"&amp;#REF!&amp;"*")</f>
        <v>0</v>
      </c>
      <c r="CB218">
        <f>COUNTIF(AU218, "*"&amp;#REF!&amp;"*")</f>
        <v>0</v>
      </c>
      <c r="CC218">
        <f>COUNTIF(AV218, "*"&amp;#REF!&amp;"*")</f>
        <v>0</v>
      </c>
      <c r="CD218">
        <f>COUNTIF(AW218, "*"&amp;#REF!&amp;"*")</f>
        <v>0</v>
      </c>
      <c r="CE218">
        <f>COUNTIF(AX218, "*"&amp;#REF!&amp;"*")</f>
        <v>0</v>
      </c>
      <c r="CF218">
        <f>COUNTIF(AY218, "*"&amp;#REF!&amp;"*")</f>
        <v>0</v>
      </c>
      <c r="CG218">
        <f>COUNTIF(AZ218, "*"&amp;#REF!&amp;"*")</f>
        <v>0</v>
      </c>
      <c r="CH218">
        <f>COUNTIF(BA218, "*"&amp;#REF!&amp;"*")</f>
        <v>0</v>
      </c>
      <c r="CI218">
        <f>COUNTIF(BB218, "*"&amp;#REF!&amp;"*")</f>
        <v>0</v>
      </c>
      <c r="CJ218">
        <f>COUNTIF(BC218, "*"&amp;#REF!&amp;"*")</f>
        <v>0</v>
      </c>
      <c r="CK218">
        <f>COUNTIF(BD218, "*"&amp;#REF!&amp;"*")</f>
        <v>0</v>
      </c>
      <c r="CL218">
        <f>COUNTIF(BE218, "*"&amp;#REF!&amp;"*")</f>
        <v>0</v>
      </c>
      <c r="CM218">
        <f>COUNTIF(BF218, "*"&amp;#REF!&amp;"*")</f>
        <v>0</v>
      </c>
      <c r="CN218">
        <f>COUNTIF(BG218, "*"&amp;#REF!&amp;"*")</f>
        <v>0</v>
      </c>
      <c r="CO218">
        <f>COUNTIF(BH218, "*"&amp;#REF!&amp;"*")</f>
        <v>0</v>
      </c>
      <c r="CP218">
        <f>COUNTIF(BI218, "*"&amp;#REF!&amp;"*")</f>
        <v>0</v>
      </c>
      <c r="CQ218">
        <f>COUNTIF(BJ218, "*"&amp;#REF!&amp;"*")</f>
        <v>0</v>
      </c>
      <c r="CR218">
        <f>COUNTIF(BK218, "*"&amp;#REF!&amp;"*")</f>
        <v>0</v>
      </c>
      <c r="CS218">
        <f xml:space="preserve"> COUNTIF(BL218,#REF!)</f>
        <v>0</v>
      </c>
      <c r="CT218">
        <f xml:space="preserve"> COUNTIF(BM218,#REF!)</f>
        <v>0</v>
      </c>
      <c r="CU218">
        <f xml:space="preserve"> COUNTIF(BN218,#REF!)</f>
        <v>0</v>
      </c>
      <c r="CV218">
        <f xml:space="preserve"> COUNTIF(BO218,#REF!)</f>
        <v>0</v>
      </c>
      <c r="CW218">
        <f xml:space="preserve"> COUNTIF(BP218,#REF!)</f>
        <v>0</v>
      </c>
      <c r="CX218">
        <f xml:space="preserve"> COUNTIF(BQ218,#REF!)</f>
        <v>0</v>
      </c>
      <c r="CY218">
        <f xml:space="preserve"> COUNTIF(BR218,#REF!)</f>
        <v>0</v>
      </c>
      <c r="CZ218">
        <f xml:space="preserve"> COUNTIF(BS218,#REF!)</f>
        <v>0</v>
      </c>
      <c r="DA218">
        <f xml:space="preserve"> COUNTIF(BT218,#REF!)</f>
        <v>0</v>
      </c>
      <c r="DB218">
        <f xml:space="preserve"> COUNTIF(BU218,#REF!)</f>
        <v>0</v>
      </c>
      <c r="DC218">
        <f t="shared" si="12"/>
        <v>0</v>
      </c>
      <c r="DD218">
        <f t="shared" si="13"/>
        <v>0</v>
      </c>
      <c r="DE218">
        <f t="shared" si="14"/>
        <v>0</v>
      </c>
      <c r="DF218" t="b">
        <f t="shared" si="15"/>
        <v>0</v>
      </c>
    </row>
    <row r="219" spans="1:110" x14ac:dyDescent="0.35">
      <c r="A219" s="7">
        <v>218</v>
      </c>
      <c r="B219" s="7">
        <v>218</v>
      </c>
      <c r="C219" s="7" t="s">
        <v>6249</v>
      </c>
      <c r="D219" s="7" t="s">
        <v>6250</v>
      </c>
      <c r="E219" s="13" t="s">
        <v>51</v>
      </c>
      <c r="F219" s="7">
        <v>300</v>
      </c>
      <c r="G219" s="7" t="s">
        <v>98</v>
      </c>
      <c r="H219" s="7">
        <v>2550</v>
      </c>
      <c r="I219" s="14" t="s">
        <v>53</v>
      </c>
      <c r="J219" s="13" t="s">
        <v>54</v>
      </c>
      <c r="K219" s="7" t="s">
        <v>79</v>
      </c>
      <c r="L219" s="7" t="s">
        <v>56</v>
      </c>
      <c r="M219" s="7" t="s">
        <v>57</v>
      </c>
      <c r="N219" s="7">
        <v>40</v>
      </c>
      <c r="O219" s="7" t="s">
        <v>58</v>
      </c>
      <c r="P219" s="7">
        <v>56</v>
      </c>
      <c r="Q219" t="s">
        <v>7833</v>
      </c>
      <c r="R219" s="7" t="s">
        <v>59</v>
      </c>
      <c r="S219" s="14" t="s">
        <v>59</v>
      </c>
      <c r="T219" s="26" t="b">
        <v>0</v>
      </c>
      <c r="U219" s="7">
        <v>572</v>
      </c>
      <c r="V219" s="7">
        <v>8.34</v>
      </c>
      <c r="W219" s="7">
        <v>20.64</v>
      </c>
      <c r="X219" s="7">
        <v>0.5524</v>
      </c>
      <c r="Y219" s="7">
        <v>1.0989800000000001</v>
      </c>
      <c r="Z219" s="7">
        <v>6.1</v>
      </c>
      <c r="AA219" s="7">
        <v>4.62</v>
      </c>
      <c r="AB219" s="14">
        <v>2.21</v>
      </c>
      <c r="AC219" s="13">
        <v>0.98845899999999998</v>
      </c>
      <c r="AD219" s="7">
        <v>1.15408E-2</v>
      </c>
      <c r="AE219" s="14" t="s">
        <v>60</v>
      </c>
      <c r="AF219" s="13">
        <v>11</v>
      </c>
      <c r="AG219" s="14">
        <v>8</v>
      </c>
      <c r="AH219" s="13">
        <v>11</v>
      </c>
      <c r="AI219" s="7">
        <v>9</v>
      </c>
      <c r="AJ219" s="7">
        <v>2</v>
      </c>
      <c r="AK219" s="7">
        <v>8</v>
      </c>
      <c r="AL219" s="7">
        <v>6</v>
      </c>
      <c r="AM219" s="14">
        <v>2</v>
      </c>
      <c r="AN219" s="13">
        <v>0</v>
      </c>
      <c r="AO219" s="14">
        <v>0</v>
      </c>
      <c r="AP219" s="7" t="s">
        <v>70</v>
      </c>
      <c r="AQ219" s="7" t="s">
        <v>62</v>
      </c>
      <c r="AR219" s="7" t="s">
        <v>5797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67</v>
      </c>
      <c r="AY219" s="7" t="s">
        <v>70</v>
      </c>
      <c r="AZ219" s="7" t="s">
        <v>66</v>
      </c>
      <c r="BA219" s="7" t="s">
        <v>70</v>
      </c>
      <c r="BB219" s="7" t="s">
        <v>66</v>
      </c>
      <c r="BC219" s="7" t="s">
        <v>70</v>
      </c>
      <c r="BD219" s="7" t="s">
        <v>64</v>
      </c>
      <c r="BE219" s="7" t="s">
        <v>64</v>
      </c>
      <c r="BF219" s="7" t="s">
        <v>64</v>
      </c>
      <c r="BG219" s="7" t="s">
        <v>67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33">
        <v>0</v>
      </c>
      <c r="BM219" s="7">
        <v>1</v>
      </c>
      <c r="BN219" s="7">
        <v>0</v>
      </c>
      <c r="BO219" s="7">
        <v>0</v>
      </c>
      <c r="BP219" s="7">
        <v>1</v>
      </c>
      <c r="BQ219" s="7" t="s">
        <v>5797</v>
      </c>
      <c r="BR219" s="7">
        <v>0</v>
      </c>
      <c r="BS219" s="7">
        <v>0</v>
      </c>
      <c r="BT219" s="7">
        <v>1</v>
      </c>
      <c r="BU219" s="7">
        <v>0</v>
      </c>
      <c r="BW219">
        <f>COUNTIF(AP219, "*"&amp;#REF!&amp;"*")</f>
        <v>0</v>
      </c>
      <c r="BX219">
        <f>COUNTIF(AQ219, "*"&amp;#REF!&amp;"*")</f>
        <v>0</v>
      </c>
      <c r="BY219">
        <f>COUNTIF(AR219, "*"&amp;#REF!&amp;"*")</f>
        <v>0</v>
      </c>
      <c r="BZ219">
        <f>COUNTIF(AS219, "*"&amp;#REF!&amp;"*")</f>
        <v>0</v>
      </c>
      <c r="CA219">
        <f>COUNTIF(AT219, "*"&amp;#REF!&amp;"*")</f>
        <v>0</v>
      </c>
      <c r="CB219">
        <f>COUNTIF(AU219, "*"&amp;#REF!&amp;"*")</f>
        <v>0</v>
      </c>
      <c r="CC219">
        <f>COUNTIF(AV219, "*"&amp;#REF!&amp;"*")</f>
        <v>0</v>
      </c>
      <c r="CD219">
        <f>COUNTIF(AW219, "*"&amp;#REF!&amp;"*")</f>
        <v>0</v>
      </c>
      <c r="CE219">
        <f>COUNTIF(AX219, "*"&amp;#REF!&amp;"*")</f>
        <v>0</v>
      </c>
      <c r="CF219">
        <f>COUNTIF(AY219, "*"&amp;#REF!&amp;"*")</f>
        <v>0</v>
      </c>
      <c r="CG219">
        <f>COUNTIF(AZ219, "*"&amp;#REF!&amp;"*")</f>
        <v>0</v>
      </c>
      <c r="CH219">
        <f>COUNTIF(BA219, "*"&amp;#REF!&amp;"*")</f>
        <v>0</v>
      </c>
      <c r="CI219">
        <f>COUNTIF(BB219, "*"&amp;#REF!&amp;"*")</f>
        <v>0</v>
      </c>
      <c r="CJ219">
        <f>COUNTIF(BC219, "*"&amp;#REF!&amp;"*")</f>
        <v>0</v>
      </c>
      <c r="CK219">
        <f>COUNTIF(BD219, "*"&amp;#REF!&amp;"*")</f>
        <v>0</v>
      </c>
      <c r="CL219">
        <f>COUNTIF(BE219, "*"&amp;#REF!&amp;"*")</f>
        <v>0</v>
      </c>
      <c r="CM219">
        <f>COUNTIF(BF219, "*"&amp;#REF!&amp;"*")</f>
        <v>0</v>
      </c>
      <c r="CN219">
        <f>COUNTIF(BG219, "*"&amp;#REF!&amp;"*")</f>
        <v>0</v>
      </c>
      <c r="CO219">
        <f>COUNTIF(BH219, "*"&amp;#REF!&amp;"*")</f>
        <v>0</v>
      </c>
      <c r="CP219">
        <f>COUNTIF(BI219, "*"&amp;#REF!&amp;"*")</f>
        <v>0</v>
      </c>
      <c r="CQ219">
        <f>COUNTIF(BJ219, "*"&amp;#REF!&amp;"*")</f>
        <v>0</v>
      </c>
      <c r="CR219">
        <f>COUNTIF(BK219, "*"&amp;#REF!&amp;"*")</f>
        <v>0</v>
      </c>
      <c r="CS219">
        <f xml:space="preserve"> COUNTIF(BL219,#REF!)</f>
        <v>0</v>
      </c>
      <c r="CT219">
        <f xml:space="preserve"> COUNTIF(BM219,#REF!)</f>
        <v>0</v>
      </c>
      <c r="CU219">
        <f xml:space="preserve"> COUNTIF(BN219,#REF!)</f>
        <v>0</v>
      </c>
      <c r="CV219">
        <f xml:space="preserve"> COUNTIF(BO219,#REF!)</f>
        <v>0</v>
      </c>
      <c r="CW219">
        <f xml:space="preserve"> COUNTIF(BP219,#REF!)</f>
        <v>0</v>
      </c>
      <c r="CX219">
        <f xml:space="preserve"> COUNTIF(BQ219,#REF!)</f>
        <v>0</v>
      </c>
      <c r="CY219">
        <f xml:space="preserve"> COUNTIF(BR219,#REF!)</f>
        <v>0</v>
      </c>
      <c r="CZ219">
        <f xml:space="preserve"> COUNTIF(BS219,#REF!)</f>
        <v>0</v>
      </c>
      <c r="DA219">
        <f xml:space="preserve"> COUNTIF(BT219,#REF!)</f>
        <v>0</v>
      </c>
      <c r="DB219">
        <f xml:space="preserve"> COUNTIF(BU219,#REF!)</f>
        <v>0</v>
      </c>
      <c r="DC219">
        <f t="shared" si="12"/>
        <v>0</v>
      </c>
      <c r="DD219">
        <f t="shared" si="13"/>
        <v>0</v>
      </c>
      <c r="DE219">
        <f t="shared" si="14"/>
        <v>0</v>
      </c>
      <c r="DF219" t="b">
        <f t="shared" si="15"/>
        <v>0</v>
      </c>
    </row>
    <row r="220" spans="1:110" x14ac:dyDescent="0.35">
      <c r="A220" s="7">
        <v>219</v>
      </c>
      <c r="B220" s="7">
        <v>219</v>
      </c>
      <c r="C220" s="7" t="s">
        <v>6251</v>
      </c>
      <c r="D220" s="7" t="s">
        <v>6252</v>
      </c>
      <c r="E220" s="13" t="s">
        <v>51</v>
      </c>
      <c r="F220" s="7">
        <v>300</v>
      </c>
      <c r="G220" s="7" t="s">
        <v>98</v>
      </c>
      <c r="H220" s="7">
        <v>2710</v>
      </c>
      <c r="I220" s="14" t="s">
        <v>53</v>
      </c>
      <c r="J220" s="13" t="s">
        <v>54</v>
      </c>
      <c r="K220" s="7" t="s">
        <v>140</v>
      </c>
      <c r="L220" s="7" t="s">
        <v>56</v>
      </c>
      <c r="M220" s="7" t="s">
        <v>57</v>
      </c>
      <c r="N220" s="7">
        <v>62</v>
      </c>
      <c r="O220" s="7" t="s">
        <v>58</v>
      </c>
      <c r="P220" s="7">
        <v>66</v>
      </c>
      <c r="Q220" t="s">
        <v>7833</v>
      </c>
      <c r="R220" s="7" t="s">
        <v>59</v>
      </c>
      <c r="S220" s="14" t="s">
        <v>59</v>
      </c>
      <c r="T220" s="26" t="b">
        <v>0</v>
      </c>
      <c r="U220" s="7">
        <v>557</v>
      </c>
      <c r="V220" s="7">
        <v>8.7799999999999994</v>
      </c>
      <c r="W220" s="7">
        <v>20.62</v>
      </c>
      <c r="X220" s="7">
        <v>0.52086679999999996</v>
      </c>
      <c r="Y220" s="7">
        <v>1.0847199999999999</v>
      </c>
      <c r="Z220" s="7">
        <v>5.8</v>
      </c>
      <c r="AA220" s="7">
        <v>3.81</v>
      </c>
      <c r="AB220" s="14">
        <v>2.4</v>
      </c>
      <c r="AC220" s="13">
        <v>0.99826199999999998</v>
      </c>
      <c r="AD220" s="7">
        <v>1.7384200000000001E-3</v>
      </c>
      <c r="AE220" s="14" t="s">
        <v>60</v>
      </c>
      <c r="AF220" s="13">
        <v>11</v>
      </c>
      <c r="AG220" s="14">
        <v>7</v>
      </c>
      <c r="AH220" s="13">
        <v>11</v>
      </c>
      <c r="AI220" s="7">
        <v>11</v>
      </c>
      <c r="AJ220" s="7"/>
      <c r="AK220" s="7">
        <v>7</v>
      </c>
      <c r="AL220" s="7">
        <v>7</v>
      </c>
      <c r="AM220" s="14"/>
      <c r="AN220" s="13">
        <v>0</v>
      </c>
      <c r="AO220" s="14">
        <v>0</v>
      </c>
      <c r="AP220" s="7" t="s">
        <v>70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70</v>
      </c>
      <c r="BB220" s="7" t="s">
        <v>66</v>
      </c>
      <c r="BC220" s="7" t="s">
        <v>70</v>
      </c>
      <c r="BD220" s="7" t="s">
        <v>64</v>
      </c>
      <c r="BE220" s="7" t="s">
        <v>64</v>
      </c>
      <c r="BF220" s="7" t="s">
        <v>5797</v>
      </c>
      <c r="BG220" s="7" t="s">
        <v>64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33">
        <v>0</v>
      </c>
      <c r="BM220" s="7">
        <v>1</v>
      </c>
      <c r="BN220" s="7">
        <v>0</v>
      </c>
      <c r="BO220" s="7">
        <v>0</v>
      </c>
      <c r="BP220" s="7">
        <v>1</v>
      </c>
      <c r="BQ220" s="7" t="s">
        <v>5797</v>
      </c>
      <c r="BR220" s="7">
        <v>0</v>
      </c>
      <c r="BS220" s="7">
        <v>0</v>
      </c>
      <c r="BT220" s="7">
        <v>1</v>
      </c>
      <c r="BU220" s="7">
        <v>0</v>
      </c>
      <c r="BW220">
        <f>COUNTIF(AP220, "*"&amp;#REF!&amp;"*")</f>
        <v>0</v>
      </c>
      <c r="BX220">
        <f>COUNTIF(AQ220, "*"&amp;#REF!&amp;"*")</f>
        <v>0</v>
      </c>
      <c r="BY220">
        <f>COUNTIF(AR220, "*"&amp;#REF!&amp;"*")</f>
        <v>0</v>
      </c>
      <c r="BZ220">
        <f>COUNTIF(AS220, "*"&amp;#REF!&amp;"*")</f>
        <v>0</v>
      </c>
      <c r="CA220">
        <f>COUNTIF(AT220, "*"&amp;#REF!&amp;"*")</f>
        <v>0</v>
      </c>
      <c r="CB220">
        <f>COUNTIF(AU220, "*"&amp;#REF!&amp;"*")</f>
        <v>0</v>
      </c>
      <c r="CC220">
        <f>COUNTIF(AV220, "*"&amp;#REF!&amp;"*")</f>
        <v>0</v>
      </c>
      <c r="CD220">
        <f>COUNTIF(AW220, "*"&amp;#REF!&amp;"*")</f>
        <v>0</v>
      </c>
      <c r="CE220">
        <f>COUNTIF(AX220, "*"&amp;#REF!&amp;"*")</f>
        <v>0</v>
      </c>
      <c r="CF220">
        <f>COUNTIF(AY220, "*"&amp;#REF!&amp;"*")</f>
        <v>0</v>
      </c>
      <c r="CG220">
        <f>COUNTIF(AZ220, "*"&amp;#REF!&amp;"*")</f>
        <v>0</v>
      </c>
      <c r="CH220">
        <f>COUNTIF(BA220, "*"&amp;#REF!&amp;"*")</f>
        <v>0</v>
      </c>
      <c r="CI220">
        <f>COUNTIF(BB220, "*"&amp;#REF!&amp;"*")</f>
        <v>0</v>
      </c>
      <c r="CJ220">
        <f>COUNTIF(BC220, "*"&amp;#REF!&amp;"*")</f>
        <v>0</v>
      </c>
      <c r="CK220">
        <f>COUNTIF(BD220, "*"&amp;#REF!&amp;"*")</f>
        <v>0</v>
      </c>
      <c r="CL220">
        <f>COUNTIF(BE220, "*"&amp;#REF!&amp;"*")</f>
        <v>0</v>
      </c>
      <c r="CM220">
        <f>COUNTIF(BF220, "*"&amp;#REF!&amp;"*")</f>
        <v>0</v>
      </c>
      <c r="CN220">
        <f>COUNTIF(BG220, "*"&amp;#REF!&amp;"*")</f>
        <v>0</v>
      </c>
      <c r="CO220">
        <f>COUNTIF(BH220, "*"&amp;#REF!&amp;"*")</f>
        <v>0</v>
      </c>
      <c r="CP220">
        <f>COUNTIF(BI220, "*"&amp;#REF!&amp;"*")</f>
        <v>0</v>
      </c>
      <c r="CQ220">
        <f>COUNTIF(BJ220, "*"&amp;#REF!&amp;"*")</f>
        <v>0</v>
      </c>
      <c r="CR220">
        <f>COUNTIF(BK220, "*"&amp;#REF!&amp;"*")</f>
        <v>0</v>
      </c>
      <c r="CS220">
        <f xml:space="preserve"> COUNTIF(BL220,#REF!)</f>
        <v>0</v>
      </c>
      <c r="CT220">
        <f xml:space="preserve"> COUNTIF(BM220,#REF!)</f>
        <v>0</v>
      </c>
      <c r="CU220">
        <f xml:space="preserve"> COUNTIF(BN220,#REF!)</f>
        <v>0</v>
      </c>
      <c r="CV220">
        <f xml:space="preserve"> COUNTIF(BO220,#REF!)</f>
        <v>0</v>
      </c>
      <c r="CW220">
        <f xml:space="preserve"> COUNTIF(BP220,#REF!)</f>
        <v>0</v>
      </c>
      <c r="CX220">
        <f xml:space="preserve"> COUNTIF(BQ220,#REF!)</f>
        <v>0</v>
      </c>
      <c r="CY220">
        <f xml:space="preserve"> COUNTIF(BR220,#REF!)</f>
        <v>0</v>
      </c>
      <c r="CZ220">
        <f xml:space="preserve"> COUNTIF(BS220,#REF!)</f>
        <v>0</v>
      </c>
      <c r="DA220">
        <f xml:space="preserve"> COUNTIF(BT220,#REF!)</f>
        <v>0</v>
      </c>
      <c r="DB220">
        <f xml:space="preserve"> COUNTIF(BU220,#REF!)</f>
        <v>0</v>
      </c>
      <c r="DC220">
        <f t="shared" si="12"/>
        <v>0</v>
      </c>
      <c r="DD220">
        <f t="shared" si="13"/>
        <v>0</v>
      </c>
      <c r="DE220">
        <f t="shared" si="14"/>
        <v>0</v>
      </c>
      <c r="DF220" t="b">
        <f t="shared" si="15"/>
        <v>0</v>
      </c>
    </row>
    <row r="221" spans="1:110" x14ac:dyDescent="0.35">
      <c r="A221" s="7">
        <v>220</v>
      </c>
      <c r="B221" s="7">
        <v>220</v>
      </c>
      <c r="C221" s="7" t="s">
        <v>6253</v>
      </c>
      <c r="D221" s="7" t="s">
        <v>6254</v>
      </c>
      <c r="E221" s="13" t="s">
        <v>51</v>
      </c>
      <c r="F221" s="7">
        <v>300</v>
      </c>
      <c r="G221" s="7" t="s">
        <v>122</v>
      </c>
      <c r="H221" s="7"/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57</v>
      </c>
      <c r="N221" s="7">
        <v>28.3</v>
      </c>
      <c r="O221" s="7" t="s">
        <v>58</v>
      </c>
      <c r="P221" s="7">
        <v>56</v>
      </c>
      <c r="Q221" t="s">
        <v>7875</v>
      </c>
      <c r="R221" s="7" t="s">
        <v>113</v>
      </c>
      <c r="S221" s="14" t="s">
        <v>113</v>
      </c>
      <c r="T221" s="26" t="b">
        <v>0</v>
      </c>
      <c r="U221" s="7">
        <v>1124</v>
      </c>
      <c r="V221" s="7">
        <v>16.36</v>
      </c>
      <c r="W221" s="7">
        <v>26.54</v>
      </c>
      <c r="X221" s="7">
        <v>0.88166599999999984</v>
      </c>
      <c r="Y221" s="7">
        <v>1.84958</v>
      </c>
      <c r="Z221" s="7">
        <v>5.6</v>
      </c>
      <c r="AA221" s="7">
        <v>6.66</v>
      </c>
      <c r="AB221" s="14">
        <v>1.92</v>
      </c>
      <c r="AC221" s="13">
        <v>0.98297699999999999</v>
      </c>
      <c r="AD221" s="7">
        <v>1.7023400000000001E-2</v>
      </c>
      <c r="AE221" s="14" t="s">
        <v>60</v>
      </c>
      <c r="AF221" s="13">
        <v>11</v>
      </c>
      <c r="AG221" s="14">
        <v>7</v>
      </c>
      <c r="AH221" s="13">
        <v>11</v>
      </c>
      <c r="AI221" s="7">
        <v>11</v>
      </c>
      <c r="AJ221" s="7"/>
      <c r="AK221" s="7">
        <v>7</v>
      </c>
      <c r="AL221" s="7">
        <v>7</v>
      </c>
      <c r="AM221" s="14"/>
      <c r="AN221" s="13">
        <v>0</v>
      </c>
      <c r="AO221" s="14">
        <v>0</v>
      </c>
      <c r="AP221" s="7" t="s">
        <v>70</v>
      </c>
      <c r="AQ221" s="7" t="s">
        <v>62</v>
      </c>
      <c r="AR221" s="7" t="s">
        <v>70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66</v>
      </c>
      <c r="AX221" s="7" t="s">
        <v>64</v>
      </c>
      <c r="AY221" s="7" t="s">
        <v>70</v>
      </c>
      <c r="AZ221" s="7" t="s">
        <v>66</v>
      </c>
      <c r="BA221" s="7" t="s">
        <v>5797</v>
      </c>
      <c r="BB221" s="7" t="s">
        <v>66</v>
      </c>
      <c r="BC221" s="7" t="s">
        <v>70</v>
      </c>
      <c r="BD221" s="7" t="s">
        <v>64</v>
      </c>
      <c r="BE221" s="7" t="s">
        <v>64</v>
      </c>
      <c r="BF221" s="7" t="s">
        <v>64</v>
      </c>
      <c r="BG221" s="7" t="s">
        <v>5797</v>
      </c>
      <c r="BH221" s="7" t="s">
        <v>70</v>
      </c>
      <c r="BI221" s="7" t="s">
        <v>5797</v>
      </c>
      <c r="BJ221" s="7" t="s">
        <v>70</v>
      </c>
      <c r="BK221" s="7" t="s">
        <v>62</v>
      </c>
      <c r="BL221" s="33" t="s">
        <v>5797</v>
      </c>
      <c r="BM221" s="7">
        <v>1</v>
      </c>
      <c r="BN221" s="7">
        <v>0</v>
      </c>
      <c r="BO221" s="7">
        <v>0</v>
      </c>
      <c r="BP221" s="7">
        <v>1</v>
      </c>
      <c r="BQ221" s="7">
        <v>0</v>
      </c>
      <c r="BR221" s="7">
        <v>0</v>
      </c>
      <c r="BS221" s="7">
        <v>0</v>
      </c>
      <c r="BT221" s="7">
        <v>1</v>
      </c>
      <c r="BU221" s="7">
        <v>0</v>
      </c>
      <c r="BW221">
        <f>COUNTIF(AP221, "*"&amp;#REF!&amp;"*")</f>
        <v>0</v>
      </c>
      <c r="BX221">
        <f>COUNTIF(AQ221, "*"&amp;#REF!&amp;"*")</f>
        <v>0</v>
      </c>
      <c r="BY221">
        <f>COUNTIF(AR221, "*"&amp;#REF!&amp;"*")</f>
        <v>0</v>
      </c>
      <c r="BZ221">
        <f>COUNTIF(AS221, "*"&amp;#REF!&amp;"*")</f>
        <v>0</v>
      </c>
      <c r="CA221">
        <f>COUNTIF(AT221, "*"&amp;#REF!&amp;"*")</f>
        <v>0</v>
      </c>
      <c r="CB221">
        <f>COUNTIF(AU221, "*"&amp;#REF!&amp;"*")</f>
        <v>0</v>
      </c>
      <c r="CC221">
        <f>COUNTIF(AV221, "*"&amp;#REF!&amp;"*")</f>
        <v>0</v>
      </c>
      <c r="CD221">
        <f>COUNTIF(AW221, "*"&amp;#REF!&amp;"*")</f>
        <v>0</v>
      </c>
      <c r="CE221">
        <f>COUNTIF(AX221, "*"&amp;#REF!&amp;"*")</f>
        <v>0</v>
      </c>
      <c r="CF221">
        <f>COUNTIF(AY221, "*"&amp;#REF!&amp;"*")</f>
        <v>0</v>
      </c>
      <c r="CG221">
        <f>COUNTIF(AZ221, "*"&amp;#REF!&amp;"*")</f>
        <v>0</v>
      </c>
      <c r="CH221">
        <f>COUNTIF(BA221, "*"&amp;#REF!&amp;"*")</f>
        <v>0</v>
      </c>
      <c r="CI221">
        <f>COUNTIF(BB221, "*"&amp;#REF!&amp;"*")</f>
        <v>0</v>
      </c>
      <c r="CJ221">
        <f>COUNTIF(BC221, "*"&amp;#REF!&amp;"*")</f>
        <v>0</v>
      </c>
      <c r="CK221">
        <f>COUNTIF(BD221, "*"&amp;#REF!&amp;"*")</f>
        <v>0</v>
      </c>
      <c r="CL221">
        <f>COUNTIF(BE221, "*"&amp;#REF!&amp;"*")</f>
        <v>0</v>
      </c>
      <c r="CM221">
        <f>COUNTIF(BF221, "*"&amp;#REF!&amp;"*")</f>
        <v>0</v>
      </c>
      <c r="CN221">
        <f>COUNTIF(BG221, "*"&amp;#REF!&amp;"*")</f>
        <v>0</v>
      </c>
      <c r="CO221">
        <f>COUNTIF(BH221, "*"&amp;#REF!&amp;"*")</f>
        <v>0</v>
      </c>
      <c r="CP221">
        <f>COUNTIF(BI221, "*"&amp;#REF!&amp;"*")</f>
        <v>0</v>
      </c>
      <c r="CQ221">
        <f>COUNTIF(BJ221, "*"&amp;#REF!&amp;"*")</f>
        <v>0</v>
      </c>
      <c r="CR221">
        <f>COUNTIF(BK221, "*"&amp;#REF!&amp;"*")</f>
        <v>0</v>
      </c>
      <c r="CS221">
        <f xml:space="preserve"> COUNTIF(BL221,#REF!)</f>
        <v>0</v>
      </c>
      <c r="CT221">
        <f xml:space="preserve"> COUNTIF(BM221,#REF!)</f>
        <v>0</v>
      </c>
      <c r="CU221">
        <f xml:space="preserve"> COUNTIF(BN221,#REF!)</f>
        <v>0</v>
      </c>
      <c r="CV221">
        <f xml:space="preserve"> COUNTIF(BO221,#REF!)</f>
        <v>0</v>
      </c>
      <c r="CW221">
        <f xml:space="preserve"> COUNTIF(BP221,#REF!)</f>
        <v>0</v>
      </c>
      <c r="CX221">
        <f xml:space="preserve"> COUNTIF(BQ221,#REF!)</f>
        <v>0</v>
      </c>
      <c r="CY221">
        <f xml:space="preserve"> COUNTIF(BR221,#REF!)</f>
        <v>0</v>
      </c>
      <c r="CZ221">
        <f xml:space="preserve"> COUNTIF(BS221,#REF!)</f>
        <v>0</v>
      </c>
      <c r="DA221">
        <f xml:space="preserve"> COUNTIF(BT221,#REF!)</f>
        <v>0</v>
      </c>
      <c r="DB221">
        <f xml:space="preserve"> COUNTIF(BU221,#REF!)</f>
        <v>0</v>
      </c>
      <c r="DC221">
        <f t="shared" si="12"/>
        <v>0</v>
      </c>
      <c r="DD221">
        <f t="shared" si="13"/>
        <v>0</v>
      </c>
      <c r="DE221">
        <f t="shared" si="14"/>
        <v>0</v>
      </c>
      <c r="DF221" t="b">
        <f t="shared" si="15"/>
        <v>0</v>
      </c>
    </row>
    <row r="222" spans="1:110" x14ac:dyDescent="0.35">
      <c r="A222" s="7">
        <v>221</v>
      </c>
      <c r="B222" s="7">
        <v>221</v>
      </c>
      <c r="C222" s="7" t="s">
        <v>6255</v>
      </c>
      <c r="D222" s="7" t="s">
        <v>6256</v>
      </c>
      <c r="E222" s="13" t="s">
        <v>51</v>
      </c>
      <c r="F222" s="7">
        <v>300</v>
      </c>
      <c r="G222" s="7" t="s">
        <v>98</v>
      </c>
      <c r="H222" s="7"/>
      <c r="I222" s="14" t="s">
        <v>53</v>
      </c>
      <c r="J222" s="13" t="s">
        <v>54</v>
      </c>
      <c r="K222" s="7" t="s">
        <v>118</v>
      </c>
      <c r="L222" s="7" t="s">
        <v>76</v>
      </c>
      <c r="M222" s="7" t="s">
        <v>57</v>
      </c>
      <c r="N222" s="7">
        <v>59</v>
      </c>
      <c r="O222" s="7" t="s">
        <v>58</v>
      </c>
      <c r="P222" s="7">
        <v>57</v>
      </c>
      <c r="Q222" t="s">
        <v>7833</v>
      </c>
      <c r="R222" s="7" t="s">
        <v>59</v>
      </c>
      <c r="S222" s="14" t="s">
        <v>59</v>
      </c>
      <c r="T222" s="26" t="b">
        <v>0</v>
      </c>
      <c r="U222" s="7">
        <v>578</v>
      </c>
      <c r="V222" s="7">
        <v>7.32</v>
      </c>
      <c r="W222" s="7">
        <v>20.420000000000002</v>
      </c>
      <c r="X222" s="7">
        <v>0.83046660000000005</v>
      </c>
      <c r="Y222" s="7">
        <v>0.94313999999999998</v>
      </c>
      <c r="Z222" s="7">
        <v>6.1</v>
      </c>
      <c r="AA222" s="7">
        <v>4.33</v>
      </c>
      <c r="AB222" s="14">
        <v>2.4900000000000002</v>
      </c>
      <c r="AC222" s="13">
        <v>0.99990000000000001</v>
      </c>
      <c r="AD222" s="7">
        <v>1E-4</v>
      </c>
      <c r="AE222" s="14" t="s">
        <v>60</v>
      </c>
      <c r="AF222" s="13">
        <v>11</v>
      </c>
      <c r="AG222" s="14">
        <v>8</v>
      </c>
      <c r="AH222" s="13">
        <v>10</v>
      </c>
      <c r="AI222" s="7">
        <v>10</v>
      </c>
      <c r="AJ222" s="7"/>
      <c r="AK222" s="7">
        <v>7</v>
      </c>
      <c r="AL222" s="7">
        <v>7</v>
      </c>
      <c r="AM222" s="14"/>
      <c r="AN222" s="13">
        <v>1</v>
      </c>
      <c r="AO222" s="14">
        <v>1</v>
      </c>
      <c r="AP222" s="7" t="s">
        <v>70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66</v>
      </c>
      <c r="AX222" s="7" t="s">
        <v>64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66</v>
      </c>
      <c r="BD222" s="7" t="s">
        <v>64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70</v>
      </c>
      <c r="BK222" s="7" t="s">
        <v>70</v>
      </c>
      <c r="BL222" s="33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W222">
        <f>COUNTIF(AP222, "*"&amp;#REF!&amp;"*")</f>
        <v>0</v>
      </c>
      <c r="BX222">
        <f>COUNTIF(AQ222, "*"&amp;#REF!&amp;"*")</f>
        <v>0</v>
      </c>
      <c r="BY222">
        <f>COUNTIF(AR222, "*"&amp;#REF!&amp;"*")</f>
        <v>0</v>
      </c>
      <c r="BZ222">
        <f>COUNTIF(AS222, "*"&amp;#REF!&amp;"*")</f>
        <v>0</v>
      </c>
      <c r="CA222">
        <f>COUNTIF(AT222, "*"&amp;#REF!&amp;"*")</f>
        <v>0</v>
      </c>
      <c r="CB222">
        <f>COUNTIF(AU222, "*"&amp;#REF!&amp;"*")</f>
        <v>0</v>
      </c>
      <c r="CC222">
        <f>COUNTIF(AV222, "*"&amp;#REF!&amp;"*")</f>
        <v>0</v>
      </c>
      <c r="CD222">
        <f>COUNTIF(AW222, "*"&amp;#REF!&amp;"*")</f>
        <v>0</v>
      </c>
      <c r="CE222">
        <f>COUNTIF(AX222, "*"&amp;#REF!&amp;"*")</f>
        <v>0</v>
      </c>
      <c r="CF222">
        <f>COUNTIF(AY222, "*"&amp;#REF!&amp;"*")</f>
        <v>0</v>
      </c>
      <c r="CG222">
        <f>COUNTIF(AZ222, "*"&amp;#REF!&amp;"*")</f>
        <v>0</v>
      </c>
      <c r="CH222">
        <f>COUNTIF(BA222, "*"&amp;#REF!&amp;"*")</f>
        <v>0</v>
      </c>
      <c r="CI222">
        <f>COUNTIF(BB222, "*"&amp;#REF!&amp;"*")</f>
        <v>0</v>
      </c>
      <c r="CJ222">
        <f>COUNTIF(BC222, "*"&amp;#REF!&amp;"*")</f>
        <v>0</v>
      </c>
      <c r="CK222">
        <f>COUNTIF(BD222, "*"&amp;#REF!&amp;"*")</f>
        <v>0</v>
      </c>
      <c r="CL222">
        <f>COUNTIF(BE222, "*"&amp;#REF!&amp;"*")</f>
        <v>0</v>
      </c>
      <c r="CM222">
        <f>COUNTIF(BF222, "*"&amp;#REF!&amp;"*")</f>
        <v>0</v>
      </c>
      <c r="CN222">
        <f>COUNTIF(BG222, "*"&amp;#REF!&amp;"*")</f>
        <v>0</v>
      </c>
      <c r="CO222">
        <f>COUNTIF(BH222, "*"&amp;#REF!&amp;"*")</f>
        <v>0</v>
      </c>
      <c r="CP222">
        <f>COUNTIF(BI222, "*"&amp;#REF!&amp;"*")</f>
        <v>0</v>
      </c>
      <c r="CQ222">
        <f>COUNTIF(BJ222, "*"&amp;#REF!&amp;"*")</f>
        <v>0</v>
      </c>
      <c r="CR222">
        <f>COUNTIF(BK222, "*"&amp;#REF!&amp;"*")</f>
        <v>0</v>
      </c>
      <c r="CS222">
        <f xml:space="preserve"> COUNTIF(BL222,#REF!)</f>
        <v>0</v>
      </c>
      <c r="CT222">
        <f xml:space="preserve"> COUNTIF(BM222,#REF!)</f>
        <v>0</v>
      </c>
      <c r="CU222">
        <f xml:space="preserve"> COUNTIF(BN222,#REF!)</f>
        <v>0</v>
      </c>
      <c r="CV222">
        <f xml:space="preserve"> COUNTIF(BO222,#REF!)</f>
        <v>0</v>
      </c>
      <c r="CW222">
        <f xml:space="preserve"> COUNTIF(BP222,#REF!)</f>
        <v>0</v>
      </c>
      <c r="CX222">
        <f xml:space="preserve"> COUNTIF(BQ222,#REF!)</f>
        <v>0</v>
      </c>
      <c r="CY222">
        <f xml:space="preserve"> COUNTIF(BR222,#REF!)</f>
        <v>0</v>
      </c>
      <c r="CZ222">
        <f xml:space="preserve"> COUNTIF(BS222,#REF!)</f>
        <v>0</v>
      </c>
      <c r="DA222">
        <f xml:space="preserve"> COUNTIF(BT222,#REF!)</f>
        <v>0</v>
      </c>
      <c r="DB222">
        <f xml:space="preserve"> COUNTIF(BU222,#REF!)</f>
        <v>0</v>
      </c>
      <c r="DC222">
        <f t="shared" si="12"/>
        <v>0</v>
      </c>
      <c r="DD222">
        <f t="shared" si="13"/>
        <v>0</v>
      </c>
      <c r="DE222">
        <f t="shared" si="14"/>
        <v>0</v>
      </c>
      <c r="DF222" t="b">
        <f t="shared" si="15"/>
        <v>0</v>
      </c>
    </row>
    <row r="223" spans="1:110" x14ac:dyDescent="0.35">
      <c r="A223" s="7">
        <v>222</v>
      </c>
      <c r="B223" s="7">
        <v>222</v>
      </c>
      <c r="C223" s="7" t="s">
        <v>6257</v>
      </c>
      <c r="D223" s="7" t="s">
        <v>6258</v>
      </c>
      <c r="E223" s="13" t="s">
        <v>51</v>
      </c>
      <c r="F223" s="7">
        <v>300</v>
      </c>
      <c r="G223" s="7" t="s">
        <v>98</v>
      </c>
      <c r="H223" s="7"/>
      <c r="I223" s="14" t="s">
        <v>53</v>
      </c>
      <c r="J223" s="13" t="s">
        <v>54</v>
      </c>
      <c r="K223" s="7" t="s">
        <v>92</v>
      </c>
      <c r="L223" s="7" t="s">
        <v>76</v>
      </c>
      <c r="M223" s="7" t="s">
        <v>57</v>
      </c>
      <c r="N223" s="7">
        <v>40</v>
      </c>
      <c r="O223" s="7" t="s">
        <v>58</v>
      </c>
      <c r="P223" s="7">
        <v>64</v>
      </c>
      <c r="Q223" t="s">
        <v>7833</v>
      </c>
      <c r="R223" s="7" t="s">
        <v>59</v>
      </c>
      <c r="S223" s="14" t="s">
        <v>59</v>
      </c>
      <c r="T223" s="26" t="b">
        <v>0</v>
      </c>
      <c r="U223" s="7">
        <v>560</v>
      </c>
      <c r="V223" s="7">
        <v>8.68</v>
      </c>
      <c r="W223" s="7">
        <v>21.04</v>
      </c>
      <c r="X223" s="7">
        <v>0.5524</v>
      </c>
      <c r="Y223" s="7">
        <v>1.06728</v>
      </c>
      <c r="Z223" s="7"/>
      <c r="AA223" s="7"/>
      <c r="AB223" s="14"/>
      <c r="AC223" s="13">
        <v>0.998004</v>
      </c>
      <c r="AD223" s="7">
        <v>1.9958100000000002E-3</v>
      </c>
      <c r="AE223" s="14" t="s">
        <v>60</v>
      </c>
      <c r="AF223" s="13">
        <v>11</v>
      </c>
      <c r="AG223" s="14">
        <v>8</v>
      </c>
      <c r="AH223" s="13">
        <v>10</v>
      </c>
      <c r="AI223" s="7">
        <v>10</v>
      </c>
      <c r="AJ223" s="7"/>
      <c r="AK223" s="7">
        <v>7</v>
      </c>
      <c r="AL223" s="7">
        <v>7</v>
      </c>
      <c r="AM223" s="14"/>
      <c r="AN223" s="13">
        <v>1</v>
      </c>
      <c r="AO223" s="14">
        <v>1</v>
      </c>
      <c r="AP223" s="7" t="s">
        <v>70</v>
      </c>
      <c r="AQ223" s="7" t="s">
        <v>62</v>
      </c>
      <c r="AR223" s="7" t="s">
        <v>5797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64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64</v>
      </c>
      <c r="BE223" s="7" t="s">
        <v>64</v>
      </c>
      <c r="BF223" s="7" t="s">
        <v>5797</v>
      </c>
      <c r="BG223" s="7" t="s">
        <v>66</v>
      </c>
      <c r="BH223" s="7" t="s">
        <v>70</v>
      </c>
      <c r="BI223" s="7" t="s">
        <v>70</v>
      </c>
      <c r="BJ223" s="7" t="s">
        <v>70</v>
      </c>
      <c r="BK223" s="7" t="s">
        <v>70</v>
      </c>
      <c r="BL223" s="33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0</v>
      </c>
      <c r="BT223" s="7">
        <v>1</v>
      </c>
      <c r="BU223" s="7">
        <v>0</v>
      </c>
      <c r="BW223">
        <f>COUNTIF(AP223, "*"&amp;#REF!&amp;"*")</f>
        <v>0</v>
      </c>
      <c r="BX223">
        <f>COUNTIF(AQ223, "*"&amp;#REF!&amp;"*")</f>
        <v>0</v>
      </c>
      <c r="BY223">
        <f>COUNTIF(AR223, "*"&amp;#REF!&amp;"*")</f>
        <v>0</v>
      </c>
      <c r="BZ223">
        <f>COUNTIF(AS223, "*"&amp;#REF!&amp;"*")</f>
        <v>0</v>
      </c>
      <c r="CA223">
        <f>COUNTIF(AT223, "*"&amp;#REF!&amp;"*")</f>
        <v>0</v>
      </c>
      <c r="CB223">
        <f>COUNTIF(AU223, "*"&amp;#REF!&amp;"*")</f>
        <v>0</v>
      </c>
      <c r="CC223">
        <f>COUNTIF(AV223, "*"&amp;#REF!&amp;"*")</f>
        <v>0</v>
      </c>
      <c r="CD223">
        <f>COUNTIF(AW223, "*"&amp;#REF!&amp;"*")</f>
        <v>0</v>
      </c>
      <c r="CE223">
        <f>COUNTIF(AX223, "*"&amp;#REF!&amp;"*")</f>
        <v>0</v>
      </c>
      <c r="CF223">
        <f>COUNTIF(AY223, "*"&amp;#REF!&amp;"*")</f>
        <v>0</v>
      </c>
      <c r="CG223">
        <f>COUNTIF(AZ223, "*"&amp;#REF!&amp;"*")</f>
        <v>0</v>
      </c>
      <c r="CH223">
        <f>COUNTIF(BA223, "*"&amp;#REF!&amp;"*")</f>
        <v>0</v>
      </c>
      <c r="CI223">
        <f>COUNTIF(BB223, "*"&amp;#REF!&amp;"*")</f>
        <v>0</v>
      </c>
      <c r="CJ223">
        <f>COUNTIF(BC223, "*"&amp;#REF!&amp;"*")</f>
        <v>0</v>
      </c>
      <c r="CK223">
        <f>COUNTIF(BD223, "*"&amp;#REF!&amp;"*")</f>
        <v>0</v>
      </c>
      <c r="CL223">
        <f>COUNTIF(BE223, "*"&amp;#REF!&amp;"*")</f>
        <v>0</v>
      </c>
      <c r="CM223">
        <f>COUNTIF(BF223, "*"&amp;#REF!&amp;"*")</f>
        <v>0</v>
      </c>
      <c r="CN223">
        <f>COUNTIF(BG223, "*"&amp;#REF!&amp;"*")</f>
        <v>0</v>
      </c>
      <c r="CO223">
        <f>COUNTIF(BH223, "*"&amp;#REF!&amp;"*")</f>
        <v>0</v>
      </c>
      <c r="CP223">
        <f>COUNTIF(BI223, "*"&amp;#REF!&amp;"*")</f>
        <v>0</v>
      </c>
      <c r="CQ223">
        <f>COUNTIF(BJ223, "*"&amp;#REF!&amp;"*")</f>
        <v>0</v>
      </c>
      <c r="CR223">
        <f>COUNTIF(BK223, "*"&amp;#REF!&amp;"*")</f>
        <v>0</v>
      </c>
      <c r="CS223">
        <f xml:space="preserve"> COUNTIF(BL223,#REF!)</f>
        <v>0</v>
      </c>
      <c r="CT223">
        <f xml:space="preserve"> COUNTIF(BM223,#REF!)</f>
        <v>0</v>
      </c>
      <c r="CU223">
        <f xml:space="preserve"> COUNTIF(BN223,#REF!)</f>
        <v>0</v>
      </c>
      <c r="CV223">
        <f xml:space="preserve"> COUNTIF(BO223,#REF!)</f>
        <v>0</v>
      </c>
      <c r="CW223">
        <f xml:space="preserve"> COUNTIF(BP223,#REF!)</f>
        <v>0</v>
      </c>
      <c r="CX223">
        <f xml:space="preserve"> COUNTIF(BQ223,#REF!)</f>
        <v>0</v>
      </c>
      <c r="CY223">
        <f xml:space="preserve"> COUNTIF(BR223,#REF!)</f>
        <v>0</v>
      </c>
      <c r="CZ223">
        <f xml:space="preserve"> COUNTIF(BS223,#REF!)</f>
        <v>0</v>
      </c>
      <c r="DA223">
        <f xml:space="preserve"> COUNTIF(BT223,#REF!)</f>
        <v>0</v>
      </c>
      <c r="DB223">
        <f xml:space="preserve"> COUNTIF(BU223,#REF!)</f>
        <v>0</v>
      </c>
      <c r="DC223">
        <f t="shared" si="12"/>
        <v>0</v>
      </c>
      <c r="DD223">
        <f t="shared" si="13"/>
        <v>0</v>
      </c>
      <c r="DE223">
        <f t="shared" si="14"/>
        <v>0</v>
      </c>
      <c r="DF223" t="b">
        <f t="shared" si="15"/>
        <v>0</v>
      </c>
    </row>
    <row r="224" spans="1:110" x14ac:dyDescent="0.35">
      <c r="A224" s="7">
        <v>223</v>
      </c>
      <c r="B224" s="7">
        <v>223</v>
      </c>
      <c r="C224" s="7" t="s">
        <v>6259</v>
      </c>
      <c r="D224" s="7" t="s">
        <v>6260</v>
      </c>
      <c r="E224" s="13" t="s">
        <v>51</v>
      </c>
      <c r="F224" s="7">
        <v>300</v>
      </c>
      <c r="G224" s="7" t="s">
        <v>98</v>
      </c>
      <c r="H224" s="7">
        <v>2700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53</v>
      </c>
      <c r="O224" s="7" t="s">
        <v>58</v>
      </c>
      <c r="P224" s="7">
        <v>58</v>
      </c>
      <c r="Q224" t="s">
        <v>7833</v>
      </c>
      <c r="R224" s="7" t="s">
        <v>59</v>
      </c>
      <c r="S224" s="14" t="s">
        <v>59</v>
      </c>
      <c r="T224" s="26" t="b">
        <v>0</v>
      </c>
      <c r="U224" s="7">
        <v>382</v>
      </c>
      <c r="V224" s="7">
        <v>9.76</v>
      </c>
      <c r="W224" s="7">
        <v>21.98</v>
      </c>
      <c r="X224" s="7">
        <v>0.56546680000000005</v>
      </c>
      <c r="Y224" s="7">
        <v>0.62083999999999995</v>
      </c>
      <c r="Z224" s="7">
        <v>7</v>
      </c>
      <c r="AA224" s="7">
        <v>4.28</v>
      </c>
      <c r="AB224" s="14">
        <v>2.94</v>
      </c>
      <c r="AC224" s="13">
        <v>0.99990000000000001</v>
      </c>
      <c r="AD224" s="7">
        <v>1E-4</v>
      </c>
      <c r="AE224" s="14" t="s">
        <v>60</v>
      </c>
      <c r="AF224" s="13">
        <v>11</v>
      </c>
      <c r="AG224" s="14">
        <v>7</v>
      </c>
      <c r="AH224" s="13">
        <v>10</v>
      </c>
      <c r="AI224" s="7">
        <v>10</v>
      </c>
      <c r="AJ224" s="7"/>
      <c r="AK224" s="7">
        <v>6</v>
      </c>
      <c r="AL224" s="7">
        <v>6</v>
      </c>
      <c r="AM224" s="14"/>
      <c r="AN224" s="13">
        <v>1</v>
      </c>
      <c r="AO224" s="14">
        <v>1</v>
      </c>
      <c r="AP224" s="7" t="s">
        <v>70</v>
      </c>
      <c r="AQ224" s="7" t="s">
        <v>62</v>
      </c>
      <c r="AR224" s="7" t="s">
        <v>70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66</v>
      </c>
      <c r="AX224" s="7" t="s">
        <v>64</v>
      </c>
      <c r="AY224" s="7" t="s">
        <v>70</v>
      </c>
      <c r="AZ224" s="7" t="s">
        <v>66</v>
      </c>
      <c r="BA224" s="7" t="s">
        <v>5797</v>
      </c>
      <c r="BB224" s="7" t="s">
        <v>66</v>
      </c>
      <c r="BC224" s="7" t="s">
        <v>70</v>
      </c>
      <c r="BD224" s="7" t="s">
        <v>64</v>
      </c>
      <c r="BE224" s="7" t="s">
        <v>64</v>
      </c>
      <c r="BF224" s="7" t="s">
        <v>64</v>
      </c>
      <c r="BG224" s="7" t="s">
        <v>64</v>
      </c>
      <c r="BH224" s="7" t="s">
        <v>70</v>
      </c>
      <c r="BI224" s="7" t="s">
        <v>70</v>
      </c>
      <c r="BJ224" s="7" t="s">
        <v>70</v>
      </c>
      <c r="BK224" s="7" t="s">
        <v>70</v>
      </c>
      <c r="BL224" s="33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0</v>
      </c>
      <c r="BT224" s="7">
        <v>1</v>
      </c>
      <c r="BU224" s="7">
        <v>0</v>
      </c>
      <c r="BW224">
        <f>COUNTIF(AP224, "*"&amp;#REF!&amp;"*")</f>
        <v>0</v>
      </c>
      <c r="BX224">
        <f>COUNTIF(AQ224, "*"&amp;#REF!&amp;"*")</f>
        <v>0</v>
      </c>
      <c r="BY224">
        <f>COUNTIF(AR224, "*"&amp;#REF!&amp;"*")</f>
        <v>0</v>
      </c>
      <c r="BZ224">
        <f>COUNTIF(AS224, "*"&amp;#REF!&amp;"*")</f>
        <v>0</v>
      </c>
      <c r="CA224">
        <f>COUNTIF(AT224, "*"&amp;#REF!&amp;"*")</f>
        <v>0</v>
      </c>
      <c r="CB224">
        <f>COUNTIF(AU224, "*"&amp;#REF!&amp;"*")</f>
        <v>0</v>
      </c>
      <c r="CC224">
        <f>COUNTIF(AV224, "*"&amp;#REF!&amp;"*")</f>
        <v>0</v>
      </c>
      <c r="CD224">
        <f>COUNTIF(AW224, "*"&amp;#REF!&amp;"*")</f>
        <v>0</v>
      </c>
      <c r="CE224">
        <f>COUNTIF(AX224, "*"&amp;#REF!&amp;"*")</f>
        <v>0</v>
      </c>
      <c r="CF224">
        <f>COUNTIF(AY224, "*"&amp;#REF!&amp;"*")</f>
        <v>0</v>
      </c>
      <c r="CG224">
        <f>COUNTIF(AZ224, "*"&amp;#REF!&amp;"*")</f>
        <v>0</v>
      </c>
      <c r="CH224">
        <f>COUNTIF(BA224, "*"&amp;#REF!&amp;"*")</f>
        <v>0</v>
      </c>
      <c r="CI224">
        <f>COUNTIF(BB224, "*"&amp;#REF!&amp;"*")</f>
        <v>0</v>
      </c>
      <c r="CJ224">
        <f>COUNTIF(BC224, "*"&amp;#REF!&amp;"*")</f>
        <v>0</v>
      </c>
      <c r="CK224">
        <f>COUNTIF(BD224, "*"&amp;#REF!&amp;"*")</f>
        <v>0</v>
      </c>
      <c r="CL224">
        <f>COUNTIF(BE224, "*"&amp;#REF!&amp;"*")</f>
        <v>0</v>
      </c>
      <c r="CM224">
        <f>COUNTIF(BF224, "*"&amp;#REF!&amp;"*")</f>
        <v>0</v>
      </c>
      <c r="CN224">
        <f>COUNTIF(BG224, "*"&amp;#REF!&amp;"*")</f>
        <v>0</v>
      </c>
      <c r="CO224">
        <f>COUNTIF(BH224, "*"&amp;#REF!&amp;"*")</f>
        <v>0</v>
      </c>
      <c r="CP224">
        <f>COUNTIF(BI224, "*"&amp;#REF!&amp;"*")</f>
        <v>0</v>
      </c>
      <c r="CQ224">
        <f>COUNTIF(BJ224, "*"&amp;#REF!&amp;"*")</f>
        <v>0</v>
      </c>
      <c r="CR224">
        <f>COUNTIF(BK224, "*"&amp;#REF!&amp;"*")</f>
        <v>0</v>
      </c>
      <c r="CS224">
        <f xml:space="preserve"> COUNTIF(BL224,#REF!)</f>
        <v>0</v>
      </c>
      <c r="CT224">
        <f xml:space="preserve"> COUNTIF(BM224,#REF!)</f>
        <v>0</v>
      </c>
      <c r="CU224">
        <f xml:space="preserve"> COUNTIF(BN224,#REF!)</f>
        <v>0</v>
      </c>
      <c r="CV224">
        <f xml:space="preserve"> COUNTIF(BO224,#REF!)</f>
        <v>0</v>
      </c>
      <c r="CW224">
        <f xml:space="preserve"> COUNTIF(BP224,#REF!)</f>
        <v>0</v>
      </c>
      <c r="CX224">
        <f xml:space="preserve"> COUNTIF(BQ224,#REF!)</f>
        <v>0</v>
      </c>
      <c r="CY224">
        <f xml:space="preserve"> COUNTIF(BR224,#REF!)</f>
        <v>0</v>
      </c>
      <c r="CZ224">
        <f xml:space="preserve"> COUNTIF(BS224,#REF!)</f>
        <v>0</v>
      </c>
      <c r="DA224">
        <f xml:space="preserve"> COUNTIF(BT224,#REF!)</f>
        <v>0</v>
      </c>
      <c r="DB224">
        <f xml:space="preserve"> COUNTIF(BU224,#REF!)</f>
        <v>0</v>
      </c>
      <c r="DC224">
        <f t="shared" si="12"/>
        <v>0</v>
      </c>
      <c r="DD224">
        <f t="shared" si="13"/>
        <v>0</v>
      </c>
      <c r="DE224">
        <f t="shared" si="14"/>
        <v>0</v>
      </c>
      <c r="DF224" t="b">
        <f t="shared" si="15"/>
        <v>0</v>
      </c>
    </row>
    <row r="225" spans="1:110" x14ac:dyDescent="0.35">
      <c r="A225" s="7">
        <v>224</v>
      </c>
      <c r="B225" s="7">
        <v>224</v>
      </c>
      <c r="C225" s="7" t="s">
        <v>6261</v>
      </c>
      <c r="D225" s="7" t="s">
        <v>6262</v>
      </c>
      <c r="E225" s="13" t="s">
        <v>51</v>
      </c>
      <c r="F225" s="7">
        <v>300</v>
      </c>
      <c r="G225" s="7" t="s">
        <v>98</v>
      </c>
      <c r="H225" s="7"/>
      <c r="I225" s="14" t="s">
        <v>53</v>
      </c>
      <c r="J225" s="13" t="s">
        <v>54</v>
      </c>
      <c r="K225" s="7" t="s">
        <v>96</v>
      </c>
      <c r="L225" s="7" t="s">
        <v>56</v>
      </c>
      <c r="M225" s="7" t="s">
        <v>57</v>
      </c>
      <c r="N225" s="7">
        <v>49</v>
      </c>
      <c r="O225" s="7" t="s">
        <v>58</v>
      </c>
      <c r="P225" s="7">
        <v>61</v>
      </c>
      <c r="Q225" t="s">
        <v>7834</v>
      </c>
      <c r="R225" s="7" t="s">
        <v>59</v>
      </c>
      <c r="S225" s="14" t="s">
        <v>59</v>
      </c>
      <c r="T225" s="26" t="b">
        <v>0</v>
      </c>
      <c r="U225" s="7">
        <v>402</v>
      </c>
      <c r="V225" s="7">
        <v>8.76</v>
      </c>
      <c r="W225" s="7">
        <v>22.34</v>
      </c>
      <c r="X225" s="7">
        <v>0.66560000000000008</v>
      </c>
      <c r="Y225" s="7">
        <v>0.66168000000000005</v>
      </c>
      <c r="Z225" s="7"/>
      <c r="AA225" s="7"/>
      <c r="AB225" s="14"/>
      <c r="AC225" s="13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10</v>
      </c>
      <c r="AI225" s="7">
        <v>10</v>
      </c>
      <c r="AJ225" s="7"/>
      <c r="AK225" s="7">
        <v>7</v>
      </c>
      <c r="AL225" s="7">
        <v>7</v>
      </c>
      <c r="AM225" s="14"/>
      <c r="AN225" s="13">
        <v>1</v>
      </c>
      <c r="AO225" s="14">
        <v>1</v>
      </c>
      <c r="AP225" s="7" t="s">
        <v>70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64</v>
      </c>
      <c r="BG225" s="7" t="s">
        <v>66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33">
        <v>0</v>
      </c>
      <c r="BM225" s="7">
        <v>1</v>
      </c>
      <c r="BN225" s="7">
        <v>0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>
        <v>1</v>
      </c>
      <c r="BU225" s="7">
        <v>0</v>
      </c>
      <c r="BW225">
        <f>COUNTIF(AP225, "*"&amp;#REF!&amp;"*")</f>
        <v>0</v>
      </c>
      <c r="BX225">
        <f>COUNTIF(AQ225, "*"&amp;#REF!&amp;"*")</f>
        <v>0</v>
      </c>
      <c r="BY225">
        <f>COUNTIF(AR225, "*"&amp;#REF!&amp;"*")</f>
        <v>0</v>
      </c>
      <c r="BZ225">
        <f>COUNTIF(AS225, "*"&amp;#REF!&amp;"*")</f>
        <v>0</v>
      </c>
      <c r="CA225">
        <f>COUNTIF(AT225, "*"&amp;#REF!&amp;"*")</f>
        <v>0</v>
      </c>
      <c r="CB225">
        <f>COUNTIF(AU225, "*"&amp;#REF!&amp;"*")</f>
        <v>0</v>
      </c>
      <c r="CC225">
        <f>COUNTIF(AV225, "*"&amp;#REF!&amp;"*")</f>
        <v>0</v>
      </c>
      <c r="CD225">
        <f>COUNTIF(AW225, "*"&amp;#REF!&amp;"*")</f>
        <v>0</v>
      </c>
      <c r="CE225">
        <f>COUNTIF(AX225, "*"&amp;#REF!&amp;"*")</f>
        <v>0</v>
      </c>
      <c r="CF225">
        <f>COUNTIF(AY225, "*"&amp;#REF!&amp;"*")</f>
        <v>0</v>
      </c>
      <c r="CG225">
        <f>COUNTIF(AZ225, "*"&amp;#REF!&amp;"*")</f>
        <v>0</v>
      </c>
      <c r="CH225">
        <f>COUNTIF(BA225, "*"&amp;#REF!&amp;"*")</f>
        <v>0</v>
      </c>
      <c r="CI225">
        <f>COUNTIF(BB225, "*"&amp;#REF!&amp;"*")</f>
        <v>0</v>
      </c>
      <c r="CJ225">
        <f>COUNTIF(BC225, "*"&amp;#REF!&amp;"*")</f>
        <v>0</v>
      </c>
      <c r="CK225">
        <f>COUNTIF(BD225, "*"&amp;#REF!&amp;"*")</f>
        <v>0</v>
      </c>
      <c r="CL225">
        <f>COUNTIF(BE225, "*"&amp;#REF!&amp;"*")</f>
        <v>0</v>
      </c>
      <c r="CM225">
        <f>COUNTIF(BF225, "*"&amp;#REF!&amp;"*")</f>
        <v>0</v>
      </c>
      <c r="CN225">
        <f>COUNTIF(BG225, "*"&amp;#REF!&amp;"*")</f>
        <v>0</v>
      </c>
      <c r="CO225">
        <f>COUNTIF(BH225, "*"&amp;#REF!&amp;"*")</f>
        <v>0</v>
      </c>
      <c r="CP225">
        <f>COUNTIF(BI225, "*"&amp;#REF!&amp;"*")</f>
        <v>0</v>
      </c>
      <c r="CQ225">
        <f>COUNTIF(BJ225, "*"&amp;#REF!&amp;"*")</f>
        <v>0</v>
      </c>
      <c r="CR225">
        <f>COUNTIF(BK225, "*"&amp;#REF!&amp;"*")</f>
        <v>0</v>
      </c>
      <c r="CS225">
        <f xml:space="preserve"> COUNTIF(BL225,#REF!)</f>
        <v>0</v>
      </c>
      <c r="CT225">
        <f xml:space="preserve"> COUNTIF(BM225,#REF!)</f>
        <v>0</v>
      </c>
      <c r="CU225">
        <f xml:space="preserve"> COUNTIF(BN225,#REF!)</f>
        <v>0</v>
      </c>
      <c r="CV225">
        <f xml:space="preserve"> COUNTIF(BO225,#REF!)</f>
        <v>0</v>
      </c>
      <c r="CW225">
        <f xml:space="preserve"> COUNTIF(BP225,#REF!)</f>
        <v>0</v>
      </c>
      <c r="CX225">
        <f xml:space="preserve"> COUNTIF(BQ225,#REF!)</f>
        <v>0</v>
      </c>
      <c r="CY225">
        <f xml:space="preserve"> COUNTIF(BR225,#REF!)</f>
        <v>0</v>
      </c>
      <c r="CZ225">
        <f xml:space="preserve"> COUNTIF(BS225,#REF!)</f>
        <v>0</v>
      </c>
      <c r="DA225">
        <f xml:space="preserve"> COUNTIF(BT225,#REF!)</f>
        <v>0</v>
      </c>
      <c r="DB225">
        <f xml:space="preserve"> COUNTIF(BU225,#REF!)</f>
        <v>0</v>
      </c>
      <c r="DC225">
        <f t="shared" si="12"/>
        <v>0</v>
      </c>
      <c r="DD225">
        <f t="shared" si="13"/>
        <v>0</v>
      </c>
      <c r="DE225">
        <f t="shared" si="14"/>
        <v>0</v>
      </c>
      <c r="DF225" t="b">
        <f t="shared" si="15"/>
        <v>0</v>
      </c>
    </row>
    <row r="226" spans="1:110" x14ac:dyDescent="0.35">
      <c r="A226" s="7">
        <v>225</v>
      </c>
      <c r="B226" s="7">
        <v>225</v>
      </c>
      <c r="C226" s="7" t="s">
        <v>6263</v>
      </c>
      <c r="D226" s="7" t="s">
        <v>6264</v>
      </c>
      <c r="E226" s="13" t="s">
        <v>51</v>
      </c>
      <c r="F226" s="7">
        <v>300</v>
      </c>
      <c r="G226" s="7" t="s">
        <v>98</v>
      </c>
      <c r="H226" s="7"/>
      <c r="I226" s="14" t="s">
        <v>53</v>
      </c>
      <c r="J226" s="13" t="s">
        <v>54</v>
      </c>
      <c r="K226" s="7" t="s">
        <v>79</v>
      </c>
      <c r="L226" s="7" t="s">
        <v>56</v>
      </c>
      <c r="M226" s="7" t="s">
        <v>57</v>
      </c>
      <c r="N226" s="7">
        <v>60</v>
      </c>
      <c r="O226" s="7" t="s">
        <v>58</v>
      </c>
      <c r="P226" s="7">
        <v>57</v>
      </c>
      <c r="Q226" t="s">
        <v>7833</v>
      </c>
      <c r="R226" s="7" t="s">
        <v>59</v>
      </c>
      <c r="S226" s="14" t="s">
        <v>59</v>
      </c>
      <c r="T226" s="26" t="b">
        <v>0</v>
      </c>
      <c r="U226" s="7">
        <v>386</v>
      </c>
      <c r="V226" s="7">
        <v>14.12</v>
      </c>
      <c r="W226" s="7">
        <v>26.6</v>
      </c>
      <c r="X226" s="7">
        <v>0.76066660000000008</v>
      </c>
      <c r="Y226" s="7">
        <v>0.6089</v>
      </c>
      <c r="Z226" s="7"/>
      <c r="AA226" s="7"/>
      <c r="AB226" s="14"/>
      <c r="AC226" s="13">
        <v>0.99990000000000001</v>
      </c>
      <c r="AD226" s="7">
        <v>1E-4</v>
      </c>
      <c r="AE226" s="14" t="s">
        <v>60</v>
      </c>
      <c r="AF226" s="13">
        <v>11</v>
      </c>
      <c r="AG226" s="14">
        <v>7</v>
      </c>
      <c r="AH226" s="13">
        <v>10</v>
      </c>
      <c r="AI226" s="7">
        <v>10</v>
      </c>
      <c r="AJ226" s="7"/>
      <c r="AK226" s="7">
        <v>6</v>
      </c>
      <c r="AL226" s="7">
        <v>6</v>
      </c>
      <c r="AM226" s="14"/>
      <c r="AN226" s="13">
        <v>1</v>
      </c>
      <c r="AO226" s="14">
        <v>1</v>
      </c>
      <c r="AP226" s="7" t="s">
        <v>70</v>
      </c>
      <c r="AQ226" s="7" t="s">
        <v>62</v>
      </c>
      <c r="AR226" s="7" t="s">
        <v>70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66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64</v>
      </c>
      <c r="BE226" s="7" t="s">
        <v>64</v>
      </c>
      <c r="BF226" s="7" t="s">
        <v>64</v>
      </c>
      <c r="BG226" s="7" t="s">
        <v>64</v>
      </c>
      <c r="BH226" s="7" t="s">
        <v>70</v>
      </c>
      <c r="BI226" s="7" t="s">
        <v>70</v>
      </c>
      <c r="BJ226" s="7" t="s">
        <v>70</v>
      </c>
      <c r="BK226" s="7" t="s">
        <v>70</v>
      </c>
      <c r="BL226" s="33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0</v>
      </c>
      <c r="BT226" s="7">
        <v>1</v>
      </c>
      <c r="BU226" s="7">
        <v>0</v>
      </c>
      <c r="BW226">
        <f>COUNTIF(AP226, "*"&amp;#REF!&amp;"*")</f>
        <v>0</v>
      </c>
      <c r="BX226">
        <f>COUNTIF(AQ226, "*"&amp;#REF!&amp;"*")</f>
        <v>0</v>
      </c>
      <c r="BY226">
        <f>COUNTIF(AR226, "*"&amp;#REF!&amp;"*")</f>
        <v>0</v>
      </c>
      <c r="BZ226">
        <f>COUNTIF(AS226, "*"&amp;#REF!&amp;"*")</f>
        <v>0</v>
      </c>
      <c r="CA226">
        <f>COUNTIF(AT226, "*"&amp;#REF!&amp;"*")</f>
        <v>0</v>
      </c>
      <c r="CB226">
        <f>COUNTIF(AU226, "*"&amp;#REF!&amp;"*")</f>
        <v>0</v>
      </c>
      <c r="CC226">
        <f>COUNTIF(AV226, "*"&amp;#REF!&amp;"*")</f>
        <v>0</v>
      </c>
      <c r="CD226">
        <f>COUNTIF(AW226, "*"&amp;#REF!&amp;"*")</f>
        <v>0</v>
      </c>
      <c r="CE226">
        <f>COUNTIF(AX226, "*"&amp;#REF!&amp;"*")</f>
        <v>0</v>
      </c>
      <c r="CF226">
        <f>COUNTIF(AY226, "*"&amp;#REF!&amp;"*")</f>
        <v>0</v>
      </c>
      <c r="CG226">
        <f>COUNTIF(AZ226, "*"&amp;#REF!&amp;"*")</f>
        <v>0</v>
      </c>
      <c r="CH226">
        <f>COUNTIF(BA226, "*"&amp;#REF!&amp;"*")</f>
        <v>0</v>
      </c>
      <c r="CI226">
        <f>COUNTIF(BB226, "*"&amp;#REF!&amp;"*")</f>
        <v>0</v>
      </c>
      <c r="CJ226">
        <f>COUNTIF(BC226, "*"&amp;#REF!&amp;"*")</f>
        <v>0</v>
      </c>
      <c r="CK226">
        <f>COUNTIF(BD226, "*"&amp;#REF!&amp;"*")</f>
        <v>0</v>
      </c>
      <c r="CL226">
        <f>COUNTIF(BE226, "*"&amp;#REF!&amp;"*")</f>
        <v>0</v>
      </c>
      <c r="CM226">
        <f>COUNTIF(BF226, "*"&amp;#REF!&amp;"*")</f>
        <v>0</v>
      </c>
      <c r="CN226">
        <f>COUNTIF(BG226, "*"&amp;#REF!&amp;"*")</f>
        <v>0</v>
      </c>
      <c r="CO226">
        <f>COUNTIF(BH226, "*"&amp;#REF!&amp;"*")</f>
        <v>0</v>
      </c>
      <c r="CP226">
        <f>COUNTIF(BI226, "*"&amp;#REF!&amp;"*")</f>
        <v>0</v>
      </c>
      <c r="CQ226">
        <f>COUNTIF(BJ226, "*"&amp;#REF!&amp;"*")</f>
        <v>0</v>
      </c>
      <c r="CR226">
        <f>COUNTIF(BK226, "*"&amp;#REF!&amp;"*")</f>
        <v>0</v>
      </c>
      <c r="CS226">
        <f xml:space="preserve"> COUNTIF(BL226,#REF!)</f>
        <v>0</v>
      </c>
      <c r="CT226">
        <f xml:space="preserve"> COUNTIF(BM226,#REF!)</f>
        <v>0</v>
      </c>
      <c r="CU226">
        <f xml:space="preserve"> COUNTIF(BN226,#REF!)</f>
        <v>0</v>
      </c>
      <c r="CV226">
        <f xml:space="preserve"> COUNTIF(BO226,#REF!)</f>
        <v>0</v>
      </c>
      <c r="CW226">
        <f xml:space="preserve"> COUNTIF(BP226,#REF!)</f>
        <v>0</v>
      </c>
      <c r="CX226">
        <f xml:space="preserve"> COUNTIF(BQ226,#REF!)</f>
        <v>0</v>
      </c>
      <c r="CY226">
        <f xml:space="preserve"> COUNTIF(BR226,#REF!)</f>
        <v>0</v>
      </c>
      <c r="CZ226">
        <f xml:space="preserve"> COUNTIF(BS226,#REF!)</f>
        <v>0</v>
      </c>
      <c r="DA226">
        <f xml:space="preserve"> COUNTIF(BT226,#REF!)</f>
        <v>0</v>
      </c>
      <c r="DB226">
        <f xml:space="preserve"> COUNTIF(BU226,#REF!)</f>
        <v>0</v>
      </c>
      <c r="DC226">
        <f t="shared" si="12"/>
        <v>0</v>
      </c>
      <c r="DD226">
        <f t="shared" si="13"/>
        <v>0</v>
      </c>
      <c r="DE226">
        <f t="shared" si="14"/>
        <v>0</v>
      </c>
      <c r="DF226" t="b">
        <f t="shared" si="15"/>
        <v>0</v>
      </c>
    </row>
    <row r="227" spans="1:110" x14ac:dyDescent="0.35">
      <c r="A227" s="7">
        <v>226</v>
      </c>
      <c r="B227" s="7">
        <v>226</v>
      </c>
      <c r="C227" s="7" t="s">
        <v>6265</v>
      </c>
      <c r="D227" s="7" t="s">
        <v>6266</v>
      </c>
      <c r="E227" s="13" t="s">
        <v>51</v>
      </c>
      <c r="F227" s="7">
        <v>300</v>
      </c>
      <c r="G227" s="7" t="s">
        <v>98</v>
      </c>
      <c r="H227" s="7"/>
      <c r="I227" s="14" t="s">
        <v>53</v>
      </c>
      <c r="J227" s="13" t="s">
        <v>54</v>
      </c>
      <c r="K227" s="7" t="s">
        <v>117</v>
      </c>
      <c r="L227" s="7" t="s">
        <v>56</v>
      </c>
      <c r="M227" s="7" t="s">
        <v>57</v>
      </c>
      <c r="N227" s="7">
        <v>47</v>
      </c>
      <c r="O227" s="7" t="s">
        <v>58</v>
      </c>
      <c r="P227" s="7">
        <v>56</v>
      </c>
      <c r="Q227" t="s">
        <v>7893</v>
      </c>
      <c r="R227" s="7" t="s">
        <v>59</v>
      </c>
      <c r="S227" s="14" t="s">
        <v>59</v>
      </c>
      <c r="T227" s="26" t="b">
        <v>0</v>
      </c>
      <c r="U227" s="7">
        <v>419</v>
      </c>
      <c r="V227" s="7">
        <v>10.199999999999999</v>
      </c>
      <c r="W227" s="7">
        <v>23.66</v>
      </c>
      <c r="X227" s="7">
        <v>0.90926739999999995</v>
      </c>
      <c r="Y227" s="7">
        <v>0.63273999999999997</v>
      </c>
      <c r="Z227" s="7"/>
      <c r="AA227" s="7"/>
      <c r="AB227" s="14"/>
      <c r="AC227" s="13">
        <v>0.99990000000000001</v>
      </c>
      <c r="AD227" s="7">
        <v>1E-4</v>
      </c>
      <c r="AE227" s="14" t="s">
        <v>60</v>
      </c>
      <c r="AF227" s="13">
        <v>11</v>
      </c>
      <c r="AG227" s="14">
        <v>8</v>
      </c>
      <c r="AH227" s="13">
        <v>10</v>
      </c>
      <c r="AI227" s="7">
        <v>9</v>
      </c>
      <c r="AJ227" s="7">
        <v>1</v>
      </c>
      <c r="AK227" s="7">
        <v>7</v>
      </c>
      <c r="AL227" s="7">
        <v>6</v>
      </c>
      <c r="AM227" s="14">
        <v>1</v>
      </c>
      <c r="AN227" s="13">
        <v>1</v>
      </c>
      <c r="AO227" s="14">
        <v>1</v>
      </c>
      <c r="AP227" s="7" t="s">
        <v>70</v>
      </c>
      <c r="AQ227" s="7" t="s">
        <v>62</v>
      </c>
      <c r="AR227" s="7" t="s">
        <v>5797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70</v>
      </c>
      <c r="BB227" s="7" t="s">
        <v>66</v>
      </c>
      <c r="BC227" s="7" t="s">
        <v>68</v>
      </c>
      <c r="BD227" s="7" t="s">
        <v>64</v>
      </c>
      <c r="BE227" s="7" t="s">
        <v>64</v>
      </c>
      <c r="BF227" s="7" t="s">
        <v>64</v>
      </c>
      <c r="BG227" s="7" t="s">
        <v>5797</v>
      </c>
      <c r="BH227" s="7" t="s">
        <v>70</v>
      </c>
      <c r="BI227" s="7" t="s">
        <v>70</v>
      </c>
      <c r="BJ227" s="7" t="s">
        <v>70</v>
      </c>
      <c r="BK227" s="7" t="s">
        <v>70</v>
      </c>
      <c r="BL227" s="33">
        <v>0</v>
      </c>
      <c r="BM227" s="7">
        <v>1</v>
      </c>
      <c r="BN227" s="7">
        <v>0</v>
      </c>
      <c r="BO227" s="7">
        <v>0</v>
      </c>
      <c r="BP227" s="7">
        <v>1</v>
      </c>
      <c r="BQ227" s="7">
        <v>1</v>
      </c>
      <c r="BR227" s="7">
        <v>0</v>
      </c>
      <c r="BS227" s="7">
        <v>0</v>
      </c>
      <c r="BT227" s="7">
        <v>1</v>
      </c>
      <c r="BU227" s="7">
        <v>0</v>
      </c>
      <c r="BW227">
        <f>COUNTIF(AP227, "*"&amp;#REF!&amp;"*")</f>
        <v>0</v>
      </c>
      <c r="BX227">
        <f>COUNTIF(AQ227, "*"&amp;#REF!&amp;"*")</f>
        <v>0</v>
      </c>
      <c r="BY227">
        <f>COUNTIF(AR227, "*"&amp;#REF!&amp;"*")</f>
        <v>0</v>
      </c>
      <c r="BZ227">
        <f>COUNTIF(AS227, "*"&amp;#REF!&amp;"*")</f>
        <v>0</v>
      </c>
      <c r="CA227">
        <f>COUNTIF(AT227, "*"&amp;#REF!&amp;"*")</f>
        <v>0</v>
      </c>
      <c r="CB227">
        <f>COUNTIF(AU227, "*"&amp;#REF!&amp;"*")</f>
        <v>0</v>
      </c>
      <c r="CC227">
        <f>COUNTIF(AV227, "*"&amp;#REF!&amp;"*")</f>
        <v>0</v>
      </c>
      <c r="CD227">
        <f>COUNTIF(AW227, "*"&amp;#REF!&amp;"*")</f>
        <v>0</v>
      </c>
      <c r="CE227">
        <f>COUNTIF(AX227, "*"&amp;#REF!&amp;"*")</f>
        <v>0</v>
      </c>
      <c r="CF227">
        <f>COUNTIF(AY227, "*"&amp;#REF!&amp;"*")</f>
        <v>0</v>
      </c>
      <c r="CG227">
        <f>COUNTIF(AZ227, "*"&amp;#REF!&amp;"*")</f>
        <v>0</v>
      </c>
      <c r="CH227">
        <f>COUNTIF(BA227, "*"&amp;#REF!&amp;"*")</f>
        <v>0</v>
      </c>
      <c r="CI227">
        <f>COUNTIF(BB227, "*"&amp;#REF!&amp;"*")</f>
        <v>0</v>
      </c>
      <c r="CJ227">
        <f>COUNTIF(BC227, "*"&amp;#REF!&amp;"*")</f>
        <v>0</v>
      </c>
      <c r="CK227">
        <f>COUNTIF(BD227, "*"&amp;#REF!&amp;"*")</f>
        <v>0</v>
      </c>
      <c r="CL227">
        <f>COUNTIF(BE227, "*"&amp;#REF!&amp;"*")</f>
        <v>0</v>
      </c>
      <c r="CM227">
        <f>COUNTIF(BF227, "*"&amp;#REF!&amp;"*")</f>
        <v>0</v>
      </c>
      <c r="CN227">
        <f>COUNTIF(BG227, "*"&amp;#REF!&amp;"*")</f>
        <v>0</v>
      </c>
      <c r="CO227">
        <f>COUNTIF(BH227, "*"&amp;#REF!&amp;"*")</f>
        <v>0</v>
      </c>
      <c r="CP227">
        <f>COUNTIF(BI227, "*"&amp;#REF!&amp;"*")</f>
        <v>0</v>
      </c>
      <c r="CQ227">
        <f>COUNTIF(BJ227, "*"&amp;#REF!&amp;"*")</f>
        <v>0</v>
      </c>
      <c r="CR227">
        <f>COUNTIF(BK227, "*"&amp;#REF!&amp;"*")</f>
        <v>0</v>
      </c>
      <c r="CS227">
        <f xml:space="preserve"> COUNTIF(BL227,#REF!)</f>
        <v>0</v>
      </c>
      <c r="CT227">
        <f xml:space="preserve"> COUNTIF(BM227,#REF!)</f>
        <v>0</v>
      </c>
      <c r="CU227">
        <f xml:space="preserve"> COUNTIF(BN227,#REF!)</f>
        <v>0</v>
      </c>
      <c r="CV227">
        <f xml:space="preserve"> COUNTIF(BO227,#REF!)</f>
        <v>0</v>
      </c>
      <c r="CW227">
        <f xml:space="preserve"> COUNTIF(BP227,#REF!)</f>
        <v>0</v>
      </c>
      <c r="CX227">
        <f xml:space="preserve"> COUNTIF(BQ227,#REF!)</f>
        <v>0</v>
      </c>
      <c r="CY227">
        <f xml:space="preserve"> COUNTIF(BR227,#REF!)</f>
        <v>0</v>
      </c>
      <c r="CZ227">
        <f xml:space="preserve"> COUNTIF(BS227,#REF!)</f>
        <v>0</v>
      </c>
      <c r="DA227">
        <f xml:space="preserve"> COUNTIF(BT227,#REF!)</f>
        <v>0</v>
      </c>
      <c r="DB227">
        <f xml:space="preserve"> COUNTIF(BU227,#REF!)</f>
        <v>0</v>
      </c>
      <c r="DC227">
        <f t="shared" si="12"/>
        <v>0</v>
      </c>
      <c r="DD227">
        <f t="shared" si="13"/>
        <v>0</v>
      </c>
      <c r="DE227">
        <f t="shared" si="14"/>
        <v>0</v>
      </c>
      <c r="DF227" t="b">
        <f t="shared" si="15"/>
        <v>0</v>
      </c>
    </row>
    <row r="228" spans="1:110" x14ac:dyDescent="0.35">
      <c r="A228" s="7">
        <v>227</v>
      </c>
      <c r="B228" s="7">
        <v>227</v>
      </c>
      <c r="C228" s="7" t="s">
        <v>6267</v>
      </c>
      <c r="D228" s="7" t="s">
        <v>6268</v>
      </c>
      <c r="E228" s="13" t="s">
        <v>51</v>
      </c>
      <c r="F228" s="7">
        <v>300</v>
      </c>
      <c r="G228" s="7" t="s">
        <v>111</v>
      </c>
      <c r="H228" s="7"/>
      <c r="I228" s="14" t="s">
        <v>53</v>
      </c>
      <c r="J228" s="13" t="s">
        <v>54</v>
      </c>
      <c r="K228" s="7" t="s">
        <v>104</v>
      </c>
      <c r="L228" s="7" t="s">
        <v>76</v>
      </c>
      <c r="M228" s="7" t="s">
        <v>108</v>
      </c>
      <c r="N228" s="7">
        <v>51.9</v>
      </c>
      <c r="O228" s="7" t="s">
        <v>58</v>
      </c>
      <c r="P228" s="7">
        <v>48</v>
      </c>
      <c r="Q228" t="s">
        <v>7833</v>
      </c>
      <c r="R228" s="7" t="s">
        <v>59</v>
      </c>
      <c r="S228" s="14" t="s">
        <v>59</v>
      </c>
      <c r="T228" s="26" t="b">
        <v>0</v>
      </c>
      <c r="U228" s="7">
        <v>278</v>
      </c>
      <c r="V228" s="7">
        <v>11.225</v>
      </c>
      <c r="W228" s="7">
        <v>24.6</v>
      </c>
      <c r="X228" s="7">
        <v>0.94341675000000003</v>
      </c>
      <c r="Y228" s="7">
        <v>0.41122500000000001</v>
      </c>
      <c r="Z228" s="7">
        <v>7.2</v>
      </c>
      <c r="AA228" s="7">
        <v>5.37</v>
      </c>
      <c r="AB228" s="14">
        <v>2.0099999999999998</v>
      </c>
      <c r="AC228" s="13">
        <v>0.99990000000000001</v>
      </c>
      <c r="AD228" s="7">
        <v>1E-4</v>
      </c>
      <c r="AE228" s="14" t="s">
        <v>60</v>
      </c>
      <c r="AF228" s="13">
        <v>11</v>
      </c>
      <c r="AG228" s="14">
        <v>8</v>
      </c>
      <c r="AH228" s="13">
        <v>10</v>
      </c>
      <c r="AI228" s="7">
        <v>10</v>
      </c>
      <c r="AJ228" s="7"/>
      <c r="AK228" s="7">
        <v>7</v>
      </c>
      <c r="AL228" s="7">
        <v>7</v>
      </c>
      <c r="AM228" s="14"/>
      <c r="AN228" s="13">
        <v>1</v>
      </c>
      <c r="AO228" s="14">
        <v>1</v>
      </c>
      <c r="AP228" s="7" t="s">
        <v>70</v>
      </c>
      <c r="AQ228" s="7" t="s">
        <v>62</v>
      </c>
      <c r="AR228" s="7" t="s">
        <v>5797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70</v>
      </c>
      <c r="BB228" s="7" t="s">
        <v>66</v>
      </c>
      <c r="BC228" s="7" t="s">
        <v>70</v>
      </c>
      <c r="BD228" s="7" t="s">
        <v>64</v>
      </c>
      <c r="BE228" s="7" t="s">
        <v>64</v>
      </c>
      <c r="BF228" s="7" t="s">
        <v>64</v>
      </c>
      <c r="BG228" s="7" t="s">
        <v>66</v>
      </c>
      <c r="BH228" s="7" t="s">
        <v>70</v>
      </c>
      <c r="BI228" s="7" t="s">
        <v>70</v>
      </c>
      <c r="BJ228" s="7" t="s">
        <v>70</v>
      </c>
      <c r="BK228" s="7" t="s">
        <v>70</v>
      </c>
      <c r="BL228" s="33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0</v>
      </c>
      <c r="BS228" s="7">
        <v>0</v>
      </c>
      <c r="BT228" s="7">
        <v>1</v>
      </c>
      <c r="BU228" s="7">
        <v>0</v>
      </c>
      <c r="BW228">
        <f>COUNTIF(AP228, "*"&amp;#REF!&amp;"*")</f>
        <v>0</v>
      </c>
      <c r="BX228">
        <f>COUNTIF(AQ228, "*"&amp;#REF!&amp;"*")</f>
        <v>0</v>
      </c>
      <c r="BY228">
        <f>COUNTIF(AR228, "*"&amp;#REF!&amp;"*")</f>
        <v>0</v>
      </c>
      <c r="BZ228">
        <f>COUNTIF(AS228, "*"&amp;#REF!&amp;"*")</f>
        <v>0</v>
      </c>
      <c r="CA228">
        <f>COUNTIF(AT228, "*"&amp;#REF!&amp;"*")</f>
        <v>0</v>
      </c>
      <c r="CB228">
        <f>COUNTIF(AU228, "*"&amp;#REF!&amp;"*")</f>
        <v>0</v>
      </c>
      <c r="CC228">
        <f>COUNTIF(AV228, "*"&amp;#REF!&amp;"*")</f>
        <v>0</v>
      </c>
      <c r="CD228">
        <f>COUNTIF(AW228, "*"&amp;#REF!&amp;"*")</f>
        <v>0</v>
      </c>
      <c r="CE228">
        <f>COUNTIF(AX228, "*"&amp;#REF!&amp;"*")</f>
        <v>0</v>
      </c>
      <c r="CF228">
        <f>COUNTIF(AY228, "*"&amp;#REF!&amp;"*")</f>
        <v>0</v>
      </c>
      <c r="CG228">
        <f>COUNTIF(AZ228, "*"&amp;#REF!&amp;"*")</f>
        <v>0</v>
      </c>
      <c r="CH228">
        <f>COUNTIF(BA228, "*"&amp;#REF!&amp;"*")</f>
        <v>0</v>
      </c>
      <c r="CI228">
        <f>COUNTIF(BB228, "*"&amp;#REF!&amp;"*")</f>
        <v>0</v>
      </c>
      <c r="CJ228">
        <f>COUNTIF(BC228, "*"&amp;#REF!&amp;"*")</f>
        <v>0</v>
      </c>
      <c r="CK228">
        <f>COUNTIF(BD228, "*"&amp;#REF!&amp;"*")</f>
        <v>0</v>
      </c>
      <c r="CL228">
        <f>COUNTIF(BE228, "*"&amp;#REF!&amp;"*")</f>
        <v>0</v>
      </c>
      <c r="CM228">
        <f>COUNTIF(BF228, "*"&amp;#REF!&amp;"*")</f>
        <v>0</v>
      </c>
      <c r="CN228">
        <f>COUNTIF(BG228, "*"&amp;#REF!&amp;"*")</f>
        <v>0</v>
      </c>
      <c r="CO228">
        <f>COUNTIF(BH228, "*"&amp;#REF!&amp;"*")</f>
        <v>0</v>
      </c>
      <c r="CP228">
        <f>COUNTIF(BI228, "*"&amp;#REF!&amp;"*")</f>
        <v>0</v>
      </c>
      <c r="CQ228">
        <f>COUNTIF(BJ228, "*"&amp;#REF!&amp;"*")</f>
        <v>0</v>
      </c>
      <c r="CR228">
        <f>COUNTIF(BK228, "*"&amp;#REF!&amp;"*")</f>
        <v>0</v>
      </c>
      <c r="CS228">
        <f xml:space="preserve"> COUNTIF(BL228,#REF!)</f>
        <v>0</v>
      </c>
      <c r="CT228">
        <f xml:space="preserve"> COUNTIF(BM228,#REF!)</f>
        <v>0</v>
      </c>
      <c r="CU228">
        <f xml:space="preserve"> COUNTIF(BN228,#REF!)</f>
        <v>0</v>
      </c>
      <c r="CV228">
        <f xml:space="preserve"> COUNTIF(BO228,#REF!)</f>
        <v>0</v>
      </c>
      <c r="CW228">
        <f xml:space="preserve"> COUNTIF(BP228,#REF!)</f>
        <v>0</v>
      </c>
      <c r="CX228">
        <f xml:space="preserve"> COUNTIF(BQ228,#REF!)</f>
        <v>0</v>
      </c>
      <c r="CY228">
        <f xml:space="preserve"> COUNTIF(BR228,#REF!)</f>
        <v>0</v>
      </c>
      <c r="CZ228">
        <f xml:space="preserve"> COUNTIF(BS228,#REF!)</f>
        <v>0</v>
      </c>
      <c r="DA228">
        <f xml:space="preserve"> COUNTIF(BT228,#REF!)</f>
        <v>0</v>
      </c>
      <c r="DB228">
        <f xml:space="preserve"> COUNTIF(BU228,#REF!)</f>
        <v>0</v>
      </c>
      <c r="DC228">
        <f t="shared" si="12"/>
        <v>0</v>
      </c>
      <c r="DD228">
        <f t="shared" si="13"/>
        <v>0</v>
      </c>
      <c r="DE228">
        <f t="shared" si="14"/>
        <v>0</v>
      </c>
      <c r="DF228" t="b">
        <f t="shared" si="15"/>
        <v>0</v>
      </c>
    </row>
    <row r="229" spans="1:110" x14ac:dyDescent="0.35">
      <c r="A229" s="7">
        <v>228</v>
      </c>
      <c r="B229" s="7">
        <v>228</v>
      </c>
      <c r="C229" s="7" t="s">
        <v>6269</v>
      </c>
      <c r="D229" s="7" t="s">
        <v>6270</v>
      </c>
      <c r="E229" s="13" t="s">
        <v>51</v>
      </c>
      <c r="F229" s="7">
        <v>300</v>
      </c>
      <c r="G229" s="7" t="s">
        <v>126</v>
      </c>
      <c r="H229" s="7"/>
      <c r="I229" s="14" t="s">
        <v>53</v>
      </c>
      <c r="J229" s="13" t="s">
        <v>54</v>
      </c>
      <c r="K229" s="7" t="s">
        <v>90</v>
      </c>
      <c r="L229" s="7" t="s">
        <v>56</v>
      </c>
      <c r="M229" s="7" t="s">
        <v>84</v>
      </c>
      <c r="N229" s="7">
        <v>54.5</v>
      </c>
      <c r="O229" s="7" t="s">
        <v>58</v>
      </c>
      <c r="P229" s="7">
        <v>41</v>
      </c>
      <c r="Q229" t="s">
        <v>7833</v>
      </c>
      <c r="R229" s="7" t="s">
        <v>59</v>
      </c>
      <c r="S229" s="14" t="s">
        <v>59</v>
      </c>
      <c r="T229" s="26" t="b">
        <v>0</v>
      </c>
      <c r="U229" s="7">
        <v>639</v>
      </c>
      <c r="V229" s="7">
        <v>11.32</v>
      </c>
      <c r="W229" s="7">
        <v>21.82</v>
      </c>
      <c r="X229" s="7">
        <v>0.3826</v>
      </c>
      <c r="Y229" s="7">
        <v>1.38306</v>
      </c>
      <c r="Z229" s="7">
        <v>6.1</v>
      </c>
      <c r="AA229" s="7">
        <v>3.47</v>
      </c>
      <c r="AB229" s="14">
        <v>3.05</v>
      </c>
      <c r="AC229" s="13">
        <v>0.80483700000000002</v>
      </c>
      <c r="AD229" s="7">
        <v>0.195163</v>
      </c>
      <c r="AE229" s="14" t="s">
        <v>60</v>
      </c>
      <c r="AF229" s="13">
        <v>11</v>
      </c>
      <c r="AG229" s="14">
        <v>8</v>
      </c>
      <c r="AH229" s="13">
        <v>10</v>
      </c>
      <c r="AI229" s="7">
        <v>7</v>
      </c>
      <c r="AJ229" s="7">
        <v>3</v>
      </c>
      <c r="AK229" s="7">
        <v>7</v>
      </c>
      <c r="AL229" s="7">
        <v>5</v>
      </c>
      <c r="AM229" s="14">
        <v>2</v>
      </c>
      <c r="AN229" s="13">
        <v>1</v>
      </c>
      <c r="AO229" s="14">
        <v>1</v>
      </c>
      <c r="AP229" s="7" t="s">
        <v>61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66</v>
      </c>
      <c r="AX229" s="7" t="s">
        <v>67</v>
      </c>
      <c r="AY229" s="7" t="s">
        <v>70</v>
      </c>
      <c r="AZ229" s="7" t="s">
        <v>66</v>
      </c>
      <c r="BA229" s="7" t="s">
        <v>70</v>
      </c>
      <c r="BB229" s="7" t="s">
        <v>66</v>
      </c>
      <c r="BC229" s="7" t="s">
        <v>66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62</v>
      </c>
      <c r="BK229" s="7" t="s">
        <v>70</v>
      </c>
      <c r="BL229" s="33">
        <v>0</v>
      </c>
      <c r="BM229" s="7">
        <v>1</v>
      </c>
      <c r="BN229" s="7">
        <v>0</v>
      </c>
      <c r="BO229" s="7">
        <v>0</v>
      </c>
      <c r="BP229" s="7">
        <v>1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  <c r="BW229">
        <f>COUNTIF(AP229, "*"&amp;#REF!&amp;"*")</f>
        <v>0</v>
      </c>
      <c r="BX229">
        <f>COUNTIF(AQ229, "*"&amp;#REF!&amp;"*")</f>
        <v>0</v>
      </c>
      <c r="BY229">
        <f>COUNTIF(AR229, "*"&amp;#REF!&amp;"*")</f>
        <v>0</v>
      </c>
      <c r="BZ229">
        <f>COUNTIF(AS229, "*"&amp;#REF!&amp;"*")</f>
        <v>0</v>
      </c>
      <c r="CA229">
        <f>COUNTIF(AT229, "*"&amp;#REF!&amp;"*")</f>
        <v>0</v>
      </c>
      <c r="CB229">
        <f>COUNTIF(AU229, "*"&amp;#REF!&amp;"*")</f>
        <v>0</v>
      </c>
      <c r="CC229">
        <f>COUNTIF(AV229, "*"&amp;#REF!&amp;"*")</f>
        <v>0</v>
      </c>
      <c r="CD229">
        <f>COUNTIF(AW229, "*"&amp;#REF!&amp;"*")</f>
        <v>0</v>
      </c>
      <c r="CE229">
        <f>COUNTIF(AX229, "*"&amp;#REF!&amp;"*")</f>
        <v>0</v>
      </c>
      <c r="CF229">
        <f>COUNTIF(AY229, "*"&amp;#REF!&amp;"*")</f>
        <v>0</v>
      </c>
      <c r="CG229">
        <f>COUNTIF(AZ229, "*"&amp;#REF!&amp;"*")</f>
        <v>0</v>
      </c>
      <c r="CH229">
        <f>COUNTIF(BA229, "*"&amp;#REF!&amp;"*")</f>
        <v>0</v>
      </c>
      <c r="CI229">
        <f>COUNTIF(BB229, "*"&amp;#REF!&amp;"*")</f>
        <v>0</v>
      </c>
      <c r="CJ229">
        <f>COUNTIF(BC229, "*"&amp;#REF!&amp;"*")</f>
        <v>0</v>
      </c>
      <c r="CK229">
        <f>COUNTIF(BD229, "*"&amp;#REF!&amp;"*")</f>
        <v>0</v>
      </c>
      <c r="CL229">
        <f>COUNTIF(BE229, "*"&amp;#REF!&amp;"*")</f>
        <v>0</v>
      </c>
      <c r="CM229">
        <f>COUNTIF(BF229, "*"&amp;#REF!&amp;"*")</f>
        <v>0</v>
      </c>
      <c r="CN229">
        <f>COUNTIF(BG229, "*"&amp;#REF!&amp;"*")</f>
        <v>0</v>
      </c>
      <c r="CO229">
        <f>COUNTIF(BH229, "*"&amp;#REF!&amp;"*")</f>
        <v>0</v>
      </c>
      <c r="CP229">
        <f>COUNTIF(BI229, "*"&amp;#REF!&amp;"*")</f>
        <v>0</v>
      </c>
      <c r="CQ229">
        <f>COUNTIF(BJ229, "*"&amp;#REF!&amp;"*")</f>
        <v>0</v>
      </c>
      <c r="CR229">
        <f>COUNTIF(BK229, "*"&amp;#REF!&amp;"*")</f>
        <v>0</v>
      </c>
      <c r="CS229">
        <f xml:space="preserve"> COUNTIF(BL229,#REF!)</f>
        <v>0</v>
      </c>
      <c r="CT229">
        <f xml:space="preserve"> COUNTIF(BM229,#REF!)</f>
        <v>0</v>
      </c>
      <c r="CU229">
        <f xml:space="preserve"> COUNTIF(BN229,#REF!)</f>
        <v>0</v>
      </c>
      <c r="CV229">
        <f xml:space="preserve"> COUNTIF(BO229,#REF!)</f>
        <v>0</v>
      </c>
      <c r="CW229">
        <f xml:space="preserve"> COUNTIF(BP229,#REF!)</f>
        <v>0</v>
      </c>
      <c r="CX229">
        <f xml:space="preserve"> COUNTIF(BQ229,#REF!)</f>
        <v>0</v>
      </c>
      <c r="CY229">
        <f xml:space="preserve"> COUNTIF(BR229,#REF!)</f>
        <v>0</v>
      </c>
      <c r="CZ229">
        <f xml:space="preserve"> COUNTIF(BS229,#REF!)</f>
        <v>0</v>
      </c>
      <c r="DA229">
        <f xml:space="preserve"> COUNTIF(BT229,#REF!)</f>
        <v>0</v>
      </c>
      <c r="DB229">
        <f xml:space="preserve"> COUNTIF(BU229,#REF!)</f>
        <v>0</v>
      </c>
      <c r="DC229">
        <f t="shared" si="12"/>
        <v>0</v>
      </c>
      <c r="DD229">
        <f t="shared" si="13"/>
        <v>0</v>
      </c>
      <c r="DE229">
        <f t="shared" si="14"/>
        <v>0</v>
      </c>
      <c r="DF229" t="b">
        <f t="shared" si="15"/>
        <v>0</v>
      </c>
    </row>
    <row r="230" spans="1:110" x14ac:dyDescent="0.35">
      <c r="A230" s="7">
        <v>229</v>
      </c>
      <c r="B230" s="7">
        <v>229</v>
      </c>
      <c r="C230" s="7" t="s">
        <v>6271</v>
      </c>
      <c r="D230" s="7" t="s">
        <v>6272</v>
      </c>
      <c r="E230" s="13" t="s">
        <v>51</v>
      </c>
      <c r="F230" s="7">
        <v>300</v>
      </c>
      <c r="G230" s="7" t="s">
        <v>111</v>
      </c>
      <c r="H230" s="7"/>
      <c r="I230" s="14" t="s">
        <v>53</v>
      </c>
      <c r="J230" s="13" t="s">
        <v>54</v>
      </c>
      <c r="K230" s="7" t="s">
        <v>103</v>
      </c>
      <c r="L230" s="7" t="s">
        <v>76</v>
      </c>
      <c r="M230" s="7" t="s">
        <v>57</v>
      </c>
      <c r="N230" s="7">
        <v>48.2</v>
      </c>
      <c r="O230" s="7" t="s">
        <v>58</v>
      </c>
      <c r="P230" s="7">
        <v>46</v>
      </c>
      <c r="Q230" t="s">
        <v>7833</v>
      </c>
      <c r="R230" s="7" t="s">
        <v>59</v>
      </c>
      <c r="S230" s="14" t="s">
        <v>59</v>
      </c>
      <c r="T230" s="26" t="b">
        <v>0</v>
      </c>
      <c r="U230" s="7">
        <v>278</v>
      </c>
      <c r="V230" s="7">
        <v>11.225</v>
      </c>
      <c r="W230" s="7">
        <v>24.6</v>
      </c>
      <c r="X230" s="7">
        <v>0.94341675000000003</v>
      </c>
      <c r="Y230" s="7">
        <v>0.41122500000000001</v>
      </c>
      <c r="Z230" s="7">
        <v>7.2</v>
      </c>
      <c r="AA230" s="7">
        <v>5.37</v>
      </c>
      <c r="AB230" s="14">
        <v>2.0099999999999998</v>
      </c>
      <c r="AC230" s="13">
        <v>0.99990000000000001</v>
      </c>
      <c r="AD230" s="7">
        <v>1E-4</v>
      </c>
      <c r="AE230" s="14" t="s">
        <v>60</v>
      </c>
      <c r="AF230" s="13">
        <v>11</v>
      </c>
      <c r="AG230" s="14">
        <v>8</v>
      </c>
      <c r="AH230" s="13">
        <v>10</v>
      </c>
      <c r="AI230" s="7">
        <v>10</v>
      </c>
      <c r="AJ230" s="7"/>
      <c r="AK230" s="7">
        <v>7</v>
      </c>
      <c r="AL230" s="7">
        <v>7</v>
      </c>
      <c r="AM230" s="14"/>
      <c r="AN230" s="13">
        <v>1</v>
      </c>
      <c r="AO230" s="14">
        <v>1</v>
      </c>
      <c r="AP230" s="7" t="s">
        <v>70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70</v>
      </c>
      <c r="BB230" s="7" t="s">
        <v>66</v>
      </c>
      <c r="BC230" s="7" t="s">
        <v>70</v>
      </c>
      <c r="BD230" s="7" t="s">
        <v>64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70</v>
      </c>
      <c r="BK230" s="7" t="s">
        <v>70</v>
      </c>
      <c r="BL230" s="33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1</v>
      </c>
      <c r="BU230" s="7">
        <v>0</v>
      </c>
      <c r="BW230">
        <f>COUNTIF(AP230, "*"&amp;#REF!&amp;"*")</f>
        <v>0</v>
      </c>
      <c r="BX230">
        <f>COUNTIF(AQ230, "*"&amp;#REF!&amp;"*")</f>
        <v>0</v>
      </c>
      <c r="BY230">
        <f>COUNTIF(AR230, "*"&amp;#REF!&amp;"*")</f>
        <v>0</v>
      </c>
      <c r="BZ230">
        <f>COUNTIF(AS230, "*"&amp;#REF!&amp;"*")</f>
        <v>0</v>
      </c>
      <c r="CA230">
        <f>COUNTIF(AT230, "*"&amp;#REF!&amp;"*")</f>
        <v>0</v>
      </c>
      <c r="CB230">
        <f>COUNTIF(AU230, "*"&amp;#REF!&amp;"*")</f>
        <v>0</v>
      </c>
      <c r="CC230">
        <f>COUNTIF(AV230, "*"&amp;#REF!&amp;"*")</f>
        <v>0</v>
      </c>
      <c r="CD230">
        <f>COUNTIF(AW230, "*"&amp;#REF!&amp;"*")</f>
        <v>0</v>
      </c>
      <c r="CE230">
        <f>COUNTIF(AX230, "*"&amp;#REF!&amp;"*")</f>
        <v>0</v>
      </c>
      <c r="CF230">
        <f>COUNTIF(AY230, "*"&amp;#REF!&amp;"*")</f>
        <v>0</v>
      </c>
      <c r="CG230">
        <f>COUNTIF(AZ230, "*"&amp;#REF!&amp;"*")</f>
        <v>0</v>
      </c>
      <c r="CH230">
        <f>COUNTIF(BA230, "*"&amp;#REF!&amp;"*")</f>
        <v>0</v>
      </c>
      <c r="CI230">
        <f>COUNTIF(BB230, "*"&amp;#REF!&amp;"*")</f>
        <v>0</v>
      </c>
      <c r="CJ230">
        <f>COUNTIF(BC230, "*"&amp;#REF!&amp;"*")</f>
        <v>0</v>
      </c>
      <c r="CK230">
        <f>COUNTIF(BD230, "*"&amp;#REF!&amp;"*")</f>
        <v>0</v>
      </c>
      <c r="CL230">
        <f>COUNTIF(BE230, "*"&amp;#REF!&amp;"*")</f>
        <v>0</v>
      </c>
      <c r="CM230">
        <f>COUNTIF(BF230, "*"&amp;#REF!&amp;"*")</f>
        <v>0</v>
      </c>
      <c r="CN230">
        <f>COUNTIF(BG230, "*"&amp;#REF!&amp;"*")</f>
        <v>0</v>
      </c>
      <c r="CO230">
        <f>COUNTIF(BH230, "*"&amp;#REF!&amp;"*")</f>
        <v>0</v>
      </c>
      <c r="CP230">
        <f>COUNTIF(BI230, "*"&amp;#REF!&amp;"*")</f>
        <v>0</v>
      </c>
      <c r="CQ230">
        <f>COUNTIF(BJ230, "*"&amp;#REF!&amp;"*")</f>
        <v>0</v>
      </c>
      <c r="CR230">
        <f>COUNTIF(BK230, "*"&amp;#REF!&amp;"*")</f>
        <v>0</v>
      </c>
      <c r="CS230">
        <f xml:space="preserve"> COUNTIF(BL230,#REF!)</f>
        <v>0</v>
      </c>
      <c r="CT230">
        <f xml:space="preserve"> COUNTIF(BM230,#REF!)</f>
        <v>0</v>
      </c>
      <c r="CU230">
        <f xml:space="preserve"> COUNTIF(BN230,#REF!)</f>
        <v>0</v>
      </c>
      <c r="CV230">
        <f xml:space="preserve"> COUNTIF(BO230,#REF!)</f>
        <v>0</v>
      </c>
      <c r="CW230">
        <f xml:space="preserve"> COUNTIF(BP230,#REF!)</f>
        <v>0</v>
      </c>
      <c r="CX230">
        <f xml:space="preserve"> COUNTIF(BQ230,#REF!)</f>
        <v>0</v>
      </c>
      <c r="CY230">
        <f xml:space="preserve"> COUNTIF(BR230,#REF!)</f>
        <v>0</v>
      </c>
      <c r="CZ230">
        <f xml:space="preserve"> COUNTIF(BS230,#REF!)</f>
        <v>0</v>
      </c>
      <c r="DA230">
        <f xml:space="preserve"> COUNTIF(BT230,#REF!)</f>
        <v>0</v>
      </c>
      <c r="DB230">
        <f xml:space="preserve"> COUNTIF(BU230,#REF!)</f>
        <v>0</v>
      </c>
      <c r="DC230">
        <f t="shared" si="12"/>
        <v>0</v>
      </c>
      <c r="DD230">
        <f t="shared" si="13"/>
        <v>0</v>
      </c>
      <c r="DE230">
        <f t="shared" si="14"/>
        <v>0</v>
      </c>
      <c r="DF230" t="b">
        <f t="shared" si="15"/>
        <v>0</v>
      </c>
    </row>
    <row r="231" spans="1:110" x14ac:dyDescent="0.35">
      <c r="A231" s="7">
        <v>230</v>
      </c>
      <c r="B231" s="7">
        <v>230</v>
      </c>
      <c r="C231" s="7" t="s">
        <v>6273</v>
      </c>
      <c r="D231" s="7" t="s">
        <v>6274</v>
      </c>
      <c r="E231" s="13" t="s">
        <v>51</v>
      </c>
      <c r="F231" s="7">
        <v>300</v>
      </c>
      <c r="G231" s="7" t="s">
        <v>94</v>
      </c>
      <c r="H231" s="7"/>
      <c r="I231" s="14" t="s">
        <v>53</v>
      </c>
      <c r="J231" s="13" t="s">
        <v>54</v>
      </c>
      <c r="K231" s="7" t="s">
        <v>104</v>
      </c>
      <c r="L231" s="7" t="s">
        <v>56</v>
      </c>
      <c r="M231" s="7" t="s">
        <v>57</v>
      </c>
      <c r="N231" s="7">
        <v>55</v>
      </c>
      <c r="O231" s="7" t="s">
        <v>85</v>
      </c>
      <c r="P231" s="7">
        <v>45</v>
      </c>
      <c r="Q231" t="s">
        <v>7833</v>
      </c>
      <c r="R231" s="7" t="s">
        <v>59</v>
      </c>
      <c r="S231" s="14" t="s">
        <v>59</v>
      </c>
      <c r="T231" s="26" t="b">
        <v>0</v>
      </c>
      <c r="U231" s="7">
        <v>342</v>
      </c>
      <c r="V231" s="7">
        <v>9.5</v>
      </c>
      <c r="W231" s="7">
        <v>18.3</v>
      </c>
      <c r="X231" s="7">
        <v>0.44355566666666668</v>
      </c>
      <c r="Y231" s="7">
        <v>1.0063666666666671</v>
      </c>
      <c r="Z231" s="7"/>
      <c r="AA231" s="7"/>
      <c r="AB231" s="14"/>
      <c r="AC231" s="13">
        <v>0.99990000000000001</v>
      </c>
      <c r="AD231" s="7">
        <v>1E-4</v>
      </c>
      <c r="AE231" s="14" t="s">
        <v>60</v>
      </c>
      <c r="AF231" s="13">
        <v>11</v>
      </c>
      <c r="AG231" s="14">
        <v>7</v>
      </c>
      <c r="AH231" s="13">
        <v>10</v>
      </c>
      <c r="AI231" s="7">
        <v>10</v>
      </c>
      <c r="AJ231" s="7"/>
      <c r="AK231" s="7">
        <v>6</v>
      </c>
      <c r="AL231" s="7">
        <v>6</v>
      </c>
      <c r="AM231" s="14"/>
      <c r="AN231" s="13">
        <v>1</v>
      </c>
      <c r="AO231" s="14">
        <v>1</v>
      </c>
      <c r="AP231" s="7" t="s">
        <v>70</v>
      </c>
      <c r="AQ231" s="7" t="s">
        <v>62</v>
      </c>
      <c r="AR231" s="7" t="s">
        <v>70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5797</v>
      </c>
      <c r="BB231" s="7" t="s">
        <v>66</v>
      </c>
      <c r="BC231" s="7" t="s">
        <v>70</v>
      </c>
      <c r="BD231" s="7" t="s">
        <v>66</v>
      </c>
      <c r="BE231" s="7" t="s">
        <v>64</v>
      </c>
      <c r="BF231" s="7" t="s">
        <v>64</v>
      </c>
      <c r="BG231" s="7" t="s">
        <v>5797</v>
      </c>
      <c r="BH231" s="7" t="s">
        <v>70</v>
      </c>
      <c r="BI231" s="7" t="s">
        <v>70</v>
      </c>
      <c r="BJ231" s="7" t="s">
        <v>62</v>
      </c>
      <c r="BK231" s="7" t="s">
        <v>70</v>
      </c>
      <c r="BL231" s="33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1</v>
      </c>
      <c r="BU231" s="7">
        <v>0</v>
      </c>
      <c r="BW231">
        <f>COUNTIF(AP231, "*"&amp;#REF!&amp;"*")</f>
        <v>0</v>
      </c>
      <c r="BX231">
        <f>COUNTIF(AQ231, "*"&amp;#REF!&amp;"*")</f>
        <v>0</v>
      </c>
      <c r="BY231">
        <f>COUNTIF(AR231, "*"&amp;#REF!&amp;"*")</f>
        <v>0</v>
      </c>
      <c r="BZ231">
        <f>COUNTIF(AS231, "*"&amp;#REF!&amp;"*")</f>
        <v>0</v>
      </c>
      <c r="CA231">
        <f>COUNTIF(AT231, "*"&amp;#REF!&amp;"*")</f>
        <v>0</v>
      </c>
      <c r="CB231">
        <f>COUNTIF(AU231, "*"&amp;#REF!&amp;"*")</f>
        <v>0</v>
      </c>
      <c r="CC231">
        <f>COUNTIF(AV231, "*"&amp;#REF!&amp;"*")</f>
        <v>0</v>
      </c>
      <c r="CD231">
        <f>COUNTIF(AW231, "*"&amp;#REF!&amp;"*")</f>
        <v>0</v>
      </c>
      <c r="CE231">
        <f>COUNTIF(AX231, "*"&amp;#REF!&amp;"*")</f>
        <v>0</v>
      </c>
      <c r="CF231">
        <f>COUNTIF(AY231, "*"&amp;#REF!&amp;"*")</f>
        <v>0</v>
      </c>
      <c r="CG231">
        <f>COUNTIF(AZ231, "*"&amp;#REF!&amp;"*")</f>
        <v>0</v>
      </c>
      <c r="CH231">
        <f>COUNTIF(BA231, "*"&amp;#REF!&amp;"*")</f>
        <v>0</v>
      </c>
      <c r="CI231">
        <f>COUNTIF(BB231, "*"&amp;#REF!&amp;"*")</f>
        <v>0</v>
      </c>
      <c r="CJ231">
        <f>COUNTIF(BC231, "*"&amp;#REF!&amp;"*")</f>
        <v>0</v>
      </c>
      <c r="CK231">
        <f>COUNTIF(BD231, "*"&amp;#REF!&amp;"*")</f>
        <v>0</v>
      </c>
      <c r="CL231">
        <f>COUNTIF(BE231, "*"&amp;#REF!&amp;"*")</f>
        <v>0</v>
      </c>
      <c r="CM231">
        <f>COUNTIF(BF231, "*"&amp;#REF!&amp;"*")</f>
        <v>0</v>
      </c>
      <c r="CN231">
        <f>COUNTIF(BG231, "*"&amp;#REF!&amp;"*")</f>
        <v>0</v>
      </c>
      <c r="CO231">
        <f>COUNTIF(BH231, "*"&amp;#REF!&amp;"*")</f>
        <v>0</v>
      </c>
      <c r="CP231">
        <f>COUNTIF(BI231, "*"&amp;#REF!&amp;"*")</f>
        <v>0</v>
      </c>
      <c r="CQ231">
        <f>COUNTIF(BJ231, "*"&amp;#REF!&amp;"*")</f>
        <v>0</v>
      </c>
      <c r="CR231">
        <f>COUNTIF(BK231, "*"&amp;#REF!&amp;"*")</f>
        <v>0</v>
      </c>
      <c r="CS231">
        <f xml:space="preserve"> COUNTIF(BL231,#REF!)</f>
        <v>0</v>
      </c>
      <c r="CT231">
        <f xml:space="preserve"> COUNTIF(BM231,#REF!)</f>
        <v>0</v>
      </c>
      <c r="CU231">
        <f xml:space="preserve"> COUNTIF(BN231,#REF!)</f>
        <v>0</v>
      </c>
      <c r="CV231">
        <f xml:space="preserve"> COUNTIF(BO231,#REF!)</f>
        <v>0</v>
      </c>
      <c r="CW231">
        <f xml:space="preserve"> COUNTIF(BP231,#REF!)</f>
        <v>0</v>
      </c>
      <c r="CX231">
        <f xml:space="preserve"> COUNTIF(BQ231,#REF!)</f>
        <v>0</v>
      </c>
      <c r="CY231">
        <f xml:space="preserve"> COUNTIF(BR231,#REF!)</f>
        <v>0</v>
      </c>
      <c r="CZ231">
        <f xml:space="preserve"> COUNTIF(BS231,#REF!)</f>
        <v>0</v>
      </c>
      <c r="DA231">
        <f xml:space="preserve"> COUNTIF(BT231,#REF!)</f>
        <v>0</v>
      </c>
      <c r="DB231">
        <f xml:space="preserve"> COUNTIF(BU231,#REF!)</f>
        <v>0</v>
      </c>
      <c r="DC231">
        <f t="shared" si="12"/>
        <v>0</v>
      </c>
      <c r="DD231">
        <f t="shared" si="13"/>
        <v>0</v>
      </c>
      <c r="DE231">
        <f t="shared" si="14"/>
        <v>0</v>
      </c>
      <c r="DF231" t="b">
        <f t="shared" si="15"/>
        <v>0</v>
      </c>
    </row>
    <row r="232" spans="1:110" x14ac:dyDescent="0.35">
      <c r="A232" s="7">
        <v>231</v>
      </c>
      <c r="B232" s="7">
        <v>231</v>
      </c>
      <c r="C232" s="7" t="s">
        <v>6275</v>
      </c>
      <c r="D232" s="7" t="s">
        <v>6276</v>
      </c>
      <c r="E232" s="13" t="s">
        <v>51</v>
      </c>
      <c r="F232" s="7">
        <v>300</v>
      </c>
      <c r="G232" s="7" t="s">
        <v>80</v>
      </c>
      <c r="H232" s="7"/>
      <c r="I232" s="14" t="s">
        <v>53</v>
      </c>
      <c r="J232" s="13" t="s">
        <v>54</v>
      </c>
      <c r="K232" s="7" t="s">
        <v>83</v>
      </c>
      <c r="L232" s="7" t="s">
        <v>56</v>
      </c>
      <c r="M232" s="7" t="s">
        <v>57</v>
      </c>
      <c r="N232" s="7">
        <v>70</v>
      </c>
      <c r="O232" s="7" t="s">
        <v>58</v>
      </c>
      <c r="P232" s="7">
        <v>63</v>
      </c>
      <c r="Q232" t="s">
        <v>7894</v>
      </c>
      <c r="R232" s="7" t="s">
        <v>59</v>
      </c>
      <c r="S232" s="14" t="s">
        <v>59</v>
      </c>
      <c r="T232" s="26" t="b">
        <v>0</v>
      </c>
      <c r="U232" s="7">
        <v>291</v>
      </c>
      <c r="V232" s="7">
        <v>8.6999999999999993</v>
      </c>
      <c r="W232" s="7">
        <v>19.559999999999999</v>
      </c>
      <c r="X232" s="7">
        <v>0.45486660000000012</v>
      </c>
      <c r="Y232" s="7">
        <v>0.57206000000000001</v>
      </c>
      <c r="Z232" s="7">
        <v>6.7</v>
      </c>
      <c r="AA232" s="7">
        <v>4.0999999999999996</v>
      </c>
      <c r="AB232" s="14">
        <v>2.25</v>
      </c>
      <c r="AC232" s="13">
        <v>0.99990000000000001</v>
      </c>
      <c r="AD232" s="7">
        <v>1E-4</v>
      </c>
      <c r="AE232" s="14" t="s">
        <v>60</v>
      </c>
      <c r="AF232" s="13">
        <v>11</v>
      </c>
      <c r="AG232" s="14">
        <v>7</v>
      </c>
      <c r="AH232" s="13">
        <v>10</v>
      </c>
      <c r="AI232" s="7">
        <v>8</v>
      </c>
      <c r="AJ232" s="7">
        <v>2</v>
      </c>
      <c r="AK232" s="7">
        <v>6</v>
      </c>
      <c r="AL232" s="7">
        <v>5</v>
      </c>
      <c r="AM232" s="14">
        <v>1</v>
      </c>
      <c r="AN232" s="13">
        <v>1</v>
      </c>
      <c r="AO232" s="14">
        <v>1</v>
      </c>
      <c r="AP232" s="7" t="s">
        <v>61</v>
      </c>
      <c r="AQ232" s="7" t="s">
        <v>62</v>
      </c>
      <c r="AR232" s="7" t="s">
        <v>70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64</v>
      </c>
      <c r="BF232" s="7" t="s">
        <v>5797</v>
      </c>
      <c r="BG232" s="7" t="s">
        <v>64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33">
        <v>0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  <c r="BW232">
        <f>COUNTIF(AP232, "*"&amp;#REF!&amp;"*")</f>
        <v>0</v>
      </c>
      <c r="BX232">
        <f>COUNTIF(AQ232, "*"&amp;#REF!&amp;"*")</f>
        <v>0</v>
      </c>
      <c r="BY232">
        <f>COUNTIF(AR232, "*"&amp;#REF!&amp;"*")</f>
        <v>0</v>
      </c>
      <c r="BZ232">
        <f>COUNTIF(AS232, "*"&amp;#REF!&amp;"*")</f>
        <v>0</v>
      </c>
      <c r="CA232">
        <f>COUNTIF(AT232, "*"&amp;#REF!&amp;"*")</f>
        <v>0</v>
      </c>
      <c r="CB232">
        <f>COUNTIF(AU232, "*"&amp;#REF!&amp;"*")</f>
        <v>0</v>
      </c>
      <c r="CC232">
        <f>COUNTIF(AV232, "*"&amp;#REF!&amp;"*")</f>
        <v>0</v>
      </c>
      <c r="CD232">
        <f>COUNTIF(AW232, "*"&amp;#REF!&amp;"*")</f>
        <v>0</v>
      </c>
      <c r="CE232">
        <f>COUNTIF(AX232, "*"&amp;#REF!&amp;"*")</f>
        <v>0</v>
      </c>
      <c r="CF232">
        <f>COUNTIF(AY232, "*"&amp;#REF!&amp;"*")</f>
        <v>0</v>
      </c>
      <c r="CG232">
        <f>COUNTIF(AZ232, "*"&amp;#REF!&amp;"*")</f>
        <v>0</v>
      </c>
      <c r="CH232">
        <f>COUNTIF(BA232, "*"&amp;#REF!&amp;"*")</f>
        <v>0</v>
      </c>
      <c r="CI232">
        <f>COUNTIF(BB232, "*"&amp;#REF!&amp;"*")</f>
        <v>0</v>
      </c>
      <c r="CJ232">
        <f>COUNTIF(BC232, "*"&amp;#REF!&amp;"*")</f>
        <v>0</v>
      </c>
      <c r="CK232">
        <f>COUNTIF(BD232, "*"&amp;#REF!&amp;"*")</f>
        <v>0</v>
      </c>
      <c r="CL232">
        <f>COUNTIF(BE232, "*"&amp;#REF!&amp;"*")</f>
        <v>0</v>
      </c>
      <c r="CM232">
        <f>COUNTIF(BF232, "*"&amp;#REF!&amp;"*")</f>
        <v>0</v>
      </c>
      <c r="CN232">
        <f>COUNTIF(BG232, "*"&amp;#REF!&amp;"*")</f>
        <v>0</v>
      </c>
      <c r="CO232">
        <f>COUNTIF(BH232, "*"&amp;#REF!&amp;"*")</f>
        <v>0</v>
      </c>
      <c r="CP232">
        <f>COUNTIF(BI232, "*"&amp;#REF!&amp;"*")</f>
        <v>0</v>
      </c>
      <c r="CQ232">
        <f>COUNTIF(BJ232, "*"&amp;#REF!&amp;"*")</f>
        <v>0</v>
      </c>
      <c r="CR232">
        <f>COUNTIF(BK232, "*"&amp;#REF!&amp;"*")</f>
        <v>0</v>
      </c>
      <c r="CS232">
        <f xml:space="preserve"> COUNTIF(BL232,#REF!)</f>
        <v>0</v>
      </c>
      <c r="CT232">
        <f xml:space="preserve"> COUNTIF(BM232,#REF!)</f>
        <v>0</v>
      </c>
      <c r="CU232">
        <f xml:space="preserve"> COUNTIF(BN232,#REF!)</f>
        <v>0</v>
      </c>
      <c r="CV232">
        <f xml:space="preserve"> COUNTIF(BO232,#REF!)</f>
        <v>0</v>
      </c>
      <c r="CW232">
        <f xml:space="preserve"> COUNTIF(BP232,#REF!)</f>
        <v>0</v>
      </c>
      <c r="CX232">
        <f xml:space="preserve"> COUNTIF(BQ232,#REF!)</f>
        <v>0</v>
      </c>
      <c r="CY232">
        <f xml:space="preserve"> COUNTIF(BR232,#REF!)</f>
        <v>0</v>
      </c>
      <c r="CZ232">
        <f xml:space="preserve"> COUNTIF(BS232,#REF!)</f>
        <v>0</v>
      </c>
      <c r="DA232">
        <f xml:space="preserve"> COUNTIF(BT232,#REF!)</f>
        <v>0</v>
      </c>
      <c r="DB232">
        <f xml:space="preserve"> COUNTIF(BU232,#REF!)</f>
        <v>0</v>
      </c>
      <c r="DC232">
        <f t="shared" si="12"/>
        <v>0</v>
      </c>
      <c r="DD232">
        <f t="shared" si="13"/>
        <v>0</v>
      </c>
      <c r="DE232">
        <f t="shared" si="14"/>
        <v>0</v>
      </c>
      <c r="DF232" t="b">
        <f t="shared" si="15"/>
        <v>0</v>
      </c>
    </row>
    <row r="233" spans="1:110" x14ac:dyDescent="0.35">
      <c r="A233" s="7">
        <v>232</v>
      </c>
      <c r="B233" s="7">
        <v>232</v>
      </c>
      <c r="C233" s="7" t="s">
        <v>6277</v>
      </c>
      <c r="D233" s="7" t="s">
        <v>6278</v>
      </c>
      <c r="E233" s="13" t="s">
        <v>51</v>
      </c>
      <c r="F233" s="7">
        <v>300</v>
      </c>
      <c r="G233" s="7" t="s">
        <v>97</v>
      </c>
      <c r="H233" s="7"/>
      <c r="I233" s="14" t="s">
        <v>53</v>
      </c>
      <c r="J233" s="13" t="s">
        <v>54</v>
      </c>
      <c r="K233" s="7" t="s">
        <v>83</v>
      </c>
      <c r="L233" s="7" t="s">
        <v>56</v>
      </c>
      <c r="M233" s="7" t="s">
        <v>84</v>
      </c>
      <c r="N233" s="7">
        <v>36</v>
      </c>
      <c r="O233" s="7" t="s">
        <v>85</v>
      </c>
      <c r="P233" s="7">
        <v>49</v>
      </c>
      <c r="Q233" t="s">
        <v>7833</v>
      </c>
      <c r="R233" s="7" t="s">
        <v>59</v>
      </c>
      <c r="S233" s="14" t="s">
        <v>59</v>
      </c>
      <c r="T233" s="26" t="b">
        <v>0</v>
      </c>
      <c r="U233" s="7">
        <v>810</v>
      </c>
      <c r="V233" s="7">
        <v>14.6</v>
      </c>
      <c r="W233" s="7">
        <v>25.08</v>
      </c>
      <c r="X233" s="7">
        <v>0.73793319999999996</v>
      </c>
      <c r="Y233" s="7">
        <v>1.4358599999999999</v>
      </c>
      <c r="Z233" s="7">
        <v>5.2</v>
      </c>
      <c r="AA233" s="7">
        <v>4.1900000000000004</v>
      </c>
      <c r="AB233" s="14">
        <v>2.83</v>
      </c>
      <c r="AC233" s="13">
        <v>0.73908499999999999</v>
      </c>
      <c r="AD233" s="7">
        <v>0.26091500000000001</v>
      </c>
      <c r="AE233" s="14" t="s">
        <v>60</v>
      </c>
      <c r="AF233" s="13">
        <v>11</v>
      </c>
      <c r="AG233" s="14">
        <v>8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1</v>
      </c>
      <c r="AO233" s="14">
        <v>1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5797</v>
      </c>
      <c r="AU233" s="7" t="s">
        <v>66</v>
      </c>
      <c r="AV233" s="7" t="s">
        <v>66</v>
      </c>
      <c r="AW233" s="7" t="s">
        <v>66</v>
      </c>
      <c r="AX233" s="7" t="s">
        <v>66</v>
      </c>
      <c r="AY233" s="7" t="s">
        <v>70</v>
      </c>
      <c r="AZ233" s="7" t="s">
        <v>66</v>
      </c>
      <c r="BA233" s="7" t="s">
        <v>70</v>
      </c>
      <c r="BB233" s="7" t="s">
        <v>66</v>
      </c>
      <c r="BC233" s="7" t="s">
        <v>70</v>
      </c>
      <c r="BD233" s="7" t="s">
        <v>64</v>
      </c>
      <c r="BE233" s="7" t="s">
        <v>64</v>
      </c>
      <c r="BF233" s="7" t="s">
        <v>64</v>
      </c>
      <c r="BG233" s="7" t="s">
        <v>64</v>
      </c>
      <c r="BH233" s="7" t="s">
        <v>70</v>
      </c>
      <c r="BI233" s="7" t="s">
        <v>70</v>
      </c>
      <c r="BJ233" s="7" t="s">
        <v>70</v>
      </c>
      <c r="BK233" s="7" t="s">
        <v>70</v>
      </c>
      <c r="BL233" s="33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1</v>
      </c>
      <c r="BR233" s="7">
        <v>0</v>
      </c>
      <c r="BS233" s="7">
        <v>0</v>
      </c>
      <c r="BT233" s="7">
        <v>1</v>
      </c>
      <c r="BU233" s="7">
        <v>0</v>
      </c>
      <c r="BW233">
        <f>COUNTIF(AP233, "*"&amp;#REF!&amp;"*")</f>
        <v>0</v>
      </c>
      <c r="BX233">
        <f>COUNTIF(AQ233, "*"&amp;#REF!&amp;"*")</f>
        <v>0</v>
      </c>
      <c r="BY233">
        <f>COUNTIF(AR233, "*"&amp;#REF!&amp;"*")</f>
        <v>0</v>
      </c>
      <c r="BZ233">
        <f>COUNTIF(AS233, "*"&amp;#REF!&amp;"*")</f>
        <v>0</v>
      </c>
      <c r="CA233">
        <f>COUNTIF(AT233, "*"&amp;#REF!&amp;"*")</f>
        <v>0</v>
      </c>
      <c r="CB233">
        <f>COUNTIF(AU233, "*"&amp;#REF!&amp;"*")</f>
        <v>0</v>
      </c>
      <c r="CC233">
        <f>COUNTIF(AV233, "*"&amp;#REF!&amp;"*")</f>
        <v>0</v>
      </c>
      <c r="CD233">
        <f>COUNTIF(AW233, "*"&amp;#REF!&amp;"*")</f>
        <v>0</v>
      </c>
      <c r="CE233">
        <f>COUNTIF(AX233, "*"&amp;#REF!&amp;"*")</f>
        <v>0</v>
      </c>
      <c r="CF233">
        <f>COUNTIF(AY233, "*"&amp;#REF!&amp;"*")</f>
        <v>0</v>
      </c>
      <c r="CG233">
        <f>COUNTIF(AZ233, "*"&amp;#REF!&amp;"*")</f>
        <v>0</v>
      </c>
      <c r="CH233">
        <f>COUNTIF(BA233, "*"&amp;#REF!&amp;"*")</f>
        <v>0</v>
      </c>
      <c r="CI233">
        <f>COUNTIF(BB233, "*"&amp;#REF!&amp;"*")</f>
        <v>0</v>
      </c>
      <c r="CJ233">
        <f>COUNTIF(BC233, "*"&amp;#REF!&amp;"*")</f>
        <v>0</v>
      </c>
      <c r="CK233">
        <f>COUNTIF(BD233, "*"&amp;#REF!&amp;"*")</f>
        <v>0</v>
      </c>
      <c r="CL233">
        <f>COUNTIF(BE233, "*"&amp;#REF!&amp;"*")</f>
        <v>0</v>
      </c>
      <c r="CM233">
        <f>COUNTIF(BF233, "*"&amp;#REF!&amp;"*")</f>
        <v>0</v>
      </c>
      <c r="CN233">
        <f>COUNTIF(BG233, "*"&amp;#REF!&amp;"*")</f>
        <v>0</v>
      </c>
      <c r="CO233">
        <f>COUNTIF(BH233, "*"&amp;#REF!&amp;"*")</f>
        <v>0</v>
      </c>
      <c r="CP233">
        <f>COUNTIF(BI233, "*"&amp;#REF!&amp;"*")</f>
        <v>0</v>
      </c>
      <c r="CQ233">
        <f>COUNTIF(BJ233, "*"&amp;#REF!&amp;"*")</f>
        <v>0</v>
      </c>
      <c r="CR233">
        <f>COUNTIF(BK233, "*"&amp;#REF!&amp;"*")</f>
        <v>0</v>
      </c>
      <c r="CS233">
        <f xml:space="preserve"> COUNTIF(BL233,#REF!)</f>
        <v>0</v>
      </c>
      <c r="CT233">
        <f xml:space="preserve"> COUNTIF(BM233,#REF!)</f>
        <v>0</v>
      </c>
      <c r="CU233">
        <f xml:space="preserve"> COUNTIF(BN233,#REF!)</f>
        <v>0</v>
      </c>
      <c r="CV233">
        <f xml:space="preserve"> COUNTIF(BO233,#REF!)</f>
        <v>0</v>
      </c>
      <c r="CW233">
        <f xml:space="preserve"> COUNTIF(BP233,#REF!)</f>
        <v>0</v>
      </c>
      <c r="CX233">
        <f xml:space="preserve"> COUNTIF(BQ233,#REF!)</f>
        <v>0</v>
      </c>
      <c r="CY233">
        <f xml:space="preserve"> COUNTIF(BR233,#REF!)</f>
        <v>0</v>
      </c>
      <c r="CZ233">
        <f xml:space="preserve"> COUNTIF(BS233,#REF!)</f>
        <v>0</v>
      </c>
      <c r="DA233">
        <f xml:space="preserve"> COUNTIF(BT233,#REF!)</f>
        <v>0</v>
      </c>
      <c r="DB233">
        <f xml:space="preserve"> COUNTIF(BU233,#REF!)</f>
        <v>0</v>
      </c>
      <c r="DC233">
        <f t="shared" si="12"/>
        <v>0</v>
      </c>
      <c r="DD233">
        <f t="shared" si="13"/>
        <v>0</v>
      </c>
      <c r="DE233">
        <f t="shared" si="14"/>
        <v>0</v>
      </c>
      <c r="DF233" t="b">
        <f t="shared" si="15"/>
        <v>0</v>
      </c>
    </row>
    <row r="234" spans="1:110" x14ac:dyDescent="0.35">
      <c r="A234" s="7">
        <v>233</v>
      </c>
      <c r="B234" s="7">
        <v>233</v>
      </c>
      <c r="C234" s="7" t="s">
        <v>6279</v>
      </c>
      <c r="D234" s="7" t="s">
        <v>6280</v>
      </c>
      <c r="E234" s="13" t="s">
        <v>51</v>
      </c>
      <c r="F234" s="7">
        <v>300</v>
      </c>
      <c r="G234" s="7" t="s">
        <v>98</v>
      </c>
      <c r="H234" s="7"/>
      <c r="I234" s="14" t="s">
        <v>53</v>
      </c>
      <c r="J234" s="13" t="s">
        <v>54</v>
      </c>
      <c r="K234" s="7" t="s">
        <v>146</v>
      </c>
      <c r="L234" s="7" t="s">
        <v>56</v>
      </c>
      <c r="M234" s="7" t="s">
        <v>57</v>
      </c>
      <c r="N234" s="7">
        <v>57.2</v>
      </c>
      <c r="O234" s="7" t="s">
        <v>58</v>
      </c>
      <c r="P234" s="7">
        <v>50</v>
      </c>
      <c r="R234" s="7" t="s">
        <v>59</v>
      </c>
      <c r="S234" s="14"/>
      <c r="T234" s="26" t="b">
        <v>0</v>
      </c>
      <c r="U234" s="7">
        <v>603</v>
      </c>
      <c r="V234" s="7">
        <v>4.7</v>
      </c>
      <c r="W234" s="7">
        <v>17.48</v>
      </c>
      <c r="X234" s="7">
        <v>0.56699999999999995</v>
      </c>
      <c r="Y234" s="7">
        <v>1.0941399999999999</v>
      </c>
      <c r="Z234" s="7">
        <v>6.7</v>
      </c>
      <c r="AA234" s="7">
        <v>4.13</v>
      </c>
      <c r="AB234" s="14">
        <v>2.65</v>
      </c>
      <c r="AC234" s="13">
        <v>0.99990000000000001</v>
      </c>
      <c r="AD234" s="7">
        <v>1E-4</v>
      </c>
      <c r="AE234" s="14" t="s">
        <v>60</v>
      </c>
      <c r="AF234" s="13">
        <v>11</v>
      </c>
      <c r="AG234" s="14">
        <v>8</v>
      </c>
      <c r="AH234" s="13">
        <v>10</v>
      </c>
      <c r="AI234" s="7">
        <v>9</v>
      </c>
      <c r="AJ234" s="7">
        <v>1</v>
      </c>
      <c r="AK234" s="7">
        <v>7</v>
      </c>
      <c r="AL234" s="7">
        <v>6</v>
      </c>
      <c r="AM234" s="14">
        <v>1</v>
      </c>
      <c r="AN234" s="13">
        <v>1</v>
      </c>
      <c r="AO234" s="14">
        <v>1</v>
      </c>
      <c r="AP234" s="7" t="s">
        <v>70</v>
      </c>
      <c r="AQ234" s="7" t="s">
        <v>62</v>
      </c>
      <c r="AR234" s="7" t="s">
        <v>5797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70</v>
      </c>
      <c r="BB234" s="7" t="s">
        <v>66</v>
      </c>
      <c r="BC234" s="7" t="s">
        <v>68</v>
      </c>
      <c r="BD234" s="7" t="s">
        <v>64</v>
      </c>
      <c r="BE234" s="7" t="s">
        <v>64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33">
        <v>0</v>
      </c>
      <c r="BM234" s="7">
        <v>1</v>
      </c>
      <c r="BN234" s="7">
        <v>0</v>
      </c>
      <c r="BO234" s="7">
        <v>0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W234">
        <f>COUNTIF(AP234, "*"&amp;#REF!&amp;"*")</f>
        <v>0</v>
      </c>
      <c r="BX234">
        <f>COUNTIF(AQ234, "*"&amp;#REF!&amp;"*")</f>
        <v>0</v>
      </c>
      <c r="BY234">
        <f>COUNTIF(AR234, "*"&amp;#REF!&amp;"*")</f>
        <v>0</v>
      </c>
      <c r="BZ234">
        <f>COUNTIF(AS234, "*"&amp;#REF!&amp;"*")</f>
        <v>0</v>
      </c>
      <c r="CA234">
        <f>COUNTIF(AT234, "*"&amp;#REF!&amp;"*")</f>
        <v>0</v>
      </c>
      <c r="CB234">
        <f>COUNTIF(AU234, "*"&amp;#REF!&amp;"*")</f>
        <v>0</v>
      </c>
      <c r="CC234">
        <f>COUNTIF(AV234, "*"&amp;#REF!&amp;"*")</f>
        <v>0</v>
      </c>
      <c r="CD234">
        <f>COUNTIF(AW234, "*"&amp;#REF!&amp;"*")</f>
        <v>0</v>
      </c>
      <c r="CE234">
        <f>COUNTIF(AX234, "*"&amp;#REF!&amp;"*")</f>
        <v>0</v>
      </c>
      <c r="CF234">
        <f>COUNTIF(AY234, "*"&amp;#REF!&amp;"*")</f>
        <v>0</v>
      </c>
      <c r="CG234">
        <f>COUNTIF(AZ234, "*"&amp;#REF!&amp;"*")</f>
        <v>0</v>
      </c>
      <c r="CH234">
        <f>COUNTIF(BA234, "*"&amp;#REF!&amp;"*")</f>
        <v>0</v>
      </c>
      <c r="CI234">
        <f>COUNTIF(BB234, "*"&amp;#REF!&amp;"*")</f>
        <v>0</v>
      </c>
      <c r="CJ234">
        <f>COUNTIF(BC234, "*"&amp;#REF!&amp;"*")</f>
        <v>0</v>
      </c>
      <c r="CK234">
        <f>COUNTIF(BD234, "*"&amp;#REF!&amp;"*")</f>
        <v>0</v>
      </c>
      <c r="CL234">
        <f>COUNTIF(BE234, "*"&amp;#REF!&amp;"*")</f>
        <v>0</v>
      </c>
      <c r="CM234">
        <f>COUNTIF(BF234, "*"&amp;#REF!&amp;"*")</f>
        <v>0</v>
      </c>
      <c r="CN234">
        <f>COUNTIF(BG234, "*"&amp;#REF!&amp;"*")</f>
        <v>0</v>
      </c>
      <c r="CO234">
        <f>COUNTIF(BH234, "*"&amp;#REF!&amp;"*")</f>
        <v>0</v>
      </c>
      <c r="CP234">
        <f>COUNTIF(BI234, "*"&amp;#REF!&amp;"*")</f>
        <v>0</v>
      </c>
      <c r="CQ234">
        <f>COUNTIF(BJ234, "*"&amp;#REF!&amp;"*")</f>
        <v>0</v>
      </c>
      <c r="CR234">
        <f>COUNTIF(BK234, "*"&amp;#REF!&amp;"*")</f>
        <v>0</v>
      </c>
      <c r="CS234">
        <f xml:space="preserve"> COUNTIF(BL234,#REF!)</f>
        <v>0</v>
      </c>
      <c r="CT234">
        <f xml:space="preserve"> COUNTIF(BM234,#REF!)</f>
        <v>0</v>
      </c>
      <c r="CU234">
        <f xml:space="preserve"> COUNTIF(BN234,#REF!)</f>
        <v>0</v>
      </c>
      <c r="CV234">
        <f xml:space="preserve"> COUNTIF(BO234,#REF!)</f>
        <v>0</v>
      </c>
      <c r="CW234">
        <f xml:space="preserve"> COUNTIF(BP234,#REF!)</f>
        <v>0</v>
      </c>
      <c r="CX234">
        <f xml:space="preserve"> COUNTIF(BQ234,#REF!)</f>
        <v>0</v>
      </c>
      <c r="CY234">
        <f xml:space="preserve"> COUNTIF(BR234,#REF!)</f>
        <v>0</v>
      </c>
      <c r="CZ234">
        <f xml:space="preserve"> COUNTIF(BS234,#REF!)</f>
        <v>0</v>
      </c>
      <c r="DA234">
        <f xml:space="preserve"> COUNTIF(BT234,#REF!)</f>
        <v>0</v>
      </c>
      <c r="DB234">
        <f xml:space="preserve"> COUNTIF(BU234,#REF!)</f>
        <v>0</v>
      </c>
      <c r="DC234">
        <f t="shared" si="12"/>
        <v>0</v>
      </c>
      <c r="DD234">
        <f t="shared" si="13"/>
        <v>0</v>
      </c>
      <c r="DE234">
        <f t="shared" si="14"/>
        <v>0</v>
      </c>
      <c r="DF234" t="b">
        <f t="shared" si="15"/>
        <v>0</v>
      </c>
    </row>
    <row r="235" spans="1:110" x14ac:dyDescent="0.35">
      <c r="A235" s="7">
        <v>234</v>
      </c>
      <c r="B235" s="7">
        <v>234</v>
      </c>
      <c r="C235" s="7" t="s">
        <v>6281</v>
      </c>
      <c r="D235" s="7" t="s">
        <v>6282</v>
      </c>
      <c r="E235" s="13" t="s">
        <v>51</v>
      </c>
      <c r="F235" s="7">
        <v>300</v>
      </c>
      <c r="G235" s="7" t="s">
        <v>97</v>
      </c>
      <c r="H235" s="7">
        <v>2240</v>
      </c>
      <c r="I235" s="14" t="s">
        <v>53</v>
      </c>
      <c r="J235" s="13" t="s">
        <v>54</v>
      </c>
      <c r="K235" s="7" t="s">
        <v>6283</v>
      </c>
      <c r="L235" s="7" t="s">
        <v>56</v>
      </c>
      <c r="M235" s="7" t="s">
        <v>57</v>
      </c>
      <c r="N235" s="7">
        <v>70.900000000000006</v>
      </c>
      <c r="O235" s="7" t="s">
        <v>58</v>
      </c>
      <c r="P235" s="7"/>
      <c r="Q235" t="s">
        <v>7875</v>
      </c>
      <c r="R235" s="7" t="s">
        <v>59</v>
      </c>
      <c r="S235" s="14" t="s">
        <v>59</v>
      </c>
      <c r="T235" s="26" t="b">
        <v>0</v>
      </c>
      <c r="U235" s="7">
        <v>410</v>
      </c>
      <c r="V235" s="7">
        <v>13.74</v>
      </c>
      <c r="W235" s="7">
        <v>26.8</v>
      </c>
      <c r="X235" s="7">
        <v>1.0811345999999999</v>
      </c>
      <c r="Y235" s="7">
        <v>0.49483999999999989</v>
      </c>
      <c r="Z235" s="7">
        <v>7.3</v>
      </c>
      <c r="AA235" s="7">
        <v>5.01</v>
      </c>
      <c r="AB235" s="14">
        <v>2.4</v>
      </c>
      <c r="AC235" s="13">
        <v>0.99990000000000001</v>
      </c>
      <c r="AD235" s="7">
        <v>1E-4</v>
      </c>
      <c r="AE235" s="14" t="s">
        <v>60</v>
      </c>
      <c r="AF235" s="13">
        <v>11</v>
      </c>
      <c r="AG235" s="14">
        <v>8</v>
      </c>
      <c r="AH235" s="13">
        <v>10</v>
      </c>
      <c r="AI235" s="7">
        <v>10</v>
      </c>
      <c r="AJ235" s="7"/>
      <c r="AK235" s="7">
        <v>7</v>
      </c>
      <c r="AL235" s="7">
        <v>7</v>
      </c>
      <c r="AM235" s="14"/>
      <c r="AN235" s="13">
        <v>1</v>
      </c>
      <c r="AO235" s="14">
        <v>1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64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66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33">
        <v>0</v>
      </c>
      <c r="BM235" s="7">
        <v>1</v>
      </c>
      <c r="BN235" s="7">
        <v>0</v>
      </c>
      <c r="BO235" s="7">
        <v>0</v>
      </c>
      <c r="BP235" s="7">
        <v>1</v>
      </c>
      <c r="BQ235" s="7">
        <v>1</v>
      </c>
      <c r="BR235" s="7">
        <v>0</v>
      </c>
      <c r="BS235" s="7">
        <v>0</v>
      </c>
      <c r="BT235" s="7" t="s">
        <v>5797</v>
      </c>
      <c r="BU235" s="7">
        <v>0</v>
      </c>
      <c r="BW235">
        <f>COUNTIF(AP235, "*"&amp;#REF!&amp;"*")</f>
        <v>0</v>
      </c>
      <c r="BX235">
        <f>COUNTIF(AQ235, "*"&amp;#REF!&amp;"*")</f>
        <v>0</v>
      </c>
      <c r="BY235">
        <f>COUNTIF(AR235, "*"&amp;#REF!&amp;"*")</f>
        <v>0</v>
      </c>
      <c r="BZ235">
        <f>COUNTIF(AS235, "*"&amp;#REF!&amp;"*")</f>
        <v>0</v>
      </c>
      <c r="CA235">
        <f>COUNTIF(AT235, "*"&amp;#REF!&amp;"*")</f>
        <v>0</v>
      </c>
      <c r="CB235">
        <f>COUNTIF(AU235, "*"&amp;#REF!&amp;"*")</f>
        <v>0</v>
      </c>
      <c r="CC235">
        <f>COUNTIF(AV235, "*"&amp;#REF!&amp;"*")</f>
        <v>0</v>
      </c>
      <c r="CD235">
        <f>COUNTIF(AW235, "*"&amp;#REF!&amp;"*")</f>
        <v>0</v>
      </c>
      <c r="CE235">
        <f>COUNTIF(AX235, "*"&amp;#REF!&amp;"*")</f>
        <v>0</v>
      </c>
      <c r="CF235">
        <f>COUNTIF(AY235, "*"&amp;#REF!&amp;"*")</f>
        <v>0</v>
      </c>
      <c r="CG235">
        <f>COUNTIF(AZ235, "*"&amp;#REF!&amp;"*")</f>
        <v>0</v>
      </c>
      <c r="CH235">
        <f>COUNTIF(BA235, "*"&amp;#REF!&amp;"*")</f>
        <v>0</v>
      </c>
      <c r="CI235">
        <f>COUNTIF(BB235, "*"&amp;#REF!&amp;"*")</f>
        <v>0</v>
      </c>
      <c r="CJ235">
        <f>COUNTIF(BC235, "*"&amp;#REF!&amp;"*")</f>
        <v>0</v>
      </c>
      <c r="CK235">
        <f>COUNTIF(BD235, "*"&amp;#REF!&amp;"*")</f>
        <v>0</v>
      </c>
      <c r="CL235">
        <f>COUNTIF(BE235, "*"&amp;#REF!&amp;"*")</f>
        <v>0</v>
      </c>
      <c r="CM235">
        <f>COUNTIF(BF235, "*"&amp;#REF!&amp;"*")</f>
        <v>0</v>
      </c>
      <c r="CN235">
        <f>COUNTIF(BG235, "*"&amp;#REF!&amp;"*")</f>
        <v>0</v>
      </c>
      <c r="CO235">
        <f>COUNTIF(BH235, "*"&amp;#REF!&amp;"*")</f>
        <v>0</v>
      </c>
      <c r="CP235">
        <f>COUNTIF(BI235, "*"&amp;#REF!&amp;"*")</f>
        <v>0</v>
      </c>
      <c r="CQ235">
        <f>COUNTIF(BJ235, "*"&amp;#REF!&amp;"*")</f>
        <v>0</v>
      </c>
      <c r="CR235">
        <f>COUNTIF(BK235, "*"&amp;#REF!&amp;"*")</f>
        <v>0</v>
      </c>
      <c r="CS235">
        <f xml:space="preserve"> COUNTIF(BL235,#REF!)</f>
        <v>0</v>
      </c>
      <c r="CT235">
        <f xml:space="preserve"> COUNTIF(BM235,#REF!)</f>
        <v>0</v>
      </c>
      <c r="CU235">
        <f xml:space="preserve"> COUNTIF(BN235,#REF!)</f>
        <v>0</v>
      </c>
      <c r="CV235">
        <f xml:space="preserve"> COUNTIF(BO235,#REF!)</f>
        <v>0</v>
      </c>
      <c r="CW235">
        <f xml:space="preserve"> COUNTIF(BP235,#REF!)</f>
        <v>0</v>
      </c>
      <c r="CX235">
        <f xml:space="preserve"> COUNTIF(BQ235,#REF!)</f>
        <v>0</v>
      </c>
      <c r="CY235">
        <f xml:space="preserve"> COUNTIF(BR235,#REF!)</f>
        <v>0</v>
      </c>
      <c r="CZ235">
        <f xml:space="preserve"> COUNTIF(BS235,#REF!)</f>
        <v>0</v>
      </c>
      <c r="DA235">
        <f xml:space="preserve"> COUNTIF(BT235,#REF!)</f>
        <v>0</v>
      </c>
      <c r="DB235">
        <f xml:space="preserve"> COUNTIF(BU235,#REF!)</f>
        <v>0</v>
      </c>
      <c r="DC235">
        <f t="shared" si="12"/>
        <v>0</v>
      </c>
      <c r="DD235">
        <f t="shared" si="13"/>
        <v>0</v>
      </c>
      <c r="DE235">
        <f t="shared" si="14"/>
        <v>0</v>
      </c>
      <c r="DF235" t="b">
        <f t="shared" si="15"/>
        <v>0</v>
      </c>
    </row>
    <row r="236" spans="1:110" x14ac:dyDescent="0.35">
      <c r="A236" s="7">
        <v>235</v>
      </c>
      <c r="B236" s="7">
        <v>235</v>
      </c>
      <c r="C236" s="7" t="s">
        <v>6284</v>
      </c>
      <c r="D236" s="7" t="s">
        <v>6285</v>
      </c>
      <c r="E236" s="13" t="s">
        <v>51</v>
      </c>
      <c r="F236" s="7">
        <v>300</v>
      </c>
      <c r="G236" s="7" t="s">
        <v>97</v>
      </c>
      <c r="H236" s="7">
        <v>1980</v>
      </c>
      <c r="I236" s="14" t="s">
        <v>53</v>
      </c>
      <c r="J236" s="13" t="s">
        <v>54</v>
      </c>
      <c r="K236" s="7" t="s">
        <v>132</v>
      </c>
      <c r="L236" s="7" t="s">
        <v>56</v>
      </c>
      <c r="M236" s="7" t="s">
        <v>57</v>
      </c>
      <c r="N236" s="7">
        <v>57.5</v>
      </c>
      <c r="O236" s="7" t="s">
        <v>58</v>
      </c>
      <c r="P236" s="7"/>
      <c r="Q236" t="s">
        <v>7875</v>
      </c>
      <c r="R236" s="7" t="s">
        <v>59</v>
      </c>
      <c r="S236" s="14" t="s">
        <v>59</v>
      </c>
      <c r="T236" s="26" t="b">
        <v>0</v>
      </c>
      <c r="U236" s="7">
        <v>519</v>
      </c>
      <c r="V236" s="7">
        <v>14</v>
      </c>
      <c r="W236" s="7">
        <v>26.96</v>
      </c>
      <c r="X236" s="7">
        <v>1.0631998</v>
      </c>
      <c r="Y236" s="7">
        <v>0.66146000000000005</v>
      </c>
      <c r="Z236" s="7">
        <v>6.7</v>
      </c>
      <c r="AA236" s="7">
        <v>4.9000000000000004</v>
      </c>
      <c r="AB236" s="14">
        <v>2.33</v>
      </c>
      <c r="AC236" s="13">
        <v>0.99990000000000001</v>
      </c>
      <c r="AD236" s="7">
        <v>1E-4</v>
      </c>
      <c r="AE236" s="14" t="s">
        <v>60</v>
      </c>
      <c r="AF236" s="13">
        <v>11</v>
      </c>
      <c r="AG236" s="14">
        <v>8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1</v>
      </c>
      <c r="AO236" s="14">
        <v>1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33">
        <v>0</v>
      </c>
      <c r="BM236" s="7">
        <v>1</v>
      </c>
      <c r="BN236" s="7">
        <v>0</v>
      </c>
      <c r="BO236" s="7">
        <v>0</v>
      </c>
      <c r="BP236" s="7">
        <v>1</v>
      </c>
      <c r="BQ236" s="7">
        <v>1</v>
      </c>
      <c r="BR236" s="7">
        <v>0</v>
      </c>
      <c r="BS236" s="7">
        <v>0</v>
      </c>
      <c r="BT236" s="7">
        <v>1</v>
      </c>
      <c r="BU236" s="7">
        <v>0</v>
      </c>
      <c r="BW236">
        <f>COUNTIF(AP236, "*"&amp;#REF!&amp;"*")</f>
        <v>0</v>
      </c>
      <c r="BX236">
        <f>COUNTIF(AQ236, "*"&amp;#REF!&amp;"*")</f>
        <v>0</v>
      </c>
      <c r="BY236">
        <f>COUNTIF(AR236, "*"&amp;#REF!&amp;"*")</f>
        <v>0</v>
      </c>
      <c r="BZ236">
        <f>COUNTIF(AS236, "*"&amp;#REF!&amp;"*")</f>
        <v>0</v>
      </c>
      <c r="CA236">
        <f>COUNTIF(AT236, "*"&amp;#REF!&amp;"*")</f>
        <v>0</v>
      </c>
      <c r="CB236">
        <f>COUNTIF(AU236, "*"&amp;#REF!&amp;"*")</f>
        <v>0</v>
      </c>
      <c r="CC236">
        <f>COUNTIF(AV236, "*"&amp;#REF!&amp;"*")</f>
        <v>0</v>
      </c>
      <c r="CD236">
        <f>COUNTIF(AW236, "*"&amp;#REF!&amp;"*")</f>
        <v>0</v>
      </c>
      <c r="CE236">
        <f>COUNTIF(AX236, "*"&amp;#REF!&amp;"*")</f>
        <v>0</v>
      </c>
      <c r="CF236">
        <f>COUNTIF(AY236, "*"&amp;#REF!&amp;"*")</f>
        <v>0</v>
      </c>
      <c r="CG236">
        <f>COUNTIF(AZ236, "*"&amp;#REF!&amp;"*")</f>
        <v>0</v>
      </c>
      <c r="CH236">
        <f>COUNTIF(BA236, "*"&amp;#REF!&amp;"*")</f>
        <v>0</v>
      </c>
      <c r="CI236">
        <f>COUNTIF(BB236, "*"&amp;#REF!&amp;"*")</f>
        <v>0</v>
      </c>
      <c r="CJ236">
        <f>COUNTIF(BC236, "*"&amp;#REF!&amp;"*")</f>
        <v>0</v>
      </c>
      <c r="CK236">
        <f>COUNTIF(BD236, "*"&amp;#REF!&amp;"*")</f>
        <v>0</v>
      </c>
      <c r="CL236">
        <f>COUNTIF(BE236, "*"&amp;#REF!&amp;"*")</f>
        <v>0</v>
      </c>
      <c r="CM236">
        <f>COUNTIF(BF236, "*"&amp;#REF!&amp;"*")</f>
        <v>0</v>
      </c>
      <c r="CN236">
        <f>COUNTIF(BG236, "*"&amp;#REF!&amp;"*")</f>
        <v>0</v>
      </c>
      <c r="CO236">
        <f>COUNTIF(BH236, "*"&amp;#REF!&amp;"*")</f>
        <v>0</v>
      </c>
      <c r="CP236">
        <f>COUNTIF(BI236, "*"&amp;#REF!&amp;"*")</f>
        <v>0</v>
      </c>
      <c r="CQ236">
        <f>COUNTIF(BJ236, "*"&amp;#REF!&amp;"*")</f>
        <v>0</v>
      </c>
      <c r="CR236">
        <f>COUNTIF(BK236, "*"&amp;#REF!&amp;"*")</f>
        <v>0</v>
      </c>
      <c r="CS236">
        <f xml:space="preserve"> COUNTIF(BL236,#REF!)</f>
        <v>0</v>
      </c>
      <c r="CT236">
        <f xml:space="preserve"> COUNTIF(BM236,#REF!)</f>
        <v>0</v>
      </c>
      <c r="CU236">
        <f xml:space="preserve"> COUNTIF(BN236,#REF!)</f>
        <v>0</v>
      </c>
      <c r="CV236">
        <f xml:space="preserve"> COUNTIF(BO236,#REF!)</f>
        <v>0</v>
      </c>
      <c r="CW236">
        <f xml:space="preserve"> COUNTIF(BP236,#REF!)</f>
        <v>0</v>
      </c>
      <c r="CX236">
        <f xml:space="preserve"> COUNTIF(BQ236,#REF!)</f>
        <v>0</v>
      </c>
      <c r="CY236">
        <f xml:space="preserve"> COUNTIF(BR236,#REF!)</f>
        <v>0</v>
      </c>
      <c r="CZ236">
        <f xml:space="preserve"> COUNTIF(BS236,#REF!)</f>
        <v>0</v>
      </c>
      <c r="DA236">
        <f xml:space="preserve"> COUNTIF(BT236,#REF!)</f>
        <v>0</v>
      </c>
      <c r="DB236">
        <f xml:space="preserve"> COUNTIF(BU236,#REF!)</f>
        <v>0</v>
      </c>
      <c r="DC236">
        <f t="shared" si="12"/>
        <v>0</v>
      </c>
      <c r="DD236">
        <f t="shared" si="13"/>
        <v>0</v>
      </c>
      <c r="DE236">
        <f t="shared" si="14"/>
        <v>0</v>
      </c>
      <c r="DF236" t="b">
        <f t="shared" si="15"/>
        <v>0</v>
      </c>
    </row>
    <row r="237" spans="1:110" x14ac:dyDescent="0.35">
      <c r="A237" s="7">
        <v>236</v>
      </c>
      <c r="B237" s="7">
        <v>236</v>
      </c>
      <c r="C237" s="7" t="s">
        <v>6286</v>
      </c>
      <c r="D237" s="7" t="s">
        <v>6287</v>
      </c>
      <c r="E237" s="13" t="s">
        <v>51</v>
      </c>
      <c r="F237" s="7">
        <v>300</v>
      </c>
      <c r="G237" s="7" t="s">
        <v>97</v>
      </c>
      <c r="H237" s="7">
        <v>2200</v>
      </c>
      <c r="I237" s="14" t="s">
        <v>53</v>
      </c>
      <c r="J237" s="13" t="s">
        <v>54</v>
      </c>
      <c r="K237" s="7" t="s">
        <v>6288</v>
      </c>
      <c r="L237" s="7" t="s">
        <v>56</v>
      </c>
      <c r="M237" s="7" t="s">
        <v>57</v>
      </c>
      <c r="N237" s="7">
        <v>50</v>
      </c>
      <c r="O237" s="7" t="s">
        <v>58</v>
      </c>
      <c r="P237" s="7"/>
      <c r="Q237" t="s">
        <v>7875</v>
      </c>
      <c r="R237" s="7" t="s">
        <v>59</v>
      </c>
      <c r="S237" s="14" t="s">
        <v>59</v>
      </c>
      <c r="T237" s="26" t="b">
        <v>0</v>
      </c>
      <c r="U237" s="7">
        <v>515</v>
      </c>
      <c r="V237" s="7">
        <v>15.02</v>
      </c>
      <c r="W237" s="7">
        <v>25.36</v>
      </c>
      <c r="X237" s="7">
        <v>0.86780000000000013</v>
      </c>
      <c r="Y237" s="7">
        <v>0.76332</v>
      </c>
      <c r="Z237" s="7">
        <v>6.4</v>
      </c>
      <c r="AA237" s="7">
        <v>4.12</v>
      </c>
      <c r="AB237" s="14">
        <v>2.98</v>
      </c>
      <c r="AC237" s="13">
        <v>0.95662199999999997</v>
      </c>
      <c r="AD237" s="7">
        <v>4.3378E-2</v>
      </c>
      <c r="AE237" s="14" t="s">
        <v>60</v>
      </c>
      <c r="AF237" s="13">
        <v>11</v>
      </c>
      <c r="AG237" s="14">
        <v>8</v>
      </c>
      <c r="AH237" s="13">
        <v>10</v>
      </c>
      <c r="AI237" s="7">
        <v>10</v>
      </c>
      <c r="AJ237" s="7"/>
      <c r="AK237" s="7">
        <v>7</v>
      </c>
      <c r="AL237" s="7">
        <v>7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70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5797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33">
        <v>0</v>
      </c>
      <c r="BM237" s="7">
        <v>1</v>
      </c>
      <c r="BN237" s="7">
        <v>0</v>
      </c>
      <c r="BO237" s="7">
        <v>0</v>
      </c>
      <c r="BP237" s="7">
        <v>1</v>
      </c>
      <c r="BQ237" s="7">
        <v>1</v>
      </c>
      <c r="BR237" s="7">
        <v>0</v>
      </c>
      <c r="BS237" s="7" t="s">
        <v>5797</v>
      </c>
      <c r="BT237" s="7" t="s">
        <v>5797</v>
      </c>
      <c r="BU237" s="7">
        <v>0</v>
      </c>
      <c r="BW237">
        <f>COUNTIF(AP237, "*"&amp;#REF!&amp;"*")</f>
        <v>0</v>
      </c>
      <c r="BX237">
        <f>COUNTIF(AQ237, "*"&amp;#REF!&amp;"*")</f>
        <v>0</v>
      </c>
      <c r="BY237">
        <f>COUNTIF(AR237, "*"&amp;#REF!&amp;"*")</f>
        <v>0</v>
      </c>
      <c r="BZ237">
        <f>COUNTIF(AS237, "*"&amp;#REF!&amp;"*")</f>
        <v>0</v>
      </c>
      <c r="CA237">
        <f>COUNTIF(AT237, "*"&amp;#REF!&amp;"*")</f>
        <v>0</v>
      </c>
      <c r="CB237">
        <f>COUNTIF(AU237, "*"&amp;#REF!&amp;"*")</f>
        <v>0</v>
      </c>
      <c r="CC237">
        <f>COUNTIF(AV237, "*"&amp;#REF!&amp;"*")</f>
        <v>0</v>
      </c>
      <c r="CD237">
        <f>COUNTIF(AW237, "*"&amp;#REF!&amp;"*")</f>
        <v>0</v>
      </c>
      <c r="CE237">
        <f>COUNTIF(AX237, "*"&amp;#REF!&amp;"*")</f>
        <v>0</v>
      </c>
      <c r="CF237">
        <f>COUNTIF(AY237, "*"&amp;#REF!&amp;"*")</f>
        <v>0</v>
      </c>
      <c r="CG237">
        <f>COUNTIF(AZ237, "*"&amp;#REF!&amp;"*")</f>
        <v>0</v>
      </c>
      <c r="CH237">
        <f>COUNTIF(BA237, "*"&amp;#REF!&amp;"*")</f>
        <v>0</v>
      </c>
      <c r="CI237">
        <f>COUNTIF(BB237, "*"&amp;#REF!&amp;"*")</f>
        <v>0</v>
      </c>
      <c r="CJ237">
        <f>COUNTIF(BC237, "*"&amp;#REF!&amp;"*")</f>
        <v>0</v>
      </c>
      <c r="CK237">
        <f>COUNTIF(BD237, "*"&amp;#REF!&amp;"*")</f>
        <v>0</v>
      </c>
      <c r="CL237">
        <f>COUNTIF(BE237, "*"&amp;#REF!&amp;"*")</f>
        <v>0</v>
      </c>
      <c r="CM237">
        <f>COUNTIF(BF237, "*"&amp;#REF!&amp;"*")</f>
        <v>0</v>
      </c>
      <c r="CN237">
        <f>COUNTIF(BG237, "*"&amp;#REF!&amp;"*")</f>
        <v>0</v>
      </c>
      <c r="CO237">
        <f>COUNTIF(BH237, "*"&amp;#REF!&amp;"*")</f>
        <v>0</v>
      </c>
      <c r="CP237">
        <f>COUNTIF(BI237, "*"&amp;#REF!&amp;"*")</f>
        <v>0</v>
      </c>
      <c r="CQ237">
        <f>COUNTIF(BJ237, "*"&amp;#REF!&amp;"*")</f>
        <v>0</v>
      </c>
      <c r="CR237">
        <f>COUNTIF(BK237, "*"&amp;#REF!&amp;"*")</f>
        <v>0</v>
      </c>
      <c r="CS237">
        <f xml:space="preserve"> COUNTIF(BL237,#REF!)</f>
        <v>0</v>
      </c>
      <c r="CT237">
        <f xml:space="preserve"> COUNTIF(BM237,#REF!)</f>
        <v>0</v>
      </c>
      <c r="CU237">
        <f xml:space="preserve"> COUNTIF(BN237,#REF!)</f>
        <v>0</v>
      </c>
      <c r="CV237">
        <f xml:space="preserve"> COUNTIF(BO237,#REF!)</f>
        <v>0</v>
      </c>
      <c r="CW237">
        <f xml:space="preserve"> COUNTIF(BP237,#REF!)</f>
        <v>0</v>
      </c>
      <c r="CX237">
        <f xml:space="preserve"> COUNTIF(BQ237,#REF!)</f>
        <v>0</v>
      </c>
      <c r="CY237">
        <f xml:space="preserve"> COUNTIF(BR237,#REF!)</f>
        <v>0</v>
      </c>
      <c r="CZ237">
        <f xml:space="preserve"> COUNTIF(BS237,#REF!)</f>
        <v>0</v>
      </c>
      <c r="DA237">
        <f xml:space="preserve"> COUNTIF(BT237,#REF!)</f>
        <v>0</v>
      </c>
      <c r="DB237">
        <f xml:space="preserve"> COUNTIF(BU237,#REF!)</f>
        <v>0</v>
      </c>
      <c r="DC237">
        <f t="shared" si="12"/>
        <v>0</v>
      </c>
      <c r="DD237">
        <f t="shared" si="13"/>
        <v>0</v>
      </c>
      <c r="DE237">
        <f t="shared" si="14"/>
        <v>0</v>
      </c>
      <c r="DF237" t="b">
        <f t="shared" si="15"/>
        <v>0</v>
      </c>
    </row>
    <row r="238" spans="1:110" x14ac:dyDescent="0.35">
      <c r="A238" s="7">
        <v>237</v>
      </c>
      <c r="B238" s="7">
        <v>237</v>
      </c>
      <c r="C238" s="7" t="s">
        <v>6289</v>
      </c>
      <c r="D238" s="7" t="s">
        <v>6290</v>
      </c>
      <c r="E238" s="13" t="s">
        <v>51</v>
      </c>
      <c r="F238" s="7">
        <v>300</v>
      </c>
      <c r="G238" s="7" t="s">
        <v>97</v>
      </c>
      <c r="H238" s="7">
        <v>2240</v>
      </c>
      <c r="I238" s="14" t="s">
        <v>53</v>
      </c>
      <c r="J238" s="13" t="s">
        <v>54</v>
      </c>
      <c r="K238" s="7" t="s">
        <v>99</v>
      </c>
      <c r="L238" s="7" t="s">
        <v>56</v>
      </c>
      <c r="M238" s="7" t="s">
        <v>57</v>
      </c>
      <c r="N238" s="7">
        <v>54.9</v>
      </c>
      <c r="O238" s="7" t="s">
        <v>58</v>
      </c>
      <c r="P238" s="7"/>
      <c r="Q238" t="s">
        <v>7874</v>
      </c>
      <c r="R238" s="7" t="s">
        <v>59</v>
      </c>
      <c r="S238" s="14" t="s">
        <v>59</v>
      </c>
      <c r="T238" s="26" t="b">
        <v>0</v>
      </c>
      <c r="U238" s="7">
        <v>410</v>
      </c>
      <c r="V238" s="7">
        <v>13.74</v>
      </c>
      <c r="W238" s="7">
        <v>26.8</v>
      </c>
      <c r="X238" s="7">
        <v>1.0811345999999999</v>
      </c>
      <c r="Y238" s="7">
        <v>0.49483999999999989</v>
      </c>
      <c r="Z238" s="7">
        <v>7.3</v>
      </c>
      <c r="AA238" s="7">
        <v>5.01</v>
      </c>
      <c r="AB238" s="14">
        <v>2.4</v>
      </c>
      <c r="AC238" s="13">
        <v>0.99990000000000001</v>
      </c>
      <c r="AD238" s="7">
        <v>1E-4</v>
      </c>
      <c r="AE238" s="14" t="s">
        <v>60</v>
      </c>
      <c r="AF238" s="13">
        <v>11</v>
      </c>
      <c r="AG238" s="14">
        <v>8</v>
      </c>
      <c r="AH238" s="13">
        <v>10</v>
      </c>
      <c r="AI238" s="7">
        <v>10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70</v>
      </c>
      <c r="AQ238" s="7" t="s">
        <v>62</v>
      </c>
      <c r="AR238" s="7" t="s">
        <v>5797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66</v>
      </c>
      <c r="AX238" s="7" t="s">
        <v>64</v>
      </c>
      <c r="AY238" s="7" t="s">
        <v>70</v>
      </c>
      <c r="AZ238" s="7" t="s">
        <v>66</v>
      </c>
      <c r="BA238" s="7" t="s">
        <v>70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70</v>
      </c>
      <c r="BJ238" s="7" t="s">
        <v>70</v>
      </c>
      <c r="BK238" s="7" t="s">
        <v>70</v>
      </c>
      <c r="BL238" s="33">
        <v>0</v>
      </c>
      <c r="BM238" s="7" t="s">
        <v>5797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  <c r="BW238">
        <f>COUNTIF(AP238, "*"&amp;#REF!&amp;"*")</f>
        <v>0</v>
      </c>
      <c r="BX238">
        <f>COUNTIF(AQ238, "*"&amp;#REF!&amp;"*")</f>
        <v>0</v>
      </c>
      <c r="BY238">
        <f>COUNTIF(AR238, "*"&amp;#REF!&amp;"*")</f>
        <v>0</v>
      </c>
      <c r="BZ238">
        <f>COUNTIF(AS238, "*"&amp;#REF!&amp;"*")</f>
        <v>0</v>
      </c>
      <c r="CA238">
        <f>COUNTIF(AT238, "*"&amp;#REF!&amp;"*")</f>
        <v>0</v>
      </c>
      <c r="CB238">
        <f>COUNTIF(AU238, "*"&amp;#REF!&amp;"*")</f>
        <v>0</v>
      </c>
      <c r="CC238">
        <f>COUNTIF(AV238, "*"&amp;#REF!&amp;"*")</f>
        <v>0</v>
      </c>
      <c r="CD238">
        <f>COUNTIF(AW238, "*"&amp;#REF!&amp;"*")</f>
        <v>0</v>
      </c>
      <c r="CE238">
        <f>COUNTIF(AX238, "*"&amp;#REF!&amp;"*")</f>
        <v>0</v>
      </c>
      <c r="CF238">
        <f>COUNTIF(AY238, "*"&amp;#REF!&amp;"*")</f>
        <v>0</v>
      </c>
      <c r="CG238">
        <f>COUNTIF(AZ238, "*"&amp;#REF!&amp;"*")</f>
        <v>0</v>
      </c>
      <c r="CH238">
        <f>COUNTIF(BA238, "*"&amp;#REF!&amp;"*")</f>
        <v>0</v>
      </c>
      <c r="CI238">
        <f>COUNTIF(BB238, "*"&amp;#REF!&amp;"*")</f>
        <v>0</v>
      </c>
      <c r="CJ238">
        <f>COUNTIF(BC238, "*"&amp;#REF!&amp;"*")</f>
        <v>0</v>
      </c>
      <c r="CK238">
        <f>COUNTIF(BD238, "*"&amp;#REF!&amp;"*")</f>
        <v>0</v>
      </c>
      <c r="CL238">
        <f>COUNTIF(BE238, "*"&amp;#REF!&amp;"*")</f>
        <v>0</v>
      </c>
      <c r="CM238">
        <f>COUNTIF(BF238, "*"&amp;#REF!&amp;"*")</f>
        <v>0</v>
      </c>
      <c r="CN238">
        <f>COUNTIF(BG238, "*"&amp;#REF!&amp;"*")</f>
        <v>0</v>
      </c>
      <c r="CO238">
        <f>COUNTIF(BH238, "*"&amp;#REF!&amp;"*")</f>
        <v>0</v>
      </c>
      <c r="CP238">
        <f>COUNTIF(BI238, "*"&amp;#REF!&amp;"*")</f>
        <v>0</v>
      </c>
      <c r="CQ238">
        <f>COUNTIF(BJ238, "*"&amp;#REF!&amp;"*")</f>
        <v>0</v>
      </c>
      <c r="CR238">
        <f>COUNTIF(BK238, "*"&amp;#REF!&amp;"*")</f>
        <v>0</v>
      </c>
      <c r="CS238">
        <f xml:space="preserve"> COUNTIF(BL238,#REF!)</f>
        <v>0</v>
      </c>
      <c r="CT238">
        <f xml:space="preserve"> COUNTIF(BM238,#REF!)</f>
        <v>0</v>
      </c>
      <c r="CU238">
        <f xml:space="preserve"> COUNTIF(BN238,#REF!)</f>
        <v>0</v>
      </c>
      <c r="CV238">
        <f xml:space="preserve"> COUNTIF(BO238,#REF!)</f>
        <v>0</v>
      </c>
      <c r="CW238">
        <f xml:space="preserve"> COUNTIF(BP238,#REF!)</f>
        <v>0</v>
      </c>
      <c r="CX238">
        <f xml:space="preserve"> COUNTIF(BQ238,#REF!)</f>
        <v>0</v>
      </c>
      <c r="CY238">
        <f xml:space="preserve"> COUNTIF(BR238,#REF!)</f>
        <v>0</v>
      </c>
      <c r="CZ238">
        <f xml:space="preserve"> COUNTIF(BS238,#REF!)</f>
        <v>0</v>
      </c>
      <c r="DA238">
        <f xml:space="preserve"> COUNTIF(BT238,#REF!)</f>
        <v>0</v>
      </c>
      <c r="DB238">
        <f xml:space="preserve"> COUNTIF(BU238,#REF!)</f>
        <v>0</v>
      </c>
      <c r="DC238">
        <f t="shared" si="12"/>
        <v>0</v>
      </c>
      <c r="DD238">
        <f t="shared" si="13"/>
        <v>0</v>
      </c>
      <c r="DE238">
        <f t="shared" si="14"/>
        <v>0</v>
      </c>
      <c r="DF238" t="b">
        <f t="shared" si="15"/>
        <v>0</v>
      </c>
    </row>
    <row r="239" spans="1:110" x14ac:dyDescent="0.35">
      <c r="A239" s="7">
        <v>238</v>
      </c>
      <c r="B239" s="7">
        <v>238</v>
      </c>
      <c r="C239" s="7" t="s">
        <v>6291</v>
      </c>
      <c r="D239" s="7" t="s">
        <v>6292</v>
      </c>
      <c r="E239" s="13" t="s">
        <v>51</v>
      </c>
      <c r="F239" s="7">
        <v>300</v>
      </c>
      <c r="G239" s="7" t="s">
        <v>97</v>
      </c>
      <c r="H239" s="7">
        <v>2240</v>
      </c>
      <c r="I239" s="14" t="s">
        <v>53</v>
      </c>
      <c r="J239" s="13" t="s">
        <v>54</v>
      </c>
      <c r="K239" s="7" t="s">
        <v>147</v>
      </c>
      <c r="L239" s="7" t="s">
        <v>56</v>
      </c>
      <c r="M239" s="7" t="s">
        <v>57</v>
      </c>
      <c r="N239" s="7">
        <v>49.6</v>
      </c>
      <c r="O239" s="7" t="s">
        <v>58</v>
      </c>
      <c r="P239" s="7"/>
      <c r="Q239" t="s">
        <v>7833</v>
      </c>
      <c r="R239" s="7" t="s">
        <v>59</v>
      </c>
      <c r="S239" s="14" t="s">
        <v>59</v>
      </c>
      <c r="T239" s="26" t="b">
        <v>0</v>
      </c>
      <c r="U239" s="7">
        <v>410</v>
      </c>
      <c r="V239" s="7">
        <v>13.74</v>
      </c>
      <c r="W239" s="7">
        <v>26.8</v>
      </c>
      <c r="X239" s="7">
        <v>1.0811345999999999</v>
      </c>
      <c r="Y239" s="7">
        <v>0.49483999999999989</v>
      </c>
      <c r="Z239" s="7">
        <v>7.3</v>
      </c>
      <c r="AA239" s="7">
        <v>5.01</v>
      </c>
      <c r="AB239" s="14">
        <v>2.4</v>
      </c>
      <c r="AC239" s="13">
        <v>0.99990000000000001</v>
      </c>
      <c r="AD239" s="7">
        <v>1E-4</v>
      </c>
      <c r="AE239" s="14" t="s">
        <v>60</v>
      </c>
      <c r="AF239" s="13">
        <v>11</v>
      </c>
      <c r="AG239" s="14">
        <v>8</v>
      </c>
      <c r="AH239" s="13">
        <v>10</v>
      </c>
      <c r="AI239" s="7">
        <v>10</v>
      </c>
      <c r="AJ239" s="7"/>
      <c r="AK239" s="7">
        <v>7</v>
      </c>
      <c r="AL239" s="7">
        <v>7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5797</v>
      </c>
      <c r="BG239" s="7" t="s">
        <v>66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33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 t="s">
        <v>5797</v>
      </c>
      <c r="BU239" s="7">
        <v>0</v>
      </c>
      <c r="BW239">
        <f>COUNTIF(AP239, "*"&amp;#REF!&amp;"*")</f>
        <v>0</v>
      </c>
      <c r="BX239">
        <f>COUNTIF(AQ239, "*"&amp;#REF!&amp;"*")</f>
        <v>0</v>
      </c>
      <c r="BY239">
        <f>COUNTIF(AR239, "*"&amp;#REF!&amp;"*")</f>
        <v>0</v>
      </c>
      <c r="BZ239">
        <f>COUNTIF(AS239, "*"&amp;#REF!&amp;"*")</f>
        <v>0</v>
      </c>
      <c r="CA239">
        <f>COUNTIF(AT239, "*"&amp;#REF!&amp;"*")</f>
        <v>0</v>
      </c>
      <c r="CB239">
        <f>COUNTIF(AU239, "*"&amp;#REF!&amp;"*")</f>
        <v>0</v>
      </c>
      <c r="CC239">
        <f>COUNTIF(AV239, "*"&amp;#REF!&amp;"*")</f>
        <v>0</v>
      </c>
      <c r="CD239">
        <f>COUNTIF(AW239, "*"&amp;#REF!&amp;"*")</f>
        <v>0</v>
      </c>
      <c r="CE239">
        <f>COUNTIF(AX239, "*"&amp;#REF!&amp;"*")</f>
        <v>0</v>
      </c>
      <c r="CF239">
        <f>COUNTIF(AY239, "*"&amp;#REF!&amp;"*")</f>
        <v>0</v>
      </c>
      <c r="CG239">
        <f>COUNTIF(AZ239, "*"&amp;#REF!&amp;"*")</f>
        <v>0</v>
      </c>
      <c r="CH239">
        <f>COUNTIF(BA239, "*"&amp;#REF!&amp;"*")</f>
        <v>0</v>
      </c>
      <c r="CI239">
        <f>COUNTIF(BB239, "*"&amp;#REF!&amp;"*")</f>
        <v>0</v>
      </c>
      <c r="CJ239">
        <f>COUNTIF(BC239, "*"&amp;#REF!&amp;"*")</f>
        <v>0</v>
      </c>
      <c r="CK239">
        <f>COUNTIF(BD239, "*"&amp;#REF!&amp;"*")</f>
        <v>0</v>
      </c>
      <c r="CL239">
        <f>COUNTIF(BE239, "*"&amp;#REF!&amp;"*")</f>
        <v>0</v>
      </c>
      <c r="CM239">
        <f>COUNTIF(BF239, "*"&amp;#REF!&amp;"*")</f>
        <v>0</v>
      </c>
      <c r="CN239">
        <f>COUNTIF(BG239, "*"&amp;#REF!&amp;"*")</f>
        <v>0</v>
      </c>
      <c r="CO239">
        <f>COUNTIF(BH239, "*"&amp;#REF!&amp;"*")</f>
        <v>0</v>
      </c>
      <c r="CP239">
        <f>COUNTIF(BI239, "*"&amp;#REF!&amp;"*")</f>
        <v>0</v>
      </c>
      <c r="CQ239">
        <f>COUNTIF(BJ239, "*"&amp;#REF!&amp;"*")</f>
        <v>0</v>
      </c>
      <c r="CR239">
        <f>COUNTIF(BK239, "*"&amp;#REF!&amp;"*")</f>
        <v>0</v>
      </c>
      <c r="CS239">
        <f xml:space="preserve"> COUNTIF(BL239,#REF!)</f>
        <v>0</v>
      </c>
      <c r="CT239">
        <f xml:space="preserve"> COUNTIF(BM239,#REF!)</f>
        <v>0</v>
      </c>
      <c r="CU239">
        <f xml:space="preserve"> COUNTIF(BN239,#REF!)</f>
        <v>0</v>
      </c>
      <c r="CV239">
        <f xml:space="preserve"> COUNTIF(BO239,#REF!)</f>
        <v>0</v>
      </c>
      <c r="CW239">
        <f xml:space="preserve"> COUNTIF(BP239,#REF!)</f>
        <v>0</v>
      </c>
      <c r="CX239">
        <f xml:space="preserve"> COUNTIF(BQ239,#REF!)</f>
        <v>0</v>
      </c>
      <c r="CY239">
        <f xml:space="preserve"> COUNTIF(BR239,#REF!)</f>
        <v>0</v>
      </c>
      <c r="CZ239">
        <f xml:space="preserve"> COUNTIF(BS239,#REF!)</f>
        <v>0</v>
      </c>
      <c r="DA239">
        <f xml:space="preserve"> COUNTIF(BT239,#REF!)</f>
        <v>0</v>
      </c>
      <c r="DB239">
        <f xml:space="preserve"> COUNTIF(BU239,#REF!)</f>
        <v>0</v>
      </c>
      <c r="DC239">
        <f t="shared" si="12"/>
        <v>0</v>
      </c>
      <c r="DD239">
        <f t="shared" si="13"/>
        <v>0</v>
      </c>
      <c r="DE239">
        <f t="shared" si="14"/>
        <v>0</v>
      </c>
      <c r="DF239" t="b">
        <f t="shared" si="15"/>
        <v>0</v>
      </c>
    </row>
    <row r="240" spans="1:110" x14ac:dyDescent="0.35">
      <c r="A240" s="7">
        <v>239</v>
      </c>
      <c r="B240" s="7">
        <v>239</v>
      </c>
      <c r="C240" s="7" t="s">
        <v>6293</v>
      </c>
      <c r="D240" s="7" t="s">
        <v>6294</v>
      </c>
      <c r="E240" s="13" t="s">
        <v>51</v>
      </c>
      <c r="F240" s="7">
        <v>300</v>
      </c>
      <c r="G240" s="7" t="s">
        <v>98</v>
      </c>
      <c r="H240" s="7">
        <v>1800</v>
      </c>
      <c r="I240" s="14" t="s">
        <v>53</v>
      </c>
      <c r="J240" s="13" t="s">
        <v>54</v>
      </c>
      <c r="K240" s="7" t="s">
        <v>134</v>
      </c>
      <c r="L240" s="7" t="s">
        <v>76</v>
      </c>
      <c r="M240" s="7" t="s">
        <v>57</v>
      </c>
      <c r="N240" s="7">
        <v>50</v>
      </c>
      <c r="O240" s="7" t="s">
        <v>86</v>
      </c>
      <c r="P240" s="7">
        <v>52</v>
      </c>
      <c r="Q240" t="s">
        <v>7833</v>
      </c>
      <c r="R240" s="7" t="s">
        <v>59</v>
      </c>
      <c r="S240" s="14" t="s">
        <v>59</v>
      </c>
      <c r="T240" s="26" t="b">
        <v>0</v>
      </c>
      <c r="U240" s="7">
        <v>386</v>
      </c>
      <c r="V240" s="7">
        <v>14.12</v>
      </c>
      <c r="W240" s="7">
        <v>26.6</v>
      </c>
      <c r="X240" s="7">
        <v>0.76066660000000008</v>
      </c>
      <c r="Y240" s="7">
        <v>0.6089</v>
      </c>
      <c r="Z240" s="7"/>
      <c r="AA240" s="7">
        <v>4.04</v>
      </c>
      <c r="AB240" s="14"/>
      <c r="AC240" s="13">
        <v>0.99990000000000001</v>
      </c>
      <c r="AD240" s="7">
        <v>1E-4</v>
      </c>
      <c r="AE240" s="14" t="s">
        <v>60</v>
      </c>
      <c r="AF240" s="13">
        <v>11</v>
      </c>
      <c r="AG240" s="14">
        <v>7</v>
      </c>
      <c r="AH240" s="13">
        <v>10</v>
      </c>
      <c r="AI240" s="7">
        <v>10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70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5797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64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33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  <c r="BW240">
        <f>COUNTIF(AP240, "*"&amp;#REF!&amp;"*")</f>
        <v>0</v>
      </c>
      <c r="BX240">
        <f>COUNTIF(AQ240, "*"&amp;#REF!&amp;"*")</f>
        <v>0</v>
      </c>
      <c r="BY240">
        <f>COUNTIF(AR240, "*"&amp;#REF!&amp;"*")</f>
        <v>0</v>
      </c>
      <c r="BZ240">
        <f>COUNTIF(AS240, "*"&amp;#REF!&amp;"*")</f>
        <v>0</v>
      </c>
      <c r="CA240">
        <f>COUNTIF(AT240, "*"&amp;#REF!&amp;"*")</f>
        <v>0</v>
      </c>
      <c r="CB240">
        <f>COUNTIF(AU240, "*"&amp;#REF!&amp;"*")</f>
        <v>0</v>
      </c>
      <c r="CC240">
        <f>COUNTIF(AV240, "*"&amp;#REF!&amp;"*")</f>
        <v>0</v>
      </c>
      <c r="CD240">
        <f>COUNTIF(AW240, "*"&amp;#REF!&amp;"*")</f>
        <v>0</v>
      </c>
      <c r="CE240">
        <f>COUNTIF(AX240, "*"&amp;#REF!&amp;"*")</f>
        <v>0</v>
      </c>
      <c r="CF240">
        <f>COUNTIF(AY240, "*"&amp;#REF!&amp;"*")</f>
        <v>0</v>
      </c>
      <c r="CG240">
        <f>COUNTIF(AZ240, "*"&amp;#REF!&amp;"*")</f>
        <v>0</v>
      </c>
      <c r="CH240">
        <f>COUNTIF(BA240, "*"&amp;#REF!&amp;"*")</f>
        <v>0</v>
      </c>
      <c r="CI240">
        <f>COUNTIF(BB240, "*"&amp;#REF!&amp;"*")</f>
        <v>0</v>
      </c>
      <c r="CJ240">
        <f>COUNTIF(BC240, "*"&amp;#REF!&amp;"*")</f>
        <v>0</v>
      </c>
      <c r="CK240">
        <f>COUNTIF(BD240, "*"&amp;#REF!&amp;"*")</f>
        <v>0</v>
      </c>
      <c r="CL240">
        <f>COUNTIF(BE240, "*"&amp;#REF!&amp;"*")</f>
        <v>0</v>
      </c>
      <c r="CM240">
        <f>COUNTIF(BF240, "*"&amp;#REF!&amp;"*")</f>
        <v>0</v>
      </c>
      <c r="CN240">
        <f>COUNTIF(BG240, "*"&amp;#REF!&amp;"*")</f>
        <v>0</v>
      </c>
      <c r="CO240">
        <f>COUNTIF(BH240, "*"&amp;#REF!&amp;"*")</f>
        <v>0</v>
      </c>
      <c r="CP240">
        <f>COUNTIF(BI240, "*"&amp;#REF!&amp;"*")</f>
        <v>0</v>
      </c>
      <c r="CQ240">
        <f>COUNTIF(BJ240, "*"&amp;#REF!&amp;"*")</f>
        <v>0</v>
      </c>
      <c r="CR240">
        <f>COUNTIF(BK240, "*"&amp;#REF!&amp;"*")</f>
        <v>0</v>
      </c>
      <c r="CS240">
        <f xml:space="preserve"> COUNTIF(BL240,#REF!)</f>
        <v>0</v>
      </c>
      <c r="CT240">
        <f xml:space="preserve"> COUNTIF(BM240,#REF!)</f>
        <v>0</v>
      </c>
      <c r="CU240">
        <f xml:space="preserve"> COUNTIF(BN240,#REF!)</f>
        <v>0</v>
      </c>
      <c r="CV240">
        <f xml:space="preserve"> COUNTIF(BO240,#REF!)</f>
        <v>0</v>
      </c>
      <c r="CW240">
        <f xml:space="preserve"> COUNTIF(BP240,#REF!)</f>
        <v>0</v>
      </c>
      <c r="CX240">
        <f xml:space="preserve"> COUNTIF(BQ240,#REF!)</f>
        <v>0</v>
      </c>
      <c r="CY240">
        <f xml:space="preserve"> COUNTIF(BR240,#REF!)</f>
        <v>0</v>
      </c>
      <c r="CZ240">
        <f xml:space="preserve"> COUNTIF(BS240,#REF!)</f>
        <v>0</v>
      </c>
      <c r="DA240">
        <f xml:space="preserve"> COUNTIF(BT240,#REF!)</f>
        <v>0</v>
      </c>
      <c r="DB240">
        <f xml:space="preserve"> COUNTIF(BU240,#REF!)</f>
        <v>0</v>
      </c>
      <c r="DC240">
        <f t="shared" si="12"/>
        <v>0</v>
      </c>
      <c r="DD240">
        <f t="shared" si="13"/>
        <v>0</v>
      </c>
      <c r="DE240">
        <f t="shared" si="14"/>
        <v>0</v>
      </c>
      <c r="DF240" t="b">
        <f t="shared" si="15"/>
        <v>0</v>
      </c>
    </row>
    <row r="241" spans="1:110" x14ac:dyDescent="0.35">
      <c r="A241" s="7">
        <v>240</v>
      </c>
      <c r="B241" s="7">
        <v>240</v>
      </c>
      <c r="C241" s="7" t="s">
        <v>6295</v>
      </c>
      <c r="D241" s="7" t="s">
        <v>6296</v>
      </c>
      <c r="E241" s="13" t="s">
        <v>51</v>
      </c>
      <c r="F241" s="7">
        <v>300</v>
      </c>
      <c r="G241" s="7" t="s">
        <v>97</v>
      </c>
      <c r="H241" s="7">
        <v>1980</v>
      </c>
      <c r="I241" s="14" t="s">
        <v>53</v>
      </c>
      <c r="J241" s="13" t="s">
        <v>54</v>
      </c>
      <c r="K241" s="7" t="s">
        <v>148</v>
      </c>
      <c r="L241" s="7" t="s">
        <v>56</v>
      </c>
      <c r="M241" s="7" t="s">
        <v>84</v>
      </c>
      <c r="N241" s="7">
        <v>60.9</v>
      </c>
      <c r="O241" s="7" t="s">
        <v>109</v>
      </c>
      <c r="P241" s="7"/>
      <c r="Q241" t="s">
        <v>7833</v>
      </c>
      <c r="R241" s="7" t="s">
        <v>59</v>
      </c>
      <c r="S241" s="14" t="s">
        <v>59</v>
      </c>
      <c r="T241" s="26" t="b">
        <v>0</v>
      </c>
      <c r="U241" s="7">
        <v>519</v>
      </c>
      <c r="V241" s="7">
        <v>14</v>
      </c>
      <c r="W241" s="7">
        <v>26.96</v>
      </c>
      <c r="X241" s="7">
        <v>1.0631998</v>
      </c>
      <c r="Y241" s="7">
        <v>0.66146000000000005</v>
      </c>
      <c r="Z241" s="7">
        <v>6.7</v>
      </c>
      <c r="AA241" s="7">
        <v>4.9000000000000004</v>
      </c>
      <c r="AB241" s="14">
        <v>2.33</v>
      </c>
      <c r="AC241" s="13">
        <v>0.99990000000000001</v>
      </c>
      <c r="AD241" s="7">
        <v>1E-4</v>
      </c>
      <c r="AE241" s="14" t="s">
        <v>60</v>
      </c>
      <c r="AF241" s="13">
        <v>11</v>
      </c>
      <c r="AG241" s="14">
        <v>8</v>
      </c>
      <c r="AH241" s="13">
        <v>10</v>
      </c>
      <c r="AI241" s="7">
        <v>10</v>
      </c>
      <c r="AJ241" s="7"/>
      <c r="AK241" s="7">
        <v>7</v>
      </c>
      <c r="AL241" s="7">
        <v>7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64</v>
      </c>
      <c r="BG241" s="7" t="s">
        <v>66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33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  <c r="BW241">
        <f>COUNTIF(AP241, "*"&amp;#REF!&amp;"*")</f>
        <v>0</v>
      </c>
      <c r="BX241">
        <f>COUNTIF(AQ241, "*"&amp;#REF!&amp;"*")</f>
        <v>0</v>
      </c>
      <c r="BY241">
        <f>COUNTIF(AR241, "*"&amp;#REF!&amp;"*")</f>
        <v>0</v>
      </c>
      <c r="BZ241">
        <f>COUNTIF(AS241, "*"&amp;#REF!&amp;"*")</f>
        <v>0</v>
      </c>
      <c r="CA241">
        <f>COUNTIF(AT241, "*"&amp;#REF!&amp;"*")</f>
        <v>0</v>
      </c>
      <c r="CB241">
        <f>COUNTIF(AU241, "*"&amp;#REF!&amp;"*")</f>
        <v>0</v>
      </c>
      <c r="CC241">
        <f>COUNTIF(AV241, "*"&amp;#REF!&amp;"*")</f>
        <v>0</v>
      </c>
      <c r="CD241">
        <f>COUNTIF(AW241, "*"&amp;#REF!&amp;"*")</f>
        <v>0</v>
      </c>
      <c r="CE241">
        <f>COUNTIF(AX241, "*"&amp;#REF!&amp;"*")</f>
        <v>0</v>
      </c>
      <c r="CF241">
        <f>COUNTIF(AY241, "*"&amp;#REF!&amp;"*")</f>
        <v>0</v>
      </c>
      <c r="CG241">
        <f>COUNTIF(AZ241, "*"&amp;#REF!&amp;"*")</f>
        <v>0</v>
      </c>
      <c r="CH241">
        <f>COUNTIF(BA241, "*"&amp;#REF!&amp;"*")</f>
        <v>0</v>
      </c>
      <c r="CI241">
        <f>COUNTIF(BB241, "*"&amp;#REF!&amp;"*")</f>
        <v>0</v>
      </c>
      <c r="CJ241">
        <f>COUNTIF(BC241, "*"&amp;#REF!&amp;"*")</f>
        <v>0</v>
      </c>
      <c r="CK241">
        <f>COUNTIF(BD241, "*"&amp;#REF!&amp;"*")</f>
        <v>0</v>
      </c>
      <c r="CL241">
        <f>COUNTIF(BE241, "*"&amp;#REF!&amp;"*")</f>
        <v>0</v>
      </c>
      <c r="CM241">
        <f>COUNTIF(BF241, "*"&amp;#REF!&amp;"*")</f>
        <v>0</v>
      </c>
      <c r="CN241">
        <f>COUNTIF(BG241, "*"&amp;#REF!&amp;"*")</f>
        <v>0</v>
      </c>
      <c r="CO241">
        <f>COUNTIF(BH241, "*"&amp;#REF!&amp;"*")</f>
        <v>0</v>
      </c>
      <c r="CP241">
        <f>COUNTIF(BI241, "*"&amp;#REF!&amp;"*")</f>
        <v>0</v>
      </c>
      <c r="CQ241">
        <f>COUNTIF(BJ241, "*"&amp;#REF!&amp;"*")</f>
        <v>0</v>
      </c>
      <c r="CR241">
        <f>COUNTIF(BK241, "*"&amp;#REF!&amp;"*")</f>
        <v>0</v>
      </c>
      <c r="CS241">
        <f xml:space="preserve"> COUNTIF(BL241,#REF!)</f>
        <v>0</v>
      </c>
      <c r="CT241">
        <f xml:space="preserve"> COUNTIF(BM241,#REF!)</f>
        <v>0</v>
      </c>
      <c r="CU241">
        <f xml:space="preserve"> COUNTIF(BN241,#REF!)</f>
        <v>0</v>
      </c>
      <c r="CV241">
        <f xml:space="preserve"> COUNTIF(BO241,#REF!)</f>
        <v>0</v>
      </c>
      <c r="CW241">
        <f xml:space="preserve"> COUNTIF(BP241,#REF!)</f>
        <v>0</v>
      </c>
      <c r="CX241">
        <f xml:space="preserve"> COUNTIF(BQ241,#REF!)</f>
        <v>0</v>
      </c>
      <c r="CY241">
        <f xml:space="preserve"> COUNTIF(BR241,#REF!)</f>
        <v>0</v>
      </c>
      <c r="CZ241">
        <f xml:space="preserve"> COUNTIF(BS241,#REF!)</f>
        <v>0</v>
      </c>
      <c r="DA241">
        <f xml:space="preserve"> COUNTIF(BT241,#REF!)</f>
        <v>0</v>
      </c>
      <c r="DB241">
        <f xml:space="preserve"> COUNTIF(BU241,#REF!)</f>
        <v>0</v>
      </c>
      <c r="DC241">
        <f t="shared" si="12"/>
        <v>0</v>
      </c>
      <c r="DD241">
        <f t="shared" si="13"/>
        <v>0</v>
      </c>
      <c r="DE241">
        <f t="shared" si="14"/>
        <v>0</v>
      </c>
      <c r="DF241" t="b">
        <f t="shared" si="15"/>
        <v>0</v>
      </c>
    </row>
    <row r="242" spans="1:110" x14ac:dyDescent="0.35">
      <c r="A242" s="7">
        <v>241</v>
      </c>
      <c r="B242" s="7">
        <v>241</v>
      </c>
      <c r="C242" s="7" t="s">
        <v>6297</v>
      </c>
      <c r="D242" s="7" t="s">
        <v>6298</v>
      </c>
      <c r="E242" s="13" t="s">
        <v>51</v>
      </c>
      <c r="F242" s="7">
        <v>300</v>
      </c>
      <c r="G242" s="7" t="s">
        <v>98</v>
      </c>
      <c r="H242" s="7">
        <v>2800</v>
      </c>
      <c r="I242" s="14" t="s">
        <v>53</v>
      </c>
      <c r="J242" s="13" t="s">
        <v>54</v>
      </c>
      <c r="K242" s="7" t="s">
        <v>118</v>
      </c>
      <c r="L242" s="7" t="s">
        <v>76</v>
      </c>
      <c r="M242" s="7" t="s">
        <v>57</v>
      </c>
      <c r="N242" s="7">
        <v>39.4</v>
      </c>
      <c r="O242" s="7" t="s">
        <v>58</v>
      </c>
      <c r="P242" s="7">
        <v>54</v>
      </c>
      <c r="Q242" t="s">
        <v>60</v>
      </c>
      <c r="R242" s="7" t="s">
        <v>59</v>
      </c>
      <c r="S242" s="14" t="s">
        <v>59</v>
      </c>
      <c r="T242" s="26" t="b">
        <v>0</v>
      </c>
      <c r="U242" s="7">
        <v>660</v>
      </c>
      <c r="V242" s="7">
        <v>6.96</v>
      </c>
      <c r="W242" s="7">
        <v>20.7</v>
      </c>
      <c r="X242" s="7">
        <v>0.62706680000000004</v>
      </c>
      <c r="Y242" s="7">
        <v>1.0789800000000001</v>
      </c>
      <c r="Z242" s="7">
        <v>6.9</v>
      </c>
      <c r="AA242" s="7">
        <v>4.2300000000000004</v>
      </c>
      <c r="AB242" s="14">
        <v>2.54</v>
      </c>
      <c r="AC242" s="13">
        <v>0.99990000000000001</v>
      </c>
      <c r="AD242" s="7">
        <v>1E-4</v>
      </c>
      <c r="AE242" s="14" t="s">
        <v>60</v>
      </c>
      <c r="AF242" s="13">
        <v>11</v>
      </c>
      <c r="AG242" s="14">
        <v>7</v>
      </c>
      <c r="AH242" s="13">
        <v>10</v>
      </c>
      <c r="AI242" s="7">
        <v>10</v>
      </c>
      <c r="AJ242" s="7"/>
      <c r="AK242" s="7">
        <v>6</v>
      </c>
      <c r="AL242" s="7">
        <v>6</v>
      </c>
      <c r="AM242" s="14"/>
      <c r="AN242" s="13">
        <v>1</v>
      </c>
      <c r="AO242" s="14">
        <v>1</v>
      </c>
      <c r="AP242" s="7" t="s">
        <v>70</v>
      </c>
      <c r="AQ242" s="7" t="s">
        <v>62</v>
      </c>
      <c r="AR242" s="7" t="s">
        <v>70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66</v>
      </c>
      <c r="AX242" s="7" t="s">
        <v>64</v>
      </c>
      <c r="AY242" s="7" t="s">
        <v>70</v>
      </c>
      <c r="AZ242" s="7" t="s">
        <v>66</v>
      </c>
      <c r="BA242" s="7" t="s">
        <v>5797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5797</v>
      </c>
      <c r="BG242" s="7" t="s">
        <v>64</v>
      </c>
      <c r="BH242" s="7" t="s">
        <v>70</v>
      </c>
      <c r="BI242" s="7" t="s">
        <v>70</v>
      </c>
      <c r="BJ242" s="7" t="s">
        <v>70</v>
      </c>
      <c r="BK242" s="7" t="s">
        <v>70</v>
      </c>
      <c r="BL242" s="33">
        <v>0</v>
      </c>
      <c r="BM242" s="7">
        <v>1</v>
      </c>
      <c r="BN242" s="7">
        <v>0</v>
      </c>
      <c r="BO242" s="7">
        <v>0</v>
      </c>
      <c r="BP242" s="7">
        <v>1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  <c r="BW242">
        <f>COUNTIF(AP242, "*"&amp;#REF!&amp;"*")</f>
        <v>0</v>
      </c>
      <c r="BX242">
        <f>COUNTIF(AQ242, "*"&amp;#REF!&amp;"*")</f>
        <v>0</v>
      </c>
      <c r="BY242">
        <f>COUNTIF(AR242, "*"&amp;#REF!&amp;"*")</f>
        <v>0</v>
      </c>
      <c r="BZ242">
        <f>COUNTIF(AS242, "*"&amp;#REF!&amp;"*")</f>
        <v>0</v>
      </c>
      <c r="CA242">
        <f>COUNTIF(AT242, "*"&amp;#REF!&amp;"*")</f>
        <v>0</v>
      </c>
      <c r="CB242">
        <f>COUNTIF(AU242, "*"&amp;#REF!&amp;"*")</f>
        <v>0</v>
      </c>
      <c r="CC242">
        <f>COUNTIF(AV242, "*"&amp;#REF!&amp;"*")</f>
        <v>0</v>
      </c>
      <c r="CD242">
        <f>COUNTIF(AW242, "*"&amp;#REF!&amp;"*")</f>
        <v>0</v>
      </c>
      <c r="CE242">
        <f>COUNTIF(AX242, "*"&amp;#REF!&amp;"*")</f>
        <v>0</v>
      </c>
      <c r="CF242">
        <f>COUNTIF(AY242, "*"&amp;#REF!&amp;"*")</f>
        <v>0</v>
      </c>
      <c r="CG242">
        <f>COUNTIF(AZ242, "*"&amp;#REF!&amp;"*")</f>
        <v>0</v>
      </c>
      <c r="CH242">
        <f>COUNTIF(BA242, "*"&amp;#REF!&amp;"*")</f>
        <v>0</v>
      </c>
      <c r="CI242">
        <f>COUNTIF(BB242, "*"&amp;#REF!&amp;"*")</f>
        <v>0</v>
      </c>
      <c r="CJ242">
        <f>COUNTIF(BC242, "*"&amp;#REF!&amp;"*")</f>
        <v>0</v>
      </c>
      <c r="CK242">
        <f>COUNTIF(BD242, "*"&amp;#REF!&amp;"*")</f>
        <v>0</v>
      </c>
      <c r="CL242">
        <f>COUNTIF(BE242, "*"&amp;#REF!&amp;"*")</f>
        <v>0</v>
      </c>
      <c r="CM242">
        <f>COUNTIF(BF242, "*"&amp;#REF!&amp;"*")</f>
        <v>0</v>
      </c>
      <c r="CN242">
        <f>COUNTIF(BG242, "*"&amp;#REF!&amp;"*")</f>
        <v>0</v>
      </c>
      <c r="CO242">
        <f>COUNTIF(BH242, "*"&amp;#REF!&amp;"*")</f>
        <v>0</v>
      </c>
      <c r="CP242">
        <f>COUNTIF(BI242, "*"&amp;#REF!&amp;"*")</f>
        <v>0</v>
      </c>
      <c r="CQ242">
        <f>COUNTIF(BJ242, "*"&amp;#REF!&amp;"*")</f>
        <v>0</v>
      </c>
      <c r="CR242">
        <f>COUNTIF(BK242, "*"&amp;#REF!&amp;"*")</f>
        <v>0</v>
      </c>
      <c r="CS242">
        <f xml:space="preserve"> COUNTIF(BL242,#REF!)</f>
        <v>0</v>
      </c>
      <c r="CT242">
        <f xml:space="preserve"> COUNTIF(BM242,#REF!)</f>
        <v>0</v>
      </c>
      <c r="CU242">
        <f xml:space="preserve"> COUNTIF(BN242,#REF!)</f>
        <v>0</v>
      </c>
      <c r="CV242">
        <f xml:space="preserve"> COUNTIF(BO242,#REF!)</f>
        <v>0</v>
      </c>
      <c r="CW242">
        <f xml:space="preserve"> COUNTIF(BP242,#REF!)</f>
        <v>0</v>
      </c>
      <c r="CX242">
        <f xml:space="preserve"> COUNTIF(BQ242,#REF!)</f>
        <v>0</v>
      </c>
      <c r="CY242">
        <f xml:space="preserve"> COUNTIF(BR242,#REF!)</f>
        <v>0</v>
      </c>
      <c r="CZ242">
        <f xml:space="preserve"> COUNTIF(BS242,#REF!)</f>
        <v>0</v>
      </c>
      <c r="DA242">
        <f xml:space="preserve"> COUNTIF(BT242,#REF!)</f>
        <v>0</v>
      </c>
      <c r="DB242">
        <f xml:space="preserve"> COUNTIF(BU242,#REF!)</f>
        <v>0</v>
      </c>
      <c r="DC242">
        <f t="shared" si="12"/>
        <v>0</v>
      </c>
      <c r="DD242">
        <f t="shared" si="13"/>
        <v>0</v>
      </c>
      <c r="DE242">
        <f t="shared" si="14"/>
        <v>0</v>
      </c>
      <c r="DF242" t="b">
        <f t="shared" si="15"/>
        <v>0</v>
      </c>
    </row>
    <row r="243" spans="1:110" x14ac:dyDescent="0.35">
      <c r="A243" s="7">
        <v>242</v>
      </c>
      <c r="B243" s="7">
        <v>242</v>
      </c>
      <c r="C243" s="7" t="s">
        <v>6299</v>
      </c>
      <c r="D243" s="7" t="s">
        <v>6300</v>
      </c>
      <c r="E243" s="13" t="s">
        <v>51</v>
      </c>
      <c r="F243" s="7">
        <v>300</v>
      </c>
      <c r="G243" s="7" t="s">
        <v>97</v>
      </c>
      <c r="H243" s="7">
        <v>1980</v>
      </c>
      <c r="I243" s="14" t="s">
        <v>53</v>
      </c>
      <c r="J243" s="13" t="s">
        <v>54</v>
      </c>
      <c r="K243" s="7" t="s">
        <v>118</v>
      </c>
      <c r="L243" s="7" t="s">
        <v>56</v>
      </c>
      <c r="M243" s="7" t="s">
        <v>84</v>
      </c>
      <c r="N243" s="7">
        <v>66.099999999999994</v>
      </c>
      <c r="O243" s="7" t="s">
        <v>58</v>
      </c>
      <c r="P243" s="7"/>
      <c r="Q243" t="s">
        <v>7833</v>
      </c>
      <c r="R243" s="7" t="s">
        <v>59</v>
      </c>
      <c r="S243" s="14" t="s">
        <v>59</v>
      </c>
      <c r="T243" s="26" t="b">
        <v>0</v>
      </c>
      <c r="U243" s="7">
        <v>519</v>
      </c>
      <c r="V243" s="7">
        <v>14</v>
      </c>
      <c r="W243" s="7">
        <v>26.96</v>
      </c>
      <c r="X243" s="7">
        <v>1.0631998</v>
      </c>
      <c r="Y243" s="7">
        <v>0.66146000000000005</v>
      </c>
      <c r="Z243" s="7">
        <v>6.7</v>
      </c>
      <c r="AA243" s="7">
        <v>4.9000000000000004</v>
      </c>
      <c r="AB243" s="14">
        <v>2.33</v>
      </c>
      <c r="AC243" s="13">
        <v>0.99990000000000001</v>
      </c>
      <c r="AD243" s="7">
        <v>1E-4</v>
      </c>
      <c r="AE243" s="14" t="s">
        <v>60</v>
      </c>
      <c r="AF243" s="13">
        <v>11</v>
      </c>
      <c r="AG243" s="14">
        <v>8</v>
      </c>
      <c r="AH243" s="13">
        <v>10</v>
      </c>
      <c r="AI243" s="7">
        <v>10</v>
      </c>
      <c r="AJ243" s="7"/>
      <c r="AK243" s="7">
        <v>7</v>
      </c>
      <c r="AL243" s="7">
        <v>7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62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64</v>
      </c>
      <c r="BG243" s="7" t="s">
        <v>66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33">
        <v>0</v>
      </c>
      <c r="BM243" s="7">
        <v>1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  <c r="BW243">
        <f>COUNTIF(AP243, "*"&amp;#REF!&amp;"*")</f>
        <v>0</v>
      </c>
      <c r="BX243">
        <f>COUNTIF(AQ243, "*"&amp;#REF!&amp;"*")</f>
        <v>0</v>
      </c>
      <c r="BY243">
        <f>COUNTIF(AR243, "*"&amp;#REF!&amp;"*")</f>
        <v>0</v>
      </c>
      <c r="BZ243">
        <f>COUNTIF(AS243, "*"&amp;#REF!&amp;"*")</f>
        <v>0</v>
      </c>
      <c r="CA243">
        <f>COUNTIF(AT243, "*"&amp;#REF!&amp;"*")</f>
        <v>0</v>
      </c>
      <c r="CB243">
        <f>COUNTIF(AU243, "*"&amp;#REF!&amp;"*")</f>
        <v>0</v>
      </c>
      <c r="CC243">
        <f>COUNTIF(AV243, "*"&amp;#REF!&amp;"*")</f>
        <v>0</v>
      </c>
      <c r="CD243">
        <f>COUNTIF(AW243, "*"&amp;#REF!&amp;"*")</f>
        <v>0</v>
      </c>
      <c r="CE243">
        <f>COUNTIF(AX243, "*"&amp;#REF!&amp;"*")</f>
        <v>0</v>
      </c>
      <c r="CF243">
        <f>COUNTIF(AY243, "*"&amp;#REF!&amp;"*")</f>
        <v>0</v>
      </c>
      <c r="CG243">
        <f>COUNTIF(AZ243, "*"&amp;#REF!&amp;"*")</f>
        <v>0</v>
      </c>
      <c r="CH243">
        <f>COUNTIF(BA243, "*"&amp;#REF!&amp;"*")</f>
        <v>0</v>
      </c>
      <c r="CI243">
        <f>COUNTIF(BB243, "*"&amp;#REF!&amp;"*")</f>
        <v>0</v>
      </c>
      <c r="CJ243">
        <f>COUNTIF(BC243, "*"&amp;#REF!&amp;"*")</f>
        <v>0</v>
      </c>
      <c r="CK243">
        <f>COUNTIF(BD243, "*"&amp;#REF!&amp;"*")</f>
        <v>0</v>
      </c>
      <c r="CL243">
        <f>COUNTIF(BE243, "*"&amp;#REF!&amp;"*")</f>
        <v>0</v>
      </c>
      <c r="CM243">
        <f>COUNTIF(BF243, "*"&amp;#REF!&amp;"*")</f>
        <v>0</v>
      </c>
      <c r="CN243">
        <f>COUNTIF(BG243, "*"&amp;#REF!&amp;"*")</f>
        <v>0</v>
      </c>
      <c r="CO243">
        <f>COUNTIF(BH243, "*"&amp;#REF!&amp;"*")</f>
        <v>0</v>
      </c>
      <c r="CP243">
        <f>COUNTIF(BI243, "*"&amp;#REF!&amp;"*")</f>
        <v>0</v>
      </c>
      <c r="CQ243">
        <f>COUNTIF(BJ243, "*"&amp;#REF!&amp;"*")</f>
        <v>0</v>
      </c>
      <c r="CR243">
        <f>COUNTIF(BK243, "*"&amp;#REF!&amp;"*")</f>
        <v>0</v>
      </c>
      <c r="CS243">
        <f xml:space="preserve"> COUNTIF(BL243,#REF!)</f>
        <v>0</v>
      </c>
      <c r="CT243">
        <f xml:space="preserve"> COUNTIF(BM243,#REF!)</f>
        <v>0</v>
      </c>
      <c r="CU243">
        <f xml:space="preserve"> COUNTIF(BN243,#REF!)</f>
        <v>0</v>
      </c>
      <c r="CV243">
        <f xml:space="preserve"> COUNTIF(BO243,#REF!)</f>
        <v>0</v>
      </c>
      <c r="CW243">
        <f xml:space="preserve"> COUNTIF(BP243,#REF!)</f>
        <v>0</v>
      </c>
      <c r="CX243">
        <f xml:space="preserve"> COUNTIF(BQ243,#REF!)</f>
        <v>0</v>
      </c>
      <c r="CY243">
        <f xml:space="preserve"> COUNTIF(BR243,#REF!)</f>
        <v>0</v>
      </c>
      <c r="CZ243">
        <f xml:space="preserve"> COUNTIF(BS243,#REF!)</f>
        <v>0</v>
      </c>
      <c r="DA243">
        <f xml:space="preserve"> COUNTIF(BT243,#REF!)</f>
        <v>0</v>
      </c>
      <c r="DB243">
        <f xml:space="preserve"> COUNTIF(BU243,#REF!)</f>
        <v>0</v>
      </c>
      <c r="DC243">
        <f t="shared" si="12"/>
        <v>0</v>
      </c>
      <c r="DD243">
        <f t="shared" si="13"/>
        <v>0</v>
      </c>
      <c r="DE243">
        <f t="shared" si="14"/>
        <v>0</v>
      </c>
      <c r="DF243" t="b">
        <f t="shared" si="15"/>
        <v>0</v>
      </c>
    </row>
    <row r="244" spans="1:110" x14ac:dyDescent="0.35">
      <c r="A244" s="7">
        <v>243</v>
      </c>
      <c r="B244" s="7">
        <v>243</v>
      </c>
      <c r="C244" s="7" t="s">
        <v>6301</v>
      </c>
      <c r="D244" s="7" t="s">
        <v>6302</v>
      </c>
      <c r="E244" s="13" t="s">
        <v>51</v>
      </c>
      <c r="F244" s="7">
        <v>300</v>
      </c>
      <c r="G244" s="7" t="s">
        <v>98</v>
      </c>
      <c r="H244" s="7">
        <v>2800</v>
      </c>
      <c r="I244" s="14" t="s">
        <v>53</v>
      </c>
      <c r="J244" s="13" t="s">
        <v>54</v>
      </c>
      <c r="K244" s="7" t="s">
        <v>99</v>
      </c>
      <c r="L244" s="7" t="s">
        <v>56</v>
      </c>
      <c r="M244" s="7" t="s">
        <v>57</v>
      </c>
      <c r="N244" s="7">
        <v>55.3</v>
      </c>
      <c r="O244" s="7" t="s">
        <v>58</v>
      </c>
      <c r="P244" s="7">
        <v>54</v>
      </c>
      <c r="Q244" t="s">
        <v>7888</v>
      </c>
      <c r="R244" s="7" t="s">
        <v>59</v>
      </c>
      <c r="S244" s="14" t="s">
        <v>59</v>
      </c>
      <c r="T244" s="26" t="b">
        <v>0</v>
      </c>
      <c r="U244" s="7">
        <v>660</v>
      </c>
      <c r="V244" s="7">
        <v>6.96</v>
      </c>
      <c r="W244" s="7">
        <v>20.7</v>
      </c>
      <c r="X244" s="7">
        <v>0.62706680000000004</v>
      </c>
      <c r="Y244" s="7">
        <v>1.0789800000000001</v>
      </c>
      <c r="Z244" s="7">
        <v>6.9</v>
      </c>
      <c r="AA244" s="7">
        <v>4.2300000000000004</v>
      </c>
      <c r="AB244" s="14">
        <v>2.54</v>
      </c>
      <c r="AC244" s="13">
        <v>0.99710500000000002</v>
      </c>
      <c r="AD244" s="7">
        <v>2.8946100000000002E-3</v>
      </c>
      <c r="AE244" s="14" t="s">
        <v>60</v>
      </c>
      <c r="AF244" s="13">
        <v>11</v>
      </c>
      <c r="AG244" s="14">
        <v>8</v>
      </c>
      <c r="AH244" s="13">
        <v>10</v>
      </c>
      <c r="AI244" s="7">
        <v>10</v>
      </c>
      <c r="AJ244" s="7"/>
      <c r="AK244" s="7">
        <v>7</v>
      </c>
      <c r="AL244" s="7">
        <v>7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64</v>
      </c>
      <c r="BG244" s="7" t="s">
        <v>66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33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  <c r="BW244">
        <f>COUNTIF(AP244, "*"&amp;#REF!&amp;"*")</f>
        <v>0</v>
      </c>
      <c r="BX244">
        <f>COUNTIF(AQ244, "*"&amp;#REF!&amp;"*")</f>
        <v>0</v>
      </c>
      <c r="BY244">
        <f>COUNTIF(AR244, "*"&amp;#REF!&amp;"*")</f>
        <v>0</v>
      </c>
      <c r="BZ244">
        <f>COUNTIF(AS244, "*"&amp;#REF!&amp;"*")</f>
        <v>0</v>
      </c>
      <c r="CA244">
        <f>COUNTIF(AT244, "*"&amp;#REF!&amp;"*")</f>
        <v>0</v>
      </c>
      <c r="CB244">
        <f>COUNTIF(AU244, "*"&amp;#REF!&amp;"*")</f>
        <v>0</v>
      </c>
      <c r="CC244">
        <f>COUNTIF(AV244, "*"&amp;#REF!&amp;"*")</f>
        <v>0</v>
      </c>
      <c r="CD244">
        <f>COUNTIF(AW244, "*"&amp;#REF!&amp;"*")</f>
        <v>0</v>
      </c>
      <c r="CE244">
        <f>COUNTIF(AX244, "*"&amp;#REF!&amp;"*")</f>
        <v>0</v>
      </c>
      <c r="CF244">
        <f>COUNTIF(AY244, "*"&amp;#REF!&amp;"*")</f>
        <v>0</v>
      </c>
      <c r="CG244">
        <f>COUNTIF(AZ244, "*"&amp;#REF!&amp;"*")</f>
        <v>0</v>
      </c>
      <c r="CH244">
        <f>COUNTIF(BA244, "*"&amp;#REF!&amp;"*")</f>
        <v>0</v>
      </c>
      <c r="CI244">
        <f>COUNTIF(BB244, "*"&amp;#REF!&amp;"*")</f>
        <v>0</v>
      </c>
      <c r="CJ244">
        <f>COUNTIF(BC244, "*"&amp;#REF!&amp;"*")</f>
        <v>0</v>
      </c>
      <c r="CK244">
        <f>COUNTIF(BD244, "*"&amp;#REF!&amp;"*")</f>
        <v>0</v>
      </c>
      <c r="CL244">
        <f>COUNTIF(BE244, "*"&amp;#REF!&amp;"*")</f>
        <v>0</v>
      </c>
      <c r="CM244">
        <f>COUNTIF(BF244, "*"&amp;#REF!&amp;"*")</f>
        <v>0</v>
      </c>
      <c r="CN244">
        <f>COUNTIF(BG244, "*"&amp;#REF!&amp;"*")</f>
        <v>0</v>
      </c>
      <c r="CO244">
        <f>COUNTIF(BH244, "*"&amp;#REF!&amp;"*")</f>
        <v>0</v>
      </c>
      <c r="CP244">
        <f>COUNTIF(BI244, "*"&amp;#REF!&amp;"*")</f>
        <v>0</v>
      </c>
      <c r="CQ244">
        <f>COUNTIF(BJ244, "*"&amp;#REF!&amp;"*")</f>
        <v>0</v>
      </c>
      <c r="CR244">
        <f>COUNTIF(BK244, "*"&amp;#REF!&amp;"*")</f>
        <v>0</v>
      </c>
      <c r="CS244">
        <f xml:space="preserve"> COUNTIF(BL244,#REF!)</f>
        <v>0</v>
      </c>
      <c r="CT244">
        <f xml:space="preserve"> COUNTIF(BM244,#REF!)</f>
        <v>0</v>
      </c>
      <c r="CU244">
        <f xml:space="preserve"> COUNTIF(BN244,#REF!)</f>
        <v>0</v>
      </c>
      <c r="CV244">
        <f xml:space="preserve"> COUNTIF(BO244,#REF!)</f>
        <v>0</v>
      </c>
      <c r="CW244">
        <f xml:space="preserve"> COUNTIF(BP244,#REF!)</f>
        <v>0</v>
      </c>
      <c r="CX244">
        <f xml:space="preserve"> COUNTIF(BQ244,#REF!)</f>
        <v>0</v>
      </c>
      <c r="CY244">
        <f xml:space="preserve"> COUNTIF(BR244,#REF!)</f>
        <v>0</v>
      </c>
      <c r="CZ244">
        <f xml:space="preserve"> COUNTIF(BS244,#REF!)</f>
        <v>0</v>
      </c>
      <c r="DA244">
        <f xml:space="preserve"> COUNTIF(BT244,#REF!)</f>
        <v>0</v>
      </c>
      <c r="DB244">
        <f xml:space="preserve"> COUNTIF(BU244,#REF!)</f>
        <v>0</v>
      </c>
      <c r="DC244">
        <f t="shared" si="12"/>
        <v>0</v>
      </c>
      <c r="DD244">
        <f t="shared" si="13"/>
        <v>0</v>
      </c>
      <c r="DE244">
        <f t="shared" si="14"/>
        <v>0</v>
      </c>
      <c r="DF244" t="b">
        <f t="shared" si="15"/>
        <v>0</v>
      </c>
    </row>
    <row r="245" spans="1:110" x14ac:dyDescent="0.35">
      <c r="A245" s="7">
        <v>244</v>
      </c>
      <c r="B245" s="7">
        <v>244</v>
      </c>
      <c r="C245" s="7" t="s">
        <v>6303</v>
      </c>
      <c r="D245" s="7" t="s">
        <v>6304</v>
      </c>
      <c r="E245" s="13" t="s">
        <v>51</v>
      </c>
      <c r="F245" s="7">
        <v>300</v>
      </c>
      <c r="G245" s="7" t="s">
        <v>98</v>
      </c>
      <c r="H245" s="7"/>
      <c r="I245" s="14" t="s">
        <v>53</v>
      </c>
      <c r="J245" s="13" t="s">
        <v>54</v>
      </c>
      <c r="K245" s="7" t="s">
        <v>118</v>
      </c>
      <c r="L245" s="7" t="s">
        <v>56</v>
      </c>
      <c r="M245" s="7" t="s">
        <v>57</v>
      </c>
      <c r="N245" s="7">
        <v>50</v>
      </c>
      <c r="O245" s="7" t="s">
        <v>58</v>
      </c>
      <c r="P245" s="7">
        <v>55</v>
      </c>
      <c r="Q245" t="s">
        <v>7833</v>
      </c>
      <c r="R245" s="7" t="s">
        <v>59</v>
      </c>
      <c r="S245" s="14" t="s">
        <v>56</v>
      </c>
      <c r="T245" s="26" t="b">
        <v>0</v>
      </c>
      <c r="U245" s="7">
        <v>368</v>
      </c>
      <c r="V245" s="7">
        <v>10.5</v>
      </c>
      <c r="W245" s="7">
        <v>23.36</v>
      </c>
      <c r="X245" s="7">
        <v>0.79273320000000003</v>
      </c>
      <c r="Y245" s="7">
        <v>0.55847999999999998</v>
      </c>
      <c r="Z245" s="7"/>
      <c r="AA245" s="7"/>
      <c r="AB245" s="14"/>
      <c r="AC245" s="13">
        <v>0.99990000000000001</v>
      </c>
      <c r="AD245" s="7">
        <v>1E-4</v>
      </c>
      <c r="AE245" s="14" t="s">
        <v>60</v>
      </c>
      <c r="AF245" s="13">
        <v>11</v>
      </c>
      <c r="AG245" s="14">
        <v>7</v>
      </c>
      <c r="AH245" s="13">
        <v>10</v>
      </c>
      <c r="AI245" s="7">
        <v>10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70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5797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64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33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  <c r="BW245">
        <f>COUNTIF(AP245, "*"&amp;#REF!&amp;"*")</f>
        <v>0</v>
      </c>
      <c r="BX245">
        <f>COUNTIF(AQ245, "*"&amp;#REF!&amp;"*")</f>
        <v>0</v>
      </c>
      <c r="BY245">
        <f>COUNTIF(AR245, "*"&amp;#REF!&amp;"*")</f>
        <v>0</v>
      </c>
      <c r="BZ245">
        <f>COUNTIF(AS245, "*"&amp;#REF!&amp;"*")</f>
        <v>0</v>
      </c>
      <c r="CA245">
        <f>COUNTIF(AT245, "*"&amp;#REF!&amp;"*")</f>
        <v>0</v>
      </c>
      <c r="CB245">
        <f>COUNTIF(AU245, "*"&amp;#REF!&amp;"*")</f>
        <v>0</v>
      </c>
      <c r="CC245">
        <f>COUNTIF(AV245, "*"&amp;#REF!&amp;"*")</f>
        <v>0</v>
      </c>
      <c r="CD245">
        <f>COUNTIF(AW245, "*"&amp;#REF!&amp;"*")</f>
        <v>0</v>
      </c>
      <c r="CE245">
        <f>COUNTIF(AX245, "*"&amp;#REF!&amp;"*")</f>
        <v>0</v>
      </c>
      <c r="CF245">
        <f>COUNTIF(AY245, "*"&amp;#REF!&amp;"*")</f>
        <v>0</v>
      </c>
      <c r="CG245">
        <f>COUNTIF(AZ245, "*"&amp;#REF!&amp;"*")</f>
        <v>0</v>
      </c>
      <c r="CH245">
        <f>COUNTIF(BA245, "*"&amp;#REF!&amp;"*")</f>
        <v>0</v>
      </c>
      <c r="CI245">
        <f>COUNTIF(BB245, "*"&amp;#REF!&amp;"*")</f>
        <v>0</v>
      </c>
      <c r="CJ245">
        <f>COUNTIF(BC245, "*"&amp;#REF!&amp;"*")</f>
        <v>0</v>
      </c>
      <c r="CK245">
        <f>COUNTIF(BD245, "*"&amp;#REF!&amp;"*")</f>
        <v>0</v>
      </c>
      <c r="CL245">
        <f>COUNTIF(BE245, "*"&amp;#REF!&amp;"*")</f>
        <v>0</v>
      </c>
      <c r="CM245">
        <f>COUNTIF(BF245, "*"&amp;#REF!&amp;"*")</f>
        <v>0</v>
      </c>
      <c r="CN245">
        <f>COUNTIF(BG245, "*"&amp;#REF!&amp;"*")</f>
        <v>0</v>
      </c>
      <c r="CO245">
        <f>COUNTIF(BH245, "*"&amp;#REF!&amp;"*")</f>
        <v>0</v>
      </c>
      <c r="CP245">
        <f>COUNTIF(BI245, "*"&amp;#REF!&amp;"*")</f>
        <v>0</v>
      </c>
      <c r="CQ245">
        <f>COUNTIF(BJ245, "*"&amp;#REF!&amp;"*")</f>
        <v>0</v>
      </c>
      <c r="CR245">
        <f>COUNTIF(BK245, "*"&amp;#REF!&amp;"*")</f>
        <v>0</v>
      </c>
      <c r="CS245">
        <f xml:space="preserve"> COUNTIF(BL245,#REF!)</f>
        <v>0</v>
      </c>
      <c r="CT245">
        <f xml:space="preserve"> COUNTIF(BM245,#REF!)</f>
        <v>0</v>
      </c>
      <c r="CU245">
        <f xml:space="preserve"> COUNTIF(BN245,#REF!)</f>
        <v>0</v>
      </c>
      <c r="CV245">
        <f xml:space="preserve"> COUNTIF(BO245,#REF!)</f>
        <v>0</v>
      </c>
      <c r="CW245">
        <f xml:space="preserve"> COUNTIF(BP245,#REF!)</f>
        <v>0</v>
      </c>
      <c r="CX245">
        <f xml:space="preserve"> COUNTIF(BQ245,#REF!)</f>
        <v>0</v>
      </c>
      <c r="CY245">
        <f xml:space="preserve"> COUNTIF(BR245,#REF!)</f>
        <v>0</v>
      </c>
      <c r="CZ245">
        <f xml:space="preserve"> COUNTIF(BS245,#REF!)</f>
        <v>0</v>
      </c>
      <c r="DA245">
        <f xml:space="preserve"> COUNTIF(BT245,#REF!)</f>
        <v>0</v>
      </c>
      <c r="DB245">
        <f xml:space="preserve"> COUNTIF(BU245,#REF!)</f>
        <v>0</v>
      </c>
      <c r="DC245">
        <f t="shared" si="12"/>
        <v>0</v>
      </c>
      <c r="DD245">
        <f t="shared" si="13"/>
        <v>0</v>
      </c>
      <c r="DE245">
        <f t="shared" si="14"/>
        <v>0</v>
      </c>
      <c r="DF245" t="b">
        <f t="shared" si="15"/>
        <v>0</v>
      </c>
    </row>
    <row r="246" spans="1:110" x14ac:dyDescent="0.35">
      <c r="A246" s="7">
        <v>245</v>
      </c>
      <c r="B246" s="7">
        <v>245</v>
      </c>
      <c r="C246" s="7" t="s">
        <v>6305</v>
      </c>
      <c r="D246" s="7" t="s">
        <v>6306</v>
      </c>
      <c r="E246" s="13" t="s">
        <v>51</v>
      </c>
      <c r="F246" s="7">
        <v>300</v>
      </c>
      <c r="G246" s="7" t="s">
        <v>98</v>
      </c>
      <c r="H246" s="7">
        <v>2800</v>
      </c>
      <c r="I246" s="14" t="s">
        <v>53</v>
      </c>
      <c r="J246" s="13" t="s">
        <v>54</v>
      </c>
      <c r="K246" s="7" t="s">
        <v>103</v>
      </c>
      <c r="L246" s="7" t="s">
        <v>56</v>
      </c>
      <c r="M246" s="7" t="s">
        <v>57</v>
      </c>
      <c r="N246" s="7">
        <v>56</v>
      </c>
      <c r="O246" s="7" t="s">
        <v>58</v>
      </c>
      <c r="P246" s="7">
        <v>55</v>
      </c>
      <c r="Q246" t="s">
        <v>7833</v>
      </c>
      <c r="R246" s="7" t="s">
        <v>59</v>
      </c>
      <c r="S246" s="14" t="s">
        <v>59</v>
      </c>
      <c r="T246" s="26" t="b">
        <v>0</v>
      </c>
      <c r="U246" s="7">
        <v>660</v>
      </c>
      <c r="V246" s="7">
        <v>6.96</v>
      </c>
      <c r="W246" s="7">
        <v>20.7</v>
      </c>
      <c r="X246" s="7">
        <v>0.62706680000000004</v>
      </c>
      <c r="Y246" s="7">
        <v>1.0789800000000001</v>
      </c>
      <c r="Z246" s="7">
        <v>6.9</v>
      </c>
      <c r="AA246" s="7">
        <v>4.2300000000000004</v>
      </c>
      <c r="AB246" s="14">
        <v>2.54</v>
      </c>
      <c r="AC246" s="13">
        <v>0.99990000000000001</v>
      </c>
      <c r="AD246" s="7">
        <v>1E-4</v>
      </c>
      <c r="AE246" s="14" t="s">
        <v>60</v>
      </c>
      <c r="AF246" s="13">
        <v>11</v>
      </c>
      <c r="AG246" s="14">
        <v>7</v>
      </c>
      <c r="AH246" s="13">
        <v>10</v>
      </c>
      <c r="AI246" s="7">
        <v>10</v>
      </c>
      <c r="AJ246" s="7"/>
      <c r="AK246" s="7">
        <v>6</v>
      </c>
      <c r="AL246" s="7">
        <v>6</v>
      </c>
      <c r="AM246" s="14"/>
      <c r="AN246" s="13">
        <v>1</v>
      </c>
      <c r="AO246" s="14">
        <v>1</v>
      </c>
      <c r="AP246" s="7" t="s">
        <v>70</v>
      </c>
      <c r="AQ246" s="7" t="s">
        <v>62</v>
      </c>
      <c r="AR246" s="7" t="s">
        <v>70</v>
      </c>
      <c r="AS246" s="7" t="s">
        <v>62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5797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64</v>
      </c>
      <c r="BG246" s="7" t="s">
        <v>64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33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  <c r="BW246">
        <f>COUNTIF(AP246, "*"&amp;#REF!&amp;"*")</f>
        <v>0</v>
      </c>
      <c r="BX246">
        <f>COUNTIF(AQ246, "*"&amp;#REF!&amp;"*")</f>
        <v>0</v>
      </c>
      <c r="BY246">
        <f>COUNTIF(AR246, "*"&amp;#REF!&amp;"*")</f>
        <v>0</v>
      </c>
      <c r="BZ246">
        <f>COUNTIF(AS246, "*"&amp;#REF!&amp;"*")</f>
        <v>0</v>
      </c>
      <c r="CA246">
        <f>COUNTIF(AT246, "*"&amp;#REF!&amp;"*")</f>
        <v>0</v>
      </c>
      <c r="CB246">
        <f>COUNTIF(AU246, "*"&amp;#REF!&amp;"*")</f>
        <v>0</v>
      </c>
      <c r="CC246">
        <f>COUNTIF(AV246, "*"&amp;#REF!&amp;"*")</f>
        <v>0</v>
      </c>
      <c r="CD246">
        <f>COUNTIF(AW246, "*"&amp;#REF!&amp;"*")</f>
        <v>0</v>
      </c>
      <c r="CE246">
        <f>COUNTIF(AX246, "*"&amp;#REF!&amp;"*")</f>
        <v>0</v>
      </c>
      <c r="CF246">
        <f>COUNTIF(AY246, "*"&amp;#REF!&amp;"*")</f>
        <v>0</v>
      </c>
      <c r="CG246">
        <f>COUNTIF(AZ246, "*"&amp;#REF!&amp;"*")</f>
        <v>0</v>
      </c>
      <c r="CH246">
        <f>COUNTIF(BA246, "*"&amp;#REF!&amp;"*")</f>
        <v>0</v>
      </c>
      <c r="CI246">
        <f>COUNTIF(BB246, "*"&amp;#REF!&amp;"*")</f>
        <v>0</v>
      </c>
      <c r="CJ246">
        <f>COUNTIF(BC246, "*"&amp;#REF!&amp;"*")</f>
        <v>0</v>
      </c>
      <c r="CK246">
        <f>COUNTIF(BD246, "*"&amp;#REF!&amp;"*")</f>
        <v>0</v>
      </c>
      <c r="CL246">
        <f>COUNTIF(BE246, "*"&amp;#REF!&amp;"*")</f>
        <v>0</v>
      </c>
      <c r="CM246">
        <f>COUNTIF(BF246, "*"&amp;#REF!&amp;"*")</f>
        <v>0</v>
      </c>
      <c r="CN246">
        <f>COUNTIF(BG246, "*"&amp;#REF!&amp;"*")</f>
        <v>0</v>
      </c>
      <c r="CO246">
        <f>COUNTIF(BH246, "*"&amp;#REF!&amp;"*")</f>
        <v>0</v>
      </c>
      <c r="CP246">
        <f>COUNTIF(BI246, "*"&amp;#REF!&amp;"*")</f>
        <v>0</v>
      </c>
      <c r="CQ246">
        <f>COUNTIF(BJ246, "*"&amp;#REF!&amp;"*")</f>
        <v>0</v>
      </c>
      <c r="CR246">
        <f>COUNTIF(BK246, "*"&amp;#REF!&amp;"*")</f>
        <v>0</v>
      </c>
      <c r="CS246">
        <f xml:space="preserve"> COUNTIF(BL246,#REF!)</f>
        <v>0</v>
      </c>
      <c r="CT246">
        <f xml:space="preserve"> COUNTIF(BM246,#REF!)</f>
        <v>0</v>
      </c>
      <c r="CU246">
        <f xml:space="preserve"> COUNTIF(BN246,#REF!)</f>
        <v>0</v>
      </c>
      <c r="CV246">
        <f xml:space="preserve"> COUNTIF(BO246,#REF!)</f>
        <v>0</v>
      </c>
      <c r="CW246">
        <f xml:space="preserve"> COUNTIF(BP246,#REF!)</f>
        <v>0</v>
      </c>
      <c r="CX246">
        <f xml:space="preserve"> COUNTIF(BQ246,#REF!)</f>
        <v>0</v>
      </c>
      <c r="CY246">
        <f xml:space="preserve"> COUNTIF(BR246,#REF!)</f>
        <v>0</v>
      </c>
      <c r="CZ246">
        <f xml:space="preserve"> COUNTIF(BS246,#REF!)</f>
        <v>0</v>
      </c>
      <c r="DA246">
        <f xml:space="preserve"> COUNTIF(BT246,#REF!)</f>
        <v>0</v>
      </c>
      <c r="DB246">
        <f xml:space="preserve"> COUNTIF(BU246,#REF!)</f>
        <v>0</v>
      </c>
      <c r="DC246">
        <f t="shared" si="12"/>
        <v>0</v>
      </c>
      <c r="DD246">
        <f t="shared" si="13"/>
        <v>0</v>
      </c>
      <c r="DE246">
        <f t="shared" si="14"/>
        <v>0</v>
      </c>
      <c r="DF246" t="b">
        <f t="shared" si="15"/>
        <v>0</v>
      </c>
    </row>
    <row r="247" spans="1:110" x14ac:dyDescent="0.35">
      <c r="A247" s="7">
        <v>246</v>
      </c>
      <c r="B247" s="7">
        <v>246</v>
      </c>
      <c r="C247" s="7" t="s">
        <v>6307</v>
      </c>
      <c r="D247" s="7" t="s">
        <v>6308</v>
      </c>
      <c r="E247" s="13" t="s">
        <v>51</v>
      </c>
      <c r="F247" s="7">
        <v>300</v>
      </c>
      <c r="G247" s="7" t="s">
        <v>98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56</v>
      </c>
      <c r="O247" s="7" t="s">
        <v>58</v>
      </c>
      <c r="P247" s="7">
        <v>63</v>
      </c>
      <c r="Q247" t="s">
        <v>7833</v>
      </c>
      <c r="R247" s="7" t="s">
        <v>59</v>
      </c>
      <c r="S247" s="14" t="s">
        <v>59</v>
      </c>
      <c r="T247" s="26" t="b">
        <v>0</v>
      </c>
      <c r="U247" s="7">
        <v>420</v>
      </c>
      <c r="V247" s="7">
        <v>9.48</v>
      </c>
      <c r="W247" s="7">
        <v>22.34</v>
      </c>
      <c r="X247" s="7">
        <v>0.64793339999999999</v>
      </c>
      <c r="Y247" s="7">
        <v>0.73273999999999995</v>
      </c>
      <c r="Z247" s="7">
        <v>6.4</v>
      </c>
      <c r="AA247" s="7">
        <v>4.13</v>
      </c>
      <c r="AB247" s="14">
        <v>3.2</v>
      </c>
      <c r="AC247" s="13">
        <v>0.99990000000000001</v>
      </c>
      <c r="AD247" s="7">
        <v>1E-4</v>
      </c>
      <c r="AE247" s="14" t="s">
        <v>60</v>
      </c>
      <c r="AF247" s="13">
        <v>11</v>
      </c>
      <c r="AG247" s="14">
        <v>8</v>
      </c>
      <c r="AH247" s="13">
        <v>10</v>
      </c>
      <c r="AI247" s="7">
        <v>9</v>
      </c>
      <c r="AJ247" s="7">
        <v>1</v>
      </c>
      <c r="AK247" s="7">
        <v>7</v>
      </c>
      <c r="AL247" s="7">
        <v>6</v>
      </c>
      <c r="AM247" s="14">
        <v>1</v>
      </c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67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64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33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  <c r="BW247">
        <f>COUNTIF(AP247, "*"&amp;#REF!&amp;"*")</f>
        <v>0</v>
      </c>
      <c r="BX247">
        <f>COUNTIF(AQ247, "*"&amp;#REF!&amp;"*")</f>
        <v>0</v>
      </c>
      <c r="BY247">
        <f>COUNTIF(AR247, "*"&amp;#REF!&amp;"*")</f>
        <v>0</v>
      </c>
      <c r="BZ247">
        <f>COUNTIF(AS247, "*"&amp;#REF!&amp;"*")</f>
        <v>0</v>
      </c>
      <c r="CA247">
        <f>COUNTIF(AT247, "*"&amp;#REF!&amp;"*")</f>
        <v>0</v>
      </c>
      <c r="CB247">
        <f>COUNTIF(AU247, "*"&amp;#REF!&amp;"*")</f>
        <v>0</v>
      </c>
      <c r="CC247">
        <f>COUNTIF(AV247, "*"&amp;#REF!&amp;"*")</f>
        <v>0</v>
      </c>
      <c r="CD247">
        <f>COUNTIF(AW247, "*"&amp;#REF!&amp;"*")</f>
        <v>0</v>
      </c>
      <c r="CE247">
        <f>COUNTIF(AX247, "*"&amp;#REF!&amp;"*")</f>
        <v>0</v>
      </c>
      <c r="CF247">
        <f>COUNTIF(AY247, "*"&amp;#REF!&amp;"*")</f>
        <v>0</v>
      </c>
      <c r="CG247">
        <f>COUNTIF(AZ247, "*"&amp;#REF!&amp;"*")</f>
        <v>0</v>
      </c>
      <c r="CH247">
        <f>COUNTIF(BA247, "*"&amp;#REF!&amp;"*")</f>
        <v>0</v>
      </c>
      <c r="CI247">
        <f>COUNTIF(BB247, "*"&amp;#REF!&amp;"*")</f>
        <v>0</v>
      </c>
      <c r="CJ247">
        <f>COUNTIF(BC247, "*"&amp;#REF!&amp;"*")</f>
        <v>0</v>
      </c>
      <c r="CK247">
        <f>COUNTIF(BD247, "*"&amp;#REF!&amp;"*")</f>
        <v>0</v>
      </c>
      <c r="CL247">
        <f>COUNTIF(BE247, "*"&amp;#REF!&amp;"*")</f>
        <v>0</v>
      </c>
      <c r="CM247">
        <f>COUNTIF(BF247, "*"&amp;#REF!&amp;"*")</f>
        <v>0</v>
      </c>
      <c r="CN247">
        <f>COUNTIF(BG247, "*"&amp;#REF!&amp;"*")</f>
        <v>0</v>
      </c>
      <c r="CO247">
        <f>COUNTIF(BH247, "*"&amp;#REF!&amp;"*")</f>
        <v>0</v>
      </c>
      <c r="CP247">
        <f>COUNTIF(BI247, "*"&amp;#REF!&amp;"*")</f>
        <v>0</v>
      </c>
      <c r="CQ247">
        <f>COUNTIF(BJ247, "*"&amp;#REF!&amp;"*")</f>
        <v>0</v>
      </c>
      <c r="CR247">
        <f>COUNTIF(BK247, "*"&amp;#REF!&amp;"*")</f>
        <v>0</v>
      </c>
      <c r="CS247">
        <f xml:space="preserve"> COUNTIF(BL247,#REF!)</f>
        <v>0</v>
      </c>
      <c r="CT247">
        <f xml:space="preserve"> COUNTIF(BM247,#REF!)</f>
        <v>0</v>
      </c>
      <c r="CU247">
        <f xml:space="preserve"> COUNTIF(BN247,#REF!)</f>
        <v>0</v>
      </c>
      <c r="CV247">
        <f xml:space="preserve"> COUNTIF(BO247,#REF!)</f>
        <v>0</v>
      </c>
      <c r="CW247">
        <f xml:space="preserve"> COUNTIF(BP247,#REF!)</f>
        <v>0</v>
      </c>
      <c r="CX247">
        <f xml:space="preserve"> COUNTIF(BQ247,#REF!)</f>
        <v>0</v>
      </c>
      <c r="CY247">
        <f xml:space="preserve"> COUNTIF(BR247,#REF!)</f>
        <v>0</v>
      </c>
      <c r="CZ247">
        <f xml:space="preserve"> COUNTIF(BS247,#REF!)</f>
        <v>0</v>
      </c>
      <c r="DA247">
        <f xml:space="preserve"> COUNTIF(BT247,#REF!)</f>
        <v>0</v>
      </c>
      <c r="DB247">
        <f xml:space="preserve"> COUNTIF(BU247,#REF!)</f>
        <v>0</v>
      </c>
      <c r="DC247">
        <f t="shared" si="12"/>
        <v>0</v>
      </c>
      <c r="DD247">
        <f t="shared" si="13"/>
        <v>0</v>
      </c>
      <c r="DE247">
        <f t="shared" si="14"/>
        <v>0</v>
      </c>
      <c r="DF247" t="b">
        <f t="shared" si="15"/>
        <v>0</v>
      </c>
    </row>
    <row r="248" spans="1:110" x14ac:dyDescent="0.35">
      <c r="A248" s="7">
        <v>247</v>
      </c>
      <c r="B248" s="7">
        <v>247</v>
      </c>
      <c r="C248" s="7" t="s">
        <v>6309</v>
      </c>
      <c r="D248" s="7" t="s">
        <v>6310</v>
      </c>
      <c r="E248" s="13" t="s">
        <v>51</v>
      </c>
      <c r="F248" s="7">
        <v>300</v>
      </c>
      <c r="G248" s="7" t="s">
        <v>97</v>
      </c>
      <c r="H248" s="7">
        <v>1980</v>
      </c>
      <c r="I248" s="14" t="s">
        <v>53</v>
      </c>
      <c r="J248" s="13" t="s">
        <v>54</v>
      </c>
      <c r="K248" s="7" t="s">
        <v>79</v>
      </c>
      <c r="L248" s="7" t="s">
        <v>56</v>
      </c>
      <c r="M248" s="7" t="s">
        <v>57</v>
      </c>
      <c r="N248" s="7">
        <v>56.8</v>
      </c>
      <c r="O248" s="7" t="s">
        <v>58</v>
      </c>
      <c r="P248" s="7"/>
      <c r="Q248" t="s">
        <v>7875</v>
      </c>
      <c r="R248" s="7" t="s">
        <v>59</v>
      </c>
      <c r="S248" s="14" t="s">
        <v>59</v>
      </c>
      <c r="T248" s="26" t="b">
        <v>0</v>
      </c>
      <c r="U248" s="7">
        <v>519</v>
      </c>
      <c r="V248" s="7">
        <v>14</v>
      </c>
      <c r="W248" s="7">
        <v>26.96</v>
      </c>
      <c r="X248" s="7">
        <v>1.0631998</v>
      </c>
      <c r="Y248" s="7">
        <v>0.66146000000000005</v>
      </c>
      <c r="Z248" s="7">
        <v>6.7</v>
      </c>
      <c r="AA248" s="7">
        <v>4.9000000000000004</v>
      </c>
      <c r="AB248" s="14">
        <v>2.33</v>
      </c>
      <c r="AC248" s="13">
        <v>0.99990000000000001</v>
      </c>
      <c r="AD248" s="7">
        <v>1E-4</v>
      </c>
      <c r="AE248" s="14" t="s">
        <v>60</v>
      </c>
      <c r="AF248" s="13">
        <v>11</v>
      </c>
      <c r="AG248" s="14">
        <v>8</v>
      </c>
      <c r="AH248" s="13">
        <v>10</v>
      </c>
      <c r="AI248" s="7">
        <v>10</v>
      </c>
      <c r="AJ248" s="7"/>
      <c r="AK248" s="7">
        <v>7</v>
      </c>
      <c r="AL248" s="7">
        <v>7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64</v>
      </c>
      <c r="BG248" s="7" t="s">
        <v>66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33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  <c r="BW248">
        <f>COUNTIF(AP248, "*"&amp;#REF!&amp;"*")</f>
        <v>0</v>
      </c>
      <c r="BX248">
        <f>COUNTIF(AQ248, "*"&amp;#REF!&amp;"*")</f>
        <v>0</v>
      </c>
      <c r="BY248">
        <f>COUNTIF(AR248, "*"&amp;#REF!&amp;"*")</f>
        <v>0</v>
      </c>
      <c r="BZ248">
        <f>COUNTIF(AS248, "*"&amp;#REF!&amp;"*")</f>
        <v>0</v>
      </c>
      <c r="CA248">
        <f>COUNTIF(AT248, "*"&amp;#REF!&amp;"*")</f>
        <v>0</v>
      </c>
      <c r="CB248">
        <f>COUNTIF(AU248, "*"&amp;#REF!&amp;"*")</f>
        <v>0</v>
      </c>
      <c r="CC248">
        <f>COUNTIF(AV248, "*"&amp;#REF!&amp;"*")</f>
        <v>0</v>
      </c>
      <c r="CD248">
        <f>COUNTIF(AW248, "*"&amp;#REF!&amp;"*")</f>
        <v>0</v>
      </c>
      <c r="CE248">
        <f>COUNTIF(AX248, "*"&amp;#REF!&amp;"*")</f>
        <v>0</v>
      </c>
      <c r="CF248">
        <f>COUNTIF(AY248, "*"&amp;#REF!&amp;"*")</f>
        <v>0</v>
      </c>
      <c r="CG248">
        <f>COUNTIF(AZ248, "*"&amp;#REF!&amp;"*")</f>
        <v>0</v>
      </c>
      <c r="CH248">
        <f>COUNTIF(BA248, "*"&amp;#REF!&amp;"*")</f>
        <v>0</v>
      </c>
      <c r="CI248">
        <f>COUNTIF(BB248, "*"&amp;#REF!&amp;"*")</f>
        <v>0</v>
      </c>
      <c r="CJ248">
        <f>COUNTIF(BC248, "*"&amp;#REF!&amp;"*")</f>
        <v>0</v>
      </c>
      <c r="CK248">
        <f>COUNTIF(BD248, "*"&amp;#REF!&amp;"*")</f>
        <v>0</v>
      </c>
      <c r="CL248">
        <f>COUNTIF(BE248, "*"&amp;#REF!&amp;"*")</f>
        <v>0</v>
      </c>
      <c r="CM248">
        <f>COUNTIF(BF248, "*"&amp;#REF!&amp;"*")</f>
        <v>0</v>
      </c>
      <c r="CN248">
        <f>COUNTIF(BG248, "*"&amp;#REF!&amp;"*")</f>
        <v>0</v>
      </c>
      <c r="CO248">
        <f>COUNTIF(BH248, "*"&amp;#REF!&amp;"*")</f>
        <v>0</v>
      </c>
      <c r="CP248">
        <f>COUNTIF(BI248, "*"&amp;#REF!&amp;"*")</f>
        <v>0</v>
      </c>
      <c r="CQ248">
        <f>COUNTIF(BJ248, "*"&amp;#REF!&amp;"*")</f>
        <v>0</v>
      </c>
      <c r="CR248">
        <f>COUNTIF(BK248, "*"&amp;#REF!&amp;"*")</f>
        <v>0</v>
      </c>
      <c r="CS248">
        <f xml:space="preserve"> COUNTIF(BL248,#REF!)</f>
        <v>0</v>
      </c>
      <c r="CT248">
        <f xml:space="preserve"> COUNTIF(BM248,#REF!)</f>
        <v>0</v>
      </c>
      <c r="CU248">
        <f xml:space="preserve"> COUNTIF(BN248,#REF!)</f>
        <v>0</v>
      </c>
      <c r="CV248">
        <f xml:space="preserve"> COUNTIF(BO248,#REF!)</f>
        <v>0</v>
      </c>
      <c r="CW248">
        <f xml:space="preserve"> COUNTIF(BP248,#REF!)</f>
        <v>0</v>
      </c>
      <c r="CX248">
        <f xml:space="preserve"> COUNTIF(BQ248,#REF!)</f>
        <v>0</v>
      </c>
      <c r="CY248">
        <f xml:space="preserve"> COUNTIF(BR248,#REF!)</f>
        <v>0</v>
      </c>
      <c r="CZ248">
        <f xml:space="preserve"> COUNTIF(BS248,#REF!)</f>
        <v>0</v>
      </c>
      <c r="DA248">
        <f xml:space="preserve"> COUNTIF(BT248,#REF!)</f>
        <v>0</v>
      </c>
      <c r="DB248">
        <f xml:space="preserve"> COUNTIF(BU248,#REF!)</f>
        <v>0</v>
      </c>
      <c r="DC248">
        <f t="shared" si="12"/>
        <v>0</v>
      </c>
      <c r="DD248">
        <f t="shared" si="13"/>
        <v>0</v>
      </c>
      <c r="DE248">
        <f t="shared" si="14"/>
        <v>0</v>
      </c>
      <c r="DF248" t="b">
        <f t="shared" si="15"/>
        <v>0</v>
      </c>
    </row>
    <row r="249" spans="1:110" x14ac:dyDescent="0.35">
      <c r="A249" s="7">
        <v>248</v>
      </c>
      <c r="B249" s="7">
        <v>248</v>
      </c>
      <c r="C249" s="7" t="s">
        <v>6311</v>
      </c>
      <c r="D249" s="7" t="s">
        <v>6312</v>
      </c>
      <c r="E249" s="13" t="s">
        <v>51</v>
      </c>
      <c r="F249" s="7">
        <v>300</v>
      </c>
      <c r="G249" s="7" t="s">
        <v>97</v>
      </c>
      <c r="H249" s="7">
        <v>2240</v>
      </c>
      <c r="I249" s="14" t="s">
        <v>53</v>
      </c>
      <c r="J249" s="13" t="s">
        <v>54</v>
      </c>
      <c r="K249" s="7" t="s">
        <v>90</v>
      </c>
      <c r="L249" s="7" t="s">
        <v>56</v>
      </c>
      <c r="M249" s="7" t="s">
        <v>57</v>
      </c>
      <c r="N249" s="7">
        <v>53.9</v>
      </c>
      <c r="O249" s="7" t="s">
        <v>58</v>
      </c>
      <c r="P249" s="7"/>
      <c r="Q249" t="s">
        <v>7833</v>
      </c>
      <c r="R249" s="7" t="s">
        <v>59</v>
      </c>
      <c r="S249" s="14" t="s">
        <v>59</v>
      </c>
      <c r="T249" s="26" t="b">
        <v>0</v>
      </c>
      <c r="U249" s="7">
        <v>410</v>
      </c>
      <c r="V249" s="7">
        <v>13.74</v>
      </c>
      <c r="W249" s="7">
        <v>26.8</v>
      </c>
      <c r="X249" s="7">
        <v>1.0811345999999999</v>
      </c>
      <c r="Y249" s="7">
        <v>0.49483999999999989</v>
      </c>
      <c r="Z249" s="7">
        <v>7.3</v>
      </c>
      <c r="AA249" s="7">
        <v>5.01</v>
      </c>
      <c r="AB249" s="14">
        <v>2.4</v>
      </c>
      <c r="AC249" s="13">
        <v>0.99990000000000001</v>
      </c>
      <c r="AD249" s="7">
        <v>1E-4</v>
      </c>
      <c r="AE249" s="14" t="s">
        <v>60</v>
      </c>
      <c r="AF249" s="13">
        <v>11</v>
      </c>
      <c r="AG249" s="14">
        <v>8</v>
      </c>
      <c r="AH249" s="13">
        <v>10</v>
      </c>
      <c r="AI249" s="7">
        <v>10</v>
      </c>
      <c r="AJ249" s="7"/>
      <c r="AK249" s="7">
        <v>7</v>
      </c>
      <c r="AL249" s="7">
        <v>7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66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33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  <c r="BW249">
        <f>COUNTIF(AP249, "*"&amp;#REF!&amp;"*")</f>
        <v>0</v>
      </c>
      <c r="BX249">
        <f>COUNTIF(AQ249, "*"&amp;#REF!&amp;"*")</f>
        <v>0</v>
      </c>
      <c r="BY249">
        <f>COUNTIF(AR249, "*"&amp;#REF!&amp;"*")</f>
        <v>0</v>
      </c>
      <c r="BZ249">
        <f>COUNTIF(AS249, "*"&amp;#REF!&amp;"*")</f>
        <v>0</v>
      </c>
      <c r="CA249">
        <f>COUNTIF(AT249, "*"&amp;#REF!&amp;"*")</f>
        <v>0</v>
      </c>
      <c r="CB249">
        <f>COUNTIF(AU249, "*"&amp;#REF!&amp;"*")</f>
        <v>0</v>
      </c>
      <c r="CC249">
        <f>COUNTIF(AV249, "*"&amp;#REF!&amp;"*")</f>
        <v>0</v>
      </c>
      <c r="CD249">
        <f>COUNTIF(AW249, "*"&amp;#REF!&amp;"*")</f>
        <v>0</v>
      </c>
      <c r="CE249">
        <f>COUNTIF(AX249, "*"&amp;#REF!&amp;"*")</f>
        <v>0</v>
      </c>
      <c r="CF249">
        <f>COUNTIF(AY249, "*"&amp;#REF!&amp;"*")</f>
        <v>0</v>
      </c>
      <c r="CG249">
        <f>COUNTIF(AZ249, "*"&amp;#REF!&amp;"*")</f>
        <v>0</v>
      </c>
      <c r="CH249">
        <f>COUNTIF(BA249, "*"&amp;#REF!&amp;"*")</f>
        <v>0</v>
      </c>
      <c r="CI249">
        <f>COUNTIF(BB249, "*"&amp;#REF!&amp;"*")</f>
        <v>0</v>
      </c>
      <c r="CJ249">
        <f>COUNTIF(BC249, "*"&amp;#REF!&amp;"*")</f>
        <v>0</v>
      </c>
      <c r="CK249">
        <f>COUNTIF(BD249, "*"&amp;#REF!&amp;"*")</f>
        <v>0</v>
      </c>
      <c r="CL249">
        <f>COUNTIF(BE249, "*"&amp;#REF!&amp;"*")</f>
        <v>0</v>
      </c>
      <c r="CM249">
        <f>COUNTIF(BF249, "*"&amp;#REF!&amp;"*")</f>
        <v>0</v>
      </c>
      <c r="CN249">
        <f>COUNTIF(BG249, "*"&amp;#REF!&amp;"*")</f>
        <v>0</v>
      </c>
      <c r="CO249">
        <f>COUNTIF(BH249, "*"&amp;#REF!&amp;"*")</f>
        <v>0</v>
      </c>
      <c r="CP249">
        <f>COUNTIF(BI249, "*"&amp;#REF!&amp;"*")</f>
        <v>0</v>
      </c>
      <c r="CQ249">
        <f>COUNTIF(BJ249, "*"&amp;#REF!&amp;"*")</f>
        <v>0</v>
      </c>
      <c r="CR249">
        <f>COUNTIF(BK249, "*"&amp;#REF!&amp;"*")</f>
        <v>0</v>
      </c>
      <c r="CS249">
        <f xml:space="preserve"> COUNTIF(BL249,#REF!)</f>
        <v>0</v>
      </c>
      <c r="CT249">
        <f xml:space="preserve"> COUNTIF(BM249,#REF!)</f>
        <v>0</v>
      </c>
      <c r="CU249">
        <f xml:space="preserve"> COUNTIF(BN249,#REF!)</f>
        <v>0</v>
      </c>
      <c r="CV249">
        <f xml:space="preserve"> COUNTIF(BO249,#REF!)</f>
        <v>0</v>
      </c>
      <c r="CW249">
        <f xml:space="preserve"> COUNTIF(BP249,#REF!)</f>
        <v>0</v>
      </c>
      <c r="CX249">
        <f xml:space="preserve"> COUNTIF(BQ249,#REF!)</f>
        <v>0</v>
      </c>
      <c r="CY249">
        <f xml:space="preserve"> COUNTIF(BR249,#REF!)</f>
        <v>0</v>
      </c>
      <c r="CZ249">
        <f xml:space="preserve"> COUNTIF(BS249,#REF!)</f>
        <v>0</v>
      </c>
      <c r="DA249">
        <f xml:space="preserve"> COUNTIF(BT249,#REF!)</f>
        <v>0</v>
      </c>
      <c r="DB249">
        <f xml:space="preserve"> COUNTIF(BU249,#REF!)</f>
        <v>0</v>
      </c>
      <c r="DC249">
        <f t="shared" si="12"/>
        <v>0</v>
      </c>
      <c r="DD249">
        <f t="shared" si="13"/>
        <v>0</v>
      </c>
      <c r="DE249">
        <f t="shared" si="14"/>
        <v>0</v>
      </c>
      <c r="DF249" t="b">
        <f t="shared" si="15"/>
        <v>0</v>
      </c>
    </row>
    <row r="250" spans="1:110" x14ac:dyDescent="0.35">
      <c r="A250" s="7">
        <v>249</v>
      </c>
      <c r="B250" s="7">
        <v>249</v>
      </c>
      <c r="C250" s="7" t="s">
        <v>6313</v>
      </c>
      <c r="D250" s="7" t="s">
        <v>6314</v>
      </c>
      <c r="E250" s="13" t="s">
        <v>51</v>
      </c>
      <c r="F250" s="7">
        <v>300</v>
      </c>
      <c r="G250" s="7" t="s">
        <v>98</v>
      </c>
      <c r="H250" s="7"/>
      <c r="I250" s="14" t="s">
        <v>53</v>
      </c>
      <c r="J250" s="13" t="s">
        <v>54</v>
      </c>
      <c r="K250" s="7" t="s">
        <v>112</v>
      </c>
      <c r="L250" s="7" t="s">
        <v>56</v>
      </c>
      <c r="M250" s="7" t="s">
        <v>57</v>
      </c>
      <c r="N250" s="7">
        <v>96</v>
      </c>
      <c r="O250" s="7" t="s">
        <v>58</v>
      </c>
      <c r="P250" s="7">
        <v>58</v>
      </c>
      <c r="Q250" t="s">
        <v>7833</v>
      </c>
      <c r="R250" s="7" t="s">
        <v>59</v>
      </c>
      <c r="S250" s="14" t="s">
        <v>59</v>
      </c>
      <c r="T250" s="26" t="b">
        <v>0</v>
      </c>
      <c r="U250" s="7">
        <v>730</v>
      </c>
      <c r="V250" s="7">
        <v>6</v>
      </c>
      <c r="W250" s="7">
        <v>19.78</v>
      </c>
      <c r="X250" s="7">
        <v>0.70293320000000004</v>
      </c>
      <c r="Y250" s="7">
        <v>1.20234</v>
      </c>
      <c r="Z250" s="7">
        <v>6.1</v>
      </c>
      <c r="AA250" s="7">
        <v>4.16</v>
      </c>
      <c r="AB250" s="14">
        <v>2.83</v>
      </c>
      <c r="AC250" s="13">
        <v>0.99990000000000001</v>
      </c>
      <c r="AD250" s="7">
        <v>1E-4</v>
      </c>
      <c r="AE250" s="14" t="s">
        <v>60</v>
      </c>
      <c r="AF250" s="13">
        <v>11</v>
      </c>
      <c r="AG250" s="14">
        <v>8</v>
      </c>
      <c r="AH250" s="13">
        <v>10</v>
      </c>
      <c r="AI250" s="7">
        <v>10</v>
      </c>
      <c r="AJ250" s="7"/>
      <c r="AK250" s="7">
        <v>7</v>
      </c>
      <c r="AL250" s="7">
        <v>7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5797</v>
      </c>
      <c r="BG250" s="7" t="s">
        <v>66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33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>
        <v>1</v>
      </c>
      <c r="BU250" s="7">
        <v>0</v>
      </c>
      <c r="BW250">
        <f>COUNTIF(AP250, "*"&amp;#REF!&amp;"*")</f>
        <v>0</v>
      </c>
      <c r="BX250">
        <f>COUNTIF(AQ250, "*"&amp;#REF!&amp;"*")</f>
        <v>0</v>
      </c>
      <c r="BY250">
        <f>COUNTIF(AR250, "*"&amp;#REF!&amp;"*")</f>
        <v>0</v>
      </c>
      <c r="BZ250">
        <f>COUNTIF(AS250, "*"&amp;#REF!&amp;"*")</f>
        <v>0</v>
      </c>
      <c r="CA250">
        <f>COUNTIF(AT250, "*"&amp;#REF!&amp;"*")</f>
        <v>0</v>
      </c>
      <c r="CB250">
        <f>COUNTIF(AU250, "*"&amp;#REF!&amp;"*")</f>
        <v>0</v>
      </c>
      <c r="CC250">
        <f>COUNTIF(AV250, "*"&amp;#REF!&amp;"*")</f>
        <v>0</v>
      </c>
      <c r="CD250">
        <f>COUNTIF(AW250, "*"&amp;#REF!&amp;"*")</f>
        <v>0</v>
      </c>
      <c r="CE250">
        <f>COUNTIF(AX250, "*"&amp;#REF!&amp;"*")</f>
        <v>0</v>
      </c>
      <c r="CF250">
        <f>COUNTIF(AY250, "*"&amp;#REF!&amp;"*")</f>
        <v>0</v>
      </c>
      <c r="CG250">
        <f>COUNTIF(AZ250, "*"&amp;#REF!&amp;"*")</f>
        <v>0</v>
      </c>
      <c r="CH250">
        <f>COUNTIF(BA250, "*"&amp;#REF!&amp;"*")</f>
        <v>0</v>
      </c>
      <c r="CI250">
        <f>COUNTIF(BB250, "*"&amp;#REF!&amp;"*")</f>
        <v>0</v>
      </c>
      <c r="CJ250">
        <f>COUNTIF(BC250, "*"&amp;#REF!&amp;"*")</f>
        <v>0</v>
      </c>
      <c r="CK250">
        <f>COUNTIF(BD250, "*"&amp;#REF!&amp;"*")</f>
        <v>0</v>
      </c>
      <c r="CL250">
        <f>COUNTIF(BE250, "*"&amp;#REF!&amp;"*")</f>
        <v>0</v>
      </c>
      <c r="CM250">
        <f>COUNTIF(BF250, "*"&amp;#REF!&amp;"*")</f>
        <v>0</v>
      </c>
      <c r="CN250">
        <f>COUNTIF(BG250, "*"&amp;#REF!&amp;"*")</f>
        <v>0</v>
      </c>
      <c r="CO250">
        <f>COUNTIF(BH250, "*"&amp;#REF!&amp;"*")</f>
        <v>0</v>
      </c>
      <c r="CP250">
        <f>COUNTIF(BI250, "*"&amp;#REF!&amp;"*")</f>
        <v>0</v>
      </c>
      <c r="CQ250">
        <f>COUNTIF(BJ250, "*"&amp;#REF!&amp;"*")</f>
        <v>0</v>
      </c>
      <c r="CR250">
        <f>COUNTIF(BK250, "*"&amp;#REF!&amp;"*")</f>
        <v>0</v>
      </c>
      <c r="CS250">
        <f xml:space="preserve"> COUNTIF(BL250,#REF!)</f>
        <v>0</v>
      </c>
      <c r="CT250">
        <f xml:space="preserve"> COUNTIF(BM250,#REF!)</f>
        <v>0</v>
      </c>
      <c r="CU250">
        <f xml:space="preserve"> COUNTIF(BN250,#REF!)</f>
        <v>0</v>
      </c>
      <c r="CV250">
        <f xml:space="preserve"> COUNTIF(BO250,#REF!)</f>
        <v>0</v>
      </c>
      <c r="CW250">
        <f xml:space="preserve"> COUNTIF(BP250,#REF!)</f>
        <v>0</v>
      </c>
      <c r="CX250">
        <f xml:space="preserve"> COUNTIF(BQ250,#REF!)</f>
        <v>0</v>
      </c>
      <c r="CY250">
        <f xml:space="preserve"> COUNTIF(BR250,#REF!)</f>
        <v>0</v>
      </c>
      <c r="CZ250">
        <f xml:space="preserve"> COUNTIF(BS250,#REF!)</f>
        <v>0</v>
      </c>
      <c r="DA250">
        <f xml:space="preserve"> COUNTIF(BT250,#REF!)</f>
        <v>0</v>
      </c>
      <c r="DB250">
        <f xml:space="preserve"> COUNTIF(BU250,#REF!)</f>
        <v>0</v>
      </c>
      <c r="DC250">
        <f t="shared" si="12"/>
        <v>0</v>
      </c>
      <c r="DD250">
        <f t="shared" si="13"/>
        <v>0</v>
      </c>
      <c r="DE250">
        <f t="shared" si="14"/>
        <v>0</v>
      </c>
      <c r="DF250" t="b">
        <f t="shared" si="15"/>
        <v>0</v>
      </c>
    </row>
    <row r="251" spans="1:110" x14ac:dyDescent="0.35">
      <c r="A251" s="7">
        <v>250</v>
      </c>
      <c r="B251" s="7">
        <v>250</v>
      </c>
      <c r="C251" s="7" t="s">
        <v>6315</v>
      </c>
      <c r="D251" s="7" t="s">
        <v>6316</v>
      </c>
      <c r="E251" s="13" t="s">
        <v>51</v>
      </c>
      <c r="F251" s="7">
        <v>300</v>
      </c>
      <c r="G251" s="7" t="s">
        <v>88</v>
      </c>
      <c r="H251" s="7"/>
      <c r="I251" s="14" t="s">
        <v>53</v>
      </c>
      <c r="J251" s="13" t="s">
        <v>54</v>
      </c>
      <c r="K251" s="7" t="s">
        <v>83</v>
      </c>
      <c r="L251" s="7" t="s">
        <v>56</v>
      </c>
      <c r="M251" s="7" t="s">
        <v>84</v>
      </c>
      <c r="N251" s="7">
        <v>53</v>
      </c>
      <c r="O251" s="7" t="s">
        <v>85</v>
      </c>
      <c r="P251" s="7">
        <v>51</v>
      </c>
      <c r="Q251" t="s">
        <v>7833</v>
      </c>
      <c r="R251" s="7" t="s">
        <v>59</v>
      </c>
      <c r="S251" s="14" t="s">
        <v>56</v>
      </c>
      <c r="T251" s="26" t="b">
        <v>0</v>
      </c>
      <c r="U251" s="7">
        <v>199</v>
      </c>
      <c r="V251" s="7">
        <v>10.43333</v>
      </c>
      <c r="W251" s="7">
        <v>20.766670000000001</v>
      </c>
      <c r="X251" s="7">
        <v>0.54611100000000001</v>
      </c>
      <c r="Y251" s="7">
        <v>0.54126666666666667</v>
      </c>
      <c r="Z251" s="7"/>
      <c r="AA251" s="7"/>
      <c r="AB251" s="14"/>
      <c r="AC251" s="13">
        <v>0.74579300000000004</v>
      </c>
      <c r="AD251" s="7">
        <v>0.25420700000000002</v>
      </c>
      <c r="AE251" s="14" t="s">
        <v>60</v>
      </c>
      <c r="AF251" s="13">
        <v>11</v>
      </c>
      <c r="AG251" s="14">
        <v>8</v>
      </c>
      <c r="AH251" s="13">
        <v>10</v>
      </c>
      <c r="AI251" s="7">
        <v>10</v>
      </c>
      <c r="AJ251" s="7"/>
      <c r="AK251" s="7">
        <v>7</v>
      </c>
      <c r="AL251" s="7">
        <v>7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66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70</v>
      </c>
      <c r="BF251" s="7" t="s">
        <v>64</v>
      </c>
      <c r="BG251" s="7" t="s">
        <v>64</v>
      </c>
      <c r="BH251" s="7" t="s">
        <v>70</v>
      </c>
      <c r="BI251" s="7" t="s">
        <v>70</v>
      </c>
      <c r="BJ251" s="7" t="s">
        <v>62</v>
      </c>
      <c r="BK251" s="7" t="s">
        <v>70</v>
      </c>
      <c r="BL251" s="33">
        <v>0</v>
      </c>
      <c r="BM251" s="7">
        <v>0</v>
      </c>
      <c r="BN251" s="7">
        <v>0</v>
      </c>
      <c r="BO251" s="7">
        <v>0</v>
      </c>
      <c r="BP251" s="7">
        <v>1</v>
      </c>
      <c r="BQ251" s="7" t="s">
        <v>5797</v>
      </c>
      <c r="BR251" s="7">
        <v>0</v>
      </c>
      <c r="BS251" s="7">
        <v>0</v>
      </c>
      <c r="BT251" s="7">
        <v>1</v>
      </c>
      <c r="BU251" s="7">
        <v>0</v>
      </c>
      <c r="BW251">
        <f>COUNTIF(AP251, "*"&amp;#REF!&amp;"*")</f>
        <v>0</v>
      </c>
      <c r="BX251">
        <f>COUNTIF(AQ251, "*"&amp;#REF!&amp;"*")</f>
        <v>0</v>
      </c>
      <c r="BY251">
        <f>COUNTIF(AR251, "*"&amp;#REF!&amp;"*")</f>
        <v>0</v>
      </c>
      <c r="BZ251">
        <f>COUNTIF(AS251, "*"&amp;#REF!&amp;"*")</f>
        <v>0</v>
      </c>
      <c r="CA251">
        <f>COUNTIF(AT251, "*"&amp;#REF!&amp;"*")</f>
        <v>0</v>
      </c>
      <c r="CB251">
        <f>COUNTIF(AU251, "*"&amp;#REF!&amp;"*")</f>
        <v>0</v>
      </c>
      <c r="CC251">
        <f>COUNTIF(AV251, "*"&amp;#REF!&amp;"*")</f>
        <v>0</v>
      </c>
      <c r="CD251">
        <f>COUNTIF(AW251, "*"&amp;#REF!&amp;"*")</f>
        <v>0</v>
      </c>
      <c r="CE251">
        <f>COUNTIF(AX251, "*"&amp;#REF!&amp;"*")</f>
        <v>0</v>
      </c>
      <c r="CF251">
        <f>COUNTIF(AY251, "*"&amp;#REF!&amp;"*")</f>
        <v>0</v>
      </c>
      <c r="CG251">
        <f>COUNTIF(AZ251, "*"&amp;#REF!&amp;"*")</f>
        <v>0</v>
      </c>
      <c r="CH251">
        <f>COUNTIF(BA251, "*"&amp;#REF!&amp;"*")</f>
        <v>0</v>
      </c>
      <c r="CI251">
        <f>COUNTIF(BB251, "*"&amp;#REF!&amp;"*")</f>
        <v>0</v>
      </c>
      <c r="CJ251">
        <f>COUNTIF(BC251, "*"&amp;#REF!&amp;"*")</f>
        <v>0</v>
      </c>
      <c r="CK251">
        <f>COUNTIF(BD251, "*"&amp;#REF!&amp;"*")</f>
        <v>0</v>
      </c>
      <c r="CL251">
        <f>COUNTIF(BE251, "*"&amp;#REF!&amp;"*")</f>
        <v>0</v>
      </c>
      <c r="CM251">
        <f>COUNTIF(BF251, "*"&amp;#REF!&amp;"*")</f>
        <v>0</v>
      </c>
      <c r="CN251">
        <f>COUNTIF(BG251, "*"&amp;#REF!&amp;"*")</f>
        <v>0</v>
      </c>
      <c r="CO251">
        <f>COUNTIF(BH251, "*"&amp;#REF!&amp;"*")</f>
        <v>0</v>
      </c>
      <c r="CP251">
        <f>COUNTIF(BI251, "*"&amp;#REF!&amp;"*")</f>
        <v>0</v>
      </c>
      <c r="CQ251">
        <f>COUNTIF(BJ251, "*"&amp;#REF!&amp;"*")</f>
        <v>0</v>
      </c>
      <c r="CR251">
        <f>COUNTIF(BK251, "*"&amp;#REF!&amp;"*")</f>
        <v>0</v>
      </c>
      <c r="CS251">
        <f xml:space="preserve"> COUNTIF(BL251,#REF!)</f>
        <v>0</v>
      </c>
      <c r="CT251">
        <f xml:space="preserve"> COUNTIF(BM251,#REF!)</f>
        <v>0</v>
      </c>
      <c r="CU251">
        <f xml:space="preserve"> COUNTIF(BN251,#REF!)</f>
        <v>0</v>
      </c>
      <c r="CV251">
        <f xml:space="preserve"> COUNTIF(BO251,#REF!)</f>
        <v>0</v>
      </c>
      <c r="CW251">
        <f xml:space="preserve"> COUNTIF(BP251,#REF!)</f>
        <v>0</v>
      </c>
      <c r="CX251">
        <f xml:space="preserve"> COUNTIF(BQ251,#REF!)</f>
        <v>0</v>
      </c>
      <c r="CY251">
        <f xml:space="preserve"> COUNTIF(BR251,#REF!)</f>
        <v>0</v>
      </c>
      <c r="CZ251">
        <f xml:space="preserve"> COUNTIF(BS251,#REF!)</f>
        <v>0</v>
      </c>
      <c r="DA251">
        <f xml:space="preserve"> COUNTIF(BT251,#REF!)</f>
        <v>0</v>
      </c>
      <c r="DB251">
        <f xml:space="preserve"> COUNTIF(BU251,#REF!)</f>
        <v>0</v>
      </c>
      <c r="DC251">
        <f t="shared" si="12"/>
        <v>0</v>
      </c>
      <c r="DD251">
        <f t="shared" si="13"/>
        <v>0</v>
      </c>
      <c r="DE251">
        <f t="shared" si="14"/>
        <v>0</v>
      </c>
      <c r="DF251" t="b">
        <f t="shared" si="15"/>
        <v>0</v>
      </c>
    </row>
    <row r="252" spans="1:110" x14ac:dyDescent="0.35">
      <c r="A252" s="7">
        <v>251</v>
      </c>
      <c r="B252" s="7">
        <v>251</v>
      </c>
      <c r="C252" s="7" t="s">
        <v>6317</v>
      </c>
      <c r="D252" s="7" t="s">
        <v>6318</v>
      </c>
      <c r="E252" s="13" t="s">
        <v>51</v>
      </c>
      <c r="F252" s="7">
        <v>300</v>
      </c>
      <c r="G252" s="7" t="s">
        <v>98</v>
      </c>
      <c r="H252" s="7"/>
      <c r="I252" s="14" t="s">
        <v>53</v>
      </c>
      <c r="J252" s="13" t="s">
        <v>54</v>
      </c>
      <c r="K252" s="7" t="s">
        <v>90</v>
      </c>
      <c r="L252" s="7" t="s">
        <v>87</v>
      </c>
      <c r="M252" s="7" t="s">
        <v>57</v>
      </c>
      <c r="N252" s="7">
        <v>59.9</v>
      </c>
      <c r="O252" s="7" t="s">
        <v>58</v>
      </c>
      <c r="P252" s="7">
        <v>56</v>
      </c>
      <c r="Q252" t="s">
        <v>7833</v>
      </c>
      <c r="R252" s="7" t="s">
        <v>59</v>
      </c>
      <c r="S252" s="14" t="s">
        <v>59</v>
      </c>
      <c r="T252" s="26" t="b">
        <v>0</v>
      </c>
      <c r="U252" s="7">
        <v>730</v>
      </c>
      <c r="V252" s="7">
        <v>6</v>
      </c>
      <c r="W252" s="7">
        <v>19.78</v>
      </c>
      <c r="X252" s="7">
        <v>0.70293320000000004</v>
      </c>
      <c r="Y252" s="7">
        <v>1.20234</v>
      </c>
      <c r="Z252" s="7">
        <v>6.1</v>
      </c>
      <c r="AA252" s="7">
        <v>4.16</v>
      </c>
      <c r="AB252" s="14">
        <v>2.83</v>
      </c>
      <c r="AC252" s="13">
        <v>0.99990000000000001</v>
      </c>
      <c r="AD252" s="7">
        <v>1E-4</v>
      </c>
      <c r="AE252" s="14" t="s">
        <v>60</v>
      </c>
      <c r="AF252" s="13">
        <v>11</v>
      </c>
      <c r="AG252" s="14">
        <v>7</v>
      </c>
      <c r="AH252" s="13">
        <v>10</v>
      </c>
      <c r="AI252" s="7">
        <v>10</v>
      </c>
      <c r="AJ252" s="7"/>
      <c r="AK252" s="7">
        <v>6</v>
      </c>
      <c r="AL252" s="7">
        <v>6</v>
      </c>
      <c r="AM252" s="14"/>
      <c r="AN252" s="13">
        <v>1</v>
      </c>
      <c r="AO252" s="14">
        <v>1</v>
      </c>
      <c r="AP252" s="7" t="s">
        <v>70</v>
      </c>
      <c r="AQ252" s="7" t="s">
        <v>62</v>
      </c>
      <c r="AR252" s="7" t="s">
        <v>70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5797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33">
        <v>0</v>
      </c>
      <c r="BM252" s="7">
        <v>1</v>
      </c>
      <c r="BN252" s="7">
        <v>0</v>
      </c>
      <c r="BO252" s="7">
        <v>0</v>
      </c>
      <c r="BP252" s="7">
        <v>1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  <c r="BW252">
        <f>COUNTIF(AP252, "*"&amp;#REF!&amp;"*")</f>
        <v>0</v>
      </c>
      <c r="BX252">
        <f>COUNTIF(AQ252, "*"&amp;#REF!&amp;"*")</f>
        <v>0</v>
      </c>
      <c r="BY252">
        <f>COUNTIF(AR252, "*"&amp;#REF!&amp;"*")</f>
        <v>0</v>
      </c>
      <c r="BZ252">
        <f>COUNTIF(AS252, "*"&amp;#REF!&amp;"*")</f>
        <v>0</v>
      </c>
      <c r="CA252">
        <f>COUNTIF(AT252, "*"&amp;#REF!&amp;"*")</f>
        <v>0</v>
      </c>
      <c r="CB252">
        <f>COUNTIF(AU252, "*"&amp;#REF!&amp;"*")</f>
        <v>0</v>
      </c>
      <c r="CC252">
        <f>COUNTIF(AV252, "*"&amp;#REF!&amp;"*")</f>
        <v>0</v>
      </c>
      <c r="CD252">
        <f>COUNTIF(AW252, "*"&amp;#REF!&amp;"*")</f>
        <v>0</v>
      </c>
      <c r="CE252">
        <f>COUNTIF(AX252, "*"&amp;#REF!&amp;"*")</f>
        <v>0</v>
      </c>
      <c r="CF252">
        <f>COUNTIF(AY252, "*"&amp;#REF!&amp;"*")</f>
        <v>0</v>
      </c>
      <c r="CG252">
        <f>COUNTIF(AZ252, "*"&amp;#REF!&amp;"*")</f>
        <v>0</v>
      </c>
      <c r="CH252">
        <f>COUNTIF(BA252, "*"&amp;#REF!&amp;"*")</f>
        <v>0</v>
      </c>
      <c r="CI252">
        <f>COUNTIF(BB252, "*"&amp;#REF!&amp;"*")</f>
        <v>0</v>
      </c>
      <c r="CJ252">
        <f>COUNTIF(BC252, "*"&amp;#REF!&amp;"*")</f>
        <v>0</v>
      </c>
      <c r="CK252">
        <f>COUNTIF(BD252, "*"&amp;#REF!&amp;"*")</f>
        <v>0</v>
      </c>
      <c r="CL252">
        <f>COUNTIF(BE252, "*"&amp;#REF!&amp;"*")</f>
        <v>0</v>
      </c>
      <c r="CM252">
        <f>COUNTIF(BF252, "*"&amp;#REF!&amp;"*")</f>
        <v>0</v>
      </c>
      <c r="CN252">
        <f>COUNTIF(BG252, "*"&amp;#REF!&amp;"*")</f>
        <v>0</v>
      </c>
      <c r="CO252">
        <f>COUNTIF(BH252, "*"&amp;#REF!&amp;"*")</f>
        <v>0</v>
      </c>
      <c r="CP252">
        <f>COUNTIF(BI252, "*"&amp;#REF!&amp;"*")</f>
        <v>0</v>
      </c>
      <c r="CQ252">
        <f>COUNTIF(BJ252, "*"&amp;#REF!&amp;"*")</f>
        <v>0</v>
      </c>
      <c r="CR252">
        <f>COUNTIF(BK252, "*"&amp;#REF!&amp;"*")</f>
        <v>0</v>
      </c>
      <c r="CS252">
        <f xml:space="preserve"> COUNTIF(BL252,#REF!)</f>
        <v>0</v>
      </c>
      <c r="CT252">
        <f xml:space="preserve"> COUNTIF(BM252,#REF!)</f>
        <v>0</v>
      </c>
      <c r="CU252">
        <f xml:space="preserve"> COUNTIF(BN252,#REF!)</f>
        <v>0</v>
      </c>
      <c r="CV252">
        <f xml:space="preserve"> COUNTIF(BO252,#REF!)</f>
        <v>0</v>
      </c>
      <c r="CW252">
        <f xml:space="preserve"> COUNTIF(BP252,#REF!)</f>
        <v>0</v>
      </c>
      <c r="CX252">
        <f xml:space="preserve"> COUNTIF(BQ252,#REF!)</f>
        <v>0</v>
      </c>
      <c r="CY252">
        <f xml:space="preserve"> COUNTIF(BR252,#REF!)</f>
        <v>0</v>
      </c>
      <c r="CZ252">
        <f xml:space="preserve"> COUNTIF(BS252,#REF!)</f>
        <v>0</v>
      </c>
      <c r="DA252">
        <f xml:space="preserve"> COUNTIF(BT252,#REF!)</f>
        <v>0</v>
      </c>
      <c r="DB252">
        <f xml:space="preserve"> COUNTIF(BU252,#REF!)</f>
        <v>0</v>
      </c>
      <c r="DC252">
        <f t="shared" si="12"/>
        <v>0</v>
      </c>
      <c r="DD252">
        <f t="shared" si="13"/>
        <v>0</v>
      </c>
      <c r="DE252">
        <f t="shared" si="14"/>
        <v>0</v>
      </c>
      <c r="DF252" t="b">
        <f t="shared" si="15"/>
        <v>0</v>
      </c>
    </row>
    <row r="253" spans="1:110" x14ac:dyDescent="0.35">
      <c r="A253" s="7">
        <v>252</v>
      </c>
      <c r="B253" s="7">
        <v>252</v>
      </c>
      <c r="C253" s="7" t="s">
        <v>6319</v>
      </c>
      <c r="D253" s="7" t="s">
        <v>6320</v>
      </c>
      <c r="E253" s="13" t="s">
        <v>51</v>
      </c>
      <c r="F253" s="7">
        <v>300</v>
      </c>
      <c r="G253" s="7" t="s">
        <v>98</v>
      </c>
      <c r="H253" s="7">
        <v>2960</v>
      </c>
      <c r="I253" s="14" t="s">
        <v>53</v>
      </c>
      <c r="J253" s="13" t="s">
        <v>54</v>
      </c>
      <c r="K253" s="7" t="s">
        <v>103</v>
      </c>
      <c r="L253" s="7" t="s">
        <v>76</v>
      </c>
      <c r="M253" s="7" t="s">
        <v>57</v>
      </c>
      <c r="N253" s="7">
        <v>85.8</v>
      </c>
      <c r="O253" s="7" t="s">
        <v>58</v>
      </c>
      <c r="P253" s="7">
        <v>52</v>
      </c>
      <c r="R253" s="7" t="s">
        <v>59</v>
      </c>
      <c r="S253" s="14"/>
      <c r="T253" s="26" t="b">
        <v>0</v>
      </c>
      <c r="U253" s="7">
        <v>561</v>
      </c>
      <c r="V253" s="7">
        <v>4.38</v>
      </c>
      <c r="W253" s="7">
        <v>17.04</v>
      </c>
      <c r="X253" s="7">
        <v>0.54313319999999998</v>
      </c>
      <c r="Y253" s="7">
        <v>1.0105999999999999</v>
      </c>
      <c r="Z253" s="7">
        <v>6.9</v>
      </c>
      <c r="AA253" s="7">
        <v>4.29</v>
      </c>
      <c r="AB253" s="14">
        <v>2.69</v>
      </c>
      <c r="AC253" s="13">
        <v>0.99990000000000001</v>
      </c>
      <c r="AD253" s="7">
        <v>1E-4</v>
      </c>
      <c r="AE253" s="14" t="s">
        <v>60</v>
      </c>
      <c r="AF253" s="13">
        <v>11</v>
      </c>
      <c r="AG253" s="14">
        <v>8</v>
      </c>
      <c r="AH253" s="13">
        <v>10</v>
      </c>
      <c r="AI253" s="7">
        <v>10</v>
      </c>
      <c r="AJ253" s="7"/>
      <c r="AK253" s="7">
        <v>7</v>
      </c>
      <c r="AL253" s="7">
        <v>7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5797</v>
      </c>
      <c r="BG253" s="7" t="s">
        <v>66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33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 t="s">
        <v>5797</v>
      </c>
      <c r="BU253" s="7">
        <v>0</v>
      </c>
      <c r="BW253">
        <f>COUNTIF(AP253, "*"&amp;#REF!&amp;"*")</f>
        <v>0</v>
      </c>
      <c r="BX253">
        <f>COUNTIF(AQ253, "*"&amp;#REF!&amp;"*")</f>
        <v>0</v>
      </c>
      <c r="BY253">
        <f>COUNTIF(AR253, "*"&amp;#REF!&amp;"*")</f>
        <v>0</v>
      </c>
      <c r="BZ253">
        <f>COUNTIF(AS253, "*"&amp;#REF!&amp;"*")</f>
        <v>0</v>
      </c>
      <c r="CA253">
        <f>COUNTIF(AT253, "*"&amp;#REF!&amp;"*")</f>
        <v>0</v>
      </c>
      <c r="CB253">
        <f>COUNTIF(AU253, "*"&amp;#REF!&amp;"*")</f>
        <v>0</v>
      </c>
      <c r="CC253">
        <f>COUNTIF(AV253, "*"&amp;#REF!&amp;"*")</f>
        <v>0</v>
      </c>
      <c r="CD253">
        <f>COUNTIF(AW253, "*"&amp;#REF!&amp;"*")</f>
        <v>0</v>
      </c>
      <c r="CE253">
        <f>COUNTIF(AX253, "*"&amp;#REF!&amp;"*")</f>
        <v>0</v>
      </c>
      <c r="CF253">
        <f>COUNTIF(AY253, "*"&amp;#REF!&amp;"*")</f>
        <v>0</v>
      </c>
      <c r="CG253">
        <f>COUNTIF(AZ253, "*"&amp;#REF!&amp;"*")</f>
        <v>0</v>
      </c>
      <c r="CH253">
        <f>COUNTIF(BA253, "*"&amp;#REF!&amp;"*")</f>
        <v>0</v>
      </c>
      <c r="CI253">
        <f>COUNTIF(BB253, "*"&amp;#REF!&amp;"*")</f>
        <v>0</v>
      </c>
      <c r="CJ253">
        <f>COUNTIF(BC253, "*"&amp;#REF!&amp;"*")</f>
        <v>0</v>
      </c>
      <c r="CK253">
        <f>COUNTIF(BD253, "*"&amp;#REF!&amp;"*")</f>
        <v>0</v>
      </c>
      <c r="CL253">
        <f>COUNTIF(BE253, "*"&amp;#REF!&amp;"*")</f>
        <v>0</v>
      </c>
      <c r="CM253">
        <f>COUNTIF(BF253, "*"&amp;#REF!&amp;"*")</f>
        <v>0</v>
      </c>
      <c r="CN253">
        <f>COUNTIF(BG253, "*"&amp;#REF!&amp;"*")</f>
        <v>0</v>
      </c>
      <c r="CO253">
        <f>COUNTIF(BH253, "*"&amp;#REF!&amp;"*")</f>
        <v>0</v>
      </c>
      <c r="CP253">
        <f>COUNTIF(BI253, "*"&amp;#REF!&amp;"*")</f>
        <v>0</v>
      </c>
      <c r="CQ253">
        <f>COUNTIF(BJ253, "*"&amp;#REF!&amp;"*")</f>
        <v>0</v>
      </c>
      <c r="CR253">
        <f>COUNTIF(BK253, "*"&amp;#REF!&amp;"*")</f>
        <v>0</v>
      </c>
      <c r="CS253">
        <f xml:space="preserve"> COUNTIF(BL253,#REF!)</f>
        <v>0</v>
      </c>
      <c r="CT253">
        <f xml:space="preserve"> COUNTIF(BM253,#REF!)</f>
        <v>0</v>
      </c>
      <c r="CU253">
        <f xml:space="preserve"> COUNTIF(BN253,#REF!)</f>
        <v>0</v>
      </c>
      <c r="CV253">
        <f xml:space="preserve"> COUNTIF(BO253,#REF!)</f>
        <v>0</v>
      </c>
      <c r="CW253">
        <f xml:space="preserve"> COUNTIF(BP253,#REF!)</f>
        <v>0</v>
      </c>
      <c r="CX253">
        <f xml:space="preserve"> COUNTIF(BQ253,#REF!)</f>
        <v>0</v>
      </c>
      <c r="CY253">
        <f xml:space="preserve"> COUNTIF(BR253,#REF!)</f>
        <v>0</v>
      </c>
      <c r="CZ253">
        <f xml:space="preserve"> COUNTIF(BS253,#REF!)</f>
        <v>0</v>
      </c>
      <c r="DA253">
        <f xml:space="preserve"> COUNTIF(BT253,#REF!)</f>
        <v>0</v>
      </c>
      <c r="DB253">
        <f xml:space="preserve"> COUNTIF(BU253,#REF!)</f>
        <v>0</v>
      </c>
      <c r="DC253">
        <f t="shared" si="12"/>
        <v>0</v>
      </c>
      <c r="DD253">
        <f t="shared" si="13"/>
        <v>0</v>
      </c>
      <c r="DE253">
        <f t="shared" si="14"/>
        <v>0</v>
      </c>
      <c r="DF253" t="b">
        <f t="shared" si="15"/>
        <v>0</v>
      </c>
    </row>
    <row r="254" spans="1:110" x14ac:dyDescent="0.35">
      <c r="A254" s="7">
        <v>253</v>
      </c>
      <c r="B254" s="7">
        <v>253</v>
      </c>
      <c r="C254" s="7" t="s">
        <v>6321</v>
      </c>
      <c r="D254" s="7" t="s">
        <v>6322</v>
      </c>
      <c r="E254" s="13" t="s">
        <v>51</v>
      </c>
      <c r="F254" s="7">
        <v>300</v>
      </c>
      <c r="G254" s="7" t="s">
        <v>98</v>
      </c>
      <c r="H254" s="7">
        <v>2310</v>
      </c>
      <c r="I254" s="14" t="s">
        <v>53</v>
      </c>
      <c r="J254" s="13" t="s">
        <v>54</v>
      </c>
      <c r="K254" s="7" t="s">
        <v>99</v>
      </c>
      <c r="L254" s="7" t="s">
        <v>56</v>
      </c>
      <c r="M254" s="7" t="s">
        <v>57</v>
      </c>
      <c r="N254" s="7">
        <v>50</v>
      </c>
      <c r="O254" s="7" t="s">
        <v>58</v>
      </c>
      <c r="P254" s="7">
        <v>65</v>
      </c>
      <c r="Q254" t="s">
        <v>7833</v>
      </c>
      <c r="R254" s="7" t="s">
        <v>59</v>
      </c>
      <c r="S254" s="14" t="s">
        <v>59</v>
      </c>
      <c r="T254" s="26" t="b">
        <v>0</v>
      </c>
      <c r="U254" s="7">
        <v>536</v>
      </c>
      <c r="V254" s="7">
        <v>9.44</v>
      </c>
      <c r="W254" s="7">
        <v>22.08</v>
      </c>
      <c r="X254" s="7">
        <v>0.61599999999999999</v>
      </c>
      <c r="Y254" s="7">
        <v>0.9748</v>
      </c>
      <c r="Z254" s="7">
        <v>6.1</v>
      </c>
      <c r="AA254" s="7">
        <v>4.5599999999999996</v>
      </c>
      <c r="AB254" s="14">
        <v>2.63</v>
      </c>
      <c r="AC254" s="13">
        <v>0.99990000000000001</v>
      </c>
      <c r="AD254" s="7">
        <v>1E-4</v>
      </c>
      <c r="AE254" s="14" t="s">
        <v>60</v>
      </c>
      <c r="AF254" s="13">
        <v>11</v>
      </c>
      <c r="AG254" s="14">
        <v>8</v>
      </c>
      <c r="AH254" s="13">
        <v>10</v>
      </c>
      <c r="AI254" s="7">
        <v>10</v>
      </c>
      <c r="AJ254" s="7"/>
      <c r="AK254" s="7">
        <v>7</v>
      </c>
      <c r="AL254" s="7">
        <v>7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66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33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  <c r="BW254">
        <f>COUNTIF(AP254, "*"&amp;#REF!&amp;"*")</f>
        <v>0</v>
      </c>
      <c r="BX254">
        <f>COUNTIF(AQ254, "*"&amp;#REF!&amp;"*")</f>
        <v>0</v>
      </c>
      <c r="BY254">
        <f>COUNTIF(AR254, "*"&amp;#REF!&amp;"*")</f>
        <v>0</v>
      </c>
      <c r="BZ254">
        <f>COUNTIF(AS254, "*"&amp;#REF!&amp;"*")</f>
        <v>0</v>
      </c>
      <c r="CA254">
        <f>COUNTIF(AT254, "*"&amp;#REF!&amp;"*")</f>
        <v>0</v>
      </c>
      <c r="CB254">
        <f>COUNTIF(AU254, "*"&amp;#REF!&amp;"*")</f>
        <v>0</v>
      </c>
      <c r="CC254">
        <f>COUNTIF(AV254, "*"&amp;#REF!&amp;"*")</f>
        <v>0</v>
      </c>
      <c r="CD254">
        <f>COUNTIF(AW254, "*"&amp;#REF!&amp;"*")</f>
        <v>0</v>
      </c>
      <c r="CE254">
        <f>COUNTIF(AX254, "*"&amp;#REF!&amp;"*")</f>
        <v>0</v>
      </c>
      <c r="CF254">
        <f>COUNTIF(AY254, "*"&amp;#REF!&amp;"*")</f>
        <v>0</v>
      </c>
      <c r="CG254">
        <f>COUNTIF(AZ254, "*"&amp;#REF!&amp;"*")</f>
        <v>0</v>
      </c>
      <c r="CH254">
        <f>COUNTIF(BA254, "*"&amp;#REF!&amp;"*")</f>
        <v>0</v>
      </c>
      <c r="CI254">
        <f>COUNTIF(BB254, "*"&amp;#REF!&amp;"*")</f>
        <v>0</v>
      </c>
      <c r="CJ254">
        <f>COUNTIF(BC254, "*"&amp;#REF!&amp;"*")</f>
        <v>0</v>
      </c>
      <c r="CK254">
        <f>COUNTIF(BD254, "*"&amp;#REF!&amp;"*")</f>
        <v>0</v>
      </c>
      <c r="CL254">
        <f>COUNTIF(BE254, "*"&amp;#REF!&amp;"*")</f>
        <v>0</v>
      </c>
      <c r="CM254">
        <f>COUNTIF(BF254, "*"&amp;#REF!&amp;"*")</f>
        <v>0</v>
      </c>
      <c r="CN254">
        <f>COUNTIF(BG254, "*"&amp;#REF!&amp;"*")</f>
        <v>0</v>
      </c>
      <c r="CO254">
        <f>COUNTIF(BH254, "*"&amp;#REF!&amp;"*")</f>
        <v>0</v>
      </c>
      <c r="CP254">
        <f>COUNTIF(BI254, "*"&amp;#REF!&amp;"*")</f>
        <v>0</v>
      </c>
      <c r="CQ254">
        <f>COUNTIF(BJ254, "*"&amp;#REF!&amp;"*")</f>
        <v>0</v>
      </c>
      <c r="CR254">
        <f>COUNTIF(BK254, "*"&amp;#REF!&amp;"*")</f>
        <v>0</v>
      </c>
      <c r="CS254">
        <f xml:space="preserve"> COUNTIF(BL254,#REF!)</f>
        <v>0</v>
      </c>
      <c r="CT254">
        <f xml:space="preserve"> COUNTIF(BM254,#REF!)</f>
        <v>0</v>
      </c>
      <c r="CU254">
        <f xml:space="preserve"> COUNTIF(BN254,#REF!)</f>
        <v>0</v>
      </c>
      <c r="CV254">
        <f xml:space="preserve"> COUNTIF(BO254,#REF!)</f>
        <v>0</v>
      </c>
      <c r="CW254">
        <f xml:space="preserve"> COUNTIF(BP254,#REF!)</f>
        <v>0</v>
      </c>
      <c r="CX254">
        <f xml:space="preserve"> COUNTIF(BQ254,#REF!)</f>
        <v>0</v>
      </c>
      <c r="CY254">
        <f xml:space="preserve"> COUNTIF(BR254,#REF!)</f>
        <v>0</v>
      </c>
      <c r="CZ254">
        <f xml:space="preserve"> COUNTIF(BS254,#REF!)</f>
        <v>0</v>
      </c>
      <c r="DA254">
        <f xml:space="preserve"> COUNTIF(BT254,#REF!)</f>
        <v>0</v>
      </c>
      <c r="DB254">
        <f xml:space="preserve"> COUNTIF(BU254,#REF!)</f>
        <v>0</v>
      </c>
      <c r="DC254">
        <f t="shared" si="12"/>
        <v>0</v>
      </c>
      <c r="DD254">
        <f t="shared" si="13"/>
        <v>0</v>
      </c>
      <c r="DE254">
        <f t="shared" si="14"/>
        <v>0</v>
      </c>
      <c r="DF254" t="b">
        <f t="shared" si="15"/>
        <v>0</v>
      </c>
    </row>
    <row r="255" spans="1:110" x14ac:dyDescent="0.35">
      <c r="A255" s="7">
        <v>254</v>
      </c>
      <c r="B255" s="7">
        <v>254</v>
      </c>
      <c r="C255" s="7" t="s">
        <v>6323</v>
      </c>
      <c r="D255" s="7" t="s">
        <v>6324</v>
      </c>
      <c r="E255" s="13" t="s">
        <v>51</v>
      </c>
      <c r="F255" s="7">
        <v>300</v>
      </c>
      <c r="G255" s="7" t="s">
        <v>98</v>
      </c>
      <c r="H255" s="7"/>
      <c r="I255" s="14" t="s">
        <v>53</v>
      </c>
      <c r="J255" s="13" t="s">
        <v>54</v>
      </c>
      <c r="K255" s="7" t="s">
        <v>149</v>
      </c>
      <c r="L255" s="7" t="s">
        <v>56</v>
      </c>
      <c r="M255" s="7" t="s">
        <v>57</v>
      </c>
      <c r="N255" s="7">
        <v>34.799999999999997</v>
      </c>
      <c r="O255" s="7" t="s">
        <v>58</v>
      </c>
      <c r="P255" s="7">
        <v>54</v>
      </c>
      <c r="R255" s="7" t="s">
        <v>59</v>
      </c>
      <c r="S255" s="14"/>
      <c r="T255" s="26" t="b">
        <v>0</v>
      </c>
      <c r="U255" s="7">
        <v>402</v>
      </c>
      <c r="V255" s="7">
        <v>8.76</v>
      </c>
      <c r="W255" s="7">
        <v>22.34</v>
      </c>
      <c r="X255" s="7">
        <v>0.66560000000000008</v>
      </c>
      <c r="Y255" s="7">
        <v>0.66168000000000005</v>
      </c>
      <c r="Z255" s="7"/>
      <c r="AA255" s="7"/>
      <c r="AB255" s="14"/>
      <c r="AC255" s="13">
        <v>0.97105600000000003</v>
      </c>
      <c r="AD255" s="7">
        <v>2.8944299999999999E-2</v>
      </c>
      <c r="AE255" s="14" t="s">
        <v>60</v>
      </c>
      <c r="AF255" s="13">
        <v>11</v>
      </c>
      <c r="AG255" s="14">
        <v>7</v>
      </c>
      <c r="AH255" s="13">
        <v>10</v>
      </c>
      <c r="AI255" s="7">
        <v>10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70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5797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64</v>
      </c>
      <c r="BG255" s="7" t="s">
        <v>5797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33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  <c r="BW255">
        <f>COUNTIF(AP255, "*"&amp;#REF!&amp;"*")</f>
        <v>0</v>
      </c>
      <c r="BX255">
        <f>COUNTIF(AQ255, "*"&amp;#REF!&amp;"*")</f>
        <v>0</v>
      </c>
      <c r="BY255">
        <f>COUNTIF(AR255, "*"&amp;#REF!&amp;"*")</f>
        <v>0</v>
      </c>
      <c r="BZ255">
        <f>COUNTIF(AS255, "*"&amp;#REF!&amp;"*")</f>
        <v>0</v>
      </c>
      <c r="CA255">
        <f>COUNTIF(AT255, "*"&amp;#REF!&amp;"*")</f>
        <v>0</v>
      </c>
      <c r="CB255">
        <f>COUNTIF(AU255, "*"&amp;#REF!&amp;"*")</f>
        <v>0</v>
      </c>
      <c r="CC255">
        <f>COUNTIF(AV255, "*"&amp;#REF!&amp;"*")</f>
        <v>0</v>
      </c>
      <c r="CD255">
        <f>COUNTIF(AW255, "*"&amp;#REF!&amp;"*")</f>
        <v>0</v>
      </c>
      <c r="CE255">
        <f>COUNTIF(AX255, "*"&amp;#REF!&amp;"*")</f>
        <v>0</v>
      </c>
      <c r="CF255">
        <f>COUNTIF(AY255, "*"&amp;#REF!&amp;"*")</f>
        <v>0</v>
      </c>
      <c r="CG255">
        <f>COUNTIF(AZ255, "*"&amp;#REF!&amp;"*")</f>
        <v>0</v>
      </c>
      <c r="CH255">
        <f>COUNTIF(BA255, "*"&amp;#REF!&amp;"*")</f>
        <v>0</v>
      </c>
      <c r="CI255">
        <f>COUNTIF(BB255, "*"&amp;#REF!&amp;"*")</f>
        <v>0</v>
      </c>
      <c r="CJ255">
        <f>COUNTIF(BC255, "*"&amp;#REF!&amp;"*")</f>
        <v>0</v>
      </c>
      <c r="CK255">
        <f>COUNTIF(BD255, "*"&amp;#REF!&amp;"*")</f>
        <v>0</v>
      </c>
      <c r="CL255">
        <f>COUNTIF(BE255, "*"&amp;#REF!&amp;"*")</f>
        <v>0</v>
      </c>
      <c r="CM255">
        <f>COUNTIF(BF255, "*"&amp;#REF!&amp;"*")</f>
        <v>0</v>
      </c>
      <c r="CN255">
        <f>COUNTIF(BG255, "*"&amp;#REF!&amp;"*")</f>
        <v>0</v>
      </c>
      <c r="CO255">
        <f>COUNTIF(BH255, "*"&amp;#REF!&amp;"*")</f>
        <v>0</v>
      </c>
      <c r="CP255">
        <f>COUNTIF(BI255, "*"&amp;#REF!&amp;"*")</f>
        <v>0</v>
      </c>
      <c r="CQ255">
        <f>COUNTIF(BJ255, "*"&amp;#REF!&amp;"*")</f>
        <v>0</v>
      </c>
      <c r="CR255">
        <f>COUNTIF(BK255, "*"&amp;#REF!&amp;"*")</f>
        <v>0</v>
      </c>
      <c r="CS255">
        <f xml:space="preserve"> COUNTIF(BL255,#REF!)</f>
        <v>0</v>
      </c>
      <c r="CT255">
        <f xml:space="preserve"> COUNTIF(BM255,#REF!)</f>
        <v>0</v>
      </c>
      <c r="CU255">
        <f xml:space="preserve"> COUNTIF(BN255,#REF!)</f>
        <v>0</v>
      </c>
      <c r="CV255">
        <f xml:space="preserve"> COUNTIF(BO255,#REF!)</f>
        <v>0</v>
      </c>
      <c r="CW255">
        <f xml:space="preserve"> COUNTIF(BP255,#REF!)</f>
        <v>0</v>
      </c>
      <c r="CX255">
        <f xml:space="preserve"> COUNTIF(BQ255,#REF!)</f>
        <v>0</v>
      </c>
      <c r="CY255">
        <f xml:space="preserve"> COUNTIF(BR255,#REF!)</f>
        <v>0</v>
      </c>
      <c r="CZ255">
        <f xml:space="preserve"> COUNTIF(BS255,#REF!)</f>
        <v>0</v>
      </c>
      <c r="DA255">
        <f xml:space="preserve"> COUNTIF(BT255,#REF!)</f>
        <v>0</v>
      </c>
      <c r="DB255">
        <f xml:space="preserve"> COUNTIF(BU255,#REF!)</f>
        <v>0</v>
      </c>
      <c r="DC255">
        <f t="shared" si="12"/>
        <v>0</v>
      </c>
      <c r="DD255">
        <f t="shared" si="13"/>
        <v>0</v>
      </c>
      <c r="DE255">
        <f t="shared" si="14"/>
        <v>0</v>
      </c>
      <c r="DF255" t="b">
        <f t="shared" si="15"/>
        <v>0</v>
      </c>
    </row>
    <row r="256" spans="1:110" x14ac:dyDescent="0.35">
      <c r="A256" s="7">
        <v>255</v>
      </c>
      <c r="B256" s="7">
        <v>255</v>
      </c>
      <c r="C256" s="7" t="s">
        <v>6325</v>
      </c>
      <c r="D256" s="7" t="s">
        <v>6326</v>
      </c>
      <c r="E256" s="13" t="s">
        <v>51</v>
      </c>
      <c r="F256" s="7">
        <v>300</v>
      </c>
      <c r="G256" s="7" t="s">
        <v>97</v>
      </c>
      <c r="H256" s="7">
        <v>1980</v>
      </c>
      <c r="I256" s="14" t="s">
        <v>53</v>
      </c>
      <c r="J256" s="13" t="s">
        <v>54</v>
      </c>
      <c r="K256" s="7" t="s">
        <v>150</v>
      </c>
      <c r="L256" s="7" t="s">
        <v>56</v>
      </c>
      <c r="M256" s="7" t="s">
        <v>57</v>
      </c>
      <c r="N256" s="7">
        <v>71.3</v>
      </c>
      <c r="O256" s="7" t="s">
        <v>58</v>
      </c>
      <c r="P256" s="7"/>
      <c r="R256" s="7" t="s">
        <v>59</v>
      </c>
      <c r="S256" s="14"/>
      <c r="T256" s="26" t="b">
        <v>0</v>
      </c>
      <c r="U256" s="7">
        <v>519</v>
      </c>
      <c r="V256" s="7">
        <v>14</v>
      </c>
      <c r="W256" s="7">
        <v>26.96</v>
      </c>
      <c r="X256" s="7">
        <v>1.0631998</v>
      </c>
      <c r="Y256" s="7">
        <v>0.66146000000000005</v>
      </c>
      <c r="Z256" s="7">
        <v>6.7</v>
      </c>
      <c r="AA256" s="7">
        <v>4.9000000000000004</v>
      </c>
      <c r="AB256" s="14">
        <v>2.33</v>
      </c>
      <c r="AC256" s="13">
        <v>0.99990000000000001</v>
      </c>
      <c r="AD256" s="7">
        <v>1E-4</v>
      </c>
      <c r="AE256" s="14" t="s">
        <v>60</v>
      </c>
      <c r="AF256" s="13">
        <v>11</v>
      </c>
      <c r="AG256" s="14">
        <v>8</v>
      </c>
      <c r="AH256" s="13">
        <v>10</v>
      </c>
      <c r="AI256" s="7">
        <v>10</v>
      </c>
      <c r="AJ256" s="7"/>
      <c r="AK256" s="7">
        <v>7</v>
      </c>
      <c r="AL256" s="7">
        <v>7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66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33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>
        <v>1</v>
      </c>
      <c r="BU256" s="7">
        <v>0</v>
      </c>
      <c r="BW256">
        <f>COUNTIF(AP256, "*"&amp;#REF!&amp;"*")</f>
        <v>0</v>
      </c>
      <c r="BX256">
        <f>COUNTIF(AQ256, "*"&amp;#REF!&amp;"*")</f>
        <v>0</v>
      </c>
      <c r="BY256">
        <f>COUNTIF(AR256, "*"&amp;#REF!&amp;"*")</f>
        <v>0</v>
      </c>
      <c r="BZ256">
        <f>COUNTIF(AS256, "*"&amp;#REF!&amp;"*")</f>
        <v>0</v>
      </c>
      <c r="CA256">
        <f>COUNTIF(AT256, "*"&amp;#REF!&amp;"*")</f>
        <v>0</v>
      </c>
      <c r="CB256">
        <f>COUNTIF(AU256, "*"&amp;#REF!&amp;"*")</f>
        <v>0</v>
      </c>
      <c r="CC256">
        <f>COUNTIF(AV256, "*"&amp;#REF!&amp;"*")</f>
        <v>0</v>
      </c>
      <c r="CD256">
        <f>COUNTIF(AW256, "*"&amp;#REF!&amp;"*")</f>
        <v>0</v>
      </c>
      <c r="CE256">
        <f>COUNTIF(AX256, "*"&amp;#REF!&amp;"*")</f>
        <v>0</v>
      </c>
      <c r="CF256">
        <f>COUNTIF(AY256, "*"&amp;#REF!&amp;"*")</f>
        <v>0</v>
      </c>
      <c r="CG256">
        <f>COUNTIF(AZ256, "*"&amp;#REF!&amp;"*")</f>
        <v>0</v>
      </c>
      <c r="CH256">
        <f>COUNTIF(BA256, "*"&amp;#REF!&amp;"*")</f>
        <v>0</v>
      </c>
      <c r="CI256">
        <f>COUNTIF(BB256, "*"&amp;#REF!&amp;"*")</f>
        <v>0</v>
      </c>
      <c r="CJ256">
        <f>COUNTIF(BC256, "*"&amp;#REF!&amp;"*")</f>
        <v>0</v>
      </c>
      <c r="CK256">
        <f>COUNTIF(BD256, "*"&amp;#REF!&amp;"*")</f>
        <v>0</v>
      </c>
      <c r="CL256">
        <f>COUNTIF(BE256, "*"&amp;#REF!&amp;"*")</f>
        <v>0</v>
      </c>
      <c r="CM256">
        <f>COUNTIF(BF256, "*"&amp;#REF!&amp;"*")</f>
        <v>0</v>
      </c>
      <c r="CN256">
        <f>COUNTIF(BG256, "*"&amp;#REF!&amp;"*")</f>
        <v>0</v>
      </c>
      <c r="CO256">
        <f>COUNTIF(BH256, "*"&amp;#REF!&amp;"*")</f>
        <v>0</v>
      </c>
      <c r="CP256">
        <f>COUNTIF(BI256, "*"&amp;#REF!&amp;"*")</f>
        <v>0</v>
      </c>
      <c r="CQ256">
        <f>COUNTIF(BJ256, "*"&amp;#REF!&amp;"*")</f>
        <v>0</v>
      </c>
      <c r="CR256">
        <f>COUNTIF(BK256, "*"&amp;#REF!&amp;"*")</f>
        <v>0</v>
      </c>
      <c r="CS256">
        <f xml:space="preserve"> COUNTIF(BL256,#REF!)</f>
        <v>0</v>
      </c>
      <c r="CT256">
        <f xml:space="preserve"> COUNTIF(BM256,#REF!)</f>
        <v>0</v>
      </c>
      <c r="CU256">
        <f xml:space="preserve"> COUNTIF(BN256,#REF!)</f>
        <v>0</v>
      </c>
      <c r="CV256">
        <f xml:space="preserve"> COUNTIF(BO256,#REF!)</f>
        <v>0</v>
      </c>
      <c r="CW256">
        <f xml:space="preserve"> COUNTIF(BP256,#REF!)</f>
        <v>0</v>
      </c>
      <c r="CX256">
        <f xml:space="preserve"> COUNTIF(BQ256,#REF!)</f>
        <v>0</v>
      </c>
      <c r="CY256">
        <f xml:space="preserve"> COUNTIF(BR256,#REF!)</f>
        <v>0</v>
      </c>
      <c r="CZ256">
        <f xml:space="preserve"> COUNTIF(BS256,#REF!)</f>
        <v>0</v>
      </c>
      <c r="DA256">
        <f xml:space="preserve"> COUNTIF(BT256,#REF!)</f>
        <v>0</v>
      </c>
      <c r="DB256">
        <f xml:space="preserve"> COUNTIF(BU256,#REF!)</f>
        <v>0</v>
      </c>
      <c r="DC256">
        <f t="shared" si="12"/>
        <v>0</v>
      </c>
      <c r="DD256">
        <f t="shared" si="13"/>
        <v>0</v>
      </c>
      <c r="DE256">
        <f t="shared" si="14"/>
        <v>0</v>
      </c>
      <c r="DF256" t="b">
        <f t="shared" si="15"/>
        <v>0</v>
      </c>
    </row>
    <row r="257" spans="1:110" x14ac:dyDescent="0.35">
      <c r="A257" s="7">
        <v>256</v>
      </c>
      <c r="B257" s="7">
        <v>256</v>
      </c>
      <c r="C257" s="7" t="s">
        <v>6327</v>
      </c>
      <c r="D257" s="7" t="s">
        <v>6328</v>
      </c>
      <c r="E257" s="13" t="s">
        <v>51</v>
      </c>
      <c r="F257" s="7">
        <v>300</v>
      </c>
      <c r="G257" s="7" t="s">
        <v>97</v>
      </c>
      <c r="H257" s="7">
        <v>2340</v>
      </c>
      <c r="I257" s="14" t="s">
        <v>53</v>
      </c>
      <c r="J257" s="13" t="s">
        <v>54</v>
      </c>
      <c r="K257" s="7" t="s">
        <v>6329</v>
      </c>
      <c r="L257" s="7" t="s">
        <v>76</v>
      </c>
      <c r="M257" s="7" t="s">
        <v>57</v>
      </c>
      <c r="N257" s="7">
        <v>54.8</v>
      </c>
      <c r="O257" s="7" t="s">
        <v>58</v>
      </c>
      <c r="P257" s="7"/>
      <c r="R257" s="7" t="s">
        <v>59</v>
      </c>
      <c r="S257" s="14"/>
      <c r="T257" s="26" t="b">
        <v>0</v>
      </c>
      <c r="U257" s="7">
        <v>415</v>
      </c>
      <c r="V257" s="7">
        <v>13.3</v>
      </c>
      <c r="W257" s="7">
        <v>26.4</v>
      </c>
      <c r="X257" s="7">
        <v>1.0354006</v>
      </c>
      <c r="Y257" s="7">
        <v>0.51396000000000008</v>
      </c>
      <c r="Z257" s="7">
        <v>7.2</v>
      </c>
      <c r="AA257" s="7">
        <v>5.16</v>
      </c>
      <c r="AB257" s="14">
        <v>2.27</v>
      </c>
      <c r="AC257" s="13">
        <v>0.99990000000000001</v>
      </c>
      <c r="AD257" s="7">
        <v>1E-4</v>
      </c>
      <c r="AE257" s="14" t="s">
        <v>60</v>
      </c>
      <c r="AF257" s="13">
        <v>11</v>
      </c>
      <c r="AG257" s="14">
        <v>8</v>
      </c>
      <c r="AH257" s="13">
        <v>10</v>
      </c>
      <c r="AI257" s="7">
        <v>10</v>
      </c>
      <c r="AJ257" s="7"/>
      <c r="AK257" s="7">
        <v>7</v>
      </c>
      <c r="AL257" s="7">
        <v>7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66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33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 t="s">
        <v>5797</v>
      </c>
      <c r="BU257" s="7">
        <v>0</v>
      </c>
      <c r="BW257">
        <f>COUNTIF(AP257, "*"&amp;#REF!&amp;"*")</f>
        <v>0</v>
      </c>
      <c r="BX257">
        <f>COUNTIF(AQ257, "*"&amp;#REF!&amp;"*")</f>
        <v>0</v>
      </c>
      <c r="BY257">
        <f>COUNTIF(AR257, "*"&amp;#REF!&amp;"*")</f>
        <v>0</v>
      </c>
      <c r="BZ257">
        <f>COUNTIF(AS257, "*"&amp;#REF!&amp;"*")</f>
        <v>0</v>
      </c>
      <c r="CA257">
        <f>COUNTIF(AT257, "*"&amp;#REF!&amp;"*")</f>
        <v>0</v>
      </c>
      <c r="CB257">
        <f>COUNTIF(AU257, "*"&amp;#REF!&amp;"*")</f>
        <v>0</v>
      </c>
      <c r="CC257">
        <f>COUNTIF(AV257, "*"&amp;#REF!&amp;"*")</f>
        <v>0</v>
      </c>
      <c r="CD257">
        <f>COUNTIF(AW257, "*"&amp;#REF!&amp;"*")</f>
        <v>0</v>
      </c>
      <c r="CE257">
        <f>COUNTIF(AX257, "*"&amp;#REF!&amp;"*")</f>
        <v>0</v>
      </c>
      <c r="CF257">
        <f>COUNTIF(AY257, "*"&amp;#REF!&amp;"*")</f>
        <v>0</v>
      </c>
      <c r="CG257">
        <f>COUNTIF(AZ257, "*"&amp;#REF!&amp;"*")</f>
        <v>0</v>
      </c>
      <c r="CH257">
        <f>COUNTIF(BA257, "*"&amp;#REF!&amp;"*")</f>
        <v>0</v>
      </c>
      <c r="CI257">
        <f>COUNTIF(BB257, "*"&amp;#REF!&amp;"*")</f>
        <v>0</v>
      </c>
      <c r="CJ257">
        <f>COUNTIF(BC257, "*"&amp;#REF!&amp;"*")</f>
        <v>0</v>
      </c>
      <c r="CK257">
        <f>COUNTIF(BD257, "*"&amp;#REF!&amp;"*")</f>
        <v>0</v>
      </c>
      <c r="CL257">
        <f>COUNTIF(BE257, "*"&amp;#REF!&amp;"*")</f>
        <v>0</v>
      </c>
      <c r="CM257">
        <f>COUNTIF(BF257, "*"&amp;#REF!&amp;"*")</f>
        <v>0</v>
      </c>
      <c r="CN257">
        <f>COUNTIF(BG257, "*"&amp;#REF!&amp;"*")</f>
        <v>0</v>
      </c>
      <c r="CO257">
        <f>COUNTIF(BH257, "*"&amp;#REF!&amp;"*")</f>
        <v>0</v>
      </c>
      <c r="CP257">
        <f>COUNTIF(BI257, "*"&amp;#REF!&amp;"*")</f>
        <v>0</v>
      </c>
      <c r="CQ257">
        <f>COUNTIF(BJ257, "*"&amp;#REF!&amp;"*")</f>
        <v>0</v>
      </c>
      <c r="CR257">
        <f>COUNTIF(BK257, "*"&amp;#REF!&amp;"*")</f>
        <v>0</v>
      </c>
      <c r="CS257">
        <f xml:space="preserve"> COUNTIF(BL257,#REF!)</f>
        <v>0</v>
      </c>
      <c r="CT257">
        <f xml:space="preserve"> COUNTIF(BM257,#REF!)</f>
        <v>0</v>
      </c>
      <c r="CU257">
        <f xml:space="preserve"> COUNTIF(BN257,#REF!)</f>
        <v>0</v>
      </c>
      <c r="CV257">
        <f xml:space="preserve"> COUNTIF(BO257,#REF!)</f>
        <v>0</v>
      </c>
      <c r="CW257">
        <f xml:space="preserve"> COUNTIF(BP257,#REF!)</f>
        <v>0</v>
      </c>
      <c r="CX257">
        <f xml:space="preserve"> COUNTIF(BQ257,#REF!)</f>
        <v>0</v>
      </c>
      <c r="CY257">
        <f xml:space="preserve"> COUNTIF(BR257,#REF!)</f>
        <v>0</v>
      </c>
      <c r="CZ257">
        <f xml:space="preserve"> COUNTIF(BS257,#REF!)</f>
        <v>0</v>
      </c>
      <c r="DA257">
        <f xml:space="preserve"> COUNTIF(BT257,#REF!)</f>
        <v>0</v>
      </c>
      <c r="DB257">
        <f xml:space="preserve"> COUNTIF(BU257,#REF!)</f>
        <v>0</v>
      </c>
      <c r="DC257">
        <f t="shared" si="12"/>
        <v>0</v>
      </c>
      <c r="DD257">
        <f t="shared" si="13"/>
        <v>0</v>
      </c>
      <c r="DE257">
        <f t="shared" si="14"/>
        <v>0</v>
      </c>
      <c r="DF257" t="b">
        <f t="shared" si="15"/>
        <v>0</v>
      </c>
    </row>
    <row r="258" spans="1:110" x14ac:dyDescent="0.35">
      <c r="A258" s="7">
        <v>257</v>
      </c>
      <c r="B258" s="7">
        <v>257</v>
      </c>
      <c r="C258" s="7" t="s">
        <v>6330</v>
      </c>
      <c r="D258" s="7" t="s">
        <v>6331</v>
      </c>
      <c r="E258" s="13" t="s">
        <v>51</v>
      </c>
      <c r="F258" s="7">
        <v>300</v>
      </c>
      <c r="G258" s="7" t="s">
        <v>97</v>
      </c>
      <c r="H258" s="7">
        <v>2340</v>
      </c>
      <c r="I258" s="14" t="s">
        <v>53</v>
      </c>
      <c r="J258" s="13" t="s">
        <v>54</v>
      </c>
      <c r="K258" s="7" t="s">
        <v>112</v>
      </c>
      <c r="L258" s="7" t="s">
        <v>56</v>
      </c>
      <c r="M258" s="7" t="s">
        <v>57</v>
      </c>
      <c r="N258" s="7">
        <v>64.900000000000006</v>
      </c>
      <c r="O258" s="7" t="s">
        <v>58</v>
      </c>
      <c r="P258" s="7"/>
      <c r="R258" s="7" t="s">
        <v>59</v>
      </c>
      <c r="S258" s="14"/>
      <c r="T258" s="26" t="b">
        <v>0</v>
      </c>
      <c r="U258" s="7">
        <v>415</v>
      </c>
      <c r="V258" s="7">
        <v>13.3</v>
      </c>
      <c r="W258" s="7">
        <v>26.4</v>
      </c>
      <c r="X258" s="7">
        <v>1.0354006</v>
      </c>
      <c r="Y258" s="7">
        <v>0.51396000000000008</v>
      </c>
      <c r="Z258" s="7">
        <v>7.2</v>
      </c>
      <c r="AA258" s="7">
        <v>5.16</v>
      </c>
      <c r="AB258" s="14">
        <v>2.27</v>
      </c>
      <c r="AC258" s="13">
        <v>0.99990000000000001</v>
      </c>
      <c r="AD258" s="7">
        <v>1E-4</v>
      </c>
      <c r="AE258" s="14" t="s">
        <v>60</v>
      </c>
      <c r="AF258" s="13">
        <v>11</v>
      </c>
      <c r="AG258" s="14">
        <v>8</v>
      </c>
      <c r="AH258" s="13">
        <v>10</v>
      </c>
      <c r="AI258" s="7">
        <v>10</v>
      </c>
      <c r="AJ258" s="7"/>
      <c r="AK258" s="7">
        <v>7</v>
      </c>
      <c r="AL258" s="7">
        <v>7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64</v>
      </c>
      <c r="BG258" s="7" t="s">
        <v>66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33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  <c r="BW258">
        <f>COUNTIF(AP258, "*"&amp;#REF!&amp;"*")</f>
        <v>0</v>
      </c>
      <c r="BX258">
        <f>COUNTIF(AQ258, "*"&amp;#REF!&amp;"*")</f>
        <v>0</v>
      </c>
      <c r="BY258">
        <f>COUNTIF(AR258, "*"&amp;#REF!&amp;"*")</f>
        <v>0</v>
      </c>
      <c r="BZ258">
        <f>COUNTIF(AS258, "*"&amp;#REF!&amp;"*")</f>
        <v>0</v>
      </c>
      <c r="CA258">
        <f>COUNTIF(AT258, "*"&amp;#REF!&amp;"*")</f>
        <v>0</v>
      </c>
      <c r="CB258">
        <f>COUNTIF(AU258, "*"&amp;#REF!&amp;"*")</f>
        <v>0</v>
      </c>
      <c r="CC258">
        <f>COUNTIF(AV258, "*"&amp;#REF!&amp;"*")</f>
        <v>0</v>
      </c>
      <c r="CD258">
        <f>COUNTIF(AW258, "*"&amp;#REF!&amp;"*")</f>
        <v>0</v>
      </c>
      <c r="CE258">
        <f>COUNTIF(AX258, "*"&amp;#REF!&amp;"*")</f>
        <v>0</v>
      </c>
      <c r="CF258">
        <f>COUNTIF(AY258, "*"&amp;#REF!&amp;"*")</f>
        <v>0</v>
      </c>
      <c r="CG258">
        <f>COUNTIF(AZ258, "*"&amp;#REF!&amp;"*")</f>
        <v>0</v>
      </c>
      <c r="CH258">
        <f>COUNTIF(BA258, "*"&amp;#REF!&amp;"*")</f>
        <v>0</v>
      </c>
      <c r="CI258">
        <f>COUNTIF(BB258, "*"&amp;#REF!&amp;"*")</f>
        <v>0</v>
      </c>
      <c r="CJ258">
        <f>COUNTIF(BC258, "*"&amp;#REF!&amp;"*")</f>
        <v>0</v>
      </c>
      <c r="CK258">
        <f>COUNTIF(BD258, "*"&amp;#REF!&amp;"*")</f>
        <v>0</v>
      </c>
      <c r="CL258">
        <f>COUNTIF(BE258, "*"&amp;#REF!&amp;"*")</f>
        <v>0</v>
      </c>
      <c r="CM258">
        <f>COUNTIF(BF258, "*"&amp;#REF!&amp;"*")</f>
        <v>0</v>
      </c>
      <c r="CN258">
        <f>COUNTIF(BG258, "*"&amp;#REF!&amp;"*")</f>
        <v>0</v>
      </c>
      <c r="CO258">
        <f>COUNTIF(BH258, "*"&amp;#REF!&amp;"*")</f>
        <v>0</v>
      </c>
      <c r="CP258">
        <f>COUNTIF(BI258, "*"&amp;#REF!&amp;"*")</f>
        <v>0</v>
      </c>
      <c r="CQ258">
        <f>COUNTIF(BJ258, "*"&amp;#REF!&amp;"*")</f>
        <v>0</v>
      </c>
      <c r="CR258">
        <f>COUNTIF(BK258, "*"&amp;#REF!&amp;"*")</f>
        <v>0</v>
      </c>
      <c r="CS258">
        <f xml:space="preserve"> COUNTIF(BL258,#REF!)</f>
        <v>0</v>
      </c>
      <c r="CT258">
        <f xml:space="preserve"> COUNTIF(BM258,#REF!)</f>
        <v>0</v>
      </c>
      <c r="CU258">
        <f xml:space="preserve"> COUNTIF(BN258,#REF!)</f>
        <v>0</v>
      </c>
      <c r="CV258">
        <f xml:space="preserve"> COUNTIF(BO258,#REF!)</f>
        <v>0</v>
      </c>
      <c r="CW258">
        <f xml:space="preserve"> COUNTIF(BP258,#REF!)</f>
        <v>0</v>
      </c>
      <c r="CX258">
        <f xml:space="preserve"> COUNTIF(BQ258,#REF!)</f>
        <v>0</v>
      </c>
      <c r="CY258">
        <f xml:space="preserve"> COUNTIF(BR258,#REF!)</f>
        <v>0</v>
      </c>
      <c r="CZ258">
        <f xml:space="preserve"> COUNTIF(BS258,#REF!)</f>
        <v>0</v>
      </c>
      <c r="DA258">
        <f xml:space="preserve"> COUNTIF(BT258,#REF!)</f>
        <v>0</v>
      </c>
      <c r="DB258">
        <f xml:space="preserve"> COUNTIF(BU258,#REF!)</f>
        <v>0</v>
      </c>
      <c r="DC258">
        <f t="shared" si="12"/>
        <v>0</v>
      </c>
      <c r="DD258">
        <f t="shared" si="13"/>
        <v>0</v>
      </c>
      <c r="DE258">
        <f t="shared" si="14"/>
        <v>0</v>
      </c>
      <c r="DF258" t="b">
        <f t="shared" si="15"/>
        <v>0</v>
      </c>
    </row>
    <row r="259" spans="1:110" x14ac:dyDescent="0.35">
      <c r="A259" s="7">
        <v>258</v>
      </c>
      <c r="B259" s="7">
        <v>258</v>
      </c>
      <c r="C259" s="7" t="s">
        <v>6332</v>
      </c>
      <c r="D259" s="7" t="s">
        <v>6333</v>
      </c>
      <c r="E259" s="13" t="s">
        <v>51</v>
      </c>
      <c r="F259" s="7">
        <v>300</v>
      </c>
      <c r="G259" s="7" t="s">
        <v>98</v>
      </c>
      <c r="H259" s="7">
        <v>2950</v>
      </c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41.2</v>
      </c>
      <c r="O259" s="7" t="s">
        <v>58</v>
      </c>
      <c r="P259" s="7">
        <v>49</v>
      </c>
      <c r="R259" s="7" t="s">
        <v>59</v>
      </c>
      <c r="S259" s="14"/>
      <c r="T259" s="26" t="b">
        <v>0</v>
      </c>
      <c r="U259" s="7">
        <v>552</v>
      </c>
      <c r="V259" s="7">
        <v>6.44</v>
      </c>
      <c r="W259" s="7">
        <v>19.48</v>
      </c>
      <c r="X259" s="7">
        <v>0.62439999999999996</v>
      </c>
      <c r="Y259" s="7">
        <v>0.96484000000000003</v>
      </c>
      <c r="Z259" s="7">
        <v>6.9</v>
      </c>
      <c r="AA259" s="7">
        <v>4.18</v>
      </c>
      <c r="AB259" s="14">
        <v>2.25</v>
      </c>
      <c r="AC259" s="13">
        <v>0.99990000000000001</v>
      </c>
      <c r="AD259" s="7">
        <v>1E-4</v>
      </c>
      <c r="AE259" s="14" t="s">
        <v>60</v>
      </c>
      <c r="AF259" s="13">
        <v>11</v>
      </c>
      <c r="AG259" s="14">
        <v>8</v>
      </c>
      <c r="AH259" s="13">
        <v>10</v>
      </c>
      <c r="AI259" s="7">
        <v>9</v>
      </c>
      <c r="AJ259" s="7">
        <v>1</v>
      </c>
      <c r="AK259" s="7">
        <v>7</v>
      </c>
      <c r="AL259" s="7">
        <v>6</v>
      </c>
      <c r="AM259" s="14">
        <v>1</v>
      </c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68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33">
        <v>0</v>
      </c>
      <c r="BM259" s="7" t="s">
        <v>5797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  <c r="BW259">
        <f>COUNTIF(AP259, "*"&amp;#REF!&amp;"*")</f>
        <v>0</v>
      </c>
      <c r="BX259">
        <f>COUNTIF(AQ259, "*"&amp;#REF!&amp;"*")</f>
        <v>0</v>
      </c>
      <c r="BY259">
        <f>COUNTIF(AR259, "*"&amp;#REF!&amp;"*")</f>
        <v>0</v>
      </c>
      <c r="BZ259">
        <f>COUNTIF(AS259, "*"&amp;#REF!&amp;"*")</f>
        <v>0</v>
      </c>
      <c r="CA259">
        <f>COUNTIF(AT259, "*"&amp;#REF!&amp;"*")</f>
        <v>0</v>
      </c>
      <c r="CB259">
        <f>COUNTIF(AU259, "*"&amp;#REF!&amp;"*")</f>
        <v>0</v>
      </c>
      <c r="CC259">
        <f>COUNTIF(AV259, "*"&amp;#REF!&amp;"*")</f>
        <v>0</v>
      </c>
      <c r="CD259">
        <f>COUNTIF(AW259, "*"&amp;#REF!&amp;"*")</f>
        <v>0</v>
      </c>
      <c r="CE259">
        <f>COUNTIF(AX259, "*"&amp;#REF!&amp;"*")</f>
        <v>0</v>
      </c>
      <c r="CF259">
        <f>COUNTIF(AY259, "*"&amp;#REF!&amp;"*")</f>
        <v>0</v>
      </c>
      <c r="CG259">
        <f>COUNTIF(AZ259, "*"&amp;#REF!&amp;"*")</f>
        <v>0</v>
      </c>
      <c r="CH259">
        <f>COUNTIF(BA259, "*"&amp;#REF!&amp;"*")</f>
        <v>0</v>
      </c>
      <c r="CI259">
        <f>COUNTIF(BB259, "*"&amp;#REF!&amp;"*")</f>
        <v>0</v>
      </c>
      <c r="CJ259">
        <f>COUNTIF(BC259, "*"&amp;#REF!&amp;"*")</f>
        <v>0</v>
      </c>
      <c r="CK259">
        <f>COUNTIF(BD259, "*"&amp;#REF!&amp;"*")</f>
        <v>0</v>
      </c>
      <c r="CL259">
        <f>COUNTIF(BE259, "*"&amp;#REF!&amp;"*")</f>
        <v>0</v>
      </c>
      <c r="CM259">
        <f>COUNTIF(BF259, "*"&amp;#REF!&amp;"*")</f>
        <v>0</v>
      </c>
      <c r="CN259">
        <f>COUNTIF(BG259, "*"&amp;#REF!&amp;"*")</f>
        <v>0</v>
      </c>
      <c r="CO259">
        <f>COUNTIF(BH259, "*"&amp;#REF!&amp;"*")</f>
        <v>0</v>
      </c>
      <c r="CP259">
        <f>COUNTIF(BI259, "*"&amp;#REF!&amp;"*")</f>
        <v>0</v>
      </c>
      <c r="CQ259">
        <f>COUNTIF(BJ259, "*"&amp;#REF!&amp;"*")</f>
        <v>0</v>
      </c>
      <c r="CR259">
        <f>COUNTIF(BK259, "*"&amp;#REF!&amp;"*")</f>
        <v>0</v>
      </c>
      <c r="CS259">
        <f xml:space="preserve"> COUNTIF(BL259,#REF!)</f>
        <v>0</v>
      </c>
      <c r="CT259">
        <f xml:space="preserve"> COUNTIF(BM259,#REF!)</f>
        <v>0</v>
      </c>
      <c r="CU259">
        <f xml:space="preserve"> COUNTIF(BN259,#REF!)</f>
        <v>0</v>
      </c>
      <c r="CV259">
        <f xml:space="preserve"> COUNTIF(BO259,#REF!)</f>
        <v>0</v>
      </c>
      <c r="CW259">
        <f xml:space="preserve"> COUNTIF(BP259,#REF!)</f>
        <v>0</v>
      </c>
      <c r="CX259">
        <f xml:space="preserve"> COUNTIF(BQ259,#REF!)</f>
        <v>0</v>
      </c>
      <c r="CY259">
        <f xml:space="preserve"> COUNTIF(BR259,#REF!)</f>
        <v>0</v>
      </c>
      <c r="CZ259">
        <f xml:space="preserve"> COUNTIF(BS259,#REF!)</f>
        <v>0</v>
      </c>
      <c r="DA259">
        <f xml:space="preserve"> COUNTIF(BT259,#REF!)</f>
        <v>0</v>
      </c>
      <c r="DB259">
        <f xml:space="preserve"> COUNTIF(BU259,#REF!)</f>
        <v>0</v>
      </c>
      <c r="DC259">
        <f t="shared" ref="DC259:DC322" si="16">SUM(BW259:CR259)</f>
        <v>0</v>
      </c>
      <c r="DD259">
        <f t="shared" ref="DD259:DD322" si="17">SUM(CS259:DB259)</f>
        <v>0</v>
      </c>
      <c r="DE259">
        <f t="shared" ref="DE259:DE322" si="18">DC259+DD259</f>
        <v>0</v>
      </c>
      <c r="DF259" t="b">
        <f t="shared" ref="DF259:DF322" si="19">DE259=AG259</f>
        <v>0</v>
      </c>
    </row>
    <row r="260" spans="1:110" x14ac:dyDescent="0.35">
      <c r="A260" s="7">
        <v>259</v>
      </c>
      <c r="B260" s="7">
        <v>259</v>
      </c>
      <c r="C260" s="7" t="s">
        <v>6334</v>
      </c>
      <c r="D260" s="7" t="s">
        <v>6335</v>
      </c>
      <c r="E260" s="13" t="s">
        <v>51</v>
      </c>
      <c r="F260" s="7">
        <v>300</v>
      </c>
      <c r="G260" s="7" t="s">
        <v>98</v>
      </c>
      <c r="H260" s="7"/>
      <c r="I260" s="14" t="s">
        <v>53</v>
      </c>
      <c r="J260" s="13" t="s">
        <v>54</v>
      </c>
      <c r="K260" s="7" t="s">
        <v>92</v>
      </c>
      <c r="L260" s="7" t="s">
        <v>56</v>
      </c>
      <c r="M260" s="7" t="s">
        <v>57</v>
      </c>
      <c r="N260" s="7">
        <v>49.2</v>
      </c>
      <c r="O260" s="7" t="s">
        <v>58</v>
      </c>
      <c r="P260" s="7">
        <v>52</v>
      </c>
      <c r="R260" s="7" t="s">
        <v>59</v>
      </c>
      <c r="S260" s="14"/>
      <c r="T260" s="26" t="b">
        <v>0</v>
      </c>
      <c r="U260" s="7">
        <v>603</v>
      </c>
      <c r="V260" s="7">
        <v>4.7</v>
      </c>
      <c r="W260" s="7">
        <v>17.48</v>
      </c>
      <c r="X260" s="7">
        <v>0.56699999999999995</v>
      </c>
      <c r="Y260" s="7">
        <v>1.0941399999999999</v>
      </c>
      <c r="Z260" s="7">
        <v>6.7</v>
      </c>
      <c r="AA260" s="7">
        <v>4.13</v>
      </c>
      <c r="AB260" s="14">
        <v>2.65</v>
      </c>
      <c r="AC260" s="13">
        <v>0.99749900000000002</v>
      </c>
      <c r="AD260" s="7">
        <v>2.5011E-3</v>
      </c>
      <c r="AE260" s="14" t="s">
        <v>60</v>
      </c>
      <c r="AF260" s="13">
        <v>11</v>
      </c>
      <c r="AG260" s="14">
        <v>8</v>
      </c>
      <c r="AH260" s="13">
        <v>10</v>
      </c>
      <c r="AI260" s="7">
        <v>9</v>
      </c>
      <c r="AJ260" s="7">
        <v>1</v>
      </c>
      <c r="AK260" s="7">
        <v>7</v>
      </c>
      <c r="AL260" s="7">
        <v>6</v>
      </c>
      <c r="AM260" s="14">
        <v>1</v>
      </c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68</v>
      </c>
      <c r="BD260" s="7" t="s">
        <v>64</v>
      </c>
      <c r="BE260" s="7" t="s">
        <v>64</v>
      </c>
      <c r="BF260" s="7" t="s">
        <v>5797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33">
        <v>0</v>
      </c>
      <c r="BM260" s="7" t="s">
        <v>5797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  <c r="BW260">
        <f>COUNTIF(AP260, "*"&amp;#REF!&amp;"*")</f>
        <v>0</v>
      </c>
      <c r="BX260">
        <f>COUNTIF(AQ260, "*"&amp;#REF!&amp;"*")</f>
        <v>0</v>
      </c>
      <c r="BY260">
        <f>COUNTIF(AR260, "*"&amp;#REF!&amp;"*")</f>
        <v>0</v>
      </c>
      <c r="BZ260">
        <f>COUNTIF(AS260, "*"&amp;#REF!&amp;"*")</f>
        <v>0</v>
      </c>
      <c r="CA260">
        <f>COUNTIF(AT260, "*"&amp;#REF!&amp;"*")</f>
        <v>0</v>
      </c>
      <c r="CB260">
        <f>COUNTIF(AU260, "*"&amp;#REF!&amp;"*")</f>
        <v>0</v>
      </c>
      <c r="CC260">
        <f>COUNTIF(AV260, "*"&amp;#REF!&amp;"*")</f>
        <v>0</v>
      </c>
      <c r="CD260">
        <f>COUNTIF(AW260, "*"&amp;#REF!&amp;"*")</f>
        <v>0</v>
      </c>
      <c r="CE260">
        <f>COUNTIF(AX260, "*"&amp;#REF!&amp;"*")</f>
        <v>0</v>
      </c>
      <c r="CF260">
        <f>COUNTIF(AY260, "*"&amp;#REF!&amp;"*")</f>
        <v>0</v>
      </c>
      <c r="CG260">
        <f>COUNTIF(AZ260, "*"&amp;#REF!&amp;"*")</f>
        <v>0</v>
      </c>
      <c r="CH260">
        <f>COUNTIF(BA260, "*"&amp;#REF!&amp;"*")</f>
        <v>0</v>
      </c>
      <c r="CI260">
        <f>COUNTIF(BB260, "*"&amp;#REF!&amp;"*")</f>
        <v>0</v>
      </c>
      <c r="CJ260">
        <f>COUNTIF(BC260, "*"&amp;#REF!&amp;"*")</f>
        <v>0</v>
      </c>
      <c r="CK260">
        <f>COUNTIF(BD260, "*"&amp;#REF!&amp;"*")</f>
        <v>0</v>
      </c>
      <c r="CL260">
        <f>COUNTIF(BE260, "*"&amp;#REF!&amp;"*")</f>
        <v>0</v>
      </c>
      <c r="CM260">
        <f>COUNTIF(BF260, "*"&amp;#REF!&amp;"*")</f>
        <v>0</v>
      </c>
      <c r="CN260">
        <f>COUNTIF(BG260, "*"&amp;#REF!&amp;"*")</f>
        <v>0</v>
      </c>
      <c r="CO260">
        <f>COUNTIF(BH260, "*"&amp;#REF!&amp;"*")</f>
        <v>0</v>
      </c>
      <c r="CP260">
        <f>COUNTIF(BI260, "*"&amp;#REF!&amp;"*")</f>
        <v>0</v>
      </c>
      <c r="CQ260">
        <f>COUNTIF(BJ260, "*"&amp;#REF!&amp;"*")</f>
        <v>0</v>
      </c>
      <c r="CR260">
        <f>COUNTIF(BK260, "*"&amp;#REF!&amp;"*")</f>
        <v>0</v>
      </c>
      <c r="CS260">
        <f xml:space="preserve"> COUNTIF(BL260,#REF!)</f>
        <v>0</v>
      </c>
      <c r="CT260">
        <f xml:space="preserve"> COUNTIF(BM260,#REF!)</f>
        <v>0</v>
      </c>
      <c r="CU260">
        <f xml:space="preserve"> COUNTIF(BN260,#REF!)</f>
        <v>0</v>
      </c>
      <c r="CV260">
        <f xml:space="preserve"> COUNTIF(BO260,#REF!)</f>
        <v>0</v>
      </c>
      <c r="CW260">
        <f xml:space="preserve"> COUNTIF(BP260,#REF!)</f>
        <v>0</v>
      </c>
      <c r="CX260">
        <f xml:space="preserve"> COUNTIF(BQ260,#REF!)</f>
        <v>0</v>
      </c>
      <c r="CY260">
        <f xml:space="preserve"> COUNTIF(BR260,#REF!)</f>
        <v>0</v>
      </c>
      <c r="CZ260">
        <f xml:space="preserve"> COUNTIF(BS260,#REF!)</f>
        <v>0</v>
      </c>
      <c r="DA260">
        <f xml:space="preserve"> COUNTIF(BT260,#REF!)</f>
        <v>0</v>
      </c>
      <c r="DB260">
        <f xml:space="preserve"> COUNTIF(BU260,#REF!)</f>
        <v>0</v>
      </c>
      <c r="DC260">
        <f t="shared" si="16"/>
        <v>0</v>
      </c>
      <c r="DD260">
        <f t="shared" si="17"/>
        <v>0</v>
      </c>
      <c r="DE260">
        <f t="shared" si="18"/>
        <v>0</v>
      </c>
      <c r="DF260" t="b">
        <f t="shared" si="19"/>
        <v>0</v>
      </c>
    </row>
    <row r="261" spans="1:110" x14ac:dyDescent="0.35">
      <c r="A261" s="7">
        <v>260</v>
      </c>
      <c r="B261" s="7">
        <v>260</v>
      </c>
      <c r="C261" s="7" t="s">
        <v>6336</v>
      </c>
      <c r="D261" s="7" t="s">
        <v>6337</v>
      </c>
      <c r="E261" s="13" t="s">
        <v>51</v>
      </c>
      <c r="F261" s="7">
        <v>300</v>
      </c>
      <c r="G261" s="7" t="s">
        <v>98</v>
      </c>
      <c r="H261" s="7"/>
      <c r="I261" s="14" t="s">
        <v>53</v>
      </c>
      <c r="J261" s="13" t="s">
        <v>54</v>
      </c>
      <c r="K261" s="7" t="s">
        <v>118</v>
      </c>
      <c r="L261" s="7" t="s">
        <v>56</v>
      </c>
      <c r="M261" s="7" t="s">
        <v>57</v>
      </c>
      <c r="N261" s="7">
        <v>51</v>
      </c>
      <c r="O261" s="7" t="s">
        <v>58</v>
      </c>
      <c r="P261" s="7">
        <v>53</v>
      </c>
      <c r="R261" s="7" t="s">
        <v>59</v>
      </c>
      <c r="S261" s="14"/>
      <c r="T261" s="26" t="b">
        <v>0</v>
      </c>
      <c r="U261" s="7">
        <v>402</v>
      </c>
      <c r="V261" s="7">
        <v>8.76</v>
      </c>
      <c r="W261" s="7">
        <v>22.34</v>
      </c>
      <c r="X261" s="7">
        <v>0.66560000000000008</v>
      </c>
      <c r="Y261" s="7">
        <v>0.66168000000000005</v>
      </c>
      <c r="Z261" s="7"/>
      <c r="AA261" s="7"/>
      <c r="AB261" s="14"/>
      <c r="AC261" s="13">
        <v>0.99258000000000002</v>
      </c>
      <c r="AD261" s="7">
        <v>7.4201700000000002E-3</v>
      </c>
      <c r="AE261" s="14" t="s">
        <v>60</v>
      </c>
      <c r="AF261" s="13">
        <v>11</v>
      </c>
      <c r="AG261" s="14">
        <v>8</v>
      </c>
      <c r="AH261" s="13">
        <v>10</v>
      </c>
      <c r="AI261" s="7">
        <v>8</v>
      </c>
      <c r="AJ261" s="7">
        <v>2</v>
      </c>
      <c r="AK261" s="7">
        <v>7</v>
      </c>
      <c r="AL261" s="7">
        <v>5</v>
      </c>
      <c r="AM261" s="14">
        <v>2</v>
      </c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67</v>
      </c>
      <c r="AY261" s="7" t="s">
        <v>70</v>
      </c>
      <c r="AZ261" s="7" t="s">
        <v>66</v>
      </c>
      <c r="BA261" s="7" t="s">
        <v>70</v>
      </c>
      <c r="BB261" s="7" t="s">
        <v>66</v>
      </c>
      <c r="BC261" s="7" t="s">
        <v>68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5797</v>
      </c>
      <c r="BK261" s="7" t="s">
        <v>70</v>
      </c>
      <c r="BL261" s="33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  <c r="BW261">
        <f>COUNTIF(AP261, "*"&amp;#REF!&amp;"*")</f>
        <v>0</v>
      </c>
      <c r="BX261">
        <f>COUNTIF(AQ261, "*"&amp;#REF!&amp;"*")</f>
        <v>0</v>
      </c>
      <c r="BY261">
        <f>COUNTIF(AR261, "*"&amp;#REF!&amp;"*")</f>
        <v>0</v>
      </c>
      <c r="BZ261">
        <f>COUNTIF(AS261, "*"&amp;#REF!&amp;"*")</f>
        <v>0</v>
      </c>
      <c r="CA261">
        <f>COUNTIF(AT261, "*"&amp;#REF!&amp;"*")</f>
        <v>0</v>
      </c>
      <c r="CB261">
        <f>COUNTIF(AU261, "*"&amp;#REF!&amp;"*")</f>
        <v>0</v>
      </c>
      <c r="CC261">
        <f>COUNTIF(AV261, "*"&amp;#REF!&amp;"*")</f>
        <v>0</v>
      </c>
      <c r="CD261">
        <f>COUNTIF(AW261, "*"&amp;#REF!&amp;"*")</f>
        <v>0</v>
      </c>
      <c r="CE261">
        <f>COUNTIF(AX261, "*"&amp;#REF!&amp;"*")</f>
        <v>0</v>
      </c>
      <c r="CF261">
        <f>COUNTIF(AY261, "*"&amp;#REF!&amp;"*")</f>
        <v>0</v>
      </c>
      <c r="CG261">
        <f>COUNTIF(AZ261, "*"&amp;#REF!&amp;"*")</f>
        <v>0</v>
      </c>
      <c r="CH261">
        <f>COUNTIF(BA261, "*"&amp;#REF!&amp;"*")</f>
        <v>0</v>
      </c>
      <c r="CI261">
        <f>COUNTIF(BB261, "*"&amp;#REF!&amp;"*")</f>
        <v>0</v>
      </c>
      <c r="CJ261">
        <f>COUNTIF(BC261, "*"&amp;#REF!&amp;"*")</f>
        <v>0</v>
      </c>
      <c r="CK261">
        <f>COUNTIF(BD261, "*"&amp;#REF!&amp;"*")</f>
        <v>0</v>
      </c>
      <c r="CL261">
        <f>COUNTIF(BE261, "*"&amp;#REF!&amp;"*")</f>
        <v>0</v>
      </c>
      <c r="CM261">
        <f>COUNTIF(BF261, "*"&amp;#REF!&amp;"*")</f>
        <v>0</v>
      </c>
      <c r="CN261">
        <f>COUNTIF(BG261, "*"&amp;#REF!&amp;"*")</f>
        <v>0</v>
      </c>
      <c r="CO261">
        <f>COUNTIF(BH261, "*"&amp;#REF!&amp;"*")</f>
        <v>0</v>
      </c>
      <c r="CP261">
        <f>COUNTIF(BI261, "*"&amp;#REF!&amp;"*")</f>
        <v>0</v>
      </c>
      <c r="CQ261">
        <f>COUNTIF(BJ261, "*"&amp;#REF!&amp;"*")</f>
        <v>0</v>
      </c>
      <c r="CR261">
        <f>COUNTIF(BK261, "*"&amp;#REF!&amp;"*")</f>
        <v>0</v>
      </c>
      <c r="CS261">
        <f xml:space="preserve"> COUNTIF(BL261,#REF!)</f>
        <v>0</v>
      </c>
      <c r="CT261">
        <f xml:space="preserve"> COUNTIF(BM261,#REF!)</f>
        <v>0</v>
      </c>
      <c r="CU261">
        <f xml:space="preserve"> COUNTIF(BN261,#REF!)</f>
        <v>0</v>
      </c>
      <c r="CV261">
        <f xml:space="preserve"> COUNTIF(BO261,#REF!)</f>
        <v>0</v>
      </c>
      <c r="CW261">
        <f xml:space="preserve"> COUNTIF(BP261,#REF!)</f>
        <v>0</v>
      </c>
      <c r="CX261">
        <f xml:space="preserve"> COUNTIF(BQ261,#REF!)</f>
        <v>0</v>
      </c>
      <c r="CY261">
        <f xml:space="preserve"> COUNTIF(BR261,#REF!)</f>
        <v>0</v>
      </c>
      <c r="CZ261">
        <f xml:space="preserve"> COUNTIF(BS261,#REF!)</f>
        <v>0</v>
      </c>
      <c r="DA261">
        <f xml:space="preserve"> COUNTIF(BT261,#REF!)</f>
        <v>0</v>
      </c>
      <c r="DB261">
        <f xml:space="preserve"> COUNTIF(BU261,#REF!)</f>
        <v>0</v>
      </c>
      <c r="DC261">
        <f t="shared" si="16"/>
        <v>0</v>
      </c>
      <c r="DD261">
        <f t="shared" si="17"/>
        <v>0</v>
      </c>
      <c r="DE261">
        <f t="shared" si="18"/>
        <v>0</v>
      </c>
      <c r="DF261" t="b">
        <f t="shared" si="19"/>
        <v>0</v>
      </c>
    </row>
    <row r="262" spans="1:110" x14ac:dyDescent="0.35">
      <c r="A262" s="7">
        <v>261</v>
      </c>
      <c r="B262" s="7">
        <v>261</v>
      </c>
      <c r="C262" s="7" t="s">
        <v>6338</v>
      </c>
      <c r="D262" s="7" t="s">
        <v>6339</v>
      </c>
      <c r="E262" s="13" t="s">
        <v>51</v>
      </c>
      <c r="F262" s="7">
        <v>300</v>
      </c>
      <c r="G262" s="7" t="s">
        <v>98</v>
      </c>
      <c r="H262" s="7"/>
      <c r="I262" s="14" t="s">
        <v>53</v>
      </c>
      <c r="J262" s="13" t="s">
        <v>54</v>
      </c>
      <c r="K262" s="7" t="s">
        <v>135</v>
      </c>
      <c r="L262" s="7" t="s">
        <v>76</v>
      </c>
      <c r="M262" s="7" t="s">
        <v>57</v>
      </c>
      <c r="N262" s="7">
        <v>54.4</v>
      </c>
      <c r="O262" s="7" t="s">
        <v>58</v>
      </c>
      <c r="P262" s="7">
        <v>48</v>
      </c>
      <c r="R262" s="7" t="s">
        <v>59</v>
      </c>
      <c r="S262" s="14"/>
      <c r="T262" s="26" t="b">
        <v>0</v>
      </c>
      <c r="U262" s="7">
        <v>596</v>
      </c>
      <c r="V262" s="7">
        <v>5.7</v>
      </c>
      <c r="W262" s="7">
        <v>18.38</v>
      </c>
      <c r="X262" s="7">
        <v>0.60566680000000006</v>
      </c>
      <c r="Y262" s="7">
        <v>1.0928199999999999</v>
      </c>
      <c r="Z262" s="7">
        <v>6.9</v>
      </c>
      <c r="AA262" s="7">
        <v>4.1100000000000003</v>
      </c>
      <c r="AB262" s="14">
        <v>2.87</v>
      </c>
      <c r="AC262" s="13">
        <v>0.99990000000000001</v>
      </c>
      <c r="AD262" s="7">
        <v>1E-4</v>
      </c>
      <c r="AE262" s="14" t="s">
        <v>60</v>
      </c>
      <c r="AF262" s="13">
        <v>11</v>
      </c>
      <c r="AG262" s="14">
        <v>7</v>
      </c>
      <c r="AH262" s="13">
        <v>10</v>
      </c>
      <c r="AI262" s="7">
        <v>10</v>
      </c>
      <c r="AJ262" s="7"/>
      <c r="AK262" s="7">
        <v>6</v>
      </c>
      <c r="AL262" s="7">
        <v>6</v>
      </c>
      <c r="AM262" s="14"/>
      <c r="AN262" s="13">
        <v>1</v>
      </c>
      <c r="AO262" s="14">
        <v>1</v>
      </c>
      <c r="AP262" s="7" t="s">
        <v>70</v>
      </c>
      <c r="AQ262" s="7" t="s">
        <v>62</v>
      </c>
      <c r="AR262" s="7" t="s">
        <v>70</v>
      </c>
      <c r="AS262" s="7" t="s">
        <v>62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5797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33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  <c r="BW262">
        <f>COUNTIF(AP262, "*"&amp;#REF!&amp;"*")</f>
        <v>0</v>
      </c>
      <c r="BX262">
        <f>COUNTIF(AQ262, "*"&amp;#REF!&amp;"*")</f>
        <v>0</v>
      </c>
      <c r="BY262">
        <f>COUNTIF(AR262, "*"&amp;#REF!&amp;"*")</f>
        <v>0</v>
      </c>
      <c r="BZ262">
        <f>COUNTIF(AS262, "*"&amp;#REF!&amp;"*")</f>
        <v>0</v>
      </c>
      <c r="CA262">
        <f>COUNTIF(AT262, "*"&amp;#REF!&amp;"*")</f>
        <v>0</v>
      </c>
      <c r="CB262">
        <f>COUNTIF(AU262, "*"&amp;#REF!&amp;"*")</f>
        <v>0</v>
      </c>
      <c r="CC262">
        <f>COUNTIF(AV262, "*"&amp;#REF!&amp;"*")</f>
        <v>0</v>
      </c>
      <c r="CD262">
        <f>COUNTIF(AW262, "*"&amp;#REF!&amp;"*")</f>
        <v>0</v>
      </c>
      <c r="CE262">
        <f>COUNTIF(AX262, "*"&amp;#REF!&amp;"*")</f>
        <v>0</v>
      </c>
      <c r="CF262">
        <f>COUNTIF(AY262, "*"&amp;#REF!&amp;"*")</f>
        <v>0</v>
      </c>
      <c r="CG262">
        <f>COUNTIF(AZ262, "*"&amp;#REF!&amp;"*")</f>
        <v>0</v>
      </c>
      <c r="CH262">
        <f>COUNTIF(BA262, "*"&amp;#REF!&amp;"*")</f>
        <v>0</v>
      </c>
      <c r="CI262">
        <f>COUNTIF(BB262, "*"&amp;#REF!&amp;"*")</f>
        <v>0</v>
      </c>
      <c r="CJ262">
        <f>COUNTIF(BC262, "*"&amp;#REF!&amp;"*")</f>
        <v>0</v>
      </c>
      <c r="CK262">
        <f>COUNTIF(BD262, "*"&amp;#REF!&amp;"*")</f>
        <v>0</v>
      </c>
      <c r="CL262">
        <f>COUNTIF(BE262, "*"&amp;#REF!&amp;"*")</f>
        <v>0</v>
      </c>
      <c r="CM262">
        <f>COUNTIF(BF262, "*"&amp;#REF!&amp;"*")</f>
        <v>0</v>
      </c>
      <c r="CN262">
        <f>COUNTIF(BG262, "*"&amp;#REF!&amp;"*")</f>
        <v>0</v>
      </c>
      <c r="CO262">
        <f>COUNTIF(BH262, "*"&amp;#REF!&amp;"*")</f>
        <v>0</v>
      </c>
      <c r="CP262">
        <f>COUNTIF(BI262, "*"&amp;#REF!&amp;"*")</f>
        <v>0</v>
      </c>
      <c r="CQ262">
        <f>COUNTIF(BJ262, "*"&amp;#REF!&amp;"*")</f>
        <v>0</v>
      </c>
      <c r="CR262">
        <f>COUNTIF(BK262, "*"&amp;#REF!&amp;"*")</f>
        <v>0</v>
      </c>
      <c r="CS262">
        <f xml:space="preserve"> COUNTIF(BL262,#REF!)</f>
        <v>0</v>
      </c>
      <c r="CT262">
        <f xml:space="preserve"> COUNTIF(BM262,#REF!)</f>
        <v>0</v>
      </c>
      <c r="CU262">
        <f xml:space="preserve"> COUNTIF(BN262,#REF!)</f>
        <v>0</v>
      </c>
      <c r="CV262">
        <f xml:space="preserve"> COUNTIF(BO262,#REF!)</f>
        <v>0</v>
      </c>
      <c r="CW262">
        <f xml:space="preserve"> COUNTIF(BP262,#REF!)</f>
        <v>0</v>
      </c>
      <c r="CX262">
        <f xml:space="preserve"> COUNTIF(BQ262,#REF!)</f>
        <v>0</v>
      </c>
      <c r="CY262">
        <f xml:space="preserve"> COUNTIF(BR262,#REF!)</f>
        <v>0</v>
      </c>
      <c r="CZ262">
        <f xml:space="preserve"> COUNTIF(BS262,#REF!)</f>
        <v>0</v>
      </c>
      <c r="DA262">
        <f xml:space="preserve"> COUNTIF(BT262,#REF!)</f>
        <v>0</v>
      </c>
      <c r="DB262">
        <f xml:space="preserve"> COUNTIF(BU262,#REF!)</f>
        <v>0</v>
      </c>
      <c r="DC262">
        <f t="shared" si="16"/>
        <v>0</v>
      </c>
      <c r="DD262">
        <f t="shared" si="17"/>
        <v>0</v>
      </c>
      <c r="DE262">
        <f t="shared" si="18"/>
        <v>0</v>
      </c>
      <c r="DF262" t="b">
        <f t="shared" si="19"/>
        <v>0</v>
      </c>
    </row>
    <row r="263" spans="1:110" x14ac:dyDescent="0.35">
      <c r="A263" s="7">
        <v>262</v>
      </c>
      <c r="B263" s="7">
        <v>262</v>
      </c>
      <c r="C263" s="7" t="s">
        <v>6340</v>
      </c>
      <c r="D263" s="7" t="s">
        <v>6341</v>
      </c>
      <c r="E263" s="13" t="s">
        <v>51</v>
      </c>
      <c r="F263" s="7">
        <v>300</v>
      </c>
      <c r="G263" s="7" t="s">
        <v>111</v>
      </c>
      <c r="H263" s="7"/>
      <c r="I263" s="14" t="s">
        <v>53</v>
      </c>
      <c r="J263" s="13" t="s">
        <v>54</v>
      </c>
      <c r="K263" s="7" t="s">
        <v>118</v>
      </c>
      <c r="L263" s="7" t="s">
        <v>56</v>
      </c>
      <c r="M263" s="7" t="s">
        <v>57</v>
      </c>
      <c r="N263" s="7">
        <v>33</v>
      </c>
      <c r="O263" s="7" t="s">
        <v>109</v>
      </c>
      <c r="P263" s="7">
        <v>45</v>
      </c>
      <c r="Q263" t="s">
        <v>7833</v>
      </c>
      <c r="R263" s="7" t="s">
        <v>59</v>
      </c>
      <c r="S263" s="14" t="s">
        <v>59</v>
      </c>
      <c r="T263" s="26" t="b">
        <v>0</v>
      </c>
      <c r="U263" s="7">
        <v>278</v>
      </c>
      <c r="V263" s="7">
        <v>11.225</v>
      </c>
      <c r="W263" s="7">
        <v>24.6</v>
      </c>
      <c r="X263" s="7">
        <v>0.94341675000000003</v>
      </c>
      <c r="Y263" s="7">
        <v>0.41122500000000001</v>
      </c>
      <c r="Z263" s="7">
        <v>7.2</v>
      </c>
      <c r="AA263" s="7">
        <v>5.37</v>
      </c>
      <c r="AB263" s="14">
        <v>2.0099999999999998</v>
      </c>
      <c r="AC263" s="13">
        <v>0.99990000000000001</v>
      </c>
      <c r="AD263" s="7">
        <v>1E-4</v>
      </c>
      <c r="AE263" s="14" t="s">
        <v>60</v>
      </c>
      <c r="AF263" s="13">
        <v>11</v>
      </c>
      <c r="AG263" s="14">
        <v>8</v>
      </c>
      <c r="AH263" s="13">
        <v>10</v>
      </c>
      <c r="AI263" s="7">
        <v>10</v>
      </c>
      <c r="AJ263" s="7"/>
      <c r="AK263" s="7">
        <v>7</v>
      </c>
      <c r="AL263" s="7">
        <v>7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64</v>
      </c>
      <c r="BF263" s="7" t="s">
        <v>64</v>
      </c>
      <c r="BG263" s="7" t="s">
        <v>66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33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  <c r="BW263">
        <f>COUNTIF(AP263, "*"&amp;#REF!&amp;"*")</f>
        <v>0</v>
      </c>
      <c r="BX263">
        <f>COUNTIF(AQ263, "*"&amp;#REF!&amp;"*")</f>
        <v>0</v>
      </c>
      <c r="BY263">
        <f>COUNTIF(AR263, "*"&amp;#REF!&amp;"*")</f>
        <v>0</v>
      </c>
      <c r="BZ263">
        <f>COUNTIF(AS263, "*"&amp;#REF!&amp;"*")</f>
        <v>0</v>
      </c>
      <c r="CA263">
        <f>COUNTIF(AT263, "*"&amp;#REF!&amp;"*")</f>
        <v>0</v>
      </c>
      <c r="CB263">
        <f>COUNTIF(AU263, "*"&amp;#REF!&amp;"*")</f>
        <v>0</v>
      </c>
      <c r="CC263">
        <f>COUNTIF(AV263, "*"&amp;#REF!&amp;"*")</f>
        <v>0</v>
      </c>
      <c r="CD263">
        <f>COUNTIF(AW263, "*"&amp;#REF!&amp;"*")</f>
        <v>0</v>
      </c>
      <c r="CE263">
        <f>COUNTIF(AX263, "*"&amp;#REF!&amp;"*")</f>
        <v>0</v>
      </c>
      <c r="CF263">
        <f>COUNTIF(AY263, "*"&amp;#REF!&amp;"*")</f>
        <v>0</v>
      </c>
      <c r="CG263">
        <f>COUNTIF(AZ263, "*"&amp;#REF!&amp;"*")</f>
        <v>0</v>
      </c>
      <c r="CH263">
        <f>COUNTIF(BA263, "*"&amp;#REF!&amp;"*")</f>
        <v>0</v>
      </c>
      <c r="CI263">
        <f>COUNTIF(BB263, "*"&amp;#REF!&amp;"*")</f>
        <v>0</v>
      </c>
      <c r="CJ263">
        <f>COUNTIF(BC263, "*"&amp;#REF!&amp;"*")</f>
        <v>0</v>
      </c>
      <c r="CK263">
        <f>COUNTIF(BD263, "*"&amp;#REF!&amp;"*")</f>
        <v>0</v>
      </c>
      <c r="CL263">
        <f>COUNTIF(BE263, "*"&amp;#REF!&amp;"*")</f>
        <v>0</v>
      </c>
      <c r="CM263">
        <f>COUNTIF(BF263, "*"&amp;#REF!&amp;"*")</f>
        <v>0</v>
      </c>
      <c r="CN263">
        <f>COUNTIF(BG263, "*"&amp;#REF!&amp;"*")</f>
        <v>0</v>
      </c>
      <c r="CO263">
        <f>COUNTIF(BH263, "*"&amp;#REF!&amp;"*")</f>
        <v>0</v>
      </c>
      <c r="CP263">
        <f>COUNTIF(BI263, "*"&amp;#REF!&amp;"*")</f>
        <v>0</v>
      </c>
      <c r="CQ263">
        <f>COUNTIF(BJ263, "*"&amp;#REF!&amp;"*")</f>
        <v>0</v>
      </c>
      <c r="CR263">
        <f>COUNTIF(BK263, "*"&amp;#REF!&amp;"*")</f>
        <v>0</v>
      </c>
      <c r="CS263">
        <f xml:space="preserve"> COUNTIF(BL263,#REF!)</f>
        <v>0</v>
      </c>
      <c r="CT263">
        <f xml:space="preserve"> COUNTIF(BM263,#REF!)</f>
        <v>0</v>
      </c>
      <c r="CU263">
        <f xml:space="preserve"> COUNTIF(BN263,#REF!)</f>
        <v>0</v>
      </c>
      <c r="CV263">
        <f xml:space="preserve"> COUNTIF(BO263,#REF!)</f>
        <v>0</v>
      </c>
      <c r="CW263">
        <f xml:space="preserve"> COUNTIF(BP263,#REF!)</f>
        <v>0</v>
      </c>
      <c r="CX263">
        <f xml:space="preserve"> COUNTIF(BQ263,#REF!)</f>
        <v>0</v>
      </c>
      <c r="CY263">
        <f xml:space="preserve"> COUNTIF(BR263,#REF!)</f>
        <v>0</v>
      </c>
      <c r="CZ263">
        <f xml:space="preserve"> COUNTIF(BS263,#REF!)</f>
        <v>0</v>
      </c>
      <c r="DA263">
        <f xml:space="preserve"> COUNTIF(BT263,#REF!)</f>
        <v>0</v>
      </c>
      <c r="DB263">
        <f xml:space="preserve"> COUNTIF(BU263,#REF!)</f>
        <v>0</v>
      </c>
      <c r="DC263">
        <f t="shared" si="16"/>
        <v>0</v>
      </c>
      <c r="DD263">
        <f t="shared" si="17"/>
        <v>0</v>
      </c>
      <c r="DE263">
        <f t="shared" si="18"/>
        <v>0</v>
      </c>
      <c r="DF263" t="b">
        <f t="shared" si="19"/>
        <v>0</v>
      </c>
    </row>
    <row r="264" spans="1:110" x14ac:dyDescent="0.35">
      <c r="A264" s="7">
        <v>263</v>
      </c>
      <c r="B264" s="7">
        <v>263</v>
      </c>
      <c r="C264" s="7" t="s">
        <v>6342</v>
      </c>
      <c r="D264" s="7" t="s">
        <v>6343</v>
      </c>
      <c r="E264" s="13" t="s">
        <v>51</v>
      </c>
      <c r="F264" s="7">
        <v>300</v>
      </c>
      <c r="G264" s="7" t="s">
        <v>97</v>
      </c>
      <c r="H264" s="7">
        <v>1980</v>
      </c>
      <c r="I264" s="14" t="s">
        <v>53</v>
      </c>
      <c r="J264" s="13" t="s">
        <v>54</v>
      </c>
      <c r="K264" s="7" t="s">
        <v>151</v>
      </c>
      <c r="L264" s="7" t="s">
        <v>56</v>
      </c>
      <c r="M264" s="7" t="s">
        <v>57</v>
      </c>
      <c r="N264" s="7">
        <v>42.5</v>
      </c>
      <c r="O264" s="7" t="s">
        <v>58</v>
      </c>
      <c r="P264" s="7"/>
      <c r="R264" s="7" t="s">
        <v>59</v>
      </c>
      <c r="S264" s="14" t="s">
        <v>59</v>
      </c>
      <c r="T264" s="26" t="b">
        <v>0</v>
      </c>
      <c r="U264" s="7">
        <v>519</v>
      </c>
      <c r="V264" s="7">
        <v>14</v>
      </c>
      <c r="W264" s="7">
        <v>26.96</v>
      </c>
      <c r="X264" s="7">
        <v>1.0631998</v>
      </c>
      <c r="Y264" s="7">
        <v>0.66146000000000005</v>
      </c>
      <c r="Z264" s="7">
        <v>6.7</v>
      </c>
      <c r="AA264" s="7">
        <v>4.9000000000000004</v>
      </c>
      <c r="AB264" s="14">
        <v>2.33</v>
      </c>
      <c r="AC264" s="13">
        <v>0.99990000000000001</v>
      </c>
      <c r="AD264" s="7">
        <v>1E-4</v>
      </c>
      <c r="AE264" s="14" t="s">
        <v>60</v>
      </c>
      <c r="AF264" s="13">
        <v>11</v>
      </c>
      <c r="AG264" s="14">
        <v>8</v>
      </c>
      <c r="AH264" s="13">
        <v>10</v>
      </c>
      <c r="AI264" s="7">
        <v>10</v>
      </c>
      <c r="AJ264" s="7"/>
      <c r="AK264" s="7">
        <v>7</v>
      </c>
      <c r="AL264" s="7">
        <v>7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66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33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  <c r="BW264">
        <f>COUNTIF(AP264, "*"&amp;#REF!&amp;"*")</f>
        <v>0</v>
      </c>
      <c r="BX264">
        <f>COUNTIF(AQ264, "*"&amp;#REF!&amp;"*")</f>
        <v>0</v>
      </c>
      <c r="BY264">
        <f>COUNTIF(AR264, "*"&amp;#REF!&amp;"*")</f>
        <v>0</v>
      </c>
      <c r="BZ264">
        <f>COUNTIF(AS264, "*"&amp;#REF!&amp;"*")</f>
        <v>0</v>
      </c>
      <c r="CA264">
        <f>COUNTIF(AT264, "*"&amp;#REF!&amp;"*")</f>
        <v>0</v>
      </c>
      <c r="CB264">
        <f>COUNTIF(AU264, "*"&amp;#REF!&amp;"*")</f>
        <v>0</v>
      </c>
      <c r="CC264">
        <f>COUNTIF(AV264, "*"&amp;#REF!&amp;"*")</f>
        <v>0</v>
      </c>
      <c r="CD264">
        <f>COUNTIF(AW264, "*"&amp;#REF!&amp;"*")</f>
        <v>0</v>
      </c>
      <c r="CE264">
        <f>COUNTIF(AX264, "*"&amp;#REF!&amp;"*")</f>
        <v>0</v>
      </c>
      <c r="CF264">
        <f>COUNTIF(AY264, "*"&amp;#REF!&amp;"*")</f>
        <v>0</v>
      </c>
      <c r="CG264">
        <f>COUNTIF(AZ264, "*"&amp;#REF!&amp;"*")</f>
        <v>0</v>
      </c>
      <c r="CH264">
        <f>COUNTIF(BA264, "*"&amp;#REF!&amp;"*")</f>
        <v>0</v>
      </c>
      <c r="CI264">
        <f>COUNTIF(BB264, "*"&amp;#REF!&amp;"*")</f>
        <v>0</v>
      </c>
      <c r="CJ264">
        <f>COUNTIF(BC264, "*"&amp;#REF!&amp;"*")</f>
        <v>0</v>
      </c>
      <c r="CK264">
        <f>COUNTIF(BD264, "*"&amp;#REF!&amp;"*")</f>
        <v>0</v>
      </c>
      <c r="CL264">
        <f>COUNTIF(BE264, "*"&amp;#REF!&amp;"*")</f>
        <v>0</v>
      </c>
      <c r="CM264">
        <f>COUNTIF(BF264, "*"&amp;#REF!&amp;"*")</f>
        <v>0</v>
      </c>
      <c r="CN264">
        <f>COUNTIF(BG264, "*"&amp;#REF!&amp;"*")</f>
        <v>0</v>
      </c>
      <c r="CO264">
        <f>COUNTIF(BH264, "*"&amp;#REF!&amp;"*")</f>
        <v>0</v>
      </c>
      <c r="CP264">
        <f>COUNTIF(BI264, "*"&amp;#REF!&amp;"*")</f>
        <v>0</v>
      </c>
      <c r="CQ264">
        <f>COUNTIF(BJ264, "*"&amp;#REF!&amp;"*")</f>
        <v>0</v>
      </c>
      <c r="CR264">
        <f>COUNTIF(BK264, "*"&amp;#REF!&amp;"*")</f>
        <v>0</v>
      </c>
      <c r="CS264">
        <f xml:space="preserve"> COUNTIF(BL264,#REF!)</f>
        <v>0</v>
      </c>
      <c r="CT264">
        <f xml:space="preserve"> COUNTIF(BM264,#REF!)</f>
        <v>0</v>
      </c>
      <c r="CU264">
        <f xml:space="preserve"> COUNTIF(BN264,#REF!)</f>
        <v>0</v>
      </c>
      <c r="CV264">
        <f xml:space="preserve"> COUNTIF(BO264,#REF!)</f>
        <v>0</v>
      </c>
      <c r="CW264">
        <f xml:space="preserve"> COUNTIF(BP264,#REF!)</f>
        <v>0</v>
      </c>
      <c r="CX264">
        <f xml:space="preserve"> COUNTIF(BQ264,#REF!)</f>
        <v>0</v>
      </c>
      <c r="CY264">
        <f xml:space="preserve"> COUNTIF(BR264,#REF!)</f>
        <v>0</v>
      </c>
      <c r="CZ264">
        <f xml:space="preserve"> COUNTIF(BS264,#REF!)</f>
        <v>0</v>
      </c>
      <c r="DA264">
        <f xml:space="preserve"> COUNTIF(BT264,#REF!)</f>
        <v>0</v>
      </c>
      <c r="DB264">
        <f xml:space="preserve"> COUNTIF(BU264,#REF!)</f>
        <v>0</v>
      </c>
      <c r="DC264">
        <f t="shared" si="16"/>
        <v>0</v>
      </c>
      <c r="DD264">
        <f t="shared" si="17"/>
        <v>0</v>
      </c>
      <c r="DE264">
        <f t="shared" si="18"/>
        <v>0</v>
      </c>
      <c r="DF264" t="b">
        <f t="shared" si="19"/>
        <v>0</v>
      </c>
    </row>
    <row r="265" spans="1:110" x14ac:dyDescent="0.35">
      <c r="A265" s="7">
        <v>264</v>
      </c>
      <c r="B265" s="7">
        <v>264</v>
      </c>
      <c r="C265" s="7" t="s">
        <v>6344</v>
      </c>
      <c r="D265" s="7" t="s">
        <v>6345</v>
      </c>
      <c r="E265" s="13" t="s">
        <v>51</v>
      </c>
      <c r="F265" s="7">
        <v>300</v>
      </c>
      <c r="G265" s="7" t="s">
        <v>97</v>
      </c>
      <c r="H265" s="7">
        <v>1980</v>
      </c>
      <c r="I265" s="14" t="s">
        <v>53</v>
      </c>
      <c r="J265" s="13" t="s">
        <v>54</v>
      </c>
      <c r="K265" s="7" t="s">
        <v>117</v>
      </c>
      <c r="L265" s="7" t="s">
        <v>56</v>
      </c>
      <c r="M265" s="7" t="s">
        <v>57</v>
      </c>
      <c r="N265" s="7">
        <v>47.5</v>
      </c>
      <c r="O265" s="7" t="s">
        <v>58</v>
      </c>
      <c r="P265" s="7">
        <v>43</v>
      </c>
      <c r="Q265" t="s">
        <v>7833</v>
      </c>
      <c r="R265" s="7" t="s">
        <v>59</v>
      </c>
      <c r="S265" s="14" t="s">
        <v>59</v>
      </c>
      <c r="T265" s="26" t="b">
        <v>0</v>
      </c>
      <c r="U265" s="7">
        <v>519</v>
      </c>
      <c r="V265" s="7">
        <v>14</v>
      </c>
      <c r="W265" s="7">
        <v>26.96</v>
      </c>
      <c r="X265" s="7">
        <v>1.0631998</v>
      </c>
      <c r="Y265" s="7">
        <v>0.66146000000000005</v>
      </c>
      <c r="Z265" s="7">
        <v>6.7</v>
      </c>
      <c r="AA265" s="7">
        <v>4.9000000000000004</v>
      </c>
      <c r="AB265" s="14">
        <v>2.33</v>
      </c>
      <c r="AC265" s="13">
        <v>0.99990000000000001</v>
      </c>
      <c r="AD265" s="7">
        <v>1E-4</v>
      </c>
      <c r="AE265" s="14" t="s">
        <v>60</v>
      </c>
      <c r="AF265" s="13">
        <v>11</v>
      </c>
      <c r="AG265" s="14">
        <v>8</v>
      </c>
      <c r="AH265" s="13">
        <v>10</v>
      </c>
      <c r="AI265" s="7">
        <v>10</v>
      </c>
      <c r="AJ265" s="7"/>
      <c r="AK265" s="7">
        <v>7</v>
      </c>
      <c r="AL265" s="7">
        <v>7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70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5797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33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  <c r="BW265">
        <f>COUNTIF(AP265, "*"&amp;#REF!&amp;"*")</f>
        <v>0</v>
      </c>
      <c r="BX265">
        <f>COUNTIF(AQ265, "*"&amp;#REF!&amp;"*")</f>
        <v>0</v>
      </c>
      <c r="BY265">
        <f>COUNTIF(AR265, "*"&amp;#REF!&amp;"*")</f>
        <v>0</v>
      </c>
      <c r="BZ265">
        <f>COUNTIF(AS265, "*"&amp;#REF!&amp;"*")</f>
        <v>0</v>
      </c>
      <c r="CA265">
        <f>COUNTIF(AT265, "*"&amp;#REF!&amp;"*")</f>
        <v>0</v>
      </c>
      <c r="CB265">
        <f>COUNTIF(AU265, "*"&amp;#REF!&amp;"*")</f>
        <v>0</v>
      </c>
      <c r="CC265">
        <f>COUNTIF(AV265, "*"&amp;#REF!&amp;"*")</f>
        <v>0</v>
      </c>
      <c r="CD265">
        <f>COUNTIF(AW265, "*"&amp;#REF!&amp;"*")</f>
        <v>0</v>
      </c>
      <c r="CE265">
        <f>COUNTIF(AX265, "*"&amp;#REF!&amp;"*")</f>
        <v>0</v>
      </c>
      <c r="CF265">
        <f>COUNTIF(AY265, "*"&amp;#REF!&amp;"*")</f>
        <v>0</v>
      </c>
      <c r="CG265">
        <f>COUNTIF(AZ265, "*"&amp;#REF!&amp;"*")</f>
        <v>0</v>
      </c>
      <c r="CH265">
        <f>COUNTIF(BA265, "*"&amp;#REF!&amp;"*")</f>
        <v>0</v>
      </c>
      <c r="CI265">
        <f>COUNTIF(BB265, "*"&amp;#REF!&amp;"*")</f>
        <v>0</v>
      </c>
      <c r="CJ265">
        <f>COUNTIF(BC265, "*"&amp;#REF!&amp;"*")</f>
        <v>0</v>
      </c>
      <c r="CK265">
        <f>COUNTIF(BD265, "*"&amp;#REF!&amp;"*")</f>
        <v>0</v>
      </c>
      <c r="CL265">
        <f>COUNTIF(BE265, "*"&amp;#REF!&amp;"*")</f>
        <v>0</v>
      </c>
      <c r="CM265">
        <f>COUNTIF(BF265, "*"&amp;#REF!&amp;"*")</f>
        <v>0</v>
      </c>
      <c r="CN265">
        <f>COUNTIF(BG265, "*"&amp;#REF!&amp;"*")</f>
        <v>0</v>
      </c>
      <c r="CO265">
        <f>COUNTIF(BH265, "*"&amp;#REF!&amp;"*")</f>
        <v>0</v>
      </c>
      <c r="CP265">
        <f>COUNTIF(BI265, "*"&amp;#REF!&amp;"*")</f>
        <v>0</v>
      </c>
      <c r="CQ265">
        <f>COUNTIF(BJ265, "*"&amp;#REF!&amp;"*")</f>
        <v>0</v>
      </c>
      <c r="CR265">
        <f>COUNTIF(BK265, "*"&amp;#REF!&amp;"*")</f>
        <v>0</v>
      </c>
      <c r="CS265">
        <f xml:space="preserve"> COUNTIF(BL265,#REF!)</f>
        <v>0</v>
      </c>
      <c r="CT265">
        <f xml:space="preserve"> COUNTIF(BM265,#REF!)</f>
        <v>0</v>
      </c>
      <c r="CU265">
        <f xml:space="preserve"> COUNTIF(BN265,#REF!)</f>
        <v>0</v>
      </c>
      <c r="CV265">
        <f xml:space="preserve"> COUNTIF(BO265,#REF!)</f>
        <v>0</v>
      </c>
      <c r="CW265">
        <f xml:space="preserve"> COUNTIF(BP265,#REF!)</f>
        <v>0</v>
      </c>
      <c r="CX265">
        <f xml:space="preserve"> COUNTIF(BQ265,#REF!)</f>
        <v>0</v>
      </c>
      <c r="CY265">
        <f xml:space="preserve"> COUNTIF(BR265,#REF!)</f>
        <v>0</v>
      </c>
      <c r="CZ265">
        <f xml:space="preserve"> COUNTIF(BS265,#REF!)</f>
        <v>0</v>
      </c>
      <c r="DA265">
        <f xml:space="preserve"> COUNTIF(BT265,#REF!)</f>
        <v>0</v>
      </c>
      <c r="DB265">
        <f xml:space="preserve"> COUNTIF(BU265,#REF!)</f>
        <v>0</v>
      </c>
      <c r="DC265">
        <f t="shared" si="16"/>
        <v>0</v>
      </c>
      <c r="DD265">
        <f t="shared" si="17"/>
        <v>0</v>
      </c>
      <c r="DE265">
        <f t="shared" si="18"/>
        <v>0</v>
      </c>
      <c r="DF265" t="b">
        <f t="shared" si="19"/>
        <v>0</v>
      </c>
    </row>
    <row r="266" spans="1:110" x14ac:dyDescent="0.35">
      <c r="A266" s="7">
        <v>265</v>
      </c>
      <c r="B266" s="7">
        <v>265</v>
      </c>
      <c r="C266" s="7" t="s">
        <v>6346</v>
      </c>
      <c r="D266" s="7" t="s">
        <v>6347</v>
      </c>
      <c r="E266" s="13" t="s">
        <v>51</v>
      </c>
      <c r="F266" s="7">
        <v>300</v>
      </c>
      <c r="G266" s="7" t="s">
        <v>98</v>
      </c>
      <c r="H266" s="7">
        <v>2600</v>
      </c>
      <c r="I266" s="14" t="s">
        <v>53</v>
      </c>
      <c r="J266" s="13" t="s">
        <v>54</v>
      </c>
      <c r="K266" s="7" t="s">
        <v>121</v>
      </c>
      <c r="L266" s="7" t="s">
        <v>87</v>
      </c>
      <c r="M266" s="7" t="s">
        <v>84</v>
      </c>
      <c r="N266" s="7">
        <v>78.400000000000006</v>
      </c>
      <c r="O266" s="7" t="s">
        <v>58</v>
      </c>
      <c r="P266" s="7">
        <v>80</v>
      </c>
      <c r="R266" s="7" t="s">
        <v>59</v>
      </c>
      <c r="S266" s="14"/>
      <c r="T266" s="26" t="b">
        <v>0</v>
      </c>
      <c r="U266" s="7">
        <v>695</v>
      </c>
      <c r="V266" s="7">
        <v>3.74</v>
      </c>
      <c r="W266" s="7">
        <v>15.66</v>
      </c>
      <c r="X266" s="7">
        <v>0.29273339999999998</v>
      </c>
      <c r="Y266" s="7">
        <v>1.7415400000000001</v>
      </c>
      <c r="Z266" s="7">
        <v>6.2</v>
      </c>
      <c r="AA266" s="7">
        <v>4.1100000000000003</v>
      </c>
      <c r="AB266" s="14">
        <v>1.93</v>
      </c>
      <c r="AC266" s="13">
        <v>0.99860099999999996</v>
      </c>
      <c r="AD266" s="7">
        <v>1.3992799999999999E-3</v>
      </c>
      <c r="AE266" s="14" t="s">
        <v>60</v>
      </c>
      <c r="AF266" s="13">
        <v>11</v>
      </c>
      <c r="AG266" s="14">
        <v>7</v>
      </c>
      <c r="AH266" s="13">
        <v>10</v>
      </c>
      <c r="AI266" s="7">
        <v>10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70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62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64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33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  <c r="BW266">
        <f>COUNTIF(AP266, "*"&amp;#REF!&amp;"*")</f>
        <v>0</v>
      </c>
      <c r="BX266">
        <f>COUNTIF(AQ266, "*"&amp;#REF!&amp;"*")</f>
        <v>0</v>
      </c>
      <c r="BY266">
        <f>COUNTIF(AR266, "*"&amp;#REF!&amp;"*")</f>
        <v>0</v>
      </c>
      <c r="BZ266">
        <f>COUNTIF(AS266, "*"&amp;#REF!&amp;"*")</f>
        <v>0</v>
      </c>
      <c r="CA266">
        <f>COUNTIF(AT266, "*"&amp;#REF!&amp;"*")</f>
        <v>0</v>
      </c>
      <c r="CB266">
        <f>COUNTIF(AU266, "*"&amp;#REF!&amp;"*")</f>
        <v>0</v>
      </c>
      <c r="CC266">
        <f>COUNTIF(AV266, "*"&amp;#REF!&amp;"*")</f>
        <v>0</v>
      </c>
      <c r="CD266">
        <f>COUNTIF(AW266, "*"&amp;#REF!&amp;"*")</f>
        <v>0</v>
      </c>
      <c r="CE266">
        <f>COUNTIF(AX266, "*"&amp;#REF!&amp;"*")</f>
        <v>0</v>
      </c>
      <c r="CF266">
        <f>COUNTIF(AY266, "*"&amp;#REF!&amp;"*")</f>
        <v>0</v>
      </c>
      <c r="CG266">
        <f>COUNTIF(AZ266, "*"&amp;#REF!&amp;"*")</f>
        <v>0</v>
      </c>
      <c r="CH266">
        <f>COUNTIF(BA266, "*"&amp;#REF!&amp;"*")</f>
        <v>0</v>
      </c>
      <c r="CI266">
        <f>COUNTIF(BB266, "*"&amp;#REF!&amp;"*")</f>
        <v>0</v>
      </c>
      <c r="CJ266">
        <f>COUNTIF(BC266, "*"&amp;#REF!&amp;"*")</f>
        <v>0</v>
      </c>
      <c r="CK266">
        <f>COUNTIF(BD266, "*"&amp;#REF!&amp;"*")</f>
        <v>0</v>
      </c>
      <c r="CL266">
        <f>COUNTIF(BE266, "*"&amp;#REF!&amp;"*")</f>
        <v>0</v>
      </c>
      <c r="CM266">
        <f>COUNTIF(BF266, "*"&amp;#REF!&amp;"*")</f>
        <v>0</v>
      </c>
      <c r="CN266">
        <f>COUNTIF(BG266, "*"&amp;#REF!&amp;"*")</f>
        <v>0</v>
      </c>
      <c r="CO266">
        <f>COUNTIF(BH266, "*"&amp;#REF!&amp;"*")</f>
        <v>0</v>
      </c>
      <c r="CP266">
        <f>COUNTIF(BI266, "*"&amp;#REF!&amp;"*")</f>
        <v>0</v>
      </c>
      <c r="CQ266">
        <f>COUNTIF(BJ266, "*"&amp;#REF!&amp;"*")</f>
        <v>0</v>
      </c>
      <c r="CR266">
        <f>COUNTIF(BK266, "*"&amp;#REF!&amp;"*")</f>
        <v>0</v>
      </c>
      <c r="CS266">
        <f xml:space="preserve"> COUNTIF(BL266,#REF!)</f>
        <v>0</v>
      </c>
      <c r="CT266">
        <f xml:space="preserve"> COUNTIF(BM266,#REF!)</f>
        <v>0</v>
      </c>
      <c r="CU266">
        <f xml:space="preserve"> COUNTIF(BN266,#REF!)</f>
        <v>0</v>
      </c>
      <c r="CV266">
        <f xml:space="preserve"> COUNTIF(BO266,#REF!)</f>
        <v>0</v>
      </c>
      <c r="CW266">
        <f xml:space="preserve"> COUNTIF(BP266,#REF!)</f>
        <v>0</v>
      </c>
      <c r="CX266">
        <f xml:space="preserve"> COUNTIF(BQ266,#REF!)</f>
        <v>0</v>
      </c>
      <c r="CY266">
        <f xml:space="preserve"> COUNTIF(BR266,#REF!)</f>
        <v>0</v>
      </c>
      <c r="CZ266">
        <f xml:space="preserve"> COUNTIF(BS266,#REF!)</f>
        <v>0</v>
      </c>
      <c r="DA266">
        <f xml:space="preserve"> COUNTIF(BT266,#REF!)</f>
        <v>0</v>
      </c>
      <c r="DB266">
        <f xml:space="preserve"> COUNTIF(BU266,#REF!)</f>
        <v>0</v>
      </c>
      <c r="DC266">
        <f t="shared" si="16"/>
        <v>0</v>
      </c>
      <c r="DD266">
        <f t="shared" si="17"/>
        <v>0</v>
      </c>
      <c r="DE266">
        <f t="shared" si="18"/>
        <v>0</v>
      </c>
      <c r="DF266" t="b">
        <f t="shared" si="19"/>
        <v>0</v>
      </c>
    </row>
    <row r="267" spans="1:110" x14ac:dyDescent="0.35">
      <c r="A267" s="7">
        <v>266</v>
      </c>
      <c r="B267" s="7">
        <v>266</v>
      </c>
      <c r="C267" s="7" t="s">
        <v>6348</v>
      </c>
      <c r="D267" s="7" t="s">
        <v>6349</v>
      </c>
      <c r="E267" s="13" t="s">
        <v>51</v>
      </c>
      <c r="F267" s="7">
        <v>300</v>
      </c>
      <c r="G267" s="7" t="s">
        <v>97</v>
      </c>
      <c r="H267" s="7">
        <v>2090</v>
      </c>
      <c r="I267" s="14" t="s">
        <v>53</v>
      </c>
      <c r="J267" s="13" t="s">
        <v>54</v>
      </c>
      <c r="K267" s="7" t="s">
        <v>152</v>
      </c>
      <c r="L267" s="7" t="s">
        <v>56</v>
      </c>
      <c r="M267" s="7" t="s">
        <v>57</v>
      </c>
      <c r="N267" s="7">
        <v>66</v>
      </c>
      <c r="O267" s="7" t="s">
        <v>73</v>
      </c>
      <c r="P267" s="7"/>
      <c r="R267" s="7" t="s">
        <v>59</v>
      </c>
      <c r="S267" s="14" t="s">
        <v>59</v>
      </c>
      <c r="T267" s="26" t="b">
        <v>0</v>
      </c>
      <c r="U267" s="7">
        <v>528</v>
      </c>
      <c r="V267" s="7">
        <v>13.1</v>
      </c>
      <c r="W267" s="7">
        <v>25.7</v>
      </c>
      <c r="X267" s="7">
        <v>1.020732</v>
      </c>
      <c r="Y267" s="7">
        <v>0.75360000000000005</v>
      </c>
      <c r="Z267" s="7">
        <v>6.6</v>
      </c>
      <c r="AA267" s="7">
        <v>4.25</v>
      </c>
      <c r="AB267" s="14">
        <v>2.85</v>
      </c>
      <c r="AC267" s="13">
        <v>0.99990000000000001</v>
      </c>
      <c r="AD267" s="7">
        <v>1E-4</v>
      </c>
      <c r="AE267" s="14" t="s">
        <v>60</v>
      </c>
      <c r="AF267" s="13">
        <v>11</v>
      </c>
      <c r="AG267" s="14">
        <v>8</v>
      </c>
      <c r="AH267" s="13">
        <v>10</v>
      </c>
      <c r="AI267" s="7">
        <v>10</v>
      </c>
      <c r="AJ267" s="7"/>
      <c r="AK267" s="7">
        <v>7</v>
      </c>
      <c r="AL267" s="7">
        <v>7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64</v>
      </c>
      <c r="BG267" s="7" t="s">
        <v>66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33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  <c r="BW267">
        <f>COUNTIF(AP267, "*"&amp;#REF!&amp;"*")</f>
        <v>0</v>
      </c>
      <c r="BX267">
        <f>COUNTIF(AQ267, "*"&amp;#REF!&amp;"*")</f>
        <v>0</v>
      </c>
      <c r="BY267">
        <f>COUNTIF(AR267, "*"&amp;#REF!&amp;"*")</f>
        <v>0</v>
      </c>
      <c r="BZ267">
        <f>COUNTIF(AS267, "*"&amp;#REF!&amp;"*")</f>
        <v>0</v>
      </c>
      <c r="CA267">
        <f>COUNTIF(AT267, "*"&amp;#REF!&amp;"*")</f>
        <v>0</v>
      </c>
      <c r="CB267">
        <f>COUNTIF(AU267, "*"&amp;#REF!&amp;"*")</f>
        <v>0</v>
      </c>
      <c r="CC267">
        <f>COUNTIF(AV267, "*"&amp;#REF!&amp;"*")</f>
        <v>0</v>
      </c>
      <c r="CD267">
        <f>COUNTIF(AW267, "*"&amp;#REF!&amp;"*")</f>
        <v>0</v>
      </c>
      <c r="CE267">
        <f>COUNTIF(AX267, "*"&amp;#REF!&amp;"*")</f>
        <v>0</v>
      </c>
      <c r="CF267">
        <f>COUNTIF(AY267, "*"&amp;#REF!&amp;"*")</f>
        <v>0</v>
      </c>
      <c r="CG267">
        <f>COUNTIF(AZ267, "*"&amp;#REF!&amp;"*")</f>
        <v>0</v>
      </c>
      <c r="CH267">
        <f>COUNTIF(BA267, "*"&amp;#REF!&amp;"*")</f>
        <v>0</v>
      </c>
      <c r="CI267">
        <f>COUNTIF(BB267, "*"&amp;#REF!&amp;"*")</f>
        <v>0</v>
      </c>
      <c r="CJ267">
        <f>COUNTIF(BC267, "*"&amp;#REF!&amp;"*")</f>
        <v>0</v>
      </c>
      <c r="CK267">
        <f>COUNTIF(BD267, "*"&amp;#REF!&amp;"*")</f>
        <v>0</v>
      </c>
      <c r="CL267">
        <f>COUNTIF(BE267, "*"&amp;#REF!&amp;"*")</f>
        <v>0</v>
      </c>
      <c r="CM267">
        <f>COUNTIF(BF267, "*"&amp;#REF!&amp;"*")</f>
        <v>0</v>
      </c>
      <c r="CN267">
        <f>COUNTIF(BG267, "*"&amp;#REF!&amp;"*")</f>
        <v>0</v>
      </c>
      <c r="CO267">
        <f>COUNTIF(BH267, "*"&amp;#REF!&amp;"*")</f>
        <v>0</v>
      </c>
      <c r="CP267">
        <f>COUNTIF(BI267, "*"&amp;#REF!&amp;"*")</f>
        <v>0</v>
      </c>
      <c r="CQ267">
        <f>COUNTIF(BJ267, "*"&amp;#REF!&amp;"*")</f>
        <v>0</v>
      </c>
      <c r="CR267">
        <f>COUNTIF(BK267, "*"&amp;#REF!&amp;"*")</f>
        <v>0</v>
      </c>
      <c r="CS267">
        <f xml:space="preserve"> COUNTIF(BL267,#REF!)</f>
        <v>0</v>
      </c>
      <c r="CT267">
        <f xml:space="preserve"> COUNTIF(BM267,#REF!)</f>
        <v>0</v>
      </c>
      <c r="CU267">
        <f xml:space="preserve"> COUNTIF(BN267,#REF!)</f>
        <v>0</v>
      </c>
      <c r="CV267">
        <f xml:space="preserve"> COUNTIF(BO267,#REF!)</f>
        <v>0</v>
      </c>
      <c r="CW267">
        <f xml:space="preserve"> COUNTIF(BP267,#REF!)</f>
        <v>0</v>
      </c>
      <c r="CX267">
        <f xml:space="preserve"> COUNTIF(BQ267,#REF!)</f>
        <v>0</v>
      </c>
      <c r="CY267">
        <f xml:space="preserve"> COUNTIF(BR267,#REF!)</f>
        <v>0</v>
      </c>
      <c r="CZ267">
        <f xml:space="preserve"> COUNTIF(BS267,#REF!)</f>
        <v>0</v>
      </c>
      <c r="DA267">
        <f xml:space="preserve"> COUNTIF(BT267,#REF!)</f>
        <v>0</v>
      </c>
      <c r="DB267">
        <f xml:space="preserve"> COUNTIF(BU267,#REF!)</f>
        <v>0</v>
      </c>
      <c r="DC267">
        <f t="shared" si="16"/>
        <v>0</v>
      </c>
      <c r="DD267">
        <f t="shared" si="17"/>
        <v>0</v>
      </c>
      <c r="DE267">
        <f t="shared" si="18"/>
        <v>0</v>
      </c>
      <c r="DF267" t="b">
        <f t="shared" si="19"/>
        <v>0</v>
      </c>
    </row>
    <row r="268" spans="1:110" x14ac:dyDescent="0.35">
      <c r="A268" s="7">
        <v>267</v>
      </c>
      <c r="B268" s="7">
        <v>267</v>
      </c>
      <c r="C268" s="7" t="s">
        <v>6350</v>
      </c>
      <c r="D268" s="7" t="s">
        <v>6351</v>
      </c>
      <c r="E268" s="13" t="s">
        <v>51</v>
      </c>
      <c r="F268" s="7">
        <v>300</v>
      </c>
      <c r="G268" s="7" t="s">
        <v>98</v>
      </c>
      <c r="H268" s="7">
        <v>2750</v>
      </c>
      <c r="I268" s="14" t="s">
        <v>53</v>
      </c>
      <c r="J268" s="13" t="s">
        <v>54</v>
      </c>
      <c r="K268" s="7" t="s">
        <v>153</v>
      </c>
      <c r="L268" s="7" t="s">
        <v>87</v>
      </c>
      <c r="M268" s="7" t="s">
        <v>57</v>
      </c>
      <c r="N268" s="7">
        <v>42.6</v>
      </c>
      <c r="O268" s="7" t="s">
        <v>58</v>
      </c>
      <c r="P268" s="7">
        <v>55</v>
      </c>
      <c r="R268" s="7" t="s">
        <v>59</v>
      </c>
      <c r="S268" s="14"/>
      <c r="T268" s="26" t="b">
        <v>0</v>
      </c>
      <c r="U268" s="7">
        <v>490</v>
      </c>
      <c r="V268" s="7">
        <v>9.68</v>
      </c>
      <c r="W268" s="7">
        <v>22.14</v>
      </c>
      <c r="X268" s="7">
        <v>0.55953339999999996</v>
      </c>
      <c r="Y268" s="7">
        <v>0.89867999999999992</v>
      </c>
      <c r="Z268" s="7">
        <v>6</v>
      </c>
      <c r="AA268" s="7">
        <v>3.95</v>
      </c>
      <c r="AB268" s="14">
        <v>3.18</v>
      </c>
      <c r="AC268" s="13">
        <v>0.99990000000000001</v>
      </c>
      <c r="AD268" s="7">
        <v>1E-4</v>
      </c>
      <c r="AE268" s="14" t="s">
        <v>60</v>
      </c>
      <c r="AF268" s="13">
        <v>11</v>
      </c>
      <c r="AG268" s="14">
        <v>7</v>
      </c>
      <c r="AH268" s="13">
        <v>10</v>
      </c>
      <c r="AI268" s="7">
        <v>10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70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5797</v>
      </c>
      <c r="BB268" s="7" t="s">
        <v>66</v>
      </c>
      <c r="BC268" s="7" t="s">
        <v>70</v>
      </c>
      <c r="BD268" s="7" t="s">
        <v>64</v>
      </c>
      <c r="BE268" s="7" t="s">
        <v>64</v>
      </c>
      <c r="BF268" s="7" t="s">
        <v>5797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33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  <c r="BW268">
        <f>COUNTIF(AP268, "*"&amp;#REF!&amp;"*")</f>
        <v>0</v>
      </c>
      <c r="BX268">
        <f>COUNTIF(AQ268, "*"&amp;#REF!&amp;"*")</f>
        <v>0</v>
      </c>
      <c r="BY268">
        <f>COUNTIF(AR268, "*"&amp;#REF!&amp;"*")</f>
        <v>0</v>
      </c>
      <c r="BZ268">
        <f>COUNTIF(AS268, "*"&amp;#REF!&amp;"*")</f>
        <v>0</v>
      </c>
      <c r="CA268">
        <f>COUNTIF(AT268, "*"&amp;#REF!&amp;"*")</f>
        <v>0</v>
      </c>
      <c r="CB268">
        <f>COUNTIF(AU268, "*"&amp;#REF!&amp;"*")</f>
        <v>0</v>
      </c>
      <c r="CC268">
        <f>COUNTIF(AV268, "*"&amp;#REF!&amp;"*")</f>
        <v>0</v>
      </c>
      <c r="CD268">
        <f>COUNTIF(AW268, "*"&amp;#REF!&amp;"*")</f>
        <v>0</v>
      </c>
      <c r="CE268">
        <f>COUNTIF(AX268, "*"&amp;#REF!&amp;"*")</f>
        <v>0</v>
      </c>
      <c r="CF268">
        <f>COUNTIF(AY268, "*"&amp;#REF!&amp;"*")</f>
        <v>0</v>
      </c>
      <c r="CG268">
        <f>COUNTIF(AZ268, "*"&amp;#REF!&amp;"*")</f>
        <v>0</v>
      </c>
      <c r="CH268">
        <f>COUNTIF(BA268, "*"&amp;#REF!&amp;"*")</f>
        <v>0</v>
      </c>
      <c r="CI268">
        <f>COUNTIF(BB268, "*"&amp;#REF!&amp;"*")</f>
        <v>0</v>
      </c>
      <c r="CJ268">
        <f>COUNTIF(BC268, "*"&amp;#REF!&amp;"*")</f>
        <v>0</v>
      </c>
      <c r="CK268">
        <f>COUNTIF(BD268, "*"&amp;#REF!&amp;"*")</f>
        <v>0</v>
      </c>
      <c r="CL268">
        <f>COUNTIF(BE268, "*"&amp;#REF!&amp;"*")</f>
        <v>0</v>
      </c>
      <c r="CM268">
        <f>COUNTIF(BF268, "*"&amp;#REF!&amp;"*")</f>
        <v>0</v>
      </c>
      <c r="CN268">
        <f>COUNTIF(BG268, "*"&amp;#REF!&amp;"*")</f>
        <v>0</v>
      </c>
      <c r="CO268">
        <f>COUNTIF(BH268, "*"&amp;#REF!&amp;"*")</f>
        <v>0</v>
      </c>
      <c r="CP268">
        <f>COUNTIF(BI268, "*"&amp;#REF!&amp;"*")</f>
        <v>0</v>
      </c>
      <c r="CQ268">
        <f>COUNTIF(BJ268, "*"&amp;#REF!&amp;"*")</f>
        <v>0</v>
      </c>
      <c r="CR268">
        <f>COUNTIF(BK268, "*"&amp;#REF!&amp;"*")</f>
        <v>0</v>
      </c>
      <c r="CS268">
        <f xml:space="preserve"> COUNTIF(BL268,#REF!)</f>
        <v>0</v>
      </c>
      <c r="CT268">
        <f xml:space="preserve"> COUNTIF(BM268,#REF!)</f>
        <v>0</v>
      </c>
      <c r="CU268">
        <f xml:space="preserve"> COUNTIF(BN268,#REF!)</f>
        <v>0</v>
      </c>
      <c r="CV268">
        <f xml:space="preserve"> COUNTIF(BO268,#REF!)</f>
        <v>0</v>
      </c>
      <c r="CW268">
        <f xml:space="preserve"> COUNTIF(BP268,#REF!)</f>
        <v>0</v>
      </c>
      <c r="CX268">
        <f xml:space="preserve"> COUNTIF(BQ268,#REF!)</f>
        <v>0</v>
      </c>
      <c r="CY268">
        <f xml:space="preserve"> COUNTIF(BR268,#REF!)</f>
        <v>0</v>
      </c>
      <c r="CZ268">
        <f xml:space="preserve"> COUNTIF(BS268,#REF!)</f>
        <v>0</v>
      </c>
      <c r="DA268">
        <f xml:space="preserve"> COUNTIF(BT268,#REF!)</f>
        <v>0</v>
      </c>
      <c r="DB268">
        <f xml:space="preserve"> COUNTIF(BU268,#REF!)</f>
        <v>0</v>
      </c>
      <c r="DC268">
        <f t="shared" si="16"/>
        <v>0</v>
      </c>
      <c r="DD268">
        <f t="shared" si="17"/>
        <v>0</v>
      </c>
      <c r="DE268">
        <f t="shared" si="18"/>
        <v>0</v>
      </c>
      <c r="DF268" t="b">
        <f t="shared" si="19"/>
        <v>0</v>
      </c>
    </row>
    <row r="269" spans="1:110" x14ac:dyDescent="0.35">
      <c r="A269" s="7">
        <v>268</v>
      </c>
      <c r="B269" s="7">
        <v>268</v>
      </c>
      <c r="C269" s="7" t="s">
        <v>6352</v>
      </c>
      <c r="D269" s="7" t="s">
        <v>6353</v>
      </c>
      <c r="E269" s="13" t="s">
        <v>51</v>
      </c>
      <c r="F269" s="7">
        <v>300</v>
      </c>
      <c r="G269" s="7" t="s">
        <v>97</v>
      </c>
      <c r="H269" s="7">
        <v>1980</v>
      </c>
      <c r="I269" s="14" t="s">
        <v>53</v>
      </c>
      <c r="J269" s="13" t="s">
        <v>54</v>
      </c>
      <c r="K269" s="7" t="s">
        <v>154</v>
      </c>
      <c r="L269" s="7" t="s">
        <v>56</v>
      </c>
      <c r="M269" s="7" t="s">
        <v>57</v>
      </c>
      <c r="N269" s="7">
        <v>76.5</v>
      </c>
      <c r="O269" s="7" t="s">
        <v>58</v>
      </c>
      <c r="P269" s="7"/>
      <c r="R269" s="7" t="s">
        <v>59</v>
      </c>
      <c r="S269" s="14" t="s">
        <v>59</v>
      </c>
      <c r="T269" s="26" t="b">
        <v>0</v>
      </c>
      <c r="U269" s="7">
        <v>519</v>
      </c>
      <c r="V269" s="7">
        <v>14</v>
      </c>
      <c r="W269" s="7">
        <v>26.96</v>
      </c>
      <c r="X269" s="7">
        <v>1.0631998</v>
      </c>
      <c r="Y269" s="7">
        <v>0.66146000000000005</v>
      </c>
      <c r="Z269" s="7">
        <v>6.7</v>
      </c>
      <c r="AA269" s="7">
        <v>4.9000000000000004</v>
      </c>
      <c r="AB269" s="14">
        <v>2.33</v>
      </c>
      <c r="AC269" s="13">
        <v>0.99990000000000001</v>
      </c>
      <c r="AD269" s="7">
        <v>1E-4</v>
      </c>
      <c r="AE269" s="14" t="s">
        <v>60</v>
      </c>
      <c r="AF269" s="13">
        <v>11</v>
      </c>
      <c r="AG269" s="14">
        <v>8</v>
      </c>
      <c r="AH269" s="13">
        <v>10</v>
      </c>
      <c r="AI269" s="7">
        <v>10</v>
      </c>
      <c r="AJ269" s="7"/>
      <c r="AK269" s="7">
        <v>7</v>
      </c>
      <c r="AL269" s="7">
        <v>7</v>
      </c>
      <c r="AM269" s="14"/>
      <c r="AN269" s="13">
        <v>1</v>
      </c>
      <c r="AO269" s="14">
        <v>1</v>
      </c>
      <c r="AP269" s="7" t="s">
        <v>70</v>
      </c>
      <c r="AQ269" s="7" t="s">
        <v>62</v>
      </c>
      <c r="AR269" s="7" t="s">
        <v>5797</v>
      </c>
      <c r="AS269" s="7" t="s">
        <v>62</v>
      </c>
      <c r="AT269" s="7" t="s">
        <v>64</v>
      </c>
      <c r="AU269" s="7" t="s">
        <v>66</v>
      </c>
      <c r="AV269" s="7" t="s">
        <v>66</v>
      </c>
      <c r="AW269" s="7" t="s">
        <v>66</v>
      </c>
      <c r="AX269" s="7" t="s">
        <v>64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64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70</v>
      </c>
      <c r="BK269" s="7" t="s">
        <v>70</v>
      </c>
      <c r="BL269" s="33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  <c r="BW269">
        <f>COUNTIF(AP269, "*"&amp;#REF!&amp;"*")</f>
        <v>0</v>
      </c>
      <c r="BX269">
        <f>COUNTIF(AQ269, "*"&amp;#REF!&amp;"*")</f>
        <v>0</v>
      </c>
      <c r="BY269">
        <f>COUNTIF(AR269, "*"&amp;#REF!&amp;"*")</f>
        <v>0</v>
      </c>
      <c r="BZ269">
        <f>COUNTIF(AS269, "*"&amp;#REF!&amp;"*")</f>
        <v>0</v>
      </c>
      <c r="CA269">
        <f>COUNTIF(AT269, "*"&amp;#REF!&amp;"*")</f>
        <v>0</v>
      </c>
      <c r="CB269">
        <f>COUNTIF(AU269, "*"&amp;#REF!&amp;"*")</f>
        <v>0</v>
      </c>
      <c r="CC269">
        <f>COUNTIF(AV269, "*"&amp;#REF!&amp;"*")</f>
        <v>0</v>
      </c>
      <c r="CD269">
        <f>COUNTIF(AW269, "*"&amp;#REF!&amp;"*")</f>
        <v>0</v>
      </c>
      <c r="CE269">
        <f>COUNTIF(AX269, "*"&amp;#REF!&amp;"*")</f>
        <v>0</v>
      </c>
      <c r="CF269">
        <f>COUNTIF(AY269, "*"&amp;#REF!&amp;"*")</f>
        <v>0</v>
      </c>
      <c r="CG269">
        <f>COUNTIF(AZ269, "*"&amp;#REF!&amp;"*")</f>
        <v>0</v>
      </c>
      <c r="CH269">
        <f>COUNTIF(BA269, "*"&amp;#REF!&amp;"*")</f>
        <v>0</v>
      </c>
      <c r="CI269">
        <f>COUNTIF(BB269, "*"&amp;#REF!&amp;"*")</f>
        <v>0</v>
      </c>
      <c r="CJ269">
        <f>COUNTIF(BC269, "*"&amp;#REF!&amp;"*")</f>
        <v>0</v>
      </c>
      <c r="CK269">
        <f>COUNTIF(BD269, "*"&amp;#REF!&amp;"*")</f>
        <v>0</v>
      </c>
      <c r="CL269">
        <f>COUNTIF(BE269, "*"&amp;#REF!&amp;"*")</f>
        <v>0</v>
      </c>
      <c r="CM269">
        <f>COUNTIF(BF269, "*"&amp;#REF!&amp;"*")</f>
        <v>0</v>
      </c>
      <c r="CN269">
        <f>COUNTIF(BG269, "*"&amp;#REF!&amp;"*")</f>
        <v>0</v>
      </c>
      <c r="CO269">
        <f>COUNTIF(BH269, "*"&amp;#REF!&amp;"*")</f>
        <v>0</v>
      </c>
      <c r="CP269">
        <f>COUNTIF(BI269, "*"&amp;#REF!&amp;"*")</f>
        <v>0</v>
      </c>
      <c r="CQ269">
        <f>COUNTIF(BJ269, "*"&amp;#REF!&amp;"*")</f>
        <v>0</v>
      </c>
      <c r="CR269">
        <f>COUNTIF(BK269, "*"&amp;#REF!&amp;"*")</f>
        <v>0</v>
      </c>
      <c r="CS269">
        <f xml:space="preserve"> COUNTIF(BL269,#REF!)</f>
        <v>0</v>
      </c>
      <c r="CT269">
        <f xml:space="preserve"> COUNTIF(BM269,#REF!)</f>
        <v>0</v>
      </c>
      <c r="CU269">
        <f xml:space="preserve"> COUNTIF(BN269,#REF!)</f>
        <v>0</v>
      </c>
      <c r="CV269">
        <f xml:space="preserve"> COUNTIF(BO269,#REF!)</f>
        <v>0</v>
      </c>
      <c r="CW269">
        <f xml:space="preserve"> COUNTIF(BP269,#REF!)</f>
        <v>0</v>
      </c>
      <c r="CX269">
        <f xml:space="preserve"> COUNTIF(BQ269,#REF!)</f>
        <v>0</v>
      </c>
      <c r="CY269">
        <f xml:space="preserve"> COUNTIF(BR269,#REF!)</f>
        <v>0</v>
      </c>
      <c r="CZ269">
        <f xml:space="preserve"> COUNTIF(BS269,#REF!)</f>
        <v>0</v>
      </c>
      <c r="DA269">
        <f xml:space="preserve"> COUNTIF(BT269,#REF!)</f>
        <v>0</v>
      </c>
      <c r="DB269">
        <f xml:space="preserve"> COUNTIF(BU269,#REF!)</f>
        <v>0</v>
      </c>
      <c r="DC269">
        <f t="shared" si="16"/>
        <v>0</v>
      </c>
      <c r="DD269">
        <f t="shared" si="17"/>
        <v>0</v>
      </c>
      <c r="DE269">
        <f t="shared" si="18"/>
        <v>0</v>
      </c>
      <c r="DF269" t="b">
        <f t="shared" si="19"/>
        <v>0</v>
      </c>
    </row>
    <row r="270" spans="1:110" x14ac:dyDescent="0.35">
      <c r="A270" s="7">
        <v>269</v>
      </c>
      <c r="B270" s="7">
        <v>269</v>
      </c>
      <c r="C270" s="7" t="s">
        <v>6354</v>
      </c>
      <c r="D270" s="7" t="s">
        <v>6355</v>
      </c>
      <c r="E270" s="13" t="s">
        <v>51</v>
      </c>
      <c r="F270" s="7">
        <v>300</v>
      </c>
      <c r="G270" s="7" t="s">
        <v>98</v>
      </c>
      <c r="H270" s="7">
        <v>2700</v>
      </c>
      <c r="I270" s="14" t="s">
        <v>53</v>
      </c>
      <c r="J270" s="13" t="s">
        <v>54</v>
      </c>
      <c r="K270" s="7" t="s">
        <v>155</v>
      </c>
      <c r="L270" s="7" t="s">
        <v>56</v>
      </c>
      <c r="M270" s="7" t="s">
        <v>57</v>
      </c>
      <c r="N270" s="7">
        <v>51.6</v>
      </c>
      <c r="O270" s="7" t="s">
        <v>58</v>
      </c>
      <c r="P270" s="7">
        <v>54</v>
      </c>
      <c r="R270" s="7" t="s">
        <v>59</v>
      </c>
      <c r="S270" s="14"/>
      <c r="T270" s="26" t="b">
        <v>0</v>
      </c>
      <c r="U270" s="7">
        <v>506</v>
      </c>
      <c r="V270" s="7">
        <v>9.56</v>
      </c>
      <c r="W270" s="7">
        <v>22.12</v>
      </c>
      <c r="X270" s="7">
        <v>0.55546679999999993</v>
      </c>
      <c r="Y270" s="7">
        <v>0.92556000000000005</v>
      </c>
      <c r="Z270" s="7">
        <v>6.1</v>
      </c>
      <c r="AA270" s="7">
        <v>3.93</v>
      </c>
      <c r="AB270" s="14">
        <v>3.06</v>
      </c>
      <c r="AC270" s="13">
        <v>0.99990000000000001</v>
      </c>
      <c r="AD270" s="7">
        <v>1E-4</v>
      </c>
      <c r="AE270" s="14" t="s">
        <v>60</v>
      </c>
      <c r="AF270" s="13">
        <v>11</v>
      </c>
      <c r="AG270" s="14">
        <v>7</v>
      </c>
      <c r="AH270" s="13">
        <v>10</v>
      </c>
      <c r="AI270" s="7">
        <v>10</v>
      </c>
      <c r="AJ270" s="7"/>
      <c r="AK270" s="7">
        <v>6</v>
      </c>
      <c r="AL270" s="7">
        <v>6</v>
      </c>
      <c r="AM270" s="14"/>
      <c r="AN270" s="13">
        <v>1</v>
      </c>
      <c r="AO270" s="14">
        <v>1</v>
      </c>
      <c r="AP270" s="7" t="s">
        <v>70</v>
      </c>
      <c r="AQ270" s="7" t="s">
        <v>62</v>
      </c>
      <c r="AR270" s="7" t="s">
        <v>70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64</v>
      </c>
      <c r="AY270" s="7" t="s">
        <v>70</v>
      </c>
      <c r="AZ270" s="7" t="s">
        <v>66</v>
      </c>
      <c r="BA270" s="7" t="s">
        <v>5797</v>
      </c>
      <c r="BB270" s="7" t="s">
        <v>66</v>
      </c>
      <c r="BC270" s="7" t="s">
        <v>70</v>
      </c>
      <c r="BD270" s="7" t="s">
        <v>64</v>
      </c>
      <c r="BE270" s="7" t="s">
        <v>64</v>
      </c>
      <c r="BF270" s="7" t="s">
        <v>64</v>
      </c>
      <c r="BG270" s="7" t="s">
        <v>64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33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  <c r="BW270">
        <f>COUNTIF(AP270, "*"&amp;#REF!&amp;"*")</f>
        <v>0</v>
      </c>
      <c r="BX270">
        <f>COUNTIF(AQ270, "*"&amp;#REF!&amp;"*")</f>
        <v>0</v>
      </c>
      <c r="BY270">
        <f>COUNTIF(AR270, "*"&amp;#REF!&amp;"*")</f>
        <v>0</v>
      </c>
      <c r="BZ270">
        <f>COUNTIF(AS270, "*"&amp;#REF!&amp;"*")</f>
        <v>0</v>
      </c>
      <c r="CA270">
        <f>COUNTIF(AT270, "*"&amp;#REF!&amp;"*")</f>
        <v>0</v>
      </c>
      <c r="CB270">
        <f>COUNTIF(AU270, "*"&amp;#REF!&amp;"*")</f>
        <v>0</v>
      </c>
      <c r="CC270">
        <f>COUNTIF(AV270, "*"&amp;#REF!&amp;"*")</f>
        <v>0</v>
      </c>
      <c r="CD270">
        <f>COUNTIF(AW270, "*"&amp;#REF!&amp;"*")</f>
        <v>0</v>
      </c>
      <c r="CE270">
        <f>COUNTIF(AX270, "*"&amp;#REF!&amp;"*")</f>
        <v>0</v>
      </c>
      <c r="CF270">
        <f>COUNTIF(AY270, "*"&amp;#REF!&amp;"*")</f>
        <v>0</v>
      </c>
      <c r="CG270">
        <f>COUNTIF(AZ270, "*"&amp;#REF!&amp;"*")</f>
        <v>0</v>
      </c>
      <c r="CH270">
        <f>COUNTIF(BA270, "*"&amp;#REF!&amp;"*")</f>
        <v>0</v>
      </c>
      <c r="CI270">
        <f>COUNTIF(BB270, "*"&amp;#REF!&amp;"*")</f>
        <v>0</v>
      </c>
      <c r="CJ270">
        <f>COUNTIF(BC270, "*"&amp;#REF!&amp;"*")</f>
        <v>0</v>
      </c>
      <c r="CK270">
        <f>COUNTIF(BD270, "*"&amp;#REF!&amp;"*")</f>
        <v>0</v>
      </c>
      <c r="CL270">
        <f>COUNTIF(BE270, "*"&amp;#REF!&amp;"*")</f>
        <v>0</v>
      </c>
      <c r="CM270">
        <f>COUNTIF(BF270, "*"&amp;#REF!&amp;"*")</f>
        <v>0</v>
      </c>
      <c r="CN270">
        <f>COUNTIF(BG270, "*"&amp;#REF!&amp;"*")</f>
        <v>0</v>
      </c>
      <c r="CO270">
        <f>COUNTIF(BH270, "*"&amp;#REF!&amp;"*")</f>
        <v>0</v>
      </c>
      <c r="CP270">
        <f>COUNTIF(BI270, "*"&amp;#REF!&amp;"*")</f>
        <v>0</v>
      </c>
      <c r="CQ270">
        <f>COUNTIF(BJ270, "*"&amp;#REF!&amp;"*")</f>
        <v>0</v>
      </c>
      <c r="CR270">
        <f>COUNTIF(BK270, "*"&amp;#REF!&amp;"*")</f>
        <v>0</v>
      </c>
      <c r="CS270">
        <f xml:space="preserve"> COUNTIF(BL270,#REF!)</f>
        <v>0</v>
      </c>
      <c r="CT270">
        <f xml:space="preserve"> COUNTIF(BM270,#REF!)</f>
        <v>0</v>
      </c>
      <c r="CU270">
        <f xml:space="preserve"> COUNTIF(BN270,#REF!)</f>
        <v>0</v>
      </c>
      <c r="CV270">
        <f xml:space="preserve"> COUNTIF(BO270,#REF!)</f>
        <v>0</v>
      </c>
      <c r="CW270">
        <f xml:space="preserve"> COUNTIF(BP270,#REF!)</f>
        <v>0</v>
      </c>
      <c r="CX270">
        <f xml:space="preserve"> COUNTIF(BQ270,#REF!)</f>
        <v>0</v>
      </c>
      <c r="CY270">
        <f xml:space="preserve"> COUNTIF(BR270,#REF!)</f>
        <v>0</v>
      </c>
      <c r="CZ270">
        <f xml:space="preserve"> COUNTIF(BS270,#REF!)</f>
        <v>0</v>
      </c>
      <c r="DA270">
        <f xml:space="preserve"> COUNTIF(BT270,#REF!)</f>
        <v>0</v>
      </c>
      <c r="DB270">
        <f xml:space="preserve"> COUNTIF(BU270,#REF!)</f>
        <v>0</v>
      </c>
      <c r="DC270">
        <f t="shared" si="16"/>
        <v>0</v>
      </c>
      <c r="DD270">
        <f t="shared" si="17"/>
        <v>0</v>
      </c>
      <c r="DE270">
        <f t="shared" si="18"/>
        <v>0</v>
      </c>
      <c r="DF270" t="b">
        <f t="shared" si="19"/>
        <v>0</v>
      </c>
    </row>
    <row r="271" spans="1:110" x14ac:dyDescent="0.35">
      <c r="A271" s="7">
        <v>270</v>
      </c>
      <c r="B271" s="7">
        <v>270</v>
      </c>
      <c r="C271" s="7" t="s">
        <v>6356</v>
      </c>
      <c r="D271" s="7" t="s">
        <v>6357</v>
      </c>
      <c r="E271" s="13" t="s">
        <v>51</v>
      </c>
      <c r="F271" s="7">
        <v>300</v>
      </c>
      <c r="G271" s="7" t="s">
        <v>97</v>
      </c>
      <c r="H271" s="7">
        <v>1980</v>
      </c>
      <c r="I271" s="14" t="s">
        <v>53</v>
      </c>
      <c r="J271" s="13" t="s">
        <v>54</v>
      </c>
      <c r="K271" s="7" t="s">
        <v>6358</v>
      </c>
      <c r="L271" s="7" t="s">
        <v>56</v>
      </c>
      <c r="M271" s="7" t="s">
        <v>57</v>
      </c>
      <c r="N271" s="7">
        <v>48.1</v>
      </c>
      <c r="O271" s="7" t="s">
        <v>58</v>
      </c>
      <c r="P271" s="7"/>
      <c r="R271" s="7" t="s">
        <v>59</v>
      </c>
      <c r="S271" s="14" t="s">
        <v>59</v>
      </c>
      <c r="T271" s="26" t="b">
        <v>0</v>
      </c>
      <c r="U271" s="7">
        <v>519</v>
      </c>
      <c r="V271" s="7">
        <v>14</v>
      </c>
      <c r="W271" s="7">
        <v>26.96</v>
      </c>
      <c r="X271" s="7">
        <v>1.0631998</v>
      </c>
      <c r="Y271" s="7">
        <v>0.66146000000000005</v>
      </c>
      <c r="Z271" s="7">
        <v>6.7</v>
      </c>
      <c r="AA271" s="7">
        <v>4.9000000000000004</v>
      </c>
      <c r="AB271" s="14">
        <v>2.33</v>
      </c>
      <c r="AC271" s="13">
        <v>0.99990000000000001</v>
      </c>
      <c r="AD271" s="7">
        <v>1E-4</v>
      </c>
      <c r="AE271" s="14" t="s">
        <v>60</v>
      </c>
      <c r="AF271" s="13">
        <v>11</v>
      </c>
      <c r="AG271" s="14">
        <v>8</v>
      </c>
      <c r="AH271" s="13">
        <v>10</v>
      </c>
      <c r="AI271" s="7">
        <v>10</v>
      </c>
      <c r="AJ271" s="7"/>
      <c r="AK271" s="7">
        <v>7</v>
      </c>
      <c r="AL271" s="7">
        <v>7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64</v>
      </c>
      <c r="BG271" s="7" t="s">
        <v>66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33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 t="s">
        <v>5797</v>
      </c>
      <c r="BU271" s="7">
        <v>0</v>
      </c>
      <c r="BW271">
        <f>COUNTIF(AP271, "*"&amp;#REF!&amp;"*")</f>
        <v>0</v>
      </c>
      <c r="BX271">
        <f>COUNTIF(AQ271, "*"&amp;#REF!&amp;"*")</f>
        <v>0</v>
      </c>
      <c r="BY271">
        <f>COUNTIF(AR271, "*"&amp;#REF!&amp;"*")</f>
        <v>0</v>
      </c>
      <c r="BZ271">
        <f>COUNTIF(AS271, "*"&amp;#REF!&amp;"*")</f>
        <v>0</v>
      </c>
      <c r="CA271">
        <f>COUNTIF(AT271, "*"&amp;#REF!&amp;"*")</f>
        <v>0</v>
      </c>
      <c r="CB271">
        <f>COUNTIF(AU271, "*"&amp;#REF!&amp;"*")</f>
        <v>0</v>
      </c>
      <c r="CC271">
        <f>COUNTIF(AV271, "*"&amp;#REF!&amp;"*")</f>
        <v>0</v>
      </c>
      <c r="CD271">
        <f>COUNTIF(AW271, "*"&amp;#REF!&amp;"*")</f>
        <v>0</v>
      </c>
      <c r="CE271">
        <f>COUNTIF(AX271, "*"&amp;#REF!&amp;"*")</f>
        <v>0</v>
      </c>
      <c r="CF271">
        <f>COUNTIF(AY271, "*"&amp;#REF!&amp;"*")</f>
        <v>0</v>
      </c>
      <c r="CG271">
        <f>COUNTIF(AZ271, "*"&amp;#REF!&amp;"*")</f>
        <v>0</v>
      </c>
      <c r="CH271">
        <f>COUNTIF(BA271, "*"&amp;#REF!&amp;"*")</f>
        <v>0</v>
      </c>
      <c r="CI271">
        <f>COUNTIF(BB271, "*"&amp;#REF!&amp;"*")</f>
        <v>0</v>
      </c>
      <c r="CJ271">
        <f>COUNTIF(BC271, "*"&amp;#REF!&amp;"*")</f>
        <v>0</v>
      </c>
      <c r="CK271">
        <f>COUNTIF(BD271, "*"&amp;#REF!&amp;"*")</f>
        <v>0</v>
      </c>
      <c r="CL271">
        <f>COUNTIF(BE271, "*"&amp;#REF!&amp;"*")</f>
        <v>0</v>
      </c>
      <c r="CM271">
        <f>COUNTIF(BF271, "*"&amp;#REF!&amp;"*")</f>
        <v>0</v>
      </c>
      <c r="CN271">
        <f>COUNTIF(BG271, "*"&amp;#REF!&amp;"*")</f>
        <v>0</v>
      </c>
      <c r="CO271">
        <f>COUNTIF(BH271, "*"&amp;#REF!&amp;"*")</f>
        <v>0</v>
      </c>
      <c r="CP271">
        <f>COUNTIF(BI271, "*"&amp;#REF!&amp;"*")</f>
        <v>0</v>
      </c>
      <c r="CQ271">
        <f>COUNTIF(BJ271, "*"&amp;#REF!&amp;"*")</f>
        <v>0</v>
      </c>
      <c r="CR271">
        <f>COUNTIF(BK271, "*"&amp;#REF!&amp;"*")</f>
        <v>0</v>
      </c>
      <c r="CS271">
        <f xml:space="preserve"> COUNTIF(BL271,#REF!)</f>
        <v>0</v>
      </c>
      <c r="CT271">
        <f xml:space="preserve"> COUNTIF(BM271,#REF!)</f>
        <v>0</v>
      </c>
      <c r="CU271">
        <f xml:space="preserve"> COUNTIF(BN271,#REF!)</f>
        <v>0</v>
      </c>
      <c r="CV271">
        <f xml:space="preserve"> COUNTIF(BO271,#REF!)</f>
        <v>0</v>
      </c>
      <c r="CW271">
        <f xml:space="preserve"> COUNTIF(BP271,#REF!)</f>
        <v>0</v>
      </c>
      <c r="CX271">
        <f xml:space="preserve"> COUNTIF(BQ271,#REF!)</f>
        <v>0</v>
      </c>
      <c r="CY271">
        <f xml:space="preserve"> COUNTIF(BR271,#REF!)</f>
        <v>0</v>
      </c>
      <c r="CZ271">
        <f xml:space="preserve"> COUNTIF(BS271,#REF!)</f>
        <v>0</v>
      </c>
      <c r="DA271">
        <f xml:space="preserve"> COUNTIF(BT271,#REF!)</f>
        <v>0</v>
      </c>
      <c r="DB271">
        <f xml:space="preserve"> COUNTIF(BU271,#REF!)</f>
        <v>0</v>
      </c>
      <c r="DC271">
        <f t="shared" si="16"/>
        <v>0</v>
      </c>
      <c r="DD271">
        <f t="shared" si="17"/>
        <v>0</v>
      </c>
      <c r="DE271">
        <f t="shared" si="18"/>
        <v>0</v>
      </c>
      <c r="DF271" t="b">
        <f t="shared" si="19"/>
        <v>0</v>
      </c>
    </row>
    <row r="272" spans="1:110" x14ac:dyDescent="0.35">
      <c r="A272" s="7">
        <v>271</v>
      </c>
      <c r="B272" s="7">
        <v>271</v>
      </c>
      <c r="C272" s="7" t="s">
        <v>6359</v>
      </c>
      <c r="D272" s="7" t="s">
        <v>6360</v>
      </c>
      <c r="E272" s="13" t="s">
        <v>51</v>
      </c>
      <c r="F272" s="7">
        <v>300</v>
      </c>
      <c r="G272" s="7" t="s">
        <v>98</v>
      </c>
      <c r="H272" s="7">
        <v>2400</v>
      </c>
      <c r="I272" s="14" t="s">
        <v>53</v>
      </c>
      <c r="J272" s="13" t="s">
        <v>54</v>
      </c>
      <c r="K272" s="7" t="s">
        <v>6361</v>
      </c>
      <c r="L272" s="7" t="s">
        <v>56</v>
      </c>
      <c r="M272" s="7" t="s">
        <v>84</v>
      </c>
      <c r="N272" s="7">
        <v>54.7</v>
      </c>
      <c r="O272" s="7" t="s">
        <v>86</v>
      </c>
      <c r="P272" s="7">
        <v>49</v>
      </c>
      <c r="R272" s="7" t="s">
        <v>59</v>
      </c>
      <c r="S272" s="14"/>
      <c r="T272" s="26" t="b">
        <v>0</v>
      </c>
      <c r="U272" s="7">
        <v>538</v>
      </c>
      <c r="V272" s="7">
        <v>10.34</v>
      </c>
      <c r="W272" s="7">
        <v>21.52</v>
      </c>
      <c r="X272" s="7">
        <v>0.4484668</v>
      </c>
      <c r="Y272" s="7">
        <v>1.08948</v>
      </c>
      <c r="Z272" s="7">
        <v>6</v>
      </c>
      <c r="AA272" s="7">
        <v>3.71</v>
      </c>
      <c r="AB272" s="14">
        <v>2.4900000000000002</v>
      </c>
      <c r="AC272" s="13">
        <v>0.97348400000000002</v>
      </c>
      <c r="AD272" s="7">
        <v>2.6516100000000001E-2</v>
      </c>
      <c r="AE272" s="14" t="s">
        <v>60</v>
      </c>
      <c r="AF272" s="13">
        <v>11</v>
      </c>
      <c r="AG272" s="14">
        <v>8</v>
      </c>
      <c r="AH272" s="13">
        <v>10</v>
      </c>
      <c r="AI272" s="7">
        <v>10</v>
      </c>
      <c r="AJ272" s="7"/>
      <c r="AK272" s="7">
        <v>7</v>
      </c>
      <c r="AL272" s="7">
        <v>7</v>
      </c>
      <c r="AM272" s="14"/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66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5797</v>
      </c>
      <c r="BG272" s="7" t="s">
        <v>66</v>
      </c>
      <c r="BH272" s="7" t="s">
        <v>70</v>
      </c>
      <c r="BI272" s="7" t="s">
        <v>70</v>
      </c>
      <c r="BJ272" s="7" t="s">
        <v>70</v>
      </c>
      <c r="BK272" s="7" t="s">
        <v>70</v>
      </c>
      <c r="BL272" s="33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  <c r="BW272">
        <f>COUNTIF(AP272, "*"&amp;#REF!&amp;"*")</f>
        <v>0</v>
      </c>
      <c r="BX272">
        <f>COUNTIF(AQ272, "*"&amp;#REF!&amp;"*")</f>
        <v>0</v>
      </c>
      <c r="BY272">
        <f>COUNTIF(AR272, "*"&amp;#REF!&amp;"*")</f>
        <v>0</v>
      </c>
      <c r="BZ272">
        <f>COUNTIF(AS272, "*"&amp;#REF!&amp;"*")</f>
        <v>0</v>
      </c>
      <c r="CA272">
        <f>COUNTIF(AT272, "*"&amp;#REF!&amp;"*")</f>
        <v>0</v>
      </c>
      <c r="CB272">
        <f>COUNTIF(AU272, "*"&amp;#REF!&amp;"*")</f>
        <v>0</v>
      </c>
      <c r="CC272">
        <f>COUNTIF(AV272, "*"&amp;#REF!&amp;"*")</f>
        <v>0</v>
      </c>
      <c r="CD272">
        <f>COUNTIF(AW272, "*"&amp;#REF!&amp;"*")</f>
        <v>0</v>
      </c>
      <c r="CE272">
        <f>COUNTIF(AX272, "*"&amp;#REF!&amp;"*")</f>
        <v>0</v>
      </c>
      <c r="CF272">
        <f>COUNTIF(AY272, "*"&amp;#REF!&amp;"*")</f>
        <v>0</v>
      </c>
      <c r="CG272">
        <f>COUNTIF(AZ272, "*"&amp;#REF!&amp;"*")</f>
        <v>0</v>
      </c>
      <c r="CH272">
        <f>COUNTIF(BA272, "*"&amp;#REF!&amp;"*")</f>
        <v>0</v>
      </c>
      <c r="CI272">
        <f>COUNTIF(BB272, "*"&amp;#REF!&amp;"*")</f>
        <v>0</v>
      </c>
      <c r="CJ272">
        <f>COUNTIF(BC272, "*"&amp;#REF!&amp;"*")</f>
        <v>0</v>
      </c>
      <c r="CK272">
        <f>COUNTIF(BD272, "*"&amp;#REF!&amp;"*")</f>
        <v>0</v>
      </c>
      <c r="CL272">
        <f>COUNTIF(BE272, "*"&amp;#REF!&amp;"*")</f>
        <v>0</v>
      </c>
      <c r="CM272">
        <f>COUNTIF(BF272, "*"&amp;#REF!&amp;"*")</f>
        <v>0</v>
      </c>
      <c r="CN272">
        <f>COUNTIF(BG272, "*"&amp;#REF!&amp;"*")</f>
        <v>0</v>
      </c>
      <c r="CO272">
        <f>COUNTIF(BH272, "*"&amp;#REF!&amp;"*")</f>
        <v>0</v>
      </c>
      <c r="CP272">
        <f>COUNTIF(BI272, "*"&amp;#REF!&amp;"*")</f>
        <v>0</v>
      </c>
      <c r="CQ272">
        <f>COUNTIF(BJ272, "*"&amp;#REF!&amp;"*")</f>
        <v>0</v>
      </c>
      <c r="CR272">
        <f>COUNTIF(BK272, "*"&amp;#REF!&amp;"*")</f>
        <v>0</v>
      </c>
      <c r="CS272">
        <f xml:space="preserve"> COUNTIF(BL272,#REF!)</f>
        <v>0</v>
      </c>
      <c r="CT272">
        <f xml:space="preserve"> COUNTIF(BM272,#REF!)</f>
        <v>0</v>
      </c>
      <c r="CU272">
        <f xml:space="preserve"> COUNTIF(BN272,#REF!)</f>
        <v>0</v>
      </c>
      <c r="CV272">
        <f xml:space="preserve"> COUNTIF(BO272,#REF!)</f>
        <v>0</v>
      </c>
      <c r="CW272">
        <f xml:space="preserve"> COUNTIF(BP272,#REF!)</f>
        <v>0</v>
      </c>
      <c r="CX272">
        <f xml:space="preserve"> COUNTIF(BQ272,#REF!)</f>
        <v>0</v>
      </c>
      <c r="CY272">
        <f xml:space="preserve"> COUNTIF(BR272,#REF!)</f>
        <v>0</v>
      </c>
      <c r="CZ272">
        <f xml:space="preserve"> COUNTIF(BS272,#REF!)</f>
        <v>0</v>
      </c>
      <c r="DA272">
        <f xml:space="preserve"> COUNTIF(BT272,#REF!)</f>
        <v>0</v>
      </c>
      <c r="DB272">
        <f xml:space="preserve"> COUNTIF(BU272,#REF!)</f>
        <v>0</v>
      </c>
      <c r="DC272">
        <f t="shared" si="16"/>
        <v>0</v>
      </c>
      <c r="DD272">
        <f t="shared" si="17"/>
        <v>0</v>
      </c>
      <c r="DE272">
        <f t="shared" si="18"/>
        <v>0</v>
      </c>
      <c r="DF272" t="b">
        <f t="shared" si="19"/>
        <v>0</v>
      </c>
    </row>
    <row r="273" spans="1:110" x14ac:dyDescent="0.35">
      <c r="A273" s="7">
        <v>272</v>
      </c>
      <c r="B273" s="7">
        <v>272</v>
      </c>
      <c r="C273" s="7" t="s">
        <v>6362</v>
      </c>
      <c r="D273" s="7" t="s">
        <v>6363</v>
      </c>
      <c r="E273" s="13" t="s">
        <v>51</v>
      </c>
      <c r="F273" s="7">
        <v>300</v>
      </c>
      <c r="G273" s="7" t="s">
        <v>98</v>
      </c>
      <c r="H273" s="7">
        <v>1820</v>
      </c>
      <c r="I273" s="14" t="s">
        <v>53</v>
      </c>
      <c r="J273" s="13" t="s">
        <v>54</v>
      </c>
      <c r="K273" s="7" t="s">
        <v>156</v>
      </c>
      <c r="L273" s="7" t="s">
        <v>56</v>
      </c>
      <c r="M273" s="7" t="s">
        <v>84</v>
      </c>
      <c r="N273" s="7">
        <v>38.1</v>
      </c>
      <c r="O273" s="7" t="s">
        <v>58</v>
      </c>
      <c r="P273" s="7">
        <v>53</v>
      </c>
      <c r="Q273" t="s">
        <v>7833</v>
      </c>
      <c r="R273" s="7" t="s">
        <v>59</v>
      </c>
      <c r="S273" s="14"/>
      <c r="T273" s="26" t="b">
        <v>0</v>
      </c>
      <c r="U273" s="7">
        <v>430</v>
      </c>
      <c r="V273" s="7">
        <v>12.02</v>
      </c>
      <c r="W273" s="7">
        <v>23.8</v>
      </c>
      <c r="X273" s="7">
        <v>0.57226660000000007</v>
      </c>
      <c r="Y273" s="7">
        <v>0.77778000000000003</v>
      </c>
      <c r="Z273" s="7">
        <v>6.5</v>
      </c>
      <c r="AA273" s="7">
        <v>4.17</v>
      </c>
      <c r="AB273" s="14">
        <v>2.48</v>
      </c>
      <c r="AC273" s="13">
        <v>0.95847499999999997</v>
      </c>
      <c r="AD273" s="7">
        <v>4.1525399999999997E-2</v>
      </c>
      <c r="AE273" s="14" t="s">
        <v>60</v>
      </c>
      <c r="AF273" s="13">
        <v>11</v>
      </c>
      <c r="AG273" s="14">
        <v>8</v>
      </c>
      <c r="AH273" s="13">
        <v>10</v>
      </c>
      <c r="AI273" s="7">
        <v>9</v>
      </c>
      <c r="AJ273" s="7">
        <v>1</v>
      </c>
      <c r="AK273" s="7">
        <v>7</v>
      </c>
      <c r="AL273" s="7">
        <v>6</v>
      </c>
      <c r="AM273" s="14">
        <v>1</v>
      </c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65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33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  <c r="BW273">
        <f>COUNTIF(AP273, "*"&amp;#REF!&amp;"*")</f>
        <v>0</v>
      </c>
      <c r="BX273">
        <f>COUNTIF(AQ273, "*"&amp;#REF!&amp;"*")</f>
        <v>0</v>
      </c>
      <c r="BY273">
        <f>COUNTIF(AR273, "*"&amp;#REF!&amp;"*")</f>
        <v>0</v>
      </c>
      <c r="BZ273">
        <f>COUNTIF(AS273, "*"&amp;#REF!&amp;"*")</f>
        <v>0</v>
      </c>
      <c r="CA273">
        <f>COUNTIF(AT273, "*"&amp;#REF!&amp;"*")</f>
        <v>0</v>
      </c>
      <c r="CB273">
        <f>COUNTIF(AU273, "*"&amp;#REF!&amp;"*")</f>
        <v>0</v>
      </c>
      <c r="CC273">
        <f>COUNTIF(AV273, "*"&amp;#REF!&amp;"*")</f>
        <v>0</v>
      </c>
      <c r="CD273">
        <f>COUNTIF(AW273, "*"&amp;#REF!&amp;"*")</f>
        <v>0</v>
      </c>
      <c r="CE273">
        <f>COUNTIF(AX273, "*"&amp;#REF!&amp;"*")</f>
        <v>0</v>
      </c>
      <c r="CF273">
        <f>COUNTIF(AY273, "*"&amp;#REF!&amp;"*")</f>
        <v>0</v>
      </c>
      <c r="CG273">
        <f>COUNTIF(AZ273, "*"&amp;#REF!&amp;"*")</f>
        <v>0</v>
      </c>
      <c r="CH273">
        <f>COUNTIF(BA273, "*"&amp;#REF!&amp;"*")</f>
        <v>0</v>
      </c>
      <c r="CI273">
        <f>COUNTIF(BB273, "*"&amp;#REF!&amp;"*")</f>
        <v>0</v>
      </c>
      <c r="CJ273">
        <f>COUNTIF(BC273, "*"&amp;#REF!&amp;"*")</f>
        <v>0</v>
      </c>
      <c r="CK273">
        <f>COUNTIF(BD273, "*"&amp;#REF!&amp;"*")</f>
        <v>0</v>
      </c>
      <c r="CL273">
        <f>COUNTIF(BE273, "*"&amp;#REF!&amp;"*")</f>
        <v>0</v>
      </c>
      <c r="CM273">
        <f>COUNTIF(BF273, "*"&amp;#REF!&amp;"*")</f>
        <v>0</v>
      </c>
      <c r="CN273">
        <f>COUNTIF(BG273, "*"&amp;#REF!&amp;"*")</f>
        <v>0</v>
      </c>
      <c r="CO273">
        <f>COUNTIF(BH273, "*"&amp;#REF!&amp;"*")</f>
        <v>0</v>
      </c>
      <c r="CP273">
        <f>COUNTIF(BI273, "*"&amp;#REF!&amp;"*")</f>
        <v>0</v>
      </c>
      <c r="CQ273">
        <f>COUNTIF(BJ273, "*"&amp;#REF!&amp;"*")</f>
        <v>0</v>
      </c>
      <c r="CR273">
        <f>COUNTIF(BK273, "*"&amp;#REF!&amp;"*")</f>
        <v>0</v>
      </c>
      <c r="CS273">
        <f xml:space="preserve"> COUNTIF(BL273,#REF!)</f>
        <v>0</v>
      </c>
      <c r="CT273">
        <f xml:space="preserve"> COUNTIF(BM273,#REF!)</f>
        <v>0</v>
      </c>
      <c r="CU273">
        <f xml:space="preserve"> COUNTIF(BN273,#REF!)</f>
        <v>0</v>
      </c>
      <c r="CV273">
        <f xml:space="preserve"> COUNTIF(BO273,#REF!)</f>
        <v>0</v>
      </c>
      <c r="CW273">
        <f xml:space="preserve"> COUNTIF(BP273,#REF!)</f>
        <v>0</v>
      </c>
      <c r="CX273">
        <f xml:space="preserve"> COUNTIF(BQ273,#REF!)</f>
        <v>0</v>
      </c>
      <c r="CY273">
        <f xml:space="preserve"> COUNTIF(BR273,#REF!)</f>
        <v>0</v>
      </c>
      <c r="CZ273">
        <f xml:space="preserve"> COUNTIF(BS273,#REF!)</f>
        <v>0</v>
      </c>
      <c r="DA273">
        <f xml:space="preserve"> COUNTIF(BT273,#REF!)</f>
        <v>0</v>
      </c>
      <c r="DB273">
        <f xml:space="preserve"> COUNTIF(BU273,#REF!)</f>
        <v>0</v>
      </c>
      <c r="DC273">
        <f t="shared" si="16"/>
        <v>0</v>
      </c>
      <c r="DD273">
        <f t="shared" si="17"/>
        <v>0</v>
      </c>
      <c r="DE273">
        <f t="shared" si="18"/>
        <v>0</v>
      </c>
      <c r="DF273" t="b">
        <f t="shared" si="19"/>
        <v>0</v>
      </c>
    </row>
    <row r="274" spans="1:110" x14ac:dyDescent="0.35">
      <c r="A274" s="7">
        <v>273</v>
      </c>
      <c r="B274" s="7">
        <v>273</v>
      </c>
      <c r="C274" s="7" t="s">
        <v>6364</v>
      </c>
      <c r="D274" s="7" t="s">
        <v>6365</v>
      </c>
      <c r="E274" s="13" t="s">
        <v>51</v>
      </c>
      <c r="F274" s="7">
        <v>300</v>
      </c>
      <c r="G274" s="7" t="s">
        <v>98</v>
      </c>
      <c r="H274" s="7">
        <v>2700</v>
      </c>
      <c r="I274" s="14" t="s">
        <v>53</v>
      </c>
      <c r="J274" s="13" t="s">
        <v>54</v>
      </c>
      <c r="K274" s="7" t="s">
        <v>134</v>
      </c>
      <c r="L274" s="7" t="s">
        <v>56</v>
      </c>
      <c r="M274" s="7" t="s">
        <v>57</v>
      </c>
      <c r="N274" s="7">
        <v>51.1</v>
      </c>
      <c r="O274" s="7" t="s">
        <v>58</v>
      </c>
      <c r="P274" s="7">
        <v>60</v>
      </c>
      <c r="R274" s="7" t="s">
        <v>59</v>
      </c>
      <c r="S274" s="14"/>
      <c r="T274" s="26" t="b">
        <v>0</v>
      </c>
      <c r="U274" s="7">
        <v>311</v>
      </c>
      <c r="V274" s="7">
        <v>17.22</v>
      </c>
      <c r="W274" s="7">
        <v>28.9</v>
      </c>
      <c r="X274" s="7">
        <v>0.82340000000000002</v>
      </c>
      <c r="Y274" s="7">
        <v>0.50396000000000007</v>
      </c>
      <c r="Z274" s="7">
        <v>7</v>
      </c>
      <c r="AA274" s="7">
        <v>4.37</v>
      </c>
      <c r="AB274" s="14">
        <v>2.91</v>
      </c>
      <c r="AC274" s="13">
        <v>0.99990000000000001</v>
      </c>
      <c r="AD274" s="7">
        <v>1E-4</v>
      </c>
      <c r="AE274" s="14" t="s">
        <v>60</v>
      </c>
      <c r="AF274" s="13">
        <v>11</v>
      </c>
      <c r="AG274" s="14">
        <v>8</v>
      </c>
      <c r="AH274" s="13">
        <v>10</v>
      </c>
      <c r="AI274" s="7">
        <v>9</v>
      </c>
      <c r="AJ274" s="7">
        <v>1</v>
      </c>
      <c r="AK274" s="7">
        <v>7</v>
      </c>
      <c r="AL274" s="7">
        <v>6</v>
      </c>
      <c r="AM274" s="14">
        <v>1</v>
      </c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67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64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33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  <c r="BW274">
        <f>COUNTIF(AP274, "*"&amp;#REF!&amp;"*")</f>
        <v>0</v>
      </c>
      <c r="BX274">
        <f>COUNTIF(AQ274, "*"&amp;#REF!&amp;"*")</f>
        <v>0</v>
      </c>
      <c r="BY274">
        <f>COUNTIF(AR274, "*"&amp;#REF!&amp;"*")</f>
        <v>0</v>
      </c>
      <c r="BZ274">
        <f>COUNTIF(AS274, "*"&amp;#REF!&amp;"*")</f>
        <v>0</v>
      </c>
      <c r="CA274">
        <f>COUNTIF(AT274, "*"&amp;#REF!&amp;"*")</f>
        <v>0</v>
      </c>
      <c r="CB274">
        <f>COUNTIF(AU274, "*"&amp;#REF!&amp;"*")</f>
        <v>0</v>
      </c>
      <c r="CC274">
        <f>COUNTIF(AV274, "*"&amp;#REF!&amp;"*")</f>
        <v>0</v>
      </c>
      <c r="CD274">
        <f>COUNTIF(AW274, "*"&amp;#REF!&amp;"*")</f>
        <v>0</v>
      </c>
      <c r="CE274">
        <f>COUNTIF(AX274, "*"&amp;#REF!&amp;"*")</f>
        <v>0</v>
      </c>
      <c r="CF274">
        <f>COUNTIF(AY274, "*"&amp;#REF!&amp;"*")</f>
        <v>0</v>
      </c>
      <c r="CG274">
        <f>COUNTIF(AZ274, "*"&amp;#REF!&amp;"*")</f>
        <v>0</v>
      </c>
      <c r="CH274">
        <f>COUNTIF(BA274, "*"&amp;#REF!&amp;"*")</f>
        <v>0</v>
      </c>
      <c r="CI274">
        <f>COUNTIF(BB274, "*"&amp;#REF!&amp;"*")</f>
        <v>0</v>
      </c>
      <c r="CJ274">
        <f>COUNTIF(BC274, "*"&amp;#REF!&amp;"*")</f>
        <v>0</v>
      </c>
      <c r="CK274">
        <f>COUNTIF(BD274, "*"&amp;#REF!&amp;"*")</f>
        <v>0</v>
      </c>
      <c r="CL274">
        <f>COUNTIF(BE274, "*"&amp;#REF!&amp;"*")</f>
        <v>0</v>
      </c>
      <c r="CM274">
        <f>COUNTIF(BF274, "*"&amp;#REF!&amp;"*")</f>
        <v>0</v>
      </c>
      <c r="CN274">
        <f>COUNTIF(BG274, "*"&amp;#REF!&amp;"*")</f>
        <v>0</v>
      </c>
      <c r="CO274">
        <f>COUNTIF(BH274, "*"&amp;#REF!&amp;"*")</f>
        <v>0</v>
      </c>
      <c r="CP274">
        <f>COUNTIF(BI274, "*"&amp;#REF!&amp;"*")</f>
        <v>0</v>
      </c>
      <c r="CQ274">
        <f>COUNTIF(BJ274, "*"&amp;#REF!&amp;"*")</f>
        <v>0</v>
      </c>
      <c r="CR274">
        <f>COUNTIF(BK274, "*"&amp;#REF!&amp;"*")</f>
        <v>0</v>
      </c>
      <c r="CS274">
        <f xml:space="preserve"> COUNTIF(BL274,#REF!)</f>
        <v>0</v>
      </c>
      <c r="CT274">
        <f xml:space="preserve"> COUNTIF(BM274,#REF!)</f>
        <v>0</v>
      </c>
      <c r="CU274">
        <f xml:space="preserve"> COUNTIF(BN274,#REF!)</f>
        <v>0</v>
      </c>
      <c r="CV274">
        <f xml:space="preserve"> COUNTIF(BO274,#REF!)</f>
        <v>0</v>
      </c>
      <c r="CW274">
        <f xml:space="preserve"> COUNTIF(BP274,#REF!)</f>
        <v>0</v>
      </c>
      <c r="CX274">
        <f xml:space="preserve"> COUNTIF(BQ274,#REF!)</f>
        <v>0</v>
      </c>
      <c r="CY274">
        <f xml:space="preserve"> COUNTIF(BR274,#REF!)</f>
        <v>0</v>
      </c>
      <c r="CZ274">
        <f xml:space="preserve"> COUNTIF(BS274,#REF!)</f>
        <v>0</v>
      </c>
      <c r="DA274">
        <f xml:space="preserve"> COUNTIF(BT274,#REF!)</f>
        <v>0</v>
      </c>
      <c r="DB274">
        <f xml:space="preserve"> COUNTIF(BU274,#REF!)</f>
        <v>0</v>
      </c>
      <c r="DC274">
        <f t="shared" si="16"/>
        <v>0</v>
      </c>
      <c r="DD274">
        <f t="shared" si="17"/>
        <v>0</v>
      </c>
      <c r="DE274">
        <f t="shared" si="18"/>
        <v>0</v>
      </c>
      <c r="DF274" t="b">
        <f t="shared" si="19"/>
        <v>0</v>
      </c>
    </row>
    <row r="275" spans="1:110" x14ac:dyDescent="0.35">
      <c r="A275" s="7">
        <v>274</v>
      </c>
      <c r="B275" s="7">
        <v>274</v>
      </c>
      <c r="C275" s="7" t="s">
        <v>6366</v>
      </c>
      <c r="D275" s="7" t="s">
        <v>6367</v>
      </c>
      <c r="E275" s="13" t="s">
        <v>51</v>
      </c>
      <c r="F275" s="7">
        <v>300</v>
      </c>
      <c r="G275" s="7" t="s">
        <v>98</v>
      </c>
      <c r="H275" s="7">
        <v>2750</v>
      </c>
      <c r="I275" s="14" t="s">
        <v>53</v>
      </c>
      <c r="J275" s="13" t="s">
        <v>54</v>
      </c>
      <c r="K275" s="7" t="s">
        <v>138</v>
      </c>
      <c r="L275" s="7" t="s">
        <v>56</v>
      </c>
      <c r="M275" s="7" t="s">
        <v>84</v>
      </c>
      <c r="N275" s="7">
        <v>62</v>
      </c>
      <c r="O275" s="7" t="s">
        <v>58</v>
      </c>
      <c r="P275" s="7">
        <v>55</v>
      </c>
      <c r="R275" s="7" t="s">
        <v>59</v>
      </c>
      <c r="S275" s="14"/>
      <c r="T275" s="26" t="b">
        <v>0</v>
      </c>
      <c r="U275" s="7">
        <v>490</v>
      </c>
      <c r="V275" s="7">
        <v>9.68</v>
      </c>
      <c r="W275" s="7">
        <v>22.14</v>
      </c>
      <c r="X275" s="7">
        <v>0.55953339999999996</v>
      </c>
      <c r="Y275" s="7">
        <v>0.89867999999999992</v>
      </c>
      <c r="Z275" s="7">
        <v>6</v>
      </c>
      <c r="AA275" s="7">
        <v>3.95</v>
      </c>
      <c r="AB275" s="14">
        <v>3.18</v>
      </c>
      <c r="AC275" s="13">
        <v>0.99990000000000001</v>
      </c>
      <c r="AD275" s="7">
        <v>1E-4</v>
      </c>
      <c r="AE275" s="14" t="s">
        <v>60</v>
      </c>
      <c r="AF275" s="13">
        <v>11</v>
      </c>
      <c r="AG275" s="14">
        <v>7</v>
      </c>
      <c r="AH275" s="13">
        <v>10</v>
      </c>
      <c r="AI275" s="7">
        <v>10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70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5797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33">
        <v>0</v>
      </c>
      <c r="BM275" s="7" t="s">
        <v>5797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  <c r="BW275">
        <f>COUNTIF(AP275, "*"&amp;#REF!&amp;"*")</f>
        <v>0</v>
      </c>
      <c r="BX275">
        <f>COUNTIF(AQ275, "*"&amp;#REF!&amp;"*")</f>
        <v>0</v>
      </c>
      <c r="BY275">
        <f>COUNTIF(AR275, "*"&amp;#REF!&amp;"*")</f>
        <v>0</v>
      </c>
      <c r="BZ275">
        <f>COUNTIF(AS275, "*"&amp;#REF!&amp;"*")</f>
        <v>0</v>
      </c>
      <c r="CA275">
        <f>COUNTIF(AT275, "*"&amp;#REF!&amp;"*")</f>
        <v>0</v>
      </c>
      <c r="CB275">
        <f>COUNTIF(AU275, "*"&amp;#REF!&amp;"*")</f>
        <v>0</v>
      </c>
      <c r="CC275">
        <f>COUNTIF(AV275, "*"&amp;#REF!&amp;"*")</f>
        <v>0</v>
      </c>
      <c r="CD275">
        <f>COUNTIF(AW275, "*"&amp;#REF!&amp;"*")</f>
        <v>0</v>
      </c>
      <c r="CE275">
        <f>COUNTIF(AX275, "*"&amp;#REF!&amp;"*")</f>
        <v>0</v>
      </c>
      <c r="CF275">
        <f>COUNTIF(AY275, "*"&amp;#REF!&amp;"*")</f>
        <v>0</v>
      </c>
      <c r="CG275">
        <f>COUNTIF(AZ275, "*"&amp;#REF!&amp;"*")</f>
        <v>0</v>
      </c>
      <c r="CH275">
        <f>COUNTIF(BA275, "*"&amp;#REF!&amp;"*")</f>
        <v>0</v>
      </c>
      <c r="CI275">
        <f>COUNTIF(BB275, "*"&amp;#REF!&amp;"*")</f>
        <v>0</v>
      </c>
      <c r="CJ275">
        <f>COUNTIF(BC275, "*"&amp;#REF!&amp;"*")</f>
        <v>0</v>
      </c>
      <c r="CK275">
        <f>COUNTIF(BD275, "*"&amp;#REF!&amp;"*")</f>
        <v>0</v>
      </c>
      <c r="CL275">
        <f>COUNTIF(BE275, "*"&amp;#REF!&amp;"*")</f>
        <v>0</v>
      </c>
      <c r="CM275">
        <f>COUNTIF(BF275, "*"&amp;#REF!&amp;"*")</f>
        <v>0</v>
      </c>
      <c r="CN275">
        <f>COUNTIF(BG275, "*"&amp;#REF!&amp;"*")</f>
        <v>0</v>
      </c>
      <c r="CO275">
        <f>COUNTIF(BH275, "*"&amp;#REF!&amp;"*")</f>
        <v>0</v>
      </c>
      <c r="CP275">
        <f>COUNTIF(BI275, "*"&amp;#REF!&amp;"*")</f>
        <v>0</v>
      </c>
      <c r="CQ275">
        <f>COUNTIF(BJ275, "*"&amp;#REF!&amp;"*")</f>
        <v>0</v>
      </c>
      <c r="CR275">
        <f>COUNTIF(BK275, "*"&amp;#REF!&amp;"*")</f>
        <v>0</v>
      </c>
      <c r="CS275">
        <f xml:space="preserve"> COUNTIF(BL275,#REF!)</f>
        <v>0</v>
      </c>
      <c r="CT275">
        <f xml:space="preserve"> COUNTIF(BM275,#REF!)</f>
        <v>0</v>
      </c>
      <c r="CU275">
        <f xml:space="preserve"> COUNTIF(BN275,#REF!)</f>
        <v>0</v>
      </c>
      <c r="CV275">
        <f xml:space="preserve"> COUNTIF(BO275,#REF!)</f>
        <v>0</v>
      </c>
      <c r="CW275">
        <f xml:space="preserve"> COUNTIF(BP275,#REF!)</f>
        <v>0</v>
      </c>
      <c r="CX275">
        <f xml:space="preserve"> COUNTIF(BQ275,#REF!)</f>
        <v>0</v>
      </c>
      <c r="CY275">
        <f xml:space="preserve"> COUNTIF(BR275,#REF!)</f>
        <v>0</v>
      </c>
      <c r="CZ275">
        <f xml:space="preserve"> COUNTIF(BS275,#REF!)</f>
        <v>0</v>
      </c>
      <c r="DA275">
        <f xml:space="preserve"> COUNTIF(BT275,#REF!)</f>
        <v>0</v>
      </c>
      <c r="DB275">
        <f xml:space="preserve"> COUNTIF(BU275,#REF!)</f>
        <v>0</v>
      </c>
      <c r="DC275">
        <f t="shared" si="16"/>
        <v>0</v>
      </c>
      <c r="DD275">
        <f t="shared" si="17"/>
        <v>0</v>
      </c>
      <c r="DE275">
        <f t="shared" si="18"/>
        <v>0</v>
      </c>
      <c r="DF275" t="b">
        <f t="shared" si="19"/>
        <v>0</v>
      </c>
    </row>
    <row r="276" spans="1:110" x14ac:dyDescent="0.35">
      <c r="A276" s="7">
        <v>275</v>
      </c>
      <c r="B276" s="7">
        <v>275</v>
      </c>
      <c r="C276" s="7" t="s">
        <v>6368</v>
      </c>
      <c r="D276" s="7" t="s">
        <v>6369</v>
      </c>
      <c r="E276" s="13" t="s">
        <v>51</v>
      </c>
      <c r="F276" s="7">
        <v>300</v>
      </c>
      <c r="G276" s="7" t="s">
        <v>98</v>
      </c>
      <c r="H276" s="7">
        <v>2200</v>
      </c>
      <c r="I276" s="14" t="s">
        <v>53</v>
      </c>
      <c r="J276" s="13" t="s">
        <v>54</v>
      </c>
      <c r="K276" s="7" t="s">
        <v>99</v>
      </c>
      <c r="L276" s="7" t="s">
        <v>56</v>
      </c>
      <c r="M276" s="7" t="s">
        <v>57</v>
      </c>
      <c r="N276" s="7">
        <v>47.3</v>
      </c>
      <c r="O276" s="7" t="s">
        <v>58</v>
      </c>
      <c r="P276" s="7">
        <v>55</v>
      </c>
      <c r="Q276" t="s">
        <v>7895</v>
      </c>
      <c r="R276" s="7" t="s">
        <v>59</v>
      </c>
      <c r="S276" s="14"/>
      <c r="T276" s="26" t="b">
        <v>0</v>
      </c>
      <c r="U276" s="7">
        <v>565</v>
      </c>
      <c r="V276" s="7">
        <v>10.220000000000001</v>
      </c>
      <c r="W276" s="7">
        <v>20.16</v>
      </c>
      <c r="X276" s="7">
        <v>0.43593340000000003</v>
      </c>
      <c r="Y276" s="7">
        <v>1.22672</v>
      </c>
      <c r="Z276" s="7">
        <v>5.3</v>
      </c>
      <c r="AA276" s="7">
        <v>3.82</v>
      </c>
      <c r="AB276" s="14">
        <v>2.69</v>
      </c>
      <c r="AC276" s="13">
        <v>0.99990000000000001</v>
      </c>
      <c r="AD276" s="7">
        <v>1E-4</v>
      </c>
      <c r="AE276" s="14" t="s">
        <v>60</v>
      </c>
      <c r="AF276" s="13">
        <v>11</v>
      </c>
      <c r="AG276" s="14">
        <v>7</v>
      </c>
      <c r="AH276" s="13">
        <v>10</v>
      </c>
      <c r="AI276" s="7">
        <v>10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70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5797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64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33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  <c r="BW276">
        <f>COUNTIF(AP276, "*"&amp;#REF!&amp;"*")</f>
        <v>0</v>
      </c>
      <c r="BX276">
        <f>COUNTIF(AQ276, "*"&amp;#REF!&amp;"*")</f>
        <v>0</v>
      </c>
      <c r="BY276">
        <f>COUNTIF(AR276, "*"&amp;#REF!&amp;"*")</f>
        <v>0</v>
      </c>
      <c r="BZ276">
        <f>COUNTIF(AS276, "*"&amp;#REF!&amp;"*")</f>
        <v>0</v>
      </c>
      <c r="CA276">
        <f>COUNTIF(AT276, "*"&amp;#REF!&amp;"*")</f>
        <v>0</v>
      </c>
      <c r="CB276">
        <f>COUNTIF(AU276, "*"&amp;#REF!&amp;"*")</f>
        <v>0</v>
      </c>
      <c r="CC276">
        <f>COUNTIF(AV276, "*"&amp;#REF!&amp;"*")</f>
        <v>0</v>
      </c>
      <c r="CD276">
        <f>COUNTIF(AW276, "*"&amp;#REF!&amp;"*")</f>
        <v>0</v>
      </c>
      <c r="CE276">
        <f>COUNTIF(AX276, "*"&amp;#REF!&amp;"*")</f>
        <v>0</v>
      </c>
      <c r="CF276">
        <f>COUNTIF(AY276, "*"&amp;#REF!&amp;"*")</f>
        <v>0</v>
      </c>
      <c r="CG276">
        <f>COUNTIF(AZ276, "*"&amp;#REF!&amp;"*")</f>
        <v>0</v>
      </c>
      <c r="CH276">
        <f>COUNTIF(BA276, "*"&amp;#REF!&amp;"*")</f>
        <v>0</v>
      </c>
      <c r="CI276">
        <f>COUNTIF(BB276, "*"&amp;#REF!&amp;"*")</f>
        <v>0</v>
      </c>
      <c r="CJ276">
        <f>COUNTIF(BC276, "*"&amp;#REF!&amp;"*")</f>
        <v>0</v>
      </c>
      <c r="CK276">
        <f>COUNTIF(BD276, "*"&amp;#REF!&amp;"*")</f>
        <v>0</v>
      </c>
      <c r="CL276">
        <f>COUNTIF(BE276, "*"&amp;#REF!&amp;"*")</f>
        <v>0</v>
      </c>
      <c r="CM276">
        <f>COUNTIF(BF276, "*"&amp;#REF!&amp;"*")</f>
        <v>0</v>
      </c>
      <c r="CN276">
        <f>COUNTIF(BG276, "*"&amp;#REF!&amp;"*")</f>
        <v>0</v>
      </c>
      <c r="CO276">
        <f>COUNTIF(BH276, "*"&amp;#REF!&amp;"*")</f>
        <v>0</v>
      </c>
      <c r="CP276">
        <f>COUNTIF(BI276, "*"&amp;#REF!&amp;"*")</f>
        <v>0</v>
      </c>
      <c r="CQ276">
        <f>COUNTIF(BJ276, "*"&amp;#REF!&amp;"*")</f>
        <v>0</v>
      </c>
      <c r="CR276">
        <f>COUNTIF(BK276, "*"&amp;#REF!&amp;"*")</f>
        <v>0</v>
      </c>
      <c r="CS276">
        <f xml:space="preserve"> COUNTIF(BL276,#REF!)</f>
        <v>0</v>
      </c>
      <c r="CT276">
        <f xml:space="preserve"> COUNTIF(BM276,#REF!)</f>
        <v>0</v>
      </c>
      <c r="CU276">
        <f xml:space="preserve"> COUNTIF(BN276,#REF!)</f>
        <v>0</v>
      </c>
      <c r="CV276">
        <f xml:space="preserve"> COUNTIF(BO276,#REF!)</f>
        <v>0</v>
      </c>
      <c r="CW276">
        <f xml:space="preserve"> COUNTIF(BP276,#REF!)</f>
        <v>0</v>
      </c>
      <c r="CX276">
        <f xml:space="preserve"> COUNTIF(BQ276,#REF!)</f>
        <v>0</v>
      </c>
      <c r="CY276">
        <f xml:space="preserve"> COUNTIF(BR276,#REF!)</f>
        <v>0</v>
      </c>
      <c r="CZ276">
        <f xml:space="preserve"> COUNTIF(BS276,#REF!)</f>
        <v>0</v>
      </c>
      <c r="DA276">
        <f xml:space="preserve"> COUNTIF(BT276,#REF!)</f>
        <v>0</v>
      </c>
      <c r="DB276">
        <f xml:space="preserve"> COUNTIF(BU276,#REF!)</f>
        <v>0</v>
      </c>
      <c r="DC276">
        <f t="shared" si="16"/>
        <v>0</v>
      </c>
      <c r="DD276">
        <f t="shared" si="17"/>
        <v>0</v>
      </c>
      <c r="DE276">
        <f t="shared" si="18"/>
        <v>0</v>
      </c>
      <c r="DF276" t="b">
        <f t="shared" si="19"/>
        <v>0</v>
      </c>
    </row>
    <row r="277" spans="1:110" x14ac:dyDescent="0.35">
      <c r="A277" s="7">
        <v>276</v>
      </c>
      <c r="B277" s="7">
        <v>276</v>
      </c>
      <c r="C277" s="7" t="s">
        <v>6370</v>
      </c>
      <c r="D277" s="7" t="s">
        <v>6371</v>
      </c>
      <c r="E277" s="13" t="s">
        <v>51</v>
      </c>
      <c r="F277" s="7">
        <v>300</v>
      </c>
      <c r="G277" s="7" t="s">
        <v>98</v>
      </c>
      <c r="H277" s="7">
        <v>2750</v>
      </c>
      <c r="I277" s="14" t="s">
        <v>53</v>
      </c>
      <c r="J277" s="13" t="s">
        <v>54</v>
      </c>
      <c r="K277" s="7" t="s">
        <v>75</v>
      </c>
      <c r="L277" s="7" t="s">
        <v>56</v>
      </c>
      <c r="M277" s="7" t="s">
        <v>57</v>
      </c>
      <c r="N277" s="7">
        <v>47.7</v>
      </c>
      <c r="O277" s="7" t="s">
        <v>58</v>
      </c>
      <c r="P277" s="7">
        <v>62</v>
      </c>
      <c r="R277" s="7" t="s">
        <v>59</v>
      </c>
      <c r="S277" s="14"/>
      <c r="T277" s="26" t="b">
        <v>0</v>
      </c>
      <c r="U277" s="7">
        <v>490</v>
      </c>
      <c r="V277" s="7">
        <v>9.68</v>
      </c>
      <c r="W277" s="7">
        <v>22.14</v>
      </c>
      <c r="X277" s="7">
        <v>0.55953339999999996</v>
      </c>
      <c r="Y277" s="7">
        <v>0.89867999999999992</v>
      </c>
      <c r="Z277" s="7">
        <v>6</v>
      </c>
      <c r="AA277" s="7">
        <v>3.95</v>
      </c>
      <c r="AB277" s="14">
        <v>3.18</v>
      </c>
      <c r="AC277" s="13">
        <v>0.99990000000000001</v>
      </c>
      <c r="AD277" s="7">
        <v>1E-4</v>
      </c>
      <c r="AE277" s="14" t="s">
        <v>60</v>
      </c>
      <c r="AF277" s="13">
        <v>11</v>
      </c>
      <c r="AG277" s="14">
        <v>7</v>
      </c>
      <c r="AH277" s="13">
        <v>10</v>
      </c>
      <c r="AI277" s="7">
        <v>10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70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5797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5797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33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  <c r="BW277">
        <f>COUNTIF(AP277, "*"&amp;#REF!&amp;"*")</f>
        <v>0</v>
      </c>
      <c r="BX277">
        <f>COUNTIF(AQ277, "*"&amp;#REF!&amp;"*")</f>
        <v>0</v>
      </c>
      <c r="BY277">
        <f>COUNTIF(AR277, "*"&amp;#REF!&amp;"*")</f>
        <v>0</v>
      </c>
      <c r="BZ277">
        <f>COUNTIF(AS277, "*"&amp;#REF!&amp;"*")</f>
        <v>0</v>
      </c>
      <c r="CA277">
        <f>COUNTIF(AT277, "*"&amp;#REF!&amp;"*")</f>
        <v>0</v>
      </c>
      <c r="CB277">
        <f>COUNTIF(AU277, "*"&amp;#REF!&amp;"*")</f>
        <v>0</v>
      </c>
      <c r="CC277">
        <f>COUNTIF(AV277, "*"&amp;#REF!&amp;"*")</f>
        <v>0</v>
      </c>
      <c r="CD277">
        <f>COUNTIF(AW277, "*"&amp;#REF!&amp;"*")</f>
        <v>0</v>
      </c>
      <c r="CE277">
        <f>COUNTIF(AX277, "*"&amp;#REF!&amp;"*")</f>
        <v>0</v>
      </c>
      <c r="CF277">
        <f>COUNTIF(AY277, "*"&amp;#REF!&amp;"*")</f>
        <v>0</v>
      </c>
      <c r="CG277">
        <f>COUNTIF(AZ277, "*"&amp;#REF!&amp;"*")</f>
        <v>0</v>
      </c>
      <c r="CH277">
        <f>COUNTIF(BA277, "*"&amp;#REF!&amp;"*")</f>
        <v>0</v>
      </c>
      <c r="CI277">
        <f>COUNTIF(BB277, "*"&amp;#REF!&amp;"*")</f>
        <v>0</v>
      </c>
      <c r="CJ277">
        <f>COUNTIF(BC277, "*"&amp;#REF!&amp;"*")</f>
        <v>0</v>
      </c>
      <c r="CK277">
        <f>COUNTIF(BD277, "*"&amp;#REF!&amp;"*")</f>
        <v>0</v>
      </c>
      <c r="CL277">
        <f>COUNTIF(BE277, "*"&amp;#REF!&amp;"*")</f>
        <v>0</v>
      </c>
      <c r="CM277">
        <f>COUNTIF(BF277, "*"&amp;#REF!&amp;"*")</f>
        <v>0</v>
      </c>
      <c r="CN277">
        <f>COUNTIF(BG277, "*"&amp;#REF!&amp;"*")</f>
        <v>0</v>
      </c>
      <c r="CO277">
        <f>COUNTIF(BH277, "*"&amp;#REF!&amp;"*")</f>
        <v>0</v>
      </c>
      <c r="CP277">
        <f>COUNTIF(BI277, "*"&amp;#REF!&amp;"*")</f>
        <v>0</v>
      </c>
      <c r="CQ277">
        <f>COUNTIF(BJ277, "*"&amp;#REF!&amp;"*")</f>
        <v>0</v>
      </c>
      <c r="CR277">
        <f>COUNTIF(BK277, "*"&amp;#REF!&amp;"*")</f>
        <v>0</v>
      </c>
      <c r="CS277">
        <f xml:space="preserve"> COUNTIF(BL277,#REF!)</f>
        <v>0</v>
      </c>
      <c r="CT277">
        <f xml:space="preserve"> COUNTIF(BM277,#REF!)</f>
        <v>0</v>
      </c>
      <c r="CU277">
        <f xml:space="preserve"> COUNTIF(BN277,#REF!)</f>
        <v>0</v>
      </c>
      <c r="CV277">
        <f xml:space="preserve"> COUNTIF(BO277,#REF!)</f>
        <v>0</v>
      </c>
      <c r="CW277">
        <f xml:space="preserve"> COUNTIF(BP277,#REF!)</f>
        <v>0</v>
      </c>
      <c r="CX277">
        <f xml:space="preserve"> COUNTIF(BQ277,#REF!)</f>
        <v>0</v>
      </c>
      <c r="CY277">
        <f xml:space="preserve"> COUNTIF(BR277,#REF!)</f>
        <v>0</v>
      </c>
      <c r="CZ277">
        <f xml:space="preserve"> COUNTIF(BS277,#REF!)</f>
        <v>0</v>
      </c>
      <c r="DA277">
        <f xml:space="preserve"> COUNTIF(BT277,#REF!)</f>
        <v>0</v>
      </c>
      <c r="DB277">
        <f xml:space="preserve"> COUNTIF(BU277,#REF!)</f>
        <v>0</v>
      </c>
      <c r="DC277">
        <f t="shared" si="16"/>
        <v>0</v>
      </c>
      <c r="DD277">
        <f t="shared" si="17"/>
        <v>0</v>
      </c>
      <c r="DE277">
        <f t="shared" si="18"/>
        <v>0</v>
      </c>
      <c r="DF277" t="b">
        <f t="shared" si="19"/>
        <v>0</v>
      </c>
    </row>
    <row r="278" spans="1:110" x14ac:dyDescent="0.35">
      <c r="A278" s="7">
        <v>277</v>
      </c>
      <c r="B278" s="7">
        <v>277</v>
      </c>
      <c r="C278" s="7" t="s">
        <v>6372</v>
      </c>
      <c r="D278" s="7" t="s">
        <v>6373</v>
      </c>
      <c r="E278" s="13" t="s">
        <v>51</v>
      </c>
      <c r="F278" s="7">
        <v>300</v>
      </c>
      <c r="G278" s="7" t="s">
        <v>89</v>
      </c>
      <c r="H278" s="7">
        <v>2000</v>
      </c>
      <c r="I278" s="14" t="s">
        <v>53</v>
      </c>
      <c r="J278" s="13" t="s">
        <v>54</v>
      </c>
      <c r="K278" s="7" t="s">
        <v>118</v>
      </c>
      <c r="L278" s="7" t="s">
        <v>76</v>
      </c>
      <c r="M278" s="7" t="s">
        <v>57</v>
      </c>
      <c r="N278" s="7">
        <v>28.2</v>
      </c>
      <c r="O278" s="7" t="s">
        <v>58</v>
      </c>
      <c r="P278" s="7"/>
      <c r="Q278" t="s">
        <v>7833</v>
      </c>
      <c r="R278" s="7" t="s">
        <v>59</v>
      </c>
      <c r="S278" s="14" t="s">
        <v>59</v>
      </c>
      <c r="T278" s="26" t="b">
        <v>0</v>
      </c>
      <c r="U278" s="7">
        <v>1322</v>
      </c>
      <c r="V278" s="7">
        <v>14.1</v>
      </c>
      <c r="W278" s="7">
        <v>23.02</v>
      </c>
      <c r="X278" s="7">
        <v>0.52146659999999989</v>
      </c>
      <c r="Y278" s="7">
        <v>2.3584999999999998</v>
      </c>
      <c r="Z278" s="7">
        <v>5.5</v>
      </c>
      <c r="AA278" s="7">
        <v>3.09</v>
      </c>
      <c r="AB278" s="14">
        <v>3.05</v>
      </c>
      <c r="AC278" s="13">
        <v>0.67536499999999999</v>
      </c>
      <c r="AD278" s="7">
        <v>0.32463500000000001</v>
      </c>
      <c r="AE278" s="14" t="s">
        <v>60</v>
      </c>
      <c r="AF278" s="13">
        <v>11</v>
      </c>
      <c r="AG278" s="14">
        <v>7</v>
      </c>
      <c r="AH278" s="13">
        <v>10</v>
      </c>
      <c r="AI278" s="7">
        <v>10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70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64</v>
      </c>
      <c r="AX278" s="7" t="s">
        <v>5797</v>
      </c>
      <c r="AY278" s="7" t="s">
        <v>70</v>
      </c>
      <c r="AZ278" s="7" t="s">
        <v>66</v>
      </c>
      <c r="BA278" s="7" t="s">
        <v>5797</v>
      </c>
      <c r="BB278" s="7" t="s">
        <v>66</v>
      </c>
      <c r="BC278" s="7" t="s">
        <v>70</v>
      </c>
      <c r="BD278" s="7" t="s">
        <v>5797</v>
      </c>
      <c r="BE278" s="7" t="s">
        <v>5797</v>
      </c>
      <c r="BF278" s="7" t="s">
        <v>64</v>
      </c>
      <c r="BG278" s="7" t="s">
        <v>64</v>
      </c>
      <c r="BH278" s="7" t="s">
        <v>5797</v>
      </c>
      <c r="BI278" s="7" t="s">
        <v>70</v>
      </c>
      <c r="BJ278" s="7" t="s">
        <v>5797</v>
      </c>
      <c r="BK278" s="7" t="s">
        <v>70</v>
      </c>
      <c r="BL278" s="33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  <c r="BW278">
        <f>COUNTIF(AP278, "*"&amp;#REF!&amp;"*")</f>
        <v>0</v>
      </c>
      <c r="BX278">
        <f>COUNTIF(AQ278, "*"&amp;#REF!&amp;"*")</f>
        <v>0</v>
      </c>
      <c r="BY278">
        <f>COUNTIF(AR278, "*"&amp;#REF!&amp;"*")</f>
        <v>0</v>
      </c>
      <c r="BZ278">
        <f>COUNTIF(AS278, "*"&amp;#REF!&amp;"*")</f>
        <v>0</v>
      </c>
      <c r="CA278">
        <f>COUNTIF(AT278, "*"&amp;#REF!&amp;"*")</f>
        <v>0</v>
      </c>
      <c r="CB278">
        <f>COUNTIF(AU278, "*"&amp;#REF!&amp;"*")</f>
        <v>0</v>
      </c>
      <c r="CC278">
        <f>COUNTIF(AV278, "*"&amp;#REF!&amp;"*")</f>
        <v>0</v>
      </c>
      <c r="CD278">
        <f>COUNTIF(AW278, "*"&amp;#REF!&amp;"*")</f>
        <v>0</v>
      </c>
      <c r="CE278">
        <f>COUNTIF(AX278, "*"&amp;#REF!&amp;"*")</f>
        <v>0</v>
      </c>
      <c r="CF278">
        <f>COUNTIF(AY278, "*"&amp;#REF!&amp;"*")</f>
        <v>0</v>
      </c>
      <c r="CG278">
        <f>COUNTIF(AZ278, "*"&amp;#REF!&amp;"*")</f>
        <v>0</v>
      </c>
      <c r="CH278">
        <f>COUNTIF(BA278, "*"&amp;#REF!&amp;"*")</f>
        <v>0</v>
      </c>
      <c r="CI278">
        <f>COUNTIF(BB278, "*"&amp;#REF!&amp;"*")</f>
        <v>0</v>
      </c>
      <c r="CJ278">
        <f>COUNTIF(BC278, "*"&amp;#REF!&amp;"*")</f>
        <v>0</v>
      </c>
      <c r="CK278">
        <f>COUNTIF(BD278, "*"&amp;#REF!&amp;"*")</f>
        <v>0</v>
      </c>
      <c r="CL278">
        <f>COUNTIF(BE278, "*"&amp;#REF!&amp;"*")</f>
        <v>0</v>
      </c>
      <c r="CM278">
        <f>COUNTIF(BF278, "*"&amp;#REF!&amp;"*")</f>
        <v>0</v>
      </c>
      <c r="CN278">
        <f>COUNTIF(BG278, "*"&amp;#REF!&amp;"*")</f>
        <v>0</v>
      </c>
      <c r="CO278">
        <f>COUNTIF(BH278, "*"&amp;#REF!&amp;"*")</f>
        <v>0</v>
      </c>
      <c r="CP278">
        <f>COUNTIF(BI278, "*"&amp;#REF!&amp;"*")</f>
        <v>0</v>
      </c>
      <c r="CQ278">
        <f>COUNTIF(BJ278, "*"&amp;#REF!&amp;"*")</f>
        <v>0</v>
      </c>
      <c r="CR278">
        <f>COUNTIF(BK278, "*"&amp;#REF!&amp;"*")</f>
        <v>0</v>
      </c>
      <c r="CS278">
        <f xml:space="preserve"> COUNTIF(BL278,#REF!)</f>
        <v>0</v>
      </c>
      <c r="CT278">
        <f xml:space="preserve"> COUNTIF(BM278,#REF!)</f>
        <v>0</v>
      </c>
      <c r="CU278">
        <f xml:space="preserve"> COUNTIF(BN278,#REF!)</f>
        <v>0</v>
      </c>
      <c r="CV278">
        <f xml:space="preserve"> COUNTIF(BO278,#REF!)</f>
        <v>0</v>
      </c>
      <c r="CW278">
        <f xml:space="preserve"> COUNTIF(BP278,#REF!)</f>
        <v>0</v>
      </c>
      <c r="CX278">
        <f xml:space="preserve"> COUNTIF(BQ278,#REF!)</f>
        <v>0</v>
      </c>
      <c r="CY278">
        <f xml:space="preserve"> COUNTIF(BR278,#REF!)</f>
        <v>0</v>
      </c>
      <c r="CZ278">
        <f xml:space="preserve"> COUNTIF(BS278,#REF!)</f>
        <v>0</v>
      </c>
      <c r="DA278">
        <f xml:space="preserve"> COUNTIF(BT278,#REF!)</f>
        <v>0</v>
      </c>
      <c r="DB278">
        <f xml:space="preserve"> COUNTIF(BU278,#REF!)</f>
        <v>0</v>
      </c>
      <c r="DC278">
        <f t="shared" si="16"/>
        <v>0</v>
      </c>
      <c r="DD278">
        <f t="shared" si="17"/>
        <v>0</v>
      </c>
      <c r="DE278">
        <f t="shared" si="18"/>
        <v>0</v>
      </c>
      <c r="DF278" t="b">
        <f t="shared" si="19"/>
        <v>0</v>
      </c>
    </row>
    <row r="279" spans="1:110" x14ac:dyDescent="0.35">
      <c r="A279" s="7">
        <v>278</v>
      </c>
      <c r="B279" s="7">
        <v>278</v>
      </c>
      <c r="C279" s="7" t="s">
        <v>6374</v>
      </c>
      <c r="D279" s="7" t="s">
        <v>6375</v>
      </c>
      <c r="E279" s="13" t="s">
        <v>51</v>
      </c>
      <c r="F279" s="7">
        <v>300</v>
      </c>
      <c r="G279" s="7" t="s">
        <v>89</v>
      </c>
      <c r="H279" s="7">
        <v>2000</v>
      </c>
      <c r="I279" s="14" t="s">
        <v>53</v>
      </c>
      <c r="J279" s="13" t="s">
        <v>54</v>
      </c>
      <c r="K279" s="7" t="s">
        <v>118</v>
      </c>
      <c r="L279" s="7" t="s">
        <v>56</v>
      </c>
      <c r="M279" s="7" t="s">
        <v>57</v>
      </c>
      <c r="N279" s="7">
        <v>35.299999999999997</v>
      </c>
      <c r="O279" s="7" t="s">
        <v>58</v>
      </c>
      <c r="P279" s="7">
        <v>55</v>
      </c>
      <c r="Q279" t="s">
        <v>7833</v>
      </c>
      <c r="R279" s="7" t="s">
        <v>59</v>
      </c>
      <c r="S279" s="14" t="s">
        <v>59</v>
      </c>
      <c r="T279" s="26" t="b">
        <v>0</v>
      </c>
      <c r="U279" s="7">
        <v>1322</v>
      </c>
      <c r="V279" s="7">
        <v>14.1</v>
      </c>
      <c r="W279" s="7">
        <v>23.02</v>
      </c>
      <c r="X279" s="7">
        <v>0.52146659999999989</v>
      </c>
      <c r="Y279" s="7">
        <v>2.3584999999999998</v>
      </c>
      <c r="Z279" s="7">
        <v>5.5</v>
      </c>
      <c r="AA279" s="7">
        <v>3.09</v>
      </c>
      <c r="AB279" s="14">
        <v>3.05</v>
      </c>
      <c r="AC279" s="13">
        <v>0.67576999999999998</v>
      </c>
      <c r="AD279" s="7">
        <v>0.32423000000000002</v>
      </c>
      <c r="AE279" s="14" t="s">
        <v>60</v>
      </c>
      <c r="AF279" s="13">
        <v>11</v>
      </c>
      <c r="AG279" s="14">
        <v>7</v>
      </c>
      <c r="AH279" s="13">
        <v>10</v>
      </c>
      <c r="AI279" s="7">
        <v>10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70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64</v>
      </c>
      <c r="AX279" s="7" t="s">
        <v>5797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5797</v>
      </c>
      <c r="BE279" s="7" t="s">
        <v>5797</v>
      </c>
      <c r="BF279" s="7" t="s">
        <v>64</v>
      </c>
      <c r="BG279" s="7" t="s">
        <v>64</v>
      </c>
      <c r="BH279" s="7" t="s">
        <v>5797</v>
      </c>
      <c r="BI279" s="7" t="s">
        <v>70</v>
      </c>
      <c r="BJ279" s="7" t="s">
        <v>5797</v>
      </c>
      <c r="BK279" s="7" t="s">
        <v>70</v>
      </c>
      <c r="BL279" s="33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 t="s">
        <v>5797</v>
      </c>
      <c r="BU279" s="7">
        <v>0</v>
      </c>
      <c r="BW279">
        <f>COUNTIF(AP279, "*"&amp;#REF!&amp;"*")</f>
        <v>0</v>
      </c>
      <c r="BX279">
        <f>COUNTIF(AQ279, "*"&amp;#REF!&amp;"*")</f>
        <v>0</v>
      </c>
      <c r="BY279">
        <f>COUNTIF(AR279, "*"&amp;#REF!&amp;"*")</f>
        <v>0</v>
      </c>
      <c r="BZ279">
        <f>COUNTIF(AS279, "*"&amp;#REF!&amp;"*")</f>
        <v>0</v>
      </c>
      <c r="CA279">
        <f>COUNTIF(AT279, "*"&amp;#REF!&amp;"*")</f>
        <v>0</v>
      </c>
      <c r="CB279">
        <f>COUNTIF(AU279, "*"&amp;#REF!&amp;"*")</f>
        <v>0</v>
      </c>
      <c r="CC279">
        <f>COUNTIF(AV279, "*"&amp;#REF!&amp;"*")</f>
        <v>0</v>
      </c>
      <c r="CD279">
        <f>COUNTIF(AW279, "*"&amp;#REF!&amp;"*")</f>
        <v>0</v>
      </c>
      <c r="CE279">
        <f>COUNTIF(AX279, "*"&amp;#REF!&amp;"*")</f>
        <v>0</v>
      </c>
      <c r="CF279">
        <f>COUNTIF(AY279, "*"&amp;#REF!&amp;"*")</f>
        <v>0</v>
      </c>
      <c r="CG279">
        <f>COUNTIF(AZ279, "*"&amp;#REF!&amp;"*")</f>
        <v>0</v>
      </c>
      <c r="CH279">
        <f>COUNTIF(BA279, "*"&amp;#REF!&amp;"*")</f>
        <v>0</v>
      </c>
      <c r="CI279">
        <f>COUNTIF(BB279, "*"&amp;#REF!&amp;"*")</f>
        <v>0</v>
      </c>
      <c r="CJ279">
        <f>COUNTIF(BC279, "*"&amp;#REF!&amp;"*")</f>
        <v>0</v>
      </c>
      <c r="CK279">
        <f>COUNTIF(BD279, "*"&amp;#REF!&amp;"*")</f>
        <v>0</v>
      </c>
      <c r="CL279">
        <f>COUNTIF(BE279, "*"&amp;#REF!&amp;"*")</f>
        <v>0</v>
      </c>
      <c r="CM279">
        <f>COUNTIF(BF279, "*"&amp;#REF!&amp;"*")</f>
        <v>0</v>
      </c>
      <c r="CN279">
        <f>COUNTIF(BG279, "*"&amp;#REF!&amp;"*")</f>
        <v>0</v>
      </c>
      <c r="CO279">
        <f>COUNTIF(BH279, "*"&amp;#REF!&amp;"*")</f>
        <v>0</v>
      </c>
      <c r="CP279">
        <f>COUNTIF(BI279, "*"&amp;#REF!&amp;"*")</f>
        <v>0</v>
      </c>
      <c r="CQ279">
        <f>COUNTIF(BJ279, "*"&amp;#REF!&amp;"*")</f>
        <v>0</v>
      </c>
      <c r="CR279">
        <f>COUNTIF(BK279, "*"&amp;#REF!&amp;"*")</f>
        <v>0</v>
      </c>
      <c r="CS279">
        <f xml:space="preserve"> COUNTIF(BL279,#REF!)</f>
        <v>0</v>
      </c>
      <c r="CT279">
        <f xml:space="preserve"> COUNTIF(BM279,#REF!)</f>
        <v>0</v>
      </c>
      <c r="CU279">
        <f xml:space="preserve"> COUNTIF(BN279,#REF!)</f>
        <v>0</v>
      </c>
      <c r="CV279">
        <f xml:space="preserve"> COUNTIF(BO279,#REF!)</f>
        <v>0</v>
      </c>
      <c r="CW279">
        <f xml:space="preserve"> COUNTIF(BP279,#REF!)</f>
        <v>0</v>
      </c>
      <c r="CX279">
        <f xml:space="preserve"> COUNTIF(BQ279,#REF!)</f>
        <v>0</v>
      </c>
      <c r="CY279">
        <f xml:space="preserve"> COUNTIF(BR279,#REF!)</f>
        <v>0</v>
      </c>
      <c r="CZ279">
        <f xml:space="preserve"> COUNTIF(BS279,#REF!)</f>
        <v>0</v>
      </c>
      <c r="DA279">
        <f xml:space="preserve"> COUNTIF(BT279,#REF!)</f>
        <v>0</v>
      </c>
      <c r="DB279">
        <f xml:space="preserve"> COUNTIF(BU279,#REF!)</f>
        <v>0</v>
      </c>
      <c r="DC279">
        <f t="shared" si="16"/>
        <v>0</v>
      </c>
      <c r="DD279">
        <f t="shared" si="17"/>
        <v>0</v>
      </c>
      <c r="DE279">
        <f t="shared" si="18"/>
        <v>0</v>
      </c>
      <c r="DF279" t="b">
        <f t="shared" si="19"/>
        <v>0</v>
      </c>
    </row>
    <row r="280" spans="1:110" x14ac:dyDescent="0.35">
      <c r="A280" s="7">
        <v>279</v>
      </c>
      <c r="B280" s="7">
        <v>279</v>
      </c>
      <c r="C280" s="7" t="s">
        <v>6376</v>
      </c>
      <c r="D280" s="7" t="s">
        <v>6377</v>
      </c>
      <c r="E280" s="13" t="s">
        <v>51</v>
      </c>
      <c r="F280" s="7">
        <v>300</v>
      </c>
      <c r="G280" s="7" t="s">
        <v>89</v>
      </c>
      <c r="H280" s="7">
        <v>1860</v>
      </c>
      <c r="I280" s="14" t="s">
        <v>53</v>
      </c>
      <c r="J280" s="13" t="s">
        <v>54</v>
      </c>
      <c r="K280" s="7" t="s">
        <v>117</v>
      </c>
      <c r="L280" s="7" t="s">
        <v>76</v>
      </c>
      <c r="M280" s="7" t="s">
        <v>57</v>
      </c>
      <c r="N280" s="7">
        <v>38</v>
      </c>
      <c r="O280" s="7" t="s">
        <v>58</v>
      </c>
      <c r="P280" s="7"/>
      <c r="Q280" t="s">
        <v>7896</v>
      </c>
      <c r="R280" s="7" t="s">
        <v>59</v>
      </c>
      <c r="S280" s="14" t="s">
        <v>56</v>
      </c>
      <c r="T280" s="26" t="b">
        <v>0</v>
      </c>
      <c r="U280" s="7">
        <v>1045</v>
      </c>
      <c r="V280" s="7">
        <v>13.86</v>
      </c>
      <c r="W280" s="7">
        <v>22.82</v>
      </c>
      <c r="X280" s="7">
        <v>0.4788</v>
      </c>
      <c r="Y280" s="7">
        <v>1.9209400000000001</v>
      </c>
      <c r="Z280" s="7">
        <v>5.5</v>
      </c>
      <c r="AA280" s="7">
        <v>2.91</v>
      </c>
      <c r="AB280" s="14">
        <v>3.33</v>
      </c>
      <c r="AC280" s="13">
        <v>0.75600100000000003</v>
      </c>
      <c r="AD280" s="7">
        <v>0.24399899999999999</v>
      </c>
      <c r="AE280" s="14" t="s">
        <v>60</v>
      </c>
      <c r="AF280" s="13">
        <v>11</v>
      </c>
      <c r="AG280" s="14">
        <v>8</v>
      </c>
      <c r="AH280" s="13">
        <v>10</v>
      </c>
      <c r="AI280" s="7">
        <v>10</v>
      </c>
      <c r="AJ280" s="7"/>
      <c r="AK280" s="7">
        <v>7</v>
      </c>
      <c r="AL280" s="7">
        <v>7</v>
      </c>
      <c r="AM280" s="14"/>
      <c r="AN280" s="13">
        <v>1</v>
      </c>
      <c r="AO280" s="14">
        <v>1</v>
      </c>
      <c r="AP280" s="7" t="s">
        <v>64</v>
      </c>
      <c r="AQ280" s="7" t="s">
        <v>62</v>
      </c>
      <c r="AR280" s="7" t="s">
        <v>70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64</v>
      </c>
      <c r="AX280" s="7" t="s">
        <v>64</v>
      </c>
      <c r="AY280" s="7" t="s">
        <v>70</v>
      </c>
      <c r="AZ280" s="7" t="s">
        <v>64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5797</v>
      </c>
      <c r="BF280" s="7" t="s">
        <v>64</v>
      </c>
      <c r="BG280" s="7" t="s">
        <v>66</v>
      </c>
      <c r="BH280" s="7" t="s">
        <v>5797</v>
      </c>
      <c r="BI280" s="7" t="s">
        <v>70</v>
      </c>
      <c r="BJ280" s="7" t="s">
        <v>70</v>
      </c>
      <c r="BK280" s="7" t="s">
        <v>70</v>
      </c>
      <c r="BL280" s="33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  <c r="BW280">
        <f>COUNTIF(AP280, "*"&amp;#REF!&amp;"*")</f>
        <v>0</v>
      </c>
      <c r="BX280">
        <f>COUNTIF(AQ280, "*"&amp;#REF!&amp;"*")</f>
        <v>0</v>
      </c>
      <c r="BY280">
        <f>COUNTIF(AR280, "*"&amp;#REF!&amp;"*")</f>
        <v>0</v>
      </c>
      <c r="BZ280">
        <f>COUNTIF(AS280, "*"&amp;#REF!&amp;"*")</f>
        <v>0</v>
      </c>
      <c r="CA280">
        <f>COUNTIF(AT280, "*"&amp;#REF!&amp;"*")</f>
        <v>0</v>
      </c>
      <c r="CB280">
        <f>COUNTIF(AU280, "*"&amp;#REF!&amp;"*")</f>
        <v>0</v>
      </c>
      <c r="CC280">
        <f>COUNTIF(AV280, "*"&amp;#REF!&amp;"*")</f>
        <v>0</v>
      </c>
      <c r="CD280">
        <f>COUNTIF(AW280, "*"&amp;#REF!&amp;"*")</f>
        <v>0</v>
      </c>
      <c r="CE280">
        <f>COUNTIF(AX280, "*"&amp;#REF!&amp;"*")</f>
        <v>0</v>
      </c>
      <c r="CF280">
        <f>COUNTIF(AY280, "*"&amp;#REF!&amp;"*")</f>
        <v>0</v>
      </c>
      <c r="CG280">
        <f>COUNTIF(AZ280, "*"&amp;#REF!&amp;"*")</f>
        <v>0</v>
      </c>
      <c r="CH280">
        <f>COUNTIF(BA280, "*"&amp;#REF!&amp;"*")</f>
        <v>0</v>
      </c>
      <c r="CI280">
        <f>COUNTIF(BB280, "*"&amp;#REF!&amp;"*")</f>
        <v>0</v>
      </c>
      <c r="CJ280">
        <f>COUNTIF(BC280, "*"&amp;#REF!&amp;"*")</f>
        <v>0</v>
      </c>
      <c r="CK280">
        <f>COUNTIF(BD280, "*"&amp;#REF!&amp;"*")</f>
        <v>0</v>
      </c>
      <c r="CL280">
        <f>COUNTIF(BE280, "*"&amp;#REF!&amp;"*")</f>
        <v>0</v>
      </c>
      <c r="CM280">
        <f>COUNTIF(BF280, "*"&amp;#REF!&amp;"*")</f>
        <v>0</v>
      </c>
      <c r="CN280">
        <f>COUNTIF(BG280, "*"&amp;#REF!&amp;"*")</f>
        <v>0</v>
      </c>
      <c r="CO280">
        <f>COUNTIF(BH280, "*"&amp;#REF!&amp;"*")</f>
        <v>0</v>
      </c>
      <c r="CP280">
        <f>COUNTIF(BI280, "*"&amp;#REF!&amp;"*")</f>
        <v>0</v>
      </c>
      <c r="CQ280">
        <f>COUNTIF(BJ280, "*"&amp;#REF!&amp;"*")</f>
        <v>0</v>
      </c>
      <c r="CR280">
        <f>COUNTIF(BK280, "*"&amp;#REF!&amp;"*")</f>
        <v>0</v>
      </c>
      <c r="CS280">
        <f xml:space="preserve"> COUNTIF(BL280,#REF!)</f>
        <v>0</v>
      </c>
      <c r="CT280">
        <f xml:space="preserve"> COUNTIF(BM280,#REF!)</f>
        <v>0</v>
      </c>
      <c r="CU280">
        <f xml:space="preserve"> COUNTIF(BN280,#REF!)</f>
        <v>0</v>
      </c>
      <c r="CV280">
        <f xml:space="preserve"> COUNTIF(BO280,#REF!)</f>
        <v>0</v>
      </c>
      <c r="CW280">
        <f xml:space="preserve"> COUNTIF(BP280,#REF!)</f>
        <v>0</v>
      </c>
      <c r="CX280">
        <f xml:space="preserve"> COUNTIF(BQ280,#REF!)</f>
        <v>0</v>
      </c>
      <c r="CY280">
        <f xml:space="preserve"> COUNTIF(BR280,#REF!)</f>
        <v>0</v>
      </c>
      <c r="CZ280">
        <f xml:space="preserve"> COUNTIF(BS280,#REF!)</f>
        <v>0</v>
      </c>
      <c r="DA280">
        <f xml:space="preserve"> COUNTIF(BT280,#REF!)</f>
        <v>0</v>
      </c>
      <c r="DB280">
        <f xml:space="preserve"> COUNTIF(BU280,#REF!)</f>
        <v>0</v>
      </c>
      <c r="DC280">
        <f t="shared" si="16"/>
        <v>0</v>
      </c>
      <c r="DD280">
        <f t="shared" si="17"/>
        <v>0</v>
      </c>
      <c r="DE280">
        <f t="shared" si="18"/>
        <v>0</v>
      </c>
      <c r="DF280" t="b">
        <f t="shared" si="19"/>
        <v>0</v>
      </c>
    </row>
    <row r="281" spans="1:110" x14ac:dyDescent="0.35">
      <c r="A281" s="7">
        <v>280</v>
      </c>
      <c r="B281" s="7">
        <v>280</v>
      </c>
      <c r="C281" s="7" t="s">
        <v>6378</v>
      </c>
      <c r="D281" s="7" t="s">
        <v>6379</v>
      </c>
      <c r="E281" s="13" t="s">
        <v>51</v>
      </c>
      <c r="F281" s="7">
        <v>300</v>
      </c>
      <c r="G281" s="7" t="s">
        <v>89</v>
      </c>
      <c r="H281" s="7">
        <v>1990</v>
      </c>
      <c r="I281" s="14" t="s">
        <v>53</v>
      </c>
      <c r="J281" s="13" t="s">
        <v>54</v>
      </c>
      <c r="K281" s="7" t="s">
        <v>136</v>
      </c>
      <c r="L281" s="7" t="s">
        <v>56</v>
      </c>
      <c r="M281" s="7" t="s">
        <v>57</v>
      </c>
      <c r="N281" s="7">
        <v>40</v>
      </c>
      <c r="O281" s="7" t="s">
        <v>58</v>
      </c>
      <c r="P281" s="7">
        <v>60</v>
      </c>
      <c r="Q281" t="s">
        <v>7833</v>
      </c>
      <c r="R281" s="7" t="s">
        <v>59</v>
      </c>
      <c r="S281" s="14" t="s">
        <v>59</v>
      </c>
      <c r="T281" s="26" t="b">
        <v>0</v>
      </c>
      <c r="U281" s="7">
        <v>1102</v>
      </c>
      <c r="V281" s="7">
        <v>12.64</v>
      </c>
      <c r="W281" s="7">
        <v>21.1</v>
      </c>
      <c r="X281" s="7">
        <v>0.55800000000000005</v>
      </c>
      <c r="Y281" s="7">
        <v>1.9842599999999999</v>
      </c>
      <c r="Z281" s="7">
        <v>5.3</v>
      </c>
      <c r="AA281" s="7">
        <v>3.29</v>
      </c>
      <c r="AB281" s="14">
        <v>3.69</v>
      </c>
      <c r="AC281" s="13">
        <v>0.76700900000000005</v>
      </c>
      <c r="AD281" s="7">
        <v>0.232991</v>
      </c>
      <c r="AE281" s="14" t="s">
        <v>60</v>
      </c>
      <c r="AF281" s="13">
        <v>11</v>
      </c>
      <c r="AG281" s="14">
        <v>8</v>
      </c>
      <c r="AH281" s="13">
        <v>10</v>
      </c>
      <c r="AI281" s="7">
        <v>10</v>
      </c>
      <c r="AJ281" s="7"/>
      <c r="AK281" s="7">
        <v>7</v>
      </c>
      <c r="AL281" s="7">
        <v>7</v>
      </c>
      <c r="AM281" s="14"/>
      <c r="AN281" s="13">
        <v>1</v>
      </c>
      <c r="AO281" s="14">
        <v>1</v>
      </c>
      <c r="AP281" s="7" t="s">
        <v>64</v>
      </c>
      <c r="AQ281" s="7" t="s">
        <v>62</v>
      </c>
      <c r="AR281" s="7" t="s">
        <v>70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66</v>
      </c>
      <c r="AY281" s="7" t="s">
        <v>70</v>
      </c>
      <c r="AZ281" s="7" t="s">
        <v>66</v>
      </c>
      <c r="BA281" s="7" t="s">
        <v>5797</v>
      </c>
      <c r="BB281" s="7" t="s">
        <v>66</v>
      </c>
      <c r="BC281" s="7" t="s">
        <v>70</v>
      </c>
      <c r="BD281" s="7" t="s">
        <v>5797</v>
      </c>
      <c r="BE281" s="7" t="s">
        <v>64</v>
      </c>
      <c r="BF281" s="7" t="s">
        <v>64</v>
      </c>
      <c r="BG281" s="7" t="s">
        <v>66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33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  <c r="BW281">
        <f>COUNTIF(AP281, "*"&amp;#REF!&amp;"*")</f>
        <v>0</v>
      </c>
      <c r="BX281">
        <f>COUNTIF(AQ281, "*"&amp;#REF!&amp;"*")</f>
        <v>0</v>
      </c>
      <c r="BY281">
        <f>COUNTIF(AR281, "*"&amp;#REF!&amp;"*")</f>
        <v>0</v>
      </c>
      <c r="BZ281">
        <f>COUNTIF(AS281, "*"&amp;#REF!&amp;"*")</f>
        <v>0</v>
      </c>
      <c r="CA281">
        <f>COUNTIF(AT281, "*"&amp;#REF!&amp;"*")</f>
        <v>0</v>
      </c>
      <c r="CB281">
        <f>COUNTIF(AU281, "*"&amp;#REF!&amp;"*")</f>
        <v>0</v>
      </c>
      <c r="CC281">
        <f>COUNTIF(AV281, "*"&amp;#REF!&amp;"*")</f>
        <v>0</v>
      </c>
      <c r="CD281">
        <f>COUNTIF(AW281, "*"&amp;#REF!&amp;"*")</f>
        <v>0</v>
      </c>
      <c r="CE281">
        <f>COUNTIF(AX281, "*"&amp;#REF!&amp;"*")</f>
        <v>0</v>
      </c>
      <c r="CF281">
        <f>COUNTIF(AY281, "*"&amp;#REF!&amp;"*")</f>
        <v>0</v>
      </c>
      <c r="CG281">
        <f>COUNTIF(AZ281, "*"&amp;#REF!&amp;"*")</f>
        <v>0</v>
      </c>
      <c r="CH281">
        <f>COUNTIF(BA281, "*"&amp;#REF!&amp;"*")</f>
        <v>0</v>
      </c>
      <c r="CI281">
        <f>COUNTIF(BB281, "*"&amp;#REF!&amp;"*")</f>
        <v>0</v>
      </c>
      <c r="CJ281">
        <f>COUNTIF(BC281, "*"&amp;#REF!&amp;"*")</f>
        <v>0</v>
      </c>
      <c r="CK281">
        <f>COUNTIF(BD281, "*"&amp;#REF!&amp;"*")</f>
        <v>0</v>
      </c>
      <c r="CL281">
        <f>COUNTIF(BE281, "*"&amp;#REF!&amp;"*")</f>
        <v>0</v>
      </c>
      <c r="CM281">
        <f>COUNTIF(BF281, "*"&amp;#REF!&amp;"*")</f>
        <v>0</v>
      </c>
      <c r="CN281">
        <f>COUNTIF(BG281, "*"&amp;#REF!&amp;"*")</f>
        <v>0</v>
      </c>
      <c r="CO281">
        <f>COUNTIF(BH281, "*"&amp;#REF!&amp;"*")</f>
        <v>0</v>
      </c>
      <c r="CP281">
        <f>COUNTIF(BI281, "*"&amp;#REF!&amp;"*")</f>
        <v>0</v>
      </c>
      <c r="CQ281">
        <f>COUNTIF(BJ281, "*"&amp;#REF!&amp;"*")</f>
        <v>0</v>
      </c>
      <c r="CR281">
        <f>COUNTIF(BK281, "*"&amp;#REF!&amp;"*")</f>
        <v>0</v>
      </c>
      <c r="CS281">
        <f xml:space="preserve"> COUNTIF(BL281,#REF!)</f>
        <v>0</v>
      </c>
      <c r="CT281">
        <f xml:space="preserve"> COUNTIF(BM281,#REF!)</f>
        <v>0</v>
      </c>
      <c r="CU281">
        <f xml:space="preserve"> COUNTIF(BN281,#REF!)</f>
        <v>0</v>
      </c>
      <c r="CV281">
        <f xml:space="preserve"> COUNTIF(BO281,#REF!)</f>
        <v>0</v>
      </c>
      <c r="CW281">
        <f xml:space="preserve"> COUNTIF(BP281,#REF!)</f>
        <v>0</v>
      </c>
      <c r="CX281">
        <f xml:space="preserve"> COUNTIF(BQ281,#REF!)</f>
        <v>0</v>
      </c>
      <c r="CY281">
        <f xml:space="preserve"> COUNTIF(BR281,#REF!)</f>
        <v>0</v>
      </c>
      <c r="CZ281">
        <f xml:space="preserve"> COUNTIF(BS281,#REF!)</f>
        <v>0</v>
      </c>
      <c r="DA281">
        <f xml:space="preserve"> COUNTIF(BT281,#REF!)</f>
        <v>0</v>
      </c>
      <c r="DB281">
        <f xml:space="preserve"> COUNTIF(BU281,#REF!)</f>
        <v>0</v>
      </c>
      <c r="DC281">
        <f t="shared" si="16"/>
        <v>0</v>
      </c>
      <c r="DD281">
        <f t="shared" si="17"/>
        <v>0</v>
      </c>
      <c r="DE281">
        <f t="shared" si="18"/>
        <v>0</v>
      </c>
      <c r="DF281" t="b">
        <f t="shared" si="19"/>
        <v>0</v>
      </c>
    </row>
    <row r="282" spans="1:110" x14ac:dyDescent="0.35">
      <c r="A282" s="7">
        <v>281</v>
      </c>
      <c r="B282" s="7">
        <v>281</v>
      </c>
      <c r="C282" s="7" t="s">
        <v>6380</v>
      </c>
      <c r="D282" s="7" t="s">
        <v>6381</v>
      </c>
      <c r="E282" s="13" t="s">
        <v>51</v>
      </c>
      <c r="F282" s="7">
        <v>300</v>
      </c>
      <c r="G282" s="7" t="s">
        <v>89</v>
      </c>
      <c r="H282" s="7">
        <v>2035</v>
      </c>
      <c r="I282" s="14" t="s">
        <v>53</v>
      </c>
      <c r="J282" s="13" t="s">
        <v>54</v>
      </c>
      <c r="K282" s="7" t="s">
        <v>103</v>
      </c>
      <c r="L282" s="7" t="s">
        <v>76</v>
      </c>
      <c r="M282" s="7" t="s">
        <v>57</v>
      </c>
      <c r="N282" s="7">
        <v>33.6</v>
      </c>
      <c r="O282" s="7" t="s">
        <v>58</v>
      </c>
      <c r="P282" s="7">
        <v>53</v>
      </c>
      <c r="Q282" t="s">
        <v>7897</v>
      </c>
      <c r="R282" s="7" t="s">
        <v>59</v>
      </c>
      <c r="S282" s="14" t="s">
        <v>59</v>
      </c>
      <c r="T282" s="26" t="b">
        <v>0</v>
      </c>
      <c r="U282" s="7">
        <v>1030</v>
      </c>
      <c r="V282" s="7">
        <v>12.58</v>
      </c>
      <c r="W282" s="7">
        <v>21.64</v>
      </c>
      <c r="X282" s="7">
        <v>0.50406660000000003</v>
      </c>
      <c r="Y282" s="7">
        <v>1.89656</v>
      </c>
      <c r="Z282" s="7">
        <v>5.5</v>
      </c>
      <c r="AA282" s="7">
        <v>2.95</v>
      </c>
      <c r="AB282" s="14">
        <v>3.23</v>
      </c>
      <c r="AC282" s="13">
        <v>0.73414699999999999</v>
      </c>
      <c r="AD282" s="7">
        <v>0.26585300000000001</v>
      </c>
      <c r="AE282" s="14" t="s">
        <v>60</v>
      </c>
      <c r="AF282" s="13">
        <v>11</v>
      </c>
      <c r="AG282" s="14">
        <v>8</v>
      </c>
      <c r="AH282" s="13">
        <v>10</v>
      </c>
      <c r="AI282" s="7">
        <v>10</v>
      </c>
      <c r="AJ282" s="7"/>
      <c r="AK282" s="7">
        <v>7</v>
      </c>
      <c r="AL282" s="7">
        <v>7</v>
      </c>
      <c r="AM282" s="14"/>
      <c r="AN282" s="13">
        <v>1</v>
      </c>
      <c r="AO282" s="14">
        <v>1</v>
      </c>
      <c r="AP282" s="7" t="s">
        <v>64</v>
      </c>
      <c r="AQ282" s="7" t="s">
        <v>62</v>
      </c>
      <c r="AR282" s="7" t="s">
        <v>70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70</v>
      </c>
      <c r="AZ282" s="7" t="s">
        <v>64</v>
      </c>
      <c r="BA282" s="7" t="s">
        <v>5797</v>
      </c>
      <c r="BB282" s="7" t="s">
        <v>66</v>
      </c>
      <c r="BC282" s="7" t="s">
        <v>70</v>
      </c>
      <c r="BD282" s="7" t="s">
        <v>64</v>
      </c>
      <c r="BE282" s="7" t="s">
        <v>5797</v>
      </c>
      <c r="BF282" s="7" t="s">
        <v>64</v>
      </c>
      <c r="BG282" s="7" t="s">
        <v>66</v>
      </c>
      <c r="BH282" s="7" t="s">
        <v>5797</v>
      </c>
      <c r="BI282" s="7" t="s">
        <v>70</v>
      </c>
      <c r="BJ282" s="7" t="s">
        <v>70</v>
      </c>
      <c r="BK282" s="7" t="s">
        <v>70</v>
      </c>
      <c r="BL282" s="33">
        <v>0</v>
      </c>
      <c r="BM282" s="7">
        <v>1</v>
      </c>
      <c r="BN282" s="7">
        <v>0</v>
      </c>
      <c r="BO282" s="7">
        <v>0</v>
      </c>
      <c r="BP282" s="7">
        <v>1</v>
      </c>
      <c r="BQ282" s="7">
        <v>1</v>
      </c>
      <c r="BR282" s="7">
        <v>0</v>
      </c>
      <c r="BS282" s="7">
        <v>0</v>
      </c>
      <c r="BT282" s="7" t="s">
        <v>5797</v>
      </c>
      <c r="BU282" s="7">
        <v>0</v>
      </c>
      <c r="BW282">
        <f>COUNTIF(AP282, "*"&amp;#REF!&amp;"*")</f>
        <v>0</v>
      </c>
      <c r="BX282">
        <f>COUNTIF(AQ282, "*"&amp;#REF!&amp;"*")</f>
        <v>0</v>
      </c>
      <c r="BY282">
        <f>COUNTIF(AR282, "*"&amp;#REF!&amp;"*")</f>
        <v>0</v>
      </c>
      <c r="BZ282">
        <f>COUNTIF(AS282, "*"&amp;#REF!&amp;"*")</f>
        <v>0</v>
      </c>
      <c r="CA282">
        <f>COUNTIF(AT282, "*"&amp;#REF!&amp;"*")</f>
        <v>0</v>
      </c>
      <c r="CB282">
        <f>COUNTIF(AU282, "*"&amp;#REF!&amp;"*")</f>
        <v>0</v>
      </c>
      <c r="CC282">
        <f>COUNTIF(AV282, "*"&amp;#REF!&amp;"*")</f>
        <v>0</v>
      </c>
      <c r="CD282">
        <f>COUNTIF(AW282, "*"&amp;#REF!&amp;"*")</f>
        <v>0</v>
      </c>
      <c r="CE282">
        <f>COUNTIF(AX282, "*"&amp;#REF!&amp;"*")</f>
        <v>0</v>
      </c>
      <c r="CF282">
        <f>COUNTIF(AY282, "*"&amp;#REF!&amp;"*")</f>
        <v>0</v>
      </c>
      <c r="CG282">
        <f>COUNTIF(AZ282, "*"&amp;#REF!&amp;"*")</f>
        <v>0</v>
      </c>
      <c r="CH282">
        <f>COUNTIF(BA282, "*"&amp;#REF!&amp;"*")</f>
        <v>0</v>
      </c>
      <c r="CI282">
        <f>COUNTIF(BB282, "*"&amp;#REF!&amp;"*")</f>
        <v>0</v>
      </c>
      <c r="CJ282">
        <f>COUNTIF(BC282, "*"&amp;#REF!&amp;"*")</f>
        <v>0</v>
      </c>
      <c r="CK282">
        <f>COUNTIF(BD282, "*"&amp;#REF!&amp;"*")</f>
        <v>0</v>
      </c>
      <c r="CL282">
        <f>COUNTIF(BE282, "*"&amp;#REF!&amp;"*")</f>
        <v>0</v>
      </c>
      <c r="CM282">
        <f>COUNTIF(BF282, "*"&amp;#REF!&amp;"*")</f>
        <v>0</v>
      </c>
      <c r="CN282">
        <f>COUNTIF(BG282, "*"&amp;#REF!&amp;"*")</f>
        <v>0</v>
      </c>
      <c r="CO282">
        <f>COUNTIF(BH282, "*"&amp;#REF!&amp;"*")</f>
        <v>0</v>
      </c>
      <c r="CP282">
        <f>COUNTIF(BI282, "*"&amp;#REF!&amp;"*")</f>
        <v>0</v>
      </c>
      <c r="CQ282">
        <f>COUNTIF(BJ282, "*"&amp;#REF!&amp;"*")</f>
        <v>0</v>
      </c>
      <c r="CR282">
        <f>COUNTIF(BK282, "*"&amp;#REF!&amp;"*")</f>
        <v>0</v>
      </c>
      <c r="CS282">
        <f xml:space="preserve"> COUNTIF(BL282,#REF!)</f>
        <v>0</v>
      </c>
      <c r="CT282">
        <f xml:space="preserve"> COUNTIF(BM282,#REF!)</f>
        <v>0</v>
      </c>
      <c r="CU282">
        <f xml:space="preserve"> COUNTIF(BN282,#REF!)</f>
        <v>0</v>
      </c>
      <c r="CV282">
        <f xml:space="preserve"> COUNTIF(BO282,#REF!)</f>
        <v>0</v>
      </c>
      <c r="CW282">
        <f xml:space="preserve"> COUNTIF(BP282,#REF!)</f>
        <v>0</v>
      </c>
      <c r="CX282">
        <f xml:space="preserve"> COUNTIF(BQ282,#REF!)</f>
        <v>0</v>
      </c>
      <c r="CY282">
        <f xml:space="preserve"> COUNTIF(BR282,#REF!)</f>
        <v>0</v>
      </c>
      <c r="CZ282">
        <f xml:space="preserve"> COUNTIF(BS282,#REF!)</f>
        <v>0</v>
      </c>
      <c r="DA282">
        <f xml:space="preserve"> COUNTIF(BT282,#REF!)</f>
        <v>0</v>
      </c>
      <c r="DB282">
        <f xml:space="preserve"> COUNTIF(BU282,#REF!)</f>
        <v>0</v>
      </c>
      <c r="DC282">
        <f t="shared" si="16"/>
        <v>0</v>
      </c>
      <c r="DD282">
        <f t="shared" si="17"/>
        <v>0</v>
      </c>
      <c r="DE282">
        <f t="shared" si="18"/>
        <v>0</v>
      </c>
      <c r="DF282" t="b">
        <f t="shared" si="19"/>
        <v>0</v>
      </c>
    </row>
    <row r="283" spans="1:110" x14ac:dyDescent="0.35">
      <c r="A283" s="7">
        <v>282</v>
      </c>
      <c r="B283" s="7">
        <v>282</v>
      </c>
      <c r="C283" s="7" t="s">
        <v>6382</v>
      </c>
      <c r="D283" s="7" t="s">
        <v>6383</v>
      </c>
      <c r="E283" s="13" t="s">
        <v>51</v>
      </c>
      <c r="F283" s="7">
        <v>300</v>
      </c>
      <c r="G283" s="7" t="s">
        <v>97</v>
      </c>
      <c r="H283" s="7">
        <v>2558</v>
      </c>
      <c r="I283" s="14" t="s">
        <v>53</v>
      </c>
      <c r="J283" s="13" t="s">
        <v>54</v>
      </c>
      <c r="K283" s="7" t="s">
        <v>83</v>
      </c>
      <c r="L283" s="7" t="s">
        <v>56</v>
      </c>
      <c r="M283" s="7" t="s">
        <v>57</v>
      </c>
      <c r="N283" s="7">
        <v>69</v>
      </c>
      <c r="O283" s="7" t="s">
        <v>58</v>
      </c>
      <c r="P283" s="7">
        <v>46</v>
      </c>
      <c r="Q283" t="s">
        <v>7833</v>
      </c>
      <c r="R283" s="7" t="s">
        <v>59</v>
      </c>
      <c r="S283" s="14" t="s">
        <v>59</v>
      </c>
      <c r="T283" s="26" t="b">
        <v>0</v>
      </c>
      <c r="U283" s="7">
        <v>609</v>
      </c>
      <c r="V283" s="7">
        <v>11.56</v>
      </c>
      <c r="W283" s="7">
        <v>25.7</v>
      </c>
      <c r="X283" s="7">
        <v>1.0568666</v>
      </c>
      <c r="Y283" s="7">
        <v>0.91425999999999996</v>
      </c>
      <c r="Z283" s="7"/>
      <c r="AA283" s="7"/>
      <c r="AB283" s="14"/>
      <c r="AC283" s="13">
        <v>0.99990000000000001</v>
      </c>
      <c r="AD283" s="7">
        <v>1E-4</v>
      </c>
      <c r="AE283" s="14" t="s">
        <v>60</v>
      </c>
      <c r="AF283" s="13">
        <v>11</v>
      </c>
      <c r="AG283" s="14">
        <v>8</v>
      </c>
      <c r="AH283" s="13">
        <v>10</v>
      </c>
      <c r="AI283" s="7">
        <v>10</v>
      </c>
      <c r="AJ283" s="7"/>
      <c r="AK283" s="7">
        <v>7</v>
      </c>
      <c r="AL283" s="7">
        <v>7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66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33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  <c r="BW283">
        <f>COUNTIF(AP283, "*"&amp;#REF!&amp;"*")</f>
        <v>0</v>
      </c>
      <c r="BX283">
        <f>COUNTIF(AQ283, "*"&amp;#REF!&amp;"*")</f>
        <v>0</v>
      </c>
      <c r="BY283">
        <f>COUNTIF(AR283, "*"&amp;#REF!&amp;"*")</f>
        <v>0</v>
      </c>
      <c r="BZ283">
        <f>COUNTIF(AS283, "*"&amp;#REF!&amp;"*")</f>
        <v>0</v>
      </c>
      <c r="CA283">
        <f>COUNTIF(AT283, "*"&amp;#REF!&amp;"*")</f>
        <v>0</v>
      </c>
      <c r="CB283">
        <f>COUNTIF(AU283, "*"&amp;#REF!&amp;"*")</f>
        <v>0</v>
      </c>
      <c r="CC283">
        <f>COUNTIF(AV283, "*"&amp;#REF!&amp;"*")</f>
        <v>0</v>
      </c>
      <c r="CD283">
        <f>COUNTIF(AW283, "*"&amp;#REF!&amp;"*")</f>
        <v>0</v>
      </c>
      <c r="CE283">
        <f>COUNTIF(AX283, "*"&amp;#REF!&amp;"*")</f>
        <v>0</v>
      </c>
      <c r="CF283">
        <f>COUNTIF(AY283, "*"&amp;#REF!&amp;"*")</f>
        <v>0</v>
      </c>
      <c r="CG283">
        <f>COUNTIF(AZ283, "*"&amp;#REF!&amp;"*")</f>
        <v>0</v>
      </c>
      <c r="CH283">
        <f>COUNTIF(BA283, "*"&amp;#REF!&amp;"*")</f>
        <v>0</v>
      </c>
      <c r="CI283">
        <f>COUNTIF(BB283, "*"&amp;#REF!&amp;"*")</f>
        <v>0</v>
      </c>
      <c r="CJ283">
        <f>COUNTIF(BC283, "*"&amp;#REF!&amp;"*")</f>
        <v>0</v>
      </c>
      <c r="CK283">
        <f>COUNTIF(BD283, "*"&amp;#REF!&amp;"*")</f>
        <v>0</v>
      </c>
      <c r="CL283">
        <f>COUNTIF(BE283, "*"&amp;#REF!&amp;"*")</f>
        <v>0</v>
      </c>
      <c r="CM283">
        <f>COUNTIF(BF283, "*"&amp;#REF!&amp;"*")</f>
        <v>0</v>
      </c>
      <c r="CN283">
        <f>COUNTIF(BG283, "*"&amp;#REF!&amp;"*")</f>
        <v>0</v>
      </c>
      <c r="CO283">
        <f>COUNTIF(BH283, "*"&amp;#REF!&amp;"*")</f>
        <v>0</v>
      </c>
      <c r="CP283">
        <f>COUNTIF(BI283, "*"&amp;#REF!&amp;"*")</f>
        <v>0</v>
      </c>
      <c r="CQ283">
        <f>COUNTIF(BJ283, "*"&amp;#REF!&amp;"*")</f>
        <v>0</v>
      </c>
      <c r="CR283">
        <f>COUNTIF(BK283, "*"&amp;#REF!&amp;"*")</f>
        <v>0</v>
      </c>
      <c r="CS283">
        <f xml:space="preserve"> COUNTIF(BL283,#REF!)</f>
        <v>0</v>
      </c>
      <c r="CT283">
        <f xml:space="preserve"> COUNTIF(BM283,#REF!)</f>
        <v>0</v>
      </c>
      <c r="CU283">
        <f xml:space="preserve"> COUNTIF(BN283,#REF!)</f>
        <v>0</v>
      </c>
      <c r="CV283">
        <f xml:space="preserve"> COUNTIF(BO283,#REF!)</f>
        <v>0</v>
      </c>
      <c r="CW283">
        <f xml:space="preserve"> COUNTIF(BP283,#REF!)</f>
        <v>0</v>
      </c>
      <c r="CX283">
        <f xml:space="preserve"> COUNTIF(BQ283,#REF!)</f>
        <v>0</v>
      </c>
      <c r="CY283">
        <f xml:space="preserve"> COUNTIF(BR283,#REF!)</f>
        <v>0</v>
      </c>
      <c r="CZ283">
        <f xml:space="preserve"> COUNTIF(BS283,#REF!)</f>
        <v>0</v>
      </c>
      <c r="DA283">
        <f xml:space="preserve"> COUNTIF(BT283,#REF!)</f>
        <v>0</v>
      </c>
      <c r="DB283">
        <f xml:space="preserve"> COUNTIF(BU283,#REF!)</f>
        <v>0</v>
      </c>
      <c r="DC283">
        <f t="shared" si="16"/>
        <v>0</v>
      </c>
      <c r="DD283">
        <f t="shared" si="17"/>
        <v>0</v>
      </c>
      <c r="DE283">
        <f t="shared" si="18"/>
        <v>0</v>
      </c>
      <c r="DF283" t="b">
        <f t="shared" si="19"/>
        <v>0</v>
      </c>
    </row>
    <row r="284" spans="1:110" x14ac:dyDescent="0.35">
      <c r="A284" s="7">
        <v>283</v>
      </c>
      <c r="B284" s="7">
        <v>283</v>
      </c>
      <c r="C284" s="7" t="s">
        <v>6384</v>
      </c>
      <c r="D284" s="7" t="s">
        <v>6385</v>
      </c>
      <c r="E284" s="13" t="s">
        <v>51</v>
      </c>
      <c r="F284" s="7">
        <v>300</v>
      </c>
      <c r="G284" s="7" t="s">
        <v>98</v>
      </c>
      <c r="H284" s="7">
        <v>2700</v>
      </c>
      <c r="I284" s="14" t="s">
        <v>53</v>
      </c>
      <c r="J284" s="13" t="s">
        <v>54</v>
      </c>
      <c r="K284" s="7" t="s">
        <v>83</v>
      </c>
      <c r="L284" s="7" t="s">
        <v>56</v>
      </c>
      <c r="M284" s="7" t="s">
        <v>57</v>
      </c>
      <c r="N284" s="7">
        <v>42</v>
      </c>
      <c r="O284" s="7" t="s">
        <v>58</v>
      </c>
      <c r="P284" s="7"/>
      <c r="Q284" t="s">
        <v>7833</v>
      </c>
      <c r="R284" s="7" t="s">
        <v>59</v>
      </c>
      <c r="S284" s="14" t="s">
        <v>56</v>
      </c>
      <c r="T284" s="26" t="b">
        <v>0</v>
      </c>
      <c r="U284" s="7">
        <v>382</v>
      </c>
      <c r="V284" s="7">
        <v>9.76</v>
      </c>
      <c r="W284" s="7">
        <v>21.98</v>
      </c>
      <c r="X284" s="7">
        <v>0.56546680000000005</v>
      </c>
      <c r="Y284" s="7">
        <v>0.62083999999999995</v>
      </c>
      <c r="Z284" s="7">
        <v>7</v>
      </c>
      <c r="AA284" s="7">
        <v>4.28</v>
      </c>
      <c r="AB284" s="14">
        <v>2.94</v>
      </c>
      <c r="AC284" s="13">
        <v>0.993116</v>
      </c>
      <c r="AD284" s="7">
        <v>6.8841600000000003E-3</v>
      </c>
      <c r="AE284" s="14" t="s">
        <v>60</v>
      </c>
      <c r="AF284" s="13">
        <v>11</v>
      </c>
      <c r="AG284" s="14">
        <v>7</v>
      </c>
      <c r="AH284" s="13">
        <v>10</v>
      </c>
      <c r="AI284" s="7">
        <v>10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70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5797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33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  <c r="BW284">
        <f>COUNTIF(AP284, "*"&amp;#REF!&amp;"*")</f>
        <v>0</v>
      </c>
      <c r="BX284">
        <f>COUNTIF(AQ284, "*"&amp;#REF!&amp;"*")</f>
        <v>0</v>
      </c>
      <c r="BY284">
        <f>COUNTIF(AR284, "*"&amp;#REF!&amp;"*")</f>
        <v>0</v>
      </c>
      <c r="BZ284">
        <f>COUNTIF(AS284, "*"&amp;#REF!&amp;"*")</f>
        <v>0</v>
      </c>
      <c r="CA284">
        <f>COUNTIF(AT284, "*"&amp;#REF!&amp;"*")</f>
        <v>0</v>
      </c>
      <c r="CB284">
        <f>COUNTIF(AU284, "*"&amp;#REF!&amp;"*")</f>
        <v>0</v>
      </c>
      <c r="CC284">
        <f>COUNTIF(AV284, "*"&amp;#REF!&amp;"*")</f>
        <v>0</v>
      </c>
      <c r="CD284">
        <f>COUNTIF(AW284, "*"&amp;#REF!&amp;"*")</f>
        <v>0</v>
      </c>
      <c r="CE284">
        <f>COUNTIF(AX284, "*"&amp;#REF!&amp;"*")</f>
        <v>0</v>
      </c>
      <c r="CF284">
        <f>COUNTIF(AY284, "*"&amp;#REF!&amp;"*")</f>
        <v>0</v>
      </c>
      <c r="CG284">
        <f>COUNTIF(AZ284, "*"&amp;#REF!&amp;"*")</f>
        <v>0</v>
      </c>
      <c r="CH284">
        <f>COUNTIF(BA284, "*"&amp;#REF!&amp;"*")</f>
        <v>0</v>
      </c>
      <c r="CI284">
        <f>COUNTIF(BB284, "*"&amp;#REF!&amp;"*")</f>
        <v>0</v>
      </c>
      <c r="CJ284">
        <f>COUNTIF(BC284, "*"&amp;#REF!&amp;"*")</f>
        <v>0</v>
      </c>
      <c r="CK284">
        <f>COUNTIF(BD284, "*"&amp;#REF!&amp;"*")</f>
        <v>0</v>
      </c>
      <c r="CL284">
        <f>COUNTIF(BE284, "*"&amp;#REF!&amp;"*")</f>
        <v>0</v>
      </c>
      <c r="CM284">
        <f>COUNTIF(BF284, "*"&amp;#REF!&amp;"*")</f>
        <v>0</v>
      </c>
      <c r="CN284">
        <f>COUNTIF(BG284, "*"&amp;#REF!&amp;"*")</f>
        <v>0</v>
      </c>
      <c r="CO284">
        <f>COUNTIF(BH284, "*"&amp;#REF!&amp;"*")</f>
        <v>0</v>
      </c>
      <c r="CP284">
        <f>COUNTIF(BI284, "*"&amp;#REF!&amp;"*")</f>
        <v>0</v>
      </c>
      <c r="CQ284">
        <f>COUNTIF(BJ284, "*"&amp;#REF!&amp;"*")</f>
        <v>0</v>
      </c>
      <c r="CR284">
        <f>COUNTIF(BK284, "*"&amp;#REF!&amp;"*")</f>
        <v>0</v>
      </c>
      <c r="CS284">
        <f xml:space="preserve"> COUNTIF(BL284,#REF!)</f>
        <v>0</v>
      </c>
      <c r="CT284">
        <f xml:space="preserve"> COUNTIF(BM284,#REF!)</f>
        <v>0</v>
      </c>
      <c r="CU284">
        <f xml:space="preserve"> COUNTIF(BN284,#REF!)</f>
        <v>0</v>
      </c>
      <c r="CV284">
        <f xml:space="preserve"> COUNTIF(BO284,#REF!)</f>
        <v>0</v>
      </c>
      <c r="CW284">
        <f xml:space="preserve"> COUNTIF(BP284,#REF!)</f>
        <v>0</v>
      </c>
      <c r="CX284">
        <f xml:space="preserve"> COUNTIF(BQ284,#REF!)</f>
        <v>0</v>
      </c>
      <c r="CY284">
        <f xml:space="preserve"> COUNTIF(BR284,#REF!)</f>
        <v>0</v>
      </c>
      <c r="CZ284">
        <f xml:space="preserve"> COUNTIF(BS284,#REF!)</f>
        <v>0</v>
      </c>
      <c r="DA284">
        <f xml:space="preserve"> COUNTIF(BT284,#REF!)</f>
        <v>0</v>
      </c>
      <c r="DB284">
        <f xml:space="preserve"> COUNTIF(BU284,#REF!)</f>
        <v>0</v>
      </c>
      <c r="DC284">
        <f t="shared" si="16"/>
        <v>0</v>
      </c>
      <c r="DD284">
        <f t="shared" si="17"/>
        <v>0</v>
      </c>
      <c r="DE284">
        <f t="shared" si="18"/>
        <v>0</v>
      </c>
      <c r="DF284" t="b">
        <f t="shared" si="19"/>
        <v>0</v>
      </c>
    </row>
    <row r="285" spans="1:110" x14ac:dyDescent="0.35">
      <c r="A285" s="7">
        <v>284</v>
      </c>
      <c r="B285" s="7">
        <v>284</v>
      </c>
      <c r="C285" s="7" t="s">
        <v>6386</v>
      </c>
      <c r="D285" s="7" t="s">
        <v>6387</v>
      </c>
      <c r="E285" s="13" t="s">
        <v>51</v>
      </c>
      <c r="F285" s="7">
        <v>300</v>
      </c>
      <c r="G285" s="7" t="s">
        <v>98</v>
      </c>
      <c r="H285" s="7"/>
      <c r="I285" s="14" t="s">
        <v>53</v>
      </c>
      <c r="J285" s="13" t="s">
        <v>54</v>
      </c>
      <c r="K285" s="7" t="s">
        <v>79</v>
      </c>
      <c r="L285" s="7" t="s">
        <v>56</v>
      </c>
      <c r="M285" s="7" t="s">
        <v>84</v>
      </c>
      <c r="N285" s="7">
        <v>29</v>
      </c>
      <c r="O285" s="7" t="s">
        <v>58</v>
      </c>
      <c r="P285" s="7">
        <v>58</v>
      </c>
      <c r="Q285" t="s">
        <v>7833</v>
      </c>
      <c r="R285" s="7" t="s">
        <v>59</v>
      </c>
      <c r="S285" s="14" t="s">
        <v>56</v>
      </c>
      <c r="T285" s="26" t="b">
        <v>0</v>
      </c>
      <c r="U285" s="7">
        <v>560</v>
      </c>
      <c r="V285" s="7">
        <v>8.68</v>
      </c>
      <c r="W285" s="7">
        <v>21.04</v>
      </c>
      <c r="X285" s="7">
        <v>0.5524</v>
      </c>
      <c r="Y285" s="7">
        <v>1.06728</v>
      </c>
      <c r="Z285" s="7"/>
      <c r="AA285" s="7"/>
      <c r="AB285" s="14"/>
      <c r="AC285" s="13">
        <v>0.99507100000000004</v>
      </c>
      <c r="AD285" s="7">
        <v>4.9285199999999996E-3</v>
      </c>
      <c r="AE285" s="14" t="s">
        <v>60</v>
      </c>
      <c r="AF285" s="13">
        <v>11</v>
      </c>
      <c r="AG285" s="14">
        <v>8</v>
      </c>
      <c r="AH285" s="13">
        <v>10</v>
      </c>
      <c r="AI285" s="7">
        <v>10</v>
      </c>
      <c r="AJ285" s="7"/>
      <c r="AK285" s="7">
        <v>7</v>
      </c>
      <c r="AL285" s="7">
        <v>7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5797</v>
      </c>
      <c r="BG285" s="7" t="s">
        <v>66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33">
        <v>0</v>
      </c>
      <c r="BM285" s="7">
        <v>1</v>
      </c>
      <c r="BN285" s="7">
        <v>0</v>
      </c>
      <c r="BO285" s="7">
        <v>0</v>
      </c>
      <c r="BP285" s="7">
        <v>1</v>
      </c>
      <c r="BQ285" s="7">
        <v>1</v>
      </c>
      <c r="BR285" s="7">
        <v>0</v>
      </c>
      <c r="BS285" s="7">
        <v>0</v>
      </c>
      <c r="BT285" s="7" t="s">
        <v>5797</v>
      </c>
      <c r="BU285" s="7">
        <v>0</v>
      </c>
      <c r="BW285">
        <f>COUNTIF(AP285, "*"&amp;#REF!&amp;"*")</f>
        <v>0</v>
      </c>
      <c r="BX285">
        <f>COUNTIF(AQ285, "*"&amp;#REF!&amp;"*")</f>
        <v>0</v>
      </c>
      <c r="BY285">
        <f>COUNTIF(AR285, "*"&amp;#REF!&amp;"*")</f>
        <v>0</v>
      </c>
      <c r="BZ285">
        <f>COUNTIF(AS285, "*"&amp;#REF!&amp;"*")</f>
        <v>0</v>
      </c>
      <c r="CA285">
        <f>COUNTIF(AT285, "*"&amp;#REF!&amp;"*")</f>
        <v>0</v>
      </c>
      <c r="CB285">
        <f>COUNTIF(AU285, "*"&amp;#REF!&amp;"*")</f>
        <v>0</v>
      </c>
      <c r="CC285">
        <f>COUNTIF(AV285, "*"&amp;#REF!&amp;"*")</f>
        <v>0</v>
      </c>
      <c r="CD285">
        <f>COUNTIF(AW285, "*"&amp;#REF!&amp;"*")</f>
        <v>0</v>
      </c>
      <c r="CE285">
        <f>COUNTIF(AX285, "*"&amp;#REF!&amp;"*")</f>
        <v>0</v>
      </c>
      <c r="CF285">
        <f>COUNTIF(AY285, "*"&amp;#REF!&amp;"*")</f>
        <v>0</v>
      </c>
      <c r="CG285">
        <f>COUNTIF(AZ285, "*"&amp;#REF!&amp;"*")</f>
        <v>0</v>
      </c>
      <c r="CH285">
        <f>COUNTIF(BA285, "*"&amp;#REF!&amp;"*")</f>
        <v>0</v>
      </c>
      <c r="CI285">
        <f>COUNTIF(BB285, "*"&amp;#REF!&amp;"*")</f>
        <v>0</v>
      </c>
      <c r="CJ285">
        <f>COUNTIF(BC285, "*"&amp;#REF!&amp;"*")</f>
        <v>0</v>
      </c>
      <c r="CK285">
        <f>COUNTIF(BD285, "*"&amp;#REF!&amp;"*")</f>
        <v>0</v>
      </c>
      <c r="CL285">
        <f>COUNTIF(BE285, "*"&amp;#REF!&amp;"*")</f>
        <v>0</v>
      </c>
      <c r="CM285">
        <f>COUNTIF(BF285, "*"&amp;#REF!&amp;"*")</f>
        <v>0</v>
      </c>
      <c r="CN285">
        <f>COUNTIF(BG285, "*"&amp;#REF!&amp;"*")</f>
        <v>0</v>
      </c>
      <c r="CO285">
        <f>COUNTIF(BH285, "*"&amp;#REF!&amp;"*")</f>
        <v>0</v>
      </c>
      <c r="CP285">
        <f>COUNTIF(BI285, "*"&amp;#REF!&amp;"*")</f>
        <v>0</v>
      </c>
      <c r="CQ285">
        <f>COUNTIF(BJ285, "*"&amp;#REF!&amp;"*")</f>
        <v>0</v>
      </c>
      <c r="CR285">
        <f>COUNTIF(BK285, "*"&amp;#REF!&amp;"*")</f>
        <v>0</v>
      </c>
      <c r="CS285">
        <f xml:space="preserve"> COUNTIF(BL285,#REF!)</f>
        <v>0</v>
      </c>
      <c r="CT285">
        <f xml:space="preserve"> COUNTIF(BM285,#REF!)</f>
        <v>0</v>
      </c>
      <c r="CU285">
        <f xml:space="preserve"> COUNTIF(BN285,#REF!)</f>
        <v>0</v>
      </c>
      <c r="CV285">
        <f xml:space="preserve"> COUNTIF(BO285,#REF!)</f>
        <v>0</v>
      </c>
      <c r="CW285">
        <f xml:space="preserve"> COUNTIF(BP285,#REF!)</f>
        <v>0</v>
      </c>
      <c r="CX285">
        <f xml:space="preserve"> COUNTIF(BQ285,#REF!)</f>
        <v>0</v>
      </c>
      <c r="CY285">
        <f xml:space="preserve"> COUNTIF(BR285,#REF!)</f>
        <v>0</v>
      </c>
      <c r="CZ285">
        <f xml:space="preserve"> COUNTIF(BS285,#REF!)</f>
        <v>0</v>
      </c>
      <c r="DA285">
        <f xml:space="preserve"> COUNTIF(BT285,#REF!)</f>
        <v>0</v>
      </c>
      <c r="DB285">
        <f xml:space="preserve"> COUNTIF(BU285,#REF!)</f>
        <v>0</v>
      </c>
      <c r="DC285">
        <f t="shared" si="16"/>
        <v>0</v>
      </c>
      <c r="DD285">
        <f t="shared" si="17"/>
        <v>0</v>
      </c>
      <c r="DE285">
        <f t="shared" si="18"/>
        <v>0</v>
      </c>
      <c r="DF285" t="b">
        <f t="shared" si="19"/>
        <v>0</v>
      </c>
    </row>
    <row r="286" spans="1:110" x14ac:dyDescent="0.35">
      <c r="A286" s="7">
        <v>285</v>
      </c>
      <c r="B286" s="7">
        <v>285</v>
      </c>
      <c r="C286" s="7" t="s">
        <v>6388</v>
      </c>
      <c r="D286" s="7" t="s">
        <v>6389</v>
      </c>
      <c r="E286" s="13" t="s">
        <v>51</v>
      </c>
      <c r="F286" s="7">
        <v>300</v>
      </c>
      <c r="G286" s="7" t="s">
        <v>111</v>
      </c>
      <c r="H286" s="7">
        <v>2730</v>
      </c>
      <c r="I286" s="14" t="s">
        <v>53</v>
      </c>
      <c r="J286" s="13" t="s">
        <v>54</v>
      </c>
      <c r="K286" s="7" t="s">
        <v>104</v>
      </c>
      <c r="L286" s="7" t="s">
        <v>56</v>
      </c>
      <c r="M286" s="7" t="s">
        <v>57</v>
      </c>
      <c r="N286" s="7">
        <v>41</v>
      </c>
      <c r="O286" s="7" t="s">
        <v>73</v>
      </c>
      <c r="P286" s="7"/>
      <c r="Q286" t="s">
        <v>7833</v>
      </c>
      <c r="R286" s="7" t="s">
        <v>59</v>
      </c>
      <c r="S286" s="14" t="s">
        <v>59</v>
      </c>
      <c r="T286" s="26" t="b">
        <v>0</v>
      </c>
      <c r="U286" s="7">
        <v>287</v>
      </c>
      <c r="V286" s="7">
        <v>9.9</v>
      </c>
      <c r="W286" s="7">
        <v>23.34</v>
      </c>
      <c r="X286" s="7">
        <v>0.95040000000000002</v>
      </c>
      <c r="Y286" s="7">
        <v>0.36659999999999998</v>
      </c>
      <c r="Z286" s="7">
        <v>7.1</v>
      </c>
      <c r="AA286" s="7">
        <v>5.05</v>
      </c>
      <c r="AB286" s="14">
        <v>2.68</v>
      </c>
      <c r="AC286" s="13">
        <v>0.99990000000000001</v>
      </c>
      <c r="AD286" s="7">
        <v>1E-4</v>
      </c>
      <c r="AE286" s="14" t="s">
        <v>60</v>
      </c>
      <c r="AF286" s="13">
        <v>11</v>
      </c>
      <c r="AG286" s="14">
        <v>8</v>
      </c>
      <c r="AH286" s="13">
        <v>10</v>
      </c>
      <c r="AI286" s="7">
        <v>10</v>
      </c>
      <c r="AJ286" s="7"/>
      <c r="AK286" s="7">
        <v>7</v>
      </c>
      <c r="AL286" s="7">
        <v>7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5797</v>
      </c>
      <c r="BG286" s="7" t="s">
        <v>66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33">
        <v>0</v>
      </c>
      <c r="BM286" s="7">
        <v>1</v>
      </c>
      <c r="BN286" s="7">
        <v>0</v>
      </c>
      <c r="BO286" s="7">
        <v>0</v>
      </c>
      <c r="BP286" s="7">
        <v>1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  <c r="BW286">
        <f>COUNTIF(AP286, "*"&amp;#REF!&amp;"*")</f>
        <v>0</v>
      </c>
      <c r="BX286">
        <f>COUNTIF(AQ286, "*"&amp;#REF!&amp;"*")</f>
        <v>0</v>
      </c>
      <c r="BY286">
        <f>COUNTIF(AR286, "*"&amp;#REF!&amp;"*")</f>
        <v>0</v>
      </c>
      <c r="BZ286">
        <f>COUNTIF(AS286, "*"&amp;#REF!&amp;"*")</f>
        <v>0</v>
      </c>
      <c r="CA286">
        <f>COUNTIF(AT286, "*"&amp;#REF!&amp;"*")</f>
        <v>0</v>
      </c>
      <c r="CB286">
        <f>COUNTIF(AU286, "*"&amp;#REF!&amp;"*")</f>
        <v>0</v>
      </c>
      <c r="CC286">
        <f>COUNTIF(AV286, "*"&amp;#REF!&amp;"*")</f>
        <v>0</v>
      </c>
      <c r="CD286">
        <f>COUNTIF(AW286, "*"&amp;#REF!&amp;"*")</f>
        <v>0</v>
      </c>
      <c r="CE286">
        <f>COUNTIF(AX286, "*"&amp;#REF!&amp;"*")</f>
        <v>0</v>
      </c>
      <c r="CF286">
        <f>COUNTIF(AY286, "*"&amp;#REF!&amp;"*")</f>
        <v>0</v>
      </c>
      <c r="CG286">
        <f>COUNTIF(AZ286, "*"&amp;#REF!&amp;"*")</f>
        <v>0</v>
      </c>
      <c r="CH286">
        <f>COUNTIF(BA286, "*"&amp;#REF!&amp;"*")</f>
        <v>0</v>
      </c>
      <c r="CI286">
        <f>COUNTIF(BB286, "*"&amp;#REF!&amp;"*")</f>
        <v>0</v>
      </c>
      <c r="CJ286">
        <f>COUNTIF(BC286, "*"&amp;#REF!&amp;"*")</f>
        <v>0</v>
      </c>
      <c r="CK286">
        <f>COUNTIF(BD286, "*"&amp;#REF!&amp;"*")</f>
        <v>0</v>
      </c>
      <c r="CL286">
        <f>COUNTIF(BE286, "*"&amp;#REF!&amp;"*")</f>
        <v>0</v>
      </c>
      <c r="CM286">
        <f>COUNTIF(BF286, "*"&amp;#REF!&amp;"*")</f>
        <v>0</v>
      </c>
      <c r="CN286">
        <f>COUNTIF(BG286, "*"&amp;#REF!&amp;"*")</f>
        <v>0</v>
      </c>
      <c r="CO286">
        <f>COUNTIF(BH286, "*"&amp;#REF!&amp;"*")</f>
        <v>0</v>
      </c>
      <c r="CP286">
        <f>COUNTIF(BI286, "*"&amp;#REF!&amp;"*")</f>
        <v>0</v>
      </c>
      <c r="CQ286">
        <f>COUNTIF(BJ286, "*"&amp;#REF!&amp;"*")</f>
        <v>0</v>
      </c>
      <c r="CR286">
        <f>COUNTIF(BK286, "*"&amp;#REF!&amp;"*")</f>
        <v>0</v>
      </c>
      <c r="CS286">
        <f xml:space="preserve"> COUNTIF(BL286,#REF!)</f>
        <v>0</v>
      </c>
      <c r="CT286">
        <f xml:space="preserve"> COUNTIF(BM286,#REF!)</f>
        <v>0</v>
      </c>
      <c r="CU286">
        <f xml:space="preserve"> COUNTIF(BN286,#REF!)</f>
        <v>0</v>
      </c>
      <c r="CV286">
        <f xml:space="preserve"> COUNTIF(BO286,#REF!)</f>
        <v>0</v>
      </c>
      <c r="CW286">
        <f xml:space="preserve"> COUNTIF(BP286,#REF!)</f>
        <v>0</v>
      </c>
      <c r="CX286">
        <f xml:space="preserve"> COUNTIF(BQ286,#REF!)</f>
        <v>0</v>
      </c>
      <c r="CY286">
        <f xml:space="preserve"> COUNTIF(BR286,#REF!)</f>
        <v>0</v>
      </c>
      <c r="CZ286">
        <f xml:space="preserve"> COUNTIF(BS286,#REF!)</f>
        <v>0</v>
      </c>
      <c r="DA286">
        <f xml:space="preserve"> COUNTIF(BT286,#REF!)</f>
        <v>0</v>
      </c>
      <c r="DB286">
        <f xml:space="preserve"> COUNTIF(BU286,#REF!)</f>
        <v>0</v>
      </c>
      <c r="DC286">
        <f t="shared" si="16"/>
        <v>0</v>
      </c>
      <c r="DD286">
        <f t="shared" si="17"/>
        <v>0</v>
      </c>
      <c r="DE286">
        <f t="shared" si="18"/>
        <v>0</v>
      </c>
      <c r="DF286" t="b">
        <f t="shared" si="19"/>
        <v>0</v>
      </c>
    </row>
    <row r="287" spans="1:110" x14ac:dyDescent="0.35">
      <c r="A287" s="7">
        <v>286</v>
      </c>
      <c r="B287" s="7">
        <v>286</v>
      </c>
      <c r="C287" s="7" t="s">
        <v>6390</v>
      </c>
      <c r="D287" s="7" t="s">
        <v>6391</v>
      </c>
      <c r="E287" s="13" t="s">
        <v>51</v>
      </c>
      <c r="F287" s="7">
        <v>300</v>
      </c>
      <c r="G287" s="7" t="s">
        <v>98</v>
      </c>
      <c r="H287" s="7"/>
      <c r="I287" s="14" t="s">
        <v>53</v>
      </c>
      <c r="J287" s="13" t="s">
        <v>54</v>
      </c>
      <c r="K287" s="7" t="s">
        <v>79</v>
      </c>
      <c r="L287" s="7" t="s">
        <v>56</v>
      </c>
      <c r="M287" s="7" t="s">
        <v>84</v>
      </c>
      <c r="N287" s="7">
        <v>27</v>
      </c>
      <c r="O287" s="7" t="s">
        <v>86</v>
      </c>
      <c r="P287" s="7">
        <v>41</v>
      </c>
      <c r="Q287" t="s">
        <v>7833</v>
      </c>
      <c r="R287" s="7" t="s">
        <v>59</v>
      </c>
      <c r="S287" s="14" t="s">
        <v>59</v>
      </c>
      <c r="T287" s="26" t="b">
        <v>0</v>
      </c>
      <c r="U287" s="7">
        <v>560</v>
      </c>
      <c r="V287" s="7">
        <v>8.68</v>
      </c>
      <c r="W287" s="7">
        <v>21.04</v>
      </c>
      <c r="X287" s="7">
        <v>0.5524</v>
      </c>
      <c r="Y287" s="7">
        <v>1.06728</v>
      </c>
      <c r="Z287" s="7"/>
      <c r="AA287" s="7"/>
      <c r="AB287" s="14"/>
      <c r="AC287" s="13">
        <v>0.98651599999999995</v>
      </c>
      <c r="AD287" s="7">
        <v>1.3484400000000001E-2</v>
      </c>
      <c r="AE287" s="14" t="s">
        <v>60</v>
      </c>
      <c r="AF287" s="13">
        <v>11</v>
      </c>
      <c r="AG287" s="14">
        <v>8</v>
      </c>
      <c r="AH287" s="13">
        <v>10</v>
      </c>
      <c r="AI287" s="7">
        <v>10</v>
      </c>
      <c r="AJ287" s="7"/>
      <c r="AK287" s="7">
        <v>7</v>
      </c>
      <c r="AL287" s="7">
        <v>7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66</v>
      </c>
      <c r="AY287" s="7" t="s">
        <v>70</v>
      </c>
      <c r="AZ287" s="7" t="s">
        <v>66</v>
      </c>
      <c r="BA287" s="7" t="s">
        <v>5797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66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33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>
        <v>1</v>
      </c>
      <c r="BU287" s="7">
        <v>0</v>
      </c>
      <c r="BW287">
        <f>COUNTIF(AP287, "*"&amp;#REF!&amp;"*")</f>
        <v>0</v>
      </c>
      <c r="BX287">
        <f>COUNTIF(AQ287, "*"&amp;#REF!&amp;"*")</f>
        <v>0</v>
      </c>
      <c r="BY287">
        <f>COUNTIF(AR287, "*"&amp;#REF!&amp;"*")</f>
        <v>0</v>
      </c>
      <c r="BZ287">
        <f>COUNTIF(AS287, "*"&amp;#REF!&amp;"*")</f>
        <v>0</v>
      </c>
      <c r="CA287">
        <f>COUNTIF(AT287, "*"&amp;#REF!&amp;"*")</f>
        <v>0</v>
      </c>
      <c r="CB287">
        <f>COUNTIF(AU287, "*"&amp;#REF!&amp;"*")</f>
        <v>0</v>
      </c>
      <c r="CC287">
        <f>COUNTIF(AV287, "*"&amp;#REF!&amp;"*")</f>
        <v>0</v>
      </c>
      <c r="CD287">
        <f>COUNTIF(AW287, "*"&amp;#REF!&amp;"*")</f>
        <v>0</v>
      </c>
      <c r="CE287">
        <f>COUNTIF(AX287, "*"&amp;#REF!&amp;"*")</f>
        <v>0</v>
      </c>
      <c r="CF287">
        <f>COUNTIF(AY287, "*"&amp;#REF!&amp;"*")</f>
        <v>0</v>
      </c>
      <c r="CG287">
        <f>COUNTIF(AZ287, "*"&amp;#REF!&amp;"*")</f>
        <v>0</v>
      </c>
      <c r="CH287">
        <f>COUNTIF(BA287, "*"&amp;#REF!&amp;"*")</f>
        <v>0</v>
      </c>
      <c r="CI287">
        <f>COUNTIF(BB287, "*"&amp;#REF!&amp;"*")</f>
        <v>0</v>
      </c>
      <c r="CJ287">
        <f>COUNTIF(BC287, "*"&amp;#REF!&amp;"*")</f>
        <v>0</v>
      </c>
      <c r="CK287">
        <f>COUNTIF(BD287, "*"&amp;#REF!&amp;"*")</f>
        <v>0</v>
      </c>
      <c r="CL287">
        <f>COUNTIF(BE287, "*"&amp;#REF!&amp;"*")</f>
        <v>0</v>
      </c>
      <c r="CM287">
        <f>COUNTIF(BF287, "*"&amp;#REF!&amp;"*")</f>
        <v>0</v>
      </c>
      <c r="CN287">
        <f>COUNTIF(BG287, "*"&amp;#REF!&amp;"*")</f>
        <v>0</v>
      </c>
      <c r="CO287">
        <f>COUNTIF(BH287, "*"&amp;#REF!&amp;"*")</f>
        <v>0</v>
      </c>
      <c r="CP287">
        <f>COUNTIF(BI287, "*"&amp;#REF!&amp;"*")</f>
        <v>0</v>
      </c>
      <c r="CQ287">
        <f>COUNTIF(BJ287, "*"&amp;#REF!&amp;"*")</f>
        <v>0</v>
      </c>
      <c r="CR287">
        <f>COUNTIF(BK287, "*"&amp;#REF!&amp;"*")</f>
        <v>0</v>
      </c>
      <c r="CS287">
        <f xml:space="preserve"> COUNTIF(BL287,#REF!)</f>
        <v>0</v>
      </c>
      <c r="CT287">
        <f xml:space="preserve"> COUNTIF(BM287,#REF!)</f>
        <v>0</v>
      </c>
      <c r="CU287">
        <f xml:space="preserve"> COUNTIF(BN287,#REF!)</f>
        <v>0</v>
      </c>
      <c r="CV287">
        <f xml:space="preserve"> COUNTIF(BO287,#REF!)</f>
        <v>0</v>
      </c>
      <c r="CW287">
        <f xml:space="preserve"> COUNTIF(BP287,#REF!)</f>
        <v>0</v>
      </c>
      <c r="CX287">
        <f xml:space="preserve"> COUNTIF(BQ287,#REF!)</f>
        <v>0</v>
      </c>
      <c r="CY287">
        <f xml:space="preserve"> COUNTIF(BR287,#REF!)</f>
        <v>0</v>
      </c>
      <c r="CZ287">
        <f xml:space="preserve"> COUNTIF(BS287,#REF!)</f>
        <v>0</v>
      </c>
      <c r="DA287">
        <f xml:space="preserve"> COUNTIF(BT287,#REF!)</f>
        <v>0</v>
      </c>
      <c r="DB287">
        <f xml:space="preserve"> COUNTIF(BU287,#REF!)</f>
        <v>0</v>
      </c>
      <c r="DC287">
        <f t="shared" si="16"/>
        <v>0</v>
      </c>
      <c r="DD287">
        <f t="shared" si="17"/>
        <v>0</v>
      </c>
      <c r="DE287">
        <f t="shared" si="18"/>
        <v>0</v>
      </c>
      <c r="DF287" t="b">
        <f t="shared" si="19"/>
        <v>0</v>
      </c>
    </row>
    <row r="288" spans="1:110" x14ac:dyDescent="0.35">
      <c r="A288" s="7">
        <v>287</v>
      </c>
      <c r="B288" s="7">
        <v>287</v>
      </c>
      <c r="C288" s="7" t="s">
        <v>6392</v>
      </c>
      <c r="D288" s="7" t="s">
        <v>6393</v>
      </c>
      <c r="E288" s="13" t="s">
        <v>51</v>
      </c>
      <c r="F288" s="7">
        <v>300</v>
      </c>
      <c r="G288" s="7" t="s">
        <v>98</v>
      </c>
      <c r="H288" s="7"/>
      <c r="I288" s="14" t="s">
        <v>53</v>
      </c>
      <c r="J288" s="13" t="s">
        <v>54</v>
      </c>
      <c r="K288" s="7" t="s">
        <v>104</v>
      </c>
      <c r="L288" s="7" t="s">
        <v>76</v>
      </c>
      <c r="M288" s="7" t="s">
        <v>57</v>
      </c>
      <c r="N288" s="7">
        <v>45</v>
      </c>
      <c r="O288" s="7" t="s">
        <v>58</v>
      </c>
      <c r="P288" s="7">
        <v>56</v>
      </c>
      <c r="Q288" t="s">
        <v>7833</v>
      </c>
      <c r="R288" s="7" t="s">
        <v>59</v>
      </c>
      <c r="S288" s="14" t="s">
        <v>59</v>
      </c>
      <c r="T288" s="26" t="b">
        <v>0</v>
      </c>
      <c r="U288" s="7">
        <v>730</v>
      </c>
      <c r="V288" s="7">
        <v>6</v>
      </c>
      <c r="W288" s="7">
        <v>19.78</v>
      </c>
      <c r="X288" s="7">
        <v>0.70293320000000004</v>
      </c>
      <c r="Y288" s="7">
        <v>1.20234</v>
      </c>
      <c r="Z288" s="7">
        <v>6.1</v>
      </c>
      <c r="AA288" s="7">
        <v>4.16</v>
      </c>
      <c r="AB288" s="14">
        <v>2.83</v>
      </c>
      <c r="AC288" s="13">
        <v>0.99990000000000001</v>
      </c>
      <c r="AD288" s="7">
        <v>1E-4</v>
      </c>
      <c r="AE288" s="14" t="s">
        <v>60</v>
      </c>
      <c r="AF288" s="13">
        <v>11</v>
      </c>
      <c r="AG288" s="14">
        <v>8</v>
      </c>
      <c r="AH288" s="13">
        <v>10</v>
      </c>
      <c r="AI288" s="7">
        <v>10</v>
      </c>
      <c r="AJ288" s="7"/>
      <c r="AK288" s="7">
        <v>7</v>
      </c>
      <c r="AL288" s="7">
        <v>7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66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33">
        <v>0</v>
      </c>
      <c r="BM288" s="7">
        <v>1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 t="s">
        <v>5797</v>
      </c>
      <c r="BU288" s="7">
        <v>0</v>
      </c>
      <c r="BW288">
        <f>COUNTIF(AP288, "*"&amp;#REF!&amp;"*")</f>
        <v>0</v>
      </c>
      <c r="BX288">
        <f>COUNTIF(AQ288, "*"&amp;#REF!&amp;"*")</f>
        <v>0</v>
      </c>
      <c r="BY288">
        <f>COUNTIF(AR288, "*"&amp;#REF!&amp;"*")</f>
        <v>0</v>
      </c>
      <c r="BZ288">
        <f>COUNTIF(AS288, "*"&amp;#REF!&amp;"*")</f>
        <v>0</v>
      </c>
      <c r="CA288">
        <f>COUNTIF(AT288, "*"&amp;#REF!&amp;"*")</f>
        <v>0</v>
      </c>
      <c r="CB288">
        <f>COUNTIF(AU288, "*"&amp;#REF!&amp;"*")</f>
        <v>0</v>
      </c>
      <c r="CC288">
        <f>COUNTIF(AV288, "*"&amp;#REF!&amp;"*")</f>
        <v>0</v>
      </c>
      <c r="CD288">
        <f>COUNTIF(AW288, "*"&amp;#REF!&amp;"*")</f>
        <v>0</v>
      </c>
      <c r="CE288">
        <f>COUNTIF(AX288, "*"&amp;#REF!&amp;"*")</f>
        <v>0</v>
      </c>
      <c r="CF288">
        <f>COUNTIF(AY288, "*"&amp;#REF!&amp;"*")</f>
        <v>0</v>
      </c>
      <c r="CG288">
        <f>COUNTIF(AZ288, "*"&amp;#REF!&amp;"*")</f>
        <v>0</v>
      </c>
      <c r="CH288">
        <f>COUNTIF(BA288, "*"&amp;#REF!&amp;"*")</f>
        <v>0</v>
      </c>
      <c r="CI288">
        <f>COUNTIF(BB288, "*"&amp;#REF!&amp;"*")</f>
        <v>0</v>
      </c>
      <c r="CJ288">
        <f>COUNTIF(BC288, "*"&amp;#REF!&amp;"*")</f>
        <v>0</v>
      </c>
      <c r="CK288">
        <f>COUNTIF(BD288, "*"&amp;#REF!&amp;"*")</f>
        <v>0</v>
      </c>
      <c r="CL288">
        <f>COUNTIF(BE288, "*"&amp;#REF!&amp;"*")</f>
        <v>0</v>
      </c>
      <c r="CM288">
        <f>COUNTIF(BF288, "*"&amp;#REF!&amp;"*")</f>
        <v>0</v>
      </c>
      <c r="CN288">
        <f>COUNTIF(BG288, "*"&amp;#REF!&amp;"*")</f>
        <v>0</v>
      </c>
      <c r="CO288">
        <f>COUNTIF(BH288, "*"&amp;#REF!&amp;"*")</f>
        <v>0</v>
      </c>
      <c r="CP288">
        <f>COUNTIF(BI288, "*"&amp;#REF!&amp;"*")</f>
        <v>0</v>
      </c>
      <c r="CQ288">
        <f>COUNTIF(BJ288, "*"&amp;#REF!&amp;"*")</f>
        <v>0</v>
      </c>
      <c r="CR288">
        <f>COUNTIF(BK288, "*"&amp;#REF!&amp;"*")</f>
        <v>0</v>
      </c>
      <c r="CS288">
        <f xml:space="preserve"> COUNTIF(BL288,#REF!)</f>
        <v>0</v>
      </c>
      <c r="CT288">
        <f xml:space="preserve"> COUNTIF(BM288,#REF!)</f>
        <v>0</v>
      </c>
      <c r="CU288">
        <f xml:space="preserve"> COUNTIF(BN288,#REF!)</f>
        <v>0</v>
      </c>
      <c r="CV288">
        <f xml:space="preserve"> COUNTIF(BO288,#REF!)</f>
        <v>0</v>
      </c>
      <c r="CW288">
        <f xml:space="preserve"> COUNTIF(BP288,#REF!)</f>
        <v>0</v>
      </c>
      <c r="CX288">
        <f xml:space="preserve"> COUNTIF(BQ288,#REF!)</f>
        <v>0</v>
      </c>
      <c r="CY288">
        <f xml:space="preserve"> COUNTIF(BR288,#REF!)</f>
        <v>0</v>
      </c>
      <c r="CZ288">
        <f xml:space="preserve"> COUNTIF(BS288,#REF!)</f>
        <v>0</v>
      </c>
      <c r="DA288">
        <f xml:space="preserve"> COUNTIF(BT288,#REF!)</f>
        <v>0</v>
      </c>
      <c r="DB288">
        <f xml:space="preserve"> COUNTIF(BU288,#REF!)</f>
        <v>0</v>
      </c>
      <c r="DC288">
        <f t="shared" si="16"/>
        <v>0</v>
      </c>
      <c r="DD288">
        <f t="shared" si="17"/>
        <v>0</v>
      </c>
      <c r="DE288">
        <f t="shared" si="18"/>
        <v>0</v>
      </c>
      <c r="DF288" t="b">
        <f t="shared" si="19"/>
        <v>0</v>
      </c>
    </row>
    <row r="289" spans="1:110" x14ac:dyDescent="0.35">
      <c r="A289" s="7">
        <v>288</v>
      </c>
      <c r="B289" s="7">
        <v>288</v>
      </c>
      <c r="C289" s="7" t="s">
        <v>6394</v>
      </c>
      <c r="D289" s="7" t="s">
        <v>6395</v>
      </c>
      <c r="E289" s="13" t="s">
        <v>51</v>
      </c>
      <c r="F289" s="7">
        <v>300</v>
      </c>
      <c r="G289" s="7" t="s">
        <v>98</v>
      </c>
      <c r="H289" s="7">
        <v>1860</v>
      </c>
      <c r="I289" s="14" t="s">
        <v>53</v>
      </c>
      <c r="J289" s="13" t="s">
        <v>54</v>
      </c>
      <c r="K289" s="7" t="s">
        <v>134</v>
      </c>
      <c r="L289" s="7" t="s">
        <v>56</v>
      </c>
      <c r="M289" s="7" t="s">
        <v>84</v>
      </c>
      <c r="N289" s="7">
        <v>53</v>
      </c>
      <c r="O289" s="7" t="s">
        <v>58</v>
      </c>
      <c r="P289" s="7">
        <v>54</v>
      </c>
      <c r="Q289" t="s">
        <v>7874</v>
      </c>
      <c r="R289" s="7" t="s">
        <v>59</v>
      </c>
      <c r="S289" s="14" t="s">
        <v>59</v>
      </c>
      <c r="T289" s="26" t="b">
        <v>0</v>
      </c>
      <c r="U289" s="7">
        <v>475</v>
      </c>
      <c r="V289" s="7">
        <v>11.52</v>
      </c>
      <c r="W289" s="7">
        <v>22.42</v>
      </c>
      <c r="X289" s="7">
        <v>0.49333320000000003</v>
      </c>
      <c r="Y289" s="7">
        <v>0.93922000000000005</v>
      </c>
      <c r="Z289" s="7">
        <v>6.1</v>
      </c>
      <c r="AA289" s="7">
        <v>3.82</v>
      </c>
      <c r="AB289" s="14">
        <v>2.72</v>
      </c>
      <c r="AC289" s="13">
        <v>0.99971699999999997</v>
      </c>
      <c r="AD289" s="7">
        <v>2.8261399999999999E-4</v>
      </c>
      <c r="AE289" s="14" t="s">
        <v>60</v>
      </c>
      <c r="AF289" s="13">
        <v>11</v>
      </c>
      <c r="AG289" s="14">
        <v>8</v>
      </c>
      <c r="AH289" s="13">
        <v>10</v>
      </c>
      <c r="AI289" s="7">
        <v>7</v>
      </c>
      <c r="AJ289" s="7">
        <v>3</v>
      </c>
      <c r="AK289" s="7">
        <v>7</v>
      </c>
      <c r="AL289" s="7">
        <v>5</v>
      </c>
      <c r="AM289" s="14">
        <v>2</v>
      </c>
      <c r="AN289" s="13">
        <v>1</v>
      </c>
      <c r="AO289" s="14">
        <v>1</v>
      </c>
      <c r="AP289" s="7" t="s">
        <v>61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64</v>
      </c>
      <c r="AY289" s="7" t="s">
        <v>70</v>
      </c>
      <c r="AZ289" s="7" t="s">
        <v>66</v>
      </c>
      <c r="BA289" s="7" t="s">
        <v>70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67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33">
        <v>0</v>
      </c>
      <c r="BM289" s="7">
        <v>1</v>
      </c>
      <c r="BN289" s="7">
        <v>0</v>
      </c>
      <c r="BO289" s="7">
        <v>0</v>
      </c>
      <c r="BP289" s="7">
        <v>1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  <c r="BW289">
        <f>COUNTIF(AP289, "*"&amp;#REF!&amp;"*")</f>
        <v>0</v>
      </c>
      <c r="BX289">
        <f>COUNTIF(AQ289, "*"&amp;#REF!&amp;"*")</f>
        <v>0</v>
      </c>
      <c r="BY289">
        <f>COUNTIF(AR289, "*"&amp;#REF!&amp;"*")</f>
        <v>0</v>
      </c>
      <c r="BZ289">
        <f>COUNTIF(AS289, "*"&amp;#REF!&amp;"*")</f>
        <v>0</v>
      </c>
      <c r="CA289">
        <f>COUNTIF(AT289, "*"&amp;#REF!&amp;"*")</f>
        <v>0</v>
      </c>
      <c r="CB289">
        <f>COUNTIF(AU289, "*"&amp;#REF!&amp;"*")</f>
        <v>0</v>
      </c>
      <c r="CC289">
        <f>COUNTIF(AV289, "*"&amp;#REF!&amp;"*")</f>
        <v>0</v>
      </c>
      <c r="CD289">
        <f>COUNTIF(AW289, "*"&amp;#REF!&amp;"*")</f>
        <v>0</v>
      </c>
      <c r="CE289">
        <f>COUNTIF(AX289, "*"&amp;#REF!&amp;"*")</f>
        <v>0</v>
      </c>
      <c r="CF289">
        <f>COUNTIF(AY289, "*"&amp;#REF!&amp;"*")</f>
        <v>0</v>
      </c>
      <c r="CG289">
        <f>COUNTIF(AZ289, "*"&amp;#REF!&amp;"*")</f>
        <v>0</v>
      </c>
      <c r="CH289">
        <f>COUNTIF(BA289, "*"&amp;#REF!&amp;"*")</f>
        <v>0</v>
      </c>
      <c r="CI289">
        <f>COUNTIF(BB289, "*"&amp;#REF!&amp;"*")</f>
        <v>0</v>
      </c>
      <c r="CJ289">
        <f>COUNTIF(BC289, "*"&amp;#REF!&amp;"*")</f>
        <v>0</v>
      </c>
      <c r="CK289">
        <f>COUNTIF(BD289, "*"&amp;#REF!&amp;"*")</f>
        <v>0</v>
      </c>
      <c r="CL289">
        <f>COUNTIF(BE289, "*"&amp;#REF!&amp;"*")</f>
        <v>0</v>
      </c>
      <c r="CM289">
        <f>COUNTIF(BF289, "*"&amp;#REF!&amp;"*")</f>
        <v>0</v>
      </c>
      <c r="CN289">
        <f>COUNTIF(BG289, "*"&amp;#REF!&amp;"*")</f>
        <v>0</v>
      </c>
      <c r="CO289">
        <f>COUNTIF(BH289, "*"&amp;#REF!&amp;"*")</f>
        <v>0</v>
      </c>
      <c r="CP289">
        <f>COUNTIF(BI289, "*"&amp;#REF!&amp;"*")</f>
        <v>0</v>
      </c>
      <c r="CQ289">
        <f>COUNTIF(BJ289, "*"&amp;#REF!&amp;"*")</f>
        <v>0</v>
      </c>
      <c r="CR289">
        <f>COUNTIF(BK289, "*"&amp;#REF!&amp;"*")</f>
        <v>0</v>
      </c>
      <c r="CS289">
        <f xml:space="preserve"> COUNTIF(BL289,#REF!)</f>
        <v>0</v>
      </c>
      <c r="CT289">
        <f xml:space="preserve"> COUNTIF(BM289,#REF!)</f>
        <v>0</v>
      </c>
      <c r="CU289">
        <f xml:space="preserve"> COUNTIF(BN289,#REF!)</f>
        <v>0</v>
      </c>
      <c r="CV289">
        <f xml:space="preserve"> COUNTIF(BO289,#REF!)</f>
        <v>0</v>
      </c>
      <c r="CW289">
        <f xml:space="preserve"> COUNTIF(BP289,#REF!)</f>
        <v>0</v>
      </c>
      <c r="CX289">
        <f xml:space="preserve"> COUNTIF(BQ289,#REF!)</f>
        <v>0</v>
      </c>
      <c r="CY289">
        <f xml:space="preserve"> COUNTIF(BR289,#REF!)</f>
        <v>0</v>
      </c>
      <c r="CZ289">
        <f xml:space="preserve"> COUNTIF(BS289,#REF!)</f>
        <v>0</v>
      </c>
      <c r="DA289">
        <f xml:space="preserve"> COUNTIF(BT289,#REF!)</f>
        <v>0</v>
      </c>
      <c r="DB289">
        <f xml:space="preserve"> COUNTIF(BU289,#REF!)</f>
        <v>0</v>
      </c>
      <c r="DC289">
        <f t="shared" si="16"/>
        <v>0</v>
      </c>
      <c r="DD289">
        <f t="shared" si="17"/>
        <v>0</v>
      </c>
      <c r="DE289">
        <f t="shared" si="18"/>
        <v>0</v>
      </c>
      <c r="DF289" t="b">
        <f t="shared" si="19"/>
        <v>0</v>
      </c>
    </row>
    <row r="290" spans="1:110" x14ac:dyDescent="0.35">
      <c r="A290" s="7">
        <v>289</v>
      </c>
      <c r="B290" s="7">
        <v>289</v>
      </c>
      <c r="C290" s="7" t="s">
        <v>6396</v>
      </c>
      <c r="D290" s="7" t="s">
        <v>6397</v>
      </c>
      <c r="E290" s="13" t="s">
        <v>51</v>
      </c>
      <c r="F290" s="7">
        <v>300</v>
      </c>
      <c r="G290" s="7" t="s">
        <v>126</v>
      </c>
      <c r="H290" s="7"/>
      <c r="I290" s="14" t="s">
        <v>53</v>
      </c>
      <c r="J290" s="13" t="s">
        <v>54</v>
      </c>
      <c r="K290" s="7" t="s">
        <v>96</v>
      </c>
      <c r="L290" s="7" t="s">
        <v>56</v>
      </c>
      <c r="M290" s="7" t="s">
        <v>84</v>
      </c>
      <c r="N290" s="7">
        <v>45.3</v>
      </c>
      <c r="O290" s="7" t="s">
        <v>58</v>
      </c>
      <c r="P290" s="7"/>
      <c r="Q290" t="s">
        <v>7833</v>
      </c>
      <c r="R290" s="7" t="s">
        <v>59</v>
      </c>
      <c r="S290" s="14" t="s">
        <v>59</v>
      </c>
      <c r="T290" s="26" t="b">
        <v>0</v>
      </c>
      <c r="U290" s="7">
        <v>564</v>
      </c>
      <c r="V290" s="7">
        <v>15.06</v>
      </c>
      <c r="W290" s="7">
        <v>25.08</v>
      </c>
      <c r="X290" s="7">
        <v>0.58653320000000009</v>
      </c>
      <c r="Y290" s="7">
        <v>1.0012799999999999</v>
      </c>
      <c r="Z290" s="7">
        <v>5.9</v>
      </c>
      <c r="AA290" s="7">
        <v>4.3099999999999996</v>
      </c>
      <c r="AB290" s="14">
        <v>3.78</v>
      </c>
      <c r="AC290" s="13">
        <v>0.888992</v>
      </c>
      <c r="AD290" s="7">
        <v>0.111008</v>
      </c>
      <c r="AE290" s="14" t="s">
        <v>60</v>
      </c>
      <c r="AF290" s="13">
        <v>11</v>
      </c>
      <c r="AG290" s="14">
        <v>8</v>
      </c>
      <c r="AH290" s="13">
        <v>10</v>
      </c>
      <c r="AI290" s="7">
        <v>5</v>
      </c>
      <c r="AJ290" s="7">
        <v>5</v>
      </c>
      <c r="AK290" s="7">
        <v>7</v>
      </c>
      <c r="AL290" s="7">
        <v>3</v>
      </c>
      <c r="AM290" s="14">
        <v>4</v>
      </c>
      <c r="AN290" s="13">
        <v>1</v>
      </c>
      <c r="AO290" s="14">
        <v>1</v>
      </c>
      <c r="AP290" s="7" t="s">
        <v>64</v>
      </c>
      <c r="AQ290" s="7" t="s">
        <v>62</v>
      </c>
      <c r="AR290" s="7" t="s">
        <v>63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69</v>
      </c>
      <c r="BA290" s="7" t="s">
        <v>5797</v>
      </c>
      <c r="BB290" s="7" t="s">
        <v>66</v>
      </c>
      <c r="BC290" s="7" t="s">
        <v>68</v>
      </c>
      <c r="BD290" s="7" t="s">
        <v>66</v>
      </c>
      <c r="BE290" s="7" t="s">
        <v>64</v>
      </c>
      <c r="BF290" s="7" t="s">
        <v>64</v>
      </c>
      <c r="BG290" s="7" t="s">
        <v>64</v>
      </c>
      <c r="BH290" s="7" t="s">
        <v>70</v>
      </c>
      <c r="BI290" s="7" t="s">
        <v>70</v>
      </c>
      <c r="BJ290" s="7" t="s">
        <v>63</v>
      </c>
      <c r="BK290" s="7" t="s">
        <v>70</v>
      </c>
      <c r="BL290" s="33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  <c r="BW290">
        <f>COUNTIF(AP290, "*"&amp;#REF!&amp;"*")</f>
        <v>0</v>
      </c>
      <c r="BX290">
        <f>COUNTIF(AQ290, "*"&amp;#REF!&amp;"*")</f>
        <v>0</v>
      </c>
      <c r="BY290">
        <f>COUNTIF(AR290, "*"&amp;#REF!&amp;"*")</f>
        <v>0</v>
      </c>
      <c r="BZ290">
        <f>COUNTIF(AS290, "*"&amp;#REF!&amp;"*")</f>
        <v>0</v>
      </c>
      <c r="CA290">
        <f>COUNTIF(AT290, "*"&amp;#REF!&amp;"*")</f>
        <v>0</v>
      </c>
      <c r="CB290">
        <f>COUNTIF(AU290, "*"&amp;#REF!&amp;"*")</f>
        <v>0</v>
      </c>
      <c r="CC290">
        <f>COUNTIF(AV290, "*"&amp;#REF!&amp;"*")</f>
        <v>0</v>
      </c>
      <c r="CD290">
        <f>COUNTIF(AW290, "*"&amp;#REF!&amp;"*")</f>
        <v>0</v>
      </c>
      <c r="CE290">
        <f>COUNTIF(AX290, "*"&amp;#REF!&amp;"*")</f>
        <v>0</v>
      </c>
      <c r="CF290">
        <f>COUNTIF(AY290, "*"&amp;#REF!&amp;"*")</f>
        <v>0</v>
      </c>
      <c r="CG290">
        <f>COUNTIF(AZ290, "*"&amp;#REF!&amp;"*")</f>
        <v>0</v>
      </c>
      <c r="CH290">
        <f>COUNTIF(BA290, "*"&amp;#REF!&amp;"*")</f>
        <v>0</v>
      </c>
      <c r="CI290">
        <f>COUNTIF(BB290, "*"&amp;#REF!&amp;"*")</f>
        <v>0</v>
      </c>
      <c r="CJ290">
        <f>COUNTIF(BC290, "*"&amp;#REF!&amp;"*")</f>
        <v>0</v>
      </c>
      <c r="CK290">
        <f>COUNTIF(BD290, "*"&amp;#REF!&amp;"*")</f>
        <v>0</v>
      </c>
      <c r="CL290">
        <f>COUNTIF(BE290, "*"&amp;#REF!&amp;"*")</f>
        <v>0</v>
      </c>
      <c r="CM290">
        <f>COUNTIF(BF290, "*"&amp;#REF!&amp;"*")</f>
        <v>0</v>
      </c>
      <c r="CN290">
        <f>COUNTIF(BG290, "*"&amp;#REF!&amp;"*")</f>
        <v>0</v>
      </c>
      <c r="CO290">
        <f>COUNTIF(BH290, "*"&amp;#REF!&amp;"*")</f>
        <v>0</v>
      </c>
      <c r="CP290">
        <f>COUNTIF(BI290, "*"&amp;#REF!&amp;"*")</f>
        <v>0</v>
      </c>
      <c r="CQ290">
        <f>COUNTIF(BJ290, "*"&amp;#REF!&amp;"*")</f>
        <v>0</v>
      </c>
      <c r="CR290">
        <f>COUNTIF(BK290, "*"&amp;#REF!&amp;"*")</f>
        <v>0</v>
      </c>
      <c r="CS290">
        <f xml:space="preserve"> COUNTIF(BL290,#REF!)</f>
        <v>0</v>
      </c>
      <c r="CT290">
        <f xml:space="preserve"> COUNTIF(BM290,#REF!)</f>
        <v>0</v>
      </c>
      <c r="CU290">
        <f xml:space="preserve"> COUNTIF(BN290,#REF!)</f>
        <v>0</v>
      </c>
      <c r="CV290">
        <f xml:space="preserve"> COUNTIF(BO290,#REF!)</f>
        <v>0</v>
      </c>
      <c r="CW290">
        <f xml:space="preserve"> COUNTIF(BP290,#REF!)</f>
        <v>0</v>
      </c>
      <c r="CX290">
        <f xml:space="preserve"> COUNTIF(BQ290,#REF!)</f>
        <v>0</v>
      </c>
      <c r="CY290">
        <f xml:space="preserve"> COUNTIF(BR290,#REF!)</f>
        <v>0</v>
      </c>
      <c r="CZ290">
        <f xml:space="preserve"> COUNTIF(BS290,#REF!)</f>
        <v>0</v>
      </c>
      <c r="DA290">
        <f xml:space="preserve"> COUNTIF(BT290,#REF!)</f>
        <v>0</v>
      </c>
      <c r="DB290">
        <f xml:space="preserve"> COUNTIF(BU290,#REF!)</f>
        <v>0</v>
      </c>
      <c r="DC290">
        <f t="shared" si="16"/>
        <v>0</v>
      </c>
      <c r="DD290">
        <f t="shared" si="17"/>
        <v>0</v>
      </c>
      <c r="DE290">
        <f t="shared" si="18"/>
        <v>0</v>
      </c>
      <c r="DF290" t="b">
        <f t="shared" si="19"/>
        <v>0</v>
      </c>
    </row>
    <row r="291" spans="1:110" x14ac:dyDescent="0.35">
      <c r="A291" s="7">
        <v>290</v>
      </c>
      <c r="B291" s="7">
        <v>290</v>
      </c>
      <c r="C291" s="7" t="s">
        <v>6398</v>
      </c>
      <c r="D291" s="7" t="s">
        <v>6399</v>
      </c>
      <c r="E291" s="13" t="s">
        <v>51</v>
      </c>
      <c r="F291" s="7">
        <v>300</v>
      </c>
      <c r="G291" s="7" t="s">
        <v>111</v>
      </c>
      <c r="H291" s="7"/>
      <c r="I291" s="14" t="s">
        <v>53</v>
      </c>
      <c r="J291" s="13" t="s">
        <v>54</v>
      </c>
      <c r="K291" s="7" t="s">
        <v>6400</v>
      </c>
      <c r="L291" s="7" t="s">
        <v>56</v>
      </c>
      <c r="M291" s="7" t="s">
        <v>84</v>
      </c>
      <c r="N291" s="7">
        <v>52</v>
      </c>
      <c r="O291" s="7" t="s">
        <v>73</v>
      </c>
      <c r="P291" s="7">
        <v>44</v>
      </c>
      <c r="Q291" t="s">
        <v>7833</v>
      </c>
      <c r="R291" s="7" t="s">
        <v>59</v>
      </c>
      <c r="S291" s="14" t="s">
        <v>59</v>
      </c>
      <c r="T291" s="26" t="b">
        <v>0</v>
      </c>
      <c r="U291" s="7">
        <v>278</v>
      </c>
      <c r="V291" s="7">
        <v>11.225</v>
      </c>
      <c r="W291" s="7">
        <v>24.6</v>
      </c>
      <c r="X291" s="7">
        <v>0.94341675000000003</v>
      </c>
      <c r="Y291" s="7">
        <v>0.41122500000000001</v>
      </c>
      <c r="Z291" s="7">
        <v>7.2</v>
      </c>
      <c r="AA291" s="7">
        <v>5.37</v>
      </c>
      <c r="AB291" s="14">
        <v>2.0099999999999998</v>
      </c>
      <c r="AC291" s="13">
        <v>0.99990000000000001</v>
      </c>
      <c r="AD291" s="7">
        <v>1E-4</v>
      </c>
      <c r="AE291" s="14" t="s">
        <v>60</v>
      </c>
      <c r="AF291" s="13">
        <v>11</v>
      </c>
      <c r="AG291" s="14">
        <v>8</v>
      </c>
      <c r="AH291" s="13">
        <v>10</v>
      </c>
      <c r="AI291" s="7">
        <v>10</v>
      </c>
      <c r="AJ291" s="7"/>
      <c r="AK291" s="7">
        <v>7</v>
      </c>
      <c r="AL291" s="7">
        <v>7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66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33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>
        <v>1</v>
      </c>
      <c r="BU291" s="7">
        <v>0</v>
      </c>
      <c r="BW291">
        <f>COUNTIF(AP291, "*"&amp;#REF!&amp;"*")</f>
        <v>0</v>
      </c>
      <c r="BX291">
        <f>COUNTIF(AQ291, "*"&amp;#REF!&amp;"*")</f>
        <v>0</v>
      </c>
      <c r="BY291">
        <f>COUNTIF(AR291, "*"&amp;#REF!&amp;"*")</f>
        <v>0</v>
      </c>
      <c r="BZ291">
        <f>COUNTIF(AS291, "*"&amp;#REF!&amp;"*")</f>
        <v>0</v>
      </c>
      <c r="CA291">
        <f>COUNTIF(AT291, "*"&amp;#REF!&amp;"*")</f>
        <v>0</v>
      </c>
      <c r="CB291">
        <f>COUNTIF(AU291, "*"&amp;#REF!&amp;"*")</f>
        <v>0</v>
      </c>
      <c r="CC291">
        <f>COUNTIF(AV291, "*"&amp;#REF!&amp;"*")</f>
        <v>0</v>
      </c>
      <c r="CD291">
        <f>COUNTIF(AW291, "*"&amp;#REF!&amp;"*")</f>
        <v>0</v>
      </c>
      <c r="CE291">
        <f>COUNTIF(AX291, "*"&amp;#REF!&amp;"*")</f>
        <v>0</v>
      </c>
      <c r="CF291">
        <f>COUNTIF(AY291, "*"&amp;#REF!&amp;"*")</f>
        <v>0</v>
      </c>
      <c r="CG291">
        <f>COUNTIF(AZ291, "*"&amp;#REF!&amp;"*")</f>
        <v>0</v>
      </c>
      <c r="CH291">
        <f>COUNTIF(BA291, "*"&amp;#REF!&amp;"*")</f>
        <v>0</v>
      </c>
      <c r="CI291">
        <f>COUNTIF(BB291, "*"&amp;#REF!&amp;"*")</f>
        <v>0</v>
      </c>
      <c r="CJ291">
        <f>COUNTIF(BC291, "*"&amp;#REF!&amp;"*")</f>
        <v>0</v>
      </c>
      <c r="CK291">
        <f>COUNTIF(BD291, "*"&amp;#REF!&amp;"*")</f>
        <v>0</v>
      </c>
      <c r="CL291">
        <f>COUNTIF(BE291, "*"&amp;#REF!&amp;"*")</f>
        <v>0</v>
      </c>
      <c r="CM291">
        <f>COUNTIF(BF291, "*"&amp;#REF!&amp;"*")</f>
        <v>0</v>
      </c>
      <c r="CN291">
        <f>COUNTIF(BG291, "*"&amp;#REF!&amp;"*")</f>
        <v>0</v>
      </c>
      <c r="CO291">
        <f>COUNTIF(BH291, "*"&amp;#REF!&amp;"*")</f>
        <v>0</v>
      </c>
      <c r="CP291">
        <f>COUNTIF(BI291, "*"&amp;#REF!&amp;"*")</f>
        <v>0</v>
      </c>
      <c r="CQ291">
        <f>COUNTIF(BJ291, "*"&amp;#REF!&amp;"*")</f>
        <v>0</v>
      </c>
      <c r="CR291">
        <f>COUNTIF(BK291, "*"&amp;#REF!&amp;"*")</f>
        <v>0</v>
      </c>
      <c r="CS291">
        <f xml:space="preserve"> COUNTIF(BL291,#REF!)</f>
        <v>0</v>
      </c>
      <c r="CT291">
        <f xml:space="preserve"> COUNTIF(BM291,#REF!)</f>
        <v>0</v>
      </c>
      <c r="CU291">
        <f xml:space="preserve"> COUNTIF(BN291,#REF!)</f>
        <v>0</v>
      </c>
      <c r="CV291">
        <f xml:space="preserve"> COUNTIF(BO291,#REF!)</f>
        <v>0</v>
      </c>
      <c r="CW291">
        <f xml:space="preserve"> COUNTIF(BP291,#REF!)</f>
        <v>0</v>
      </c>
      <c r="CX291">
        <f xml:space="preserve"> COUNTIF(BQ291,#REF!)</f>
        <v>0</v>
      </c>
      <c r="CY291">
        <f xml:space="preserve"> COUNTIF(BR291,#REF!)</f>
        <v>0</v>
      </c>
      <c r="CZ291">
        <f xml:space="preserve"> COUNTIF(BS291,#REF!)</f>
        <v>0</v>
      </c>
      <c r="DA291">
        <f xml:space="preserve"> COUNTIF(BT291,#REF!)</f>
        <v>0</v>
      </c>
      <c r="DB291">
        <f xml:space="preserve"> COUNTIF(BU291,#REF!)</f>
        <v>0</v>
      </c>
      <c r="DC291">
        <f t="shared" si="16"/>
        <v>0</v>
      </c>
      <c r="DD291">
        <f t="shared" si="17"/>
        <v>0</v>
      </c>
      <c r="DE291">
        <f t="shared" si="18"/>
        <v>0</v>
      </c>
      <c r="DF291" t="b">
        <f t="shared" si="19"/>
        <v>0</v>
      </c>
    </row>
    <row r="292" spans="1:110" x14ac:dyDescent="0.35">
      <c r="A292" s="7">
        <v>291</v>
      </c>
      <c r="B292" s="7">
        <v>291</v>
      </c>
      <c r="C292" s="7" t="s">
        <v>6401</v>
      </c>
      <c r="D292" s="7" t="s">
        <v>6402</v>
      </c>
      <c r="E292" s="13" t="s">
        <v>51</v>
      </c>
      <c r="F292" s="7">
        <v>300</v>
      </c>
      <c r="G292" s="7" t="s">
        <v>126</v>
      </c>
      <c r="H292" s="7"/>
      <c r="I292" s="14" t="s">
        <v>53</v>
      </c>
      <c r="J292" s="13" t="s">
        <v>54</v>
      </c>
      <c r="K292" s="7" t="s">
        <v>118</v>
      </c>
      <c r="L292" s="7" t="s">
        <v>87</v>
      </c>
      <c r="M292" s="7" t="s">
        <v>57</v>
      </c>
      <c r="N292" s="7">
        <v>32.1</v>
      </c>
      <c r="O292" s="7" t="s">
        <v>58</v>
      </c>
      <c r="P292" s="7"/>
      <c r="Q292" t="s">
        <v>7833</v>
      </c>
      <c r="R292" s="7" t="s">
        <v>59</v>
      </c>
      <c r="S292" s="14" t="s">
        <v>59</v>
      </c>
      <c r="T292" s="26" t="b">
        <v>0</v>
      </c>
      <c r="U292" s="7">
        <v>664</v>
      </c>
      <c r="V292" s="7">
        <v>13.1</v>
      </c>
      <c r="W292" s="7">
        <v>23.26</v>
      </c>
      <c r="X292" s="7">
        <v>0.45779999999999998</v>
      </c>
      <c r="Y292" s="7">
        <v>1.3667800000000001</v>
      </c>
      <c r="Z292" s="7">
        <v>5.5</v>
      </c>
      <c r="AA292" s="7">
        <v>3.34</v>
      </c>
      <c r="AB292" s="14">
        <v>3.5</v>
      </c>
      <c r="AC292" s="13">
        <v>0.80277500000000002</v>
      </c>
      <c r="AD292" s="7">
        <v>0.19722500000000001</v>
      </c>
      <c r="AE292" s="14" t="s">
        <v>60</v>
      </c>
      <c r="AF292" s="13">
        <v>11</v>
      </c>
      <c r="AG292" s="14">
        <v>8</v>
      </c>
      <c r="AH292" s="13">
        <v>10</v>
      </c>
      <c r="AI292" s="7">
        <v>5</v>
      </c>
      <c r="AJ292" s="7">
        <v>5</v>
      </c>
      <c r="AK292" s="7">
        <v>7</v>
      </c>
      <c r="AL292" s="7">
        <v>2</v>
      </c>
      <c r="AM292" s="14">
        <v>5</v>
      </c>
      <c r="AN292" s="13">
        <v>1</v>
      </c>
      <c r="AO292" s="14">
        <v>1</v>
      </c>
      <c r="AP292" s="7" t="s">
        <v>64</v>
      </c>
      <c r="AQ292" s="7" t="s">
        <v>62</v>
      </c>
      <c r="AR292" s="7" t="s">
        <v>70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67</v>
      </c>
      <c r="AY292" s="7" t="s">
        <v>70</v>
      </c>
      <c r="AZ292" s="7" t="s">
        <v>64</v>
      </c>
      <c r="BA292" s="7" t="s">
        <v>5797</v>
      </c>
      <c r="BB292" s="7" t="s">
        <v>64</v>
      </c>
      <c r="BC292" s="7" t="s">
        <v>68</v>
      </c>
      <c r="BD292" s="7" t="s">
        <v>67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63</v>
      </c>
      <c r="BK292" s="7" t="s">
        <v>63</v>
      </c>
      <c r="BL292" s="33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  <c r="BW292">
        <f>COUNTIF(AP292, "*"&amp;#REF!&amp;"*")</f>
        <v>0</v>
      </c>
      <c r="BX292">
        <f>COUNTIF(AQ292, "*"&amp;#REF!&amp;"*")</f>
        <v>0</v>
      </c>
      <c r="BY292">
        <f>COUNTIF(AR292, "*"&amp;#REF!&amp;"*")</f>
        <v>0</v>
      </c>
      <c r="BZ292">
        <f>COUNTIF(AS292, "*"&amp;#REF!&amp;"*")</f>
        <v>0</v>
      </c>
      <c r="CA292">
        <f>COUNTIF(AT292, "*"&amp;#REF!&amp;"*")</f>
        <v>0</v>
      </c>
      <c r="CB292">
        <f>COUNTIF(AU292, "*"&amp;#REF!&amp;"*")</f>
        <v>0</v>
      </c>
      <c r="CC292">
        <f>COUNTIF(AV292, "*"&amp;#REF!&amp;"*")</f>
        <v>0</v>
      </c>
      <c r="CD292">
        <f>COUNTIF(AW292, "*"&amp;#REF!&amp;"*")</f>
        <v>0</v>
      </c>
      <c r="CE292">
        <f>COUNTIF(AX292, "*"&amp;#REF!&amp;"*")</f>
        <v>0</v>
      </c>
      <c r="CF292">
        <f>COUNTIF(AY292, "*"&amp;#REF!&amp;"*")</f>
        <v>0</v>
      </c>
      <c r="CG292">
        <f>COUNTIF(AZ292, "*"&amp;#REF!&amp;"*")</f>
        <v>0</v>
      </c>
      <c r="CH292">
        <f>COUNTIF(BA292, "*"&amp;#REF!&amp;"*")</f>
        <v>0</v>
      </c>
      <c r="CI292">
        <f>COUNTIF(BB292, "*"&amp;#REF!&amp;"*")</f>
        <v>0</v>
      </c>
      <c r="CJ292">
        <f>COUNTIF(BC292, "*"&amp;#REF!&amp;"*")</f>
        <v>0</v>
      </c>
      <c r="CK292">
        <f>COUNTIF(BD292, "*"&amp;#REF!&amp;"*")</f>
        <v>0</v>
      </c>
      <c r="CL292">
        <f>COUNTIF(BE292, "*"&amp;#REF!&amp;"*")</f>
        <v>0</v>
      </c>
      <c r="CM292">
        <f>COUNTIF(BF292, "*"&amp;#REF!&amp;"*")</f>
        <v>0</v>
      </c>
      <c r="CN292">
        <f>COUNTIF(BG292, "*"&amp;#REF!&amp;"*")</f>
        <v>0</v>
      </c>
      <c r="CO292">
        <f>COUNTIF(BH292, "*"&amp;#REF!&amp;"*")</f>
        <v>0</v>
      </c>
      <c r="CP292">
        <f>COUNTIF(BI292, "*"&amp;#REF!&amp;"*")</f>
        <v>0</v>
      </c>
      <c r="CQ292">
        <f>COUNTIF(BJ292, "*"&amp;#REF!&amp;"*")</f>
        <v>0</v>
      </c>
      <c r="CR292">
        <f>COUNTIF(BK292, "*"&amp;#REF!&amp;"*")</f>
        <v>0</v>
      </c>
      <c r="CS292">
        <f xml:space="preserve"> COUNTIF(BL292,#REF!)</f>
        <v>0</v>
      </c>
      <c r="CT292">
        <f xml:space="preserve"> COUNTIF(BM292,#REF!)</f>
        <v>0</v>
      </c>
      <c r="CU292">
        <f xml:space="preserve"> COUNTIF(BN292,#REF!)</f>
        <v>0</v>
      </c>
      <c r="CV292">
        <f xml:space="preserve"> COUNTIF(BO292,#REF!)</f>
        <v>0</v>
      </c>
      <c r="CW292">
        <f xml:space="preserve"> COUNTIF(BP292,#REF!)</f>
        <v>0</v>
      </c>
      <c r="CX292">
        <f xml:space="preserve"> COUNTIF(BQ292,#REF!)</f>
        <v>0</v>
      </c>
      <c r="CY292">
        <f xml:space="preserve"> COUNTIF(BR292,#REF!)</f>
        <v>0</v>
      </c>
      <c r="CZ292">
        <f xml:space="preserve"> COUNTIF(BS292,#REF!)</f>
        <v>0</v>
      </c>
      <c r="DA292">
        <f xml:space="preserve"> COUNTIF(BT292,#REF!)</f>
        <v>0</v>
      </c>
      <c r="DB292">
        <f xml:space="preserve"> COUNTIF(BU292,#REF!)</f>
        <v>0</v>
      </c>
      <c r="DC292">
        <f t="shared" si="16"/>
        <v>0</v>
      </c>
      <c r="DD292">
        <f t="shared" si="17"/>
        <v>0</v>
      </c>
      <c r="DE292">
        <f t="shared" si="18"/>
        <v>0</v>
      </c>
      <c r="DF292" t="b">
        <f t="shared" si="19"/>
        <v>0</v>
      </c>
    </row>
    <row r="293" spans="1:110" x14ac:dyDescent="0.35">
      <c r="A293" s="7">
        <v>292</v>
      </c>
      <c r="B293" s="7">
        <v>292</v>
      </c>
      <c r="C293" s="7" t="s">
        <v>6403</v>
      </c>
      <c r="D293" s="7" t="s">
        <v>6404</v>
      </c>
      <c r="E293" s="13" t="s">
        <v>51</v>
      </c>
      <c r="F293" s="7">
        <v>300</v>
      </c>
      <c r="G293" s="7" t="s">
        <v>98</v>
      </c>
      <c r="H293" s="7">
        <v>350</v>
      </c>
      <c r="I293" s="14" t="s">
        <v>53</v>
      </c>
      <c r="J293" s="13" t="s">
        <v>54</v>
      </c>
      <c r="K293" s="7" t="s">
        <v>83</v>
      </c>
      <c r="L293" s="7" t="s">
        <v>76</v>
      </c>
      <c r="M293" s="7" t="s">
        <v>84</v>
      </c>
      <c r="N293" s="7">
        <v>29</v>
      </c>
      <c r="O293" s="7" t="s">
        <v>58</v>
      </c>
      <c r="P293" s="7">
        <v>50</v>
      </c>
      <c r="Q293" t="s">
        <v>7874</v>
      </c>
      <c r="R293" s="7" t="s">
        <v>59</v>
      </c>
      <c r="S293" s="14" t="s">
        <v>59</v>
      </c>
      <c r="T293" s="26" t="b">
        <v>0</v>
      </c>
      <c r="U293" s="7">
        <v>759</v>
      </c>
      <c r="V293" s="7">
        <v>20.88</v>
      </c>
      <c r="W293" s="7">
        <v>31.96</v>
      </c>
      <c r="X293" s="7">
        <v>0.91246680000000002</v>
      </c>
      <c r="Y293" s="7">
        <v>1.43604</v>
      </c>
      <c r="Z293" s="7">
        <v>5.4</v>
      </c>
      <c r="AA293" s="7">
        <v>4.1900000000000004</v>
      </c>
      <c r="AB293" s="14">
        <v>3.13</v>
      </c>
      <c r="AC293" s="13">
        <v>0.55537599999999998</v>
      </c>
      <c r="AD293" s="7">
        <v>0.44462400000000002</v>
      </c>
      <c r="AE293" s="14" t="s">
        <v>60</v>
      </c>
      <c r="AF293" s="13">
        <v>11</v>
      </c>
      <c r="AG293" s="14">
        <v>8</v>
      </c>
      <c r="AH293" s="13">
        <v>10</v>
      </c>
      <c r="AI293" s="7">
        <v>10</v>
      </c>
      <c r="AJ293" s="7"/>
      <c r="AK293" s="7">
        <v>7</v>
      </c>
      <c r="AL293" s="7">
        <v>7</v>
      </c>
      <c r="AM293" s="14"/>
      <c r="AN293" s="13">
        <v>1</v>
      </c>
      <c r="AO293" s="14">
        <v>1</v>
      </c>
      <c r="AP293" s="7" t="s">
        <v>70</v>
      </c>
      <c r="AQ293" s="7" t="s">
        <v>62</v>
      </c>
      <c r="AR293" s="7" t="s">
        <v>5797</v>
      </c>
      <c r="AS293" s="7" t="s">
        <v>62</v>
      </c>
      <c r="AT293" s="7" t="s">
        <v>64</v>
      </c>
      <c r="AU293" s="7" t="s">
        <v>66</v>
      </c>
      <c r="AV293" s="7" t="s">
        <v>66</v>
      </c>
      <c r="AW293" s="7" t="s">
        <v>66</v>
      </c>
      <c r="AX293" s="7" t="s">
        <v>66</v>
      </c>
      <c r="AY293" s="7" t="s">
        <v>70</v>
      </c>
      <c r="AZ293" s="7" t="s">
        <v>66</v>
      </c>
      <c r="BA293" s="7" t="s">
        <v>70</v>
      </c>
      <c r="BB293" s="7" t="s">
        <v>66</v>
      </c>
      <c r="BC293" s="7" t="s">
        <v>70</v>
      </c>
      <c r="BD293" s="7" t="s">
        <v>64</v>
      </c>
      <c r="BE293" s="7" t="s">
        <v>64</v>
      </c>
      <c r="BF293" s="7" t="s">
        <v>5797</v>
      </c>
      <c r="BG293" s="7" t="s">
        <v>64</v>
      </c>
      <c r="BH293" s="7" t="s">
        <v>70</v>
      </c>
      <c r="BI293" s="7" t="s">
        <v>70</v>
      </c>
      <c r="BJ293" s="7" t="s">
        <v>70</v>
      </c>
      <c r="BK293" s="7" t="s">
        <v>70</v>
      </c>
      <c r="BL293" s="33">
        <v>0</v>
      </c>
      <c r="BM293" s="7">
        <v>1</v>
      </c>
      <c r="BN293" s="7" t="s">
        <v>5797</v>
      </c>
      <c r="BO293" s="7">
        <v>0</v>
      </c>
      <c r="BP293" s="7" t="s">
        <v>5797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  <c r="BW293">
        <f>COUNTIF(AP293, "*"&amp;#REF!&amp;"*")</f>
        <v>0</v>
      </c>
      <c r="BX293">
        <f>COUNTIF(AQ293, "*"&amp;#REF!&amp;"*")</f>
        <v>0</v>
      </c>
      <c r="BY293">
        <f>COUNTIF(AR293, "*"&amp;#REF!&amp;"*")</f>
        <v>0</v>
      </c>
      <c r="BZ293">
        <f>COUNTIF(AS293, "*"&amp;#REF!&amp;"*")</f>
        <v>0</v>
      </c>
      <c r="CA293">
        <f>COUNTIF(AT293, "*"&amp;#REF!&amp;"*")</f>
        <v>0</v>
      </c>
      <c r="CB293">
        <f>COUNTIF(AU293, "*"&amp;#REF!&amp;"*")</f>
        <v>0</v>
      </c>
      <c r="CC293">
        <f>COUNTIF(AV293, "*"&amp;#REF!&amp;"*")</f>
        <v>0</v>
      </c>
      <c r="CD293">
        <f>COUNTIF(AW293, "*"&amp;#REF!&amp;"*")</f>
        <v>0</v>
      </c>
      <c r="CE293">
        <f>COUNTIF(AX293, "*"&amp;#REF!&amp;"*")</f>
        <v>0</v>
      </c>
      <c r="CF293">
        <f>COUNTIF(AY293, "*"&amp;#REF!&amp;"*")</f>
        <v>0</v>
      </c>
      <c r="CG293">
        <f>COUNTIF(AZ293, "*"&amp;#REF!&amp;"*")</f>
        <v>0</v>
      </c>
      <c r="CH293">
        <f>COUNTIF(BA293, "*"&amp;#REF!&amp;"*")</f>
        <v>0</v>
      </c>
      <c r="CI293">
        <f>COUNTIF(BB293, "*"&amp;#REF!&amp;"*")</f>
        <v>0</v>
      </c>
      <c r="CJ293">
        <f>COUNTIF(BC293, "*"&amp;#REF!&amp;"*")</f>
        <v>0</v>
      </c>
      <c r="CK293">
        <f>COUNTIF(BD293, "*"&amp;#REF!&amp;"*")</f>
        <v>0</v>
      </c>
      <c r="CL293">
        <f>COUNTIF(BE293, "*"&amp;#REF!&amp;"*")</f>
        <v>0</v>
      </c>
      <c r="CM293">
        <f>COUNTIF(BF293, "*"&amp;#REF!&amp;"*")</f>
        <v>0</v>
      </c>
      <c r="CN293">
        <f>COUNTIF(BG293, "*"&amp;#REF!&amp;"*")</f>
        <v>0</v>
      </c>
      <c r="CO293">
        <f>COUNTIF(BH293, "*"&amp;#REF!&amp;"*")</f>
        <v>0</v>
      </c>
      <c r="CP293">
        <f>COUNTIF(BI293, "*"&amp;#REF!&amp;"*")</f>
        <v>0</v>
      </c>
      <c r="CQ293">
        <f>COUNTIF(BJ293, "*"&amp;#REF!&amp;"*")</f>
        <v>0</v>
      </c>
      <c r="CR293">
        <f>COUNTIF(BK293, "*"&amp;#REF!&amp;"*")</f>
        <v>0</v>
      </c>
      <c r="CS293">
        <f xml:space="preserve"> COUNTIF(BL293,#REF!)</f>
        <v>0</v>
      </c>
      <c r="CT293">
        <f xml:space="preserve"> COUNTIF(BM293,#REF!)</f>
        <v>0</v>
      </c>
      <c r="CU293">
        <f xml:space="preserve"> COUNTIF(BN293,#REF!)</f>
        <v>0</v>
      </c>
      <c r="CV293">
        <f xml:space="preserve"> COUNTIF(BO293,#REF!)</f>
        <v>0</v>
      </c>
      <c r="CW293">
        <f xml:space="preserve"> COUNTIF(BP293,#REF!)</f>
        <v>0</v>
      </c>
      <c r="CX293">
        <f xml:space="preserve"> COUNTIF(BQ293,#REF!)</f>
        <v>0</v>
      </c>
      <c r="CY293">
        <f xml:space="preserve"> COUNTIF(BR293,#REF!)</f>
        <v>0</v>
      </c>
      <c r="CZ293">
        <f xml:space="preserve"> COUNTIF(BS293,#REF!)</f>
        <v>0</v>
      </c>
      <c r="DA293">
        <f xml:space="preserve"> COUNTIF(BT293,#REF!)</f>
        <v>0</v>
      </c>
      <c r="DB293">
        <f xml:space="preserve"> COUNTIF(BU293,#REF!)</f>
        <v>0</v>
      </c>
      <c r="DC293">
        <f t="shared" si="16"/>
        <v>0</v>
      </c>
      <c r="DD293">
        <f t="shared" si="17"/>
        <v>0</v>
      </c>
      <c r="DE293">
        <f t="shared" si="18"/>
        <v>0</v>
      </c>
      <c r="DF293" t="b">
        <f t="shared" si="19"/>
        <v>0</v>
      </c>
    </row>
    <row r="294" spans="1:110" x14ac:dyDescent="0.35">
      <c r="A294" s="7">
        <v>293</v>
      </c>
      <c r="B294" s="7">
        <v>293</v>
      </c>
      <c r="C294" s="7" t="s">
        <v>6405</v>
      </c>
      <c r="D294" s="7" t="s">
        <v>6406</v>
      </c>
      <c r="E294" s="13" t="s">
        <v>51</v>
      </c>
      <c r="F294" s="7">
        <v>300</v>
      </c>
      <c r="G294" s="7" t="s">
        <v>98</v>
      </c>
      <c r="H294" s="7"/>
      <c r="I294" s="14" t="s">
        <v>53</v>
      </c>
      <c r="J294" s="13" t="s">
        <v>54</v>
      </c>
      <c r="K294" s="7" t="s">
        <v>136</v>
      </c>
      <c r="L294" s="7" t="s">
        <v>56</v>
      </c>
      <c r="M294" s="7" t="s">
        <v>57</v>
      </c>
      <c r="N294" s="7">
        <v>33.1</v>
      </c>
      <c r="O294" s="7" t="s">
        <v>58</v>
      </c>
      <c r="P294" s="7">
        <v>55</v>
      </c>
      <c r="Q294" t="s">
        <v>7833</v>
      </c>
      <c r="R294" s="7" t="s">
        <v>59</v>
      </c>
      <c r="S294" s="14" t="s">
        <v>59</v>
      </c>
      <c r="T294" s="26" t="b">
        <v>0</v>
      </c>
      <c r="U294" s="7">
        <v>461</v>
      </c>
      <c r="V294" s="7">
        <v>11.22</v>
      </c>
      <c r="W294" s="7">
        <v>23.64</v>
      </c>
      <c r="X294" s="7">
        <v>0.68146660000000003</v>
      </c>
      <c r="Y294" s="7">
        <v>0.79747999999999997</v>
      </c>
      <c r="Z294" s="7">
        <v>6.2</v>
      </c>
      <c r="AA294" s="7">
        <v>4.3</v>
      </c>
      <c r="AB294" s="14">
        <v>2.76</v>
      </c>
      <c r="AC294" s="13">
        <v>0.70460500000000004</v>
      </c>
      <c r="AD294" s="7">
        <v>0.29539500000000002</v>
      </c>
      <c r="AE294" s="14" t="s">
        <v>60</v>
      </c>
      <c r="AF294" s="13">
        <v>11</v>
      </c>
      <c r="AG294" s="14">
        <v>8</v>
      </c>
      <c r="AH294" s="13">
        <v>10</v>
      </c>
      <c r="AI294" s="7">
        <v>10</v>
      </c>
      <c r="AJ294" s="7"/>
      <c r="AK294" s="7">
        <v>7</v>
      </c>
      <c r="AL294" s="7">
        <v>7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66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5797</v>
      </c>
      <c r="BF294" s="7" t="s">
        <v>64</v>
      </c>
      <c r="BG294" s="7" t="s">
        <v>64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33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  <c r="BW294">
        <f>COUNTIF(AP294, "*"&amp;#REF!&amp;"*")</f>
        <v>0</v>
      </c>
      <c r="BX294">
        <f>COUNTIF(AQ294, "*"&amp;#REF!&amp;"*")</f>
        <v>0</v>
      </c>
      <c r="BY294">
        <f>COUNTIF(AR294, "*"&amp;#REF!&amp;"*")</f>
        <v>0</v>
      </c>
      <c r="BZ294">
        <f>COUNTIF(AS294, "*"&amp;#REF!&amp;"*")</f>
        <v>0</v>
      </c>
      <c r="CA294">
        <f>COUNTIF(AT294, "*"&amp;#REF!&amp;"*")</f>
        <v>0</v>
      </c>
      <c r="CB294">
        <f>COUNTIF(AU294, "*"&amp;#REF!&amp;"*")</f>
        <v>0</v>
      </c>
      <c r="CC294">
        <f>COUNTIF(AV294, "*"&amp;#REF!&amp;"*")</f>
        <v>0</v>
      </c>
      <c r="CD294">
        <f>COUNTIF(AW294, "*"&amp;#REF!&amp;"*")</f>
        <v>0</v>
      </c>
      <c r="CE294">
        <f>COUNTIF(AX294, "*"&amp;#REF!&amp;"*")</f>
        <v>0</v>
      </c>
      <c r="CF294">
        <f>COUNTIF(AY294, "*"&amp;#REF!&amp;"*")</f>
        <v>0</v>
      </c>
      <c r="CG294">
        <f>COUNTIF(AZ294, "*"&amp;#REF!&amp;"*")</f>
        <v>0</v>
      </c>
      <c r="CH294">
        <f>COUNTIF(BA294, "*"&amp;#REF!&amp;"*")</f>
        <v>0</v>
      </c>
      <c r="CI294">
        <f>COUNTIF(BB294, "*"&amp;#REF!&amp;"*")</f>
        <v>0</v>
      </c>
      <c r="CJ294">
        <f>COUNTIF(BC294, "*"&amp;#REF!&amp;"*")</f>
        <v>0</v>
      </c>
      <c r="CK294">
        <f>COUNTIF(BD294, "*"&amp;#REF!&amp;"*")</f>
        <v>0</v>
      </c>
      <c r="CL294">
        <f>COUNTIF(BE294, "*"&amp;#REF!&amp;"*")</f>
        <v>0</v>
      </c>
      <c r="CM294">
        <f>COUNTIF(BF294, "*"&amp;#REF!&amp;"*")</f>
        <v>0</v>
      </c>
      <c r="CN294">
        <f>COUNTIF(BG294, "*"&amp;#REF!&amp;"*")</f>
        <v>0</v>
      </c>
      <c r="CO294">
        <f>COUNTIF(BH294, "*"&amp;#REF!&amp;"*")</f>
        <v>0</v>
      </c>
      <c r="CP294">
        <f>COUNTIF(BI294, "*"&amp;#REF!&amp;"*")</f>
        <v>0</v>
      </c>
      <c r="CQ294">
        <f>COUNTIF(BJ294, "*"&amp;#REF!&amp;"*")</f>
        <v>0</v>
      </c>
      <c r="CR294">
        <f>COUNTIF(BK294, "*"&amp;#REF!&amp;"*")</f>
        <v>0</v>
      </c>
      <c r="CS294">
        <f xml:space="preserve"> COUNTIF(BL294,#REF!)</f>
        <v>0</v>
      </c>
      <c r="CT294">
        <f xml:space="preserve"> COUNTIF(BM294,#REF!)</f>
        <v>0</v>
      </c>
      <c r="CU294">
        <f xml:space="preserve"> COUNTIF(BN294,#REF!)</f>
        <v>0</v>
      </c>
      <c r="CV294">
        <f xml:space="preserve"> COUNTIF(BO294,#REF!)</f>
        <v>0</v>
      </c>
      <c r="CW294">
        <f xml:space="preserve"> COUNTIF(BP294,#REF!)</f>
        <v>0</v>
      </c>
      <c r="CX294">
        <f xml:space="preserve"> COUNTIF(BQ294,#REF!)</f>
        <v>0</v>
      </c>
      <c r="CY294">
        <f xml:space="preserve"> COUNTIF(BR294,#REF!)</f>
        <v>0</v>
      </c>
      <c r="CZ294">
        <f xml:space="preserve"> COUNTIF(BS294,#REF!)</f>
        <v>0</v>
      </c>
      <c r="DA294">
        <f xml:space="preserve"> COUNTIF(BT294,#REF!)</f>
        <v>0</v>
      </c>
      <c r="DB294">
        <f xml:space="preserve"> COUNTIF(BU294,#REF!)</f>
        <v>0</v>
      </c>
      <c r="DC294">
        <f t="shared" si="16"/>
        <v>0</v>
      </c>
      <c r="DD294">
        <f t="shared" si="17"/>
        <v>0</v>
      </c>
      <c r="DE294">
        <f t="shared" si="18"/>
        <v>0</v>
      </c>
      <c r="DF294" t="b">
        <f t="shared" si="19"/>
        <v>0</v>
      </c>
    </row>
    <row r="295" spans="1:110" x14ac:dyDescent="0.35">
      <c r="A295" s="7">
        <v>294</v>
      </c>
      <c r="B295" s="7">
        <v>294</v>
      </c>
      <c r="C295" s="7" t="s">
        <v>6407</v>
      </c>
      <c r="D295" s="7" t="s">
        <v>6408</v>
      </c>
      <c r="E295" s="13" t="s">
        <v>51</v>
      </c>
      <c r="F295" s="7">
        <v>300</v>
      </c>
      <c r="G295" s="7" t="s">
        <v>97</v>
      </c>
      <c r="H295" s="7"/>
      <c r="I295" s="14" t="s">
        <v>53</v>
      </c>
      <c r="J295" s="13" t="s">
        <v>54</v>
      </c>
      <c r="K295" s="7" t="s">
        <v>118</v>
      </c>
      <c r="L295" s="7" t="s">
        <v>56</v>
      </c>
      <c r="M295" s="7" t="s">
        <v>84</v>
      </c>
      <c r="N295" s="7">
        <v>31</v>
      </c>
      <c r="O295" s="7" t="s">
        <v>85</v>
      </c>
      <c r="P295" s="7">
        <v>55</v>
      </c>
      <c r="Q295" t="s">
        <v>7833</v>
      </c>
      <c r="R295" s="7" t="s">
        <v>59</v>
      </c>
      <c r="S295" s="14" t="s">
        <v>59</v>
      </c>
      <c r="T295" s="26" t="b">
        <v>0</v>
      </c>
      <c r="U295" s="7">
        <v>810</v>
      </c>
      <c r="V295" s="7">
        <v>14.6</v>
      </c>
      <c r="W295" s="7">
        <v>25.08</v>
      </c>
      <c r="X295" s="7">
        <v>0.73793319999999996</v>
      </c>
      <c r="Y295" s="7">
        <v>1.4358599999999999</v>
      </c>
      <c r="Z295" s="7">
        <v>5.2</v>
      </c>
      <c r="AA295" s="7">
        <v>4.1900000000000004</v>
      </c>
      <c r="AB295" s="14">
        <v>2.83</v>
      </c>
      <c r="AC295" s="13">
        <v>0.72904899999999995</v>
      </c>
      <c r="AD295" s="7">
        <v>0.270951</v>
      </c>
      <c r="AE295" s="14" t="s">
        <v>60</v>
      </c>
      <c r="AF295" s="13">
        <v>11</v>
      </c>
      <c r="AG295" s="14">
        <v>8</v>
      </c>
      <c r="AH295" s="13">
        <v>10</v>
      </c>
      <c r="AI295" s="7">
        <v>10</v>
      </c>
      <c r="AJ295" s="7"/>
      <c r="AK295" s="7">
        <v>7</v>
      </c>
      <c r="AL295" s="7">
        <v>7</v>
      </c>
      <c r="AM295" s="14"/>
      <c r="AN295" s="13">
        <v>1</v>
      </c>
      <c r="AO295" s="14">
        <v>1</v>
      </c>
      <c r="AP295" s="7" t="s">
        <v>64</v>
      </c>
      <c r="AQ295" s="7" t="s">
        <v>62</v>
      </c>
      <c r="AR295" s="7" t="s">
        <v>70</v>
      </c>
      <c r="AS295" s="7" t="s">
        <v>62</v>
      </c>
      <c r="AT295" s="7" t="s">
        <v>5797</v>
      </c>
      <c r="AU295" s="7" t="s">
        <v>66</v>
      </c>
      <c r="AV295" s="7" t="s">
        <v>66</v>
      </c>
      <c r="AW295" s="7" t="s">
        <v>66</v>
      </c>
      <c r="AX295" s="7" t="s">
        <v>66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64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33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  <c r="BW295">
        <f>COUNTIF(AP295, "*"&amp;#REF!&amp;"*")</f>
        <v>0</v>
      </c>
      <c r="BX295">
        <f>COUNTIF(AQ295, "*"&amp;#REF!&amp;"*")</f>
        <v>0</v>
      </c>
      <c r="BY295">
        <f>COUNTIF(AR295, "*"&amp;#REF!&amp;"*")</f>
        <v>0</v>
      </c>
      <c r="BZ295">
        <f>COUNTIF(AS295, "*"&amp;#REF!&amp;"*")</f>
        <v>0</v>
      </c>
      <c r="CA295">
        <f>COUNTIF(AT295, "*"&amp;#REF!&amp;"*")</f>
        <v>0</v>
      </c>
      <c r="CB295">
        <f>COUNTIF(AU295, "*"&amp;#REF!&amp;"*")</f>
        <v>0</v>
      </c>
      <c r="CC295">
        <f>COUNTIF(AV295, "*"&amp;#REF!&amp;"*")</f>
        <v>0</v>
      </c>
      <c r="CD295">
        <f>COUNTIF(AW295, "*"&amp;#REF!&amp;"*")</f>
        <v>0</v>
      </c>
      <c r="CE295">
        <f>COUNTIF(AX295, "*"&amp;#REF!&amp;"*")</f>
        <v>0</v>
      </c>
      <c r="CF295">
        <f>COUNTIF(AY295, "*"&amp;#REF!&amp;"*")</f>
        <v>0</v>
      </c>
      <c r="CG295">
        <f>COUNTIF(AZ295, "*"&amp;#REF!&amp;"*")</f>
        <v>0</v>
      </c>
      <c r="CH295">
        <f>COUNTIF(BA295, "*"&amp;#REF!&amp;"*")</f>
        <v>0</v>
      </c>
      <c r="CI295">
        <f>COUNTIF(BB295, "*"&amp;#REF!&amp;"*")</f>
        <v>0</v>
      </c>
      <c r="CJ295">
        <f>COUNTIF(BC295, "*"&amp;#REF!&amp;"*")</f>
        <v>0</v>
      </c>
      <c r="CK295">
        <f>COUNTIF(BD295, "*"&amp;#REF!&amp;"*")</f>
        <v>0</v>
      </c>
      <c r="CL295">
        <f>COUNTIF(BE295, "*"&amp;#REF!&amp;"*")</f>
        <v>0</v>
      </c>
      <c r="CM295">
        <f>COUNTIF(BF295, "*"&amp;#REF!&amp;"*")</f>
        <v>0</v>
      </c>
      <c r="CN295">
        <f>COUNTIF(BG295, "*"&amp;#REF!&amp;"*")</f>
        <v>0</v>
      </c>
      <c r="CO295">
        <f>COUNTIF(BH295, "*"&amp;#REF!&amp;"*")</f>
        <v>0</v>
      </c>
      <c r="CP295">
        <f>COUNTIF(BI295, "*"&amp;#REF!&amp;"*")</f>
        <v>0</v>
      </c>
      <c r="CQ295">
        <f>COUNTIF(BJ295, "*"&amp;#REF!&amp;"*")</f>
        <v>0</v>
      </c>
      <c r="CR295">
        <f>COUNTIF(BK295, "*"&amp;#REF!&amp;"*")</f>
        <v>0</v>
      </c>
      <c r="CS295">
        <f xml:space="preserve"> COUNTIF(BL295,#REF!)</f>
        <v>0</v>
      </c>
      <c r="CT295">
        <f xml:space="preserve"> COUNTIF(BM295,#REF!)</f>
        <v>0</v>
      </c>
      <c r="CU295">
        <f xml:space="preserve"> COUNTIF(BN295,#REF!)</f>
        <v>0</v>
      </c>
      <c r="CV295">
        <f xml:space="preserve"> COUNTIF(BO295,#REF!)</f>
        <v>0</v>
      </c>
      <c r="CW295">
        <f xml:space="preserve"> COUNTIF(BP295,#REF!)</f>
        <v>0</v>
      </c>
      <c r="CX295">
        <f xml:space="preserve"> COUNTIF(BQ295,#REF!)</f>
        <v>0</v>
      </c>
      <c r="CY295">
        <f xml:space="preserve"> COUNTIF(BR295,#REF!)</f>
        <v>0</v>
      </c>
      <c r="CZ295">
        <f xml:space="preserve"> COUNTIF(BS295,#REF!)</f>
        <v>0</v>
      </c>
      <c r="DA295">
        <f xml:space="preserve"> COUNTIF(BT295,#REF!)</f>
        <v>0</v>
      </c>
      <c r="DB295">
        <f xml:space="preserve"> COUNTIF(BU295,#REF!)</f>
        <v>0</v>
      </c>
      <c r="DC295">
        <f t="shared" si="16"/>
        <v>0</v>
      </c>
      <c r="DD295">
        <f t="shared" si="17"/>
        <v>0</v>
      </c>
      <c r="DE295">
        <f t="shared" si="18"/>
        <v>0</v>
      </c>
      <c r="DF295" t="b">
        <f t="shared" si="19"/>
        <v>0</v>
      </c>
    </row>
    <row r="296" spans="1:110" x14ac:dyDescent="0.35">
      <c r="A296" s="7">
        <v>295</v>
      </c>
      <c r="B296" s="7">
        <v>295</v>
      </c>
      <c r="C296" s="7" t="s">
        <v>6409</v>
      </c>
      <c r="D296" s="7" t="s">
        <v>6410</v>
      </c>
      <c r="E296" s="13" t="s">
        <v>51</v>
      </c>
      <c r="F296" s="7">
        <v>300</v>
      </c>
      <c r="G296" s="7" t="s">
        <v>98</v>
      </c>
      <c r="H296" s="7"/>
      <c r="I296" s="14" t="s">
        <v>53</v>
      </c>
      <c r="J296" s="13" t="s">
        <v>54</v>
      </c>
      <c r="K296" s="7" t="s">
        <v>104</v>
      </c>
      <c r="L296" s="7" t="s">
        <v>56</v>
      </c>
      <c r="M296" s="7" t="s">
        <v>57</v>
      </c>
      <c r="N296" s="7">
        <v>62.3</v>
      </c>
      <c r="O296" s="7" t="s">
        <v>58</v>
      </c>
      <c r="P296" s="7">
        <v>62</v>
      </c>
      <c r="Q296" t="s">
        <v>7833</v>
      </c>
      <c r="R296" s="7" t="s">
        <v>59</v>
      </c>
      <c r="S296" s="14" t="s">
        <v>59</v>
      </c>
      <c r="T296" s="26" t="b">
        <v>0</v>
      </c>
      <c r="U296" s="7">
        <v>578</v>
      </c>
      <c r="V296" s="7">
        <v>7.32</v>
      </c>
      <c r="W296" s="7">
        <v>20.420000000000002</v>
      </c>
      <c r="X296" s="7">
        <v>0.83046660000000005</v>
      </c>
      <c r="Y296" s="7">
        <v>0.94313999999999998</v>
      </c>
      <c r="Z296" s="7">
        <v>6.1</v>
      </c>
      <c r="AA296" s="7">
        <v>4.33</v>
      </c>
      <c r="AB296" s="14">
        <v>2.4900000000000002</v>
      </c>
      <c r="AC296" s="13">
        <v>0.99990000000000001</v>
      </c>
      <c r="AD296" s="7">
        <v>1E-4</v>
      </c>
      <c r="AE296" s="14" t="s">
        <v>60</v>
      </c>
      <c r="AF296" s="13">
        <v>11</v>
      </c>
      <c r="AG296" s="14">
        <v>8</v>
      </c>
      <c r="AH296" s="13">
        <v>10</v>
      </c>
      <c r="AI296" s="7">
        <v>10</v>
      </c>
      <c r="AJ296" s="7"/>
      <c r="AK296" s="7">
        <v>7</v>
      </c>
      <c r="AL296" s="7">
        <v>7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66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33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  <c r="BW296">
        <f>COUNTIF(AP296, "*"&amp;#REF!&amp;"*")</f>
        <v>0</v>
      </c>
      <c r="BX296">
        <f>COUNTIF(AQ296, "*"&amp;#REF!&amp;"*")</f>
        <v>0</v>
      </c>
      <c r="BY296">
        <f>COUNTIF(AR296, "*"&amp;#REF!&amp;"*")</f>
        <v>0</v>
      </c>
      <c r="BZ296">
        <f>COUNTIF(AS296, "*"&amp;#REF!&amp;"*")</f>
        <v>0</v>
      </c>
      <c r="CA296">
        <f>COUNTIF(AT296, "*"&amp;#REF!&amp;"*")</f>
        <v>0</v>
      </c>
      <c r="CB296">
        <f>COUNTIF(AU296, "*"&amp;#REF!&amp;"*")</f>
        <v>0</v>
      </c>
      <c r="CC296">
        <f>COUNTIF(AV296, "*"&amp;#REF!&amp;"*")</f>
        <v>0</v>
      </c>
      <c r="CD296">
        <f>COUNTIF(AW296, "*"&amp;#REF!&amp;"*")</f>
        <v>0</v>
      </c>
      <c r="CE296">
        <f>COUNTIF(AX296, "*"&amp;#REF!&amp;"*")</f>
        <v>0</v>
      </c>
      <c r="CF296">
        <f>COUNTIF(AY296, "*"&amp;#REF!&amp;"*")</f>
        <v>0</v>
      </c>
      <c r="CG296">
        <f>COUNTIF(AZ296, "*"&amp;#REF!&amp;"*")</f>
        <v>0</v>
      </c>
      <c r="CH296">
        <f>COUNTIF(BA296, "*"&amp;#REF!&amp;"*")</f>
        <v>0</v>
      </c>
      <c r="CI296">
        <f>COUNTIF(BB296, "*"&amp;#REF!&amp;"*")</f>
        <v>0</v>
      </c>
      <c r="CJ296">
        <f>COUNTIF(BC296, "*"&amp;#REF!&amp;"*")</f>
        <v>0</v>
      </c>
      <c r="CK296">
        <f>COUNTIF(BD296, "*"&amp;#REF!&amp;"*")</f>
        <v>0</v>
      </c>
      <c r="CL296">
        <f>COUNTIF(BE296, "*"&amp;#REF!&amp;"*")</f>
        <v>0</v>
      </c>
      <c r="CM296">
        <f>COUNTIF(BF296, "*"&amp;#REF!&amp;"*")</f>
        <v>0</v>
      </c>
      <c r="CN296">
        <f>COUNTIF(BG296, "*"&amp;#REF!&amp;"*")</f>
        <v>0</v>
      </c>
      <c r="CO296">
        <f>COUNTIF(BH296, "*"&amp;#REF!&amp;"*")</f>
        <v>0</v>
      </c>
      <c r="CP296">
        <f>COUNTIF(BI296, "*"&amp;#REF!&amp;"*")</f>
        <v>0</v>
      </c>
      <c r="CQ296">
        <f>COUNTIF(BJ296, "*"&amp;#REF!&amp;"*")</f>
        <v>0</v>
      </c>
      <c r="CR296">
        <f>COUNTIF(BK296, "*"&amp;#REF!&amp;"*")</f>
        <v>0</v>
      </c>
      <c r="CS296">
        <f xml:space="preserve"> COUNTIF(BL296,#REF!)</f>
        <v>0</v>
      </c>
      <c r="CT296">
        <f xml:space="preserve"> COUNTIF(BM296,#REF!)</f>
        <v>0</v>
      </c>
      <c r="CU296">
        <f xml:space="preserve"> COUNTIF(BN296,#REF!)</f>
        <v>0</v>
      </c>
      <c r="CV296">
        <f xml:space="preserve"> COUNTIF(BO296,#REF!)</f>
        <v>0</v>
      </c>
      <c r="CW296">
        <f xml:space="preserve"> COUNTIF(BP296,#REF!)</f>
        <v>0</v>
      </c>
      <c r="CX296">
        <f xml:space="preserve"> COUNTIF(BQ296,#REF!)</f>
        <v>0</v>
      </c>
      <c r="CY296">
        <f xml:space="preserve"> COUNTIF(BR296,#REF!)</f>
        <v>0</v>
      </c>
      <c r="CZ296">
        <f xml:space="preserve"> COUNTIF(BS296,#REF!)</f>
        <v>0</v>
      </c>
      <c r="DA296">
        <f xml:space="preserve"> COUNTIF(BT296,#REF!)</f>
        <v>0</v>
      </c>
      <c r="DB296">
        <f xml:space="preserve"> COUNTIF(BU296,#REF!)</f>
        <v>0</v>
      </c>
      <c r="DC296">
        <f t="shared" si="16"/>
        <v>0</v>
      </c>
      <c r="DD296">
        <f t="shared" si="17"/>
        <v>0</v>
      </c>
      <c r="DE296">
        <f t="shared" si="18"/>
        <v>0</v>
      </c>
      <c r="DF296" t="b">
        <f t="shared" si="19"/>
        <v>0</v>
      </c>
    </row>
    <row r="297" spans="1:110" x14ac:dyDescent="0.35">
      <c r="A297" s="7">
        <v>296</v>
      </c>
      <c r="B297" s="7">
        <v>296</v>
      </c>
      <c r="C297" s="7" t="s">
        <v>6411</v>
      </c>
      <c r="D297" s="7" t="s">
        <v>6412</v>
      </c>
      <c r="E297" s="13" t="s">
        <v>51</v>
      </c>
      <c r="F297" s="7">
        <v>300</v>
      </c>
      <c r="G297" s="7" t="s">
        <v>98</v>
      </c>
      <c r="H297" s="7">
        <v>2780</v>
      </c>
      <c r="I297" s="14" t="s">
        <v>53</v>
      </c>
      <c r="J297" s="13" t="s">
        <v>54</v>
      </c>
      <c r="K297" s="7" t="s">
        <v>157</v>
      </c>
      <c r="L297" s="7" t="s">
        <v>56</v>
      </c>
      <c r="M297" s="7" t="s">
        <v>57</v>
      </c>
      <c r="N297" s="7">
        <v>42.1</v>
      </c>
      <c r="O297" s="7" t="s">
        <v>58</v>
      </c>
      <c r="P297" s="7">
        <v>55</v>
      </c>
      <c r="Q297" t="s">
        <v>7833</v>
      </c>
      <c r="R297" s="7" t="s">
        <v>59</v>
      </c>
      <c r="S297" s="14" t="s">
        <v>59</v>
      </c>
      <c r="T297" s="26" t="b">
        <v>0</v>
      </c>
      <c r="U297" s="7">
        <v>599</v>
      </c>
      <c r="V297" s="7">
        <v>8.0399999999999991</v>
      </c>
      <c r="W297" s="7">
        <v>20.260000000000002</v>
      </c>
      <c r="X297" s="7">
        <v>0.48006660000000012</v>
      </c>
      <c r="Y297" s="7">
        <v>1.15602</v>
      </c>
      <c r="Z297" s="7">
        <v>6.1</v>
      </c>
      <c r="AA297" s="7">
        <v>4.68</v>
      </c>
      <c r="AB297" s="14">
        <v>2.67</v>
      </c>
      <c r="AC297" s="13">
        <v>0.92154999999999998</v>
      </c>
      <c r="AD297" s="7">
        <v>7.8450000000000006E-2</v>
      </c>
      <c r="AE297" s="14" t="s">
        <v>60</v>
      </c>
      <c r="AF297" s="13">
        <v>11</v>
      </c>
      <c r="AG297" s="14">
        <v>8</v>
      </c>
      <c r="AH297" s="13">
        <v>10</v>
      </c>
      <c r="AI297" s="7">
        <v>9</v>
      </c>
      <c r="AJ297" s="7">
        <v>1</v>
      </c>
      <c r="AK297" s="7">
        <v>7</v>
      </c>
      <c r="AL297" s="7">
        <v>6</v>
      </c>
      <c r="AM297" s="14">
        <v>1</v>
      </c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67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64</v>
      </c>
      <c r="BG297" s="7" t="s">
        <v>64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33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  <c r="BW297">
        <f>COUNTIF(AP297, "*"&amp;#REF!&amp;"*")</f>
        <v>0</v>
      </c>
      <c r="BX297">
        <f>COUNTIF(AQ297, "*"&amp;#REF!&amp;"*")</f>
        <v>0</v>
      </c>
      <c r="BY297">
        <f>COUNTIF(AR297, "*"&amp;#REF!&amp;"*")</f>
        <v>0</v>
      </c>
      <c r="BZ297">
        <f>COUNTIF(AS297, "*"&amp;#REF!&amp;"*")</f>
        <v>0</v>
      </c>
      <c r="CA297">
        <f>COUNTIF(AT297, "*"&amp;#REF!&amp;"*")</f>
        <v>0</v>
      </c>
      <c r="CB297">
        <f>COUNTIF(AU297, "*"&amp;#REF!&amp;"*")</f>
        <v>0</v>
      </c>
      <c r="CC297">
        <f>COUNTIF(AV297, "*"&amp;#REF!&amp;"*")</f>
        <v>0</v>
      </c>
      <c r="CD297">
        <f>COUNTIF(AW297, "*"&amp;#REF!&amp;"*")</f>
        <v>0</v>
      </c>
      <c r="CE297">
        <f>COUNTIF(AX297, "*"&amp;#REF!&amp;"*")</f>
        <v>0</v>
      </c>
      <c r="CF297">
        <f>COUNTIF(AY297, "*"&amp;#REF!&amp;"*")</f>
        <v>0</v>
      </c>
      <c r="CG297">
        <f>COUNTIF(AZ297, "*"&amp;#REF!&amp;"*")</f>
        <v>0</v>
      </c>
      <c r="CH297">
        <f>COUNTIF(BA297, "*"&amp;#REF!&amp;"*")</f>
        <v>0</v>
      </c>
      <c r="CI297">
        <f>COUNTIF(BB297, "*"&amp;#REF!&amp;"*")</f>
        <v>0</v>
      </c>
      <c r="CJ297">
        <f>COUNTIF(BC297, "*"&amp;#REF!&amp;"*")</f>
        <v>0</v>
      </c>
      <c r="CK297">
        <f>COUNTIF(BD297, "*"&amp;#REF!&amp;"*")</f>
        <v>0</v>
      </c>
      <c r="CL297">
        <f>COUNTIF(BE297, "*"&amp;#REF!&amp;"*")</f>
        <v>0</v>
      </c>
      <c r="CM297">
        <f>COUNTIF(BF297, "*"&amp;#REF!&amp;"*")</f>
        <v>0</v>
      </c>
      <c r="CN297">
        <f>COUNTIF(BG297, "*"&amp;#REF!&amp;"*")</f>
        <v>0</v>
      </c>
      <c r="CO297">
        <f>COUNTIF(BH297, "*"&amp;#REF!&amp;"*")</f>
        <v>0</v>
      </c>
      <c r="CP297">
        <f>COUNTIF(BI297, "*"&amp;#REF!&amp;"*")</f>
        <v>0</v>
      </c>
      <c r="CQ297">
        <f>COUNTIF(BJ297, "*"&amp;#REF!&amp;"*")</f>
        <v>0</v>
      </c>
      <c r="CR297">
        <f>COUNTIF(BK297, "*"&amp;#REF!&amp;"*")</f>
        <v>0</v>
      </c>
      <c r="CS297">
        <f xml:space="preserve"> COUNTIF(BL297,#REF!)</f>
        <v>0</v>
      </c>
      <c r="CT297">
        <f xml:space="preserve"> COUNTIF(BM297,#REF!)</f>
        <v>0</v>
      </c>
      <c r="CU297">
        <f xml:space="preserve"> COUNTIF(BN297,#REF!)</f>
        <v>0</v>
      </c>
      <c r="CV297">
        <f xml:space="preserve"> COUNTIF(BO297,#REF!)</f>
        <v>0</v>
      </c>
      <c r="CW297">
        <f xml:space="preserve"> COUNTIF(BP297,#REF!)</f>
        <v>0</v>
      </c>
      <c r="CX297">
        <f xml:space="preserve"> COUNTIF(BQ297,#REF!)</f>
        <v>0</v>
      </c>
      <c r="CY297">
        <f xml:space="preserve"> COUNTIF(BR297,#REF!)</f>
        <v>0</v>
      </c>
      <c r="CZ297">
        <f xml:space="preserve"> COUNTIF(BS297,#REF!)</f>
        <v>0</v>
      </c>
      <c r="DA297">
        <f xml:space="preserve"> COUNTIF(BT297,#REF!)</f>
        <v>0</v>
      </c>
      <c r="DB297">
        <f xml:space="preserve"> COUNTIF(BU297,#REF!)</f>
        <v>0</v>
      </c>
      <c r="DC297">
        <f t="shared" si="16"/>
        <v>0</v>
      </c>
      <c r="DD297">
        <f t="shared" si="17"/>
        <v>0</v>
      </c>
      <c r="DE297">
        <f t="shared" si="18"/>
        <v>0</v>
      </c>
      <c r="DF297" t="b">
        <f t="shared" si="19"/>
        <v>0</v>
      </c>
    </row>
    <row r="298" spans="1:110" x14ac:dyDescent="0.35">
      <c r="A298" s="7">
        <v>297</v>
      </c>
      <c r="B298" s="7">
        <v>297</v>
      </c>
      <c r="C298" s="7" t="s">
        <v>6413</v>
      </c>
      <c r="D298" s="7" t="s">
        <v>6414</v>
      </c>
      <c r="E298" s="13" t="s">
        <v>51</v>
      </c>
      <c r="F298" s="7">
        <v>300</v>
      </c>
      <c r="G298" s="7" t="s">
        <v>89</v>
      </c>
      <c r="H298" s="7">
        <v>130</v>
      </c>
      <c r="I298" s="14" t="s">
        <v>53</v>
      </c>
      <c r="J298" s="13" t="s">
        <v>54</v>
      </c>
      <c r="K298" s="7" t="s">
        <v>118</v>
      </c>
      <c r="L298" s="7" t="s">
        <v>56</v>
      </c>
      <c r="M298" s="7" t="s">
        <v>57</v>
      </c>
      <c r="N298" s="7">
        <v>27</v>
      </c>
      <c r="O298" s="7" t="s">
        <v>85</v>
      </c>
      <c r="P298" s="7">
        <v>49</v>
      </c>
      <c r="Q298" t="s">
        <v>7833</v>
      </c>
      <c r="R298" s="7" t="s">
        <v>59</v>
      </c>
      <c r="S298" s="14" t="s">
        <v>59</v>
      </c>
      <c r="T298" s="26" t="b">
        <v>0</v>
      </c>
      <c r="U298" s="7">
        <v>849</v>
      </c>
      <c r="V298" s="7">
        <v>21.8</v>
      </c>
      <c r="W298" s="7">
        <v>31.98</v>
      </c>
      <c r="X298" s="7">
        <v>0.85860000000000003</v>
      </c>
      <c r="Y298" s="7">
        <v>1.1632199999999999</v>
      </c>
      <c r="Z298" s="7">
        <v>6.2</v>
      </c>
      <c r="AA298" s="7">
        <v>3.28</v>
      </c>
      <c r="AB298" s="14">
        <v>3.41</v>
      </c>
      <c r="AC298" s="13">
        <v>0.74915600000000004</v>
      </c>
      <c r="AD298" s="7">
        <v>0.25084400000000001</v>
      </c>
      <c r="AE298" s="14" t="s">
        <v>60</v>
      </c>
      <c r="AF298" s="13">
        <v>11</v>
      </c>
      <c r="AG298" s="14">
        <v>8</v>
      </c>
      <c r="AH298" s="13">
        <v>10</v>
      </c>
      <c r="AI298" s="7">
        <v>10</v>
      </c>
      <c r="AJ298" s="7"/>
      <c r="AK298" s="7">
        <v>7</v>
      </c>
      <c r="AL298" s="7">
        <v>7</v>
      </c>
      <c r="AM298" s="14"/>
      <c r="AN298" s="13">
        <v>1</v>
      </c>
      <c r="AO298" s="14">
        <v>1</v>
      </c>
      <c r="AP298" s="7" t="s">
        <v>64</v>
      </c>
      <c r="AQ298" s="7" t="s">
        <v>62</v>
      </c>
      <c r="AR298" s="7" t="s">
        <v>70</v>
      </c>
      <c r="AS298" s="7" t="s">
        <v>62</v>
      </c>
      <c r="AT298" s="7" t="s">
        <v>5797</v>
      </c>
      <c r="AU298" s="7" t="s">
        <v>66</v>
      </c>
      <c r="AV298" s="7" t="s">
        <v>66</v>
      </c>
      <c r="AW298" s="7" t="s">
        <v>66</v>
      </c>
      <c r="AX298" s="7" t="s">
        <v>66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33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  <c r="BW298">
        <f>COUNTIF(AP298, "*"&amp;#REF!&amp;"*")</f>
        <v>0</v>
      </c>
      <c r="BX298">
        <f>COUNTIF(AQ298, "*"&amp;#REF!&amp;"*")</f>
        <v>0</v>
      </c>
      <c r="BY298">
        <f>COUNTIF(AR298, "*"&amp;#REF!&amp;"*")</f>
        <v>0</v>
      </c>
      <c r="BZ298">
        <f>COUNTIF(AS298, "*"&amp;#REF!&amp;"*")</f>
        <v>0</v>
      </c>
      <c r="CA298">
        <f>COUNTIF(AT298, "*"&amp;#REF!&amp;"*")</f>
        <v>0</v>
      </c>
      <c r="CB298">
        <f>COUNTIF(AU298, "*"&amp;#REF!&amp;"*")</f>
        <v>0</v>
      </c>
      <c r="CC298">
        <f>COUNTIF(AV298, "*"&amp;#REF!&amp;"*")</f>
        <v>0</v>
      </c>
      <c r="CD298">
        <f>COUNTIF(AW298, "*"&amp;#REF!&amp;"*")</f>
        <v>0</v>
      </c>
      <c r="CE298">
        <f>COUNTIF(AX298, "*"&amp;#REF!&amp;"*")</f>
        <v>0</v>
      </c>
      <c r="CF298">
        <f>COUNTIF(AY298, "*"&amp;#REF!&amp;"*")</f>
        <v>0</v>
      </c>
      <c r="CG298">
        <f>COUNTIF(AZ298, "*"&amp;#REF!&amp;"*")</f>
        <v>0</v>
      </c>
      <c r="CH298">
        <f>COUNTIF(BA298, "*"&amp;#REF!&amp;"*")</f>
        <v>0</v>
      </c>
      <c r="CI298">
        <f>COUNTIF(BB298, "*"&amp;#REF!&amp;"*")</f>
        <v>0</v>
      </c>
      <c r="CJ298">
        <f>COUNTIF(BC298, "*"&amp;#REF!&amp;"*")</f>
        <v>0</v>
      </c>
      <c r="CK298">
        <f>COUNTIF(BD298, "*"&amp;#REF!&amp;"*")</f>
        <v>0</v>
      </c>
      <c r="CL298">
        <f>COUNTIF(BE298, "*"&amp;#REF!&amp;"*")</f>
        <v>0</v>
      </c>
      <c r="CM298">
        <f>COUNTIF(BF298, "*"&amp;#REF!&amp;"*")</f>
        <v>0</v>
      </c>
      <c r="CN298">
        <f>COUNTIF(BG298, "*"&amp;#REF!&amp;"*")</f>
        <v>0</v>
      </c>
      <c r="CO298">
        <f>COUNTIF(BH298, "*"&amp;#REF!&amp;"*")</f>
        <v>0</v>
      </c>
      <c r="CP298">
        <f>COUNTIF(BI298, "*"&amp;#REF!&amp;"*")</f>
        <v>0</v>
      </c>
      <c r="CQ298">
        <f>COUNTIF(BJ298, "*"&amp;#REF!&amp;"*")</f>
        <v>0</v>
      </c>
      <c r="CR298">
        <f>COUNTIF(BK298, "*"&amp;#REF!&amp;"*")</f>
        <v>0</v>
      </c>
      <c r="CS298">
        <f xml:space="preserve"> COUNTIF(BL298,#REF!)</f>
        <v>0</v>
      </c>
      <c r="CT298">
        <f xml:space="preserve"> COUNTIF(BM298,#REF!)</f>
        <v>0</v>
      </c>
      <c r="CU298">
        <f xml:space="preserve"> COUNTIF(BN298,#REF!)</f>
        <v>0</v>
      </c>
      <c r="CV298">
        <f xml:space="preserve"> COUNTIF(BO298,#REF!)</f>
        <v>0</v>
      </c>
      <c r="CW298">
        <f xml:space="preserve"> COUNTIF(BP298,#REF!)</f>
        <v>0</v>
      </c>
      <c r="CX298">
        <f xml:space="preserve"> COUNTIF(BQ298,#REF!)</f>
        <v>0</v>
      </c>
      <c r="CY298">
        <f xml:space="preserve"> COUNTIF(BR298,#REF!)</f>
        <v>0</v>
      </c>
      <c r="CZ298">
        <f xml:space="preserve"> COUNTIF(BS298,#REF!)</f>
        <v>0</v>
      </c>
      <c r="DA298">
        <f xml:space="preserve"> COUNTIF(BT298,#REF!)</f>
        <v>0</v>
      </c>
      <c r="DB298">
        <f xml:space="preserve"> COUNTIF(BU298,#REF!)</f>
        <v>0</v>
      </c>
      <c r="DC298">
        <f t="shared" si="16"/>
        <v>0</v>
      </c>
      <c r="DD298">
        <f t="shared" si="17"/>
        <v>0</v>
      </c>
      <c r="DE298">
        <f t="shared" si="18"/>
        <v>0</v>
      </c>
      <c r="DF298" t="b">
        <f t="shared" si="19"/>
        <v>0</v>
      </c>
    </row>
    <row r="299" spans="1:110" x14ac:dyDescent="0.35">
      <c r="A299" s="7">
        <v>298</v>
      </c>
      <c r="B299" s="7">
        <v>298</v>
      </c>
      <c r="C299" s="7" t="s">
        <v>6415</v>
      </c>
      <c r="D299" s="7" t="s">
        <v>6416</v>
      </c>
      <c r="E299" s="13" t="s">
        <v>51</v>
      </c>
      <c r="F299" s="7">
        <v>300</v>
      </c>
      <c r="G299" s="7" t="s">
        <v>122</v>
      </c>
      <c r="H299" s="7"/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84</v>
      </c>
      <c r="N299" s="7">
        <v>37.1</v>
      </c>
      <c r="O299" s="7" t="s">
        <v>86</v>
      </c>
      <c r="P299" s="7">
        <v>46</v>
      </c>
      <c r="Q299" t="s">
        <v>7833</v>
      </c>
      <c r="R299" s="7" t="s">
        <v>59</v>
      </c>
      <c r="S299" s="14" t="s">
        <v>59</v>
      </c>
      <c r="T299" s="26" t="b">
        <v>0</v>
      </c>
      <c r="U299" s="7">
        <v>892</v>
      </c>
      <c r="V299" s="7">
        <v>17.7</v>
      </c>
      <c r="W299" s="7">
        <v>28.28</v>
      </c>
      <c r="X299" s="7">
        <v>0.93433279999999996</v>
      </c>
      <c r="Y299" s="7">
        <v>1.34544</v>
      </c>
      <c r="Z299" s="7">
        <v>6.3</v>
      </c>
      <c r="AA299" s="7">
        <v>5.88</v>
      </c>
      <c r="AB299" s="14">
        <v>2.2599999999999998</v>
      </c>
      <c r="AC299" s="13">
        <v>0.95589800000000003</v>
      </c>
      <c r="AD299" s="7">
        <v>4.41024E-2</v>
      </c>
      <c r="AE299" s="14" t="s">
        <v>60</v>
      </c>
      <c r="AF299" s="13">
        <v>11</v>
      </c>
      <c r="AG299" s="14">
        <v>8</v>
      </c>
      <c r="AH299" s="13">
        <v>10</v>
      </c>
      <c r="AI299" s="7">
        <v>10</v>
      </c>
      <c r="AJ299" s="7"/>
      <c r="AK299" s="7">
        <v>7</v>
      </c>
      <c r="AL299" s="7">
        <v>7</v>
      </c>
      <c r="AM299" s="14"/>
      <c r="AN299" s="13">
        <v>1</v>
      </c>
      <c r="AO299" s="14">
        <v>1</v>
      </c>
      <c r="AP299" s="7" t="s">
        <v>64</v>
      </c>
      <c r="AQ299" s="7" t="s">
        <v>62</v>
      </c>
      <c r="AR299" s="7" t="s">
        <v>70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5797</v>
      </c>
      <c r="BB299" s="7" t="s">
        <v>66</v>
      </c>
      <c r="BC299" s="7" t="s">
        <v>66</v>
      </c>
      <c r="BD299" s="7" t="s">
        <v>64</v>
      </c>
      <c r="BE299" s="7" t="s">
        <v>64</v>
      </c>
      <c r="BF299" s="7" t="s">
        <v>64</v>
      </c>
      <c r="BG299" s="7" t="s">
        <v>66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33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 t="s">
        <v>5797</v>
      </c>
      <c r="BU299" s="7">
        <v>0</v>
      </c>
      <c r="BW299">
        <f>COUNTIF(AP299, "*"&amp;#REF!&amp;"*")</f>
        <v>0</v>
      </c>
      <c r="BX299">
        <f>COUNTIF(AQ299, "*"&amp;#REF!&amp;"*")</f>
        <v>0</v>
      </c>
      <c r="BY299">
        <f>COUNTIF(AR299, "*"&amp;#REF!&amp;"*")</f>
        <v>0</v>
      </c>
      <c r="BZ299">
        <f>COUNTIF(AS299, "*"&amp;#REF!&amp;"*")</f>
        <v>0</v>
      </c>
      <c r="CA299">
        <f>COUNTIF(AT299, "*"&amp;#REF!&amp;"*")</f>
        <v>0</v>
      </c>
      <c r="CB299">
        <f>COUNTIF(AU299, "*"&amp;#REF!&amp;"*")</f>
        <v>0</v>
      </c>
      <c r="CC299">
        <f>COUNTIF(AV299, "*"&amp;#REF!&amp;"*")</f>
        <v>0</v>
      </c>
      <c r="CD299">
        <f>COUNTIF(AW299, "*"&amp;#REF!&amp;"*")</f>
        <v>0</v>
      </c>
      <c r="CE299">
        <f>COUNTIF(AX299, "*"&amp;#REF!&amp;"*")</f>
        <v>0</v>
      </c>
      <c r="CF299">
        <f>COUNTIF(AY299, "*"&amp;#REF!&amp;"*")</f>
        <v>0</v>
      </c>
      <c r="CG299">
        <f>COUNTIF(AZ299, "*"&amp;#REF!&amp;"*")</f>
        <v>0</v>
      </c>
      <c r="CH299">
        <f>COUNTIF(BA299, "*"&amp;#REF!&amp;"*")</f>
        <v>0</v>
      </c>
      <c r="CI299">
        <f>COUNTIF(BB299, "*"&amp;#REF!&amp;"*")</f>
        <v>0</v>
      </c>
      <c r="CJ299">
        <f>COUNTIF(BC299, "*"&amp;#REF!&amp;"*")</f>
        <v>0</v>
      </c>
      <c r="CK299">
        <f>COUNTIF(BD299, "*"&amp;#REF!&amp;"*")</f>
        <v>0</v>
      </c>
      <c r="CL299">
        <f>COUNTIF(BE299, "*"&amp;#REF!&amp;"*")</f>
        <v>0</v>
      </c>
      <c r="CM299">
        <f>COUNTIF(BF299, "*"&amp;#REF!&amp;"*")</f>
        <v>0</v>
      </c>
      <c r="CN299">
        <f>COUNTIF(BG299, "*"&amp;#REF!&amp;"*")</f>
        <v>0</v>
      </c>
      <c r="CO299">
        <f>COUNTIF(BH299, "*"&amp;#REF!&amp;"*")</f>
        <v>0</v>
      </c>
      <c r="CP299">
        <f>COUNTIF(BI299, "*"&amp;#REF!&amp;"*")</f>
        <v>0</v>
      </c>
      <c r="CQ299">
        <f>COUNTIF(BJ299, "*"&amp;#REF!&amp;"*")</f>
        <v>0</v>
      </c>
      <c r="CR299">
        <f>COUNTIF(BK299, "*"&amp;#REF!&amp;"*")</f>
        <v>0</v>
      </c>
      <c r="CS299">
        <f xml:space="preserve"> COUNTIF(BL299,#REF!)</f>
        <v>0</v>
      </c>
      <c r="CT299">
        <f xml:space="preserve"> COUNTIF(BM299,#REF!)</f>
        <v>0</v>
      </c>
      <c r="CU299">
        <f xml:space="preserve"> COUNTIF(BN299,#REF!)</f>
        <v>0</v>
      </c>
      <c r="CV299">
        <f xml:space="preserve"> COUNTIF(BO299,#REF!)</f>
        <v>0</v>
      </c>
      <c r="CW299">
        <f xml:space="preserve"> COUNTIF(BP299,#REF!)</f>
        <v>0</v>
      </c>
      <c r="CX299">
        <f xml:space="preserve"> COUNTIF(BQ299,#REF!)</f>
        <v>0</v>
      </c>
      <c r="CY299">
        <f xml:space="preserve"> COUNTIF(BR299,#REF!)</f>
        <v>0</v>
      </c>
      <c r="CZ299">
        <f xml:space="preserve"> COUNTIF(BS299,#REF!)</f>
        <v>0</v>
      </c>
      <c r="DA299">
        <f xml:space="preserve"> COUNTIF(BT299,#REF!)</f>
        <v>0</v>
      </c>
      <c r="DB299">
        <f xml:space="preserve"> COUNTIF(BU299,#REF!)</f>
        <v>0</v>
      </c>
      <c r="DC299">
        <f t="shared" si="16"/>
        <v>0</v>
      </c>
      <c r="DD299">
        <f t="shared" si="17"/>
        <v>0</v>
      </c>
      <c r="DE299">
        <f t="shared" si="18"/>
        <v>0</v>
      </c>
      <c r="DF299" t="b">
        <f t="shared" si="19"/>
        <v>0</v>
      </c>
    </row>
    <row r="300" spans="1:110" x14ac:dyDescent="0.35">
      <c r="A300" s="7">
        <v>299</v>
      </c>
      <c r="B300" s="7">
        <v>299</v>
      </c>
      <c r="C300" s="7" t="s">
        <v>6417</v>
      </c>
      <c r="D300" s="7" t="s">
        <v>6418</v>
      </c>
      <c r="E300" s="13" t="s">
        <v>51</v>
      </c>
      <c r="F300" s="7">
        <v>300</v>
      </c>
      <c r="G300" s="7" t="s">
        <v>111</v>
      </c>
      <c r="H300" s="7">
        <v>2730</v>
      </c>
      <c r="I300" s="14" t="s">
        <v>53</v>
      </c>
      <c r="J300" s="13" t="s">
        <v>54</v>
      </c>
      <c r="K300" s="7" t="s">
        <v>102</v>
      </c>
      <c r="L300" s="7" t="s">
        <v>56</v>
      </c>
      <c r="M300" s="7" t="s">
        <v>57</v>
      </c>
      <c r="N300" s="7">
        <v>43</v>
      </c>
      <c r="O300" s="7" t="s">
        <v>73</v>
      </c>
      <c r="P300" s="7">
        <v>43</v>
      </c>
      <c r="Q300" t="s">
        <v>7833</v>
      </c>
      <c r="R300" s="7" t="s">
        <v>59</v>
      </c>
      <c r="S300" s="14" t="s">
        <v>59</v>
      </c>
      <c r="T300" s="26" t="b">
        <v>0</v>
      </c>
      <c r="U300" s="7">
        <v>287</v>
      </c>
      <c r="V300" s="7">
        <v>9.9</v>
      </c>
      <c r="W300" s="7">
        <v>23.34</v>
      </c>
      <c r="X300" s="7">
        <v>0.95040000000000002</v>
      </c>
      <c r="Y300" s="7">
        <v>0.36659999999999998</v>
      </c>
      <c r="Z300" s="7">
        <v>7.1</v>
      </c>
      <c r="AA300" s="7">
        <v>5.05</v>
      </c>
      <c r="AB300" s="14">
        <v>2.68</v>
      </c>
      <c r="AC300" s="13">
        <v>0.99990000000000001</v>
      </c>
      <c r="AD300" s="7">
        <v>1E-4</v>
      </c>
      <c r="AE300" s="14" t="s">
        <v>60</v>
      </c>
      <c r="AF300" s="13">
        <v>11</v>
      </c>
      <c r="AG300" s="14">
        <v>8</v>
      </c>
      <c r="AH300" s="13">
        <v>10</v>
      </c>
      <c r="AI300" s="7">
        <v>10</v>
      </c>
      <c r="AJ300" s="7"/>
      <c r="AK300" s="7">
        <v>7</v>
      </c>
      <c r="AL300" s="7">
        <v>7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66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64</v>
      </c>
      <c r="BG300" s="7" t="s">
        <v>66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33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>
        <v>1</v>
      </c>
      <c r="BU300" s="7">
        <v>0</v>
      </c>
      <c r="BW300">
        <f>COUNTIF(AP300, "*"&amp;#REF!&amp;"*")</f>
        <v>0</v>
      </c>
      <c r="BX300">
        <f>COUNTIF(AQ300, "*"&amp;#REF!&amp;"*")</f>
        <v>0</v>
      </c>
      <c r="BY300">
        <f>COUNTIF(AR300, "*"&amp;#REF!&amp;"*")</f>
        <v>0</v>
      </c>
      <c r="BZ300">
        <f>COUNTIF(AS300, "*"&amp;#REF!&amp;"*")</f>
        <v>0</v>
      </c>
      <c r="CA300">
        <f>COUNTIF(AT300, "*"&amp;#REF!&amp;"*")</f>
        <v>0</v>
      </c>
      <c r="CB300">
        <f>COUNTIF(AU300, "*"&amp;#REF!&amp;"*")</f>
        <v>0</v>
      </c>
      <c r="CC300">
        <f>COUNTIF(AV300, "*"&amp;#REF!&amp;"*")</f>
        <v>0</v>
      </c>
      <c r="CD300">
        <f>COUNTIF(AW300, "*"&amp;#REF!&amp;"*")</f>
        <v>0</v>
      </c>
      <c r="CE300">
        <f>COUNTIF(AX300, "*"&amp;#REF!&amp;"*")</f>
        <v>0</v>
      </c>
      <c r="CF300">
        <f>COUNTIF(AY300, "*"&amp;#REF!&amp;"*")</f>
        <v>0</v>
      </c>
      <c r="CG300">
        <f>COUNTIF(AZ300, "*"&amp;#REF!&amp;"*")</f>
        <v>0</v>
      </c>
      <c r="CH300">
        <f>COUNTIF(BA300, "*"&amp;#REF!&amp;"*")</f>
        <v>0</v>
      </c>
      <c r="CI300">
        <f>COUNTIF(BB300, "*"&amp;#REF!&amp;"*")</f>
        <v>0</v>
      </c>
      <c r="CJ300">
        <f>COUNTIF(BC300, "*"&amp;#REF!&amp;"*")</f>
        <v>0</v>
      </c>
      <c r="CK300">
        <f>COUNTIF(BD300, "*"&amp;#REF!&amp;"*")</f>
        <v>0</v>
      </c>
      <c r="CL300">
        <f>COUNTIF(BE300, "*"&amp;#REF!&amp;"*")</f>
        <v>0</v>
      </c>
      <c r="CM300">
        <f>COUNTIF(BF300, "*"&amp;#REF!&amp;"*")</f>
        <v>0</v>
      </c>
      <c r="CN300">
        <f>COUNTIF(BG300, "*"&amp;#REF!&amp;"*")</f>
        <v>0</v>
      </c>
      <c r="CO300">
        <f>COUNTIF(BH300, "*"&amp;#REF!&amp;"*")</f>
        <v>0</v>
      </c>
      <c r="CP300">
        <f>COUNTIF(BI300, "*"&amp;#REF!&amp;"*")</f>
        <v>0</v>
      </c>
      <c r="CQ300">
        <f>COUNTIF(BJ300, "*"&amp;#REF!&amp;"*")</f>
        <v>0</v>
      </c>
      <c r="CR300">
        <f>COUNTIF(BK300, "*"&amp;#REF!&amp;"*")</f>
        <v>0</v>
      </c>
      <c r="CS300">
        <f xml:space="preserve"> COUNTIF(BL300,#REF!)</f>
        <v>0</v>
      </c>
      <c r="CT300">
        <f xml:space="preserve"> COUNTIF(BM300,#REF!)</f>
        <v>0</v>
      </c>
      <c r="CU300">
        <f xml:space="preserve"> COUNTIF(BN300,#REF!)</f>
        <v>0</v>
      </c>
      <c r="CV300">
        <f xml:space="preserve"> COUNTIF(BO300,#REF!)</f>
        <v>0</v>
      </c>
      <c r="CW300">
        <f xml:space="preserve"> COUNTIF(BP300,#REF!)</f>
        <v>0</v>
      </c>
      <c r="CX300">
        <f xml:space="preserve"> COUNTIF(BQ300,#REF!)</f>
        <v>0</v>
      </c>
      <c r="CY300">
        <f xml:space="preserve"> COUNTIF(BR300,#REF!)</f>
        <v>0</v>
      </c>
      <c r="CZ300">
        <f xml:space="preserve"> COUNTIF(BS300,#REF!)</f>
        <v>0</v>
      </c>
      <c r="DA300">
        <f xml:space="preserve"> COUNTIF(BT300,#REF!)</f>
        <v>0</v>
      </c>
      <c r="DB300">
        <f xml:space="preserve"> COUNTIF(BU300,#REF!)</f>
        <v>0</v>
      </c>
      <c r="DC300">
        <f t="shared" si="16"/>
        <v>0</v>
      </c>
      <c r="DD300">
        <f t="shared" si="17"/>
        <v>0</v>
      </c>
      <c r="DE300">
        <f t="shared" si="18"/>
        <v>0</v>
      </c>
      <c r="DF300" t="b">
        <f t="shared" si="19"/>
        <v>0</v>
      </c>
    </row>
    <row r="301" spans="1:110" x14ac:dyDescent="0.35">
      <c r="A301" s="7">
        <v>300</v>
      </c>
      <c r="B301" s="7">
        <v>300</v>
      </c>
      <c r="C301" s="7" t="s">
        <v>6419</v>
      </c>
      <c r="D301" s="7" t="s">
        <v>6420</v>
      </c>
      <c r="E301" s="13" t="s">
        <v>51</v>
      </c>
      <c r="F301" s="7">
        <v>300</v>
      </c>
      <c r="G301" s="7" t="s">
        <v>111</v>
      </c>
      <c r="H301" s="7">
        <v>2730</v>
      </c>
      <c r="I301" s="14" t="s">
        <v>53</v>
      </c>
      <c r="J301" s="13" t="s">
        <v>54</v>
      </c>
      <c r="K301" s="7" t="s">
        <v>96</v>
      </c>
      <c r="L301" s="7" t="s">
        <v>87</v>
      </c>
      <c r="M301" s="7" t="s">
        <v>57</v>
      </c>
      <c r="N301" s="7">
        <v>35</v>
      </c>
      <c r="O301" s="7" t="s">
        <v>73</v>
      </c>
      <c r="P301" s="7">
        <v>42</v>
      </c>
      <c r="Q301" t="s">
        <v>7833</v>
      </c>
      <c r="R301" s="7" t="s">
        <v>59</v>
      </c>
      <c r="S301" s="14" t="s">
        <v>59</v>
      </c>
      <c r="T301" s="26" t="b">
        <v>0</v>
      </c>
      <c r="U301" s="7">
        <v>287</v>
      </c>
      <c r="V301" s="7">
        <v>9.9</v>
      </c>
      <c r="W301" s="7">
        <v>23.34</v>
      </c>
      <c r="X301" s="7">
        <v>0.95040000000000002</v>
      </c>
      <c r="Y301" s="7">
        <v>0.36659999999999998</v>
      </c>
      <c r="Z301" s="7">
        <v>7.1</v>
      </c>
      <c r="AA301" s="7">
        <v>5.05</v>
      </c>
      <c r="AB301" s="14">
        <v>2.68</v>
      </c>
      <c r="AC301" s="13">
        <v>0.99990000000000001</v>
      </c>
      <c r="AD301" s="7">
        <v>1E-4</v>
      </c>
      <c r="AE301" s="14" t="s">
        <v>60</v>
      </c>
      <c r="AF301" s="13">
        <v>11</v>
      </c>
      <c r="AG301" s="14">
        <v>8</v>
      </c>
      <c r="AH301" s="13">
        <v>10</v>
      </c>
      <c r="AI301" s="7">
        <v>10</v>
      </c>
      <c r="AJ301" s="7"/>
      <c r="AK301" s="7">
        <v>7</v>
      </c>
      <c r="AL301" s="7">
        <v>7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64</v>
      </c>
      <c r="BG301" s="7" t="s">
        <v>66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33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W301">
        <f>COUNTIF(AP301, "*"&amp;#REF!&amp;"*")</f>
        <v>0</v>
      </c>
      <c r="BX301">
        <f>COUNTIF(AQ301, "*"&amp;#REF!&amp;"*")</f>
        <v>0</v>
      </c>
      <c r="BY301">
        <f>COUNTIF(AR301, "*"&amp;#REF!&amp;"*")</f>
        <v>0</v>
      </c>
      <c r="BZ301">
        <f>COUNTIF(AS301, "*"&amp;#REF!&amp;"*")</f>
        <v>0</v>
      </c>
      <c r="CA301">
        <f>COUNTIF(AT301, "*"&amp;#REF!&amp;"*")</f>
        <v>0</v>
      </c>
      <c r="CB301">
        <f>COUNTIF(AU301, "*"&amp;#REF!&amp;"*")</f>
        <v>0</v>
      </c>
      <c r="CC301">
        <f>COUNTIF(AV301, "*"&amp;#REF!&amp;"*")</f>
        <v>0</v>
      </c>
      <c r="CD301">
        <f>COUNTIF(AW301, "*"&amp;#REF!&amp;"*")</f>
        <v>0</v>
      </c>
      <c r="CE301">
        <f>COUNTIF(AX301, "*"&amp;#REF!&amp;"*")</f>
        <v>0</v>
      </c>
      <c r="CF301">
        <f>COUNTIF(AY301, "*"&amp;#REF!&amp;"*")</f>
        <v>0</v>
      </c>
      <c r="CG301">
        <f>COUNTIF(AZ301, "*"&amp;#REF!&amp;"*")</f>
        <v>0</v>
      </c>
      <c r="CH301">
        <f>COUNTIF(BA301, "*"&amp;#REF!&amp;"*")</f>
        <v>0</v>
      </c>
      <c r="CI301">
        <f>COUNTIF(BB301, "*"&amp;#REF!&amp;"*")</f>
        <v>0</v>
      </c>
      <c r="CJ301">
        <f>COUNTIF(BC301, "*"&amp;#REF!&amp;"*")</f>
        <v>0</v>
      </c>
      <c r="CK301">
        <f>COUNTIF(BD301, "*"&amp;#REF!&amp;"*")</f>
        <v>0</v>
      </c>
      <c r="CL301">
        <f>COUNTIF(BE301, "*"&amp;#REF!&amp;"*")</f>
        <v>0</v>
      </c>
      <c r="CM301">
        <f>COUNTIF(BF301, "*"&amp;#REF!&amp;"*")</f>
        <v>0</v>
      </c>
      <c r="CN301">
        <f>COUNTIF(BG301, "*"&amp;#REF!&amp;"*")</f>
        <v>0</v>
      </c>
      <c r="CO301">
        <f>COUNTIF(BH301, "*"&amp;#REF!&amp;"*")</f>
        <v>0</v>
      </c>
      <c r="CP301">
        <f>COUNTIF(BI301, "*"&amp;#REF!&amp;"*")</f>
        <v>0</v>
      </c>
      <c r="CQ301">
        <f>COUNTIF(BJ301, "*"&amp;#REF!&amp;"*")</f>
        <v>0</v>
      </c>
      <c r="CR301">
        <f>COUNTIF(BK301, "*"&amp;#REF!&amp;"*")</f>
        <v>0</v>
      </c>
      <c r="CS301">
        <f xml:space="preserve"> COUNTIF(BL301,#REF!)</f>
        <v>0</v>
      </c>
      <c r="CT301">
        <f xml:space="preserve"> COUNTIF(BM301,#REF!)</f>
        <v>0</v>
      </c>
      <c r="CU301">
        <f xml:space="preserve"> COUNTIF(BN301,#REF!)</f>
        <v>0</v>
      </c>
      <c r="CV301">
        <f xml:space="preserve"> COUNTIF(BO301,#REF!)</f>
        <v>0</v>
      </c>
      <c r="CW301">
        <f xml:space="preserve"> COUNTIF(BP301,#REF!)</f>
        <v>0</v>
      </c>
      <c r="CX301">
        <f xml:space="preserve"> COUNTIF(BQ301,#REF!)</f>
        <v>0</v>
      </c>
      <c r="CY301">
        <f xml:space="preserve"> COUNTIF(BR301,#REF!)</f>
        <v>0</v>
      </c>
      <c r="CZ301">
        <f xml:space="preserve"> COUNTIF(BS301,#REF!)</f>
        <v>0</v>
      </c>
      <c r="DA301">
        <f xml:space="preserve"> COUNTIF(BT301,#REF!)</f>
        <v>0</v>
      </c>
      <c r="DB301">
        <f xml:space="preserve"> COUNTIF(BU301,#REF!)</f>
        <v>0</v>
      </c>
      <c r="DC301">
        <f t="shared" si="16"/>
        <v>0</v>
      </c>
      <c r="DD301">
        <f t="shared" si="17"/>
        <v>0</v>
      </c>
      <c r="DE301">
        <f t="shared" si="18"/>
        <v>0</v>
      </c>
      <c r="DF301" t="b">
        <f t="shared" si="19"/>
        <v>0</v>
      </c>
    </row>
    <row r="302" spans="1:110" x14ac:dyDescent="0.35">
      <c r="A302" s="7">
        <v>301</v>
      </c>
      <c r="B302" s="7">
        <v>301</v>
      </c>
      <c r="C302" s="7" t="s">
        <v>6421</v>
      </c>
      <c r="D302" s="7" t="s">
        <v>6422</v>
      </c>
      <c r="E302" s="13" t="s">
        <v>51</v>
      </c>
      <c r="F302" s="7">
        <v>300</v>
      </c>
      <c r="G302" s="7" t="s">
        <v>111</v>
      </c>
      <c r="H302" s="7">
        <v>2730</v>
      </c>
      <c r="I302" s="14" t="s">
        <v>53</v>
      </c>
      <c r="J302" s="13" t="s">
        <v>54</v>
      </c>
      <c r="K302" s="7" t="s">
        <v>96</v>
      </c>
      <c r="L302" s="7" t="s">
        <v>56</v>
      </c>
      <c r="M302" s="7" t="s">
        <v>57</v>
      </c>
      <c r="N302" s="7">
        <v>41</v>
      </c>
      <c r="O302" s="7" t="s">
        <v>73</v>
      </c>
      <c r="P302" s="7">
        <v>43</v>
      </c>
      <c r="Q302" t="s">
        <v>7833</v>
      </c>
      <c r="R302" s="7" t="s">
        <v>59</v>
      </c>
      <c r="S302" s="14" t="s">
        <v>59</v>
      </c>
      <c r="T302" s="26" t="b">
        <v>0</v>
      </c>
      <c r="U302" s="7">
        <v>287</v>
      </c>
      <c r="V302" s="7">
        <v>9.9</v>
      </c>
      <c r="W302" s="7">
        <v>23.34</v>
      </c>
      <c r="X302" s="7">
        <v>0.95040000000000002</v>
      </c>
      <c r="Y302" s="7">
        <v>0.36659999999999998</v>
      </c>
      <c r="Z302" s="7">
        <v>7.1</v>
      </c>
      <c r="AA302" s="7">
        <v>5.05</v>
      </c>
      <c r="AB302" s="14">
        <v>2.68</v>
      </c>
      <c r="AC302" s="13">
        <v>0.99990000000000001</v>
      </c>
      <c r="AD302" s="7">
        <v>1E-4</v>
      </c>
      <c r="AE302" s="14" t="s">
        <v>60</v>
      </c>
      <c r="AF302" s="13">
        <v>11</v>
      </c>
      <c r="AG302" s="14">
        <v>8</v>
      </c>
      <c r="AH302" s="13">
        <v>10</v>
      </c>
      <c r="AI302" s="7">
        <v>10</v>
      </c>
      <c r="AJ302" s="7"/>
      <c r="AK302" s="7">
        <v>7</v>
      </c>
      <c r="AL302" s="7">
        <v>7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66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64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33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 t="s">
        <v>5797</v>
      </c>
      <c r="BU302" s="7">
        <v>0</v>
      </c>
      <c r="BW302">
        <f>COUNTIF(AP302, "*"&amp;#REF!&amp;"*")</f>
        <v>0</v>
      </c>
      <c r="BX302">
        <f>COUNTIF(AQ302, "*"&amp;#REF!&amp;"*")</f>
        <v>0</v>
      </c>
      <c r="BY302">
        <f>COUNTIF(AR302, "*"&amp;#REF!&amp;"*")</f>
        <v>0</v>
      </c>
      <c r="BZ302">
        <f>COUNTIF(AS302, "*"&amp;#REF!&amp;"*")</f>
        <v>0</v>
      </c>
      <c r="CA302">
        <f>COUNTIF(AT302, "*"&amp;#REF!&amp;"*")</f>
        <v>0</v>
      </c>
      <c r="CB302">
        <f>COUNTIF(AU302, "*"&amp;#REF!&amp;"*")</f>
        <v>0</v>
      </c>
      <c r="CC302">
        <f>COUNTIF(AV302, "*"&amp;#REF!&amp;"*")</f>
        <v>0</v>
      </c>
      <c r="CD302">
        <f>COUNTIF(AW302, "*"&amp;#REF!&amp;"*")</f>
        <v>0</v>
      </c>
      <c r="CE302">
        <f>COUNTIF(AX302, "*"&amp;#REF!&amp;"*")</f>
        <v>0</v>
      </c>
      <c r="CF302">
        <f>COUNTIF(AY302, "*"&amp;#REF!&amp;"*")</f>
        <v>0</v>
      </c>
      <c r="CG302">
        <f>COUNTIF(AZ302, "*"&amp;#REF!&amp;"*")</f>
        <v>0</v>
      </c>
      <c r="CH302">
        <f>COUNTIF(BA302, "*"&amp;#REF!&amp;"*")</f>
        <v>0</v>
      </c>
      <c r="CI302">
        <f>COUNTIF(BB302, "*"&amp;#REF!&amp;"*")</f>
        <v>0</v>
      </c>
      <c r="CJ302">
        <f>COUNTIF(BC302, "*"&amp;#REF!&amp;"*")</f>
        <v>0</v>
      </c>
      <c r="CK302">
        <f>COUNTIF(BD302, "*"&amp;#REF!&amp;"*")</f>
        <v>0</v>
      </c>
      <c r="CL302">
        <f>COUNTIF(BE302, "*"&amp;#REF!&amp;"*")</f>
        <v>0</v>
      </c>
      <c r="CM302">
        <f>COUNTIF(BF302, "*"&amp;#REF!&amp;"*")</f>
        <v>0</v>
      </c>
      <c r="CN302">
        <f>COUNTIF(BG302, "*"&amp;#REF!&amp;"*")</f>
        <v>0</v>
      </c>
      <c r="CO302">
        <f>COUNTIF(BH302, "*"&amp;#REF!&amp;"*")</f>
        <v>0</v>
      </c>
      <c r="CP302">
        <f>COUNTIF(BI302, "*"&amp;#REF!&amp;"*")</f>
        <v>0</v>
      </c>
      <c r="CQ302">
        <f>COUNTIF(BJ302, "*"&amp;#REF!&amp;"*")</f>
        <v>0</v>
      </c>
      <c r="CR302">
        <f>COUNTIF(BK302, "*"&amp;#REF!&amp;"*")</f>
        <v>0</v>
      </c>
      <c r="CS302">
        <f xml:space="preserve"> COUNTIF(BL302,#REF!)</f>
        <v>0</v>
      </c>
      <c r="CT302">
        <f xml:space="preserve"> COUNTIF(BM302,#REF!)</f>
        <v>0</v>
      </c>
      <c r="CU302">
        <f xml:space="preserve"> COUNTIF(BN302,#REF!)</f>
        <v>0</v>
      </c>
      <c r="CV302">
        <f xml:space="preserve"> COUNTIF(BO302,#REF!)</f>
        <v>0</v>
      </c>
      <c r="CW302">
        <f xml:space="preserve"> COUNTIF(BP302,#REF!)</f>
        <v>0</v>
      </c>
      <c r="CX302">
        <f xml:space="preserve"> COUNTIF(BQ302,#REF!)</f>
        <v>0</v>
      </c>
      <c r="CY302">
        <f xml:space="preserve"> COUNTIF(BR302,#REF!)</f>
        <v>0</v>
      </c>
      <c r="CZ302">
        <f xml:space="preserve"> COUNTIF(BS302,#REF!)</f>
        <v>0</v>
      </c>
      <c r="DA302">
        <f xml:space="preserve"> COUNTIF(BT302,#REF!)</f>
        <v>0</v>
      </c>
      <c r="DB302">
        <f xml:space="preserve"> COUNTIF(BU302,#REF!)</f>
        <v>0</v>
      </c>
      <c r="DC302">
        <f t="shared" si="16"/>
        <v>0</v>
      </c>
      <c r="DD302">
        <f t="shared" si="17"/>
        <v>0</v>
      </c>
      <c r="DE302">
        <f t="shared" si="18"/>
        <v>0</v>
      </c>
      <c r="DF302" t="b">
        <f t="shared" si="19"/>
        <v>0</v>
      </c>
    </row>
    <row r="303" spans="1:110" x14ac:dyDescent="0.35">
      <c r="A303" s="7">
        <v>302</v>
      </c>
      <c r="B303" s="7">
        <v>302</v>
      </c>
      <c r="C303" s="7" t="s">
        <v>6423</v>
      </c>
      <c r="D303" s="7" t="s">
        <v>6424</v>
      </c>
      <c r="E303" s="13" t="s">
        <v>51</v>
      </c>
      <c r="F303" s="7">
        <v>300</v>
      </c>
      <c r="G303" s="7" t="s">
        <v>97</v>
      </c>
      <c r="H303" s="7">
        <v>2558</v>
      </c>
      <c r="I303" s="14" t="s">
        <v>53</v>
      </c>
      <c r="J303" s="13" t="s">
        <v>54</v>
      </c>
      <c r="K303" s="7" t="s">
        <v>133</v>
      </c>
      <c r="L303" s="7" t="s">
        <v>56</v>
      </c>
      <c r="M303" s="7" t="s">
        <v>57</v>
      </c>
      <c r="N303" s="7">
        <v>40</v>
      </c>
      <c r="O303" s="7" t="s">
        <v>58</v>
      </c>
      <c r="P303" s="7">
        <v>46</v>
      </c>
      <c r="Q303" t="s">
        <v>7833</v>
      </c>
      <c r="R303" s="7" t="s">
        <v>59</v>
      </c>
      <c r="S303" s="14" t="s">
        <v>59</v>
      </c>
      <c r="T303" s="26" t="b">
        <v>0</v>
      </c>
      <c r="U303" s="7">
        <v>609</v>
      </c>
      <c r="V303" s="7">
        <v>11.56</v>
      </c>
      <c r="W303" s="7">
        <v>25.7</v>
      </c>
      <c r="X303" s="7">
        <v>1.0568666</v>
      </c>
      <c r="Y303" s="7">
        <v>0.91425999999999996</v>
      </c>
      <c r="Z303" s="7"/>
      <c r="AA303" s="7"/>
      <c r="AB303" s="14"/>
      <c r="AC303" s="13">
        <v>0.99990000000000001</v>
      </c>
      <c r="AD303" s="7">
        <v>1E-4</v>
      </c>
      <c r="AE303" s="14" t="s">
        <v>60</v>
      </c>
      <c r="AF303" s="13">
        <v>11</v>
      </c>
      <c r="AG303" s="14">
        <v>8</v>
      </c>
      <c r="AH303" s="13">
        <v>10</v>
      </c>
      <c r="AI303" s="7">
        <v>10</v>
      </c>
      <c r="AJ303" s="7"/>
      <c r="AK303" s="7">
        <v>7</v>
      </c>
      <c r="AL303" s="7">
        <v>7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66</v>
      </c>
      <c r="BD303" s="7" t="s">
        <v>64</v>
      </c>
      <c r="BE303" s="7" t="s">
        <v>64</v>
      </c>
      <c r="BF303" s="7" t="s">
        <v>64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33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 t="s">
        <v>5797</v>
      </c>
      <c r="BU303" s="7">
        <v>0</v>
      </c>
      <c r="BW303">
        <f>COUNTIF(AP303, "*"&amp;#REF!&amp;"*")</f>
        <v>0</v>
      </c>
      <c r="BX303">
        <f>COUNTIF(AQ303, "*"&amp;#REF!&amp;"*")</f>
        <v>0</v>
      </c>
      <c r="BY303">
        <f>COUNTIF(AR303, "*"&amp;#REF!&amp;"*")</f>
        <v>0</v>
      </c>
      <c r="BZ303">
        <f>COUNTIF(AS303, "*"&amp;#REF!&amp;"*")</f>
        <v>0</v>
      </c>
      <c r="CA303">
        <f>COUNTIF(AT303, "*"&amp;#REF!&amp;"*")</f>
        <v>0</v>
      </c>
      <c r="CB303">
        <f>COUNTIF(AU303, "*"&amp;#REF!&amp;"*")</f>
        <v>0</v>
      </c>
      <c r="CC303">
        <f>COUNTIF(AV303, "*"&amp;#REF!&amp;"*")</f>
        <v>0</v>
      </c>
      <c r="CD303">
        <f>COUNTIF(AW303, "*"&amp;#REF!&amp;"*")</f>
        <v>0</v>
      </c>
      <c r="CE303">
        <f>COUNTIF(AX303, "*"&amp;#REF!&amp;"*")</f>
        <v>0</v>
      </c>
      <c r="CF303">
        <f>COUNTIF(AY303, "*"&amp;#REF!&amp;"*")</f>
        <v>0</v>
      </c>
      <c r="CG303">
        <f>COUNTIF(AZ303, "*"&amp;#REF!&amp;"*")</f>
        <v>0</v>
      </c>
      <c r="CH303">
        <f>COUNTIF(BA303, "*"&amp;#REF!&amp;"*")</f>
        <v>0</v>
      </c>
      <c r="CI303">
        <f>COUNTIF(BB303, "*"&amp;#REF!&amp;"*")</f>
        <v>0</v>
      </c>
      <c r="CJ303">
        <f>COUNTIF(BC303, "*"&amp;#REF!&amp;"*")</f>
        <v>0</v>
      </c>
      <c r="CK303">
        <f>COUNTIF(BD303, "*"&amp;#REF!&amp;"*")</f>
        <v>0</v>
      </c>
      <c r="CL303">
        <f>COUNTIF(BE303, "*"&amp;#REF!&amp;"*")</f>
        <v>0</v>
      </c>
      <c r="CM303">
        <f>COUNTIF(BF303, "*"&amp;#REF!&amp;"*")</f>
        <v>0</v>
      </c>
      <c r="CN303">
        <f>COUNTIF(BG303, "*"&amp;#REF!&amp;"*")</f>
        <v>0</v>
      </c>
      <c r="CO303">
        <f>COUNTIF(BH303, "*"&amp;#REF!&amp;"*")</f>
        <v>0</v>
      </c>
      <c r="CP303">
        <f>COUNTIF(BI303, "*"&amp;#REF!&amp;"*")</f>
        <v>0</v>
      </c>
      <c r="CQ303">
        <f>COUNTIF(BJ303, "*"&amp;#REF!&amp;"*")</f>
        <v>0</v>
      </c>
      <c r="CR303">
        <f>COUNTIF(BK303, "*"&amp;#REF!&amp;"*")</f>
        <v>0</v>
      </c>
      <c r="CS303">
        <f xml:space="preserve"> COUNTIF(BL303,#REF!)</f>
        <v>0</v>
      </c>
      <c r="CT303">
        <f xml:space="preserve"> COUNTIF(BM303,#REF!)</f>
        <v>0</v>
      </c>
      <c r="CU303">
        <f xml:space="preserve"> COUNTIF(BN303,#REF!)</f>
        <v>0</v>
      </c>
      <c r="CV303">
        <f xml:space="preserve"> COUNTIF(BO303,#REF!)</f>
        <v>0</v>
      </c>
      <c r="CW303">
        <f xml:space="preserve"> COUNTIF(BP303,#REF!)</f>
        <v>0</v>
      </c>
      <c r="CX303">
        <f xml:space="preserve"> COUNTIF(BQ303,#REF!)</f>
        <v>0</v>
      </c>
      <c r="CY303">
        <f xml:space="preserve"> COUNTIF(BR303,#REF!)</f>
        <v>0</v>
      </c>
      <c r="CZ303">
        <f xml:space="preserve"> COUNTIF(BS303,#REF!)</f>
        <v>0</v>
      </c>
      <c r="DA303">
        <f xml:space="preserve"> COUNTIF(BT303,#REF!)</f>
        <v>0</v>
      </c>
      <c r="DB303">
        <f xml:space="preserve"> COUNTIF(BU303,#REF!)</f>
        <v>0</v>
      </c>
      <c r="DC303">
        <f t="shared" si="16"/>
        <v>0</v>
      </c>
      <c r="DD303">
        <f t="shared" si="17"/>
        <v>0</v>
      </c>
      <c r="DE303">
        <f t="shared" si="18"/>
        <v>0</v>
      </c>
      <c r="DF303" t="b">
        <f t="shared" si="19"/>
        <v>0</v>
      </c>
    </row>
    <row r="304" spans="1:110" x14ac:dyDescent="0.35">
      <c r="A304" s="7">
        <v>303</v>
      </c>
      <c r="B304" s="7">
        <v>303</v>
      </c>
      <c r="C304" s="7" t="s">
        <v>6425</v>
      </c>
      <c r="D304" s="7" t="s">
        <v>6426</v>
      </c>
      <c r="E304" s="13" t="s">
        <v>51</v>
      </c>
      <c r="F304" s="7">
        <v>300</v>
      </c>
      <c r="G304" s="7" t="s">
        <v>97</v>
      </c>
      <c r="H304" s="7">
        <v>2558</v>
      </c>
      <c r="I304" s="14" t="s">
        <v>53</v>
      </c>
      <c r="J304" s="13" t="s">
        <v>54</v>
      </c>
      <c r="K304" s="7" t="s">
        <v>83</v>
      </c>
      <c r="L304" s="7" t="s">
        <v>56</v>
      </c>
      <c r="M304" s="7" t="s">
        <v>57</v>
      </c>
      <c r="N304" s="7">
        <v>54</v>
      </c>
      <c r="O304" s="7" t="s">
        <v>58</v>
      </c>
      <c r="P304" s="7">
        <v>40</v>
      </c>
      <c r="Q304" t="s">
        <v>7833</v>
      </c>
      <c r="R304" s="7" t="s">
        <v>59</v>
      </c>
      <c r="S304" s="14" t="s">
        <v>59</v>
      </c>
      <c r="T304" s="26" t="b">
        <v>0</v>
      </c>
      <c r="U304" s="7">
        <v>609</v>
      </c>
      <c r="V304" s="7">
        <v>11.56</v>
      </c>
      <c r="W304" s="7">
        <v>25.7</v>
      </c>
      <c r="X304" s="7">
        <v>1.0568666</v>
      </c>
      <c r="Y304" s="7">
        <v>0.91425999999999996</v>
      </c>
      <c r="Z304" s="7"/>
      <c r="AA304" s="7"/>
      <c r="AB304" s="14"/>
      <c r="AC304" s="13">
        <v>0.99990000000000001</v>
      </c>
      <c r="AD304" s="7">
        <v>1E-4</v>
      </c>
      <c r="AE304" s="14" t="s">
        <v>60</v>
      </c>
      <c r="AF304" s="13">
        <v>11</v>
      </c>
      <c r="AG304" s="14">
        <v>8</v>
      </c>
      <c r="AH304" s="13">
        <v>10</v>
      </c>
      <c r="AI304" s="7">
        <v>10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70</v>
      </c>
      <c r="AQ304" s="7" t="s">
        <v>62</v>
      </c>
      <c r="AR304" s="7" t="s">
        <v>5797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70</v>
      </c>
      <c r="BB304" s="7" t="s">
        <v>66</v>
      </c>
      <c r="BC304" s="7" t="s">
        <v>66</v>
      </c>
      <c r="BD304" s="7" t="s">
        <v>64</v>
      </c>
      <c r="BE304" s="7" t="s">
        <v>64</v>
      </c>
      <c r="BF304" s="7" t="s">
        <v>64</v>
      </c>
      <c r="BG304" s="7" t="s">
        <v>64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33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  <c r="BW304">
        <f>COUNTIF(AP304, "*"&amp;#REF!&amp;"*")</f>
        <v>0</v>
      </c>
      <c r="BX304">
        <f>COUNTIF(AQ304, "*"&amp;#REF!&amp;"*")</f>
        <v>0</v>
      </c>
      <c r="BY304">
        <f>COUNTIF(AR304, "*"&amp;#REF!&amp;"*")</f>
        <v>0</v>
      </c>
      <c r="BZ304">
        <f>COUNTIF(AS304, "*"&amp;#REF!&amp;"*")</f>
        <v>0</v>
      </c>
      <c r="CA304">
        <f>COUNTIF(AT304, "*"&amp;#REF!&amp;"*")</f>
        <v>0</v>
      </c>
      <c r="CB304">
        <f>COUNTIF(AU304, "*"&amp;#REF!&amp;"*")</f>
        <v>0</v>
      </c>
      <c r="CC304">
        <f>COUNTIF(AV304, "*"&amp;#REF!&amp;"*")</f>
        <v>0</v>
      </c>
      <c r="CD304">
        <f>COUNTIF(AW304, "*"&amp;#REF!&amp;"*")</f>
        <v>0</v>
      </c>
      <c r="CE304">
        <f>COUNTIF(AX304, "*"&amp;#REF!&amp;"*")</f>
        <v>0</v>
      </c>
      <c r="CF304">
        <f>COUNTIF(AY304, "*"&amp;#REF!&amp;"*")</f>
        <v>0</v>
      </c>
      <c r="CG304">
        <f>COUNTIF(AZ304, "*"&amp;#REF!&amp;"*")</f>
        <v>0</v>
      </c>
      <c r="CH304">
        <f>COUNTIF(BA304, "*"&amp;#REF!&amp;"*")</f>
        <v>0</v>
      </c>
      <c r="CI304">
        <f>COUNTIF(BB304, "*"&amp;#REF!&amp;"*")</f>
        <v>0</v>
      </c>
      <c r="CJ304">
        <f>COUNTIF(BC304, "*"&amp;#REF!&amp;"*")</f>
        <v>0</v>
      </c>
      <c r="CK304">
        <f>COUNTIF(BD304, "*"&amp;#REF!&amp;"*")</f>
        <v>0</v>
      </c>
      <c r="CL304">
        <f>COUNTIF(BE304, "*"&amp;#REF!&amp;"*")</f>
        <v>0</v>
      </c>
      <c r="CM304">
        <f>COUNTIF(BF304, "*"&amp;#REF!&amp;"*")</f>
        <v>0</v>
      </c>
      <c r="CN304">
        <f>COUNTIF(BG304, "*"&amp;#REF!&amp;"*")</f>
        <v>0</v>
      </c>
      <c r="CO304">
        <f>COUNTIF(BH304, "*"&amp;#REF!&amp;"*")</f>
        <v>0</v>
      </c>
      <c r="CP304">
        <f>COUNTIF(BI304, "*"&amp;#REF!&amp;"*")</f>
        <v>0</v>
      </c>
      <c r="CQ304">
        <f>COUNTIF(BJ304, "*"&amp;#REF!&amp;"*")</f>
        <v>0</v>
      </c>
      <c r="CR304">
        <f>COUNTIF(BK304, "*"&amp;#REF!&amp;"*")</f>
        <v>0</v>
      </c>
      <c r="CS304">
        <f xml:space="preserve"> COUNTIF(BL304,#REF!)</f>
        <v>0</v>
      </c>
      <c r="CT304">
        <f xml:space="preserve"> COUNTIF(BM304,#REF!)</f>
        <v>0</v>
      </c>
      <c r="CU304">
        <f xml:space="preserve"> COUNTIF(BN304,#REF!)</f>
        <v>0</v>
      </c>
      <c r="CV304">
        <f xml:space="preserve"> COUNTIF(BO304,#REF!)</f>
        <v>0</v>
      </c>
      <c r="CW304">
        <f xml:space="preserve"> COUNTIF(BP304,#REF!)</f>
        <v>0</v>
      </c>
      <c r="CX304">
        <f xml:space="preserve"> COUNTIF(BQ304,#REF!)</f>
        <v>0</v>
      </c>
      <c r="CY304">
        <f xml:space="preserve"> COUNTIF(BR304,#REF!)</f>
        <v>0</v>
      </c>
      <c r="CZ304">
        <f xml:space="preserve"> COUNTIF(BS304,#REF!)</f>
        <v>0</v>
      </c>
      <c r="DA304">
        <f xml:space="preserve"> COUNTIF(BT304,#REF!)</f>
        <v>0</v>
      </c>
      <c r="DB304">
        <f xml:space="preserve"> COUNTIF(BU304,#REF!)</f>
        <v>0</v>
      </c>
      <c r="DC304">
        <f t="shared" si="16"/>
        <v>0</v>
      </c>
      <c r="DD304">
        <f t="shared" si="17"/>
        <v>0</v>
      </c>
      <c r="DE304">
        <f t="shared" si="18"/>
        <v>0</v>
      </c>
      <c r="DF304" t="b">
        <f t="shared" si="19"/>
        <v>0</v>
      </c>
    </row>
    <row r="305" spans="1:110" x14ac:dyDescent="0.35">
      <c r="A305" s="7">
        <v>304</v>
      </c>
      <c r="B305" s="7">
        <v>304</v>
      </c>
      <c r="C305" s="7" t="s">
        <v>6427</v>
      </c>
      <c r="D305" s="7" t="s">
        <v>6428</v>
      </c>
      <c r="E305" s="13" t="s">
        <v>51</v>
      </c>
      <c r="F305" s="7">
        <v>300</v>
      </c>
      <c r="G305" s="7" t="s">
        <v>158</v>
      </c>
      <c r="H305" s="7">
        <v>1200</v>
      </c>
      <c r="I305" s="14" t="s">
        <v>53</v>
      </c>
      <c r="J305" s="13" t="s">
        <v>54</v>
      </c>
      <c r="K305" s="7" t="s">
        <v>79</v>
      </c>
      <c r="L305" s="7" t="s">
        <v>87</v>
      </c>
      <c r="M305" s="7" t="s">
        <v>57</v>
      </c>
      <c r="N305" s="7">
        <v>24</v>
      </c>
      <c r="O305" s="7" t="s">
        <v>58</v>
      </c>
      <c r="P305" s="7">
        <v>56</v>
      </c>
      <c r="Q305" t="s">
        <v>7875</v>
      </c>
      <c r="R305" s="7" t="s">
        <v>59</v>
      </c>
      <c r="S305" s="14" t="s">
        <v>56</v>
      </c>
      <c r="T305" s="26" t="b">
        <v>0</v>
      </c>
      <c r="U305" s="7">
        <v>1476</v>
      </c>
      <c r="V305" s="7">
        <v>2.4</v>
      </c>
      <c r="W305" s="7">
        <v>11.5</v>
      </c>
      <c r="X305" s="7">
        <v>0.15806680000000001</v>
      </c>
      <c r="Y305" s="7">
        <v>3.2911600000000001</v>
      </c>
      <c r="Z305" s="7">
        <v>5.8</v>
      </c>
      <c r="AA305" s="7">
        <v>4.9400000000000004</v>
      </c>
      <c r="AB305" s="14">
        <v>2.04</v>
      </c>
      <c r="AC305" s="13">
        <v>0.99990000000000001</v>
      </c>
      <c r="AD305" s="7">
        <v>1E-4</v>
      </c>
      <c r="AE305" s="14" t="s">
        <v>60</v>
      </c>
      <c r="AF305" s="13">
        <v>11</v>
      </c>
      <c r="AG305" s="14">
        <v>8</v>
      </c>
      <c r="AH305" s="13">
        <v>10</v>
      </c>
      <c r="AI305" s="7">
        <v>10</v>
      </c>
      <c r="AJ305" s="7"/>
      <c r="AK305" s="7">
        <v>7</v>
      </c>
      <c r="AL305" s="7">
        <v>7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62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64</v>
      </c>
      <c r="BG305" s="7" t="s">
        <v>66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33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  <c r="BW305">
        <f>COUNTIF(AP305, "*"&amp;#REF!&amp;"*")</f>
        <v>0</v>
      </c>
      <c r="BX305">
        <f>COUNTIF(AQ305, "*"&amp;#REF!&amp;"*")</f>
        <v>0</v>
      </c>
      <c r="BY305">
        <f>COUNTIF(AR305, "*"&amp;#REF!&amp;"*")</f>
        <v>0</v>
      </c>
      <c r="BZ305">
        <f>COUNTIF(AS305, "*"&amp;#REF!&amp;"*")</f>
        <v>0</v>
      </c>
      <c r="CA305">
        <f>COUNTIF(AT305, "*"&amp;#REF!&amp;"*")</f>
        <v>0</v>
      </c>
      <c r="CB305">
        <f>COUNTIF(AU305, "*"&amp;#REF!&amp;"*")</f>
        <v>0</v>
      </c>
      <c r="CC305">
        <f>COUNTIF(AV305, "*"&amp;#REF!&amp;"*")</f>
        <v>0</v>
      </c>
      <c r="CD305">
        <f>COUNTIF(AW305, "*"&amp;#REF!&amp;"*")</f>
        <v>0</v>
      </c>
      <c r="CE305">
        <f>COUNTIF(AX305, "*"&amp;#REF!&amp;"*")</f>
        <v>0</v>
      </c>
      <c r="CF305">
        <f>COUNTIF(AY305, "*"&amp;#REF!&amp;"*")</f>
        <v>0</v>
      </c>
      <c r="CG305">
        <f>COUNTIF(AZ305, "*"&amp;#REF!&amp;"*")</f>
        <v>0</v>
      </c>
      <c r="CH305">
        <f>COUNTIF(BA305, "*"&amp;#REF!&amp;"*")</f>
        <v>0</v>
      </c>
      <c r="CI305">
        <f>COUNTIF(BB305, "*"&amp;#REF!&amp;"*")</f>
        <v>0</v>
      </c>
      <c r="CJ305">
        <f>COUNTIF(BC305, "*"&amp;#REF!&amp;"*")</f>
        <v>0</v>
      </c>
      <c r="CK305">
        <f>COUNTIF(BD305, "*"&amp;#REF!&amp;"*")</f>
        <v>0</v>
      </c>
      <c r="CL305">
        <f>COUNTIF(BE305, "*"&amp;#REF!&amp;"*")</f>
        <v>0</v>
      </c>
      <c r="CM305">
        <f>COUNTIF(BF305, "*"&amp;#REF!&amp;"*")</f>
        <v>0</v>
      </c>
      <c r="CN305">
        <f>COUNTIF(BG305, "*"&amp;#REF!&amp;"*")</f>
        <v>0</v>
      </c>
      <c r="CO305">
        <f>COUNTIF(BH305, "*"&amp;#REF!&amp;"*")</f>
        <v>0</v>
      </c>
      <c r="CP305">
        <f>COUNTIF(BI305, "*"&amp;#REF!&amp;"*")</f>
        <v>0</v>
      </c>
      <c r="CQ305">
        <f>COUNTIF(BJ305, "*"&amp;#REF!&amp;"*")</f>
        <v>0</v>
      </c>
      <c r="CR305">
        <f>COUNTIF(BK305, "*"&amp;#REF!&amp;"*")</f>
        <v>0</v>
      </c>
      <c r="CS305">
        <f xml:space="preserve"> COUNTIF(BL305,#REF!)</f>
        <v>0</v>
      </c>
      <c r="CT305">
        <f xml:space="preserve"> COUNTIF(BM305,#REF!)</f>
        <v>0</v>
      </c>
      <c r="CU305">
        <f xml:space="preserve"> COUNTIF(BN305,#REF!)</f>
        <v>0</v>
      </c>
      <c r="CV305">
        <f xml:space="preserve"> COUNTIF(BO305,#REF!)</f>
        <v>0</v>
      </c>
      <c r="CW305">
        <f xml:space="preserve"> COUNTIF(BP305,#REF!)</f>
        <v>0</v>
      </c>
      <c r="CX305">
        <f xml:space="preserve"> COUNTIF(BQ305,#REF!)</f>
        <v>0</v>
      </c>
      <c r="CY305">
        <f xml:space="preserve"> COUNTIF(BR305,#REF!)</f>
        <v>0</v>
      </c>
      <c r="CZ305">
        <f xml:space="preserve"> COUNTIF(BS305,#REF!)</f>
        <v>0</v>
      </c>
      <c r="DA305">
        <f xml:space="preserve"> COUNTIF(BT305,#REF!)</f>
        <v>0</v>
      </c>
      <c r="DB305">
        <f xml:space="preserve"> COUNTIF(BU305,#REF!)</f>
        <v>0</v>
      </c>
      <c r="DC305">
        <f t="shared" si="16"/>
        <v>0</v>
      </c>
      <c r="DD305">
        <f t="shared" si="17"/>
        <v>0</v>
      </c>
      <c r="DE305">
        <f t="shared" si="18"/>
        <v>0</v>
      </c>
      <c r="DF305" t="b">
        <f t="shared" si="19"/>
        <v>0</v>
      </c>
    </row>
    <row r="306" spans="1:110" x14ac:dyDescent="0.35">
      <c r="A306" s="7">
        <v>305</v>
      </c>
      <c r="B306" s="7">
        <v>305</v>
      </c>
      <c r="C306" s="7" t="s">
        <v>6429</v>
      </c>
      <c r="D306" s="7" t="s">
        <v>6430</v>
      </c>
      <c r="E306" s="13" t="s">
        <v>51</v>
      </c>
      <c r="F306" s="7">
        <v>300</v>
      </c>
      <c r="G306" s="7" t="s">
        <v>78</v>
      </c>
      <c r="H306" s="7"/>
      <c r="I306" s="14" t="s">
        <v>53</v>
      </c>
      <c r="J306" s="13" t="s">
        <v>54</v>
      </c>
      <c r="K306" s="7" t="s">
        <v>79</v>
      </c>
      <c r="L306" s="7" t="s">
        <v>87</v>
      </c>
      <c r="M306" s="7" t="s">
        <v>57</v>
      </c>
      <c r="N306" s="7">
        <v>37</v>
      </c>
      <c r="O306" s="7" t="s">
        <v>58</v>
      </c>
      <c r="P306" s="7">
        <v>33</v>
      </c>
      <c r="Q306" t="s">
        <v>7834</v>
      </c>
      <c r="R306" s="7" t="s">
        <v>59</v>
      </c>
      <c r="S306" s="14" t="s">
        <v>56</v>
      </c>
      <c r="T306" s="26" t="b">
        <v>0</v>
      </c>
      <c r="U306" s="7">
        <v>5</v>
      </c>
      <c r="V306" s="7">
        <v>14.725</v>
      </c>
      <c r="W306" s="7">
        <v>32.35</v>
      </c>
      <c r="X306" s="7">
        <v>2.4349150000000002</v>
      </c>
      <c r="Y306" s="7">
        <v>4.5750000000000001E-3</v>
      </c>
      <c r="Z306" s="7">
        <v>7.7</v>
      </c>
      <c r="AA306" s="7">
        <v>2.08</v>
      </c>
      <c r="AB306" s="14">
        <v>3.41</v>
      </c>
      <c r="AC306" s="13">
        <v>0.99990000000000001</v>
      </c>
      <c r="AD306" s="7">
        <v>1E-4</v>
      </c>
      <c r="AE306" s="14" t="s">
        <v>60</v>
      </c>
      <c r="AF306" s="13">
        <v>11</v>
      </c>
      <c r="AG306" s="14">
        <v>8</v>
      </c>
      <c r="AH306" s="13">
        <v>10</v>
      </c>
      <c r="AI306" s="7">
        <v>10</v>
      </c>
      <c r="AJ306" s="7"/>
      <c r="AK306" s="7">
        <v>7</v>
      </c>
      <c r="AL306" s="7">
        <v>7</v>
      </c>
      <c r="AM306" s="14"/>
      <c r="AN306" s="13">
        <v>1</v>
      </c>
      <c r="AO306" s="14">
        <v>1</v>
      </c>
      <c r="AP306" s="7" t="s">
        <v>70</v>
      </c>
      <c r="AQ306" s="7" t="s">
        <v>5797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64</v>
      </c>
      <c r="BG306" s="7" t="s">
        <v>66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33">
        <v>0</v>
      </c>
      <c r="BM306" s="7" t="s">
        <v>5797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>
        <v>1</v>
      </c>
      <c r="BU306" s="7">
        <v>0</v>
      </c>
      <c r="BW306">
        <f>COUNTIF(AP306, "*"&amp;#REF!&amp;"*")</f>
        <v>0</v>
      </c>
      <c r="BX306">
        <f>COUNTIF(AQ306, "*"&amp;#REF!&amp;"*")</f>
        <v>0</v>
      </c>
      <c r="BY306">
        <f>COUNTIF(AR306, "*"&amp;#REF!&amp;"*")</f>
        <v>0</v>
      </c>
      <c r="BZ306">
        <f>COUNTIF(AS306, "*"&amp;#REF!&amp;"*")</f>
        <v>0</v>
      </c>
      <c r="CA306">
        <f>COUNTIF(AT306, "*"&amp;#REF!&amp;"*")</f>
        <v>0</v>
      </c>
      <c r="CB306">
        <f>COUNTIF(AU306, "*"&amp;#REF!&amp;"*")</f>
        <v>0</v>
      </c>
      <c r="CC306">
        <f>COUNTIF(AV306, "*"&amp;#REF!&amp;"*")</f>
        <v>0</v>
      </c>
      <c r="CD306">
        <f>COUNTIF(AW306, "*"&amp;#REF!&amp;"*")</f>
        <v>0</v>
      </c>
      <c r="CE306">
        <f>COUNTIF(AX306, "*"&amp;#REF!&amp;"*")</f>
        <v>0</v>
      </c>
      <c r="CF306">
        <f>COUNTIF(AY306, "*"&amp;#REF!&amp;"*")</f>
        <v>0</v>
      </c>
      <c r="CG306">
        <f>COUNTIF(AZ306, "*"&amp;#REF!&amp;"*")</f>
        <v>0</v>
      </c>
      <c r="CH306">
        <f>COUNTIF(BA306, "*"&amp;#REF!&amp;"*")</f>
        <v>0</v>
      </c>
      <c r="CI306">
        <f>COUNTIF(BB306, "*"&amp;#REF!&amp;"*")</f>
        <v>0</v>
      </c>
      <c r="CJ306">
        <f>COUNTIF(BC306, "*"&amp;#REF!&amp;"*")</f>
        <v>0</v>
      </c>
      <c r="CK306">
        <f>COUNTIF(BD306, "*"&amp;#REF!&amp;"*")</f>
        <v>0</v>
      </c>
      <c r="CL306">
        <f>COUNTIF(BE306, "*"&amp;#REF!&amp;"*")</f>
        <v>0</v>
      </c>
      <c r="CM306">
        <f>COUNTIF(BF306, "*"&amp;#REF!&amp;"*")</f>
        <v>0</v>
      </c>
      <c r="CN306">
        <f>COUNTIF(BG306, "*"&amp;#REF!&amp;"*")</f>
        <v>0</v>
      </c>
      <c r="CO306">
        <f>COUNTIF(BH306, "*"&amp;#REF!&amp;"*")</f>
        <v>0</v>
      </c>
      <c r="CP306">
        <f>COUNTIF(BI306, "*"&amp;#REF!&amp;"*")</f>
        <v>0</v>
      </c>
      <c r="CQ306">
        <f>COUNTIF(BJ306, "*"&amp;#REF!&amp;"*")</f>
        <v>0</v>
      </c>
      <c r="CR306">
        <f>COUNTIF(BK306, "*"&amp;#REF!&amp;"*")</f>
        <v>0</v>
      </c>
      <c r="CS306">
        <f xml:space="preserve"> COUNTIF(BL306,#REF!)</f>
        <v>0</v>
      </c>
      <c r="CT306">
        <f xml:space="preserve"> COUNTIF(BM306,#REF!)</f>
        <v>0</v>
      </c>
      <c r="CU306">
        <f xml:space="preserve"> COUNTIF(BN306,#REF!)</f>
        <v>0</v>
      </c>
      <c r="CV306">
        <f xml:space="preserve"> COUNTIF(BO306,#REF!)</f>
        <v>0</v>
      </c>
      <c r="CW306">
        <f xml:space="preserve"> COUNTIF(BP306,#REF!)</f>
        <v>0</v>
      </c>
      <c r="CX306">
        <f xml:space="preserve"> COUNTIF(BQ306,#REF!)</f>
        <v>0</v>
      </c>
      <c r="CY306">
        <f xml:space="preserve"> COUNTIF(BR306,#REF!)</f>
        <v>0</v>
      </c>
      <c r="CZ306">
        <f xml:space="preserve"> COUNTIF(BS306,#REF!)</f>
        <v>0</v>
      </c>
      <c r="DA306">
        <f xml:space="preserve"> COUNTIF(BT306,#REF!)</f>
        <v>0</v>
      </c>
      <c r="DB306">
        <f xml:space="preserve"> COUNTIF(BU306,#REF!)</f>
        <v>0</v>
      </c>
      <c r="DC306">
        <f t="shared" si="16"/>
        <v>0</v>
      </c>
      <c r="DD306">
        <f t="shared" si="17"/>
        <v>0</v>
      </c>
      <c r="DE306">
        <f t="shared" si="18"/>
        <v>0</v>
      </c>
      <c r="DF306" t="b">
        <f t="shared" si="19"/>
        <v>0</v>
      </c>
    </row>
    <row r="307" spans="1:110" x14ac:dyDescent="0.35">
      <c r="A307" s="7">
        <v>306</v>
      </c>
      <c r="B307" s="7">
        <v>306</v>
      </c>
      <c r="C307" s="7" t="s">
        <v>6431</v>
      </c>
      <c r="D307" s="7" t="s">
        <v>6432</v>
      </c>
      <c r="E307" s="13" t="s">
        <v>51</v>
      </c>
      <c r="F307" s="7">
        <v>300</v>
      </c>
      <c r="G307" s="7" t="s">
        <v>78</v>
      </c>
      <c r="H307" s="7"/>
      <c r="I307" s="14" t="s">
        <v>53</v>
      </c>
      <c r="J307" s="13" t="s">
        <v>54</v>
      </c>
      <c r="K307" s="7" t="s">
        <v>79</v>
      </c>
      <c r="L307" s="7" t="s">
        <v>56</v>
      </c>
      <c r="M307" s="7" t="s">
        <v>57</v>
      </c>
      <c r="N307" s="7">
        <v>41</v>
      </c>
      <c r="O307" s="7" t="s">
        <v>58</v>
      </c>
      <c r="P307" s="7">
        <v>33</v>
      </c>
      <c r="Q307" t="s">
        <v>7834</v>
      </c>
      <c r="R307" s="7" t="s">
        <v>59</v>
      </c>
      <c r="S307" s="14" t="s">
        <v>56</v>
      </c>
      <c r="T307" s="26" t="b">
        <v>0</v>
      </c>
      <c r="U307" s="7">
        <v>81</v>
      </c>
      <c r="V307" s="7">
        <v>10.866669999999999</v>
      </c>
      <c r="W307" s="7">
        <v>25.366669999999999</v>
      </c>
      <c r="X307" s="7">
        <v>1.4375556666666669</v>
      </c>
      <c r="Y307" s="7">
        <v>0.1618</v>
      </c>
      <c r="Z307" s="7">
        <v>7.6</v>
      </c>
      <c r="AA307" s="7">
        <v>2.66</v>
      </c>
      <c r="AB307" s="14">
        <v>2.82</v>
      </c>
      <c r="AC307" s="13">
        <v>0.99990000000000001</v>
      </c>
      <c r="AD307" s="7">
        <v>1E-4</v>
      </c>
      <c r="AE307" s="14" t="s">
        <v>60</v>
      </c>
      <c r="AF307" s="13">
        <v>11</v>
      </c>
      <c r="AG307" s="14">
        <v>8</v>
      </c>
      <c r="AH307" s="13">
        <v>10</v>
      </c>
      <c r="AI307" s="7">
        <v>10</v>
      </c>
      <c r="AJ307" s="7"/>
      <c r="AK307" s="7">
        <v>7</v>
      </c>
      <c r="AL307" s="7">
        <v>7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5797</v>
      </c>
      <c r="BG307" s="7" t="s">
        <v>66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33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  <c r="BW307">
        <f>COUNTIF(AP307, "*"&amp;#REF!&amp;"*")</f>
        <v>0</v>
      </c>
      <c r="BX307">
        <f>COUNTIF(AQ307, "*"&amp;#REF!&amp;"*")</f>
        <v>0</v>
      </c>
      <c r="BY307">
        <f>COUNTIF(AR307, "*"&amp;#REF!&amp;"*")</f>
        <v>0</v>
      </c>
      <c r="BZ307">
        <f>COUNTIF(AS307, "*"&amp;#REF!&amp;"*")</f>
        <v>0</v>
      </c>
      <c r="CA307">
        <f>COUNTIF(AT307, "*"&amp;#REF!&amp;"*")</f>
        <v>0</v>
      </c>
      <c r="CB307">
        <f>COUNTIF(AU307, "*"&amp;#REF!&amp;"*")</f>
        <v>0</v>
      </c>
      <c r="CC307">
        <f>COUNTIF(AV307, "*"&amp;#REF!&amp;"*")</f>
        <v>0</v>
      </c>
      <c r="CD307">
        <f>COUNTIF(AW307, "*"&amp;#REF!&amp;"*")</f>
        <v>0</v>
      </c>
      <c r="CE307">
        <f>COUNTIF(AX307, "*"&amp;#REF!&amp;"*")</f>
        <v>0</v>
      </c>
      <c r="CF307">
        <f>COUNTIF(AY307, "*"&amp;#REF!&amp;"*")</f>
        <v>0</v>
      </c>
      <c r="CG307">
        <f>COUNTIF(AZ307, "*"&amp;#REF!&amp;"*")</f>
        <v>0</v>
      </c>
      <c r="CH307">
        <f>COUNTIF(BA307, "*"&amp;#REF!&amp;"*")</f>
        <v>0</v>
      </c>
      <c r="CI307">
        <f>COUNTIF(BB307, "*"&amp;#REF!&amp;"*")</f>
        <v>0</v>
      </c>
      <c r="CJ307">
        <f>COUNTIF(BC307, "*"&amp;#REF!&amp;"*")</f>
        <v>0</v>
      </c>
      <c r="CK307">
        <f>COUNTIF(BD307, "*"&amp;#REF!&amp;"*")</f>
        <v>0</v>
      </c>
      <c r="CL307">
        <f>COUNTIF(BE307, "*"&amp;#REF!&amp;"*")</f>
        <v>0</v>
      </c>
      <c r="CM307">
        <f>COUNTIF(BF307, "*"&amp;#REF!&amp;"*")</f>
        <v>0</v>
      </c>
      <c r="CN307">
        <f>COUNTIF(BG307, "*"&amp;#REF!&amp;"*")</f>
        <v>0</v>
      </c>
      <c r="CO307">
        <f>COUNTIF(BH307, "*"&amp;#REF!&amp;"*")</f>
        <v>0</v>
      </c>
      <c r="CP307">
        <f>COUNTIF(BI307, "*"&amp;#REF!&amp;"*")</f>
        <v>0</v>
      </c>
      <c r="CQ307">
        <f>COUNTIF(BJ307, "*"&amp;#REF!&amp;"*")</f>
        <v>0</v>
      </c>
      <c r="CR307">
        <f>COUNTIF(BK307, "*"&amp;#REF!&amp;"*")</f>
        <v>0</v>
      </c>
      <c r="CS307">
        <f xml:space="preserve"> COUNTIF(BL307,#REF!)</f>
        <v>0</v>
      </c>
      <c r="CT307">
        <f xml:space="preserve"> COUNTIF(BM307,#REF!)</f>
        <v>0</v>
      </c>
      <c r="CU307">
        <f xml:space="preserve"> COUNTIF(BN307,#REF!)</f>
        <v>0</v>
      </c>
      <c r="CV307">
        <f xml:space="preserve"> COUNTIF(BO307,#REF!)</f>
        <v>0</v>
      </c>
      <c r="CW307">
        <f xml:space="preserve"> COUNTIF(BP307,#REF!)</f>
        <v>0</v>
      </c>
      <c r="CX307">
        <f xml:space="preserve"> COUNTIF(BQ307,#REF!)</f>
        <v>0</v>
      </c>
      <c r="CY307">
        <f xml:space="preserve"> COUNTIF(BR307,#REF!)</f>
        <v>0</v>
      </c>
      <c r="CZ307">
        <f xml:space="preserve"> COUNTIF(BS307,#REF!)</f>
        <v>0</v>
      </c>
      <c r="DA307">
        <f xml:space="preserve"> COUNTIF(BT307,#REF!)</f>
        <v>0</v>
      </c>
      <c r="DB307">
        <f xml:space="preserve"> COUNTIF(BU307,#REF!)</f>
        <v>0</v>
      </c>
      <c r="DC307">
        <f t="shared" si="16"/>
        <v>0</v>
      </c>
      <c r="DD307">
        <f t="shared" si="17"/>
        <v>0</v>
      </c>
      <c r="DE307">
        <f t="shared" si="18"/>
        <v>0</v>
      </c>
      <c r="DF307" t="b">
        <f t="shared" si="19"/>
        <v>0</v>
      </c>
    </row>
    <row r="308" spans="1:110" x14ac:dyDescent="0.35">
      <c r="A308" s="7">
        <v>307</v>
      </c>
      <c r="B308" s="7">
        <v>307</v>
      </c>
      <c r="C308" s="7" t="s">
        <v>6433</v>
      </c>
      <c r="D308" s="7" t="s">
        <v>6434</v>
      </c>
      <c r="E308" s="13" t="s">
        <v>51</v>
      </c>
      <c r="F308" s="7">
        <v>300</v>
      </c>
      <c r="G308" s="7" t="s">
        <v>101</v>
      </c>
      <c r="H308" s="7"/>
      <c r="I308" s="14" t="s">
        <v>53</v>
      </c>
      <c r="J308" s="13" t="s">
        <v>54</v>
      </c>
      <c r="K308" s="7" t="s">
        <v>92</v>
      </c>
      <c r="L308" s="7" t="s">
        <v>56</v>
      </c>
      <c r="M308" s="7" t="s">
        <v>57</v>
      </c>
      <c r="N308" s="7">
        <v>38</v>
      </c>
      <c r="O308" s="7" t="s">
        <v>58</v>
      </c>
      <c r="P308" s="7">
        <v>34</v>
      </c>
      <c r="Q308" t="s">
        <v>7875</v>
      </c>
      <c r="R308" s="7" t="s">
        <v>59</v>
      </c>
      <c r="S308" s="14" t="s">
        <v>59</v>
      </c>
      <c r="T308" s="26" t="b">
        <v>0</v>
      </c>
      <c r="U308" s="7">
        <v>140</v>
      </c>
      <c r="V308" s="7">
        <v>8.5</v>
      </c>
      <c r="W308" s="7">
        <v>20.233329999999999</v>
      </c>
      <c r="X308" s="7">
        <v>0.82744433333333334</v>
      </c>
      <c r="Y308" s="7">
        <v>0.31586666666666668</v>
      </c>
      <c r="Z308" s="7">
        <v>7.4</v>
      </c>
      <c r="AA308" s="7">
        <v>3.03</v>
      </c>
      <c r="AB308" s="14">
        <v>3.53</v>
      </c>
      <c r="AC308" s="13">
        <v>0.99990000000000001</v>
      </c>
      <c r="AD308" s="7">
        <v>1E-4</v>
      </c>
      <c r="AE308" s="14" t="s">
        <v>60</v>
      </c>
      <c r="AF308" s="13">
        <v>11</v>
      </c>
      <c r="AG308" s="14">
        <v>8</v>
      </c>
      <c r="AH308" s="13">
        <v>10</v>
      </c>
      <c r="AI308" s="7">
        <v>10</v>
      </c>
      <c r="AJ308" s="7"/>
      <c r="AK308" s="7">
        <v>7</v>
      </c>
      <c r="AL308" s="7">
        <v>7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66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33">
        <v>0</v>
      </c>
      <c r="BM308" s="7">
        <v>1</v>
      </c>
      <c r="BN308" s="7">
        <v>0</v>
      </c>
      <c r="BO308" s="7">
        <v>0</v>
      </c>
      <c r="BP308" s="7">
        <v>1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  <c r="BW308">
        <f>COUNTIF(AP308, "*"&amp;#REF!&amp;"*")</f>
        <v>0</v>
      </c>
      <c r="BX308">
        <f>COUNTIF(AQ308, "*"&amp;#REF!&amp;"*")</f>
        <v>0</v>
      </c>
      <c r="BY308">
        <f>COUNTIF(AR308, "*"&amp;#REF!&amp;"*")</f>
        <v>0</v>
      </c>
      <c r="BZ308">
        <f>COUNTIF(AS308, "*"&amp;#REF!&amp;"*")</f>
        <v>0</v>
      </c>
      <c r="CA308">
        <f>COUNTIF(AT308, "*"&amp;#REF!&amp;"*")</f>
        <v>0</v>
      </c>
      <c r="CB308">
        <f>COUNTIF(AU308, "*"&amp;#REF!&amp;"*")</f>
        <v>0</v>
      </c>
      <c r="CC308">
        <f>COUNTIF(AV308, "*"&amp;#REF!&amp;"*")</f>
        <v>0</v>
      </c>
      <c r="CD308">
        <f>COUNTIF(AW308, "*"&amp;#REF!&amp;"*")</f>
        <v>0</v>
      </c>
      <c r="CE308">
        <f>COUNTIF(AX308, "*"&amp;#REF!&amp;"*")</f>
        <v>0</v>
      </c>
      <c r="CF308">
        <f>COUNTIF(AY308, "*"&amp;#REF!&amp;"*")</f>
        <v>0</v>
      </c>
      <c r="CG308">
        <f>COUNTIF(AZ308, "*"&amp;#REF!&amp;"*")</f>
        <v>0</v>
      </c>
      <c r="CH308">
        <f>COUNTIF(BA308, "*"&amp;#REF!&amp;"*")</f>
        <v>0</v>
      </c>
      <c r="CI308">
        <f>COUNTIF(BB308, "*"&amp;#REF!&amp;"*")</f>
        <v>0</v>
      </c>
      <c r="CJ308">
        <f>COUNTIF(BC308, "*"&amp;#REF!&amp;"*")</f>
        <v>0</v>
      </c>
      <c r="CK308">
        <f>COUNTIF(BD308, "*"&amp;#REF!&amp;"*")</f>
        <v>0</v>
      </c>
      <c r="CL308">
        <f>COUNTIF(BE308, "*"&amp;#REF!&amp;"*")</f>
        <v>0</v>
      </c>
      <c r="CM308">
        <f>COUNTIF(BF308, "*"&amp;#REF!&amp;"*")</f>
        <v>0</v>
      </c>
      <c r="CN308">
        <f>COUNTIF(BG308, "*"&amp;#REF!&amp;"*")</f>
        <v>0</v>
      </c>
      <c r="CO308">
        <f>COUNTIF(BH308, "*"&amp;#REF!&amp;"*")</f>
        <v>0</v>
      </c>
      <c r="CP308">
        <f>COUNTIF(BI308, "*"&amp;#REF!&amp;"*")</f>
        <v>0</v>
      </c>
      <c r="CQ308">
        <f>COUNTIF(BJ308, "*"&amp;#REF!&amp;"*")</f>
        <v>0</v>
      </c>
      <c r="CR308">
        <f>COUNTIF(BK308, "*"&amp;#REF!&amp;"*")</f>
        <v>0</v>
      </c>
      <c r="CS308">
        <f xml:space="preserve"> COUNTIF(BL308,#REF!)</f>
        <v>0</v>
      </c>
      <c r="CT308">
        <f xml:space="preserve"> COUNTIF(BM308,#REF!)</f>
        <v>0</v>
      </c>
      <c r="CU308">
        <f xml:space="preserve"> COUNTIF(BN308,#REF!)</f>
        <v>0</v>
      </c>
      <c r="CV308">
        <f xml:space="preserve"> COUNTIF(BO308,#REF!)</f>
        <v>0</v>
      </c>
      <c r="CW308">
        <f xml:space="preserve"> COUNTIF(BP308,#REF!)</f>
        <v>0</v>
      </c>
      <c r="CX308">
        <f xml:space="preserve"> COUNTIF(BQ308,#REF!)</f>
        <v>0</v>
      </c>
      <c r="CY308">
        <f xml:space="preserve"> COUNTIF(BR308,#REF!)</f>
        <v>0</v>
      </c>
      <c r="CZ308">
        <f xml:space="preserve"> COUNTIF(BS308,#REF!)</f>
        <v>0</v>
      </c>
      <c r="DA308">
        <f xml:space="preserve"> COUNTIF(BT308,#REF!)</f>
        <v>0</v>
      </c>
      <c r="DB308">
        <f xml:space="preserve"> COUNTIF(BU308,#REF!)</f>
        <v>0</v>
      </c>
      <c r="DC308">
        <f t="shared" si="16"/>
        <v>0</v>
      </c>
      <c r="DD308">
        <f t="shared" si="17"/>
        <v>0</v>
      </c>
      <c r="DE308">
        <f t="shared" si="18"/>
        <v>0</v>
      </c>
      <c r="DF308" t="b">
        <f t="shared" si="19"/>
        <v>0</v>
      </c>
    </row>
    <row r="309" spans="1:110" x14ac:dyDescent="0.35">
      <c r="A309" s="7">
        <v>308</v>
      </c>
      <c r="B309" s="7">
        <v>308</v>
      </c>
      <c r="C309" s="7" t="s">
        <v>6435</v>
      </c>
      <c r="D309" s="7" t="s">
        <v>6436</v>
      </c>
      <c r="E309" s="13" t="s">
        <v>51</v>
      </c>
      <c r="F309" s="7">
        <v>300</v>
      </c>
      <c r="G309" s="7" t="s">
        <v>80</v>
      </c>
      <c r="H309" s="7"/>
      <c r="I309" s="14" t="s">
        <v>53</v>
      </c>
      <c r="J309" s="13" t="s">
        <v>54</v>
      </c>
      <c r="K309" s="7" t="s">
        <v>92</v>
      </c>
      <c r="L309" s="7" t="s">
        <v>56</v>
      </c>
      <c r="M309" s="7" t="s">
        <v>57</v>
      </c>
      <c r="N309" s="7">
        <v>22</v>
      </c>
      <c r="O309" s="7" t="s">
        <v>86</v>
      </c>
      <c r="P309" s="7">
        <v>46</v>
      </c>
      <c r="Q309" t="s">
        <v>7875</v>
      </c>
      <c r="R309" s="7" t="s">
        <v>59</v>
      </c>
      <c r="S309" s="14" t="s">
        <v>59</v>
      </c>
      <c r="T309" s="26" t="b">
        <v>0</v>
      </c>
      <c r="U309" s="7">
        <v>1008</v>
      </c>
      <c r="V309" s="7">
        <v>22.28</v>
      </c>
      <c r="W309" s="7">
        <v>30.88</v>
      </c>
      <c r="X309" s="7">
        <v>0.86393339999999996</v>
      </c>
      <c r="Y309" s="7">
        <v>1.8353600000000001</v>
      </c>
      <c r="Z309" s="7"/>
      <c r="AA309" s="7"/>
      <c r="AB309" s="14"/>
      <c r="AC309" s="13">
        <v>0.99990000000000001</v>
      </c>
      <c r="AD309" s="7">
        <v>1E-4</v>
      </c>
      <c r="AE309" s="14" t="s">
        <v>60</v>
      </c>
      <c r="AF309" s="13">
        <v>11</v>
      </c>
      <c r="AG309" s="14">
        <v>8</v>
      </c>
      <c r="AH309" s="13">
        <v>10</v>
      </c>
      <c r="AI309" s="7">
        <v>10</v>
      </c>
      <c r="AJ309" s="7"/>
      <c r="AK309" s="7">
        <v>7</v>
      </c>
      <c r="AL309" s="7">
        <v>7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62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66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33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>
        <v>1</v>
      </c>
      <c r="BU309" s="7">
        <v>0</v>
      </c>
      <c r="BW309">
        <f>COUNTIF(AP309, "*"&amp;#REF!&amp;"*")</f>
        <v>0</v>
      </c>
      <c r="BX309">
        <f>COUNTIF(AQ309, "*"&amp;#REF!&amp;"*")</f>
        <v>0</v>
      </c>
      <c r="BY309">
        <f>COUNTIF(AR309, "*"&amp;#REF!&amp;"*")</f>
        <v>0</v>
      </c>
      <c r="BZ309">
        <f>COUNTIF(AS309, "*"&amp;#REF!&amp;"*")</f>
        <v>0</v>
      </c>
      <c r="CA309">
        <f>COUNTIF(AT309, "*"&amp;#REF!&amp;"*")</f>
        <v>0</v>
      </c>
      <c r="CB309">
        <f>COUNTIF(AU309, "*"&amp;#REF!&amp;"*")</f>
        <v>0</v>
      </c>
      <c r="CC309">
        <f>COUNTIF(AV309, "*"&amp;#REF!&amp;"*")</f>
        <v>0</v>
      </c>
      <c r="CD309">
        <f>COUNTIF(AW309, "*"&amp;#REF!&amp;"*")</f>
        <v>0</v>
      </c>
      <c r="CE309">
        <f>COUNTIF(AX309, "*"&amp;#REF!&amp;"*")</f>
        <v>0</v>
      </c>
      <c r="CF309">
        <f>COUNTIF(AY309, "*"&amp;#REF!&amp;"*")</f>
        <v>0</v>
      </c>
      <c r="CG309">
        <f>COUNTIF(AZ309, "*"&amp;#REF!&amp;"*")</f>
        <v>0</v>
      </c>
      <c r="CH309">
        <f>COUNTIF(BA309, "*"&amp;#REF!&amp;"*")</f>
        <v>0</v>
      </c>
      <c r="CI309">
        <f>COUNTIF(BB309, "*"&amp;#REF!&amp;"*")</f>
        <v>0</v>
      </c>
      <c r="CJ309">
        <f>COUNTIF(BC309, "*"&amp;#REF!&amp;"*")</f>
        <v>0</v>
      </c>
      <c r="CK309">
        <f>COUNTIF(BD309, "*"&amp;#REF!&amp;"*")</f>
        <v>0</v>
      </c>
      <c r="CL309">
        <f>COUNTIF(BE309, "*"&amp;#REF!&amp;"*")</f>
        <v>0</v>
      </c>
      <c r="CM309">
        <f>COUNTIF(BF309, "*"&amp;#REF!&amp;"*")</f>
        <v>0</v>
      </c>
      <c r="CN309">
        <f>COUNTIF(BG309, "*"&amp;#REF!&amp;"*")</f>
        <v>0</v>
      </c>
      <c r="CO309">
        <f>COUNTIF(BH309, "*"&amp;#REF!&amp;"*")</f>
        <v>0</v>
      </c>
      <c r="CP309">
        <f>COUNTIF(BI309, "*"&amp;#REF!&amp;"*")</f>
        <v>0</v>
      </c>
      <c r="CQ309">
        <f>COUNTIF(BJ309, "*"&amp;#REF!&amp;"*")</f>
        <v>0</v>
      </c>
      <c r="CR309">
        <f>COUNTIF(BK309, "*"&amp;#REF!&amp;"*")</f>
        <v>0</v>
      </c>
      <c r="CS309">
        <f xml:space="preserve"> COUNTIF(BL309,#REF!)</f>
        <v>0</v>
      </c>
      <c r="CT309">
        <f xml:space="preserve"> COUNTIF(BM309,#REF!)</f>
        <v>0</v>
      </c>
      <c r="CU309">
        <f xml:space="preserve"> COUNTIF(BN309,#REF!)</f>
        <v>0</v>
      </c>
      <c r="CV309">
        <f xml:space="preserve"> COUNTIF(BO309,#REF!)</f>
        <v>0</v>
      </c>
      <c r="CW309">
        <f xml:space="preserve"> COUNTIF(BP309,#REF!)</f>
        <v>0</v>
      </c>
      <c r="CX309">
        <f xml:space="preserve"> COUNTIF(BQ309,#REF!)</f>
        <v>0</v>
      </c>
      <c r="CY309">
        <f xml:space="preserve"> COUNTIF(BR309,#REF!)</f>
        <v>0</v>
      </c>
      <c r="CZ309">
        <f xml:space="preserve"> COUNTIF(BS309,#REF!)</f>
        <v>0</v>
      </c>
      <c r="DA309">
        <f xml:space="preserve"> COUNTIF(BT309,#REF!)</f>
        <v>0</v>
      </c>
      <c r="DB309">
        <f xml:space="preserve"> COUNTIF(BU309,#REF!)</f>
        <v>0</v>
      </c>
      <c r="DC309">
        <f t="shared" si="16"/>
        <v>0</v>
      </c>
      <c r="DD309">
        <f t="shared" si="17"/>
        <v>0</v>
      </c>
      <c r="DE309">
        <f t="shared" si="18"/>
        <v>0</v>
      </c>
      <c r="DF309" t="b">
        <f t="shared" si="19"/>
        <v>0</v>
      </c>
    </row>
    <row r="310" spans="1:110" x14ac:dyDescent="0.35">
      <c r="A310" s="7">
        <v>309</v>
      </c>
      <c r="B310" s="7">
        <v>309</v>
      </c>
      <c r="C310" s="7" t="s">
        <v>6437</v>
      </c>
      <c r="D310" s="7" t="s">
        <v>6438</v>
      </c>
      <c r="E310" s="13" t="s">
        <v>51</v>
      </c>
      <c r="F310" s="7">
        <v>300</v>
      </c>
      <c r="G310" s="7" t="s">
        <v>88</v>
      </c>
      <c r="H310" s="7"/>
      <c r="I310" s="14" t="s">
        <v>53</v>
      </c>
      <c r="J310" s="13" t="s">
        <v>82</v>
      </c>
      <c r="K310" s="7" t="s">
        <v>92</v>
      </c>
      <c r="L310" s="7" t="s">
        <v>56</v>
      </c>
      <c r="M310" s="7" t="s">
        <v>84</v>
      </c>
      <c r="N310" s="7">
        <v>32</v>
      </c>
      <c r="O310" s="7" t="s">
        <v>58</v>
      </c>
      <c r="P310" s="7">
        <v>42</v>
      </c>
      <c r="Q310" t="s">
        <v>7875</v>
      </c>
      <c r="R310" s="7" t="s">
        <v>113</v>
      </c>
      <c r="S310" s="14" t="s">
        <v>59</v>
      </c>
      <c r="T310" s="26" t="b">
        <v>0</v>
      </c>
      <c r="U310" s="7">
        <v>204</v>
      </c>
      <c r="V310" s="7">
        <v>10.033329999999999</v>
      </c>
      <c r="W310" s="7">
        <v>20</v>
      </c>
      <c r="X310" s="7">
        <v>0.50266666666666671</v>
      </c>
      <c r="Y310" s="7">
        <v>0.59136666666666671</v>
      </c>
      <c r="Z310" s="7">
        <v>6</v>
      </c>
      <c r="AA310" s="7">
        <v>3.56</v>
      </c>
      <c r="AB310" s="14">
        <v>2.91</v>
      </c>
      <c r="AC310" s="13">
        <v>0.99990000000000001</v>
      </c>
      <c r="AD310" s="7">
        <v>1E-4</v>
      </c>
      <c r="AE310" s="14" t="s">
        <v>60</v>
      </c>
      <c r="AF310" s="13">
        <v>11</v>
      </c>
      <c r="AG310" s="14">
        <v>8</v>
      </c>
      <c r="AH310" s="13">
        <v>10</v>
      </c>
      <c r="AI310" s="7">
        <v>10</v>
      </c>
      <c r="AJ310" s="7"/>
      <c r="AK310" s="7">
        <v>7</v>
      </c>
      <c r="AL310" s="7">
        <v>7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64</v>
      </c>
      <c r="BG310" s="7" t="s">
        <v>66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33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  <c r="BW310">
        <f>COUNTIF(AP310, "*"&amp;#REF!&amp;"*")</f>
        <v>0</v>
      </c>
      <c r="BX310">
        <f>COUNTIF(AQ310, "*"&amp;#REF!&amp;"*")</f>
        <v>0</v>
      </c>
      <c r="BY310">
        <f>COUNTIF(AR310, "*"&amp;#REF!&amp;"*")</f>
        <v>0</v>
      </c>
      <c r="BZ310">
        <f>COUNTIF(AS310, "*"&amp;#REF!&amp;"*")</f>
        <v>0</v>
      </c>
      <c r="CA310">
        <f>COUNTIF(AT310, "*"&amp;#REF!&amp;"*")</f>
        <v>0</v>
      </c>
      <c r="CB310">
        <f>COUNTIF(AU310, "*"&amp;#REF!&amp;"*")</f>
        <v>0</v>
      </c>
      <c r="CC310">
        <f>COUNTIF(AV310, "*"&amp;#REF!&amp;"*")</f>
        <v>0</v>
      </c>
      <c r="CD310">
        <f>COUNTIF(AW310, "*"&amp;#REF!&amp;"*")</f>
        <v>0</v>
      </c>
      <c r="CE310">
        <f>COUNTIF(AX310, "*"&amp;#REF!&amp;"*")</f>
        <v>0</v>
      </c>
      <c r="CF310">
        <f>COUNTIF(AY310, "*"&amp;#REF!&amp;"*")</f>
        <v>0</v>
      </c>
      <c r="CG310">
        <f>COUNTIF(AZ310, "*"&amp;#REF!&amp;"*")</f>
        <v>0</v>
      </c>
      <c r="CH310">
        <f>COUNTIF(BA310, "*"&amp;#REF!&amp;"*")</f>
        <v>0</v>
      </c>
      <c r="CI310">
        <f>COUNTIF(BB310, "*"&amp;#REF!&amp;"*")</f>
        <v>0</v>
      </c>
      <c r="CJ310">
        <f>COUNTIF(BC310, "*"&amp;#REF!&amp;"*")</f>
        <v>0</v>
      </c>
      <c r="CK310">
        <f>COUNTIF(BD310, "*"&amp;#REF!&amp;"*")</f>
        <v>0</v>
      </c>
      <c r="CL310">
        <f>COUNTIF(BE310, "*"&amp;#REF!&amp;"*")</f>
        <v>0</v>
      </c>
      <c r="CM310">
        <f>COUNTIF(BF310, "*"&amp;#REF!&amp;"*")</f>
        <v>0</v>
      </c>
      <c r="CN310">
        <f>COUNTIF(BG310, "*"&amp;#REF!&amp;"*")</f>
        <v>0</v>
      </c>
      <c r="CO310">
        <f>COUNTIF(BH310, "*"&amp;#REF!&amp;"*")</f>
        <v>0</v>
      </c>
      <c r="CP310">
        <f>COUNTIF(BI310, "*"&amp;#REF!&amp;"*")</f>
        <v>0</v>
      </c>
      <c r="CQ310">
        <f>COUNTIF(BJ310, "*"&amp;#REF!&amp;"*")</f>
        <v>0</v>
      </c>
      <c r="CR310">
        <f>COUNTIF(BK310, "*"&amp;#REF!&amp;"*")</f>
        <v>0</v>
      </c>
      <c r="CS310">
        <f xml:space="preserve"> COUNTIF(BL310,#REF!)</f>
        <v>0</v>
      </c>
      <c r="CT310">
        <f xml:space="preserve"> COUNTIF(BM310,#REF!)</f>
        <v>0</v>
      </c>
      <c r="CU310">
        <f xml:space="preserve"> COUNTIF(BN310,#REF!)</f>
        <v>0</v>
      </c>
      <c r="CV310">
        <f xml:space="preserve"> COUNTIF(BO310,#REF!)</f>
        <v>0</v>
      </c>
      <c r="CW310">
        <f xml:space="preserve"> COUNTIF(BP310,#REF!)</f>
        <v>0</v>
      </c>
      <c r="CX310">
        <f xml:space="preserve"> COUNTIF(BQ310,#REF!)</f>
        <v>0</v>
      </c>
      <c r="CY310">
        <f xml:space="preserve"> COUNTIF(BR310,#REF!)</f>
        <v>0</v>
      </c>
      <c r="CZ310">
        <f xml:space="preserve"> COUNTIF(BS310,#REF!)</f>
        <v>0</v>
      </c>
      <c r="DA310">
        <f xml:space="preserve"> COUNTIF(BT310,#REF!)</f>
        <v>0</v>
      </c>
      <c r="DB310">
        <f xml:space="preserve"> COUNTIF(BU310,#REF!)</f>
        <v>0</v>
      </c>
      <c r="DC310">
        <f t="shared" si="16"/>
        <v>0</v>
      </c>
      <c r="DD310">
        <f t="shared" si="17"/>
        <v>0</v>
      </c>
      <c r="DE310">
        <f t="shared" si="18"/>
        <v>0</v>
      </c>
      <c r="DF310" t="b">
        <f t="shared" si="19"/>
        <v>0</v>
      </c>
    </row>
    <row r="311" spans="1:110" x14ac:dyDescent="0.35">
      <c r="A311" s="7">
        <v>310</v>
      </c>
      <c r="B311" s="7">
        <v>310</v>
      </c>
      <c r="C311" s="7" t="s">
        <v>6439</v>
      </c>
      <c r="D311" s="7" t="s">
        <v>6440</v>
      </c>
      <c r="E311" s="13" t="s">
        <v>51</v>
      </c>
      <c r="F311" s="7">
        <v>300</v>
      </c>
      <c r="G311" s="7" t="s">
        <v>101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43</v>
      </c>
      <c r="O311" s="7" t="s">
        <v>58</v>
      </c>
      <c r="P311" s="7">
        <v>31</v>
      </c>
      <c r="Q311" t="s">
        <v>7875</v>
      </c>
      <c r="R311" s="7" t="s">
        <v>59</v>
      </c>
      <c r="S311" s="14" t="s">
        <v>59</v>
      </c>
      <c r="T311" s="26" t="b">
        <v>0</v>
      </c>
      <c r="U311" s="7">
        <v>117</v>
      </c>
      <c r="V311" s="7">
        <v>9.5666700000000002</v>
      </c>
      <c r="W311" s="7">
        <v>22.866669999999999</v>
      </c>
      <c r="X311" s="7">
        <v>0.85655466666666669</v>
      </c>
      <c r="Y311" s="7">
        <v>0.27916666666666667</v>
      </c>
      <c r="Z311" s="7">
        <v>7.3</v>
      </c>
      <c r="AA311" s="7">
        <v>3.32</v>
      </c>
      <c r="AB311" s="14">
        <v>2.88</v>
      </c>
      <c r="AC311" s="13">
        <v>0.99990000000000001</v>
      </c>
      <c r="AD311" s="7">
        <v>1E-4</v>
      </c>
      <c r="AE311" s="14" t="s">
        <v>60</v>
      </c>
      <c r="AF311" s="13">
        <v>11</v>
      </c>
      <c r="AG311" s="14">
        <v>8</v>
      </c>
      <c r="AH311" s="13">
        <v>10</v>
      </c>
      <c r="AI311" s="7">
        <v>10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70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70</v>
      </c>
      <c r="BB311" s="7" t="s">
        <v>66</v>
      </c>
      <c r="BC311" s="7" t="s">
        <v>70</v>
      </c>
      <c r="BD311" s="7" t="s">
        <v>64</v>
      </c>
      <c r="BE311" s="7" t="s">
        <v>64</v>
      </c>
      <c r="BF311" s="7" t="s">
        <v>5797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33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>
        <v>1</v>
      </c>
      <c r="BU311" s="7">
        <v>0</v>
      </c>
      <c r="BW311">
        <f>COUNTIF(AP311, "*"&amp;#REF!&amp;"*")</f>
        <v>0</v>
      </c>
      <c r="BX311">
        <f>COUNTIF(AQ311, "*"&amp;#REF!&amp;"*")</f>
        <v>0</v>
      </c>
      <c r="BY311">
        <f>COUNTIF(AR311, "*"&amp;#REF!&amp;"*")</f>
        <v>0</v>
      </c>
      <c r="BZ311">
        <f>COUNTIF(AS311, "*"&amp;#REF!&amp;"*")</f>
        <v>0</v>
      </c>
      <c r="CA311">
        <f>COUNTIF(AT311, "*"&amp;#REF!&amp;"*")</f>
        <v>0</v>
      </c>
      <c r="CB311">
        <f>COUNTIF(AU311, "*"&amp;#REF!&amp;"*")</f>
        <v>0</v>
      </c>
      <c r="CC311">
        <f>COUNTIF(AV311, "*"&amp;#REF!&amp;"*")</f>
        <v>0</v>
      </c>
      <c r="CD311">
        <f>COUNTIF(AW311, "*"&amp;#REF!&amp;"*")</f>
        <v>0</v>
      </c>
      <c r="CE311">
        <f>COUNTIF(AX311, "*"&amp;#REF!&amp;"*")</f>
        <v>0</v>
      </c>
      <c r="CF311">
        <f>COUNTIF(AY311, "*"&amp;#REF!&amp;"*")</f>
        <v>0</v>
      </c>
      <c r="CG311">
        <f>COUNTIF(AZ311, "*"&amp;#REF!&amp;"*")</f>
        <v>0</v>
      </c>
      <c r="CH311">
        <f>COUNTIF(BA311, "*"&amp;#REF!&amp;"*")</f>
        <v>0</v>
      </c>
      <c r="CI311">
        <f>COUNTIF(BB311, "*"&amp;#REF!&amp;"*")</f>
        <v>0</v>
      </c>
      <c r="CJ311">
        <f>COUNTIF(BC311, "*"&amp;#REF!&amp;"*")</f>
        <v>0</v>
      </c>
      <c r="CK311">
        <f>COUNTIF(BD311, "*"&amp;#REF!&amp;"*")</f>
        <v>0</v>
      </c>
      <c r="CL311">
        <f>COUNTIF(BE311, "*"&amp;#REF!&amp;"*")</f>
        <v>0</v>
      </c>
      <c r="CM311">
        <f>COUNTIF(BF311, "*"&amp;#REF!&amp;"*")</f>
        <v>0</v>
      </c>
      <c r="CN311">
        <f>COUNTIF(BG311, "*"&amp;#REF!&amp;"*")</f>
        <v>0</v>
      </c>
      <c r="CO311">
        <f>COUNTIF(BH311, "*"&amp;#REF!&amp;"*")</f>
        <v>0</v>
      </c>
      <c r="CP311">
        <f>COUNTIF(BI311, "*"&amp;#REF!&amp;"*")</f>
        <v>0</v>
      </c>
      <c r="CQ311">
        <f>COUNTIF(BJ311, "*"&amp;#REF!&amp;"*")</f>
        <v>0</v>
      </c>
      <c r="CR311">
        <f>COUNTIF(BK311, "*"&amp;#REF!&amp;"*")</f>
        <v>0</v>
      </c>
      <c r="CS311">
        <f xml:space="preserve"> COUNTIF(BL311,#REF!)</f>
        <v>0</v>
      </c>
      <c r="CT311">
        <f xml:space="preserve"> COUNTIF(BM311,#REF!)</f>
        <v>0</v>
      </c>
      <c r="CU311">
        <f xml:space="preserve"> COUNTIF(BN311,#REF!)</f>
        <v>0</v>
      </c>
      <c r="CV311">
        <f xml:space="preserve"> COUNTIF(BO311,#REF!)</f>
        <v>0</v>
      </c>
      <c r="CW311">
        <f xml:space="preserve"> COUNTIF(BP311,#REF!)</f>
        <v>0</v>
      </c>
      <c r="CX311">
        <f xml:space="preserve"> COUNTIF(BQ311,#REF!)</f>
        <v>0</v>
      </c>
      <c r="CY311">
        <f xml:space="preserve"> COUNTIF(BR311,#REF!)</f>
        <v>0</v>
      </c>
      <c r="CZ311">
        <f xml:space="preserve"> COUNTIF(BS311,#REF!)</f>
        <v>0</v>
      </c>
      <c r="DA311">
        <f xml:space="preserve"> COUNTIF(BT311,#REF!)</f>
        <v>0</v>
      </c>
      <c r="DB311">
        <f xml:space="preserve"> COUNTIF(BU311,#REF!)</f>
        <v>0</v>
      </c>
      <c r="DC311">
        <f t="shared" si="16"/>
        <v>0</v>
      </c>
      <c r="DD311">
        <f t="shared" si="17"/>
        <v>0</v>
      </c>
      <c r="DE311">
        <f t="shared" si="18"/>
        <v>0</v>
      </c>
      <c r="DF311" t="b">
        <f t="shared" si="19"/>
        <v>0</v>
      </c>
    </row>
    <row r="312" spans="1:110" x14ac:dyDescent="0.35">
      <c r="A312" s="7">
        <v>311</v>
      </c>
      <c r="B312" s="7">
        <v>311</v>
      </c>
      <c r="C312" s="7" t="s">
        <v>6441</v>
      </c>
      <c r="D312" s="7" t="s">
        <v>6442</v>
      </c>
      <c r="E312" s="13" t="s">
        <v>51</v>
      </c>
      <c r="F312" s="7">
        <v>300</v>
      </c>
      <c r="G312" s="7" t="s">
        <v>100</v>
      </c>
      <c r="H312" s="7"/>
      <c r="I312" s="14" t="s">
        <v>53</v>
      </c>
      <c r="J312" s="13" t="s">
        <v>54</v>
      </c>
      <c r="K312" s="7" t="s">
        <v>103</v>
      </c>
      <c r="L312" s="7" t="s">
        <v>56</v>
      </c>
      <c r="M312" s="7" t="s">
        <v>57</v>
      </c>
      <c r="N312" s="7">
        <v>27</v>
      </c>
      <c r="O312" s="7" t="s">
        <v>58</v>
      </c>
      <c r="P312" s="7">
        <v>33</v>
      </c>
      <c r="Q312" t="s">
        <v>7875</v>
      </c>
      <c r="R312" s="7" t="s">
        <v>59</v>
      </c>
      <c r="S312" s="14" t="s">
        <v>59</v>
      </c>
      <c r="T312" s="26" t="b">
        <v>0</v>
      </c>
      <c r="U312" s="7">
        <v>438</v>
      </c>
      <c r="V312" s="7">
        <v>12.324999999999999</v>
      </c>
      <c r="W312" s="7">
        <v>28.074999999999999</v>
      </c>
      <c r="X312" s="7">
        <v>1.1367514999999999</v>
      </c>
      <c r="Y312" s="7">
        <v>0.66025</v>
      </c>
      <c r="Z312" s="7">
        <v>7</v>
      </c>
      <c r="AA312" s="7">
        <v>5.19</v>
      </c>
      <c r="AB312" s="14">
        <v>2.48</v>
      </c>
      <c r="AC312" s="13">
        <v>0.99990000000000001</v>
      </c>
      <c r="AD312" s="7">
        <v>1E-4</v>
      </c>
      <c r="AE312" s="14" t="s">
        <v>60</v>
      </c>
      <c r="AF312" s="13">
        <v>11</v>
      </c>
      <c r="AG312" s="14">
        <v>8</v>
      </c>
      <c r="AH312" s="13">
        <v>10</v>
      </c>
      <c r="AI312" s="7">
        <v>10</v>
      </c>
      <c r="AJ312" s="7"/>
      <c r="AK312" s="7">
        <v>7</v>
      </c>
      <c r="AL312" s="7">
        <v>7</v>
      </c>
      <c r="AM312" s="14"/>
      <c r="AN312" s="13">
        <v>1</v>
      </c>
      <c r="AO312" s="14">
        <v>1</v>
      </c>
      <c r="AP312" s="7" t="s">
        <v>70</v>
      </c>
      <c r="AQ312" s="7" t="s">
        <v>62</v>
      </c>
      <c r="AR312" s="7" t="s">
        <v>5797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70</v>
      </c>
      <c r="BB312" s="7" t="s">
        <v>66</v>
      </c>
      <c r="BC312" s="7" t="s">
        <v>70</v>
      </c>
      <c r="BD312" s="7" t="s">
        <v>64</v>
      </c>
      <c r="BE312" s="7" t="s">
        <v>64</v>
      </c>
      <c r="BF312" s="7" t="s">
        <v>64</v>
      </c>
      <c r="BG312" s="7" t="s">
        <v>66</v>
      </c>
      <c r="BH312" s="7" t="s">
        <v>70</v>
      </c>
      <c r="BI312" s="7" t="s">
        <v>70</v>
      </c>
      <c r="BJ312" s="7" t="s">
        <v>70</v>
      </c>
      <c r="BK312" s="7" t="s">
        <v>70</v>
      </c>
      <c r="BL312" s="33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  <c r="BW312">
        <f>COUNTIF(AP312, "*"&amp;#REF!&amp;"*")</f>
        <v>0</v>
      </c>
      <c r="BX312">
        <f>COUNTIF(AQ312, "*"&amp;#REF!&amp;"*")</f>
        <v>0</v>
      </c>
      <c r="BY312">
        <f>COUNTIF(AR312, "*"&amp;#REF!&amp;"*")</f>
        <v>0</v>
      </c>
      <c r="BZ312">
        <f>COUNTIF(AS312, "*"&amp;#REF!&amp;"*")</f>
        <v>0</v>
      </c>
      <c r="CA312">
        <f>COUNTIF(AT312, "*"&amp;#REF!&amp;"*")</f>
        <v>0</v>
      </c>
      <c r="CB312">
        <f>COUNTIF(AU312, "*"&amp;#REF!&amp;"*")</f>
        <v>0</v>
      </c>
      <c r="CC312">
        <f>COUNTIF(AV312, "*"&amp;#REF!&amp;"*")</f>
        <v>0</v>
      </c>
      <c r="CD312">
        <f>COUNTIF(AW312, "*"&amp;#REF!&amp;"*")</f>
        <v>0</v>
      </c>
      <c r="CE312">
        <f>COUNTIF(AX312, "*"&amp;#REF!&amp;"*")</f>
        <v>0</v>
      </c>
      <c r="CF312">
        <f>COUNTIF(AY312, "*"&amp;#REF!&amp;"*")</f>
        <v>0</v>
      </c>
      <c r="CG312">
        <f>COUNTIF(AZ312, "*"&amp;#REF!&amp;"*")</f>
        <v>0</v>
      </c>
      <c r="CH312">
        <f>COUNTIF(BA312, "*"&amp;#REF!&amp;"*")</f>
        <v>0</v>
      </c>
      <c r="CI312">
        <f>COUNTIF(BB312, "*"&amp;#REF!&amp;"*")</f>
        <v>0</v>
      </c>
      <c r="CJ312">
        <f>COUNTIF(BC312, "*"&amp;#REF!&amp;"*")</f>
        <v>0</v>
      </c>
      <c r="CK312">
        <f>COUNTIF(BD312, "*"&amp;#REF!&amp;"*")</f>
        <v>0</v>
      </c>
      <c r="CL312">
        <f>COUNTIF(BE312, "*"&amp;#REF!&amp;"*")</f>
        <v>0</v>
      </c>
      <c r="CM312">
        <f>COUNTIF(BF312, "*"&amp;#REF!&amp;"*")</f>
        <v>0</v>
      </c>
      <c r="CN312">
        <f>COUNTIF(BG312, "*"&amp;#REF!&amp;"*")</f>
        <v>0</v>
      </c>
      <c r="CO312">
        <f>COUNTIF(BH312, "*"&amp;#REF!&amp;"*")</f>
        <v>0</v>
      </c>
      <c r="CP312">
        <f>COUNTIF(BI312, "*"&amp;#REF!&amp;"*")</f>
        <v>0</v>
      </c>
      <c r="CQ312">
        <f>COUNTIF(BJ312, "*"&amp;#REF!&amp;"*")</f>
        <v>0</v>
      </c>
      <c r="CR312">
        <f>COUNTIF(BK312, "*"&amp;#REF!&amp;"*")</f>
        <v>0</v>
      </c>
      <c r="CS312">
        <f xml:space="preserve"> COUNTIF(BL312,#REF!)</f>
        <v>0</v>
      </c>
      <c r="CT312">
        <f xml:space="preserve"> COUNTIF(BM312,#REF!)</f>
        <v>0</v>
      </c>
      <c r="CU312">
        <f xml:space="preserve"> COUNTIF(BN312,#REF!)</f>
        <v>0</v>
      </c>
      <c r="CV312">
        <f xml:space="preserve"> COUNTIF(BO312,#REF!)</f>
        <v>0</v>
      </c>
      <c r="CW312">
        <f xml:space="preserve"> COUNTIF(BP312,#REF!)</f>
        <v>0</v>
      </c>
      <c r="CX312">
        <f xml:space="preserve"> COUNTIF(BQ312,#REF!)</f>
        <v>0</v>
      </c>
      <c r="CY312">
        <f xml:space="preserve"> COUNTIF(BR312,#REF!)</f>
        <v>0</v>
      </c>
      <c r="CZ312">
        <f xml:space="preserve"> COUNTIF(BS312,#REF!)</f>
        <v>0</v>
      </c>
      <c r="DA312">
        <f xml:space="preserve"> COUNTIF(BT312,#REF!)</f>
        <v>0</v>
      </c>
      <c r="DB312">
        <f xml:space="preserve"> COUNTIF(BU312,#REF!)</f>
        <v>0</v>
      </c>
      <c r="DC312">
        <f t="shared" si="16"/>
        <v>0</v>
      </c>
      <c r="DD312">
        <f t="shared" si="17"/>
        <v>0</v>
      </c>
      <c r="DE312">
        <f t="shared" si="18"/>
        <v>0</v>
      </c>
      <c r="DF312" t="b">
        <f t="shared" si="19"/>
        <v>0</v>
      </c>
    </row>
    <row r="313" spans="1:110" x14ac:dyDescent="0.35">
      <c r="A313" s="7">
        <v>312</v>
      </c>
      <c r="B313" s="7">
        <v>312</v>
      </c>
      <c r="C313" s="7" t="s">
        <v>6443</v>
      </c>
      <c r="D313" s="7" t="s">
        <v>6444</v>
      </c>
      <c r="E313" s="13" t="s">
        <v>51</v>
      </c>
      <c r="F313" s="7">
        <v>300</v>
      </c>
      <c r="G313" s="7" t="s">
        <v>101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42.2</v>
      </c>
      <c r="O313" s="7" t="s">
        <v>58</v>
      </c>
      <c r="P313" s="7">
        <v>32</v>
      </c>
      <c r="Q313" t="s">
        <v>7875</v>
      </c>
      <c r="R313" s="7" t="s">
        <v>59</v>
      </c>
      <c r="S313" s="14" t="s">
        <v>56</v>
      </c>
      <c r="T313" s="26" t="b">
        <v>0</v>
      </c>
      <c r="U313" s="7">
        <v>173</v>
      </c>
      <c r="V313" s="7">
        <v>8.1666699999999999</v>
      </c>
      <c r="W313" s="7">
        <v>18.3</v>
      </c>
      <c r="X313" s="7">
        <v>0.61522233333333343</v>
      </c>
      <c r="Y313" s="7">
        <v>0.57143333333333335</v>
      </c>
      <c r="Z313" s="7">
        <v>7</v>
      </c>
      <c r="AA313" s="7">
        <v>2.75</v>
      </c>
      <c r="AB313" s="14">
        <v>2.82</v>
      </c>
      <c r="AC313" s="13">
        <v>0.94259099999999996</v>
      </c>
      <c r="AD313" s="7">
        <v>5.7408800000000003E-2</v>
      </c>
      <c r="AE313" s="14" t="s">
        <v>60</v>
      </c>
      <c r="AF313" s="13">
        <v>11</v>
      </c>
      <c r="AG313" s="14">
        <v>9</v>
      </c>
      <c r="AH313" s="13">
        <v>10</v>
      </c>
      <c r="AI313" s="7">
        <v>6</v>
      </c>
      <c r="AJ313" s="7">
        <v>4</v>
      </c>
      <c r="AK313" s="7">
        <v>8</v>
      </c>
      <c r="AL313" s="7">
        <v>6</v>
      </c>
      <c r="AM313" s="14">
        <v>2</v>
      </c>
      <c r="AN313" s="13">
        <v>1</v>
      </c>
      <c r="AO313" s="14">
        <v>1</v>
      </c>
      <c r="AP313" s="7" t="s">
        <v>64</v>
      </c>
      <c r="AQ313" s="7" t="s">
        <v>62</v>
      </c>
      <c r="AR313" s="7" t="s">
        <v>5797</v>
      </c>
      <c r="AS313" s="7" t="s">
        <v>74</v>
      </c>
      <c r="AT313" s="7" t="s">
        <v>64</v>
      </c>
      <c r="AU313" s="7" t="s">
        <v>66</v>
      </c>
      <c r="AV313" s="7" t="s">
        <v>66</v>
      </c>
      <c r="AW313" s="7" t="s">
        <v>64</v>
      </c>
      <c r="AX313" s="7" t="s">
        <v>66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67</v>
      </c>
      <c r="BH313" s="7" t="s">
        <v>5797</v>
      </c>
      <c r="BI313" s="7" t="s">
        <v>70</v>
      </c>
      <c r="BJ313" s="7" t="s">
        <v>70</v>
      </c>
      <c r="BK313" s="7" t="s">
        <v>70</v>
      </c>
      <c r="BL313" s="33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  <c r="BW313">
        <f>COUNTIF(AP313, "*"&amp;#REF!&amp;"*")</f>
        <v>0</v>
      </c>
      <c r="BX313">
        <f>COUNTIF(AQ313, "*"&amp;#REF!&amp;"*")</f>
        <v>0</v>
      </c>
      <c r="BY313">
        <f>COUNTIF(AR313, "*"&amp;#REF!&amp;"*")</f>
        <v>0</v>
      </c>
      <c r="BZ313">
        <f>COUNTIF(AS313, "*"&amp;#REF!&amp;"*")</f>
        <v>0</v>
      </c>
      <c r="CA313">
        <f>COUNTIF(AT313, "*"&amp;#REF!&amp;"*")</f>
        <v>0</v>
      </c>
      <c r="CB313">
        <f>COUNTIF(AU313, "*"&amp;#REF!&amp;"*")</f>
        <v>0</v>
      </c>
      <c r="CC313">
        <f>COUNTIF(AV313, "*"&amp;#REF!&amp;"*")</f>
        <v>0</v>
      </c>
      <c r="CD313">
        <f>COUNTIF(AW313, "*"&amp;#REF!&amp;"*")</f>
        <v>0</v>
      </c>
      <c r="CE313">
        <f>COUNTIF(AX313, "*"&amp;#REF!&amp;"*")</f>
        <v>0</v>
      </c>
      <c r="CF313">
        <f>COUNTIF(AY313, "*"&amp;#REF!&amp;"*")</f>
        <v>0</v>
      </c>
      <c r="CG313">
        <f>COUNTIF(AZ313, "*"&amp;#REF!&amp;"*")</f>
        <v>0</v>
      </c>
      <c r="CH313">
        <f>COUNTIF(BA313, "*"&amp;#REF!&amp;"*")</f>
        <v>0</v>
      </c>
      <c r="CI313">
        <f>COUNTIF(BB313, "*"&amp;#REF!&amp;"*")</f>
        <v>0</v>
      </c>
      <c r="CJ313">
        <f>COUNTIF(BC313, "*"&amp;#REF!&amp;"*")</f>
        <v>0</v>
      </c>
      <c r="CK313">
        <f>COUNTIF(BD313, "*"&amp;#REF!&amp;"*")</f>
        <v>0</v>
      </c>
      <c r="CL313">
        <f>COUNTIF(BE313, "*"&amp;#REF!&amp;"*")</f>
        <v>0</v>
      </c>
      <c r="CM313">
        <f>COUNTIF(BF313, "*"&amp;#REF!&amp;"*")</f>
        <v>0</v>
      </c>
      <c r="CN313">
        <f>COUNTIF(BG313, "*"&amp;#REF!&amp;"*")</f>
        <v>0</v>
      </c>
      <c r="CO313">
        <f>COUNTIF(BH313, "*"&amp;#REF!&amp;"*")</f>
        <v>0</v>
      </c>
      <c r="CP313">
        <f>COUNTIF(BI313, "*"&amp;#REF!&amp;"*")</f>
        <v>0</v>
      </c>
      <c r="CQ313">
        <f>COUNTIF(BJ313, "*"&amp;#REF!&amp;"*")</f>
        <v>0</v>
      </c>
      <c r="CR313">
        <f>COUNTIF(BK313, "*"&amp;#REF!&amp;"*")</f>
        <v>0</v>
      </c>
      <c r="CS313">
        <f xml:space="preserve"> COUNTIF(BL313,#REF!)</f>
        <v>0</v>
      </c>
      <c r="CT313">
        <f xml:space="preserve"> COUNTIF(BM313,#REF!)</f>
        <v>0</v>
      </c>
      <c r="CU313">
        <f xml:space="preserve"> COUNTIF(BN313,#REF!)</f>
        <v>0</v>
      </c>
      <c r="CV313">
        <f xml:space="preserve"> COUNTIF(BO313,#REF!)</f>
        <v>0</v>
      </c>
      <c r="CW313">
        <f xml:space="preserve"> COUNTIF(BP313,#REF!)</f>
        <v>0</v>
      </c>
      <c r="CX313">
        <f xml:space="preserve"> COUNTIF(BQ313,#REF!)</f>
        <v>0</v>
      </c>
      <c r="CY313">
        <f xml:space="preserve"> COUNTIF(BR313,#REF!)</f>
        <v>0</v>
      </c>
      <c r="CZ313">
        <f xml:space="preserve"> COUNTIF(BS313,#REF!)</f>
        <v>0</v>
      </c>
      <c r="DA313">
        <f xml:space="preserve"> COUNTIF(BT313,#REF!)</f>
        <v>0</v>
      </c>
      <c r="DB313">
        <f xml:space="preserve"> COUNTIF(BU313,#REF!)</f>
        <v>0</v>
      </c>
      <c r="DC313">
        <f t="shared" si="16"/>
        <v>0</v>
      </c>
      <c r="DD313">
        <f t="shared" si="17"/>
        <v>0</v>
      </c>
      <c r="DE313">
        <f t="shared" si="18"/>
        <v>0</v>
      </c>
      <c r="DF313" t="b">
        <f t="shared" si="19"/>
        <v>0</v>
      </c>
    </row>
    <row r="314" spans="1:110" x14ac:dyDescent="0.35">
      <c r="A314" s="7">
        <v>313</v>
      </c>
      <c r="B314" s="7">
        <v>313</v>
      </c>
      <c r="C314" s="7" t="s">
        <v>6445</v>
      </c>
      <c r="D314" s="7" t="s">
        <v>6446</v>
      </c>
      <c r="E314" s="13" t="s">
        <v>51</v>
      </c>
      <c r="F314" s="7">
        <v>300</v>
      </c>
      <c r="G314" s="7" t="s">
        <v>139</v>
      </c>
      <c r="H314" s="7"/>
      <c r="I314" s="14" t="s">
        <v>53</v>
      </c>
      <c r="J314" s="13" t="s">
        <v>54</v>
      </c>
      <c r="K314" s="7" t="s">
        <v>117</v>
      </c>
      <c r="L314" s="7" t="s">
        <v>56</v>
      </c>
      <c r="M314" s="7" t="s">
        <v>57</v>
      </c>
      <c r="N314" s="7">
        <v>14.1</v>
      </c>
      <c r="O314" s="7" t="s">
        <v>58</v>
      </c>
      <c r="P314" s="7">
        <v>100</v>
      </c>
      <c r="Q314" t="s">
        <v>7898</v>
      </c>
      <c r="R314" s="7" t="s">
        <v>59</v>
      </c>
      <c r="S314" s="14" t="s">
        <v>59</v>
      </c>
      <c r="T314" s="26" t="b">
        <v>0</v>
      </c>
      <c r="U314" s="7">
        <v>1054</v>
      </c>
      <c r="V314" s="7">
        <v>17.62</v>
      </c>
      <c r="W314" s="7">
        <v>27.14</v>
      </c>
      <c r="X314" s="7">
        <v>0.63453320000000002</v>
      </c>
      <c r="Y314" s="7">
        <v>1.4912399999999999</v>
      </c>
      <c r="Z314" s="7">
        <v>6.4</v>
      </c>
      <c r="AA314" s="7">
        <v>3.05</v>
      </c>
      <c r="AB314" s="14">
        <v>3.77</v>
      </c>
      <c r="AC314" s="13">
        <v>0.99990000000000001</v>
      </c>
      <c r="AD314" s="7">
        <v>1E-4</v>
      </c>
      <c r="AE314" s="14" t="s">
        <v>60</v>
      </c>
      <c r="AF314" s="13">
        <v>11</v>
      </c>
      <c r="AG314" s="14">
        <v>8</v>
      </c>
      <c r="AH314" s="13">
        <v>10</v>
      </c>
      <c r="AI314" s="7">
        <v>10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70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70</v>
      </c>
      <c r="BB314" s="7" t="s">
        <v>66</v>
      </c>
      <c r="BC314" s="7" t="s">
        <v>70</v>
      </c>
      <c r="BD314" s="7" t="s">
        <v>64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33">
        <v>0</v>
      </c>
      <c r="BM314" s="7">
        <v>1</v>
      </c>
      <c r="BN314" s="7">
        <v>0</v>
      </c>
      <c r="BO314" s="7">
        <v>0</v>
      </c>
      <c r="BP314" s="7">
        <v>1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  <c r="BW314">
        <f>COUNTIF(AP314, "*"&amp;#REF!&amp;"*")</f>
        <v>0</v>
      </c>
      <c r="BX314">
        <f>COUNTIF(AQ314, "*"&amp;#REF!&amp;"*")</f>
        <v>0</v>
      </c>
      <c r="BY314">
        <f>COUNTIF(AR314, "*"&amp;#REF!&amp;"*")</f>
        <v>0</v>
      </c>
      <c r="BZ314">
        <f>COUNTIF(AS314, "*"&amp;#REF!&amp;"*")</f>
        <v>0</v>
      </c>
      <c r="CA314">
        <f>COUNTIF(AT314, "*"&amp;#REF!&amp;"*")</f>
        <v>0</v>
      </c>
      <c r="CB314">
        <f>COUNTIF(AU314, "*"&amp;#REF!&amp;"*")</f>
        <v>0</v>
      </c>
      <c r="CC314">
        <f>COUNTIF(AV314, "*"&amp;#REF!&amp;"*")</f>
        <v>0</v>
      </c>
      <c r="CD314">
        <f>COUNTIF(AW314, "*"&amp;#REF!&amp;"*")</f>
        <v>0</v>
      </c>
      <c r="CE314">
        <f>COUNTIF(AX314, "*"&amp;#REF!&amp;"*")</f>
        <v>0</v>
      </c>
      <c r="CF314">
        <f>COUNTIF(AY314, "*"&amp;#REF!&amp;"*")</f>
        <v>0</v>
      </c>
      <c r="CG314">
        <f>COUNTIF(AZ314, "*"&amp;#REF!&amp;"*")</f>
        <v>0</v>
      </c>
      <c r="CH314">
        <f>COUNTIF(BA314, "*"&amp;#REF!&amp;"*")</f>
        <v>0</v>
      </c>
      <c r="CI314">
        <f>COUNTIF(BB314, "*"&amp;#REF!&amp;"*")</f>
        <v>0</v>
      </c>
      <c r="CJ314">
        <f>COUNTIF(BC314, "*"&amp;#REF!&amp;"*")</f>
        <v>0</v>
      </c>
      <c r="CK314">
        <f>COUNTIF(BD314, "*"&amp;#REF!&amp;"*")</f>
        <v>0</v>
      </c>
      <c r="CL314">
        <f>COUNTIF(BE314, "*"&amp;#REF!&amp;"*")</f>
        <v>0</v>
      </c>
      <c r="CM314">
        <f>COUNTIF(BF314, "*"&amp;#REF!&amp;"*")</f>
        <v>0</v>
      </c>
      <c r="CN314">
        <f>COUNTIF(BG314, "*"&amp;#REF!&amp;"*")</f>
        <v>0</v>
      </c>
      <c r="CO314">
        <f>COUNTIF(BH314, "*"&amp;#REF!&amp;"*")</f>
        <v>0</v>
      </c>
      <c r="CP314">
        <f>COUNTIF(BI314, "*"&amp;#REF!&amp;"*")</f>
        <v>0</v>
      </c>
      <c r="CQ314">
        <f>COUNTIF(BJ314, "*"&amp;#REF!&amp;"*")</f>
        <v>0</v>
      </c>
      <c r="CR314">
        <f>COUNTIF(BK314, "*"&amp;#REF!&amp;"*")</f>
        <v>0</v>
      </c>
      <c r="CS314">
        <f xml:space="preserve"> COUNTIF(BL314,#REF!)</f>
        <v>0</v>
      </c>
      <c r="CT314">
        <f xml:space="preserve"> COUNTIF(BM314,#REF!)</f>
        <v>0</v>
      </c>
      <c r="CU314">
        <f xml:space="preserve"> COUNTIF(BN314,#REF!)</f>
        <v>0</v>
      </c>
      <c r="CV314">
        <f xml:space="preserve"> COUNTIF(BO314,#REF!)</f>
        <v>0</v>
      </c>
      <c r="CW314">
        <f xml:space="preserve"> COUNTIF(BP314,#REF!)</f>
        <v>0</v>
      </c>
      <c r="CX314">
        <f xml:space="preserve"> COUNTIF(BQ314,#REF!)</f>
        <v>0</v>
      </c>
      <c r="CY314">
        <f xml:space="preserve"> COUNTIF(BR314,#REF!)</f>
        <v>0</v>
      </c>
      <c r="CZ314">
        <f xml:space="preserve"> COUNTIF(BS314,#REF!)</f>
        <v>0</v>
      </c>
      <c r="DA314">
        <f xml:space="preserve"> COUNTIF(BT314,#REF!)</f>
        <v>0</v>
      </c>
      <c r="DB314">
        <f xml:space="preserve"> COUNTIF(BU314,#REF!)</f>
        <v>0</v>
      </c>
      <c r="DC314">
        <f t="shared" si="16"/>
        <v>0</v>
      </c>
      <c r="DD314">
        <f t="shared" si="17"/>
        <v>0</v>
      </c>
      <c r="DE314">
        <f t="shared" si="18"/>
        <v>0</v>
      </c>
      <c r="DF314" t="b">
        <f t="shared" si="19"/>
        <v>0</v>
      </c>
    </row>
    <row r="315" spans="1:110" x14ac:dyDescent="0.35">
      <c r="A315" s="7">
        <v>314</v>
      </c>
      <c r="B315" s="7">
        <v>314</v>
      </c>
      <c r="C315" s="7" t="s">
        <v>6447</v>
      </c>
      <c r="D315" s="7" t="s">
        <v>6448</v>
      </c>
      <c r="E315" s="13" t="s">
        <v>51</v>
      </c>
      <c r="F315" s="7">
        <v>300</v>
      </c>
      <c r="G315" s="7" t="s">
        <v>100</v>
      </c>
      <c r="H315" s="7"/>
      <c r="I315" s="14" t="s">
        <v>53</v>
      </c>
      <c r="J315" s="13" t="s">
        <v>54</v>
      </c>
      <c r="K315" s="7" t="s">
        <v>95</v>
      </c>
      <c r="L315" s="7" t="s">
        <v>87</v>
      </c>
      <c r="M315" s="7" t="s">
        <v>57</v>
      </c>
      <c r="N315" s="7">
        <v>35</v>
      </c>
      <c r="O315" s="7" t="s">
        <v>58</v>
      </c>
      <c r="P315" s="7">
        <v>36</v>
      </c>
      <c r="Q315" t="s">
        <v>7881</v>
      </c>
      <c r="R315" s="7" t="s">
        <v>59</v>
      </c>
      <c r="S315" s="14" t="s">
        <v>56</v>
      </c>
      <c r="T315" s="26" t="b">
        <v>0</v>
      </c>
      <c r="U315" s="7">
        <v>438</v>
      </c>
      <c r="V315" s="7">
        <v>12.324999999999999</v>
      </c>
      <c r="W315" s="7">
        <v>28.074999999999999</v>
      </c>
      <c r="X315" s="7">
        <v>1.1367514999999999</v>
      </c>
      <c r="Y315" s="7">
        <v>0.66025</v>
      </c>
      <c r="Z315" s="7">
        <v>7</v>
      </c>
      <c r="AA315" s="7">
        <v>5.19</v>
      </c>
      <c r="AB315" s="14">
        <v>2.48</v>
      </c>
      <c r="AC315" s="13">
        <v>0.99990000000000001</v>
      </c>
      <c r="AD315" s="7">
        <v>1E-4</v>
      </c>
      <c r="AE315" s="14" t="s">
        <v>60</v>
      </c>
      <c r="AF315" s="13">
        <v>11</v>
      </c>
      <c r="AG315" s="14">
        <v>8</v>
      </c>
      <c r="AH315" s="13">
        <v>10</v>
      </c>
      <c r="AI315" s="7">
        <v>10</v>
      </c>
      <c r="AJ315" s="7"/>
      <c r="AK315" s="7">
        <v>7</v>
      </c>
      <c r="AL315" s="7">
        <v>7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5797</v>
      </c>
      <c r="BD315" s="7" t="s">
        <v>64</v>
      </c>
      <c r="BE315" s="7" t="s">
        <v>64</v>
      </c>
      <c r="BF315" s="7" t="s">
        <v>64</v>
      </c>
      <c r="BG315" s="7" t="s">
        <v>66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33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  <c r="BW315">
        <f>COUNTIF(AP315, "*"&amp;#REF!&amp;"*")</f>
        <v>0</v>
      </c>
      <c r="BX315">
        <f>COUNTIF(AQ315, "*"&amp;#REF!&amp;"*")</f>
        <v>0</v>
      </c>
      <c r="BY315">
        <f>COUNTIF(AR315, "*"&amp;#REF!&amp;"*")</f>
        <v>0</v>
      </c>
      <c r="BZ315">
        <f>COUNTIF(AS315, "*"&amp;#REF!&amp;"*")</f>
        <v>0</v>
      </c>
      <c r="CA315">
        <f>COUNTIF(AT315, "*"&amp;#REF!&amp;"*")</f>
        <v>0</v>
      </c>
      <c r="CB315">
        <f>COUNTIF(AU315, "*"&amp;#REF!&amp;"*")</f>
        <v>0</v>
      </c>
      <c r="CC315">
        <f>COUNTIF(AV315, "*"&amp;#REF!&amp;"*")</f>
        <v>0</v>
      </c>
      <c r="CD315">
        <f>COUNTIF(AW315, "*"&amp;#REF!&amp;"*")</f>
        <v>0</v>
      </c>
      <c r="CE315">
        <f>COUNTIF(AX315, "*"&amp;#REF!&amp;"*")</f>
        <v>0</v>
      </c>
      <c r="CF315">
        <f>COUNTIF(AY315, "*"&amp;#REF!&amp;"*")</f>
        <v>0</v>
      </c>
      <c r="CG315">
        <f>COUNTIF(AZ315, "*"&amp;#REF!&amp;"*")</f>
        <v>0</v>
      </c>
      <c r="CH315">
        <f>COUNTIF(BA315, "*"&amp;#REF!&amp;"*")</f>
        <v>0</v>
      </c>
      <c r="CI315">
        <f>COUNTIF(BB315, "*"&amp;#REF!&amp;"*")</f>
        <v>0</v>
      </c>
      <c r="CJ315">
        <f>COUNTIF(BC315, "*"&amp;#REF!&amp;"*")</f>
        <v>0</v>
      </c>
      <c r="CK315">
        <f>COUNTIF(BD315, "*"&amp;#REF!&amp;"*")</f>
        <v>0</v>
      </c>
      <c r="CL315">
        <f>COUNTIF(BE315, "*"&amp;#REF!&amp;"*")</f>
        <v>0</v>
      </c>
      <c r="CM315">
        <f>COUNTIF(BF315, "*"&amp;#REF!&amp;"*")</f>
        <v>0</v>
      </c>
      <c r="CN315">
        <f>COUNTIF(BG315, "*"&amp;#REF!&amp;"*")</f>
        <v>0</v>
      </c>
      <c r="CO315">
        <f>COUNTIF(BH315, "*"&amp;#REF!&amp;"*")</f>
        <v>0</v>
      </c>
      <c r="CP315">
        <f>COUNTIF(BI315, "*"&amp;#REF!&amp;"*")</f>
        <v>0</v>
      </c>
      <c r="CQ315">
        <f>COUNTIF(BJ315, "*"&amp;#REF!&amp;"*")</f>
        <v>0</v>
      </c>
      <c r="CR315">
        <f>COUNTIF(BK315, "*"&amp;#REF!&amp;"*")</f>
        <v>0</v>
      </c>
      <c r="CS315">
        <f xml:space="preserve"> COUNTIF(BL315,#REF!)</f>
        <v>0</v>
      </c>
      <c r="CT315">
        <f xml:space="preserve"> COUNTIF(BM315,#REF!)</f>
        <v>0</v>
      </c>
      <c r="CU315">
        <f xml:space="preserve"> COUNTIF(BN315,#REF!)</f>
        <v>0</v>
      </c>
      <c r="CV315">
        <f xml:space="preserve"> COUNTIF(BO315,#REF!)</f>
        <v>0</v>
      </c>
      <c r="CW315">
        <f xml:space="preserve"> COUNTIF(BP315,#REF!)</f>
        <v>0</v>
      </c>
      <c r="CX315">
        <f xml:space="preserve"> COUNTIF(BQ315,#REF!)</f>
        <v>0</v>
      </c>
      <c r="CY315">
        <f xml:space="preserve"> COUNTIF(BR315,#REF!)</f>
        <v>0</v>
      </c>
      <c r="CZ315">
        <f xml:space="preserve"> COUNTIF(BS315,#REF!)</f>
        <v>0</v>
      </c>
      <c r="DA315">
        <f xml:space="preserve"> COUNTIF(BT315,#REF!)</f>
        <v>0</v>
      </c>
      <c r="DB315">
        <f xml:space="preserve"> COUNTIF(BU315,#REF!)</f>
        <v>0</v>
      </c>
      <c r="DC315">
        <f t="shared" si="16"/>
        <v>0</v>
      </c>
      <c r="DD315">
        <f t="shared" si="17"/>
        <v>0</v>
      </c>
      <c r="DE315">
        <f t="shared" si="18"/>
        <v>0</v>
      </c>
      <c r="DF315" t="b">
        <f t="shared" si="19"/>
        <v>0</v>
      </c>
    </row>
    <row r="316" spans="1:110" x14ac:dyDescent="0.35">
      <c r="A316" s="7">
        <v>315</v>
      </c>
      <c r="B316" s="7">
        <v>315</v>
      </c>
      <c r="C316" s="7" t="s">
        <v>6449</v>
      </c>
      <c r="D316" s="7" t="s">
        <v>6450</v>
      </c>
      <c r="E316" s="13" t="s">
        <v>51</v>
      </c>
      <c r="F316" s="7">
        <v>300</v>
      </c>
      <c r="G316" s="7" t="s">
        <v>78</v>
      </c>
      <c r="H316" s="7"/>
      <c r="I316" s="14" t="s">
        <v>53</v>
      </c>
      <c r="J316" s="13" t="s">
        <v>54</v>
      </c>
      <c r="K316" s="7" t="s">
        <v>103</v>
      </c>
      <c r="L316" s="7" t="s">
        <v>56</v>
      </c>
      <c r="M316" s="7" t="s">
        <v>57</v>
      </c>
      <c r="N316" s="7">
        <v>22</v>
      </c>
      <c r="O316" s="7" t="s">
        <v>86</v>
      </c>
      <c r="P316" s="7"/>
      <c r="Q316" t="s">
        <v>7875</v>
      </c>
      <c r="R316" s="7" t="s">
        <v>59</v>
      </c>
      <c r="S316" s="14" t="s">
        <v>59</v>
      </c>
      <c r="T316" s="26" t="b">
        <v>0</v>
      </c>
      <c r="U316" s="7">
        <v>109</v>
      </c>
      <c r="V316" s="7">
        <v>9</v>
      </c>
      <c r="W316" s="7">
        <v>21.433330000000002</v>
      </c>
      <c r="X316" s="7">
        <v>0.97733433333333319</v>
      </c>
      <c r="Y316" s="7">
        <v>0.2848</v>
      </c>
      <c r="Z316" s="7">
        <v>7.8</v>
      </c>
      <c r="AA316" s="7">
        <v>2.92</v>
      </c>
      <c r="AB316" s="14">
        <v>2.4300000000000002</v>
      </c>
      <c r="AC316" s="13">
        <v>0.99990000000000001</v>
      </c>
      <c r="AD316" s="7">
        <v>1E-4</v>
      </c>
      <c r="AE316" s="14" t="s">
        <v>60</v>
      </c>
      <c r="AF316" s="13">
        <v>11</v>
      </c>
      <c r="AG316" s="14">
        <v>8</v>
      </c>
      <c r="AH316" s="13">
        <v>10</v>
      </c>
      <c r="AI316" s="7">
        <v>10</v>
      </c>
      <c r="AJ316" s="7"/>
      <c r="AK316" s="7">
        <v>7</v>
      </c>
      <c r="AL316" s="7">
        <v>7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66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33">
        <v>0</v>
      </c>
      <c r="BM316" s="7">
        <v>1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  <c r="BW316">
        <f>COUNTIF(AP316, "*"&amp;#REF!&amp;"*")</f>
        <v>0</v>
      </c>
      <c r="BX316">
        <f>COUNTIF(AQ316, "*"&amp;#REF!&amp;"*")</f>
        <v>0</v>
      </c>
      <c r="BY316">
        <f>COUNTIF(AR316, "*"&amp;#REF!&amp;"*")</f>
        <v>0</v>
      </c>
      <c r="BZ316">
        <f>COUNTIF(AS316, "*"&amp;#REF!&amp;"*")</f>
        <v>0</v>
      </c>
      <c r="CA316">
        <f>COUNTIF(AT316, "*"&amp;#REF!&amp;"*")</f>
        <v>0</v>
      </c>
      <c r="CB316">
        <f>COUNTIF(AU316, "*"&amp;#REF!&amp;"*")</f>
        <v>0</v>
      </c>
      <c r="CC316">
        <f>COUNTIF(AV316, "*"&amp;#REF!&amp;"*")</f>
        <v>0</v>
      </c>
      <c r="CD316">
        <f>COUNTIF(AW316, "*"&amp;#REF!&amp;"*")</f>
        <v>0</v>
      </c>
      <c r="CE316">
        <f>COUNTIF(AX316, "*"&amp;#REF!&amp;"*")</f>
        <v>0</v>
      </c>
      <c r="CF316">
        <f>COUNTIF(AY316, "*"&amp;#REF!&amp;"*")</f>
        <v>0</v>
      </c>
      <c r="CG316">
        <f>COUNTIF(AZ316, "*"&amp;#REF!&amp;"*")</f>
        <v>0</v>
      </c>
      <c r="CH316">
        <f>COUNTIF(BA316, "*"&amp;#REF!&amp;"*")</f>
        <v>0</v>
      </c>
      <c r="CI316">
        <f>COUNTIF(BB316, "*"&amp;#REF!&amp;"*")</f>
        <v>0</v>
      </c>
      <c r="CJ316">
        <f>COUNTIF(BC316, "*"&amp;#REF!&amp;"*")</f>
        <v>0</v>
      </c>
      <c r="CK316">
        <f>COUNTIF(BD316, "*"&amp;#REF!&amp;"*")</f>
        <v>0</v>
      </c>
      <c r="CL316">
        <f>COUNTIF(BE316, "*"&amp;#REF!&amp;"*")</f>
        <v>0</v>
      </c>
      <c r="CM316">
        <f>COUNTIF(BF316, "*"&amp;#REF!&amp;"*")</f>
        <v>0</v>
      </c>
      <c r="CN316">
        <f>COUNTIF(BG316, "*"&amp;#REF!&amp;"*")</f>
        <v>0</v>
      </c>
      <c r="CO316">
        <f>COUNTIF(BH316, "*"&amp;#REF!&amp;"*")</f>
        <v>0</v>
      </c>
      <c r="CP316">
        <f>COUNTIF(BI316, "*"&amp;#REF!&amp;"*")</f>
        <v>0</v>
      </c>
      <c r="CQ316">
        <f>COUNTIF(BJ316, "*"&amp;#REF!&amp;"*")</f>
        <v>0</v>
      </c>
      <c r="CR316">
        <f>COUNTIF(BK316, "*"&amp;#REF!&amp;"*")</f>
        <v>0</v>
      </c>
      <c r="CS316">
        <f xml:space="preserve"> COUNTIF(BL316,#REF!)</f>
        <v>0</v>
      </c>
      <c r="CT316">
        <f xml:space="preserve"> COUNTIF(BM316,#REF!)</f>
        <v>0</v>
      </c>
      <c r="CU316">
        <f xml:space="preserve"> COUNTIF(BN316,#REF!)</f>
        <v>0</v>
      </c>
      <c r="CV316">
        <f xml:space="preserve"> COUNTIF(BO316,#REF!)</f>
        <v>0</v>
      </c>
      <c r="CW316">
        <f xml:space="preserve"> COUNTIF(BP316,#REF!)</f>
        <v>0</v>
      </c>
      <c r="CX316">
        <f xml:space="preserve"> COUNTIF(BQ316,#REF!)</f>
        <v>0</v>
      </c>
      <c r="CY316">
        <f xml:space="preserve"> COUNTIF(BR316,#REF!)</f>
        <v>0</v>
      </c>
      <c r="CZ316">
        <f xml:space="preserve"> COUNTIF(BS316,#REF!)</f>
        <v>0</v>
      </c>
      <c r="DA316">
        <f xml:space="preserve"> COUNTIF(BT316,#REF!)</f>
        <v>0</v>
      </c>
      <c r="DB316">
        <f xml:space="preserve"> COUNTIF(BU316,#REF!)</f>
        <v>0</v>
      </c>
      <c r="DC316">
        <f t="shared" si="16"/>
        <v>0</v>
      </c>
      <c r="DD316">
        <f t="shared" si="17"/>
        <v>0</v>
      </c>
      <c r="DE316">
        <f t="shared" si="18"/>
        <v>0</v>
      </c>
      <c r="DF316" t="b">
        <f t="shared" si="19"/>
        <v>0</v>
      </c>
    </row>
    <row r="317" spans="1:110" x14ac:dyDescent="0.35">
      <c r="A317" s="7">
        <v>316</v>
      </c>
      <c r="B317" s="7">
        <v>316</v>
      </c>
      <c r="C317" s="7" t="s">
        <v>6451</v>
      </c>
      <c r="D317" s="7" t="s">
        <v>6452</v>
      </c>
      <c r="E317" s="13" t="s">
        <v>51</v>
      </c>
      <c r="F317" s="7">
        <v>300</v>
      </c>
      <c r="G317" s="7" t="s">
        <v>89</v>
      </c>
      <c r="H317" s="7">
        <v>2800</v>
      </c>
      <c r="I317" s="14" t="s">
        <v>53</v>
      </c>
      <c r="J317" s="13" t="s">
        <v>54</v>
      </c>
      <c r="K317" s="7" t="s">
        <v>103</v>
      </c>
      <c r="L317" s="7" t="s">
        <v>56</v>
      </c>
      <c r="M317" s="7" t="s">
        <v>57</v>
      </c>
      <c r="N317" s="7">
        <v>54</v>
      </c>
      <c r="O317" s="7" t="s">
        <v>58</v>
      </c>
      <c r="P317" s="7"/>
      <c r="Q317" t="s">
        <v>7833</v>
      </c>
      <c r="R317" s="7" t="s">
        <v>59</v>
      </c>
      <c r="S317" s="14" t="s">
        <v>56</v>
      </c>
      <c r="T317" s="26" t="b">
        <v>0</v>
      </c>
      <c r="U317" s="7">
        <v>500</v>
      </c>
      <c r="V317" s="7">
        <v>7.66</v>
      </c>
      <c r="W317" s="7">
        <v>16.88</v>
      </c>
      <c r="X317" s="7">
        <v>0.26040000000000002</v>
      </c>
      <c r="Y317" s="7">
        <v>1.26508</v>
      </c>
      <c r="Z317" s="7"/>
      <c r="AA317" s="7">
        <v>3.72</v>
      </c>
      <c r="AB317" s="14"/>
      <c r="AC317" s="13">
        <v>0.99990000000000001</v>
      </c>
      <c r="AD317" s="7">
        <v>1E-4</v>
      </c>
      <c r="AE317" s="14" t="s">
        <v>60</v>
      </c>
      <c r="AF317" s="13">
        <v>11</v>
      </c>
      <c r="AG317" s="14">
        <v>8</v>
      </c>
      <c r="AH317" s="13">
        <v>10</v>
      </c>
      <c r="AI317" s="7">
        <v>10</v>
      </c>
      <c r="AJ317" s="7"/>
      <c r="AK317" s="7">
        <v>7</v>
      </c>
      <c r="AL317" s="7">
        <v>7</v>
      </c>
      <c r="AM317" s="14"/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64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70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66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33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  <c r="BW317">
        <f>COUNTIF(AP317, "*"&amp;#REF!&amp;"*")</f>
        <v>0</v>
      </c>
      <c r="BX317">
        <f>COUNTIF(AQ317, "*"&amp;#REF!&amp;"*")</f>
        <v>0</v>
      </c>
      <c r="BY317">
        <f>COUNTIF(AR317, "*"&amp;#REF!&amp;"*")</f>
        <v>0</v>
      </c>
      <c r="BZ317">
        <f>COUNTIF(AS317, "*"&amp;#REF!&amp;"*")</f>
        <v>0</v>
      </c>
      <c r="CA317">
        <f>COUNTIF(AT317, "*"&amp;#REF!&amp;"*")</f>
        <v>0</v>
      </c>
      <c r="CB317">
        <f>COUNTIF(AU317, "*"&amp;#REF!&amp;"*")</f>
        <v>0</v>
      </c>
      <c r="CC317">
        <f>COUNTIF(AV317, "*"&amp;#REF!&amp;"*")</f>
        <v>0</v>
      </c>
      <c r="CD317">
        <f>COUNTIF(AW317, "*"&amp;#REF!&amp;"*")</f>
        <v>0</v>
      </c>
      <c r="CE317">
        <f>COUNTIF(AX317, "*"&amp;#REF!&amp;"*")</f>
        <v>0</v>
      </c>
      <c r="CF317">
        <f>COUNTIF(AY317, "*"&amp;#REF!&amp;"*")</f>
        <v>0</v>
      </c>
      <c r="CG317">
        <f>COUNTIF(AZ317, "*"&amp;#REF!&amp;"*")</f>
        <v>0</v>
      </c>
      <c r="CH317">
        <f>COUNTIF(BA317, "*"&amp;#REF!&amp;"*")</f>
        <v>0</v>
      </c>
      <c r="CI317">
        <f>COUNTIF(BB317, "*"&amp;#REF!&amp;"*")</f>
        <v>0</v>
      </c>
      <c r="CJ317">
        <f>COUNTIF(BC317, "*"&amp;#REF!&amp;"*")</f>
        <v>0</v>
      </c>
      <c r="CK317">
        <f>COUNTIF(BD317, "*"&amp;#REF!&amp;"*")</f>
        <v>0</v>
      </c>
      <c r="CL317">
        <f>COUNTIF(BE317, "*"&amp;#REF!&amp;"*")</f>
        <v>0</v>
      </c>
      <c r="CM317">
        <f>COUNTIF(BF317, "*"&amp;#REF!&amp;"*")</f>
        <v>0</v>
      </c>
      <c r="CN317">
        <f>COUNTIF(BG317, "*"&amp;#REF!&amp;"*")</f>
        <v>0</v>
      </c>
      <c r="CO317">
        <f>COUNTIF(BH317, "*"&amp;#REF!&amp;"*")</f>
        <v>0</v>
      </c>
      <c r="CP317">
        <f>COUNTIF(BI317, "*"&amp;#REF!&amp;"*")</f>
        <v>0</v>
      </c>
      <c r="CQ317">
        <f>COUNTIF(BJ317, "*"&amp;#REF!&amp;"*")</f>
        <v>0</v>
      </c>
      <c r="CR317">
        <f>COUNTIF(BK317, "*"&amp;#REF!&amp;"*")</f>
        <v>0</v>
      </c>
      <c r="CS317">
        <f xml:space="preserve"> COUNTIF(BL317,#REF!)</f>
        <v>0</v>
      </c>
      <c r="CT317">
        <f xml:space="preserve"> COUNTIF(BM317,#REF!)</f>
        <v>0</v>
      </c>
      <c r="CU317">
        <f xml:space="preserve"> COUNTIF(BN317,#REF!)</f>
        <v>0</v>
      </c>
      <c r="CV317">
        <f xml:space="preserve"> COUNTIF(BO317,#REF!)</f>
        <v>0</v>
      </c>
      <c r="CW317">
        <f xml:space="preserve"> COUNTIF(BP317,#REF!)</f>
        <v>0</v>
      </c>
      <c r="CX317">
        <f xml:space="preserve"> COUNTIF(BQ317,#REF!)</f>
        <v>0</v>
      </c>
      <c r="CY317">
        <f xml:space="preserve"> COUNTIF(BR317,#REF!)</f>
        <v>0</v>
      </c>
      <c r="CZ317">
        <f xml:space="preserve"> COUNTIF(BS317,#REF!)</f>
        <v>0</v>
      </c>
      <c r="DA317">
        <f xml:space="preserve"> COUNTIF(BT317,#REF!)</f>
        <v>0</v>
      </c>
      <c r="DB317">
        <f xml:space="preserve"> COUNTIF(BU317,#REF!)</f>
        <v>0</v>
      </c>
      <c r="DC317">
        <f t="shared" si="16"/>
        <v>0</v>
      </c>
      <c r="DD317">
        <f t="shared" si="17"/>
        <v>0</v>
      </c>
      <c r="DE317">
        <f t="shared" si="18"/>
        <v>0</v>
      </c>
      <c r="DF317" t="b">
        <f t="shared" si="19"/>
        <v>0</v>
      </c>
    </row>
    <row r="318" spans="1:110" x14ac:dyDescent="0.35">
      <c r="A318" s="7">
        <v>317</v>
      </c>
      <c r="B318" s="7">
        <v>317</v>
      </c>
      <c r="C318" s="7" t="s">
        <v>6453</v>
      </c>
      <c r="D318" s="7" t="s">
        <v>6454</v>
      </c>
      <c r="E318" s="13" t="s">
        <v>51</v>
      </c>
      <c r="F318" s="7">
        <v>300</v>
      </c>
      <c r="G318" s="7" t="s">
        <v>98</v>
      </c>
      <c r="H318" s="7"/>
      <c r="I318" s="14" t="s">
        <v>53</v>
      </c>
      <c r="J318" s="13" t="s">
        <v>54</v>
      </c>
      <c r="K318" s="7" t="s">
        <v>99</v>
      </c>
      <c r="L318" s="7" t="s">
        <v>56</v>
      </c>
      <c r="M318" s="7" t="s">
        <v>57</v>
      </c>
      <c r="N318" s="7">
        <v>48.2</v>
      </c>
      <c r="O318" s="7" t="s">
        <v>86</v>
      </c>
      <c r="P318" s="7">
        <v>56</v>
      </c>
      <c r="Q318" t="s">
        <v>7833</v>
      </c>
      <c r="R318" s="7" t="s">
        <v>59</v>
      </c>
      <c r="S318" s="14" t="s">
        <v>59</v>
      </c>
      <c r="T318" s="26" t="b">
        <v>0</v>
      </c>
      <c r="U318" s="7">
        <v>478</v>
      </c>
      <c r="V318" s="7">
        <v>10.78</v>
      </c>
      <c r="W318" s="7">
        <v>21.36</v>
      </c>
      <c r="X318" s="7">
        <v>0.54526680000000005</v>
      </c>
      <c r="Y318" s="7">
        <v>0.97750000000000004</v>
      </c>
      <c r="Z318" s="7">
        <v>6</v>
      </c>
      <c r="AA318" s="7">
        <v>3.81</v>
      </c>
      <c r="AB318" s="14">
        <v>2.68</v>
      </c>
      <c r="AC318" s="13">
        <v>0.99990000000000001</v>
      </c>
      <c r="AD318" s="7">
        <v>1E-4</v>
      </c>
      <c r="AE318" s="14" t="s">
        <v>60</v>
      </c>
      <c r="AF318" s="13">
        <v>11</v>
      </c>
      <c r="AG318" s="14">
        <v>8</v>
      </c>
      <c r="AH318" s="13">
        <v>10</v>
      </c>
      <c r="AI318" s="7">
        <v>10</v>
      </c>
      <c r="AJ318" s="7"/>
      <c r="AK318" s="7">
        <v>7</v>
      </c>
      <c r="AL318" s="7">
        <v>7</v>
      </c>
      <c r="AM318" s="14"/>
      <c r="AN318" s="13">
        <v>1</v>
      </c>
      <c r="AO318" s="14">
        <v>1</v>
      </c>
      <c r="AP318" s="7" t="s">
        <v>70</v>
      </c>
      <c r="AQ318" s="7" t="s">
        <v>5797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64</v>
      </c>
      <c r="BG318" s="7" t="s">
        <v>66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33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  <c r="BW318">
        <f>COUNTIF(AP318, "*"&amp;#REF!&amp;"*")</f>
        <v>0</v>
      </c>
      <c r="BX318">
        <f>COUNTIF(AQ318, "*"&amp;#REF!&amp;"*")</f>
        <v>0</v>
      </c>
      <c r="BY318">
        <f>COUNTIF(AR318, "*"&amp;#REF!&amp;"*")</f>
        <v>0</v>
      </c>
      <c r="BZ318">
        <f>COUNTIF(AS318, "*"&amp;#REF!&amp;"*")</f>
        <v>0</v>
      </c>
      <c r="CA318">
        <f>COUNTIF(AT318, "*"&amp;#REF!&amp;"*")</f>
        <v>0</v>
      </c>
      <c r="CB318">
        <f>COUNTIF(AU318, "*"&amp;#REF!&amp;"*")</f>
        <v>0</v>
      </c>
      <c r="CC318">
        <f>COUNTIF(AV318, "*"&amp;#REF!&amp;"*")</f>
        <v>0</v>
      </c>
      <c r="CD318">
        <f>COUNTIF(AW318, "*"&amp;#REF!&amp;"*")</f>
        <v>0</v>
      </c>
      <c r="CE318">
        <f>COUNTIF(AX318, "*"&amp;#REF!&amp;"*")</f>
        <v>0</v>
      </c>
      <c r="CF318">
        <f>COUNTIF(AY318, "*"&amp;#REF!&amp;"*")</f>
        <v>0</v>
      </c>
      <c r="CG318">
        <f>COUNTIF(AZ318, "*"&amp;#REF!&amp;"*")</f>
        <v>0</v>
      </c>
      <c r="CH318">
        <f>COUNTIF(BA318, "*"&amp;#REF!&amp;"*")</f>
        <v>0</v>
      </c>
      <c r="CI318">
        <f>COUNTIF(BB318, "*"&amp;#REF!&amp;"*")</f>
        <v>0</v>
      </c>
      <c r="CJ318">
        <f>COUNTIF(BC318, "*"&amp;#REF!&amp;"*")</f>
        <v>0</v>
      </c>
      <c r="CK318">
        <f>COUNTIF(BD318, "*"&amp;#REF!&amp;"*")</f>
        <v>0</v>
      </c>
      <c r="CL318">
        <f>COUNTIF(BE318, "*"&amp;#REF!&amp;"*")</f>
        <v>0</v>
      </c>
      <c r="CM318">
        <f>COUNTIF(BF318, "*"&amp;#REF!&amp;"*")</f>
        <v>0</v>
      </c>
      <c r="CN318">
        <f>COUNTIF(BG318, "*"&amp;#REF!&amp;"*")</f>
        <v>0</v>
      </c>
      <c r="CO318">
        <f>COUNTIF(BH318, "*"&amp;#REF!&amp;"*")</f>
        <v>0</v>
      </c>
      <c r="CP318">
        <f>COUNTIF(BI318, "*"&amp;#REF!&amp;"*")</f>
        <v>0</v>
      </c>
      <c r="CQ318">
        <f>COUNTIF(BJ318, "*"&amp;#REF!&amp;"*")</f>
        <v>0</v>
      </c>
      <c r="CR318">
        <f>COUNTIF(BK318, "*"&amp;#REF!&amp;"*")</f>
        <v>0</v>
      </c>
      <c r="CS318">
        <f xml:space="preserve"> COUNTIF(BL318,#REF!)</f>
        <v>0</v>
      </c>
      <c r="CT318">
        <f xml:space="preserve"> COUNTIF(BM318,#REF!)</f>
        <v>0</v>
      </c>
      <c r="CU318">
        <f xml:space="preserve"> COUNTIF(BN318,#REF!)</f>
        <v>0</v>
      </c>
      <c r="CV318">
        <f xml:space="preserve"> COUNTIF(BO318,#REF!)</f>
        <v>0</v>
      </c>
      <c r="CW318">
        <f xml:space="preserve"> COUNTIF(BP318,#REF!)</f>
        <v>0</v>
      </c>
      <c r="CX318">
        <f xml:space="preserve"> COUNTIF(BQ318,#REF!)</f>
        <v>0</v>
      </c>
      <c r="CY318">
        <f xml:space="preserve"> COUNTIF(BR318,#REF!)</f>
        <v>0</v>
      </c>
      <c r="CZ318">
        <f xml:space="preserve"> COUNTIF(BS318,#REF!)</f>
        <v>0</v>
      </c>
      <c r="DA318">
        <f xml:space="preserve"> COUNTIF(BT318,#REF!)</f>
        <v>0</v>
      </c>
      <c r="DB318">
        <f xml:space="preserve"> COUNTIF(BU318,#REF!)</f>
        <v>0</v>
      </c>
      <c r="DC318">
        <f t="shared" si="16"/>
        <v>0</v>
      </c>
      <c r="DD318">
        <f t="shared" si="17"/>
        <v>0</v>
      </c>
      <c r="DE318">
        <f t="shared" si="18"/>
        <v>0</v>
      </c>
      <c r="DF318" t="b">
        <f t="shared" si="19"/>
        <v>0</v>
      </c>
    </row>
    <row r="319" spans="1:110" x14ac:dyDescent="0.35">
      <c r="A319" s="7">
        <v>318</v>
      </c>
      <c r="B319" s="7">
        <v>318</v>
      </c>
      <c r="C319" s="7" t="s">
        <v>6455</v>
      </c>
      <c r="D319" s="7" t="s">
        <v>6456</v>
      </c>
      <c r="E319" s="13" t="s">
        <v>51</v>
      </c>
      <c r="F319" s="7">
        <v>300</v>
      </c>
      <c r="G319" s="7" t="s">
        <v>116</v>
      </c>
      <c r="H319" s="7"/>
      <c r="I319" s="14" t="s">
        <v>53</v>
      </c>
      <c r="J319" s="13" t="s">
        <v>54</v>
      </c>
      <c r="K319" s="7" t="s">
        <v>117</v>
      </c>
      <c r="L319" s="7" t="s">
        <v>76</v>
      </c>
      <c r="M319" s="7" t="s">
        <v>84</v>
      </c>
      <c r="N319" s="7">
        <v>30</v>
      </c>
      <c r="O319" s="7" t="s">
        <v>109</v>
      </c>
      <c r="P319" s="7">
        <v>37</v>
      </c>
      <c r="Q319" t="s">
        <v>7875</v>
      </c>
      <c r="R319" s="7" t="s">
        <v>59</v>
      </c>
      <c r="S319" s="14" t="s">
        <v>56</v>
      </c>
      <c r="T319" s="26" t="b">
        <v>0</v>
      </c>
      <c r="U319" s="7">
        <v>1321</v>
      </c>
      <c r="V319" s="7">
        <v>19.62</v>
      </c>
      <c r="W319" s="7">
        <v>30.38</v>
      </c>
      <c r="X319" s="7">
        <v>0.82586720000000002</v>
      </c>
      <c r="Y319" s="7">
        <v>1.79748</v>
      </c>
      <c r="Z319" s="7">
        <v>6.1</v>
      </c>
      <c r="AA319" s="7">
        <v>2.98</v>
      </c>
      <c r="AB319" s="14">
        <v>3.6</v>
      </c>
      <c r="AC319" s="13">
        <v>0.99990000000000001</v>
      </c>
      <c r="AD319" s="7">
        <v>1E-4</v>
      </c>
      <c r="AE319" s="14" t="s">
        <v>60</v>
      </c>
      <c r="AF319" s="13">
        <v>11</v>
      </c>
      <c r="AG319" s="14">
        <v>8</v>
      </c>
      <c r="AH319" s="13">
        <v>10</v>
      </c>
      <c r="AI319" s="7">
        <v>10</v>
      </c>
      <c r="AJ319" s="7"/>
      <c r="AK319" s="7">
        <v>7</v>
      </c>
      <c r="AL319" s="7">
        <v>7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66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33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  <c r="BW319">
        <f>COUNTIF(AP319, "*"&amp;#REF!&amp;"*")</f>
        <v>0</v>
      </c>
      <c r="BX319">
        <f>COUNTIF(AQ319, "*"&amp;#REF!&amp;"*")</f>
        <v>0</v>
      </c>
      <c r="BY319">
        <f>COUNTIF(AR319, "*"&amp;#REF!&amp;"*")</f>
        <v>0</v>
      </c>
      <c r="BZ319">
        <f>COUNTIF(AS319, "*"&amp;#REF!&amp;"*")</f>
        <v>0</v>
      </c>
      <c r="CA319">
        <f>COUNTIF(AT319, "*"&amp;#REF!&amp;"*")</f>
        <v>0</v>
      </c>
      <c r="CB319">
        <f>COUNTIF(AU319, "*"&amp;#REF!&amp;"*")</f>
        <v>0</v>
      </c>
      <c r="CC319">
        <f>COUNTIF(AV319, "*"&amp;#REF!&amp;"*")</f>
        <v>0</v>
      </c>
      <c r="CD319">
        <f>COUNTIF(AW319, "*"&amp;#REF!&amp;"*")</f>
        <v>0</v>
      </c>
      <c r="CE319">
        <f>COUNTIF(AX319, "*"&amp;#REF!&amp;"*")</f>
        <v>0</v>
      </c>
      <c r="CF319">
        <f>COUNTIF(AY319, "*"&amp;#REF!&amp;"*")</f>
        <v>0</v>
      </c>
      <c r="CG319">
        <f>COUNTIF(AZ319, "*"&amp;#REF!&amp;"*")</f>
        <v>0</v>
      </c>
      <c r="CH319">
        <f>COUNTIF(BA319, "*"&amp;#REF!&amp;"*")</f>
        <v>0</v>
      </c>
      <c r="CI319">
        <f>COUNTIF(BB319, "*"&amp;#REF!&amp;"*")</f>
        <v>0</v>
      </c>
      <c r="CJ319">
        <f>COUNTIF(BC319, "*"&amp;#REF!&amp;"*")</f>
        <v>0</v>
      </c>
      <c r="CK319">
        <f>COUNTIF(BD319, "*"&amp;#REF!&amp;"*")</f>
        <v>0</v>
      </c>
      <c r="CL319">
        <f>COUNTIF(BE319, "*"&amp;#REF!&amp;"*")</f>
        <v>0</v>
      </c>
      <c r="CM319">
        <f>COUNTIF(BF319, "*"&amp;#REF!&amp;"*")</f>
        <v>0</v>
      </c>
      <c r="CN319">
        <f>COUNTIF(BG319, "*"&amp;#REF!&amp;"*")</f>
        <v>0</v>
      </c>
      <c r="CO319">
        <f>COUNTIF(BH319, "*"&amp;#REF!&amp;"*")</f>
        <v>0</v>
      </c>
      <c r="CP319">
        <f>COUNTIF(BI319, "*"&amp;#REF!&amp;"*")</f>
        <v>0</v>
      </c>
      <c r="CQ319">
        <f>COUNTIF(BJ319, "*"&amp;#REF!&amp;"*")</f>
        <v>0</v>
      </c>
      <c r="CR319">
        <f>COUNTIF(BK319, "*"&amp;#REF!&amp;"*")</f>
        <v>0</v>
      </c>
      <c r="CS319">
        <f xml:space="preserve"> COUNTIF(BL319,#REF!)</f>
        <v>0</v>
      </c>
      <c r="CT319">
        <f xml:space="preserve"> COUNTIF(BM319,#REF!)</f>
        <v>0</v>
      </c>
      <c r="CU319">
        <f xml:space="preserve"> COUNTIF(BN319,#REF!)</f>
        <v>0</v>
      </c>
      <c r="CV319">
        <f xml:space="preserve"> COUNTIF(BO319,#REF!)</f>
        <v>0</v>
      </c>
      <c r="CW319">
        <f xml:space="preserve"> COUNTIF(BP319,#REF!)</f>
        <v>0</v>
      </c>
      <c r="CX319">
        <f xml:space="preserve"> COUNTIF(BQ319,#REF!)</f>
        <v>0</v>
      </c>
      <c r="CY319">
        <f xml:space="preserve"> COUNTIF(BR319,#REF!)</f>
        <v>0</v>
      </c>
      <c r="CZ319">
        <f xml:space="preserve"> COUNTIF(BS319,#REF!)</f>
        <v>0</v>
      </c>
      <c r="DA319">
        <f xml:space="preserve"> COUNTIF(BT319,#REF!)</f>
        <v>0</v>
      </c>
      <c r="DB319">
        <f xml:space="preserve"> COUNTIF(BU319,#REF!)</f>
        <v>0</v>
      </c>
      <c r="DC319">
        <f t="shared" si="16"/>
        <v>0</v>
      </c>
      <c r="DD319">
        <f t="shared" si="17"/>
        <v>0</v>
      </c>
      <c r="DE319">
        <f t="shared" si="18"/>
        <v>0</v>
      </c>
      <c r="DF319" t="b">
        <f t="shared" si="19"/>
        <v>0</v>
      </c>
    </row>
    <row r="320" spans="1:110" x14ac:dyDescent="0.35">
      <c r="A320" s="7">
        <v>319</v>
      </c>
      <c r="B320" s="7">
        <v>319</v>
      </c>
      <c r="C320" s="7" t="s">
        <v>6457</v>
      </c>
      <c r="D320" s="7" t="s">
        <v>6458</v>
      </c>
      <c r="E320" s="13" t="s">
        <v>51</v>
      </c>
      <c r="F320" s="7">
        <v>300</v>
      </c>
      <c r="G320" s="7" t="s">
        <v>100</v>
      </c>
      <c r="H320" s="7"/>
      <c r="I320" s="14" t="s">
        <v>53</v>
      </c>
      <c r="J320" s="13" t="s">
        <v>54</v>
      </c>
      <c r="K320" s="7" t="s">
        <v>83</v>
      </c>
      <c r="L320" s="7" t="s">
        <v>56</v>
      </c>
      <c r="M320" s="7" t="s">
        <v>84</v>
      </c>
      <c r="N320" s="7">
        <v>20</v>
      </c>
      <c r="O320" s="7" t="s">
        <v>85</v>
      </c>
      <c r="P320" s="7">
        <v>30</v>
      </c>
      <c r="Q320" t="s">
        <v>7833</v>
      </c>
      <c r="R320" s="7" t="s">
        <v>59</v>
      </c>
      <c r="S320" s="14" t="s">
        <v>59</v>
      </c>
      <c r="T320" s="26" t="b">
        <v>0</v>
      </c>
      <c r="U320" s="7">
        <v>569</v>
      </c>
      <c r="V320" s="7">
        <v>15.7</v>
      </c>
      <c r="W320" s="7">
        <v>31.58</v>
      </c>
      <c r="X320" s="7">
        <v>1.5097339999999999</v>
      </c>
      <c r="Y320" s="7">
        <v>0.66258000000000006</v>
      </c>
      <c r="Z320" s="7">
        <v>7.3</v>
      </c>
      <c r="AA320" s="7">
        <v>5.21</v>
      </c>
      <c r="AB320" s="14">
        <v>2.52</v>
      </c>
      <c r="AC320" s="13">
        <v>0.99603299999999995</v>
      </c>
      <c r="AD320" s="7">
        <v>3.9669700000000002E-3</v>
      </c>
      <c r="AE320" s="14" t="s">
        <v>60</v>
      </c>
      <c r="AF320" s="13">
        <v>11</v>
      </c>
      <c r="AG320" s="14">
        <v>8</v>
      </c>
      <c r="AH320" s="13">
        <v>10</v>
      </c>
      <c r="AI320" s="7">
        <v>7</v>
      </c>
      <c r="AJ320" s="7">
        <v>3</v>
      </c>
      <c r="AK320" s="7">
        <v>7</v>
      </c>
      <c r="AL320" s="7">
        <v>5</v>
      </c>
      <c r="AM320" s="14">
        <v>2</v>
      </c>
      <c r="AN320" s="13">
        <v>1</v>
      </c>
      <c r="AO320" s="14">
        <v>1</v>
      </c>
      <c r="AP320" s="7" t="s">
        <v>64</v>
      </c>
      <c r="AQ320" s="7" t="s">
        <v>93</v>
      </c>
      <c r="AR320" s="7" t="s">
        <v>62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67</v>
      </c>
      <c r="AY320" s="7" t="s">
        <v>70</v>
      </c>
      <c r="AZ320" s="7" t="s">
        <v>66</v>
      </c>
      <c r="BA320" s="7" t="s">
        <v>5797</v>
      </c>
      <c r="BB320" s="7" t="s">
        <v>66</v>
      </c>
      <c r="BC320" s="7" t="s">
        <v>70</v>
      </c>
      <c r="BD320" s="7" t="s">
        <v>64</v>
      </c>
      <c r="BE320" s="7" t="s">
        <v>64</v>
      </c>
      <c r="BF320" s="7" t="s">
        <v>70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33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>
        <v>1</v>
      </c>
      <c r="BU320" s="7">
        <v>0</v>
      </c>
      <c r="BW320">
        <f>COUNTIF(AP320, "*"&amp;#REF!&amp;"*")</f>
        <v>0</v>
      </c>
      <c r="BX320">
        <f>COUNTIF(AQ320, "*"&amp;#REF!&amp;"*")</f>
        <v>0</v>
      </c>
      <c r="BY320">
        <f>COUNTIF(AR320, "*"&amp;#REF!&amp;"*")</f>
        <v>0</v>
      </c>
      <c r="BZ320">
        <f>COUNTIF(AS320, "*"&amp;#REF!&amp;"*")</f>
        <v>0</v>
      </c>
      <c r="CA320">
        <f>COUNTIF(AT320, "*"&amp;#REF!&amp;"*")</f>
        <v>0</v>
      </c>
      <c r="CB320">
        <f>COUNTIF(AU320, "*"&amp;#REF!&amp;"*")</f>
        <v>0</v>
      </c>
      <c r="CC320">
        <f>COUNTIF(AV320, "*"&amp;#REF!&amp;"*")</f>
        <v>0</v>
      </c>
      <c r="CD320">
        <f>COUNTIF(AW320, "*"&amp;#REF!&amp;"*")</f>
        <v>0</v>
      </c>
      <c r="CE320">
        <f>COUNTIF(AX320, "*"&amp;#REF!&amp;"*")</f>
        <v>0</v>
      </c>
      <c r="CF320">
        <f>COUNTIF(AY320, "*"&amp;#REF!&amp;"*")</f>
        <v>0</v>
      </c>
      <c r="CG320">
        <f>COUNTIF(AZ320, "*"&amp;#REF!&amp;"*")</f>
        <v>0</v>
      </c>
      <c r="CH320">
        <f>COUNTIF(BA320, "*"&amp;#REF!&amp;"*")</f>
        <v>0</v>
      </c>
      <c r="CI320">
        <f>COUNTIF(BB320, "*"&amp;#REF!&amp;"*")</f>
        <v>0</v>
      </c>
      <c r="CJ320">
        <f>COUNTIF(BC320, "*"&amp;#REF!&amp;"*")</f>
        <v>0</v>
      </c>
      <c r="CK320">
        <f>COUNTIF(BD320, "*"&amp;#REF!&amp;"*")</f>
        <v>0</v>
      </c>
      <c r="CL320">
        <f>COUNTIF(BE320, "*"&amp;#REF!&amp;"*")</f>
        <v>0</v>
      </c>
      <c r="CM320">
        <f>COUNTIF(BF320, "*"&amp;#REF!&amp;"*")</f>
        <v>0</v>
      </c>
      <c r="CN320">
        <f>COUNTIF(BG320, "*"&amp;#REF!&amp;"*")</f>
        <v>0</v>
      </c>
      <c r="CO320">
        <f>COUNTIF(BH320, "*"&amp;#REF!&amp;"*")</f>
        <v>0</v>
      </c>
      <c r="CP320">
        <f>COUNTIF(BI320, "*"&amp;#REF!&amp;"*")</f>
        <v>0</v>
      </c>
      <c r="CQ320">
        <f>COUNTIF(BJ320, "*"&amp;#REF!&amp;"*")</f>
        <v>0</v>
      </c>
      <c r="CR320">
        <f>COUNTIF(BK320, "*"&amp;#REF!&amp;"*")</f>
        <v>0</v>
      </c>
      <c r="CS320">
        <f xml:space="preserve"> COUNTIF(BL320,#REF!)</f>
        <v>0</v>
      </c>
      <c r="CT320">
        <f xml:space="preserve"> COUNTIF(BM320,#REF!)</f>
        <v>0</v>
      </c>
      <c r="CU320">
        <f xml:space="preserve"> COUNTIF(BN320,#REF!)</f>
        <v>0</v>
      </c>
      <c r="CV320">
        <f xml:space="preserve"> COUNTIF(BO320,#REF!)</f>
        <v>0</v>
      </c>
      <c r="CW320">
        <f xml:space="preserve"> COUNTIF(BP320,#REF!)</f>
        <v>0</v>
      </c>
      <c r="CX320">
        <f xml:space="preserve"> COUNTIF(BQ320,#REF!)</f>
        <v>0</v>
      </c>
      <c r="CY320">
        <f xml:space="preserve"> COUNTIF(BR320,#REF!)</f>
        <v>0</v>
      </c>
      <c r="CZ320">
        <f xml:space="preserve"> COUNTIF(BS320,#REF!)</f>
        <v>0</v>
      </c>
      <c r="DA320">
        <f xml:space="preserve"> COUNTIF(BT320,#REF!)</f>
        <v>0</v>
      </c>
      <c r="DB320">
        <f xml:space="preserve"> COUNTIF(BU320,#REF!)</f>
        <v>0</v>
      </c>
      <c r="DC320">
        <f t="shared" si="16"/>
        <v>0</v>
      </c>
      <c r="DD320">
        <f t="shared" si="17"/>
        <v>0</v>
      </c>
      <c r="DE320">
        <f t="shared" si="18"/>
        <v>0</v>
      </c>
      <c r="DF320" t="b">
        <f t="shared" si="19"/>
        <v>0</v>
      </c>
    </row>
    <row r="321" spans="1:110" x14ac:dyDescent="0.35">
      <c r="A321" s="7">
        <v>320</v>
      </c>
      <c r="B321" s="7">
        <v>320</v>
      </c>
      <c r="C321" s="7" t="s">
        <v>6459</v>
      </c>
      <c r="D321" s="7" t="s">
        <v>6460</v>
      </c>
      <c r="E321" s="13" t="s">
        <v>51</v>
      </c>
      <c r="F321" s="7">
        <v>300</v>
      </c>
      <c r="G321" s="7" t="s">
        <v>100</v>
      </c>
      <c r="H321" s="7">
        <v>1500</v>
      </c>
      <c r="I321" s="14" t="s">
        <v>53</v>
      </c>
      <c r="J321" s="13" t="s">
        <v>54</v>
      </c>
      <c r="K321" s="7" t="s">
        <v>75</v>
      </c>
      <c r="L321" s="7" t="s">
        <v>87</v>
      </c>
      <c r="M321" s="7" t="s">
        <v>57</v>
      </c>
      <c r="N321" s="7">
        <v>26</v>
      </c>
      <c r="O321" s="7" t="s">
        <v>86</v>
      </c>
      <c r="P321" s="7">
        <v>37</v>
      </c>
      <c r="Q321" t="s">
        <v>7875</v>
      </c>
      <c r="R321" s="7" t="s">
        <v>59</v>
      </c>
      <c r="S321" s="14" t="s">
        <v>56</v>
      </c>
      <c r="T321" s="26" t="b">
        <v>0</v>
      </c>
      <c r="U321" s="7">
        <v>1564</v>
      </c>
      <c r="V321" s="7">
        <v>16.760000000000002</v>
      </c>
      <c r="W321" s="7">
        <v>28.34</v>
      </c>
      <c r="X321" s="7">
        <v>0.66639979999999999</v>
      </c>
      <c r="Y321" s="7">
        <v>2.2392599999999998</v>
      </c>
      <c r="Z321" s="7">
        <v>5.7</v>
      </c>
      <c r="AA321" s="7">
        <v>3.52</v>
      </c>
      <c r="AB321" s="14">
        <v>3.07</v>
      </c>
      <c r="AC321" s="13">
        <v>0.85310399999999997</v>
      </c>
      <c r="AD321" s="7">
        <v>0.146896</v>
      </c>
      <c r="AE321" s="14" t="s">
        <v>60</v>
      </c>
      <c r="AF321" s="13">
        <v>11</v>
      </c>
      <c r="AG321" s="14">
        <v>8</v>
      </c>
      <c r="AH321" s="13">
        <v>10</v>
      </c>
      <c r="AI321" s="7">
        <v>8</v>
      </c>
      <c r="AJ321" s="7">
        <v>2</v>
      </c>
      <c r="AK321" s="7">
        <v>7</v>
      </c>
      <c r="AL321" s="7">
        <v>6</v>
      </c>
      <c r="AM321" s="14">
        <v>1</v>
      </c>
      <c r="AN321" s="13">
        <v>1</v>
      </c>
      <c r="AO321" s="14">
        <v>1</v>
      </c>
      <c r="AP321" s="7" t="s">
        <v>64</v>
      </c>
      <c r="AQ321" s="7" t="s">
        <v>62</v>
      </c>
      <c r="AR321" s="7" t="s">
        <v>63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64</v>
      </c>
      <c r="BG321" s="7" t="s">
        <v>66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33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  <c r="BW321">
        <f>COUNTIF(AP321, "*"&amp;#REF!&amp;"*")</f>
        <v>0</v>
      </c>
      <c r="BX321">
        <f>COUNTIF(AQ321, "*"&amp;#REF!&amp;"*")</f>
        <v>0</v>
      </c>
      <c r="BY321">
        <f>COUNTIF(AR321, "*"&amp;#REF!&amp;"*")</f>
        <v>0</v>
      </c>
      <c r="BZ321">
        <f>COUNTIF(AS321, "*"&amp;#REF!&amp;"*")</f>
        <v>0</v>
      </c>
      <c r="CA321">
        <f>COUNTIF(AT321, "*"&amp;#REF!&amp;"*")</f>
        <v>0</v>
      </c>
      <c r="CB321">
        <f>COUNTIF(AU321, "*"&amp;#REF!&amp;"*")</f>
        <v>0</v>
      </c>
      <c r="CC321">
        <f>COUNTIF(AV321, "*"&amp;#REF!&amp;"*")</f>
        <v>0</v>
      </c>
      <c r="CD321">
        <f>COUNTIF(AW321, "*"&amp;#REF!&amp;"*")</f>
        <v>0</v>
      </c>
      <c r="CE321">
        <f>COUNTIF(AX321, "*"&amp;#REF!&amp;"*")</f>
        <v>0</v>
      </c>
      <c r="CF321">
        <f>COUNTIF(AY321, "*"&amp;#REF!&amp;"*")</f>
        <v>0</v>
      </c>
      <c r="CG321">
        <f>COUNTIF(AZ321, "*"&amp;#REF!&amp;"*")</f>
        <v>0</v>
      </c>
      <c r="CH321">
        <f>COUNTIF(BA321, "*"&amp;#REF!&amp;"*")</f>
        <v>0</v>
      </c>
      <c r="CI321">
        <f>COUNTIF(BB321, "*"&amp;#REF!&amp;"*")</f>
        <v>0</v>
      </c>
      <c r="CJ321">
        <f>COUNTIF(BC321, "*"&amp;#REF!&amp;"*")</f>
        <v>0</v>
      </c>
      <c r="CK321">
        <f>COUNTIF(BD321, "*"&amp;#REF!&amp;"*")</f>
        <v>0</v>
      </c>
      <c r="CL321">
        <f>COUNTIF(BE321, "*"&amp;#REF!&amp;"*")</f>
        <v>0</v>
      </c>
      <c r="CM321">
        <f>COUNTIF(BF321, "*"&amp;#REF!&amp;"*")</f>
        <v>0</v>
      </c>
      <c r="CN321">
        <f>COUNTIF(BG321, "*"&amp;#REF!&amp;"*")</f>
        <v>0</v>
      </c>
      <c r="CO321">
        <f>COUNTIF(BH321, "*"&amp;#REF!&amp;"*")</f>
        <v>0</v>
      </c>
      <c r="CP321">
        <f>COUNTIF(BI321, "*"&amp;#REF!&amp;"*")</f>
        <v>0</v>
      </c>
      <c r="CQ321">
        <f>COUNTIF(BJ321, "*"&amp;#REF!&amp;"*")</f>
        <v>0</v>
      </c>
      <c r="CR321">
        <f>COUNTIF(BK321, "*"&amp;#REF!&amp;"*")</f>
        <v>0</v>
      </c>
      <c r="CS321">
        <f xml:space="preserve"> COUNTIF(BL321,#REF!)</f>
        <v>0</v>
      </c>
      <c r="CT321">
        <f xml:space="preserve"> COUNTIF(BM321,#REF!)</f>
        <v>0</v>
      </c>
      <c r="CU321">
        <f xml:space="preserve"> COUNTIF(BN321,#REF!)</f>
        <v>0</v>
      </c>
      <c r="CV321">
        <f xml:space="preserve"> COUNTIF(BO321,#REF!)</f>
        <v>0</v>
      </c>
      <c r="CW321">
        <f xml:space="preserve"> COUNTIF(BP321,#REF!)</f>
        <v>0</v>
      </c>
      <c r="CX321">
        <f xml:space="preserve"> COUNTIF(BQ321,#REF!)</f>
        <v>0</v>
      </c>
      <c r="CY321">
        <f xml:space="preserve"> COUNTIF(BR321,#REF!)</f>
        <v>0</v>
      </c>
      <c r="CZ321">
        <f xml:space="preserve"> COUNTIF(BS321,#REF!)</f>
        <v>0</v>
      </c>
      <c r="DA321">
        <f xml:space="preserve"> COUNTIF(BT321,#REF!)</f>
        <v>0</v>
      </c>
      <c r="DB321">
        <f xml:space="preserve"> COUNTIF(BU321,#REF!)</f>
        <v>0</v>
      </c>
      <c r="DC321">
        <f t="shared" si="16"/>
        <v>0</v>
      </c>
      <c r="DD321">
        <f t="shared" si="17"/>
        <v>0</v>
      </c>
      <c r="DE321">
        <f t="shared" si="18"/>
        <v>0</v>
      </c>
      <c r="DF321" t="b">
        <f t="shared" si="19"/>
        <v>0</v>
      </c>
    </row>
    <row r="322" spans="1:110" x14ac:dyDescent="0.35">
      <c r="A322" s="7">
        <v>321</v>
      </c>
      <c r="B322" s="7">
        <v>321</v>
      </c>
      <c r="C322" s="7" t="s">
        <v>6461</v>
      </c>
      <c r="D322" s="7" t="s">
        <v>6462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92</v>
      </c>
      <c r="L322" s="7" t="s">
        <v>56</v>
      </c>
      <c r="M322" s="7" t="s">
        <v>57</v>
      </c>
      <c r="N322" s="7">
        <v>30</v>
      </c>
      <c r="O322" s="7" t="s">
        <v>58</v>
      </c>
      <c r="P322" s="7">
        <v>45</v>
      </c>
      <c r="Q322" t="s">
        <v>7833</v>
      </c>
      <c r="R322" s="7" t="s">
        <v>59</v>
      </c>
      <c r="S322" s="14" t="s">
        <v>59</v>
      </c>
      <c r="T322" s="26" t="b">
        <v>0</v>
      </c>
      <c r="U322" s="7">
        <v>133</v>
      </c>
      <c r="V322" s="7">
        <v>8.5666700000000002</v>
      </c>
      <c r="W322" s="7">
        <v>21.466670000000001</v>
      </c>
      <c r="X322" s="7">
        <v>0.94700133333333325</v>
      </c>
      <c r="Y322" s="7">
        <v>0.2980666666666667</v>
      </c>
      <c r="Z322" s="7"/>
      <c r="AA322" s="7"/>
      <c r="AB322" s="14"/>
      <c r="AC322" s="13">
        <v>0.87731499999999996</v>
      </c>
      <c r="AD322" s="7">
        <v>0.122685</v>
      </c>
      <c r="AE322" s="14" t="s">
        <v>60</v>
      </c>
      <c r="AF322" s="13">
        <v>11</v>
      </c>
      <c r="AG322" s="14">
        <v>8</v>
      </c>
      <c r="AH322" s="13">
        <v>10</v>
      </c>
      <c r="AI322" s="7">
        <v>6</v>
      </c>
      <c r="AJ322" s="7">
        <v>4</v>
      </c>
      <c r="AK322" s="7">
        <v>7</v>
      </c>
      <c r="AL322" s="7">
        <v>4</v>
      </c>
      <c r="AM322" s="14">
        <v>3</v>
      </c>
      <c r="AN322" s="13">
        <v>1</v>
      </c>
      <c r="AO322" s="14">
        <v>1</v>
      </c>
      <c r="AP322" s="7" t="s">
        <v>61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65</v>
      </c>
      <c r="AV322" s="7" t="s">
        <v>66</v>
      </c>
      <c r="AW322" s="7" t="s">
        <v>66</v>
      </c>
      <c r="AX322" s="7" t="s">
        <v>67</v>
      </c>
      <c r="AY322" s="7" t="s">
        <v>70</v>
      </c>
      <c r="AZ322" s="7" t="s">
        <v>64</v>
      </c>
      <c r="BA322" s="7" t="s">
        <v>70</v>
      </c>
      <c r="BB322" s="7" t="s">
        <v>66</v>
      </c>
      <c r="BC322" s="7" t="s">
        <v>70</v>
      </c>
      <c r="BD322" s="7" t="s">
        <v>66</v>
      </c>
      <c r="BE322" s="7" t="s">
        <v>64</v>
      </c>
      <c r="BF322" s="7" t="s">
        <v>64</v>
      </c>
      <c r="BG322" s="7" t="s">
        <v>64</v>
      </c>
      <c r="BH322" s="7" t="s">
        <v>70</v>
      </c>
      <c r="BI322" s="7" t="s">
        <v>70</v>
      </c>
      <c r="BJ322" s="7" t="s">
        <v>62</v>
      </c>
      <c r="BK322" s="7" t="s">
        <v>70</v>
      </c>
      <c r="BL322" s="33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  <c r="BW322">
        <f>COUNTIF(AP322, "*"&amp;#REF!&amp;"*")</f>
        <v>0</v>
      </c>
      <c r="BX322">
        <f>COUNTIF(AQ322, "*"&amp;#REF!&amp;"*")</f>
        <v>0</v>
      </c>
      <c r="BY322">
        <f>COUNTIF(AR322, "*"&amp;#REF!&amp;"*")</f>
        <v>0</v>
      </c>
      <c r="BZ322">
        <f>COUNTIF(AS322, "*"&amp;#REF!&amp;"*")</f>
        <v>0</v>
      </c>
      <c r="CA322">
        <f>COUNTIF(AT322, "*"&amp;#REF!&amp;"*")</f>
        <v>0</v>
      </c>
      <c r="CB322">
        <f>COUNTIF(AU322, "*"&amp;#REF!&amp;"*")</f>
        <v>0</v>
      </c>
      <c r="CC322">
        <f>COUNTIF(AV322, "*"&amp;#REF!&amp;"*")</f>
        <v>0</v>
      </c>
      <c r="CD322">
        <f>COUNTIF(AW322, "*"&amp;#REF!&amp;"*")</f>
        <v>0</v>
      </c>
      <c r="CE322">
        <f>COUNTIF(AX322, "*"&amp;#REF!&amp;"*")</f>
        <v>0</v>
      </c>
      <c r="CF322">
        <f>COUNTIF(AY322, "*"&amp;#REF!&amp;"*")</f>
        <v>0</v>
      </c>
      <c r="CG322">
        <f>COUNTIF(AZ322, "*"&amp;#REF!&amp;"*")</f>
        <v>0</v>
      </c>
      <c r="CH322">
        <f>COUNTIF(BA322, "*"&amp;#REF!&amp;"*")</f>
        <v>0</v>
      </c>
      <c r="CI322">
        <f>COUNTIF(BB322, "*"&amp;#REF!&amp;"*")</f>
        <v>0</v>
      </c>
      <c r="CJ322">
        <f>COUNTIF(BC322, "*"&amp;#REF!&amp;"*")</f>
        <v>0</v>
      </c>
      <c r="CK322">
        <f>COUNTIF(BD322, "*"&amp;#REF!&amp;"*")</f>
        <v>0</v>
      </c>
      <c r="CL322">
        <f>COUNTIF(BE322, "*"&amp;#REF!&amp;"*")</f>
        <v>0</v>
      </c>
      <c r="CM322">
        <f>COUNTIF(BF322, "*"&amp;#REF!&amp;"*")</f>
        <v>0</v>
      </c>
      <c r="CN322">
        <f>COUNTIF(BG322, "*"&amp;#REF!&amp;"*")</f>
        <v>0</v>
      </c>
      <c r="CO322">
        <f>COUNTIF(BH322, "*"&amp;#REF!&amp;"*")</f>
        <v>0</v>
      </c>
      <c r="CP322">
        <f>COUNTIF(BI322, "*"&amp;#REF!&amp;"*")</f>
        <v>0</v>
      </c>
      <c r="CQ322">
        <f>COUNTIF(BJ322, "*"&amp;#REF!&amp;"*")</f>
        <v>0</v>
      </c>
      <c r="CR322">
        <f>COUNTIF(BK322, "*"&amp;#REF!&amp;"*")</f>
        <v>0</v>
      </c>
      <c r="CS322">
        <f xml:space="preserve"> COUNTIF(BL322,#REF!)</f>
        <v>0</v>
      </c>
      <c r="CT322">
        <f xml:space="preserve"> COUNTIF(BM322,#REF!)</f>
        <v>0</v>
      </c>
      <c r="CU322">
        <f xml:space="preserve"> COUNTIF(BN322,#REF!)</f>
        <v>0</v>
      </c>
      <c r="CV322">
        <f xml:space="preserve"> COUNTIF(BO322,#REF!)</f>
        <v>0</v>
      </c>
      <c r="CW322">
        <f xml:space="preserve"> COUNTIF(BP322,#REF!)</f>
        <v>0</v>
      </c>
      <c r="CX322">
        <f xml:space="preserve"> COUNTIF(BQ322,#REF!)</f>
        <v>0</v>
      </c>
      <c r="CY322">
        <f xml:space="preserve"> COUNTIF(BR322,#REF!)</f>
        <v>0</v>
      </c>
      <c r="CZ322">
        <f xml:space="preserve"> COUNTIF(BS322,#REF!)</f>
        <v>0</v>
      </c>
      <c r="DA322">
        <f xml:space="preserve"> COUNTIF(BT322,#REF!)</f>
        <v>0</v>
      </c>
      <c r="DB322">
        <f xml:space="preserve"> COUNTIF(BU322,#REF!)</f>
        <v>0</v>
      </c>
      <c r="DC322">
        <f t="shared" si="16"/>
        <v>0</v>
      </c>
      <c r="DD322">
        <f t="shared" si="17"/>
        <v>0</v>
      </c>
      <c r="DE322">
        <f t="shared" si="18"/>
        <v>0</v>
      </c>
      <c r="DF322" t="b">
        <f t="shared" si="19"/>
        <v>0</v>
      </c>
    </row>
    <row r="323" spans="1:110" x14ac:dyDescent="0.35">
      <c r="A323" s="7">
        <v>322</v>
      </c>
      <c r="B323" s="7">
        <v>322</v>
      </c>
      <c r="C323" s="7" t="s">
        <v>6463</v>
      </c>
      <c r="D323" s="7" t="s">
        <v>6464</v>
      </c>
      <c r="E323" s="13" t="s">
        <v>51</v>
      </c>
      <c r="F323" s="7">
        <v>300</v>
      </c>
      <c r="G323" s="7" t="s">
        <v>100</v>
      </c>
      <c r="H323" s="7">
        <v>2660</v>
      </c>
      <c r="I323" s="14" t="s">
        <v>53</v>
      </c>
      <c r="J323" s="13" t="s">
        <v>54</v>
      </c>
      <c r="K323" s="7" t="s">
        <v>159</v>
      </c>
      <c r="L323" s="7" t="s">
        <v>56</v>
      </c>
      <c r="M323" s="7" t="s">
        <v>84</v>
      </c>
      <c r="N323" s="7">
        <v>38</v>
      </c>
      <c r="O323" s="7" t="s">
        <v>58</v>
      </c>
      <c r="P323" s="7">
        <v>50</v>
      </c>
      <c r="Q323" t="s">
        <v>7833</v>
      </c>
      <c r="R323" s="7" t="s">
        <v>59</v>
      </c>
      <c r="S323" s="14" t="s">
        <v>59</v>
      </c>
      <c r="T323" s="26" t="b">
        <v>0</v>
      </c>
      <c r="U323" s="7">
        <v>1071</v>
      </c>
      <c r="V323" s="7">
        <v>16.079999999999998</v>
      </c>
      <c r="W323" s="7">
        <v>27.16</v>
      </c>
      <c r="X323" s="7">
        <v>0.96506719999999979</v>
      </c>
      <c r="Y323" s="7">
        <v>1.4771799999999999</v>
      </c>
      <c r="Z323" s="7">
        <v>6.5</v>
      </c>
      <c r="AA323" s="7">
        <v>3.87</v>
      </c>
      <c r="AB323" s="14">
        <v>3.34</v>
      </c>
      <c r="AC323" s="13">
        <v>0.77580000000000005</v>
      </c>
      <c r="AD323" s="7">
        <v>0.22420000000000001</v>
      </c>
      <c r="AE323" s="14" t="s">
        <v>60</v>
      </c>
      <c r="AF323" s="13">
        <v>11</v>
      </c>
      <c r="AG323" s="14">
        <v>8</v>
      </c>
      <c r="AH323" s="13">
        <v>10</v>
      </c>
      <c r="AI323" s="7">
        <v>7</v>
      </c>
      <c r="AJ323" s="7">
        <v>3</v>
      </c>
      <c r="AK323" s="7">
        <v>7</v>
      </c>
      <c r="AL323" s="7">
        <v>5</v>
      </c>
      <c r="AM323" s="14">
        <v>2</v>
      </c>
      <c r="AN323" s="13">
        <v>1</v>
      </c>
      <c r="AO323" s="14">
        <v>1</v>
      </c>
      <c r="AP323" s="7" t="s">
        <v>61</v>
      </c>
      <c r="AQ323" s="7" t="s">
        <v>62</v>
      </c>
      <c r="AR323" s="7" t="s">
        <v>62</v>
      </c>
      <c r="AS323" s="7" t="s">
        <v>62</v>
      </c>
      <c r="AT323" s="7" t="s">
        <v>64</v>
      </c>
      <c r="AU323" s="7" t="s">
        <v>65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70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64</v>
      </c>
      <c r="BG323" s="7" t="s">
        <v>64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33">
        <v>0</v>
      </c>
      <c r="BM323" s="7" t="s">
        <v>5797</v>
      </c>
      <c r="BN323" s="7">
        <v>0</v>
      </c>
      <c r="BO323" s="7">
        <v>0</v>
      </c>
      <c r="BP323" s="7" t="s">
        <v>5797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  <c r="BW323">
        <f>COUNTIF(AP323, "*"&amp;#REF!&amp;"*")</f>
        <v>0</v>
      </c>
      <c r="BX323">
        <f>COUNTIF(AQ323, "*"&amp;#REF!&amp;"*")</f>
        <v>0</v>
      </c>
      <c r="BY323">
        <f>COUNTIF(AR323, "*"&amp;#REF!&amp;"*")</f>
        <v>0</v>
      </c>
      <c r="BZ323">
        <f>COUNTIF(AS323, "*"&amp;#REF!&amp;"*")</f>
        <v>0</v>
      </c>
      <c r="CA323">
        <f>COUNTIF(AT323, "*"&amp;#REF!&amp;"*")</f>
        <v>0</v>
      </c>
      <c r="CB323">
        <f>COUNTIF(AU323, "*"&amp;#REF!&amp;"*")</f>
        <v>0</v>
      </c>
      <c r="CC323">
        <f>COUNTIF(AV323, "*"&amp;#REF!&amp;"*")</f>
        <v>0</v>
      </c>
      <c r="CD323">
        <f>COUNTIF(AW323, "*"&amp;#REF!&amp;"*")</f>
        <v>0</v>
      </c>
      <c r="CE323">
        <f>COUNTIF(AX323, "*"&amp;#REF!&amp;"*")</f>
        <v>0</v>
      </c>
      <c r="CF323">
        <f>COUNTIF(AY323, "*"&amp;#REF!&amp;"*")</f>
        <v>0</v>
      </c>
      <c r="CG323">
        <f>COUNTIF(AZ323, "*"&amp;#REF!&amp;"*")</f>
        <v>0</v>
      </c>
      <c r="CH323">
        <f>COUNTIF(BA323, "*"&amp;#REF!&amp;"*")</f>
        <v>0</v>
      </c>
      <c r="CI323">
        <f>COUNTIF(BB323, "*"&amp;#REF!&amp;"*")</f>
        <v>0</v>
      </c>
      <c r="CJ323">
        <f>COUNTIF(BC323, "*"&amp;#REF!&amp;"*")</f>
        <v>0</v>
      </c>
      <c r="CK323">
        <f>COUNTIF(BD323, "*"&amp;#REF!&amp;"*")</f>
        <v>0</v>
      </c>
      <c r="CL323">
        <f>COUNTIF(BE323, "*"&amp;#REF!&amp;"*")</f>
        <v>0</v>
      </c>
      <c r="CM323">
        <f>COUNTIF(BF323, "*"&amp;#REF!&amp;"*")</f>
        <v>0</v>
      </c>
      <c r="CN323">
        <f>COUNTIF(BG323, "*"&amp;#REF!&amp;"*")</f>
        <v>0</v>
      </c>
      <c r="CO323">
        <f>COUNTIF(BH323, "*"&amp;#REF!&amp;"*")</f>
        <v>0</v>
      </c>
      <c r="CP323">
        <f>COUNTIF(BI323, "*"&amp;#REF!&amp;"*")</f>
        <v>0</v>
      </c>
      <c r="CQ323">
        <f>COUNTIF(BJ323, "*"&amp;#REF!&amp;"*")</f>
        <v>0</v>
      </c>
      <c r="CR323">
        <f>COUNTIF(BK323, "*"&amp;#REF!&amp;"*")</f>
        <v>0</v>
      </c>
      <c r="CS323">
        <f xml:space="preserve"> COUNTIF(BL323,#REF!)</f>
        <v>0</v>
      </c>
      <c r="CT323">
        <f xml:space="preserve"> COUNTIF(BM323,#REF!)</f>
        <v>0</v>
      </c>
      <c r="CU323">
        <f xml:space="preserve"> COUNTIF(BN323,#REF!)</f>
        <v>0</v>
      </c>
      <c r="CV323">
        <f xml:space="preserve"> COUNTIF(BO323,#REF!)</f>
        <v>0</v>
      </c>
      <c r="CW323">
        <f xml:space="preserve"> COUNTIF(BP323,#REF!)</f>
        <v>0</v>
      </c>
      <c r="CX323">
        <f xml:space="preserve"> COUNTIF(BQ323,#REF!)</f>
        <v>0</v>
      </c>
      <c r="CY323">
        <f xml:space="preserve"> COUNTIF(BR323,#REF!)</f>
        <v>0</v>
      </c>
      <c r="CZ323">
        <f xml:space="preserve"> COUNTIF(BS323,#REF!)</f>
        <v>0</v>
      </c>
      <c r="DA323">
        <f xml:space="preserve"> COUNTIF(BT323,#REF!)</f>
        <v>0</v>
      </c>
      <c r="DB323">
        <f xml:space="preserve"> COUNTIF(BU323,#REF!)</f>
        <v>0</v>
      </c>
      <c r="DC323">
        <f t="shared" ref="DC323:DC386" si="20">SUM(BW323:CR323)</f>
        <v>0</v>
      </c>
      <c r="DD323">
        <f t="shared" ref="DD323:DD386" si="21">SUM(CS323:DB323)</f>
        <v>0</v>
      </c>
      <c r="DE323">
        <f t="shared" ref="DE323:DE386" si="22">DC323+DD323</f>
        <v>0</v>
      </c>
      <c r="DF323" t="b">
        <f t="shared" ref="DF323:DF386" si="23">DE323=AG323</f>
        <v>0</v>
      </c>
    </row>
    <row r="324" spans="1:110" x14ac:dyDescent="0.35">
      <c r="A324" s="7">
        <v>323</v>
      </c>
      <c r="B324" s="7">
        <v>323</v>
      </c>
      <c r="C324" s="7" t="s">
        <v>6465</v>
      </c>
      <c r="D324" s="7" t="s">
        <v>6466</v>
      </c>
      <c r="E324" s="13" t="s">
        <v>51</v>
      </c>
      <c r="F324" s="7">
        <v>300</v>
      </c>
      <c r="G324" s="7" t="s">
        <v>98</v>
      </c>
      <c r="H324" s="7"/>
      <c r="I324" s="14" t="s">
        <v>53</v>
      </c>
      <c r="J324" s="13" t="s">
        <v>54</v>
      </c>
      <c r="K324" s="7" t="s">
        <v>134</v>
      </c>
      <c r="L324" s="7" t="s">
        <v>56</v>
      </c>
      <c r="M324" s="7" t="s">
        <v>57</v>
      </c>
      <c r="N324" s="7">
        <v>66</v>
      </c>
      <c r="O324" s="7" t="s">
        <v>58</v>
      </c>
      <c r="P324" s="7">
        <v>62</v>
      </c>
      <c r="Q324" t="s">
        <v>7833</v>
      </c>
      <c r="R324" s="7" t="s">
        <v>59</v>
      </c>
      <c r="S324" s="14" t="s">
        <v>59</v>
      </c>
      <c r="T324" s="26" t="b">
        <v>0</v>
      </c>
      <c r="U324" s="7">
        <v>386</v>
      </c>
      <c r="V324" s="7">
        <v>14.12</v>
      </c>
      <c r="W324" s="7">
        <v>26.6</v>
      </c>
      <c r="X324" s="7">
        <v>0.76066660000000008</v>
      </c>
      <c r="Y324" s="7">
        <v>0.6089</v>
      </c>
      <c r="Z324" s="7"/>
      <c r="AA324" s="7">
        <v>4.04</v>
      </c>
      <c r="AB324" s="14"/>
      <c r="AC324" s="13">
        <v>0.99861999999999995</v>
      </c>
      <c r="AD324" s="7">
        <v>1.37985E-3</v>
      </c>
      <c r="AE324" s="14" t="s">
        <v>60</v>
      </c>
      <c r="AF324" s="13">
        <v>11</v>
      </c>
      <c r="AG324" s="14">
        <v>7</v>
      </c>
      <c r="AH324" s="13">
        <v>10</v>
      </c>
      <c r="AI324" s="7">
        <v>9</v>
      </c>
      <c r="AJ324" s="7">
        <v>1</v>
      </c>
      <c r="AK324" s="7">
        <v>6</v>
      </c>
      <c r="AL324" s="7">
        <v>5</v>
      </c>
      <c r="AM324" s="14">
        <v>1</v>
      </c>
      <c r="AN324" s="13">
        <v>1</v>
      </c>
      <c r="AO324" s="14">
        <v>1</v>
      </c>
      <c r="AP324" s="7" t="s">
        <v>70</v>
      </c>
      <c r="AQ324" s="7" t="s">
        <v>62</v>
      </c>
      <c r="AR324" s="7" t="s">
        <v>70</v>
      </c>
      <c r="AS324" s="7" t="s">
        <v>62</v>
      </c>
      <c r="AT324" s="7" t="s">
        <v>67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5797</v>
      </c>
      <c r="BB324" s="7" t="s">
        <v>66</v>
      </c>
      <c r="BC324" s="7" t="s">
        <v>70</v>
      </c>
      <c r="BD324" s="7" t="s">
        <v>5797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5797</v>
      </c>
      <c r="BK324" s="7" t="s">
        <v>70</v>
      </c>
      <c r="BL324" s="33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>
        <v>1</v>
      </c>
      <c r="BU324" s="7">
        <v>0</v>
      </c>
      <c r="BW324">
        <f>COUNTIF(AP324, "*"&amp;#REF!&amp;"*")</f>
        <v>0</v>
      </c>
      <c r="BX324">
        <f>COUNTIF(AQ324, "*"&amp;#REF!&amp;"*")</f>
        <v>0</v>
      </c>
      <c r="BY324">
        <f>COUNTIF(AR324, "*"&amp;#REF!&amp;"*")</f>
        <v>0</v>
      </c>
      <c r="BZ324">
        <f>COUNTIF(AS324, "*"&amp;#REF!&amp;"*")</f>
        <v>0</v>
      </c>
      <c r="CA324">
        <f>COUNTIF(AT324, "*"&amp;#REF!&amp;"*")</f>
        <v>0</v>
      </c>
      <c r="CB324">
        <f>COUNTIF(AU324, "*"&amp;#REF!&amp;"*")</f>
        <v>0</v>
      </c>
      <c r="CC324">
        <f>COUNTIF(AV324, "*"&amp;#REF!&amp;"*")</f>
        <v>0</v>
      </c>
      <c r="CD324">
        <f>COUNTIF(AW324, "*"&amp;#REF!&amp;"*")</f>
        <v>0</v>
      </c>
      <c r="CE324">
        <f>COUNTIF(AX324, "*"&amp;#REF!&amp;"*")</f>
        <v>0</v>
      </c>
      <c r="CF324">
        <f>COUNTIF(AY324, "*"&amp;#REF!&amp;"*")</f>
        <v>0</v>
      </c>
      <c r="CG324">
        <f>COUNTIF(AZ324, "*"&amp;#REF!&amp;"*")</f>
        <v>0</v>
      </c>
      <c r="CH324">
        <f>COUNTIF(BA324, "*"&amp;#REF!&amp;"*")</f>
        <v>0</v>
      </c>
      <c r="CI324">
        <f>COUNTIF(BB324, "*"&amp;#REF!&amp;"*")</f>
        <v>0</v>
      </c>
      <c r="CJ324">
        <f>COUNTIF(BC324, "*"&amp;#REF!&amp;"*")</f>
        <v>0</v>
      </c>
      <c r="CK324">
        <f>COUNTIF(BD324, "*"&amp;#REF!&amp;"*")</f>
        <v>0</v>
      </c>
      <c r="CL324">
        <f>COUNTIF(BE324, "*"&amp;#REF!&amp;"*")</f>
        <v>0</v>
      </c>
      <c r="CM324">
        <f>COUNTIF(BF324, "*"&amp;#REF!&amp;"*")</f>
        <v>0</v>
      </c>
      <c r="CN324">
        <f>COUNTIF(BG324, "*"&amp;#REF!&amp;"*")</f>
        <v>0</v>
      </c>
      <c r="CO324">
        <f>COUNTIF(BH324, "*"&amp;#REF!&amp;"*")</f>
        <v>0</v>
      </c>
      <c r="CP324">
        <f>COUNTIF(BI324, "*"&amp;#REF!&amp;"*")</f>
        <v>0</v>
      </c>
      <c r="CQ324">
        <f>COUNTIF(BJ324, "*"&amp;#REF!&amp;"*")</f>
        <v>0</v>
      </c>
      <c r="CR324">
        <f>COUNTIF(BK324, "*"&amp;#REF!&amp;"*")</f>
        <v>0</v>
      </c>
      <c r="CS324">
        <f xml:space="preserve"> COUNTIF(BL324,#REF!)</f>
        <v>0</v>
      </c>
      <c r="CT324">
        <f xml:space="preserve"> COUNTIF(BM324,#REF!)</f>
        <v>0</v>
      </c>
      <c r="CU324">
        <f xml:space="preserve"> COUNTIF(BN324,#REF!)</f>
        <v>0</v>
      </c>
      <c r="CV324">
        <f xml:space="preserve"> COUNTIF(BO324,#REF!)</f>
        <v>0</v>
      </c>
      <c r="CW324">
        <f xml:space="preserve"> COUNTIF(BP324,#REF!)</f>
        <v>0</v>
      </c>
      <c r="CX324">
        <f xml:space="preserve"> COUNTIF(BQ324,#REF!)</f>
        <v>0</v>
      </c>
      <c r="CY324">
        <f xml:space="preserve"> COUNTIF(BR324,#REF!)</f>
        <v>0</v>
      </c>
      <c r="CZ324">
        <f xml:space="preserve"> COUNTIF(BS324,#REF!)</f>
        <v>0</v>
      </c>
      <c r="DA324">
        <f xml:space="preserve"> COUNTIF(BT324,#REF!)</f>
        <v>0</v>
      </c>
      <c r="DB324">
        <f xml:space="preserve"> COUNTIF(BU324,#REF!)</f>
        <v>0</v>
      </c>
      <c r="DC324">
        <f t="shared" si="20"/>
        <v>0</v>
      </c>
      <c r="DD324">
        <f t="shared" si="21"/>
        <v>0</v>
      </c>
      <c r="DE324">
        <f t="shared" si="22"/>
        <v>0</v>
      </c>
      <c r="DF324" t="b">
        <f t="shared" si="23"/>
        <v>0</v>
      </c>
    </row>
    <row r="325" spans="1:110" x14ac:dyDescent="0.35">
      <c r="A325" s="7">
        <v>324</v>
      </c>
      <c r="B325" s="7">
        <v>324</v>
      </c>
      <c r="C325" s="7" t="s">
        <v>6467</v>
      </c>
      <c r="D325" s="7" t="s">
        <v>6468</v>
      </c>
      <c r="E325" s="13" t="s">
        <v>51</v>
      </c>
      <c r="F325" s="7">
        <v>300</v>
      </c>
      <c r="G325" s="7" t="s">
        <v>98</v>
      </c>
      <c r="H325" s="7"/>
      <c r="I325" s="14" t="s">
        <v>53</v>
      </c>
      <c r="J325" s="13" t="s">
        <v>54</v>
      </c>
      <c r="K325" s="7" t="s">
        <v>79</v>
      </c>
      <c r="L325" s="7" t="s">
        <v>56</v>
      </c>
      <c r="M325" s="7" t="s">
        <v>57</v>
      </c>
      <c r="N325" s="7">
        <v>35</v>
      </c>
      <c r="O325" s="7" t="s">
        <v>58</v>
      </c>
      <c r="P325" s="7">
        <v>60</v>
      </c>
      <c r="Q325" t="s">
        <v>7833</v>
      </c>
      <c r="R325" s="7" t="s">
        <v>59</v>
      </c>
      <c r="S325" s="14" t="s">
        <v>59</v>
      </c>
      <c r="T325" s="26" t="b">
        <v>0</v>
      </c>
      <c r="U325" s="7">
        <v>732</v>
      </c>
      <c r="V325" s="7">
        <v>17.899999999999999</v>
      </c>
      <c r="W325" s="7">
        <v>28.58</v>
      </c>
      <c r="X325" s="7">
        <v>0.66206659999999995</v>
      </c>
      <c r="Y325" s="7">
        <v>1.47052</v>
      </c>
      <c r="Z325" s="7">
        <v>5.0999999999999996</v>
      </c>
      <c r="AA325" s="7">
        <v>4.57</v>
      </c>
      <c r="AB325" s="14">
        <v>2.71</v>
      </c>
      <c r="AC325" s="13">
        <v>0.99990000000000001</v>
      </c>
      <c r="AD325" s="7">
        <v>1E-4</v>
      </c>
      <c r="AE325" s="14" t="s">
        <v>60</v>
      </c>
      <c r="AF325" s="13">
        <v>11</v>
      </c>
      <c r="AG325" s="14">
        <v>7</v>
      </c>
      <c r="AH325" s="13">
        <v>10</v>
      </c>
      <c r="AI325" s="7">
        <v>10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70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5797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64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33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  <c r="BW325">
        <f>COUNTIF(AP325, "*"&amp;#REF!&amp;"*")</f>
        <v>0</v>
      </c>
      <c r="BX325">
        <f>COUNTIF(AQ325, "*"&amp;#REF!&amp;"*")</f>
        <v>0</v>
      </c>
      <c r="BY325">
        <f>COUNTIF(AR325, "*"&amp;#REF!&amp;"*")</f>
        <v>0</v>
      </c>
      <c r="BZ325">
        <f>COUNTIF(AS325, "*"&amp;#REF!&amp;"*")</f>
        <v>0</v>
      </c>
      <c r="CA325">
        <f>COUNTIF(AT325, "*"&amp;#REF!&amp;"*")</f>
        <v>0</v>
      </c>
      <c r="CB325">
        <f>COUNTIF(AU325, "*"&amp;#REF!&amp;"*")</f>
        <v>0</v>
      </c>
      <c r="CC325">
        <f>COUNTIF(AV325, "*"&amp;#REF!&amp;"*")</f>
        <v>0</v>
      </c>
      <c r="CD325">
        <f>COUNTIF(AW325, "*"&amp;#REF!&amp;"*")</f>
        <v>0</v>
      </c>
      <c r="CE325">
        <f>COUNTIF(AX325, "*"&amp;#REF!&amp;"*")</f>
        <v>0</v>
      </c>
      <c r="CF325">
        <f>COUNTIF(AY325, "*"&amp;#REF!&amp;"*")</f>
        <v>0</v>
      </c>
      <c r="CG325">
        <f>COUNTIF(AZ325, "*"&amp;#REF!&amp;"*")</f>
        <v>0</v>
      </c>
      <c r="CH325">
        <f>COUNTIF(BA325, "*"&amp;#REF!&amp;"*")</f>
        <v>0</v>
      </c>
      <c r="CI325">
        <f>COUNTIF(BB325, "*"&amp;#REF!&amp;"*")</f>
        <v>0</v>
      </c>
      <c r="CJ325">
        <f>COUNTIF(BC325, "*"&amp;#REF!&amp;"*")</f>
        <v>0</v>
      </c>
      <c r="CK325">
        <f>COUNTIF(BD325, "*"&amp;#REF!&amp;"*")</f>
        <v>0</v>
      </c>
      <c r="CL325">
        <f>COUNTIF(BE325, "*"&amp;#REF!&amp;"*")</f>
        <v>0</v>
      </c>
      <c r="CM325">
        <f>COUNTIF(BF325, "*"&amp;#REF!&amp;"*")</f>
        <v>0</v>
      </c>
      <c r="CN325">
        <f>COUNTIF(BG325, "*"&amp;#REF!&amp;"*")</f>
        <v>0</v>
      </c>
      <c r="CO325">
        <f>COUNTIF(BH325, "*"&amp;#REF!&amp;"*")</f>
        <v>0</v>
      </c>
      <c r="CP325">
        <f>COUNTIF(BI325, "*"&amp;#REF!&amp;"*")</f>
        <v>0</v>
      </c>
      <c r="CQ325">
        <f>COUNTIF(BJ325, "*"&amp;#REF!&amp;"*")</f>
        <v>0</v>
      </c>
      <c r="CR325">
        <f>COUNTIF(BK325, "*"&amp;#REF!&amp;"*")</f>
        <v>0</v>
      </c>
      <c r="CS325">
        <f xml:space="preserve"> COUNTIF(BL325,#REF!)</f>
        <v>0</v>
      </c>
      <c r="CT325">
        <f xml:space="preserve"> COUNTIF(BM325,#REF!)</f>
        <v>0</v>
      </c>
      <c r="CU325">
        <f xml:space="preserve"> COUNTIF(BN325,#REF!)</f>
        <v>0</v>
      </c>
      <c r="CV325">
        <f xml:space="preserve"> COUNTIF(BO325,#REF!)</f>
        <v>0</v>
      </c>
      <c r="CW325">
        <f xml:space="preserve"> COUNTIF(BP325,#REF!)</f>
        <v>0</v>
      </c>
      <c r="CX325">
        <f xml:space="preserve"> COUNTIF(BQ325,#REF!)</f>
        <v>0</v>
      </c>
      <c r="CY325">
        <f xml:space="preserve"> COUNTIF(BR325,#REF!)</f>
        <v>0</v>
      </c>
      <c r="CZ325">
        <f xml:space="preserve"> COUNTIF(BS325,#REF!)</f>
        <v>0</v>
      </c>
      <c r="DA325">
        <f xml:space="preserve"> COUNTIF(BT325,#REF!)</f>
        <v>0</v>
      </c>
      <c r="DB325">
        <f xml:space="preserve"> COUNTIF(BU325,#REF!)</f>
        <v>0</v>
      </c>
      <c r="DC325">
        <f t="shared" si="20"/>
        <v>0</v>
      </c>
      <c r="DD325">
        <f t="shared" si="21"/>
        <v>0</v>
      </c>
      <c r="DE325">
        <f t="shared" si="22"/>
        <v>0</v>
      </c>
      <c r="DF325" t="b">
        <f t="shared" si="23"/>
        <v>0</v>
      </c>
    </row>
    <row r="326" spans="1:110" x14ac:dyDescent="0.35">
      <c r="A326" s="7">
        <v>325</v>
      </c>
      <c r="B326" s="7">
        <v>325</v>
      </c>
      <c r="C326" s="7" t="s">
        <v>6469</v>
      </c>
      <c r="D326" s="7" t="s">
        <v>6470</v>
      </c>
      <c r="E326" s="13" t="s">
        <v>51</v>
      </c>
      <c r="F326" s="7">
        <v>300</v>
      </c>
      <c r="G326" s="7" t="s">
        <v>98</v>
      </c>
      <c r="H326" s="7"/>
      <c r="I326" s="14" t="s">
        <v>53</v>
      </c>
      <c r="J326" s="13" t="s">
        <v>54</v>
      </c>
      <c r="K326" s="7" t="s">
        <v>127</v>
      </c>
      <c r="L326" s="7" t="s">
        <v>56</v>
      </c>
      <c r="M326" s="7" t="s">
        <v>84</v>
      </c>
      <c r="N326" s="7">
        <v>55</v>
      </c>
      <c r="O326" s="7" t="s">
        <v>58</v>
      </c>
      <c r="P326" s="7">
        <v>59</v>
      </c>
      <c r="Q326" t="s">
        <v>7833</v>
      </c>
      <c r="R326" s="7" t="s">
        <v>59</v>
      </c>
      <c r="S326" s="14" t="s">
        <v>59</v>
      </c>
      <c r="T326" s="26" t="b">
        <v>0</v>
      </c>
      <c r="U326" s="7">
        <v>386</v>
      </c>
      <c r="V326" s="7">
        <v>14.12</v>
      </c>
      <c r="W326" s="7">
        <v>26.6</v>
      </c>
      <c r="X326" s="7">
        <v>0.76066660000000008</v>
      </c>
      <c r="Y326" s="7">
        <v>0.6089</v>
      </c>
      <c r="Z326" s="7"/>
      <c r="AA326" s="7">
        <v>4.04</v>
      </c>
      <c r="AB326" s="14"/>
      <c r="AC326" s="13">
        <v>0.99990000000000001</v>
      </c>
      <c r="AD326" s="7">
        <v>1E-4</v>
      </c>
      <c r="AE326" s="14" t="s">
        <v>60</v>
      </c>
      <c r="AF326" s="13">
        <v>11</v>
      </c>
      <c r="AG326" s="14">
        <v>7</v>
      </c>
      <c r="AH326" s="13">
        <v>10</v>
      </c>
      <c r="AI326" s="7">
        <v>10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70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5797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64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33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  <c r="BW326">
        <f>COUNTIF(AP326, "*"&amp;#REF!&amp;"*")</f>
        <v>0</v>
      </c>
      <c r="BX326">
        <f>COUNTIF(AQ326, "*"&amp;#REF!&amp;"*")</f>
        <v>0</v>
      </c>
      <c r="BY326">
        <f>COUNTIF(AR326, "*"&amp;#REF!&amp;"*")</f>
        <v>0</v>
      </c>
      <c r="BZ326">
        <f>COUNTIF(AS326, "*"&amp;#REF!&amp;"*")</f>
        <v>0</v>
      </c>
      <c r="CA326">
        <f>COUNTIF(AT326, "*"&amp;#REF!&amp;"*")</f>
        <v>0</v>
      </c>
      <c r="CB326">
        <f>COUNTIF(AU326, "*"&amp;#REF!&amp;"*")</f>
        <v>0</v>
      </c>
      <c r="CC326">
        <f>COUNTIF(AV326, "*"&amp;#REF!&amp;"*")</f>
        <v>0</v>
      </c>
      <c r="CD326">
        <f>COUNTIF(AW326, "*"&amp;#REF!&amp;"*")</f>
        <v>0</v>
      </c>
      <c r="CE326">
        <f>COUNTIF(AX326, "*"&amp;#REF!&amp;"*")</f>
        <v>0</v>
      </c>
      <c r="CF326">
        <f>COUNTIF(AY326, "*"&amp;#REF!&amp;"*")</f>
        <v>0</v>
      </c>
      <c r="CG326">
        <f>COUNTIF(AZ326, "*"&amp;#REF!&amp;"*")</f>
        <v>0</v>
      </c>
      <c r="CH326">
        <f>COUNTIF(BA326, "*"&amp;#REF!&amp;"*")</f>
        <v>0</v>
      </c>
      <c r="CI326">
        <f>COUNTIF(BB326, "*"&amp;#REF!&amp;"*")</f>
        <v>0</v>
      </c>
      <c r="CJ326">
        <f>COUNTIF(BC326, "*"&amp;#REF!&amp;"*")</f>
        <v>0</v>
      </c>
      <c r="CK326">
        <f>COUNTIF(BD326, "*"&amp;#REF!&amp;"*")</f>
        <v>0</v>
      </c>
      <c r="CL326">
        <f>COUNTIF(BE326, "*"&amp;#REF!&amp;"*")</f>
        <v>0</v>
      </c>
      <c r="CM326">
        <f>COUNTIF(BF326, "*"&amp;#REF!&amp;"*")</f>
        <v>0</v>
      </c>
      <c r="CN326">
        <f>COUNTIF(BG326, "*"&amp;#REF!&amp;"*")</f>
        <v>0</v>
      </c>
      <c r="CO326">
        <f>COUNTIF(BH326, "*"&amp;#REF!&amp;"*")</f>
        <v>0</v>
      </c>
      <c r="CP326">
        <f>COUNTIF(BI326, "*"&amp;#REF!&amp;"*")</f>
        <v>0</v>
      </c>
      <c r="CQ326">
        <f>COUNTIF(BJ326, "*"&amp;#REF!&amp;"*")</f>
        <v>0</v>
      </c>
      <c r="CR326">
        <f>COUNTIF(BK326, "*"&amp;#REF!&amp;"*")</f>
        <v>0</v>
      </c>
      <c r="CS326">
        <f xml:space="preserve"> COUNTIF(BL326,#REF!)</f>
        <v>0</v>
      </c>
      <c r="CT326">
        <f xml:space="preserve"> COUNTIF(BM326,#REF!)</f>
        <v>0</v>
      </c>
      <c r="CU326">
        <f xml:space="preserve"> COUNTIF(BN326,#REF!)</f>
        <v>0</v>
      </c>
      <c r="CV326">
        <f xml:space="preserve"> COUNTIF(BO326,#REF!)</f>
        <v>0</v>
      </c>
      <c r="CW326">
        <f xml:space="preserve"> COUNTIF(BP326,#REF!)</f>
        <v>0</v>
      </c>
      <c r="CX326">
        <f xml:space="preserve"> COUNTIF(BQ326,#REF!)</f>
        <v>0</v>
      </c>
      <c r="CY326">
        <f xml:space="preserve"> COUNTIF(BR326,#REF!)</f>
        <v>0</v>
      </c>
      <c r="CZ326">
        <f xml:space="preserve"> COUNTIF(BS326,#REF!)</f>
        <v>0</v>
      </c>
      <c r="DA326">
        <f xml:space="preserve"> COUNTIF(BT326,#REF!)</f>
        <v>0</v>
      </c>
      <c r="DB326">
        <f xml:space="preserve"> COUNTIF(BU326,#REF!)</f>
        <v>0</v>
      </c>
      <c r="DC326">
        <f t="shared" si="20"/>
        <v>0</v>
      </c>
      <c r="DD326">
        <f t="shared" si="21"/>
        <v>0</v>
      </c>
      <c r="DE326">
        <f t="shared" si="22"/>
        <v>0</v>
      </c>
      <c r="DF326" t="b">
        <f t="shared" si="23"/>
        <v>0</v>
      </c>
    </row>
    <row r="327" spans="1:110" x14ac:dyDescent="0.35">
      <c r="A327" s="7">
        <v>326</v>
      </c>
      <c r="B327" s="7">
        <v>326</v>
      </c>
      <c r="C327" s="7" t="s">
        <v>6471</v>
      </c>
      <c r="D327" s="7" t="s">
        <v>6472</v>
      </c>
      <c r="E327" s="13" t="s">
        <v>51</v>
      </c>
      <c r="F327" s="7">
        <v>300</v>
      </c>
      <c r="G327" s="7" t="s">
        <v>111</v>
      </c>
      <c r="H327" s="7"/>
      <c r="I327" s="14" t="s">
        <v>53</v>
      </c>
      <c r="J327" s="13" t="s">
        <v>54</v>
      </c>
      <c r="K327" s="7" t="s">
        <v>102</v>
      </c>
      <c r="L327" s="7" t="s">
        <v>56</v>
      </c>
      <c r="M327" s="7" t="s">
        <v>57</v>
      </c>
      <c r="N327" s="7">
        <v>50</v>
      </c>
      <c r="O327" s="7" t="s">
        <v>73</v>
      </c>
      <c r="P327" s="7">
        <v>46</v>
      </c>
      <c r="Q327" t="s">
        <v>7899</v>
      </c>
      <c r="R327" s="7" t="s">
        <v>59</v>
      </c>
      <c r="S327" s="14" t="s">
        <v>59</v>
      </c>
      <c r="T327" s="26" t="b">
        <v>0</v>
      </c>
      <c r="U327" s="7">
        <v>278</v>
      </c>
      <c r="V327" s="7">
        <v>11.225</v>
      </c>
      <c r="W327" s="7">
        <v>24.6</v>
      </c>
      <c r="X327" s="7">
        <v>0.94341675000000003</v>
      </c>
      <c r="Y327" s="7">
        <v>0.41122500000000001</v>
      </c>
      <c r="Z327" s="7">
        <v>7.2</v>
      </c>
      <c r="AA327" s="7">
        <v>5.37</v>
      </c>
      <c r="AB327" s="14">
        <v>2.0099999999999998</v>
      </c>
      <c r="AC327" s="13">
        <v>0.99990000000000001</v>
      </c>
      <c r="AD327" s="7">
        <v>1E-4</v>
      </c>
      <c r="AE327" s="14" t="s">
        <v>60</v>
      </c>
      <c r="AF327" s="13">
        <v>11</v>
      </c>
      <c r="AG327" s="14">
        <v>8</v>
      </c>
      <c r="AH327" s="13">
        <v>10</v>
      </c>
      <c r="AI327" s="7">
        <v>10</v>
      </c>
      <c r="AJ327" s="7"/>
      <c r="AK327" s="7">
        <v>7</v>
      </c>
      <c r="AL327" s="7">
        <v>7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64</v>
      </c>
      <c r="BF327" s="7" t="s">
        <v>64</v>
      </c>
      <c r="BG327" s="7" t="s">
        <v>66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33">
        <v>0</v>
      </c>
      <c r="BM327" s="7">
        <v>1</v>
      </c>
      <c r="BN327" s="7">
        <v>0</v>
      </c>
      <c r="BO327" s="7">
        <v>0</v>
      </c>
      <c r="BP327" s="7">
        <v>1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  <c r="BW327">
        <f>COUNTIF(AP327, "*"&amp;#REF!&amp;"*")</f>
        <v>0</v>
      </c>
      <c r="BX327">
        <f>COUNTIF(AQ327, "*"&amp;#REF!&amp;"*")</f>
        <v>0</v>
      </c>
      <c r="BY327">
        <f>COUNTIF(AR327, "*"&amp;#REF!&amp;"*")</f>
        <v>0</v>
      </c>
      <c r="BZ327">
        <f>COUNTIF(AS327, "*"&amp;#REF!&amp;"*")</f>
        <v>0</v>
      </c>
      <c r="CA327">
        <f>COUNTIF(AT327, "*"&amp;#REF!&amp;"*")</f>
        <v>0</v>
      </c>
      <c r="CB327">
        <f>COUNTIF(AU327, "*"&amp;#REF!&amp;"*")</f>
        <v>0</v>
      </c>
      <c r="CC327">
        <f>COUNTIF(AV327, "*"&amp;#REF!&amp;"*")</f>
        <v>0</v>
      </c>
      <c r="CD327">
        <f>COUNTIF(AW327, "*"&amp;#REF!&amp;"*")</f>
        <v>0</v>
      </c>
      <c r="CE327">
        <f>COUNTIF(AX327, "*"&amp;#REF!&amp;"*")</f>
        <v>0</v>
      </c>
      <c r="CF327">
        <f>COUNTIF(AY327, "*"&amp;#REF!&amp;"*")</f>
        <v>0</v>
      </c>
      <c r="CG327">
        <f>COUNTIF(AZ327, "*"&amp;#REF!&amp;"*")</f>
        <v>0</v>
      </c>
      <c r="CH327">
        <f>COUNTIF(BA327, "*"&amp;#REF!&amp;"*")</f>
        <v>0</v>
      </c>
      <c r="CI327">
        <f>COUNTIF(BB327, "*"&amp;#REF!&amp;"*")</f>
        <v>0</v>
      </c>
      <c r="CJ327">
        <f>COUNTIF(BC327, "*"&amp;#REF!&amp;"*")</f>
        <v>0</v>
      </c>
      <c r="CK327">
        <f>COUNTIF(BD327, "*"&amp;#REF!&amp;"*")</f>
        <v>0</v>
      </c>
      <c r="CL327">
        <f>COUNTIF(BE327, "*"&amp;#REF!&amp;"*")</f>
        <v>0</v>
      </c>
      <c r="CM327">
        <f>COUNTIF(BF327, "*"&amp;#REF!&amp;"*")</f>
        <v>0</v>
      </c>
      <c r="CN327">
        <f>COUNTIF(BG327, "*"&amp;#REF!&amp;"*")</f>
        <v>0</v>
      </c>
      <c r="CO327">
        <f>COUNTIF(BH327, "*"&amp;#REF!&amp;"*")</f>
        <v>0</v>
      </c>
      <c r="CP327">
        <f>COUNTIF(BI327, "*"&amp;#REF!&amp;"*")</f>
        <v>0</v>
      </c>
      <c r="CQ327">
        <f>COUNTIF(BJ327, "*"&amp;#REF!&amp;"*")</f>
        <v>0</v>
      </c>
      <c r="CR327">
        <f>COUNTIF(BK327, "*"&amp;#REF!&amp;"*")</f>
        <v>0</v>
      </c>
      <c r="CS327">
        <f xml:space="preserve"> COUNTIF(BL327,#REF!)</f>
        <v>0</v>
      </c>
      <c r="CT327">
        <f xml:space="preserve"> COUNTIF(BM327,#REF!)</f>
        <v>0</v>
      </c>
      <c r="CU327">
        <f xml:space="preserve"> COUNTIF(BN327,#REF!)</f>
        <v>0</v>
      </c>
      <c r="CV327">
        <f xml:space="preserve"> COUNTIF(BO327,#REF!)</f>
        <v>0</v>
      </c>
      <c r="CW327">
        <f xml:space="preserve"> COUNTIF(BP327,#REF!)</f>
        <v>0</v>
      </c>
      <c r="CX327">
        <f xml:space="preserve"> COUNTIF(BQ327,#REF!)</f>
        <v>0</v>
      </c>
      <c r="CY327">
        <f xml:space="preserve"> COUNTIF(BR327,#REF!)</f>
        <v>0</v>
      </c>
      <c r="CZ327">
        <f xml:space="preserve"> COUNTIF(BS327,#REF!)</f>
        <v>0</v>
      </c>
      <c r="DA327">
        <f xml:space="preserve"> COUNTIF(BT327,#REF!)</f>
        <v>0</v>
      </c>
      <c r="DB327">
        <f xml:space="preserve"> COUNTIF(BU327,#REF!)</f>
        <v>0</v>
      </c>
      <c r="DC327">
        <f t="shared" si="20"/>
        <v>0</v>
      </c>
      <c r="DD327">
        <f t="shared" si="21"/>
        <v>0</v>
      </c>
      <c r="DE327">
        <f t="shared" si="22"/>
        <v>0</v>
      </c>
      <c r="DF327" t="b">
        <f t="shared" si="23"/>
        <v>0</v>
      </c>
    </row>
    <row r="328" spans="1:110" x14ac:dyDescent="0.35">
      <c r="A328" s="7">
        <v>327</v>
      </c>
      <c r="B328" s="7">
        <v>327</v>
      </c>
      <c r="C328" s="7" t="s">
        <v>6473</v>
      </c>
      <c r="D328" s="7" t="s">
        <v>6474</v>
      </c>
      <c r="E328" s="13" t="s">
        <v>51</v>
      </c>
      <c r="F328" s="7">
        <v>300</v>
      </c>
      <c r="G328" s="7" t="s">
        <v>122</v>
      </c>
      <c r="H328" s="7"/>
      <c r="I328" s="14" t="s">
        <v>53</v>
      </c>
      <c r="J328" s="13" t="s">
        <v>54</v>
      </c>
      <c r="K328" s="7" t="s">
        <v>118</v>
      </c>
      <c r="L328" s="7" t="s">
        <v>87</v>
      </c>
      <c r="M328" s="7" t="s">
        <v>57</v>
      </c>
      <c r="N328" s="7">
        <v>45</v>
      </c>
      <c r="O328" s="7" t="s">
        <v>86</v>
      </c>
      <c r="P328" s="7">
        <v>41</v>
      </c>
      <c r="Q328" t="s">
        <v>7833</v>
      </c>
      <c r="R328" s="7" t="s">
        <v>59</v>
      </c>
      <c r="S328" s="14" t="s">
        <v>59</v>
      </c>
      <c r="T328" s="26" t="b">
        <v>0</v>
      </c>
      <c r="U328" s="7">
        <v>979</v>
      </c>
      <c r="V328" s="7">
        <v>17.18</v>
      </c>
      <c r="W328" s="7">
        <v>28.88</v>
      </c>
      <c r="X328" s="7">
        <v>1.0238</v>
      </c>
      <c r="Y328" s="7">
        <v>1.4286000000000001</v>
      </c>
      <c r="Z328" s="7">
        <v>6.1</v>
      </c>
      <c r="AA328" s="7">
        <v>5.82</v>
      </c>
      <c r="AB328" s="14">
        <v>2.16</v>
      </c>
      <c r="AC328" s="13">
        <v>0.97493600000000002</v>
      </c>
      <c r="AD328" s="7">
        <v>2.5064199999999998E-2</v>
      </c>
      <c r="AE328" s="14" t="s">
        <v>60</v>
      </c>
      <c r="AF328" s="13">
        <v>11</v>
      </c>
      <c r="AG328" s="14">
        <v>8</v>
      </c>
      <c r="AH328" s="13">
        <v>10</v>
      </c>
      <c r="AI328" s="7">
        <v>10</v>
      </c>
      <c r="AJ328" s="7"/>
      <c r="AK328" s="7">
        <v>7</v>
      </c>
      <c r="AL328" s="7">
        <v>7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5797</v>
      </c>
      <c r="BB328" s="7" t="s">
        <v>66</v>
      </c>
      <c r="BC328" s="7" t="s">
        <v>66</v>
      </c>
      <c r="BD328" s="7" t="s">
        <v>64</v>
      </c>
      <c r="BE328" s="7" t="s">
        <v>64</v>
      </c>
      <c r="BF328" s="7" t="s">
        <v>64</v>
      </c>
      <c r="BG328" s="7" t="s">
        <v>66</v>
      </c>
      <c r="BH328" s="7" t="s">
        <v>70</v>
      </c>
      <c r="BI328" s="7" t="s">
        <v>5797</v>
      </c>
      <c r="BJ328" s="7" t="s">
        <v>70</v>
      </c>
      <c r="BK328" s="7" t="s">
        <v>70</v>
      </c>
      <c r="BL328" s="33">
        <v>0</v>
      </c>
      <c r="BM328" s="7">
        <v>1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>
        <v>1</v>
      </c>
      <c r="BU328" s="7">
        <v>0</v>
      </c>
      <c r="BW328">
        <f>COUNTIF(AP328, "*"&amp;#REF!&amp;"*")</f>
        <v>0</v>
      </c>
      <c r="BX328">
        <f>COUNTIF(AQ328, "*"&amp;#REF!&amp;"*")</f>
        <v>0</v>
      </c>
      <c r="BY328">
        <f>COUNTIF(AR328, "*"&amp;#REF!&amp;"*")</f>
        <v>0</v>
      </c>
      <c r="BZ328">
        <f>COUNTIF(AS328, "*"&amp;#REF!&amp;"*")</f>
        <v>0</v>
      </c>
      <c r="CA328">
        <f>COUNTIF(AT328, "*"&amp;#REF!&amp;"*")</f>
        <v>0</v>
      </c>
      <c r="CB328">
        <f>COUNTIF(AU328, "*"&amp;#REF!&amp;"*")</f>
        <v>0</v>
      </c>
      <c r="CC328">
        <f>COUNTIF(AV328, "*"&amp;#REF!&amp;"*")</f>
        <v>0</v>
      </c>
      <c r="CD328">
        <f>COUNTIF(AW328, "*"&amp;#REF!&amp;"*")</f>
        <v>0</v>
      </c>
      <c r="CE328">
        <f>COUNTIF(AX328, "*"&amp;#REF!&amp;"*")</f>
        <v>0</v>
      </c>
      <c r="CF328">
        <f>COUNTIF(AY328, "*"&amp;#REF!&amp;"*")</f>
        <v>0</v>
      </c>
      <c r="CG328">
        <f>COUNTIF(AZ328, "*"&amp;#REF!&amp;"*")</f>
        <v>0</v>
      </c>
      <c r="CH328">
        <f>COUNTIF(BA328, "*"&amp;#REF!&amp;"*")</f>
        <v>0</v>
      </c>
      <c r="CI328">
        <f>COUNTIF(BB328, "*"&amp;#REF!&amp;"*")</f>
        <v>0</v>
      </c>
      <c r="CJ328">
        <f>COUNTIF(BC328, "*"&amp;#REF!&amp;"*")</f>
        <v>0</v>
      </c>
      <c r="CK328">
        <f>COUNTIF(BD328, "*"&amp;#REF!&amp;"*")</f>
        <v>0</v>
      </c>
      <c r="CL328">
        <f>COUNTIF(BE328, "*"&amp;#REF!&amp;"*")</f>
        <v>0</v>
      </c>
      <c r="CM328">
        <f>COUNTIF(BF328, "*"&amp;#REF!&amp;"*")</f>
        <v>0</v>
      </c>
      <c r="CN328">
        <f>COUNTIF(BG328, "*"&amp;#REF!&amp;"*")</f>
        <v>0</v>
      </c>
      <c r="CO328">
        <f>COUNTIF(BH328, "*"&amp;#REF!&amp;"*")</f>
        <v>0</v>
      </c>
      <c r="CP328">
        <f>COUNTIF(BI328, "*"&amp;#REF!&amp;"*")</f>
        <v>0</v>
      </c>
      <c r="CQ328">
        <f>COUNTIF(BJ328, "*"&amp;#REF!&amp;"*")</f>
        <v>0</v>
      </c>
      <c r="CR328">
        <f>COUNTIF(BK328, "*"&amp;#REF!&amp;"*")</f>
        <v>0</v>
      </c>
      <c r="CS328">
        <f xml:space="preserve"> COUNTIF(BL328,#REF!)</f>
        <v>0</v>
      </c>
      <c r="CT328">
        <f xml:space="preserve"> COUNTIF(BM328,#REF!)</f>
        <v>0</v>
      </c>
      <c r="CU328">
        <f xml:space="preserve"> COUNTIF(BN328,#REF!)</f>
        <v>0</v>
      </c>
      <c r="CV328">
        <f xml:space="preserve"> COUNTIF(BO328,#REF!)</f>
        <v>0</v>
      </c>
      <c r="CW328">
        <f xml:space="preserve"> COUNTIF(BP328,#REF!)</f>
        <v>0</v>
      </c>
      <c r="CX328">
        <f xml:space="preserve"> COUNTIF(BQ328,#REF!)</f>
        <v>0</v>
      </c>
      <c r="CY328">
        <f xml:space="preserve"> COUNTIF(BR328,#REF!)</f>
        <v>0</v>
      </c>
      <c r="CZ328">
        <f xml:space="preserve"> COUNTIF(BS328,#REF!)</f>
        <v>0</v>
      </c>
      <c r="DA328">
        <f xml:space="preserve"> COUNTIF(BT328,#REF!)</f>
        <v>0</v>
      </c>
      <c r="DB328">
        <f xml:space="preserve"> COUNTIF(BU328,#REF!)</f>
        <v>0</v>
      </c>
      <c r="DC328">
        <f t="shared" si="20"/>
        <v>0</v>
      </c>
      <c r="DD328">
        <f t="shared" si="21"/>
        <v>0</v>
      </c>
      <c r="DE328">
        <f t="shared" si="22"/>
        <v>0</v>
      </c>
      <c r="DF328" t="b">
        <f t="shared" si="23"/>
        <v>0</v>
      </c>
    </row>
    <row r="329" spans="1:110" x14ac:dyDescent="0.35">
      <c r="A329" s="7">
        <v>328</v>
      </c>
      <c r="B329" s="7">
        <v>328</v>
      </c>
      <c r="C329" s="7" t="s">
        <v>6475</v>
      </c>
      <c r="D329" s="7" t="s">
        <v>6476</v>
      </c>
      <c r="E329" s="13" t="s">
        <v>51</v>
      </c>
      <c r="F329" s="7">
        <v>300</v>
      </c>
      <c r="G329" s="7" t="s">
        <v>126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84</v>
      </c>
      <c r="N329" s="7">
        <v>33.700000000000003</v>
      </c>
      <c r="O329" s="7" t="s">
        <v>86</v>
      </c>
      <c r="P329" s="7"/>
      <c r="Q329" t="s">
        <v>7833</v>
      </c>
      <c r="R329" s="7" t="s">
        <v>59</v>
      </c>
      <c r="S329" s="14" t="s">
        <v>59</v>
      </c>
      <c r="T329" s="26" t="b">
        <v>0</v>
      </c>
      <c r="U329" s="7">
        <v>636</v>
      </c>
      <c r="V329" s="7">
        <v>14.88</v>
      </c>
      <c r="W329" s="7">
        <v>25.22</v>
      </c>
      <c r="X329" s="7">
        <v>0.60866639999999994</v>
      </c>
      <c r="Y329" s="7">
        <v>1.1535200000000001</v>
      </c>
      <c r="Z329" s="7">
        <v>5.7</v>
      </c>
      <c r="AA329" s="7">
        <v>4.78</v>
      </c>
      <c r="AB329" s="14">
        <v>3.59</v>
      </c>
      <c r="AC329" s="13">
        <v>0.99080500000000005</v>
      </c>
      <c r="AD329" s="7">
        <v>9.1946200000000006E-3</v>
      </c>
      <c r="AE329" s="14" t="s">
        <v>60</v>
      </c>
      <c r="AF329" s="13">
        <v>11</v>
      </c>
      <c r="AG329" s="14">
        <v>8</v>
      </c>
      <c r="AH329" s="13">
        <v>10</v>
      </c>
      <c r="AI329" s="7">
        <v>10</v>
      </c>
      <c r="AJ329" s="7"/>
      <c r="AK329" s="7">
        <v>7</v>
      </c>
      <c r="AL329" s="7">
        <v>7</v>
      </c>
      <c r="AM329" s="14"/>
      <c r="AN329" s="13">
        <v>1</v>
      </c>
      <c r="AO329" s="14">
        <v>1</v>
      </c>
      <c r="AP329" s="7" t="s">
        <v>64</v>
      </c>
      <c r="AQ329" s="7" t="s">
        <v>62</v>
      </c>
      <c r="AR329" s="7" t="s">
        <v>70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66</v>
      </c>
      <c r="BD329" s="7" t="s">
        <v>66</v>
      </c>
      <c r="BE329" s="7" t="s">
        <v>64</v>
      </c>
      <c r="BF329" s="7" t="s">
        <v>64</v>
      </c>
      <c r="BG329" s="7" t="s">
        <v>64</v>
      </c>
      <c r="BH329" s="7" t="s">
        <v>70</v>
      </c>
      <c r="BI329" s="7" t="s">
        <v>70</v>
      </c>
      <c r="BJ329" s="7" t="s">
        <v>62</v>
      </c>
      <c r="BK329" s="7" t="s">
        <v>70</v>
      </c>
      <c r="BL329" s="33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1</v>
      </c>
      <c r="BU329" s="7">
        <v>0</v>
      </c>
      <c r="BW329">
        <f>COUNTIF(AP329, "*"&amp;#REF!&amp;"*")</f>
        <v>0</v>
      </c>
      <c r="BX329">
        <f>COUNTIF(AQ329, "*"&amp;#REF!&amp;"*")</f>
        <v>0</v>
      </c>
      <c r="BY329">
        <f>COUNTIF(AR329, "*"&amp;#REF!&amp;"*")</f>
        <v>0</v>
      </c>
      <c r="BZ329">
        <f>COUNTIF(AS329, "*"&amp;#REF!&amp;"*")</f>
        <v>0</v>
      </c>
      <c r="CA329">
        <f>COUNTIF(AT329, "*"&amp;#REF!&amp;"*")</f>
        <v>0</v>
      </c>
      <c r="CB329">
        <f>COUNTIF(AU329, "*"&amp;#REF!&amp;"*")</f>
        <v>0</v>
      </c>
      <c r="CC329">
        <f>COUNTIF(AV329, "*"&amp;#REF!&amp;"*")</f>
        <v>0</v>
      </c>
      <c r="CD329">
        <f>COUNTIF(AW329, "*"&amp;#REF!&amp;"*")</f>
        <v>0</v>
      </c>
      <c r="CE329">
        <f>COUNTIF(AX329, "*"&amp;#REF!&amp;"*")</f>
        <v>0</v>
      </c>
      <c r="CF329">
        <f>COUNTIF(AY329, "*"&amp;#REF!&amp;"*")</f>
        <v>0</v>
      </c>
      <c r="CG329">
        <f>COUNTIF(AZ329, "*"&amp;#REF!&amp;"*")</f>
        <v>0</v>
      </c>
      <c r="CH329">
        <f>COUNTIF(BA329, "*"&amp;#REF!&amp;"*")</f>
        <v>0</v>
      </c>
      <c r="CI329">
        <f>COUNTIF(BB329, "*"&amp;#REF!&amp;"*")</f>
        <v>0</v>
      </c>
      <c r="CJ329">
        <f>COUNTIF(BC329, "*"&amp;#REF!&amp;"*")</f>
        <v>0</v>
      </c>
      <c r="CK329">
        <f>COUNTIF(BD329, "*"&amp;#REF!&amp;"*")</f>
        <v>0</v>
      </c>
      <c r="CL329">
        <f>COUNTIF(BE329, "*"&amp;#REF!&amp;"*")</f>
        <v>0</v>
      </c>
      <c r="CM329">
        <f>COUNTIF(BF329, "*"&amp;#REF!&amp;"*")</f>
        <v>0</v>
      </c>
      <c r="CN329">
        <f>COUNTIF(BG329, "*"&amp;#REF!&amp;"*")</f>
        <v>0</v>
      </c>
      <c r="CO329">
        <f>COUNTIF(BH329, "*"&amp;#REF!&amp;"*")</f>
        <v>0</v>
      </c>
      <c r="CP329">
        <f>COUNTIF(BI329, "*"&amp;#REF!&amp;"*")</f>
        <v>0</v>
      </c>
      <c r="CQ329">
        <f>COUNTIF(BJ329, "*"&amp;#REF!&amp;"*")</f>
        <v>0</v>
      </c>
      <c r="CR329">
        <f>COUNTIF(BK329, "*"&amp;#REF!&amp;"*")</f>
        <v>0</v>
      </c>
      <c r="CS329">
        <f xml:space="preserve"> COUNTIF(BL329,#REF!)</f>
        <v>0</v>
      </c>
      <c r="CT329">
        <f xml:space="preserve"> COUNTIF(BM329,#REF!)</f>
        <v>0</v>
      </c>
      <c r="CU329">
        <f xml:space="preserve"> COUNTIF(BN329,#REF!)</f>
        <v>0</v>
      </c>
      <c r="CV329">
        <f xml:space="preserve"> COUNTIF(BO329,#REF!)</f>
        <v>0</v>
      </c>
      <c r="CW329">
        <f xml:space="preserve"> COUNTIF(BP329,#REF!)</f>
        <v>0</v>
      </c>
      <c r="CX329">
        <f xml:space="preserve"> COUNTIF(BQ329,#REF!)</f>
        <v>0</v>
      </c>
      <c r="CY329">
        <f xml:space="preserve"> COUNTIF(BR329,#REF!)</f>
        <v>0</v>
      </c>
      <c r="CZ329">
        <f xml:space="preserve"> COUNTIF(BS329,#REF!)</f>
        <v>0</v>
      </c>
      <c r="DA329">
        <f xml:space="preserve"> COUNTIF(BT329,#REF!)</f>
        <v>0</v>
      </c>
      <c r="DB329">
        <f xml:space="preserve"> COUNTIF(BU329,#REF!)</f>
        <v>0</v>
      </c>
      <c r="DC329">
        <f t="shared" si="20"/>
        <v>0</v>
      </c>
      <c r="DD329">
        <f t="shared" si="21"/>
        <v>0</v>
      </c>
      <c r="DE329">
        <f t="shared" si="22"/>
        <v>0</v>
      </c>
      <c r="DF329" t="b">
        <f t="shared" si="23"/>
        <v>0</v>
      </c>
    </row>
    <row r="330" spans="1:110" x14ac:dyDescent="0.35">
      <c r="A330" s="7">
        <v>329</v>
      </c>
      <c r="B330" s="7">
        <v>329</v>
      </c>
      <c r="C330" s="7" t="s">
        <v>6477</v>
      </c>
      <c r="D330" s="7" t="s">
        <v>6478</v>
      </c>
      <c r="E330" s="13" t="s">
        <v>51</v>
      </c>
      <c r="F330" s="7">
        <v>300</v>
      </c>
      <c r="G330" s="7" t="s">
        <v>98</v>
      </c>
      <c r="H330" s="7"/>
      <c r="I330" s="14" t="s">
        <v>53</v>
      </c>
      <c r="J330" s="13" t="s">
        <v>54</v>
      </c>
      <c r="K330" s="7" t="s">
        <v>96</v>
      </c>
      <c r="L330" s="7" t="s">
        <v>76</v>
      </c>
      <c r="M330" s="7" t="s">
        <v>84</v>
      </c>
      <c r="N330" s="7">
        <v>49</v>
      </c>
      <c r="O330" s="7" t="s">
        <v>58</v>
      </c>
      <c r="P330" s="7">
        <v>64</v>
      </c>
      <c r="Q330" t="s">
        <v>7833</v>
      </c>
      <c r="R330" s="7" t="s">
        <v>59</v>
      </c>
      <c r="S330" s="14" t="s">
        <v>59</v>
      </c>
      <c r="T330" s="26" t="b">
        <v>0</v>
      </c>
      <c r="U330" s="7">
        <v>386</v>
      </c>
      <c r="V330" s="7">
        <v>14.12</v>
      </c>
      <c r="W330" s="7">
        <v>26.6</v>
      </c>
      <c r="X330" s="7">
        <v>0.76066660000000008</v>
      </c>
      <c r="Y330" s="7">
        <v>0.6089</v>
      </c>
      <c r="Z330" s="7"/>
      <c r="AA330" s="7">
        <v>4.04</v>
      </c>
      <c r="AB330" s="14"/>
      <c r="AC330" s="13">
        <v>0.99990000000000001</v>
      </c>
      <c r="AD330" s="7">
        <v>1E-4</v>
      </c>
      <c r="AE330" s="14" t="s">
        <v>60</v>
      </c>
      <c r="AF330" s="13">
        <v>11</v>
      </c>
      <c r="AG330" s="14">
        <v>8</v>
      </c>
      <c r="AH330" s="13">
        <v>10</v>
      </c>
      <c r="AI330" s="7">
        <v>9</v>
      </c>
      <c r="AJ330" s="7">
        <v>1</v>
      </c>
      <c r="AK330" s="7">
        <v>7</v>
      </c>
      <c r="AL330" s="7">
        <v>6</v>
      </c>
      <c r="AM330" s="14">
        <v>1</v>
      </c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67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64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33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  <c r="BW330">
        <f>COUNTIF(AP330, "*"&amp;#REF!&amp;"*")</f>
        <v>0</v>
      </c>
      <c r="BX330">
        <f>COUNTIF(AQ330, "*"&amp;#REF!&amp;"*")</f>
        <v>0</v>
      </c>
      <c r="BY330">
        <f>COUNTIF(AR330, "*"&amp;#REF!&amp;"*")</f>
        <v>0</v>
      </c>
      <c r="BZ330">
        <f>COUNTIF(AS330, "*"&amp;#REF!&amp;"*")</f>
        <v>0</v>
      </c>
      <c r="CA330">
        <f>COUNTIF(AT330, "*"&amp;#REF!&amp;"*")</f>
        <v>0</v>
      </c>
      <c r="CB330">
        <f>COUNTIF(AU330, "*"&amp;#REF!&amp;"*")</f>
        <v>0</v>
      </c>
      <c r="CC330">
        <f>COUNTIF(AV330, "*"&amp;#REF!&amp;"*")</f>
        <v>0</v>
      </c>
      <c r="CD330">
        <f>COUNTIF(AW330, "*"&amp;#REF!&amp;"*")</f>
        <v>0</v>
      </c>
      <c r="CE330">
        <f>COUNTIF(AX330, "*"&amp;#REF!&amp;"*")</f>
        <v>0</v>
      </c>
      <c r="CF330">
        <f>COUNTIF(AY330, "*"&amp;#REF!&amp;"*")</f>
        <v>0</v>
      </c>
      <c r="CG330">
        <f>COUNTIF(AZ330, "*"&amp;#REF!&amp;"*")</f>
        <v>0</v>
      </c>
      <c r="CH330">
        <f>COUNTIF(BA330, "*"&amp;#REF!&amp;"*")</f>
        <v>0</v>
      </c>
      <c r="CI330">
        <f>COUNTIF(BB330, "*"&amp;#REF!&amp;"*")</f>
        <v>0</v>
      </c>
      <c r="CJ330">
        <f>COUNTIF(BC330, "*"&amp;#REF!&amp;"*")</f>
        <v>0</v>
      </c>
      <c r="CK330">
        <f>COUNTIF(BD330, "*"&amp;#REF!&amp;"*")</f>
        <v>0</v>
      </c>
      <c r="CL330">
        <f>COUNTIF(BE330, "*"&amp;#REF!&amp;"*")</f>
        <v>0</v>
      </c>
      <c r="CM330">
        <f>COUNTIF(BF330, "*"&amp;#REF!&amp;"*")</f>
        <v>0</v>
      </c>
      <c r="CN330">
        <f>COUNTIF(BG330, "*"&amp;#REF!&amp;"*")</f>
        <v>0</v>
      </c>
      <c r="CO330">
        <f>COUNTIF(BH330, "*"&amp;#REF!&amp;"*")</f>
        <v>0</v>
      </c>
      <c r="CP330">
        <f>COUNTIF(BI330, "*"&amp;#REF!&amp;"*")</f>
        <v>0</v>
      </c>
      <c r="CQ330">
        <f>COUNTIF(BJ330, "*"&amp;#REF!&amp;"*")</f>
        <v>0</v>
      </c>
      <c r="CR330">
        <f>COUNTIF(BK330, "*"&amp;#REF!&amp;"*")</f>
        <v>0</v>
      </c>
      <c r="CS330">
        <f xml:space="preserve"> COUNTIF(BL330,#REF!)</f>
        <v>0</v>
      </c>
      <c r="CT330">
        <f xml:space="preserve"> COUNTIF(BM330,#REF!)</f>
        <v>0</v>
      </c>
      <c r="CU330">
        <f xml:space="preserve"> COUNTIF(BN330,#REF!)</f>
        <v>0</v>
      </c>
      <c r="CV330">
        <f xml:space="preserve"> COUNTIF(BO330,#REF!)</f>
        <v>0</v>
      </c>
      <c r="CW330">
        <f xml:space="preserve"> COUNTIF(BP330,#REF!)</f>
        <v>0</v>
      </c>
      <c r="CX330">
        <f xml:space="preserve"> COUNTIF(BQ330,#REF!)</f>
        <v>0</v>
      </c>
      <c r="CY330">
        <f xml:space="preserve"> COUNTIF(BR330,#REF!)</f>
        <v>0</v>
      </c>
      <c r="CZ330">
        <f xml:space="preserve"> COUNTIF(BS330,#REF!)</f>
        <v>0</v>
      </c>
      <c r="DA330">
        <f xml:space="preserve"> COUNTIF(BT330,#REF!)</f>
        <v>0</v>
      </c>
      <c r="DB330">
        <f xml:space="preserve"> COUNTIF(BU330,#REF!)</f>
        <v>0</v>
      </c>
      <c r="DC330">
        <f t="shared" si="20"/>
        <v>0</v>
      </c>
      <c r="DD330">
        <f t="shared" si="21"/>
        <v>0</v>
      </c>
      <c r="DE330">
        <f t="shared" si="22"/>
        <v>0</v>
      </c>
      <c r="DF330" t="b">
        <f t="shared" si="23"/>
        <v>0</v>
      </c>
    </row>
    <row r="331" spans="1:110" x14ac:dyDescent="0.35">
      <c r="A331" s="7">
        <v>330</v>
      </c>
      <c r="B331" s="7">
        <v>330</v>
      </c>
      <c r="C331" s="7" t="s">
        <v>6479</v>
      </c>
      <c r="D331" s="7" t="s">
        <v>6480</v>
      </c>
      <c r="E331" s="13" t="s">
        <v>51</v>
      </c>
      <c r="F331" s="7">
        <v>300</v>
      </c>
      <c r="G331" s="7" t="s">
        <v>52</v>
      </c>
      <c r="H331" s="7">
        <v>1207</v>
      </c>
      <c r="I331" s="14" t="s">
        <v>53</v>
      </c>
      <c r="J331" s="13" t="s">
        <v>54</v>
      </c>
      <c r="K331" s="7" t="s">
        <v>118</v>
      </c>
      <c r="L331" s="7" t="s">
        <v>56</v>
      </c>
      <c r="M331" s="7" t="s">
        <v>57</v>
      </c>
      <c r="N331" s="7">
        <v>62</v>
      </c>
      <c r="O331" s="7" t="s">
        <v>58</v>
      </c>
      <c r="P331" s="7"/>
      <c r="Q331" t="s">
        <v>7833</v>
      </c>
      <c r="R331" s="7" t="s">
        <v>59</v>
      </c>
      <c r="S331" s="14" t="s">
        <v>59</v>
      </c>
      <c r="T331" s="26" t="b">
        <v>0</v>
      </c>
      <c r="U331" s="7">
        <v>834</v>
      </c>
      <c r="V331" s="7">
        <v>16.98</v>
      </c>
      <c r="W331" s="7">
        <v>26.98</v>
      </c>
      <c r="X331" s="7">
        <v>0.8150674</v>
      </c>
      <c r="Y331" s="7">
        <v>1.3779600000000001</v>
      </c>
      <c r="Z331" s="7">
        <v>6.2</v>
      </c>
      <c r="AA331" s="7">
        <v>7.11</v>
      </c>
      <c r="AB331" s="14">
        <v>2.13</v>
      </c>
      <c r="AC331" s="13">
        <v>0.99690800000000002</v>
      </c>
      <c r="AD331" s="7">
        <v>3.0922699999999998E-3</v>
      </c>
      <c r="AE331" s="14" t="s">
        <v>60</v>
      </c>
      <c r="AF331" s="13">
        <v>11</v>
      </c>
      <c r="AG331" s="14">
        <v>9</v>
      </c>
      <c r="AH331" s="13">
        <v>9</v>
      </c>
      <c r="AI331" s="7">
        <v>9</v>
      </c>
      <c r="AJ331" s="7"/>
      <c r="AK331" s="7">
        <v>7</v>
      </c>
      <c r="AL331" s="7">
        <v>7</v>
      </c>
      <c r="AM331" s="14"/>
      <c r="AN331" s="13">
        <v>2</v>
      </c>
      <c r="AO331" s="14">
        <v>2</v>
      </c>
      <c r="AP331" s="7" t="s">
        <v>64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64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66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33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1</v>
      </c>
      <c r="BW331">
        <f>COUNTIF(AP331, "*"&amp;#REF!&amp;"*")</f>
        <v>0</v>
      </c>
      <c r="BX331">
        <f>COUNTIF(AQ331, "*"&amp;#REF!&amp;"*")</f>
        <v>0</v>
      </c>
      <c r="BY331">
        <f>COUNTIF(AR331, "*"&amp;#REF!&amp;"*")</f>
        <v>0</v>
      </c>
      <c r="BZ331">
        <f>COUNTIF(AS331, "*"&amp;#REF!&amp;"*")</f>
        <v>0</v>
      </c>
      <c r="CA331">
        <f>COUNTIF(AT331, "*"&amp;#REF!&amp;"*")</f>
        <v>0</v>
      </c>
      <c r="CB331">
        <f>COUNTIF(AU331, "*"&amp;#REF!&amp;"*")</f>
        <v>0</v>
      </c>
      <c r="CC331">
        <f>COUNTIF(AV331, "*"&amp;#REF!&amp;"*")</f>
        <v>0</v>
      </c>
      <c r="CD331">
        <f>COUNTIF(AW331, "*"&amp;#REF!&amp;"*")</f>
        <v>0</v>
      </c>
      <c r="CE331">
        <f>COUNTIF(AX331, "*"&amp;#REF!&amp;"*")</f>
        <v>0</v>
      </c>
      <c r="CF331">
        <f>COUNTIF(AY331, "*"&amp;#REF!&amp;"*")</f>
        <v>0</v>
      </c>
      <c r="CG331">
        <f>COUNTIF(AZ331, "*"&amp;#REF!&amp;"*")</f>
        <v>0</v>
      </c>
      <c r="CH331">
        <f>COUNTIF(BA331, "*"&amp;#REF!&amp;"*")</f>
        <v>0</v>
      </c>
      <c r="CI331">
        <f>COUNTIF(BB331, "*"&amp;#REF!&amp;"*")</f>
        <v>0</v>
      </c>
      <c r="CJ331">
        <f>COUNTIF(BC331, "*"&amp;#REF!&amp;"*")</f>
        <v>0</v>
      </c>
      <c r="CK331">
        <f>COUNTIF(BD331, "*"&amp;#REF!&amp;"*")</f>
        <v>0</v>
      </c>
      <c r="CL331">
        <f>COUNTIF(BE331, "*"&amp;#REF!&amp;"*")</f>
        <v>0</v>
      </c>
      <c r="CM331">
        <f>COUNTIF(BF331, "*"&amp;#REF!&amp;"*")</f>
        <v>0</v>
      </c>
      <c r="CN331">
        <f>COUNTIF(BG331, "*"&amp;#REF!&amp;"*")</f>
        <v>0</v>
      </c>
      <c r="CO331">
        <f>COUNTIF(BH331, "*"&amp;#REF!&amp;"*")</f>
        <v>0</v>
      </c>
      <c r="CP331">
        <f>COUNTIF(BI331, "*"&amp;#REF!&amp;"*")</f>
        <v>0</v>
      </c>
      <c r="CQ331">
        <f>COUNTIF(BJ331, "*"&amp;#REF!&amp;"*")</f>
        <v>0</v>
      </c>
      <c r="CR331">
        <f>COUNTIF(BK331, "*"&amp;#REF!&amp;"*")</f>
        <v>0</v>
      </c>
      <c r="CS331">
        <f xml:space="preserve"> COUNTIF(BL331,#REF!)</f>
        <v>0</v>
      </c>
      <c r="CT331">
        <f xml:space="preserve"> COUNTIF(BM331,#REF!)</f>
        <v>0</v>
      </c>
      <c r="CU331">
        <f xml:space="preserve"> COUNTIF(BN331,#REF!)</f>
        <v>0</v>
      </c>
      <c r="CV331">
        <f xml:space="preserve"> COUNTIF(BO331,#REF!)</f>
        <v>0</v>
      </c>
      <c r="CW331">
        <f xml:space="preserve"> COUNTIF(BP331,#REF!)</f>
        <v>0</v>
      </c>
      <c r="CX331">
        <f xml:space="preserve"> COUNTIF(BQ331,#REF!)</f>
        <v>0</v>
      </c>
      <c r="CY331">
        <f xml:space="preserve"> COUNTIF(BR331,#REF!)</f>
        <v>0</v>
      </c>
      <c r="CZ331">
        <f xml:space="preserve"> COUNTIF(BS331,#REF!)</f>
        <v>0</v>
      </c>
      <c r="DA331">
        <f xml:space="preserve"> COUNTIF(BT331,#REF!)</f>
        <v>0</v>
      </c>
      <c r="DB331">
        <f xml:space="preserve"> COUNTIF(BU331,#REF!)</f>
        <v>0</v>
      </c>
      <c r="DC331">
        <f t="shared" si="20"/>
        <v>0</v>
      </c>
      <c r="DD331">
        <f t="shared" si="21"/>
        <v>0</v>
      </c>
      <c r="DE331">
        <f t="shared" si="22"/>
        <v>0</v>
      </c>
      <c r="DF331" t="b">
        <f t="shared" si="23"/>
        <v>0</v>
      </c>
    </row>
    <row r="332" spans="1:110" x14ac:dyDescent="0.35">
      <c r="A332" s="7">
        <v>331</v>
      </c>
      <c r="B332" s="7">
        <v>331</v>
      </c>
      <c r="C332" s="7" t="s">
        <v>6481</v>
      </c>
      <c r="D332" s="7" t="s">
        <v>6482</v>
      </c>
      <c r="E332" s="13" t="s">
        <v>51</v>
      </c>
      <c r="F332" s="7">
        <v>300</v>
      </c>
      <c r="G332" s="7" t="s">
        <v>98</v>
      </c>
      <c r="H332" s="7">
        <v>2800</v>
      </c>
      <c r="I332" s="14" t="s">
        <v>53</v>
      </c>
      <c r="J332" s="13" t="s">
        <v>54</v>
      </c>
      <c r="K332" s="7" t="s">
        <v>72</v>
      </c>
      <c r="L332" s="7" t="s">
        <v>56</v>
      </c>
      <c r="M332" s="7" t="s">
        <v>57</v>
      </c>
      <c r="N332" s="7">
        <v>34.6</v>
      </c>
      <c r="O332" s="7" t="s">
        <v>86</v>
      </c>
      <c r="P332" s="7">
        <v>52</v>
      </c>
      <c r="Q332" t="s">
        <v>7874</v>
      </c>
      <c r="R332" s="7" t="s">
        <v>59</v>
      </c>
      <c r="S332" s="14" t="s">
        <v>59</v>
      </c>
      <c r="T332" s="26" t="b">
        <v>0</v>
      </c>
      <c r="U332" s="7">
        <v>500</v>
      </c>
      <c r="V332" s="7">
        <v>8.42</v>
      </c>
      <c r="W332" s="7">
        <v>21.6</v>
      </c>
      <c r="X332" s="7">
        <v>0.5950666</v>
      </c>
      <c r="Y332" s="7">
        <v>0.89782000000000006</v>
      </c>
      <c r="Z332" s="7"/>
      <c r="AA332" s="7"/>
      <c r="AB332" s="14"/>
      <c r="AC332" s="13">
        <v>0.58915899999999999</v>
      </c>
      <c r="AD332" s="7">
        <v>0.41084100000000001</v>
      </c>
      <c r="AE332" s="14" t="s">
        <v>60</v>
      </c>
      <c r="AF332" s="13">
        <v>11</v>
      </c>
      <c r="AG332" s="14">
        <v>8</v>
      </c>
      <c r="AH332" s="13">
        <v>9</v>
      </c>
      <c r="AI332" s="7">
        <v>8</v>
      </c>
      <c r="AJ332" s="7">
        <v>1</v>
      </c>
      <c r="AK332" s="7">
        <v>6</v>
      </c>
      <c r="AL332" s="7">
        <v>5</v>
      </c>
      <c r="AM332" s="14">
        <v>1</v>
      </c>
      <c r="AN332" s="13">
        <v>2</v>
      </c>
      <c r="AO332" s="14">
        <v>2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66</v>
      </c>
      <c r="AY332" s="7" t="s">
        <v>70</v>
      </c>
      <c r="AZ332" s="7" t="s">
        <v>69</v>
      </c>
      <c r="BA332" s="7" t="s">
        <v>5797</v>
      </c>
      <c r="BB332" s="7" t="s">
        <v>66</v>
      </c>
      <c r="BC332" s="7" t="s">
        <v>70</v>
      </c>
      <c r="BD332" s="7" t="s">
        <v>64</v>
      </c>
      <c r="BE332" s="7" t="s">
        <v>64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33">
        <v>0</v>
      </c>
      <c r="BM332" s="7">
        <v>0</v>
      </c>
      <c r="BN332" s="7">
        <v>0</v>
      </c>
      <c r="BO332" s="7">
        <v>0</v>
      </c>
      <c r="BP332" s="7" t="s">
        <v>5797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  <c r="BW332">
        <f>COUNTIF(AP332, "*"&amp;#REF!&amp;"*")</f>
        <v>0</v>
      </c>
      <c r="BX332">
        <f>COUNTIF(AQ332, "*"&amp;#REF!&amp;"*")</f>
        <v>0</v>
      </c>
      <c r="BY332">
        <f>COUNTIF(AR332, "*"&amp;#REF!&amp;"*")</f>
        <v>0</v>
      </c>
      <c r="BZ332">
        <f>COUNTIF(AS332, "*"&amp;#REF!&amp;"*")</f>
        <v>0</v>
      </c>
      <c r="CA332">
        <f>COUNTIF(AT332, "*"&amp;#REF!&amp;"*")</f>
        <v>0</v>
      </c>
      <c r="CB332">
        <f>COUNTIF(AU332, "*"&amp;#REF!&amp;"*")</f>
        <v>0</v>
      </c>
      <c r="CC332">
        <f>COUNTIF(AV332, "*"&amp;#REF!&amp;"*")</f>
        <v>0</v>
      </c>
      <c r="CD332">
        <f>COUNTIF(AW332, "*"&amp;#REF!&amp;"*")</f>
        <v>0</v>
      </c>
      <c r="CE332">
        <f>COUNTIF(AX332, "*"&amp;#REF!&amp;"*")</f>
        <v>0</v>
      </c>
      <c r="CF332">
        <f>COUNTIF(AY332, "*"&amp;#REF!&amp;"*")</f>
        <v>0</v>
      </c>
      <c r="CG332">
        <f>COUNTIF(AZ332, "*"&amp;#REF!&amp;"*")</f>
        <v>0</v>
      </c>
      <c r="CH332">
        <f>COUNTIF(BA332, "*"&amp;#REF!&amp;"*")</f>
        <v>0</v>
      </c>
      <c r="CI332">
        <f>COUNTIF(BB332, "*"&amp;#REF!&amp;"*")</f>
        <v>0</v>
      </c>
      <c r="CJ332">
        <f>COUNTIF(BC332, "*"&amp;#REF!&amp;"*")</f>
        <v>0</v>
      </c>
      <c r="CK332">
        <f>COUNTIF(BD332, "*"&amp;#REF!&amp;"*")</f>
        <v>0</v>
      </c>
      <c r="CL332">
        <f>COUNTIF(BE332, "*"&amp;#REF!&amp;"*")</f>
        <v>0</v>
      </c>
      <c r="CM332">
        <f>COUNTIF(BF332, "*"&amp;#REF!&amp;"*")</f>
        <v>0</v>
      </c>
      <c r="CN332">
        <f>COUNTIF(BG332, "*"&amp;#REF!&amp;"*")</f>
        <v>0</v>
      </c>
      <c r="CO332">
        <f>COUNTIF(BH332, "*"&amp;#REF!&amp;"*")</f>
        <v>0</v>
      </c>
      <c r="CP332">
        <f>COUNTIF(BI332, "*"&amp;#REF!&amp;"*")</f>
        <v>0</v>
      </c>
      <c r="CQ332">
        <f>COUNTIF(BJ332, "*"&amp;#REF!&amp;"*")</f>
        <v>0</v>
      </c>
      <c r="CR332">
        <f>COUNTIF(BK332, "*"&amp;#REF!&amp;"*")</f>
        <v>0</v>
      </c>
      <c r="CS332">
        <f xml:space="preserve"> COUNTIF(BL332,#REF!)</f>
        <v>0</v>
      </c>
      <c r="CT332">
        <f xml:space="preserve"> COUNTIF(BM332,#REF!)</f>
        <v>0</v>
      </c>
      <c r="CU332">
        <f xml:space="preserve"> COUNTIF(BN332,#REF!)</f>
        <v>0</v>
      </c>
      <c r="CV332">
        <f xml:space="preserve"> COUNTIF(BO332,#REF!)</f>
        <v>0</v>
      </c>
      <c r="CW332">
        <f xml:space="preserve"> COUNTIF(BP332,#REF!)</f>
        <v>0</v>
      </c>
      <c r="CX332">
        <f xml:space="preserve"> COUNTIF(BQ332,#REF!)</f>
        <v>0</v>
      </c>
      <c r="CY332">
        <f xml:space="preserve"> COUNTIF(BR332,#REF!)</f>
        <v>0</v>
      </c>
      <c r="CZ332">
        <f xml:space="preserve"> COUNTIF(BS332,#REF!)</f>
        <v>0</v>
      </c>
      <c r="DA332">
        <f xml:space="preserve"> COUNTIF(BT332,#REF!)</f>
        <v>0</v>
      </c>
      <c r="DB332">
        <f xml:space="preserve"> COUNTIF(BU332,#REF!)</f>
        <v>0</v>
      </c>
      <c r="DC332">
        <f t="shared" si="20"/>
        <v>0</v>
      </c>
      <c r="DD332">
        <f t="shared" si="21"/>
        <v>0</v>
      </c>
      <c r="DE332">
        <f t="shared" si="22"/>
        <v>0</v>
      </c>
      <c r="DF332" t="b">
        <f t="shared" si="23"/>
        <v>0</v>
      </c>
    </row>
    <row r="333" spans="1:110" x14ac:dyDescent="0.35">
      <c r="A333" s="7">
        <v>332</v>
      </c>
      <c r="B333" s="7">
        <v>332</v>
      </c>
      <c r="C333" s="7" t="s">
        <v>6483</v>
      </c>
      <c r="D333" s="7" t="s">
        <v>6484</v>
      </c>
      <c r="E333" s="13" t="s">
        <v>51</v>
      </c>
      <c r="F333" s="7">
        <v>300</v>
      </c>
      <c r="G333" s="7" t="s">
        <v>89</v>
      </c>
      <c r="H333" s="7">
        <v>1700</v>
      </c>
      <c r="I333" s="14" t="s">
        <v>53</v>
      </c>
      <c r="J333" s="13" t="s">
        <v>54</v>
      </c>
      <c r="K333" s="7" t="s">
        <v>107</v>
      </c>
      <c r="L333" s="7" t="s">
        <v>56</v>
      </c>
      <c r="M333" s="7" t="s">
        <v>57</v>
      </c>
      <c r="N333" s="7">
        <v>41.9</v>
      </c>
      <c r="O333" s="7" t="s">
        <v>58</v>
      </c>
      <c r="P333" s="7">
        <v>72</v>
      </c>
      <c r="Q333" t="s">
        <v>7833</v>
      </c>
      <c r="R333" s="7" t="s">
        <v>59</v>
      </c>
      <c r="S333" s="14" t="s">
        <v>59</v>
      </c>
      <c r="T333" s="26" t="b">
        <v>0</v>
      </c>
      <c r="U333" s="7">
        <v>906</v>
      </c>
      <c r="V333" s="7">
        <v>20.420000000000002</v>
      </c>
      <c r="W333" s="7">
        <v>30.46</v>
      </c>
      <c r="X333" s="7">
        <v>1.0066657999999999</v>
      </c>
      <c r="Y333" s="7">
        <v>1.38924</v>
      </c>
      <c r="Z333" s="7">
        <v>5.3</v>
      </c>
      <c r="AA333" s="7">
        <v>3.06</v>
      </c>
      <c r="AB333" s="14">
        <v>3.23</v>
      </c>
      <c r="AC333" s="13">
        <v>0.90068300000000001</v>
      </c>
      <c r="AD333" s="7">
        <v>9.9317199999999994E-2</v>
      </c>
      <c r="AE333" s="14" t="s">
        <v>60</v>
      </c>
      <c r="AF333" s="13">
        <v>11</v>
      </c>
      <c r="AG333" s="14">
        <v>10</v>
      </c>
      <c r="AH333" s="13">
        <v>9</v>
      </c>
      <c r="AI333" s="7">
        <v>6</v>
      </c>
      <c r="AJ333" s="7">
        <v>3</v>
      </c>
      <c r="AK333" s="7">
        <v>8</v>
      </c>
      <c r="AL333" s="7">
        <v>6</v>
      </c>
      <c r="AM333" s="14">
        <v>2</v>
      </c>
      <c r="AN333" s="13">
        <v>2</v>
      </c>
      <c r="AO333" s="14">
        <v>2</v>
      </c>
      <c r="AP333" s="7" t="s">
        <v>61</v>
      </c>
      <c r="AQ333" s="7" t="s">
        <v>62</v>
      </c>
      <c r="AR333" s="7" t="s">
        <v>5797</v>
      </c>
      <c r="AS333" s="7" t="s">
        <v>64</v>
      </c>
      <c r="AT333" s="7" t="s">
        <v>64</v>
      </c>
      <c r="AU333" s="7" t="s">
        <v>65</v>
      </c>
      <c r="AV333" s="7" t="s">
        <v>66</v>
      </c>
      <c r="AW333" s="7" t="s">
        <v>64</v>
      </c>
      <c r="AX333" s="7" t="s">
        <v>66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5797</v>
      </c>
      <c r="BF333" s="7" t="s">
        <v>64</v>
      </c>
      <c r="BG333" s="7" t="s">
        <v>66</v>
      </c>
      <c r="BH333" s="7" t="s">
        <v>5797</v>
      </c>
      <c r="BI333" s="7" t="s">
        <v>70</v>
      </c>
      <c r="BJ333" s="7" t="s">
        <v>70</v>
      </c>
      <c r="BK333" s="7" t="s">
        <v>70</v>
      </c>
      <c r="BL333" s="33">
        <v>0</v>
      </c>
      <c r="BM333" s="7">
        <v>1</v>
      </c>
      <c r="BN333" s="7">
        <v>1</v>
      </c>
      <c r="BO333" s="7" t="s">
        <v>5797</v>
      </c>
      <c r="BP333" s="7">
        <v>1</v>
      </c>
      <c r="BQ333" s="7">
        <v>1</v>
      </c>
      <c r="BR333" s="7">
        <v>0</v>
      </c>
      <c r="BS333" s="7">
        <v>0</v>
      </c>
      <c r="BT333" s="7" t="s">
        <v>5797</v>
      </c>
      <c r="BU333" s="7">
        <v>0</v>
      </c>
      <c r="BW333">
        <f>COUNTIF(AP333, "*"&amp;#REF!&amp;"*")</f>
        <v>0</v>
      </c>
      <c r="BX333">
        <f>COUNTIF(AQ333, "*"&amp;#REF!&amp;"*")</f>
        <v>0</v>
      </c>
      <c r="BY333">
        <f>COUNTIF(AR333, "*"&amp;#REF!&amp;"*")</f>
        <v>0</v>
      </c>
      <c r="BZ333">
        <f>COUNTIF(AS333, "*"&amp;#REF!&amp;"*")</f>
        <v>0</v>
      </c>
      <c r="CA333">
        <f>COUNTIF(AT333, "*"&amp;#REF!&amp;"*")</f>
        <v>0</v>
      </c>
      <c r="CB333">
        <f>COUNTIF(AU333, "*"&amp;#REF!&amp;"*")</f>
        <v>0</v>
      </c>
      <c r="CC333">
        <f>COUNTIF(AV333, "*"&amp;#REF!&amp;"*")</f>
        <v>0</v>
      </c>
      <c r="CD333">
        <f>COUNTIF(AW333, "*"&amp;#REF!&amp;"*")</f>
        <v>0</v>
      </c>
      <c r="CE333">
        <f>COUNTIF(AX333, "*"&amp;#REF!&amp;"*")</f>
        <v>0</v>
      </c>
      <c r="CF333">
        <f>COUNTIF(AY333, "*"&amp;#REF!&amp;"*")</f>
        <v>0</v>
      </c>
      <c r="CG333">
        <f>COUNTIF(AZ333, "*"&amp;#REF!&amp;"*")</f>
        <v>0</v>
      </c>
      <c r="CH333">
        <f>COUNTIF(BA333, "*"&amp;#REF!&amp;"*")</f>
        <v>0</v>
      </c>
      <c r="CI333">
        <f>COUNTIF(BB333, "*"&amp;#REF!&amp;"*")</f>
        <v>0</v>
      </c>
      <c r="CJ333">
        <f>COUNTIF(BC333, "*"&amp;#REF!&amp;"*")</f>
        <v>0</v>
      </c>
      <c r="CK333">
        <f>COUNTIF(BD333, "*"&amp;#REF!&amp;"*")</f>
        <v>0</v>
      </c>
      <c r="CL333">
        <f>COUNTIF(BE333, "*"&amp;#REF!&amp;"*")</f>
        <v>0</v>
      </c>
      <c r="CM333">
        <f>COUNTIF(BF333, "*"&amp;#REF!&amp;"*")</f>
        <v>0</v>
      </c>
      <c r="CN333">
        <f>COUNTIF(BG333, "*"&amp;#REF!&amp;"*")</f>
        <v>0</v>
      </c>
      <c r="CO333">
        <f>COUNTIF(BH333, "*"&amp;#REF!&amp;"*")</f>
        <v>0</v>
      </c>
      <c r="CP333">
        <f>COUNTIF(BI333, "*"&amp;#REF!&amp;"*")</f>
        <v>0</v>
      </c>
      <c r="CQ333">
        <f>COUNTIF(BJ333, "*"&amp;#REF!&amp;"*")</f>
        <v>0</v>
      </c>
      <c r="CR333">
        <f>COUNTIF(BK333, "*"&amp;#REF!&amp;"*")</f>
        <v>0</v>
      </c>
      <c r="CS333">
        <f xml:space="preserve"> COUNTIF(BL333,#REF!)</f>
        <v>0</v>
      </c>
      <c r="CT333">
        <f xml:space="preserve"> COUNTIF(BM333,#REF!)</f>
        <v>0</v>
      </c>
      <c r="CU333">
        <f xml:space="preserve"> COUNTIF(BN333,#REF!)</f>
        <v>0</v>
      </c>
      <c r="CV333">
        <f xml:space="preserve"> COUNTIF(BO333,#REF!)</f>
        <v>0</v>
      </c>
      <c r="CW333">
        <f xml:space="preserve"> COUNTIF(BP333,#REF!)</f>
        <v>0</v>
      </c>
      <c r="CX333">
        <f xml:space="preserve"> COUNTIF(BQ333,#REF!)</f>
        <v>0</v>
      </c>
      <c r="CY333">
        <f xml:space="preserve"> COUNTIF(BR333,#REF!)</f>
        <v>0</v>
      </c>
      <c r="CZ333">
        <f xml:space="preserve"> COUNTIF(BS333,#REF!)</f>
        <v>0</v>
      </c>
      <c r="DA333">
        <f xml:space="preserve"> COUNTIF(BT333,#REF!)</f>
        <v>0</v>
      </c>
      <c r="DB333">
        <f xml:space="preserve"> COUNTIF(BU333,#REF!)</f>
        <v>0</v>
      </c>
      <c r="DC333">
        <f t="shared" si="20"/>
        <v>0</v>
      </c>
      <c r="DD333">
        <f t="shared" si="21"/>
        <v>0</v>
      </c>
      <c r="DE333">
        <f t="shared" si="22"/>
        <v>0</v>
      </c>
      <c r="DF333" t="b">
        <f t="shared" si="23"/>
        <v>0</v>
      </c>
    </row>
    <row r="334" spans="1:110" x14ac:dyDescent="0.35">
      <c r="A334" s="7">
        <v>333</v>
      </c>
      <c r="B334" s="7">
        <v>333</v>
      </c>
      <c r="C334" s="7" t="s">
        <v>6485</v>
      </c>
      <c r="D334" s="7" t="s">
        <v>6486</v>
      </c>
      <c r="E334" s="13" t="s">
        <v>51</v>
      </c>
      <c r="F334" s="7">
        <v>300</v>
      </c>
      <c r="G334" s="7" t="s">
        <v>98</v>
      </c>
      <c r="H334" s="7"/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46</v>
      </c>
      <c r="O334" s="7" t="s">
        <v>58</v>
      </c>
      <c r="P334" s="7">
        <v>49</v>
      </c>
      <c r="R334" s="7" t="s">
        <v>59</v>
      </c>
      <c r="S334" s="14"/>
      <c r="T334" s="26" t="b">
        <v>0</v>
      </c>
      <c r="U334" s="7">
        <v>402</v>
      </c>
      <c r="V334" s="7">
        <v>8.76</v>
      </c>
      <c r="W334" s="7">
        <v>22.34</v>
      </c>
      <c r="X334" s="7">
        <v>0.66560000000000008</v>
      </c>
      <c r="Y334" s="7">
        <v>0.66168000000000005</v>
      </c>
      <c r="Z334" s="7"/>
      <c r="AA334" s="7"/>
      <c r="AB334" s="14"/>
      <c r="AC334" s="13">
        <v>0.93837499999999996</v>
      </c>
      <c r="AD334" s="7">
        <v>6.1624699999999998E-2</v>
      </c>
      <c r="AE334" s="14" t="s">
        <v>60</v>
      </c>
      <c r="AF334" s="13">
        <v>11</v>
      </c>
      <c r="AG334" s="14">
        <v>8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2</v>
      </c>
      <c r="AO334" s="14">
        <v>2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64</v>
      </c>
      <c r="AX334" s="7" t="s">
        <v>66</v>
      </c>
      <c r="AY334" s="7" t="s">
        <v>70</v>
      </c>
      <c r="AZ334" s="7" t="s">
        <v>66</v>
      </c>
      <c r="BA334" s="7" t="s">
        <v>5797</v>
      </c>
      <c r="BB334" s="7" t="s">
        <v>66</v>
      </c>
      <c r="BC334" s="7" t="s">
        <v>70</v>
      </c>
      <c r="BD334" s="7" t="s">
        <v>64</v>
      </c>
      <c r="BE334" s="7" t="s">
        <v>5797</v>
      </c>
      <c r="BF334" s="7" t="s">
        <v>64</v>
      </c>
      <c r="BG334" s="7" t="s">
        <v>5797</v>
      </c>
      <c r="BH334" s="7" t="s">
        <v>5797</v>
      </c>
      <c r="BI334" s="7" t="s">
        <v>70</v>
      </c>
      <c r="BJ334" s="7" t="s">
        <v>5797</v>
      </c>
      <c r="BK334" s="7" t="s">
        <v>70</v>
      </c>
      <c r="BL334" s="33">
        <v>0</v>
      </c>
      <c r="BM334" s="7">
        <v>1</v>
      </c>
      <c r="BN334" s="7">
        <v>1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  <c r="BW334">
        <f>COUNTIF(AP334, "*"&amp;#REF!&amp;"*")</f>
        <v>0</v>
      </c>
      <c r="BX334">
        <f>COUNTIF(AQ334, "*"&amp;#REF!&amp;"*")</f>
        <v>0</v>
      </c>
      <c r="BY334">
        <f>COUNTIF(AR334, "*"&amp;#REF!&amp;"*")</f>
        <v>0</v>
      </c>
      <c r="BZ334">
        <f>COUNTIF(AS334, "*"&amp;#REF!&amp;"*")</f>
        <v>0</v>
      </c>
      <c r="CA334">
        <f>COUNTIF(AT334, "*"&amp;#REF!&amp;"*")</f>
        <v>0</v>
      </c>
      <c r="CB334">
        <f>COUNTIF(AU334, "*"&amp;#REF!&amp;"*")</f>
        <v>0</v>
      </c>
      <c r="CC334">
        <f>COUNTIF(AV334, "*"&amp;#REF!&amp;"*")</f>
        <v>0</v>
      </c>
      <c r="CD334">
        <f>COUNTIF(AW334, "*"&amp;#REF!&amp;"*")</f>
        <v>0</v>
      </c>
      <c r="CE334">
        <f>COUNTIF(AX334, "*"&amp;#REF!&amp;"*")</f>
        <v>0</v>
      </c>
      <c r="CF334">
        <f>COUNTIF(AY334, "*"&amp;#REF!&amp;"*")</f>
        <v>0</v>
      </c>
      <c r="CG334">
        <f>COUNTIF(AZ334, "*"&amp;#REF!&amp;"*")</f>
        <v>0</v>
      </c>
      <c r="CH334">
        <f>COUNTIF(BA334, "*"&amp;#REF!&amp;"*")</f>
        <v>0</v>
      </c>
      <c r="CI334">
        <f>COUNTIF(BB334, "*"&amp;#REF!&amp;"*")</f>
        <v>0</v>
      </c>
      <c r="CJ334">
        <f>COUNTIF(BC334, "*"&amp;#REF!&amp;"*")</f>
        <v>0</v>
      </c>
      <c r="CK334">
        <f>COUNTIF(BD334, "*"&amp;#REF!&amp;"*")</f>
        <v>0</v>
      </c>
      <c r="CL334">
        <f>COUNTIF(BE334, "*"&amp;#REF!&amp;"*")</f>
        <v>0</v>
      </c>
      <c r="CM334">
        <f>COUNTIF(BF334, "*"&amp;#REF!&amp;"*")</f>
        <v>0</v>
      </c>
      <c r="CN334">
        <f>COUNTIF(BG334, "*"&amp;#REF!&amp;"*")</f>
        <v>0</v>
      </c>
      <c r="CO334">
        <f>COUNTIF(BH334, "*"&amp;#REF!&amp;"*")</f>
        <v>0</v>
      </c>
      <c r="CP334">
        <f>COUNTIF(BI334, "*"&amp;#REF!&amp;"*")</f>
        <v>0</v>
      </c>
      <c r="CQ334">
        <f>COUNTIF(BJ334, "*"&amp;#REF!&amp;"*")</f>
        <v>0</v>
      </c>
      <c r="CR334">
        <f>COUNTIF(BK334, "*"&amp;#REF!&amp;"*")</f>
        <v>0</v>
      </c>
      <c r="CS334">
        <f xml:space="preserve"> COUNTIF(BL334,#REF!)</f>
        <v>0</v>
      </c>
      <c r="CT334">
        <f xml:space="preserve"> COUNTIF(BM334,#REF!)</f>
        <v>0</v>
      </c>
      <c r="CU334">
        <f xml:space="preserve"> COUNTIF(BN334,#REF!)</f>
        <v>0</v>
      </c>
      <c r="CV334">
        <f xml:space="preserve"> COUNTIF(BO334,#REF!)</f>
        <v>0</v>
      </c>
      <c r="CW334">
        <f xml:space="preserve"> COUNTIF(BP334,#REF!)</f>
        <v>0</v>
      </c>
      <c r="CX334">
        <f xml:space="preserve"> COUNTIF(BQ334,#REF!)</f>
        <v>0</v>
      </c>
      <c r="CY334">
        <f xml:space="preserve"> COUNTIF(BR334,#REF!)</f>
        <v>0</v>
      </c>
      <c r="CZ334">
        <f xml:space="preserve"> COUNTIF(BS334,#REF!)</f>
        <v>0</v>
      </c>
      <c r="DA334">
        <f xml:space="preserve"> COUNTIF(BT334,#REF!)</f>
        <v>0</v>
      </c>
      <c r="DB334">
        <f xml:space="preserve"> COUNTIF(BU334,#REF!)</f>
        <v>0</v>
      </c>
      <c r="DC334">
        <f t="shared" si="20"/>
        <v>0</v>
      </c>
      <c r="DD334">
        <f t="shared" si="21"/>
        <v>0</v>
      </c>
      <c r="DE334">
        <f t="shared" si="22"/>
        <v>0</v>
      </c>
      <c r="DF334" t="b">
        <f t="shared" si="23"/>
        <v>0</v>
      </c>
    </row>
    <row r="335" spans="1:110" x14ac:dyDescent="0.35">
      <c r="A335" s="7">
        <v>334</v>
      </c>
      <c r="B335" s="7">
        <v>334</v>
      </c>
      <c r="C335" s="7" t="s">
        <v>6487</v>
      </c>
      <c r="D335" s="7" t="s">
        <v>6488</v>
      </c>
      <c r="E335" s="13" t="s">
        <v>51</v>
      </c>
      <c r="F335" s="7">
        <v>300</v>
      </c>
      <c r="G335" s="7" t="s">
        <v>80</v>
      </c>
      <c r="H335" s="7"/>
      <c r="I335" s="14" t="s">
        <v>53</v>
      </c>
      <c r="J335" s="13" t="s">
        <v>54</v>
      </c>
      <c r="K335" s="7" t="s">
        <v>107</v>
      </c>
      <c r="L335" s="7" t="s">
        <v>56</v>
      </c>
      <c r="M335" s="7" t="s">
        <v>57</v>
      </c>
      <c r="N335" s="7">
        <v>35</v>
      </c>
      <c r="O335" s="7" t="s">
        <v>85</v>
      </c>
      <c r="P335" s="7">
        <v>57</v>
      </c>
      <c r="Q335" t="s">
        <v>7833</v>
      </c>
      <c r="R335" s="7" t="s">
        <v>59</v>
      </c>
      <c r="S335" s="14" t="s">
        <v>59</v>
      </c>
      <c r="T335" s="26" t="b">
        <v>0</v>
      </c>
      <c r="U335" s="7">
        <v>516</v>
      </c>
      <c r="V335" s="7">
        <v>6.98</v>
      </c>
      <c r="W335" s="7">
        <v>16.3</v>
      </c>
      <c r="X335" s="7">
        <v>0.25719999999999998</v>
      </c>
      <c r="Y335" s="7">
        <v>1.3104199999999999</v>
      </c>
      <c r="Z335" s="7">
        <v>5.7</v>
      </c>
      <c r="AA335" s="7">
        <v>3.74</v>
      </c>
      <c r="AB335" s="14">
        <v>2.34</v>
      </c>
      <c r="AC335" s="13">
        <v>0.78988000000000003</v>
      </c>
      <c r="AD335" s="7">
        <v>0.21012</v>
      </c>
      <c r="AE335" s="14" t="s">
        <v>60</v>
      </c>
      <c r="AF335" s="13">
        <v>11</v>
      </c>
      <c r="AG335" s="14">
        <v>9</v>
      </c>
      <c r="AH335" s="13">
        <v>9</v>
      </c>
      <c r="AI335" s="7">
        <v>9</v>
      </c>
      <c r="AJ335" s="7"/>
      <c r="AK335" s="7">
        <v>7</v>
      </c>
      <c r="AL335" s="7">
        <v>7</v>
      </c>
      <c r="AM335" s="14"/>
      <c r="AN335" s="13">
        <v>2</v>
      </c>
      <c r="AO335" s="14">
        <v>2</v>
      </c>
      <c r="AP335" s="7" t="s">
        <v>70</v>
      </c>
      <c r="AQ335" s="7" t="s">
        <v>62</v>
      </c>
      <c r="AR335" s="7" t="s">
        <v>70</v>
      </c>
      <c r="AS335" s="7" t="s">
        <v>64</v>
      </c>
      <c r="AT335" s="7" t="s">
        <v>64</v>
      </c>
      <c r="AU335" s="7" t="s">
        <v>66</v>
      </c>
      <c r="AV335" s="7" t="s">
        <v>66</v>
      </c>
      <c r="AW335" s="7" t="s">
        <v>64</v>
      </c>
      <c r="AX335" s="7" t="s">
        <v>66</v>
      </c>
      <c r="AY335" s="7" t="s">
        <v>70</v>
      </c>
      <c r="AZ335" s="7" t="s">
        <v>66</v>
      </c>
      <c r="BA335" s="7" t="s">
        <v>5797</v>
      </c>
      <c r="BB335" s="7" t="s">
        <v>66</v>
      </c>
      <c r="BC335" s="7" t="s">
        <v>70</v>
      </c>
      <c r="BD335" s="7" t="s">
        <v>5797</v>
      </c>
      <c r="BE335" s="7" t="s">
        <v>5797</v>
      </c>
      <c r="BF335" s="7" t="s">
        <v>64</v>
      </c>
      <c r="BG335" s="7" t="s">
        <v>66</v>
      </c>
      <c r="BH335" s="7" t="s">
        <v>5797</v>
      </c>
      <c r="BI335" s="7" t="s">
        <v>70</v>
      </c>
      <c r="BJ335" s="7" t="s">
        <v>5797</v>
      </c>
      <c r="BK335" s="7" t="s">
        <v>70</v>
      </c>
      <c r="BL335" s="33">
        <v>0</v>
      </c>
      <c r="BM335" s="7">
        <v>1</v>
      </c>
      <c r="BN335" s="7">
        <v>0</v>
      </c>
      <c r="BO335" s="7">
        <v>0</v>
      </c>
      <c r="BP335" s="7">
        <v>0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  <c r="BW335">
        <f>COUNTIF(AP335, "*"&amp;#REF!&amp;"*")</f>
        <v>0</v>
      </c>
      <c r="BX335">
        <f>COUNTIF(AQ335, "*"&amp;#REF!&amp;"*")</f>
        <v>0</v>
      </c>
      <c r="BY335">
        <f>COUNTIF(AR335, "*"&amp;#REF!&amp;"*")</f>
        <v>0</v>
      </c>
      <c r="BZ335">
        <f>COUNTIF(AS335, "*"&amp;#REF!&amp;"*")</f>
        <v>0</v>
      </c>
      <c r="CA335">
        <f>COUNTIF(AT335, "*"&amp;#REF!&amp;"*")</f>
        <v>0</v>
      </c>
      <c r="CB335">
        <f>COUNTIF(AU335, "*"&amp;#REF!&amp;"*")</f>
        <v>0</v>
      </c>
      <c r="CC335">
        <f>COUNTIF(AV335, "*"&amp;#REF!&amp;"*")</f>
        <v>0</v>
      </c>
      <c r="CD335">
        <f>COUNTIF(AW335, "*"&amp;#REF!&amp;"*")</f>
        <v>0</v>
      </c>
      <c r="CE335">
        <f>COUNTIF(AX335, "*"&amp;#REF!&amp;"*")</f>
        <v>0</v>
      </c>
      <c r="CF335">
        <f>COUNTIF(AY335, "*"&amp;#REF!&amp;"*")</f>
        <v>0</v>
      </c>
      <c r="CG335">
        <f>COUNTIF(AZ335, "*"&amp;#REF!&amp;"*")</f>
        <v>0</v>
      </c>
      <c r="CH335">
        <f>COUNTIF(BA335, "*"&amp;#REF!&amp;"*")</f>
        <v>0</v>
      </c>
      <c r="CI335">
        <f>COUNTIF(BB335, "*"&amp;#REF!&amp;"*")</f>
        <v>0</v>
      </c>
      <c r="CJ335">
        <f>COUNTIF(BC335, "*"&amp;#REF!&amp;"*")</f>
        <v>0</v>
      </c>
      <c r="CK335">
        <f>COUNTIF(BD335, "*"&amp;#REF!&amp;"*")</f>
        <v>0</v>
      </c>
      <c r="CL335">
        <f>COUNTIF(BE335, "*"&amp;#REF!&amp;"*")</f>
        <v>0</v>
      </c>
      <c r="CM335">
        <f>COUNTIF(BF335, "*"&amp;#REF!&amp;"*")</f>
        <v>0</v>
      </c>
      <c r="CN335">
        <f>COUNTIF(BG335, "*"&amp;#REF!&amp;"*")</f>
        <v>0</v>
      </c>
      <c r="CO335">
        <f>COUNTIF(BH335, "*"&amp;#REF!&amp;"*")</f>
        <v>0</v>
      </c>
      <c r="CP335">
        <f>COUNTIF(BI335, "*"&amp;#REF!&amp;"*")</f>
        <v>0</v>
      </c>
      <c r="CQ335">
        <f>COUNTIF(BJ335, "*"&amp;#REF!&amp;"*")</f>
        <v>0</v>
      </c>
      <c r="CR335">
        <f>COUNTIF(BK335, "*"&amp;#REF!&amp;"*")</f>
        <v>0</v>
      </c>
      <c r="CS335">
        <f xml:space="preserve"> COUNTIF(BL335,#REF!)</f>
        <v>0</v>
      </c>
      <c r="CT335">
        <f xml:space="preserve"> COUNTIF(BM335,#REF!)</f>
        <v>0</v>
      </c>
      <c r="CU335">
        <f xml:space="preserve"> COUNTIF(BN335,#REF!)</f>
        <v>0</v>
      </c>
      <c r="CV335">
        <f xml:space="preserve"> COUNTIF(BO335,#REF!)</f>
        <v>0</v>
      </c>
      <c r="CW335">
        <f xml:space="preserve"> COUNTIF(BP335,#REF!)</f>
        <v>0</v>
      </c>
      <c r="CX335">
        <f xml:space="preserve"> COUNTIF(BQ335,#REF!)</f>
        <v>0</v>
      </c>
      <c r="CY335">
        <f xml:space="preserve"> COUNTIF(BR335,#REF!)</f>
        <v>0</v>
      </c>
      <c r="CZ335">
        <f xml:space="preserve"> COUNTIF(BS335,#REF!)</f>
        <v>0</v>
      </c>
      <c r="DA335">
        <f xml:space="preserve"> COUNTIF(BT335,#REF!)</f>
        <v>0</v>
      </c>
      <c r="DB335">
        <f xml:space="preserve"> COUNTIF(BU335,#REF!)</f>
        <v>0</v>
      </c>
      <c r="DC335">
        <f t="shared" si="20"/>
        <v>0</v>
      </c>
      <c r="DD335">
        <f t="shared" si="21"/>
        <v>0</v>
      </c>
      <c r="DE335">
        <f t="shared" si="22"/>
        <v>0</v>
      </c>
      <c r="DF335" t="b">
        <f t="shared" si="23"/>
        <v>0</v>
      </c>
    </row>
    <row r="336" spans="1:110" x14ac:dyDescent="0.35">
      <c r="A336" s="7">
        <v>335</v>
      </c>
      <c r="B336" s="7">
        <v>335</v>
      </c>
      <c r="C336" s="7" t="s">
        <v>6489</v>
      </c>
      <c r="D336" s="7" t="s">
        <v>6490</v>
      </c>
      <c r="E336" s="13" t="s">
        <v>51</v>
      </c>
      <c r="F336" s="7">
        <v>300</v>
      </c>
      <c r="G336" s="7" t="s">
        <v>89</v>
      </c>
      <c r="H336" s="7">
        <v>1990</v>
      </c>
      <c r="I336" s="14" t="s">
        <v>53</v>
      </c>
      <c r="J336" s="13" t="s">
        <v>54</v>
      </c>
      <c r="K336" s="7" t="s">
        <v>160</v>
      </c>
      <c r="L336" s="7" t="s">
        <v>56</v>
      </c>
      <c r="M336" s="7" t="s">
        <v>84</v>
      </c>
      <c r="N336" s="7">
        <v>51.2</v>
      </c>
      <c r="O336" s="7" t="s">
        <v>58</v>
      </c>
      <c r="P336" s="7">
        <v>57</v>
      </c>
      <c r="R336" s="7" t="s">
        <v>59</v>
      </c>
      <c r="S336" s="14" t="s">
        <v>59</v>
      </c>
      <c r="T336" s="26" t="b">
        <v>0</v>
      </c>
      <c r="U336" s="7">
        <v>1102</v>
      </c>
      <c r="V336" s="7">
        <v>12.64</v>
      </c>
      <c r="W336" s="7">
        <v>21.1</v>
      </c>
      <c r="X336" s="7">
        <v>0.55800000000000005</v>
      </c>
      <c r="Y336" s="7">
        <v>1.9842599999999999</v>
      </c>
      <c r="Z336" s="7">
        <v>5.3</v>
      </c>
      <c r="AA336" s="7">
        <v>3.27</v>
      </c>
      <c r="AB336" s="14">
        <v>3.69</v>
      </c>
      <c r="AC336" s="13">
        <v>0.68960500000000002</v>
      </c>
      <c r="AD336" s="7">
        <v>0.31039499999999998</v>
      </c>
      <c r="AE336" s="14" t="s">
        <v>60</v>
      </c>
      <c r="AF336" s="13">
        <v>11</v>
      </c>
      <c r="AG336" s="14">
        <v>8</v>
      </c>
      <c r="AH336" s="13">
        <v>9</v>
      </c>
      <c r="AI336" s="7">
        <v>6</v>
      </c>
      <c r="AJ336" s="7">
        <v>3</v>
      </c>
      <c r="AK336" s="7">
        <v>6</v>
      </c>
      <c r="AL336" s="7">
        <v>5</v>
      </c>
      <c r="AM336" s="14">
        <v>1</v>
      </c>
      <c r="AN336" s="13">
        <v>2</v>
      </c>
      <c r="AO336" s="14">
        <v>2</v>
      </c>
      <c r="AP336" s="7" t="s">
        <v>64</v>
      </c>
      <c r="AQ336" s="7" t="s">
        <v>62</v>
      </c>
      <c r="AR336" s="7" t="s">
        <v>70</v>
      </c>
      <c r="AS336" s="7" t="s">
        <v>74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66</v>
      </c>
      <c r="AY336" s="7" t="s">
        <v>70</v>
      </c>
      <c r="AZ336" s="7" t="s">
        <v>66</v>
      </c>
      <c r="BA336" s="7" t="s">
        <v>5797</v>
      </c>
      <c r="BB336" s="7" t="s">
        <v>66</v>
      </c>
      <c r="BC336" s="7" t="s">
        <v>70</v>
      </c>
      <c r="BD336" s="7" t="s">
        <v>64</v>
      </c>
      <c r="BE336" s="7" t="s">
        <v>5797</v>
      </c>
      <c r="BF336" s="7" t="s">
        <v>64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33">
        <v>0</v>
      </c>
      <c r="BM336" s="7">
        <v>1</v>
      </c>
      <c r="BN336" s="7">
        <v>1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  <c r="BW336">
        <f>COUNTIF(AP336, "*"&amp;#REF!&amp;"*")</f>
        <v>0</v>
      </c>
      <c r="BX336">
        <f>COUNTIF(AQ336, "*"&amp;#REF!&amp;"*")</f>
        <v>0</v>
      </c>
      <c r="BY336">
        <f>COUNTIF(AR336, "*"&amp;#REF!&amp;"*")</f>
        <v>0</v>
      </c>
      <c r="BZ336">
        <f>COUNTIF(AS336, "*"&amp;#REF!&amp;"*")</f>
        <v>0</v>
      </c>
      <c r="CA336">
        <f>COUNTIF(AT336, "*"&amp;#REF!&amp;"*")</f>
        <v>0</v>
      </c>
      <c r="CB336">
        <f>COUNTIF(AU336, "*"&amp;#REF!&amp;"*")</f>
        <v>0</v>
      </c>
      <c r="CC336">
        <f>COUNTIF(AV336, "*"&amp;#REF!&amp;"*")</f>
        <v>0</v>
      </c>
      <c r="CD336">
        <f>COUNTIF(AW336, "*"&amp;#REF!&amp;"*")</f>
        <v>0</v>
      </c>
      <c r="CE336">
        <f>COUNTIF(AX336, "*"&amp;#REF!&amp;"*")</f>
        <v>0</v>
      </c>
      <c r="CF336">
        <f>COUNTIF(AY336, "*"&amp;#REF!&amp;"*")</f>
        <v>0</v>
      </c>
      <c r="CG336">
        <f>COUNTIF(AZ336, "*"&amp;#REF!&amp;"*")</f>
        <v>0</v>
      </c>
      <c r="CH336">
        <f>COUNTIF(BA336, "*"&amp;#REF!&amp;"*")</f>
        <v>0</v>
      </c>
      <c r="CI336">
        <f>COUNTIF(BB336, "*"&amp;#REF!&amp;"*")</f>
        <v>0</v>
      </c>
      <c r="CJ336">
        <f>COUNTIF(BC336, "*"&amp;#REF!&amp;"*")</f>
        <v>0</v>
      </c>
      <c r="CK336">
        <f>COUNTIF(BD336, "*"&amp;#REF!&amp;"*")</f>
        <v>0</v>
      </c>
      <c r="CL336">
        <f>COUNTIF(BE336, "*"&amp;#REF!&amp;"*")</f>
        <v>0</v>
      </c>
      <c r="CM336">
        <f>COUNTIF(BF336, "*"&amp;#REF!&amp;"*")</f>
        <v>0</v>
      </c>
      <c r="CN336">
        <f>COUNTIF(BG336, "*"&amp;#REF!&amp;"*")</f>
        <v>0</v>
      </c>
      <c r="CO336">
        <f>COUNTIF(BH336, "*"&amp;#REF!&amp;"*")</f>
        <v>0</v>
      </c>
      <c r="CP336">
        <f>COUNTIF(BI336, "*"&amp;#REF!&amp;"*")</f>
        <v>0</v>
      </c>
      <c r="CQ336">
        <f>COUNTIF(BJ336, "*"&amp;#REF!&amp;"*")</f>
        <v>0</v>
      </c>
      <c r="CR336">
        <f>COUNTIF(BK336, "*"&amp;#REF!&amp;"*")</f>
        <v>0</v>
      </c>
      <c r="CS336">
        <f xml:space="preserve"> COUNTIF(BL336,#REF!)</f>
        <v>0</v>
      </c>
      <c r="CT336">
        <f xml:space="preserve"> COUNTIF(BM336,#REF!)</f>
        <v>0</v>
      </c>
      <c r="CU336">
        <f xml:space="preserve"> COUNTIF(BN336,#REF!)</f>
        <v>0</v>
      </c>
      <c r="CV336">
        <f xml:space="preserve"> COUNTIF(BO336,#REF!)</f>
        <v>0</v>
      </c>
      <c r="CW336">
        <f xml:space="preserve"> COUNTIF(BP336,#REF!)</f>
        <v>0</v>
      </c>
      <c r="CX336">
        <f xml:space="preserve"> COUNTIF(BQ336,#REF!)</f>
        <v>0</v>
      </c>
      <c r="CY336">
        <f xml:space="preserve"> COUNTIF(BR336,#REF!)</f>
        <v>0</v>
      </c>
      <c r="CZ336">
        <f xml:space="preserve"> COUNTIF(BS336,#REF!)</f>
        <v>0</v>
      </c>
      <c r="DA336">
        <f xml:space="preserve"> COUNTIF(BT336,#REF!)</f>
        <v>0</v>
      </c>
      <c r="DB336">
        <f xml:space="preserve"> COUNTIF(BU336,#REF!)</f>
        <v>0</v>
      </c>
      <c r="DC336">
        <f t="shared" si="20"/>
        <v>0</v>
      </c>
      <c r="DD336">
        <f t="shared" si="21"/>
        <v>0</v>
      </c>
      <c r="DE336">
        <f t="shared" si="22"/>
        <v>0</v>
      </c>
      <c r="DF336" t="b">
        <f t="shared" si="23"/>
        <v>0</v>
      </c>
    </row>
    <row r="337" spans="1:110" x14ac:dyDescent="0.35">
      <c r="A337" s="7">
        <v>336</v>
      </c>
      <c r="B337" s="7">
        <v>336</v>
      </c>
      <c r="C337" s="7" t="s">
        <v>6491</v>
      </c>
      <c r="D337" s="7" t="s">
        <v>6492</v>
      </c>
      <c r="E337" s="13" t="s">
        <v>51</v>
      </c>
      <c r="F337" s="7">
        <v>300</v>
      </c>
      <c r="G337" s="7" t="s">
        <v>126</v>
      </c>
      <c r="H337" s="7"/>
      <c r="I337" s="14" t="s">
        <v>53</v>
      </c>
      <c r="J337" s="13" t="s">
        <v>54</v>
      </c>
      <c r="K337" s="7" t="s">
        <v>136</v>
      </c>
      <c r="L337" s="7" t="s">
        <v>87</v>
      </c>
      <c r="M337" s="7" t="s">
        <v>84</v>
      </c>
      <c r="N337" s="7">
        <v>38.1</v>
      </c>
      <c r="O337" s="7" t="s">
        <v>85</v>
      </c>
      <c r="P337" s="7">
        <v>32</v>
      </c>
      <c r="Q337" t="s">
        <v>7833</v>
      </c>
      <c r="R337" s="7" t="s">
        <v>59</v>
      </c>
      <c r="S337" s="14" t="s">
        <v>59</v>
      </c>
      <c r="T337" s="26" t="b">
        <v>0</v>
      </c>
      <c r="U337" s="7">
        <v>587</v>
      </c>
      <c r="V337" s="7">
        <v>14.6</v>
      </c>
      <c r="W337" s="7">
        <v>24.58</v>
      </c>
      <c r="X337" s="7">
        <v>0.58966680000000005</v>
      </c>
      <c r="Y337" s="7">
        <v>1.05416</v>
      </c>
      <c r="Z337" s="7">
        <v>5.7</v>
      </c>
      <c r="AA337" s="7">
        <v>4.38</v>
      </c>
      <c r="AB337" s="14">
        <v>3.58</v>
      </c>
      <c r="AC337" s="13">
        <v>0.99990000000000001</v>
      </c>
      <c r="AD337" s="7">
        <v>1E-4</v>
      </c>
      <c r="AE337" s="14" t="s">
        <v>60</v>
      </c>
      <c r="AF337" s="13">
        <v>11</v>
      </c>
      <c r="AG337" s="14">
        <v>8</v>
      </c>
      <c r="AH337" s="13">
        <v>9</v>
      </c>
      <c r="AI337" s="7">
        <v>8</v>
      </c>
      <c r="AJ337" s="7">
        <v>1</v>
      </c>
      <c r="AK337" s="7">
        <v>6</v>
      </c>
      <c r="AL337" s="7">
        <v>5</v>
      </c>
      <c r="AM337" s="14">
        <v>1</v>
      </c>
      <c r="AN337" s="13">
        <v>2</v>
      </c>
      <c r="AO337" s="14">
        <v>2</v>
      </c>
      <c r="AP337" s="7" t="s">
        <v>64</v>
      </c>
      <c r="AQ337" s="7" t="s">
        <v>62</v>
      </c>
      <c r="AR337" s="7" t="s">
        <v>70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5797</v>
      </c>
      <c r="BB337" s="7" t="s">
        <v>66</v>
      </c>
      <c r="BC337" s="7" t="s">
        <v>68</v>
      </c>
      <c r="BD337" s="7" t="s">
        <v>64</v>
      </c>
      <c r="BE337" s="7" t="s">
        <v>64</v>
      </c>
      <c r="BF337" s="7" t="s">
        <v>64</v>
      </c>
      <c r="BG337" s="7" t="s">
        <v>64</v>
      </c>
      <c r="BH337" s="7" t="s">
        <v>70</v>
      </c>
      <c r="BI337" s="7" t="s">
        <v>5797</v>
      </c>
      <c r="BJ337" s="7" t="s">
        <v>70</v>
      </c>
      <c r="BK337" s="7" t="s">
        <v>70</v>
      </c>
      <c r="BL337" s="33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1</v>
      </c>
      <c r="BS337" s="7">
        <v>0</v>
      </c>
      <c r="BT337" s="7" t="s">
        <v>5797</v>
      </c>
      <c r="BU337" s="7">
        <v>0</v>
      </c>
      <c r="BW337">
        <f>COUNTIF(AP337, "*"&amp;#REF!&amp;"*")</f>
        <v>0</v>
      </c>
      <c r="BX337">
        <f>COUNTIF(AQ337, "*"&amp;#REF!&amp;"*")</f>
        <v>0</v>
      </c>
      <c r="BY337">
        <f>COUNTIF(AR337, "*"&amp;#REF!&amp;"*")</f>
        <v>0</v>
      </c>
      <c r="BZ337">
        <f>COUNTIF(AS337, "*"&amp;#REF!&amp;"*")</f>
        <v>0</v>
      </c>
      <c r="CA337">
        <f>COUNTIF(AT337, "*"&amp;#REF!&amp;"*")</f>
        <v>0</v>
      </c>
      <c r="CB337">
        <f>COUNTIF(AU337, "*"&amp;#REF!&amp;"*")</f>
        <v>0</v>
      </c>
      <c r="CC337">
        <f>COUNTIF(AV337, "*"&amp;#REF!&amp;"*")</f>
        <v>0</v>
      </c>
      <c r="CD337">
        <f>COUNTIF(AW337, "*"&amp;#REF!&amp;"*")</f>
        <v>0</v>
      </c>
      <c r="CE337">
        <f>COUNTIF(AX337, "*"&amp;#REF!&amp;"*")</f>
        <v>0</v>
      </c>
      <c r="CF337">
        <f>COUNTIF(AY337, "*"&amp;#REF!&amp;"*")</f>
        <v>0</v>
      </c>
      <c r="CG337">
        <f>COUNTIF(AZ337, "*"&amp;#REF!&amp;"*")</f>
        <v>0</v>
      </c>
      <c r="CH337">
        <f>COUNTIF(BA337, "*"&amp;#REF!&amp;"*")</f>
        <v>0</v>
      </c>
      <c r="CI337">
        <f>COUNTIF(BB337, "*"&amp;#REF!&amp;"*")</f>
        <v>0</v>
      </c>
      <c r="CJ337">
        <f>COUNTIF(BC337, "*"&amp;#REF!&amp;"*")</f>
        <v>0</v>
      </c>
      <c r="CK337">
        <f>COUNTIF(BD337, "*"&amp;#REF!&amp;"*")</f>
        <v>0</v>
      </c>
      <c r="CL337">
        <f>COUNTIF(BE337, "*"&amp;#REF!&amp;"*")</f>
        <v>0</v>
      </c>
      <c r="CM337">
        <f>COUNTIF(BF337, "*"&amp;#REF!&amp;"*")</f>
        <v>0</v>
      </c>
      <c r="CN337">
        <f>COUNTIF(BG337, "*"&amp;#REF!&amp;"*")</f>
        <v>0</v>
      </c>
      <c r="CO337">
        <f>COUNTIF(BH337, "*"&amp;#REF!&amp;"*")</f>
        <v>0</v>
      </c>
      <c r="CP337">
        <f>COUNTIF(BI337, "*"&amp;#REF!&amp;"*")</f>
        <v>0</v>
      </c>
      <c r="CQ337">
        <f>COUNTIF(BJ337, "*"&amp;#REF!&amp;"*")</f>
        <v>0</v>
      </c>
      <c r="CR337">
        <f>COUNTIF(BK337, "*"&amp;#REF!&amp;"*")</f>
        <v>0</v>
      </c>
      <c r="CS337">
        <f xml:space="preserve"> COUNTIF(BL337,#REF!)</f>
        <v>0</v>
      </c>
      <c r="CT337">
        <f xml:space="preserve"> COUNTIF(BM337,#REF!)</f>
        <v>0</v>
      </c>
      <c r="CU337">
        <f xml:space="preserve"> COUNTIF(BN337,#REF!)</f>
        <v>0</v>
      </c>
      <c r="CV337">
        <f xml:space="preserve"> COUNTIF(BO337,#REF!)</f>
        <v>0</v>
      </c>
      <c r="CW337">
        <f xml:space="preserve"> COUNTIF(BP337,#REF!)</f>
        <v>0</v>
      </c>
      <c r="CX337">
        <f xml:space="preserve"> COUNTIF(BQ337,#REF!)</f>
        <v>0</v>
      </c>
      <c r="CY337">
        <f xml:space="preserve"> COUNTIF(BR337,#REF!)</f>
        <v>0</v>
      </c>
      <c r="CZ337">
        <f xml:space="preserve"> COUNTIF(BS337,#REF!)</f>
        <v>0</v>
      </c>
      <c r="DA337">
        <f xml:space="preserve"> COUNTIF(BT337,#REF!)</f>
        <v>0</v>
      </c>
      <c r="DB337">
        <f xml:space="preserve"> COUNTIF(BU337,#REF!)</f>
        <v>0</v>
      </c>
      <c r="DC337">
        <f t="shared" si="20"/>
        <v>0</v>
      </c>
      <c r="DD337">
        <f t="shared" si="21"/>
        <v>0</v>
      </c>
      <c r="DE337">
        <f t="shared" si="22"/>
        <v>0</v>
      </c>
      <c r="DF337" t="b">
        <f t="shared" si="23"/>
        <v>0</v>
      </c>
    </row>
    <row r="338" spans="1:110" x14ac:dyDescent="0.35">
      <c r="A338" s="7">
        <v>337</v>
      </c>
      <c r="B338" s="7">
        <v>337</v>
      </c>
      <c r="C338" s="7" t="s">
        <v>6493</v>
      </c>
      <c r="D338" s="7" t="s">
        <v>6494</v>
      </c>
      <c r="E338" s="13" t="s">
        <v>51</v>
      </c>
      <c r="F338" s="7">
        <v>300</v>
      </c>
      <c r="G338" s="7" t="s">
        <v>52</v>
      </c>
      <c r="H338" s="7">
        <v>1292</v>
      </c>
      <c r="I338" s="14" t="s">
        <v>53</v>
      </c>
      <c r="J338" s="13" t="s">
        <v>54</v>
      </c>
      <c r="K338" s="7" t="s">
        <v>90</v>
      </c>
      <c r="L338" s="7" t="s">
        <v>56</v>
      </c>
      <c r="M338" s="7" t="s">
        <v>84</v>
      </c>
      <c r="N338" s="7">
        <v>60</v>
      </c>
      <c r="O338" s="7" t="s">
        <v>58</v>
      </c>
      <c r="P338" s="7"/>
      <c r="Q338" t="s">
        <v>7833</v>
      </c>
      <c r="R338" s="7" t="s">
        <v>59</v>
      </c>
      <c r="S338" s="14" t="s">
        <v>56</v>
      </c>
      <c r="T338" s="26" t="b">
        <v>0</v>
      </c>
      <c r="U338" s="7">
        <v>800</v>
      </c>
      <c r="V338" s="7">
        <v>16.62</v>
      </c>
      <c r="W338" s="7">
        <v>26.82</v>
      </c>
      <c r="X338" s="7">
        <v>0.8555334</v>
      </c>
      <c r="Y338" s="7">
        <v>1.3490599999999999</v>
      </c>
      <c r="Z338" s="7">
        <v>6</v>
      </c>
      <c r="AA338" s="7">
        <v>6.4</v>
      </c>
      <c r="AB338" s="14">
        <v>2.7</v>
      </c>
      <c r="AC338" s="13">
        <v>0.99339</v>
      </c>
      <c r="AD338" s="7">
        <v>6.6098299999999997E-3</v>
      </c>
      <c r="AE338" s="14" t="s">
        <v>60</v>
      </c>
      <c r="AF338" s="13">
        <v>11</v>
      </c>
      <c r="AG338" s="14">
        <v>8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2</v>
      </c>
      <c r="AO338" s="14">
        <v>2</v>
      </c>
      <c r="AP338" s="7" t="s">
        <v>64</v>
      </c>
      <c r="AQ338" s="7" t="s">
        <v>62</v>
      </c>
      <c r="AR338" s="7" t="s">
        <v>70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64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66</v>
      </c>
      <c r="BD338" s="7" t="s">
        <v>66</v>
      </c>
      <c r="BE338" s="7" t="s">
        <v>64</v>
      </c>
      <c r="BF338" s="7" t="s">
        <v>64</v>
      </c>
      <c r="BG338" s="7" t="s">
        <v>5797</v>
      </c>
      <c r="BH338" s="7" t="s">
        <v>70</v>
      </c>
      <c r="BI338" s="7" t="s">
        <v>70</v>
      </c>
      <c r="BJ338" s="7" t="s">
        <v>62</v>
      </c>
      <c r="BK338" s="7" t="s">
        <v>70</v>
      </c>
      <c r="BL338" s="33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1</v>
      </c>
      <c r="BS338" s="7">
        <v>0</v>
      </c>
      <c r="BT338" s="7">
        <v>1</v>
      </c>
      <c r="BU338" s="7">
        <v>0</v>
      </c>
      <c r="BW338">
        <f>COUNTIF(AP338, "*"&amp;#REF!&amp;"*")</f>
        <v>0</v>
      </c>
      <c r="BX338">
        <f>COUNTIF(AQ338, "*"&amp;#REF!&amp;"*")</f>
        <v>0</v>
      </c>
      <c r="BY338">
        <f>COUNTIF(AR338, "*"&amp;#REF!&amp;"*")</f>
        <v>0</v>
      </c>
      <c r="BZ338">
        <f>COUNTIF(AS338, "*"&amp;#REF!&amp;"*")</f>
        <v>0</v>
      </c>
      <c r="CA338">
        <f>COUNTIF(AT338, "*"&amp;#REF!&amp;"*")</f>
        <v>0</v>
      </c>
      <c r="CB338">
        <f>COUNTIF(AU338, "*"&amp;#REF!&amp;"*")</f>
        <v>0</v>
      </c>
      <c r="CC338">
        <f>COUNTIF(AV338, "*"&amp;#REF!&amp;"*")</f>
        <v>0</v>
      </c>
      <c r="CD338">
        <f>COUNTIF(AW338, "*"&amp;#REF!&amp;"*")</f>
        <v>0</v>
      </c>
      <c r="CE338">
        <f>COUNTIF(AX338, "*"&amp;#REF!&amp;"*")</f>
        <v>0</v>
      </c>
      <c r="CF338">
        <f>COUNTIF(AY338, "*"&amp;#REF!&amp;"*")</f>
        <v>0</v>
      </c>
      <c r="CG338">
        <f>COUNTIF(AZ338, "*"&amp;#REF!&amp;"*")</f>
        <v>0</v>
      </c>
      <c r="CH338">
        <f>COUNTIF(BA338, "*"&amp;#REF!&amp;"*")</f>
        <v>0</v>
      </c>
      <c r="CI338">
        <f>COUNTIF(BB338, "*"&amp;#REF!&amp;"*")</f>
        <v>0</v>
      </c>
      <c r="CJ338">
        <f>COUNTIF(BC338, "*"&amp;#REF!&amp;"*")</f>
        <v>0</v>
      </c>
      <c r="CK338">
        <f>COUNTIF(BD338, "*"&amp;#REF!&amp;"*")</f>
        <v>0</v>
      </c>
      <c r="CL338">
        <f>COUNTIF(BE338, "*"&amp;#REF!&amp;"*")</f>
        <v>0</v>
      </c>
      <c r="CM338">
        <f>COUNTIF(BF338, "*"&amp;#REF!&amp;"*")</f>
        <v>0</v>
      </c>
      <c r="CN338">
        <f>COUNTIF(BG338, "*"&amp;#REF!&amp;"*")</f>
        <v>0</v>
      </c>
      <c r="CO338">
        <f>COUNTIF(BH338, "*"&amp;#REF!&amp;"*")</f>
        <v>0</v>
      </c>
      <c r="CP338">
        <f>COUNTIF(BI338, "*"&amp;#REF!&amp;"*")</f>
        <v>0</v>
      </c>
      <c r="CQ338">
        <f>COUNTIF(BJ338, "*"&amp;#REF!&amp;"*")</f>
        <v>0</v>
      </c>
      <c r="CR338">
        <f>COUNTIF(BK338, "*"&amp;#REF!&amp;"*")</f>
        <v>0</v>
      </c>
      <c r="CS338">
        <f xml:space="preserve"> COUNTIF(BL338,#REF!)</f>
        <v>0</v>
      </c>
      <c r="CT338">
        <f xml:space="preserve"> COUNTIF(BM338,#REF!)</f>
        <v>0</v>
      </c>
      <c r="CU338">
        <f xml:space="preserve"> COUNTIF(BN338,#REF!)</f>
        <v>0</v>
      </c>
      <c r="CV338">
        <f xml:space="preserve"> COUNTIF(BO338,#REF!)</f>
        <v>0</v>
      </c>
      <c r="CW338">
        <f xml:space="preserve"> COUNTIF(BP338,#REF!)</f>
        <v>0</v>
      </c>
      <c r="CX338">
        <f xml:space="preserve"> COUNTIF(BQ338,#REF!)</f>
        <v>0</v>
      </c>
      <c r="CY338">
        <f xml:space="preserve"> COUNTIF(BR338,#REF!)</f>
        <v>0</v>
      </c>
      <c r="CZ338">
        <f xml:space="preserve"> COUNTIF(BS338,#REF!)</f>
        <v>0</v>
      </c>
      <c r="DA338">
        <f xml:space="preserve"> COUNTIF(BT338,#REF!)</f>
        <v>0</v>
      </c>
      <c r="DB338">
        <f xml:space="preserve"> COUNTIF(BU338,#REF!)</f>
        <v>0</v>
      </c>
      <c r="DC338">
        <f t="shared" si="20"/>
        <v>0</v>
      </c>
      <c r="DD338">
        <f t="shared" si="21"/>
        <v>0</v>
      </c>
      <c r="DE338">
        <f t="shared" si="22"/>
        <v>0</v>
      </c>
      <c r="DF338" t="b">
        <f t="shared" si="23"/>
        <v>0</v>
      </c>
    </row>
    <row r="339" spans="1:110" x14ac:dyDescent="0.35">
      <c r="A339" s="7">
        <v>338</v>
      </c>
      <c r="B339" s="7">
        <v>338</v>
      </c>
      <c r="C339" s="7" t="s">
        <v>6495</v>
      </c>
      <c r="D339" s="7" t="s">
        <v>6496</v>
      </c>
      <c r="E339" s="13" t="s">
        <v>51</v>
      </c>
      <c r="F339" s="7">
        <v>300</v>
      </c>
      <c r="G339" s="7" t="s">
        <v>52</v>
      </c>
      <c r="H339" s="7">
        <v>1207</v>
      </c>
      <c r="I339" s="14" t="s">
        <v>53</v>
      </c>
      <c r="J339" s="13" t="s">
        <v>54</v>
      </c>
      <c r="K339" s="7" t="s">
        <v>90</v>
      </c>
      <c r="L339" s="7" t="s">
        <v>56</v>
      </c>
      <c r="M339" s="7" t="s">
        <v>84</v>
      </c>
      <c r="N339" s="7">
        <v>56</v>
      </c>
      <c r="O339" s="7" t="s">
        <v>109</v>
      </c>
      <c r="P339" s="7"/>
      <c r="Q339" t="s">
        <v>7833</v>
      </c>
      <c r="R339" s="7" t="s">
        <v>59</v>
      </c>
      <c r="S339" s="14" t="s">
        <v>59</v>
      </c>
      <c r="T339" s="26" t="b">
        <v>0</v>
      </c>
      <c r="U339" s="7">
        <v>834</v>
      </c>
      <c r="V339" s="7">
        <v>16.98</v>
      </c>
      <c r="W339" s="7">
        <v>26.98</v>
      </c>
      <c r="X339" s="7">
        <v>0.8150674</v>
      </c>
      <c r="Y339" s="7">
        <v>1.3779600000000001</v>
      </c>
      <c r="Z339" s="7">
        <v>6.2</v>
      </c>
      <c r="AA339" s="7">
        <v>7.11</v>
      </c>
      <c r="AB339" s="14">
        <v>2.13</v>
      </c>
      <c r="AC339" s="13">
        <v>0.97614800000000002</v>
      </c>
      <c r="AD339" s="7">
        <v>2.3852499999999999E-2</v>
      </c>
      <c r="AE339" s="14" t="s">
        <v>60</v>
      </c>
      <c r="AF339" s="13">
        <v>11</v>
      </c>
      <c r="AG339" s="14">
        <v>8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2</v>
      </c>
      <c r="AO339" s="14">
        <v>2</v>
      </c>
      <c r="AP339" s="7" t="s">
        <v>64</v>
      </c>
      <c r="AQ339" s="7" t="s">
        <v>62</v>
      </c>
      <c r="AR339" s="7" t="s">
        <v>70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5797</v>
      </c>
      <c r="BB339" s="7" t="s">
        <v>66</v>
      </c>
      <c r="BC339" s="7" t="s">
        <v>66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33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1</v>
      </c>
      <c r="BS339" s="7">
        <v>0</v>
      </c>
      <c r="BT339" s="7" t="s">
        <v>5797</v>
      </c>
      <c r="BU339" s="7">
        <v>0</v>
      </c>
      <c r="BW339">
        <f>COUNTIF(AP339, "*"&amp;#REF!&amp;"*")</f>
        <v>0</v>
      </c>
      <c r="BX339">
        <f>COUNTIF(AQ339, "*"&amp;#REF!&amp;"*")</f>
        <v>0</v>
      </c>
      <c r="BY339">
        <f>COUNTIF(AR339, "*"&amp;#REF!&amp;"*")</f>
        <v>0</v>
      </c>
      <c r="BZ339">
        <f>COUNTIF(AS339, "*"&amp;#REF!&amp;"*")</f>
        <v>0</v>
      </c>
      <c r="CA339">
        <f>COUNTIF(AT339, "*"&amp;#REF!&amp;"*")</f>
        <v>0</v>
      </c>
      <c r="CB339">
        <f>COUNTIF(AU339, "*"&amp;#REF!&amp;"*")</f>
        <v>0</v>
      </c>
      <c r="CC339">
        <f>COUNTIF(AV339, "*"&amp;#REF!&amp;"*")</f>
        <v>0</v>
      </c>
      <c r="CD339">
        <f>COUNTIF(AW339, "*"&amp;#REF!&amp;"*")</f>
        <v>0</v>
      </c>
      <c r="CE339">
        <f>COUNTIF(AX339, "*"&amp;#REF!&amp;"*")</f>
        <v>0</v>
      </c>
      <c r="CF339">
        <f>COUNTIF(AY339, "*"&amp;#REF!&amp;"*")</f>
        <v>0</v>
      </c>
      <c r="CG339">
        <f>COUNTIF(AZ339, "*"&amp;#REF!&amp;"*")</f>
        <v>0</v>
      </c>
      <c r="CH339">
        <f>COUNTIF(BA339, "*"&amp;#REF!&amp;"*")</f>
        <v>0</v>
      </c>
      <c r="CI339">
        <f>COUNTIF(BB339, "*"&amp;#REF!&amp;"*")</f>
        <v>0</v>
      </c>
      <c r="CJ339">
        <f>COUNTIF(BC339, "*"&amp;#REF!&amp;"*")</f>
        <v>0</v>
      </c>
      <c r="CK339">
        <f>COUNTIF(BD339, "*"&amp;#REF!&amp;"*")</f>
        <v>0</v>
      </c>
      <c r="CL339">
        <f>COUNTIF(BE339, "*"&amp;#REF!&amp;"*")</f>
        <v>0</v>
      </c>
      <c r="CM339">
        <f>COUNTIF(BF339, "*"&amp;#REF!&amp;"*")</f>
        <v>0</v>
      </c>
      <c r="CN339">
        <f>COUNTIF(BG339, "*"&amp;#REF!&amp;"*")</f>
        <v>0</v>
      </c>
      <c r="CO339">
        <f>COUNTIF(BH339, "*"&amp;#REF!&amp;"*")</f>
        <v>0</v>
      </c>
      <c r="CP339">
        <f>COUNTIF(BI339, "*"&amp;#REF!&amp;"*")</f>
        <v>0</v>
      </c>
      <c r="CQ339">
        <f>COUNTIF(BJ339, "*"&amp;#REF!&amp;"*")</f>
        <v>0</v>
      </c>
      <c r="CR339">
        <f>COUNTIF(BK339, "*"&amp;#REF!&amp;"*")</f>
        <v>0</v>
      </c>
      <c r="CS339">
        <f xml:space="preserve"> COUNTIF(BL339,#REF!)</f>
        <v>0</v>
      </c>
      <c r="CT339">
        <f xml:space="preserve"> COUNTIF(BM339,#REF!)</f>
        <v>0</v>
      </c>
      <c r="CU339">
        <f xml:space="preserve"> COUNTIF(BN339,#REF!)</f>
        <v>0</v>
      </c>
      <c r="CV339">
        <f xml:space="preserve"> COUNTIF(BO339,#REF!)</f>
        <v>0</v>
      </c>
      <c r="CW339">
        <f xml:space="preserve"> COUNTIF(BP339,#REF!)</f>
        <v>0</v>
      </c>
      <c r="CX339">
        <f xml:space="preserve"> COUNTIF(BQ339,#REF!)</f>
        <v>0</v>
      </c>
      <c r="CY339">
        <f xml:space="preserve"> COUNTIF(BR339,#REF!)</f>
        <v>0</v>
      </c>
      <c r="CZ339">
        <f xml:space="preserve"> COUNTIF(BS339,#REF!)</f>
        <v>0</v>
      </c>
      <c r="DA339">
        <f xml:space="preserve"> COUNTIF(BT339,#REF!)</f>
        <v>0</v>
      </c>
      <c r="DB339">
        <f xml:space="preserve"> COUNTIF(BU339,#REF!)</f>
        <v>0</v>
      </c>
      <c r="DC339">
        <f t="shared" si="20"/>
        <v>0</v>
      </c>
      <c r="DD339">
        <f t="shared" si="21"/>
        <v>0</v>
      </c>
      <c r="DE339">
        <f t="shared" si="22"/>
        <v>0</v>
      </c>
      <c r="DF339" t="b">
        <f t="shared" si="23"/>
        <v>0</v>
      </c>
    </row>
    <row r="340" spans="1:110" x14ac:dyDescent="0.35">
      <c r="A340" s="7">
        <v>339</v>
      </c>
      <c r="B340" s="7">
        <v>339</v>
      </c>
      <c r="C340" s="7" t="s">
        <v>6497</v>
      </c>
      <c r="D340" s="7" t="s">
        <v>6498</v>
      </c>
      <c r="E340" s="13" t="s">
        <v>51</v>
      </c>
      <c r="F340" s="7">
        <v>300</v>
      </c>
      <c r="G340" s="7" t="s">
        <v>98</v>
      </c>
      <c r="H340" s="7"/>
      <c r="I340" s="14" t="s">
        <v>53</v>
      </c>
      <c r="J340" s="13" t="s">
        <v>54</v>
      </c>
      <c r="K340" s="7" t="s">
        <v>99</v>
      </c>
      <c r="L340" s="7" t="s">
        <v>56</v>
      </c>
      <c r="M340" s="7" t="s">
        <v>57</v>
      </c>
      <c r="N340" s="7">
        <v>40</v>
      </c>
      <c r="O340" s="7" t="s">
        <v>58</v>
      </c>
      <c r="P340" s="7">
        <v>65</v>
      </c>
      <c r="Q340" t="s">
        <v>7874</v>
      </c>
      <c r="R340" s="7" t="s">
        <v>59</v>
      </c>
      <c r="S340" s="14" t="s">
        <v>59</v>
      </c>
      <c r="T340" s="26" t="b">
        <v>0</v>
      </c>
      <c r="U340" s="7">
        <v>459</v>
      </c>
      <c r="V340" s="7">
        <v>11.82</v>
      </c>
      <c r="W340" s="7">
        <v>23.48</v>
      </c>
      <c r="X340" s="7">
        <v>0.57226660000000007</v>
      </c>
      <c r="Y340" s="7">
        <v>0.84083999999999992</v>
      </c>
      <c r="Z340" s="7"/>
      <c r="AA340" s="7"/>
      <c r="AB340" s="14"/>
      <c r="AC340" s="13">
        <v>0.99990000000000001</v>
      </c>
      <c r="AD340" s="7">
        <v>1E-4</v>
      </c>
      <c r="AE340" s="14" t="s">
        <v>60</v>
      </c>
      <c r="AF340" s="13">
        <v>11</v>
      </c>
      <c r="AG340" s="14">
        <v>8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2</v>
      </c>
      <c r="AO340" s="14">
        <v>2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64</v>
      </c>
      <c r="BF340" s="7" t="s">
        <v>5797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33">
        <v>0</v>
      </c>
      <c r="BM340" s="7">
        <v>1</v>
      </c>
      <c r="BN340" s="7">
        <v>1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  <c r="BW340">
        <f>COUNTIF(AP340, "*"&amp;#REF!&amp;"*")</f>
        <v>0</v>
      </c>
      <c r="BX340">
        <f>COUNTIF(AQ340, "*"&amp;#REF!&amp;"*")</f>
        <v>0</v>
      </c>
      <c r="BY340">
        <f>COUNTIF(AR340, "*"&amp;#REF!&amp;"*")</f>
        <v>0</v>
      </c>
      <c r="BZ340">
        <f>COUNTIF(AS340, "*"&amp;#REF!&amp;"*")</f>
        <v>0</v>
      </c>
      <c r="CA340">
        <f>COUNTIF(AT340, "*"&amp;#REF!&amp;"*")</f>
        <v>0</v>
      </c>
      <c r="CB340">
        <f>COUNTIF(AU340, "*"&amp;#REF!&amp;"*")</f>
        <v>0</v>
      </c>
      <c r="CC340">
        <f>COUNTIF(AV340, "*"&amp;#REF!&amp;"*")</f>
        <v>0</v>
      </c>
      <c r="CD340">
        <f>COUNTIF(AW340, "*"&amp;#REF!&amp;"*")</f>
        <v>0</v>
      </c>
      <c r="CE340">
        <f>COUNTIF(AX340, "*"&amp;#REF!&amp;"*")</f>
        <v>0</v>
      </c>
      <c r="CF340">
        <f>COUNTIF(AY340, "*"&amp;#REF!&amp;"*")</f>
        <v>0</v>
      </c>
      <c r="CG340">
        <f>COUNTIF(AZ340, "*"&amp;#REF!&amp;"*")</f>
        <v>0</v>
      </c>
      <c r="CH340">
        <f>COUNTIF(BA340, "*"&amp;#REF!&amp;"*")</f>
        <v>0</v>
      </c>
      <c r="CI340">
        <f>COUNTIF(BB340, "*"&amp;#REF!&amp;"*")</f>
        <v>0</v>
      </c>
      <c r="CJ340">
        <f>COUNTIF(BC340, "*"&amp;#REF!&amp;"*")</f>
        <v>0</v>
      </c>
      <c r="CK340">
        <f>COUNTIF(BD340, "*"&amp;#REF!&amp;"*")</f>
        <v>0</v>
      </c>
      <c r="CL340">
        <f>COUNTIF(BE340, "*"&amp;#REF!&amp;"*")</f>
        <v>0</v>
      </c>
      <c r="CM340">
        <f>COUNTIF(BF340, "*"&amp;#REF!&amp;"*")</f>
        <v>0</v>
      </c>
      <c r="CN340">
        <f>COUNTIF(BG340, "*"&amp;#REF!&amp;"*")</f>
        <v>0</v>
      </c>
      <c r="CO340">
        <f>COUNTIF(BH340, "*"&amp;#REF!&amp;"*")</f>
        <v>0</v>
      </c>
      <c r="CP340">
        <f>COUNTIF(BI340, "*"&amp;#REF!&amp;"*")</f>
        <v>0</v>
      </c>
      <c r="CQ340">
        <f>COUNTIF(BJ340, "*"&amp;#REF!&amp;"*")</f>
        <v>0</v>
      </c>
      <c r="CR340">
        <f>COUNTIF(BK340, "*"&amp;#REF!&amp;"*")</f>
        <v>0</v>
      </c>
      <c r="CS340">
        <f xml:space="preserve"> COUNTIF(BL340,#REF!)</f>
        <v>0</v>
      </c>
      <c r="CT340">
        <f xml:space="preserve"> COUNTIF(BM340,#REF!)</f>
        <v>0</v>
      </c>
      <c r="CU340">
        <f xml:space="preserve"> COUNTIF(BN340,#REF!)</f>
        <v>0</v>
      </c>
      <c r="CV340">
        <f xml:space="preserve"> COUNTIF(BO340,#REF!)</f>
        <v>0</v>
      </c>
      <c r="CW340">
        <f xml:space="preserve"> COUNTIF(BP340,#REF!)</f>
        <v>0</v>
      </c>
      <c r="CX340">
        <f xml:space="preserve"> COUNTIF(BQ340,#REF!)</f>
        <v>0</v>
      </c>
      <c r="CY340">
        <f xml:space="preserve"> COUNTIF(BR340,#REF!)</f>
        <v>0</v>
      </c>
      <c r="CZ340">
        <f xml:space="preserve"> COUNTIF(BS340,#REF!)</f>
        <v>0</v>
      </c>
      <c r="DA340">
        <f xml:space="preserve"> COUNTIF(BT340,#REF!)</f>
        <v>0</v>
      </c>
      <c r="DB340">
        <f xml:space="preserve"> COUNTIF(BU340,#REF!)</f>
        <v>0</v>
      </c>
      <c r="DC340">
        <f t="shared" si="20"/>
        <v>0</v>
      </c>
      <c r="DD340">
        <f t="shared" si="21"/>
        <v>0</v>
      </c>
      <c r="DE340">
        <f t="shared" si="22"/>
        <v>0</v>
      </c>
      <c r="DF340" t="b">
        <f t="shared" si="23"/>
        <v>0</v>
      </c>
    </row>
    <row r="341" spans="1:110" x14ac:dyDescent="0.35">
      <c r="A341" s="7">
        <v>340</v>
      </c>
      <c r="B341" s="7">
        <v>340</v>
      </c>
      <c r="C341" s="7" t="s">
        <v>6499</v>
      </c>
      <c r="D341" s="7" t="s">
        <v>6500</v>
      </c>
      <c r="E341" s="13" t="s">
        <v>51</v>
      </c>
      <c r="F341" s="7">
        <v>300</v>
      </c>
      <c r="G341" s="7" t="s">
        <v>122</v>
      </c>
      <c r="H341" s="7"/>
      <c r="I341" s="14" t="s">
        <v>53</v>
      </c>
      <c r="J341" s="13" t="s">
        <v>54</v>
      </c>
      <c r="K341" s="7" t="s">
        <v>83</v>
      </c>
      <c r="L341" s="7" t="s">
        <v>56</v>
      </c>
      <c r="M341" s="7" t="s">
        <v>84</v>
      </c>
      <c r="N341" s="7">
        <v>30.9</v>
      </c>
      <c r="O341" s="7" t="s">
        <v>86</v>
      </c>
      <c r="P341" s="7">
        <v>30</v>
      </c>
      <c r="Q341" t="s">
        <v>7833</v>
      </c>
      <c r="R341" s="7" t="s">
        <v>59</v>
      </c>
      <c r="S341" s="14" t="s">
        <v>59</v>
      </c>
      <c r="T341" s="26" t="b">
        <v>0</v>
      </c>
      <c r="U341" s="7">
        <v>1029</v>
      </c>
      <c r="V341" s="7">
        <v>17.22</v>
      </c>
      <c r="W341" s="7">
        <v>27.42</v>
      </c>
      <c r="X341" s="7">
        <v>0.97139920000000002</v>
      </c>
      <c r="Y341" s="7">
        <v>1.6269199999999999</v>
      </c>
      <c r="Z341" s="7">
        <v>6.2</v>
      </c>
      <c r="AA341" s="7">
        <v>5.97</v>
      </c>
      <c r="AB341" s="14">
        <v>2.0499999999999998</v>
      </c>
      <c r="AC341" s="13">
        <v>0.95638900000000004</v>
      </c>
      <c r="AD341" s="7">
        <v>4.3611299999999999E-2</v>
      </c>
      <c r="AE341" s="14" t="s">
        <v>60</v>
      </c>
      <c r="AF341" s="13">
        <v>11</v>
      </c>
      <c r="AG341" s="14">
        <v>9</v>
      </c>
      <c r="AH341" s="13">
        <v>9</v>
      </c>
      <c r="AI341" s="7">
        <v>9</v>
      </c>
      <c r="AJ341" s="7"/>
      <c r="AK341" s="7">
        <v>7</v>
      </c>
      <c r="AL341" s="7">
        <v>7</v>
      </c>
      <c r="AM341" s="14"/>
      <c r="AN341" s="13">
        <v>2</v>
      </c>
      <c r="AO341" s="14">
        <v>2</v>
      </c>
      <c r="AP341" s="7" t="s">
        <v>64</v>
      </c>
      <c r="AQ341" s="7" t="s">
        <v>62</v>
      </c>
      <c r="AR341" s="7" t="s">
        <v>62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66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66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5797</v>
      </c>
      <c r="BJ341" s="7" t="s">
        <v>70</v>
      </c>
      <c r="BK341" s="7" t="s">
        <v>70</v>
      </c>
      <c r="BL341" s="33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1</v>
      </c>
      <c r="BW341">
        <f>COUNTIF(AP341, "*"&amp;#REF!&amp;"*")</f>
        <v>0</v>
      </c>
      <c r="BX341">
        <f>COUNTIF(AQ341, "*"&amp;#REF!&amp;"*")</f>
        <v>0</v>
      </c>
      <c r="BY341">
        <f>COUNTIF(AR341, "*"&amp;#REF!&amp;"*")</f>
        <v>0</v>
      </c>
      <c r="BZ341">
        <f>COUNTIF(AS341, "*"&amp;#REF!&amp;"*")</f>
        <v>0</v>
      </c>
      <c r="CA341">
        <f>COUNTIF(AT341, "*"&amp;#REF!&amp;"*")</f>
        <v>0</v>
      </c>
      <c r="CB341">
        <f>COUNTIF(AU341, "*"&amp;#REF!&amp;"*")</f>
        <v>0</v>
      </c>
      <c r="CC341">
        <f>COUNTIF(AV341, "*"&amp;#REF!&amp;"*")</f>
        <v>0</v>
      </c>
      <c r="CD341">
        <f>COUNTIF(AW341, "*"&amp;#REF!&amp;"*")</f>
        <v>0</v>
      </c>
      <c r="CE341">
        <f>COUNTIF(AX341, "*"&amp;#REF!&amp;"*")</f>
        <v>0</v>
      </c>
      <c r="CF341">
        <f>COUNTIF(AY341, "*"&amp;#REF!&amp;"*")</f>
        <v>0</v>
      </c>
      <c r="CG341">
        <f>COUNTIF(AZ341, "*"&amp;#REF!&amp;"*")</f>
        <v>0</v>
      </c>
      <c r="CH341">
        <f>COUNTIF(BA341, "*"&amp;#REF!&amp;"*")</f>
        <v>0</v>
      </c>
      <c r="CI341">
        <f>COUNTIF(BB341, "*"&amp;#REF!&amp;"*")</f>
        <v>0</v>
      </c>
      <c r="CJ341">
        <f>COUNTIF(BC341, "*"&amp;#REF!&amp;"*")</f>
        <v>0</v>
      </c>
      <c r="CK341">
        <f>COUNTIF(BD341, "*"&amp;#REF!&amp;"*")</f>
        <v>0</v>
      </c>
      <c r="CL341">
        <f>COUNTIF(BE341, "*"&amp;#REF!&amp;"*")</f>
        <v>0</v>
      </c>
      <c r="CM341">
        <f>COUNTIF(BF341, "*"&amp;#REF!&amp;"*")</f>
        <v>0</v>
      </c>
      <c r="CN341">
        <f>COUNTIF(BG341, "*"&amp;#REF!&amp;"*")</f>
        <v>0</v>
      </c>
      <c r="CO341">
        <f>COUNTIF(BH341, "*"&amp;#REF!&amp;"*")</f>
        <v>0</v>
      </c>
      <c r="CP341">
        <f>COUNTIF(BI341, "*"&amp;#REF!&amp;"*")</f>
        <v>0</v>
      </c>
      <c r="CQ341">
        <f>COUNTIF(BJ341, "*"&amp;#REF!&amp;"*")</f>
        <v>0</v>
      </c>
      <c r="CR341">
        <f>COUNTIF(BK341, "*"&amp;#REF!&amp;"*")</f>
        <v>0</v>
      </c>
      <c r="CS341">
        <f xml:space="preserve"> COUNTIF(BL341,#REF!)</f>
        <v>0</v>
      </c>
      <c r="CT341">
        <f xml:space="preserve"> COUNTIF(BM341,#REF!)</f>
        <v>0</v>
      </c>
      <c r="CU341">
        <f xml:space="preserve"> COUNTIF(BN341,#REF!)</f>
        <v>0</v>
      </c>
      <c r="CV341">
        <f xml:space="preserve"> COUNTIF(BO341,#REF!)</f>
        <v>0</v>
      </c>
      <c r="CW341">
        <f xml:space="preserve"> COUNTIF(BP341,#REF!)</f>
        <v>0</v>
      </c>
      <c r="CX341">
        <f xml:space="preserve"> COUNTIF(BQ341,#REF!)</f>
        <v>0</v>
      </c>
      <c r="CY341">
        <f xml:space="preserve"> COUNTIF(BR341,#REF!)</f>
        <v>0</v>
      </c>
      <c r="CZ341">
        <f xml:space="preserve"> COUNTIF(BS341,#REF!)</f>
        <v>0</v>
      </c>
      <c r="DA341">
        <f xml:space="preserve"> COUNTIF(BT341,#REF!)</f>
        <v>0</v>
      </c>
      <c r="DB341">
        <f xml:space="preserve"> COUNTIF(BU341,#REF!)</f>
        <v>0</v>
      </c>
      <c r="DC341">
        <f t="shared" si="20"/>
        <v>0</v>
      </c>
      <c r="DD341">
        <f t="shared" si="21"/>
        <v>0</v>
      </c>
      <c r="DE341">
        <f t="shared" si="22"/>
        <v>0</v>
      </c>
      <c r="DF341" t="b">
        <f t="shared" si="23"/>
        <v>0</v>
      </c>
    </row>
    <row r="342" spans="1:110" x14ac:dyDescent="0.35">
      <c r="A342" s="7">
        <v>341</v>
      </c>
      <c r="B342" s="7">
        <v>341</v>
      </c>
      <c r="C342" s="7" t="s">
        <v>6501</v>
      </c>
      <c r="D342" s="7" t="s">
        <v>6502</v>
      </c>
      <c r="E342" s="13" t="s">
        <v>51</v>
      </c>
      <c r="F342" s="7">
        <v>300</v>
      </c>
      <c r="G342" s="7" t="s">
        <v>80</v>
      </c>
      <c r="H342" s="7">
        <v>2000</v>
      </c>
      <c r="I342" s="14" t="s">
        <v>53</v>
      </c>
      <c r="J342" s="13" t="s">
        <v>54</v>
      </c>
      <c r="K342" s="7" t="s">
        <v>90</v>
      </c>
      <c r="L342" s="7" t="s">
        <v>56</v>
      </c>
      <c r="M342" s="7" t="s">
        <v>84</v>
      </c>
      <c r="N342" s="7">
        <v>36</v>
      </c>
      <c r="O342" s="7" t="s">
        <v>86</v>
      </c>
      <c r="P342" s="7">
        <v>36</v>
      </c>
      <c r="Q342" t="s">
        <v>7833</v>
      </c>
      <c r="R342" s="7" t="s">
        <v>59</v>
      </c>
      <c r="S342" s="14" t="s">
        <v>59</v>
      </c>
      <c r="T342" s="26" t="b">
        <v>0</v>
      </c>
      <c r="U342" s="7">
        <v>461</v>
      </c>
      <c r="V342" s="7">
        <v>10.14</v>
      </c>
      <c r="W342" s="7">
        <v>20.38</v>
      </c>
      <c r="X342" s="7">
        <v>0.32366679999999998</v>
      </c>
      <c r="Y342" s="7">
        <v>1.0057</v>
      </c>
      <c r="Z342" s="7">
        <v>6.2</v>
      </c>
      <c r="AA342" s="7">
        <v>4.09</v>
      </c>
      <c r="AB342" s="14">
        <v>2.42</v>
      </c>
      <c r="AC342" s="13">
        <v>0.974379</v>
      </c>
      <c r="AD342" s="7">
        <v>2.5621499999999998E-2</v>
      </c>
      <c r="AE342" s="14" t="s">
        <v>60</v>
      </c>
      <c r="AF342" s="13">
        <v>11</v>
      </c>
      <c r="AG342" s="14">
        <v>8</v>
      </c>
      <c r="AH342" s="13">
        <v>9</v>
      </c>
      <c r="AI342" s="7">
        <v>7</v>
      </c>
      <c r="AJ342" s="7">
        <v>2</v>
      </c>
      <c r="AK342" s="7">
        <v>6</v>
      </c>
      <c r="AL342" s="7">
        <v>5</v>
      </c>
      <c r="AM342" s="14">
        <v>1</v>
      </c>
      <c r="AN342" s="13">
        <v>2</v>
      </c>
      <c r="AO342" s="14">
        <v>2</v>
      </c>
      <c r="AP342" s="7" t="s">
        <v>64</v>
      </c>
      <c r="AQ342" s="7" t="s">
        <v>93</v>
      </c>
      <c r="AR342" s="7" t="s">
        <v>5797</v>
      </c>
      <c r="AS342" s="7" t="s">
        <v>62</v>
      </c>
      <c r="AT342" s="7" t="s">
        <v>64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5797</v>
      </c>
      <c r="BG342" s="7" t="s">
        <v>64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33">
        <v>0</v>
      </c>
      <c r="BM342" s="7">
        <v>1</v>
      </c>
      <c r="BN342" s="7">
        <v>1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  <c r="BW342">
        <f>COUNTIF(AP342, "*"&amp;#REF!&amp;"*")</f>
        <v>0</v>
      </c>
      <c r="BX342">
        <f>COUNTIF(AQ342, "*"&amp;#REF!&amp;"*")</f>
        <v>0</v>
      </c>
      <c r="BY342">
        <f>COUNTIF(AR342, "*"&amp;#REF!&amp;"*")</f>
        <v>0</v>
      </c>
      <c r="BZ342">
        <f>COUNTIF(AS342, "*"&amp;#REF!&amp;"*")</f>
        <v>0</v>
      </c>
      <c r="CA342">
        <f>COUNTIF(AT342, "*"&amp;#REF!&amp;"*")</f>
        <v>0</v>
      </c>
      <c r="CB342">
        <f>COUNTIF(AU342, "*"&amp;#REF!&amp;"*")</f>
        <v>0</v>
      </c>
      <c r="CC342">
        <f>COUNTIF(AV342, "*"&amp;#REF!&amp;"*")</f>
        <v>0</v>
      </c>
      <c r="CD342">
        <f>COUNTIF(AW342, "*"&amp;#REF!&amp;"*")</f>
        <v>0</v>
      </c>
      <c r="CE342">
        <f>COUNTIF(AX342, "*"&amp;#REF!&amp;"*")</f>
        <v>0</v>
      </c>
      <c r="CF342">
        <f>COUNTIF(AY342, "*"&amp;#REF!&amp;"*")</f>
        <v>0</v>
      </c>
      <c r="CG342">
        <f>COUNTIF(AZ342, "*"&amp;#REF!&amp;"*")</f>
        <v>0</v>
      </c>
      <c r="CH342">
        <f>COUNTIF(BA342, "*"&amp;#REF!&amp;"*")</f>
        <v>0</v>
      </c>
      <c r="CI342">
        <f>COUNTIF(BB342, "*"&amp;#REF!&amp;"*")</f>
        <v>0</v>
      </c>
      <c r="CJ342">
        <f>COUNTIF(BC342, "*"&amp;#REF!&amp;"*")</f>
        <v>0</v>
      </c>
      <c r="CK342">
        <f>COUNTIF(BD342, "*"&amp;#REF!&amp;"*")</f>
        <v>0</v>
      </c>
      <c r="CL342">
        <f>COUNTIF(BE342, "*"&amp;#REF!&amp;"*")</f>
        <v>0</v>
      </c>
      <c r="CM342">
        <f>COUNTIF(BF342, "*"&amp;#REF!&amp;"*")</f>
        <v>0</v>
      </c>
      <c r="CN342">
        <f>COUNTIF(BG342, "*"&amp;#REF!&amp;"*")</f>
        <v>0</v>
      </c>
      <c r="CO342">
        <f>COUNTIF(BH342, "*"&amp;#REF!&amp;"*")</f>
        <v>0</v>
      </c>
      <c r="CP342">
        <f>COUNTIF(BI342, "*"&amp;#REF!&amp;"*")</f>
        <v>0</v>
      </c>
      <c r="CQ342">
        <f>COUNTIF(BJ342, "*"&amp;#REF!&amp;"*")</f>
        <v>0</v>
      </c>
      <c r="CR342">
        <f>COUNTIF(BK342, "*"&amp;#REF!&amp;"*")</f>
        <v>0</v>
      </c>
      <c r="CS342">
        <f xml:space="preserve"> COUNTIF(BL342,#REF!)</f>
        <v>0</v>
      </c>
      <c r="CT342">
        <f xml:space="preserve"> COUNTIF(BM342,#REF!)</f>
        <v>0</v>
      </c>
      <c r="CU342">
        <f xml:space="preserve"> COUNTIF(BN342,#REF!)</f>
        <v>0</v>
      </c>
      <c r="CV342">
        <f xml:space="preserve"> COUNTIF(BO342,#REF!)</f>
        <v>0</v>
      </c>
      <c r="CW342">
        <f xml:space="preserve"> COUNTIF(BP342,#REF!)</f>
        <v>0</v>
      </c>
      <c r="CX342">
        <f xml:space="preserve"> COUNTIF(BQ342,#REF!)</f>
        <v>0</v>
      </c>
      <c r="CY342">
        <f xml:space="preserve"> COUNTIF(BR342,#REF!)</f>
        <v>0</v>
      </c>
      <c r="CZ342">
        <f xml:space="preserve"> COUNTIF(BS342,#REF!)</f>
        <v>0</v>
      </c>
      <c r="DA342">
        <f xml:space="preserve"> COUNTIF(BT342,#REF!)</f>
        <v>0</v>
      </c>
      <c r="DB342">
        <f xml:space="preserve"> COUNTIF(BU342,#REF!)</f>
        <v>0</v>
      </c>
      <c r="DC342">
        <f t="shared" si="20"/>
        <v>0</v>
      </c>
      <c r="DD342">
        <f t="shared" si="21"/>
        <v>0</v>
      </c>
      <c r="DE342">
        <f t="shared" si="22"/>
        <v>0</v>
      </c>
      <c r="DF342" t="b">
        <f t="shared" si="23"/>
        <v>0</v>
      </c>
    </row>
    <row r="343" spans="1:110" x14ac:dyDescent="0.35">
      <c r="A343" s="7">
        <v>342</v>
      </c>
      <c r="B343" s="7">
        <v>342</v>
      </c>
      <c r="C343" s="7" t="s">
        <v>6503</v>
      </c>
      <c r="D343" s="7" t="s">
        <v>6504</v>
      </c>
      <c r="E343" s="13" t="s">
        <v>51</v>
      </c>
      <c r="F343" s="7">
        <v>300</v>
      </c>
      <c r="G343" s="7" t="s">
        <v>52</v>
      </c>
      <c r="H343" s="7">
        <v>1402</v>
      </c>
      <c r="I343" s="14" t="s">
        <v>53</v>
      </c>
      <c r="J343" s="13" t="s">
        <v>54</v>
      </c>
      <c r="K343" s="7" t="s">
        <v>103</v>
      </c>
      <c r="L343" s="7" t="s">
        <v>56</v>
      </c>
      <c r="M343" s="7" t="s">
        <v>84</v>
      </c>
      <c r="N343" s="7">
        <v>54</v>
      </c>
      <c r="O343" s="7" t="s">
        <v>109</v>
      </c>
      <c r="P343" s="7"/>
      <c r="Q343" t="s">
        <v>7833</v>
      </c>
      <c r="R343" s="7" t="s">
        <v>59</v>
      </c>
      <c r="S343" s="14" t="s">
        <v>59</v>
      </c>
      <c r="T343" s="26" t="b">
        <v>0</v>
      </c>
      <c r="U343" s="7">
        <v>821</v>
      </c>
      <c r="V343" s="7">
        <v>15.58</v>
      </c>
      <c r="W343" s="7">
        <v>25.5</v>
      </c>
      <c r="X343" s="7">
        <v>0.70013400000000003</v>
      </c>
      <c r="Y343" s="7">
        <v>1.4189799999999999</v>
      </c>
      <c r="Z343" s="7">
        <v>6</v>
      </c>
      <c r="AA343" s="7">
        <v>7.01</v>
      </c>
      <c r="AB343" s="14">
        <v>2.14</v>
      </c>
      <c r="AC343" s="13">
        <v>0.974163</v>
      </c>
      <c r="AD343" s="7">
        <v>2.5837100000000002E-2</v>
      </c>
      <c r="AE343" s="14" t="s">
        <v>60</v>
      </c>
      <c r="AF343" s="13">
        <v>11</v>
      </c>
      <c r="AG343" s="14">
        <v>9</v>
      </c>
      <c r="AH343" s="13">
        <v>8</v>
      </c>
      <c r="AI343" s="7">
        <v>8</v>
      </c>
      <c r="AJ343" s="7"/>
      <c r="AK343" s="7">
        <v>6</v>
      </c>
      <c r="AL343" s="7">
        <v>6</v>
      </c>
      <c r="AM343" s="14"/>
      <c r="AN343" s="13">
        <v>3</v>
      </c>
      <c r="AO343" s="14">
        <v>3</v>
      </c>
      <c r="AP343" s="7" t="s">
        <v>64</v>
      </c>
      <c r="AQ343" s="7" t="s">
        <v>62</v>
      </c>
      <c r="AR343" s="7" t="s">
        <v>62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64</v>
      </c>
      <c r="AX343" s="7" t="s">
        <v>64</v>
      </c>
      <c r="AY343" s="7" t="s">
        <v>70</v>
      </c>
      <c r="AZ343" s="7" t="s">
        <v>66</v>
      </c>
      <c r="BA343" s="7" t="s">
        <v>5797</v>
      </c>
      <c r="BB343" s="7" t="s">
        <v>66</v>
      </c>
      <c r="BC343" s="7" t="s">
        <v>66</v>
      </c>
      <c r="BD343" s="7" t="s">
        <v>66</v>
      </c>
      <c r="BE343" s="7" t="s">
        <v>64</v>
      </c>
      <c r="BF343" s="7" t="s">
        <v>64</v>
      </c>
      <c r="BG343" s="7" t="s">
        <v>64</v>
      </c>
      <c r="BH343" s="7" t="s">
        <v>5797</v>
      </c>
      <c r="BI343" s="7" t="s">
        <v>70</v>
      </c>
      <c r="BJ343" s="7" t="s">
        <v>62</v>
      </c>
      <c r="BK343" s="7" t="s">
        <v>70</v>
      </c>
      <c r="BL343" s="33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1</v>
      </c>
      <c r="BS343" s="7">
        <v>0</v>
      </c>
      <c r="BT343" s="7">
        <v>1</v>
      </c>
      <c r="BU343" s="7">
        <v>1</v>
      </c>
      <c r="BW343">
        <f>COUNTIF(AP343, "*"&amp;#REF!&amp;"*")</f>
        <v>0</v>
      </c>
      <c r="BX343">
        <f>COUNTIF(AQ343, "*"&amp;#REF!&amp;"*")</f>
        <v>0</v>
      </c>
      <c r="BY343">
        <f>COUNTIF(AR343, "*"&amp;#REF!&amp;"*")</f>
        <v>0</v>
      </c>
      <c r="BZ343">
        <f>COUNTIF(AS343, "*"&amp;#REF!&amp;"*")</f>
        <v>0</v>
      </c>
      <c r="CA343">
        <f>COUNTIF(AT343, "*"&amp;#REF!&amp;"*")</f>
        <v>0</v>
      </c>
      <c r="CB343">
        <f>COUNTIF(AU343, "*"&amp;#REF!&amp;"*")</f>
        <v>0</v>
      </c>
      <c r="CC343">
        <f>COUNTIF(AV343, "*"&amp;#REF!&amp;"*")</f>
        <v>0</v>
      </c>
      <c r="CD343">
        <f>COUNTIF(AW343, "*"&amp;#REF!&amp;"*")</f>
        <v>0</v>
      </c>
      <c r="CE343">
        <f>COUNTIF(AX343, "*"&amp;#REF!&amp;"*")</f>
        <v>0</v>
      </c>
      <c r="CF343">
        <f>COUNTIF(AY343, "*"&amp;#REF!&amp;"*")</f>
        <v>0</v>
      </c>
      <c r="CG343">
        <f>COUNTIF(AZ343, "*"&amp;#REF!&amp;"*")</f>
        <v>0</v>
      </c>
      <c r="CH343">
        <f>COUNTIF(BA343, "*"&amp;#REF!&amp;"*")</f>
        <v>0</v>
      </c>
      <c r="CI343">
        <f>COUNTIF(BB343, "*"&amp;#REF!&amp;"*")</f>
        <v>0</v>
      </c>
      <c r="CJ343">
        <f>COUNTIF(BC343, "*"&amp;#REF!&amp;"*")</f>
        <v>0</v>
      </c>
      <c r="CK343">
        <f>COUNTIF(BD343, "*"&amp;#REF!&amp;"*")</f>
        <v>0</v>
      </c>
      <c r="CL343">
        <f>COUNTIF(BE343, "*"&amp;#REF!&amp;"*")</f>
        <v>0</v>
      </c>
      <c r="CM343">
        <f>COUNTIF(BF343, "*"&amp;#REF!&amp;"*")</f>
        <v>0</v>
      </c>
      <c r="CN343">
        <f>COUNTIF(BG343, "*"&amp;#REF!&amp;"*")</f>
        <v>0</v>
      </c>
      <c r="CO343">
        <f>COUNTIF(BH343, "*"&amp;#REF!&amp;"*")</f>
        <v>0</v>
      </c>
      <c r="CP343">
        <f>COUNTIF(BI343, "*"&amp;#REF!&amp;"*")</f>
        <v>0</v>
      </c>
      <c r="CQ343">
        <f>COUNTIF(BJ343, "*"&amp;#REF!&amp;"*")</f>
        <v>0</v>
      </c>
      <c r="CR343">
        <f>COUNTIF(BK343, "*"&amp;#REF!&amp;"*")</f>
        <v>0</v>
      </c>
      <c r="CS343">
        <f xml:space="preserve"> COUNTIF(BL343,#REF!)</f>
        <v>0</v>
      </c>
      <c r="CT343">
        <f xml:space="preserve"> COUNTIF(BM343,#REF!)</f>
        <v>0</v>
      </c>
      <c r="CU343">
        <f xml:space="preserve"> COUNTIF(BN343,#REF!)</f>
        <v>0</v>
      </c>
      <c r="CV343">
        <f xml:space="preserve"> COUNTIF(BO343,#REF!)</f>
        <v>0</v>
      </c>
      <c r="CW343">
        <f xml:space="preserve"> COUNTIF(BP343,#REF!)</f>
        <v>0</v>
      </c>
      <c r="CX343">
        <f xml:space="preserve"> COUNTIF(BQ343,#REF!)</f>
        <v>0</v>
      </c>
      <c r="CY343">
        <f xml:space="preserve"> COUNTIF(BR343,#REF!)</f>
        <v>0</v>
      </c>
      <c r="CZ343">
        <f xml:space="preserve"> COUNTIF(BS343,#REF!)</f>
        <v>0</v>
      </c>
      <c r="DA343">
        <f xml:space="preserve"> COUNTIF(BT343,#REF!)</f>
        <v>0</v>
      </c>
      <c r="DB343">
        <f xml:space="preserve"> COUNTIF(BU343,#REF!)</f>
        <v>0</v>
      </c>
      <c r="DC343">
        <f t="shared" si="20"/>
        <v>0</v>
      </c>
      <c r="DD343">
        <f t="shared" si="21"/>
        <v>0</v>
      </c>
      <c r="DE343">
        <f t="shared" si="22"/>
        <v>0</v>
      </c>
      <c r="DF343" t="b">
        <f t="shared" si="23"/>
        <v>0</v>
      </c>
    </row>
    <row r="344" spans="1:110" x14ac:dyDescent="0.35">
      <c r="A344" s="7">
        <v>343</v>
      </c>
      <c r="B344" s="7">
        <v>343</v>
      </c>
      <c r="C344" s="7" t="s">
        <v>6505</v>
      </c>
      <c r="D344" s="7" t="s">
        <v>6506</v>
      </c>
      <c r="E344" s="13" t="s">
        <v>51</v>
      </c>
      <c r="F344" s="7">
        <v>300</v>
      </c>
      <c r="G344" s="7" t="s">
        <v>89</v>
      </c>
      <c r="H344" s="7">
        <v>1700</v>
      </c>
      <c r="I344" s="14" t="s">
        <v>53</v>
      </c>
      <c r="J344" s="13" t="s">
        <v>54</v>
      </c>
      <c r="K344" s="7" t="s">
        <v>96</v>
      </c>
      <c r="L344" s="7" t="s">
        <v>56</v>
      </c>
      <c r="M344" s="7" t="s">
        <v>84</v>
      </c>
      <c r="N344" s="7">
        <v>38</v>
      </c>
      <c r="O344" s="7" t="s">
        <v>58</v>
      </c>
      <c r="P344" s="7">
        <v>71</v>
      </c>
      <c r="Q344" t="s">
        <v>7875</v>
      </c>
      <c r="R344" s="7" t="s">
        <v>59</v>
      </c>
      <c r="S344" s="14" t="s">
        <v>59</v>
      </c>
      <c r="T344" s="26" t="b">
        <v>0</v>
      </c>
      <c r="U344" s="7">
        <v>906</v>
      </c>
      <c r="V344" s="7">
        <v>20.420000000000002</v>
      </c>
      <c r="W344" s="7">
        <v>30.46</v>
      </c>
      <c r="X344" s="7">
        <v>1.0066657999999999</v>
      </c>
      <c r="Y344" s="7">
        <v>1.38924</v>
      </c>
      <c r="Z344" s="7">
        <v>5.3</v>
      </c>
      <c r="AA344" s="7">
        <v>3.06</v>
      </c>
      <c r="AB344" s="14">
        <v>3.23</v>
      </c>
      <c r="AC344" s="13">
        <v>0.66801200000000005</v>
      </c>
      <c r="AD344" s="7">
        <v>0.33198800000000001</v>
      </c>
      <c r="AE344" s="14" t="s">
        <v>60</v>
      </c>
      <c r="AF344" s="13">
        <v>11</v>
      </c>
      <c r="AG344" s="14">
        <v>11</v>
      </c>
      <c r="AH344" s="13">
        <v>8</v>
      </c>
      <c r="AI344" s="7">
        <v>8</v>
      </c>
      <c r="AJ344" s="7"/>
      <c r="AK344" s="7">
        <v>8</v>
      </c>
      <c r="AL344" s="7">
        <v>8</v>
      </c>
      <c r="AM344" s="14"/>
      <c r="AN344" s="13">
        <v>3</v>
      </c>
      <c r="AO344" s="14">
        <v>3</v>
      </c>
      <c r="AP344" s="7" t="s">
        <v>64</v>
      </c>
      <c r="AQ344" s="7" t="s">
        <v>62</v>
      </c>
      <c r="AR344" s="7" t="s">
        <v>5797</v>
      </c>
      <c r="AS344" s="7" t="s">
        <v>64</v>
      </c>
      <c r="AT344" s="7" t="s">
        <v>66</v>
      </c>
      <c r="AU344" s="7" t="s">
        <v>70</v>
      </c>
      <c r="AV344" s="7" t="s">
        <v>64</v>
      </c>
      <c r="AW344" s="7" t="s">
        <v>64</v>
      </c>
      <c r="AX344" s="7" t="s">
        <v>66</v>
      </c>
      <c r="AY344" s="7" t="s">
        <v>70</v>
      </c>
      <c r="AZ344" s="7" t="s">
        <v>66</v>
      </c>
      <c r="BA344" s="7" t="s">
        <v>5797</v>
      </c>
      <c r="BB344" s="7" t="s">
        <v>5797</v>
      </c>
      <c r="BC344" s="7" t="s">
        <v>70</v>
      </c>
      <c r="BD344" s="7" t="s">
        <v>64</v>
      </c>
      <c r="BE344" s="7" t="s">
        <v>5797</v>
      </c>
      <c r="BF344" s="7" t="s">
        <v>64</v>
      </c>
      <c r="BG344" s="7" t="s">
        <v>66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33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  <c r="BW344">
        <f>COUNTIF(AP344, "*"&amp;#REF!&amp;"*")</f>
        <v>0</v>
      </c>
      <c r="BX344">
        <f>COUNTIF(AQ344, "*"&amp;#REF!&amp;"*")</f>
        <v>0</v>
      </c>
      <c r="BY344">
        <f>COUNTIF(AR344, "*"&amp;#REF!&amp;"*")</f>
        <v>0</v>
      </c>
      <c r="BZ344">
        <f>COUNTIF(AS344, "*"&amp;#REF!&amp;"*")</f>
        <v>0</v>
      </c>
      <c r="CA344">
        <f>COUNTIF(AT344, "*"&amp;#REF!&amp;"*")</f>
        <v>0</v>
      </c>
      <c r="CB344">
        <f>COUNTIF(AU344, "*"&amp;#REF!&amp;"*")</f>
        <v>0</v>
      </c>
      <c r="CC344">
        <f>COUNTIF(AV344, "*"&amp;#REF!&amp;"*")</f>
        <v>0</v>
      </c>
      <c r="CD344">
        <f>COUNTIF(AW344, "*"&amp;#REF!&amp;"*")</f>
        <v>0</v>
      </c>
      <c r="CE344">
        <f>COUNTIF(AX344, "*"&amp;#REF!&amp;"*")</f>
        <v>0</v>
      </c>
      <c r="CF344">
        <f>COUNTIF(AY344, "*"&amp;#REF!&amp;"*")</f>
        <v>0</v>
      </c>
      <c r="CG344">
        <f>COUNTIF(AZ344, "*"&amp;#REF!&amp;"*")</f>
        <v>0</v>
      </c>
      <c r="CH344">
        <f>COUNTIF(BA344, "*"&amp;#REF!&amp;"*")</f>
        <v>0</v>
      </c>
      <c r="CI344">
        <f>COUNTIF(BB344, "*"&amp;#REF!&amp;"*")</f>
        <v>0</v>
      </c>
      <c r="CJ344">
        <f>COUNTIF(BC344, "*"&amp;#REF!&amp;"*")</f>
        <v>0</v>
      </c>
      <c r="CK344">
        <f>COUNTIF(BD344, "*"&amp;#REF!&amp;"*")</f>
        <v>0</v>
      </c>
      <c r="CL344">
        <f>COUNTIF(BE344, "*"&amp;#REF!&amp;"*")</f>
        <v>0</v>
      </c>
      <c r="CM344">
        <f>COUNTIF(BF344, "*"&amp;#REF!&amp;"*")</f>
        <v>0</v>
      </c>
      <c r="CN344">
        <f>COUNTIF(BG344, "*"&amp;#REF!&amp;"*")</f>
        <v>0</v>
      </c>
      <c r="CO344">
        <f>COUNTIF(BH344, "*"&amp;#REF!&amp;"*")</f>
        <v>0</v>
      </c>
      <c r="CP344">
        <f>COUNTIF(BI344, "*"&amp;#REF!&amp;"*")</f>
        <v>0</v>
      </c>
      <c r="CQ344">
        <f>COUNTIF(BJ344, "*"&amp;#REF!&amp;"*")</f>
        <v>0</v>
      </c>
      <c r="CR344">
        <f>COUNTIF(BK344, "*"&amp;#REF!&amp;"*")</f>
        <v>0</v>
      </c>
      <c r="CS344">
        <f xml:space="preserve"> COUNTIF(BL344,#REF!)</f>
        <v>0</v>
      </c>
      <c r="CT344">
        <f xml:space="preserve"> COUNTIF(BM344,#REF!)</f>
        <v>0</v>
      </c>
      <c r="CU344">
        <f xml:space="preserve"> COUNTIF(BN344,#REF!)</f>
        <v>0</v>
      </c>
      <c r="CV344">
        <f xml:space="preserve"> COUNTIF(BO344,#REF!)</f>
        <v>0</v>
      </c>
      <c r="CW344">
        <f xml:space="preserve"> COUNTIF(BP344,#REF!)</f>
        <v>0</v>
      </c>
      <c r="CX344">
        <f xml:space="preserve"> COUNTIF(BQ344,#REF!)</f>
        <v>0</v>
      </c>
      <c r="CY344">
        <f xml:space="preserve"> COUNTIF(BR344,#REF!)</f>
        <v>0</v>
      </c>
      <c r="CZ344">
        <f xml:space="preserve"> COUNTIF(BS344,#REF!)</f>
        <v>0</v>
      </c>
      <c r="DA344">
        <f xml:space="preserve"> COUNTIF(BT344,#REF!)</f>
        <v>0</v>
      </c>
      <c r="DB344">
        <f xml:space="preserve"> COUNTIF(BU344,#REF!)</f>
        <v>0</v>
      </c>
      <c r="DC344">
        <f t="shared" si="20"/>
        <v>0</v>
      </c>
      <c r="DD344">
        <f t="shared" si="21"/>
        <v>0</v>
      </c>
      <c r="DE344">
        <f t="shared" si="22"/>
        <v>0</v>
      </c>
      <c r="DF344" t="b">
        <f t="shared" si="23"/>
        <v>0</v>
      </c>
    </row>
    <row r="345" spans="1:110" x14ac:dyDescent="0.35">
      <c r="A345" s="7">
        <v>344</v>
      </c>
      <c r="B345" s="7">
        <v>344</v>
      </c>
      <c r="C345" s="7" t="s">
        <v>6507</v>
      </c>
      <c r="D345" s="7" t="s">
        <v>6508</v>
      </c>
      <c r="E345" s="13" t="s">
        <v>51</v>
      </c>
      <c r="F345" s="7">
        <v>300</v>
      </c>
      <c r="G345" s="7" t="s">
        <v>89</v>
      </c>
      <c r="H345" s="7">
        <v>1700</v>
      </c>
      <c r="I345" s="14" t="s">
        <v>53</v>
      </c>
      <c r="J345" s="13" t="s">
        <v>54</v>
      </c>
      <c r="K345" s="7" t="s">
        <v>103</v>
      </c>
      <c r="L345" s="7" t="s">
        <v>56</v>
      </c>
      <c r="M345" s="7" t="s">
        <v>84</v>
      </c>
      <c r="N345" s="7">
        <v>40.700000000000003</v>
      </c>
      <c r="O345" s="7" t="s">
        <v>58</v>
      </c>
      <c r="P345" s="7">
        <v>60</v>
      </c>
      <c r="Q345" t="s">
        <v>7833</v>
      </c>
      <c r="R345" s="7" t="s">
        <v>59</v>
      </c>
      <c r="S345" s="14" t="s">
        <v>59</v>
      </c>
      <c r="T345" s="26" t="b">
        <v>0</v>
      </c>
      <c r="U345" s="7">
        <v>906</v>
      </c>
      <c r="V345" s="7">
        <v>20.420000000000002</v>
      </c>
      <c r="W345" s="7">
        <v>30.46</v>
      </c>
      <c r="X345" s="7">
        <v>1.0066657999999999</v>
      </c>
      <c r="Y345" s="7">
        <v>1.38924</v>
      </c>
      <c r="Z345" s="7">
        <v>5.3</v>
      </c>
      <c r="AA345" s="7">
        <v>3.06</v>
      </c>
      <c r="AB345" s="14">
        <v>3.23</v>
      </c>
      <c r="AC345" s="13">
        <v>0.89360700000000004</v>
      </c>
      <c r="AD345" s="7">
        <v>0.106393</v>
      </c>
      <c r="AE345" s="14" t="s">
        <v>60</v>
      </c>
      <c r="AF345" s="13">
        <v>11</v>
      </c>
      <c r="AG345" s="14">
        <v>11</v>
      </c>
      <c r="AH345" s="13">
        <v>8</v>
      </c>
      <c r="AI345" s="7">
        <v>7</v>
      </c>
      <c r="AJ345" s="7">
        <v>1</v>
      </c>
      <c r="AK345" s="7">
        <v>8</v>
      </c>
      <c r="AL345" s="7">
        <v>7</v>
      </c>
      <c r="AM345" s="14">
        <v>1</v>
      </c>
      <c r="AN345" s="13">
        <v>3</v>
      </c>
      <c r="AO345" s="14">
        <v>3</v>
      </c>
      <c r="AP345" s="7" t="s">
        <v>64</v>
      </c>
      <c r="AQ345" s="7" t="s">
        <v>62</v>
      </c>
      <c r="AR345" s="7" t="s">
        <v>5797</v>
      </c>
      <c r="AS345" s="7" t="s">
        <v>64</v>
      </c>
      <c r="AT345" s="7" t="s">
        <v>66</v>
      </c>
      <c r="AU345" s="7" t="s">
        <v>66</v>
      </c>
      <c r="AV345" s="7" t="s">
        <v>69</v>
      </c>
      <c r="AW345" s="7" t="s">
        <v>64</v>
      </c>
      <c r="AX345" s="7" t="s">
        <v>66</v>
      </c>
      <c r="AY345" s="7" t="s">
        <v>70</v>
      </c>
      <c r="AZ345" s="7" t="s">
        <v>66</v>
      </c>
      <c r="BA345" s="7" t="s">
        <v>5797</v>
      </c>
      <c r="BB345" s="7" t="s">
        <v>66</v>
      </c>
      <c r="BC345" s="7" t="s">
        <v>70</v>
      </c>
      <c r="BD345" s="7" t="s">
        <v>64</v>
      </c>
      <c r="BE345" s="7" t="s">
        <v>5797</v>
      </c>
      <c r="BF345" s="7" t="s">
        <v>64</v>
      </c>
      <c r="BG345" s="7" t="s">
        <v>66</v>
      </c>
      <c r="BH345" s="7" t="s">
        <v>5797</v>
      </c>
      <c r="BI345" s="7" t="s">
        <v>70</v>
      </c>
      <c r="BJ345" s="7" t="s">
        <v>70</v>
      </c>
      <c r="BK345" s="7" t="s">
        <v>70</v>
      </c>
      <c r="BL345" s="33">
        <v>0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0</v>
      </c>
      <c r="BS345" s="7">
        <v>0</v>
      </c>
      <c r="BT345" s="7" t="s">
        <v>5797</v>
      </c>
      <c r="BU345" s="7">
        <v>0</v>
      </c>
      <c r="BW345">
        <f>COUNTIF(AP345, "*"&amp;#REF!&amp;"*")</f>
        <v>0</v>
      </c>
      <c r="BX345">
        <f>COUNTIF(AQ345, "*"&amp;#REF!&amp;"*")</f>
        <v>0</v>
      </c>
      <c r="BY345">
        <f>COUNTIF(AR345, "*"&amp;#REF!&amp;"*")</f>
        <v>0</v>
      </c>
      <c r="BZ345">
        <f>COUNTIF(AS345, "*"&amp;#REF!&amp;"*")</f>
        <v>0</v>
      </c>
      <c r="CA345">
        <f>COUNTIF(AT345, "*"&amp;#REF!&amp;"*")</f>
        <v>0</v>
      </c>
      <c r="CB345">
        <f>COUNTIF(AU345, "*"&amp;#REF!&amp;"*")</f>
        <v>0</v>
      </c>
      <c r="CC345">
        <f>COUNTIF(AV345, "*"&amp;#REF!&amp;"*")</f>
        <v>0</v>
      </c>
      <c r="CD345">
        <f>COUNTIF(AW345, "*"&amp;#REF!&amp;"*")</f>
        <v>0</v>
      </c>
      <c r="CE345">
        <f>COUNTIF(AX345, "*"&amp;#REF!&amp;"*")</f>
        <v>0</v>
      </c>
      <c r="CF345">
        <f>COUNTIF(AY345, "*"&amp;#REF!&amp;"*")</f>
        <v>0</v>
      </c>
      <c r="CG345">
        <f>COUNTIF(AZ345, "*"&amp;#REF!&amp;"*")</f>
        <v>0</v>
      </c>
      <c r="CH345">
        <f>COUNTIF(BA345, "*"&amp;#REF!&amp;"*")</f>
        <v>0</v>
      </c>
      <c r="CI345">
        <f>COUNTIF(BB345, "*"&amp;#REF!&amp;"*")</f>
        <v>0</v>
      </c>
      <c r="CJ345">
        <f>COUNTIF(BC345, "*"&amp;#REF!&amp;"*")</f>
        <v>0</v>
      </c>
      <c r="CK345">
        <f>COUNTIF(BD345, "*"&amp;#REF!&amp;"*")</f>
        <v>0</v>
      </c>
      <c r="CL345">
        <f>COUNTIF(BE345, "*"&amp;#REF!&amp;"*")</f>
        <v>0</v>
      </c>
      <c r="CM345">
        <f>COUNTIF(BF345, "*"&amp;#REF!&amp;"*")</f>
        <v>0</v>
      </c>
      <c r="CN345">
        <f>COUNTIF(BG345, "*"&amp;#REF!&amp;"*")</f>
        <v>0</v>
      </c>
      <c r="CO345">
        <f>COUNTIF(BH345, "*"&amp;#REF!&amp;"*")</f>
        <v>0</v>
      </c>
      <c r="CP345">
        <f>COUNTIF(BI345, "*"&amp;#REF!&amp;"*")</f>
        <v>0</v>
      </c>
      <c r="CQ345">
        <f>COUNTIF(BJ345, "*"&amp;#REF!&amp;"*")</f>
        <v>0</v>
      </c>
      <c r="CR345">
        <f>COUNTIF(BK345, "*"&amp;#REF!&amp;"*")</f>
        <v>0</v>
      </c>
      <c r="CS345">
        <f xml:space="preserve"> COUNTIF(BL345,#REF!)</f>
        <v>0</v>
      </c>
      <c r="CT345">
        <f xml:space="preserve"> COUNTIF(BM345,#REF!)</f>
        <v>0</v>
      </c>
      <c r="CU345">
        <f xml:space="preserve"> COUNTIF(BN345,#REF!)</f>
        <v>0</v>
      </c>
      <c r="CV345">
        <f xml:space="preserve"> COUNTIF(BO345,#REF!)</f>
        <v>0</v>
      </c>
      <c r="CW345">
        <f xml:space="preserve"> COUNTIF(BP345,#REF!)</f>
        <v>0</v>
      </c>
      <c r="CX345">
        <f xml:space="preserve"> COUNTIF(BQ345,#REF!)</f>
        <v>0</v>
      </c>
      <c r="CY345">
        <f xml:space="preserve"> COUNTIF(BR345,#REF!)</f>
        <v>0</v>
      </c>
      <c r="CZ345">
        <f xml:space="preserve"> COUNTIF(BS345,#REF!)</f>
        <v>0</v>
      </c>
      <c r="DA345">
        <f xml:space="preserve"> COUNTIF(BT345,#REF!)</f>
        <v>0</v>
      </c>
      <c r="DB345">
        <f xml:space="preserve"> COUNTIF(BU345,#REF!)</f>
        <v>0</v>
      </c>
      <c r="DC345">
        <f t="shared" si="20"/>
        <v>0</v>
      </c>
      <c r="DD345">
        <f t="shared" si="21"/>
        <v>0</v>
      </c>
      <c r="DE345">
        <f t="shared" si="22"/>
        <v>0</v>
      </c>
      <c r="DF345" t="b">
        <f t="shared" si="23"/>
        <v>0</v>
      </c>
    </row>
    <row r="346" spans="1:110" x14ac:dyDescent="0.35">
      <c r="A346" s="7">
        <v>345</v>
      </c>
      <c r="B346" s="7">
        <v>345</v>
      </c>
      <c r="C346" s="7" t="s">
        <v>6509</v>
      </c>
      <c r="D346" s="7" t="s">
        <v>6510</v>
      </c>
      <c r="E346" s="13" t="s">
        <v>51</v>
      </c>
      <c r="F346" s="7">
        <v>300</v>
      </c>
      <c r="G346" s="7" t="s">
        <v>89</v>
      </c>
      <c r="H346" s="7">
        <v>1400</v>
      </c>
      <c r="I346" s="14" t="s">
        <v>53</v>
      </c>
      <c r="J346" s="13" t="s">
        <v>54</v>
      </c>
      <c r="K346" s="7" t="s">
        <v>99</v>
      </c>
      <c r="L346" s="7" t="s">
        <v>56</v>
      </c>
      <c r="M346" s="7" t="s">
        <v>57</v>
      </c>
      <c r="N346" s="7">
        <v>26</v>
      </c>
      <c r="O346" s="7" t="s">
        <v>85</v>
      </c>
      <c r="P346" s="7">
        <v>39</v>
      </c>
      <c r="Q346" t="s">
        <v>7833</v>
      </c>
      <c r="R346" s="7" t="s">
        <v>59</v>
      </c>
      <c r="S346" s="14" t="s">
        <v>59</v>
      </c>
      <c r="T346" s="26" t="b">
        <v>0</v>
      </c>
      <c r="U346" s="7">
        <v>771</v>
      </c>
      <c r="V346" s="7">
        <v>14.26</v>
      </c>
      <c r="W346" s="7">
        <v>22.74</v>
      </c>
      <c r="X346" s="7">
        <v>0.52326660000000003</v>
      </c>
      <c r="Y346" s="7">
        <v>1.5073799999999999</v>
      </c>
      <c r="Z346" s="7">
        <v>5.5</v>
      </c>
      <c r="AA346" s="7">
        <v>3.26</v>
      </c>
      <c r="AB346" s="14">
        <v>4.17</v>
      </c>
      <c r="AC346" s="13">
        <v>0.78836899999999999</v>
      </c>
      <c r="AD346" s="7">
        <v>0.21163100000000001</v>
      </c>
      <c r="AE346" s="14" t="s">
        <v>60</v>
      </c>
      <c r="AF346" s="13">
        <v>11</v>
      </c>
      <c r="AG346" s="14">
        <v>8</v>
      </c>
      <c r="AH346" s="13">
        <v>8</v>
      </c>
      <c r="AI346" s="7">
        <v>8</v>
      </c>
      <c r="AJ346" s="7"/>
      <c r="AK346" s="7">
        <v>5</v>
      </c>
      <c r="AL346" s="7">
        <v>5</v>
      </c>
      <c r="AM346" s="14"/>
      <c r="AN346" s="13">
        <v>3</v>
      </c>
      <c r="AO346" s="14">
        <v>3</v>
      </c>
      <c r="AP346" s="7" t="s">
        <v>64</v>
      </c>
      <c r="AQ346" s="7" t="s">
        <v>62</v>
      </c>
      <c r="AR346" s="7" t="s">
        <v>70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5797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64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33">
        <v>0</v>
      </c>
      <c r="BM346" s="7">
        <v>0</v>
      </c>
      <c r="BN346" s="7">
        <v>1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>
        <v>1</v>
      </c>
      <c r="BU346" s="7">
        <v>0</v>
      </c>
      <c r="BW346">
        <f>COUNTIF(AP346, "*"&amp;#REF!&amp;"*")</f>
        <v>0</v>
      </c>
      <c r="BX346">
        <f>COUNTIF(AQ346, "*"&amp;#REF!&amp;"*")</f>
        <v>0</v>
      </c>
      <c r="BY346">
        <f>COUNTIF(AR346, "*"&amp;#REF!&amp;"*")</f>
        <v>0</v>
      </c>
      <c r="BZ346">
        <f>COUNTIF(AS346, "*"&amp;#REF!&amp;"*")</f>
        <v>0</v>
      </c>
      <c r="CA346">
        <f>COUNTIF(AT346, "*"&amp;#REF!&amp;"*")</f>
        <v>0</v>
      </c>
      <c r="CB346">
        <f>COUNTIF(AU346, "*"&amp;#REF!&amp;"*")</f>
        <v>0</v>
      </c>
      <c r="CC346">
        <f>COUNTIF(AV346, "*"&amp;#REF!&amp;"*")</f>
        <v>0</v>
      </c>
      <c r="CD346">
        <f>COUNTIF(AW346, "*"&amp;#REF!&amp;"*")</f>
        <v>0</v>
      </c>
      <c r="CE346">
        <f>COUNTIF(AX346, "*"&amp;#REF!&amp;"*")</f>
        <v>0</v>
      </c>
      <c r="CF346">
        <f>COUNTIF(AY346, "*"&amp;#REF!&amp;"*")</f>
        <v>0</v>
      </c>
      <c r="CG346">
        <f>COUNTIF(AZ346, "*"&amp;#REF!&amp;"*")</f>
        <v>0</v>
      </c>
      <c r="CH346">
        <f>COUNTIF(BA346, "*"&amp;#REF!&amp;"*")</f>
        <v>0</v>
      </c>
      <c r="CI346">
        <f>COUNTIF(BB346, "*"&amp;#REF!&amp;"*")</f>
        <v>0</v>
      </c>
      <c r="CJ346">
        <f>COUNTIF(BC346, "*"&amp;#REF!&amp;"*")</f>
        <v>0</v>
      </c>
      <c r="CK346">
        <f>COUNTIF(BD346, "*"&amp;#REF!&amp;"*")</f>
        <v>0</v>
      </c>
      <c r="CL346">
        <f>COUNTIF(BE346, "*"&amp;#REF!&amp;"*")</f>
        <v>0</v>
      </c>
      <c r="CM346">
        <f>COUNTIF(BF346, "*"&amp;#REF!&amp;"*")</f>
        <v>0</v>
      </c>
      <c r="CN346">
        <f>COUNTIF(BG346, "*"&amp;#REF!&amp;"*")</f>
        <v>0</v>
      </c>
      <c r="CO346">
        <f>COUNTIF(BH346, "*"&amp;#REF!&amp;"*")</f>
        <v>0</v>
      </c>
      <c r="CP346">
        <f>COUNTIF(BI346, "*"&amp;#REF!&amp;"*")</f>
        <v>0</v>
      </c>
      <c r="CQ346">
        <f>COUNTIF(BJ346, "*"&amp;#REF!&amp;"*")</f>
        <v>0</v>
      </c>
      <c r="CR346">
        <f>COUNTIF(BK346, "*"&amp;#REF!&amp;"*")</f>
        <v>0</v>
      </c>
      <c r="CS346">
        <f xml:space="preserve"> COUNTIF(BL346,#REF!)</f>
        <v>0</v>
      </c>
      <c r="CT346">
        <f xml:space="preserve"> COUNTIF(BM346,#REF!)</f>
        <v>0</v>
      </c>
      <c r="CU346">
        <f xml:space="preserve"> COUNTIF(BN346,#REF!)</f>
        <v>0</v>
      </c>
      <c r="CV346">
        <f xml:space="preserve"> COUNTIF(BO346,#REF!)</f>
        <v>0</v>
      </c>
      <c r="CW346">
        <f xml:space="preserve"> COUNTIF(BP346,#REF!)</f>
        <v>0</v>
      </c>
      <c r="CX346">
        <f xml:space="preserve"> COUNTIF(BQ346,#REF!)</f>
        <v>0</v>
      </c>
      <c r="CY346">
        <f xml:space="preserve"> COUNTIF(BR346,#REF!)</f>
        <v>0</v>
      </c>
      <c r="CZ346">
        <f xml:space="preserve"> COUNTIF(BS346,#REF!)</f>
        <v>0</v>
      </c>
      <c r="DA346">
        <f xml:space="preserve"> COUNTIF(BT346,#REF!)</f>
        <v>0</v>
      </c>
      <c r="DB346">
        <f xml:space="preserve"> COUNTIF(BU346,#REF!)</f>
        <v>0</v>
      </c>
      <c r="DC346">
        <f t="shared" si="20"/>
        <v>0</v>
      </c>
      <c r="DD346">
        <f t="shared" si="21"/>
        <v>0</v>
      </c>
      <c r="DE346">
        <f t="shared" si="22"/>
        <v>0</v>
      </c>
      <c r="DF346" t="b">
        <f t="shared" si="23"/>
        <v>0</v>
      </c>
    </row>
    <row r="347" spans="1:110" x14ac:dyDescent="0.35">
      <c r="A347" s="7">
        <v>346</v>
      </c>
      <c r="B347" s="7">
        <v>346</v>
      </c>
      <c r="C347" s="7" t="s">
        <v>6511</v>
      </c>
      <c r="D347" s="7" t="s">
        <v>6512</v>
      </c>
      <c r="E347" s="13" t="s">
        <v>51</v>
      </c>
      <c r="F347" s="7">
        <v>300</v>
      </c>
      <c r="G347" s="7" t="s">
        <v>94</v>
      </c>
      <c r="H347" s="7"/>
      <c r="I347" s="14" t="s">
        <v>53</v>
      </c>
      <c r="J347" s="13" t="s">
        <v>82</v>
      </c>
      <c r="K347" s="7" t="s">
        <v>107</v>
      </c>
      <c r="L347" s="7" t="s">
        <v>56</v>
      </c>
      <c r="M347" s="7" t="s">
        <v>108</v>
      </c>
      <c r="N347" s="7">
        <v>49</v>
      </c>
      <c r="O347" s="7" t="s">
        <v>58</v>
      </c>
      <c r="P347" s="7">
        <v>35</v>
      </c>
      <c r="Q347" t="s">
        <v>7876</v>
      </c>
      <c r="R347" s="7" t="s">
        <v>59</v>
      </c>
      <c r="S347" s="14" t="s">
        <v>59</v>
      </c>
      <c r="T347" s="26" t="b">
        <v>0</v>
      </c>
      <c r="U347" s="7">
        <v>309</v>
      </c>
      <c r="V347" s="7">
        <v>8.8333300000000001</v>
      </c>
      <c r="W347" s="7">
        <v>21.066669999999998</v>
      </c>
      <c r="X347" s="7">
        <v>0.67844433333333332</v>
      </c>
      <c r="Y347" s="7">
        <v>0.84350000000000003</v>
      </c>
      <c r="Z347" s="7"/>
      <c r="AA347" s="7"/>
      <c r="AB347" s="14"/>
      <c r="AC347" s="13">
        <v>0.97780500000000004</v>
      </c>
      <c r="AD347" s="7">
        <v>2.2195400000000001E-2</v>
      </c>
      <c r="AE347" s="14" t="s">
        <v>60</v>
      </c>
      <c r="AF347" s="13">
        <v>11</v>
      </c>
      <c r="AG347" s="14">
        <v>7</v>
      </c>
      <c r="AH347" s="13">
        <v>8</v>
      </c>
      <c r="AI347" s="7">
        <v>8</v>
      </c>
      <c r="AJ347" s="7"/>
      <c r="AK347" s="7">
        <v>5</v>
      </c>
      <c r="AL347" s="7">
        <v>5</v>
      </c>
      <c r="AM347" s="14"/>
      <c r="AN347" s="13">
        <v>3</v>
      </c>
      <c r="AO347" s="14">
        <v>2</v>
      </c>
      <c r="AP347" s="7" t="s">
        <v>64</v>
      </c>
      <c r="AQ347" s="7" t="s">
        <v>62</v>
      </c>
      <c r="AR347" s="7" t="s">
        <v>70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5797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33">
        <v>1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  <c r="BW347">
        <f>COUNTIF(AP347, "*"&amp;#REF!&amp;"*")</f>
        <v>0</v>
      </c>
      <c r="BX347">
        <f>COUNTIF(AQ347, "*"&amp;#REF!&amp;"*")</f>
        <v>0</v>
      </c>
      <c r="BY347">
        <f>COUNTIF(AR347, "*"&amp;#REF!&amp;"*")</f>
        <v>0</v>
      </c>
      <c r="BZ347">
        <f>COUNTIF(AS347, "*"&amp;#REF!&amp;"*")</f>
        <v>0</v>
      </c>
      <c r="CA347">
        <f>COUNTIF(AT347, "*"&amp;#REF!&amp;"*")</f>
        <v>0</v>
      </c>
      <c r="CB347">
        <f>COUNTIF(AU347, "*"&amp;#REF!&amp;"*")</f>
        <v>0</v>
      </c>
      <c r="CC347">
        <f>COUNTIF(AV347, "*"&amp;#REF!&amp;"*")</f>
        <v>0</v>
      </c>
      <c r="CD347">
        <f>COUNTIF(AW347, "*"&amp;#REF!&amp;"*")</f>
        <v>0</v>
      </c>
      <c r="CE347">
        <f>COUNTIF(AX347, "*"&amp;#REF!&amp;"*")</f>
        <v>0</v>
      </c>
      <c r="CF347">
        <f>COUNTIF(AY347, "*"&amp;#REF!&amp;"*")</f>
        <v>0</v>
      </c>
      <c r="CG347">
        <f>COUNTIF(AZ347, "*"&amp;#REF!&amp;"*")</f>
        <v>0</v>
      </c>
      <c r="CH347">
        <f>COUNTIF(BA347, "*"&amp;#REF!&amp;"*")</f>
        <v>0</v>
      </c>
      <c r="CI347">
        <f>COUNTIF(BB347, "*"&amp;#REF!&amp;"*")</f>
        <v>0</v>
      </c>
      <c r="CJ347">
        <f>COUNTIF(BC347, "*"&amp;#REF!&amp;"*")</f>
        <v>0</v>
      </c>
      <c r="CK347">
        <f>COUNTIF(BD347, "*"&amp;#REF!&amp;"*")</f>
        <v>0</v>
      </c>
      <c r="CL347">
        <f>COUNTIF(BE347, "*"&amp;#REF!&amp;"*")</f>
        <v>0</v>
      </c>
      <c r="CM347">
        <f>COUNTIF(BF347, "*"&amp;#REF!&amp;"*")</f>
        <v>0</v>
      </c>
      <c r="CN347">
        <f>COUNTIF(BG347, "*"&amp;#REF!&amp;"*")</f>
        <v>0</v>
      </c>
      <c r="CO347">
        <f>COUNTIF(BH347, "*"&amp;#REF!&amp;"*")</f>
        <v>0</v>
      </c>
      <c r="CP347">
        <f>COUNTIF(BI347, "*"&amp;#REF!&amp;"*")</f>
        <v>0</v>
      </c>
      <c r="CQ347">
        <f>COUNTIF(BJ347, "*"&amp;#REF!&amp;"*")</f>
        <v>0</v>
      </c>
      <c r="CR347">
        <f>COUNTIF(BK347, "*"&amp;#REF!&amp;"*")</f>
        <v>0</v>
      </c>
      <c r="CS347">
        <f xml:space="preserve"> COUNTIF(BL347,#REF!)</f>
        <v>0</v>
      </c>
      <c r="CT347">
        <f xml:space="preserve"> COUNTIF(BM347,#REF!)</f>
        <v>0</v>
      </c>
      <c r="CU347">
        <f xml:space="preserve"> COUNTIF(BN347,#REF!)</f>
        <v>0</v>
      </c>
      <c r="CV347">
        <f xml:space="preserve"> COUNTIF(BO347,#REF!)</f>
        <v>0</v>
      </c>
      <c r="CW347">
        <f xml:space="preserve"> COUNTIF(BP347,#REF!)</f>
        <v>0</v>
      </c>
      <c r="CX347">
        <f xml:space="preserve"> COUNTIF(BQ347,#REF!)</f>
        <v>0</v>
      </c>
      <c r="CY347">
        <f xml:space="preserve"> COUNTIF(BR347,#REF!)</f>
        <v>0</v>
      </c>
      <c r="CZ347">
        <f xml:space="preserve"> COUNTIF(BS347,#REF!)</f>
        <v>0</v>
      </c>
      <c r="DA347">
        <f xml:space="preserve"> COUNTIF(BT347,#REF!)</f>
        <v>0</v>
      </c>
      <c r="DB347">
        <f xml:space="preserve"> COUNTIF(BU347,#REF!)</f>
        <v>0</v>
      </c>
      <c r="DC347">
        <f t="shared" si="20"/>
        <v>0</v>
      </c>
      <c r="DD347">
        <f t="shared" si="21"/>
        <v>0</v>
      </c>
      <c r="DE347">
        <f t="shared" si="22"/>
        <v>0</v>
      </c>
      <c r="DF347" t="b">
        <f t="shared" si="23"/>
        <v>0</v>
      </c>
    </row>
    <row r="348" spans="1:110" x14ac:dyDescent="0.35">
      <c r="A348" s="7">
        <v>347</v>
      </c>
      <c r="B348" s="7">
        <v>347</v>
      </c>
      <c r="C348" s="7" t="s">
        <v>6513</v>
      </c>
      <c r="D348" s="7" t="s">
        <v>6514</v>
      </c>
      <c r="E348" s="13" t="s">
        <v>51</v>
      </c>
      <c r="F348" s="7">
        <v>300</v>
      </c>
      <c r="G348" s="7" t="s">
        <v>88</v>
      </c>
      <c r="H348" s="7"/>
      <c r="I348" s="14" t="s">
        <v>53</v>
      </c>
      <c r="J348" s="13" t="s">
        <v>54</v>
      </c>
      <c r="K348" s="7" t="s">
        <v>90</v>
      </c>
      <c r="L348" s="7" t="s">
        <v>56</v>
      </c>
      <c r="M348" s="7" t="s">
        <v>57</v>
      </c>
      <c r="N348" s="7">
        <v>67</v>
      </c>
      <c r="O348" s="7" t="s">
        <v>85</v>
      </c>
      <c r="P348" s="7">
        <v>53</v>
      </c>
      <c r="Q348" t="s">
        <v>7833</v>
      </c>
      <c r="R348" s="7" t="s">
        <v>59</v>
      </c>
      <c r="S348" s="14" t="s">
        <v>56</v>
      </c>
      <c r="T348" s="26" t="b">
        <v>0</v>
      </c>
      <c r="U348" s="7">
        <v>188</v>
      </c>
      <c r="V348" s="7">
        <v>10.06667</v>
      </c>
      <c r="W348" s="7">
        <v>18.633330000000001</v>
      </c>
      <c r="X348" s="7">
        <v>0.403111</v>
      </c>
      <c r="Y348" s="7">
        <v>0.59433333333333327</v>
      </c>
      <c r="Z348" s="7">
        <v>6.7</v>
      </c>
      <c r="AA348" s="7">
        <v>3.75</v>
      </c>
      <c r="AB348" s="14">
        <v>2.93</v>
      </c>
      <c r="AC348" s="13">
        <v>0.98690199999999995</v>
      </c>
      <c r="AD348" s="7">
        <v>1.30978E-2</v>
      </c>
      <c r="AE348" s="14" t="s">
        <v>60</v>
      </c>
      <c r="AF348" s="13">
        <v>11</v>
      </c>
      <c r="AG348" s="14">
        <v>7</v>
      </c>
      <c r="AH348" s="13">
        <v>8</v>
      </c>
      <c r="AI348" s="7">
        <v>6</v>
      </c>
      <c r="AJ348" s="7">
        <v>2</v>
      </c>
      <c r="AK348" s="7">
        <v>5</v>
      </c>
      <c r="AL348" s="7">
        <v>4</v>
      </c>
      <c r="AM348" s="14">
        <v>1</v>
      </c>
      <c r="AN348" s="13">
        <v>3</v>
      </c>
      <c r="AO348" s="14">
        <v>2</v>
      </c>
      <c r="AP348" s="7" t="s">
        <v>61</v>
      </c>
      <c r="AQ348" s="7" t="s">
        <v>62</v>
      </c>
      <c r="AR348" s="7" t="s">
        <v>62</v>
      </c>
      <c r="AS348" s="7" t="s">
        <v>62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5797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5797</v>
      </c>
      <c r="BJ348" s="7" t="s">
        <v>70</v>
      </c>
      <c r="BK348" s="7" t="s">
        <v>70</v>
      </c>
      <c r="BL348" s="33">
        <v>1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 t="s">
        <v>5797</v>
      </c>
      <c r="BT348" s="7">
        <v>1</v>
      </c>
      <c r="BU348" s="7">
        <v>0</v>
      </c>
      <c r="BW348">
        <f>COUNTIF(AP348, "*"&amp;#REF!&amp;"*")</f>
        <v>0</v>
      </c>
      <c r="BX348">
        <f>COUNTIF(AQ348, "*"&amp;#REF!&amp;"*")</f>
        <v>0</v>
      </c>
      <c r="BY348">
        <f>COUNTIF(AR348, "*"&amp;#REF!&amp;"*")</f>
        <v>0</v>
      </c>
      <c r="BZ348">
        <f>COUNTIF(AS348, "*"&amp;#REF!&amp;"*")</f>
        <v>0</v>
      </c>
      <c r="CA348">
        <f>COUNTIF(AT348, "*"&amp;#REF!&amp;"*")</f>
        <v>0</v>
      </c>
      <c r="CB348">
        <f>COUNTIF(AU348, "*"&amp;#REF!&amp;"*")</f>
        <v>0</v>
      </c>
      <c r="CC348">
        <f>COUNTIF(AV348, "*"&amp;#REF!&amp;"*")</f>
        <v>0</v>
      </c>
      <c r="CD348">
        <f>COUNTIF(AW348, "*"&amp;#REF!&amp;"*")</f>
        <v>0</v>
      </c>
      <c r="CE348">
        <f>COUNTIF(AX348, "*"&amp;#REF!&amp;"*")</f>
        <v>0</v>
      </c>
      <c r="CF348">
        <f>COUNTIF(AY348, "*"&amp;#REF!&amp;"*")</f>
        <v>0</v>
      </c>
      <c r="CG348">
        <f>COUNTIF(AZ348, "*"&amp;#REF!&amp;"*")</f>
        <v>0</v>
      </c>
      <c r="CH348">
        <f>COUNTIF(BA348, "*"&amp;#REF!&amp;"*")</f>
        <v>0</v>
      </c>
      <c r="CI348">
        <f>COUNTIF(BB348, "*"&amp;#REF!&amp;"*")</f>
        <v>0</v>
      </c>
      <c r="CJ348">
        <f>COUNTIF(BC348, "*"&amp;#REF!&amp;"*")</f>
        <v>0</v>
      </c>
      <c r="CK348">
        <f>COUNTIF(BD348, "*"&amp;#REF!&amp;"*")</f>
        <v>0</v>
      </c>
      <c r="CL348">
        <f>COUNTIF(BE348, "*"&amp;#REF!&amp;"*")</f>
        <v>0</v>
      </c>
      <c r="CM348">
        <f>COUNTIF(BF348, "*"&amp;#REF!&amp;"*")</f>
        <v>0</v>
      </c>
      <c r="CN348">
        <f>COUNTIF(BG348, "*"&amp;#REF!&amp;"*")</f>
        <v>0</v>
      </c>
      <c r="CO348">
        <f>COUNTIF(BH348, "*"&amp;#REF!&amp;"*")</f>
        <v>0</v>
      </c>
      <c r="CP348">
        <f>COUNTIF(BI348, "*"&amp;#REF!&amp;"*")</f>
        <v>0</v>
      </c>
      <c r="CQ348">
        <f>COUNTIF(BJ348, "*"&amp;#REF!&amp;"*")</f>
        <v>0</v>
      </c>
      <c r="CR348">
        <f>COUNTIF(BK348, "*"&amp;#REF!&amp;"*")</f>
        <v>0</v>
      </c>
      <c r="CS348">
        <f xml:space="preserve"> COUNTIF(BL348,#REF!)</f>
        <v>0</v>
      </c>
      <c r="CT348">
        <f xml:space="preserve"> COUNTIF(BM348,#REF!)</f>
        <v>0</v>
      </c>
      <c r="CU348">
        <f xml:space="preserve"> COUNTIF(BN348,#REF!)</f>
        <v>0</v>
      </c>
      <c r="CV348">
        <f xml:space="preserve"> COUNTIF(BO348,#REF!)</f>
        <v>0</v>
      </c>
      <c r="CW348">
        <f xml:space="preserve"> COUNTIF(BP348,#REF!)</f>
        <v>0</v>
      </c>
      <c r="CX348">
        <f xml:space="preserve"> COUNTIF(BQ348,#REF!)</f>
        <v>0</v>
      </c>
      <c r="CY348">
        <f xml:space="preserve"> COUNTIF(BR348,#REF!)</f>
        <v>0</v>
      </c>
      <c r="CZ348">
        <f xml:space="preserve"> COUNTIF(BS348,#REF!)</f>
        <v>0</v>
      </c>
      <c r="DA348">
        <f xml:space="preserve"> COUNTIF(BT348,#REF!)</f>
        <v>0</v>
      </c>
      <c r="DB348">
        <f xml:space="preserve"> COUNTIF(BU348,#REF!)</f>
        <v>0</v>
      </c>
      <c r="DC348">
        <f t="shared" si="20"/>
        <v>0</v>
      </c>
      <c r="DD348">
        <f t="shared" si="21"/>
        <v>0</v>
      </c>
      <c r="DE348">
        <f t="shared" si="22"/>
        <v>0</v>
      </c>
      <c r="DF348" t="b">
        <f t="shared" si="23"/>
        <v>0</v>
      </c>
    </row>
    <row r="349" spans="1:110" x14ac:dyDescent="0.35">
      <c r="A349" s="7">
        <v>348</v>
      </c>
      <c r="B349" s="7">
        <v>348</v>
      </c>
      <c r="C349" s="7" t="s">
        <v>6515</v>
      </c>
      <c r="D349" s="7" t="s">
        <v>6516</v>
      </c>
      <c r="E349" s="13" t="s">
        <v>51</v>
      </c>
      <c r="F349" s="7">
        <v>300</v>
      </c>
      <c r="G349" s="7" t="s">
        <v>130</v>
      </c>
      <c r="H349" s="7">
        <v>860</v>
      </c>
      <c r="I349" s="14" t="s">
        <v>53</v>
      </c>
      <c r="J349" s="13" t="s">
        <v>54</v>
      </c>
      <c r="K349" s="7" t="s">
        <v>131</v>
      </c>
      <c r="L349" s="7"/>
      <c r="M349" s="7" t="s">
        <v>84</v>
      </c>
      <c r="N349" s="7">
        <v>25</v>
      </c>
      <c r="O349" s="7" t="s">
        <v>58</v>
      </c>
      <c r="P349" s="7">
        <v>50</v>
      </c>
      <c r="Q349" t="s">
        <v>7876</v>
      </c>
      <c r="R349" s="7" t="s">
        <v>59</v>
      </c>
      <c r="S349" s="14" t="s">
        <v>59</v>
      </c>
      <c r="T349" s="26" t="b">
        <v>0</v>
      </c>
      <c r="U349" s="7">
        <v>707</v>
      </c>
      <c r="V349" s="7">
        <v>19.36</v>
      </c>
      <c r="W349" s="7">
        <v>27.48</v>
      </c>
      <c r="X349" s="7">
        <v>0.6931332</v>
      </c>
      <c r="Y349" s="7">
        <v>1.2489399999999999</v>
      </c>
      <c r="Z349" s="7">
        <v>5.9</v>
      </c>
      <c r="AA349" s="7">
        <v>4.28</v>
      </c>
      <c r="AB349" s="14">
        <v>3.59</v>
      </c>
      <c r="AC349" s="13">
        <v>0.99990000000000001</v>
      </c>
      <c r="AD349" s="7">
        <v>1E-4</v>
      </c>
      <c r="AE349" s="14" t="s">
        <v>60</v>
      </c>
      <c r="AF349" s="13">
        <v>11</v>
      </c>
      <c r="AG349" s="14">
        <v>9</v>
      </c>
      <c r="AH349" s="13">
        <v>8</v>
      </c>
      <c r="AI349" s="7">
        <v>8</v>
      </c>
      <c r="AJ349" s="7"/>
      <c r="AK349" s="7">
        <v>6</v>
      </c>
      <c r="AL349" s="7">
        <v>6</v>
      </c>
      <c r="AM349" s="14"/>
      <c r="AN349" s="13">
        <v>3</v>
      </c>
      <c r="AO349" s="14">
        <v>3</v>
      </c>
      <c r="AP349" s="7" t="s">
        <v>64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5797</v>
      </c>
      <c r="BB349" s="7" t="s">
        <v>66</v>
      </c>
      <c r="BC349" s="7" t="s">
        <v>66</v>
      </c>
      <c r="BD349" s="7" t="s">
        <v>64</v>
      </c>
      <c r="BE349" s="7" t="s">
        <v>64</v>
      </c>
      <c r="BF349" s="7" t="s">
        <v>64</v>
      </c>
      <c r="BG349" s="7" t="s">
        <v>66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33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1</v>
      </c>
      <c r="BS349" s="7">
        <v>0</v>
      </c>
      <c r="BT349" s="7">
        <v>0</v>
      </c>
      <c r="BU349" s="7">
        <v>0</v>
      </c>
      <c r="BW349">
        <f>COUNTIF(AP349, "*"&amp;#REF!&amp;"*")</f>
        <v>0</v>
      </c>
      <c r="BX349">
        <f>COUNTIF(AQ349, "*"&amp;#REF!&amp;"*")</f>
        <v>0</v>
      </c>
      <c r="BY349">
        <f>COUNTIF(AR349, "*"&amp;#REF!&amp;"*")</f>
        <v>0</v>
      </c>
      <c r="BZ349">
        <f>COUNTIF(AS349, "*"&amp;#REF!&amp;"*")</f>
        <v>0</v>
      </c>
      <c r="CA349">
        <f>COUNTIF(AT349, "*"&amp;#REF!&amp;"*")</f>
        <v>0</v>
      </c>
      <c r="CB349">
        <f>COUNTIF(AU349, "*"&amp;#REF!&amp;"*")</f>
        <v>0</v>
      </c>
      <c r="CC349">
        <f>COUNTIF(AV349, "*"&amp;#REF!&amp;"*")</f>
        <v>0</v>
      </c>
      <c r="CD349">
        <f>COUNTIF(AW349, "*"&amp;#REF!&amp;"*")</f>
        <v>0</v>
      </c>
      <c r="CE349">
        <f>COUNTIF(AX349, "*"&amp;#REF!&amp;"*")</f>
        <v>0</v>
      </c>
      <c r="CF349">
        <f>COUNTIF(AY349, "*"&amp;#REF!&amp;"*")</f>
        <v>0</v>
      </c>
      <c r="CG349">
        <f>COUNTIF(AZ349, "*"&amp;#REF!&amp;"*")</f>
        <v>0</v>
      </c>
      <c r="CH349">
        <f>COUNTIF(BA349, "*"&amp;#REF!&amp;"*")</f>
        <v>0</v>
      </c>
      <c r="CI349">
        <f>COUNTIF(BB349, "*"&amp;#REF!&amp;"*")</f>
        <v>0</v>
      </c>
      <c r="CJ349">
        <f>COUNTIF(BC349, "*"&amp;#REF!&amp;"*")</f>
        <v>0</v>
      </c>
      <c r="CK349">
        <f>COUNTIF(BD349, "*"&amp;#REF!&amp;"*")</f>
        <v>0</v>
      </c>
      <c r="CL349">
        <f>COUNTIF(BE349, "*"&amp;#REF!&amp;"*")</f>
        <v>0</v>
      </c>
      <c r="CM349">
        <f>COUNTIF(BF349, "*"&amp;#REF!&amp;"*")</f>
        <v>0</v>
      </c>
      <c r="CN349">
        <f>COUNTIF(BG349, "*"&amp;#REF!&amp;"*")</f>
        <v>0</v>
      </c>
      <c r="CO349">
        <f>COUNTIF(BH349, "*"&amp;#REF!&amp;"*")</f>
        <v>0</v>
      </c>
      <c r="CP349">
        <f>COUNTIF(BI349, "*"&amp;#REF!&amp;"*")</f>
        <v>0</v>
      </c>
      <c r="CQ349">
        <f>COUNTIF(BJ349, "*"&amp;#REF!&amp;"*")</f>
        <v>0</v>
      </c>
      <c r="CR349">
        <f>COUNTIF(BK349, "*"&amp;#REF!&amp;"*")</f>
        <v>0</v>
      </c>
      <c r="CS349">
        <f xml:space="preserve"> COUNTIF(BL349,#REF!)</f>
        <v>0</v>
      </c>
      <c r="CT349">
        <f xml:space="preserve"> COUNTIF(BM349,#REF!)</f>
        <v>0</v>
      </c>
      <c r="CU349">
        <f xml:space="preserve"> COUNTIF(BN349,#REF!)</f>
        <v>0</v>
      </c>
      <c r="CV349">
        <f xml:space="preserve"> COUNTIF(BO349,#REF!)</f>
        <v>0</v>
      </c>
      <c r="CW349">
        <f xml:space="preserve"> COUNTIF(BP349,#REF!)</f>
        <v>0</v>
      </c>
      <c r="CX349">
        <f xml:space="preserve"> COUNTIF(BQ349,#REF!)</f>
        <v>0</v>
      </c>
      <c r="CY349">
        <f xml:space="preserve"> COUNTIF(BR349,#REF!)</f>
        <v>0</v>
      </c>
      <c r="CZ349">
        <f xml:space="preserve"> COUNTIF(BS349,#REF!)</f>
        <v>0</v>
      </c>
      <c r="DA349">
        <f xml:space="preserve"> COUNTIF(BT349,#REF!)</f>
        <v>0</v>
      </c>
      <c r="DB349">
        <f xml:space="preserve"> COUNTIF(BU349,#REF!)</f>
        <v>0</v>
      </c>
      <c r="DC349">
        <f t="shared" si="20"/>
        <v>0</v>
      </c>
      <c r="DD349">
        <f t="shared" si="21"/>
        <v>0</v>
      </c>
      <c r="DE349">
        <f t="shared" si="22"/>
        <v>0</v>
      </c>
      <c r="DF349" t="b">
        <f t="shared" si="23"/>
        <v>0</v>
      </c>
    </row>
    <row r="350" spans="1:110" x14ac:dyDescent="0.35">
      <c r="A350" s="7">
        <v>349</v>
      </c>
      <c r="B350" s="7">
        <v>349</v>
      </c>
      <c r="C350" s="7" t="s">
        <v>6517</v>
      </c>
      <c r="D350" s="7" t="s">
        <v>6518</v>
      </c>
      <c r="E350" s="13" t="s">
        <v>51</v>
      </c>
      <c r="F350" s="7">
        <v>300</v>
      </c>
      <c r="G350" s="7" t="s">
        <v>91</v>
      </c>
      <c r="H350" s="7"/>
      <c r="I350" s="14" t="s">
        <v>53</v>
      </c>
      <c r="J350" s="13" t="s">
        <v>54</v>
      </c>
      <c r="K350" s="7" t="s">
        <v>79</v>
      </c>
      <c r="L350" s="7" t="s">
        <v>56</v>
      </c>
      <c r="M350" s="7" t="s">
        <v>84</v>
      </c>
      <c r="N350" s="7">
        <v>38</v>
      </c>
      <c r="O350" s="7" t="s">
        <v>109</v>
      </c>
      <c r="P350" s="7"/>
      <c r="Q350" t="s">
        <v>7833</v>
      </c>
      <c r="R350" s="7" t="s">
        <v>59</v>
      </c>
      <c r="S350" s="14" t="s">
        <v>59</v>
      </c>
      <c r="T350" s="26" t="b">
        <v>0</v>
      </c>
      <c r="U350" s="7">
        <v>912</v>
      </c>
      <c r="V350" s="7">
        <v>24.15</v>
      </c>
      <c r="W350" s="7">
        <v>33.125</v>
      </c>
      <c r="X350" s="7">
        <v>1.2232507500000001</v>
      </c>
      <c r="Y350" s="7">
        <v>1.5145</v>
      </c>
      <c r="Z350" s="7">
        <v>6.5</v>
      </c>
      <c r="AA350" s="7">
        <v>4.37</v>
      </c>
      <c r="AB350" s="14">
        <v>2.33</v>
      </c>
      <c r="AC350" s="13">
        <v>0.95952999999999999</v>
      </c>
      <c r="AD350" s="7">
        <v>4.0469699999999997E-2</v>
      </c>
      <c r="AE350" s="14" t="s">
        <v>60</v>
      </c>
      <c r="AF350" s="13">
        <v>10</v>
      </c>
      <c r="AG350" s="14">
        <v>7</v>
      </c>
      <c r="AH350" s="13">
        <v>10</v>
      </c>
      <c r="AI350" s="7">
        <v>10</v>
      </c>
      <c r="AJ350" s="7"/>
      <c r="AK350" s="7">
        <v>7</v>
      </c>
      <c r="AL350" s="7">
        <v>7</v>
      </c>
      <c r="AM350" s="14"/>
      <c r="AN350" s="13">
        <v>0</v>
      </c>
      <c r="AO350" s="14">
        <v>0</v>
      </c>
      <c r="AP350" s="7" t="s">
        <v>64</v>
      </c>
      <c r="AQ350" s="7" t="s">
        <v>62</v>
      </c>
      <c r="AR350" s="7" t="s">
        <v>70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5797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66</v>
      </c>
      <c r="BH350" s="7" t="s">
        <v>70</v>
      </c>
      <c r="BI350" s="7" t="s">
        <v>5797</v>
      </c>
      <c r="BJ350" s="7" t="s">
        <v>70</v>
      </c>
      <c r="BK350" s="7" t="s">
        <v>62</v>
      </c>
      <c r="BL350" s="33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0</v>
      </c>
      <c r="BR350" s="7">
        <v>0</v>
      </c>
      <c r="BS350" s="7">
        <v>0</v>
      </c>
      <c r="BT350" s="7">
        <v>1</v>
      </c>
      <c r="BU350" s="7">
        <v>0</v>
      </c>
      <c r="BW350">
        <f>COUNTIF(AP350, "*"&amp;#REF!&amp;"*")</f>
        <v>0</v>
      </c>
      <c r="BX350">
        <f>COUNTIF(AQ350, "*"&amp;#REF!&amp;"*")</f>
        <v>0</v>
      </c>
      <c r="BY350">
        <f>COUNTIF(AR350, "*"&amp;#REF!&amp;"*")</f>
        <v>0</v>
      </c>
      <c r="BZ350">
        <f>COUNTIF(AS350, "*"&amp;#REF!&amp;"*")</f>
        <v>0</v>
      </c>
      <c r="CA350">
        <f>COUNTIF(AT350, "*"&amp;#REF!&amp;"*")</f>
        <v>0</v>
      </c>
      <c r="CB350">
        <f>COUNTIF(AU350, "*"&amp;#REF!&amp;"*")</f>
        <v>0</v>
      </c>
      <c r="CC350">
        <f>COUNTIF(AV350, "*"&amp;#REF!&amp;"*")</f>
        <v>0</v>
      </c>
      <c r="CD350">
        <f>COUNTIF(AW350, "*"&amp;#REF!&amp;"*")</f>
        <v>0</v>
      </c>
      <c r="CE350">
        <f>COUNTIF(AX350, "*"&amp;#REF!&amp;"*")</f>
        <v>0</v>
      </c>
      <c r="CF350">
        <f>COUNTIF(AY350, "*"&amp;#REF!&amp;"*")</f>
        <v>0</v>
      </c>
      <c r="CG350">
        <f>COUNTIF(AZ350, "*"&amp;#REF!&amp;"*")</f>
        <v>0</v>
      </c>
      <c r="CH350">
        <f>COUNTIF(BA350, "*"&amp;#REF!&amp;"*")</f>
        <v>0</v>
      </c>
      <c r="CI350">
        <f>COUNTIF(BB350, "*"&amp;#REF!&amp;"*")</f>
        <v>0</v>
      </c>
      <c r="CJ350">
        <f>COUNTIF(BC350, "*"&amp;#REF!&amp;"*")</f>
        <v>0</v>
      </c>
      <c r="CK350">
        <f>COUNTIF(BD350, "*"&amp;#REF!&amp;"*")</f>
        <v>0</v>
      </c>
      <c r="CL350">
        <f>COUNTIF(BE350, "*"&amp;#REF!&amp;"*")</f>
        <v>0</v>
      </c>
      <c r="CM350">
        <f>COUNTIF(BF350, "*"&amp;#REF!&amp;"*")</f>
        <v>0</v>
      </c>
      <c r="CN350">
        <f>COUNTIF(BG350, "*"&amp;#REF!&amp;"*")</f>
        <v>0</v>
      </c>
      <c r="CO350">
        <f>COUNTIF(BH350, "*"&amp;#REF!&amp;"*")</f>
        <v>0</v>
      </c>
      <c r="CP350">
        <f>COUNTIF(BI350, "*"&amp;#REF!&amp;"*")</f>
        <v>0</v>
      </c>
      <c r="CQ350">
        <f>COUNTIF(BJ350, "*"&amp;#REF!&amp;"*")</f>
        <v>0</v>
      </c>
      <c r="CR350">
        <f>COUNTIF(BK350, "*"&amp;#REF!&amp;"*")</f>
        <v>0</v>
      </c>
      <c r="CS350">
        <f xml:space="preserve"> COUNTIF(BL350,#REF!)</f>
        <v>0</v>
      </c>
      <c r="CT350">
        <f xml:space="preserve"> COUNTIF(BM350,#REF!)</f>
        <v>0</v>
      </c>
      <c r="CU350">
        <f xml:space="preserve"> COUNTIF(BN350,#REF!)</f>
        <v>0</v>
      </c>
      <c r="CV350">
        <f xml:space="preserve"> COUNTIF(BO350,#REF!)</f>
        <v>0</v>
      </c>
      <c r="CW350">
        <f xml:space="preserve"> COUNTIF(BP350,#REF!)</f>
        <v>0</v>
      </c>
      <c r="CX350">
        <f xml:space="preserve"> COUNTIF(BQ350,#REF!)</f>
        <v>0</v>
      </c>
      <c r="CY350">
        <f xml:space="preserve"> COUNTIF(BR350,#REF!)</f>
        <v>0</v>
      </c>
      <c r="CZ350">
        <f xml:space="preserve"> COUNTIF(BS350,#REF!)</f>
        <v>0</v>
      </c>
      <c r="DA350">
        <f xml:space="preserve"> COUNTIF(BT350,#REF!)</f>
        <v>0</v>
      </c>
      <c r="DB350">
        <f xml:space="preserve"> COUNTIF(BU350,#REF!)</f>
        <v>0</v>
      </c>
      <c r="DC350">
        <f t="shared" si="20"/>
        <v>0</v>
      </c>
      <c r="DD350">
        <f t="shared" si="21"/>
        <v>0</v>
      </c>
      <c r="DE350">
        <f t="shared" si="22"/>
        <v>0</v>
      </c>
      <c r="DF350" t="b">
        <f t="shared" si="23"/>
        <v>0</v>
      </c>
    </row>
    <row r="351" spans="1:110" x14ac:dyDescent="0.35">
      <c r="A351" s="7">
        <v>350</v>
      </c>
      <c r="B351" s="7">
        <v>350</v>
      </c>
      <c r="C351" s="7" t="s">
        <v>6519</v>
      </c>
      <c r="D351" s="7" t="s">
        <v>6520</v>
      </c>
      <c r="E351" s="13" t="s">
        <v>51</v>
      </c>
      <c r="F351" s="7">
        <v>300</v>
      </c>
      <c r="G351" s="7" t="s">
        <v>98</v>
      </c>
      <c r="H351" s="7">
        <v>2650</v>
      </c>
      <c r="I351" s="14" t="s">
        <v>53</v>
      </c>
      <c r="J351" s="13" t="s">
        <v>54</v>
      </c>
      <c r="K351" s="7" t="s">
        <v>118</v>
      </c>
      <c r="L351" s="7" t="s">
        <v>56</v>
      </c>
      <c r="M351" s="7" t="s">
        <v>57</v>
      </c>
      <c r="N351" s="7">
        <v>48.6</v>
      </c>
      <c r="O351" s="7" t="s">
        <v>86</v>
      </c>
      <c r="P351" s="7">
        <v>48</v>
      </c>
      <c r="R351" s="7" t="s">
        <v>59</v>
      </c>
      <c r="S351" s="14"/>
      <c r="T351" s="26" t="b">
        <v>0</v>
      </c>
      <c r="U351" s="7">
        <v>894</v>
      </c>
      <c r="V351" s="7">
        <v>8.5</v>
      </c>
      <c r="W351" s="7">
        <v>22.38</v>
      </c>
      <c r="X351" s="7">
        <v>0.70206659999999999</v>
      </c>
      <c r="Y351" s="7">
        <v>1.4541999999999999</v>
      </c>
      <c r="Z351" s="7">
        <v>6</v>
      </c>
      <c r="AA351" s="7">
        <v>4.28</v>
      </c>
      <c r="AB351" s="14">
        <v>2.88</v>
      </c>
      <c r="AC351" s="13">
        <v>0.99901300000000004</v>
      </c>
      <c r="AD351" s="7">
        <v>9.8724500000000009E-4</v>
      </c>
      <c r="AE351" s="14" t="s">
        <v>60</v>
      </c>
      <c r="AF351" s="13">
        <v>10</v>
      </c>
      <c r="AG351" s="14">
        <v>6</v>
      </c>
      <c r="AH351" s="13">
        <v>10</v>
      </c>
      <c r="AI351" s="7">
        <v>10</v>
      </c>
      <c r="AJ351" s="7"/>
      <c r="AK351" s="7">
        <v>6</v>
      </c>
      <c r="AL351" s="7">
        <v>6</v>
      </c>
      <c r="AM351" s="14"/>
      <c r="AN351" s="13">
        <v>0</v>
      </c>
      <c r="AO351" s="14">
        <v>0</v>
      </c>
      <c r="AP351" s="7" t="s">
        <v>70</v>
      </c>
      <c r="AQ351" s="7" t="s">
        <v>62</v>
      </c>
      <c r="AR351" s="7" t="s">
        <v>70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5797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33">
        <v>0</v>
      </c>
      <c r="BM351" s="7">
        <v>1</v>
      </c>
      <c r="BN351" s="7">
        <v>0</v>
      </c>
      <c r="BO351" s="7">
        <v>0</v>
      </c>
      <c r="BP351" s="7">
        <v>1</v>
      </c>
      <c r="BQ351" s="7" t="s">
        <v>5797</v>
      </c>
      <c r="BR351" s="7">
        <v>0</v>
      </c>
      <c r="BS351" s="7">
        <v>0</v>
      </c>
      <c r="BT351" s="7">
        <v>1</v>
      </c>
      <c r="BU351" s="7">
        <v>0</v>
      </c>
      <c r="BW351">
        <f>COUNTIF(AP351, "*"&amp;#REF!&amp;"*")</f>
        <v>0</v>
      </c>
      <c r="BX351">
        <f>COUNTIF(AQ351, "*"&amp;#REF!&amp;"*")</f>
        <v>0</v>
      </c>
      <c r="BY351">
        <f>COUNTIF(AR351, "*"&amp;#REF!&amp;"*")</f>
        <v>0</v>
      </c>
      <c r="BZ351">
        <f>COUNTIF(AS351, "*"&amp;#REF!&amp;"*")</f>
        <v>0</v>
      </c>
      <c r="CA351">
        <f>COUNTIF(AT351, "*"&amp;#REF!&amp;"*")</f>
        <v>0</v>
      </c>
      <c r="CB351">
        <f>COUNTIF(AU351, "*"&amp;#REF!&amp;"*")</f>
        <v>0</v>
      </c>
      <c r="CC351">
        <f>COUNTIF(AV351, "*"&amp;#REF!&amp;"*")</f>
        <v>0</v>
      </c>
      <c r="CD351">
        <f>COUNTIF(AW351, "*"&amp;#REF!&amp;"*")</f>
        <v>0</v>
      </c>
      <c r="CE351">
        <f>COUNTIF(AX351, "*"&amp;#REF!&amp;"*")</f>
        <v>0</v>
      </c>
      <c r="CF351">
        <f>COUNTIF(AY351, "*"&amp;#REF!&amp;"*")</f>
        <v>0</v>
      </c>
      <c r="CG351">
        <f>COUNTIF(AZ351, "*"&amp;#REF!&amp;"*")</f>
        <v>0</v>
      </c>
      <c r="CH351">
        <f>COUNTIF(BA351, "*"&amp;#REF!&amp;"*")</f>
        <v>0</v>
      </c>
      <c r="CI351">
        <f>COUNTIF(BB351, "*"&amp;#REF!&amp;"*")</f>
        <v>0</v>
      </c>
      <c r="CJ351">
        <f>COUNTIF(BC351, "*"&amp;#REF!&amp;"*")</f>
        <v>0</v>
      </c>
      <c r="CK351">
        <f>COUNTIF(BD351, "*"&amp;#REF!&amp;"*")</f>
        <v>0</v>
      </c>
      <c r="CL351">
        <f>COUNTIF(BE351, "*"&amp;#REF!&amp;"*")</f>
        <v>0</v>
      </c>
      <c r="CM351">
        <f>COUNTIF(BF351, "*"&amp;#REF!&amp;"*")</f>
        <v>0</v>
      </c>
      <c r="CN351">
        <f>COUNTIF(BG351, "*"&amp;#REF!&amp;"*")</f>
        <v>0</v>
      </c>
      <c r="CO351">
        <f>COUNTIF(BH351, "*"&amp;#REF!&amp;"*")</f>
        <v>0</v>
      </c>
      <c r="CP351">
        <f>COUNTIF(BI351, "*"&amp;#REF!&amp;"*")</f>
        <v>0</v>
      </c>
      <c r="CQ351">
        <f>COUNTIF(BJ351, "*"&amp;#REF!&amp;"*")</f>
        <v>0</v>
      </c>
      <c r="CR351">
        <f>COUNTIF(BK351, "*"&amp;#REF!&amp;"*")</f>
        <v>0</v>
      </c>
      <c r="CS351">
        <f xml:space="preserve"> COUNTIF(BL351,#REF!)</f>
        <v>0</v>
      </c>
      <c r="CT351">
        <f xml:space="preserve"> COUNTIF(BM351,#REF!)</f>
        <v>0</v>
      </c>
      <c r="CU351">
        <f xml:space="preserve"> COUNTIF(BN351,#REF!)</f>
        <v>0</v>
      </c>
      <c r="CV351">
        <f xml:space="preserve"> COUNTIF(BO351,#REF!)</f>
        <v>0</v>
      </c>
      <c r="CW351">
        <f xml:space="preserve"> COUNTIF(BP351,#REF!)</f>
        <v>0</v>
      </c>
      <c r="CX351">
        <f xml:space="preserve"> COUNTIF(BQ351,#REF!)</f>
        <v>0</v>
      </c>
      <c r="CY351">
        <f xml:space="preserve"> COUNTIF(BR351,#REF!)</f>
        <v>0</v>
      </c>
      <c r="CZ351">
        <f xml:space="preserve"> COUNTIF(BS351,#REF!)</f>
        <v>0</v>
      </c>
      <c r="DA351">
        <f xml:space="preserve"> COUNTIF(BT351,#REF!)</f>
        <v>0</v>
      </c>
      <c r="DB351">
        <f xml:space="preserve"> COUNTIF(BU351,#REF!)</f>
        <v>0</v>
      </c>
      <c r="DC351">
        <f t="shared" si="20"/>
        <v>0</v>
      </c>
      <c r="DD351">
        <f t="shared" si="21"/>
        <v>0</v>
      </c>
      <c r="DE351">
        <f t="shared" si="22"/>
        <v>0</v>
      </c>
      <c r="DF351" t="b">
        <f t="shared" si="23"/>
        <v>0</v>
      </c>
    </row>
    <row r="352" spans="1:110" x14ac:dyDescent="0.35">
      <c r="A352" s="7">
        <v>351</v>
      </c>
      <c r="B352" s="7">
        <v>351</v>
      </c>
      <c r="C352" s="7" t="s">
        <v>6521</v>
      </c>
      <c r="D352" s="7" t="s">
        <v>6522</v>
      </c>
      <c r="E352" s="13" t="s">
        <v>51</v>
      </c>
      <c r="F352" s="7">
        <v>300</v>
      </c>
      <c r="G352" s="7" t="s">
        <v>89</v>
      </c>
      <c r="H352" s="7">
        <v>1990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s="7" t="s">
        <v>59</v>
      </c>
      <c r="S352" s="14" t="s">
        <v>59</v>
      </c>
      <c r="T352" s="26" t="b">
        <v>0</v>
      </c>
      <c r="U352" s="7">
        <v>1102</v>
      </c>
      <c r="V352" s="7">
        <v>12.64</v>
      </c>
      <c r="W352" s="7">
        <v>21.1</v>
      </c>
      <c r="X352" s="7">
        <v>0.55800000000000005</v>
      </c>
      <c r="Y352" s="7">
        <v>1.9842599999999999</v>
      </c>
      <c r="Z352" s="7">
        <v>5.3</v>
      </c>
      <c r="AA352" s="7">
        <v>3.27</v>
      </c>
      <c r="AB352" s="14">
        <v>3.69</v>
      </c>
      <c r="AC352" s="13">
        <v>0.71862800000000004</v>
      </c>
      <c r="AD352" s="7">
        <v>0.28137200000000001</v>
      </c>
      <c r="AE352" s="14" t="s">
        <v>60</v>
      </c>
      <c r="AF352" s="13">
        <v>10</v>
      </c>
      <c r="AG352" s="14">
        <v>7</v>
      </c>
      <c r="AH352" s="13">
        <v>10</v>
      </c>
      <c r="AI352" s="7">
        <v>10</v>
      </c>
      <c r="AJ352" s="7"/>
      <c r="AK352" s="7">
        <v>7</v>
      </c>
      <c r="AL352" s="7">
        <v>7</v>
      </c>
      <c r="AM352" s="14"/>
      <c r="AN352" s="13">
        <v>0</v>
      </c>
      <c r="AO352" s="14">
        <v>0</v>
      </c>
      <c r="AP352" s="7" t="s">
        <v>64</v>
      </c>
      <c r="AQ352" s="7" t="s">
        <v>62</v>
      </c>
      <c r="AR352" s="7" t="s">
        <v>70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64</v>
      </c>
      <c r="AX352" s="7" t="s">
        <v>64</v>
      </c>
      <c r="AY352" s="7" t="s">
        <v>70</v>
      </c>
      <c r="AZ352" s="7" t="s">
        <v>66</v>
      </c>
      <c r="BA352" s="7" t="s">
        <v>5797</v>
      </c>
      <c r="BB352" s="7" t="s">
        <v>66</v>
      </c>
      <c r="BC352" s="7" t="s">
        <v>70</v>
      </c>
      <c r="BD352" s="7" t="s">
        <v>64</v>
      </c>
      <c r="BE352" s="7" t="s">
        <v>5797</v>
      </c>
      <c r="BF352" s="7" t="s">
        <v>64</v>
      </c>
      <c r="BG352" s="7" t="s">
        <v>66</v>
      </c>
      <c r="BH352" s="7" t="s">
        <v>5797</v>
      </c>
      <c r="BI352" s="7" t="s">
        <v>70</v>
      </c>
      <c r="BJ352" s="7" t="s">
        <v>5797</v>
      </c>
      <c r="BK352" s="7" t="s">
        <v>62</v>
      </c>
      <c r="BL352" s="33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0</v>
      </c>
      <c r="BR352" s="7">
        <v>0</v>
      </c>
      <c r="BS352" s="7">
        <v>0</v>
      </c>
      <c r="BT352" s="7">
        <v>1</v>
      </c>
      <c r="BU352" s="7">
        <v>0</v>
      </c>
      <c r="BW352">
        <f>COUNTIF(AP352, "*"&amp;#REF!&amp;"*")</f>
        <v>0</v>
      </c>
      <c r="BX352">
        <f>COUNTIF(AQ352, "*"&amp;#REF!&amp;"*")</f>
        <v>0</v>
      </c>
      <c r="BY352">
        <f>COUNTIF(AR352, "*"&amp;#REF!&amp;"*")</f>
        <v>0</v>
      </c>
      <c r="BZ352">
        <f>COUNTIF(AS352, "*"&amp;#REF!&amp;"*")</f>
        <v>0</v>
      </c>
      <c r="CA352">
        <f>COUNTIF(AT352, "*"&amp;#REF!&amp;"*")</f>
        <v>0</v>
      </c>
      <c r="CB352">
        <f>COUNTIF(AU352, "*"&amp;#REF!&amp;"*")</f>
        <v>0</v>
      </c>
      <c r="CC352">
        <f>COUNTIF(AV352, "*"&amp;#REF!&amp;"*")</f>
        <v>0</v>
      </c>
      <c r="CD352">
        <f>COUNTIF(AW352, "*"&amp;#REF!&amp;"*")</f>
        <v>0</v>
      </c>
      <c r="CE352">
        <f>COUNTIF(AX352, "*"&amp;#REF!&amp;"*")</f>
        <v>0</v>
      </c>
      <c r="CF352">
        <f>COUNTIF(AY352, "*"&amp;#REF!&amp;"*")</f>
        <v>0</v>
      </c>
      <c r="CG352">
        <f>COUNTIF(AZ352, "*"&amp;#REF!&amp;"*")</f>
        <v>0</v>
      </c>
      <c r="CH352">
        <f>COUNTIF(BA352, "*"&amp;#REF!&amp;"*")</f>
        <v>0</v>
      </c>
      <c r="CI352">
        <f>COUNTIF(BB352, "*"&amp;#REF!&amp;"*")</f>
        <v>0</v>
      </c>
      <c r="CJ352">
        <f>COUNTIF(BC352, "*"&amp;#REF!&amp;"*")</f>
        <v>0</v>
      </c>
      <c r="CK352">
        <f>COUNTIF(BD352, "*"&amp;#REF!&amp;"*")</f>
        <v>0</v>
      </c>
      <c r="CL352">
        <f>COUNTIF(BE352, "*"&amp;#REF!&amp;"*")</f>
        <v>0</v>
      </c>
      <c r="CM352">
        <f>COUNTIF(BF352, "*"&amp;#REF!&amp;"*")</f>
        <v>0</v>
      </c>
      <c r="CN352">
        <f>COUNTIF(BG352, "*"&amp;#REF!&amp;"*")</f>
        <v>0</v>
      </c>
      <c r="CO352">
        <f>COUNTIF(BH352, "*"&amp;#REF!&amp;"*")</f>
        <v>0</v>
      </c>
      <c r="CP352">
        <f>COUNTIF(BI352, "*"&amp;#REF!&amp;"*")</f>
        <v>0</v>
      </c>
      <c r="CQ352">
        <f>COUNTIF(BJ352, "*"&amp;#REF!&amp;"*")</f>
        <v>0</v>
      </c>
      <c r="CR352">
        <f>COUNTIF(BK352, "*"&amp;#REF!&amp;"*")</f>
        <v>0</v>
      </c>
      <c r="CS352">
        <f xml:space="preserve"> COUNTIF(BL352,#REF!)</f>
        <v>0</v>
      </c>
      <c r="CT352">
        <f xml:space="preserve"> COUNTIF(BM352,#REF!)</f>
        <v>0</v>
      </c>
      <c r="CU352">
        <f xml:space="preserve"> COUNTIF(BN352,#REF!)</f>
        <v>0</v>
      </c>
      <c r="CV352">
        <f xml:space="preserve"> COUNTIF(BO352,#REF!)</f>
        <v>0</v>
      </c>
      <c r="CW352">
        <f xml:space="preserve"> COUNTIF(BP352,#REF!)</f>
        <v>0</v>
      </c>
      <c r="CX352">
        <f xml:space="preserve"> COUNTIF(BQ352,#REF!)</f>
        <v>0</v>
      </c>
      <c r="CY352">
        <f xml:space="preserve"> COUNTIF(BR352,#REF!)</f>
        <v>0</v>
      </c>
      <c r="CZ352">
        <f xml:space="preserve"> COUNTIF(BS352,#REF!)</f>
        <v>0</v>
      </c>
      <c r="DA352">
        <f xml:space="preserve"> COUNTIF(BT352,#REF!)</f>
        <v>0</v>
      </c>
      <c r="DB352">
        <f xml:space="preserve"> COUNTIF(BU352,#REF!)</f>
        <v>0</v>
      </c>
      <c r="DC352">
        <f t="shared" si="20"/>
        <v>0</v>
      </c>
      <c r="DD352">
        <f t="shared" si="21"/>
        <v>0</v>
      </c>
      <c r="DE352">
        <f t="shared" si="22"/>
        <v>0</v>
      </c>
      <c r="DF352" t="b">
        <f t="shared" si="23"/>
        <v>0</v>
      </c>
    </row>
    <row r="353" spans="1:110" x14ac:dyDescent="0.35">
      <c r="A353" s="7">
        <v>352</v>
      </c>
      <c r="B353" s="7">
        <v>352</v>
      </c>
      <c r="C353" s="7" t="s">
        <v>6523</v>
      </c>
      <c r="D353" s="7" t="s">
        <v>6524</v>
      </c>
      <c r="E353" s="13" t="s">
        <v>51</v>
      </c>
      <c r="F353" s="7">
        <v>300</v>
      </c>
      <c r="G353" s="7" t="s">
        <v>88</v>
      </c>
      <c r="H353" s="7"/>
      <c r="I353" s="14" t="s">
        <v>53</v>
      </c>
      <c r="J353" s="13" t="s">
        <v>54</v>
      </c>
      <c r="K353" s="7" t="s">
        <v>75</v>
      </c>
      <c r="L353" s="7" t="s">
        <v>56</v>
      </c>
      <c r="M353" s="7" t="s">
        <v>84</v>
      </c>
      <c r="N353" s="7">
        <v>45</v>
      </c>
      <c r="O353" s="7" t="s">
        <v>85</v>
      </c>
      <c r="P353" s="7">
        <v>35</v>
      </c>
      <c r="Q353" t="s">
        <v>7833</v>
      </c>
      <c r="R353" s="7" t="s">
        <v>113</v>
      </c>
      <c r="S353" s="14" t="s">
        <v>59</v>
      </c>
      <c r="T353" s="26" t="b">
        <v>0</v>
      </c>
      <c r="U353" s="7">
        <v>199</v>
      </c>
      <c r="V353" s="7">
        <v>10.43333</v>
      </c>
      <c r="W353" s="7">
        <v>20.766670000000001</v>
      </c>
      <c r="X353" s="7">
        <v>0.54611100000000001</v>
      </c>
      <c r="Y353" s="7">
        <v>0.54126666666666667</v>
      </c>
      <c r="Z353" s="7"/>
      <c r="AA353" s="7"/>
      <c r="AB353" s="14"/>
      <c r="AC353" s="13">
        <v>0.75433099999999997</v>
      </c>
      <c r="AD353" s="7">
        <v>0.245669</v>
      </c>
      <c r="AE353" s="14" t="s">
        <v>60</v>
      </c>
      <c r="AF353" s="13">
        <v>10</v>
      </c>
      <c r="AG353" s="14">
        <v>7</v>
      </c>
      <c r="AH353" s="13">
        <v>10</v>
      </c>
      <c r="AI353" s="7">
        <v>9</v>
      </c>
      <c r="AJ353" s="7">
        <v>1</v>
      </c>
      <c r="AK353" s="7">
        <v>7</v>
      </c>
      <c r="AL353" s="7">
        <v>6</v>
      </c>
      <c r="AM353" s="14">
        <v>1</v>
      </c>
      <c r="AN353" s="13">
        <v>0</v>
      </c>
      <c r="AO353" s="14">
        <v>0</v>
      </c>
      <c r="AP353" s="7" t="s">
        <v>64</v>
      </c>
      <c r="AQ353" s="7" t="s">
        <v>62</v>
      </c>
      <c r="AR353" s="7" t="s">
        <v>70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66</v>
      </c>
      <c r="AX353" s="7" t="s">
        <v>64</v>
      </c>
      <c r="AY353" s="7" t="s">
        <v>66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64</v>
      </c>
      <c r="BE353" s="7" t="s">
        <v>64</v>
      </c>
      <c r="BF353" s="7" t="s">
        <v>64</v>
      </c>
      <c r="BG353" s="7" t="s">
        <v>64</v>
      </c>
      <c r="BH353" s="7" t="s">
        <v>70</v>
      </c>
      <c r="BI353" s="7" t="s">
        <v>70</v>
      </c>
      <c r="BJ353" s="7" t="s">
        <v>63</v>
      </c>
      <c r="BK353" s="7" t="s">
        <v>62</v>
      </c>
      <c r="BL353" s="33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0</v>
      </c>
      <c r="BR353" s="7">
        <v>0</v>
      </c>
      <c r="BS353" s="7">
        <v>0</v>
      </c>
      <c r="BT353" s="7">
        <v>1</v>
      </c>
      <c r="BU353" s="7">
        <v>0</v>
      </c>
      <c r="BW353">
        <f>COUNTIF(AP353, "*"&amp;#REF!&amp;"*")</f>
        <v>0</v>
      </c>
      <c r="BX353">
        <f>COUNTIF(AQ353, "*"&amp;#REF!&amp;"*")</f>
        <v>0</v>
      </c>
      <c r="BY353">
        <f>COUNTIF(AR353, "*"&amp;#REF!&amp;"*")</f>
        <v>0</v>
      </c>
      <c r="BZ353">
        <f>COUNTIF(AS353, "*"&amp;#REF!&amp;"*")</f>
        <v>0</v>
      </c>
      <c r="CA353">
        <f>COUNTIF(AT353, "*"&amp;#REF!&amp;"*")</f>
        <v>0</v>
      </c>
      <c r="CB353">
        <f>COUNTIF(AU353, "*"&amp;#REF!&amp;"*")</f>
        <v>0</v>
      </c>
      <c r="CC353">
        <f>COUNTIF(AV353, "*"&amp;#REF!&amp;"*")</f>
        <v>0</v>
      </c>
      <c r="CD353">
        <f>COUNTIF(AW353, "*"&amp;#REF!&amp;"*")</f>
        <v>0</v>
      </c>
      <c r="CE353">
        <f>COUNTIF(AX353, "*"&amp;#REF!&amp;"*")</f>
        <v>0</v>
      </c>
      <c r="CF353">
        <f>COUNTIF(AY353, "*"&amp;#REF!&amp;"*")</f>
        <v>0</v>
      </c>
      <c r="CG353">
        <f>COUNTIF(AZ353, "*"&amp;#REF!&amp;"*")</f>
        <v>0</v>
      </c>
      <c r="CH353">
        <f>COUNTIF(BA353, "*"&amp;#REF!&amp;"*")</f>
        <v>0</v>
      </c>
      <c r="CI353">
        <f>COUNTIF(BB353, "*"&amp;#REF!&amp;"*")</f>
        <v>0</v>
      </c>
      <c r="CJ353">
        <f>COUNTIF(BC353, "*"&amp;#REF!&amp;"*")</f>
        <v>0</v>
      </c>
      <c r="CK353">
        <f>COUNTIF(BD353, "*"&amp;#REF!&amp;"*")</f>
        <v>0</v>
      </c>
      <c r="CL353">
        <f>COUNTIF(BE353, "*"&amp;#REF!&amp;"*")</f>
        <v>0</v>
      </c>
      <c r="CM353">
        <f>COUNTIF(BF353, "*"&amp;#REF!&amp;"*")</f>
        <v>0</v>
      </c>
      <c r="CN353">
        <f>COUNTIF(BG353, "*"&amp;#REF!&amp;"*")</f>
        <v>0</v>
      </c>
      <c r="CO353">
        <f>COUNTIF(BH353, "*"&amp;#REF!&amp;"*")</f>
        <v>0</v>
      </c>
      <c r="CP353">
        <f>COUNTIF(BI353, "*"&amp;#REF!&amp;"*")</f>
        <v>0</v>
      </c>
      <c r="CQ353">
        <f>COUNTIF(BJ353, "*"&amp;#REF!&amp;"*")</f>
        <v>0</v>
      </c>
      <c r="CR353">
        <f>COUNTIF(BK353, "*"&amp;#REF!&amp;"*")</f>
        <v>0</v>
      </c>
      <c r="CS353">
        <f xml:space="preserve"> COUNTIF(BL353,#REF!)</f>
        <v>0</v>
      </c>
      <c r="CT353">
        <f xml:space="preserve"> COUNTIF(BM353,#REF!)</f>
        <v>0</v>
      </c>
      <c r="CU353">
        <f xml:space="preserve"> COUNTIF(BN353,#REF!)</f>
        <v>0</v>
      </c>
      <c r="CV353">
        <f xml:space="preserve"> COUNTIF(BO353,#REF!)</f>
        <v>0</v>
      </c>
      <c r="CW353">
        <f xml:space="preserve"> COUNTIF(BP353,#REF!)</f>
        <v>0</v>
      </c>
      <c r="CX353">
        <f xml:space="preserve"> COUNTIF(BQ353,#REF!)</f>
        <v>0</v>
      </c>
      <c r="CY353">
        <f xml:space="preserve"> COUNTIF(BR353,#REF!)</f>
        <v>0</v>
      </c>
      <c r="CZ353">
        <f xml:space="preserve"> COUNTIF(BS353,#REF!)</f>
        <v>0</v>
      </c>
      <c r="DA353">
        <f xml:space="preserve"> COUNTIF(BT353,#REF!)</f>
        <v>0</v>
      </c>
      <c r="DB353">
        <f xml:space="preserve"> COUNTIF(BU353,#REF!)</f>
        <v>0</v>
      </c>
      <c r="DC353">
        <f t="shared" si="20"/>
        <v>0</v>
      </c>
      <c r="DD353">
        <f t="shared" si="21"/>
        <v>0</v>
      </c>
      <c r="DE353">
        <f t="shared" si="22"/>
        <v>0</v>
      </c>
      <c r="DF353" t="b">
        <f t="shared" si="23"/>
        <v>0</v>
      </c>
    </row>
    <row r="354" spans="1:110" x14ac:dyDescent="0.35">
      <c r="A354" s="7">
        <v>353</v>
      </c>
      <c r="B354" s="7">
        <v>353</v>
      </c>
      <c r="C354" s="7" t="s">
        <v>6525</v>
      </c>
      <c r="D354" s="7" t="s">
        <v>6526</v>
      </c>
      <c r="E354" s="13" t="s">
        <v>51</v>
      </c>
      <c r="F354" s="7">
        <v>300</v>
      </c>
      <c r="G354" s="7" t="s">
        <v>89</v>
      </c>
      <c r="H354" s="7">
        <v>1700</v>
      </c>
      <c r="I354" s="14" t="s">
        <v>53</v>
      </c>
      <c r="J354" s="13" t="s">
        <v>54</v>
      </c>
      <c r="K354" s="7" t="s">
        <v>117</v>
      </c>
      <c r="L354" s="7" t="s">
        <v>76</v>
      </c>
      <c r="M354" s="7" t="s">
        <v>57</v>
      </c>
      <c r="N354" s="7">
        <v>36.4</v>
      </c>
      <c r="O354" s="7" t="s">
        <v>58</v>
      </c>
      <c r="P354" s="7"/>
      <c r="Q354" t="s">
        <v>7833</v>
      </c>
      <c r="R354" s="7" t="s">
        <v>59</v>
      </c>
      <c r="S354" s="14" t="s">
        <v>59</v>
      </c>
      <c r="T354" s="26" t="b">
        <v>0</v>
      </c>
      <c r="U354" s="7">
        <v>1202</v>
      </c>
      <c r="V354" s="7">
        <v>14.06</v>
      </c>
      <c r="W354" s="7">
        <v>23.06</v>
      </c>
      <c r="X354" s="7">
        <v>0.54413319999999998</v>
      </c>
      <c r="Y354" s="7">
        <v>2.1759400000000002</v>
      </c>
      <c r="Z354" s="7">
        <v>5.5</v>
      </c>
      <c r="AA354" s="7">
        <v>2.84</v>
      </c>
      <c r="AB354" s="14">
        <v>3.27</v>
      </c>
      <c r="AC354" s="13">
        <v>0.717831</v>
      </c>
      <c r="AD354" s="7">
        <v>0.282169</v>
      </c>
      <c r="AE354" s="14" t="s">
        <v>60</v>
      </c>
      <c r="AF354" s="13">
        <v>10</v>
      </c>
      <c r="AG354" s="14">
        <v>7</v>
      </c>
      <c r="AH354" s="13">
        <v>10</v>
      </c>
      <c r="AI354" s="7">
        <v>10</v>
      </c>
      <c r="AJ354" s="7"/>
      <c r="AK354" s="7">
        <v>7</v>
      </c>
      <c r="AL354" s="7">
        <v>7</v>
      </c>
      <c r="AM354" s="14"/>
      <c r="AN354" s="13">
        <v>0</v>
      </c>
      <c r="AO354" s="14">
        <v>0</v>
      </c>
      <c r="AP354" s="7" t="s">
        <v>64</v>
      </c>
      <c r="AQ354" s="7" t="s">
        <v>62</v>
      </c>
      <c r="AR354" s="7" t="s">
        <v>70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64</v>
      </c>
      <c r="AX354" s="7" t="s">
        <v>64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5797</v>
      </c>
      <c r="BF354" s="7" t="s">
        <v>64</v>
      </c>
      <c r="BG354" s="7" t="s">
        <v>66</v>
      </c>
      <c r="BH354" s="7" t="s">
        <v>5797</v>
      </c>
      <c r="BI354" s="7" t="s">
        <v>70</v>
      </c>
      <c r="BJ354" s="7" t="s">
        <v>5797</v>
      </c>
      <c r="BK354" s="7" t="s">
        <v>62</v>
      </c>
      <c r="BL354" s="33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0</v>
      </c>
      <c r="BR354" s="7">
        <v>0</v>
      </c>
      <c r="BS354" s="7">
        <v>0</v>
      </c>
      <c r="BT354" s="7">
        <v>1</v>
      </c>
      <c r="BU354" s="7">
        <v>0</v>
      </c>
      <c r="BW354">
        <f>COUNTIF(AP354, "*"&amp;#REF!&amp;"*")</f>
        <v>0</v>
      </c>
      <c r="BX354">
        <f>COUNTIF(AQ354, "*"&amp;#REF!&amp;"*")</f>
        <v>0</v>
      </c>
      <c r="BY354">
        <f>COUNTIF(AR354, "*"&amp;#REF!&amp;"*")</f>
        <v>0</v>
      </c>
      <c r="BZ354">
        <f>COUNTIF(AS354, "*"&amp;#REF!&amp;"*")</f>
        <v>0</v>
      </c>
      <c r="CA354">
        <f>COUNTIF(AT354, "*"&amp;#REF!&amp;"*")</f>
        <v>0</v>
      </c>
      <c r="CB354">
        <f>COUNTIF(AU354, "*"&amp;#REF!&amp;"*")</f>
        <v>0</v>
      </c>
      <c r="CC354">
        <f>COUNTIF(AV354, "*"&amp;#REF!&amp;"*")</f>
        <v>0</v>
      </c>
      <c r="CD354">
        <f>COUNTIF(AW354, "*"&amp;#REF!&amp;"*")</f>
        <v>0</v>
      </c>
      <c r="CE354">
        <f>COUNTIF(AX354, "*"&amp;#REF!&amp;"*")</f>
        <v>0</v>
      </c>
      <c r="CF354">
        <f>COUNTIF(AY354, "*"&amp;#REF!&amp;"*")</f>
        <v>0</v>
      </c>
      <c r="CG354">
        <f>COUNTIF(AZ354, "*"&amp;#REF!&amp;"*")</f>
        <v>0</v>
      </c>
      <c r="CH354">
        <f>COUNTIF(BA354, "*"&amp;#REF!&amp;"*")</f>
        <v>0</v>
      </c>
      <c r="CI354">
        <f>COUNTIF(BB354, "*"&amp;#REF!&amp;"*")</f>
        <v>0</v>
      </c>
      <c r="CJ354">
        <f>COUNTIF(BC354, "*"&amp;#REF!&amp;"*")</f>
        <v>0</v>
      </c>
      <c r="CK354">
        <f>COUNTIF(BD354, "*"&amp;#REF!&amp;"*")</f>
        <v>0</v>
      </c>
      <c r="CL354">
        <f>COUNTIF(BE354, "*"&amp;#REF!&amp;"*")</f>
        <v>0</v>
      </c>
      <c r="CM354">
        <f>COUNTIF(BF354, "*"&amp;#REF!&amp;"*")</f>
        <v>0</v>
      </c>
      <c r="CN354">
        <f>COUNTIF(BG354, "*"&amp;#REF!&amp;"*")</f>
        <v>0</v>
      </c>
      <c r="CO354">
        <f>COUNTIF(BH354, "*"&amp;#REF!&amp;"*")</f>
        <v>0</v>
      </c>
      <c r="CP354">
        <f>COUNTIF(BI354, "*"&amp;#REF!&amp;"*")</f>
        <v>0</v>
      </c>
      <c r="CQ354">
        <f>COUNTIF(BJ354, "*"&amp;#REF!&amp;"*")</f>
        <v>0</v>
      </c>
      <c r="CR354">
        <f>COUNTIF(BK354, "*"&amp;#REF!&amp;"*")</f>
        <v>0</v>
      </c>
      <c r="CS354">
        <f xml:space="preserve"> COUNTIF(BL354,#REF!)</f>
        <v>0</v>
      </c>
      <c r="CT354">
        <f xml:space="preserve"> COUNTIF(BM354,#REF!)</f>
        <v>0</v>
      </c>
      <c r="CU354">
        <f xml:space="preserve"> COUNTIF(BN354,#REF!)</f>
        <v>0</v>
      </c>
      <c r="CV354">
        <f xml:space="preserve"> COUNTIF(BO354,#REF!)</f>
        <v>0</v>
      </c>
      <c r="CW354">
        <f xml:space="preserve"> COUNTIF(BP354,#REF!)</f>
        <v>0</v>
      </c>
      <c r="CX354">
        <f xml:space="preserve"> COUNTIF(BQ354,#REF!)</f>
        <v>0</v>
      </c>
      <c r="CY354">
        <f xml:space="preserve"> COUNTIF(BR354,#REF!)</f>
        <v>0</v>
      </c>
      <c r="CZ354">
        <f xml:space="preserve"> COUNTIF(BS354,#REF!)</f>
        <v>0</v>
      </c>
      <c r="DA354">
        <f xml:space="preserve"> COUNTIF(BT354,#REF!)</f>
        <v>0</v>
      </c>
      <c r="DB354">
        <f xml:space="preserve"> COUNTIF(BU354,#REF!)</f>
        <v>0</v>
      </c>
      <c r="DC354">
        <f t="shared" si="20"/>
        <v>0</v>
      </c>
      <c r="DD354">
        <f t="shared" si="21"/>
        <v>0</v>
      </c>
      <c r="DE354">
        <f t="shared" si="22"/>
        <v>0</v>
      </c>
      <c r="DF354" t="b">
        <f t="shared" si="23"/>
        <v>0</v>
      </c>
    </row>
    <row r="355" spans="1:110" x14ac:dyDescent="0.35">
      <c r="A355" s="7">
        <v>354</v>
      </c>
      <c r="B355" s="7">
        <v>354</v>
      </c>
      <c r="C355" s="7" t="s">
        <v>6527</v>
      </c>
      <c r="D355" s="7" t="s">
        <v>6528</v>
      </c>
      <c r="E355" s="13" t="s">
        <v>51</v>
      </c>
      <c r="F355" s="7">
        <v>300</v>
      </c>
      <c r="G355" s="7" t="s">
        <v>100</v>
      </c>
      <c r="H355" s="7">
        <v>1600</v>
      </c>
      <c r="I355" s="14" t="s">
        <v>53</v>
      </c>
      <c r="J355" s="13" t="s">
        <v>54</v>
      </c>
      <c r="K355" s="7" t="s">
        <v>95</v>
      </c>
      <c r="L355" s="7" t="s">
        <v>87</v>
      </c>
      <c r="M355" s="7" t="s">
        <v>57</v>
      </c>
      <c r="N355" s="7">
        <v>29.5</v>
      </c>
      <c r="O355" s="7" t="s">
        <v>58</v>
      </c>
      <c r="P355" s="7">
        <v>33</v>
      </c>
      <c r="Q355" t="s">
        <v>7875</v>
      </c>
      <c r="R355" s="7" t="s">
        <v>59</v>
      </c>
      <c r="S355" s="14" t="s">
        <v>59</v>
      </c>
      <c r="T355" s="26" t="b">
        <v>0</v>
      </c>
      <c r="U355" s="7">
        <v>711</v>
      </c>
      <c r="V355" s="7">
        <v>15.44</v>
      </c>
      <c r="W355" s="7">
        <v>27.5</v>
      </c>
      <c r="X355" s="7">
        <v>1.0153338000000001</v>
      </c>
      <c r="Y355" s="7">
        <v>0.94167999999999996</v>
      </c>
      <c r="Z355" s="7">
        <v>6.7</v>
      </c>
      <c r="AA355" s="7">
        <v>4.49</v>
      </c>
      <c r="AB355" s="14">
        <v>3.23</v>
      </c>
      <c r="AC355" s="13">
        <v>0.97389099999999995</v>
      </c>
      <c r="AD355" s="7">
        <v>2.6109500000000001E-2</v>
      </c>
      <c r="AE355" s="14" t="s">
        <v>60</v>
      </c>
      <c r="AF355" s="13">
        <v>10</v>
      </c>
      <c r="AG355" s="14">
        <v>7</v>
      </c>
      <c r="AH355" s="13">
        <v>10</v>
      </c>
      <c r="AI355" s="7">
        <v>10</v>
      </c>
      <c r="AJ355" s="7"/>
      <c r="AK355" s="7">
        <v>7</v>
      </c>
      <c r="AL355" s="7">
        <v>7</v>
      </c>
      <c r="AM355" s="14"/>
      <c r="AN355" s="13">
        <v>0</v>
      </c>
      <c r="AO355" s="14">
        <v>0</v>
      </c>
      <c r="AP355" s="7" t="s">
        <v>64</v>
      </c>
      <c r="AQ355" s="7" t="s">
        <v>62</v>
      </c>
      <c r="AR355" s="7" t="s">
        <v>70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66</v>
      </c>
      <c r="AX355" s="7" t="s">
        <v>64</v>
      </c>
      <c r="AY355" s="7" t="s">
        <v>70</v>
      </c>
      <c r="AZ355" s="7" t="s">
        <v>66</v>
      </c>
      <c r="BA355" s="7" t="s">
        <v>62</v>
      </c>
      <c r="BB355" s="7" t="s">
        <v>66</v>
      </c>
      <c r="BC355" s="7" t="s">
        <v>70</v>
      </c>
      <c r="BD355" s="7" t="s">
        <v>66</v>
      </c>
      <c r="BE355" s="7" t="s">
        <v>64</v>
      </c>
      <c r="BF355" s="7" t="s">
        <v>64</v>
      </c>
      <c r="BG355" s="7" t="s">
        <v>66</v>
      </c>
      <c r="BH355" s="7" t="s">
        <v>70</v>
      </c>
      <c r="BI355" s="7" t="s">
        <v>5797</v>
      </c>
      <c r="BJ355" s="7" t="s">
        <v>62</v>
      </c>
      <c r="BK355" s="7" t="s">
        <v>62</v>
      </c>
      <c r="BL355" s="33">
        <v>0</v>
      </c>
      <c r="BM355" s="7">
        <v>1</v>
      </c>
      <c r="BN355" s="7">
        <v>0</v>
      </c>
      <c r="BO355" s="7">
        <v>0</v>
      </c>
      <c r="BP355" s="7">
        <v>1</v>
      </c>
      <c r="BQ355" s="7">
        <v>0</v>
      </c>
      <c r="BR355" s="7">
        <v>0</v>
      </c>
      <c r="BS355" s="7">
        <v>0</v>
      </c>
      <c r="BT355" s="7">
        <v>1</v>
      </c>
      <c r="BU355" s="7">
        <v>0</v>
      </c>
      <c r="BW355">
        <f>COUNTIF(AP355, "*"&amp;#REF!&amp;"*")</f>
        <v>0</v>
      </c>
      <c r="BX355">
        <f>COUNTIF(AQ355, "*"&amp;#REF!&amp;"*")</f>
        <v>0</v>
      </c>
      <c r="BY355">
        <f>COUNTIF(AR355, "*"&amp;#REF!&amp;"*")</f>
        <v>0</v>
      </c>
      <c r="BZ355">
        <f>COUNTIF(AS355, "*"&amp;#REF!&amp;"*")</f>
        <v>0</v>
      </c>
      <c r="CA355">
        <f>COUNTIF(AT355, "*"&amp;#REF!&amp;"*")</f>
        <v>0</v>
      </c>
      <c r="CB355">
        <f>COUNTIF(AU355, "*"&amp;#REF!&amp;"*")</f>
        <v>0</v>
      </c>
      <c r="CC355">
        <f>COUNTIF(AV355, "*"&amp;#REF!&amp;"*")</f>
        <v>0</v>
      </c>
      <c r="CD355">
        <f>COUNTIF(AW355, "*"&amp;#REF!&amp;"*")</f>
        <v>0</v>
      </c>
      <c r="CE355">
        <f>COUNTIF(AX355, "*"&amp;#REF!&amp;"*")</f>
        <v>0</v>
      </c>
      <c r="CF355">
        <f>COUNTIF(AY355, "*"&amp;#REF!&amp;"*")</f>
        <v>0</v>
      </c>
      <c r="CG355">
        <f>COUNTIF(AZ355, "*"&amp;#REF!&amp;"*")</f>
        <v>0</v>
      </c>
      <c r="CH355">
        <f>COUNTIF(BA355, "*"&amp;#REF!&amp;"*")</f>
        <v>0</v>
      </c>
      <c r="CI355">
        <f>COUNTIF(BB355, "*"&amp;#REF!&amp;"*")</f>
        <v>0</v>
      </c>
      <c r="CJ355">
        <f>COUNTIF(BC355, "*"&amp;#REF!&amp;"*")</f>
        <v>0</v>
      </c>
      <c r="CK355">
        <f>COUNTIF(BD355, "*"&amp;#REF!&amp;"*")</f>
        <v>0</v>
      </c>
      <c r="CL355">
        <f>COUNTIF(BE355, "*"&amp;#REF!&amp;"*")</f>
        <v>0</v>
      </c>
      <c r="CM355">
        <f>COUNTIF(BF355, "*"&amp;#REF!&amp;"*")</f>
        <v>0</v>
      </c>
      <c r="CN355">
        <f>COUNTIF(BG355, "*"&amp;#REF!&amp;"*")</f>
        <v>0</v>
      </c>
      <c r="CO355">
        <f>COUNTIF(BH355, "*"&amp;#REF!&amp;"*")</f>
        <v>0</v>
      </c>
      <c r="CP355">
        <f>COUNTIF(BI355, "*"&amp;#REF!&amp;"*")</f>
        <v>0</v>
      </c>
      <c r="CQ355">
        <f>COUNTIF(BJ355, "*"&amp;#REF!&amp;"*")</f>
        <v>0</v>
      </c>
      <c r="CR355">
        <f>COUNTIF(BK355, "*"&amp;#REF!&amp;"*")</f>
        <v>0</v>
      </c>
      <c r="CS355">
        <f xml:space="preserve"> COUNTIF(BL355,#REF!)</f>
        <v>0</v>
      </c>
      <c r="CT355">
        <f xml:space="preserve"> COUNTIF(BM355,#REF!)</f>
        <v>0</v>
      </c>
      <c r="CU355">
        <f xml:space="preserve"> COUNTIF(BN355,#REF!)</f>
        <v>0</v>
      </c>
      <c r="CV355">
        <f xml:space="preserve"> COUNTIF(BO355,#REF!)</f>
        <v>0</v>
      </c>
      <c r="CW355">
        <f xml:space="preserve"> COUNTIF(BP355,#REF!)</f>
        <v>0</v>
      </c>
      <c r="CX355">
        <f xml:space="preserve"> COUNTIF(BQ355,#REF!)</f>
        <v>0</v>
      </c>
      <c r="CY355">
        <f xml:space="preserve"> COUNTIF(BR355,#REF!)</f>
        <v>0</v>
      </c>
      <c r="CZ355">
        <f xml:space="preserve"> COUNTIF(BS355,#REF!)</f>
        <v>0</v>
      </c>
      <c r="DA355">
        <f xml:space="preserve"> COUNTIF(BT355,#REF!)</f>
        <v>0</v>
      </c>
      <c r="DB355">
        <f xml:space="preserve"> COUNTIF(BU355,#REF!)</f>
        <v>0</v>
      </c>
      <c r="DC355">
        <f t="shared" si="20"/>
        <v>0</v>
      </c>
      <c r="DD355">
        <f t="shared" si="21"/>
        <v>0</v>
      </c>
      <c r="DE355">
        <f t="shared" si="22"/>
        <v>0</v>
      </c>
      <c r="DF355" t="b">
        <f t="shared" si="23"/>
        <v>0</v>
      </c>
    </row>
    <row r="356" spans="1:110" x14ac:dyDescent="0.35">
      <c r="A356" s="7">
        <v>355</v>
      </c>
      <c r="B356" s="7">
        <v>355</v>
      </c>
      <c r="C356" s="7" t="s">
        <v>6529</v>
      </c>
      <c r="D356" s="7" t="s">
        <v>6530</v>
      </c>
      <c r="E356" s="13" t="s">
        <v>51</v>
      </c>
      <c r="F356" s="7">
        <v>300</v>
      </c>
      <c r="G356" s="7" t="s">
        <v>98</v>
      </c>
      <c r="H356" s="7"/>
      <c r="I356" s="14" t="s">
        <v>53</v>
      </c>
      <c r="J356" s="13" t="s">
        <v>54</v>
      </c>
      <c r="K356" s="7" t="s">
        <v>83</v>
      </c>
      <c r="L356" s="7" t="s">
        <v>56</v>
      </c>
      <c r="M356" s="7" t="s">
        <v>57</v>
      </c>
      <c r="N356" s="7">
        <v>55</v>
      </c>
      <c r="O356" s="7" t="s">
        <v>58</v>
      </c>
      <c r="P356" s="7">
        <v>66</v>
      </c>
      <c r="Q356" t="s">
        <v>7874</v>
      </c>
      <c r="R356" s="7" t="s">
        <v>59</v>
      </c>
      <c r="S356" s="14" t="s">
        <v>59</v>
      </c>
      <c r="T356" s="26" t="b">
        <v>0</v>
      </c>
      <c r="U356" s="7">
        <v>453</v>
      </c>
      <c r="V356" s="7">
        <v>3.38</v>
      </c>
      <c r="W356" s="7">
        <v>15.4</v>
      </c>
      <c r="X356" s="7">
        <v>0.38166679999999997</v>
      </c>
      <c r="Y356" s="7">
        <v>0.95428000000000002</v>
      </c>
      <c r="Z356" s="7">
        <v>6.5</v>
      </c>
      <c r="AA356" s="7">
        <v>4.7</v>
      </c>
      <c r="AB356" s="14">
        <v>2.0099999999999998</v>
      </c>
      <c r="AC356" s="13">
        <v>0.99990000000000001</v>
      </c>
      <c r="AD356" s="7">
        <v>1E-4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70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64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33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  <c r="BW356">
        <f>COUNTIF(AP356, "*"&amp;#REF!&amp;"*")</f>
        <v>0</v>
      </c>
      <c r="BX356">
        <f>COUNTIF(AQ356, "*"&amp;#REF!&amp;"*")</f>
        <v>0</v>
      </c>
      <c r="BY356">
        <f>COUNTIF(AR356, "*"&amp;#REF!&amp;"*")</f>
        <v>0</v>
      </c>
      <c r="BZ356">
        <f>COUNTIF(AS356, "*"&amp;#REF!&amp;"*")</f>
        <v>0</v>
      </c>
      <c r="CA356">
        <f>COUNTIF(AT356, "*"&amp;#REF!&amp;"*")</f>
        <v>0</v>
      </c>
      <c r="CB356">
        <f>COUNTIF(AU356, "*"&amp;#REF!&amp;"*")</f>
        <v>0</v>
      </c>
      <c r="CC356">
        <f>COUNTIF(AV356, "*"&amp;#REF!&amp;"*")</f>
        <v>0</v>
      </c>
      <c r="CD356">
        <f>COUNTIF(AW356, "*"&amp;#REF!&amp;"*")</f>
        <v>0</v>
      </c>
      <c r="CE356">
        <f>COUNTIF(AX356, "*"&amp;#REF!&amp;"*")</f>
        <v>0</v>
      </c>
      <c r="CF356">
        <f>COUNTIF(AY356, "*"&amp;#REF!&amp;"*")</f>
        <v>0</v>
      </c>
      <c r="CG356">
        <f>COUNTIF(AZ356, "*"&amp;#REF!&amp;"*")</f>
        <v>0</v>
      </c>
      <c r="CH356">
        <f>COUNTIF(BA356, "*"&amp;#REF!&amp;"*")</f>
        <v>0</v>
      </c>
      <c r="CI356">
        <f>COUNTIF(BB356, "*"&amp;#REF!&amp;"*")</f>
        <v>0</v>
      </c>
      <c r="CJ356">
        <f>COUNTIF(BC356, "*"&amp;#REF!&amp;"*")</f>
        <v>0</v>
      </c>
      <c r="CK356">
        <f>COUNTIF(BD356, "*"&amp;#REF!&amp;"*")</f>
        <v>0</v>
      </c>
      <c r="CL356">
        <f>COUNTIF(BE356, "*"&amp;#REF!&amp;"*")</f>
        <v>0</v>
      </c>
      <c r="CM356">
        <f>COUNTIF(BF356, "*"&amp;#REF!&amp;"*")</f>
        <v>0</v>
      </c>
      <c r="CN356">
        <f>COUNTIF(BG356, "*"&amp;#REF!&amp;"*")</f>
        <v>0</v>
      </c>
      <c r="CO356">
        <f>COUNTIF(BH356, "*"&amp;#REF!&amp;"*")</f>
        <v>0</v>
      </c>
      <c r="CP356">
        <f>COUNTIF(BI356, "*"&amp;#REF!&amp;"*")</f>
        <v>0</v>
      </c>
      <c r="CQ356">
        <f>COUNTIF(BJ356, "*"&amp;#REF!&amp;"*")</f>
        <v>0</v>
      </c>
      <c r="CR356">
        <f>COUNTIF(BK356, "*"&amp;#REF!&amp;"*")</f>
        <v>0</v>
      </c>
      <c r="CS356">
        <f xml:space="preserve"> COUNTIF(BL356,#REF!)</f>
        <v>0</v>
      </c>
      <c r="CT356">
        <f xml:space="preserve"> COUNTIF(BM356,#REF!)</f>
        <v>0</v>
      </c>
      <c r="CU356">
        <f xml:space="preserve"> COUNTIF(BN356,#REF!)</f>
        <v>0</v>
      </c>
      <c r="CV356">
        <f xml:space="preserve"> COUNTIF(BO356,#REF!)</f>
        <v>0</v>
      </c>
      <c r="CW356">
        <f xml:space="preserve"> COUNTIF(BP356,#REF!)</f>
        <v>0</v>
      </c>
      <c r="CX356">
        <f xml:space="preserve"> COUNTIF(BQ356,#REF!)</f>
        <v>0</v>
      </c>
      <c r="CY356">
        <f xml:space="preserve"> COUNTIF(BR356,#REF!)</f>
        <v>0</v>
      </c>
      <c r="CZ356">
        <f xml:space="preserve"> COUNTIF(BS356,#REF!)</f>
        <v>0</v>
      </c>
      <c r="DA356">
        <f xml:space="preserve"> COUNTIF(BT356,#REF!)</f>
        <v>0</v>
      </c>
      <c r="DB356">
        <f xml:space="preserve"> COUNTIF(BU356,#REF!)</f>
        <v>0</v>
      </c>
      <c r="DC356">
        <f t="shared" si="20"/>
        <v>0</v>
      </c>
      <c r="DD356">
        <f t="shared" si="21"/>
        <v>0</v>
      </c>
      <c r="DE356">
        <f t="shared" si="22"/>
        <v>0</v>
      </c>
      <c r="DF356" t="b">
        <f t="shared" si="23"/>
        <v>0</v>
      </c>
    </row>
    <row r="357" spans="1:110" x14ac:dyDescent="0.35">
      <c r="A357" s="7">
        <v>356</v>
      </c>
      <c r="B357" s="7">
        <v>356</v>
      </c>
      <c r="C357" s="7" t="s">
        <v>6531</v>
      </c>
      <c r="D357" s="7" t="s">
        <v>6532</v>
      </c>
      <c r="E357" s="13" t="s">
        <v>51</v>
      </c>
      <c r="F357" s="7">
        <v>300</v>
      </c>
      <c r="G357" s="7" t="s">
        <v>98</v>
      </c>
      <c r="H357" s="7"/>
      <c r="I357" s="14" t="s">
        <v>53</v>
      </c>
      <c r="J357" s="13" t="s">
        <v>54</v>
      </c>
      <c r="K357" s="7" t="s">
        <v>103</v>
      </c>
      <c r="L357" s="7" t="s">
        <v>56</v>
      </c>
      <c r="M357" s="7" t="s">
        <v>57</v>
      </c>
      <c r="N357" s="7">
        <v>51.8</v>
      </c>
      <c r="O357" s="7" t="s">
        <v>58</v>
      </c>
      <c r="P357" s="7">
        <v>68</v>
      </c>
      <c r="Q357" t="s">
        <v>7834</v>
      </c>
      <c r="R357" s="7" t="s">
        <v>59</v>
      </c>
      <c r="S357" s="14" t="s">
        <v>113</v>
      </c>
      <c r="T357" s="26" t="b">
        <v>0</v>
      </c>
      <c r="U357" s="7">
        <v>598</v>
      </c>
      <c r="V357" s="7">
        <v>-1.94</v>
      </c>
      <c r="W357" s="7">
        <v>9.92</v>
      </c>
      <c r="X357" s="7">
        <v>0.36206660000000002</v>
      </c>
      <c r="Y357" s="7">
        <v>1.2610600000000001</v>
      </c>
      <c r="Z357" s="7">
        <v>6.7</v>
      </c>
      <c r="AA357" s="7">
        <v>4.88</v>
      </c>
      <c r="AB357" s="14">
        <v>2.34</v>
      </c>
      <c r="AC357" s="13">
        <v>0.99990000000000001</v>
      </c>
      <c r="AD357" s="7">
        <v>1E-4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64</v>
      </c>
      <c r="AX357" s="7" t="s">
        <v>64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5797</v>
      </c>
      <c r="BI357" s="7" t="s">
        <v>70</v>
      </c>
      <c r="BJ357" s="7" t="s">
        <v>70</v>
      </c>
      <c r="BK357" s="7" t="s">
        <v>70</v>
      </c>
      <c r="BL357" s="33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  <c r="BW357">
        <f>COUNTIF(AP357, "*"&amp;#REF!&amp;"*")</f>
        <v>0</v>
      </c>
      <c r="BX357">
        <f>COUNTIF(AQ357, "*"&amp;#REF!&amp;"*")</f>
        <v>0</v>
      </c>
      <c r="BY357">
        <f>COUNTIF(AR357, "*"&amp;#REF!&amp;"*")</f>
        <v>0</v>
      </c>
      <c r="BZ357">
        <f>COUNTIF(AS357, "*"&amp;#REF!&amp;"*")</f>
        <v>0</v>
      </c>
      <c r="CA357">
        <f>COUNTIF(AT357, "*"&amp;#REF!&amp;"*")</f>
        <v>0</v>
      </c>
      <c r="CB357">
        <f>COUNTIF(AU357, "*"&amp;#REF!&amp;"*")</f>
        <v>0</v>
      </c>
      <c r="CC357">
        <f>COUNTIF(AV357, "*"&amp;#REF!&amp;"*")</f>
        <v>0</v>
      </c>
      <c r="CD357">
        <f>COUNTIF(AW357, "*"&amp;#REF!&amp;"*")</f>
        <v>0</v>
      </c>
      <c r="CE357">
        <f>COUNTIF(AX357, "*"&amp;#REF!&amp;"*")</f>
        <v>0</v>
      </c>
      <c r="CF357">
        <f>COUNTIF(AY357, "*"&amp;#REF!&amp;"*")</f>
        <v>0</v>
      </c>
      <c r="CG357">
        <f>COUNTIF(AZ357, "*"&amp;#REF!&amp;"*")</f>
        <v>0</v>
      </c>
      <c r="CH357">
        <f>COUNTIF(BA357, "*"&amp;#REF!&amp;"*")</f>
        <v>0</v>
      </c>
      <c r="CI357">
        <f>COUNTIF(BB357, "*"&amp;#REF!&amp;"*")</f>
        <v>0</v>
      </c>
      <c r="CJ357">
        <f>COUNTIF(BC357, "*"&amp;#REF!&amp;"*")</f>
        <v>0</v>
      </c>
      <c r="CK357">
        <f>COUNTIF(BD357, "*"&amp;#REF!&amp;"*")</f>
        <v>0</v>
      </c>
      <c r="CL357">
        <f>COUNTIF(BE357, "*"&amp;#REF!&amp;"*")</f>
        <v>0</v>
      </c>
      <c r="CM357">
        <f>COUNTIF(BF357, "*"&amp;#REF!&amp;"*")</f>
        <v>0</v>
      </c>
      <c r="CN357">
        <f>COUNTIF(BG357, "*"&amp;#REF!&amp;"*")</f>
        <v>0</v>
      </c>
      <c r="CO357">
        <f>COUNTIF(BH357, "*"&amp;#REF!&amp;"*")</f>
        <v>0</v>
      </c>
      <c r="CP357">
        <f>COUNTIF(BI357, "*"&amp;#REF!&amp;"*")</f>
        <v>0</v>
      </c>
      <c r="CQ357">
        <f>COUNTIF(BJ357, "*"&amp;#REF!&amp;"*")</f>
        <v>0</v>
      </c>
      <c r="CR357">
        <f>COUNTIF(BK357, "*"&amp;#REF!&amp;"*")</f>
        <v>0</v>
      </c>
      <c r="CS357">
        <f xml:space="preserve"> COUNTIF(BL357,#REF!)</f>
        <v>0</v>
      </c>
      <c r="CT357">
        <f xml:space="preserve"> COUNTIF(BM357,#REF!)</f>
        <v>0</v>
      </c>
      <c r="CU357">
        <f xml:space="preserve"> COUNTIF(BN357,#REF!)</f>
        <v>0</v>
      </c>
      <c r="CV357">
        <f xml:space="preserve"> COUNTIF(BO357,#REF!)</f>
        <v>0</v>
      </c>
      <c r="CW357">
        <f xml:space="preserve"> COUNTIF(BP357,#REF!)</f>
        <v>0</v>
      </c>
      <c r="CX357">
        <f xml:space="preserve"> COUNTIF(BQ357,#REF!)</f>
        <v>0</v>
      </c>
      <c r="CY357">
        <f xml:space="preserve"> COUNTIF(BR357,#REF!)</f>
        <v>0</v>
      </c>
      <c r="CZ357">
        <f xml:space="preserve"> COUNTIF(BS357,#REF!)</f>
        <v>0</v>
      </c>
      <c r="DA357">
        <f xml:space="preserve"> COUNTIF(BT357,#REF!)</f>
        <v>0</v>
      </c>
      <c r="DB357">
        <f xml:space="preserve"> COUNTIF(BU357,#REF!)</f>
        <v>0</v>
      </c>
      <c r="DC357">
        <f t="shared" si="20"/>
        <v>0</v>
      </c>
      <c r="DD357">
        <f t="shared" si="21"/>
        <v>0</v>
      </c>
      <c r="DE357">
        <f t="shared" si="22"/>
        <v>0</v>
      </c>
      <c r="DF357" t="b">
        <f t="shared" si="23"/>
        <v>0</v>
      </c>
    </row>
    <row r="358" spans="1:110" x14ac:dyDescent="0.35">
      <c r="A358" s="7">
        <v>357</v>
      </c>
      <c r="B358" s="7">
        <v>357</v>
      </c>
      <c r="C358" s="7" t="s">
        <v>6533</v>
      </c>
      <c r="D358" s="7" t="s">
        <v>6534</v>
      </c>
      <c r="E358" s="13" t="s">
        <v>51</v>
      </c>
      <c r="F358" s="7">
        <v>300</v>
      </c>
      <c r="G358" s="7" t="s">
        <v>98</v>
      </c>
      <c r="H358" s="7"/>
      <c r="I358" s="14" t="s">
        <v>53</v>
      </c>
      <c r="J358" s="13" t="s">
        <v>54</v>
      </c>
      <c r="K358" s="7" t="s">
        <v>136</v>
      </c>
      <c r="L358" s="7" t="s">
        <v>56</v>
      </c>
      <c r="M358" s="7" t="s">
        <v>57</v>
      </c>
      <c r="N358" s="7">
        <v>34</v>
      </c>
      <c r="O358" s="7" t="s">
        <v>86</v>
      </c>
      <c r="P358" s="7">
        <v>58</v>
      </c>
      <c r="Q358" t="s">
        <v>7833</v>
      </c>
      <c r="R358" s="7" t="s">
        <v>59</v>
      </c>
      <c r="S358" s="14" t="s">
        <v>59</v>
      </c>
      <c r="T358" s="26" t="b">
        <v>0</v>
      </c>
      <c r="U358" s="7">
        <v>560</v>
      </c>
      <c r="V358" s="7">
        <v>8.68</v>
      </c>
      <c r="W358" s="7">
        <v>21.04</v>
      </c>
      <c r="X358" s="7">
        <v>0.5524</v>
      </c>
      <c r="Y358" s="7">
        <v>1.06728</v>
      </c>
      <c r="Z358" s="7"/>
      <c r="AA358" s="7"/>
      <c r="AB358" s="14"/>
      <c r="AC358" s="13">
        <v>0.99681500000000001</v>
      </c>
      <c r="AD358" s="7">
        <v>3.1846800000000001E-3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9</v>
      </c>
      <c r="AJ358" s="7"/>
      <c r="AK358" s="7">
        <v>6</v>
      </c>
      <c r="AL358" s="7">
        <v>6</v>
      </c>
      <c r="AM358" s="14"/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70</v>
      </c>
      <c r="BB358" s="7" t="s">
        <v>66</v>
      </c>
      <c r="BC358" s="7" t="s">
        <v>70</v>
      </c>
      <c r="BD358" s="7" t="s">
        <v>64</v>
      </c>
      <c r="BE358" s="7" t="s">
        <v>5797</v>
      </c>
      <c r="BF358" s="7" t="s">
        <v>64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33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  <c r="BW358">
        <f>COUNTIF(AP358, "*"&amp;#REF!&amp;"*")</f>
        <v>0</v>
      </c>
      <c r="BX358">
        <f>COUNTIF(AQ358, "*"&amp;#REF!&amp;"*")</f>
        <v>0</v>
      </c>
      <c r="BY358">
        <f>COUNTIF(AR358, "*"&amp;#REF!&amp;"*")</f>
        <v>0</v>
      </c>
      <c r="BZ358">
        <f>COUNTIF(AS358, "*"&amp;#REF!&amp;"*")</f>
        <v>0</v>
      </c>
      <c r="CA358">
        <f>COUNTIF(AT358, "*"&amp;#REF!&amp;"*")</f>
        <v>0</v>
      </c>
      <c r="CB358">
        <f>COUNTIF(AU358, "*"&amp;#REF!&amp;"*")</f>
        <v>0</v>
      </c>
      <c r="CC358">
        <f>COUNTIF(AV358, "*"&amp;#REF!&amp;"*")</f>
        <v>0</v>
      </c>
      <c r="CD358">
        <f>COUNTIF(AW358, "*"&amp;#REF!&amp;"*")</f>
        <v>0</v>
      </c>
      <c r="CE358">
        <f>COUNTIF(AX358, "*"&amp;#REF!&amp;"*")</f>
        <v>0</v>
      </c>
      <c r="CF358">
        <f>COUNTIF(AY358, "*"&amp;#REF!&amp;"*")</f>
        <v>0</v>
      </c>
      <c r="CG358">
        <f>COUNTIF(AZ358, "*"&amp;#REF!&amp;"*")</f>
        <v>0</v>
      </c>
      <c r="CH358">
        <f>COUNTIF(BA358, "*"&amp;#REF!&amp;"*")</f>
        <v>0</v>
      </c>
      <c r="CI358">
        <f>COUNTIF(BB358, "*"&amp;#REF!&amp;"*")</f>
        <v>0</v>
      </c>
      <c r="CJ358">
        <f>COUNTIF(BC358, "*"&amp;#REF!&amp;"*")</f>
        <v>0</v>
      </c>
      <c r="CK358">
        <f>COUNTIF(BD358, "*"&amp;#REF!&amp;"*")</f>
        <v>0</v>
      </c>
      <c r="CL358">
        <f>COUNTIF(BE358, "*"&amp;#REF!&amp;"*")</f>
        <v>0</v>
      </c>
      <c r="CM358">
        <f>COUNTIF(BF358, "*"&amp;#REF!&amp;"*")</f>
        <v>0</v>
      </c>
      <c r="CN358">
        <f>COUNTIF(BG358, "*"&amp;#REF!&amp;"*")</f>
        <v>0</v>
      </c>
      <c r="CO358">
        <f>COUNTIF(BH358, "*"&amp;#REF!&amp;"*")</f>
        <v>0</v>
      </c>
      <c r="CP358">
        <f>COUNTIF(BI358, "*"&amp;#REF!&amp;"*")</f>
        <v>0</v>
      </c>
      <c r="CQ358">
        <f>COUNTIF(BJ358, "*"&amp;#REF!&amp;"*")</f>
        <v>0</v>
      </c>
      <c r="CR358">
        <f>COUNTIF(BK358, "*"&amp;#REF!&amp;"*")</f>
        <v>0</v>
      </c>
      <c r="CS358">
        <f xml:space="preserve"> COUNTIF(BL358,#REF!)</f>
        <v>0</v>
      </c>
      <c r="CT358">
        <f xml:space="preserve"> COUNTIF(BM358,#REF!)</f>
        <v>0</v>
      </c>
      <c r="CU358">
        <f xml:space="preserve"> COUNTIF(BN358,#REF!)</f>
        <v>0</v>
      </c>
      <c r="CV358">
        <f xml:space="preserve"> COUNTIF(BO358,#REF!)</f>
        <v>0</v>
      </c>
      <c r="CW358">
        <f xml:space="preserve"> COUNTIF(BP358,#REF!)</f>
        <v>0</v>
      </c>
      <c r="CX358">
        <f xml:space="preserve"> COUNTIF(BQ358,#REF!)</f>
        <v>0</v>
      </c>
      <c r="CY358">
        <f xml:space="preserve"> COUNTIF(BR358,#REF!)</f>
        <v>0</v>
      </c>
      <c r="CZ358">
        <f xml:space="preserve"> COUNTIF(BS358,#REF!)</f>
        <v>0</v>
      </c>
      <c r="DA358">
        <f xml:space="preserve"> COUNTIF(BT358,#REF!)</f>
        <v>0</v>
      </c>
      <c r="DB358">
        <f xml:space="preserve"> COUNTIF(BU358,#REF!)</f>
        <v>0</v>
      </c>
      <c r="DC358">
        <f t="shared" si="20"/>
        <v>0</v>
      </c>
      <c r="DD358">
        <f t="shared" si="21"/>
        <v>0</v>
      </c>
      <c r="DE358">
        <f t="shared" si="22"/>
        <v>0</v>
      </c>
      <c r="DF358" t="b">
        <f t="shared" si="23"/>
        <v>0</v>
      </c>
    </row>
    <row r="359" spans="1:110" x14ac:dyDescent="0.35">
      <c r="A359" s="7">
        <v>358</v>
      </c>
      <c r="B359" s="7">
        <v>358</v>
      </c>
      <c r="C359" s="7" t="s">
        <v>6535</v>
      </c>
      <c r="D359" s="7" t="s">
        <v>6536</v>
      </c>
      <c r="E359" s="13" t="s">
        <v>51</v>
      </c>
      <c r="F359" s="7">
        <v>300</v>
      </c>
      <c r="G359" s="7" t="s">
        <v>98</v>
      </c>
      <c r="H359" s="7">
        <v>2800</v>
      </c>
      <c r="I359" s="14" t="s">
        <v>53</v>
      </c>
      <c r="J359" s="13" t="s">
        <v>54</v>
      </c>
      <c r="K359" s="7" t="s">
        <v>83</v>
      </c>
      <c r="L359" s="7" t="s">
        <v>76</v>
      </c>
      <c r="M359" s="7" t="s">
        <v>57</v>
      </c>
      <c r="N359" s="7">
        <v>40</v>
      </c>
      <c r="O359" s="7" t="s">
        <v>58</v>
      </c>
      <c r="P359" s="7">
        <v>64</v>
      </c>
      <c r="Q359" t="s">
        <v>7833</v>
      </c>
      <c r="R359" s="7" t="s">
        <v>59</v>
      </c>
      <c r="S359" s="14" t="s">
        <v>59</v>
      </c>
      <c r="T359" s="26" t="b">
        <v>0</v>
      </c>
      <c r="U359" s="7">
        <v>500</v>
      </c>
      <c r="V359" s="7">
        <v>8.42</v>
      </c>
      <c r="W359" s="7">
        <v>21.6</v>
      </c>
      <c r="X359" s="7">
        <v>0.5950666</v>
      </c>
      <c r="Y359" s="7">
        <v>0.89782000000000006</v>
      </c>
      <c r="Z359" s="7"/>
      <c r="AA359" s="7"/>
      <c r="AB359" s="14"/>
      <c r="AC359" s="13">
        <v>0.98723399999999994</v>
      </c>
      <c r="AD359" s="7">
        <v>1.27659E-2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9</v>
      </c>
      <c r="AJ359" s="7"/>
      <c r="AK359" s="7">
        <v>6</v>
      </c>
      <c r="AL359" s="7">
        <v>6</v>
      </c>
      <c r="AM359" s="14"/>
      <c r="AN359" s="13">
        <v>1</v>
      </c>
      <c r="AO359" s="14">
        <v>1</v>
      </c>
      <c r="AP359" s="7" t="s">
        <v>70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70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33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  <c r="BW359">
        <f>COUNTIF(AP359, "*"&amp;#REF!&amp;"*")</f>
        <v>0</v>
      </c>
      <c r="BX359">
        <f>COUNTIF(AQ359, "*"&amp;#REF!&amp;"*")</f>
        <v>0</v>
      </c>
      <c r="BY359">
        <f>COUNTIF(AR359, "*"&amp;#REF!&amp;"*")</f>
        <v>0</v>
      </c>
      <c r="BZ359">
        <f>COUNTIF(AS359, "*"&amp;#REF!&amp;"*")</f>
        <v>0</v>
      </c>
      <c r="CA359">
        <f>COUNTIF(AT359, "*"&amp;#REF!&amp;"*")</f>
        <v>0</v>
      </c>
      <c r="CB359">
        <f>COUNTIF(AU359, "*"&amp;#REF!&amp;"*")</f>
        <v>0</v>
      </c>
      <c r="CC359">
        <f>COUNTIF(AV359, "*"&amp;#REF!&amp;"*")</f>
        <v>0</v>
      </c>
      <c r="CD359">
        <f>COUNTIF(AW359, "*"&amp;#REF!&amp;"*")</f>
        <v>0</v>
      </c>
      <c r="CE359">
        <f>COUNTIF(AX359, "*"&amp;#REF!&amp;"*")</f>
        <v>0</v>
      </c>
      <c r="CF359">
        <f>COUNTIF(AY359, "*"&amp;#REF!&amp;"*")</f>
        <v>0</v>
      </c>
      <c r="CG359">
        <f>COUNTIF(AZ359, "*"&amp;#REF!&amp;"*")</f>
        <v>0</v>
      </c>
      <c r="CH359">
        <f>COUNTIF(BA359, "*"&amp;#REF!&amp;"*")</f>
        <v>0</v>
      </c>
      <c r="CI359">
        <f>COUNTIF(BB359, "*"&amp;#REF!&amp;"*")</f>
        <v>0</v>
      </c>
      <c r="CJ359">
        <f>COUNTIF(BC359, "*"&amp;#REF!&amp;"*")</f>
        <v>0</v>
      </c>
      <c r="CK359">
        <f>COUNTIF(BD359, "*"&amp;#REF!&amp;"*")</f>
        <v>0</v>
      </c>
      <c r="CL359">
        <f>COUNTIF(BE359, "*"&amp;#REF!&amp;"*")</f>
        <v>0</v>
      </c>
      <c r="CM359">
        <f>COUNTIF(BF359, "*"&amp;#REF!&amp;"*")</f>
        <v>0</v>
      </c>
      <c r="CN359">
        <f>COUNTIF(BG359, "*"&amp;#REF!&amp;"*")</f>
        <v>0</v>
      </c>
      <c r="CO359">
        <f>COUNTIF(BH359, "*"&amp;#REF!&amp;"*")</f>
        <v>0</v>
      </c>
      <c r="CP359">
        <f>COUNTIF(BI359, "*"&amp;#REF!&amp;"*")</f>
        <v>0</v>
      </c>
      <c r="CQ359">
        <f>COUNTIF(BJ359, "*"&amp;#REF!&amp;"*")</f>
        <v>0</v>
      </c>
      <c r="CR359">
        <f>COUNTIF(BK359, "*"&amp;#REF!&amp;"*")</f>
        <v>0</v>
      </c>
      <c r="CS359">
        <f xml:space="preserve"> COUNTIF(BL359,#REF!)</f>
        <v>0</v>
      </c>
      <c r="CT359">
        <f xml:space="preserve"> COUNTIF(BM359,#REF!)</f>
        <v>0</v>
      </c>
      <c r="CU359">
        <f xml:space="preserve"> COUNTIF(BN359,#REF!)</f>
        <v>0</v>
      </c>
      <c r="CV359">
        <f xml:space="preserve"> COUNTIF(BO359,#REF!)</f>
        <v>0</v>
      </c>
      <c r="CW359">
        <f xml:space="preserve"> COUNTIF(BP359,#REF!)</f>
        <v>0</v>
      </c>
      <c r="CX359">
        <f xml:space="preserve"> COUNTIF(BQ359,#REF!)</f>
        <v>0</v>
      </c>
      <c r="CY359">
        <f xml:space="preserve"> COUNTIF(BR359,#REF!)</f>
        <v>0</v>
      </c>
      <c r="CZ359">
        <f xml:space="preserve"> COUNTIF(BS359,#REF!)</f>
        <v>0</v>
      </c>
      <c r="DA359">
        <f xml:space="preserve"> COUNTIF(BT359,#REF!)</f>
        <v>0</v>
      </c>
      <c r="DB359">
        <f xml:space="preserve"> COUNTIF(BU359,#REF!)</f>
        <v>0</v>
      </c>
      <c r="DC359">
        <f t="shared" si="20"/>
        <v>0</v>
      </c>
      <c r="DD359">
        <f t="shared" si="21"/>
        <v>0</v>
      </c>
      <c r="DE359">
        <f t="shared" si="22"/>
        <v>0</v>
      </c>
      <c r="DF359" t="b">
        <f t="shared" si="23"/>
        <v>0</v>
      </c>
    </row>
    <row r="360" spans="1:110" x14ac:dyDescent="0.35">
      <c r="A360" s="7">
        <v>359</v>
      </c>
      <c r="B360" s="7">
        <v>359</v>
      </c>
      <c r="C360" s="7" t="s">
        <v>6537</v>
      </c>
      <c r="D360" s="7" t="s">
        <v>6538</v>
      </c>
      <c r="E360" s="13" t="s">
        <v>51</v>
      </c>
      <c r="F360" s="7">
        <v>300</v>
      </c>
      <c r="G360" s="7" t="s">
        <v>98</v>
      </c>
      <c r="H360" s="7">
        <v>2800</v>
      </c>
      <c r="I360" s="14" t="s">
        <v>53</v>
      </c>
      <c r="J360" s="13" t="s">
        <v>54</v>
      </c>
      <c r="K360" s="7" t="s">
        <v>90</v>
      </c>
      <c r="L360" s="7" t="s">
        <v>56</v>
      </c>
      <c r="M360" s="7" t="s">
        <v>57</v>
      </c>
      <c r="N360" s="7">
        <v>80</v>
      </c>
      <c r="O360" s="7" t="s">
        <v>58</v>
      </c>
      <c r="P360" s="7">
        <v>61</v>
      </c>
      <c r="Q360" t="s">
        <v>7834</v>
      </c>
      <c r="R360" s="7" t="s">
        <v>59</v>
      </c>
      <c r="S360" s="14" t="s">
        <v>59</v>
      </c>
      <c r="T360" s="26" t="b">
        <v>0</v>
      </c>
      <c r="U360" s="7">
        <v>660</v>
      </c>
      <c r="V360" s="7">
        <v>6.96</v>
      </c>
      <c r="W360" s="7">
        <v>20.7</v>
      </c>
      <c r="X360" s="7">
        <v>0.62706680000000004</v>
      </c>
      <c r="Y360" s="7">
        <v>1.0789800000000001</v>
      </c>
      <c r="Z360" s="7">
        <v>6.9</v>
      </c>
      <c r="AA360" s="7">
        <v>4.2300000000000004</v>
      </c>
      <c r="AB360" s="14">
        <v>2.54</v>
      </c>
      <c r="AC360" s="13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33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  <c r="BW360">
        <f>COUNTIF(AP360, "*"&amp;#REF!&amp;"*")</f>
        <v>0</v>
      </c>
      <c r="BX360">
        <f>COUNTIF(AQ360, "*"&amp;#REF!&amp;"*")</f>
        <v>0</v>
      </c>
      <c r="BY360">
        <f>COUNTIF(AR360, "*"&amp;#REF!&amp;"*")</f>
        <v>0</v>
      </c>
      <c r="BZ360">
        <f>COUNTIF(AS360, "*"&amp;#REF!&amp;"*")</f>
        <v>0</v>
      </c>
      <c r="CA360">
        <f>COUNTIF(AT360, "*"&amp;#REF!&amp;"*")</f>
        <v>0</v>
      </c>
      <c r="CB360">
        <f>COUNTIF(AU360, "*"&amp;#REF!&amp;"*")</f>
        <v>0</v>
      </c>
      <c r="CC360">
        <f>COUNTIF(AV360, "*"&amp;#REF!&amp;"*")</f>
        <v>0</v>
      </c>
      <c r="CD360">
        <f>COUNTIF(AW360, "*"&amp;#REF!&amp;"*")</f>
        <v>0</v>
      </c>
      <c r="CE360">
        <f>COUNTIF(AX360, "*"&amp;#REF!&amp;"*")</f>
        <v>0</v>
      </c>
      <c r="CF360">
        <f>COUNTIF(AY360, "*"&amp;#REF!&amp;"*")</f>
        <v>0</v>
      </c>
      <c r="CG360">
        <f>COUNTIF(AZ360, "*"&amp;#REF!&amp;"*")</f>
        <v>0</v>
      </c>
      <c r="CH360">
        <f>COUNTIF(BA360, "*"&amp;#REF!&amp;"*")</f>
        <v>0</v>
      </c>
      <c r="CI360">
        <f>COUNTIF(BB360, "*"&amp;#REF!&amp;"*")</f>
        <v>0</v>
      </c>
      <c r="CJ360">
        <f>COUNTIF(BC360, "*"&amp;#REF!&amp;"*")</f>
        <v>0</v>
      </c>
      <c r="CK360">
        <f>COUNTIF(BD360, "*"&amp;#REF!&amp;"*")</f>
        <v>0</v>
      </c>
      <c r="CL360">
        <f>COUNTIF(BE360, "*"&amp;#REF!&amp;"*")</f>
        <v>0</v>
      </c>
      <c r="CM360">
        <f>COUNTIF(BF360, "*"&amp;#REF!&amp;"*")</f>
        <v>0</v>
      </c>
      <c r="CN360">
        <f>COUNTIF(BG360, "*"&amp;#REF!&amp;"*")</f>
        <v>0</v>
      </c>
      <c r="CO360">
        <f>COUNTIF(BH360, "*"&amp;#REF!&amp;"*")</f>
        <v>0</v>
      </c>
      <c r="CP360">
        <f>COUNTIF(BI360, "*"&amp;#REF!&amp;"*")</f>
        <v>0</v>
      </c>
      <c r="CQ360">
        <f>COUNTIF(BJ360, "*"&amp;#REF!&amp;"*")</f>
        <v>0</v>
      </c>
      <c r="CR360">
        <f>COUNTIF(BK360, "*"&amp;#REF!&amp;"*")</f>
        <v>0</v>
      </c>
      <c r="CS360">
        <f xml:space="preserve"> COUNTIF(BL360,#REF!)</f>
        <v>0</v>
      </c>
      <c r="CT360">
        <f xml:space="preserve"> COUNTIF(BM360,#REF!)</f>
        <v>0</v>
      </c>
      <c r="CU360">
        <f xml:space="preserve"> COUNTIF(BN360,#REF!)</f>
        <v>0</v>
      </c>
      <c r="CV360">
        <f xml:space="preserve"> COUNTIF(BO360,#REF!)</f>
        <v>0</v>
      </c>
      <c r="CW360">
        <f xml:space="preserve"> COUNTIF(BP360,#REF!)</f>
        <v>0</v>
      </c>
      <c r="CX360">
        <f xml:space="preserve"> COUNTIF(BQ360,#REF!)</f>
        <v>0</v>
      </c>
      <c r="CY360">
        <f xml:space="preserve"> COUNTIF(BR360,#REF!)</f>
        <v>0</v>
      </c>
      <c r="CZ360">
        <f xml:space="preserve"> COUNTIF(BS360,#REF!)</f>
        <v>0</v>
      </c>
      <c r="DA360">
        <f xml:space="preserve"> COUNTIF(BT360,#REF!)</f>
        <v>0</v>
      </c>
      <c r="DB360">
        <f xml:space="preserve"> COUNTIF(BU360,#REF!)</f>
        <v>0</v>
      </c>
      <c r="DC360">
        <f t="shared" si="20"/>
        <v>0</v>
      </c>
      <c r="DD360">
        <f t="shared" si="21"/>
        <v>0</v>
      </c>
      <c r="DE360">
        <f t="shared" si="22"/>
        <v>0</v>
      </c>
      <c r="DF360" t="b">
        <f t="shared" si="23"/>
        <v>0</v>
      </c>
    </row>
    <row r="361" spans="1:110" x14ac:dyDescent="0.35">
      <c r="A361" s="7">
        <v>360</v>
      </c>
      <c r="B361" s="7">
        <v>360</v>
      </c>
      <c r="C361" s="7" t="s">
        <v>6539</v>
      </c>
      <c r="D361" s="7" t="s">
        <v>6540</v>
      </c>
      <c r="E361" s="13" t="s">
        <v>51</v>
      </c>
      <c r="F361" s="7">
        <v>300</v>
      </c>
      <c r="G361" s="7" t="s">
        <v>98</v>
      </c>
      <c r="H361" s="7"/>
      <c r="I361" s="14" t="s">
        <v>53</v>
      </c>
      <c r="J361" s="13" t="s">
        <v>54</v>
      </c>
      <c r="K361" s="7" t="s">
        <v>99</v>
      </c>
      <c r="L361" s="7" t="s">
        <v>56</v>
      </c>
      <c r="M361" s="7" t="s">
        <v>57</v>
      </c>
      <c r="N361" s="7">
        <v>49</v>
      </c>
      <c r="O361" s="7" t="s">
        <v>58</v>
      </c>
      <c r="P361" s="7">
        <v>57</v>
      </c>
      <c r="Q361" t="s">
        <v>7833</v>
      </c>
      <c r="R361" s="7" t="s">
        <v>59</v>
      </c>
      <c r="S361" s="14" t="s">
        <v>59</v>
      </c>
      <c r="T361" s="26" t="b">
        <v>0</v>
      </c>
      <c r="U361" s="7">
        <v>430</v>
      </c>
      <c r="V361" s="7">
        <v>9.84</v>
      </c>
      <c r="W361" s="7">
        <v>23.38</v>
      </c>
      <c r="X361" s="7">
        <v>0.94646680000000016</v>
      </c>
      <c r="Y361" s="7">
        <v>0.66098000000000001</v>
      </c>
      <c r="Z361" s="7">
        <v>7.1</v>
      </c>
      <c r="AA361" s="7">
        <v>4.29</v>
      </c>
      <c r="AB361" s="14">
        <v>2.81</v>
      </c>
      <c r="AC361" s="13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33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  <c r="BW361">
        <f>COUNTIF(AP361, "*"&amp;#REF!&amp;"*")</f>
        <v>0</v>
      </c>
      <c r="BX361">
        <f>COUNTIF(AQ361, "*"&amp;#REF!&amp;"*")</f>
        <v>0</v>
      </c>
      <c r="BY361">
        <f>COUNTIF(AR361, "*"&amp;#REF!&amp;"*")</f>
        <v>0</v>
      </c>
      <c r="BZ361">
        <f>COUNTIF(AS361, "*"&amp;#REF!&amp;"*")</f>
        <v>0</v>
      </c>
      <c r="CA361">
        <f>COUNTIF(AT361, "*"&amp;#REF!&amp;"*")</f>
        <v>0</v>
      </c>
      <c r="CB361">
        <f>COUNTIF(AU361, "*"&amp;#REF!&amp;"*")</f>
        <v>0</v>
      </c>
      <c r="CC361">
        <f>COUNTIF(AV361, "*"&amp;#REF!&amp;"*")</f>
        <v>0</v>
      </c>
      <c r="CD361">
        <f>COUNTIF(AW361, "*"&amp;#REF!&amp;"*")</f>
        <v>0</v>
      </c>
      <c r="CE361">
        <f>COUNTIF(AX361, "*"&amp;#REF!&amp;"*")</f>
        <v>0</v>
      </c>
      <c r="CF361">
        <f>COUNTIF(AY361, "*"&amp;#REF!&amp;"*")</f>
        <v>0</v>
      </c>
      <c r="CG361">
        <f>COUNTIF(AZ361, "*"&amp;#REF!&amp;"*")</f>
        <v>0</v>
      </c>
      <c r="CH361">
        <f>COUNTIF(BA361, "*"&amp;#REF!&amp;"*")</f>
        <v>0</v>
      </c>
      <c r="CI361">
        <f>COUNTIF(BB361, "*"&amp;#REF!&amp;"*")</f>
        <v>0</v>
      </c>
      <c r="CJ361">
        <f>COUNTIF(BC361, "*"&amp;#REF!&amp;"*")</f>
        <v>0</v>
      </c>
      <c r="CK361">
        <f>COUNTIF(BD361, "*"&amp;#REF!&amp;"*")</f>
        <v>0</v>
      </c>
      <c r="CL361">
        <f>COUNTIF(BE361, "*"&amp;#REF!&amp;"*")</f>
        <v>0</v>
      </c>
      <c r="CM361">
        <f>COUNTIF(BF361, "*"&amp;#REF!&amp;"*")</f>
        <v>0</v>
      </c>
      <c r="CN361">
        <f>COUNTIF(BG361, "*"&amp;#REF!&amp;"*")</f>
        <v>0</v>
      </c>
      <c r="CO361">
        <f>COUNTIF(BH361, "*"&amp;#REF!&amp;"*")</f>
        <v>0</v>
      </c>
      <c r="CP361">
        <f>COUNTIF(BI361, "*"&amp;#REF!&amp;"*")</f>
        <v>0</v>
      </c>
      <c r="CQ361">
        <f>COUNTIF(BJ361, "*"&amp;#REF!&amp;"*")</f>
        <v>0</v>
      </c>
      <c r="CR361">
        <f>COUNTIF(BK361, "*"&amp;#REF!&amp;"*")</f>
        <v>0</v>
      </c>
      <c r="CS361">
        <f xml:space="preserve"> COUNTIF(BL361,#REF!)</f>
        <v>0</v>
      </c>
      <c r="CT361">
        <f xml:space="preserve"> COUNTIF(BM361,#REF!)</f>
        <v>0</v>
      </c>
      <c r="CU361">
        <f xml:space="preserve"> COUNTIF(BN361,#REF!)</f>
        <v>0</v>
      </c>
      <c r="CV361">
        <f xml:space="preserve"> COUNTIF(BO361,#REF!)</f>
        <v>0</v>
      </c>
      <c r="CW361">
        <f xml:space="preserve"> COUNTIF(BP361,#REF!)</f>
        <v>0</v>
      </c>
      <c r="CX361">
        <f xml:space="preserve"> COUNTIF(BQ361,#REF!)</f>
        <v>0</v>
      </c>
      <c r="CY361">
        <f xml:space="preserve"> COUNTIF(BR361,#REF!)</f>
        <v>0</v>
      </c>
      <c r="CZ361">
        <f xml:space="preserve"> COUNTIF(BS361,#REF!)</f>
        <v>0</v>
      </c>
      <c r="DA361">
        <f xml:space="preserve"> COUNTIF(BT361,#REF!)</f>
        <v>0</v>
      </c>
      <c r="DB361">
        <f xml:space="preserve"> COUNTIF(BU361,#REF!)</f>
        <v>0</v>
      </c>
      <c r="DC361">
        <f t="shared" si="20"/>
        <v>0</v>
      </c>
      <c r="DD361">
        <f t="shared" si="21"/>
        <v>0</v>
      </c>
      <c r="DE361">
        <f t="shared" si="22"/>
        <v>0</v>
      </c>
      <c r="DF361" t="b">
        <f t="shared" si="23"/>
        <v>0</v>
      </c>
    </row>
    <row r="362" spans="1:110" x14ac:dyDescent="0.35">
      <c r="A362" s="7">
        <v>361</v>
      </c>
      <c r="B362" s="7">
        <v>361</v>
      </c>
      <c r="C362" s="7" t="s">
        <v>6541</v>
      </c>
      <c r="D362" s="7" t="s">
        <v>6542</v>
      </c>
      <c r="E362" s="13" t="s">
        <v>51</v>
      </c>
      <c r="F362" s="7">
        <v>300</v>
      </c>
      <c r="G362" s="7" t="s">
        <v>98</v>
      </c>
      <c r="H362" s="7">
        <v>2800</v>
      </c>
      <c r="I362" s="14" t="s">
        <v>53</v>
      </c>
      <c r="J362" s="13" t="s">
        <v>54</v>
      </c>
      <c r="K362" s="7" t="s">
        <v>140</v>
      </c>
      <c r="L362" s="7" t="s">
        <v>76</v>
      </c>
      <c r="M362" s="7" t="s">
        <v>57</v>
      </c>
      <c r="N362" s="7">
        <v>26</v>
      </c>
      <c r="O362" s="7" t="s">
        <v>58</v>
      </c>
      <c r="P362" s="7">
        <v>64</v>
      </c>
      <c r="Q362" t="s">
        <v>7833</v>
      </c>
      <c r="R362" s="7" t="s">
        <v>59</v>
      </c>
      <c r="S362" s="14" t="s">
        <v>59</v>
      </c>
      <c r="T362" s="26" t="b">
        <v>0</v>
      </c>
      <c r="U362" s="7">
        <v>480</v>
      </c>
      <c r="V362" s="7">
        <v>7.48</v>
      </c>
      <c r="W362" s="7">
        <v>20.56</v>
      </c>
      <c r="X362" s="7">
        <v>0.52366679999999999</v>
      </c>
      <c r="Y362" s="7">
        <v>0.87456</v>
      </c>
      <c r="Z362" s="7">
        <v>6.2</v>
      </c>
      <c r="AA362" s="7">
        <v>5.28</v>
      </c>
      <c r="AB362" s="14">
        <v>2.12</v>
      </c>
      <c r="AC362" s="13">
        <v>0.99449399999999999</v>
      </c>
      <c r="AD362" s="7">
        <v>5.5065000000000001E-3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33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  <c r="BW362">
        <f>COUNTIF(AP362, "*"&amp;#REF!&amp;"*")</f>
        <v>0</v>
      </c>
      <c r="BX362">
        <f>COUNTIF(AQ362, "*"&amp;#REF!&amp;"*")</f>
        <v>0</v>
      </c>
      <c r="BY362">
        <f>COUNTIF(AR362, "*"&amp;#REF!&amp;"*")</f>
        <v>0</v>
      </c>
      <c r="BZ362">
        <f>COUNTIF(AS362, "*"&amp;#REF!&amp;"*")</f>
        <v>0</v>
      </c>
      <c r="CA362">
        <f>COUNTIF(AT362, "*"&amp;#REF!&amp;"*")</f>
        <v>0</v>
      </c>
      <c r="CB362">
        <f>COUNTIF(AU362, "*"&amp;#REF!&amp;"*")</f>
        <v>0</v>
      </c>
      <c r="CC362">
        <f>COUNTIF(AV362, "*"&amp;#REF!&amp;"*")</f>
        <v>0</v>
      </c>
      <c r="CD362">
        <f>COUNTIF(AW362, "*"&amp;#REF!&amp;"*")</f>
        <v>0</v>
      </c>
      <c r="CE362">
        <f>COUNTIF(AX362, "*"&amp;#REF!&amp;"*")</f>
        <v>0</v>
      </c>
      <c r="CF362">
        <f>COUNTIF(AY362, "*"&amp;#REF!&amp;"*")</f>
        <v>0</v>
      </c>
      <c r="CG362">
        <f>COUNTIF(AZ362, "*"&amp;#REF!&amp;"*")</f>
        <v>0</v>
      </c>
      <c r="CH362">
        <f>COUNTIF(BA362, "*"&amp;#REF!&amp;"*")</f>
        <v>0</v>
      </c>
      <c r="CI362">
        <f>COUNTIF(BB362, "*"&amp;#REF!&amp;"*")</f>
        <v>0</v>
      </c>
      <c r="CJ362">
        <f>COUNTIF(BC362, "*"&amp;#REF!&amp;"*")</f>
        <v>0</v>
      </c>
      <c r="CK362">
        <f>COUNTIF(BD362, "*"&amp;#REF!&amp;"*")</f>
        <v>0</v>
      </c>
      <c r="CL362">
        <f>COUNTIF(BE362, "*"&amp;#REF!&amp;"*")</f>
        <v>0</v>
      </c>
      <c r="CM362">
        <f>COUNTIF(BF362, "*"&amp;#REF!&amp;"*")</f>
        <v>0</v>
      </c>
      <c r="CN362">
        <f>COUNTIF(BG362, "*"&amp;#REF!&amp;"*")</f>
        <v>0</v>
      </c>
      <c r="CO362">
        <f>COUNTIF(BH362, "*"&amp;#REF!&amp;"*")</f>
        <v>0</v>
      </c>
      <c r="CP362">
        <f>COUNTIF(BI362, "*"&amp;#REF!&amp;"*")</f>
        <v>0</v>
      </c>
      <c r="CQ362">
        <f>COUNTIF(BJ362, "*"&amp;#REF!&amp;"*")</f>
        <v>0</v>
      </c>
      <c r="CR362">
        <f>COUNTIF(BK362, "*"&amp;#REF!&amp;"*")</f>
        <v>0</v>
      </c>
      <c r="CS362">
        <f xml:space="preserve"> COUNTIF(BL362,#REF!)</f>
        <v>0</v>
      </c>
      <c r="CT362">
        <f xml:space="preserve"> COUNTIF(BM362,#REF!)</f>
        <v>0</v>
      </c>
      <c r="CU362">
        <f xml:space="preserve"> COUNTIF(BN362,#REF!)</f>
        <v>0</v>
      </c>
      <c r="CV362">
        <f xml:space="preserve"> COUNTIF(BO362,#REF!)</f>
        <v>0</v>
      </c>
      <c r="CW362">
        <f xml:space="preserve"> COUNTIF(BP362,#REF!)</f>
        <v>0</v>
      </c>
      <c r="CX362">
        <f xml:space="preserve"> COUNTIF(BQ362,#REF!)</f>
        <v>0</v>
      </c>
      <c r="CY362">
        <f xml:space="preserve"> COUNTIF(BR362,#REF!)</f>
        <v>0</v>
      </c>
      <c r="CZ362">
        <f xml:space="preserve"> COUNTIF(BS362,#REF!)</f>
        <v>0</v>
      </c>
      <c r="DA362">
        <f xml:space="preserve"> COUNTIF(BT362,#REF!)</f>
        <v>0</v>
      </c>
      <c r="DB362">
        <f xml:space="preserve"> COUNTIF(BU362,#REF!)</f>
        <v>0</v>
      </c>
      <c r="DC362">
        <f t="shared" si="20"/>
        <v>0</v>
      </c>
      <c r="DD362">
        <f t="shared" si="21"/>
        <v>0</v>
      </c>
      <c r="DE362">
        <f t="shared" si="22"/>
        <v>0</v>
      </c>
      <c r="DF362" t="b">
        <f t="shared" si="23"/>
        <v>0</v>
      </c>
    </row>
    <row r="363" spans="1:110" x14ac:dyDescent="0.35">
      <c r="A363" s="7">
        <v>362</v>
      </c>
      <c r="B363" s="7">
        <v>362</v>
      </c>
      <c r="C363" s="7" t="s">
        <v>6543</v>
      </c>
      <c r="D363" s="7" t="s">
        <v>6544</v>
      </c>
      <c r="E363" s="13" t="s">
        <v>51</v>
      </c>
      <c r="F363" s="7">
        <v>300</v>
      </c>
      <c r="G363" s="7" t="s">
        <v>98</v>
      </c>
      <c r="H363" s="7"/>
      <c r="I363" s="14" t="s">
        <v>53</v>
      </c>
      <c r="J363" s="13" t="s">
        <v>54</v>
      </c>
      <c r="K363" s="7" t="s">
        <v>123</v>
      </c>
      <c r="L363" s="7" t="s">
        <v>56</v>
      </c>
      <c r="M363" s="7" t="s">
        <v>57</v>
      </c>
      <c r="N363" s="7">
        <v>59</v>
      </c>
      <c r="O363" s="7" t="s">
        <v>58</v>
      </c>
      <c r="P363" s="7">
        <v>61</v>
      </c>
      <c r="Q363" t="s">
        <v>7833</v>
      </c>
      <c r="R363" s="7" t="s">
        <v>59</v>
      </c>
      <c r="S363" s="14" t="s">
        <v>59</v>
      </c>
      <c r="T363" s="26" t="b">
        <v>0</v>
      </c>
      <c r="U363" s="7">
        <v>560</v>
      </c>
      <c r="V363" s="7">
        <v>8.68</v>
      </c>
      <c r="W363" s="7">
        <v>21.04</v>
      </c>
      <c r="X363" s="7">
        <v>0.5524</v>
      </c>
      <c r="Y363" s="7">
        <v>1.06728</v>
      </c>
      <c r="Z363" s="7"/>
      <c r="AA363" s="7"/>
      <c r="AB363" s="14"/>
      <c r="AC363" s="13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33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>
        <v>1</v>
      </c>
      <c r="BU363" s="7">
        <v>0</v>
      </c>
      <c r="BW363">
        <f>COUNTIF(AP363, "*"&amp;#REF!&amp;"*")</f>
        <v>0</v>
      </c>
      <c r="BX363">
        <f>COUNTIF(AQ363, "*"&amp;#REF!&amp;"*")</f>
        <v>0</v>
      </c>
      <c r="BY363">
        <f>COUNTIF(AR363, "*"&amp;#REF!&amp;"*")</f>
        <v>0</v>
      </c>
      <c r="BZ363">
        <f>COUNTIF(AS363, "*"&amp;#REF!&amp;"*")</f>
        <v>0</v>
      </c>
      <c r="CA363">
        <f>COUNTIF(AT363, "*"&amp;#REF!&amp;"*")</f>
        <v>0</v>
      </c>
      <c r="CB363">
        <f>COUNTIF(AU363, "*"&amp;#REF!&amp;"*")</f>
        <v>0</v>
      </c>
      <c r="CC363">
        <f>COUNTIF(AV363, "*"&amp;#REF!&amp;"*")</f>
        <v>0</v>
      </c>
      <c r="CD363">
        <f>COUNTIF(AW363, "*"&amp;#REF!&amp;"*")</f>
        <v>0</v>
      </c>
      <c r="CE363">
        <f>COUNTIF(AX363, "*"&amp;#REF!&amp;"*")</f>
        <v>0</v>
      </c>
      <c r="CF363">
        <f>COUNTIF(AY363, "*"&amp;#REF!&amp;"*")</f>
        <v>0</v>
      </c>
      <c r="CG363">
        <f>COUNTIF(AZ363, "*"&amp;#REF!&amp;"*")</f>
        <v>0</v>
      </c>
      <c r="CH363">
        <f>COUNTIF(BA363, "*"&amp;#REF!&amp;"*")</f>
        <v>0</v>
      </c>
      <c r="CI363">
        <f>COUNTIF(BB363, "*"&amp;#REF!&amp;"*")</f>
        <v>0</v>
      </c>
      <c r="CJ363">
        <f>COUNTIF(BC363, "*"&amp;#REF!&amp;"*")</f>
        <v>0</v>
      </c>
      <c r="CK363">
        <f>COUNTIF(BD363, "*"&amp;#REF!&amp;"*")</f>
        <v>0</v>
      </c>
      <c r="CL363">
        <f>COUNTIF(BE363, "*"&amp;#REF!&amp;"*")</f>
        <v>0</v>
      </c>
      <c r="CM363">
        <f>COUNTIF(BF363, "*"&amp;#REF!&amp;"*")</f>
        <v>0</v>
      </c>
      <c r="CN363">
        <f>COUNTIF(BG363, "*"&amp;#REF!&amp;"*")</f>
        <v>0</v>
      </c>
      <c r="CO363">
        <f>COUNTIF(BH363, "*"&amp;#REF!&amp;"*")</f>
        <v>0</v>
      </c>
      <c r="CP363">
        <f>COUNTIF(BI363, "*"&amp;#REF!&amp;"*")</f>
        <v>0</v>
      </c>
      <c r="CQ363">
        <f>COUNTIF(BJ363, "*"&amp;#REF!&amp;"*")</f>
        <v>0</v>
      </c>
      <c r="CR363">
        <f>COUNTIF(BK363, "*"&amp;#REF!&amp;"*")</f>
        <v>0</v>
      </c>
      <c r="CS363">
        <f xml:space="preserve"> COUNTIF(BL363,#REF!)</f>
        <v>0</v>
      </c>
      <c r="CT363">
        <f xml:space="preserve"> COUNTIF(BM363,#REF!)</f>
        <v>0</v>
      </c>
      <c r="CU363">
        <f xml:space="preserve"> COUNTIF(BN363,#REF!)</f>
        <v>0</v>
      </c>
      <c r="CV363">
        <f xml:space="preserve"> COUNTIF(BO363,#REF!)</f>
        <v>0</v>
      </c>
      <c r="CW363">
        <f xml:space="preserve"> COUNTIF(BP363,#REF!)</f>
        <v>0</v>
      </c>
      <c r="CX363">
        <f xml:space="preserve"> COUNTIF(BQ363,#REF!)</f>
        <v>0</v>
      </c>
      <c r="CY363">
        <f xml:space="preserve"> COUNTIF(BR363,#REF!)</f>
        <v>0</v>
      </c>
      <c r="CZ363">
        <f xml:space="preserve"> COUNTIF(BS363,#REF!)</f>
        <v>0</v>
      </c>
      <c r="DA363">
        <f xml:space="preserve"> COUNTIF(BT363,#REF!)</f>
        <v>0</v>
      </c>
      <c r="DB363">
        <f xml:space="preserve"> COUNTIF(BU363,#REF!)</f>
        <v>0</v>
      </c>
      <c r="DC363">
        <f t="shared" si="20"/>
        <v>0</v>
      </c>
      <c r="DD363">
        <f t="shared" si="21"/>
        <v>0</v>
      </c>
      <c r="DE363">
        <f t="shared" si="22"/>
        <v>0</v>
      </c>
      <c r="DF363" t="b">
        <f t="shared" si="23"/>
        <v>0</v>
      </c>
    </row>
    <row r="364" spans="1:110" x14ac:dyDescent="0.35">
      <c r="A364" s="7">
        <v>363</v>
      </c>
      <c r="B364" s="7">
        <v>363</v>
      </c>
      <c r="C364" s="7" t="s">
        <v>6545</v>
      </c>
      <c r="D364" s="7" t="s">
        <v>6546</v>
      </c>
      <c r="E364" s="13" t="s">
        <v>51</v>
      </c>
      <c r="F364" s="7">
        <v>300</v>
      </c>
      <c r="G364" s="7" t="s">
        <v>98</v>
      </c>
      <c r="H364" s="7">
        <v>2800</v>
      </c>
      <c r="I364" s="14" t="s">
        <v>53</v>
      </c>
      <c r="J364" s="13" t="s">
        <v>54</v>
      </c>
      <c r="K364" s="7" t="s">
        <v>83</v>
      </c>
      <c r="L364" s="7" t="s">
        <v>87</v>
      </c>
      <c r="M364" s="7" t="s">
        <v>57</v>
      </c>
      <c r="N364" s="7">
        <v>41</v>
      </c>
      <c r="O364" s="7" t="s">
        <v>58</v>
      </c>
      <c r="P364" s="7">
        <v>61</v>
      </c>
      <c r="Q364" t="s">
        <v>7833</v>
      </c>
      <c r="R364" s="7" t="s">
        <v>59</v>
      </c>
      <c r="S364" s="14" t="s">
        <v>59</v>
      </c>
      <c r="T364" s="26" t="b">
        <v>0</v>
      </c>
      <c r="U364" s="7">
        <v>743</v>
      </c>
      <c r="V364" s="7">
        <v>1.04</v>
      </c>
      <c r="W364" s="7">
        <v>12.88</v>
      </c>
      <c r="X364" s="7">
        <v>0.6057998</v>
      </c>
      <c r="Y364" s="7">
        <v>1.68808</v>
      </c>
      <c r="Z364" s="7">
        <v>6.1</v>
      </c>
      <c r="AA364" s="7">
        <v>4</v>
      </c>
      <c r="AB364" s="14">
        <v>2.4300000000000002</v>
      </c>
      <c r="AC364" s="13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33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 t="s">
        <v>5797</v>
      </c>
      <c r="BU364" s="7">
        <v>0</v>
      </c>
      <c r="BW364">
        <f>COUNTIF(AP364, "*"&amp;#REF!&amp;"*")</f>
        <v>0</v>
      </c>
      <c r="BX364">
        <f>COUNTIF(AQ364, "*"&amp;#REF!&amp;"*")</f>
        <v>0</v>
      </c>
      <c r="BY364">
        <f>COUNTIF(AR364, "*"&amp;#REF!&amp;"*")</f>
        <v>0</v>
      </c>
      <c r="BZ364">
        <f>COUNTIF(AS364, "*"&amp;#REF!&amp;"*")</f>
        <v>0</v>
      </c>
      <c r="CA364">
        <f>COUNTIF(AT364, "*"&amp;#REF!&amp;"*")</f>
        <v>0</v>
      </c>
      <c r="CB364">
        <f>COUNTIF(AU364, "*"&amp;#REF!&amp;"*")</f>
        <v>0</v>
      </c>
      <c r="CC364">
        <f>COUNTIF(AV364, "*"&amp;#REF!&amp;"*")</f>
        <v>0</v>
      </c>
      <c r="CD364">
        <f>COUNTIF(AW364, "*"&amp;#REF!&amp;"*")</f>
        <v>0</v>
      </c>
      <c r="CE364">
        <f>COUNTIF(AX364, "*"&amp;#REF!&amp;"*")</f>
        <v>0</v>
      </c>
      <c r="CF364">
        <f>COUNTIF(AY364, "*"&amp;#REF!&amp;"*")</f>
        <v>0</v>
      </c>
      <c r="CG364">
        <f>COUNTIF(AZ364, "*"&amp;#REF!&amp;"*")</f>
        <v>0</v>
      </c>
      <c r="CH364">
        <f>COUNTIF(BA364, "*"&amp;#REF!&amp;"*")</f>
        <v>0</v>
      </c>
      <c r="CI364">
        <f>COUNTIF(BB364, "*"&amp;#REF!&amp;"*")</f>
        <v>0</v>
      </c>
      <c r="CJ364">
        <f>COUNTIF(BC364, "*"&amp;#REF!&amp;"*")</f>
        <v>0</v>
      </c>
      <c r="CK364">
        <f>COUNTIF(BD364, "*"&amp;#REF!&amp;"*")</f>
        <v>0</v>
      </c>
      <c r="CL364">
        <f>COUNTIF(BE364, "*"&amp;#REF!&amp;"*")</f>
        <v>0</v>
      </c>
      <c r="CM364">
        <f>COUNTIF(BF364, "*"&amp;#REF!&amp;"*")</f>
        <v>0</v>
      </c>
      <c r="CN364">
        <f>COUNTIF(BG364, "*"&amp;#REF!&amp;"*")</f>
        <v>0</v>
      </c>
      <c r="CO364">
        <f>COUNTIF(BH364, "*"&amp;#REF!&amp;"*")</f>
        <v>0</v>
      </c>
      <c r="CP364">
        <f>COUNTIF(BI364, "*"&amp;#REF!&amp;"*")</f>
        <v>0</v>
      </c>
      <c r="CQ364">
        <f>COUNTIF(BJ364, "*"&amp;#REF!&amp;"*")</f>
        <v>0</v>
      </c>
      <c r="CR364">
        <f>COUNTIF(BK364, "*"&amp;#REF!&amp;"*")</f>
        <v>0</v>
      </c>
      <c r="CS364">
        <f xml:space="preserve"> COUNTIF(BL364,#REF!)</f>
        <v>0</v>
      </c>
      <c r="CT364">
        <f xml:space="preserve"> COUNTIF(BM364,#REF!)</f>
        <v>0</v>
      </c>
      <c r="CU364">
        <f xml:space="preserve"> COUNTIF(BN364,#REF!)</f>
        <v>0</v>
      </c>
      <c r="CV364">
        <f xml:space="preserve"> COUNTIF(BO364,#REF!)</f>
        <v>0</v>
      </c>
      <c r="CW364">
        <f xml:space="preserve"> COUNTIF(BP364,#REF!)</f>
        <v>0</v>
      </c>
      <c r="CX364">
        <f xml:space="preserve"> COUNTIF(BQ364,#REF!)</f>
        <v>0</v>
      </c>
      <c r="CY364">
        <f xml:space="preserve"> COUNTIF(BR364,#REF!)</f>
        <v>0</v>
      </c>
      <c r="CZ364">
        <f xml:space="preserve"> COUNTIF(BS364,#REF!)</f>
        <v>0</v>
      </c>
      <c r="DA364">
        <f xml:space="preserve"> COUNTIF(BT364,#REF!)</f>
        <v>0</v>
      </c>
      <c r="DB364">
        <f xml:space="preserve"> COUNTIF(BU364,#REF!)</f>
        <v>0</v>
      </c>
      <c r="DC364">
        <f t="shared" si="20"/>
        <v>0</v>
      </c>
      <c r="DD364">
        <f t="shared" si="21"/>
        <v>0</v>
      </c>
      <c r="DE364">
        <f t="shared" si="22"/>
        <v>0</v>
      </c>
      <c r="DF364" t="b">
        <f t="shared" si="23"/>
        <v>0</v>
      </c>
    </row>
    <row r="365" spans="1:110" x14ac:dyDescent="0.35">
      <c r="A365" s="7">
        <v>364</v>
      </c>
      <c r="B365" s="7">
        <v>364</v>
      </c>
      <c r="C365" s="7" t="s">
        <v>6547</v>
      </c>
      <c r="D365" s="7" t="s">
        <v>6548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103</v>
      </c>
      <c r="L365" s="7" t="s">
        <v>56</v>
      </c>
      <c r="M365" s="7" t="s">
        <v>57</v>
      </c>
      <c r="N365" s="7">
        <v>36</v>
      </c>
      <c r="O365" s="7" t="s">
        <v>58</v>
      </c>
      <c r="P365" s="7">
        <v>62</v>
      </c>
      <c r="Q365" t="s">
        <v>7833</v>
      </c>
      <c r="R365" s="7" t="s">
        <v>59</v>
      </c>
      <c r="S365" s="14" t="s">
        <v>59</v>
      </c>
      <c r="T365" s="26" t="b">
        <v>0</v>
      </c>
      <c r="U365" s="7">
        <v>624</v>
      </c>
      <c r="V365" s="7">
        <v>6.04</v>
      </c>
      <c r="W365" s="7">
        <v>18.98</v>
      </c>
      <c r="X365" s="7">
        <v>0.68606659999999997</v>
      </c>
      <c r="Y365" s="7">
        <v>1.0503</v>
      </c>
      <c r="Z365" s="7"/>
      <c r="AA365" s="7">
        <v>4.16</v>
      </c>
      <c r="AB365" s="14"/>
      <c r="AC365" s="13">
        <v>0.99990000000000001</v>
      </c>
      <c r="AD365" s="7">
        <v>1E-4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9</v>
      </c>
      <c r="AJ365" s="7"/>
      <c r="AK365" s="7">
        <v>6</v>
      </c>
      <c r="AL365" s="7">
        <v>6</v>
      </c>
      <c r="AM365" s="14"/>
      <c r="AN365" s="13">
        <v>1</v>
      </c>
      <c r="AO365" s="14">
        <v>1</v>
      </c>
      <c r="AP365" s="7" t="s">
        <v>70</v>
      </c>
      <c r="AQ365" s="7" t="s">
        <v>62</v>
      </c>
      <c r="AR365" s="7" t="s">
        <v>5797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70</v>
      </c>
      <c r="BB365" s="7" t="s">
        <v>66</v>
      </c>
      <c r="BC365" s="7" t="s">
        <v>70</v>
      </c>
      <c r="BD365" s="7" t="s">
        <v>64</v>
      </c>
      <c r="BE365" s="7" t="s">
        <v>64</v>
      </c>
      <c r="BF365" s="7" t="s">
        <v>64</v>
      </c>
      <c r="BG365" s="7" t="s">
        <v>5797</v>
      </c>
      <c r="BH365" s="7" t="s">
        <v>70</v>
      </c>
      <c r="BI365" s="7" t="s">
        <v>70</v>
      </c>
      <c r="BJ365" s="7" t="s">
        <v>70</v>
      </c>
      <c r="BK365" s="7" t="s">
        <v>70</v>
      </c>
      <c r="BL365" s="33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  <c r="BW365">
        <f>COUNTIF(AP365, "*"&amp;#REF!&amp;"*")</f>
        <v>0</v>
      </c>
      <c r="BX365">
        <f>COUNTIF(AQ365, "*"&amp;#REF!&amp;"*")</f>
        <v>0</v>
      </c>
      <c r="BY365">
        <f>COUNTIF(AR365, "*"&amp;#REF!&amp;"*")</f>
        <v>0</v>
      </c>
      <c r="BZ365">
        <f>COUNTIF(AS365, "*"&amp;#REF!&amp;"*")</f>
        <v>0</v>
      </c>
      <c r="CA365">
        <f>COUNTIF(AT365, "*"&amp;#REF!&amp;"*")</f>
        <v>0</v>
      </c>
      <c r="CB365">
        <f>COUNTIF(AU365, "*"&amp;#REF!&amp;"*")</f>
        <v>0</v>
      </c>
      <c r="CC365">
        <f>COUNTIF(AV365, "*"&amp;#REF!&amp;"*")</f>
        <v>0</v>
      </c>
      <c r="CD365">
        <f>COUNTIF(AW365, "*"&amp;#REF!&amp;"*")</f>
        <v>0</v>
      </c>
      <c r="CE365">
        <f>COUNTIF(AX365, "*"&amp;#REF!&amp;"*")</f>
        <v>0</v>
      </c>
      <c r="CF365">
        <f>COUNTIF(AY365, "*"&amp;#REF!&amp;"*")</f>
        <v>0</v>
      </c>
      <c r="CG365">
        <f>COUNTIF(AZ365, "*"&amp;#REF!&amp;"*")</f>
        <v>0</v>
      </c>
      <c r="CH365">
        <f>COUNTIF(BA365, "*"&amp;#REF!&amp;"*")</f>
        <v>0</v>
      </c>
      <c r="CI365">
        <f>COUNTIF(BB365, "*"&amp;#REF!&amp;"*")</f>
        <v>0</v>
      </c>
      <c r="CJ365">
        <f>COUNTIF(BC365, "*"&amp;#REF!&amp;"*")</f>
        <v>0</v>
      </c>
      <c r="CK365">
        <f>COUNTIF(BD365, "*"&amp;#REF!&amp;"*")</f>
        <v>0</v>
      </c>
      <c r="CL365">
        <f>COUNTIF(BE365, "*"&amp;#REF!&amp;"*")</f>
        <v>0</v>
      </c>
      <c r="CM365">
        <f>COUNTIF(BF365, "*"&amp;#REF!&amp;"*")</f>
        <v>0</v>
      </c>
      <c r="CN365">
        <f>COUNTIF(BG365, "*"&amp;#REF!&amp;"*")</f>
        <v>0</v>
      </c>
      <c r="CO365">
        <f>COUNTIF(BH365, "*"&amp;#REF!&amp;"*")</f>
        <v>0</v>
      </c>
      <c r="CP365">
        <f>COUNTIF(BI365, "*"&amp;#REF!&amp;"*")</f>
        <v>0</v>
      </c>
      <c r="CQ365">
        <f>COUNTIF(BJ365, "*"&amp;#REF!&amp;"*")</f>
        <v>0</v>
      </c>
      <c r="CR365">
        <f>COUNTIF(BK365, "*"&amp;#REF!&amp;"*")</f>
        <v>0</v>
      </c>
      <c r="CS365">
        <f xml:space="preserve"> COUNTIF(BL365,#REF!)</f>
        <v>0</v>
      </c>
      <c r="CT365">
        <f xml:space="preserve"> COUNTIF(BM365,#REF!)</f>
        <v>0</v>
      </c>
      <c r="CU365">
        <f xml:space="preserve"> COUNTIF(BN365,#REF!)</f>
        <v>0</v>
      </c>
      <c r="CV365">
        <f xml:space="preserve"> COUNTIF(BO365,#REF!)</f>
        <v>0</v>
      </c>
      <c r="CW365">
        <f xml:space="preserve"> COUNTIF(BP365,#REF!)</f>
        <v>0</v>
      </c>
      <c r="CX365">
        <f xml:space="preserve"> COUNTIF(BQ365,#REF!)</f>
        <v>0</v>
      </c>
      <c r="CY365">
        <f xml:space="preserve"> COUNTIF(BR365,#REF!)</f>
        <v>0</v>
      </c>
      <c r="CZ365">
        <f xml:space="preserve"> COUNTIF(BS365,#REF!)</f>
        <v>0</v>
      </c>
      <c r="DA365">
        <f xml:space="preserve"> COUNTIF(BT365,#REF!)</f>
        <v>0</v>
      </c>
      <c r="DB365">
        <f xml:space="preserve"> COUNTIF(BU365,#REF!)</f>
        <v>0</v>
      </c>
      <c r="DC365">
        <f t="shared" si="20"/>
        <v>0</v>
      </c>
      <c r="DD365">
        <f t="shared" si="21"/>
        <v>0</v>
      </c>
      <c r="DE365">
        <f t="shared" si="22"/>
        <v>0</v>
      </c>
      <c r="DF365" t="b">
        <f t="shared" si="23"/>
        <v>0</v>
      </c>
    </row>
    <row r="366" spans="1:110" x14ac:dyDescent="0.35">
      <c r="A366" s="7">
        <v>365</v>
      </c>
      <c r="B366" s="7">
        <v>365</v>
      </c>
      <c r="C366" s="7" t="s">
        <v>6549</v>
      </c>
      <c r="D366" s="7" t="s">
        <v>6550</v>
      </c>
      <c r="E366" s="13" t="s">
        <v>51</v>
      </c>
      <c r="F366" s="7">
        <v>300</v>
      </c>
      <c r="G366" s="7" t="s">
        <v>98</v>
      </c>
      <c r="H366" s="7"/>
      <c r="I366" s="14" t="s">
        <v>53</v>
      </c>
      <c r="J366" s="13" t="s">
        <v>54</v>
      </c>
      <c r="K366" s="7" t="s">
        <v>83</v>
      </c>
      <c r="L366" s="7" t="s">
        <v>56</v>
      </c>
      <c r="M366" s="7" t="s">
        <v>57</v>
      </c>
      <c r="N366" s="7">
        <v>35</v>
      </c>
      <c r="O366" s="7" t="s">
        <v>58</v>
      </c>
      <c r="P366" s="7">
        <v>63</v>
      </c>
      <c r="Q366" t="s">
        <v>7833</v>
      </c>
      <c r="R366" s="7" t="s">
        <v>59</v>
      </c>
      <c r="S366" s="14" t="s">
        <v>59</v>
      </c>
      <c r="T366" s="26" t="b">
        <v>0</v>
      </c>
      <c r="U366" s="7">
        <v>560</v>
      </c>
      <c r="V366" s="7">
        <v>8.68</v>
      </c>
      <c r="W366" s="7">
        <v>21.04</v>
      </c>
      <c r="X366" s="7">
        <v>0.5524</v>
      </c>
      <c r="Y366" s="7">
        <v>1.06728</v>
      </c>
      <c r="Z366" s="7"/>
      <c r="AA366" s="7"/>
      <c r="AB366" s="14"/>
      <c r="AC366" s="13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8</v>
      </c>
      <c r="AJ366" s="7">
        <v>1</v>
      </c>
      <c r="AK366" s="7">
        <v>6</v>
      </c>
      <c r="AL366" s="7">
        <v>5</v>
      </c>
      <c r="AM366" s="14">
        <v>1</v>
      </c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67</v>
      </c>
      <c r="AX366" s="7" t="s">
        <v>64</v>
      </c>
      <c r="AY366" s="7" t="s">
        <v>70</v>
      </c>
      <c r="AZ366" s="7" t="s">
        <v>66</v>
      </c>
      <c r="BA366" s="7" t="s">
        <v>5797</v>
      </c>
      <c r="BB366" s="7" t="s">
        <v>66</v>
      </c>
      <c r="BC366" s="7" t="s">
        <v>70</v>
      </c>
      <c r="BD366" s="7" t="s">
        <v>64</v>
      </c>
      <c r="BE366" s="7" t="s">
        <v>5797</v>
      </c>
      <c r="BF366" s="7" t="s">
        <v>64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33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 t="s">
        <v>5797</v>
      </c>
      <c r="BU366" s="7">
        <v>0</v>
      </c>
      <c r="BW366">
        <f>COUNTIF(AP366, "*"&amp;#REF!&amp;"*")</f>
        <v>0</v>
      </c>
      <c r="BX366">
        <f>COUNTIF(AQ366, "*"&amp;#REF!&amp;"*")</f>
        <v>0</v>
      </c>
      <c r="BY366">
        <f>COUNTIF(AR366, "*"&amp;#REF!&amp;"*")</f>
        <v>0</v>
      </c>
      <c r="BZ366">
        <f>COUNTIF(AS366, "*"&amp;#REF!&amp;"*")</f>
        <v>0</v>
      </c>
      <c r="CA366">
        <f>COUNTIF(AT366, "*"&amp;#REF!&amp;"*")</f>
        <v>0</v>
      </c>
      <c r="CB366">
        <f>COUNTIF(AU366, "*"&amp;#REF!&amp;"*")</f>
        <v>0</v>
      </c>
      <c r="CC366">
        <f>COUNTIF(AV366, "*"&amp;#REF!&amp;"*")</f>
        <v>0</v>
      </c>
      <c r="CD366">
        <f>COUNTIF(AW366, "*"&amp;#REF!&amp;"*")</f>
        <v>0</v>
      </c>
      <c r="CE366">
        <f>COUNTIF(AX366, "*"&amp;#REF!&amp;"*")</f>
        <v>0</v>
      </c>
      <c r="CF366">
        <f>COUNTIF(AY366, "*"&amp;#REF!&amp;"*")</f>
        <v>0</v>
      </c>
      <c r="CG366">
        <f>COUNTIF(AZ366, "*"&amp;#REF!&amp;"*")</f>
        <v>0</v>
      </c>
      <c r="CH366">
        <f>COUNTIF(BA366, "*"&amp;#REF!&amp;"*")</f>
        <v>0</v>
      </c>
      <c r="CI366">
        <f>COUNTIF(BB366, "*"&amp;#REF!&amp;"*")</f>
        <v>0</v>
      </c>
      <c r="CJ366">
        <f>COUNTIF(BC366, "*"&amp;#REF!&amp;"*")</f>
        <v>0</v>
      </c>
      <c r="CK366">
        <f>COUNTIF(BD366, "*"&amp;#REF!&amp;"*")</f>
        <v>0</v>
      </c>
      <c r="CL366">
        <f>COUNTIF(BE366, "*"&amp;#REF!&amp;"*")</f>
        <v>0</v>
      </c>
      <c r="CM366">
        <f>COUNTIF(BF366, "*"&amp;#REF!&amp;"*")</f>
        <v>0</v>
      </c>
      <c r="CN366">
        <f>COUNTIF(BG366, "*"&amp;#REF!&amp;"*")</f>
        <v>0</v>
      </c>
      <c r="CO366">
        <f>COUNTIF(BH366, "*"&amp;#REF!&amp;"*")</f>
        <v>0</v>
      </c>
      <c r="CP366">
        <f>COUNTIF(BI366, "*"&amp;#REF!&amp;"*")</f>
        <v>0</v>
      </c>
      <c r="CQ366">
        <f>COUNTIF(BJ366, "*"&amp;#REF!&amp;"*")</f>
        <v>0</v>
      </c>
      <c r="CR366">
        <f>COUNTIF(BK366, "*"&amp;#REF!&amp;"*")</f>
        <v>0</v>
      </c>
      <c r="CS366">
        <f xml:space="preserve"> COUNTIF(BL366,#REF!)</f>
        <v>0</v>
      </c>
      <c r="CT366">
        <f xml:space="preserve"> COUNTIF(BM366,#REF!)</f>
        <v>0</v>
      </c>
      <c r="CU366">
        <f xml:space="preserve"> COUNTIF(BN366,#REF!)</f>
        <v>0</v>
      </c>
      <c r="CV366">
        <f xml:space="preserve"> COUNTIF(BO366,#REF!)</f>
        <v>0</v>
      </c>
      <c r="CW366">
        <f xml:space="preserve"> COUNTIF(BP366,#REF!)</f>
        <v>0</v>
      </c>
      <c r="CX366">
        <f xml:space="preserve"> COUNTIF(BQ366,#REF!)</f>
        <v>0</v>
      </c>
      <c r="CY366">
        <f xml:space="preserve"> COUNTIF(BR366,#REF!)</f>
        <v>0</v>
      </c>
      <c r="CZ366">
        <f xml:space="preserve"> COUNTIF(BS366,#REF!)</f>
        <v>0</v>
      </c>
      <c r="DA366">
        <f xml:space="preserve"> COUNTIF(BT366,#REF!)</f>
        <v>0</v>
      </c>
      <c r="DB366">
        <f xml:space="preserve"> COUNTIF(BU366,#REF!)</f>
        <v>0</v>
      </c>
      <c r="DC366">
        <f t="shared" si="20"/>
        <v>0</v>
      </c>
      <c r="DD366">
        <f t="shared" si="21"/>
        <v>0</v>
      </c>
      <c r="DE366">
        <f t="shared" si="22"/>
        <v>0</v>
      </c>
      <c r="DF366" t="b">
        <f t="shared" si="23"/>
        <v>0</v>
      </c>
    </row>
    <row r="367" spans="1:110" x14ac:dyDescent="0.35">
      <c r="A367" s="7">
        <v>366</v>
      </c>
      <c r="B367" s="7">
        <v>366</v>
      </c>
      <c r="C367" s="7" t="s">
        <v>6551</v>
      </c>
      <c r="D367" s="7" t="s">
        <v>6552</v>
      </c>
      <c r="E367" s="13" t="s">
        <v>51</v>
      </c>
      <c r="F367" s="7">
        <v>300</v>
      </c>
      <c r="G367" s="7" t="s">
        <v>98</v>
      </c>
      <c r="H367" s="7">
        <v>2700</v>
      </c>
      <c r="I367" s="14" t="s">
        <v>53</v>
      </c>
      <c r="J367" s="13" t="s">
        <v>54</v>
      </c>
      <c r="K367" s="7" t="s">
        <v>92</v>
      </c>
      <c r="L367" s="7" t="s">
        <v>56</v>
      </c>
      <c r="M367" s="7" t="s">
        <v>57</v>
      </c>
      <c r="N367" s="7">
        <v>41.7</v>
      </c>
      <c r="O367" s="7" t="s">
        <v>58</v>
      </c>
      <c r="P367" s="7">
        <v>58</v>
      </c>
      <c r="Q367" t="s">
        <v>7834</v>
      </c>
      <c r="R367" s="7" t="s">
        <v>59</v>
      </c>
      <c r="S367" s="14" t="s">
        <v>59</v>
      </c>
      <c r="T367" s="26" t="b">
        <v>0</v>
      </c>
      <c r="U367" s="7">
        <v>382</v>
      </c>
      <c r="V367" s="7">
        <v>9.76</v>
      </c>
      <c r="W367" s="7">
        <v>21.98</v>
      </c>
      <c r="X367" s="7">
        <v>0.56546680000000005</v>
      </c>
      <c r="Y367" s="7">
        <v>0.62083999999999995</v>
      </c>
      <c r="Z367" s="7">
        <v>7</v>
      </c>
      <c r="AA367" s="7">
        <v>4.28</v>
      </c>
      <c r="AB367" s="14">
        <v>2.94</v>
      </c>
      <c r="AC367" s="13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5797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33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  <c r="BW367">
        <f>COUNTIF(AP367, "*"&amp;#REF!&amp;"*")</f>
        <v>0</v>
      </c>
      <c r="BX367">
        <f>COUNTIF(AQ367, "*"&amp;#REF!&amp;"*")</f>
        <v>0</v>
      </c>
      <c r="BY367">
        <f>COUNTIF(AR367, "*"&amp;#REF!&amp;"*")</f>
        <v>0</v>
      </c>
      <c r="BZ367">
        <f>COUNTIF(AS367, "*"&amp;#REF!&amp;"*")</f>
        <v>0</v>
      </c>
      <c r="CA367">
        <f>COUNTIF(AT367, "*"&amp;#REF!&amp;"*")</f>
        <v>0</v>
      </c>
      <c r="CB367">
        <f>COUNTIF(AU367, "*"&amp;#REF!&amp;"*")</f>
        <v>0</v>
      </c>
      <c r="CC367">
        <f>COUNTIF(AV367, "*"&amp;#REF!&amp;"*")</f>
        <v>0</v>
      </c>
      <c r="CD367">
        <f>COUNTIF(AW367, "*"&amp;#REF!&amp;"*")</f>
        <v>0</v>
      </c>
      <c r="CE367">
        <f>COUNTIF(AX367, "*"&amp;#REF!&amp;"*")</f>
        <v>0</v>
      </c>
      <c r="CF367">
        <f>COUNTIF(AY367, "*"&amp;#REF!&amp;"*")</f>
        <v>0</v>
      </c>
      <c r="CG367">
        <f>COUNTIF(AZ367, "*"&amp;#REF!&amp;"*")</f>
        <v>0</v>
      </c>
      <c r="CH367">
        <f>COUNTIF(BA367, "*"&amp;#REF!&amp;"*")</f>
        <v>0</v>
      </c>
      <c r="CI367">
        <f>COUNTIF(BB367, "*"&amp;#REF!&amp;"*")</f>
        <v>0</v>
      </c>
      <c r="CJ367">
        <f>COUNTIF(BC367, "*"&amp;#REF!&amp;"*")</f>
        <v>0</v>
      </c>
      <c r="CK367">
        <f>COUNTIF(BD367, "*"&amp;#REF!&amp;"*")</f>
        <v>0</v>
      </c>
      <c r="CL367">
        <f>COUNTIF(BE367, "*"&amp;#REF!&amp;"*")</f>
        <v>0</v>
      </c>
      <c r="CM367">
        <f>COUNTIF(BF367, "*"&amp;#REF!&amp;"*")</f>
        <v>0</v>
      </c>
      <c r="CN367">
        <f>COUNTIF(BG367, "*"&amp;#REF!&amp;"*")</f>
        <v>0</v>
      </c>
      <c r="CO367">
        <f>COUNTIF(BH367, "*"&amp;#REF!&amp;"*")</f>
        <v>0</v>
      </c>
      <c r="CP367">
        <f>COUNTIF(BI367, "*"&amp;#REF!&amp;"*")</f>
        <v>0</v>
      </c>
      <c r="CQ367">
        <f>COUNTIF(BJ367, "*"&amp;#REF!&amp;"*")</f>
        <v>0</v>
      </c>
      <c r="CR367">
        <f>COUNTIF(BK367, "*"&amp;#REF!&amp;"*")</f>
        <v>0</v>
      </c>
      <c r="CS367">
        <f xml:space="preserve"> COUNTIF(BL367,#REF!)</f>
        <v>0</v>
      </c>
      <c r="CT367">
        <f xml:space="preserve"> COUNTIF(BM367,#REF!)</f>
        <v>0</v>
      </c>
      <c r="CU367">
        <f xml:space="preserve"> COUNTIF(BN367,#REF!)</f>
        <v>0</v>
      </c>
      <c r="CV367">
        <f xml:space="preserve"> COUNTIF(BO367,#REF!)</f>
        <v>0</v>
      </c>
      <c r="CW367">
        <f xml:space="preserve"> COUNTIF(BP367,#REF!)</f>
        <v>0</v>
      </c>
      <c r="CX367">
        <f xml:space="preserve"> COUNTIF(BQ367,#REF!)</f>
        <v>0</v>
      </c>
      <c r="CY367">
        <f xml:space="preserve"> COUNTIF(BR367,#REF!)</f>
        <v>0</v>
      </c>
      <c r="CZ367">
        <f xml:space="preserve"> COUNTIF(BS367,#REF!)</f>
        <v>0</v>
      </c>
      <c r="DA367">
        <f xml:space="preserve"> COUNTIF(BT367,#REF!)</f>
        <v>0</v>
      </c>
      <c r="DB367">
        <f xml:space="preserve"> COUNTIF(BU367,#REF!)</f>
        <v>0</v>
      </c>
      <c r="DC367">
        <f t="shared" si="20"/>
        <v>0</v>
      </c>
      <c r="DD367">
        <f t="shared" si="21"/>
        <v>0</v>
      </c>
      <c r="DE367">
        <f t="shared" si="22"/>
        <v>0</v>
      </c>
      <c r="DF367" t="b">
        <f t="shared" si="23"/>
        <v>0</v>
      </c>
    </row>
    <row r="368" spans="1:110" x14ac:dyDescent="0.35">
      <c r="A368" s="7">
        <v>367</v>
      </c>
      <c r="B368" s="7">
        <v>367</v>
      </c>
      <c r="C368" s="7" t="s">
        <v>6553</v>
      </c>
      <c r="D368" s="7" t="s">
        <v>6554</v>
      </c>
      <c r="E368" s="13" t="s">
        <v>51</v>
      </c>
      <c r="F368" s="7">
        <v>300</v>
      </c>
      <c r="G368" s="7" t="s">
        <v>98</v>
      </c>
      <c r="H368" s="7">
        <v>2800</v>
      </c>
      <c r="I368" s="14" t="s">
        <v>53</v>
      </c>
      <c r="J368" s="13" t="s">
        <v>54</v>
      </c>
      <c r="K368" s="7" t="s">
        <v>104</v>
      </c>
      <c r="L368" s="7" t="s">
        <v>56</v>
      </c>
      <c r="M368" s="7" t="s">
        <v>57</v>
      </c>
      <c r="N368" s="7">
        <v>52</v>
      </c>
      <c r="O368" s="7" t="s">
        <v>58</v>
      </c>
      <c r="P368" s="7">
        <v>61</v>
      </c>
      <c r="Q368" t="s">
        <v>7833</v>
      </c>
      <c r="R368" s="7" t="s">
        <v>59</v>
      </c>
      <c r="S368" s="14" t="s">
        <v>59</v>
      </c>
      <c r="T368" s="26" t="b">
        <v>0</v>
      </c>
      <c r="U368" s="7">
        <v>743</v>
      </c>
      <c r="V368" s="7">
        <v>1.04</v>
      </c>
      <c r="W368" s="7">
        <v>12.88</v>
      </c>
      <c r="X368" s="7">
        <v>0.6057998</v>
      </c>
      <c r="Y368" s="7">
        <v>1.68808</v>
      </c>
      <c r="Z368" s="7">
        <v>6.1</v>
      </c>
      <c r="AA368" s="7">
        <v>4</v>
      </c>
      <c r="AB368" s="14">
        <v>2.4300000000000002</v>
      </c>
      <c r="AC368" s="13">
        <v>0.99990000000000001</v>
      </c>
      <c r="AD368" s="7">
        <v>1E-4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9</v>
      </c>
      <c r="AJ368" s="7"/>
      <c r="AK368" s="7">
        <v>6</v>
      </c>
      <c r="AL368" s="7">
        <v>6</v>
      </c>
      <c r="AM368" s="14"/>
      <c r="AN368" s="13">
        <v>1</v>
      </c>
      <c r="AO368" s="14">
        <v>1</v>
      </c>
      <c r="AP368" s="7" t="s">
        <v>70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64</v>
      </c>
      <c r="BF368" s="7" t="s">
        <v>64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33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>
        <v>0</v>
      </c>
      <c r="BT368" s="7" t="s">
        <v>5797</v>
      </c>
      <c r="BU368" s="7">
        <v>0</v>
      </c>
      <c r="BW368">
        <f>COUNTIF(AP368, "*"&amp;#REF!&amp;"*")</f>
        <v>0</v>
      </c>
      <c r="BX368">
        <f>COUNTIF(AQ368, "*"&amp;#REF!&amp;"*")</f>
        <v>0</v>
      </c>
      <c r="BY368">
        <f>COUNTIF(AR368, "*"&amp;#REF!&amp;"*")</f>
        <v>0</v>
      </c>
      <c r="BZ368">
        <f>COUNTIF(AS368, "*"&amp;#REF!&amp;"*")</f>
        <v>0</v>
      </c>
      <c r="CA368">
        <f>COUNTIF(AT368, "*"&amp;#REF!&amp;"*")</f>
        <v>0</v>
      </c>
      <c r="CB368">
        <f>COUNTIF(AU368, "*"&amp;#REF!&amp;"*")</f>
        <v>0</v>
      </c>
      <c r="CC368">
        <f>COUNTIF(AV368, "*"&amp;#REF!&amp;"*")</f>
        <v>0</v>
      </c>
      <c r="CD368">
        <f>COUNTIF(AW368, "*"&amp;#REF!&amp;"*")</f>
        <v>0</v>
      </c>
      <c r="CE368">
        <f>COUNTIF(AX368, "*"&amp;#REF!&amp;"*")</f>
        <v>0</v>
      </c>
      <c r="CF368">
        <f>COUNTIF(AY368, "*"&amp;#REF!&amp;"*")</f>
        <v>0</v>
      </c>
      <c r="CG368">
        <f>COUNTIF(AZ368, "*"&amp;#REF!&amp;"*")</f>
        <v>0</v>
      </c>
      <c r="CH368">
        <f>COUNTIF(BA368, "*"&amp;#REF!&amp;"*")</f>
        <v>0</v>
      </c>
      <c r="CI368">
        <f>COUNTIF(BB368, "*"&amp;#REF!&amp;"*")</f>
        <v>0</v>
      </c>
      <c r="CJ368">
        <f>COUNTIF(BC368, "*"&amp;#REF!&amp;"*")</f>
        <v>0</v>
      </c>
      <c r="CK368">
        <f>COUNTIF(BD368, "*"&amp;#REF!&amp;"*")</f>
        <v>0</v>
      </c>
      <c r="CL368">
        <f>COUNTIF(BE368, "*"&amp;#REF!&amp;"*")</f>
        <v>0</v>
      </c>
      <c r="CM368">
        <f>COUNTIF(BF368, "*"&amp;#REF!&amp;"*")</f>
        <v>0</v>
      </c>
      <c r="CN368">
        <f>COUNTIF(BG368, "*"&amp;#REF!&amp;"*")</f>
        <v>0</v>
      </c>
      <c r="CO368">
        <f>COUNTIF(BH368, "*"&amp;#REF!&amp;"*")</f>
        <v>0</v>
      </c>
      <c r="CP368">
        <f>COUNTIF(BI368, "*"&amp;#REF!&amp;"*")</f>
        <v>0</v>
      </c>
      <c r="CQ368">
        <f>COUNTIF(BJ368, "*"&amp;#REF!&amp;"*")</f>
        <v>0</v>
      </c>
      <c r="CR368">
        <f>COUNTIF(BK368, "*"&amp;#REF!&amp;"*")</f>
        <v>0</v>
      </c>
      <c r="CS368">
        <f xml:space="preserve"> COUNTIF(BL368,#REF!)</f>
        <v>0</v>
      </c>
      <c r="CT368">
        <f xml:space="preserve"> COUNTIF(BM368,#REF!)</f>
        <v>0</v>
      </c>
      <c r="CU368">
        <f xml:space="preserve"> COUNTIF(BN368,#REF!)</f>
        <v>0</v>
      </c>
      <c r="CV368">
        <f xml:space="preserve"> COUNTIF(BO368,#REF!)</f>
        <v>0</v>
      </c>
      <c r="CW368">
        <f xml:space="preserve"> COUNTIF(BP368,#REF!)</f>
        <v>0</v>
      </c>
      <c r="CX368">
        <f xml:space="preserve"> COUNTIF(BQ368,#REF!)</f>
        <v>0</v>
      </c>
      <c r="CY368">
        <f xml:space="preserve"> COUNTIF(BR368,#REF!)</f>
        <v>0</v>
      </c>
      <c r="CZ368">
        <f xml:space="preserve"> COUNTIF(BS368,#REF!)</f>
        <v>0</v>
      </c>
      <c r="DA368">
        <f xml:space="preserve"> COUNTIF(BT368,#REF!)</f>
        <v>0</v>
      </c>
      <c r="DB368">
        <f xml:space="preserve"> COUNTIF(BU368,#REF!)</f>
        <v>0</v>
      </c>
      <c r="DC368">
        <f t="shared" si="20"/>
        <v>0</v>
      </c>
      <c r="DD368">
        <f t="shared" si="21"/>
        <v>0</v>
      </c>
      <c r="DE368">
        <f t="shared" si="22"/>
        <v>0</v>
      </c>
      <c r="DF368" t="b">
        <f t="shared" si="23"/>
        <v>0</v>
      </c>
    </row>
    <row r="369" spans="1:110" x14ac:dyDescent="0.35">
      <c r="A369" s="7">
        <v>368</v>
      </c>
      <c r="B369" s="7">
        <v>368</v>
      </c>
      <c r="C369" s="7" t="s">
        <v>6555</v>
      </c>
      <c r="D369" s="7" t="s">
        <v>6556</v>
      </c>
      <c r="E369" s="13" t="s">
        <v>51</v>
      </c>
      <c r="F369" s="7">
        <v>300</v>
      </c>
      <c r="G369" s="7" t="s">
        <v>98</v>
      </c>
      <c r="H369" s="7"/>
      <c r="I369" s="14" t="s">
        <v>53</v>
      </c>
      <c r="J369" s="13" t="s">
        <v>54</v>
      </c>
      <c r="K369" s="7" t="s">
        <v>102</v>
      </c>
      <c r="L369" s="7" t="s">
        <v>56</v>
      </c>
      <c r="M369" s="7" t="s">
        <v>108</v>
      </c>
      <c r="N369" s="7">
        <v>55.5</v>
      </c>
      <c r="O369" s="7" t="s">
        <v>58</v>
      </c>
      <c r="P369" s="7">
        <v>62</v>
      </c>
      <c r="Q369" t="s">
        <v>7874</v>
      </c>
      <c r="R369" s="7" t="s">
        <v>59</v>
      </c>
      <c r="S369" s="14" t="s">
        <v>59</v>
      </c>
      <c r="T369" s="26" t="b">
        <v>0</v>
      </c>
      <c r="U369" s="7">
        <v>500</v>
      </c>
      <c r="V369" s="7">
        <v>8.42</v>
      </c>
      <c r="W369" s="7">
        <v>21.6</v>
      </c>
      <c r="X369" s="7">
        <v>0.5950666</v>
      </c>
      <c r="Y369" s="7">
        <v>0.89782000000000006</v>
      </c>
      <c r="Z369" s="7"/>
      <c r="AA369" s="7"/>
      <c r="AB369" s="14"/>
      <c r="AC369" s="13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5797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33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 t="s">
        <v>5797</v>
      </c>
      <c r="BU369" s="7">
        <v>0</v>
      </c>
      <c r="BW369">
        <f>COUNTIF(AP369, "*"&amp;#REF!&amp;"*")</f>
        <v>0</v>
      </c>
      <c r="BX369">
        <f>COUNTIF(AQ369, "*"&amp;#REF!&amp;"*")</f>
        <v>0</v>
      </c>
      <c r="BY369">
        <f>COUNTIF(AR369, "*"&amp;#REF!&amp;"*")</f>
        <v>0</v>
      </c>
      <c r="BZ369">
        <f>COUNTIF(AS369, "*"&amp;#REF!&amp;"*")</f>
        <v>0</v>
      </c>
      <c r="CA369">
        <f>COUNTIF(AT369, "*"&amp;#REF!&amp;"*")</f>
        <v>0</v>
      </c>
      <c r="CB369">
        <f>COUNTIF(AU369, "*"&amp;#REF!&amp;"*")</f>
        <v>0</v>
      </c>
      <c r="CC369">
        <f>COUNTIF(AV369, "*"&amp;#REF!&amp;"*")</f>
        <v>0</v>
      </c>
      <c r="CD369">
        <f>COUNTIF(AW369, "*"&amp;#REF!&amp;"*")</f>
        <v>0</v>
      </c>
      <c r="CE369">
        <f>COUNTIF(AX369, "*"&amp;#REF!&amp;"*")</f>
        <v>0</v>
      </c>
      <c r="CF369">
        <f>COUNTIF(AY369, "*"&amp;#REF!&amp;"*")</f>
        <v>0</v>
      </c>
      <c r="CG369">
        <f>COUNTIF(AZ369, "*"&amp;#REF!&amp;"*")</f>
        <v>0</v>
      </c>
      <c r="CH369">
        <f>COUNTIF(BA369, "*"&amp;#REF!&amp;"*")</f>
        <v>0</v>
      </c>
      <c r="CI369">
        <f>COUNTIF(BB369, "*"&amp;#REF!&amp;"*")</f>
        <v>0</v>
      </c>
      <c r="CJ369">
        <f>COUNTIF(BC369, "*"&amp;#REF!&amp;"*")</f>
        <v>0</v>
      </c>
      <c r="CK369">
        <f>COUNTIF(BD369, "*"&amp;#REF!&amp;"*")</f>
        <v>0</v>
      </c>
      <c r="CL369">
        <f>COUNTIF(BE369, "*"&amp;#REF!&amp;"*")</f>
        <v>0</v>
      </c>
      <c r="CM369">
        <f>COUNTIF(BF369, "*"&amp;#REF!&amp;"*")</f>
        <v>0</v>
      </c>
      <c r="CN369">
        <f>COUNTIF(BG369, "*"&amp;#REF!&amp;"*")</f>
        <v>0</v>
      </c>
      <c r="CO369">
        <f>COUNTIF(BH369, "*"&amp;#REF!&amp;"*")</f>
        <v>0</v>
      </c>
      <c r="CP369">
        <f>COUNTIF(BI369, "*"&amp;#REF!&amp;"*")</f>
        <v>0</v>
      </c>
      <c r="CQ369">
        <f>COUNTIF(BJ369, "*"&amp;#REF!&amp;"*")</f>
        <v>0</v>
      </c>
      <c r="CR369">
        <f>COUNTIF(BK369, "*"&amp;#REF!&amp;"*")</f>
        <v>0</v>
      </c>
      <c r="CS369">
        <f xml:space="preserve"> COUNTIF(BL369,#REF!)</f>
        <v>0</v>
      </c>
      <c r="CT369">
        <f xml:space="preserve"> COUNTIF(BM369,#REF!)</f>
        <v>0</v>
      </c>
      <c r="CU369">
        <f xml:space="preserve"> COUNTIF(BN369,#REF!)</f>
        <v>0</v>
      </c>
      <c r="CV369">
        <f xml:space="preserve"> COUNTIF(BO369,#REF!)</f>
        <v>0</v>
      </c>
      <c r="CW369">
        <f xml:space="preserve"> COUNTIF(BP369,#REF!)</f>
        <v>0</v>
      </c>
      <c r="CX369">
        <f xml:space="preserve"> COUNTIF(BQ369,#REF!)</f>
        <v>0</v>
      </c>
      <c r="CY369">
        <f xml:space="preserve"> COUNTIF(BR369,#REF!)</f>
        <v>0</v>
      </c>
      <c r="CZ369">
        <f xml:space="preserve"> COUNTIF(BS369,#REF!)</f>
        <v>0</v>
      </c>
      <c r="DA369">
        <f xml:space="preserve"> COUNTIF(BT369,#REF!)</f>
        <v>0</v>
      </c>
      <c r="DB369">
        <f xml:space="preserve"> COUNTIF(BU369,#REF!)</f>
        <v>0</v>
      </c>
      <c r="DC369">
        <f t="shared" si="20"/>
        <v>0</v>
      </c>
      <c r="DD369">
        <f t="shared" si="21"/>
        <v>0</v>
      </c>
      <c r="DE369">
        <f t="shared" si="22"/>
        <v>0</v>
      </c>
      <c r="DF369" t="b">
        <f t="shared" si="23"/>
        <v>0</v>
      </c>
    </row>
    <row r="370" spans="1:110" x14ac:dyDescent="0.35">
      <c r="A370" s="7">
        <v>369</v>
      </c>
      <c r="B370" s="7">
        <v>369</v>
      </c>
      <c r="C370" s="7" t="s">
        <v>6557</v>
      </c>
      <c r="D370" s="7" t="s">
        <v>6558</v>
      </c>
      <c r="E370" s="13" t="s">
        <v>51</v>
      </c>
      <c r="F370" s="7">
        <v>300</v>
      </c>
      <c r="G370" s="7" t="s">
        <v>126</v>
      </c>
      <c r="H370" s="7"/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84</v>
      </c>
      <c r="N370" s="7">
        <v>56.7</v>
      </c>
      <c r="O370" s="7" t="s">
        <v>73</v>
      </c>
      <c r="P370" s="7">
        <v>35</v>
      </c>
      <c r="Q370" t="s">
        <v>7833</v>
      </c>
      <c r="R370" s="7" t="s">
        <v>59</v>
      </c>
      <c r="S370" s="14" t="s">
        <v>59</v>
      </c>
      <c r="T370" s="26" t="b">
        <v>0</v>
      </c>
      <c r="U370" s="7">
        <v>726</v>
      </c>
      <c r="V370" s="7">
        <v>14.34</v>
      </c>
      <c r="W370" s="7">
        <v>24.26</v>
      </c>
      <c r="X370" s="7">
        <v>0.55153340000000006</v>
      </c>
      <c r="Y370" s="7">
        <v>1.33904</v>
      </c>
      <c r="Z370" s="7">
        <v>5.6</v>
      </c>
      <c r="AA370" s="7">
        <v>4.28</v>
      </c>
      <c r="AB370" s="14">
        <v>3.8</v>
      </c>
      <c r="AC370" s="13">
        <v>0.94834399999999996</v>
      </c>
      <c r="AD370" s="7">
        <v>5.1656300000000002E-2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8</v>
      </c>
      <c r="AJ370" s="7">
        <v>1</v>
      </c>
      <c r="AK370" s="7">
        <v>6</v>
      </c>
      <c r="AL370" s="7">
        <v>5</v>
      </c>
      <c r="AM370" s="14">
        <v>1</v>
      </c>
      <c r="AN370" s="13">
        <v>1</v>
      </c>
      <c r="AO370" s="14">
        <v>1</v>
      </c>
      <c r="AP370" s="7" t="s">
        <v>64</v>
      </c>
      <c r="AQ370" s="7" t="s">
        <v>62</v>
      </c>
      <c r="AR370" s="7" t="s">
        <v>70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69</v>
      </c>
      <c r="BA370" s="7" t="s">
        <v>5797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64</v>
      </c>
      <c r="BG370" s="7" t="s">
        <v>66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33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 t="s">
        <v>5797</v>
      </c>
      <c r="BT370" s="7" t="s">
        <v>5797</v>
      </c>
      <c r="BU370" s="7">
        <v>0</v>
      </c>
      <c r="BW370">
        <f>COUNTIF(AP370, "*"&amp;#REF!&amp;"*")</f>
        <v>0</v>
      </c>
      <c r="BX370">
        <f>COUNTIF(AQ370, "*"&amp;#REF!&amp;"*")</f>
        <v>0</v>
      </c>
      <c r="BY370">
        <f>COUNTIF(AR370, "*"&amp;#REF!&amp;"*")</f>
        <v>0</v>
      </c>
      <c r="BZ370">
        <f>COUNTIF(AS370, "*"&amp;#REF!&amp;"*")</f>
        <v>0</v>
      </c>
      <c r="CA370">
        <f>COUNTIF(AT370, "*"&amp;#REF!&amp;"*")</f>
        <v>0</v>
      </c>
      <c r="CB370">
        <f>COUNTIF(AU370, "*"&amp;#REF!&amp;"*")</f>
        <v>0</v>
      </c>
      <c r="CC370">
        <f>COUNTIF(AV370, "*"&amp;#REF!&amp;"*")</f>
        <v>0</v>
      </c>
      <c r="CD370">
        <f>COUNTIF(AW370, "*"&amp;#REF!&amp;"*")</f>
        <v>0</v>
      </c>
      <c r="CE370">
        <f>COUNTIF(AX370, "*"&amp;#REF!&amp;"*")</f>
        <v>0</v>
      </c>
      <c r="CF370">
        <f>COUNTIF(AY370, "*"&amp;#REF!&amp;"*")</f>
        <v>0</v>
      </c>
      <c r="CG370">
        <f>COUNTIF(AZ370, "*"&amp;#REF!&amp;"*")</f>
        <v>0</v>
      </c>
      <c r="CH370">
        <f>COUNTIF(BA370, "*"&amp;#REF!&amp;"*")</f>
        <v>0</v>
      </c>
      <c r="CI370">
        <f>COUNTIF(BB370, "*"&amp;#REF!&amp;"*")</f>
        <v>0</v>
      </c>
      <c r="CJ370">
        <f>COUNTIF(BC370, "*"&amp;#REF!&amp;"*")</f>
        <v>0</v>
      </c>
      <c r="CK370">
        <f>COUNTIF(BD370, "*"&amp;#REF!&amp;"*")</f>
        <v>0</v>
      </c>
      <c r="CL370">
        <f>COUNTIF(BE370, "*"&amp;#REF!&amp;"*")</f>
        <v>0</v>
      </c>
      <c r="CM370">
        <f>COUNTIF(BF370, "*"&amp;#REF!&amp;"*")</f>
        <v>0</v>
      </c>
      <c r="CN370">
        <f>COUNTIF(BG370, "*"&amp;#REF!&amp;"*")</f>
        <v>0</v>
      </c>
      <c r="CO370">
        <f>COUNTIF(BH370, "*"&amp;#REF!&amp;"*")</f>
        <v>0</v>
      </c>
      <c r="CP370">
        <f>COUNTIF(BI370, "*"&amp;#REF!&amp;"*")</f>
        <v>0</v>
      </c>
      <c r="CQ370">
        <f>COUNTIF(BJ370, "*"&amp;#REF!&amp;"*")</f>
        <v>0</v>
      </c>
      <c r="CR370">
        <f>COUNTIF(BK370, "*"&amp;#REF!&amp;"*")</f>
        <v>0</v>
      </c>
      <c r="CS370">
        <f xml:space="preserve"> COUNTIF(BL370,#REF!)</f>
        <v>0</v>
      </c>
      <c r="CT370">
        <f xml:space="preserve"> COUNTIF(BM370,#REF!)</f>
        <v>0</v>
      </c>
      <c r="CU370">
        <f xml:space="preserve"> COUNTIF(BN370,#REF!)</f>
        <v>0</v>
      </c>
      <c r="CV370">
        <f xml:space="preserve"> COUNTIF(BO370,#REF!)</f>
        <v>0</v>
      </c>
      <c r="CW370">
        <f xml:space="preserve"> COUNTIF(BP370,#REF!)</f>
        <v>0</v>
      </c>
      <c r="CX370">
        <f xml:space="preserve"> COUNTIF(BQ370,#REF!)</f>
        <v>0</v>
      </c>
      <c r="CY370">
        <f xml:space="preserve"> COUNTIF(BR370,#REF!)</f>
        <v>0</v>
      </c>
      <c r="CZ370">
        <f xml:space="preserve"> COUNTIF(BS370,#REF!)</f>
        <v>0</v>
      </c>
      <c r="DA370">
        <f xml:space="preserve"> COUNTIF(BT370,#REF!)</f>
        <v>0</v>
      </c>
      <c r="DB370">
        <f xml:space="preserve"> COUNTIF(BU370,#REF!)</f>
        <v>0</v>
      </c>
      <c r="DC370">
        <f t="shared" si="20"/>
        <v>0</v>
      </c>
      <c r="DD370">
        <f t="shared" si="21"/>
        <v>0</v>
      </c>
      <c r="DE370">
        <f t="shared" si="22"/>
        <v>0</v>
      </c>
      <c r="DF370" t="b">
        <f t="shared" si="23"/>
        <v>0</v>
      </c>
    </row>
    <row r="371" spans="1:110" x14ac:dyDescent="0.35">
      <c r="A371" s="7">
        <v>370</v>
      </c>
      <c r="B371" s="7">
        <v>370</v>
      </c>
      <c r="C371" s="7" t="s">
        <v>6559</v>
      </c>
      <c r="D371" s="7" t="s">
        <v>6560</v>
      </c>
      <c r="E371" s="13" t="s">
        <v>51</v>
      </c>
      <c r="F371" s="7">
        <v>300</v>
      </c>
      <c r="G371" s="7" t="s">
        <v>91</v>
      </c>
      <c r="H371" s="7"/>
      <c r="I371" s="14" t="s">
        <v>53</v>
      </c>
      <c r="J371" s="13" t="s">
        <v>54</v>
      </c>
      <c r="K371" s="7" t="s">
        <v>136</v>
      </c>
      <c r="L371" s="7" t="s">
        <v>56</v>
      </c>
      <c r="M371" s="7" t="s">
        <v>84</v>
      </c>
      <c r="N371" s="7">
        <v>45.6</v>
      </c>
      <c r="O371" s="7" t="s">
        <v>58</v>
      </c>
      <c r="P371" s="7">
        <v>43</v>
      </c>
      <c r="Q371" t="s">
        <v>7833</v>
      </c>
      <c r="R371" s="7" t="s">
        <v>59</v>
      </c>
      <c r="S371" s="14" t="s">
        <v>59</v>
      </c>
      <c r="T371" s="26" t="b">
        <v>0</v>
      </c>
      <c r="U371" s="7">
        <v>786</v>
      </c>
      <c r="V371" s="7">
        <v>17.100000000000001</v>
      </c>
      <c r="W371" s="7">
        <v>26.375</v>
      </c>
      <c r="X371" s="7">
        <v>0.70074974999999995</v>
      </c>
      <c r="Y371" s="7">
        <v>1.4391499999999999</v>
      </c>
      <c r="Z371" s="7">
        <v>5.7</v>
      </c>
      <c r="AA371" s="7">
        <v>3.75</v>
      </c>
      <c r="AB371" s="14">
        <v>2.93</v>
      </c>
      <c r="AC371" s="13">
        <v>0.95536799999999999</v>
      </c>
      <c r="AD371" s="7">
        <v>4.4631799999999999E-2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8</v>
      </c>
      <c r="AJ371" s="7">
        <v>1</v>
      </c>
      <c r="AK371" s="7">
        <v>6</v>
      </c>
      <c r="AL371" s="7">
        <v>5</v>
      </c>
      <c r="AM371" s="14">
        <v>1</v>
      </c>
      <c r="AN371" s="13">
        <v>1</v>
      </c>
      <c r="AO371" s="14">
        <v>1</v>
      </c>
      <c r="AP371" s="7" t="s">
        <v>70</v>
      </c>
      <c r="AQ371" s="7" t="s">
        <v>62</v>
      </c>
      <c r="AR371" s="7" t="s">
        <v>62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5797</v>
      </c>
      <c r="BB371" s="7" t="s">
        <v>66</v>
      </c>
      <c r="BC371" s="7" t="s">
        <v>70</v>
      </c>
      <c r="BD371" s="7" t="s">
        <v>67</v>
      </c>
      <c r="BE371" s="7" t="s">
        <v>64</v>
      </c>
      <c r="BF371" s="7" t="s">
        <v>64</v>
      </c>
      <c r="BG371" s="7" t="s">
        <v>66</v>
      </c>
      <c r="BH371" s="7" t="s">
        <v>70</v>
      </c>
      <c r="BI371" s="7" t="s">
        <v>70</v>
      </c>
      <c r="BJ371" s="7" t="s">
        <v>62</v>
      </c>
      <c r="BK371" s="7" t="s">
        <v>70</v>
      </c>
      <c r="BL371" s="33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 t="s">
        <v>5797</v>
      </c>
      <c r="BU371" s="7">
        <v>0</v>
      </c>
      <c r="BW371">
        <f>COUNTIF(AP371, "*"&amp;#REF!&amp;"*")</f>
        <v>0</v>
      </c>
      <c r="BX371">
        <f>COUNTIF(AQ371, "*"&amp;#REF!&amp;"*")</f>
        <v>0</v>
      </c>
      <c r="BY371">
        <f>COUNTIF(AR371, "*"&amp;#REF!&amp;"*")</f>
        <v>0</v>
      </c>
      <c r="BZ371">
        <f>COUNTIF(AS371, "*"&amp;#REF!&amp;"*")</f>
        <v>0</v>
      </c>
      <c r="CA371">
        <f>COUNTIF(AT371, "*"&amp;#REF!&amp;"*")</f>
        <v>0</v>
      </c>
      <c r="CB371">
        <f>COUNTIF(AU371, "*"&amp;#REF!&amp;"*")</f>
        <v>0</v>
      </c>
      <c r="CC371">
        <f>COUNTIF(AV371, "*"&amp;#REF!&amp;"*")</f>
        <v>0</v>
      </c>
      <c r="CD371">
        <f>COUNTIF(AW371, "*"&amp;#REF!&amp;"*")</f>
        <v>0</v>
      </c>
      <c r="CE371">
        <f>COUNTIF(AX371, "*"&amp;#REF!&amp;"*")</f>
        <v>0</v>
      </c>
      <c r="CF371">
        <f>COUNTIF(AY371, "*"&amp;#REF!&amp;"*")</f>
        <v>0</v>
      </c>
      <c r="CG371">
        <f>COUNTIF(AZ371, "*"&amp;#REF!&amp;"*")</f>
        <v>0</v>
      </c>
      <c r="CH371">
        <f>COUNTIF(BA371, "*"&amp;#REF!&amp;"*")</f>
        <v>0</v>
      </c>
      <c r="CI371">
        <f>COUNTIF(BB371, "*"&amp;#REF!&amp;"*")</f>
        <v>0</v>
      </c>
      <c r="CJ371">
        <f>COUNTIF(BC371, "*"&amp;#REF!&amp;"*")</f>
        <v>0</v>
      </c>
      <c r="CK371">
        <f>COUNTIF(BD371, "*"&amp;#REF!&amp;"*")</f>
        <v>0</v>
      </c>
      <c r="CL371">
        <f>COUNTIF(BE371, "*"&amp;#REF!&amp;"*")</f>
        <v>0</v>
      </c>
      <c r="CM371">
        <f>COUNTIF(BF371, "*"&amp;#REF!&amp;"*")</f>
        <v>0</v>
      </c>
      <c r="CN371">
        <f>COUNTIF(BG371, "*"&amp;#REF!&amp;"*")</f>
        <v>0</v>
      </c>
      <c r="CO371">
        <f>COUNTIF(BH371, "*"&amp;#REF!&amp;"*")</f>
        <v>0</v>
      </c>
      <c r="CP371">
        <f>COUNTIF(BI371, "*"&amp;#REF!&amp;"*")</f>
        <v>0</v>
      </c>
      <c r="CQ371">
        <f>COUNTIF(BJ371, "*"&amp;#REF!&amp;"*")</f>
        <v>0</v>
      </c>
      <c r="CR371">
        <f>COUNTIF(BK371, "*"&amp;#REF!&amp;"*")</f>
        <v>0</v>
      </c>
      <c r="CS371">
        <f xml:space="preserve"> COUNTIF(BL371,#REF!)</f>
        <v>0</v>
      </c>
      <c r="CT371">
        <f xml:space="preserve"> COUNTIF(BM371,#REF!)</f>
        <v>0</v>
      </c>
      <c r="CU371">
        <f xml:space="preserve"> COUNTIF(BN371,#REF!)</f>
        <v>0</v>
      </c>
      <c r="CV371">
        <f xml:space="preserve"> COUNTIF(BO371,#REF!)</f>
        <v>0</v>
      </c>
      <c r="CW371">
        <f xml:space="preserve"> COUNTIF(BP371,#REF!)</f>
        <v>0</v>
      </c>
      <c r="CX371">
        <f xml:space="preserve"> COUNTIF(BQ371,#REF!)</f>
        <v>0</v>
      </c>
      <c r="CY371">
        <f xml:space="preserve"> COUNTIF(BR371,#REF!)</f>
        <v>0</v>
      </c>
      <c r="CZ371">
        <f xml:space="preserve"> COUNTIF(BS371,#REF!)</f>
        <v>0</v>
      </c>
      <c r="DA371">
        <f xml:space="preserve"> COUNTIF(BT371,#REF!)</f>
        <v>0</v>
      </c>
      <c r="DB371">
        <f xml:space="preserve"> COUNTIF(BU371,#REF!)</f>
        <v>0</v>
      </c>
      <c r="DC371">
        <f t="shared" si="20"/>
        <v>0</v>
      </c>
      <c r="DD371">
        <f t="shared" si="21"/>
        <v>0</v>
      </c>
      <c r="DE371">
        <f t="shared" si="22"/>
        <v>0</v>
      </c>
      <c r="DF371" t="b">
        <f t="shared" si="23"/>
        <v>0</v>
      </c>
    </row>
    <row r="372" spans="1:110" x14ac:dyDescent="0.35">
      <c r="A372" s="7">
        <v>371</v>
      </c>
      <c r="B372" s="7">
        <v>371</v>
      </c>
      <c r="C372" s="7" t="s">
        <v>6561</v>
      </c>
      <c r="D372" s="7" t="s">
        <v>6562</v>
      </c>
      <c r="E372" s="13" t="s">
        <v>51</v>
      </c>
      <c r="F372" s="7">
        <v>300</v>
      </c>
      <c r="G372" s="7" t="s">
        <v>126</v>
      </c>
      <c r="H372" s="7"/>
      <c r="I372" s="14" t="s">
        <v>53</v>
      </c>
      <c r="J372" s="13" t="s">
        <v>54</v>
      </c>
      <c r="K372" s="7" t="s">
        <v>146</v>
      </c>
      <c r="L372" s="7" t="s">
        <v>87</v>
      </c>
      <c r="M372" s="7" t="s">
        <v>84</v>
      </c>
      <c r="N372" s="7">
        <v>4.8</v>
      </c>
      <c r="O372" s="7" t="s">
        <v>58</v>
      </c>
      <c r="P372" s="7"/>
      <c r="Q372" t="s">
        <v>7833</v>
      </c>
      <c r="R372" s="7" t="s">
        <v>59</v>
      </c>
      <c r="S372" s="14" t="s">
        <v>59</v>
      </c>
      <c r="T372" s="26" t="b">
        <v>0</v>
      </c>
      <c r="U372" s="7">
        <v>667</v>
      </c>
      <c r="V372" s="7">
        <v>14.52</v>
      </c>
      <c r="W372" s="7">
        <v>24.74</v>
      </c>
      <c r="X372" s="7">
        <v>0.54306679999999996</v>
      </c>
      <c r="Y372" s="7">
        <v>1.2645200000000001</v>
      </c>
      <c r="Z372" s="7">
        <v>5.5</v>
      </c>
      <c r="AA372" s="7">
        <v>4.2300000000000004</v>
      </c>
      <c r="AB372" s="14">
        <v>3.18</v>
      </c>
      <c r="AC372" s="13">
        <v>0.99342699999999995</v>
      </c>
      <c r="AD372" s="7">
        <v>6.57298E-3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64</v>
      </c>
      <c r="AQ372" s="7" t="s">
        <v>62</v>
      </c>
      <c r="AR372" s="7" t="s">
        <v>70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5797</v>
      </c>
      <c r="BB372" s="7" t="s">
        <v>66</v>
      </c>
      <c r="BC372" s="7" t="s">
        <v>70</v>
      </c>
      <c r="BD372" s="7" t="s">
        <v>64</v>
      </c>
      <c r="BE372" s="7" t="s">
        <v>64</v>
      </c>
      <c r="BF372" s="7" t="s">
        <v>64</v>
      </c>
      <c r="BG372" s="7" t="s">
        <v>66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33">
        <v>0</v>
      </c>
      <c r="BM372" s="7">
        <v>1</v>
      </c>
      <c r="BN372" s="7">
        <v>0</v>
      </c>
      <c r="BO372" s="7">
        <v>0</v>
      </c>
      <c r="BP372" s="7" t="s">
        <v>5797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  <c r="BW372">
        <f>COUNTIF(AP372, "*"&amp;#REF!&amp;"*")</f>
        <v>0</v>
      </c>
      <c r="BX372">
        <f>COUNTIF(AQ372, "*"&amp;#REF!&amp;"*")</f>
        <v>0</v>
      </c>
      <c r="BY372">
        <f>COUNTIF(AR372, "*"&amp;#REF!&amp;"*")</f>
        <v>0</v>
      </c>
      <c r="BZ372">
        <f>COUNTIF(AS372, "*"&amp;#REF!&amp;"*")</f>
        <v>0</v>
      </c>
      <c r="CA372">
        <f>COUNTIF(AT372, "*"&amp;#REF!&amp;"*")</f>
        <v>0</v>
      </c>
      <c r="CB372">
        <f>COUNTIF(AU372, "*"&amp;#REF!&amp;"*")</f>
        <v>0</v>
      </c>
      <c r="CC372">
        <f>COUNTIF(AV372, "*"&amp;#REF!&amp;"*")</f>
        <v>0</v>
      </c>
      <c r="CD372">
        <f>COUNTIF(AW372, "*"&amp;#REF!&amp;"*")</f>
        <v>0</v>
      </c>
      <c r="CE372">
        <f>COUNTIF(AX372, "*"&amp;#REF!&amp;"*")</f>
        <v>0</v>
      </c>
      <c r="CF372">
        <f>COUNTIF(AY372, "*"&amp;#REF!&amp;"*")</f>
        <v>0</v>
      </c>
      <c r="CG372">
        <f>COUNTIF(AZ372, "*"&amp;#REF!&amp;"*")</f>
        <v>0</v>
      </c>
      <c r="CH372">
        <f>COUNTIF(BA372, "*"&amp;#REF!&amp;"*")</f>
        <v>0</v>
      </c>
      <c r="CI372">
        <f>COUNTIF(BB372, "*"&amp;#REF!&amp;"*")</f>
        <v>0</v>
      </c>
      <c r="CJ372">
        <f>COUNTIF(BC372, "*"&amp;#REF!&amp;"*")</f>
        <v>0</v>
      </c>
      <c r="CK372">
        <f>COUNTIF(BD372, "*"&amp;#REF!&amp;"*")</f>
        <v>0</v>
      </c>
      <c r="CL372">
        <f>COUNTIF(BE372, "*"&amp;#REF!&amp;"*")</f>
        <v>0</v>
      </c>
      <c r="CM372">
        <f>COUNTIF(BF372, "*"&amp;#REF!&amp;"*")</f>
        <v>0</v>
      </c>
      <c r="CN372">
        <f>COUNTIF(BG372, "*"&amp;#REF!&amp;"*")</f>
        <v>0</v>
      </c>
      <c r="CO372">
        <f>COUNTIF(BH372, "*"&amp;#REF!&amp;"*")</f>
        <v>0</v>
      </c>
      <c r="CP372">
        <f>COUNTIF(BI372, "*"&amp;#REF!&amp;"*")</f>
        <v>0</v>
      </c>
      <c r="CQ372">
        <f>COUNTIF(BJ372, "*"&amp;#REF!&amp;"*")</f>
        <v>0</v>
      </c>
      <c r="CR372">
        <f>COUNTIF(BK372, "*"&amp;#REF!&amp;"*")</f>
        <v>0</v>
      </c>
      <c r="CS372">
        <f xml:space="preserve"> COUNTIF(BL372,#REF!)</f>
        <v>0</v>
      </c>
      <c r="CT372">
        <f xml:space="preserve"> COUNTIF(BM372,#REF!)</f>
        <v>0</v>
      </c>
      <c r="CU372">
        <f xml:space="preserve"> COUNTIF(BN372,#REF!)</f>
        <v>0</v>
      </c>
      <c r="CV372">
        <f xml:space="preserve"> COUNTIF(BO372,#REF!)</f>
        <v>0</v>
      </c>
      <c r="CW372">
        <f xml:space="preserve"> COUNTIF(BP372,#REF!)</f>
        <v>0</v>
      </c>
      <c r="CX372">
        <f xml:space="preserve"> COUNTIF(BQ372,#REF!)</f>
        <v>0</v>
      </c>
      <c r="CY372">
        <f xml:space="preserve"> COUNTIF(BR372,#REF!)</f>
        <v>0</v>
      </c>
      <c r="CZ372">
        <f xml:space="preserve"> COUNTIF(BS372,#REF!)</f>
        <v>0</v>
      </c>
      <c r="DA372">
        <f xml:space="preserve"> COUNTIF(BT372,#REF!)</f>
        <v>0</v>
      </c>
      <c r="DB372">
        <f xml:space="preserve"> COUNTIF(BU372,#REF!)</f>
        <v>0</v>
      </c>
      <c r="DC372">
        <f t="shared" si="20"/>
        <v>0</v>
      </c>
      <c r="DD372">
        <f t="shared" si="21"/>
        <v>0</v>
      </c>
      <c r="DE372">
        <f t="shared" si="22"/>
        <v>0</v>
      </c>
      <c r="DF372" t="b">
        <f t="shared" si="23"/>
        <v>0</v>
      </c>
    </row>
    <row r="373" spans="1:110" x14ac:dyDescent="0.35">
      <c r="A373" s="7">
        <v>372</v>
      </c>
      <c r="B373" s="7">
        <v>372</v>
      </c>
      <c r="C373" s="7" t="s">
        <v>6563</v>
      </c>
      <c r="D373" s="7" t="s">
        <v>6564</v>
      </c>
      <c r="E373" s="13" t="s">
        <v>51</v>
      </c>
      <c r="F373" s="7">
        <v>300</v>
      </c>
      <c r="G373" s="7" t="s">
        <v>111</v>
      </c>
      <c r="H373" s="7"/>
      <c r="I373" s="14" t="s">
        <v>53</v>
      </c>
      <c r="J373" s="13" t="s">
        <v>54</v>
      </c>
      <c r="K373" s="7" t="s">
        <v>134</v>
      </c>
      <c r="L373" s="7" t="s">
        <v>56</v>
      </c>
      <c r="M373" s="7" t="s">
        <v>57</v>
      </c>
      <c r="N373" s="7">
        <v>42</v>
      </c>
      <c r="O373" s="7" t="s">
        <v>73</v>
      </c>
      <c r="P373" s="7">
        <v>44</v>
      </c>
      <c r="Q373" t="s">
        <v>7833</v>
      </c>
      <c r="R373" s="7" t="s">
        <v>59</v>
      </c>
      <c r="S373" s="14" t="s">
        <v>59</v>
      </c>
      <c r="T373" s="26" t="b">
        <v>0</v>
      </c>
      <c r="U373" s="7">
        <v>278</v>
      </c>
      <c r="V373" s="7">
        <v>11.225</v>
      </c>
      <c r="W373" s="7">
        <v>24.6</v>
      </c>
      <c r="X373" s="7">
        <v>0.94341675000000003</v>
      </c>
      <c r="Y373" s="7">
        <v>0.41122500000000001</v>
      </c>
      <c r="Z373" s="7">
        <v>7.2</v>
      </c>
      <c r="AA373" s="7">
        <v>5.37</v>
      </c>
      <c r="AB373" s="14">
        <v>2.0099999999999998</v>
      </c>
      <c r="AC373" s="13">
        <v>0.99990000000000001</v>
      </c>
      <c r="AD373" s="7">
        <v>1E-4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5797</v>
      </c>
      <c r="BB373" s="7" t="s">
        <v>66</v>
      </c>
      <c r="BC373" s="7" t="s">
        <v>70</v>
      </c>
      <c r="BD373" s="7" t="s">
        <v>64</v>
      </c>
      <c r="BE373" s="7" t="s">
        <v>64</v>
      </c>
      <c r="BF373" s="7" t="s">
        <v>64</v>
      </c>
      <c r="BG373" s="7" t="s">
        <v>66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33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  <c r="BW373">
        <f>COUNTIF(AP373, "*"&amp;#REF!&amp;"*")</f>
        <v>0</v>
      </c>
      <c r="BX373">
        <f>COUNTIF(AQ373, "*"&amp;#REF!&amp;"*")</f>
        <v>0</v>
      </c>
      <c r="BY373">
        <f>COUNTIF(AR373, "*"&amp;#REF!&amp;"*")</f>
        <v>0</v>
      </c>
      <c r="BZ373">
        <f>COUNTIF(AS373, "*"&amp;#REF!&amp;"*")</f>
        <v>0</v>
      </c>
      <c r="CA373">
        <f>COUNTIF(AT373, "*"&amp;#REF!&amp;"*")</f>
        <v>0</v>
      </c>
      <c r="CB373">
        <f>COUNTIF(AU373, "*"&amp;#REF!&amp;"*")</f>
        <v>0</v>
      </c>
      <c r="CC373">
        <f>COUNTIF(AV373, "*"&amp;#REF!&amp;"*")</f>
        <v>0</v>
      </c>
      <c r="CD373">
        <f>COUNTIF(AW373, "*"&amp;#REF!&amp;"*")</f>
        <v>0</v>
      </c>
      <c r="CE373">
        <f>COUNTIF(AX373, "*"&amp;#REF!&amp;"*")</f>
        <v>0</v>
      </c>
      <c r="CF373">
        <f>COUNTIF(AY373, "*"&amp;#REF!&amp;"*")</f>
        <v>0</v>
      </c>
      <c r="CG373">
        <f>COUNTIF(AZ373, "*"&amp;#REF!&amp;"*")</f>
        <v>0</v>
      </c>
      <c r="CH373">
        <f>COUNTIF(BA373, "*"&amp;#REF!&amp;"*")</f>
        <v>0</v>
      </c>
      <c r="CI373">
        <f>COUNTIF(BB373, "*"&amp;#REF!&amp;"*")</f>
        <v>0</v>
      </c>
      <c r="CJ373">
        <f>COUNTIF(BC373, "*"&amp;#REF!&amp;"*")</f>
        <v>0</v>
      </c>
      <c r="CK373">
        <f>COUNTIF(BD373, "*"&amp;#REF!&amp;"*")</f>
        <v>0</v>
      </c>
      <c r="CL373">
        <f>COUNTIF(BE373, "*"&amp;#REF!&amp;"*")</f>
        <v>0</v>
      </c>
      <c r="CM373">
        <f>COUNTIF(BF373, "*"&amp;#REF!&amp;"*")</f>
        <v>0</v>
      </c>
      <c r="CN373">
        <f>COUNTIF(BG373, "*"&amp;#REF!&amp;"*")</f>
        <v>0</v>
      </c>
      <c r="CO373">
        <f>COUNTIF(BH373, "*"&amp;#REF!&amp;"*")</f>
        <v>0</v>
      </c>
      <c r="CP373">
        <f>COUNTIF(BI373, "*"&amp;#REF!&amp;"*")</f>
        <v>0</v>
      </c>
      <c r="CQ373">
        <f>COUNTIF(BJ373, "*"&amp;#REF!&amp;"*")</f>
        <v>0</v>
      </c>
      <c r="CR373">
        <f>COUNTIF(BK373, "*"&amp;#REF!&amp;"*")</f>
        <v>0</v>
      </c>
      <c r="CS373">
        <f xml:space="preserve"> COUNTIF(BL373,#REF!)</f>
        <v>0</v>
      </c>
      <c r="CT373">
        <f xml:space="preserve"> COUNTIF(BM373,#REF!)</f>
        <v>0</v>
      </c>
      <c r="CU373">
        <f xml:space="preserve"> COUNTIF(BN373,#REF!)</f>
        <v>0</v>
      </c>
      <c r="CV373">
        <f xml:space="preserve"> COUNTIF(BO373,#REF!)</f>
        <v>0</v>
      </c>
      <c r="CW373">
        <f xml:space="preserve"> COUNTIF(BP373,#REF!)</f>
        <v>0</v>
      </c>
      <c r="CX373">
        <f xml:space="preserve"> COUNTIF(BQ373,#REF!)</f>
        <v>0</v>
      </c>
      <c r="CY373">
        <f xml:space="preserve"> COUNTIF(BR373,#REF!)</f>
        <v>0</v>
      </c>
      <c r="CZ373">
        <f xml:space="preserve"> COUNTIF(BS373,#REF!)</f>
        <v>0</v>
      </c>
      <c r="DA373">
        <f xml:space="preserve"> COUNTIF(BT373,#REF!)</f>
        <v>0</v>
      </c>
      <c r="DB373">
        <f xml:space="preserve"> COUNTIF(BU373,#REF!)</f>
        <v>0</v>
      </c>
      <c r="DC373">
        <f t="shared" si="20"/>
        <v>0</v>
      </c>
      <c r="DD373">
        <f t="shared" si="21"/>
        <v>0</v>
      </c>
      <c r="DE373">
        <f t="shared" si="22"/>
        <v>0</v>
      </c>
      <c r="DF373" t="b">
        <f t="shared" si="23"/>
        <v>0</v>
      </c>
    </row>
    <row r="374" spans="1:110" x14ac:dyDescent="0.35">
      <c r="A374" s="7">
        <v>373</v>
      </c>
      <c r="B374" s="7">
        <v>373</v>
      </c>
      <c r="C374" s="7" t="s">
        <v>6565</v>
      </c>
      <c r="D374" s="7" t="s">
        <v>6566</v>
      </c>
      <c r="E374" s="13" t="s">
        <v>51</v>
      </c>
      <c r="F374" s="7">
        <v>300</v>
      </c>
      <c r="G374" s="7" t="s">
        <v>80</v>
      </c>
      <c r="H374" s="7">
        <v>2280</v>
      </c>
      <c r="I374" s="14" t="s">
        <v>53</v>
      </c>
      <c r="J374" s="13" t="s">
        <v>54</v>
      </c>
      <c r="K374" s="7" t="s">
        <v>118</v>
      </c>
      <c r="L374" s="7" t="s">
        <v>56</v>
      </c>
      <c r="M374" s="7" t="s">
        <v>84</v>
      </c>
      <c r="N374" s="7">
        <v>42</v>
      </c>
      <c r="O374" s="7" t="s">
        <v>58</v>
      </c>
      <c r="P374" s="7"/>
      <c r="Q374" t="s">
        <v>7833</v>
      </c>
      <c r="R374" s="7" t="s">
        <v>59</v>
      </c>
      <c r="S374" s="14" t="s">
        <v>59</v>
      </c>
      <c r="T374" s="26" t="b">
        <v>0</v>
      </c>
      <c r="U374" s="7">
        <v>696</v>
      </c>
      <c r="V374" s="7">
        <v>11.66</v>
      </c>
      <c r="W374" s="7">
        <v>21.48</v>
      </c>
      <c r="X374" s="7">
        <v>0.45046680000000011</v>
      </c>
      <c r="Y374" s="7">
        <v>1.35704</v>
      </c>
      <c r="Z374" s="7">
        <v>6.2</v>
      </c>
      <c r="AA374" s="7">
        <v>3.91</v>
      </c>
      <c r="AB374" s="14">
        <v>2.66</v>
      </c>
      <c r="AC374" s="13">
        <v>0.92982699999999996</v>
      </c>
      <c r="AD374" s="7">
        <v>7.0172999999999999E-2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66</v>
      </c>
      <c r="AY374" s="7" t="s">
        <v>70</v>
      </c>
      <c r="AZ374" s="7" t="s">
        <v>66</v>
      </c>
      <c r="BA374" s="7" t="s">
        <v>5797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33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  <c r="BW374">
        <f>COUNTIF(AP374, "*"&amp;#REF!&amp;"*")</f>
        <v>0</v>
      </c>
      <c r="BX374">
        <f>COUNTIF(AQ374, "*"&amp;#REF!&amp;"*")</f>
        <v>0</v>
      </c>
      <c r="BY374">
        <f>COUNTIF(AR374, "*"&amp;#REF!&amp;"*")</f>
        <v>0</v>
      </c>
      <c r="BZ374">
        <f>COUNTIF(AS374, "*"&amp;#REF!&amp;"*")</f>
        <v>0</v>
      </c>
      <c r="CA374">
        <f>COUNTIF(AT374, "*"&amp;#REF!&amp;"*")</f>
        <v>0</v>
      </c>
      <c r="CB374">
        <f>COUNTIF(AU374, "*"&amp;#REF!&amp;"*")</f>
        <v>0</v>
      </c>
      <c r="CC374">
        <f>COUNTIF(AV374, "*"&amp;#REF!&amp;"*")</f>
        <v>0</v>
      </c>
      <c r="CD374">
        <f>COUNTIF(AW374, "*"&amp;#REF!&amp;"*")</f>
        <v>0</v>
      </c>
      <c r="CE374">
        <f>COUNTIF(AX374, "*"&amp;#REF!&amp;"*")</f>
        <v>0</v>
      </c>
      <c r="CF374">
        <f>COUNTIF(AY374, "*"&amp;#REF!&amp;"*")</f>
        <v>0</v>
      </c>
      <c r="CG374">
        <f>COUNTIF(AZ374, "*"&amp;#REF!&amp;"*")</f>
        <v>0</v>
      </c>
      <c r="CH374">
        <f>COUNTIF(BA374, "*"&amp;#REF!&amp;"*")</f>
        <v>0</v>
      </c>
      <c r="CI374">
        <f>COUNTIF(BB374, "*"&amp;#REF!&amp;"*")</f>
        <v>0</v>
      </c>
      <c r="CJ374">
        <f>COUNTIF(BC374, "*"&amp;#REF!&amp;"*")</f>
        <v>0</v>
      </c>
      <c r="CK374">
        <f>COUNTIF(BD374, "*"&amp;#REF!&amp;"*")</f>
        <v>0</v>
      </c>
      <c r="CL374">
        <f>COUNTIF(BE374, "*"&amp;#REF!&amp;"*")</f>
        <v>0</v>
      </c>
      <c r="CM374">
        <f>COUNTIF(BF374, "*"&amp;#REF!&amp;"*")</f>
        <v>0</v>
      </c>
      <c r="CN374">
        <f>COUNTIF(BG374, "*"&amp;#REF!&amp;"*")</f>
        <v>0</v>
      </c>
      <c r="CO374">
        <f>COUNTIF(BH374, "*"&amp;#REF!&amp;"*")</f>
        <v>0</v>
      </c>
      <c r="CP374">
        <f>COUNTIF(BI374, "*"&amp;#REF!&amp;"*")</f>
        <v>0</v>
      </c>
      <c r="CQ374">
        <f>COUNTIF(BJ374, "*"&amp;#REF!&amp;"*")</f>
        <v>0</v>
      </c>
      <c r="CR374">
        <f>COUNTIF(BK374, "*"&amp;#REF!&amp;"*")</f>
        <v>0</v>
      </c>
      <c r="CS374">
        <f xml:space="preserve"> COUNTIF(BL374,#REF!)</f>
        <v>0</v>
      </c>
      <c r="CT374">
        <f xml:space="preserve"> COUNTIF(BM374,#REF!)</f>
        <v>0</v>
      </c>
      <c r="CU374">
        <f xml:space="preserve"> COUNTIF(BN374,#REF!)</f>
        <v>0</v>
      </c>
      <c r="CV374">
        <f xml:space="preserve"> COUNTIF(BO374,#REF!)</f>
        <v>0</v>
      </c>
      <c r="CW374">
        <f xml:space="preserve"> COUNTIF(BP374,#REF!)</f>
        <v>0</v>
      </c>
      <c r="CX374">
        <f xml:space="preserve"> COUNTIF(BQ374,#REF!)</f>
        <v>0</v>
      </c>
      <c r="CY374">
        <f xml:space="preserve"> COUNTIF(BR374,#REF!)</f>
        <v>0</v>
      </c>
      <c r="CZ374">
        <f xml:space="preserve"> COUNTIF(BS374,#REF!)</f>
        <v>0</v>
      </c>
      <c r="DA374">
        <f xml:space="preserve"> COUNTIF(BT374,#REF!)</f>
        <v>0</v>
      </c>
      <c r="DB374">
        <f xml:space="preserve"> COUNTIF(BU374,#REF!)</f>
        <v>0</v>
      </c>
      <c r="DC374">
        <f t="shared" si="20"/>
        <v>0</v>
      </c>
      <c r="DD374">
        <f t="shared" si="21"/>
        <v>0</v>
      </c>
      <c r="DE374">
        <f t="shared" si="22"/>
        <v>0</v>
      </c>
      <c r="DF374" t="b">
        <f t="shared" si="23"/>
        <v>0</v>
      </c>
    </row>
    <row r="375" spans="1:110" x14ac:dyDescent="0.35">
      <c r="A375" s="7">
        <v>374</v>
      </c>
      <c r="B375" s="7">
        <v>374</v>
      </c>
      <c r="C375" s="7" t="s">
        <v>6567</v>
      </c>
      <c r="D375" s="7" t="s">
        <v>6568</v>
      </c>
      <c r="E375" s="13" t="s">
        <v>51</v>
      </c>
      <c r="F375" s="7">
        <v>300</v>
      </c>
      <c r="G375" s="7" t="s">
        <v>98</v>
      </c>
      <c r="H375" s="7">
        <v>2710</v>
      </c>
      <c r="I375" s="14" t="s">
        <v>53</v>
      </c>
      <c r="J375" s="13" t="s">
        <v>54</v>
      </c>
      <c r="K375" s="7" t="s">
        <v>119</v>
      </c>
      <c r="L375" s="7" t="s">
        <v>56</v>
      </c>
      <c r="M375" s="7" t="s">
        <v>57</v>
      </c>
      <c r="N375" s="7">
        <v>59.4</v>
      </c>
      <c r="O375" s="7" t="s">
        <v>58</v>
      </c>
      <c r="P375" s="7">
        <v>60</v>
      </c>
      <c r="Q375" t="s">
        <v>7874</v>
      </c>
      <c r="R375" s="7" t="s">
        <v>59</v>
      </c>
      <c r="S375" s="14" t="s">
        <v>59</v>
      </c>
      <c r="T375" s="26" t="b">
        <v>0</v>
      </c>
      <c r="U375" s="7">
        <v>557</v>
      </c>
      <c r="V375" s="7">
        <v>8.7799999999999994</v>
      </c>
      <c r="W375" s="7">
        <v>20.62</v>
      </c>
      <c r="X375" s="7">
        <v>0.52086679999999996</v>
      </c>
      <c r="Y375" s="7">
        <v>1.0847199999999999</v>
      </c>
      <c r="Z375" s="7">
        <v>5.8</v>
      </c>
      <c r="AA375" s="7">
        <v>3.81</v>
      </c>
      <c r="AB375" s="14">
        <v>2.4</v>
      </c>
      <c r="AC375" s="13">
        <v>0.99584499999999998</v>
      </c>
      <c r="AD375" s="7">
        <v>4.1554000000000001E-3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64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33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  <c r="BW375">
        <f>COUNTIF(AP375, "*"&amp;#REF!&amp;"*")</f>
        <v>0</v>
      </c>
      <c r="BX375">
        <f>COUNTIF(AQ375, "*"&amp;#REF!&amp;"*")</f>
        <v>0</v>
      </c>
      <c r="BY375">
        <f>COUNTIF(AR375, "*"&amp;#REF!&amp;"*")</f>
        <v>0</v>
      </c>
      <c r="BZ375">
        <f>COUNTIF(AS375, "*"&amp;#REF!&amp;"*")</f>
        <v>0</v>
      </c>
      <c r="CA375">
        <f>COUNTIF(AT375, "*"&amp;#REF!&amp;"*")</f>
        <v>0</v>
      </c>
      <c r="CB375">
        <f>COUNTIF(AU375, "*"&amp;#REF!&amp;"*")</f>
        <v>0</v>
      </c>
      <c r="CC375">
        <f>COUNTIF(AV375, "*"&amp;#REF!&amp;"*")</f>
        <v>0</v>
      </c>
      <c r="CD375">
        <f>COUNTIF(AW375, "*"&amp;#REF!&amp;"*")</f>
        <v>0</v>
      </c>
      <c r="CE375">
        <f>COUNTIF(AX375, "*"&amp;#REF!&amp;"*")</f>
        <v>0</v>
      </c>
      <c r="CF375">
        <f>COUNTIF(AY375, "*"&amp;#REF!&amp;"*")</f>
        <v>0</v>
      </c>
      <c r="CG375">
        <f>COUNTIF(AZ375, "*"&amp;#REF!&amp;"*")</f>
        <v>0</v>
      </c>
      <c r="CH375">
        <f>COUNTIF(BA375, "*"&amp;#REF!&amp;"*")</f>
        <v>0</v>
      </c>
      <c r="CI375">
        <f>COUNTIF(BB375, "*"&amp;#REF!&amp;"*")</f>
        <v>0</v>
      </c>
      <c r="CJ375">
        <f>COUNTIF(BC375, "*"&amp;#REF!&amp;"*")</f>
        <v>0</v>
      </c>
      <c r="CK375">
        <f>COUNTIF(BD375, "*"&amp;#REF!&amp;"*")</f>
        <v>0</v>
      </c>
      <c r="CL375">
        <f>COUNTIF(BE375, "*"&amp;#REF!&amp;"*")</f>
        <v>0</v>
      </c>
      <c r="CM375">
        <f>COUNTIF(BF375, "*"&amp;#REF!&amp;"*")</f>
        <v>0</v>
      </c>
      <c r="CN375">
        <f>COUNTIF(BG375, "*"&amp;#REF!&amp;"*")</f>
        <v>0</v>
      </c>
      <c r="CO375">
        <f>COUNTIF(BH375, "*"&amp;#REF!&amp;"*")</f>
        <v>0</v>
      </c>
      <c r="CP375">
        <f>COUNTIF(BI375, "*"&amp;#REF!&amp;"*")</f>
        <v>0</v>
      </c>
      <c r="CQ375">
        <f>COUNTIF(BJ375, "*"&amp;#REF!&amp;"*")</f>
        <v>0</v>
      </c>
      <c r="CR375">
        <f>COUNTIF(BK375, "*"&amp;#REF!&amp;"*")</f>
        <v>0</v>
      </c>
      <c r="CS375">
        <f xml:space="preserve"> COUNTIF(BL375,#REF!)</f>
        <v>0</v>
      </c>
      <c r="CT375">
        <f xml:space="preserve"> COUNTIF(BM375,#REF!)</f>
        <v>0</v>
      </c>
      <c r="CU375">
        <f xml:space="preserve"> COUNTIF(BN375,#REF!)</f>
        <v>0</v>
      </c>
      <c r="CV375">
        <f xml:space="preserve"> COUNTIF(BO375,#REF!)</f>
        <v>0</v>
      </c>
      <c r="CW375">
        <f xml:space="preserve"> COUNTIF(BP375,#REF!)</f>
        <v>0</v>
      </c>
      <c r="CX375">
        <f xml:space="preserve"> COUNTIF(BQ375,#REF!)</f>
        <v>0</v>
      </c>
      <c r="CY375">
        <f xml:space="preserve"> COUNTIF(BR375,#REF!)</f>
        <v>0</v>
      </c>
      <c r="CZ375">
        <f xml:space="preserve"> COUNTIF(BS375,#REF!)</f>
        <v>0</v>
      </c>
      <c r="DA375">
        <f xml:space="preserve"> COUNTIF(BT375,#REF!)</f>
        <v>0</v>
      </c>
      <c r="DB375">
        <f xml:space="preserve"> COUNTIF(BU375,#REF!)</f>
        <v>0</v>
      </c>
      <c r="DC375">
        <f t="shared" si="20"/>
        <v>0</v>
      </c>
      <c r="DD375">
        <f t="shared" si="21"/>
        <v>0</v>
      </c>
      <c r="DE375">
        <f t="shared" si="22"/>
        <v>0</v>
      </c>
      <c r="DF375" t="b">
        <f t="shared" si="23"/>
        <v>0</v>
      </c>
    </row>
    <row r="376" spans="1:110" x14ac:dyDescent="0.35">
      <c r="A376" s="7">
        <v>375</v>
      </c>
      <c r="B376" s="7">
        <v>375</v>
      </c>
      <c r="C376" s="7" t="s">
        <v>6569</v>
      </c>
      <c r="D376" s="7" t="s">
        <v>6570</v>
      </c>
      <c r="E376" s="13" t="s">
        <v>51</v>
      </c>
      <c r="F376" s="7">
        <v>300</v>
      </c>
      <c r="G376" s="7" t="s">
        <v>98</v>
      </c>
      <c r="H376" s="7"/>
      <c r="I376" s="14" t="s">
        <v>53</v>
      </c>
      <c r="J376" s="13" t="s">
        <v>54</v>
      </c>
      <c r="K376" s="7" t="s">
        <v>136</v>
      </c>
      <c r="L376" s="7" t="s">
        <v>56</v>
      </c>
      <c r="M376" s="7" t="s">
        <v>57</v>
      </c>
      <c r="N376" s="7">
        <v>37.9</v>
      </c>
      <c r="O376" s="7" t="s">
        <v>58</v>
      </c>
      <c r="P376" s="7">
        <v>58</v>
      </c>
      <c r="Q376" t="s">
        <v>7833</v>
      </c>
      <c r="R376" s="7" t="s">
        <v>59</v>
      </c>
      <c r="S376" s="14" t="s">
        <v>59</v>
      </c>
      <c r="T376" s="26" t="b">
        <v>0</v>
      </c>
      <c r="U376" s="7">
        <v>560</v>
      </c>
      <c r="V376" s="7">
        <v>8.68</v>
      </c>
      <c r="W376" s="7">
        <v>21.04</v>
      </c>
      <c r="X376" s="7">
        <v>0.5524</v>
      </c>
      <c r="Y376" s="7">
        <v>1.06728</v>
      </c>
      <c r="Z376" s="7"/>
      <c r="AA376" s="7"/>
      <c r="AB376" s="14"/>
      <c r="AC376" s="13">
        <v>0.99482700000000002</v>
      </c>
      <c r="AD376" s="7">
        <v>5.1728E-3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7</v>
      </c>
      <c r="AJ376" s="7">
        <v>2</v>
      </c>
      <c r="AK376" s="7">
        <v>6</v>
      </c>
      <c r="AL376" s="7">
        <v>5</v>
      </c>
      <c r="AM376" s="14">
        <v>1</v>
      </c>
      <c r="AN376" s="13">
        <v>1</v>
      </c>
      <c r="AO376" s="14">
        <v>1</v>
      </c>
      <c r="AP376" s="7" t="s">
        <v>61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5797</v>
      </c>
      <c r="BF376" s="7" t="s">
        <v>64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33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 t="s">
        <v>5797</v>
      </c>
      <c r="BU376" s="7">
        <v>0</v>
      </c>
      <c r="BW376">
        <f>COUNTIF(AP376, "*"&amp;#REF!&amp;"*")</f>
        <v>0</v>
      </c>
      <c r="BX376">
        <f>COUNTIF(AQ376, "*"&amp;#REF!&amp;"*")</f>
        <v>0</v>
      </c>
      <c r="BY376">
        <f>COUNTIF(AR376, "*"&amp;#REF!&amp;"*")</f>
        <v>0</v>
      </c>
      <c r="BZ376">
        <f>COUNTIF(AS376, "*"&amp;#REF!&amp;"*")</f>
        <v>0</v>
      </c>
      <c r="CA376">
        <f>COUNTIF(AT376, "*"&amp;#REF!&amp;"*")</f>
        <v>0</v>
      </c>
      <c r="CB376">
        <f>COUNTIF(AU376, "*"&amp;#REF!&amp;"*")</f>
        <v>0</v>
      </c>
      <c r="CC376">
        <f>COUNTIF(AV376, "*"&amp;#REF!&amp;"*")</f>
        <v>0</v>
      </c>
      <c r="CD376">
        <f>COUNTIF(AW376, "*"&amp;#REF!&amp;"*")</f>
        <v>0</v>
      </c>
      <c r="CE376">
        <f>COUNTIF(AX376, "*"&amp;#REF!&amp;"*")</f>
        <v>0</v>
      </c>
      <c r="CF376">
        <f>COUNTIF(AY376, "*"&amp;#REF!&amp;"*")</f>
        <v>0</v>
      </c>
      <c r="CG376">
        <f>COUNTIF(AZ376, "*"&amp;#REF!&amp;"*")</f>
        <v>0</v>
      </c>
      <c r="CH376">
        <f>COUNTIF(BA376, "*"&amp;#REF!&amp;"*")</f>
        <v>0</v>
      </c>
      <c r="CI376">
        <f>COUNTIF(BB376, "*"&amp;#REF!&amp;"*")</f>
        <v>0</v>
      </c>
      <c r="CJ376">
        <f>COUNTIF(BC376, "*"&amp;#REF!&amp;"*")</f>
        <v>0</v>
      </c>
      <c r="CK376">
        <f>COUNTIF(BD376, "*"&amp;#REF!&amp;"*")</f>
        <v>0</v>
      </c>
      <c r="CL376">
        <f>COUNTIF(BE376, "*"&amp;#REF!&amp;"*")</f>
        <v>0</v>
      </c>
      <c r="CM376">
        <f>COUNTIF(BF376, "*"&amp;#REF!&amp;"*")</f>
        <v>0</v>
      </c>
      <c r="CN376">
        <f>COUNTIF(BG376, "*"&amp;#REF!&amp;"*")</f>
        <v>0</v>
      </c>
      <c r="CO376">
        <f>COUNTIF(BH376, "*"&amp;#REF!&amp;"*")</f>
        <v>0</v>
      </c>
      <c r="CP376">
        <f>COUNTIF(BI376, "*"&amp;#REF!&amp;"*")</f>
        <v>0</v>
      </c>
      <c r="CQ376">
        <f>COUNTIF(BJ376, "*"&amp;#REF!&amp;"*")</f>
        <v>0</v>
      </c>
      <c r="CR376">
        <f>COUNTIF(BK376, "*"&amp;#REF!&amp;"*")</f>
        <v>0</v>
      </c>
      <c r="CS376">
        <f xml:space="preserve"> COUNTIF(BL376,#REF!)</f>
        <v>0</v>
      </c>
      <c r="CT376">
        <f xml:space="preserve"> COUNTIF(BM376,#REF!)</f>
        <v>0</v>
      </c>
      <c r="CU376">
        <f xml:space="preserve"> COUNTIF(BN376,#REF!)</f>
        <v>0</v>
      </c>
      <c r="CV376">
        <f xml:space="preserve"> COUNTIF(BO376,#REF!)</f>
        <v>0</v>
      </c>
      <c r="CW376">
        <f xml:space="preserve"> COUNTIF(BP376,#REF!)</f>
        <v>0</v>
      </c>
      <c r="CX376">
        <f xml:space="preserve"> COUNTIF(BQ376,#REF!)</f>
        <v>0</v>
      </c>
      <c r="CY376">
        <f xml:space="preserve"> COUNTIF(BR376,#REF!)</f>
        <v>0</v>
      </c>
      <c r="CZ376">
        <f xml:space="preserve"> COUNTIF(BS376,#REF!)</f>
        <v>0</v>
      </c>
      <c r="DA376">
        <f xml:space="preserve"> COUNTIF(BT376,#REF!)</f>
        <v>0</v>
      </c>
      <c r="DB376">
        <f xml:space="preserve"> COUNTIF(BU376,#REF!)</f>
        <v>0</v>
      </c>
      <c r="DC376">
        <f t="shared" si="20"/>
        <v>0</v>
      </c>
      <c r="DD376">
        <f t="shared" si="21"/>
        <v>0</v>
      </c>
      <c r="DE376">
        <f t="shared" si="22"/>
        <v>0</v>
      </c>
      <c r="DF376" t="b">
        <f t="shared" si="23"/>
        <v>0</v>
      </c>
    </row>
    <row r="377" spans="1:110" x14ac:dyDescent="0.35">
      <c r="A377" s="7">
        <v>376</v>
      </c>
      <c r="B377" s="7">
        <v>376</v>
      </c>
      <c r="C377" s="7" t="s">
        <v>6571</v>
      </c>
      <c r="D377" s="7" t="s">
        <v>6572</v>
      </c>
      <c r="E377" s="13" t="s">
        <v>51</v>
      </c>
      <c r="F377" s="7">
        <v>300</v>
      </c>
      <c r="G377" s="7" t="s">
        <v>98</v>
      </c>
      <c r="H377" s="7"/>
      <c r="I377" s="14" t="s">
        <v>53</v>
      </c>
      <c r="J377" s="13" t="s">
        <v>54</v>
      </c>
      <c r="K377" s="7" t="s">
        <v>118</v>
      </c>
      <c r="L377" s="7" t="s">
        <v>56</v>
      </c>
      <c r="M377" s="7" t="s">
        <v>57</v>
      </c>
      <c r="N377" s="7">
        <v>34</v>
      </c>
      <c r="O377" s="7" t="s">
        <v>58</v>
      </c>
      <c r="P377" s="7">
        <v>55</v>
      </c>
      <c r="Q377" t="s">
        <v>7834</v>
      </c>
      <c r="R377" s="7" t="s">
        <v>59</v>
      </c>
      <c r="S377" s="14" t="s">
        <v>59</v>
      </c>
      <c r="T377" s="26" t="b">
        <v>0</v>
      </c>
      <c r="U377" s="7">
        <v>678</v>
      </c>
      <c r="V377" s="7">
        <v>6.08</v>
      </c>
      <c r="W377" s="7">
        <v>17.96</v>
      </c>
      <c r="X377" s="7">
        <v>0.43460019999999988</v>
      </c>
      <c r="Y377" s="7">
        <v>1.43642</v>
      </c>
      <c r="Z377" s="7">
        <v>5.6</v>
      </c>
      <c r="AA377" s="7">
        <v>3.88</v>
      </c>
      <c r="AB377" s="14">
        <v>2.39</v>
      </c>
      <c r="AC377" s="13">
        <v>0.99123499999999998</v>
      </c>
      <c r="AD377" s="7">
        <v>8.7652700000000004E-3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33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  <c r="BW377">
        <f>COUNTIF(AP377, "*"&amp;#REF!&amp;"*")</f>
        <v>0</v>
      </c>
      <c r="BX377">
        <f>COUNTIF(AQ377, "*"&amp;#REF!&amp;"*")</f>
        <v>0</v>
      </c>
      <c r="BY377">
        <f>COUNTIF(AR377, "*"&amp;#REF!&amp;"*")</f>
        <v>0</v>
      </c>
      <c r="BZ377">
        <f>COUNTIF(AS377, "*"&amp;#REF!&amp;"*")</f>
        <v>0</v>
      </c>
      <c r="CA377">
        <f>COUNTIF(AT377, "*"&amp;#REF!&amp;"*")</f>
        <v>0</v>
      </c>
      <c r="CB377">
        <f>COUNTIF(AU377, "*"&amp;#REF!&amp;"*")</f>
        <v>0</v>
      </c>
      <c r="CC377">
        <f>COUNTIF(AV377, "*"&amp;#REF!&amp;"*")</f>
        <v>0</v>
      </c>
      <c r="CD377">
        <f>COUNTIF(AW377, "*"&amp;#REF!&amp;"*")</f>
        <v>0</v>
      </c>
      <c r="CE377">
        <f>COUNTIF(AX377, "*"&amp;#REF!&amp;"*")</f>
        <v>0</v>
      </c>
      <c r="CF377">
        <f>COUNTIF(AY377, "*"&amp;#REF!&amp;"*")</f>
        <v>0</v>
      </c>
      <c r="CG377">
        <f>COUNTIF(AZ377, "*"&amp;#REF!&amp;"*")</f>
        <v>0</v>
      </c>
      <c r="CH377">
        <f>COUNTIF(BA377, "*"&amp;#REF!&amp;"*")</f>
        <v>0</v>
      </c>
      <c r="CI377">
        <f>COUNTIF(BB377, "*"&amp;#REF!&amp;"*")</f>
        <v>0</v>
      </c>
      <c r="CJ377">
        <f>COUNTIF(BC377, "*"&amp;#REF!&amp;"*")</f>
        <v>0</v>
      </c>
      <c r="CK377">
        <f>COUNTIF(BD377, "*"&amp;#REF!&amp;"*")</f>
        <v>0</v>
      </c>
      <c r="CL377">
        <f>COUNTIF(BE377, "*"&amp;#REF!&amp;"*")</f>
        <v>0</v>
      </c>
      <c r="CM377">
        <f>COUNTIF(BF377, "*"&amp;#REF!&amp;"*")</f>
        <v>0</v>
      </c>
      <c r="CN377">
        <f>COUNTIF(BG377, "*"&amp;#REF!&amp;"*")</f>
        <v>0</v>
      </c>
      <c r="CO377">
        <f>COUNTIF(BH377, "*"&amp;#REF!&amp;"*")</f>
        <v>0</v>
      </c>
      <c r="CP377">
        <f>COUNTIF(BI377, "*"&amp;#REF!&amp;"*")</f>
        <v>0</v>
      </c>
      <c r="CQ377">
        <f>COUNTIF(BJ377, "*"&amp;#REF!&amp;"*")</f>
        <v>0</v>
      </c>
      <c r="CR377">
        <f>COUNTIF(BK377, "*"&amp;#REF!&amp;"*")</f>
        <v>0</v>
      </c>
      <c r="CS377">
        <f xml:space="preserve"> COUNTIF(BL377,#REF!)</f>
        <v>0</v>
      </c>
      <c r="CT377">
        <f xml:space="preserve"> COUNTIF(BM377,#REF!)</f>
        <v>0</v>
      </c>
      <c r="CU377">
        <f xml:space="preserve"> COUNTIF(BN377,#REF!)</f>
        <v>0</v>
      </c>
      <c r="CV377">
        <f xml:space="preserve"> COUNTIF(BO377,#REF!)</f>
        <v>0</v>
      </c>
      <c r="CW377">
        <f xml:space="preserve"> COUNTIF(BP377,#REF!)</f>
        <v>0</v>
      </c>
      <c r="CX377">
        <f xml:space="preserve"> COUNTIF(BQ377,#REF!)</f>
        <v>0</v>
      </c>
      <c r="CY377">
        <f xml:space="preserve"> COUNTIF(BR377,#REF!)</f>
        <v>0</v>
      </c>
      <c r="CZ377">
        <f xml:space="preserve"> COUNTIF(BS377,#REF!)</f>
        <v>0</v>
      </c>
      <c r="DA377">
        <f xml:space="preserve"> COUNTIF(BT377,#REF!)</f>
        <v>0</v>
      </c>
      <c r="DB377">
        <f xml:space="preserve"> COUNTIF(BU377,#REF!)</f>
        <v>0</v>
      </c>
      <c r="DC377">
        <f t="shared" si="20"/>
        <v>0</v>
      </c>
      <c r="DD377">
        <f t="shared" si="21"/>
        <v>0</v>
      </c>
      <c r="DE377">
        <f t="shared" si="22"/>
        <v>0</v>
      </c>
      <c r="DF377" t="b">
        <f t="shared" si="23"/>
        <v>0</v>
      </c>
    </row>
    <row r="378" spans="1:110" x14ac:dyDescent="0.35">
      <c r="A378" s="7">
        <v>377</v>
      </c>
      <c r="B378" s="7">
        <v>377</v>
      </c>
      <c r="C378" s="7" t="s">
        <v>6573</v>
      </c>
      <c r="D378" s="7" t="s">
        <v>6574</v>
      </c>
      <c r="E378" s="13" t="s">
        <v>51</v>
      </c>
      <c r="F378" s="7">
        <v>300</v>
      </c>
      <c r="G378" s="7" t="s">
        <v>98</v>
      </c>
      <c r="H378" s="7"/>
      <c r="I378" s="14" t="s">
        <v>53</v>
      </c>
      <c r="J378" s="13" t="s">
        <v>54</v>
      </c>
      <c r="K378" s="7" t="s">
        <v>136</v>
      </c>
      <c r="L378" s="7" t="s">
        <v>56</v>
      </c>
      <c r="M378" s="7" t="s">
        <v>57</v>
      </c>
      <c r="N378" s="7">
        <v>31</v>
      </c>
      <c r="O378" s="7" t="s">
        <v>58</v>
      </c>
      <c r="P378" s="7">
        <v>58</v>
      </c>
      <c r="Q378" t="s">
        <v>7833</v>
      </c>
      <c r="R378" s="7" t="s">
        <v>59</v>
      </c>
      <c r="S378" s="14" t="s">
        <v>56</v>
      </c>
      <c r="T378" s="26" t="b">
        <v>0</v>
      </c>
      <c r="U378" s="7">
        <v>487</v>
      </c>
      <c r="V378" s="7">
        <v>9.68</v>
      </c>
      <c r="W378" s="7">
        <v>21.84</v>
      </c>
      <c r="X378" s="7">
        <v>0.57206659999999998</v>
      </c>
      <c r="Y378" s="7">
        <v>0.90783999999999998</v>
      </c>
      <c r="Z378" s="7">
        <v>6.2</v>
      </c>
      <c r="AA378" s="7">
        <v>4.04</v>
      </c>
      <c r="AB378" s="14">
        <v>3.15</v>
      </c>
      <c r="AC378" s="13">
        <v>0.98674099999999998</v>
      </c>
      <c r="AD378" s="7">
        <v>1.32593E-2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66</v>
      </c>
      <c r="AY378" s="7" t="s">
        <v>70</v>
      </c>
      <c r="AZ378" s="7" t="s">
        <v>66</v>
      </c>
      <c r="BA378" s="7" t="s">
        <v>5797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64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33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  <c r="BW378">
        <f>COUNTIF(AP378, "*"&amp;#REF!&amp;"*")</f>
        <v>0</v>
      </c>
      <c r="BX378">
        <f>COUNTIF(AQ378, "*"&amp;#REF!&amp;"*")</f>
        <v>0</v>
      </c>
      <c r="BY378">
        <f>COUNTIF(AR378, "*"&amp;#REF!&amp;"*")</f>
        <v>0</v>
      </c>
      <c r="BZ378">
        <f>COUNTIF(AS378, "*"&amp;#REF!&amp;"*")</f>
        <v>0</v>
      </c>
      <c r="CA378">
        <f>COUNTIF(AT378, "*"&amp;#REF!&amp;"*")</f>
        <v>0</v>
      </c>
      <c r="CB378">
        <f>COUNTIF(AU378, "*"&amp;#REF!&amp;"*")</f>
        <v>0</v>
      </c>
      <c r="CC378">
        <f>COUNTIF(AV378, "*"&amp;#REF!&amp;"*")</f>
        <v>0</v>
      </c>
      <c r="CD378">
        <f>COUNTIF(AW378, "*"&amp;#REF!&amp;"*")</f>
        <v>0</v>
      </c>
      <c r="CE378">
        <f>COUNTIF(AX378, "*"&amp;#REF!&amp;"*")</f>
        <v>0</v>
      </c>
      <c r="CF378">
        <f>COUNTIF(AY378, "*"&amp;#REF!&amp;"*")</f>
        <v>0</v>
      </c>
      <c r="CG378">
        <f>COUNTIF(AZ378, "*"&amp;#REF!&amp;"*")</f>
        <v>0</v>
      </c>
      <c r="CH378">
        <f>COUNTIF(BA378, "*"&amp;#REF!&amp;"*")</f>
        <v>0</v>
      </c>
      <c r="CI378">
        <f>COUNTIF(BB378, "*"&amp;#REF!&amp;"*")</f>
        <v>0</v>
      </c>
      <c r="CJ378">
        <f>COUNTIF(BC378, "*"&amp;#REF!&amp;"*")</f>
        <v>0</v>
      </c>
      <c r="CK378">
        <f>COUNTIF(BD378, "*"&amp;#REF!&amp;"*")</f>
        <v>0</v>
      </c>
      <c r="CL378">
        <f>COUNTIF(BE378, "*"&amp;#REF!&amp;"*")</f>
        <v>0</v>
      </c>
      <c r="CM378">
        <f>COUNTIF(BF378, "*"&amp;#REF!&amp;"*")</f>
        <v>0</v>
      </c>
      <c r="CN378">
        <f>COUNTIF(BG378, "*"&amp;#REF!&amp;"*")</f>
        <v>0</v>
      </c>
      <c r="CO378">
        <f>COUNTIF(BH378, "*"&amp;#REF!&amp;"*")</f>
        <v>0</v>
      </c>
      <c r="CP378">
        <f>COUNTIF(BI378, "*"&amp;#REF!&amp;"*")</f>
        <v>0</v>
      </c>
      <c r="CQ378">
        <f>COUNTIF(BJ378, "*"&amp;#REF!&amp;"*")</f>
        <v>0</v>
      </c>
      <c r="CR378">
        <f>COUNTIF(BK378, "*"&amp;#REF!&amp;"*")</f>
        <v>0</v>
      </c>
      <c r="CS378">
        <f xml:space="preserve"> COUNTIF(BL378,#REF!)</f>
        <v>0</v>
      </c>
      <c r="CT378">
        <f xml:space="preserve"> COUNTIF(BM378,#REF!)</f>
        <v>0</v>
      </c>
      <c r="CU378">
        <f xml:space="preserve"> COUNTIF(BN378,#REF!)</f>
        <v>0</v>
      </c>
      <c r="CV378">
        <f xml:space="preserve"> COUNTIF(BO378,#REF!)</f>
        <v>0</v>
      </c>
      <c r="CW378">
        <f xml:space="preserve"> COUNTIF(BP378,#REF!)</f>
        <v>0</v>
      </c>
      <c r="CX378">
        <f xml:space="preserve"> COUNTIF(BQ378,#REF!)</f>
        <v>0</v>
      </c>
      <c r="CY378">
        <f xml:space="preserve"> COUNTIF(BR378,#REF!)</f>
        <v>0</v>
      </c>
      <c r="CZ378">
        <f xml:space="preserve"> COUNTIF(BS378,#REF!)</f>
        <v>0</v>
      </c>
      <c r="DA378">
        <f xml:space="preserve"> COUNTIF(BT378,#REF!)</f>
        <v>0</v>
      </c>
      <c r="DB378">
        <f xml:space="preserve"> COUNTIF(BU378,#REF!)</f>
        <v>0</v>
      </c>
      <c r="DC378">
        <f t="shared" si="20"/>
        <v>0</v>
      </c>
      <c r="DD378">
        <f t="shared" si="21"/>
        <v>0</v>
      </c>
      <c r="DE378">
        <f t="shared" si="22"/>
        <v>0</v>
      </c>
      <c r="DF378" t="b">
        <f t="shared" si="23"/>
        <v>0</v>
      </c>
    </row>
    <row r="379" spans="1:110" x14ac:dyDescent="0.35">
      <c r="A379" s="7">
        <v>378</v>
      </c>
      <c r="B379" s="7">
        <v>378</v>
      </c>
      <c r="C379" s="7" t="s">
        <v>6575</v>
      </c>
      <c r="D379" s="7" t="s">
        <v>6576</v>
      </c>
      <c r="E379" s="13" t="s">
        <v>51</v>
      </c>
      <c r="F379" s="7">
        <v>300</v>
      </c>
      <c r="G379" s="7" t="s">
        <v>98</v>
      </c>
      <c r="H379" s="7">
        <v>2710</v>
      </c>
      <c r="I379" s="14" t="s">
        <v>53</v>
      </c>
      <c r="J379" s="13" t="s">
        <v>54</v>
      </c>
      <c r="K379" s="7" t="s">
        <v>96</v>
      </c>
      <c r="L379" s="7" t="s">
        <v>56</v>
      </c>
      <c r="M379" s="7" t="s">
        <v>57</v>
      </c>
      <c r="N379" s="7">
        <v>79.599999999999994</v>
      </c>
      <c r="O379" s="7" t="s">
        <v>58</v>
      </c>
      <c r="P379" s="7">
        <v>69</v>
      </c>
      <c r="R379" s="7" t="s">
        <v>59</v>
      </c>
      <c r="S379" s="14"/>
      <c r="T379" s="26" t="b">
        <v>0</v>
      </c>
      <c r="U379" s="7">
        <v>557</v>
      </c>
      <c r="V379" s="7">
        <v>8.7799999999999994</v>
      </c>
      <c r="W379" s="7">
        <v>20.62</v>
      </c>
      <c r="X379" s="7">
        <v>0.52086679999999996</v>
      </c>
      <c r="Y379" s="7">
        <v>1.0847199999999999</v>
      </c>
      <c r="Z379" s="7">
        <v>5.8</v>
      </c>
      <c r="AA379" s="7">
        <v>3.81</v>
      </c>
      <c r="AB379" s="14">
        <v>2.4</v>
      </c>
      <c r="AC379" s="13">
        <v>0.99990000000000001</v>
      </c>
      <c r="AD379" s="7">
        <v>1E-4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9</v>
      </c>
      <c r="AJ379" s="7"/>
      <c r="AK379" s="7">
        <v>6</v>
      </c>
      <c r="AL379" s="7">
        <v>6</v>
      </c>
      <c r="AM379" s="14"/>
      <c r="AN379" s="13">
        <v>1</v>
      </c>
      <c r="AO379" s="14">
        <v>1</v>
      </c>
      <c r="AP379" s="7" t="s">
        <v>70</v>
      </c>
      <c r="AQ379" s="7" t="s">
        <v>62</v>
      </c>
      <c r="AR379" s="7" t="s">
        <v>5797</v>
      </c>
      <c r="AS379" s="7" t="s">
        <v>62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66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33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  <c r="BW379">
        <f>COUNTIF(AP379, "*"&amp;#REF!&amp;"*")</f>
        <v>0</v>
      </c>
      <c r="BX379">
        <f>COUNTIF(AQ379, "*"&amp;#REF!&amp;"*")</f>
        <v>0</v>
      </c>
      <c r="BY379">
        <f>COUNTIF(AR379, "*"&amp;#REF!&amp;"*")</f>
        <v>0</v>
      </c>
      <c r="BZ379">
        <f>COUNTIF(AS379, "*"&amp;#REF!&amp;"*")</f>
        <v>0</v>
      </c>
      <c r="CA379">
        <f>COUNTIF(AT379, "*"&amp;#REF!&amp;"*")</f>
        <v>0</v>
      </c>
      <c r="CB379">
        <f>COUNTIF(AU379, "*"&amp;#REF!&amp;"*")</f>
        <v>0</v>
      </c>
      <c r="CC379">
        <f>COUNTIF(AV379, "*"&amp;#REF!&amp;"*")</f>
        <v>0</v>
      </c>
      <c r="CD379">
        <f>COUNTIF(AW379, "*"&amp;#REF!&amp;"*")</f>
        <v>0</v>
      </c>
      <c r="CE379">
        <f>COUNTIF(AX379, "*"&amp;#REF!&amp;"*")</f>
        <v>0</v>
      </c>
      <c r="CF379">
        <f>COUNTIF(AY379, "*"&amp;#REF!&amp;"*")</f>
        <v>0</v>
      </c>
      <c r="CG379">
        <f>COUNTIF(AZ379, "*"&amp;#REF!&amp;"*")</f>
        <v>0</v>
      </c>
      <c r="CH379">
        <f>COUNTIF(BA379, "*"&amp;#REF!&amp;"*")</f>
        <v>0</v>
      </c>
      <c r="CI379">
        <f>COUNTIF(BB379, "*"&amp;#REF!&amp;"*")</f>
        <v>0</v>
      </c>
      <c r="CJ379">
        <f>COUNTIF(BC379, "*"&amp;#REF!&amp;"*")</f>
        <v>0</v>
      </c>
      <c r="CK379">
        <f>COUNTIF(BD379, "*"&amp;#REF!&amp;"*")</f>
        <v>0</v>
      </c>
      <c r="CL379">
        <f>COUNTIF(BE379, "*"&amp;#REF!&amp;"*")</f>
        <v>0</v>
      </c>
      <c r="CM379">
        <f>COUNTIF(BF379, "*"&amp;#REF!&amp;"*")</f>
        <v>0</v>
      </c>
      <c r="CN379">
        <f>COUNTIF(BG379, "*"&amp;#REF!&amp;"*")</f>
        <v>0</v>
      </c>
      <c r="CO379">
        <f>COUNTIF(BH379, "*"&amp;#REF!&amp;"*")</f>
        <v>0</v>
      </c>
      <c r="CP379">
        <f>COUNTIF(BI379, "*"&amp;#REF!&amp;"*")</f>
        <v>0</v>
      </c>
      <c r="CQ379">
        <f>COUNTIF(BJ379, "*"&amp;#REF!&amp;"*")</f>
        <v>0</v>
      </c>
      <c r="CR379">
        <f>COUNTIF(BK379, "*"&amp;#REF!&amp;"*")</f>
        <v>0</v>
      </c>
      <c r="CS379">
        <f xml:space="preserve"> COUNTIF(BL379,#REF!)</f>
        <v>0</v>
      </c>
      <c r="CT379">
        <f xml:space="preserve"> COUNTIF(BM379,#REF!)</f>
        <v>0</v>
      </c>
      <c r="CU379">
        <f xml:space="preserve"> COUNTIF(BN379,#REF!)</f>
        <v>0</v>
      </c>
      <c r="CV379">
        <f xml:space="preserve"> COUNTIF(BO379,#REF!)</f>
        <v>0</v>
      </c>
      <c r="CW379">
        <f xml:space="preserve"> COUNTIF(BP379,#REF!)</f>
        <v>0</v>
      </c>
      <c r="CX379">
        <f xml:space="preserve"> COUNTIF(BQ379,#REF!)</f>
        <v>0</v>
      </c>
      <c r="CY379">
        <f xml:space="preserve"> COUNTIF(BR379,#REF!)</f>
        <v>0</v>
      </c>
      <c r="CZ379">
        <f xml:space="preserve"> COUNTIF(BS379,#REF!)</f>
        <v>0</v>
      </c>
      <c r="DA379">
        <f xml:space="preserve"> COUNTIF(BT379,#REF!)</f>
        <v>0</v>
      </c>
      <c r="DB379">
        <f xml:space="preserve"> COUNTIF(BU379,#REF!)</f>
        <v>0</v>
      </c>
      <c r="DC379">
        <f t="shared" si="20"/>
        <v>0</v>
      </c>
      <c r="DD379">
        <f t="shared" si="21"/>
        <v>0</v>
      </c>
      <c r="DE379">
        <f t="shared" si="22"/>
        <v>0</v>
      </c>
      <c r="DF379" t="b">
        <f t="shared" si="23"/>
        <v>0</v>
      </c>
    </row>
    <row r="380" spans="1:110" x14ac:dyDescent="0.35">
      <c r="A380" s="7">
        <v>379</v>
      </c>
      <c r="B380" s="7">
        <v>379</v>
      </c>
      <c r="C380" s="7" t="s">
        <v>6577</v>
      </c>
      <c r="D380" s="7" t="s">
        <v>6578</v>
      </c>
      <c r="E380" s="13" t="s">
        <v>51</v>
      </c>
      <c r="F380" s="7">
        <v>300</v>
      </c>
      <c r="G380" s="7" t="s">
        <v>80</v>
      </c>
      <c r="H380" s="7">
        <v>2200</v>
      </c>
      <c r="I380" s="14" t="s">
        <v>53</v>
      </c>
      <c r="J380" s="13" t="s">
        <v>54</v>
      </c>
      <c r="K380" s="7" t="s">
        <v>96</v>
      </c>
      <c r="L380" s="7" t="s">
        <v>56</v>
      </c>
      <c r="M380" s="7" t="s">
        <v>84</v>
      </c>
      <c r="N380" s="7">
        <v>32.200000000000003</v>
      </c>
      <c r="O380" s="7" t="s">
        <v>58</v>
      </c>
      <c r="P380" s="7">
        <v>48</v>
      </c>
      <c r="Q380" t="s">
        <v>7900</v>
      </c>
      <c r="R380" s="7" t="s">
        <v>59</v>
      </c>
      <c r="S380" s="14" t="s">
        <v>56</v>
      </c>
      <c r="T380" s="26" t="b">
        <v>0</v>
      </c>
      <c r="U380" s="7">
        <v>362</v>
      </c>
      <c r="V380" s="7">
        <v>11</v>
      </c>
      <c r="W380" s="7">
        <v>21.56</v>
      </c>
      <c r="X380" s="7">
        <v>0.46879999999999999</v>
      </c>
      <c r="Y380" s="7">
        <v>0.78932000000000002</v>
      </c>
      <c r="Z380" s="7"/>
      <c r="AA380" s="7"/>
      <c r="AB380" s="14"/>
      <c r="AC380" s="13">
        <v>0.93320599999999998</v>
      </c>
      <c r="AD380" s="7">
        <v>6.6793900000000003E-2</v>
      </c>
      <c r="AE380" s="14" t="s">
        <v>60</v>
      </c>
      <c r="AF380" s="13">
        <v>10</v>
      </c>
      <c r="AG380" s="14">
        <v>6</v>
      </c>
      <c r="AH380" s="13">
        <v>9</v>
      </c>
      <c r="AI380" s="7">
        <v>9</v>
      </c>
      <c r="AJ380" s="7"/>
      <c r="AK380" s="7">
        <v>5</v>
      </c>
      <c r="AL380" s="7">
        <v>5</v>
      </c>
      <c r="AM380" s="14"/>
      <c r="AN380" s="13">
        <v>1</v>
      </c>
      <c r="AO380" s="14">
        <v>1</v>
      </c>
      <c r="AP380" s="7" t="s">
        <v>70</v>
      </c>
      <c r="AQ380" s="7" t="s">
        <v>62</v>
      </c>
      <c r="AR380" s="7" t="s">
        <v>70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66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62</v>
      </c>
      <c r="BK380" s="7" t="s">
        <v>70</v>
      </c>
      <c r="BL380" s="33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  <c r="BW380">
        <f>COUNTIF(AP380, "*"&amp;#REF!&amp;"*")</f>
        <v>0</v>
      </c>
      <c r="BX380">
        <f>COUNTIF(AQ380, "*"&amp;#REF!&amp;"*")</f>
        <v>0</v>
      </c>
      <c r="BY380">
        <f>COUNTIF(AR380, "*"&amp;#REF!&amp;"*")</f>
        <v>0</v>
      </c>
      <c r="BZ380">
        <f>COUNTIF(AS380, "*"&amp;#REF!&amp;"*")</f>
        <v>0</v>
      </c>
      <c r="CA380">
        <f>COUNTIF(AT380, "*"&amp;#REF!&amp;"*")</f>
        <v>0</v>
      </c>
      <c r="CB380">
        <f>COUNTIF(AU380, "*"&amp;#REF!&amp;"*")</f>
        <v>0</v>
      </c>
      <c r="CC380">
        <f>COUNTIF(AV380, "*"&amp;#REF!&amp;"*")</f>
        <v>0</v>
      </c>
      <c r="CD380">
        <f>COUNTIF(AW380, "*"&amp;#REF!&amp;"*")</f>
        <v>0</v>
      </c>
      <c r="CE380">
        <f>COUNTIF(AX380, "*"&amp;#REF!&amp;"*")</f>
        <v>0</v>
      </c>
      <c r="CF380">
        <f>COUNTIF(AY380, "*"&amp;#REF!&amp;"*")</f>
        <v>0</v>
      </c>
      <c r="CG380">
        <f>COUNTIF(AZ380, "*"&amp;#REF!&amp;"*")</f>
        <v>0</v>
      </c>
      <c r="CH380">
        <f>COUNTIF(BA380, "*"&amp;#REF!&amp;"*")</f>
        <v>0</v>
      </c>
      <c r="CI380">
        <f>COUNTIF(BB380, "*"&amp;#REF!&amp;"*")</f>
        <v>0</v>
      </c>
      <c r="CJ380">
        <f>COUNTIF(BC380, "*"&amp;#REF!&amp;"*")</f>
        <v>0</v>
      </c>
      <c r="CK380">
        <f>COUNTIF(BD380, "*"&amp;#REF!&amp;"*")</f>
        <v>0</v>
      </c>
      <c r="CL380">
        <f>COUNTIF(BE380, "*"&amp;#REF!&amp;"*")</f>
        <v>0</v>
      </c>
      <c r="CM380">
        <f>COUNTIF(BF380, "*"&amp;#REF!&amp;"*")</f>
        <v>0</v>
      </c>
      <c r="CN380">
        <f>COUNTIF(BG380, "*"&amp;#REF!&amp;"*")</f>
        <v>0</v>
      </c>
      <c r="CO380">
        <f>COUNTIF(BH380, "*"&amp;#REF!&amp;"*")</f>
        <v>0</v>
      </c>
      <c r="CP380">
        <f>COUNTIF(BI380, "*"&amp;#REF!&amp;"*")</f>
        <v>0</v>
      </c>
      <c r="CQ380">
        <f>COUNTIF(BJ380, "*"&amp;#REF!&amp;"*")</f>
        <v>0</v>
      </c>
      <c r="CR380">
        <f>COUNTIF(BK380, "*"&amp;#REF!&amp;"*")</f>
        <v>0</v>
      </c>
      <c r="CS380">
        <f xml:space="preserve"> COUNTIF(BL380,#REF!)</f>
        <v>0</v>
      </c>
      <c r="CT380">
        <f xml:space="preserve"> COUNTIF(BM380,#REF!)</f>
        <v>0</v>
      </c>
      <c r="CU380">
        <f xml:space="preserve"> COUNTIF(BN380,#REF!)</f>
        <v>0</v>
      </c>
      <c r="CV380">
        <f xml:space="preserve"> COUNTIF(BO380,#REF!)</f>
        <v>0</v>
      </c>
      <c r="CW380">
        <f xml:space="preserve"> COUNTIF(BP380,#REF!)</f>
        <v>0</v>
      </c>
      <c r="CX380">
        <f xml:space="preserve"> COUNTIF(BQ380,#REF!)</f>
        <v>0</v>
      </c>
      <c r="CY380">
        <f xml:space="preserve"> COUNTIF(BR380,#REF!)</f>
        <v>0</v>
      </c>
      <c r="CZ380">
        <f xml:space="preserve"> COUNTIF(BS380,#REF!)</f>
        <v>0</v>
      </c>
      <c r="DA380">
        <f xml:space="preserve"> COUNTIF(BT380,#REF!)</f>
        <v>0</v>
      </c>
      <c r="DB380">
        <f xml:space="preserve"> COUNTIF(BU380,#REF!)</f>
        <v>0</v>
      </c>
      <c r="DC380">
        <f t="shared" si="20"/>
        <v>0</v>
      </c>
      <c r="DD380">
        <f t="shared" si="21"/>
        <v>0</v>
      </c>
      <c r="DE380">
        <f t="shared" si="22"/>
        <v>0</v>
      </c>
      <c r="DF380" t="b">
        <f t="shared" si="23"/>
        <v>0</v>
      </c>
    </row>
    <row r="381" spans="1:110" x14ac:dyDescent="0.35">
      <c r="A381" s="7">
        <v>380</v>
      </c>
      <c r="B381" s="7">
        <v>380</v>
      </c>
      <c r="C381" s="7" t="s">
        <v>6579</v>
      </c>
      <c r="D381" s="7" t="s">
        <v>6580</v>
      </c>
      <c r="E381" s="13" t="s">
        <v>51</v>
      </c>
      <c r="F381" s="7">
        <v>300</v>
      </c>
      <c r="G381" s="7" t="s">
        <v>98</v>
      </c>
      <c r="H381" s="7">
        <v>2830</v>
      </c>
      <c r="I381" s="14" t="s">
        <v>53</v>
      </c>
      <c r="J381" s="13" t="s">
        <v>54</v>
      </c>
      <c r="K381" s="7" t="s">
        <v>90</v>
      </c>
      <c r="L381" s="7" t="s">
        <v>56</v>
      </c>
      <c r="M381" s="7" t="s">
        <v>57</v>
      </c>
      <c r="N381" s="7">
        <v>37</v>
      </c>
      <c r="O381" s="7" t="s">
        <v>58</v>
      </c>
      <c r="P381" s="7"/>
      <c r="Q381" t="s">
        <v>7833</v>
      </c>
      <c r="R381" s="7" t="s">
        <v>59</v>
      </c>
      <c r="S381" s="14" t="s">
        <v>59</v>
      </c>
      <c r="T381" s="26" t="b">
        <v>0</v>
      </c>
      <c r="U381" s="7">
        <v>505</v>
      </c>
      <c r="V381" s="7">
        <v>8.16</v>
      </c>
      <c r="W381" s="7">
        <v>21.36</v>
      </c>
      <c r="X381" s="7">
        <v>0.57693340000000004</v>
      </c>
      <c r="Y381" s="7">
        <v>0.92181999999999997</v>
      </c>
      <c r="Z381" s="7"/>
      <c r="AA381" s="7"/>
      <c r="AB381" s="14"/>
      <c r="AC381" s="13">
        <v>0.98573699999999997</v>
      </c>
      <c r="AD381" s="7">
        <v>1.42635E-2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64</v>
      </c>
      <c r="BF381" s="7" t="s">
        <v>64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33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  <c r="BW381">
        <f>COUNTIF(AP381, "*"&amp;#REF!&amp;"*")</f>
        <v>0</v>
      </c>
      <c r="BX381">
        <f>COUNTIF(AQ381, "*"&amp;#REF!&amp;"*")</f>
        <v>0</v>
      </c>
      <c r="BY381">
        <f>COUNTIF(AR381, "*"&amp;#REF!&amp;"*")</f>
        <v>0</v>
      </c>
      <c r="BZ381">
        <f>COUNTIF(AS381, "*"&amp;#REF!&amp;"*")</f>
        <v>0</v>
      </c>
      <c r="CA381">
        <f>COUNTIF(AT381, "*"&amp;#REF!&amp;"*")</f>
        <v>0</v>
      </c>
      <c r="CB381">
        <f>COUNTIF(AU381, "*"&amp;#REF!&amp;"*")</f>
        <v>0</v>
      </c>
      <c r="CC381">
        <f>COUNTIF(AV381, "*"&amp;#REF!&amp;"*")</f>
        <v>0</v>
      </c>
      <c r="CD381">
        <f>COUNTIF(AW381, "*"&amp;#REF!&amp;"*")</f>
        <v>0</v>
      </c>
      <c r="CE381">
        <f>COUNTIF(AX381, "*"&amp;#REF!&amp;"*")</f>
        <v>0</v>
      </c>
      <c r="CF381">
        <f>COUNTIF(AY381, "*"&amp;#REF!&amp;"*")</f>
        <v>0</v>
      </c>
      <c r="CG381">
        <f>COUNTIF(AZ381, "*"&amp;#REF!&amp;"*")</f>
        <v>0</v>
      </c>
      <c r="CH381">
        <f>COUNTIF(BA381, "*"&amp;#REF!&amp;"*")</f>
        <v>0</v>
      </c>
      <c r="CI381">
        <f>COUNTIF(BB381, "*"&amp;#REF!&amp;"*")</f>
        <v>0</v>
      </c>
      <c r="CJ381">
        <f>COUNTIF(BC381, "*"&amp;#REF!&amp;"*")</f>
        <v>0</v>
      </c>
      <c r="CK381">
        <f>COUNTIF(BD381, "*"&amp;#REF!&amp;"*")</f>
        <v>0</v>
      </c>
      <c r="CL381">
        <f>COUNTIF(BE381, "*"&amp;#REF!&amp;"*")</f>
        <v>0</v>
      </c>
      <c r="CM381">
        <f>COUNTIF(BF381, "*"&amp;#REF!&amp;"*")</f>
        <v>0</v>
      </c>
      <c r="CN381">
        <f>COUNTIF(BG381, "*"&amp;#REF!&amp;"*")</f>
        <v>0</v>
      </c>
      <c r="CO381">
        <f>COUNTIF(BH381, "*"&amp;#REF!&amp;"*")</f>
        <v>0</v>
      </c>
      <c r="CP381">
        <f>COUNTIF(BI381, "*"&amp;#REF!&amp;"*")</f>
        <v>0</v>
      </c>
      <c r="CQ381">
        <f>COUNTIF(BJ381, "*"&amp;#REF!&amp;"*")</f>
        <v>0</v>
      </c>
      <c r="CR381">
        <f>COUNTIF(BK381, "*"&amp;#REF!&amp;"*")</f>
        <v>0</v>
      </c>
      <c r="CS381">
        <f xml:space="preserve"> COUNTIF(BL381,#REF!)</f>
        <v>0</v>
      </c>
      <c r="CT381">
        <f xml:space="preserve"> COUNTIF(BM381,#REF!)</f>
        <v>0</v>
      </c>
      <c r="CU381">
        <f xml:space="preserve"> COUNTIF(BN381,#REF!)</f>
        <v>0</v>
      </c>
      <c r="CV381">
        <f xml:space="preserve"> COUNTIF(BO381,#REF!)</f>
        <v>0</v>
      </c>
      <c r="CW381">
        <f xml:space="preserve"> COUNTIF(BP381,#REF!)</f>
        <v>0</v>
      </c>
      <c r="CX381">
        <f xml:space="preserve"> COUNTIF(BQ381,#REF!)</f>
        <v>0</v>
      </c>
      <c r="CY381">
        <f xml:space="preserve"> COUNTIF(BR381,#REF!)</f>
        <v>0</v>
      </c>
      <c r="CZ381">
        <f xml:space="preserve"> COUNTIF(BS381,#REF!)</f>
        <v>0</v>
      </c>
      <c r="DA381">
        <f xml:space="preserve"> COUNTIF(BT381,#REF!)</f>
        <v>0</v>
      </c>
      <c r="DB381">
        <f xml:space="preserve"> COUNTIF(BU381,#REF!)</f>
        <v>0</v>
      </c>
      <c r="DC381">
        <f t="shared" si="20"/>
        <v>0</v>
      </c>
      <c r="DD381">
        <f t="shared" si="21"/>
        <v>0</v>
      </c>
      <c r="DE381">
        <f t="shared" si="22"/>
        <v>0</v>
      </c>
      <c r="DF381" t="b">
        <f t="shared" si="23"/>
        <v>0</v>
      </c>
    </row>
    <row r="382" spans="1:110" x14ac:dyDescent="0.35">
      <c r="A382" s="7">
        <v>381</v>
      </c>
      <c r="B382" s="7">
        <v>381</v>
      </c>
      <c r="C382" s="7" t="s">
        <v>6581</v>
      </c>
      <c r="D382" s="7" t="s">
        <v>6582</v>
      </c>
      <c r="E382" s="13" t="s">
        <v>51</v>
      </c>
      <c r="F382" s="7">
        <v>300</v>
      </c>
      <c r="G382" s="7" t="s">
        <v>98</v>
      </c>
      <c r="H382" s="7">
        <v>2830</v>
      </c>
      <c r="I382" s="14" t="s">
        <v>53</v>
      </c>
      <c r="J382" s="13" t="s">
        <v>54</v>
      </c>
      <c r="K382" s="7" t="s">
        <v>83</v>
      </c>
      <c r="L382" s="7" t="s">
        <v>76</v>
      </c>
      <c r="M382" s="7" t="s">
        <v>84</v>
      </c>
      <c r="N382" s="7">
        <v>43.9</v>
      </c>
      <c r="O382" s="7" t="s">
        <v>58</v>
      </c>
      <c r="P382" s="7">
        <v>82</v>
      </c>
      <c r="Q382" t="s">
        <v>7833</v>
      </c>
      <c r="R382" s="7" t="s">
        <v>59</v>
      </c>
      <c r="S382" s="14"/>
      <c r="T382" s="26" t="b">
        <v>0</v>
      </c>
      <c r="U382" s="7">
        <v>505</v>
      </c>
      <c r="V382" s="7">
        <v>8.16</v>
      </c>
      <c r="W382" s="7">
        <v>21.36</v>
      </c>
      <c r="X382" s="7">
        <v>0.57693340000000004</v>
      </c>
      <c r="Y382" s="7">
        <v>0.92181999999999997</v>
      </c>
      <c r="Z382" s="7"/>
      <c r="AA382" s="7"/>
      <c r="AB382" s="14"/>
      <c r="AC382" s="13">
        <v>0.97313899999999998</v>
      </c>
      <c r="AD382" s="7">
        <v>2.6861300000000001E-2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64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33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  <c r="BW382">
        <f>COUNTIF(AP382, "*"&amp;#REF!&amp;"*")</f>
        <v>0</v>
      </c>
      <c r="BX382">
        <f>COUNTIF(AQ382, "*"&amp;#REF!&amp;"*")</f>
        <v>0</v>
      </c>
      <c r="BY382">
        <f>COUNTIF(AR382, "*"&amp;#REF!&amp;"*")</f>
        <v>0</v>
      </c>
      <c r="BZ382">
        <f>COUNTIF(AS382, "*"&amp;#REF!&amp;"*")</f>
        <v>0</v>
      </c>
      <c r="CA382">
        <f>COUNTIF(AT382, "*"&amp;#REF!&amp;"*")</f>
        <v>0</v>
      </c>
      <c r="CB382">
        <f>COUNTIF(AU382, "*"&amp;#REF!&amp;"*")</f>
        <v>0</v>
      </c>
      <c r="CC382">
        <f>COUNTIF(AV382, "*"&amp;#REF!&amp;"*")</f>
        <v>0</v>
      </c>
      <c r="CD382">
        <f>COUNTIF(AW382, "*"&amp;#REF!&amp;"*")</f>
        <v>0</v>
      </c>
      <c r="CE382">
        <f>COUNTIF(AX382, "*"&amp;#REF!&amp;"*")</f>
        <v>0</v>
      </c>
      <c r="CF382">
        <f>COUNTIF(AY382, "*"&amp;#REF!&amp;"*")</f>
        <v>0</v>
      </c>
      <c r="CG382">
        <f>COUNTIF(AZ382, "*"&amp;#REF!&amp;"*")</f>
        <v>0</v>
      </c>
      <c r="CH382">
        <f>COUNTIF(BA382, "*"&amp;#REF!&amp;"*")</f>
        <v>0</v>
      </c>
      <c r="CI382">
        <f>COUNTIF(BB382, "*"&amp;#REF!&amp;"*")</f>
        <v>0</v>
      </c>
      <c r="CJ382">
        <f>COUNTIF(BC382, "*"&amp;#REF!&amp;"*")</f>
        <v>0</v>
      </c>
      <c r="CK382">
        <f>COUNTIF(BD382, "*"&amp;#REF!&amp;"*")</f>
        <v>0</v>
      </c>
      <c r="CL382">
        <f>COUNTIF(BE382, "*"&amp;#REF!&amp;"*")</f>
        <v>0</v>
      </c>
      <c r="CM382">
        <f>COUNTIF(BF382, "*"&amp;#REF!&amp;"*")</f>
        <v>0</v>
      </c>
      <c r="CN382">
        <f>COUNTIF(BG382, "*"&amp;#REF!&amp;"*")</f>
        <v>0</v>
      </c>
      <c r="CO382">
        <f>COUNTIF(BH382, "*"&amp;#REF!&amp;"*")</f>
        <v>0</v>
      </c>
      <c r="CP382">
        <f>COUNTIF(BI382, "*"&amp;#REF!&amp;"*")</f>
        <v>0</v>
      </c>
      <c r="CQ382">
        <f>COUNTIF(BJ382, "*"&amp;#REF!&amp;"*")</f>
        <v>0</v>
      </c>
      <c r="CR382">
        <f>COUNTIF(BK382, "*"&amp;#REF!&amp;"*")</f>
        <v>0</v>
      </c>
      <c r="CS382">
        <f xml:space="preserve"> COUNTIF(BL382,#REF!)</f>
        <v>0</v>
      </c>
      <c r="CT382">
        <f xml:space="preserve"> COUNTIF(BM382,#REF!)</f>
        <v>0</v>
      </c>
      <c r="CU382">
        <f xml:space="preserve"> COUNTIF(BN382,#REF!)</f>
        <v>0</v>
      </c>
      <c r="CV382">
        <f xml:space="preserve"> COUNTIF(BO382,#REF!)</f>
        <v>0</v>
      </c>
      <c r="CW382">
        <f xml:space="preserve"> COUNTIF(BP382,#REF!)</f>
        <v>0</v>
      </c>
      <c r="CX382">
        <f xml:space="preserve"> COUNTIF(BQ382,#REF!)</f>
        <v>0</v>
      </c>
      <c r="CY382">
        <f xml:space="preserve"> COUNTIF(BR382,#REF!)</f>
        <v>0</v>
      </c>
      <c r="CZ382">
        <f xml:space="preserve"> COUNTIF(BS382,#REF!)</f>
        <v>0</v>
      </c>
      <c r="DA382">
        <f xml:space="preserve"> COUNTIF(BT382,#REF!)</f>
        <v>0</v>
      </c>
      <c r="DB382">
        <f xml:space="preserve"> COUNTIF(BU382,#REF!)</f>
        <v>0</v>
      </c>
      <c r="DC382">
        <f t="shared" si="20"/>
        <v>0</v>
      </c>
      <c r="DD382">
        <f t="shared" si="21"/>
        <v>0</v>
      </c>
      <c r="DE382">
        <f t="shared" si="22"/>
        <v>0</v>
      </c>
      <c r="DF382" t="b">
        <f t="shared" si="23"/>
        <v>0</v>
      </c>
    </row>
    <row r="383" spans="1:110" x14ac:dyDescent="0.35">
      <c r="A383" s="7">
        <v>382</v>
      </c>
      <c r="B383" s="7">
        <v>382</v>
      </c>
      <c r="C383" s="7" t="s">
        <v>6583</v>
      </c>
      <c r="D383" s="7" t="s">
        <v>6584</v>
      </c>
      <c r="E383" s="13" t="s">
        <v>51</v>
      </c>
      <c r="F383" s="7">
        <v>300</v>
      </c>
      <c r="G383" s="7" t="s">
        <v>97</v>
      </c>
      <c r="H383" s="7">
        <v>2090</v>
      </c>
      <c r="I383" s="14" t="s">
        <v>53</v>
      </c>
      <c r="J383" s="13" t="s">
        <v>54</v>
      </c>
      <c r="K383" s="7" t="s">
        <v>118</v>
      </c>
      <c r="L383" s="7" t="s">
        <v>56</v>
      </c>
      <c r="M383" s="7" t="s">
        <v>57</v>
      </c>
      <c r="N383" s="7">
        <v>52.1</v>
      </c>
      <c r="O383" s="7" t="s">
        <v>58</v>
      </c>
      <c r="P383" s="7"/>
      <c r="Q383" t="s">
        <v>7833</v>
      </c>
      <c r="R383" s="7" t="s">
        <v>59</v>
      </c>
      <c r="S383" s="14" t="s">
        <v>59</v>
      </c>
      <c r="T383" s="26" t="b">
        <v>0</v>
      </c>
      <c r="U383" s="7">
        <v>528</v>
      </c>
      <c r="V383" s="7">
        <v>13.1</v>
      </c>
      <c r="W383" s="7">
        <v>25.7</v>
      </c>
      <c r="X383" s="7">
        <v>1.020732</v>
      </c>
      <c r="Y383" s="7">
        <v>0.75360000000000005</v>
      </c>
      <c r="Z383" s="7">
        <v>6.6</v>
      </c>
      <c r="AA383" s="7">
        <v>4.25</v>
      </c>
      <c r="AB383" s="14">
        <v>2.85</v>
      </c>
      <c r="AC383" s="13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8</v>
      </c>
      <c r="AJ383" s="7">
        <v>1</v>
      </c>
      <c r="AK383" s="7">
        <v>6</v>
      </c>
      <c r="AL383" s="7">
        <v>5</v>
      </c>
      <c r="AM383" s="14">
        <v>1</v>
      </c>
      <c r="AN383" s="13">
        <v>1</v>
      </c>
      <c r="AO383" s="14">
        <v>1</v>
      </c>
      <c r="AP383" s="7" t="s">
        <v>70</v>
      </c>
      <c r="AQ383" s="7" t="s">
        <v>62</v>
      </c>
      <c r="AR383" s="7" t="s">
        <v>62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69</v>
      </c>
      <c r="BA383" s="7" t="s">
        <v>5797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66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33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  <c r="BW383">
        <f>COUNTIF(AP383, "*"&amp;#REF!&amp;"*")</f>
        <v>0</v>
      </c>
      <c r="BX383">
        <f>COUNTIF(AQ383, "*"&amp;#REF!&amp;"*")</f>
        <v>0</v>
      </c>
      <c r="BY383">
        <f>COUNTIF(AR383, "*"&amp;#REF!&amp;"*")</f>
        <v>0</v>
      </c>
      <c r="BZ383">
        <f>COUNTIF(AS383, "*"&amp;#REF!&amp;"*")</f>
        <v>0</v>
      </c>
      <c r="CA383">
        <f>COUNTIF(AT383, "*"&amp;#REF!&amp;"*")</f>
        <v>0</v>
      </c>
      <c r="CB383">
        <f>COUNTIF(AU383, "*"&amp;#REF!&amp;"*")</f>
        <v>0</v>
      </c>
      <c r="CC383">
        <f>COUNTIF(AV383, "*"&amp;#REF!&amp;"*")</f>
        <v>0</v>
      </c>
      <c r="CD383">
        <f>COUNTIF(AW383, "*"&amp;#REF!&amp;"*")</f>
        <v>0</v>
      </c>
      <c r="CE383">
        <f>COUNTIF(AX383, "*"&amp;#REF!&amp;"*")</f>
        <v>0</v>
      </c>
      <c r="CF383">
        <f>COUNTIF(AY383, "*"&amp;#REF!&amp;"*")</f>
        <v>0</v>
      </c>
      <c r="CG383">
        <f>COUNTIF(AZ383, "*"&amp;#REF!&amp;"*")</f>
        <v>0</v>
      </c>
      <c r="CH383">
        <f>COUNTIF(BA383, "*"&amp;#REF!&amp;"*")</f>
        <v>0</v>
      </c>
      <c r="CI383">
        <f>COUNTIF(BB383, "*"&amp;#REF!&amp;"*")</f>
        <v>0</v>
      </c>
      <c r="CJ383">
        <f>COUNTIF(BC383, "*"&amp;#REF!&amp;"*")</f>
        <v>0</v>
      </c>
      <c r="CK383">
        <f>COUNTIF(BD383, "*"&amp;#REF!&amp;"*")</f>
        <v>0</v>
      </c>
      <c r="CL383">
        <f>COUNTIF(BE383, "*"&amp;#REF!&amp;"*")</f>
        <v>0</v>
      </c>
      <c r="CM383">
        <f>COUNTIF(BF383, "*"&amp;#REF!&amp;"*")</f>
        <v>0</v>
      </c>
      <c r="CN383">
        <f>COUNTIF(BG383, "*"&amp;#REF!&amp;"*")</f>
        <v>0</v>
      </c>
      <c r="CO383">
        <f>COUNTIF(BH383, "*"&amp;#REF!&amp;"*")</f>
        <v>0</v>
      </c>
      <c r="CP383">
        <f>COUNTIF(BI383, "*"&amp;#REF!&amp;"*")</f>
        <v>0</v>
      </c>
      <c r="CQ383">
        <f>COUNTIF(BJ383, "*"&amp;#REF!&amp;"*")</f>
        <v>0</v>
      </c>
      <c r="CR383">
        <f>COUNTIF(BK383, "*"&amp;#REF!&amp;"*")</f>
        <v>0</v>
      </c>
      <c r="CS383">
        <f xml:space="preserve"> COUNTIF(BL383,#REF!)</f>
        <v>0</v>
      </c>
      <c r="CT383">
        <f xml:space="preserve"> COUNTIF(BM383,#REF!)</f>
        <v>0</v>
      </c>
      <c r="CU383">
        <f xml:space="preserve"> COUNTIF(BN383,#REF!)</f>
        <v>0</v>
      </c>
      <c r="CV383">
        <f xml:space="preserve"> COUNTIF(BO383,#REF!)</f>
        <v>0</v>
      </c>
      <c r="CW383">
        <f xml:space="preserve"> COUNTIF(BP383,#REF!)</f>
        <v>0</v>
      </c>
      <c r="CX383">
        <f xml:space="preserve"> COUNTIF(BQ383,#REF!)</f>
        <v>0</v>
      </c>
      <c r="CY383">
        <f xml:space="preserve"> COUNTIF(BR383,#REF!)</f>
        <v>0</v>
      </c>
      <c r="CZ383">
        <f xml:space="preserve"> COUNTIF(BS383,#REF!)</f>
        <v>0</v>
      </c>
      <c r="DA383">
        <f xml:space="preserve"> COUNTIF(BT383,#REF!)</f>
        <v>0</v>
      </c>
      <c r="DB383">
        <f xml:space="preserve"> COUNTIF(BU383,#REF!)</f>
        <v>0</v>
      </c>
      <c r="DC383">
        <f t="shared" si="20"/>
        <v>0</v>
      </c>
      <c r="DD383">
        <f t="shared" si="21"/>
        <v>0</v>
      </c>
      <c r="DE383">
        <f t="shared" si="22"/>
        <v>0</v>
      </c>
      <c r="DF383" t="b">
        <f t="shared" si="23"/>
        <v>0</v>
      </c>
    </row>
    <row r="384" spans="1:110" x14ac:dyDescent="0.35">
      <c r="A384" s="7">
        <v>383</v>
      </c>
      <c r="B384" s="7">
        <v>383</v>
      </c>
      <c r="C384" s="7" t="s">
        <v>6585</v>
      </c>
      <c r="D384" s="7" t="s">
        <v>6586</v>
      </c>
      <c r="E384" s="13" t="s">
        <v>51</v>
      </c>
      <c r="F384" s="7">
        <v>300</v>
      </c>
      <c r="G384" s="7" t="s">
        <v>98</v>
      </c>
      <c r="H384" s="7"/>
      <c r="I384" s="14" t="s">
        <v>53</v>
      </c>
      <c r="J384" s="13" t="s">
        <v>54</v>
      </c>
      <c r="K384" s="7" t="s">
        <v>72</v>
      </c>
      <c r="L384" s="7" t="s">
        <v>56</v>
      </c>
      <c r="M384" s="7" t="s">
        <v>57</v>
      </c>
      <c r="N384" s="7">
        <v>67</v>
      </c>
      <c r="O384" s="7" t="s">
        <v>58</v>
      </c>
      <c r="P384" s="7">
        <v>56</v>
      </c>
      <c r="Q384" t="s">
        <v>7833</v>
      </c>
      <c r="R384" s="7" t="s">
        <v>59</v>
      </c>
      <c r="S384" s="14" t="s">
        <v>59</v>
      </c>
      <c r="T384" s="26" t="b">
        <v>0</v>
      </c>
      <c r="U384" s="7">
        <v>690</v>
      </c>
      <c r="V384" s="7">
        <v>10.84</v>
      </c>
      <c r="W384" s="7">
        <v>22.48</v>
      </c>
      <c r="X384" s="7">
        <v>0.55146679999999992</v>
      </c>
      <c r="Y384" s="7">
        <v>1.2831600000000001</v>
      </c>
      <c r="Z384" s="7">
        <v>5.9</v>
      </c>
      <c r="AA384" s="7">
        <v>3.83</v>
      </c>
      <c r="AB384" s="14">
        <v>2.38</v>
      </c>
      <c r="AC384" s="13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64</v>
      </c>
      <c r="AQ384" s="7" t="s">
        <v>62</v>
      </c>
      <c r="AR384" s="7" t="s">
        <v>70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64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33">
        <v>0</v>
      </c>
      <c r="BM384" s="7" t="s">
        <v>5797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  <c r="BW384">
        <f>COUNTIF(AP384, "*"&amp;#REF!&amp;"*")</f>
        <v>0</v>
      </c>
      <c r="BX384">
        <f>COUNTIF(AQ384, "*"&amp;#REF!&amp;"*")</f>
        <v>0</v>
      </c>
      <c r="BY384">
        <f>COUNTIF(AR384, "*"&amp;#REF!&amp;"*")</f>
        <v>0</v>
      </c>
      <c r="BZ384">
        <f>COUNTIF(AS384, "*"&amp;#REF!&amp;"*")</f>
        <v>0</v>
      </c>
      <c r="CA384">
        <f>COUNTIF(AT384, "*"&amp;#REF!&amp;"*")</f>
        <v>0</v>
      </c>
      <c r="CB384">
        <f>COUNTIF(AU384, "*"&amp;#REF!&amp;"*")</f>
        <v>0</v>
      </c>
      <c r="CC384">
        <f>COUNTIF(AV384, "*"&amp;#REF!&amp;"*")</f>
        <v>0</v>
      </c>
      <c r="CD384">
        <f>COUNTIF(AW384, "*"&amp;#REF!&amp;"*")</f>
        <v>0</v>
      </c>
      <c r="CE384">
        <f>COUNTIF(AX384, "*"&amp;#REF!&amp;"*")</f>
        <v>0</v>
      </c>
      <c r="CF384">
        <f>COUNTIF(AY384, "*"&amp;#REF!&amp;"*")</f>
        <v>0</v>
      </c>
      <c r="CG384">
        <f>COUNTIF(AZ384, "*"&amp;#REF!&amp;"*")</f>
        <v>0</v>
      </c>
      <c r="CH384">
        <f>COUNTIF(BA384, "*"&amp;#REF!&amp;"*")</f>
        <v>0</v>
      </c>
      <c r="CI384">
        <f>COUNTIF(BB384, "*"&amp;#REF!&amp;"*")</f>
        <v>0</v>
      </c>
      <c r="CJ384">
        <f>COUNTIF(BC384, "*"&amp;#REF!&amp;"*")</f>
        <v>0</v>
      </c>
      <c r="CK384">
        <f>COUNTIF(BD384, "*"&amp;#REF!&amp;"*")</f>
        <v>0</v>
      </c>
      <c r="CL384">
        <f>COUNTIF(BE384, "*"&amp;#REF!&amp;"*")</f>
        <v>0</v>
      </c>
      <c r="CM384">
        <f>COUNTIF(BF384, "*"&amp;#REF!&amp;"*")</f>
        <v>0</v>
      </c>
      <c r="CN384">
        <f>COUNTIF(BG384, "*"&amp;#REF!&amp;"*")</f>
        <v>0</v>
      </c>
      <c r="CO384">
        <f>COUNTIF(BH384, "*"&amp;#REF!&amp;"*")</f>
        <v>0</v>
      </c>
      <c r="CP384">
        <f>COUNTIF(BI384, "*"&amp;#REF!&amp;"*")</f>
        <v>0</v>
      </c>
      <c r="CQ384">
        <f>COUNTIF(BJ384, "*"&amp;#REF!&amp;"*")</f>
        <v>0</v>
      </c>
      <c r="CR384">
        <f>COUNTIF(BK384, "*"&amp;#REF!&amp;"*")</f>
        <v>0</v>
      </c>
      <c r="CS384">
        <f xml:space="preserve"> COUNTIF(BL384,#REF!)</f>
        <v>0</v>
      </c>
      <c r="CT384">
        <f xml:space="preserve"> COUNTIF(BM384,#REF!)</f>
        <v>0</v>
      </c>
      <c r="CU384">
        <f xml:space="preserve"> COUNTIF(BN384,#REF!)</f>
        <v>0</v>
      </c>
      <c r="CV384">
        <f xml:space="preserve"> COUNTIF(BO384,#REF!)</f>
        <v>0</v>
      </c>
      <c r="CW384">
        <f xml:space="preserve"> COUNTIF(BP384,#REF!)</f>
        <v>0</v>
      </c>
      <c r="CX384">
        <f xml:space="preserve"> COUNTIF(BQ384,#REF!)</f>
        <v>0</v>
      </c>
      <c r="CY384">
        <f xml:space="preserve"> COUNTIF(BR384,#REF!)</f>
        <v>0</v>
      </c>
      <c r="CZ384">
        <f xml:space="preserve"> COUNTIF(BS384,#REF!)</f>
        <v>0</v>
      </c>
      <c r="DA384">
        <f xml:space="preserve"> COUNTIF(BT384,#REF!)</f>
        <v>0</v>
      </c>
      <c r="DB384">
        <f xml:space="preserve"> COUNTIF(BU384,#REF!)</f>
        <v>0</v>
      </c>
      <c r="DC384">
        <f t="shared" si="20"/>
        <v>0</v>
      </c>
      <c r="DD384">
        <f t="shared" si="21"/>
        <v>0</v>
      </c>
      <c r="DE384">
        <f t="shared" si="22"/>
        <v>0</v>
      </c>
      <c r="DF384" t="b">
        <f t="shared" si="23"/>
        <v>0</v>
      </c>
    </row>
    <row r="385" spans="1:110" x14ac:dyDescent="0.35">
      <c r="A385" s="7">
        <v>384</v>
      </c>
      <c r="B385" s="7">
        <v>384</v>
      </c>
      <c r="C385" s="7" t="s">
        <v>6587</v>
      </c>
      <c r="D385" s="7" t="s">
        <v>6588</v>
      </c>
      <c r="E385" s="13" t="s">
        <v>51</v>
      </c>
      <c r="F385" s="7">
        <v>300</v>
      </c>
      <c r="G385" s="7" t="s">
        <v>98</v>
      </c>
      <c r="H385" s="7"/>
      <c r="I385" s="14" t="s">
        <v>53</v>
      </c>
      <c r="J385" s="13" t="s">
        <v>54</v>
      </c>
      <c r="K385" s="7" t="s">
        <v>92</v>
      </c>
      <c r="L385" s="7" t="s">
        <v>56</v>
      </c>
      <c r="M385" s="7" t="s">
        <v>57</v>
      </c>
      <c r="N385" s="7">
        <v>74</v>
      </c>
      <c r="O385" s="7" t="s">
        <v>58</v>
      </c>
      <c r="P385" s="7">
        <v>56</v>
      </c>
      <c r="Q385" t="s">
        <v>7876</v>
      </c>
      <c r="R385" s="7" t="s">
        <v>59</v>
      </c>
      <c r="S385" s="14" t="s">
        <v>59</v>
      </c>
      <c r="T385" s="26" t="b">
        <v>0</v>
      </c>
      <c r="U385" s="7">
        <v>368</v>
      </c>
      <c r="V385" s="7">
        <v>10.5</v>
      </c>
      <c r="W385" s="7">
        <v>23.36</v>
      </c>
      <c r="X385" s="7">
        <v>0.79273320000000003</v>
      </c>
      <c r="Y385" s="7">
        <v>0.55847999999999998</v>
      </c>
      <c r="Z385" s="7"/>
      <c r="AA385" s="7"/>
      <c r="AB385" s="14"/>
      <c r="AC385" s="13">
        <v>0.99990000000000001</v>
      </c>
      <c r="AD385" s="7">
        <v>1E-4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62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5797</v>
      </c>
      <c r="BG385" s="7" t="s">
        <v>64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33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  <c r="BW385">
        <f>COUNTIF(AP385, "*"&amp;#REF!&amp;"*")</f>
        <v>0</v>
      </c>
      <c r="BX385">
        <f>COUNTIF(AQ385, "*"&amp;#REF!&amp;"*")</f>
        <v>0</v>
      </c>
      <c r="BY385">
        <f>COUNTIF(AR385, "*"&amp;#REF!&amp;"*")</f>
        <v>0</v>
      </c>
      <c r="BZ385">
        <f>COUNTIF(AS385, "*"&amp;#REF!&amp;"*")</f>
        <v>0</v>
      </c>
      <c r="CA385">
        <f>COUNTIF(AT385, "*"&amp;#REF!&amp;"*")</f>
        <v>0</v>
      </c>
      <c r="CB385">
        <f>COUNTIF(AU385, "*"&amp;#REF!&amp;"*")</f>
        <v>0</v>
      </c>
      <c r="CC385">
        <f>COUNTIF(AV385, "*"&amp;#REF!&amp;"*")</f>
        <v>0</v>
      </c>
      <c r="CD385">
        <f>COUNTIF(AW385, "*"&amp;#REF!&amp;"*")</f>
        <v>0</v>
      </c>
      <c r="CE385">
        <f>COUNTIF(AX385, "*"&amp;#REF!&amp;"*")</f>
        <v>0</v>
      </c>
      <c r="CF385">
        <f>COUNTIF(AY385, "*"&amp;#REF!&amp;"*")</f>
        <v>0</v>
      </c>
      <c r="CG385">
        <f>COUNTIF(AZ385, "*"&amp;#REF!&amp;"*")</f>
        <v>0</v>
      </c>
      <c r="CH385">
        <f>COUNTIF(BA385, "*"&amp;#REF!&amp;"*")</f>
        <v>0</v>
      </c>
      <c r="CI385">
        <f>COUNTIF(BB385, "*"&amp;#REF!&amp;"*")</f>
        <v>0</v>
      </c>
      <c r="CJ385">
        <f>COUNTIF(BC385, "*"&amp;#REF!&amp;"*")</f>
        <v>0</v>
      </c>
      <c r="CK385">
        <f>COUNTIF(BD385, "*"&amp;#REF!&amp;"*")</f>
        <v>0</v>
      </c>
      <c r="CL385">
        <f>COUNTIF(BE385, "*"&amp;#REF!&amp;"*")</f>
        <v>0</v>
      </c>
      <c r="CM385">
        <f>COUNTIF(BF385, "*"&amp;#REF!&amp;"*")</f>
        <v>0</v>
      </c>
      <c r="CN385">
        <f>COUNTIF(BG385, "*"&amp;#REF!&amp;"*")</f>
        <v>0</v>
      </c>
      <c r="CO385">
        <f>COUNTIF(BH385, "*"&amp;#REF!&amp;"*")</f>
        <v>0</v>
      </c>
      <c r="CP385">
        <f>COUNTIF(BI385, "*"&amp;#REF!&amp;"*")</f>
        <v>0</v>
      </c>
      <c r="CQ385">
        <f>COUNTIF(BJ385, "*"&amp;#REF!&amp;"*")</f>
        <v>0</v>
      </c>
      <c r="CR385">
        <f>COUNTIF(BK385, "*"&amp;#REF!&amp;"*")</f>
        <v>0</v>
      </c>
      <c r="CS385">
        <f xml:space="preserve"> COUNTIF(BL385,#REF!)</f>
        <v>0</v>
      </c>
      <c r="CT385">
        <f xml:space="preserve"> COUNTIF(BM385,#REF!)</f>
        <v>0</v>
      </c>
      <c r="CU385">
        <f xml:space="preserve"> COUNTIF(BN385,#REF!)</f>
        <v>0</v>
      </c>
      <c r="CV385">
        <f xml:space="preserve"> COUNTIF(BO385,#REF!)</f>
        <v>0</v>
      </c>
      <c r="CW385">
        <f xml:space="preserve"> COUNTIF(BP385,#REF!)</f>
        <v>0</v>
      </c>
      <c r="CX385">
        <f xml:space="preserve"> COUNTIF(BQ385,#REF!)</f>
        <v>0</v>
      </c>
      <c r="CY385">
        <f xml:space="preserve"> COUNTIF(BR385,#REF!)</f>
        <v>0</v>
      </c>
      <c r="CZ385">
        <f xml:space="preserve"> COUNTIF(BS385,#REF!)</f>
        <v>0</v>
      </c>
      <c r="DA385">
        <f xml:space="preserve"> COUNTIF(BT385,#REF!)</f>
        <v>0</v>
      </c>
      <c r="DB385">
        <f xml:space="preserve"> COUNTIF(BU385,#REF!)</f>
        <v>0</v>
      </c>
      <c r="DC385">
        <f t="shared" si="20"/>
        <v>0</v>
      </c>
      <c r="DD385">
        <f t="shared" si="21"/>
        <v>0</v>
      </c>
      <c r="DE385">
        <f t="shared" si="22"/>
        <v>0</v>
      </c>
      <c r="DF385" t="b">
        <f t="shared" si="23"/>
        <v>0</v>
      </c>
    </row>
    <row r="386" spans="1:110" x14ac:dyDescent="0.35">
      <c r="A386" s="7">
        <v>385</v>
      </c>
      <c r="B386" s="7">
        <v>385</v>
      </c>
      <c r="C386" s="7" t="s">
        <v>6589</v>
      </c>
      <c r="D386" s="7" t="s">
        <v>6590</v>
      </c>
      <c r="E386" s="13" t="s">
        <v>51</v>
      </c>
      <c r="F386" s="7">
        <v>300</v>
      </c>
      <c r="G386" s="7" t="s">
        <v>98</v>
      </c>
      <c r="H386" s="7"/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44</v>
      </c>
      <c r="O386" s="7" t="s">
        <v>58</v>
      </c>
      <c r="P386" s="7">
        <v>56</v>
      </c>
      <c r="Q386" t="s">
        <v>7876</v>
      </c>
      <c r="R386" s="7" t="s">
        <v>59</v>
      </c>
      <c r="S386" s="14" t="s">
        <v>59</v>
      </c>
      <c r="T386" s="26" t="b">
        <v>0</v>
      </c>
      <c r="U386" s="7">
        <v>419</v>
      </c>
      <c r="V386" s="7">
        <v>10.199999999999999</v>
      </c>
      <c r="W386" s="7">
        <v>23.66</v>
      </c>
      <c r="X386" s="7">
        <v>0.90926739999999995</v>
      </c>
      <c r="Y386" s="7">
        <v>0.63273999999999997</v>
      </c>
      <c r="Z386" s="7"/>
      <c r="AA386" s="7"/>
      <c r="AB386" s="14"/>
      <c r="AC386" s="13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62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70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64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33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  <c r="BW386">
        <f>COUNTIF(AP386, "*"&amp;#REF!&amp;"*")</f>
        <v>0</v>
      </c>
      <c r="BX386">
        <f>COUNTIF(AQ386, "*"&amp;#REF!&amp;"*")</f>
        <v>0</v>
      </c>
      <c r="BY386">
        <f>COUNTIF(AR386, "*"&amp;#REF!&amp;"*")</f>
        <v>0</v>
      </c>
      <c r="BZ386">
        <f>COUNTIF(AS386, "*"&amp;#REF!&amp;"*")</f>
        <v>0</v>
      </c>
      <c r="CA386">
        <f>COUNTIF(AT386, "*"&amp;#REF!&amp;"*")</f>
        <v>0</v>
      </c>
      <c r="CB386">
        <f>COUNTIF(AU386, "*"&amp;#REF!&amp;"*")</f>
        <v>0</v>
      </c>
      <c r="CC386">
        <f>COUNTIF(AV386, "*"&amp;#REF!&amp;"*")</f>
        <v>0</v>
      </c>
      <c r="CD386">
        <f>COUNTIF(AW386, "*"&amp;#REF!&amp;"*")</f>
        <v>0</v>
      </c>
      <c r="CE386">
        <f>COUNTIF(AX386, "*"&amp;#REF!&amp;"*")</f>
        <v>0</v>
      </c>
      <c r="CF386">
        <f>COUNTIF(AY386, "*"&amp;#REF!&amp;"*")</f>
        <v>0</v>
      </c>
      <c r="CG386">
        <f>COUNTIF(AZ386, "*"&amp;#REF!&amp;"*")</f>
        <v>0</v>
      </c>
      <c r="CH386">
        <f>COUNTIF(BA386, "*"&amp;#REF!&amp;"*")</f>
        <v>0</v>
      </c>
      <c r="CI386">
        <f>COUNTIF(BB386, "*"&amp;#REF!&amp;"*")</f>
        <v>0</v>
      </c>
      <c r="CJ386">
        <f>COUNTIF(BC386, "*"&amp;#REF!&amp;"*")</f>
        <v>0</v>
      </c>
      <c r="CK386">
        <f>COUNTIF(BD386, "*"&amp;#REF!&amp;"*")</f>
        <v>0</v>
      </c>
      <c r="CL386">
        <f>COUNTIF(BE386, "*"&amp;#REF!&amp;"*")</f>
        <v>0</v>
      </c>
      <c r="CM386">
        <f>COUNTIF(BF386, "*"&amp;#REF!&amp;"*")</f>
        <v>0</v>
      </c>
      <c r="CN386">
        <f>COUNTIF(BG386, "*"&amp;#REF!&amp;"*")</f>
        <v>0</v>
      </c>
      <c r="CO386">
        <f>COUNTIF(BH386, "*"&amp;#REF!&amp;"*")</f>
        <v>0</v>
      </c>
      <c r="CP386">
        <f>COUNTIF(BI386, "*"&amp;#REF!&amp;"*")</f>
        <v>0</v>
      </c>
      <c r="CQ386">
        <f>COUNTIF(BJ386, "*"&amp;#REF!&amp;"*")</f>
        <v>0</v>
      </c>
      <c r="CR386">
        <f>COUNTIF(BK386, "*"&amp;#REF!&amp;"*")</f>
        <v>0</v>
      </c>
      <c r="CS386">
        <f xml:space="preserve"> COUNTIF(BL386,#REF!)</f>
        <v>0</v>
      </c>
      <c r="CT386">
        <f xml:space="preserve"> COUNTIF(BM386,#REF!)</f>
        <v>0</v>
      </c>
      <c r="CU386">
        <f xml:space="preserve"> COUNTIF(BN386,#REF!)</f>
        <v>0</v>
      </c>
      <c r="CV386">
        <f xml:space="preserve"> COUNTIF(BO386,#REF!)</f>
        <v>0</v>
      </c>
      <c r="CW386">
        <f xml:space="preserve"> COUNTIF(BP386,#REF!)</f>
        <v>0</v>
      </c>
      <c r="CX386">
        <f xml:space="preserve"> COUNTIF(BQ386,#REF!)</f>
        <v>0</v>
      </c>
      <c r="CY386">
        <f xml:space="preserve"> COUNTIF(BR386,#REF!)</f>
        <v>0</v>
      </c>
      <c r="CZ386">
        <f xml:space="preserve"> COUNTIF(BS386,#REF!)</f>
        <v>0</v>
      </c>
      <c r="DA386">
        <f xml:space="preserve"> COUNTIF(BT386,#REF!)</f>
        <v>0</v>
      </c>
      <c r="DB386">
        <f xml:space="preserve"> COUNTIF(BU386,#REF!)</f>
        <v>0</v>
      </c>
      <c r="DC386">
        <f t="shared" si="20"/>
        <v>0</v>
      </c>
      <c r="DD386">
        <f t="shared" si="21"/>
        <v>0</v>
      </c>
      <c r="DE386">
        <f t="shared" si="22"/>
        <v>0</v>
      </c>
      <c r="DF386" t="b">
        <f t="shared" si="23"/>
        <v>0</v>
      </c>
    </row>
    <row r="387" spans="1:110" x14ac:dyDescent="0.35">
      <c r="A387" s="7">
        <v>386</v>
      </c>
      <c r="B387" s="7">
        <v>386</v>
      </c>
      <c r="C387" s="7" t="s">
        <v>6591</v>
      </c>
      <c r="D387" s="7" t="s">
        <v>6592</v>
      </c>
      <c r="E387" s="13" t="s">
        <v>51</v>
      </c>
      <c r="F387" s="7">
        <v>300</v>
      </c>
      <c r="G387" s="7" t="s">
        <v>98</v>
      </c>
      <c r="H387" s="7">
        <v>2710</v>
      </c>
      <c r="I387" s="14" t="s">
        <v>53</v>
      </c>
      <c r="J387" s="13" t="s">
        <v>54</v>
      </c>
      <c r="K387" s="7" t="s">
        <v>161</v>
      </c>
      <c r="L387" s="7" t="s">
        <v>56</v>
      </c>
      <c r="M387" s="7" t="s">
        <v>57</v>
      </c>
      <c r="N387" s="7">
        <v>56</v>
      </c>
      <c r="O387" s="7" t="s">
        <v>58</v>
      </c>
      <c r="P387" s="7">
        <v>66</v>
      </c>
      <c r="Q387" t="s">
        <v>7833</v>
      </c>
      <c r="R387" s="7" t="s">
        <v>59</v>
      </c>
      <c r="S387" s="14" t="s">
        <v>59</v>
      </c>
      <c r="T387" s="26" t="b">
        <v>0</v>
      </c>
      <c r="U387" s="7">
        <v>557</v>
      </c>
      <c r="V387" s="7">
        <v>8.7799999999999994</v>
      </c>
      <c r="W387" s="7">
        <v>20.62</v>
      </c>
      <c r="X387" s="7">
        <v>0.52086679999999996</v>
      </c>
      <c r="Y387" s="7">
        <v>1.0847199999999999</v>
      </c>
      <c r="Z387" s="7">
        <v>5.8</v>
      </c>
      <c r="AA387" s="7">
        <v>3.81</v>
      </c>
      <c r="AB387" s="14">
        <v>2.4</v>
      </c>
      <c r="AC387" s="13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70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64</v>
      </c>
      <c r="BG387" s="7" t="s">
        <v>5797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33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  <c r="BW387">
        <f>COUNTIF(AP387, "*"&amp;#REF!&amp;"*")</f>
        <v>0</v>
      </c>
      <c r="BX387">
        <f>COUNTIF(AQ387, "*"&amp;#REF!&amp;"*")</f>
        <v>0</v>
      </c>
      <c r="BY387">
        <f>COUNTIF(AR387, "*"&amp;#REF!&amp;"*")</f>
        <v>0</v>
      </c>
      <c r="BZ387">
        <f>COUNTIF(AS387, "*"&amp;#REF!&amp;"*")</f>
        <v>0</v>
      </c>
      <c r="CA387">
        <f>COUNTIF(AT387, "*"&amp;#REF!&amp;"*")</f>
        <v>0</v>
      </c>
      <c r="CB387">
        <f>COUNTIF(AU387, "*"&amp;#REF!&amp;"*")</f>
        <v>0</v>
      </c>
      <c r="CC387">
        <f>COUNTIF(AV387, "*"&amp;#REF!&amp;"*")</f>
        <v>0</v>
      </c>
      <c r="CD387">
        <f>COUNTIF(AW387, "*"&amp;#REF!&amp;"*")</f>
        <v>0</v>
      </c>
      <c r="CE387">
        <f>COUNTIF(AX387, "*"&amp;#REF!&amp;"*")</f>
        <v>0</v>
      </c>
      <c r="CF387">
        <f>COUNTIF(AY387, "*"&amp;#REF!&amp;"*")</f>
        <v>0</v>
      </c>
      <c r="CG387">
        <f>COUNTIF(AZ387, "*"&amp;#REF!&amp;"*")</f>
        <v>0</v>
      </c>
      <c r="CH387">
        <f>COUNTIF(BA387, "*"&amp;#REF!&amp;"*")</f>
        <v>0</v>
      </c>
      <c r="CI387">
        <f>COUNTIF(BB387, "*"&amp;#REF!&amp;"*")</f>
        <v>0</v>
      </c>
      <c r="CJ387">
        <f>COUNTIF(BC387, "*"&amp;#REF!&amp;"*")</f>
        <v>0</v>
      </c>
      <c r="CK387">
        <f>COUNTIF(BD387, "*"&amp;#REF!&amp;"*")</f>
        <v>0</v>
      </c>
      <c r="CL387">
        <f>COUNTIF(BE387, "*"&amp;#REF!&amp;"*")</f>
        <v>0</v>
      </c>
      <c r="CM387">
        <f>COUNTIF(BF387, "*"&amp;#REF!&amp;"*")</f>
        <v>0</v>
      </c>
      <c r="CN387">
        <f>COUNTIF(BG387, "*"&amp;#REF!&amp;"*")</f>
        <v>0</v>
      </c>
      <c r="CO387">
        <f>COUNTIF(BH387, "*"&amp;#REF!&amp;"*")</f>
        <v>0</v>
      </c>
      <c r="CP387">
        <f>COUNTIF(BI387, "*"&amp;#REF!&amp;"*")</f>
        <v>0</v>
      </c>
      <c r="CQ387">
        <f>COUNTIF(BJ387, "*"&amp;#REF!&amp;"*")</f>
        <v>0</v>
      </c>
      <c r="CR387">
        <f>COUNTIF(BK387, "*"&amp;#REF!&amp;"*")</f>
        <v>0</v>
      </c>
      <c r="CS387">
        <f xml:space="preserve"> COUNTIF(BL387,#REF!)</f>
        <v>0</v>
      </c>
      <c r="CT387">
        <f xml:space="preserve"> COUNTIF(BM387,#REF!)</f>
        <v>0</v>
      </c>
      <c r="CU387">
        <f xml:space="preserve"> COUNTIF(BN387,#REF!)</f>
        <v>0</v>
      </c>
      <c r="CV387">
        <f xml:space="preserve"> COUNTIF(BO387,#REF!)</f>
        <v>0</v>
      </c>
      <c r="CW387">
        <f xml:space="preserve"> COUNTIF(BP387,#REF!)</f>
        <v>0</v>
      </c>
      <c r="CX387">
        <f xml:space="preserve"> COUNTIF(BQ387,#REF!)</f>
        <v>0</v>
      </c>
      <c r="CY387">
        <f xml:space="preserve"> COUNTIF(BR387,#REF!)</f>
        <v>0</v>
      </c>
      <c r="CZ387">
        <f xml:space="preserve"> COUNTIF(BS387,#REF!)</f>
        <v>0</v>
      </c>
      <c r="DA387">
        <f xml:space="preserve"> COUNTIF(BT387,#REF!)</f>
        <v>0</v>
      </c>
      <c r="DB387">
        <f xml:space="preserve"> COUNTIF(BU387,#REF!)</f>
        <v>0</v>
      </c>
      <c r="DC387">
        <f t="shared" ref="DC387:DC450" si="24">SUM(BW387:CR387)</f>
        <v>0</v>
      </c>
      <c r="DD387">
        <f t="shared" ref="DD387:DD450" si="25">SUM(CS387:DB387)</f>
        <v>0</v>
      </c>
      <c r="DE387">
        <f t="shared" ref="DE387:DE450" si="26">DC387+DD387</f>
        <v>0</v>
      </c>
      <c r="DF387" t="b">
        <f t="shared" ref="DF387:DF450" si="27">DE387=AG387</f>
        <v>0</v>
      </c>
    </row>
    <row r="388" spans="1:110" x14ac:dyDescent="0.35">
      <c r="A388" s="7">
        <v>387</v>
      </c>
      <c r="B388" s="7">
        <v>387</v>
      </c>
      <c r="C388" s="7" t="s">
        <v>6593</v>
      </c>
      <c r="D388" s="7" t="s">
        <v>6594</v>
      </c>
      <c r="E388" s="13" t="s">
        <v>51</v>
      </c>
      <c r="F388" s="7">
        <v>300</v>
      </c>
      <c r="G388" s="7" t="s">
        <v>98</v>
      </c>
      <c r="H388" s="7"/>
      <c r="I388" s="14" t="s">
        <v>53</v>
      </c>
      <c r="J388" s="13" t="s">
        <v>54</v>
      </c>
      <c r="K388" s="7" t="s">
        <v>99</v>
      </c>
      <c r="L388" s="7" t="s">
        <v>56</v>
      </c>
      <c r="M388" s="7" t="s">
        <v>57</v>
      </c>
      <c r="N388" s="7">
        <v>47</v>
      </c>
      <c r="O388" s="7" t="s">
        <v>58</v>
      </c>
      <c r="P388" s="7">
        <v>56</v>
      </c>
      <c r="Q388" t="s">
        <v>7833</v>
      </c>
      <c r="R388" s="7" t="s">
        <v>59</v>
      </c>
      <c r="S388" s="14" t="s">
        <v>59</v>
      </c>
      <c r="T388" s="26" t="b">
        <v>0</v>
      </c>
      <c r="U388" s="7">
        <v>730</v>
      </c>
      <c r="V388" s="7">
        <v>6</v>
      </c>
      <c r="W388" s="7">
        <v>19.78</v>
      </c>
      <c r="X388" s="7">
        <v>0.70293320000000004</v>
      </c>
      <c r="Y388" s="7">
        <v>1.20234</v>
      </c>
      <c r="Z388" s="7">
        <v>6.1</v>
      </c>
      <c r="AA388" s="7">
        <v>4.16</v>
      </c>
      <c r="AB388" s="14">
        <v>2.83</v>
      </c>
      <c r="AC388" s="13">
        <v>0.99990000000000001</v>
      </c>
      <c r="AD388" s="7">
        <v>1E-4</v>
      </c>
      <c r="AE388" s="14" t="s">
        <v>60</v>
      </c>
      <c r="AF388" s="13">
        <v>10</v>
      </c>
      <c r="AG388" s="14">
        <v>7</v>
      </c>
      <c r="AH388" s="13">
        <v>9</v>
      </c>
      <c r="AI388" s="7">
        <v>9</v>
      </c>
      <c r="AJ388" s="7"/>
      <c r="AK388" s="7">
        <v>6</v>
      </c>
      <c r="AL388" s="7">
        <v>6</v>
      </c>
      <c r="AM388" s="14"/>
      <c r="AN388" s="13">
        <v>1</v>
      </c>
      <c r="AO388" s="14">
        <v>1</v>
      </c>
      <c r="AP388" s="7" t="s">
        <v>70</v>
      </c>
      <c r="AQ388" s="7" t="s">
        <v>62</v>
      </c>
      <c r="AR388" s="7" t="s">
        <v>5797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66</v>
      </c>
      <c r="AX388" s="7" t="s">
        <v>64</v>
      </c>
      <c r="AY388" s="7" t="s">
        <v>70</v>
      </c>
      <c r="AZ388" s="7" t="s">
        <v>66</v>
      </c>
      <c r="BA388" s="7" t="s">
        <v>70</v>
      </c>
      <c r="BB388" s="7" t="s">
        <v>66</v>
      </c>
      <c r="BC388" s="7" t="s">
        <v>70</v>
      </c>
      <c r="BD388" s="7" t="s">
        <v>64</v>
      </c>
      <c r="BE388" s="7" t="s">
        <v>64</v>
      </c>
      <c r="BF388" s="7" t="s">
        <v>5797</v>
      </c>
      <c r="BG388" s="7" t="s">
        <v>5797</v>
      </c>
      <c r="BH388" s="7" t="s">
        <v>70</v>
      </c>
      <c r="BI388" s="7" t="s">
        <v>70</v>
      </c>
      <c r="BJ388" s="7" t="s">
        <v>70</v>
      </c>
      <c r="BK388" s="7" t="s">
        <v>70</v>
      </c>
      <c r="BL388" s="33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  <c r="BW388">
        <f>COUNTIF(AP388, "*"&amp;#REF!&amp;"*")</f>
        <v>0</v>
      </c>
      <c r="BX388">
        <f>COUNTIF(AQ388, "*"&amp;#REF!&amp;"*")</f>
        <v>0</v>
      </c>
      <c r="BY388">
        <f>COUNTIF(AR388, "*"&amp;#REF!&amp;"*")</f>
        <v>0</v>
      </c>
      <c r="BZ388">
        <f>COUNTIF(AS388, "*"&amp;#REF!&amp;"*")</f>
        <v>0</v>
      </c>
      <c r="CA388">
        <f>COUNTIF(AT388, "*"&amp;#REF!&amp;"*")</f>
        <v>0</v>
      </c>
      <c r="CB388">
        <f>COUNTIF(AU388, "*"&amp;#REF!&amp;"*")</f>
        <v>0</v>
      </c>
      <c r="CC388">
        <f>COUNTIF(AV388, "*"&amp;#REF!&amp;"*")</f>
        <v>0</v>
      </c>
      <c r="CD388">
        <f>COUNTIF(AW388, "*"&amp;#REF!&amp;"*")</f>
        <v>0</v>
      </c>
      <c r="CE388">
        <f>COUNTIF(AX388, "*"&amp;#REF!&amp;"*")</f>
        <v>0</v>
      </c>
      <c r="CF388">
        <f>COUNTIF(AY388, "*"&amp;#REF!&amp;"*")</f>
        <v>0</v>
      </c>
      <c r="CG388">
        <f>COUNTIF(AZ388, "*"&amp;#REF!&amp;"*")</f>
        <v>0</v>
      </c>
      <c r="CH388">
        <f>COUNTIF(BA388, "*"&amp;#REF!&amp;"*")</f>
        <v>0</v>
      </c>
      <c r="CI388">
        <f>COUNTIF(BB388, "*"&amp;#REF!&amp;"*")</f>
        <v>0</v>
      </c>
      <c r="CJ388">
        <f>COUNTIF(BC388, "*"&amp;#REF!&amp;"*")</f>
        <v>0</v>
      </c>
      <c r="CK388">
        <f>COUNTIF(BD388, "*"&amp;#REF!&amp;"*")</f>
        <v>0</v>
      </c>
      <c r="CL388">
        <f>COUNTIF(BE388, "*"&amp;#REF!&amp;"*")</f>
        <v>0</v>
      </c>
      <c r="CM388">
        <f>COUNTIF(BF388, "*"&amp;#REF!&amp;"*")</f>
        <v>0</v>
      </c>
      <c r="CN388">
        <f>COUNTIF(BG388, "*"&amp;#REF!&amp;"*")</f>
        <v>0</v>
      </c>
      <c r="CO388">
        <f>COUNTIF(BH388, "*"&amp;#REF!&amp;"*")</f>
        <v>0</v>
      </c>
      <c r="CP388">
        <f>COUNTIF(BI388, "*"&amp;#REF!&amp;"*")</f>
        <v>0</v>
      </c>
      <c r="CQ388">
        <f>COUNTIF(BJ388, "*"&amp;#REF!&amp;"*")</f>
        <v>0</v>
      </c>
      <c r="CR388">
        <f>COUNTIF(BK388, "*"&amp;#REF!&amp;"*")</f>
        <v>0</v>
      </c>
      <c r="CS388">
        <f xml:space="preserve"> COUNTIF(BL388,#REF!)</f>
        <v>0</v>
      </c>
      <c r="CT388">
        <f xml:space="preserve"> COUNTIF(BM388,#REF!)</f>
        <v>0</v>
      </c>
      <c r="CU388">
        <f xml:space="preserve"> COUNTIF(BN388,#REF!)</f>
        <v>0</v>
      </c>
      <c r="CV388">
        <f xml:space="preserve"> COUNTIF(BO388,#REF!)</f>
        <v>0</v>
      </c>
      <c r="CW388">
        <f xml:space="preserve"> COUNTIF(BP388,#REF!)</f>
        <v>0</v>
      </c>
      <c r="CX388">
        <f xml:space="preserve"> COUNTIF(BQ388,#REF!)</f>
        <v>0</v>
      </c>
      <c r="CY388">
        <f xml:space="preserve"> COUNTIF(BR388,#REF!)</f>
        <v>0</v>
      </c>
      <c r="CZ388">
        <f xml:space="preserve"> COUNTIF(BS388,#REF!)</f>
        <v>0</v>
      </c>
      <c r="DA388">
        <f xml:space="preserve"> COUNTIF(BT388,#REF!)</f>
        <v>0</v>
      </c>
      <c r="DB388">
        <f xml:space="preserve"> COUNTIF(BU388,#REF!)</f>
        <v>0</v>
      </c>
      <c r="DC388">
        <f t="shared" si="24"/>
        <v>0</v>
      </c>
      <c r="DD388">
        <f t="shared" si="25"/>
        <v>0</v>
      </c>
      <c r="DE388">
        <f t="shared" si="26"/>
        <v>0</v>
      </c>
      <c r="DF388" t="b">
        <f t="shared" si="27"/>
        <v>0</v>
      </c>
    </row>
    <row r="389" spans="1:110" x14ac:dyDescent="0.35">
      <c r="A389" s="7">
        <v>388</v>
      </c>
      <c r="B389" s="7">
        <v>388</v>
      </c>
      <c r="C389" s="7" t="s">
        <v>6595</v>
      </c>
      <c r="D389" s="7" t="s">
        <v>6596</v>
      </c>
      <c r="E389" s="13" t="s">
        <v>51</v>
      </c>
      <c r="F389" s="7">
        <v>300</v>
      </c>
      <c r="G389" s="7" t="s">
        <v>98</v>
      </c>
      <c r="H389" s="7">
        <v>2710</v>
      </c>
      <c r="I389" s="14" t="s">
        <v>53</v>
      </c>
      <c r="J389" s="13" t="s">
        <v>54</v>
      </c>
      <c r="K389" s="7" t="s">
        <v>79</v>
      </c>
      <c r="L389" s="7" t="s">
        <v>56</v>
      </c>
      <c r="M389" s="7" t="s">
        <v>57</v>
      </c>
      <c r="N389" s="7">
        <v>40</v>
      </c>
      <c r="O389" s="7" t="s">
        <v>58</v>
      </c>
      <c r="P389" s="7">
        <v>58</v>
      </c>
      <c r="Q389" t="s">
        <v>7833</v>
      </c>
      <c r="R389" s="7" t="s">
        <v>59</v>
      </c>
      <c r="S389" s="14" t="s">
        <v>59</v>
      </c>
      <c r="T389" s="26" t="b">
        <v>0</v>
      </c>
      <c r="U389" s="7">
        <v>557</v>
      </c>
      <c r="V389" s="7">
        <v>8.7799999999999994</v>
      </c>
      <c r="W389" s="7">
        <v>20.62</v>
      </c>
      <c r="X389" s="7">
        <v>0.52086679999999996</v>
      </c>
      <c r="Y389" s="7">
        <v>1.0847199999999999</v>
      </c>
      <c r="Z389" s="7">
        <v>5.8</v>
      </c>
      <c r="AA389" s="7">
        <v>3.81</v>
      </c>
      <c r="AB389" s="14">
        <v>2.4</v>
      </c>
      <c r="AC389" s="13">
        <v>0.99990000000000001</v>
      </c>
      <c r="AD389" s="7">
        <v>1E-4</v>
      </c>
      <c r="AE389" s="14" t="s">
        <v>60</v>
      </c>
      <c r="AF389" s="13">
        <v>10</v>
      </c>
      <c r="AG389" s="14">
        <v>7</v>
      </c>
      <c r="AH389" s="13">
        <v>9</v>
      </c>
      <c r="AI389" s="7">
        <v>8</v>
      </c>
      <c r="AJ389" s="7">
        <v>1</v>
      </c>
      <c r="AK389" s="7">
        <v>6</v>
      </c>
      <c r="AL389" s="7">
        <v>5</v>
      </c>
      <c r="AM389" s="14">
        <v>1</v>
      </c>
      <c r="AN389" s="13">
        <v>1</v>
      </c>
      <c r="AO389" s="14">
        <v>1</v>
      </c>
      <c r="AP389" s="7" t="s">
        <v>70</v>
      </c>
      <c r="AQ389" s="7" t="s">
        <v>62</v>
      </c>
      <c r="AR389" s="7" t="s">
        <v>5797</v>
      </c>
      <c r="AS389" s="7" t="s">
        <v>62</v>
      </c>
      <c r="AT389" s="7" t="s">
        <v>64</v>
      </c>
      <c r="AU389" s="7" t="s">
        <v>66</v>
      </c>
      <c r="AV389" s="7" t="s">
        <v>66</v>
      </c>
      <c r="AW389" s="7" t="s">
        <v>66</v>
      </c>
      <c r="AX389" s="7" t="s">
        <v>64</v>
      </c>
      <c r="AY389" s="7" t="s">
        <v>70</v>
      </c>
      <c r="AZ389" s="7" t="s">
        <v>66</v>
      </c>
      <c r="BA389" s="7" t="s">
        <v>63</v>
      </c>
      <c r="BB389" s="7" t="s">
        <v>66</v>
      </c>
      <c r="BC389" s="7" t="s">
        <v>70</v>
      </c>
      <c r="BD389" s="7" t="s">
        <v>64</v>
      </c>
      <c r="BE389" s="7" t="s">
        <v>64</v>
      </c>
      <c r="BF389" s="7" t="s">
        <v>64</v>
      </c>
      <c r="BG389" s="7" t="s">
        <v>64</v>
      </c>
      <c r="BH389" s="7" t="s">
        <v>70</v>
      </c>
      <c r="BI389" s="7" t="s">
        <v>70</v>
      </c>
      <c r="BJ389" s="7" t="s">
        <v>70</v>
      </c>
      <c r="BK389" s="7" t="s">
        <v>70</v>
      </c>
      <c r="BL389" s="33">
        <v>0</v>
      </c>
      <c r="BM389" s="7">
        <v>1</v>
      </c>
      <c r="BN389" s="7">
        <v>0</v>
      </c>
      <c r="BO389" s="7">
        <v>0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  <c r="BW389">
        <f>COUNTIF(AP389, "*"&amp;#REF!&amp;"*")</f>
        <v>0</v>
      </c>
      <c r="BX389">
        <f>COUNTIF(AQ389, "*"&amp;#REF!&amp;"*")</f>
        <v>0</v>
      </c>
      <c r="BY389">
        <f>COUNTIF(AR389, "*"&amp;#REF!&amp;"*")</f>
        <v>0</v>
      </c>
      <c r="BZ389">
        <f>COUNTIF(AS389, "*"&amp;#REF!&amp;"*")</f>
        <v>0</v>
      </c>
      <c r="CA389">
        <f>COUNTIF(AT389, "*"&amp;#REF!&amp;"*")</f>
        <v>0</v>
      </c>
      <c r="CB389">
        <f>COUNTIF(AU389, "*"&amp;#REF!&amp;"*")</f>
        <v>0</v>
      </c>
      <c r="CC389">
        <f>COUNTIF(AV389, "*"&amp;#REF!&amp;"*")</f>
        <v>0</v>
      </c>
      <c r="CD389">
        <f>COUNTIF(AW389, "*"&amp;#REF!&amp;"*")</f>
        <v>0</v>
      </c>
      <c r="CE389">
        <f>COUNTIF(AX389, "*"&amp;#REF!&amp;"*")</f>
        <v>0</v>
      </c>
      <c r="CF389">
        <f>COUNTIF(AY389, "*"&amp;#REF!&amp;"*")</f>
        <v>0</v>
      </c>
      <c r="CG389">
        <f>COUNTIF(AZ389, "*"&amp;#REF!&amp;"*")</f>
        <v>0</v>
      </c>
      <c r="CH389">
        <f>COUNTIF(BA389, "*"&amp;#REF!&amp;"*")</f>
        <v>0</v>
      </c>
      <c r="CI389">
        <f>COUNTIF(BB389, "*"&amp;#REF!&amp;"*")</f>
        <v>0</v>
      </c>
      <c r="CJ389">
        <f>COUNTIF(BC389, "*"&amp;#REF!&amp;"*")</f>
        <v>0</v>
      </c>
      <c r="CK389">
        <f>COUNTIF(BD389, "*"&amp;#REF!&amp;"*")</f>
        <v>0</v>
      </c>
      <c r="CL389">
        <f>COUNTIF(BE389, "*"&amp;#REF!&amp;"*")</f>
        <v>0</v>
      </c>
      <c r="CM389">
        <f>COUNTIF(BF389, "*"&amp;#REF!&amp;"*")</f>
        <v>0</v>
      </c>
      <c r="CN389">
        <f>COUNTIF(BG389, "*"&amp;#REF!&amp;"*")</f>
        <v>0</v>
      </c>
      <c r="CO389">
        <f>COUNTIF(BH389, "*"&amp;#REF!&amp;"*")</f>
        <v>0</v>
      </c>
      <c r="CP389">
        <f>COUNTIF(BI389, "*"&amp;#REF!&amp;"*")</f>
        <v>0</v>
      </c>
      <c r="CQ389">
        <f>COUNTIF(BJ389, "*"&amp;#REF!&amp;"*")</f>
        <v>0</v>
      </c>
      <c r="CR389">
        <f>COUNTIF(BK389, "*"&amp;#REF!&amp;"*")</f>
        <v>0</v>
      </c>
      <c r="CS389">
        <f xml:space="preserve"> COUNTIF(BL389,#REF!)</f>
        <v>0</v>
      </c>
      <c r="CT389">
        <f xml:space="preserve"> COUNTIF(BM389,#REF!)</f>
        <v>0</v>
      </c>
      <c r="CU389">
        <f xml:space="preserve"> COUNTIF(BN389,#REF!)</f>
        <v>0</v>
      </c>
      <c r="CV389">
        <f xml:space="preserve"> COUNTIF(BO389,#REF!)</f>
        <v>0</v>
      </c>
      <c r="CW389">
        <f xml:space="preserve"> COUNTIF(BP389,#REF!)</f>
        <v>0</v>
      </c>
      <c r="CX389">
        <f xml:space="preserve"> COUNTIF(BQ389,#REF!)</f>
        <v>0</v>
      </c>
      <c r="CY389">
        <f xml:space="preserve"> COUNTIF(BR389,#REF!)</f>
        <v>0</v>
      </c>
      <c r="CZ389">
        <f xml:space="preserve"> COUNTIF(BS389,#REF!)</f>
        <v>0</v>
      </c>
      <c r="DA389">
        <f xml:space="preserve"> COUNTIF(BT389,#REF!)</f>
        <v>0</v>
      </c>
      <c r="DB389">
        <f xml:space="preserve"> COUNTIF(BU389,#REF!)</f>
        <v>0</v>
      </c>
      <c r="DC389">
        <f t="shared" si="24"/>
        <v>0</v>
      </c>
      <c r="DD389">
        <f t="shared" si="25"/>
        <v>0</v>
      </c>
      <c r="DE389">
        <f t="shared" si="26"/>
        <v>0</v>
      </c>
      <c r="DF389" t="b">
        <f t="shared" si="27"/>
        <v>0</v>
      </c>
    </row>
    <row r="390" spans="1:110" x14ac:dyDescent="0.35">
      <c r="A390" s="7">
        <v>389</v>
      </c>
      <c r="B390" s="7">
        <v>389</v>
      </c>
      <c r="C390" s="7" t="s">
        <v>6597</v>
      </c>
      <c r="D390" s="7" t="s">
        <v>6598</v>
      </c>
      <c r="E390" s="13" t="s">
        <v>51</v>
      </c>
      <c r="F390" s="7">
        <v>300</v>
      </c>
      <c r="G390" s="7" t="s">
        <v>98</v>
      </c>
      <c r="H390" s="7"/>
      <c r="I390" s="14" t="s">
        <v>53</v>
      </c>
      <c r="J390" s="13" t="s">
        <v>54</v>
      </c>
      <c r="K390" s="7" t="s">
        <v>92</v>
      </c>
      <c r="L390" s="7" t="s">
        <v>56</v>
      </c>
      <c r="M390" s="7" t="s">
        <v>57</v>
      </c>
      <c r="N390" s="7">
        <v>36.700000000000003</v>
      </c>
      <c r="O390" s="7" t="s">
        <v>58</v>
      </c>
      <c r="P390" s="7">
        <v>55</v>
      </c>
      <c r="Q390" t="s">
        <v>7833</v>
      </c>
      <c r="R390" s="7" t="s">
        <v>59</v>
      </c>
      <c r="S390" s="14" t="s">
        <v>56</v>
      </c>
      <c r="T390" s="26" t="b">
        <v>0</v>
      </c>
      <c r="U390" s="7">
        <v>431</v>
      </c>
      <c r="V390" s="7">
        <v>10.88</v>
      </c>
      <c r="W390" s="7">
        <v>23.48</v>
      </c>
      <c r="X390" s="7">
        <v>0.62819979999999997</v>
      </c>
      <c r="Y390" s="7">
        <v>0.74873999999999996</v>
      </c>
      <c r="Z390" s="7">
        <v>6.4</v>
      </c>
      <c r="AA390" s="7">
        <v>3.82</v>
      </c>
      <c r="AB390" s="14">
        <v>3.07</v>
      </c>
      <c r="AC390" s="13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70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5797</v>
      </c>
      <c r="BG390" s="7" t="s">
        <v>64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33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  <c r="BW390">
        <f>COUNTIF(AP390, "*"&amp;#REF!&amp;"*")</f>
        <v>0</v>
      </c>
      <c r="BX390">
        <f>COUNTIF(AQ390, "*"&amp;#REF!&amp;"*")</f>
        <v>0</v>
      </c>
      <c r="BY390">
        <f>COUNTIF(AR390, "*"&amp;#REF!&amp;"*")</f>
        <v>0</v>
      </c>
      <c r="BZ390">
        <f>COUNTIF(AS390, "*"&amp;#REF!&amp;"*")</f>
        <v>0</v>
      </c>
      <c r="CA390">
        <f>COUNTIF(AT390, "*"&amp;#REF!&amp;"*")</f>
        <v>0</v>
      </c>
      <c r="CB390">
        <f>COUNTIF(AU390, "*"&amp;#REF!&amp;"*")</f>
        <v>0</v>
      </c>
      <c r="CC390">
        <f>COUNTIF(AV390, "*"&amp;#REF!&amp;"*")</f>
        <v>0</v>
      </c>
      <c r="CD390">
        <f>COUNTIF(AW390, "*"&amp;#REF!&amp;"*")</f>
        <v>0</v>
      </c>
      <c r="CE390">
        <f>COUNTIF(AX390, "*"&amp;#REF!&amp;"*")</f>
        <v>0</v>
      </c>
      <c r="CF390">
        <f>COUNTIF(AY390, "*"&amp;#REF!&amp;"*")</f>
        <v>0</v>
      </c>
      <c r="CG390">
        <f>COUNTIF(AZ390, "*"&amp;#REF!&amp;"*")</f>
        <v>0</v>
      </c>
      <c r="CH390">
        <f>COUNTIF(BA390, "*"&amp;#REF!&amp;"*")</f>
        <v>0</v>
      </c>
      <c r="CI390">
        <f>COUNTIF(BB390, "*"&amp;#REF!&amp;"*")</f>
        <v>0</v>
      </c>
      <c r="CJ390">
        <f>COUNTIF(BC390, "*"&amp;#REF!&amp;"*")</f>
        <v>0</v>
      </c>
      <c r="CK390">
        <f>COUNTIF(BD390, "*"&amp;#REF!&amp;"*")</f>
        <v>0</v>
      </c>
      <c r="CL390">
        <f>COUNTIF(BE390, "*"&amp;#REF!&amp;"*")</f>
        <v>0</v>
      </c>
      <c r="CM390">
        <f>COUNTIF(BF390, "*"&amp;#REF!&amp;"*")</f>
        <v>0</v>
      </c>
      <c r="CN390">
        <f>COUNTIF(BG390, "*"&amp;#REF!&amp;"*")</f>
        <v>0</v>
      </c>
      <c r="CO390">
        <f>COUNTIF(BH390, "*"&amp;#REF!&amp;"*")</f>
        <v>0</v>
      </c>
      <c r="CP390">
        <f>COUNTIF(BI390, "*"&amp;#REF!&amp;"*")</f>
        <v>0</v>
      </c>
      <c r="CQ390">
        <f>COUNTIF(BJ390, "*"&amp;#REF!&amp;"*")</f>
        <v>0</v>
      </c>
      <c r="CR390">
        <f>COUNTIF(BK390, "*"&amp;#REF!&amp;"*")</f>
        <v>0</v>
      </c>
      <c r="CS390">
        <f xml:space="preserve"> COUNTIF(BL390,#REF!)</f>
        <v>0</v>
      </c>
      <c r="CT390">
        <f xml:space="preserve"> COUNTIF(BM390,#REF!)</f>
        <v>0</v>
      </c>
      <c r="CU390">
        <f xml:space="preserve"> COUNTIF(BN390,#REF!)</f>
        <v>0</v>
      </c>
      <c r="CV390">
        <f xml:space="preserve"> COUNTIF(BO390,#REF!)</f>
        <v>0</v>
      </c>
      <c r="CW390">
        <f xml:space="preserve"> COUNTIF(BP390,#REF!)</f>
        <v>0</v>
      </c>
      <c r="CX390">
        <f xml:space="preserve"> COUNTIF(BQ390,#REF!)</f>
        <v>0</v>
      </c>
      <c r="CY390">
        <f xml:space="preserve"> COUNTIF(BR390,#REF!)</f>
        <v>0</v>
      </c>
      <c r="CZ390">
        <f xml:space="preserve"> COUNTIF(BS390,#REF!)</f>
        <v>0</v>
      </c>
      <c r="DA390">
        <f xml:space="preserve"> COUNTIF(BT390,#REF!)</f>
        <v>0</v>
      </c>
      <c r="DB390">
        <f xml:space="preserve"> COUNTIF(BU390,#REF!)</f>
        <v>0</v>
      </c>
      <c r="DC390">
        <f t="shared" si="24"/>
        <v>0</v>
      </c>
      <c r="DD390">
        <f t="shared" si="25"/>
        <v>0</v>
      </c>
      <c r="DE390">
        <f t="shared" si="26"/>
        <v>0</v>
      </c>
      <c r="DF390" t="b">
        <f t="shared" si="27"/>
        <v>0</v>
      </c>
    </row>
    <row r="391" spans="1:110" x14ac:dyDescent="0.35">
      <c r="A391" s="7">
        <v>390</v>
      </c>
      <c r="B391" s="7">
        <v>390</v>
      </c>
      <c r="C391" s="7" t="s">
        <v>6599</v>
      </c>
      <c r="D391" s="7" t="s">
        <v>6600</v>
      </c>
      <c r="E391" s="13" t="s">
        <v>51</v>
      </c>
      <c r="F391" s="7">
        <v>300</v>
      </c>
      <c r="G391" s="7" t="s">
        <v>80</v>
      </c>
      <c r="H391" s="7">
        <v>1266</v>
      </c>
      <c r="I391" s="14" t="s">
        <v>53</v>
      </c>
      <c r="J391" s="13" t="s">
        <v>54</v>
      </c>
      <c r="K391" s="7" t="s">
        <v>83</v>
      </c>
      <c r="L391" s="7" t="s">
        <v>56</v>
      </c>
      <c r="M391" s="7" t="s">
        <v>57</v>
      </c>
      <c r="N391" s="7">
        <v>40</v>
      </c>
      <c r="O391" s="7" t="s">
        <v>85</v>
      </c>
      <c r="P391" s="7">
        <v>49</v>
      </c>
      <c r="Q391" t="s">
        <v>7833</v>
      </c>
      <c r="R391" s="7" t="s">
        <v>59</v>
      </c>
      <c r="S391" s="14" t="s">
        <v>59</v>
      </c>
      <c r="T391" s="26" t="b">
        <v>0</v>
      </c>
      <c r="U391" s="7">
        <v>780</v>
      </c>
      <c r="V391" s="7">
        <v>17.899999999999999</v>
      </c>
      <c r="W391" s="7">
        <v>29.54</v>
      </c>
      <c r="X391" s="7">
        <v>0.96760000000000002</v>
      </c>
      <c r="Y391" s="7">
        <v>1.17964</v>
      </c>
      <c r="Z391" s="7"/>
      <c r="AA391" s="7"/>
      <c r="AB391" s="14"/>
      <c r="AC391" s="13">
        <v>0.71557599999999999</v>
      </c>
      <c r="AD391" s="7">
        <v>0.28442400000000001</v>
      </c>
      <c r="AE391" s="14" t="s">
        <v>60</v>
      </c>
      <c r="AF391" s="13">
        <v>10</v>
      </c>
      <c r="AG391" s="14">
        <v>8</v>
      </c>
      <c r="AH391" s="13">
        <v>9</v>
      </c>
      <c r="AI391" s="7">
        <v>9</v>
      </c>
      <c r="AJ391" s="7"/>
      <c r="AK391" s="7">
        <v>7</v>
      </c>
      <c r="AL391" s="7">
        <v>7</v>
      </c>
      <c r="AM391" s="14"/>
      <c r="AN391" s="13">
        <v>1</v>
      </c>
      <c r="AO391" s="14">
        <v>1</v>
      </c>
      <c r="AP391" s="7" t="s">
        <v>64</v>
      </c>
      <c r="AQ391" s="7" t="s">
        <v>62</v>
      </c>
      <c r="AR391" s="7" t="s">
        <v>62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64</v>
      </c>
      <c r="AX391" s="7" t="s">
        <v>64</v>
      </c>
      <c r="AY391" s="7" t="s">
        <v>66</v>
      </c>
      <c r="AZ391" s="7" t="s">
        <v>66</v>
      </c>
      <c r="BA391" s="7" t="s">
        <v>5797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5797</v>
      </c>
      <c r="BJ391" s="7" t="s">
        <v>70</v>
      </c>
      <c r="BK391" s="7" t="s">
        <v>70</v>
      </c>
      <c r="BL391" s="33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  <c r="BW391">
        <f>COUNTIF(AP391, "*"&amp;#REF!&amp;"*")</f>
        <v>0</v>
      </c>
      <c r="BX391">
        <f>COUNTIF(AQ391, "*"&amp;#REF!&amp;"*")</f>
        <v>0</v>
      </c>
      <c r="BY391">
        <f>COUNTIF(AR391, "*"&amp;#REF!&amp;"*")</f>
        <v>0</v>
      </c>
      <c r="BZ391">
        <f>COUNTIF(AS391, "*"&amp;#REF!&amp;"*")</f>
        <v>0</v>
      </c>
      <c r="CA391">
        <f>COUNTIF(AT391, "*"&amp;#REF!&amp;"*")</f>
        <v>0</v>
      </c>
      <c r="CB391">
        <f>COUNTIF(AU391, "*"&amp;#REF!&amp;"*")</f>
        <v>0</v>
      </c>
      <c r="CC391">
        <f>COUNTIF(AV391, "*"&amp;#REF!&amp;"*")</f>
        <v>0</v>
      </c>
      <c r="CD391">
        <f>COUNTIF(AW391, "*"&amp;#REF!&amp;"*")</f>
        <v>0</v>
      </c>
      <c r="CE391">
        <f>COUNTIF(AX391, "*"&amp;#REF!&amp;"*")</f>
        <v>0</v>
      </c>
      <c r="CF391">
        <f>COUNTIF(AY391, "*"&amp;#REF!&amp;"*")</f>
        <v>0</v>
      </c>
      <c r="CG391">
        <f>COUNTIF(AZ391, "*"&amp;#REF!&amp;"*")</f>
        <v>0</v>
      </c>
      <c r="CH391">
        <f>COUNTIF(BA391, "*"&amp;#REF!&amp;"*")</f>
        <v>0</v>
      </c>
      <c r="CI391">
        <f>COUNTIF(BB391, "*"&amp;#REF!&amp;"*")</f>
        <v>0</v>
      </c>
      <c r="CJ391">
        <f>COUNTIF(BC391, "*"&amp;#REF!&amp;"*")</f>
        <v>0</v>
      </c>
      <c r="CK391">
        <f>COUNTIF(BD391, "*"&amp;#REF!&amp;"*")</f>
        <v>0</v>
      </c>
      <c r="CL391">
        <f>COUNTIF(BE391, "*"&amp;#REF!&amp;"*")</f>
        <v>0</v>
      </c>
      <c r="CM391">
        <f>COUNTIF(BF391, "*"&amp;#REF!&amp;"*")</f>
        <v>0</v>
      </c>
      <c r="CN391">
        <f>COUNTIF(BG391, "*"&amp;#REF!&amp;"*")</f>
        <v>0</v>
      </c>
      <c r="CO391">
        <f>COUNTIF(BH391, "*"&amp;#REF!&amp;"*")</f>
        <v>0</v>
      </c>
      <c r="CP391">
        <f>COUNTIF(BI391, "*"&amp;#REF!&amp;"*")</f>
        <v>0</v>
      </c>
      <c r="CQ391">
        <f>COUNTIF(BJ391, "*"&amp;#REF!&amp;"*")</f>
        <v>0</v>
      </c>
      <c r="CR391">
        <f>COUNTIF(BK391, "*"&amp;#REF!&amp;"*")</f>
        <v>0</v>
      </c>
      <c r="CS391">
        <f xml:space="preserve"> COUNTIF(BL391,#REF!)</f>
        <v>0</v>
      </c>
      <c r="CT391">
        <f xml:space="preserve"> COUNTIF(BM391,#REF!)</f>
        <v>0</v>
      </c>
      <c r="CU391">
        <f xml:space="preserve"> COUNTIF(BN391,#REF!)</f>
        <v>0</v>
      </c>
      <c r="CV391">
        <f xml:space="preserve"> COUNTIF(BO391,#REF!)</f>
        <v>0</v>
      </c>
      <c r="CW391">
        <f xml:space="preserve"> COUNTIF(BP391,#REF!)</f>
        <v>0</v>
      </c>
      <c r="CX391">
        <f xml:space="preserve"> COUNTIF(BQ391,#REF!)</f>
        <v>0</v>
      </c>
      <c r="CY391">
        <f xml:space="preserve"> COUNTIF(BR391,#REF!)</f>
        <v>0</v>
      </c>
      <c r="CZ391">
        <f xml:space="preserve"> COUNTIF(BS391,#REF!)</f>
        <v>0</v>
      </c>
      <c r="DA391">
        <f xml:space="preserve"> COUNTIF(BT391,#REF!)</f>
        <v>0</v>
      </c>
      <c r="DB391">
        <f xml:space="preserve"> COUNTIF(BU391,#REF!)</f>
        <v>0</v>
      </c>
      <c r="DC391">
        <f t="shared" si="24"/>
        <v>0</v>
      </c>
      <c r="DD391">
        <f t="shared" si="25"/>
        <v>0</v>
      </c>
      <c r="DE391">
        <f t="shared" si="26"/>
        <v>0</v>
      </c>
      <c r="DF391" t="b">
        <f t="shared" si="27"/>
        <v>0</v>
      </c>
    </row>
    <row r="392" spans="1:110" x14ac:dyDescent="0.35">
      <c r="A392" s="7">
        <v>391</v>
      </c>
      <c r="B392" s="7">
        <v>391</v>
      </c>
      <c r="C392" s="7" t="s">
        <v>6601</v>
      </c>
      <c r="D392" s="7" t="s">
        <v>6602</v>
      </c>
      <c r="E392" s="13" t="s">
        <v>51</v>
      </c>
      <c r="F392" s="7">
        <v>300</v>
      </c>
      <c r="G392" s="7" t="s">
        <v>122</v>
      </c>
      <c r="H392" s="7"/>
      <c r="I392" s="14" t="s">
        <v>53</v>
      </c>
      <c r="J392" s="13" t="s">
        <v>54</v>
      </c>
      <c r="K392" s="7" t="s">
        <v>83</v>
      </c>
      <c r="L392" s="7" t="s">
        <v>56</v>
      </c>
      <c r="M392" s="7" t="s">
        <v>57</v>
      </c>
      <c r="N392" s="7">
        <v>42.1</v>
      </c>
      <c r="O392" s="7" t="s">
        <v>85</v>
      </c>
      <c r="P392" s="7">
        <v>49</v>
      </c>
      <c r="Q392" t="s">
        <v>7833</v>
      </c>
      <c r="R392" s="7" t="s">
        <v>59</v>
      </c>
      <c r="S392" s="14" t="s">
        <v>59</v>
      </c>
      <c r="T392" s="26" t="b">
        <v>0</v>
      </c>
      <c r="U392" s="7">
        <v>979</v>
      </c>
      <c r="V392" s="7">
        <v>17.18</v>
      </c>
      <c r="W392" s="7">
        <v>28.88</v>
      </c>
      <c r="X392" s="7">
        <v>1.0238</v>
      </c>
      <c r="Y392" s="7">
        <v>1.4286000000000001</v>
      </c>
      <c r="Z392" s="7">
        <v>6.1</v>
      </c>
      <c r="AA392" s="7">
        <v>5.82</v>
      </c>
      <c r="AB392" s="14">
        <v>2.16</v>
      </c>
      <c r="AC392" s="13">
        <v>0.93425400000000003</v>
      </c>
      <c r="AD392" s="7">
        <v>6.5746499999999999E-2</v>
      </c>
      <c r="AE392" s="14" t="s">
        <v>60</v>
      </c>
      <c r="AF392" s="13">
        <v>10</v>
      </c>
      <c r="AG392" s="14">
        <v>7</v>
      </c>
      <c r="AH392" s="13">
        <v>9</v>
      </c>
      <c r="AI392" s="7">
        <v>9</v>
      </c>
      <c r="AJ392" s="7"/>
      <c r="AK392" s="7">
        <v>6</v>
      </c>
      <c r="AL392" s="7">
        <v>6</v>
      </c>
      <c r="AM392" s="14"/>
      <c r="AN392" s="13">
        <v>1</v>
      </c>
      <c r="AO392" s="14">
        <v>1</v>
      </c>
      <c r="AP392" s="7" t="s">
        <v>70</v>
      </c>
      <c r="AQ392" s="7" t="s">
        <v>62</v>
      </c>
      <c r="AR392" s="7" t="s">
        <v>5797</v>
      </c>
      <c r="AS392" s="7" t="s">
        <v>62</v>
      </c>
      <c r="AT392" s="7" t="s">
        <v>64</v>
      </c>
      <c r="AU392" s="7" t="s">
        <v>66</v>
      </c>
      <c r="AV392" s="7" t="s">
        <v>66</v>
      </c>
      <c r="AW392" s="7" t="s">
        <v>66</v>
      </c>
      <c r="AX392" s="7" t="s">
        <v>64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64</v>
      </c>
      <c r="BE392" s="7" t="s">
        <v>64</v>
      </c>
      <c r="BF392" s="7" t="s">
        <v>64</v>
      </c>
      <c r="BG392" s="7" t="s">
        <v>66</v>
      </c>
      <c r="BH392" s="7" t="s">
        <v>70</v>
      </c>
      <c r="BI392" s="7" t="s">
        <v>70</v>
      </c>
      <c r="BJ392" s="7" t="s">
        <v>70</v>
      </c>
      <c r="BK392" s="7" t="s">
        <v>70</v>
      </c>
      <c r="BL392" s="33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  <c r="BW392">
        <f>COUNTIF(AP392, "*"&amp;#REF!&amp;"*")</f>
        <v>0</v>
      </c>
      <c r="BX392">
        <f>COUNTIF(AQ392, "*"&amp;#REF!&amp;"*")</f>
        <v>0</v>
      </c>
      <c r="BY392">
        <f>COUNTIF(AR392, "*"&amp;#REF!&amp;"*")</f>
        <v>0</v>
      </c>
      <c r="BZ392">
        <f>COUNTIF(AS392, "*"&amp;#REF!&amp;"*")</f>
        <v>0</v>
      </c>
      <c r="CA392">
        <f>COUNTIF(AT392, "*"&amp;#REF!&amp;"*")</f>
        <v>0</v>
      </c>
      <c r="CB392">
        <f>COUNTIF(AU392, "*"&amp;#REF!&amp;"*")</f>
        <v>0</v>
      </c>
      <c r="CC392">
        <f>COUNTIF(AV392, "*"&amp;#REF!&amp;"*")</f>
        <v>0</v>
      </c>
      <c r="CD392">
        <f>COUNTIF(AW392, "*"&amp;#REF!&amp;"*")</f>
        <v>0</v>
      </c>
      <c r="CE392">
        <f>COUNTIF(AX392, "*"&amp;#REF!&amp;"*")</f>
        <v>0</v>
      </c>
      <c r="CF392">
        <f>COUNTIF(AY392, "*"&amp;#REF!&amp;"*")</f>
        <v>0</v>
      </c>
      <c r="CG392">
        <f>COUNTIF(AZ392, "*"&amp;#REF!&amp;"*")</f>
        <v>0</v>
      </c>
      <c r="CH392">
        <f>COUNTIF(BA392, "*"&amp;#REF!&amp;"*")</f>
        <v>0</v>
      </c>
      <c r="CI392">
        <f>COUNTIF(BB392, "*"&amp;#REF!&amp;"*")</f>
        <v>0</v>
      </c>
      <c r="CJ392">
        <f>COUNTIF(BC392, "*"&amp;#REF!&amp;"*")</f>
        <v>0</v>
      </c>
      <c r="CK392">
        <f>COUNTIF(BD392, "*"&amp;#REF!&amp;"*")</f>
        <v>0</v>
      </c>
      <c r="CL392">
        <f>COUNTIF(BE392, "*"&amp;#REF!&amp;"*")</f>
        <v>0</v>
      </c>
      <c r="CM392">
        <f>COUNTIF(BF392, "*"&amp;#REF!&amp;"*")</f>
        <v>0</v>
      </c>
      <c r="CN392">
        <f>COUNTIF(BG392, "*"&amp;#REF!&amp;"*")</f>
        <v>0</v>
      </c>
      <c r="CO392">
        <f>COUNTIF(BH392, "*"&amp;#REF!&amp;"*")</f>
        <v>0</v>
      </c>
      <c r="CP392">
        <f>COUNTIF(BI392, "*"&amp;#REF!&amp;"*")</f>
        <v>0</v>
      </c>
      <c r="CQ392">
        <f>COUNTIF(BJ392, "*"&amp;#REF!&amp;"*")</f>
        <v>0</v>
      </c>
      <c r="CR392">
        <f>COUNTIF(BK392, "*"&amp;#REF!&amp;"*")</f>
        <v>0</v>
      </c>
      <c r="CS392">
        <f xml:space="preserve"> COUNTIF(BL392,#REF!)</f>
        <v>0</v>
      </c>
      <c r="CT392">
        <f xml:space="preserve"> COUNTIF(BM392,#REF!)</f>
        <v>0</v>
      </c>
      <c r="CU392">
        <f xml:space="preserve"> COUNTIF(BN392,#REF!)</f>
        <v>0</v>
      </c>
      <c r="CV392">
        <f xml:space="preserve"> COUNTIF(BO392,#REF!)</f>
        <v>0</v>
      </c>
      <c r="CW392">
        <f xml:space="preserve"> COUNTIF(BP392,#REF!)</f>
        <v>0</v>
      </c>
      <c r="CX392">
        <f xml:space="preserve"> COUNTIF(BQ392,#REF!)</f>
        <v>0</v>
      </c>
      <c r="CY392">
        <f xml:space="preserve"> COUNTIF(BR392,#REF!)</f>
        <v>0</v>
      </c>
      <c r="CZ392">
        <f xml:space="preserve"> COUNTIF(BS392,#REF!)</f>
        <v>0</v>
      </c>
      <c r="DA392">
        <f xml:space="preserve"> COUNTIF(BT392,#REF!)</f>
        <v>0</v>
      </c>
      <c r="DB392">
        <f xml:space="preserve"> COUNTIF(BU392,#REF!)</f>
        <v>0</v>
      </c>
      <c r="DC392">
        <f t="shared" si="24"/>
        <v>0</v>
      </c>
      <c r="DD392">
        <f t="shared" si="25"/>
        <v>0</v>
      </c>
      <c r="DE392">
        <f t="shared" si="26"/>
        <v>0</v>
      </c>
      <c r="DF392" t="b">
        <f t="shared" si="27"/>
        <v>0</v>
      </c>
    </row>
    <row r="393" spans="1:110" x14ac:dyDescent="0.35">
      <c r="A393" s="7">
        <v>392</v>
      </c>
      <c r="B393" s="7">
        <v>392</v>
      </c>
      <c r="C393" s="7" t="s">
        <v>6603</v>
      </c>
      <c r="D393" s="7" t="s">
        <v>6604</v>
      </c>
      <c r="E393" s="13" t="s">
        <v>51</v>
      </c>
      <c r="F393" s="7">
        <v>300</v>
      </c>
      <c r="G393" s="7" t="s">
        <v>98</v>
      </c>
      <c r="H393" s="7"/>
      <c r="I393" s="14" t="s">
        <v>53</v>
      </c>
      <c r="J393" s="13" t="s">
        <v>54</v>
      </c>
      <c r="K393" s="7" t="s">
        <v>90</v>
      </c>
      <c r="L393" s="7" t="s">
        <v>56</v>
      </c>
      <c r="M393" s="7" t="s">
        <v>57</v>
      </c>
      <c r="N393" s="7">
        <v>69</v>
      </c>
      <c r="O393" s="7" t="s">
        <v>58</v>
      </c>
      <c r="P393" s="7">
        <v>56</v>
      </c>
      <c r="Q393" t="s">
        <v>7833</v>
      </c>
      <c r="R393" s="7" t="s">
        <v>59</v>
      </c>
      <c r="S393" s="14" t="s">
        <v>56</v>
      </c>
      <c r="T393" s="26" t="b">
        <v>0</v>
      </c>
      <c r="U393" s="7">
        <v>431</v>
      </c>
      <c r="V393" s="7">
        <v>10.88</v>
      </c>
      <c r="W393" s="7">
        <v>23.48</v>
      </c>
      <c r="X393" s="7">
        <v>0.62819979999999997</v>
      </c>
      <c r="Y393" s="7">
        <v>0.74873999999999996</v>
      </c>
      <c r="Z393" s="7">
        <v>6.4</v>
      </c>
      <c r="AA393" s="7">
        <v>3.82</v>
      </c>
      <c r="AB393" s="14">
        <v>3.07</v>
      </c>
      <c r="AC393" s="13">
        <v>0.99990000000000001</v>
      </c>
      <c r="AD393" s="7">
        <v>1E-4</v>
      </c>
      <c r="AE393" s="14" t="s">
        <v>60</v>
      </c>
      <c r="AF393" s="13">
        <v>10</v>
      </c>
      <c r="AG393" s="14">
        <v>7</v>
      </c>
      <c r="AH393" s="13">
        <v>9</v>
      </c>
      <c r="AI393" s="7">
        <v>9</v>
      </c>
      <c r="AJ393" s="7"/>
      <c r="AK393" s="7">
        <v>6</v>
      </c>
      <c r="AL393" s="7">
        <v>6</v>
      </c>
      <c r="AM393" s="14"/>
      <c r="AN393" s="13">
        <v>1</v>
      </c>
      <c r="AO393" s="14">
        <v>1</v>
      </c>
      <c r="AP393" s="7" t="s">
        <v>70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66</v>
      </c>
      <c r="AX393" s="7" t="s">
        <v>64</v>
      </c>
      <c r="AY393" s="7" t="s">
        <v>70</v>
      </c>
      <c r="AZ393" s="7" t="s">
        <v>66</v>
      </c>
      <c r="BA393" s="7" t="s">
        <v>70</v>
      </c>
      <c r="BB393" s="7" t="s">
        <v>66</v>
      </c>
      <c r="BC393" s="7" t="s">
        <v>70</v>
      </c>
      <c r="BD393" s="7" t="s">
        <v>64</v>
      </c>
      <c r="BE393" s="7" t="s">
        <v>64</v>
      </c>
      <c r="BF393" s="7" t="s">
        <v>5797</v>
      </c>
      <c r="BG393" s="7" t="s">
        <v>64</v>
      </c>
      <c r="BH393" s="7" t="s">
        <v>70</v>
      </c>
      <c r="BI393" s="7" t="s">
        <v>70</v>
      </c>
      <c r="BJ393" s="7" t="s">
        <v>70</v>
      </c>
      <c r="BK393" s="7" t="s">
        <v>70</v>
      </c>
      <c r="BL393" s="33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 t="s">
        <v>5797</v>
      </c>
      <c r="BU393" s="7">
        <v>0</v>
      </c>
      <c r="BW393">
        <f>COUNTIF(AP393, "*"&amp;#REF!&amp;"*")</f>
        <v>0</v>
      </c>
      <c r="BX393">
        <f>COUNTIF(AQ393, "*"&amp;#REF!&amp;"*")</f>
        <v>0</v>
      </c>
      <c r="BY393">
        <f>COUNTIF(AR393, "*"&amp;#REF!&amp;"*")</f>
        <v>0</v>
      </c>
      <c r="BZ393">
        <f>COUNTIF(AS393, "*"&amp;#REF!&amp;"*")</f>
        <v>0</v>
      </c>
      <c r="CA393">
        <f>COUNTIF(AT393, "*"&amp;#REF!&amp;"*")</f>
        <v>0</v>
      </c>
      <c r="CB393">
        <f>COUNTIF(AU393, "*"&amp;#REF!&amp;"*")</f>
        <v>0</v>
      </c>
      <c r="CC393">
        <f>COUNTIF(AV393, "*"&amp;#REF!&amp;"*")</f>
        <v>0</v>
      </c>
      <c r="CD393">
        <f>COUNTIF(AW393, "*"&amp;#REF!&amp;"*")</f>
        <v>0</v>
      </c>
      <c r="CE393">
        <f>COUNTIF(AX393, "*"&amp;#REF!&amp;"*")</f>
        <v>0</v>
      </c>
      <c r="CF393">
        <f>COUNTIF(AY393, "*"&amp;#REF!&amp;"*")</f>
        <v>0</v>
      </c>
      <c r="CG393">
        <f>COUNTIF(AZ393, "*"&amp;#REF!&amp;"*")</f>
        <v>0</v>
      </c>
      <c r="CH393">
        <f>COUNTIF(BA393, "*"&amp;#REF!&amp;"*")</f>
        <v>0</v>
      </c>
      <c r="CI393">
        <f>COUNTIF(BB393, "*"&amp;#REF!&amp;"*")</f>
        <v>0</v>
      </c>
      <c r="CJ393">
        <f>COUNTIF(BC393, "*"&amp;#REF!&amp;"*")</f>
        <v>0</v>
      </c>
      <c r="CK393">
        <f>COUNTIF(BD393, "*"&amp;#REF!&amp;"*")</f>
        <v>0</v>
      </c>
      <c r="CL393">
        <f>COUNTIF(BE393, "*"&amp;#REF!&amp;"*")</f>
        <v>0</v>
      </c>
      <c r="CM393">
        <f>COUNTIF(BF393, "*"&amp;#REF!&amp;"*")</f>
        <v>0</v>
      </c>
      <c r="CN393">
        <f>COUNTIF(BG393, "*"&amp;#REF!&amp;"*")</f>
        <v>0</v>
      </c>
      <c r="CO393">
        <f>COUNTIF(BH393, "*"&amp;#REF!&amp;"*")</f>
        <v>0</v>
      </c>
      <c r="CP393">
        <f>COUNTIF(BI393, "*"&amp;#REF!&amp;"*")</f>
        <v>0</v>
      </c>
      <c r="CQ393">
        <f>COUNTIF(BJ393, "*"&amp;#REF!&amp;"*")</f>
        <v>0</v>
      </c>
      <c r="CR393">
        <f>COUNTIF(BK393, "*"&amp;#REF!&amp;"*")</f>
        <v>0</v>
      </c>
      <c r="CS393">
        <f xml:space="preserve"> COUNTIF(BL393,#REF!)</f>
        <v>0</v>
      </c>
      <c r="CT393">
        <f xml:space="preserve"> COUNTIF(BM393,#REF!)</f>
        <v>0</v>
      </c>
      <c r="CU393">
        <f xml:space="preserve"> COUNTIF(BN393,#REF!)</f>
        <v>0</v>
      </c>
      <c r="CV393">
        <f xml:space="preserve"> COUNTIF(BO393,#REF!)</f>
        <v>0</v>
      </c>
      <c r="CW393">
        <f xml:space="preserve"> COUNTIF(BP393,#REF!)</f>
        <v>0</v>
      </c>
      <c r="CX393">
        <f xml:space="preserve"> COUNTIF(BQ393,#REF!)</f>
        <v>0</v>
      </c>
      <c r="CY393">
        <f xml:space="preserve"> COUNTIF(BR393,#REF!)</f>
        <v>0</v>
      </c>
      <c r="CZ393">
        <f xml:space="preserve"> COUNTIF(BS393,#REF!)</f>
        <v>0</v>
      </c>
      <c r="DA393">
        <f xml:space="preserve"> COUNTIF(BT393,#REF!)</f>
        <v>0</v>
      </c>
      <c r="DB393">
        <f xml:space="preserve"> COUNTIF(BU393,#REF!)</f>
        <v>0</v>
      </c>
      <c r="DC393">
        <f t="shared" si="24"/>
        <v>0</v>
      </c>
      <c r="DD393">
        <f t="shared" si="25"/>
        <v>0</v>
      </c>
      <c r="DE393">
        <f t="shared" si="26"/>
        <v>0</v>
      </c>
      <c r="DF393" t="b">
        <f t="shared" si="27"/>
        <v>0</v>
      </c>
    </row>
    <row r="394" spans="1:110" x14ac:dyDescent="0.35">
      <c r="A394" s="7">
        <v>393</v>
      </c>
      <c r="B394" s="7">
        <v>393</v>
      </c>
      <c r="C394" s="7" t="s">
        <v>6605</v>
      </c>
      <c r="D394" s="7" t="s">
        <v>6606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118</v>
      </c>
      <c r="L394" s="7" t="s">
        <v>56</v>
      </c>
      <c r="M394" s="7" t="s">
        <v>57</v>
      </c>
      <c r="N394" s="7">
        <v>43</v>
      </c>
      <c r="O394" s="7" t="s">
        <v>58</v>
      </c>
      <c r="P394" s="7">
        <v>52</v>
      </c>
      <c r="Q394" t="s">
        <v>7833</v>
      </c>
      <c r="R394" s="7" t="s">
        <v>59</v>
      </c>
      <c r="S394" s="14" t="s">
        <v>56</v>
      </c>
      <c r="T394" s="26" t="b">
        <v>0</v>
      </c>
      <c r="U394" s="7">
        <v>730</v>
      </c>
      <c r="V394" s="7">
        <v>6</v>
      </c>
      <c r="W394" s="7">
        <v>19.78</v>
      </c>
      <c r="X394" s="7">
        <v>0.70293320000000004</v>
      </c>
      <c r="Y394" s="7">
        <v>1.20234</v>
      </c>
      <c r="Z394" s="7">
        <v>6.1</v>
      </c>
      <c r="AA394" s="7">
        <v>4.16</v>
      </c>
      <c r="AB394" s="14">
        <v>2.83</v>
      </c>
      <c r="AC394" s="13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62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5797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33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 t="s">
        <v>5797</v>
      </c>
      <c r="BU394" s="7">
        <v>0</v>
      </c>
      <c r="BW394">
        <f>COUNTIF(AP394, "*"&amp;#REF!&amp;"*")</f>
        <v>0</v>
      </c>
      <c r="BX394">
        <f>COUNTIF(AQ394, "*"&amp;#REF!&amp;"*")</f>
        <v>0</v>
      </c>
      <c r="BY394">
        <f>COUNTIF(AR394, "*"&amp;#REF!&amp;"*")</f>
        <v>0</v>
      </c>
      <c r="BZ394">
        <f>COUNTIF(AS394, "*"&amp;#REF!&amp;"*")</f>
        <v>0</v>
      </c>
      <c r="CA394">
        <f>COUNTIF(AT394, "*"&amp;#REF!&amp;"*")</f>
        <v>0</v>
      </c>
      <c r="CB394">
        <f>COUNTIF(AU394, "*"&amp;#REF!&amp;"*")</f>
        <v>0</v>
      </c>
      <c r="CC394">
        <f>COUNTIF(AV394, "*"&amp;#REF!&amp;"*")</f>
        <v>0</v>
      </c>
      <c r="CD394">
        <f>COUNTIF(AW394, "*"&amp;#REF!&amp;"*")</f>
        <v>0</v>
      </c>
      <c r="CE394">
        <f>COUNTIF(AX394, "*"&amp;#REF!&amp;"*")</f>
        <v>0</v>
      </c>
      <c r="CF394">
        <f>COUNTIF(AY394, "*"&amp;#REF!&amp;"*")</f>
        <v>0</v>
      </c>
      <c r="CG394">
        <f>COUNTIF(AZ394, "*"&amp;#REF!&amp;"*")</f>
        <v>0</v>
      </c>
      <c r="CH394">
        <f>COUNTIF(BA394, "*"&amp;#REF!&amp;"*")</f>
        <v>0</v>
      </c>
      <c r="CI394">
        <f>COUNTIF(BB394, "*"&amp;#REF!&amp;"*")</f>
        <v>0</v>
      </c>
      <c r="CJ394">
        <f>COUNTIF(BC394, "*"&amp;#REF!&amp;"*")</f>
        <v>0</v>
      </c>
      <c r="CK394">
        <f>COUNTIF(BD394, "*"&amp;#REF!&amp;"*")</f>
        <v>0</v>
      </c>
      <c r="CL394">
        <f>COUNTIF(BE394, "*"&amp;#REF!&amp;"*")</f>
        <v>0</v>
      </c>
      <c r="CM394">
        <f>COUNTIF(BF394, "*"&amp;#REF!&amp;"*")</f>
        <v>0</v>
      </c>
      <c r="CN394">
        <f>COUNTIF(BG394, "*"&amp;#REF!&amp;"*")</f>
        <v>0</v>
      </c>
      <c r="CO394">
        <f>COUNTIF(BH394, "*"&amp;#REF!&amp;"*")</f>
        <v>0</v>
      </c>
      <c r="CP394">
        <f>COUNTIF(BI394, "*"&amp;#REF!&amp;"*")</f>
        <v>0</v>
      </c>
      <c r="CQ394">
        <f>COUNTIF(BJ394, "*"&amp;#REF!&amp;"*")</f>
        <v>0</v>
      </c>
      <c r="CR394">
        <f>COUNTIF(BK394, "*"&amp;#REF!&amp;"*")</f>
        <v>0</v>
      </c>
      <c r="CS394">
        <f xml:space="preserve"> COUNTIF(BL394,#REF!)</f>
        <v>0</v>
      </c>
      <c r="CT394">
        <f xml:space="preserve"> COUNTIF(BM394,#REF!)</f>
        <v>0</v>
      </c>
      <c r="CU394">
        <f xml:space="preserve"> COUNTIF(BN394,#REF!)</f>
        <v>0</v>
      </c>
      <c r="CV394">
        <f xml:space="preserve"> COUNTIF(BO394,#REF!)</f>
        <v>0</v>
      </c>
      <c r="CW394">
        <f xml:space="preserve"> COUNTIF(BP394,#REF!)</f>
        <v>0</v>
      </c>
      <c r="CX394">
        <f xml:space="preserve"> COUNTIF(BQ394,#REF!)</f>
        <v>0</v>
      </c>
      <c r="CY394">
        <f xml:space="preserve"> COUNTIF(BR394,#REF!)</f>
        <v>0</v>
      </c>
      <c r="CZ394">
        <f xml:space="preserve"> COUNTIF(BS394,#REF!)</f>
        <v>0</v>
      </c>
      <c r="DA394">
        <f xml:space="preserve"> COUNTIF(BT394,#REF!)</f>
        <v>0</v>
      </c>
      <c r="DB394">
        <f xml:space="preserve"> COUNTIF(BU394,#REF!)</f>
        <v>0</v>
      </c>
      <c r="DC394">
        <f t="shared" si="24"/>
        <v>0</v>
      </c>
      <c r="DD394">
        <f t="shared" si="25"/>
        <v>0</v>
      </c>
      <c r="DE394">
        <f t="shared" si="26"/>
        <v>0</v>
      </c>
      <c r="DF394" t="b">
        <f t="shared" si="27"/>
        <v>0</v>
      </c>
    </row>
    <row r="395" spans="1:110" x14ac:dyDescent="0.35">
      <c r="A395" s="7">
        <v>394</v>
      </c>
      <c r="B395" s="7">
        <v>394</v>
      </c>
      <c r="C395" s="7" t="s">
        <v>6607</v>
      </c>
      <c r="D395" s="7" t="s">
        <v>6608</v>
      </c>
      <c r="E395" s="13" t="s">
        <v>51</v>
      </c>
      <c r="F395" s="7">
        <v>300</v>
      </c>
      <c r="G395" s="7" t="s">
        <v>98</v>
      </c>
      <c r="H395" s="7"/>
      <c r="I395" s="14" t="s">
        <v>53</v>
      </c>
      <c r="J395" s="13" t="s">
        <v>54</v>
      </c>
      <c r="K395" s="7" t="s">
        <v>99</v>
      </c>
      <c r="L395" s="7" t="s">
        <v>56</v>
      </c>
      <c r="M395" s="7" t="s">
        <v>57</v>
      </c>
      <c r="N395" s="7">
        <v>46</v>
      </c>
      <c r="O395" s="7" t="s">
        <v>58</v>
      </c>
      <c r="P395" s="7">
        <v>57</v>
      </c>
      <c r="Q395" t="s">
        <v>7833</v>
      </c>
      <c r="R395" s="7" t="s">
        <v>59</v>
      </c>
      <c r="S395" s="14" t="s">
        <v>59</v>
      </c>
      <c r="T395" s="26" t="b">
        <v>0</v>
      </c>
      <c r="U395" s="7">
        <v>561</v>
      </c>
      <c r="V395" s="7">
        <v>8.2799999999999994</v>
      </c>
      <c r="W395" s="7">
        <v>19.899999999999999</v>
      </c>
      <c r="X395" s="7">
        <v>0.52086679999999996</v>
      </c>
      <c r="Y395" s="7">
        <v>1.0906199999999999</v>
      </c>
      <c r="Z395" s="7">
        <v>5.9</v>
      </c>
      <c r="AA395" s="7">
        <v>4.12</v>
      </c>
      <c r="AB395" s="14">
        <v>2.88</v>
      </c>
      <c r="AC395" s="13">
        <v>0.99990000000000001</v>
      </c>
      <c r="AD395" s="7">
        <v>1E-4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5797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33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  <c r="BW395">
        <f>COUNTIF(AP395, "*"&amp;#REF!&amp;"*")</f>
        <v>0</v>
      </c>
      <c r="BX395">
        <f>COUNTIF(AQ395, "*"&amp;#REF!&amp;"*")</f>
        <v>0</v>
      </c>
      <c r="BY395">
        <f>COUNTIF(AR395, "*"&amp;#REF!&amp;"*")</f>
        <v>0</v>
      </c>
      <c r="BZ395">
        <f>COUNTIF(AS395, "*"&amp;#REF!&amp;"*")</f>
        <v>0</v>
      </c>
      <c r="CA395">
        <f>COUNTIF(AT395, "*"&amp;#REF!&amp;"*")</f>
        <v>0</v>
      </c>
      <c r="CB395">
        <f>COUNTIF(AU395, "*"&amp;#REF!&amp;"*")</f>
        <v>0</v>
      </c>
      <c r="CC395">
        <f>COUNTIF(AV395, "*"&amp;#REF!&amp;"*")</f>
        <v>0</v>
      </c>
      <c r="CD395">
        <f>COUNTIF(AW395, "*"&amp;#REF!&amp;"*")</f>
        <v>0</v>
      </c>
      <c r="CE395">
        <f>COUNTIF(AX395, "*"&amp;#REF!&amp;"*")</f>
        <v>0</v>
      </c>
      <c r="CF395">
        <f>COUNTIF(AY395, "*"&amp;#REF!&amp;"*")</f>
        <v>0</v>
      </c>
      <c r="CG395">
        <f>COUNTIF(AZ395, "*"&amp;#REF!&amp;"*")</f>
        <v>0</v>
      </c>
      <c r="CH395">
        <f>COUNTIF(BA395, "*"&amp;#REF!&amp;"*")</f>
        <v>0</v>
      </c>
      <c r="CI395">
        <f>COUNTIF(BB395, "*"&amp;#REF!&amp;"*")</f>
        <v>0</v>
      </c>
      <c r="CJ395">
        <f>COUNTIF(BC395, "*"&amp;#REF!&amp;"*")</f>
        <v>0</v>
      </c>
      <c r="CK395">
        <f>COUNTIF(BD395, "*"&amp;#REF!&amp;"*")</f>
        <v>0</v>
      </c>
      <c r="CL395">
        <f>COUNTIF(BE395, "*"&amp;#REF!&amp;"*")</f>
        <v>0</v>
      </c>
      <c r="CM395">
        <f>COUNTIF(BF395, "*"&amp;#REF!&amp;"*")</f>
        <v>0</v>
      </c>
      <c r="CN395">
        <f>COUNTIF(BG395, "*"&amp;#REF!&amp;"*")</f>
        <v>0</v>
      </c>
      <c r="CO395">
        <f>COUNTIF(BH395, "*"&amp;#REF!&amp;"*")</f>
        <v>0</v>
      </c>
      <c r="CP395">
        <f>COUNTIF(BI395, "*"&amp;#REF!&amp;"*")</f>
        <v>0</v>
      </c>
      <c r="CQ395">
        <f>COUNTIF(BJ395, "*"&amp;#REF!&amp;"*")</f>
        <v>0</v>
      </c>
      <c r="CR395">
        <f>COUNTIF(BK395, "*"&amp;#REF!&amp;"*")</f>
        <v>0</v>
      </c>
      <c r="CS395">
        <f xml:space="preserve"> COUNTIF(BL395,#REF!)</f>
        <v>0</v>
      </c>
      <c r="CT395">
        <f xml:space="preserve"> COUNTIF(BM395,#REF!)</f>
        <v>0</v>
      </c>
      <c r="CU395">
        <f xml:space="preserve"> COUNTIF(BN395,#REF!)</f>
        <v>0</v>
      </c>
      <c r="CV395">
        <f xml:space="preserve"> COUNTIF(BO395,#REF!)</f>
        <v>0</v>
      </c>
      <c r="CW395">
        <f xml:space="preserve"> COUNTIF(BP395,#REF!)</f>
        <v>0</v>
      </c>
      <c r="CX395">
        <f xml:space="preserve"> COUNTIF(BQ395,#REF!)</f>
        <v>0</v>
      </c>
      <c r="CY395">
        <f xml:space="preserve"> COUNTIF(BR395,#REF!)</f>
        <v>0</v>
      </c>
      <c r="CZ395">
        <f xml:space="preserve"> COUNTIF(BS395,#REF!)</f>
        <v>0</v>
      </c>
      <c r="DA395">
        <f xml:space="preserve"> COUNTIF(BT395,#REF!)</f>
        <v>0</v>
      </c>
      <c r="DB395">
        <f xml:space="preserve"> COUNTIF(BU395,#REF!)</f>
        <v>0</v>
      </c>
      <c r="DC395">
        <f t="shared" si="24"/>
        <v>0</v>
      </c>
      <c r="DD395">
        <f t="shared" si="25"/>
        <v>0</v>
      </c>
      <c r="DE395">
        <f t="shared" si="26"/>
        <v>0</v>
      </c>
      <c r="DF395" t="b">
        <f t="shared" si="27"/>
        <v>0</v>
      </c>
    </row>
    <row r="396" spans="1:110" x14ac:dyDescent="0.35">
      <c r="A396" s="7">
        <v>395</v>
      </c>
      <c r="B396" s="7">
        <v>395</v>
      </c>
      <c r="C396" s="7" t="s">
        <v>6609</v>
      </c>
      <c r="D396" s="7" t="s">
        <v>6610</v>
      </c>
      <c r="E396" s="13" t="s">
        <v>51</v>
      </c>
      <c r="F396" s="7">
        <v>300</v>
      </c>
      <c r="G396" s="7" t="s">
        <v>122</v>
      </c>
      <c r="H396" s="7"/>
      <c r="I396" s="14" t="s">
        <v>53</v>
      </c>
      <c r="J396" s="13" t="s">
        <v>54</v>
      </c>
      <c r="K396" s="7" t="s">
        <v>103</v>
      </c>
      <c r="L396" s="7" t="s">
        <v>56</v>
      </c>
      <c r="M396" s="7" t="s">
        <v>84</v>
      </c>
      <c r="N396" s="7">
        <v>29.3</v>
      </c>
      <c r="O396" s="7" t="s">
        <v>85</v>
      </c>
      <c r="P396" s="7">
        <v>56</v>
      </c>
      <c r="Q396" t="s">
        <v>7833</v>
      </c>
      <c r="R396" s="7" t="s">
        <v>59</v>
      </c>
      <c r="S396" s="14" t="s">
        <v>59</v>
      </c>
      <c r="T396" s="26" t="b">
        <v>0</v>
      </c>
      <c r="U396" s="7">
        <v>842</v>
      </c>
      <c r="V396" s="7">
        <v>18.239999999999998</v>
      </c>
      <c r="W396" s="7">
        <v>26.9</v>
      </c>
      <c r="X396" s="7">
        <v>0.90313259999999995</v>
      </c>
      <c r="Y396" s="7">
        <v>1.3787199999999999</v>
      </c>
      <c r="Z396" s="7">
        <v>6.1</v>
      </c>
      <c r="AA396" s="7">
        <v>6.74</v>
      </c>
      <c r="AB396" s="14">
        <v>2.0499999999999998</v>
      </c>
      <c r="AC396" s="13">
        <v>0.99990000000000001</v>
      </c>
      <c r="AD396" s="7">
        <v>1E-4</v>
      </c>
      <c r="AE396" s="14" t="s">
        <v>60</v>
      </c>
      <c r="AF396" s="13">
        <v>10</v>
      </c>
      <c r="AG396" s="14">
        <v>8</v>
      </c>
      <c r="AH396" s="13">
        <v>9</v>
      </c>
      <c r="AI396" s="7">
        <v>5</v>
      </c>
      <c r="AJ396" s="7">
        <v>4</v>
      </c>
      <c r="AK396" s="7">
        <v>7</v>
      </c>
      <c r="AL396" s="7">
        <v>3</v>
      </c>
      <c r="AM396" s="14">
        <v>4</v>
      </c>
      <c r="AN396" s="13">
        <v>1</v>
      </c>
      <c r="AO396" s="14">
        <v>1</v>
      </c>
      <c r="AP396" s="7" t="s">
        <v>64</v>
      </c>
      <c r="AQ396" s="7" t="s">
        <v>62</v>
      </c>
      <c r="AR396" s="7" t="s">
        <v>62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67</v>
      </c>
      <c r="AX396" s="7" t="s">
        <v>64</v>
      </c>
      <c r="AY396" s="7" t="s">
        <v>70</v>
      </c>
      <c r="AZ396" s="7" t="s">
        <v>66</v>
      </c>
      <c r="BA396" s="7" t="s">
        <v>5797</v>
      </c>
      <c r="BB396" s="7" t="s">
        <v>66</v>
      </c>
      <c r="BC396" s="7" t="s">
        <v>68</v>
      </c>
      <c r="BD396" s="7" t="s">
        <v>67</v>
      </c>
      <c r="BE396" s="7" t="s">
        <v>64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63</v>
      </c>
      <c r="BK396" s="7" t="s">
        <v>70</v>
      </c>
      <c r="BL396" s="33">
        <v>0</v>
      </c>
      <c r="BM396" s="7">
        <v>1</v>
      </c>
      <c r="BN396" s="7">
        <v>0</v>
      </c>
      <c r="BO396" s="7">
        <v>0</v>
      </c>
      <c r="BP396" s="7" t="s">
        <v>5797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  <c r="BW396">
        <f>COUNTIF(AP396, "*"&amp;#REF!&amp;"*")</f>
        <v>0</v>
      </c>
      <c r="BX396">
        <f>COUNTIF(AQ396, "*"&amp;#REF!&amp;"*")</f>
        <v>0</v>
      </c>
      <c r="BY396">
        <f>COUNTIF(AR396, "*"&amp;#REF!&amp;"*")</f>
        <v>0</v>
      </c>
      <c r="BZ396">
        <f>COUNTIF(AS396, "*"&amp;#REF!&amp;"*")</f>
        <v>0</v>
      </c>
      <c r="CA396">
        <f>COUNTIF(AT396, "*"&amp;#REF!&amp;"*")</f>
        <v>0</v>
      </c>
      <c r="CB396">
        <f>COUNTIF(AU396, "*"&amp;#REF!&amp;"*")</f>
        <v>0</v>
      </c>
      <c r="CC396">
        <f>COUNTIF(AV396, "*"&amp;#REF!&amp;"*")</f>
        <v>0</v>
      </c>
      <c r="CD396">
        <f>COUNTIF(AW396, "*"&amp;#REF!&amp;"*")</f>
        <v>0</v>
      </c>
      <c r="CE396">
        <f>COUNTIF(AX396, "*"&amp;#REF!&amp;"*")</f>
        <v>0</v>
      </c>
      <c r="CF396">
        <f>COUNTIF(AY396, "*"&amp;#REF!&amp;"*")</f>
        <v>0</v>
      </c>
      <c r="CG396">
        <f>COUNTIF(AZ396, "*"&amp;#REF!&amp;"*")</f>
        <v>0</v>
      </c>
      <c r="CH396">
        <f>COUNTIF(BA396, "*"&amp;#REF!&amp;"*")</f>
        <v>0</v>
      </c>
      <c r="CI396">
        <f>COUNTIF(BB396, "*"&amp;#REF!&amp;"*")</f>
        <v>0</v>
      </c>
      <c r="CJ396">
        <f>COUNTIF(BC396, "*"&amp;#REF!&amp;"*")</f>
        <v>0</v>
      </c>
      <c r="CK396">
        <f>COUNTIF(BD396, "*"&amp;#REF!&amp;"*")</f>
        <v>0</v>
      </c>
      <c r="CL396">
        <f>COUNTIF(BE396, "*"&amp;#REF!&amp;"*")</f>
        <v>0</v>
      </c>
      <c r="CM396">
        <f>COUNTIF(BF396, "*"&amp;#REF!&amp;"*")</f>
        <v>0</v>
      </c>
      <c r="CN396">
        <f>COUNTIF(BG396, "*"&amp;#REF!&amp;"*")</f>
        <v>0</v>
      </c>
      <c r="CO396">
        <f>COUNTIF(BH396, "*"&amp;#REF!&amp;"*")</f>
        <v>0</v>
      </c>
      <c r="CP396">
        <f>COUNTIF(BI396, "*"&amp;#REF!&amp;"*")</f>
        <v>0</v>
      </c>
      <c r="CQ396">
        <f>COUNTIF(BJ396, "*"&amp;#REF!&amp;"*")</f>
        <v>0</v>
      </c>
      <c r="CR396">
        <f>COUNTIF(BK396, "*"&amp;#REF!&amp;"*")</f>
        <v>0</v>
      </c>
      <c r="CS396">
        <f xml:space="preserve"> COUNTIF(BL396,#REF!)</f>
        <v>0</v>
      </c>
      <c r="CT396">
        <f xml:space="preserve"> COUNTIF(BM396,#REF!)</f>
        <v>0</v>
      </c>
      <c r="CU396">
        <f xml:space="preserve"> COUNTIF(BN396,#REF!)</f>
        <v>0</v>
      </c>
      <c r="CV396">
        <f xml:space="preserve"> COUNTIF(BO396,#REF!)</f>
        <v>0</v>
      </c>
      <c r="CW396">
        <f xml:space="preserve"> COUNTIF(BP396,#REF!)</f>
        <v>0</v>
      </c>
      <c r="CX396">
        <f xml:space="preserve"> COUNTIF(BQ396,#REF!)</f>
        <v>0</v>
      </c>
      <c r="CY396">
        <f xml:space="preserve"> COUNTIF(BR396,#REF!)</f>
        <v>0</v>
      </c>
      <c r="CZ396">
        <f xml:space="preserve"> COUNTIF(BS396,#REF!)</f>
        <v>0</v>
      </c>
      <c r="DA396">
        <f xml:space="preserve"> COUNTIF(BT396,#REF!)</f>
        <v>0</v>
      </c>
      <c r="DB396">
        <f xml:space="preserve"> COUNTIF(BU396,#REF!)</f>
        <v>0</v>
      </c>
      <c r="DC396">
        <f t="shared" si="24"/>
        <v>0</v>
      </c>
      <c r="DD396">
        <f t="shared" si="25"/>
        <v>0</v>
      </c>
      <c r="DE396">
        <f t="shared" si="26"/>
        <v>0</v>
      </c>
      <c r="DF396" t="b">
        <f t="shared" si="27"/>
        <v>0</v>
      </c>
    </row>
    <row r="397" spans="1:110" x14ac:dyDescent="0.35">
      <c r="A397" s="7">
        <v>396</v>
      </c>
      <c r="B397" s="7">
        <v>396</v>
      </c>
      <c r="C397" s="7" t="s">
        <v>6611</v>
      </c>
      <c r="D397" s="7" t="s">
        <v>6612</v>
      </c>
      <c r="E397" s="13" t="s">
        <v>51</v>
      </c>
      <c r="F397" s="7">
        <v>300</v>
      </c>
      <c r="G397" s="7" t="s">
        <v>81</v>
      </c>
      <c r="H397" s="7">
        <v>380</v>
      </c>
      <c r="I397" s="14" t="s">
        <v>53</v>
      </c>
      <c r="J397" s="13" t="s">
        <v>54</v>
      </c>
      <c r="K397" s="7" t="s">
        <v>92</v>
      </c>
      <c r="L397" s="7" t="s">
        <v>56</v>
      </c>
      <c r="M397" s="7" t="s">
        <v>57</v>
      </c>
      <c r="N397" s="7">
        <v>22</v>
      </c>
      <c r="O397" s="7" t="s">
        <v>85</v>
      </c>
      <c r="P397" s="7">
        <v>51</v>
      </c>
      <c r="Q397" t="s">
        <v>7833</v>
      </c>
      <c r="R397" s="7" t="s">
        <v>59</v>
      </c>
      <c r="S397" s="14" t="s">
        <v>59</v>
      </c>
      <c r="T397" s="26" t="b">
        <v>0</v>
      </c>
      <c r="U397" s="7">
        <v>139</v>
      </c>
      <c r="V397" s="7">
        <v>9.9</v>
      </c>
      <c r="W397" s="7">
        <v>23.233329999999999</v>
      </c>
      <c r="X397" s="7">
        <v>0.84044333333333332</v>
      </c>
      <c r="Y397" s="7">
        <v>0.31603333333333328</v>
      </c>
      <c r="Z397" s="7">
        <v>7</v>
      </c>
      <c r="AA397" s="7">
        <v>4.66</v>
      </c>
      <c r="AB397" s="14">
        <v>2.14</v>
      </c>
      <c r="AC397" s="13">
        <v>0.92238900000000001</v>
      </c>
      <c r="AD397" s="7">
        <v>7.7611200000000005E-2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64</v>
      </c>
      <c r="AQ397" s="7" t="s">
        <v>62</v>
      </c>
      <c r="AR397" s="7" t="s">
        <v>70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5797</v>
      </c>
      <c r="BB397" s="7" t="s">
        <v>66</v>
      </c>
      <c r="BC397" s="7" t="s">
        <v>70</v>
      </c>
      <c r="BD397" s="7" t="s">
        <v>64</v>
      </c>
      <c r="BE397" s="7" t="s">
        <v>70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33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  <c r="BW397">
        <f>COUNTIF(AP397, "*"&amp;#REF!&amp;"*")</f>
        <v>0</v>
      </c>
      <c r="BX397">
        <f>COUNTIF(AQ397, "*"&amp;#REF!&amp;"*")</f>
        <v>0</v>
      </c>
      <c r="BY397">
        <f>COUNTIF(AR397, "*"&amp;#REF!&amp;"*")</f>
        <v>0</v>
      </c>
      <c r="BZ397">
        <f>COUNTIF(AS397, "*"&amp;#REF!&amp;"*")</f>
        <v>0</v>
      </c>
      <c r="CA397">
        <f>COUNTIF(AT397, "*"&amp;#REF!&amp;"*")</f>
        <v>0</v>
      </c>
      <c r="CB397">
        <f>COUNTIF(AU397, "*"&amp;#REF!&amp;"*")</f>
        <v>0</v>
      </c>
      <c r="CC397">
        <f>COUNTIF(AV397, "*"&amp;#REF!&amp;"*")</f>
        <v>0</v>
      </c>
      <c r="CD397">
        <f>COUNTIF(AW397, "*"&amp;#REF!&amp;"*")</f>
        <v>0</v>
      </c>
      <c r="CE397">
        <f>COUNTIF(AX397, "*"&amp;#REF!&amp;"*")</f>
        <v>0</v>
      </c>
      <c r="CF397">
        <f>COUNTIF(AY397, "*"&amp;#REF!&amp;"*")</f>
        <v>0</v>
      </c>
      <c r="CG397">
        <f>COUNTIF(AZ397, "*"&amp;#REF!&amp;"*")</f>
        <v>0</v>
      </c>
      <c r="CH397">
        <f>COUNTIF(BA397, "*"&amp;#REF!&amp;"*")</f>
        <v>0</v>
      </c>
      <c r="CI397">
        <f>COUNTIF(BB397, "*"&amp;#REF!&amp;"*")</f>
        <v>0</v>
      </c>
      <c r="CJ397">
        <f>COUNTIF(BC397, "*"&amp;#REF!&amp;"*")</f>
        <v>0</v>
      </c>
      <c r="CK397">
        <f>COUNTIF(BD397, "*"&amp;#REF!&amp;"*")</f>
        <v>0</v>
      </c>
      <c r="CL397">
        <f>COUNTIF(BE397, "*"&amp;#REF!&amp;"*")</f>
        <v>0</v>
      </c>
      <c r="CM397">
        <f>COUNTIF(BF397, "*"&amp;#REF!&amp;"*")</f>
        <v>0</v>
      </c>
      <c r="CN397">
        <f>COUNTIF(BG397, "*"&amp;#REF!&amp;"*")</f>
        <v>0</v>
      </c>
      <c r="CO397">
        <f>COUNTIF(BH397, "*"&amp;#REF!&amp;"*")</f>
        <v>0</v>
      </c>
      <c r="CP397">
        <f>COUNTIF(BI397, "*"&amp;#REF!&amp;"*")</f>
        <v>0</v>
      </c>
      <c r="CQ397">
        <f>COUNTIF(BJ397, "*"&amp;#REF!&amp;"*")</f>
        <v>0</v>
      </c>
      <c r="CR397">
        <f>COUNTIF(BK397, "*"&amp;#REF!&amp;"*")</f>
        <v>0</v>
      </c>
      <c r="CS397">
        <f xml:space="preserve"> COUNTIF(BL397,#REF!)</f>
        <v>0</v>
      </c>
      <c r="CT397">
        <f xml:space="preserve"> COUNTIF(BM397,#REF!)</f>
        <v>0</v>
      </c>
      <c r="CU397">
        <f xml:space="preserve"> COUNTIF(BN397,#REF!)</f>
        <v>0</v>
      </c>
      <c r="CV397">
        <f xml:space="preserve"> COUNTIF(BO397,#REF!)</f>
        <v>0</v>
      </c>
      <c r="CW397">
        <f xml:space="preserve"> COUNTIF(BP397,#REF!)</f>
        <v>0</v>
      </c>
      <c r="CX397">
        <f xml:space="preserve"> COUNTIF(BQ397,#REF!)</f>
        <v>0</v>
      </c>
      <c r="CY397">
        <f xml:space="preserve"> COUNTIF(BR397,#REF!)</f>
        <v>0</v>
      </c>
      <c r="CZ397">
        <f xml:space="preserve"> COUNTIF(BS397,#REF!)</f>
        <v>0</v>
      </c>
      <c r="DA397">
        <f xml:space="preserve"> COUNTIF(BT397,#REF!)</f>
        <v>0</v>
      </c>
      <c r="DB397">
        <f xml:space="preserve"> COUNTIF(BU397,#REF!)</f>
        <v>0</v>
      </c>
      <c r="DC397">
        <f t="shared" si="24"/>
        <v>0</v>
      </c>
      <c r="DD397">
        <f t="shared" si="25"/>
        <v>0</v>
      </c>
      <c r="DE397">
        <f t="shared" si="26"/>
        <v>0</v>
      </c>
      <c r="DF397" t="b">
        <f t="shared" si="27"/>
        <v>0</v>
      </c>
    </row>
    <row r="398" spans="1:110" x14ac:dyDescent="0.35">
      <c r="A398" s="7">
        <v>397</v>
      </c>
      <c r="B398" s="7">
        <v>397</v>
      </c>
      <c r="C398" s="7" t="s">
        <v>6613</v>
      </c>
      <c r="D398" s="7" t="s">
        <v>6614</v>
      </c>
      <c r="E398" s="13" t="s">
        <v>51</v>
      </c>
      <c r="F398" s="7">
        <v>300</v>
      </c>
      <c r="G398" s="7" t="s">
        <v>98</v>
      </c>
      <c r="H398" s="7">
        <v>1420</v>
      </c>
      <c r="I398" s="14" t="s">
        <v>53</v>
      </c>
      <c r="J398" s="13" t="s">
        <v>54</v>
      </c>
      <c r="K398" s="7" t="s">
        <v>151</v>
      </c>
      <c r="L398" s="7" t="s">
        <v>56</v>
      </c>
      <c r="M398" s="7" t="s">
        <v>57</v>
      </c>
      <c r="N398" s="7">
        <v>62</v>
      </c>
      <c r="O398" s="7" t="s">
        <v>86</v>
      </c>
      <c r="P398" s="7">
        <v>53</v>
      </c>
      <c r="Q398" t="s">
        <v>7833</v>
      </c>
      <c r="R398" s="7" t="s">
        <v>59</v>
      </c>
      <c r="S398" s="14" t="s">
        <v>59</v>
      </c>
      <c r="T398" s="26" t="b">
        <v>0</v>
      </c>
      <c r="U398" s="7">
        <v>452</v>
      </c>
      <c r="V398" s="7">
        <v>11.3</v>
      </c>
      <c r="W398" s="7">
        <v>21.92</v>
      </c>
      <c r="X398" s="7">
        <v>0.51306680000000005</v>
      </c>
      <c r="Y398" s="7">
        <v>0.88242000000000009</v>
      </c>
      <c r="Z398" s="7">
        <v>5.7</v>
      </c>
      <c r="AA398" s="7">
        <v>4.2699999999999996</v>
      </c>
      <c r="AB398" s="14">
        <v>2.66</v>
      </c>
      <c r="AC398" s="13">
        <v>0.97675599999999996</v>
      </c>
      <c r="AD398" s="7">
        <v>2.3244399999999998E-2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66</v>
      </c>
      <c r="AY398" s="7" t="s">
        <v>70</v>
      </c>
      <c r="AZ398" s="7" t="s">
        <v>66</v>
      </c>
      <c r="BA398" s="7" t="s">
        <v>5797</v>
      </c>
      <c r="BB398" s="7" t="s">
        <v>66</v>
      </c>
      <c r="BC398" s="7" t="s">
        <v>70</v>
      </c>
      <c r="BD398" s="7" t="s">
        <v>64</v>
      </c>
      <c r="BE398" s="7" t="s">
        <v>64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33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>
        <v>1</v>
      </c>
      <c r="BU398" s="7">
        <v>0</v>
      </c>
      <c r="BW398">
        <f>COUNTIF(AP398, "*"&amp;#REF!&amp;"*")</f>
        <v>0</v>
      </c>
      <c r="BX398">
        <f>COUNTIF(AQ398, "*"&amp;#REF!&amp;"*")</f>
        <v>0</v>
      </c>
      <c r="BY398">
        <f>COUNTIF(AR398, "*"&amp;#REF!&amp;"*")</f>
        <v>0</v>
      </c>
      <c r="BZ398">
        <f>COUNTIF(AS398, "*"&amp;#REF!&amp;"*")</f>
        <v>0</v>
      </c>
      <c r="CA398">
        <f>COUNTIF(AT398, "*"&amp;#REF!&amp;"*")</f>
        <v>0</v>
      </c>
      <c r="CB398">
        <f>COUNTIF(AU398, "*"&amp;#REF!&amp;"*")</f>
        <v>0</v>
      </c>
      <c r="CC398">
        <f>COUNTIF(AV398, "*"&amp;#REF!&amp;"*")</f>
        <v>0</v>
      </c>
      <c r="CD398">
        <f>COUNTIF(AW398, "*"&amp;#REF!&amp;"*")</f>
        <v>0</v>
      </c>
      <c r="CE398">
        <f>COUNTIF(AX398, "*"&amp;#REF!&amp;"*")</f>
        <v>0</v>
      </c>
      <c r="CF398">
        <f>COUNTIF(AY398, "*"&amp;#REF!&amp;"*")</f>
        <v>0</v>
      </c>
      <c r="CG398">
        <f>COUNTIF(AZ398, "*"&amp;#REF!&amp;"*")</f>
        <v>0</v>
      </c>
      <c r="CH398">
        <f>COUNTIF(BA398, "*"&amp;#REF!&amp;"*")</f>
        <v>0</v>
      </c>
      <c r="CI398">
        <f>COUNTIF(BB398, "*"&amp;#REF!&amp;"*")</f>
        <v>0</v>
      </c>
      <c r="CJ398">
        <f>COUNTIF(BC398, "*"&amp;#REF!&amp;"*")</f>
        <v>0</v>
      </c>
      <c r="CK398">
        <f>COUNTIF(BD398, "*"&amp;#REF!&amp;"*")</f>
        <v>0</v>
      </c>
      <c r="CL398">
        <f>COUNTIF(BE398, "*"&amp;#REF!&amp;"*")</f>
        <v>0</v>
      </c>
      <c r="CM398">
        <f>COUNTIF(BF398, "*"&amp;#REF!&amp;"*")</f>
        <v>0</v>
      </c>
      <c r="CN398">
        <f>COUNTIF(BG398, "*"&amp;#REF!&amp;"*")</f>
        <v>0</v>
      </c>
      <c r="CO398">
        <f>COUNTIF(BH398, "*"&amp;#REF!&amp;"*")</f>
        <v>0</v>
      </c>
      <c r="CP398">
        <f>COUNTIF(BI398, "*"&amp;#REF!&amp;"*")</f>
        <v>0</v>
      </c>
      <c r="CQ398">
        <f>COUNTIF(BJ398, "*"&amp;#REF!&amp;"*")</f>
        <v>0</v>
      </c>
      <c r="CR398">
        <f>COUNTIF(BK398, "*"&amp;#REF!&amp;"*")</f>
        <v>0</v>
      </c>
      <c r="CS398">
        <f xml:space="preserve"> COUNTIF(BL398,#REF!)</f>
        <v>0</v>
      </c>
      <c r="CT398">
        <f xml:space="preserve"> COUNTIF(BM398,#REF!)</f>
        <v>0</v>
      </c>
      <c r="CU398">
        <f xml:space="preserve"> COUNTIF(BN398,#REF!)</f>
        <v>0</v>
      </c>
      <c r="CV398">
        <f xml:space="preserve"> COUNTIF(BO398,#REF!)</f>
        <v>0</v>
      </c>
      <c r="CW398">
        <f xml:space="preserve"> COUNTIF(BP398,#REF!)</f>
        <v>0</v>
      </c>
      <c r="CX398">
        <f xml:space="preserve"> COUNTIF(BQ398,#REF!)</f>
        <v>0</v>
      </c>
      <c r="CY398">
        <f xml:space="preserve"> COUNTIF(BR398,#REF!)</f>
        <v>0</v>
      </c>
      <c r="CZ398">
        <f xml:space="preserve"> COUNTIF(BS398,#REF!)</f>
        <v>0</v>
      </c>
      <c r="DA398">
        <f xml:space="preserve"> COUNTIF(BT398,#REF!)</f>
        <v>0</v>
      </c>
      <c r="DB398">
        <f xml:space="preserve"> COUNTIF(BU398,#REF!)</f>
        <v>0</v>
      </c>
      <c r="DC398">
        <f t="shared" si="24"/>
        <v>0</v>
      </c>
      <c r="DD398">
        <f t="shared" si="25"/>
        <v>0</v>
      </c>
      <c r="DE398">
        <f t="shared" si="26"/>
        <v>0</v>
      </c>
      <c r="DF398" t="b">
        <f t="shared" si="27"/>
        <v>0</v>
      </c>
    </row>
    <row r="399" spans="1:110" x14ac:dyDescent="0.35">
      <c r="A399" s="7">
        <v>398</v>
      </c>
      <c r="B399" s="7">
        <v>398</v>
      </c>
      <c r="C399" s="7" t="s">
        <v>6615</v>
      </c>
      <c r="D399" s="7" t="s">
        <v>6616</v>
      </c>
      <c r="E399" s="13" t="s">
        <v>51</v>
      </c>
      <c r="F399" s="7">
        <v>300</v>
      </c>
      <c r="G399" s="7" t="s">
        <v>81</v>
      </c>
      <c r="H399" s="7">
        <v>590</v>
      </c>
      <c r="I399" s="14" t="s">
        <v>53</v>
      </c>
      <c r="J399" s="13" t="s">
        <v>82</v>
      </c>
      <c r="K399" s="7" t="s">
        <v>83</v>
      </c>
      <c r="L399" s="7" t="s">
        <v>56</v>
      </c>
      <c r="M399" s="7" t="s">
        <v>84</v>
      </c>
      <c r="N399" s="7">
        <v>23</v>
      </c>
      <c r="O399" s="7" t="s">
        <v>85</v>
      </c>
      <c r="P399" s="7">
        <v>51</v>
      </c>
      <c r="Q399" t="s">
        <v>7833</v>
      </c>
      <c r="R399" s="7" t="s">
        <v>59</v>
      </c>
      <c r="S399" s="14" t="s">
        <v>59</v>
      </c>
      <c r="T399" s="26" t="b">
        <v>0</v>
      </c>
      <c r="U399" s="7">
        <v>152</v>
      </c>
      <c r="V399" s="7">
        <v>8.8666699999999992</v>
      </c>
      <c r="W399" s="7">
        <v>21.533329999999999</v>
      </c>
      <c r="X399" s="7">
        <v>0.82144566666666663</v>
      </c>
      <c r="Y399" s="7">
        <v>0.35909999999999997</v>
      </c>
      <c r="Z399" s="7"/>
      <c r="AA399" s="7"/>
      <c r="AB399" s="14"/>
      <c r="AC399" s="13">
        <v>0.82892900000000003</v>
      </c>
      <c r="AD399" s="7">
        <v>0.171071</v>
      </c>
      <c r="AE399" s="14" t="s">
        <v>60</v>
      </c>
      <c r="AF399" s="13">
        <v>10</v>
      </c>
      <c r="AG399" s="14">
        <v>7</v>
      </c>
      <c r="AH399" s="13">
        <v>9</v>
      </c>
      <c r="AI399" s="7">
        <v>9</v>
      </c>
      <c r="AJ399" s="7"/>
      <c r="AK399" s="7">
        <v>6</v>
      </c>
      <c r="AL399" s="7">
        <v>6</v>
      </c>
      <c r="AM399" s="14"/>
      <c r="AN399" s="13">
        <v>1</v>
      </c>
      <c r="AO399" s="14">
        <v>1</v>
      </c>
      <c r="AP399" s="7" t="s">
        <v>64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66</v>
      </c>
      <c r="BC399" s="7" t="s">
        <v>70</v>
      </c>
      <c r="BD399" s="7" t="s">
        <v>64</v>
      </c>
      <c r="BE399" s="7" t="s">
        <v>64</v>
      </c>
      <c r="BF399" s="7" t="s">
        <v>64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62</v>
      </c>
      <c r="BL399" s="33">
        <v>0</v>
      </c>
      <c r="BM399" s="7">
        <v>0</v>
      </c>
      <c r="BN399" s="7">
        <v>0</v>
      </c>
      <c r="BO399" s="7">
        <v>0</v>
      </c>
      <c r="BP399" s="7">
        <v>1</v>
      </c>
      <c r="BQ399" s="7">
        <v>0</v>
      </c>
      <c r="BR399" s="7">
        <v>0</v>
      </c>
      <c r="BS399" s="7">
        <v>0</v>
      </c>
      <c r="BT399" s="7">
        <v>1</v>
      </c>
      <c r="BU399" s="7">
        <v>0</v>
      </c>
      <c r="BW399">
        <f>COUNTIF(AP399, "*"&amp;#REF!&amp;"*")</f>
        <v>0</v>
      </c>
      <c r="BX399">
        <f>COUNTIF(AQ399, "*"&amp;#REF!&amp;"*")</f>
        <v>0</v>
      </c>
      <c r="BY399">
        <f>COUNTIF(AR399, "*"&amp;#REF!&amp;"*")</f>
        <v>0</v>
      </c>
      <c r="BZ399">
        <f>COUNTIF(AS399, "*"&amp;#REF!&amp;"*")</f>
        <v>0</v>
      </c>
      <c r="CA399">
        <f>COUNTIF(AT399, "*"&amp;#REF!&amp;"*")</f>
        <v>0</v>
      </c>
      <c r="CB399">
        <f>COUNTIF(AU399, "*"&amp;#REF!&amp;"*")</f>
        <v>0</v>
      </c>
      <c r="CC399">
        <f>COUNTIF(AV399, "*"&amp;#REF!&amp;"*")</f>
        <v>0</v>
      </c>
      <c r="CD399">
        <f>COUNTIF(AW399, "*"&amp;#REF!&amp;"*")</f>
        <v>0</v>
      </c>
      <c r="CE399">
        <f>COUNTIF(AX399, "*"&amp;#REF!&amp;"*")</f>
        <v>0</v>
      </c>
      <c r="CF399">
        <f>COUNTIF(AY399, "*"&amp;#REF!&amp;"*")</f>
        <v>0</v>
      </c>
      <c r="CG399">
        <f>COUNTIF(AZ399, "*"&amp;#REF!&amp;"*")</f>
        <v>0</v>
      </c>
      <c r="CH399">
        <f>COUNTIF(BA399, "*"&amp;#REF!&amp;"*")</f>
        <v>0</v>
      </c>
      <c r="CI399">
        <f>COUNTIF(BB399, "*"&amp;#REF!&amp;"*")</f>
        <v>0</v>
      </c>
      <c r="CJ399">
        <f>COUNTIF(BC399, "*"&amp;#REF!&amp;"*")</f>
        <v>0</v>
      </c>
      <c r="CK399">
        <f>COUNTIF(BD399, "*"&amp;#REF!&amp;"*")</f>
        <v>0</v>
      </c>
      <c r="CL399">
        <f>COUNTIF(BE399, "*"&amp;#REF!&amp;"*")</f>
        <v>0</v>
      </c>
      <c r="CM399">
        <f>COUNTIF(BF399, "*"&amp;#REF!&amp;"*")</f>
        <v>0</v>
      </c>
      <c r="CN399">
        <f>COUNTIF(BG399, "*"&amp;#REF!&amp;"*")</f>
        <v>0</v>
      </c>
      <c r="CO399">
        <f>COUNTIF(BH399, "*"&amp;#REF!&amp;"*")</f>
        <v>0</v>
      </c>
      <c r="CP399">
        <f>COUNTIF(BI399, "*"&amp;#REF!&amp;"*")</f>
        <v>0</v>
      </c>
      <c r="CQ399">
        <f>COUNTIF(BJ399, "*"&amp;#REF!&amp;"*")</f>
        <v>0</v>
      </c>
      <c r="CR399">
        <f>COUNTIF(BK399, "*"&amp;#REF!&amp;"*")</f>
        <v>0</v>
      </c>
      <c r="CS399">
        <f xml:space="preserve"> COUNTIF(BL399,#REF!)</f>
        <v>0</v>
      </c>
      <c r="CT399">
        <f xml:space="preserve"> COUNTIF(BM399,#REF!)</f>
        <v>0</v>
      </c>
      <c r="CU399">
        <f xml:space="preserve"> COUNTIF(BN399,#REF!)</f>
        <v>0</v>
      </c>
      <c r="CV399">
        <f xml:space="preserve"> COUNTIF(BO399,#REF!)</f>
        <v>0</v>
      </c>
      <c r="CW399">
        <f xml:space="preserve"> COUNTIF(BP399,#REF!)</f>
        <v>0</v>
      </c>
      <c r="CX399">
        <f xml:space="preserve"> COUNTIF(BQ399,#REF!)</f>
        <v>0</v>
      </c>
      <c r="CY399">
        <f xml:space="preserve"> COUNTIF(BR399,#REF!)</f>
        <v>0</v>
      </c>
      <c r="CZ399">
        <f xml:space="preserve"> COUNTIF(BS399,#REF!)</f>
        <v>0</v>
      </c>
      <c r="DA399">
        <f xml:space="preserve"> COUNTIF(BT399,#REF!)</f>
        <v>0</v>
      </c>
      <c r="DB399">
        <f xml:space="preserve"> COUNTIF(BU399,#REF!)</f>
        <v>0</v>
      </c>
      <c r="DC399">
        <f t="shared" si="24"/>
        <v>0</v>
      </c>
      <c r="DD399">
        <f t="shared" si="25"/>
        <v>0</v>
      </c>
      <c r="DE399">
        <f t="shared" si="26"/>
        <v>0</v>
      </c>
      <c r="DF399" t="b">
        <f t="shared" si="27"/>
        <v>0</v>
      </c>
    </row>
    <row r="400" spans="1:110" x14ac:dyDescent="0.35">
      <c r="A400" s="7">
        <v>399</v>
      </c>
      <c r="B400" s="7">
        <v>399</v>
      </c>
      <c r="C400" s="7" t="s">
        <v>6617</v>
      </c>
      <c r="D400" s="7" t="s">
        <v>6618</v>
      </c>
      <c r="E400" s="13" t="s">
        <v>51</v>
      </c>
      <c r="F400" s="7">
        <v>300</v>
      </c>
      <c r="G400" s="7" t="s">
        <v>98</v>
      </c>
      <c r="H400" s="7"/>
      <c r="I400" s="14" t="s">
        <v>53</v>
      </c>
      <c r="J400" s="13" t="s">
        <v>54</v>
      </c>
      <c r="K400" s="7" t="s">
        <v>92</v>
      </c>
      <c r="L400" s="7" t="s">
        <v>56</v>
      </c>
      <c r="M400" s="7" t="s">
        <v>84</v>
      </c>
      <c r="N400" s="7">
        <v>62.1</v>
      </c>
      <c r="O400" s="7" t="s">
        <v>58</v>
      </c>
      <c r="P400" s="7">
        <v>53</v>
      </c>
      <c r="R400" s="7" t="s">
        <v>59</v>
      </c>
      <c r="S400" s="14"/>
      <c r="T400" s="26" t="b">
        <v>0</v>
      </c>
      <c r="U400" s="7">
        <v>596</v>
      </c>
      <c r="V400" s="7">
        <v>5.7</v>
      </c>
      <c r="W400" s="7">
        <v>18.38</v>
      </c>
      <c r="X400" s="7">
        <v>0.60566680000000006</v>
      </c>
      <c r="Y400" s="7">
        <v>1.0928199999999999</v>
      </c>
      <c r="Z400" s="7">
        <v>6.9</v>
      </c>
      <c r="AA400" s="7">
        <v>4.1100000000000003</v>
      </c>
      <c r="AB400" s="14">
        <v>2.87</v>
      </c>
      <c r="AC400" s="13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33">
        <v>0</v>
      </c>
      <c r="BM400" s="7" t="s">
        <v>5797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  <c r="BW400">
        <f>COUNTIF(AP400, "*"&amp;#REF!&amp;"*")</f>
        <v>0</v>
      </c>
      <c r="BX400">
        <f>COUNTIF(AQ400, "*"&amp;#REF!&amp;"*")</f>
        <v>0</v>
      </c>
      <c r="BY400">
        <f>COUNTIF(AR400, "*"&amp;#REF!&amp;"*")</f>
        <v>0</v>
      </c>
      <c r="BZ400">
        <f>COUNTIF(AS400, "*"&amp;#REF!&amp;"*")</f>
        <v>0</v>
      </c>
      <c r="CA400">
        <f>COUNTIF(AT400, "*"&amp;#REF!&amp;"*")</f>
        <v>0</v>
      </c>
      <c r="CB400">
        <f>COUNTIF(AU400, "*"&amp;#REF!&amp;"*")</f>
        <v>0</v>
      </c>
      <c r="CC400">
        <f>COUNTIF(AV400, "*"&amp;#REF!&amp;"*")</f>
        <v>0</v>
      </c>
      <c r="CD400">
        <f>COUNTIF(AW400, "*"&amp;#REF!&amp;"*")</f>
        <v>0</v>
      </c>
      <c r="CE400">
        <f>COUNTIF(AX400, "*"&amp;#REF!&amp;"*")</f>
        <v>0</v>
      </c>
      <c r="CF400">
        <f>COUNTIF(AY400, "*"&amp;#REF!&amp;"*")</f>
        <v>0</v>
      </c>
      <c r="CG400">
        <f>COUNTIF(AZ400, "*"&amp;#REF!&amp;"*")</f>
        <v>0</v>
      </c>
      <c r="CH400">
        <f>COUNTIF(BA400, "*"&amp;#REF!&amp;"*")</f>
        <v>0</v>
      </c>
      <c r="CI400">
        <f>COUNTIF(BB400, "*"&amp;#REF!&amp;"*")</f>
        <v>0</v>
      </c>
      <c r="CJ400">
        <f>COUNTIF(BC400, "*"&amp;#REF!&amp;"*")</f>
        <v>0</v>
      </c>
      <c r="CK400">
        <f>COUNTIF(BD400, "*"&amp;#REF!&amp;"*")</f>
        <v>0</v>
      </c>
      <c r="CL400">
        <f>COUNTIF(BE400, "*"&amp;#REF!&amp;"*")</f>
        <v>0</v>
      </c>
      <c r="CM400">
        <f>COUNTIF(BF400, "*"&amp;#REF!&amp;"*")</f>
        <v>0</v>
      </c>
      <c r="CN400">
        <f>COUNTIF(BG400, "*"&amp;#REF!&amp;"*")</f>
        <v>0</v>
      </c>
      <c r="CO400">
        <f>COUNTIF(BH400, "*"&amp;#REF!&amp;"*")</f>
        <v>0</v>
      </c>
      <c r="CP400">
        <f>COUNTIF(BI400, "*"&amp;#REF!&amp;"*")</f>
        <v>0</v>
      </c>
      <c r="CQ400">
        <f>COUNTIF(BJ400, "*"&amp;#REF!&amp;"*")</f>
        <v>0</v>
      </c>
      <c r="CR400">
        <f>COUNTIF(BK400, "*"&amp;#REF!&amp;"*")</f>
        <v>0</v>
      </c>
      <c r="CS400">
        <f xml:space="preserve"> COUNTIF(BL400,#REF!)</f>
        <v>0</v>
      </c>
      <c r="CT400">
        <f xml:space="preserve"> COUNTIF(BM400,#REF!)</f>
        <v>0</v>
      </c>
      <c r="CU400">
        <f xml:space="preserve"> COUNTIF(BN400,#REF!)</f>
        <v>0</v>
      </c>
      <c r="CV400">
        <f xml:space="preserve"> COUNTIF(BO400,#REF!)</f>
        <v>0</v>
      </c>
      <c r="CW400">
        <f xml:space="preserve"> COUNTIF(BP400,#REF!)</f>
        <v>0</v>
      </c>
      <c r="CX400">
        <f xml:space="preserve"> COUNTIF(BQ400,#REF!)</f>
        <v>0</v>
      </c>
      <c r="CY400">
        <f xml:space="preserve"> COUNTIF(BR400,#REF!)</f>
        <v>0</v>
      </c>
      <c r="CZ400">
        <f xml:space="preserve"> COUNTIF(BS400,#REF!)</f>
        <v>0</v>
      </c>
      <c r="DA400">
        <f xml:space="preserve"> COUNTIF(BT400,#REF!)</f>
        <v>0</v>
      </c>
      <c r="DB400">
        <f xml:space="preserve"> COUNTIF(BU400,#REF!)</f>
        <v>0</v>
      </c>
      <c r="DC400">
        <f t="shared" si="24"/>
        <v>0</v>
      </c>
      <c r="DD400">
        <f t="shared" si="25"/>
        <v>0</v>
      </c>
      <c r="DE400">
        <f t="shared" si="26"/>
        <v>0</v>
      </c>
      <c r="DF400" t="b">
        <f t="shared" si="27"/>
        <v>0</v>
      </c>
    </row>
    <row r="401" spans="1:110" x14ac:dyDescent="0.35">
      <c r="A401" s="7">
        <v>400</v>
      </c>
      <c r="B401" s="7">
        <v>400</v>
      </c>
      <c r="C401" s="7" t="s">
        <v>6619</v>
      </c>
      <c r="D401" s="7" t="s">
        <v>6620</v>
      </c>
      <c r="E401" s="13" t="s">
        <v>51</v>
      </c>
      <c r="F401" s="7">
        <v>300</v>
      </c>
      <c r="G401" s="7" t="s">
        <v>98</v>
      </c>
      <c r="H401" s="7">
        <v>2710</v>
      </c>
      <c r="I401" s="14" t="s">
        <v>53</v>
      </c>
      <c r="J401" s="13" t="s">
        <v>54</v>
      </c>
      <c r="K401" s="7" t="s">
        <v>102</v>
      </c>
      <c r="L401" s="7" t="s">
        <v>56</v>
      </c>
      <c r="M401" s="7" t="s">
        <v>57</v>
      </c>
      <c r="N401" s="7">
        <v>57</v>
      </c>
      <c r="O401" s="7" t="s">
        <v>58</v>
      </c>
      <c r="P401" s="7">
        <v>58</v>
      </c>
      <c r="Q401" t="s">
        <v>7833</v>
      </c>
      <c r="R401" s="7" t="s">
        <v>59</v>
      </c>
      <c r="S401" s="14" t="s">
        <v>59</v>
      </c>
      <c r="T401" s="26" t="b">
        <v>0</v>
      </c>
      <c r="U401" s="7">
        <v>557</v>
      </c>
      <c r="V401" s="7">
        <v>8.7799999999999994</v>
      </c>
      <c r="W401" s="7">
        <v>20.62</v>
      </c>
      <c r="X401" s="7">
        <v>0.52086679999999996</v>
      </c>
      <c r="Y401" s="7">
        <v>1.0847199999999999</v>
      </c>
      <c r="Z401" s="7">
        <v>5.8</v>
      </c>
      <c r="AA401" s="7">
        <v>3.81</v>
      </c>
      <c r="AB401" s="14">
        <v>2.4</v>
      </c>
      <c r="AC401" s="13">
        <v>0.99972899999999998</v>
      </c>
      <c r="AD401" s="7">
        <v>2.7079799999999999E-4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64</v>
      </c>
      <c r="AY401" s="7" t="s">
        <v>70</v>
      </c>
      <c r="AZ401" s="7" t="s">
        <v>66</v>
      </c>
      <c r="BA401" s="7" t="s">
        <v>70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33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  <c r="BW401">
        <f>COUNTIF(AP401, "*"&amp;#REF!&amp;"*")</f>
        <v>0</v>
      </c>
      <c r="BX401">
        <f>COUNTIF(AQ401, "*"&amp;#REF!&amp;"*")</f>
        <v>0</v>
      </c>
      <c r="BY401">
        <f>COUNTIF(AR401, "*"&amp;#REF!&amp;"*")</f>
        <v>0</v>
      </c>
      <c r="BZ401">
        <f>COUNTIF(AS401, "*"&amp;#REF!&amp;"*")</f>
        <v>0</v>
      </c>
      <c r="CA401">
        <f>COUNTIF(AT401, "*"&amp;#REF!&amp;"*")</f>
        <v>0</v>
      </c>
      <c r="CB401">
        <f>COUNTIF(AU401, "*"&amp;#REF!&amp;"*")</f>
        <v>0</v>
      </c>
      <c r="CC401">
        <f>COUNTIF(AV401, "*"&amp;#REF!&amp;"*")</f>
        <v>0</v>
      </c>
      <c r="CD401">
        <f>COUNTIF(AW401, "*"&amp;#REF!&amp;"*")</f>
        <v>0</v>
      </c>
      <c r="CE401">
        <f>COUNTIF(AX401, "*"&amp;#REF!&amp;"*")</f>
        <v>0</v>
      </c>
      <c r="CF401">
        <f>COUNTIF(AY401, "*"&amp;#REF!&amp;"*")</f>
        <v>0</v>
      </c>
      <c r="CG401">
        <f>COUNTIF(AZ401, "*"&amp;#REF!&amp;"*")</f>
        <v>0</v>
      </c>
      <c r="CH401">
        <f>COUNTIF(BA401, "*"&amp;#REF!&amp;"*")</f>
        <v>0</v>
      </c>
      <c r="CI401">
        <f>COUNTIF(BB401, "*"&amp;#REF!&amp;"*")</f>
        <v>0</v>
      </c>
      <c r="CJ401">
        <f>COUNTIF(BC401, "*"&amp;#REF!&amp;"*")</f>
        <v>0</v>
      </c>
      <c r="CK401">
        <f>COUNTIF(BD401, "*"&amp;#REF!&amp;"*")</f>
        <v>0</v>
      </c>
      <c r="CL401">
        <f>COUNTIF(BE401, "*"&amp;#REF!&amp;"*")</f>
        <v>0</v>
      </c>
      <c r="CM401">
        <f>COUNTIF(BF401, "*"&amp;#REF!&amp;"*")</f>
        <v>0</v>
      </c>
      <c r="CN401">
        <f>COUNTIF(BG401, "*"&amp;#REF!&amp;"*")</f>
        <v>0</v>
      </c>
      <c r="CO401">
        <f>COUNTIF(BH401, "*"&amp;#REF!&amp;"*")</f>
        <v>0</v>
      </c>
      <c r="CP401">
        <f>COUNTIF(BI401, "*"&amp;#REF!&amp;"*")</f>
        <v>0</v>
      </c>
      <c r="CQ401">
        <f>COUNTIF(BJ401, "*"&amp;#REF!&amp;"*")</f>
        <v>0</v>
      </c>
      <c r="CR401">
        <f>COUNTIF(BK401, "*"&amp;#REF!&amp;"*")</f>
        <v>0</v>
      </c>
      <c r="CS401">
        <f xml:space="preserve"> COUNTIF(BL401,#REF!)</f>
        <v>0</v>
      </c>
      <c r="CT401">
        <f xml:space="preserve"> COUNTIF(BM401,#REF!)</f>
        <v>0</v>
      </c>
      <c r="CU401">
        <f xml:space="preserve"> COUNTIF(BN401,#REF!)</f>
        <v>0</v>
      </c>
      <c r="CV401">
        <f xml:space="preserve"> COUNTIF(BO401,#REF!)</f>
        <v>0</v>
      </c>
      <c r="CW401">
        <f xml:space="preserve"> COUNTIF(BP401,#REF!)</f>
        <v>0</v>
      </c>
      <c r="CX401">
        <f xml:space="preserve"> COUNTIF(BQ401,#REF!)</f>
        <v>0</v>
      </c>
      <c r="CY401">
        <f xml:space="preserve"> COUNTIF(BR401,#REF!)</f>
        <v>0</v>
      </c>
      <c r="CZ401">
        <f xml:space="preserve"> COUNTIF(BS401,#REF!)</f>
        <v>0</v>
      </c>
      <c r="DA401">
        <f xml:space="preserve"> COUNTIF(BT401,#REF!)</f>
        <v>0</v>
      </c>
      <c r="DB401">
        <f xml:space="preserve"> COUNTIF(BU401,#REF!)</f>
        <v>0</v>
      </c>
      <c r="DC401">
        <f t="shared" si="24"/>
        <v>0</v>
      </c>
      <c r="DD401">
        <f t="shared" si="25"/>
        <v>0</v>
      </c>
      <c r="DE401">
        <f t="shared" si="26"/>
        <v>0</v>
      </c>
      <c r="DF401" t="b">
        <f t="shared" si="27"/>
        <v>0</v>
      </c>
    </row>
    <row r="402" spans="1:110" x14ac:dyDescent="0.35">
      <c r="A402" s="7">
        <v>401</v>
      </c>
      <c r="B402" s="7">
        <v>401</v>
      </c>
      <c r="C402" s="7" t="s">
        <v>6621</v>
      </c>
      <c r="D402" s="7" t="s">
        <v>6622</v>
      </c>
      <c r="E402" s="13" t="s">
        <v>51</v>
      </c>
      <c r="F402" s="7">
        <v>300</v>
      </c>
      <c r="G402" s="7" t="s">
        <v>98</v>
      </c>
      <c r="H402" s="7">
        <v>1450</v>
      </c>
      <c r="I402" s="14" t="s">
        <v>53</v>
      </c>
      <c r="J402" s="13" t="s">
        <v>54</v>
      </c>
      <c r="K402" s="7" t="s">
        <v>90</v>
      </c>
      <c r="L402" s="7" t="s">
        <v>87</v>
      </c>
      <c r="M402" s="7" t="s">
        <v>57</v>
      </c>
      <c r="N402" s="7">
        <v>59</v>
      </c>
      <c r="O402" s="7" t="s">
        <v>58</v>
      </c>
      <c r="P402" s="7">
        <v>57</v>
      </c>
      <c r="Q402" t="s">
        <v>7833</v>
      </c>
      <c r="R402" s="7" t="s">
        <v>59</v>
      </c>
      <c r="S402" s="14" t="s">
        <v>59</v>
      </c>
      <c r="T402" s="26" t="b">
        <v>0</v>
      </c>
      <c r="U402" s="7">
        <v>452</v>
      </c>
      <c r="V402" s="7">
        <v>11.3</v>
      </c>
      <c r="W402" s="7">
        <v>21.92</v>
      </c>
      <c r="X402" s="7">
        <v>0.51306680000000005</v>
      </c>
      <c r="Y402" s="7">
        <v>0.88242000000000009</v>
      </c>
      <c r="Z402" s="7">
        <v>5.7</v>
      </c>
      <c r="AA402" s="7">
        <v>4.2699999999999996</v>
      </c>
      <c r="AB402" s="14">
        <v>2.66</v>
      </c>
      <c r="AC402" s="13">
        <v>0.99534900000000004</v>
      </c>
      <c r="AD402" s="7">
        <v>4.6512599999999999E-3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8</v>
      </c>
      <c r="AJ402" s="7">
        <v>1</v>
      </c>
      <c r="AK402" s="7">
        <v>6</v>
      </c>
      <c r="AL402" s="7">
        <v>5</v>
      </c>
      <c r="AM402" s="14">
        <v>1</v>
      </c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5797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5797</v>
      </c>
      <c r="BG402" s="7" t="s">
        <v>67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33">
        <v>0</v>
      </c>
      <c r="BM402" s="7" t="s">
        <v>5797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W402">
        <f>COUNTIF(AP402, "*"&amp;#REF!&amp;"*")</f>
        <v>0</v>
      </c>
      <c r="BX402">
        <f>COUNTIF(AQ402, "*"&amp;#REF!&amp;"*")</f>
        <v>0</v>
      </c>
      <c r="BY402">
        <f>COUNTIF(AR402, "*"&amp;#REF!&amp;"*")</f>
        <v>0</v>
      </c>
      <c r="BZ402">
        <f>COUNTIF(AS402, "*"&amp;#REF!&amp;"*")</f>
        <v>0</v>
      </c>
      <c r="CA402">
        <f>COUNTIF(AT402, "*"&amp;#REF!&amp;"*")</f>
        <v>0</v>
      </c>
      <c r="CB402">
        <f>COUNTIF(AU402, "*"&amp;#REF!&amp;"*")</f>
        <v>0</v>
      </c>
      <c r="CC402">
        <f>COUNTIF(AV402, "*"&amp;#REF!&amp;"*")</f>
        <v>0</v>
      </c>
      <c r="CD402">
        <f>COUNTIF(AW402, "*"&amp;#REF!&amp;"*")</f>
        <v>0</v>
      </c>
      <c r="CE402">
        <f>COUNTIF(AX402, "*"&amp;#REF!&amp;"*")</f>
        <v>0</v>
      </c>
      <c r="CF402">
        <f>COUNTIF(AY402, "*"&amp;#REF!&amp;"*")</f>
        <v>0</v>
      </c>
      <c r="CG402">
        <f>COUNTIF(AZ402, "*"&amp;#REF!&amp;"*")</f>
        <v>0</v>
      </c>
      <c r="CH402">
        <f>COUNTIF(BA402, "*"&amp;#REF!&amp;"*")</f>
        <v>0</v>
      </c>
      <c r="CI402">
        <f>COUNTIF(BB402, "*"&amp;#REF!&amp;"*")</f>
        <v>0</v>
      </c>
      <c r="CJ402">
        <f>COUNTIF(BC402, "*"&amp;#REF!&amp;"*")</f>
        <v>0</v>
      </c>
      <c r="CK402">
        <f>COUNTIF(BD402, "*"&amp;#REF!&amp;"*")</f>
        <v>0</v>
      </c>
      <c r="CL402">
        <f>COUNTIF(BE402, "*"&amp;#REF!&amp;"*")</f>
        <v>0</v>
      </c>
      <c r="CM402">
        <f>COUNTIF(BF402, "*"&amp;#REF!&amp;"*")</f>
        <v>0</v>
      </c>
      <c r="CN402">
        <f>COUNTIF(BG402, "*"&amp;#REF!&amp;"*")</f>
        <v>0</v>
      </c>
      <c r="CO402">
        <f>COUNTIF(BH402, "*"&amp;#REF!&amp;"*")</f>
        <v>0</v>
      </c>
      <c r="CP402">
        <f>COUNTIF(BI402, "*"&amp;#REF!&amp;"*")</f>
        <v>0</v>
      </c>
      <c r="CQ402">
        <f>COUNTIF(BJ402, "*"&amp;#REF!&amp;"*")</f>
        <v>0</v>
      </c>
      <c r="CR402">
        <f>COUNTIF(BK402, "*"&amp;#REF!&amp;"*")</f>
        <v>0</v>
      </c>
      <c r="CS402">
        <f xml:space="preserve"> COUNTIF(BL402,#REF!)</f>
        <v>0</v>
      </c>
      <c r="CT402">
        <f xml:space="preserve"> COUNTIF(BM402,#REF!)</f>
        <v>0</v>
      </c>
      <c r="CU402">
        <f xml:space="preserve"> COUNTIF(BN402,#REF!)</f>
        <v>0</v>
      </c>
      <c r="CV402">
        <f xml:space="preserve"> COUNTIF(BO402,#REF!)</f>
        <v>0</v>
      </c>
      <c r="CW402">
        <f xml:space="preserve"> COUNTIF(BP402,#REF!)</f>
        <v>0</v>
      </c>
      <c r="CX402">
        <f xml:space="preserve"> COUNTIF(BQ402,#REF!)</f>
        <v>0</v>
      </c>
      <c r="CY402">
        <f xml:space="preserve"> COUNTIF(BR402,#REF!)</f>
        <v>0</v>
      </c>
      <c r="CZ402">
        <f xml:space="preserve"> COUNTIF(BS402,#REF!)</f>
        <v>0</v>
      </c>
      <c r="DA402">
        <f xml:space="preserve"> COUNTIF(BT402,#REF!)</f>
        <v>0</v>
      </c>
      <c r="DB402">
        <f xml:space="preserve"> COUNTIF(BU402,#REF!)</f>
        <v>0</v>
      </c>
      <c r="DC402">
        <f t="shared" si="24"/>
        <v>0</v>
      </c>
      <c r="DD402">
        <f t="shared" si="25"/>
        <v>0</v>
      </c>
      <c r="DE402">
        <f t="shared" si="26"/>
        <v>0</v>
      </c>
      <c r="DF402" t="b">
        <f t="shared" si="27"/>
        <v>0</v>
      </c>
    </row>
    <row r="403" spans="1:110" x14ac:dyDescent="0.35">
      <c r="A403" s="7">
        <v>402</v>
      </c>
      <c r="B403" s="7">
        <v>402</v>
      </c>
      <c r="C403" s="7" t="s">
        <v>6623</v>
      </c>
      <c r="D403" s="7" t="s">
        <v>6624</v>
      </c>
      <c r="E403" s="13" t="s">
        <v>51</v>
      </c>
      <c r="F403" s="7">
        <v>300</v>
      </c>
      <c r="G403" s="7" t="s">
        <v>98</v>
      </c>
      <c r="H403" s="7">
        <v>2710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52.7</v>
      </c>
      <c r="O403" s="7" t="s">
        <v>58</v>
      </c>
      <c r="P403" s="7"/>
      <c r="R403" s="7" t="s">
        <v>59</v>
      </c>
      <c r="S403" s="14"/>
      <c r="T403" s="26" t="b">
        <v>0</v>
      </c>
      <c r="U403" s="7">
        <v>557</v>
      </c>
      <c r="V403" s="7">
        <v>8.7799999999999994</v>
      </c>
      <c r="W403" s="7">
        <v>20.62</v>
      </c>
      <c r="X403" s="7">
        <v>0.52086679999999996</v>
      </c>
      <c r="Y403" s="7">
        <v>1.0847199999999999</v>
      </c>
      <c r="Z403" s="7">
        <v>5.8</v>
      </c>
      <c r="AA403" s="7">
        <v>3.81</v>
      </c>
      <c r="AB403" s="14">
        <v>2.4</v>
      </c>
      <c r="AC403" s="13">
        <v>0.99440499999999998</v>
      </c>
      <c r="AD403" s="7">
        <v>5.59517E-3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64</v>
      </c>
      <c r="BG403" s="7" t="s">
        <v>5797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33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  <c r="BW403">
        <f>COUNTIF(AP403, "*"&amp;#REF!&amp;"*")</f>
        <v>0</v>
      </c>
      <c r="BX403">
        <f>COUNTIF(AQ403, "*"&amp;#REF!&amp;"*")</f>
        <v>0</v>
      </c>
      <c r="BY403">
        <f>COUNTIF(AR403, "*"&amp;#REF!&amp;"*")</f>
        <v>0</v>
      </c>
      <c r="BZ403">
        <f>COUNTIF(AS403, "*"&amp;#REF!&amp;"*")</f>
        <v>0</v>
      </c>
      <c r="CA403">
        <f>COUNTIF(AT403, "*"&amp;#REF!&amp;"*")</f>
        <v>0</v>
      </c>
      <c r="CB403">
        <f>COUNTIF(AU403, "*"&amp;#REF!&amp;"*")</f>
        <v>0</v>
      </c>
      <c r="CC403">
        <f>COUNTIF(AV403, "*"&amp;#REF!&amp;"*")</f>
        <v>0</v>
      </c>
      <c r="CD403">
        <f>COUNTIF(AW403, "*"&amp;#REF!&amp;"*")</f>
        <v>0</v>
      </c>
      <c r="CE403">
        <f>COUNTIF(AX403, "*"&amp;#REF!&amp;"*")</f>
        <v>0</v>
      </c>
      <c r="CF403">
        <f>COUNTIF(AY403, "*"&amp;#REF!&amp;"*")</f>
        <v>0</v>
      </c>
      <c r="CG403">
        <f>COUNTIF(AZ403, "*"&amp;#REF!&amp;"*")</f>
        <v>0</v>
      </c>
      <c r="CH403">
        <f>COUNTIF(BA403, "*"&amp;#REF!&amp;"*")</f>
        <v>0</v>
      </c>
      <c r="CI403">
        <f>COUNTIF(BB403, "*"&amp;#REF!&amp;"*")</f>
        <v>0</v>
      </c>
      <c r="CJ403">
        <f>COUNTIF(BC403, "*"&amp;#REF!&amp;"*")</f>
        <v>0</v>
      </c>
      <c r="CK403">
        <f>COUNTIF(BD403, "*"&amp;#REF!&amp;"*")</f>
        <v>0</v>
      </c>
      <c r="CL403">
        <f>COUNTIF(BE403, "*"&amp;#REF!&amp;"*")</f>
        <v>0</v>
      </c>
      <c r="CM403">
        <f>COUNTIF(BF403, "*"&amp;#REF!&amp;"*")</f>
        <v>0</v>
      </c>
      <c r="CN403">
        <f>COUNTIF(BG403, "*"&amp;#REF!&amp;"*")</f>
        <v>0</v>
      </c>
      <c r="CO403">
        <f>COUNTIF(BH403, "*"&amp;#REF!&amp;"*")</f>
        <v>0</v>
      </c>
      <c r="CP403">
        <f>COUNTIF(BI403, "*"&amp;#REF!&amp;"*")</f>
        <v>0</v>
      </c>
      <c r="CQ403">
        <f>COUNTIF(BJ403, "*"&amp;#REF!&amp;"*")</f>
        <v>0</v>
      </c>
      <c r="CR403">
        <f>COUNTIF(BK403, "*"&amp;#REF!&amp;"*")</f>
        <v>0</v>
      </c>
      <c r="CS403">
        <f xml:space="preserve"> COUNTIF(BL403,#REF!)</f>
        <v>0</v>
      </c>
      <c r="CT403">
        <f xml:space="preserve"> COUNTIF(BM403,#REF!)</f>
        <v>0</v>
      </c>
      <c r="CU403">
        <f xml:space="preserve"> COUNTIF(BN403,#REF!)</f>
        <v>0</v>
      </c>
      <c r="CV403">
        <f xml:space="preserve"> COUNTIF(BO403,#REF!)</f>
        <v>0</v>
      </c>
      <c r="CW403">
        <f xml:space="preserve"> COUNTIF(BP403,#REF!)</f>
        <v>0</v>
      </c>
      <c r="CX403">
        <f xml:space="preserve"> COUNTIF(BQ403,#REF!)</f>
        <v>0</v>
      </c>
      <c r="CY403">
        <f xml:space="preserve"> COUNTIF(BR403,#REF!)</f>
        <v>0</v>
      </c>
      <c r="CZ403">
        <f xml:space="preserve"> COUNTIF(BS403,#REF!)</f>
        <v>0</v>
      </c>
      <c r="DA403">
        <f xml:space="preserve"> COUNTIF(BT403,#REF!)</f>
        <v>0</v>
      </c>
      <c r="DB403">
        <f xml:space="preserve"> COUNTIF(BU403,#REF!)</f>
        <v>0</v>
      </c>
      <c r="DC403">
        <f t="shared" si="24"/>
        <v>0</v>
      </c>
      <c r="DD403">
        <f t="shared" si="25"/>
        <v>0</v>
      </c>
      <c r="DE403">
        <f t="shared" si="26"/>
        <v>0</v>
      </c>
      <c r="DF403" t="b">
        <f t="shared" si="27"/>
        <v>0</v>
      </c>
    </row>
    <row r="404" spans="1:110" x14ac:dyDescent="0.35">
      <c r="A404" s="7">
        <v>403</v>
      </c>
      <c r="B404" s="7">
        <v>403</v>
      </c>
      <c r="C404" s="7" t="s">
        <v>6625</v>
      </c>
      <c r="D404" s="7" t="s">
        <v>6626</v>
      </c>
      <c r="E404" s="13" t="s">
        <v>51</v>
      </c>
      <c r="F404" s="7">
        <v>300</v>
      </c>
      <c r="G404" s="7" t="s">
        <v>98</v>
      </c>
      <c r="H404" s="7">
        <v>2710</v>
      </c>
      <c r="I404" s="14" t="s">
        <v>53</v>
      </c>
      <c r="J404" s="13" t="s">
        <v>54</v>
      </c>
      <c r="K404" s="7" t="s">
        <v>134</v>
      </c>
      <c r="L404" s="7" t="s">
        <v>56</v>
      </c>
      <c r="M404" s="7" t="s">
        <v>57</v>
      </c>
      <c r="N404" s="7">
        <v>51</v>
      </c>
      <c r="O404" s="7" t="s">
        <v>58</v>
      </c>
      <c r="P404" s="7">
        <v>56</v>
      </c>
      <c r="Q404" t="s">
        <v>7833</v>
      </c>
      <c r="R404" s="7" t="s">
        <v>59</v>
      </c>
      <c r="S404" s="14" t="s">
        <v>59</v>
      </c>
      <c r="T404" s="26" t="b">
        <v>0</v>
      </c>
      <c r="U404" s="7">
        <v>557</v>
      </c>
      <c r="V404" s="7">
        <v>8.7799999999999994</v>
      </c>
      <c r="W404" s="7">
        <v>20.62</v>
      </c>
      <c r="X404" s="7">
        <v>0.52086679999999996</v>
      </c>
      <c r="Y404" s="7">
        <v>1.0847199999999999</v>
      </c>
      <c r="Z404" s="7">
        <v>5.8</v>
      </c>
      <c r="AA404" s="7">
        <v>3.81</v>
      </c>
      <c r="AB404" s="14">
        <v>2.4</v>
      </c>
      <c r="AC404" s="13">
        <v>0.999834</v>
      </c>
      <c r="AD404" s="7">
        <v>1.6647100000000001E-4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64</v>
      </c>
      <c r="BG404" s="7" t="s">
        <v>64</v>
      </c>
      <c r="BH404" s="7" t="s">
        <v>70</v>
      </c>
      <c r="BI404" s="7" t="s">
        <v>70</v>
      </c>
      <c r="BJ404" s="7" t="s">
        <v>70</v>
      </c>
      <c r="BK404" s="7" t="s">
        <v>70</v>
      </c>
      <c r="BL404" s="33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  <c r="BW404">
        <f>COUNTIF(AP404, "*"&amp;#REF!&amp;"*")</f>
        <v>0</v>
      </c>
      <c r="BX404">
        <f>COUNTIF(AQ404, "*"&amp;#REF!&amp;"*")</f>
        <v>0</v>
      </c>
      <c r="BY404">
        <f>COUNTIF(AR404, "*"&amp;#REF!&amp;"*")</f>
        <v>0</v>
      </c>
      <c r="BZ404">
        <f>COUNTIF(AS404, "*"&amp;#REF!&amp;"*")</f>
        <v>0</v>
      </c>
      <c r="CA404">
        <f>COUNTIF(AT404, "*"&amp;#REF!&amp;"*")</f>
        <v>0</v>
      </c>
      <c r="CB404">
        <f>COUNTIF(AU404, "*"&amp;#REF!&amp;"*")</f>
        <v>0</v>
      </c>
      <c r="CC404">
        <f>COUNTIF(AV404, "*"&amp;#REF!&amp;"*")</f>
        <v>0</v>
      </c>
      <c r="CD404">
        <f>COUNTIF(AW404, "*"&amp;#REF!&amp;"*")</f>
        <v>0</v>
      </c>
      <c r="CE404">
        <f>COUNTIF(AX404, "*"&amp;#REF!&amp;"*")</f>
        <v>0</v>
      </c>
      <c r="CF404">
        <f>COUNTIF(AY404, "*"&amp;#REF!&amp;"*")</f>
        <v>0</v>
      </c>
      <c r="CG404">
        <f>COUNTIF(AZ404, "*"&amp;#REF!&amp;"*")</f>
        <v>0</v>
      </c>
      <c r="CH404">
        <f>COUNTIF(BA404, "*"&amp;#REF!&amp;"*")</f>
        <v>0</v>
      </c>
      <c r="CI404">
        <f>COUNTIF(BB404, "*"&amp;#REF!&amp;"*")</f>
        <v>0</v>
      </c>
      <c r="CJ404">
        <f>COUNTIF(BC404, "*"&amp;#REF!&amp;"*")</f>
        <v>0</v>
      </c>
      <c r="CK404">
        <f>COUNTIF(BD404, "*"&amp;#REF!&amp;"*")</f>
        <v>0</v>
      </c>
      <c r="CL404">
        <f>COUNTIF(BE404, "*"&amp;#REF!&amp;"*")</f>
        <v>0</v>
      </c>
      <c r="CM404">
        <f>COUNTIF(BF404, "*"&amp;#REF!&amp;"*")</f>
        <v>0</v>
      </c>
      <c r="CN404">
        <f>COUNTIF(BG404, "*"&amp;#REF!&amp;"*")</f>
        <v>0</v>
      </c>
      <c r="CO404">
        <f>COUNTIF(BH404, "*"&amp;#REF!&amp;"*")</f>
        <v>0</v>
      </c>
      <c r="CP404">
        <f>COUNTIF(BI404, "*"&amp;#REF!&amp;"*")</f>
        <v>0</v>
      </c>
      <c r="CQ404">
        <f>COUNTIF(BJ404, "*"&amp;#REF!&amp;"*")</f>
        <v>0</v>
      </c>
      <c r="CR404">
        <f>COUNTIF(BK404, "*"&amp;#REF!&amp;"*")</f>
        <v>0</v>
      </c>
      <c r="CS404">
        <f xml:space="preserve"> COUNTIF(BL404,#REF!)</f>
        <v>0</v>
      </c>
      <c r="CT404">
        <f xml:space="preserve"> COUNTIF(BM404,#REF!)</f>
        <v>0</v>
      </c>
      <c r="CU404">
        <f xml:space="preserve"> COUNTIF(BN404,#REF!)</f>
        <v>0</v>
      </c>
      <c r="CV404">
        <f xml:space="preserve"> COUNTIF(BO404,#REF!)</f>
        <v>0</v>
      </c>
      <c r="CW404">
        <f xml:space="preserve"> COUNTIF(BP404,#REF!)</f>
        <v>0</v>
      </c>
      <c r="CX404">
        <f xml:space="preserve"> COUNTIF(BQ404,#REF!)</f>
        <v>0</v>
      </c>
      <c r="CY404">
        <f xml:space="preserve"> COUNTIF(BR404,#REF!)</f>
        <v>0</v>
      </c>
      <c r="CZ404">
        <f xml:space="preserve"> COUNTIF(BS404,#REF!)</f>
        <v>0</v>
      </c>
      <c r="DA404">
        <f xml:space="preserve"> COUNTIF(BT404,#REF!)</f>
        <v>0</v>
      </c>
      <c r="DB404">
        <f xml:space="preserve"> COUNTIF(BU404,#REF!)</f>
        <v>0</v>
      </c>
      <c r="DC404">
        <f t="shared" si="24"/>
        <v>0</v>
      </c>
      <c r="DD404">
        <f t="shared" si="25"/>
        <v>0</v>
      </c>
      <c r="DE404">
        <f t="shared" si="26"/>
        <v>0</v>
      </c>
      <c r="DF404" t="b">
        <f t="shared" si="27"/>
        <v>0</v>
      </c>
    </row>
    <row r="405" spans="1:110" x14ac:dyDescent="0.35">
      <c r="A405" s="7">
        <v>404</v>
      </c>
      <c r="B405" s="7">
        <v>404</v>
      </c>
      <c r="C405" s="7" t="s">
        <v>6627</v>
      </c>
      <c r="D405" s="7" t="s">
        <v>6628</v>
      </c>
      <c r="E405" s="13" t="s">
        <v>51</v>
      </c>
      <c r="F405" s="7">
        <v>300</v>
      </c>
      <c r="G405" s="7" t="s">
        <v>98</v>
      </c>
      <c r="H405" s="7"/>
      <c r="I405" s="14" t="s">
        <v>53</v>
      </c>
      <c r="J405" s="13" t="s">
        <v>54</v>
      </c>
      <c r="K405" s="7" t="s">
        <v>107</v>
      </c>
      <c r="L405" s="7" t="s">
        <v>56</v>
      </c>
      <c r="M405" s="7" t="s">
        <v>84</v>
      </c>
      <c r="N405" s="7">
        <v>40.6</v>
      </c>
      <c r="O405" s="7" t="s">
        <v>58</v>
      </c>
      <c r="P405" s="7">
        <v>53</v>
      </c>
      <c r="R405" s="7" t="s">
        <v>59</v>
      </c>
      <c r="S405" s="14"/>
      <c r="T405" s="26" t="b">
        <v>0</v>
      </c>
      <c r="U405" s="7">
        <v>523</v>
      </c>
      <c r="V405" s="7">
        <v>6.88</v>
      </c>
      <c r="W405" s="7">
        <v>20.02</v>
      </c>
      <c r="X405" s="7">
        <v>0.60013340000000004</v>
      </c>
      <c r="Y405" s="7">
        <v>0.88834000000000002</v>
      </c>
      <c r="Z405" s="7">
        <v>6.8</v>
      </c>
      <c r="AA405" s="7">
        <v>4.07</v>
      </c>
      <c r="AB405" s="14">
        <v>2.57</v>
      </c>
      <c r="AC405" s="13">
        <v>0.92256400000000005</v>
      </c>
      <c r="AD405" s="7">
        <v>7.74363E-2</v>
      </c>
      <c r="AE405" s="14" t="s">
        <v>60</v>
      </c>
      <c r="AF405" s="13">
        <v>10</v>
      </c>
      <c r="AG405" s="14">
        <v>7</v>
      </c>
      <c r="AH405" s="13">
        <v>9</v>
      </c>
      <c r="AI405" s="7">
        <v>9</v>
      </c>
      <c r="AJ405" s="7"/>
      <c r="AK405" s="7">
        <v>6</v>
      </c>
      <c r="AL405" s="7">
        <v>6</v>
      </c>
      <c r="AM405" s="14"/>
      <c r="AN405" s="13">
        <v>1</v>
      </c>
      <c r="AO405" s="14">
        <v>1</v>
      </c>
      <c r="AP405" s="7" t="s">
        <v>70</v>
      </c>
      <c r="AQ405" s="7" t="s">
        <v>62</v>
      </c>
      <c r="AR405" s="7" t="s">
        <v>5797</v>
      </c>
      <c r="AS405" s="7" t="s">
        <v>62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66</v>
      </c>
      <c r="AY405" s="7" t="s">
        <v>70</v>
      </c>
      <c r="AZ405" s="7" t="s">
        <v>66</v>
      </c>
      <c r="BA405" s="7" t="s">
        <v>5797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5797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33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  <c r="BW405">
        <f>COUNTIF(AP405, "*"&amp;#REF!&amp;"*")</f>
        <v>0</v>
      </c>
      <c r="BX405">
        <f>COUNTIF(AQ405, "*"&amp;#REF!&amp;"*")</f>
        <v>0</v>
      </c>
      <c r="BY405">
        <f>COUNTIF(AR405, "*"&amp;#REF!&amp;"*")</f>
        <v>0</v>
      </c>
      <c r="BZ405">
        <f>COUNTIF(AS405, "*"&amp;#REF!&amp;"*")</f>
        <v>0</v>
      </c>
      <c r="CA405">
        <f>COUNTIF(AT405, "*"&amp;#REF!&amp;"*")</f>
        <v>0</v>
      </c>
      <c r="CB405">
        <f>COUNTIF(AU405, "*"&amp;#REF!&amp;"*")</f>
        <v>0</v>
      </c>
      <c r="CC405">
        <f>COUNTIF(AV405, "*"&amp;#REF!&amp;"*")</f>
        <v>0</v>
      </c>
      <c r="CD405">
        <f>COUNTIF(AW405, "*"&amp;#REF!&amp;"*")</f>
        <v>0</v>
      </c>
      <c r="CE405">
        <f>COUNTIF(AX405, "*"&amp;#REF!&amp;"*")</f>
        <v>0</v>
      </c>
      <c r="CF405">
        <f>COUNTIF(AY405, "*"&amp;#REF!&amp;"*")</f>
        <v>0</v>
      </c>
      <c r="CG405">
        <f>COUNTIF(AZ405, "*"&amp;#REF!&amp;"*")</f>
        <v>0</v>
      </c>
      <c r="CH405">
        <f>COUNTIF(BA405, "*"&amp;#REF!&amp;"*")</f>
        <v>0</v>
      </c>
      <c r="CI405">
        <f>COUNTIF(BB405, "*"&amp;#REF!&amp;"*")</f>
        <v>0</v>
      </c>
      <c r="CJ405">
        <f>COUNTIF(BC405, "*"&amp;#REF!&amp;"*")</f>
        <v>0</v>
      </c>
      <c r="CK405">
        <f>COUNTIF(BD405, "*"&amp;#REF!&amp;"*")</f>
        <v>0</v>
      </c>
      <c r="CL405">
        <f>COUNTIF(BE405, "*"&amp;#REF!&amp;"*")</f>
        <v>0</v>
      </c>
      <c r="CM405">
        <f>COUNTIF(BF405, "*"&amp;#REF!&amp;"*")</f>
        <v>0</v>
      </c>
      <c r="CN405">
        <f>COUNTIF(BG405, "*"&amp;#REF!&amp;"*")</f>
        <v>0</v>
      </c>
      <c r="CO405">
        <f>COUNTIF(BH405, "*"&amp;#REF!&amp;"*")</f>
        <v>0</v>
      </c>
      <c r="CP405">
        <f>COUNTIF(BI405, "*"&amp;#REF!&amp;"*")</f>
        <v>0</v>
      </c>
      <c r="CQ405">
        <f>COUNTIF(BJ405, "*"&amp;#REF!&amp;"*")</f>
        <v>0</v>
      </c>
      <c r="CR405">
        <f>COUNTIF(BK405, "*"&amp;#REF!&amp;"*")</f>
        <v>0</v>
      </c>
      <c r="CS405">
        <f xml:space="preserve"> COUNTIF(BL405,#REF!)</f>
        <v>0</v>
      </c>
      <c r="CT405">
        <f xml:space="preserve"> COUNTIF(BM405,#REF!)</f>
        <v>0</v>
      </c>
      <c r="CU405">
        <f xml:space="preserve"> COUNTIF(BN405,#REF!)</f>
        <v>0</v>
      </c>
      <c r="CV405">
        <f xml:space="preserve"> COUNTIF(BO405,#REF!)</f>
        <v>0</v>
      </c>
      <c r="CW405">
        <f xml:space="preserve"> COUNTIF(BP405,#REF!)</f>
        <v>0</v>
      </c>
      <c r="CX405">
        <f xml:space="preserve"> COUNTIF(BQ405,#REF!)</f>
        <v>0</v>
      </c>
      <c r="CY405">
        <f xml:space="preserve"> COUNTIF(BR405,#REF!)</f>
        <v>0</v>
      </c>
      <c r="CZ405">
        <f xml:space="preserve"> COUNTIF(BS405,#REF!)</f>
        <v>0</v>
      </c>
      <c r="DA405">
        <f xml:space="preserve"> COUNTIF(BT405,#REF!)</f>
        <v>0</v>
      </c>
      <c r="DB405">
        <f xml:space="preserve"> COUNTIF(BU405,#REF!)</f>
        <v>0</v>
      </c>
      <c r="DC405">
        <f t="shared" si="24"/>
        <v>0</v>
      </c>
      <c r="DD405">
        <f t="shared" si="25"/>
        <v>0</v>
      </c>
      <c r="DE405">
        <f t="shared" si="26"/>
        <v>0</v>
      </c>
      <c r="DF405" t="b">
        <f t="shared" si="27"/>
        <v>0</v>
      </c>
    </row>
    <row r="406" spans="1:110" x14ac:dyDescent="0.35">
      <c r="A406" s="7">
        <v>405</v>
      </c>
      <c r="B406" s="7">
        <v>405</v>
      </c>
      <c r="C406" s="7" t="s">
        <v>6629</v>
      </c>
      <c r="D406" s="7" t="s">
        <v>6630</v>
      </c>
      <c r="E406" s="13" t="s">
        <v>51</v>
      </c>
      <c r="F406" s="7">
        <v>300</v>
      </c>
      <c r="G406" s="7" t="s">
        <v>89</v>
      </c>
      <c r="H406" s="7">
        <v>1750</v>
      </c>
      <c r="I406" s="14" t="s">
        <v>53</v>
      </c>
      <c r="J406" s="13" t="s">
        <v>54</v>
      </c>
      <c r="K406" s="7" t="s">
        <v>90</v>
      </c>
      <c r="L406" s="7" t="s">
        <v>56</v>
      </c>
      <c r="M406" s="7" t="s">
        <v>84</v>
      </c>
      <c r="N406" s="7">
        <v>63.1</v>
      </c>
      <c r="O406" s="7" t="s">
        <v>58</v>
      </c>
      <c r="P406" s="7">
        <v>60</v>
      </c>
      <c r="Q406" t="s">
        <v>7834</v>
      </c>
      <c r="R406" s="7" t="s">
        <v>59</v>
      </c>
      <c r="S406" s="14" t="s">
        <v>59</v>
      </c>
      <c r="T406" s="26" t="b">
        <v>0</v>
      </c>
      <c r="U406" s="7">
        <v>1172</v>
      </c>
      <c r="V406" s="7">
        <v>13.38</v>
      </c>
      <c r="W406" s="7">
        <v>22.52</v>
      </c>
      <c r="X406" s="7">
        <v>0.51340019999999997</v>
      </c>
      <c r="Y406" s="7">
        <v>2.0060799999999999</v>
      </c>
      <c r="Z406" s="7">
        <v>5.3</v>
      </c>
      <c r="AA406" s="7">
        <v>3.92</v>
      </c>
      <c r="AB406" s="14">
        <v>2.93</v>
      </c>
      <c r="AC406" s="13">
        <v>0.89105500000000004</v>
      </c>
      <c r="AD406" s="7">
        <v>0.108945</v>
      </c>
      <c r="AE406" s="14" t="s">
        <v>60</v>
      </c>
      <c r="AF406" s="13">
        <v>10</v>
      </c>
      <c r="AG406" s="14">
        <v>9</v>
      </c>
      <c r="AH406" s="13">
        <v>9</v>
      </c>
      <c r="AI406" s="7">
        <v>5</v>
      </c>
      <c r="AJ406" s="7">
        <v>4</v>
      </c>
      <c r="AK406" s="7">
        <v>8</v>
      </c>
      <c r="AL406" s="7">
        <v>5</v>
      </c>
      <c r="AM406" s="14">
        <v>3</v>
      </c>
      <c r="AN406" s="13">
        <v>1</v>
      </c>
      <c r="AO406" s="14">
        <v>1</v>
      </c>
      <c r="AP406" s="7" t="s">
        <v>61</v>
      </c>
      <c r="AQ406" s="7" t="s">
        <v>62</v>
      </c>
      <c r="AR406" s="7" t="s">
        <v>5797</v>
      </c>
      <c r="AS406" s="7" t="s">
        <v>64</v>
      </c>
      <c r="AT406" s="7" t="s">
        <v>67</v>
      </c>
      <c r="AU406" s="7" t="s">
        <v>66</v>
      </c>
      <c r="AV406" s="7" t="s">
        <v>66</v>
      </c>
      <c r="AW406" s="7" t="s">
        <v>64</v>
      </c>
      <c r="AX406" s="7" t="s">
        <v>66</v>
      </c>
      <c r="AY406" s="7" t="s">
        <v>70</v>
      </c>
      <c r="AZ406" s="7" t="s">
        <v>66</v>
      </c>
      <c r="BA406" s="7" t="s">
        <v>5797</v>
      </c>
      <c r="BB406" s="7" t="s">
        <v>66</v>
      </c>
      <c r="BC406" s="7" t="s">
        <v>70</v>
      </c>
      <c r="BD406" s="7" t="s">
        <v>64</v>
      </c>
      <c r="BE406" s="7" t="s">
        <v>5797</v>
      </c>
      <c r="BF406" s="7" t="s">
        <v>5797</v>
      </c>
      <c r="BG406" s="7" t="s">
        <v>66</v>
      </c>
      <c r="BH406" s="7" t="s">
        <v>5797</v>
      </c>
      <c r="BI406" s="7" t="s">
        <v>70</v>
      </c>
      <c r="BJ406" s="7" t="s">
        <v>63</v>
      </c>
      <c r="BK406" s="7" t="s">
        <v>70</v>
      </c>
      <c r="BL406" s="33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  <c r="BW406">
        <f>COUNTIF(AP406, "*"&amp;#REF!&amp;"*")</f>
        <v>0</v>
      </c>
      <c r="BX406">
        <f>COUNTIF(AQ406, "*"&amp;#REF!&amp;"*")</f>
        <v>0</v>
      </c>
      <c r="BY406">
        <f>COUNTIF(AR406, "*"&amp;#REF!&amp;"*")</f>
        <v>0</v>
      </c>
      <c r="BZ406">
        <f>COUNTIF(AS406, "*"&amp;#REF!&amp;"*")</f>
        <v>0</v>
      </c>
      <c r="CA406">
        <f>COUNTIF(AT406, "*"&amp;#REF!&amp;"*")</f>
        <v>0</v>
      </c>
      <c r="CB406">
        <f>COUNTIF(AU406, "*"&amp;#REF!&amp;"*")</f>
        <v>0</v>
      </c>
      <c r="CC406">
        <f>COUNTIF(AV406, "*"&amp;#REF!&amp;"*")</f>
        <v>0</v>
      </c>
      <c r="CD406">
        <f>COUNTIF(AW406, "*"&amp;#REF!&amp;"*")</f>
        <v>0</v>
      </c>
      <c r="CE406">
        <f>COUNTIF(AX406, "*"&amp;#REF!&amp;"*")</f>
        <v>0</v>
      </c>
      <c r="CF406">
        <f>COUNTIF(AY406, "*"&amp;#REF!&amp;"*")</f>
        <v>0</v>
      </c>
      <c r="CG406">
        <f>COUNTIF(AZ406, "*"&amp;#REF!&amp;"*")</f>
        <v>0</v>
      </c>
      <c r="CH406">
        <f>COUNTIF(BA406, "*"&amp;#REF!&amp;"*")</f>
        <v>0</v>
      </c>
      <c r="CI406">
        <f>COUNTIF(BB406, "*"&amp;#REF!&amp;"*")</f>
        <v>0</v>
      </c>
      <c r="CJ406">
        <f>COUNTIF(BC406, "*"&amp;#REF!&amp;"*")</f>
        <v>0</v>
      </c>
      <c r="CK406">
        <f>COUNTIF(BD406, "*"&amp;#REF!&amp;"*")</f>
        <v>0</v>
      </c>
      <c r="CL406">
        <f>COUNTIF(BE406, "*"&amp;#REF!&amp;"*")</f>
        <v>0</v>
      </c>
      <c r="CM406">
        <f>COUNTIF(BF406, "*"&amp;#REF!&amp;"*")</f>
        <v>0</v>
      </c>
      <c r="CN406">
        <f>COUNTIF(BG406, "*"&amp;#REF!&amp;"*")</f>
        <v>0</v>
      </c>
      <c r="CO406">
        <f>COUNTIF(BH406, "*"&amp;#REF!&amp;"*")</f>
        <v>0</v>
      </c>
      <c r="CP406">
        <f>COUNTIF(BI406, "*"&amp;#REF!&amp;"*")</f>
        <v>0</v>
      </c>
      <c r="CQ406">
        <f>COUNTIF(BJ406, "*"&amp;#REF!&amp;"*")</f>
        <v>0</v>
      </c>
      <c r="CR406">
        <f>COUNTIF(BK406, "*"&amp;#REF!&amp;"*")</f>
        <v>0</v>
      </c>
      <c r="CS406">
        <f xml:space="preserve"> COUNTIF(BL406,#REF!)</f>
        <v>0</v>
      </c>
      <c r="CT406">
        <f xml:space="preserve"> COUNTIF(BM406,#REF!)</f>
        <v>0</v>
      </c>
      <c r="CU406">
        <f xml:space="preserve"> COUNTIF(BN406,#REF!)</f>
        <v>0</v>
      </c>
      <c r="CV406">
        <f xml:space="preserve"> COUNTIF(BO406,#REF!)</f>
        <v>0</v>
      </c>
      <c r="CW406">
        <f xml:space="preserve"> COUNTIF(BP406,#REF!)</f>
        <v>0</v>
      </c>
      <c r="CX406">
        <f xml:space="preserve"> COUNTIF(BQ406,#REF!)</f>
        <v>0</v>
      </c>
      <c r="CY406">
        <f xml:space="preserve"> COUNTIF(BR406,#REF!)</f>
        <v>0</v>
      </c>
      <c r="CZ406">
        <f xml:space="preserve"> COUNTIF(BS406,#REF!)</f>
        <v>0</v>
      </c>
      <c r="DA406">
        <f xml:space="preserve"> COUNTIF(BT406,#REF!)</f>
        <v>0</v>
      </c>
      <c r="DB406">
        <f xml:space="preserve"> COUNTIF(BU406,#REF!)</f>
        <v>0</v>
      </c>
      <c r="DC406">
        <f t="shared" si="24"/>
        <v>0</v>
      </c>
      <c r="DD406">
        <f t="shared" si="25"/>
        <v>0</v>
      </c>
      <c r="DE406">
        <f t="shared" si="26"/>
        <v>0</v>
      </c>
      <c r="DF406" t="b">
        <f t="shared" si="27"/>
        <v>0</v>
      </c>
    </row>
    <row r="407" spans="1:110" x14ac:dyDescent="0.35">
      <c r="A407" s="7">
        <v>406</v>
      </c>
      <c r="B407" s="7">
        <v>406</v>
      </c>
      <c r="C407" s="7" t="s">
        <v>6631</v>
      </c>
      <c r="D407" s="7" t="s">
        <v>6632</v>
      </c>
      <c r="E407" s="13" t="s">
        <v>51</v>
      </c>
      <c r="F407" s="7">
        <v>300</v>
      </c>
      <c r="G407" s="7" t="s">
        <v>98</v>
      </c>
      <c r="H407" s="7">
        <v>2830</v>
      </c>
      <c r="I407" s="14" t="s">
        <v>53</v>
      </c>
      <c r="J407" s="13" t="s">
        <v>54</v>
      </c>
      <c r="K407" s="7" t="s">
        <v>96</v>
      </c>
      <c r="L407" s="7" t="s">
        <v>56</v>
      </c>
      <c r="M407" s="7" t="s">
        <v>57</v>
      </c>
      <c r="N407" s="7">
        <v>40.799999999999997</v>
      </c>
      <c r="O407" s="7" t="s">
        <v>58</v>
      </c>
      <c r="P407" s="7"/>
      <c r="R407" s="7" t="s">
        <v>59</v>
      </c>
      <c r="S407" s="14"/>
      <c r="T407" s="26" t="b">
        <v>0</v>
      </c>
      <c r="U407" s="7">
        <v>505</v>
      </c>
      <c r="V407" s="7">
        <v>8.16</v>
      </c>
      <c r="W407" s="7">
        <v>21.36</v>
      </c>
      <c r="X407" s="7">
        <v>0.57693340000000004</v>
      </c>
      <c r="Y407" s="7">
        <v>0.92181999999999997</v>
      </c>
      <c r="Z407" s="7"/>
      <c r="AA407" s="7"/>
      <c r="AB407" s="14"/>
      <c r="AC407" s="13">
        <v>0.99717</v>
      </c>
      <c r="AD407" s="7">
        <v>2.82993E-3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33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  <c r="BW407">
        <f>COUNTIF(AP407, "*"&amp;#REF!&amp;"*")</f>
        <v>0</v>
      </c>
      <c r="BX407">
        <f>COUNTIF(AQ407, "*"&amp;#REF!&amp;"*")</f>
        <v>0</v>
      </c>
      <c r="BY407">
        <f>COUNTIF(AR407, "*"&amp;#REF!&amp;"*")</f>
        <v>0</v>
      </c>
      <c r="BZ407">
        <f>COUNTIF(AS407, "*"&amp;#REF!&amp;"*")</f>
        <v>0</v>
      </c>
      <c r="CA407">
        <f>COUNTIF(AT407, "*"&amp;#REF!&amp;"*")</f>
        <v>0</v>
      </c>
      <c r="CB407">
        <f>COUNTIF(AU407, "*"&amp;#REF!&amp;"*")</f>
        <v>0</v>
      </c>
      <c r="CC407">
        <f>COUNTIF(AV407, "*"&amp;#REF!&amp;"*")</f>
        <v>0</v>
      </c>
      <c r="CD407">
        <f>COUNTIF(AW407, "*"&amp;#REF!&amp;"*")</f>
        <v>0</v>
      </c>
      <c r="CE407">
        <f>COUNTIF(AX407, "*"&amp;#REF!&amp;"*")</f>
        <v>0</v>
      </c>
      <c r="CF407">
        <f>COUNTIF(AY407, "*"&amp;#REF!&amp;"*")</f>
        <v>0</v>
      </c>
      <c r="CG407">
        <f>COUNTIF(AZ407, "*"&amp;#REF!&amp;"*")</f>
        <v>0</v>
      </c>
      <c r="CH407">
        <f>COUNTIF(BA407, "*"&amp;#REF!&amp;"*")</f>
        <v>0</v>
      </c>
      <c r="CI407">
        <f>COUNTIF(BB407, "*"&amp;#REF!&amp;"*")</f>
        <v>0</v>
      </c>
      <c r="CJ407">
        <f>COUNTIF(BC407, "*"&amp;#REF!&amp;"*")</f>
        <v>0</v>
      </c>
      <c r="CK407">
        <f>COUNTIF(BD407, "*"&amp;#REF!&amp;"*")</f>
        <v>0</v>
      </c>
      <c r="CL407">
        <f>COUNTIF(BE407, "*"&amp;#REF!&amp;"*")</f>
        <v>0</v>
      </c>
      <c r="CM407">
        <f>COUNTIF(BF407, "*"&amp;#REF!&amp;"*")</f>
        <v>0</v>
      </c>
      <c r="CN407">
        <f>COUNTIF(BG407, "*"&amp;#REF!&amp;"*")</f>
        <v>0</v>
      </c>
      <c r="CO407">
        <f>COUNTIF(BH407, "*"&amp;#REF!&amp;"*")</f>
        <v>0</v>
      </c>
      <c r="CP407">
        <f>COUNTIF(BI407, "*"&amp;#REF!&amp;"*")</f>
        <v>0</v>
      </c>
      <c r="CQ407">
        <f>COUNTIF(BJ407, "*"&amp;#REF!&amp;"*")</f>
        <v>0</v>
      </c>
      <c r="CR407">
        <f>COUNTIF(BK407, "*"&amp;#REF!&amp;"*")</f>
        <v>0</v>
      </c>
      <c r="CS407">
        <f xml:space="preserve"> COUNTIF(BL407,#REF!)</f>
        <v>0</v>
      </c>
      <c r="CT407">
        <f xml:space="preserve"> COUNTIF(BM407,#REF!)</f>
        <v>0</v>
      </c>
      <c r="CU407">
        <f xml:space="preserve"> COUNTIF(BN407,#REF!)</f>
        <v>0</v>
      </c>
      <c r="CV407">
        <f xml:space="preserve"> COUNTIF(BO407,#REF!)</f>
        <v>0</v>
      </c>
      <c r="CW407">
        <f xml:space="preserve"> COUNTIF(BP407,#REF!)</f>
        <v>0</v>
      </c>
      <c r="CX407">
        <f xml:space="preserve"> COUNTIF(BQ407,#REF!)</f>
        <v>0</v>
      </c>
      <c r="CY407">
        <f xml:space="preserve"> COUNTIF(BR407,#REF!)</f>
        <v>0</v>
      </c>
      <c r="CZ407">
        <f xml:space="preserve"> COUNTIF(BS407,#REF!)</f>
        <v>0</v>
      </c>
      <c r="DA407">
        <f xml:space="preserve"> COUNTIF(BT407,#REF!)</f>
        <v>0</v>
      </c>
      <c r="DB407">
        <f xml:space="preserve"> COUNTIF(BU407,#REF!)</f>
        <v>0</v>
      </c>
      <c r="DC407">
        <f t="shared" si="24"/>
        <v>0</v>
      </c>
      <c r="DD407">
        <f t="shared" si="25"/>
        <v>0</v>
      </c>
      <c r="DE407">
        <f t="shared" si="26"/>
        <v>0</v>
      </c>
      <c r="DF407" t="b">
        <f t="shared" si="27"/>
        <v>0</v>
      </c>
    </row>
    <row r="408" spans="1:110" x14ac:dyDescent="0.35">
      <c r="A408" s="7">
        <v>407</v>
      </c>
      <c r="B408" s="7">
        <v>407</v>
      </c>
      <c r="C408" s="7" t="s">
        <v>6633</v>
      </c>
      <c r="D408" s="7" t="s">
        <v>6634</v>
      </c>
      <c r="E408" s="13" t="s">
        <v>51</v>
      </c>
      <c r="F408" s="7">
        <v>300</v>
      </c>
      <c r="G408" s="7" t="s">
        <v>98</v>
      </c>
      <c r="H408" s="7"/>
      <c r="I408" s="14" t="s">
        <v>53</v>
      </c>
      <c r="J408" s="13" t="s">
        <v>54</v>
      </c>
      <c r="K408" s="7" t="s">
        <v>83</v>
      </c>
      <c r="L408" s="7" t="s">
        <v>56</v>
      </c>
      <c r="M408" s="7" t="s">
        <v>57</v>
      </c>
      <c r="N408" s="7">
        <v>62</v>
      </c>
      <c r="O408" s="7" t="s">
        <v>58</v>
      </c>
      <c r="P408" s="7">
        <v>50</v>
      </c>
      <c r="R408" s="7" t="s">
        <v>59</v>
      </c>
      <c r="S408" s="14"/>
      <c r="T408" s="26" t="b">
        <v>0</v>
      </c>
      <c r="U408" s="7">
        <v>596</v>
      </c>
      <c r="V408" s="7">
        <v>5.7</v>
      </c>
      <c r="W408" s="7">
        <v>18.38</v>
      </c>
      <c r="X408" s="7">
        <v>0.60566680000000006</v>
      </c>
      <c r="Y408" s="7">
        <v>1.0928199999999999</v>
      </c>
      <c r="Z408" s="7">
        <v>6.9</v>
      </c>
      <c r="AA408" s="7">
        <v>4.1100000000000003</v>
      </c>
      <c r="AB408" s="14">
        <v>2.87</v>
      </c>
      <c r="AC408" s="13">
        <v>0.99990000000000001</v>
      </c>
      <c r="AD408" s="7">
        <v>1E-4</v>
      </c>
      <c r="AE408" s="14" t="s">
        <v>60</v>
      </c>
      <c r="AF408" s="13">
        <v>10</v>
      </c>
      <c r="AG408" s="14">
        <v>7</v>
      </c>
      <c r="AH408" s="13">
        <v>9</v>
      </c>
      <c r="AI408" s="7">
        <v>9</v>
      </c>
      <c r="AJ408" s="7"/>
      <c r="AK408" s="7">
        <v>6</v>
      </c>
      <c r="AL408" s="7">
        <v>6</v>
      </c>
      <c r="AM408" s="14"/>
      <c r="AN408" s="13">
        <v>1</v>
      </c>
      <c r="AO408" s="14">
        <v>1</v>
      </c>
      <c r="AP408" s="7" t="s">
        <v>70</v>
      </c>
      <c r="AQ408" s="7" t="s">
        <v>62</v>
      </c>
      <c r="AR408" s="7" t="s">
        <v>5797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70</v>
      </c>
      <c r="BB408" s="7" t="s">
        <v>66</v>
      </c>
      <c r="BC408" s="7" t="s">
        <v>70</v>
      </c>
      <c r="BD408" s="7" t="s">
        <v>64</v>
      </c>
      <c r="BE408" s="7" t="s">
        <v>64</v>
      </c>
      <c r="BF408" s="7" t="s">
        <v>64</v>
      </c>
      <c r="BG408" s="7" t="s">
        <v>64</v>
      </c>
      <c r="BH408" s="7" t="s">
        <v>70</v>
      </c>
      <c r="BI408" s="7" t="s">
        <v>70</v>
      </c>
      <c r="BJ408" s="7" t="s">
        <v>70</v>
      </c>
      <c r="BK408" s="7" t="s">
        <v>70</v>
      </c>
      <c r="BL408" s="33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0</v>
      </c>
      <c r="BW408">
        <f>COUNTIF(AP408, "*"&amp;#REF!&amp;"*")</f>
        <v>0</v>
      </c>
      <c r="BX408">
        <f>COUNTIF(AQ408, "*"&amp;#REF!&amp;"*")</f>
        <v>0</v>
      </c>
      <c r="BY408">
        <f>COUNTIF(AR408, "*"&amp;#REF!&amp;"*")</f>
        <v>0</v>
      </c>
      <c r="BZ408">
        <f>COUNTIF(AS408, "*"&amp;#REF!&amp;"*")</f>
        <v>0</v>
      </c>
      <c r="CA408">
        <f>COUNTIF(AT408, "*"&amp;#REF!&amp;"*")</f>
        <v>0</v>
      </c>
      <c r="CB408">
        <f>COUNTIF(AU408, "*"&amp;#REF!&amp;"*")</f>
        <v>0</v>
      </c>
      <c r="CC408">
        <f>COUNTIF(AV408, "*"&amp;#REF!&amp;"*")</f>
        <v>0</v>
      </c>
      <c r="CD408">
        <f>COUNTIF(AW408, "*"&amp;#REF!&amp;"*")</f>
        <v>0</v>
      </c>
      <c r="CE408">
        <f>COUNTIF(AX408, "*"&amp;#REF!&amp;"*")</f>
        <v>0</v>
      </c>
      <c r="CF408">
        <f>COUNTIF(AY408, "*"&amp;#REF!&amp;"*")</f>
        <v>0</v>
      </c>
      <c r="CG408">
        <f>COUNTIF(AZ408, "*"&amp;#REF!&amp;"*")</f>
        <v>0</v>
      </c>
      <c r="CH408">
        <f>COUNTIF(BA408, "*"&amp;#REF!&amp;"*")</f>
        <v>0</v>
      </c>
      <c r="CI408">
        <f>COUNTIF(BB408, "*"&amp;#REF!&amp;"*")</f>
        <v>0</v>
      </c>
      <c r="CJ408">
        <f>COUNTIF(BC408, "*"&amp;#REF!&amp;"*")</f>
        <v>0</v>
      </c>
      <c r="CK408">
        <f>COUNTIF(BD408, "*"&amp;#REF!&amp;"*")</f>
        <v>0</v>
      </c>
      <c r="CL408">
        <f>COUNTIF(BE408, "*"&amp;#REF!&amp;"*")</f>
        <v>0</v>
      </c>
      <c r="CM408">
        <f>COUNTIF(BF408, "*"&amp;#REF!&amp;"*")</f>
        <v>0</v>
      </c>
      <c r="CN408">
        <f>COUNTIF(BG408, "*"&amp;#REF!&amp;"*")</f>
        <v>0</v>
      </c>
      <c r="CO408">
        <f>COUNTIF(BH408, "*"&amp;#REF!&amp;"*")</f>
        <v>0</v>
      </c>
      <c r="CP408">
        <f>COUNTIF(BI408, "*"&amp;#REF!&amp;"*")</f>
        <v>0</v>
      </c>
      <c r="CQ408">
        <f>COUNTIF(BJ408, "*"&amp;#REF!&amp;"*")</f>
        <v>0</v>
      </c>
      <c r="CR408">
        <f>COUNTIF(BK408, "*"&amp;#REF!&amp;"*")</f>
        <v>0</v>
      </c>
      <c r="CS408">
        <f xml:space="preserve"> COUNTIF(BL408,#REF!)</f>
        <v>0</v>
      </c>
      <c r="CT408">
        <f xml:space="preserve"> COUNTIF(BM408,#REF!)</f>
        <v>0</v>
      </c>
      <c r="CU408">
        <f xml:space="preserve"> COUNTIF(BN408,#REF!)</f>
        <v>0</v>
      </c>
      <c r="CV408">
        <f xml:space="preserve"> COUNTIF(BO408,#REF!)</f>
        <v>0</v>
      </c>
      <c r="CW408">
        <f xml:space="preserve"> COUNTIF(BP408,#REF!)</f>
        <v>0</v>
      </c>
      <c r="CX408">
        <f xml:space="preserve"> COUNTIF(BQ408,#REF!)</f>
        <v>0</v>
      </c>
      <c r="CY408">
        <f xml:space="preserve"> COUNTIF(BR408,#REF!)</f>
        <v>0</v>
      </c>
      <c r="CZ408">
        <f xml:space="preserve"> COUNTIF(BS408,#REF!)</f>
        <v>0</v>
      </c>
      <c r="DA408">
        <f xml:space="preserve"> COUNTIF(BT408,#REF!)</f>
        <v>0</v>
      </c>
      <c r="DB408">
        <f xml:space="preserve"> COUNTIF(BU408,#REF!)</f>
        <v>0</v>
      </c>
      <c r="DC408">
        <f t="shared" si="24"/>
        <v>0</v>
      </c>
      <c r="DD408">
        <f t="shared" si="25"/>
        <v>0</v>
      </c>
      <c r="DE408">
        <f t="shared" si="26"/>
        <v>0</v>
      </c>
      <c r="DF408" t="b">
        <f t="shared" si="27"/>
        <v>0</v>
      </c>
    </row>
    <row r="409" spans="1:110" x14ac:dyDescent="0.35">
      <c r="A409" s="7">
        <v>408</v>
      </c>
      <c r="B409" s="7">
        <v>408</v>
      </c>
      <c r="C409" s="7" t="s">
        <v>6635</v>
      </c>
      <c r="D409" s="7" t="s">
        <v>6636</v>
      </c>
      <c r="E409" s="13" t="s">
        <v>51</v>
      </c>
      <c r="F409" s="7">
        <v>300</v>
      </c>
      <c r="G409" s="7" t="s">
        <v>97</v>
      </c>
      <c r="H409" s="7">
        <v>1980</v>
      </c>
      <c r="I409" s="14" t="s">
        <v>53</v>
      </c>
      <c r="J409" s="13" t="s">
        <v>54</v>
      </c>
      <c r="K409" s="7" t="s">
        <v>99</v>
      </c>
      <c r="L409" s="7" t="s">
        <v>56</v>
      </c>
      <c r="M409" s="7" t="s">
        <v>57</v>
      </c>
      <c r="N409" s="7">
        <v>47.4</v>
      </c>
      <c r="O409" s="7" t="s">
        <v>58</v>
      </c>
      <c r="P409" s="7"/>
      <c r="Q409" t="s">
        <v>7833</v>
      </c>
      <c r="R409" s="7" t="s">
        <v>59</v>
      </c>
      <c r="S409" s="14" t="s">
        <v>59</v>
      </c>
      <c r="T409" s="26" t="b">
        <v>0</v>
      </c>
      <c r="U409" s="7">
        <v>519</v>
      </c>
      <c r="V409" s="7">
        <v>14</v>
      </c>
      <c r="W409" s="7">
        <v>26.96</v>
      </c>
      <c r="X409" s="7">
        <v>1.0631998</v>
      </c>
      <c r="Y409" s="7">
        <v>0.66146000000000005</v>
      </c>
      <c r="Z409" s="7">
        <v>6.7</v>
      </c>
      <c r="AA409" s="7">
        <v>4.9000000000000004</v>
      </c>
      <c r="AB409" s="14">
        <v>2.33</v>
      </c>
      <c r="AC409" s="13">
        <v>0.99990000000000001</v>
      </c>
      <c r="AD409" s="7">
        <v>1E-4</v>
      </c>
      <c r="AE409" s="14" t="s">
        <v>60</v>
      </c>
      <c r="AF409" s="13">
        <v>10</v>
      </c>
      <c r="AG409" s="14">
        <v>7</v>
      </c>
      <c r="AH409" s="13">
        <v>9</v>
      </c>
      <c r="AI409" s="7">
        <v>9</v>
      </c>
      <c r="AJ409" s="7"/>
      <c r="AK409" s="7">
        <v>6</v>
      </c>
      <c r="AL409" s="7">
        <v>6</v>
      </c>
      <c r="AM409" s="14"/>
      <c r="AN409" s="13">
        <v>1</v>
      </c>
      <c r="AO409" s="14">
        <v>1</v>
      </c>
      <c r="AP409" s="7" t="s">
        <v>70</v>
      </c>
      <c r="AQ409" s="7" t="s">
        <v>62</v>
      </c>
      <c r="AR409" s="7" t="s">
        <v>5797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66</v>
      </c>
      <c r="BA409" s="7" t="s">
        <v>5797</v>
      </c>
      <c r="BB409" s="7" t="s">
        <v>66</v>
      </c>
      <c r="BC409" s="7" t="s">
        <v>70</v>
      </c>
      <c r="BD409" s="7" t="s">
        <v>64</v>
      </c>
      <c r="BE409" s="7" t="s">
        <v>64</v>
      </c>
      <c r="BF409" s="7" t="s">
        <v>5797</v>
      </c>
      <c r="BG409" s="7" t="s">
        <v>66</v>
      </c>
      <c r="BH409" s="7" t="s">
        <v>70</v>
      </c>
      <c r="BI409" s="7" t="s">
        <v>70</v>
      </c>
      <c r="BJ409" s="7" t="s">
        <v>70</v>
      </c>
      <c r="BK409" s="7" t="s">
        <v>70</v>
      </c>
      <c r="BL409" s="33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1</v>
      </c>
      <c r="BU409" s="7">
        <v>0</v>
      </c>
      <c r="BW409">
        <f>COUNTIF(AP409, "*"&amp;#REF!&amp;"*")</f>
        <v>0</v>
      </c>
      <c r="BX409">
        <f>COUNTIF(AQ409, "*"&amp;#REF!&amp;"*")</f>
        <v>0</v>
      </c>
      <c r="BY409">
        <f>COUNTIF(AR409, "*"&amp;#REF!&amp;"*")</f>
        <v>0</v>
      </c>
      <c r="BZ409">
        <f>COUNTIF(AS409, "*"&amp;#REF!&amp;"*")</f>
        <v>0</v>
      </c>
      <c r="CA409">
        <f>COUNTIF(AT409, "*"&amp;#REF!&amp;"*")</f>
        <v>0</v>
      </c>
      <c r="CB409">
        <f>COUNTIF(AU409, "*"&amp;#REF!&amp;"*")</f>
        <v>0</v>
      </c>
      <c r="CC409">
        <f>COUNTIF(AV409, "*"&amp;#REF!&amp;"*")</f>
        <v>0</v>
      </c>
      <c r="CD409">
        <f>COUNTIF(AW409, "*"&amp;#REF!&amp;"*")</f>
        <v>0</v>
      </c>
      <c r="CE409">
        <f>COUNTIF(AX409, "*"&amp;#REF!&amp;"*")</f>
        <v>0</v>
      </c>
      <c r="CF409">
        <f>COUNTIF(AY409, "*"&amp;#REF!&amp;"*")</f>
        <v>0</v>
      </c>
      <c r="CG409">
        <f>COUNTIF(AZ409, "*"&amp;#REF!&amp;"*")</f>
        <v>0</v>
      </c>
      <c r="CH409">
        <f>COUNTIF(BA409, "*"&amp;#REF!&amp;"*")</f>
        <v>0</v>
      </c>
      <c r="CI409">
        <f>COUNTIF(BB409, "*"&amp;#REF!&amp;"*")</f>
        <v>0</v>
      </c>
      <c r="CJ409">
        <f>COUNTIF(BC409, "*"&amp;#REF!&amp;"*")</f>
        <v>0</v>
      </c>
      <c r="CK409">
        <f>COUNTIF(BD409, "*"&amp;#REF!&amp;"*")</f>
        <v>0</v>
      </c>
      <c r="CL409">
        <f>COUNTIF(BE409, "*"&amp;#REF!&amp;"*")</f>
        <v>0</v>
      </c>
      <c r="CM409">
        <f>COUNTIF(BF409, "*"&amp;#REF!&amp;"*")</f>
        <v>0</v>
      </c>
      <c r="CN409">
        <f>COUNTIF(BG409, "*"&amp;#REF!&amp;"*")</f>
        <v>0</v>
      </c>
      <c r="CO409">
        <f>COUNTIF(BH409, "*"&amp;#REF!&amp;"*")</f>
        <v>0</v>
      </c>
      <c r="CP409">
        <f>COUNTIF(BI409, "*"&amp;#REF!&amp;"*")</f>
        <v>0</v>
      </c>
      <c r="CQ409">
        <f>COUNTIF(BJ409, "*"&amp;#REF!&amp;"*")</f>
        <v>0</v>
      </c>
      <c r="CR409">
        <f>COUNTIF(BK409, "*"&amp;#REF!&amp;"*")</f>
        <v>0</v>
      </c>
      <c r="CS409">
        <f xml:space="preserve"> COUNTIF(BL409,#REF!)</f>
        <v>0</v>
      </c>
      <c r="CT409">
        <f xml:space="preserve"> COUNTIF(BM409,#REF!)</f>
        <v>0</v>
      </c>
      <c r="CU409">
        <f xml:space="preserve"> COUNTIF(BN409,#REF!)</f>
        <v>0</v>
      </c>
      <c r="CV409">
        <f xml:space="preserve"> COUNTIF(BO409,#REF!)</f>
        <v>0</v>
      </c>
      <c r="CW409">
        <f xml:space="preserve"> COUNTIF(BP409,#REF!)</f>
        <v>0</v>
      </c>
      <c r="CX409">
        <f xml:space="preserve"> COUNTIF(BQ409,#REF!)</f>
        <v>0</v>
      </c>
      <c r="CY409">
        <f xml:space="preserve"> COUNTIF(BR409,#REF!)</f>
        <v>0</v>
      </c>
      <c r="CZ409">
        <f xml:space="preserve"> COUNTIF(BS409,#REF!)</f>
        <v>0</v>
      </c>
      <c r="DA409">
        <f xml:space="preserve"> COUNTIF(BT409,#REF!)</f>
        <v>0</v>
      </c>
      <c r="DB409">
        <f xml:space="preserve"> COUNTIF(BU409,#REF!)</f>
        <v>0</v>
      </c>
      <c r="DC409">
        <f t="shared" si="24"/>
        <v>0</v>
      </c>
      <c r="DD409">
        <f t="shared" si="25"/>
        <v>0</v>
      </c>
      <c r="DE409">
        <f t="shared" si="26"/>
        <v>0</v>
      </c>
      <c r="DF409" t="b">
        <f t="shared" si="27"/>
        <v>0</v>
      </c>
    </row>
    <row r="410" spans="1:110" x14ac:dyDescent="0.35">
      <c r="A410" s="7">
        <v>409</v>
      </c>
      <c r="B410" s="7">
        <v>409</v>
      </c>
      <c r="C410" s="7" t="s">
        <v>6637</v>
      </c>
      <c r="D410" s="7" t="s">
        <v>6638</v>
      </c>
      <c r="E410" s="13" t="s">
        <v>51</v>
      </c>
      <c r="F410" s="7">
        <v>300</v>
      </c>
      <c r="G410" s="7" t="s">
        <v>98</v>
      </c>
      <c r="H410" s="7">
        <v>2750</v>
      </c>
      <c r="I410" s="14" t="s">
        <v>53</v>
      </c>
      <c r="J410" s="13" t="s">
        <v>54</v>
      </c>
      <c r="K410" s="7" t="s">
        <v>132</v>
      </c>
      <c r="L410" s="7" t="s">
        <v>56</v>
      </c>
      <c r="M410" s="7" t="s">
        <v>84</v>
      </c>
      <c r="N410" s="7">
        <v>58.5</v>
      </c>
      <c r="O410" s="7" t="s">
        <v>58</v>
      </c>
      <c r="P410" s="7">
        <v>59</v>
      </c>
      <c r="R410" s="7" t="s">
        <v>59</v>
      </c>
      <c r="S410" s="14"/>
      <c r="T410" s="26" t="b">
        <v>0</v>
      </c>
      <c r="U410" s="7">
        <v>490</v>
      </c>
      <c r="V410" s="7">
        <v>9.68</v>
      </c>
      <c r="W410" s="7">
        <v>22.14</v>
      </c>
      <c r="X410" s="7">
        <v>0.55953339999999996</v>
      </c>
      <c r="Y410" s="7">
        <v>0.89867999999999992</v>
      </c>
      <c r="Z410" s="7">
        <v>6</v>
      </c>
      <c r="AA410" s="7">
        <v>3.95</v>
      </c>
      <c r="AB410" s="14">
        <v>3.18</v>
      </c>
      <c r="AC410" s="13">
        <v>0.99988500000000002</v>
      </c>
      <c r="AD410" s="7">
        <v>1.14716E-4</v>
      </c>
      <c r="AE410" s="14" t="s">
        <v>60</v>
      </c>
      <c r="AF410" s="13">
        <v>10</v>
      </c>
      <c r="AG410" s="14">
        <v>7</v>
      </c>
      <c r="AH410" s="13">
        <v>9</v>
      </c>
      <c r="AI410" s="7">
        <v>9</v>
      </c>
      <c r="AJ410" s="7"/>
      <c r="AK410" s="7">
        <v>6</v>
      </c>
      <c r="AL410" s="7">
        <v>6</v>
      </c>
      <c r="AM410" s="14"/>
      <c r="AN410" s="13">
        <v>1</v>
      </c>
      <c r="AO410" s="14">
        <v>1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70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5797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33">
        <v>0</v>
      </c>
      <c r="BM410" s="7">
        <v>1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  <c r="BW410">
        <f>COUNTIF(AP410, "*"&amp;#REF!&amp;"*")</f>
        <v>0</v>
      </c>
      <c r="BX410">
        <f>COUNTIF(AQ410, "*"&amp;#REF!&amp;"*")</f>
        <v>0</v>
      </c>
      <c r="BY410">
        <f>COUNTIF(AR410, "*"&amp;#REF!&amp;"*")</f>
        <v>0</v>
      </c>
      <c r="BZ410">
        <f>COUNTIF(AS410, "*"&amp;#REF!&amp;"*")</f>
        <v>0</v>
      </c>
      <c r="CA410">
        <f>COUNTIF(AT410, "*"&amp;#REF!&amp;"*")</f>
        <v>0</v>
      </c>
      <c r="CB410">
        <f>COUNTIF(AU410, "*"&amp;#REF!&amp;"*")</f>
        <v>0</v>
      </c>
      <c r="CC410">
        <f>COUNTIF(AV410, "*"&amp;#REF!&amp;"*")</f>
        <v>0</v>
      </c>
      <c r="CD410">
        <f>COUNTIF(AW410, "*"&amp;#REF!&amp;"*")</f>
        <v>0</v>
      </c>
      <c r="CE410">
        <f>COUNTIF(AX410, "*"&amp;#REF!&amp;"*")</f>
        <v>0</v>
      </c>
      <c r="CF410">
        <f>COUNTIF(AY410, "*"&amp;#REF!&amp;"*")</f>
        <v>0</v>
      </c>
      <c r="CG410">
        <f>COUNTIF(AZ410, "*"&amp;#REF!&amp;"*")</f>
        <v>0</v>
      </c>
      <c r="CH410">
        <f>COUNTIF(BA410, "*"&amp;#REF!&amp;"*")</f>
        <v>0</v>
      </c>
      <c r="CI410">
        <f>COUNTIF(BB410, "*"&amp;#REF!&amp;"*")</f>
        <v>0</v>
      </c>
      <c r="CJ410">
        <f>COUNTIF(BC410, "*"&amp;#REF!&amp;"*")</f>
        <v>0</v>
      </c>
      <c r="CK410">
        <f>COUNTIF(BD410, "*"&amp;#REF!&amp;"*")</f>
        <v>0</v>
      </c>
      <c r="CL410">
        <f>COUNTIF(BE410, "*"&amp;#REF!&amp;"*")</f>
        <v>0</v>
      </c>
      <c r="CM410">
        <f>COUNTIF(BF410, "*"&amp;#REF!&amp;"*")</f>
        <v>0</v>
      </c>
      <c r="CN410">
        <f>COUNTIF(BG410, "*"&amp;#REF!&amp;"*")</f>
        <v>0</v>
      </c>
      <c r="CO410">
        <f>COUNTIF(BH410, "*"&amp;#REF!&amp;"*")</f>
        <v>0</v>
      </c>
      <c r="CP410">
        <f>COUNTIF(BI410, "*"&amp;#REF!&amp;"*")</f>
        <v>0</v>
      </c>
      <c r="CQ410">
        <f>COUNTIF(BJ410, "*"&amp;#REF!&amp;"*")</f>
        <v>0</v>
      </c>
      <c r="CR410">
        <f>COUNTIF(BK410, "*"&amp;#REF!&amp;"*")</f>
        <v>0</v>
      </c>
      <c r="CS410">
        <f xml:space="preserve"> COUNTIF(BL410,#REF!)</f>
        <v>0</v>
      </c>
      <c r="CT410">
        <f xml:space="preserve"> COUNTIF(BM410,#REF!)</f>
        <v>0</v>
      </c>
      <c r="CU410">
        <f xml:space="preserve"> COUNTIF(BN410,#REF!)</f>
        <v>0</v>
      </c>
      <c r="CV410">
        <f xml:space="preserve"> COUNTIF(BO410,#REF!)</f>
        <v>0</v>
      </c>
      <c r="CW410">
        <f xml:space="preserve"> COUNTIF(BP410,#REF!)</f>
        <v>0</v>
      </c>
      <c r="CX410">
        <f xml:space="preserve"> COUNTIF(BQ410,#REF!)</f>
        <v>0</v>
      </c>
      <c r="CY410">
        <f xml:space="preserve"> COUNTIF(BR410,#REF!)</f>
        <v>0</v>
      </c>
      <c r="CZ410">
        <f xml:space="preserve"> COUNTIF(BS410,#REF!)</f>
        <v>0</v>
      </c>
      <c r="DA410">
        <f xml:space="preserve"> COUNTIF(BT410,#REF!)</f>
        <v>0</v>
      </c>
      <c r="DB410">
        <f xml:space="preserve"> COUNTIF(BU410,#REF!)</f>
        <v>0</v>
      </c>
      <c r="DC410">
        <f t="shared" si="24"/>
        <v>0</v>
      </c>
      <c r="DD410">
        <f t="shared" si="25"/>
        <v>0</v>
      </c>
      <c r="DE410">
        <f t="shared" si="26"/>
        <v>0</v>
      </c>
      <c r="DF410" t="b">
        <f t="shared" si="27"/>
        <v>0</v>
      </c>
    </row>
    <row r="411" spans="1:110" x14ac:dyDescent="0.35">
      <c r="A411" s="7">
        <v>410</v>
      </c>
      <c r="B411" s="7">
        <v>410</v>
      </c>
      <c r="C411" s="7" t="s">
        <v>6639</v>
      </c>
      <c r="D411" s="7" t="s">
        <v>6640</v>
      </c>
      <c r="E411" s="13" t="s">
        <v>51</v>
      </c>
      <c r="F411" s="7">
        <v>300</v>
      </c>
      <c r="G411" s="7" t="s">
        <v>98</v>
      </c>
      <c r="H411" s="7">
        <v>1850</v>
      </c>
      <c r="I411" s="14" t="s">
        <v>53</v>
      </c>
      <c r="J411" s="13" t="s">
        <v>54</v>
      </c>
      <c r="K411" s="7" t="s">
        <v>72</v>
      </c>
      <c r="L411" s="7" t="s">
        <v>76</v>
      </c>
      <c r="M411" s="7" t="s">
        <v>57</v>
      </c>
      <c r="N411" s="7">
        <v>47.9</v>
      </c>
      <c r="O411" s="7" t="s">
        <v>58</v>
      </c>
      <c r="P411" s="7">
        <v>55</v>
      </c>
      <c r="R411" s="7" t="s">
        <v>59</v>
      </c>
      <c r="S411" s="14"/>
      <c r="T411" s="26" t="b">
        <v>0</v>
      </c>
      <c r="U411" s="7">
        <v>495</v>
      </c>
      <c r="V411" s="7">
        <v>11.3</v>
      </c>
      <c r="W411" s="7">
        <v>22.86</v>
      </c>
      <c r="X411" s="7">
        <v>0.51006659999999993</v>
      </c>
      <c r="Y411" s="7">
        <v>0.96787999999999996</v>
      </c>
      <c r="Z411" s="7">
        <v>6.1</v>
      </c>
      <c r="AA411" s="7">
        <v>3.91</v>
      </c>
      <c r="AB411" s="14">
        <v>2.25</v>
      </c>
      <c r="AC411" s="13">
        <v>0.988367</v>
      </c>
      <c r="AD411" s="7">
        <v>1.16328E-2</v>
      </c>
      <c r="AE411" s="14" t="s">
        <v>60</v>
      </c>
      <c r="AF411" s="13">
        <v>10</v>
      </c>
      <c r="AG411" s="14">
        <v>7</v>
      </c>
      <c r="AH411" s="13">
        <v>9</v>
      </c>
      <c r="AI411" s="7">
        <v>9</v>
      </c>
      <c r="AJ411" s="7"/>
      <c r="AK411" s="7">
        <v>6</v>
      </c>
      <c r="AL411" s="7">
        <v>6</v>
      </c>
      <c r="AM411" s="14"/>
      <c r="AN411" s="13">
        <v>1</v>
      </c>
      <c r="AO411" s="14">
        <v>1</v>
      </c>
      <c r="AP411" s="7" t="s">
        <v>70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64</v>
      </c>
      <c r="AY411" s="7" t="s">
        <v>70</v>
      </c>
      <c r="AZ411" s="7" t="s">
        <v>66</v>
      </c>
      <c r="BA411" s="7" t="s">
        <v>70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64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33">
        <v>0</v>
      </c>
      <c r="BM411" s="7">
        <v>1</v>
      </c>
      <c r="BN411" s="7">
        <v>0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  <c r="BW411">
        <f>COUNTIF(AP411, "*"&amp;#REF!&amp;"*")</f>
        <v>0</v>
      </c>
      <c r="BX411">
        <f>COUNTIF(AQ411, "*"&amp;#REF!&amp;"*")</f>
        <v>0</v>
      </c>
      <c r="BY411">
        <f>COUNTIF(AR411, "*"&amp;#REF!&amp;"*")</f>
        <v>0</v>
      </c>
      <c r="BZ411">
        <f>COUNTIF(AS411, "*"&amp;#REF!&amp;"*")</f>
        <v>0</v>
      </c>
      <c r="CA411">
        <f>COUNTIF(AT411, "*"&amp;#REF!&amp;"*")</f>
        <v>0</v>
      </c>
      <c r="CB411">
        <f>COUNTIF(AU411, "*"&amp;#REF!&amp;"*")</f>
        <v>0</v>
      </c>
      <c r="CC411">
        <f>COUNTIF(AV411, "*"&amp;#REF!&amp;"*")</f>
        <v>0</v>
      </c>
      <c r="CD411">
        <f>COUNTIF(AW411, "*"&amp;#REF!&amp;"*")</f>
        <v>0</v>
      </c>
      <c r="CE411">
        <f>COUNTIF(AX411, "*"&amp;#REF!&amp;"*")</f>
        <v>0</v>
      </c>
      <c r="CF411">
        <f>COUNTIF(AY411, "*"&amp;#REF!&amp;"*")</f>
        <v>0</v>
      </c>
      <c r="CG411">
        <f>COUNTIF(AZ411, "*"&amp;#REF!&amp;"*")</f>
        <v>0</v>
      </c>
      <c r="CH411">
        <f>COUNTIF(BA411, "*"&amp;#REF!&amp;"*")</f>
        <v>0</v>
      </c>
      <c r="CI411">
        <f>COUNTIF(BB411, "*"&amp;#REF!&amp;"*")</f>
        <v>0</v>
      </c>
      <c r="CJ411">
        <f>COUNTIF(BC411, "*"&amp;#REF!&amp;"*")</f>
        <v>0</v>
      </c>
      <c r="CK411">
        <f>COUNTIF(BD411, "*"&amp;#REF!&amp;"*")</f>
        <v>0</v>
      </c>
      <c r="CL411">
        <f>COUNTIF(BE411, "*"&amp;#REF!&amp;"*")</f>
        <v>0</v>
      </c>
      <c r="CM411">
        <f>COUNTIF(BF411, "*"&amp;#REF!&amp;"*")</f>
        <v>0</v>
      </c>
      <c r="CN411">
        <f>COUNTIF(BG411, "*"&amp;#REF!&amp;"*")</f>
        <v>0</v>
      </c>
      <c r="CO411">
        <f>COUNTIF(BH411, "*"&amp;#REF!&amp;"*")</f>
        <v>0</v>
      </c>
      <c r="CP411">
        <f>COUNTIF(BI411, "*"&amp;#REF!&amp;"*")</f>
        <v>0</v>
      </c>
      <c r="CQ411">
        <f>COUNTIF(BJ411, "*"&amp;#REF!&amp;"*")</f>
        <v>0</v>
      </c>
      <c r="CR411">
        <f>COUNTIF(BK411, "*"&amp;#REF!&amp;"*")</f>
        <v>0</v>
      </c>
      <c r="CS411">
        <f xml:space="preserve"> COUNTIF(BL411,#REF!)</f>
        <v>0</v>
      </c>
      <c r="CT411">
        <f xml:space="preserve"> COUNTIF(BM411,#REF!)</f>
        <v>0</v>
      </c>
      <c r="CU411">
        <f xml:space="preserve"> COUNTIF(BN411,#REF!)</f>
        <v>0</v>
      </c>
      <c r="CV411">
        <f xml:space="preserve"> COUNTIF(BO411,#REF!)</f>
        <v>0</v>
      </c>
      <c r="CW411">
        <f xml:space="preserve"> COUNTIF(BP411,#REF!)</f>
        <v>0</v>
      </c>
      <c r="CX411">
        <f xml:space="preserve"> COUNTIF(BQ411,#REF!)</f>
        <v>0</v>
      </c>
      <c r="CY411">
        <f xml:space="preserve"> COUNTIF(BR411,#REF!)</f>
        <v>0</v>
      </c>
      <c r="CZ411">
        <f xml:space="preserve"> COUNTIF(BS411,#REF!)</f>
        <v>0</v>
      </c>
      <c r="DA411">
        <f xml:space="preserve"> COUNTIF(BT411,#REF!)</f>
        <v>0</v>
      </c>
      <c r="DB411">
        <f xml:space="preserve"> COUNTIF(BU411,#REF!)</f>
        <v>0</v>
      </c>
      <c r="DC411">
        <f t="shared" si="24"/>
        <v>0</v>
      </c>
      <c r="DD411">
        <f t="shared" si="25"/>
        <v>0</v>
      </c>
      <c r="DE411">
        <f t="shared" si="26"/>
        <v>0</v>
      </c>
      <c r="DF411" t="b">
        <f t="shared" si="27"/>
        <v>0</v>
      </c>
    </row>
    <row r="412" spans="1:110" x14ac:dyDescent="0.35">
      <c r="A412" s="7">
        <v>411</v>
      </c>
      <c r="B412" s="7">
        <v>411</v>
      </c>
      <c r="C412" s="7" t="s">
        <v>6641</v>
      </c>
      <c r="D412" s="7" t="s">
        <v>6642</v>
      </c>
      <c r="E412" s="13" t="s">
        <v>51</v>
      </c>
      <c r="F412" s="7">
        <v>300</v>
      </c>
      <c r="G412" s="7" t="s">
        <v>98</v>
      </c>
      <c r="H412" s="7">
        <v>2600</v>
      </c>
      <c r="I412" s="14" t="s">
        <v>53</v>
      </c>
      <c r="J412" s="13" t="s">
        <v>54</v>
      </c>
      <c r="K412" s="7" t="s">
        <v>92</v>
      </c>
      <c r="L412" s="7" t="s">
        <v>76</v>
      </c>
      <c r="M412" s="7" t="s">
        <v>57</v>
      </c>
      <c r="N412" s="7">
        <v>48</v>
      </c>
      <c r="O412" s="7" t="s">
        <v>58</v>
      </c>
      <c r="P412" s="7">
        <v>55</v>
      </c>
      <c r="R412" s="7" t="s">
        <v>59</v>
      </c>
      <c r="S412" s="14"/>
      <c r="T412" s="26" t="b">
        <v>0</v>
      </c>
      <c r="U412" s="7">
        <v>562</v>
      </c>
      <c r="V412" s="7">
        <v>8.34</v>
      </c>
      <c r="W412" s="7">
        <v>19.940000000000001</v>
      </c>
      <c r="X412" s="7">
        <v>0.48013339999999999</v>
      </c>
      <c r="Y412" s="7">
        <v>1.0982000000000001</v>
      </c>
      <c r="Z412" s="7">
        <v>5.8</v>
      </c>
      <c r="AA412" s="7">
        <v>4.13</v>
      </c>
      <c r="AB412" s="14">
        <v>2.75</v>
      </c>
      <c r="AC412" s="13">
        <v>0.99990000000000001</v>
      </c>
      <c r="AD412" s="7">
        <v>1E-4</v>
      </c>
      <c r="AE412" s="14" t="s">
        <v>60</v>
      </c>
      <c r="AF412" s="13">
        <v>10</v>
      </c>
      <c r="AG412" s="14">
        <v>7</v>
      </c>
      <c r="AH412" s="13">
        <v>9</v>
      </c>
      <c r="AI412" s="7">
        <v>9</v>
      </c>
      <c r="AJ412" s="7"/>
      <c r="AK412" s="7">
        <v>6</v>
      </c>
      <c r="AL412" s="7">
        <v>6</v>
      </c>
      <c r="AM412" s="14"/>
      <c r="AN412" s="13">
        <v>1</v>
      </c>
      <c r="AO412" s="14">
        <v>1</v>
      </c>
      <c r="AP412" s="7" t="s">
        <v>70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70</v>
      </c>
      <c r="BB412" s="7" t="s">
        <v>66</v>
      </c>
      <c r="BC412" s="7" t="s">
        <v>70</v>
      </c>
      <c r="BD412" s="7" t="s">
        <v>64</v>
      </c>
      <c r="BE412" s="7" t="s">
        <v>64</v>
      </c>
      <c r="BF412" s="7" t="s">
        <v>64</v>
      </c>
      <c r="BG412" s="7" t="s">
        <v>5797</v>
      </c>
      <c r="BH412" s="7" t="s">
        <v>70</v>
      </c>
      <c r="BI412" s="7" t="s">
        <v>70</v>
      </c>
      <c r="BJ412" s="7" t="s">
        <v>70</v>
      </c>
      <c r="BK412" s="7" t="s">
        <v>70</v>
      </c>
      <c r="BL412" s="33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W412">
        <f>COUNTIF(AP412, "*"&amp;#REF!&amp;"*")</f>
        <v>0</v>
      </c>
      <c r="BX412">
        <f>COUNTIF(AQ412, "*"&amp;#REF!&amp;"*")</f>
        <v>0</v>
      </c>
      <c r="BY412">
        <f>COUNTIF(AR412, "*"&amp;#REF!&amp;"*")</f>
        <v>0</v>
      </c>
      <c r="BZ412">
        <f>COUNTIF(AS412, "*"&amp;#REF!&amp;"*")</f>
        <v>0</v>
      </c>
      <c r="CA412">
        <f>COUNTIF(AT412, "*"&amp;#REF!&amp;"*")</f>
        <v>0</v>
      </c>
      <c r="CB412">
        <f>COUNTIF(AU412, "*"&amp;#REF!&amp;"*")</f>
        <v>0</v>
      </c>
      <c r="CC412">
        <f>COUNTIF(AV412, "*"&amp;#REF!&amp;"*")</f>
        <v>0</v>
      </c>
      <c r="CD412">
        <f>COUNTIF(AW412, "*"&amp;#REF!&amp;"*")</f>
        <v>0</v>
      </c>
      <c r="CE412">
        <f>COUNTIF(AX412, "*"&amp;#REF!&amp;"*")</f>
        <v>0</v>
      </c>
      <c r="CF412">
        <f>COUNTIF(AY412, "*"&amp;#REF!&amp;"*")</f>
        <v>0</v>
      </c>
      <c r="CG412">
        <f>COUNTIF(AZ412, "*"&amp;#REF!&amp;"*")</f>
        <v>0</v>
      </c>
      <c r="CH412">
        <f>COUNTIF(BA412, "*"&amp;#REF!&amp;"*")</f>
        <v>0</v>
      </c>
      <c r="CI412">
        <f>COUNTIF(BB412, "*"&amp;#REF!&amp;"*")</f>
        <v>0</v>
      </c>
      <c r="CJ412">
        <f>COUNTIF(BC412, "*"&amp;#REF!&amp;"*")</f>
        <v>0</v>
      </c>
      <c r="CK412">
        <f>COUNTIF(BD412, "*"&amp;#REF!&amp;"*")</f>
        <v>0</v>
      </c>
      <c r="CL412">
        <f>COUNTIF(BE412, "*"&amp;#REF!&amp;"*")</f>
        <v>0</v>
      </c>
      <c r="CM412">
        <f>COUNTIF(BF412, "*"&amp;#REF!&amp;"*")</f>
        <v>0</v>
      </c>
      <c r="CN412">
        <f>COUNTIF(BG412, "*"&amp;#REF!&amp;"*")</f>
        <v>0</v>
      </c>
      <c r="CO412">
        <f>COUNTIF(BH412, "*"&amp;#REF!&amp;"*")</f>
        <v>0</v>
      </c>
      <c r="CP412">
        <f>COUNTIF(BI412, "*"&amp;#REF!&amp;"*")</f>
        <v>0</v>
      </c>
      <c r="CQ412">
        <f>COUNTIF(BJ412, "*"&amp;#REF!&amp;"*")</f>
        <v>0</v>
      </c>
      <c r="CR412">
        <f>COUNTIF(BK412, "*"&amp;#REF!&amp;"*")</f>
        <v>0</v>
      </c>
      <c r="CS412">
        <f xml:space="preserve"> COUNTIF(BL412,#REF!)</f>
        <v>0</v>
      </c>
      <c r="CT412">
        <f xml:space="preserve"> COUNTIF(BM412,#REF!)</f>
        <v>0</v>
      </c>
      <c r="CU412">
        <f xml:space="preserve"> COUNTIF(BN412,#REF!)</f>
        <v>0</v>
      </c>
      <c r="CV412">
        <f xml:space="preserve"> COUNTIF(BO412,#REF!)</f>
        <v>0</v>
      </c>
      <c r="CW412">
        <f xml:space="preserve"> COUNTIF(BP412,#REF!)</f>
        <v>0</v>
      </c>
      <c r="CX412">
        <f xml:space="preserve"> COUNTIF(BQ412,#REF!)</f>
        <v>0</v>
      </c>
      <c r="CY412">
        <f xml:space="preserve"> COUNTIF(BR412,#REF!)</f>
        <v>0</v>
      </c>
      <c r="CZ412">
        <f xml:space="preserve"> COUNTIF(BS412,#REF!)</f>
        <v>0</v>
      </c>
      <c r="DA412">
        <f xml:space="preserve"> COUNTIF(BT412,#REF!)</f>
        <v>0</v>
      </c>
      <c r="DB412">
        <f xml:space="preserve"> COUNTIF(BU412,#REF!)</f>
        <v>0</v>
      </c>
      <c r="DC412">
        <f t="shared" si="24"/>
        <v>0</v>
      </c>
      <c r="DD412">
        <f t="shared" si="25"/>
        <v>0</v>
      </c>
      <c r="DE412">
        <f t="shared" si="26"/>
        <v>0</v>
      </c>
      <c r="DF412" t="b">
        <f t="shared" si="27"/>
        <v>0</v>
      </c>
    </row>
    <row r="413" spans="1:110" x14ac:dyDescent="0.35">
      <c r="A413" s="7">
        <v>412</v>
      </c>
      <c r="B413" s="7">
        <v>412</v>
      </c>
      <c r="C413" s="7" t="s">
        <v>6643</v>
      </c>
      <c r="D413" s="7" t="s">
        <v>6644</v>
      </c>
      <c r="E413" s="13" t="s">
        <v>51</v>
      </c>
      <c r="F413" s="7">
        <v>300</v>
      </c>
      <c r="G413" s="7" t="s">
        <v>98</v>
      </c>
      <c r="H413" s="7">
        <v>2700</v>
      </c>
      <c r="I413" s="14" t="s">
        <v>53</v>
      </c>
      <c r="J413" s="13" t="s">
        <v>54</v>
      </c>
      <c r="K413" s="7" t="s">
        <v>99</v>
      </c>
      <c r="L413" s="7" t="s">
        <v>56</v>
      </c>
      <c r="M413" s="7" t="s">
        <v>57</v>
      </c>
      <c r="N413" s="7">
        <v>38.5</v>
      </c>
      <c r="O413" s="7" t="s">
        <v>58</v>
      </c>
      <c r="P413" s="7">
        <v>57</v>
      </c>
      <c r="R413" s="7" t="s">
        <v>59</v>
      </c>
      <c r="S413" s="14"/>
      <c r="T413" s="26" t="b">
        <v>0</v>
      </c>
      <c r="U413" s="7">
        <v>311</v>
      </c>
      <c r="V413" s="7">
        <v>17.22</v>
      </c>
      <c r="W413" s="7">
        <v>28.9</v>
      </c>
      <c r="X413" s="7">
        <v>0.82340000000000002</v>
      </c>
      <c r="Y413" s="7">
        <v>0.50396000000000007</v>
      </c>
      <c r="Z413" s="7">
        <v>7</v>
      </c>
      <c r="AA413" s="7">
        <v>4.37</v>
      </c>
      <c r="AB413" s="14">
        <v>2.91</v>
      </c>
      <c r="AC413" s="13">
        <v>0.99990000000000001</v>
      </c>
      <c r="AD413" s="7">
        <v>1E-4</v>
      </c>
      <c r="AE413" s="14" t="s">
        <v>60</v>
      </c>
      <c r="AF413" s="13">
        <v>10</v>
      </c>
      <c r="AG413" s="14">
        <v>7</v>
      </c>
      <c r="AH413" s="13">
        <v>9</v>
      </c>
      <c r="AI413" s="7">
        <v>9</v>
      </c>
      <c r="AJ413" s="7"/>
      <c r="AK413" s="7">
        <v>6</v>
      </c>
      <c r="AL413" s="7">
        <v>6</v>
      </c>
      <c r="AM413" s="14"/>
      <c r="AN413" s="13">
        <v>1</v>
      </c>
      <c r="AO413" s="14">
        <v>1</v>
      </c>
      <c r="AP413" s="7" t="s">
        <v>70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64</v>
      </c>
      <c r="AY413" s="7" t="s">
        <v>70</v>
      </c>
      <c r="AZ413" s="7" t="s">
        <v>66</v>
      </c>
      <c r="BA413" s="7" t="s">
        <v>70</v>
      </c>
      <c r="BB413" s="7" t="s">
        <v>66</v>
      </c>
      <c r="BC413" s="7" t="s">
        <v>70</v>
      </c>
      <c r="BD413" s="7" t="s">
        <v>64</v>
      </c>
      <c r="BE413" s="7" t="s">
        <v>64</v>
      </c>
      <c r="BF413" s="7" t="s">
        <v>64</v>
      </c>
      <c r="BG413" s="7" t="s">
        <v>64</v>
      </c>
      <c r="BH413" s="7" t="s">
        <v>70</v>
      </c>
      <c r="BI413" s="7" t="s">
        <v>70</v>
      </c>
      <c r="BJ413" s="7" t="s">
        <v>70</v>
      </c>
      <c r="BK413" s="7" t="s">
        <v>70</v>
      </c>
      <c r="BL413" s="33">
        <v>0</v>
      </c>
      <c r="BM413" s="7">
        <v>1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  <c r="BW413">
        <f>COUNTIF(AP413, "*"&amp;#REF!&amp;"*")</f>
        <v>0</v>
      </c>
      <c r="BX413">
        <f>COUNTIF(AQ413, "*"&amp;#REF!&amp;"*")</f>
        <v>0</v>
      </c>
      <c r="BY413">
        <f>COUNTIF(AR413, "*"&amp;#REF!&amp;"*")</f>
        <v>0</v>
      </c>
      <c r="BZ413">
        <f>COUNTIF(AS413, "*"&amp;#REF!&amp;"*")</f>
        <v>0</v>
      </c>
      <c r="CA413">
        <f>COUNTIF(AT413, "*"&amp;#REF!&amp;"*")</f>
        <v>0</v>
      </c>
      <c r="CB413">
        <f>COUNTIF(AU413, "*"&amp;#REF!&amp;"*")</f>
        <v>0</v>
      </c>
      <c r="CC413">
        <f>COUNTIF(AV413, "*"&amp;#REF!&amp;"*")</f>
        <v>0</v>
      </c>
      <c r="CD413">
        <f>COUNTIF(AW413, "*"&amp;#REF!&amp;"*")</f>
        <v>0</v>
      </c>
      <c r="CE413">
        <f>COUNTIF(AX413, "*"&amp;#REF!&amp;"*")</f>
        <v>0</v>
      </c>
      <c r="CF413">
        <f>COUNTIF(AY413, "*"&amp;#REF!&amp;"*")</f>
        <v>0</v>
      </c>
      <c r="CG413">
        <f>COUNTIF(AZ413, "*"&amp;#REF!&amp;"*")</f>
        <v>0</v>
      </c>
      <c r="CH413">
        <f>COUNTIF(BA413, "*"&amp;#REF!&amp;"*")</f>
        <v>0</v>
      </c>
      <c r="CI413">
        <f>COUNTIF(BB413, "*"&amp;#REF!&amp;"*")</f>
        <v>0</v>
      </c>
      <c r="CJ413">
        <f>COUNTIF(BC413, "*"&amp;#REF!&amp;"*")</f>
        <v>0</v>
      </c>
      <c r="CK413">
        <f>COUNTIF(BD413, "*"&amp;#REF!&amp;"*")</f>
        <v>0</v>
      </c>
      <c r="CL413">
        <f>COUNTIF(BE413, "*"&amp;#REF!&amp;"*")</f>
        <v>0</v>
      </c>
      <c r="CM413">
        <f>COUNTIF(BF413, "*"&amp;#REF!&amp;"*")</f>
        <v>0</v>
      </c>
      <c r="CN413">
        <f>COUNTIF(BG413, "*"&amp;#REF!&amp;"*")</f>
        <v>0</v>
      </c>
      <c r="CO413">
        <f>COUNTIF(BH413, "*"&amp;#REF!&amp;"*")</f>
        <v>0</v>
      </c>
      <c r="CP413">
        <f>COUNTIF(BI413, "*"&amp;#REF!&amp;"*")</f>
        <v>0</v>
      </c>
      <c r="CQ413">
        <f>COUNTIF(BJ413, "*"&amp;#REF!&amp;"*")</f>
        <v>0</v>
      </c>
      <c r="CR413">
        <f>COUNTIF(BK413, "*"&amp;#REF!&amp;"*")</f>
        <v>0</v>
      </c>
      <c r="CS413">
        <f xml:space="preserve"> COUNTIF(BL413,#REF!)</f>
        <v>0</v>
      </c>
      <c r="CT413">
        <f xml:space="preserve"> COUNTIF(BM413,#REF!)</f>
        <v>0</v>
      </c>
      <c r="CU413">
        <f xml:space="preserve"> COUNTIF(BN413,#REF!)</f>
        <v>0</v>
      </c>
      <c r="CV413">
        <f xml:space="preserve"> COUNTIF(BO413,#REF!)</f>
        <v>0</v>
      </c>
      <c r="CW413">
        <f xml:space="preserve"> COUNTIF(BP413,#REF!)</f>
        <v>0</v>
      </c>
      <c r="CX413">
        <f xml:space="preserve"> COUNTIF(BQ413,#REF!)</f>
        <v>0</v>
      </c>
      <c r="CY413">
        <f xml:space="preserve"> COUNTIF(BR413,#REF!)</f>
        <v>0</v>
      </c>
      <c r="CZ413">
        <f xml:space="preserve"> COUNTIF(BS413,#REF!)</f>
        <v>0</v>
      </c>
      <c r="DA413">
        <f xml:space="preserve"> COUNTIF(BT413,#REF!)</f>
        <v>0</v>
      </c>
      <c r="DB413">
        <f xml:space="preserve"> COUNTIF(BU413,#REF!)</f>
        <v>0</v>
      </c>
      <c r="DC413">
        <f t="shared" si="24"/>
        <v>0</v>
      </c>
      <c r="DD413">
        <f t="shared" si="25"/>
        <v>0</v>
      </c>
      <c r="DE413">
        <f t="shared" si="26"/>
        <v>0</v>
      </c>
      <c r="DF413" t="b">
        <f t="shared" si="27"/>
        <v>0</v>
      </c>
    </row>
    <row r="414" spans="1:110" x14ac:dyDescent="0.35">
      <c r="A414" s="7">
        <v>413</v>
      </c>
      <c r="B414" s="7">
        <v>413</v>
      </c>
      <c r="C414" s="7" t="s">
        <v>6645</v>
      </c>
      <c r="D414" s="7" t="s">
        <v>6646</v>
      </c>
      <c r="E414" s="13" t="s">
        <v>51</v>
      </c>
      <c r="F414" s="7">
        <v>300</v>
      </c>
      <c r="G414" s="7" t="s">
        <v>98</v>
      </c>
      <c r="H414" s="7">
        <v>2600</v>
      </c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43</v>
      </c>
      <c r="O414" s="7" t="s">
        <v>58</v>
      </c>
      <c r="P414" s="7">
        <v>59</v>
      </c>
      <c r="R414" s="7" t="s">
        <v>59</v>
      </c>
      <c r="S414" s="14"/>
      <c r="T414" s="26" t="b">
        <v>0</v>
      </c>
      <c r="U414" s="7">
        <v>369</v>
      </c>
      <c r="V414" s="7">
        <v>17.16</v>
      </c>
      <c r="W414" s="7">
        <v>28.82</v>
      </c>
      <c r="X414" s="7">
        <v>0.82099999999999995</v>
      </c>
      <c r="Y414" s="7">
        <v>0.63933999999999991</v>
      </c>
      <c r="Z414" s="7">
        <v>6.2</v>
      </c>
      <c r="AA414" s="7">
        <v>4.71</v>
      </c>
      <c r="AB414" s="14">
        <v>2.61</v>
      </c>
      <c r="AC414" s="13">
        <v>0.99929999999999997</v>
      </c>
      <c r="AD414" s="7">
        <v>6.99718E-4</v>
      </c>
      <c r="AE414" s="14" t="s">
        <v>60</v>
      </c>
      <c r="AF414" s="13">
        <v>10</v>
      </c>
      <c r="AG414" s="14">
        <v>7</v>
      </c>
      <c r="AH414" s="13">
        <v>9</v>
      </c>
      <c r="AI414" s="7">
        <v>9</v>
      </c>
      <c r="AJ414" s="7"/>
      <c r="AK414" s="7">
        <v>6</v>
      </c>
      <c r="AL414" s="7">
        <v>6</v>
      </c>
      <c r="AM414" s="14"/>
      <c r="AN414" s="13">
        <v>1</v>
      </c>
      <c r="AO414" s="14">
        <v>1</v>
      </c>
      <c r="AP414" s="7" t="s">
        <v>70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64</v>
      </c>
      <c r="AY414" s="7" t="s">
        <v>70</v>
      </c>
      <c r="AZ414" s="7" t="s">
        <v>66</v>
      </c>
      <c r="BA414" s="7" t="s">
        <v>70</v>
      </c>
      <c r="BB414" s="7" t="s">
        <v>66</v>
      </c>
      <c r="BC414" s="7" t="s">
        <v>70</v>
      </c>
      <c r="BD414" s="7" t="s">
        <v>64</v>
      </c>
      <c r="BE414" s="7" t="s">
        <v>5797</v>
      </c>
      <c r="BF414" s="7" t="s">
        <v>64</v>
      </c>
      <c r="BG414" s="7" t="s">
        <v>5797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33">
        <v>0</v>
      </c>
      <c r="BM414" s="7">
        <v>1</v>
      </c>
      <c r="BN414" s="7">
        <v>0</v>
      </c>
      <c r="BO414" s="7">
        <v>0</v>
      </c>
      <c r="BP414" s="7">
        <v>1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  <c r="BW414">
        <f>COUNTIF(AP414, "*"&amp;#REF!&amp;"*")</f>
        <v>0</v>
      </c>
      <c r="BX414">
        <f>COUNTIF(AQ414, "*"&amp;#REF!&amp;"*")</f>
        <v>0</v>
      </c>
      <c r="BY414">
        <f>COUNTIF(AR414, "*"&amp;#REF!&amp;"*")</f>
        <v>0</v>
      </c>
      <c r="BZ414">
        <f>COUNTIF(AS414, "*"&amp;#REF!&amp;"*")</f>
        <v>0</v>
      </c>
      <c r="CA414">
        <f>COUNTIF(AT414, "*"&amp;#REF!&amp;"*")</f>
        <v>0</v>
      </c>
      <c r="CB414">
        <f>COUNTIF(AU414, "*"&amp;#REF!&amp;"*")</f>
        <v>0</v>
      </c>
      <c r="CC414">
        <f>COUNTIF(AV414, "*"&amp;#REF!&amp;"*")</f>
        <v>0</v>
      </c>
      <c r="CD414">
        <f>COUNTIF(AW414, "*"&amp;#REF!&amp;"*")</f>
        <v>0</v>
      </c>
      <c r="CE414">
        <f>COUNTIF(AX414, "*"&amp;#REF!&amp;"*")</f>
        <v>0</v>
      </c>
      <c r="CF414">
        <f>COUNTIF(AY414, "*"&amp;#REF!&amp;"*")</f>
        <v>0</v>
      </c>
      <c r="CG414">
        <f>COUNTIF(AZ414, "*"&amp;#REF!&amp;"*")</f>
        <v>0</v>
      </c>
      <c r="CH414">
        <f>COUNTIF(BA414, "*"&amp;#REF!&amp;"*")</f>
        <v>0</v>
      </c>
      <c r="CI414">
        <f>COUNTIF(BB414, "*"&amp;#REF!&amp;"*")</f>
        <v>0</v>
      </c>
      <c r="CJ414">
        <f>COUNTIF(BC414, "*"&amp;#REF!&amp;"*")</f>
        <v>0</v>
      </c>
      <c r="CK414">
        <f>COUNTIF(BD414, "*"&amp;#REF!&amp;"*")</f>
        <v>0</v>
      </c>
      <c r="CL414">
        <f>COUNTIF(BE414, "*"&amp;#REF!&amp;"*")</f>
        <v>0</v>
      </c>
      <c r="CM414">
        <f>COUNTIF(BF414, "*"&amp;#REF!&amp;"*")</f>
        <v>0</v>
      </c>
      <c r="CN414">
        <f>COUNTIF(BG414, "*"&amp;#REF!&amp;"*")</f>
        <v>0</v>
      </c>
      <c r="CO414">
        <f>COUNTIF(BH414, "*"&amp;#REF!&amp;"*")</f>
        <v>0</v>
      </c>
      <c r="CP414">
        <f>COUNTIF(BI414, "*"&amp;#REF!&amp;"*")</f>
        <v>0</v>
      </c>
      <c r="CQ414">
        <f>COUNTIF(BJ414, "*"&amp;#REF!&amp;"*")</f>
        <v>0</v>
      </c>
      <c r="CR414">
        <f>COUNTIF(BK414, "*"&amp;#REF!&amp;"*")</f>
        <v>0</v>
      </c>
      <c r="CS414">
        <f xml:space="preserve"> COUNTIF(BL414,#REF!)</f>
        <v>0</v>
      </c>
      <c r="CT414">
        <f xml:space="preserve"> COUNTIF(BM414,#REF!)</f>
        <v>0</v>
      </c>
      <c r="CU414">
        <f xml:space="preserve"> COUNTIF(BN414,#REF!)</f>
        <v>0</v>
      </c>
      <c r="CV414">
        <f xml:space="preserve"> COUNTIF(BO414,#REF!)</f>
        <v>0</v>
      </c>
      <c r="CW414">
        <f xml:space="preserve"> COUNTIF(BP414,#REF!)</f>
        <v>0</v>
      </c>
      <c r="CX414">
        <f xml:space="preserve"> COUNTIF(BQ414,#REF!)</f>
        <v>0</v>
      </c>
      <c r="CY414">
        <f xml:space="preserve"> COUNTIF(BR414,#REF!)</f>
        <v>0</v>
      </c>
      <c r="CZ414">
        <f xml:space="preserve"> COUNTIF(BS414,#REF!)</f>
        <v>0</v>
      </c>
      <c r="DA414">
        <f xml:space="preserve"> COUNTIF(BT414,#REF!)</f>
        <v>0</v>
      </c>
      <c r="DB414">
        <f xml:space="preserve"> COUNTIF(BU414,#REF!)</f>
        <v>0</v>
      </c>
      <c r="DC414">
        <f t="shared" si="24"/>
        <v>0</v>
      </c>
      <c r="DD414">
        <f t="shared" si="25"/>
        <v>0</v>
      </c>
      <c r="DE414">
        <f t="shared" si="26"/>
        <v>0</v>
      </c>
      <c r="DF414" t="b">
        <f t="shared" si="27"/>
        <v>0</v>
      </c>
    </row>
    <row r="415" spans="1:110" x14ac:dyDescent="0.35">
      <c r="A415" s="7">
        <v>414</v>
      </c>
      <c r="B415" s="7">
        <v>414</v>
      </c>
      <c r="C415" s="7" t="s">
        <v>6647</v>
      </c>
      <c r="D415" s="7" t="s">
        <v>6648</v>
      </c>
      <c r="E415" s="13" t="s">
        <v>51</v>
      </c>
      <c r="F415" s="7">
        <v>300</v>
      </c>
      <c r="G415" s="7" t="s">
        <v>98</v>
      </c>
      <c r="H415" s="7">
        <v>1800</v>
      </c>
      <c r="I415" s="14" t="s">
        <v>53</v>
      </c>
      <c r="J415" s="13" t="s">
        <v>54</v>
      </c>
      <c r="K415" s="7" t="s">
        <v>6649</v>
      </c>
      <c r="L415" s="7" t="s">
        <v>87</v>
      </c>
      <c r="M415" s="7" t="s">
        <v>57</v>
      </c>
      <c r="N415" s="7">
        <v>59.6</v>
      </c>
      <c r="O415" s="7" t="s">
        <v>58</v>
      </c>
      <c r="P415" s="7">
        <v>55</v>
      </c>
      <c r="Q415" t="s">
        <v>7874</v>
      </c>
      <c r="R415" s="7" t="s">
        <v>59</v>
      </c>
      <c r="S415" s="14"/>
      <c r="T415" s="26" t="b">
        <v>0</v>
      </c>
      <c r="U415" s="7">
        <v>490</v>
      </c>
      <c r="V415" s="7">
        <v>11.5</v>
      </c>
      <c r="W415" s="7">
        <v>23.18</v>
      </c>
      <c r="X415" s="7">
        <v>0.51006659999999993</v>
      </c>
      <c r="Y415" s="7">
        <v>0.95735999999999999</v>
      </c>
      <c r="Z415" s="7">
        <v>6.1</v>
      </c>
      <c r="AA415" s="7">
        <v>4.08</v>
      </c>
      <c r="AB415" s="14">
        <v>2.2999999999999998</v>
      </c>
      <c r="AC415" s="13">
        <v>0.99990000000000001</v>
      </c>
      <c r="AD415" s="7">
        <v>1E-4</v>
      </c>
      <c r="AE415" s="14" t="s">
        <v>60</v>
      </c>
      <c r="AF415" s="13">
        <v>10</v>
      </c>
      <c r="AG415" s="14">
        <v>7</v>
      </c>
      <c r="AH415" s="13">
        <v>9</v>
      </c>
      <c r="AI415" s="7">
        <v>9</v>
      </c>
      <c r="AJ415" s="7"/>
      <c r="AK415" s="7">
        <v>6</v>
      </c>
      <c r="AL415" s="7">
        <v>6</v>
      </c>
      <c r="AM415" s="14"/>
      <c r="AN415" s="13">
        <v>1</v>
      </c>
      <c r="AO415" s="14">
        <v>1</v>
      </c>
      <c r="AP415" s="7" t="s">
        <v>70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64</v>
      </c>
      <c r="AY415" s="7" t="s">
        <v>70</v>
      </c>
      <c r="AZ415" s="7" t="s">
        <v>66</v>
      </c>
      <c r="BA415" s="7" t="s">
        <v>70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5797</v>
      </c>
      <c r="BG415" s="7" t="s">
        <v>64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33">
        <v>0</v>
      </c>
      <c r="BM415" s="7">
        <v>1</v>
      </c>
      <c r="BN415" s="7">
        <v>0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  <c r="BW415">
        <f>COUNTIF(AP415, "*"&amp;#REF!&amp;"*")</f>
        <v>0</v>
      </c>
      <c r="BX415">
        <f>COUNTIF(AQ415, "*"&amp;#REF!&amp;"*")</f>
        <v>0</v>
      </c>
      <c r="BY415">
        <f>COUNTIF(AR415, "*"&amp;#REF!&amp;"*")</f>
        <v>0</v>
      </c>
      <c r="BZ415">
        <f>COUNTIF(AS415, "*"&amp;#REF!&amp;"*")</f>
        <v>0</v>
      </c>
      <c r="CA415">
        <f>COUNTIF(AT415, "*"&amp;#REF!&amp;"*")</f>
        <v>0</v>
      </c>
      <c r="CB415">
        <f>COUNTIF(AU415, "*"&amp;#REF!&amp;"*")</f>
        <v>0</v>
      </c>
      <c r="CC415">
        <f>COUNTIF(AV415, "*"&amp;#REF!&amp;"*")</f>
        <v>0</v>
      </c>
      <c r="CD415">
        <f>COUNTIF(AW415, "*"&amp;#REF!&amp;"*")</f>
        <v>0</v>
      </c>
      <c r="CE415">
        <f>COUNTIF(AX415, "*"&amp;#REF!&amp;"*")</f>
        <v>0</v>
      </c>
      <c r="CF415">
        <f>COUNTIF(AY415, "*"&amp;#REF!&amp;"*")</f>
        <v>0</v>
      </c>
      <c r="CG415">
        <f>COUNTIF(AZ415, "*"&amp;#REF!&amp;"*")</f>
        <v>0</v>
      </c>
      <c r="CH415">
        <f>COUNTIF(BA415, "*"&amp;#REF!&amp;"*")</f>
        <v>0</v>
      </c>
      <c r="CI415">
        <f>COUNTIF(BB415, "*"&amp;#REF!&amp;"*")</f>
        <v>0</v>
      </c>
      <c r="CJ415">
        <f>COUNTIF(BC415, "*"&amp;#REF!&amp;"*")</f>
        <v>0</v>
      </c>
      <c r="CK415">
        <f>COUNTIF(BD415, "*"&amp;#REF!&amp;"*")</f>
        <v>0</v>
      </c>
      <c r="CL415">
        <f>COUNTIF(BE415, "*"&amp;#REF!&amp;"*")</f>
        <v>0</v>
      </c>
      <c r="CM415">
        <f>COUNTIF(BF415, "*"&amp;#REF!&amp;"*")</f>
        <v>0</v>
      </c>
      <c r="CN415">
        <f>COUNTIF(BG415, "*"&amp;#REF!&amp;"*")</f>
        <v>0</v>
      </c>
      <c r="CO415">
        <f>COUNTIF(BH415, "*"&amp;#REF!&amp;"*")</f>
        <v>0</v>
      </c>
      <c r="CP415">
        <f>COUNTIF(BI415, "*"&amp;#REF!&amp;"*")</f>
        <v>0</v>
      </c>
      <c r="CQ415">
        <f>COUNTIF(BJ415, "*"&amp;#REF!&amp;"*")</f>
        <v>0</v>
      </c>
      <c r="CR415">
        <f>COUNTIF(BK415, "*"&amp;#REF!&amp;"*")</f>
        <v>0</v>
      </c>
      <c r="CS415">
        <f xml:space="preserve"> COUNTIF(BL415,#REF!)</f>
        <v>0</v>
      </c>
      <c r="CT415">
        <f xml:space="preserve"> COUNTIF(BM415,#REF!)</f>
        <v>0</v>
      </c>
      <c r="CU415">
        <f xml:space="preserve"> COUNTIF(BN415,#REF!)</f>
        <v>0</v>
      </c>
      <c r="CV415">
        <f xml:space="preserve"> COUNTIF(BO415,#REF!)</f>
        <v>0</v>
      </c>
      <c r="CW415">
        <f xml:space="preserve"> COUNTIF(BP415,#REF!)</f>
        <v>0</v>
      </c>
      <c r="CX415">
        <f xml:space="preserve"> COUNTIF(BQ415,#REF!)</f>
        <v>0</v>
      </c>
      <c r="CY415">
        <f xml:space="preserve"> COUNTIF(BR415,#REF!)</f>
        <v>0</v>
      </c>
      <c r="CZ415">
        <f xml:space="preserve"> COUNTIF(BS415,#REF!)</f>
        <v>0</v>
      </c>
      <c r="DA415">
        <f xml:space="preserve"> COUNTIF(BT415,#REF!)</f>
        <v>0</v>
      </c>
      <c r="DB415">
        <f xml:space="preserve"> COUNTIF(BU415,#REF!)</f>
        <v>0</v>
      </c>
      <c r="DC415">
        <f t="shared" si="24"/>
        <v>0</v>
      </c>
      <c r="DD415">
        <f t="shared" si="25"/>
        <v>0</v>
      </c>
      <c r="DE415">
        <f t="shared" si="26"/>
        <v>0</v>
      </c>
      <c r="DF415" t="b">
        <f t="shared" si="27"/>
        <v>0</v>
      </c>
    </row>
    <row r="416" spans="1:110" x14ac:dyDescent="0.35">
      <c r="A416" s="7">
        <v>415</v>
      </c>
      <c r="B416" s="7">
        <v>415</v>
      </c>
      <c r="C416" s="7" t="s">
        <v>6650</v>
      </c>
      <c r="D416" s="7" t="s">
        <v>6651</v>
      </c>
      <c r="E416" s="13" t="s">
        <v>51</v>
      </c>
      <c r="F416" s="7">
        <v>300</v>
      </c>
      <c r="G416" s="7" t="s">
        <v>98</v>
      </c>
      <c r="H416" s="7">
        <v>2400</v>
      </c>
      <c r="I416" s="14" t="s">
        <v>53</v>
      </c>
      <c r="J416" s="13" t="s">
        <v>54</v>
      </c>
      <c r="K416" s="7" t="s">
        <v>162</v>
      </c>
      <c r="L416" s="7" t="s">
        <v>56</v>
      </c>
      <c r="M416" s="7" t="s">
        <v>57</v>
      </c>
      <c r="N416" s="7">
        <v>51.7</v>
      </c>
      <c r="O416" s="7" t="s">
        <v>58</v>
      </c>
      <c r="P416" s="7">
        <v>57</v>
      </c>
      <c r="R416" s="7" t="s">
        <v>59</v>
      </c>
      <c r="S416" s="14"/>
      <c r="T416" s="26" t="b">
        <v>0</v>
      </c>
      <c r="U416" s="7">
        <v>538</v>
      </c>
      <c r="V416" s="7">
        <v>10.34</v>
      </c>
      <c r="W416" s="7">
        <v>21.52</v>
      </c>
      <c r="X416" s="7">
        <v>0.4484668</v>
      </c>
      <c r="Y416" s="7">
        <v>1.08948</v>
      </c>
      <c r="Z416" s="7">
        <v>6</v>
      </c>
      <c r="AA416" s="7">
        <v>3.71</v>
      </c>
      <c r="AB416" s="14">
        <v>2.4900000000000002</v>
      </c>
      <c r="AC416" s="13">
        <v>0.99990000000000001</v>
      </c>
      <c r="AD416" s="7">
        <v>1E-4</v>
      </c>
      <c r="AE416" s="14" t="s">
        <v>60</v>
      </c>
      <c r="AF416" s="13">
        <v>10</v>
      </c>
      <c r="AG416" s="14">
        <v>7</v>
      </c>
      <c r="AH416" s="13">
        <v>9</v>
      </c>
      <c r="AI416" s="7">
        <v>9</v>
      </c>
      <c r="AJ416" s="7"/>
      <c r="AK416" s="7">
        <v>6</v>
      </c>
      <c r="AL416" s="7">
        <v>6</v>
      </c>
      <c r="AM416" s="14"/>
      <c r="AN416" s="13">
        <v>1</v>
      </c>
      <c r="AO416" s="14">
        <v>1</v>
      </c>
      <c r="AP416" s="7" t="s">
        <v>70</v>
      </c>
      <c r="AQ416" s="7" t="s">
        <v>62</v>
      </c>
      <c r="AR416" s="7" t="s">
        <v>5797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70</v>
      </c>
      <c r="BB416" s="7" t="s">
        <v>66</v>
      </c>
      <c r="BC416" s="7" t="s">
        <v>70</v>
      </c>
      <c r="BD416" s="7" t="s">
        <v>64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70</v>
      </c>
      <c r="BK416" s="7" t="s">
        <v>70</v>
      </c>
      <c r="BL416" s="33">
        <v>0</v>
      </c>
      <c r="BM416" s="7" t="s">
        <v>5797</v>
      </c>
      <c r="BN416" s="7">
        <v>0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 t="s">
        <v>5797</v>
      </c>
      <c r="BU416" s="7">
        <v>0</v>
      </c>
      <c r="BW416">
        <f>COUNTIF(AP416, "*"&amp;#REF!&amp;"*")</f>
        <v>0</v>
      </c>
      <c r="BX416">
        <f>COUNTIF(AQ416, "*"&amp;#REF!&amp;"*")</f>
        <v>0</v>
      </c>
      <c r="BY416">
        <f>COUNTIF(AR416, "*"&amp;#REF!&amp;"*")</f>
        <v>0</v>
      </c>
      <c r="BZ416">
        <f>COUNTIF(AS416, "*"&amp;#REF!&amp;"*")</f>
        <v>0</v>
      </c>
      <c r="CA416">
        <f>COUNTIF(AT416, "*"&amp;#REF!&amp;"*")</f>
        <v>0</v>
      </c>
      <c r="CB416">
        <f>COUNTIF(AU416, "*"&amp;#REF!&amp;"*")</f>
        <v>0</v>
      </c>
      <c r="CC416">
        <f>COUNTIF(AV416, "*"&amp;#REF!&amp;"*")</f>
        <v>0</v>
      </c>
      <c r="CD416">
        <f>COUNTIF(AW416, "*"&amp;#REF!&amp;"*")</f>
        <v>0</v>
      </c>
      <c r="CE416">
        <f>COUNTIF(AX416, "*"&amp;#REF!&amp;"*")</f>
        <v>0</v>
      </c>
      <c r="CF416">
        <f>COUNTIF(AY416, "*"&amp;#REF!&amp;"*")</f>
        <v>0</v>
      </c>
      <c r="CG416">
        <f>COUNTIF(AZ416, "*"&amp;#REF!&amp;"*")</f>
        <v>0</v>
      </c>
      <c r="CH416">
        <f>COUNTIF(BA416, "*"&amp;#REF!&amp;"*")</f>
        <v>0</v>
      </c>
      <c r="CI416">
        <f>COUNTIF(BB416, "*"&amp;#REF!&amp;"*")</f>
        <v>0</v>
      </c>
      <c r="CJ416">
        <f>COUNTIF(BC416, "*"&amp;#REF!&amp;"*")</f>
        <v>0</v>
      </c>
      <c r="CK416">
        <f>COUNTIF(BD416, "*"&amp;#REF!&amp;"*")</f>
        <v>0</v>
      </c>
      <c r="CL416">
        <f>COUNTIF(BE416, "*"&amp;#REF!&amp;"*")</f>
        <v>0</v>
      </c>
      <c r="CM416">
        <f>COUNTIF(BF416, "*"&amp;#REF!&amp;"*")</f>
        <v>0</v>
      </c>
      <c r="CN416">
        <f>COUNTIF(BG416, "*"&amp;#REF!&amp;"*")</f>
        <v>0</v>
      </c>
      <c r="CO416">
        <f>COUNTIF(BH416, "*"&amp;#REF!&amp;"*")</f>
        <v>0</v>
      </c>
      <c r="CP416">
        <f>COUNTIF(BI416, "*"&amp;#REF!&amp;"*")</f>
        <v>0</v>
      </c>
      <c r="CQ416">
        <f>COUNTIF(BJ416, "*"&amp;#REF!&amp;"*")</f>
        <v>0</v>
      </c>
      <c r="CR416">
        <f>COUNTIF(BK416, "*"&amp;#REF!&amp;"*")</f>
        <v>0</v>
      </c>
      <c r="CS416">
        <f xml:space="preserve"> COUNTIF(BL416,#REF!)</f>
        <v>0</v>
      </c>
      <c r="CT416">
        <f xml:space="preserve"> COUNTIF(BM416,#REF!)</f>
        <v>0</v>
      </c>
      <c r="CU416">
        <f xml:space="preserve"> COUNTIF(BN416,#REF!)</f>
        <v>0</v>
      </c>
      <c r="CV416">
        <f xml:space="preserve"> COUNTIF(BO416,#REF!)</f>
        <v>0</v>
      </c>
      <c r="CW416">
        <f xml:space="preserve"> COUNTIF(BP416,#REF!)</f>
        <v>0</v>
      </c>
      <c r="CX416">
        <f xml:space="preserve"> COUNTIF(BQ416,#REF!)</f>
        <v>0</v>
      </c>
      <c r="CY416">
        <f xml:space="preserve"> COUNTIF(BR416,#REF!)</f>
        <v>0</v>
      </c>
      <c r="CZ416">
        <f xml:space="preserve"> COUNTIF(BS416,#REF!)</f>
        <v>0</v>
      </c>
      <c r="DA416">
        <f xml:space="preserve"> COUNTIF(BT416,#REF!)</f>
        <v>0</v>
      </c>
      <c r="DB416">
        <f xml:space="preserve"> COUNTIF(BU416,#REF!)</f>
        <v>0</v>
      </c>
      <c r="DC416">
        <f t="shared" si="24"/>
        <v>0</v>
      </c>
      <c r="DD416">
        <f t="shared" si="25"/>
        <v>0</v>
      </c>
      <c r="DE416">
        <f t="shared" si="26"/>
        <v>0</v>
      </c>
      <c r="DF416" t="b">
        <f t="shared" si="27"/>
        <v>0</v>
      </c>
    </row>
    <row r="417" spans="1:110" x14ac:dyDescent="0.35">
      <c r="A417" s="7">
        <v>416</v>
      </c>
      <c r="B417" s="7">
        <v>416</v>
      </c>
      <c r="C417" s="7" t="s">
        <v>6652</v>
      </c>
      <c r="D417" s="7" t="s">
        <v>6653</v>
      </c>
      <c r="E417" s="13" t="s">
        <v>51</v>
      </c>
      <c r="F417" s="7">
        <v>300</v>
      </c>
      <c r="G417" s="7" t="s">
        <v>98</v>
      </c>
      <c r="H417" s="7">
        <v>1930</v>
      </c>
      <c r="I417" s="14" t="s">
        <v>53</v>
      </c>
      <c r="J417" s="13" t="s">
        <v>54</v>
      </c>
      <c r="K417" s="7" t="s">
        <v>138</v>
      </c>
      <c r="L417" s="7" t="s">
        <v>76</v>
      </c>
      <c r="M417" s="7" t="s">
        <v>84</v>
      </c>
      <c r="N417" s="7">
        <v>60</v>
      </c>
      <c r="O417" s="7" t="s">
        <v>58</v>
      </c>
      <c r="P417" s="7">
        <v>67</v>
      </c>
      <c r="Q417" t="s">
        <v>7833</v>
      </c>
      <c r="R417" s="7" t="s">
        <v>59</v>
      </c>
      <c r="S417" s="14"/>
      <c r="T417" s="26" t="b">
        <v>0</v>
      </c>
      <c r="U417" s="7">
        <v>622</v>
      </c>
      <c r="V417" s="7">
        <v>10.82</v>
      </c>
      <c r="W417" s="7">
        <v>22.02</v>
      </c>
      <c r="X417" s="7">
        <v>0.53400000000000003</v>
      </c>
      <c r="Y417" s="7">
        <v>1.1929399999999999</v>
      </c>
      <c r="Z417" s="7">
        <v>6.4</v>
      </c>
      <c r="AA417" s="7">
        <v>4.0999999999999996</v>
      </c>
      <c r="AB417" s="14">
        <v>2.4700000000000002</v>
      </c>
      <c r="AC417" s="13">
        <v>0.97913600000000001</v>
      </c>
      <c r="AD417" s="7">
        <v>2.0864199999999999E-2</v>
      </c>
      <c r="AE417" s="14" t="s">
        <v>60</v>
      </c>
      <c r="AF417" s="13">
        <v>10</v>
      </c>
      <c r="AG417" s="14">
        <v>7</v>
      </c>
      <c r="AH417" s="13">
        <v>9</v>
      </c>
      <c r="AI417" s="7">
        <v>9</v>
      </c>
      <c r="AJ417" s="7"/>
      <c r="AK417" s="7">
        <v>6</v>
      </c>
      <c r="AL417" s="7">
        <v>6</v>
      </c>
      <c r="AM417" s="14"/>
      <c r="AN417" s="13">
        <v>1</v>
      </c>
      <c r="AO417" s="14">
        <v>1</v>
      </c>
      <c r="AP417" s="7" t="s">
        <v>70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66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70</v>
      </c>
      <c r="BD417" s="7" t="s">
        <v>5797</v>
      </c>
      <c r="BE417" s="7" t="s">
        <v>5797</v>
      </c>
      <c r="BF417" s="7" t="s">
        <v>5797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33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0</v>
      </c>
      <c r="BS417" s="7">
        <v>0</v>
      </c>
      <c r="BT417" s="7">
        <v>1</v>
      </c>
      <c r="BU417" s="7">
        <v>0</v>
      </c>
      <c r="BW417">
        <f>COUNTIF(AP417, "*"&amp;#REF!&amp;"*")</f>
        <v>0</v>
      </c>
      <c r="BX417">
        <f>COUNTIF(AQ417, "*"&amp;#REF!&amp;"*")</f>
        <v>0</v>
      </c>
      <c r="BY417">
        <f>COUNTIF(AR417, "*"&amp;#REF!&amp;"*")</f>
        <v>0</v>
      </c>
      <c r="BZ417">
        <f>COUNTIF(AS417, "*"&amp;#REF!&amp;"*")</f>
        <v>0</v>
      </c>
      <c r="CA417">
        <f>COUNTIF(AT417, "*"&amp;#REF!&amp;"*")</f>
        <v>0</v>
      </c>
      <c r="CB417">
        <f>COUNTIF(AU417, "*"&amp;#REF!&amp;"*")</f>
        <v>0</v>
      </c>
      <c r="CC417">
        <f>COUNTIF(AV417, "*"&amp;#REF!&amp;"*")</f>
        <v>0</v>
      </c>
      <c r="CD417">
        <f>COUNTIF(AW417, "*"&amp;#REF!&amp;"*")</f>
        <v>0</v>
      </c>
      <c r="CE417">
        <f>COUNTIF(AX417, "*"&amp;#REF!&amp;"*")</f>
        <v>0</v>
      </c>
      <c r="CF417">
        <f>COUNTIF(AY417, "*"&amp;#REF!&amp;"*")</f>
        <v>0</v>
      </c>
      <c r="CG417">
        <f>COUNTIF(AZ417, "*"&amp;#REF!&amp;"*")</f>
        <v>0</v>
      </c>
      <c r="CH417">
        <f>COUNTIF(BA417, "*"&amp;#REF!&amp;"*")</f>
        <v>0</v>
      </c>
      <c r="CI417">
        <f>COUNTIF(BB417, "*"&amp;#REF!&amp;"*")</f>
        <v>0</v>
      </c>
      <c r="CJ417">
        <f>COUNTIF(BC417, "*"&amp;#REF!&amp;"*")</f>
        <v>0</v>
      </c>
      <c r="CK417">
        <f>COUNTIF(BD417, "*"&amp;#REF!&amp;"*")</f>
        <v>0</v>
      </c>
      <c r="CL417">
        <f>COUNTIF(BE417, "*"&amp;#REF!&amp;"*")</f>
        <v>0</v>
      </c>
      <c r="CM417">
        <f>COUNTIF(BF417, "*"&amp;#REF!&amp;"*")</f>
        <v>0</v>
      </c>
      <c r="CN417">
        <f>COUNTIF(BG417, "*"&amp;#REF!&amp;"*")</f>
        <v>0</v>
      </c>
      <c r="CO417">
        <f>COUNTIF(BH417, "*"&amp;#REF!&amp;"*")</f>
        <v>0</v>
      </c>
      <c r="CP417">
        <f>COUNTIF(BI417, "*"&amp;#REF!&amp;"*")</f>
        <v>0</v>
      </c>
      <c r="CQ417">
        <f>COUNTIF(BJ417, "*"&amp;#REF!&amp;"*")</f>
        <v>0</v>
      </c>
      <c r="CR417">
        <f>COUNTIF(BK417, "*"&amp;#REF!&amp;"*")</f>
        <v>0</v>
      </c>
      <c r="CS417">
        <f xml:space="preserve"> COUNTIF(BL417,#REF!)</f>
        <v>0</v>
      </c>
      <c r="CT417">
        <f xml:space="preserve"> COUNTIF(BM417,#REF!)</f>
        <v>0</v>
      </c>
      <c r="CU417">
        <f xml:space="preserve"> COUNTIF(BN417,#REF!)</f>
        <v>0</v>
      </c>
      <c r="CV417">
        <f xml:space="preserve"> COUNTIF(BO417,#REF!)</f>
        <v>0</v>
      </c>
      <c r="CW417">
        <f xml:space="preserve"> COUNTIF(BP417,#REF!)</f>
        <v>0</v>
      </c>
      <c r="CX417">
        <f xml:space="preserve"> COUNTIF(BQ417,#REF!)</f>
        <v>0</v>
      </c>
      <c r="CY417">
        <f xml:space="preserve"> COUNTIF(BR417,#REF!)</f>
        <v>0</v>
      </c>
      <c r="CZ417">
        <f xml:space="preserve"> COUNTIF(BS417,#REF!)</f>
        <v>0</v>
      </c>
      <c r="DA417">
        <f xml:space="preserve"> COUNTIF(BT417,#REF!)</f>
        <v>0</v>
      </c>
      <c r="DB417">
        <f xml:space="preserve"> COUNTIF(BU417,#REF!)</f>
        <v>0</v>
      </c>
      <c r="DC417">
        <f t="shared" si="24"/>
        <v>0</v>
      </c>
      <c r="DD417">
        <f t="shared" si="25"/>
        <v>0</v>
      </c>
      <c r="DE417">
        <f t="shared" si="26"/>
        <v>0</v>
      </c>
      <c r="DF417" t="b">
        <f t="shared" si="27"/>
        <v>0</v>
      </c>
    </row>
    <row r="418" spans="1:110" x14ac:dyDescent="0.35">
      <c r="A418" s="7">
        <v>417</v>
      </c>
      <c r="B418" s="7">
        <v>417</v>
      </c>
      <c r="C418" s="7" t="s">
        <v>6654</v>
      </c>
      <c r="D418" s="7" t="s">
        <v>6655</v>
      </c>
      <c r="E418" s="13" t="s">
        <v>51</v>
      </c>
      <c r="F418" s="7">
        <v>300</v>
      </c>
      <c r="G418" s="7" t="s">
        <v>98</v>
      </c>
      <c r="H418" s="7">
        <v>2700</v>
      </c>
      <c r="I418" s="14" t="s">
        <v>53</v>
      </c>
      <c r="J418" s="13" t="s">
        <v>54</v>
      </c>
      <c r="K418" s="7" t="s">
        <v>72</v>
      </c>
      <c r="L418" s="7" t="s">
        <v>87</v>
      </c>
      <c r="M418" s="7" t="s">
        <v>84</v>
      </c>
      <c r="N418" s="7">
        <v>43.5</v>
      </c>
      <c r="O418" s="7" t="s">
        <v>86</v>
      </c>
      <c r="P418" s="7">
        <v>54</v>
      </c>
      <c r="R418" s="7" t="s">
        <v>59</v>
      </c>
      <c r="S418" s="14"/>
      <c r="T418" s="26" t="b">
        <v>0</v>
      </c>
      <c r="U418" s="7">
        <v>506</v>
      </c>
      <c r="V418" s="7">
        <v>9.56</v>
      </c>
      <c r="W418" s="7">
        <v>22.12</v>
      </c>
      <c r="X418" s="7">
        <v>0.55546679999999993</v>
      </c>
      <c r="Y418" s="7">
        <v>0.92556000000000005</v>
      </c>
      <c r="Z418" s="7">
        <v>6.1</v>
      </c>
      <c r="AA418" s="7">
        <v>3.93</v>
      </c>
      <c r="AB418" s="14">
        <v>3.06</v>
      </c>
      <c r="AC418" s="13">
        <v>0.99129999999999996</v>
      </c>
      <c r="AD418" s="7">
        <v>8.69961E-3</v>
      </c>
      <c r="AE418" s="14" t="s">
        <v>60</v>
      </c>
      <c r="AF418" s="13">
        <v>10</v>
      </c>
      <c r="AG418" s="14">
        <v>7</v>
      </c>
      <c r="AH418" s="13">
        <v>9</v>
      </c>
      <c r="AI418" s="7">
        <v>9</v>
      </c>
      <c r="AJ418" s="7"/>
      <c r="AK418" s="7">
        <v>6</v>
      </c>
      <c r="AL418" s="7">
        <v>6</v>
      </c>
      <c r="AM418" s="14"/>
      <c r="AN418" s="13">
        <v>1</v>
      </c>
      <c r="AO418" s="14">
        <v>1</v>
      </c>
      <c r="AP418" s="7" t="s">
        <v>70</v>
      </c>
      <c r="AQ418" s="7" t="s">
        <v>62</v>
      </c>
      <c r="AR418" s="7" t="s">
        <v>5797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66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64</v>
      </c>
      <c r="BF418" s="7" t="s">
        <v>64</v>
      </c>
      <c r="BG418" s="7" t="s">
        <v>64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33">
        <v>0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  <c r="BW418">
        <f>COUNTIF(AP418, "*"&amp;#REF!&amp;"*")</f>
        <v>0</v>
      </c>
      <c r="BX418">
        <f>COUNTIF(AQ418, "*"&amp;#REF!&amp;"*")</f>
        <v>0</v>
      </c>
      <c r="BY418">
        <f>COUNTIF(AR418, "*"&amp;#REF!&amp;"*")</f>
        <v>0</v>
      </c>
      <c r="BZ418">
        <f>COUNTIF(AS418, "*"&amp;#REF!&amp;"*")</f>
        <v>0</v>
      </c>
      <c r="CA418">
        <f>COUNTIF(AT418, "*"&amp;#REF!&amp;"*")</f>
        <v>0</v>
      </c>
      <c r="CB418">
        <f>COUNTIF(AU418, "*"&amp;#REF!&amp;"*")</f>
        <v>0</v>
      </c>
      <c r="CC418">
        <f>COUNTIF(AV418, "*"&amp;#REF!&amp;"*")</f>
        <v>0</v>
      </c>
      <c r="CD418">
        <f>COUNTIF(AW418, "*"&amp;#REF!&amp;"*")</f>
        <v>0</v>
      </c>
      <c r="CE418">
        <f>COUNTIF(AX418, "*"&amp;#REF!&amp;"*")</f>
        <v>0</v>
      </c>
      <c r="CF418">
        <f>COUNTIF(AY418, "*"&amp;#REF!&amp;"*")</f>
        <v>0</v>
      </c>
      <c r="CG418">
        <f>COUNTIF(AZ418, "*"&amp;#REF!&amp;"*")</f>
        <v>0</v>
      </c>
      <c r="CH418">
        <f>COUNTIF(BA418, "*"&amp;#REF!&amp;"*")</f>
        <v>0</v>
      </c>
      <c r="CI418">
        <f>COUNTIF(BB418, "*"&amp;#REF!&amp;"*")</f>
        <v>0</v>
      </c>
      <c r="CJ418">
        <f>COUNTIF(BC418, "*"&amp;#REF!&amp;"*")</f>
        <v>0</v>
      </c>
      <c r="CK418">
        <f>COUNTIF(BD418, "*"&amp;#REF!&amp;"*")</f>
        <v>0</v>
      </c>
      <c r="CL418">
        <f>COUNTIF(BE418, "*"&amp;#REF!&amp;"*")</f>
        <v>0</v>
      </c>
      <c r="CM418">
        <f>COUNTIF(BF418, "*"&amp;#REF!&amp;"*")</f>
        <v>0</v>
      </c>
      <c r="CN418">
        <f>COUNTIF(BG418, "*"&amp;#REF!&amp;"*")</f>
        <v>0</v>
      </c>
      <c r="CO418">
        <f>COUNTIF(BH418, "*"&amp;#REF!&amp;"*")</f>
        <v>0</v>
      </c>
      <c r="CP418">
        <f>COUNTIF(BI418, "*"&amp;#REF!&amp;"*")</f>
        <v>0</v>
      </c>
      <c r="CQ418">
        <f>COUNTIF(BJ418, "*"&amp;#REF!&amp;"*")</f>
        <v>0</v>
      </c>
      <c r="CR418">
        <f>COUNTIF(BK418, "*"&amp;#REF!&amp;"*")</f>
        <v>0</v>
      </c>
      <c r="CS418">
        <f xml:space="preserve"> COUNTIF(BL418,#REF!)</f>
        <v>0</v>
      </c>
      <c r="CT418">
        <f xml:space="preserve"> COUNTIF(BM418,#REF!)</f>
        <v>0</v>
      </c>
      <c r="CU418">
        <f xml:space="preserve"> COUNTIF(BN418,#REF!)</f>
        <v>0</v>
      </c>
      <c r="CV418">
        <f xml:space="preserve"> COUNTIF(BO418,#REF!)</f>
        <v>0</v>
      </c>
      <c r="CW418">
        <f xml:space="preserve"> COUNTIF(BP418,#REF!)</f>
        <v>0</v>
      </c>
      <c r="CX418">
        <f xml:space="preserve"> COUNTIF(BQ418,#REF!)</f>
        <v>0</v>
      </c>
      <c r="CY418">
        <f xml:space="preserve"> COUNTIF(BR418,#REF!)</f>
        <v>0</v>
      </c>
      <c r="CZ418">
        <f xml:space="preserve"> COUNTIF(BS418,#REF!)</f>
        <v>0</v>
      </c>
      <c r="DA418">
        <f xml:space="preserve"> COUNTIF(BT418,#REF!)</f>
        <v>0</v>
      </c>
      <c r="DB418">
        <f xml:space="preserve"> COUNTIF(BU418,#REF!)</f>
        <v>0</v>
      </c>
      <c r="DC418">
        <f t="shared" si="24"/>
        <v>0</v>
      </c>
      <c r="DD418">
        <f t="shared" si="25"/>
        <v>0</v>
      </c>
      <c r="DE418">
        <f t="shared" si="26"/>
        <v>0</v>
      </c>
      <c r="DF418" t="b">
        <f t="shared" si="27"/>
        <v>0</v>
      </c>
    </row>
    <row r="419" spans="1:110" x14ac:dyDescent="0.35">
      <c r="A419" s="7">
        <v>418</v>
      </c>
      <c r="B419" s="7">
        <v>418</v>
      </c>
      <c r="C419" s="7" t="s">
        <v>6656</v>
      </c>
      <c r="D419" s="7" t="s">
        <v>6657</v>
      </c>
      <c r="E419" s="13" t="s">
        <v>51</v>
      </c>
      <c r="F419" s="7">
        <v>300</v>
      </c>
      <c r="G419" s="7" t="s">
        <v>98</v>
      </c>
      <c r="H419" s="7">
        <v>2750</v>
      </c>
      <c r="I419" s="14" t="s">
        <v>53</v>
      </c>
      <c r="J419" s="13" t="s">
        <v>54</v>
      </c>
      <c r="K419" s="7" t="s">
        <v>92</v>
      </c>
      <c r="L419" s="7" t="s">
        <v>56</v>
      </c>
      <c r="M419" s="7" t="s">
        <v>84</v>
      </c>
      <c r="N419" s="7">
        <v>50.2</v>
      </c>
      <c r="O419" s="7" t="s">
        <v>58</v>
      </c>
      <c r="P419" s="7">
        <v>58</v>
      </c>
      <c r="R419" s="7" t="s">
        <v>59</v>
      </c>
      <c r="S419" s="14"/>
      <c r="T419" s="26" t="b">
        <v>0</v>
      </c>
      <c r="U419" s="7">
        <v>490</v>
      </c>
      <c r="V419" s="7">
        <v>9.68</v>
      </c>
      <c r="W419" s="7">
        <v>22.14</v>
      </c>
      <c r="X419" s="7">
        <v>0.55953339999999996</v>
      </c>
      <c r="Y419" s="7">
        <v>0.89867999999999992</v>
      </c>
      <c r="Z419" s="7">
        <v>6</v>
      </c>
      <c r="AA419" s="7">
        <v>3.95</v>
      </c>
      <c r="AB419" s="14">
        <v>3.18</v>
      </c>
      <c r="AC419" s="13">
        <v>0.99990000000000001</v>
      </c>
      <c r="AD419" s="7">
        <v>1E-4</v>
      </c>
      <c r="AE419" s="14" t="s">
        <v>60</v>
      </c>
      <c r="AF419" s="13">
        <v>10</v>
      </c>
      <c r="AG419" s="14">
        <v>7</v>
      </c>
      <c r="AH419" s="13">
        <v>9</v>
      </c>
      <c r="AI419" s="7">
        <v>9</v>
      </c>
      <c r="AJ419" s="7"/>
      <c r="AK419" s="7">
        <v>6</v>
      </c>
      <c r="AL419" s="7">
        <v>6</v>
      </c>
      <c r="AM419" s="14"/>
      <c r="AN419" s="13">
        <v>1</v>
      </c>
      <c r="AO419" s="14">
        <v>1</v>
      </c>
      <c r="AP419" s="7" t="s">
        <v>70</v>
      </c>
      <c r="AQ419" s="7" t="s">
        <v>62</v>
      </c>
      <c r="AR419" s="7" t="s">
        <v>5797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70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5797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33">
        <v>0</v>
      </c>
      <c r="BM419" s="7">
        <v>1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 t="s">
        <v>5797</v>
      </c>
      <c r="BU419" s="7">
        <v>0</v>
      </c>
      <c r="BW419">
        <f>COUNTIF(AP419, "*"&amp;#REF!&amp;"*")</f>
        <v>0</v>
      </c>
      <c r="BX419">
        <f>COUNTIF(AQ419, "*"&amp;#REF!&amp;"*")</f>
        <v>0</v>
      </c>
      <c r="BY419">
        <f>COUNTIF(AR419, "*"&amp;#REF!&amp;"*")</f>
        <v>0</v>
      </c>
      <c r="BZ419">
        <f>COUNTIF(AS419, "*"&amp;#REF!&amp;"*")</f>
        <v>0</v>
      </c>
      <c r="CA419">
        <f>COUNTIF(AT419, "*"&amp;#REF!&amp;"*")</f>
        <v>0</v>
      </c>
      <c r="CB419">
        <f>COUNTIF(AU419, "*"&amp;#REF!&amp;"*")</f>
        <v>0</v>
      </c>
      <c r="CC419">
        <f>COUNTIF(AV419, "*"&amp;#REF!&amp;"*")</f>
        <v>0</v>
      </c>
      <c r="CD419">
        <f>COUNTIF(AW419, "*"&amp;#REF!&amp;"*")</f>
        <v>0</v>
      </c>
      <c r="CE419">
        <f>COUNTIF(AX419, "*"&amp;#REF!&amp;"*")</f>
        <v>0</v>
      </c>
      <c r="CF419">
        <f>COUNTIF(AY419, "*"&amp;#REF!&amp;"*")</f>
        <v>0</v>
      </c>
      <c r="CG419">
        <f>COUNTIF(AZ419, "*"&amp;#REF!&amp;"*")</f>
        <v>0</v>
      </c>
      <c r="CH419">
        <f>COUNTIF(BA419, "*"&amp;#REF!&amp;"*")</f>
        <v>0</v>
      </c>
      <c r="CI419">
        <f>COUNTIF(BB419, "*"&amp;#REF!&amp;"*")</f>
        <v>0</v>
      </c>
      <c r="CJ419">
        <f>COUNTIF(BC419, "*"&amp;#REF!&amp;"*")</f>
        <v>0</v>
      </c>
      <c r="CK419">
        <f>COUNTIF(BD419, "*"&amp;#REF!&amp;"*")</f>
        <v>0</v>
      </c>
      <c r="CL419">
        <f>COUNTIF(BE419, "*"&amp;#REF!&amp;"*")</f>
        <v>0</v>
      </c>
      <c r="CM419">
        <f>COUNTIF(BF419, "*"&amp;#REF!&amp;"*")</f>
        <v>0</v>
      </c>
      <c r="CN419">
        <f>COUNTIF(BG419, "*"&amp;#REF!&amp;"*")</f>
        <v>0</v>
      </c>
      <c r="CO419">
        <f>COUNTIF(BH419, "*"&amp;#REF!&amp;"*")</f>
        <v>0</v>
      </c>
      <c r="CP419">
        <f>COUNTIF(BI419, "*"&amp;#REF!&amp;"*")</f>
        <v>0</v>
      </c>
      <c r="CQ419">
        <f>COUNTIF(BJ419, "*"&amp;#REF!&amp;"*")</f>
        <v>0</v>
      </c>
      <c r="CR419">
        <f>COUNTIF(BK419, "*"&amp;#REF!&amp;"*")</f>
        <v>0</v>
      </c>
      <c r="CS419">
        <f xml:space="preserve"> COUNTIF(BL419,#REF!)</f>
        <v>0</v>
      </c>
      <c r="CT419">
        <f xml:space="preserve"> COUNTIF(BM419,#REF!)</f>
        <v>0</v>
      </c>
      <c r="CU419">
        <f xml:space="preserve"> COUNTIF(BN419,#REF!)</f>
        <v>0</v>
      </c>
      <c r="CV419">
        <f xml:space="preserve"> COUNTIF(BO419,#REF!)</f>
        <v>0</v>
      </c>
      <c r="CW419">
        <f xml:space="preserve"> COUNTIF(BP419,#REF!)</f>
        <v>0</v>
      </c>
      <c r="CX419">
        <f xml:space="preserve"> COUNTIF(BQ419,#REF!)</f>
        <v>0</v>
      </c>
      <c r="CY419">
        <f xml:space="preserve"> COUNTIF(BR419,#REF!)</f>
        <v>0</v>
      </c>
      <c r="CZ419">
        <f xml:space="preserve"> COUNTIF(BS419,#REF!)</f>
        <v>0</v>
      </c>
      <c r="DA419">
        <f xml:space="preserve"> COUNTIF(BT419,#REF!)</f>
        <v>0</v>
      </c>
      <c r="DB419">
        <f xml:space="preserve"> COUNTIF(BU419,#REF!)</f>
        <v>0</v>
      </c>
      <c r="DC419">
        <f t="shared" si="24"/>
        <v>0</v>
      </c>
      <c r="DD419">
        <f t="shared" si="25"/>
        <v>0</v>
      </c>
      <c r="DE419">
        <f t="shared" si="26"/>
        <v>0</v>
      </c>
      <c r="DF419" t="b">
        <f t="shared" si="27"/>
        <v>0</v>
      </c>
    </row>
    <row r="420" spans="1:110" x14ac:dyDescent="0.35">
      <c r="A420" s="7">
        <v>419</v>
      </c>
      <c r="B420" s="7">
        <v>419</v>
      </c>
      <c r="C420" s="7" t="s">
        <v>6658</v>
      </c>
      <c r="D420" s="7" t="s">
        <v>6659</v>
      </c>
      <c r="E420" s="13" t="s">
        <v>51</v>
      </c>
      <c r="F420" s="7">
        <v>300</v>
      </c>
      <c r="G420" s="7" t="s">
        <v>98</v>
      </c>
      <c r="H420" s="7">
        <v>2700</v>
      </c>
      <c r="I420" s="14" t="s">
        <v>53</v>
      </c>
      <c r="J420" s="13" t="s">
        <v>54</v>
      </c>
      <c r="K420" s="7" t="s">
        <v>162</v>
      </c>
      <c r="L420" s="7" t="s">
        <v>56</v>
      </c>
      <c r="M420" s="7" t="s">
        <v>57</v>
      </c>
      <c r="N420" s="7">
        <v>46.2</v>
      </c>
      <c r="O420" s="7" t="s">
        <v>58</v>
      </c>
      <c r="P420" s="7">
        <v>73</v>
      </c>
      <c r="R420" s="7" t="s">
        <v>59</v>
      </c>
      <c r="S420" s="14"/>
      <c r="T420" s="26" t="b">
        <v>0</v>
      </c>
      <c r="U420" s="7">
        <v>473</v>
      </c>
      <c r="V420" s="7">
        <v>10.42</v>
      </c>
      <c r="W420" s="7">
        <v>22.86</v>
      </c>
      <c r="X420" s="7">
        <v>0.60833340000000002</v>
      </c>
      <c r="Y420" s="7">
        <v>0.83645999999999998</v>
      </c>
      <c r="Z420" s="7">
        <v>6.1</v>
      </c>
      <c r="AA420" s="7">
        <v>3.78</v>
      </c>
      <c r="AB420" s="14">
        <v>3.24</v>
      </c>
      <c r="AC420" s="13">
        <v>0.99990000000000001</v>
      </c>
      <c r="AD420" s="7">
        <v>1E-4</v>
      </c>
      <c r="AE420" s="14" t="s">
        <v>60</v>
      </c>
      <c r="AF420" s="13">
        <v>10</v>
      </c>
      <c r="AG420" s="14">
        <v>7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1</v>
      </c>
      <c r="AO420" s="14">
        <v>1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64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33">
        <v>0</v>
      </c>
      <c r="BM420" s="7">
        <v>1</v>
      </c>
      <c r="BN420" s="7">
        <v>0</v>
      </c>
      <c r="BO420" s="7">
        <v>0</v>
      </c>
      <c r="BP420" s="7">
        <v>1</v>
      </c>
      <c r="BQ420" s="7">
        <v>1</v>
      </c>
      <c r="BR420" s="7">
        <v>0</v>
      </c>
      <c r="BS420" s="7">
        <v>0</v>
      </c>
      <c r="BT420" s="7">
        <v>1</v>
      </c>
      <c r="BU420" s="7">
        <v>0</v>
      </c>
      <c r="BW420">
        <f>COUNTIF(AP420, "*"&amp;#REF!&amp;"*")</f>
        <v>0</v>
      </c>
      <c r="BX420">
        <f>COUNTIF(AQ420, "*"&amp;#REF!&amp;"*")</f>
        <v>0</v>
      </c>
      <c r="BY420">
        <f>COUNTIF(AR420, "*"&amp;#REF!&amp;"*")</f>
        <v>0</v>
      </c>
      <c r="BZ420">
        <f>COUNTIF(AS420, "*"&amp;#REF!&amp;"*")</f>
        <v>0</v>
      </c>
      <c r="CA420">
        <f>COUNTIF(AT420, "*"&amp;#REF!&amp;"*")</f>
        <v>0</v>
      </c>
      <c r="CB420">
        <f>COUNTIF(AU420, "*"&amp;#REF!&amp;"*")</f>
        <v>0</v>
      </c>
      <c r="CC420">
        <f>COUNTIF(AV420, "*"&amp;#REF!&amp;"*")</f>
        <v>0</v>
      </c>
      <c r="CD420">
        <f>COUNTIF(AW420, "*"&amp;#REF!&amp;"*")</f>
        <v>0</v>
      </c>
      <c r="CE420">
        <f>COUNTIF(AX420, "*"&amp;#REF!&amp;"*")</f>
        <v>0</v>
      </c>
      <c r="CF420">
        <f>COUNTIF(AY420, "*"&amp;#REF!&amp;"*")</f>
        <v>0</v>
      </c>
      <c r="CG420">
        <f>COUNTIF(AZ420, "*"&amp;#REF!&amp;"*")</f>
        <v>0</v>
      </c>
      <c r="CH420">
        <f>COUNTIF(BA420, "*"&amp;#REF!&amp;"*")</f>
        <v>0</v>
      </c>
      <c r="CI420">
        <f>COUNTIF(BB420, "*"&amp;#REF!&amp;"*")</f>
        <v>0</v>
      </c>
      <c r="CJ420">
        <f>COUNTIF(BC420, "*"&amp;#REF!&amp;"*")</f>
        <v>0</v>
      </c>
      <c r="CK420">
        <f>COUNTIF(BD420, "*"&amp;#REF!&amp;"*")</f>
        <v>0</v>
      </c>
      <c r="CL420">
        <f>COUNTIF(BE420, "*"&amp;#REF!&amp;"*")</f>
        <v>0</v>
      </c>
      <c r="CM420">
        <f>COUNTIF(BF420, "*"&amp;#REF!&amp;"*")</f>
        <v>0</v>
      </c>
      <c r="CN420">
        <f>COUNTIF(BG420, "*"&amp;#REF!&amp;"*")</f>
        <v>0</v>
      </c>
      <c r="CO420">
        <f>COUNTIF(BH420, "*"&amp;#REF!&amp;"*")</f>
        <v>0</v>
      </c>
      <c r="CP420">
        <f>COUNTIF(BI420, "*"&amp;#REF!&amp;"*")</f>
        <v>0</v>
      </c>
      <c r="CQ420">
        <f>COUNTIF(BJ420, "*"&amp;#REF!&amp;"*")</f>
        <v>0</v>
      </c>
      <c r="CR420">
        <f>COUNTIF(BK420, "*"&amp;#REF!&amp;"*")</f>
        <v>0</v>
      </c>
      <c r="CS420">
        <f xml:space="preserve"> COUNTIF(BL420,#REF!)</f>
        <v>0</v>
      </c>
      <c r="CT420">
        <f xml:space="preserve"> COUNTIF(BM420,#REF!)</f>
        <v>0</v>
      </c>
      <c r="CU420">
        <f xml:space="preserve"> COUNTIF(BN420,#REF!)</f>
        <v>0</v>
      </c>
      <c r="CV420">
        <f xml:space="preserve"> COUNTIF(BO420,#REF!)</f>
        <v>0</v>
      </c>
      <c r="CW420">
        <f xml:space="preserve"> COUNTIF(BP420,#REF!)</f>
        <v>0</v>
      </c>
      <c r="CX420">
        <f xml:space="preserve"> COUNTIF(BQ420,#REF!)</f>
        <v>0</v>
      </c>
      <c r="CY420">
        <f xml:space="preserve"> COUNTIF(BR420,#REF!)</f>
        <v>0</v>
      </c>
      <c r="CZ420">
        <f xml:space="preserve"> COUNTIF(BS420,#REF!)</f>
        <v>0</v>
      </c>
      <c r="DA420">
        <f xml:space="preserve"> COUNTIF(BT420,#REF!)</f>
        <v>0</v>
      </c>
      <c r="DB420">
        <f xml:space="preserve"> COUNTIF(BU420,#REF!)</f>
        <v>0</v>
      </c>
      <c r="DC420">
        <f t="shared" si="24"/>
        <v>0</v>
      </c>
      <c r="DD420">
        <f t="shared" si="25"/>
        <v>0</v>
      </c>
      <c r="DE420">
        <f t="shared" si="26"/>
        <v>0</v>
      </c>
      <c r="DF420" t="b">
        <f t="shared" si="27"/>
        <v>0</v>
      </c>
    </row>
    <row r="421" spans="1:110" x14ac:dyDescent="0.35">
      <c r="A421" s="7">
        <v>420</v>
      </c>
      <c r="B421" s="7">
        <v>420</v>
      </c>
      <c r="C421" s="7" t="s">
        <v>6660</v>
      </c>
      <c r="D421" s="7" t="s">
        <v>6661</v>
      </c>
      <c r="E421" s="13" t="s">
        <v>51</v>
      </c>
      <c r="F421" s="7">
        <v>300</v>
      </c>
      <c r="G421" s="7" t="s">
        <v>89</v>
      </c>
      <c r="H421" s="7">
        <v>1700</v>
      </c>
      <c r="I421" s="14" t="s">
        <v>53</v>
      </c>
      <c r="J421" s="13" t="s">
        <v>54</v>
      </c>
      <c r="K421" s="7" t="s">
        <v>79</v>
      </c>
      <c r="L421" s="7" t="s">
        <v>76</v>
      </c>
      <c r="M421" s="7" t="s">
        <v>57</v>
      </c>
      <c r="N421" s="7">
        <v>33.6</v>
      </c>
      <c r="O421" s="7" t="s">
        <v>58</v>
      </c>
      <c r="P421" s="7"/>
      <c r="Q421" t="s">
        <v>7901</v>
      </c>
      <c r="R421" s="7" t="s">
        <v>59</v>
      </c>
      <c r="S421" s="14" t="s">
        <v>59</v>
      </c>
      <c r="T421" s="26" t="b">
        <v>0</v>
      </c>
      <c r="U421" s="7">
        <v>1202</v>
      </c>
      <c r="V421" s="7">
        <v>14.06</v>
      </c>
      <c r="W421" s="7">
        <v>23.06</v>
      </c>
      <c r="X421" s="7">
        <v>0.54413319999999998</v>
      </c>
      <c r="Y421" s="7">
        <v>2.1759400000000002</v>
      </c>
      <c r="Z421" s="7">
        <v>5.5</v>
      </c>
      <c r="AA421" s="7">
        <v>2.84</v>
      </c>
      <c r="AB421" s="14">
        <v>3.27</v>
      </c>
      <c r="AC421" s="13">
        <v>0.81441200000000002</v>
      </c>
      <c r="AD421" s="7">
        <v>0.185588</v>
      </c>
      <c r="AE421" s="14" t="s">
        <v>60</v>
      </c>
      <c r="AF421" s="13">
        <v>10</v>
      </c>
      <c r="AG421" s="14">
        <v>7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1</v>
      </c>
      <c r="AO421" s="14">
        <v>1</v>
      </c>
      <c r="AP421" s="7" t="s">
        <v>64</v>
      </c>
      <c r="AQ421" s="7" t="s">
        <v>62</v>
      </c>
      <c r="AR421" s="7" t="s">
        <v>70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64</v>
      </c>
      <c r="AY421" s="7" t="s">
        <v>70</v>
      </c>
      <c r="AZ421" s="7" t="s">
        <v>66</v>
      </c>
      <c r="BA421" s="7" t="s">
        <v>62</v>
      </c>
      <c r="BB421" s="7" t="s">
        <v>66</v>
      </c>
      <c r="BC421" s="7" t="s">
        <v>70</v>
      </c>
      <c r="BD421" s="7" t="s">
        <v>5797</v>
      </c>
      <c r="BE421" s="7" t="s">
        <v>5797</v>
      </c>
      <c r="BF421" s="7" t="s">
        <v>64</v>
      </c>
      <c r="BG421" s="7" t="s">
        <v>66</v>
      </c>
      <c r="BH421" s="7" t="s">
        <v>70</v>
      </c>
      <c r="BI421" s="7" t="s">
        <v>70</v>
      </c>
      <c r="BJ421" s="7" t="s">
        <v>70</v>
      </c>
      <c r="BK421" s="7" t="s">
        <v>70</v>
      </c>
      <c r="BL421" s="33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1</v>
      </c>
      <c r="BR421" s="7">
        <v>0</v>
      </c>
      <c r="BS421" s="7">
        <v>0</v>
      </c>
      <c r="BT421" s="7">
        <v>1</v>
      </c>
      <c r="BU421" s="7">
        <v>0</v>
      </c>
      <c r="BW421">
        <f>COUNTIF(AP421, "*"&amp;#REF!&amp;"*")</f>
        <v>0</v>
      </c>
      <c r="BX421">
        <f>COUNTIF(AQ421, "*"&amp;#REF!&amp;"*")</f>
        <v>0</v>
      </c>
      <c r="BY421">
        <f>COUNTIF(AR421, "*"&amp;#REF!&amp;"*")</f>
        <v>0</v>
      </c>
      <c r="BZ421">
        <f>COUNTIF(AS421, "*"&amp;#REF!&amp;"*")</f>
        <v>0</v>
      </c>
      <c r="CA421">
        <f>COUNTIF(AT421, "*"&amp;#REF!&amp;"*")</f>
        <v>0</v>
      </c>
      <c r="CB421">
        <f>COUNTIF(AU421, "*"&amp;#REF!&amp;"*")</f>
        <v>0</v>
      </c>
      <c r="CC421">
        <f>COUNTIF(AV421, "*"&amp;#REF!&amp;"*")</f>
        <v>0</v>
      </c>
      <c r="CD421">
        <f>COUNTIF(AW421, "*"&amp;#REF!&amp;"*")</f>
        <v>0</v>
      </c>
      <c r="CE421">
        <f>COUNTIF(AX421, "*"&amp;#REF!&amp;"*")</f>
        <v>0</v>
      </c>
      <c r="CF421">
        <f>COUNTIF(AY421, "*"&amp;#REF!&amp;"*")</f>
        <v>0</v>
      </c>
      <c r="CG421">
        <f>COUNTIF(AZ421, "*"&amp;#REF!&amp;"*")</f>
        <v>0</v>
      </c>
      <c r="CH421">
        <f>COUNTIF(BA421, "*"&amp;#REF!&amp;"*")</f>
        <v>0</v>
      </c>
      <c r="CI421">
        <f>COUNTIF(BB421, "*"&amp;#REF!&amp;"*")</f>
        <v>0</v>
      </c>
      <c r="CJ421">
        <f>COUNTIF(BC421, "*"&amp;#REF!&amp;"*")</f>
        <v>0</v>
      </c>
      <c r="CK421">
        <f>COUNTIF(BD421, "*"&amp;#REF!&amp;"*")</f>
        <v>0</v>
      </c>
      <c r="CL421">
        <f>COUNTIF(BE421, "*"&amp;#REF!&amp;"*")</f>
        <v>0</v>
      </c>
      <c r="CM421">
        <f>COUNTIF(BF421, "*"&amp;#REF!&amp;"*")</f>
        <v>0</v>
      </c>
      <c r="CN421">
        <f>COUNTIF(BG421, "*"&amp;#REF!&amp;"*")</f>
        <v>0</v>
      </c>
      <c r="CO421">
        <f>COUNTIF(BH421, "*"&amp;#REF!&amp;"*")</f>
        <v>0</v>
      </c>
      <c r="CP421">
        <f>COUNTIF(BI421, "*"&amp;#REF!&amp;"*")</f>
        <v>0</v>
      </c>
      <c r="CQ421">
        <f>COUNTIF(BJ421, "*"&amp;#REF!&amp;"*")</f>
        <v>0</v>
      </c>
      <c r="CR421">
        <f>COUNTIF(BK421, "*"&amp;#REF!&amp;"*")</f>
        <v>0</v>
      </c>
      <c r="CS421">
        <f xml:space="preserve"> COUNTIF(BL421,#REF!)</f>
        <v>0</v>
      </c>
      <c r="CT421">
        <f xml:space="preserve"> COUNTIF(BM421,#REF!)</f>
        <v>0</v>
      </c>
      <c r="CU421">
        <f xml:space="preserve"> COUNTIF(BN421,#REF!)</f>
        <v>0</v>
      </c>
      <c r="CV421">
        <f xml:space="preserve"> COUNTIF(BO421,#REF!)</f>
        <v>0</v>
      </c>
      <c r="CW421">
        <f xml:space="preserve"> COUNTIF(BP421,#REF!)</f>
        <v>0</v>
      </c>
      <c r="CX421">
        <f xml:space="preserve"> COUNTIF(BQ421,#REF!)</f>
        <v>0</v>
      </c>
      <c r="CY421">
        <f xml:space="preserve"> COUNTIF(BR421,#REF!)</f>
        <v>0</v>
      </c>
      <c r="CZ421">
        <f xml:space="preserve"> COUNTIF(BS421,#REF!)</f>
        <v>0</v>
      </c>
      <c r="DA421">
        <f xml:space="preserve"> COUNTIF(BT421,#REF!)</f>
        <v>0</v>
      </c>
      <c r="DB421">
        <f xml:space="preserve"> COUNTIF(BU421,#REF!)</f>
        <v>0</v>
      </c>
      <c r="DC421">
        <f t="shared" si="24"/>
        <v>0</v>
      </c>
      <c r="DD421">
        <f t="shared" si="25"/>
        <v>0</v>
      </c>
      <c r="DE421">
        <f t="shared" si="26"/>
        <v>0</v>
      </c>
      <c r="DF421" t="b">
        <f t="shared" si="27"/>
        <v>0</v>
      </c>
    </row>
    <row r="422" spans="1:110" x14ac:dyDescent="0.35">
      <c r="A422" s="7">
        <v>421</v>
      </c>
      <c r="B422" s="7">
        <v>421</v>
      </c>
      <c r="C422" s="7" t="s">
        <v>6662</v>
      </c>
      <c r="D422" s="7" t="s">
        <v>6663</v>
      </c>
      <c r="E422" s="13" t="s">
        <v>51</v>
      </c>
      <c r="F422" s="7">
        <v>300</v>
      </c>
      <c r="G422" s="7" t="s">
        <v>89</v>
      </c>
      <c r="H422" s="7">
        <v>1870</v>
      </c>
      <c r="I422" s="14" t="s">
        <v>53</v>
      </c>
      <c r="J422" s="13" t="s">
        <v>54</v>
      </c>
      <c r="K422" s="7" t="s">
        <v>117</v>
      </c>
      <c r="L422" s="7" t="s">
        <v>87</v>
      </c>
      <c r="M422" s="7" t="s">
        <v>57</v>
      </c>
      <c r="N422" s="7">
        <v>35.200000000000003</v>
      </c>
      <c r="O422" s="7" t="s">
        <v>58</v>
      </c>
      <c r="P422" s="7">
        <v>63</v>
      </c>
      <c r="Q422" t="s">
        <v>7833</v>
      </c>
      <c r="R422" s="7" t="s">
        <v>59</v>
      </c>
      <c r="S422" s="14" t="s">
        <v>59</v>
      </c>
      <c r="T422" s="26" t="b">
        <v>0</v>
      </c>
      <c r="U422" s="7">
        <v>919</v>
      </c>
      <c r="V422" s="7">
        <v>11.88</v>
      </c>
      <c r="W422" s="7">
        <v>20.64</v>
      </c>
      <c r="X422" s="7">
        <v>0.5259334</v>
      </c>
      <c r="Y422" s="7">
        <v>1.7311000000000001</v>
      </c>
      <c r="Z422" s="7">
        <v>5.3</v>
      </c>
      <c r="AA422" s="7">
        <v>3.22</v>
      </c>
      <c r="AB422" s="14">
        <v>3.28</v>
      </c>
      <c r="AC422" s="13">
        <v>0.93293000000000004</v>
      </c>
      <c r="AD422" s="7">
        <v>6.7070000000000005E-2</v>
      </c>
      <c r="AE422" s="14" t="s">
        <v>60</v>
      </c>
      <c r="AF422" s="13">
        <v>10</v>
      </c>
      <c r="AG422" s="14">
        <v>7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1</v>
      </c>
      <c r="AO422" s="14">
        <v>1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64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5797</v>
      </c>
      <c r="BF422" s="7" t="s">
        <v>5797</v>
      </c>
      <c r="BG422" s="7" t="s">
        <v>64</v>
      </c>
      <c r="BH422" s="7" t="s">
        <v>5797</v>
      </c>
      <c r="BI422" s="7" t="s">
        <v>70</v>
      </c>
      <c r="BJ422" s="7" t="s">
        <v>5797</v>
      </c>
      <c r="BK422" s="7" t="s">
        <v>70</v>
      </c>
      <c r="BL422" s="33">
        <v>0</v>
      </c>
      <c r="BM422" s="7">
        <v>1</v>
      </c>
      <c r="BN422" s="7">
        <v>0</v>
      </c>
      <c r="BO422" s="7">
        <v>0</v>
      </c>
      <c r="BP422" s="7">
        <v>1</v>
      </c>
      <c r="BQ422" s="7">
        <v>1</v>
      </c>
      <c r="BR422" s="7">
        <v>0</v>
      </c>
      <c r="BS422" s="7">
        <v>0</v>
      </c>
      <c r="BT422" s="7">
        <v>1</v>
      </c>
      <c r="BU422" s="7">
        <v>0</v>
      </c>
      <c r="BW422">
        <f>COUNTIF(AP422, "*"&amp;#REF!&amp;"*")</f>
        <v>0</v>
      </c>
      <c r="BX422">
        <f>COUNTIF(AQ422, "*"&amp;#REF!&amp;"*")</f>
        <v>0</v>
      </c>
      <c r="BY422">
        <f>COUNTIF(AR422, "*"&amp;#REF!&amp;"*")</f>
        <v>0</v>
      </c>
      <c r="BZ422">
        <f>COUNTIF(AS422, "*"&amp;#REF!&amp;"*")</f>
        <v>0</v>
      </c>
      <c r="CA422">
        <f>COUNTIF(AT422, "*"&amp;#REF!&amp;"*")</f>
        <v>0</v>
      </c>
      <c r="CB422">
        <f>COUNTIF(AU422, "*"&amp;#REF!&amp;"*")</f>
        <v>0</v>
      </c>
      <c r="CC422">
        <f>COUNTIF(AV422, "*"&amp;#REF!&amp;"*")</f>
        <v>0</v>
      </c>
      <c r="CD422">
        <f>COUNTIF(AW422, "*"&amp;#REF!&amp;"*")</f>
        <v>0</v>
      </c>
      <c r="CE422">
        <f>COUNTIF(AX422, "*"&amp;#REF!&amp;"*")</f>
        <v>0</v>
      </c>
      <c r="CF422">
        <f>COUNTIF(AY422, "*"&amp;#REF!&amp;"*")</f>
        <v>0</v>
      </c>
      <c r="CG422">
        <f>COUNTIF(AZ422, "*"&amp;#REF!&amp;"*")</f>
        <v>0</v>
      </c>
      <c r="CH422">
        <f>COUNTIF(BA422, "*"&amp;#REF!&amp;"*")</f>
        <v>0</v>
      </c>
      <c r="CI422">
        <f>COUNTIF(BB422, "*"&amp;#REF!&amp;"*")</f>
        <v>0</v>
      </c>
      <c r="CJ422">
        <f>COUNTIF(BC422, "*"&amp;#REF!&amp;"*")</f>
        <v>0</v>
      </c>
      <c r="CK422">
        <f>COUNTIF(BD422, "*"&amp;#REF!&amp;"*")</f>
        <v>0</v>
      </c>
      <c r="CL422">
        <f>COUNTIF(BE422, "*"&amp;#REF!&amp;"*")</f>
        <v>0</v>
      </c>
      <c r="CM422">
        <f>COUNTIF(BF422, "*"&amp;#REF!&amp;"*")</f>
        <v>0</v>
      </c>
      <c r="CN422">
        <f>COUNTIF(BG422, "*"&amp;#REF!&amp;"*")</f>
        <v>0</v>
      </c>
      <c r="CO422">
        <f>COUNTIF(BH422, "*"&amp;#REF!&amp;"*")</f>
        <v>0</v>
      </c>
      <c r="CP422">
        <f>COUNTIF(BI422, "*"&amp;#REF!&amp;"*")</f>
        <v>0</v>
      </c>
      <c r="CQ422">
        <f>COUNTIF(BJ422, "*"&amp;#REF!&amp;"*")</f>
        <v>0</v>
      </c>
      <c r="CR422">
        <f>COUNTIF(BK422, "*"&amp;#REF!&amp;"*")</f>
        <v>0</v>
      </c>
      <c r="CS422">
        <f xml:space="preserve"> COUNTIF(BL422,#REF!)</f>
        <v>0</v>
      </c>
      <c r="CT422">
        <f xml:space="preserve"> COUNTIF(BM422,#REF!)</f>
        <v>0</v>
      </c>
      <c r="CU422">
        <f xml:space="preserve"> COUNTIF(BN422,#REF!)</f>
        <v>0</v>
      </c>
      <c r="CV422">
        <f xml:space="preserve"> COUNTIF(BO422,#REF!)</f>
        <v>0</v>
      </c>
      <c r="CW422">
        <f xml:space="preserve"> COUNTIF(BP422,#REF!)</f>
        <v>0</v>
      </c>
      <c r="CX422">
        <f xml:space="preserve"> COUNTIF(BQ422,#REF!)</f>
        <v>0</v>
      </c>
      <c r="CY422">
        <f xml:space="preserve"> COUNTIF(BR422,#REF!)</f>
        <v>0</v>
      </c>
      <c r="CZ422">
        <f xml:space="preserve"> COUNTIF(BS422,#REF!)</f>
        <v>0</v>
      </c>
      <c r="DA422">
        <f xml:space="preserve"> COUNTIF(BT422,#REF!)</f>
        <v>0</v>
      </c>
      <c r="DB422">
        <f xml:space="preserve"> COUNTIF(BU422,#REF!)</f>
        <v>0</v>
      </c>
      <c r="DC422">
        <f t="shared" si="24"/>
        <v>0</v>
      </c>
      <c r="DD422">
        <f t="shared" si="25"/>
        <v>0</v>
      </c>
      <c r="DE422">
        <f t="shared" si="26"/>
        <v>0</v>
      </c>
      <c r="DF422" t="b">
        <f t="shared" si="27"/>
        <v>0</v>
      </c>
    </row>
    <row r="423" spans="1:110" x14ac:dyDescent="0.35">
      <c r="A423" s="7">
        <v>422</v>
      </c>
      <c r="B423" s="7">
        <v>422</v>
      </c>
      <c r="C423" s="7" t="s">
        <v>6664</v>
      </c>
      <c r="D423" s="7" t="s">
        <v>6665</v>
      </c>
      <c r="E423" s="13" t="s">
        <v>51</v>
      </c>
      <c r="F423" s="7">
        <v>300</v>
      </c>
      <c r="G423" s="7" t="s">
        <v>89</v>
      </c>
      <c r="H423" s="7">
        <v>1820</v>
      </c>
      <c r="I423" s="14" t="s">
        <v>53</v>
      </c>
      <c r="J423" s="13" t="s">
        <v>54</v>
      </c>
      <c r="K423" s="7" t="s">
        <v>92</v>
      </c>
      <c r="L423" s="7" t="s">
        <v>76</v>
      </c>
      <c r="M423" s="7" t="s">
        <v>57</v>
      </c>
      <c r="N423" s="7">
        <v>31.2</v>
      </c>
      <c r="O423" s="7" t="s">
        <v>58</v>
      </c>
      <c r="P423" s="7"/>
      <c r="Q423" t="s">
        <v>7834</v>
      </c>
      <c r="R423" s="7" t="s">
        <v>59</v>
      </c>
      <c r="S423" s="14" t="s">
        <v>59</v>
      </c>
      <c r="T423" s="26" t="b">
        <v>0</v>
      </c>
      <c r="U423" s="7">
        <v>607</v>
      </c>
      <c r="V423" s="7">
        <v>10.6</v>
      </c>
      <c r="W423" s="7">
        <v>19.260000000000002</v>
      </c>
      <c r="X423" s="7">
        <v>0.40660000000000007</v>
      </c>
      <c r="Y423" s="7">
        <v>1.20252</v>
      </c>
      <c r="Z423" s="7">
        <v>5.4</v>
      </c>
      <c r="AA423" s="7">
        <v>3.12</v>
      </c>
      <c r="AB423" s="14">
        <v>3.7</v>
      </c>
      <c r="AC423" s="13">
        <v>0.76161400000000001</v>
      </c>
      <c r="AD423" s="7">
        <v>0.23838599999999999</v>
      </c>
      <c r="AE423" s="14" t="s">
        <v>60</v>
      </c>
      <c r="AF423" s="13">
        <v>10</v>
      </c>
      <c r="AG423" s="14">
        <v>7</v>
      </c>
      <c r="AH423" s="13">
        <v>9</v>
      </c>
      <c r="AI423" s="7">
        <v>9</v>
      </c>
      <c r="AJ423" s="7"/>
      <c r="AK423" s="7">
        <v>6</v>
      </c>
      <c r="AL423" s="7">
        <v>6</v>
      </c>
      <c r="AM423" s="14"/>
      <c r="AN423" s="13">
        <v>1</v>
      </c>
      <c r="AO423" s="14">
        <v>1</v>
      </c>
      <c r="AP423" s="7" t="s">
        <v>64</v>
      </c>
      <c r="AQ423" s="7" t="s">
        <v>62</v>
      </c>
      <c r="AR423" s="7" t="s">
        <v>70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64</v>
      </c>
      <c r="BA423" s="7" t="s">
        <v>5797</v>
      </c>
      <c r="BB423" s="7" t="s">
        <v>66</v>
      </c>
      <c r="BC423" s="7" t="s">
        <v>70</v>
      </c>
      <c r="BD423" s="7" t="s">
        <v>64</v>
      </c>
      <c r="BE423" s="7" t="s">
        <v>5797</v>
      </c>
      <c r="BF423" s="7" t="s">
        <v>64</v>
      </c>
      <c r="BG423" s="7" t="s">
        <v>66</v>
      </c>
      <c r="BH423" s="7" t="s">
        <v>5797</v>
      </c>
      <c r="BI423" s="7" t="s">
        <v>70</v>
      </c>
      <c r="BJ423" s="7" t="s">
        <v>70</v>
      </c>
      <c r="BK423" s="7" t="s">
        <v>70</v>
      </c>
      <c r="BL423" s="33">
        <v>0</v>
      </c>
      <c r="BM423" s="7" t="s">
        <v>5797</v>
      </c>
      <c r="BN423" s="7">
        <v>0</v>
      </c>
      <c r="BO423" s="7">
        <v>0</v>
      </c>
      <c r="BP423" s="7">
        <v>1</v>
      </c>
      <c r="BQ423" s="7">
        <v>1</v>
      </c>
      <c r="BR423" s="7">
        <v>0</v>
      </c>
      <c r="BS423" s="7">
        <v>0</v>
      </c>
      <c r="BT423" s="7">
        <v>1</v>
      </c>
      <c r="BU423" s="7">
        <v>0</v>
      </c>
      <c r="BW423">
        <f>COUNTIF(AP423, "*"&amp;#REF!&amp;"*")</f>
        <v>0</v>
      </c>
      <c r="BX423">
        <f>COUNTIF(AQ423, "*"&amp;#REF!&amp;"*")</f>
        <v>0</v>
      </c>
      <c r="BY423">
        <f>COUNTIF(AR423, "*"&amp;#REF!&amp;"*")</f>
        <v>0</v>
      </c>
      <c r="BZ423">
        <f>COUNTIF(AS423, "*"&amp;#REF!&amp;"*")</f>
        <v>0</v>
      </c>
      <c r="CA423">
        <f>COUNTIF(AT423, "*"&amp;#REF!&amp;"*")</f>
        <v>0</v>
      </c>
      <c r="CB423">
        <f>COUNTIF(AU423, "*"&amp;#REF!&amp;"*")</f>
        <v>0</v>
      </c>
      <c r="CC423">
        <f>COUNTIF(AV423, "*"&amp;#REF!&amp;"*")</f>
        <v>0</v>
      </c>
      <c r="CD423">
        <f>COUNTIF(AW423, "*"&amp;#REF!&amp;"*")</f>
        <v>0</v>
      </c>
      <c r="CE423">
        <f>COUNTIF(AX423, "*"&amp;#REF!&amp;"*")</f>
        <v>0</v>
      </c>
      <c r="CF423">
        <f>COUNTIF(AY423, "*"&amp;#REF!&amp;"*")</f>
        <v>0</v>
      </c>
      <c r="CG423">
        <f>COUNTIF(AZ423, "*"&amp;#REF!&amp;"*")</f>
        <v>0</v>
      </c>
      <c r="CH423">
        <f>COUNTIF(BA423, "*"&amp;#REF!&amp;"*")</f>
        <v>0</v>
      </c>
      <c r="CI423">
        <f>COUNTIF(BB423, "*"&amp;#REF!&amp;"*")</f>
        <v>0</v>
      </c>
      <c r="CJ423">
        <f>COUNTIF(BC423, "*"&amp;#REF!&amp;"*")</f>
        <v>0</v>
      </c>
      <c r="CK423">
        <f>COUNTIF(BD423, "*"&amp;#REF!&amp;"*")</f>
        <v>0</v>
      </c>
      <c r="CL423">
        <f>COUNTIF(BE423, "*"&amp;#REF!&amp;"*")</f>
        <v>0</v>
      </c>
      <c r="CM423">
        <f>COUNTIF(BF423, "*"&amp;#REF!&amp;"*")</f>
        <v>0</v>
      </c>
      <c r="CN423">
        <f>COUNTIF(BG423, "*"&amp;#REF!&amp;"*")</f>
        <v>0</v>
      </c>
      <c r="CO423">
        <f>COUNTIF(BH423, "*"&amp;#REF!&amp;"*")</f>
        <v>0</v>
      </c>
      <c r="CP423">
        <f>COUNTIF(BI423, "*"&amp;#REF!&amp;"*")</f>
        <v>0</v>
      </c>
      <c r="CQ423">
        <f>COUNTIF(BJ423, "*"&amp;#REF!&amp;"*")</f>
        <v>0</v>
      </c>
      <c r="CR423">
        <f>COUNTIF(BK423, "*"&amp;#REF!&amp;"*")</f>
        <v>0</v>
      </c>
      <c r="CS423">
        <f xml:space="preserve"> COUNTIF(BL423,#REF!)</f>
        <v>0</v>
      </c>
      <c r="CT423">
        <f xml:space="preserve"> COUNTIF(BM423,#REF!)</f>
        <v>0</v>
      </c>
      <c r="CU423">
        <f xml:space="preserve"> COUNTIF(BN423,#REF!)</f>
        <v>0</v>
      </c>
      <c r="CV423">
        <f xml:space="preserve"> COUNTIF(BO423,#REF!)</f>
        <v>0</v>
      </c>
      <c r="CW423">
        <f xml:space="preserve"> COUNTIF(BP423,#REF!)</f>
        <v>0</v>
      </c>
      <c r="CX423">
        <f xml:space="preserve"> COUNTIF(BQ423,#REF!)</f>
        <v>0</v>
      </c>
      <c r="CY423">
        <f xml:space="preserve"> COUNTIF(BR423,#REF!)</f>
        <v>0</v>
      </c>
      <c r="CZ423">
        <f xml:space="preserve"> COUNTIF(BS423,#REF!)</f>
        <v>0</v>
      </c>
      <c r="DA423">
        <f xml:space="preserve"> COUNTIF(BT423,#REF!)</f>
        <v>0</v>
      </c>
      <c r="DB423">
        <f xml:space="preserve"> COUNTIF(BU423,#REF!)</f>
        <v>0</v>
      </c>
      <c r="DC423">
        <f t="shared" si="24"/>
        <v>0</v>
      </c>
      <c r="DD423">
        <f t="shared" si="25"/>
        <v>0</v>
      </c>
      <c r="DE423">
        <f t="shared" si="26"/>
        <v>0</v>
      </c>
      <c r="DF423" t="b">
        <f t="shared" si="27"/>
        <v>0</v>
      </c>
    </row>
    <row r="424" spans="1:110" x14ac:dyDescent="0.35">
      <c r="A424" s="7">
        <v>423</v>
      </c>
      <c r="B424" s="7">
        <v>423</v>
      </c>
      <c r="C424" s="7" t="s">
        <v>6666</v>
      </c>
      <c r="D424" s="7" t="s">
        <v>6667</v>
      </c>
      <c r="E424" s="13" t="s">
        <v>51</v>
      </c>
      <c r="F424" s="7">
        <v>300</v>
      </c>
      <c r="G424" s="7" t="s">
        <v>126</v>
      </c>
      <c r="H424" s="7"/>
      <c r="I424" s="14" t="s">
        <v>53</v>
      </c>
      <c r="J424" s="13" t="s">
        <v>54</v>
      </c>
      <c r="K424" s="7" t="s">
        <v>79</v>
      </c>
      <c r="L424" s="7" t="s">
        <v>56</v>
      </c>
      <c r="M424" s="7" t="s">
        <v>57</v>
      </c>
      <c r="N424" s="7">
        <v>40.5</v>
      </c>
      <c r="O424" s="7" t="s">
        <v>85</v>
      </c>
      <c r="P424" s="7">
        <v>35</v>
      </c>
      <c r="Q424" t="s">
        <v>7833</v>
      </c>
      <c r="R424" s="7" t="s">
        <v>59</v>
      </c>
      <c r="S424" s="14" t="s">
        <v>59</v>
      </c>
      <c r="T424" s="26" t="b">
        <v>0</v>
      </c>
      <c r="U424" s="7">
        <v>726</v>
      </c>
      <c r="V424" s="7">
        <v>14.34</v>
      </c>
      <c r="W424" s="7">
        <v>24.26</v>
      </c>
      <c r="X424" s="7">
        <v>0.55153340000000006</v>
      </c>
      <c r="Y424" s="7">
        <v>1.33904</v>
      </c>
      <c r="Z424" s="7">
        <v>5.6</v>
      </c>
      <c r="AA424" s="7">
        <v>4.1900000000000004</v>
      </c>
      <c r="AB424" s="14">
        <v>3.8</v>
      </c>
      <c r="AC424" s="13">
        <v>0.99938000000000005</v>
      </c>
      <c r="AD424" s="7">
        <v>6.1994700000000003E-4</v>
      </c>
      <c r="AE424" s="14" t="s">
        <v>60</v>
      </c>
      <c r="AF424" s="13">
        <v>10</v>
      </c>
      <c r="AG424" s="14">
        <v>8</v>
      </c>
      <c r="AH424" s="13">
        <v>9</v>
      </c>
      <c r="AI424" s="7">
        <v>9</v>
      </c>
      <c r="AJ424" s="7"/>
      <c r="AK424" s="7">
        <v>7</v>
      </c>
      <c r="AL424" s="7">
        <v>7</v>
      </c>
      <c r="AM424" s="14"/>
      <c r="AN424" s="13">
        <v>1</v>
      </c>
      <c r="AO424" s="14">
        <v>1</v>
      </c>
      <c r="AP424" s="7" t="s">
        <v>64</v>
      </c>
      <c r="AQ424" s="7" t="s">
        <v>62</v>
      </c>
      <c r="AR424" s="7" t="s">
        <v>62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64</v>
      </c>
      <c r="AX424" s="7" t="s">
        <v>64</v>
      </c>
      <c r="AY424" s="7" t="s">
        <v>70</v>
      </c>
      <c r="AZ424" s="7" t="s">
        <v>66</v>
      </c>
      <c r="BA424" s="7" t="s">
        <v>70</v>
      </c>
      <c r="BB424" s="7" t="s">
        <v>66</v>
      </c>
      <c r="BC424" s="7" t="s">
        <v>70</v>
      </c>
      <c r="BD424" s="7" t="s">
        <v>66</v>
      </c>
      <c r="BE424" s="7" t="s">
        <v>64</v>
      </c>
      <c r="BF424" s="7" t="s">
        <v>64</v>
      </c>
      <c r="BG424" s="7" t="s">
        <v>64</v>
      </c>
      <c r="BH424" s="7" t="s">
        <v>5797</v>
      </c>
      <c r="BI424" s="7" t="s">
        <v>70</v>
      </c>
      <c r="BJ424" s="7" t="s">
        <v>70</v>
      </c>
      <c r="BK424" s="7" t="s">
        <v>70</v>
      </c>
      <c r="BL424" s="33">
        <v>0</v>
      </c>
      <c r="BM424" s="7">
        <v>1</v>
      </c>
      <c r="BN424" s="7">
        <v>0</v>
      </c>
      <c r="BO424" s="7">
        <v>0</v>
      </c>
      <c r="BP424" s="7">
        <v>1</v>
      </c>
      <c r="BQ424" s="7">
        <v>1</v>
      </c>
      <c r="BR424" s="7">
        <v>0</v>
      </c>
      <c r="BS424" s="7">
        <v>0</v>
      </c>
      <c r="BT424" s="7">
        <v>1</v>
      </c>
      <c r="BU424" s="7">
        <v>0</v>
      </c>
      <c r="BW424">
        <f>COUNTIF(AP424, "*"&amp;#REF!&amp;"*")</f>
        <v>0</v>
      </c>
      <c r="BX424">
        <f>COUNTIF(AQ424, "*"&amp;#REF!&amp;"*")</f>
        <v>0</v>
      </c>
      <c r="BY424">
        <f>COUNTIF(AR424, "*"&amp;#REF!&amp;"*")</f>
        <v>0</v>
      </c>
      <c r="BZ424">
        <f>COUNTIF(AS424, "*"&amp;#REF!&amp;"*")</f>
        <v>0</v>
      </c>
      <c r="CA424">
        <f>COUNTIF(AT424, "*"&amp;#REF!&amp;"*")</f>
        <v>0</v>
      </c>
      <c r="CB424">
        <f>COUNTIF(AU424, "*"&amp;#REF!&amp;"*")</f>
        <v>0</v>
      </c>
      <c r="CC424">
        <f>COUNTIF(AV424, "*"&amp;#REF!&amp;"*")</f>
        <v>0</v>
      </c>
      <c r="CD424">
        <f>COUNTIF(AW424, "*"&amp;#REF!&amp;"*")</f>
        <v>0</v>
      </c>
      <c r="CE424">
        <f>COUNTIF(AX424, "*"&amp;#REF!&amp;"*")</f>
        <v>0</v>
      </c>
      <c r="CF424">
        <f>COUNTIF(AY424, "*"&amp;#REF!&amp;"*")</f>
        <v>0</v>
      </c>
      <c r="CG424">
        <f>COUNTIF(AZ424, "*"&amp;#REF!&amp;"*")</f>
        <v>0</v>
      </c>
      <c r="CH424">
        <f>COUNTIF(BA424, "*"&amp;#REF!&amp;"*")</f>
        <v>0</v>
      </c>
      <c r="CI424">
        <f>COUNTIF(BB424, "*"&amp;#REF!&amp;"*")</f>
        <v>0</v>
      </c>
      <c r="CJ424">
        <f>COUNTIF(BC424, "*"&amp;#REF!&amp;"*")</f>
        <v>0</v>
      </c>
      <c r="CK424">
        <f>COUNTIF(BD424, "*"&amp;#REF!&amp;"*")</f>
        <v>0</v>
      </c>
      <c r="CL424">
        <f>COUNTIF(BE424, "*"&amp;#REF!&amp;"*")</f>
        <v>0</v>
      </c>
      <c r="CM424">
        <f>COUNTIF(BF424, "*"&amp;#REF!&amp;"*")</f>
        <v>0</v>
      </c>
      <c r="CN424">
        <f>COUNTIF(BG424, "*"&amp;#REF!&amp;"*")</f>
        <v>0</v>
      </c>
      <c r="CO424">
        <f>COUNTIF(BH424, "*"&amp;#REF!&amp;"*")</f>
        <v>0</v>
      </c>
      <c r="CP424">
        <f>COUNTIF(BI424, "*"&amp;#REF!&amp;"*")</f>
        <v>0</v>
      </c>
      <c r="CQ424">
        <f>COUNTIF(BJ424, "*"&amp;#REF!&amp;"*")</f>
        <v>0</v>
      </c>
      <c r="CR424">
        <f>COUNTIF(BK424, "*"&amp;#REF!&amp;"*")</f>
        <v>0</v>
      </c>
      <c r="CS424">
        <f xml:space="preserve"> COUNTIF(BL424,#REF!)</f>
        <v>0</v>
      </c>
      <c r="CT424">
        <f xml:space="preserve"> COUNTIF(BM424,#REF!)</f>
        <v>0</v>
      </c>
      <c r="CU424">
        <f xml:space="preserve"> COUNTIF(BN424,#REF!)</f>
        <v>0</v>
      </c>
      <c r="CV424">
        <f xml:space="preserve"> COUNTIF(BO424,#REF!)</f>
        <v>0</v>
      </c>
      <c r="CW424">
        <f xml:space="preserve"> COUNTIF(BP424,#REF!)</f>
        <v>0</v>
      </c>
      <c r="CX424">
        <f xml:space="preserve"> COUNTIF(BQ424,#REF!)</f>
        <v>0</v>
      </c>
      <c r="CY424">
        <f xml:space="preserve"> COUNTIF(BR424,#REF!)</f>
        <v>0</v>
      </c>
      <c r="CZ424">
        <f xml:space="preserve"> COUNTIF(BS424,#REF!)</f>
        <v>0</v>
      </c>
      <c r="DA424">
        <f xml:space="preserve"> COUNTIF(BT424,#REF!)</f>
        <v>0</v>
      </c>
      <c r="DB424">
        <f xml:space="preserve"> COUNTIF(BU424,#REF!)</f>
        <v>0</v>
      </c>
      <c r="DC424">
        <f t="shared" si="24"/>
        <v>0</v>
      </c>
      <c r="DD424">
        <f t="shared" si="25"/>
        <v>0</v>
      </c>
      <c r="DE424">
        <f t="shared" si="26"/>
        <v>0</v>
      </c>
      <c r="DF424" t="b">
        <f t="shared" si="27"/>
        <v>0</v>
      </c>
    </row>
    <row r="425" spans="1:110" x14ac:dyDescent="0.35">
      <c r="A425" s="7">
        <v>424</v>
      </c>
      <c r="B425" s="7">
        <v>424</v>
      </c>
      <c r="C425" s="7" t="s">
        <v>6668</v>
      </c>
      <c r="D425" s="7" t="s">
        <v>6669</v>
      </c>
      <c r="E425" s="13" t="s">
        <v>51</v>
      </c>
      <c r="F425" s="7">
        <v>300</v>
      </c>
      <c r="G425" s="7" t="s">
        <v>98</v>
      </c>
      <c r="H425" s="7">
        <v>2710</v>
      </c>
      <c r="I425" s="14" t="s">
        <v>53</v>
      </c>
      <c r="J425" s="13" t="s">
        <v>54</v>
      </c>
      <c r="K425" s="7" t="s">
        <v>125</v>
      </c>
      <c r="L425" s="7" t="s">
        <v>56</v>
      </c>
      <c r="M425" s="7" t="s">
        <v>57</v>
      </c>
      <c r="N425" s="7">
        <v>21.4</v>
      </c>
      <c r="O425" s="7" t="s">
        <v>58</v>
      </c>
      <c r="P425" s="7">
        <v>62</v>
      </c>
      <c r="R425" s="7" t="s">
        <v>59</v>
      </c>
      <c r="S425" s="14"/>
      <c r="T425" s="26" t="b">
        <v>0</v>
      </c>
      <c r="U425" s="7">
        <v>557</v>
      </c>
      <c r="V425" s="7">
        <v>8.7799999999999994</v>
      </c>
      <c r="W425" s="7">
        <v>20.62</v>
      </c>
      <c r="X425" s="7">
        <v>0.52086679999999996</v>
      </c>
      <c r="Y425" s="7">
        <v>1.0847199999999999</v>
      </c>
      <c r="Z425" s="7">
        <v>5.8</v>
      </c>
      <c r="AA425" s="7">
        <v>3.81</v>
      </c>
      <c r="AB425" s="14">
        <v>2.4</v>
      </c>
      <c r="AC425" s="13">
        <v>0.99990000000000001</v>
      </c>
      <c r="AD425" s="7">
        <v>1E-4</v>
      </c>
      <c r="AE425" s="14" t="s">
        <v>60</v>
      </c>
      <c r="AF425" s="13">
        <v>10</v>
      </c>
      <c r="AG425" s="14">
        <v>7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1</v>
      </c>
      <c r="AO425" s="14">
        <v>1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64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33">
        <v>0</v>
      </c>
      <c r="BM425" s="7">
        <v>1</v>
      </c>
      <c r="BN425" s="7">
        <v>0</v>
      </c>
      <c r="BO425" s="7">
        <v>0</v>
      </c>
      <c r="BP425" s="7">
        <v>1</v>
      </c>
      <c r="BQ425" s="7">
        <v>1</v>
      </c>
      <c r="BR425" s="7">
        <v>0</v>
      </c>
      <c r="BS425" s="7">
        <v>0</v>
      </c>
      <c r="BT425" s="7">
        <v>1</v>
      </c>
      <c r="BU425" s="7">
        <v>0</v>
      </c>
      <c r="BW425">
        <f>COUNTIF(AP425, "*"&amp;#REF!&amp;"*")</f>
        <v>0</v>
      </c>
      <c r="BX425">
        <f>COUNTIF(AQ425, "*"&amp;#REF!&amp;"*")</f>
        <v>0</v>
      </c>
      <c r="BY425">
        <f>COUNTIF(AR425, "*"&amp;#REF!&amp;"*")</f>
        <v>0</v>
      </c>
      <c r="BZ425">
        <f>COUNTIF(AS425, "*"&amp;#REF!&amp;"*")</f>
        <v>0</v>
      </c>
      <c r="CA425">
        <f>COUNTIF(AT425, "*"&amp;#REF!&amp;"*")</f>
        <v>0</v>
      </c>
      <c r="CB425">
        <f>COUNTIF(AU425, "*"&amp;#REF!&amp;"*")</f>
        <v>0</v>
      </c>
      <c r="CC425">
        <f>COUNTIF(AV425, "*"&amp;#REF!&amp;"*")</f>
        <v>0</v>
      </c>
      <c r="CD425">
        <f>COUNTIF(AW425, "*"&amp;#REF!&amp;"*")</f>
        <v>0</v>
      </c>
      <c r="CE425">
        <f>COUNTIF(AX425, "*"&amp;#REF!&amp;"*")</f>
        <v>0</v>
      </c>
      <c r="CF425">
        <f>COUNTIF(AY425, "*"&amp;#REF!&amp;"*")</f>
        <v>0</v>
      </c>
      <c r="CG425">
        <f>COUNTIF(AZ425, "*"&amp;#REF!&amp;"*")</f>
        <v>0</v>
      </c>
      <c r="CH425">
        <f>COUNTIF(BA425, "*"&amp;#REF!&amp;"*")</f>
        <v>0</v>
      </c>
      <c r="CI425">
        <f>COUNTIF(BB425, "*"&amp;#REF!&amp;"*")</f>
        <v>0</v>
      </c>
      <c r="CJ425">
        <f>COUNTIF(BC425, "*"&amp;#REF!&amp;"*")</f>
        <v>0</v>
      </c>
      <c r="CK425">
        <f>COUNTIF(BD425, "*"&amp;#REF!&amp;"*")</f>
        <v>0</v>
      </c>
      <c r="CL425">
        <f>COUNTIF(BE425, "*"&amp;#REF!&amp;"*")</f>
        <v>0</v>
      </c>
      <c r="CM425">
        <f>COUNTIF(BF425, "*"&amp;#REF!&amp;"*")</f>
        <v>0</v>
      </c>
      <c r="CN425">
        <f>COUNTIF(BG425, "*"&amp;#REF!&amp;"*")</f>
        <v>0</v>
      </c>
      <c r="CO425">
        <f>COUNTIF(BH425, "*"&amp;#REF!&amp;"*")</f>
        <v>0</v>
      </c>
      <c r="CP425">
        <f>COUNTIF(BI425, "*"&amp;#REF!&amp;"*")</f>
        <v>0</v>
      </c>
      <c r="CQ425">
        <f>COUNTIF(BJ425, "*"&amp;#REF!&amp;"*")</f>
        <v>0</v>
      </c>
      <c r="CR425">
        <f>COUNTIF(BK425, "*"&amp;#REF!&amp;"*")</f>
        <v>0</v>
      </c>
      <c r="CS425">
        <f xml:space="preserve"> COUNTIF(BL425,#REF!)</f>
        <v>0</v>
      </c>
      <c r="CT425">
        <f xml:space="preserve"> COUNTIF(BM425,#REF!)</f>
        <v>0</v>
      </c>
      <c r="CU425">
        <f xml:space="preserve"> COUNTIF(BN425,#REF!)</f>
        <v>0</v>
      </c>
      <c r="CV425">
        <f xml:space="preserve"> COUNTIF(BO425,#REF!)</f>
        <v>0</v>
      </c>
      <c r="CW425">
        <f xml:space="preserve"> COUNTIF(BP425,#REF!)</f>
        <v>0</v>
      </c>
      <c r="CX425">
        <f xml:space="preserve"> COUNTIF(BQ425,#REF!)</f>
        <v>0</v>
      </c>
      <c r="CY425">
        <f xml:space="preserve"> COUNTIF(BR425,#REF!)</f>
        <v>0</v>
      </c>
      <c r="CZ425">
        <f xml:space="preserve"> COUNTIF(BS425,#REF!)</f>
        <v>0</v>
      </c>
      <c r="DA425">
        <f xml:space="preserve"> COUNTIF(BT425,#REF!)</f>
        <v>0</v>
      </c>
      <c r="DB425">
        <f xml:space="preserve"> COUNTIF(BU425,#REF!)</f>
        <v>0</v>
      </c>
      <c r="DC425">
        <f t="shared" si="24"/>
        <v>0</v>
      </c>
      <c r="DD425">
        <f t="shared" si="25"/>
        <v>0</v>
      </c>
      <c r="DE425">
        <f t="shared" si="26"/>
        <v>0</v>
      </c>
      <c r="DF425" t="b">
        <f t="shared" si="27"/>
        <v>0</v>
      </c>
    </row>
    <row r="426" spans="1:110" x14ac:dyDescent="0.35">
      <c r="A426" s="7">
        <v>425</v>
      </c>
      <c r="B426" s="7">
        <v>425</v>
      </c>
      <c r="C426" s="7" t="s">
        <v>6670</v>
      </c>
      <c r="D426" s="7" t="s">
        <v>6671</v>
      </c>
      <c r="E426" s="13" t="s">
        <v>51</v>
      </c>
      <c r="F426" s="7">
        <v>300</v>
      </c>
      <c r="G426" s="7" t="s">
        <v>89</v>
      </c>
      <c r="H426" s="7">
        <v>2800</v>
      </c>
      <c r="I426" s="14" t="s">
        <v>53</v>
      </c>
      <c r="J426" s="13" t="s">
        <v>54</v>
      </c>
      <c r="K426" s="7" t="s">
        <v>118</v>
      </c>
      <c r="L426" s="7" t="s">
        <v>56</v>
      </c>
      <c r="M426" s="7" t="s">
        <v>57</v>
      </c>
      <c r="N426" s="7">
        <v>48</v>
      </c>
      <c r="O426" s="7" t="s">
        <v>58</v>
      </c>
      <c r="P426" s="7"/>
      <c r="Q426" t="s">
        <v>7833</v>
      </c>
      <c r="R426" s="7" t="s">
        <v>59</v>
      </c>
      <c r="S426" s="14" t="s">
        <v>59</v>
      </c>
      <c r="T426" s="26" t="b">
        <v>0</v>
      </c>
      <c r="U426" s="7">
        <v>494</v>
      </c>
      <c r="V426" s="7">
        <v>7.04</v>
      </c>
      <c r="W426" s="7">
        <v>16.14</v>
      </c>
      <c r="X426" s="7">
        <v>0.25473319999999999</v>
      </c>
      <c r="Y426" s="7">
        <v>1.2544200000000001</v>
      </c>
      <c r="Z426" s="7">
        <v>5.5</v>
      </c>
      <c r="AA426" s="7">
        <v>3.57</v>
      </c>
      <c r="AB426" s="14">
        <v>2.62</v>
      </c>
      <c r="AC426" s="13">
        <v>0.99990000000000001</v>
      </c>
      <c r="AD426" s="7">
        <v>1E-4</v>
      </c>
      <c r="AE426" s="14" t="s">
        <v>60</v>
      </c>
      <c r="AF426" s="13">
        <v>10</v>
      </c>
      <c r="AG426" s="14">
        <v>7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1</v>
      </c>
      <c r="AO426" s="14">
        <v>1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70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64</v>
      </c>
      <c r="BG426" s="7" t="s">
        <v>64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33">
        <v>0</v>
      </c>
      <c r="BM426" s="7">
        <v>1</v>
      </c>
      <c r="BN426" s="7">
        <v>0</v>
      </c>
      <c r="BO426" s="7">
        <v>0</v>
      </c>
      <c r="BP426" s="7">
        <v>1</v>
      </c>
      <c r="BQ426" s="7">
        <v>1</v>
      </c>
      <c r="BR426" s="7">
        <v>0</v>
      </c>
      <c r="BS426" s="7">
        <v>0</v>
      </c>
      <c r="BT426" s="7">
        <v>1</v>
      </c>
      <c r="BU426" s="7">
        <v>0</v>
      </c>
      <c r="BW426">
        <f>COUNTIF(AP426, "*"&amp;#REF!&amp;"*")</f>
        <v>0</v>
      </c>
      <c r="BX426">
        <f>COUNTIF(AQ426, "*"&amp;#REF!&amp;"*")</f>
        <v>0</v>
      </c>
      <c r="BY426">
        <f>COUNTIF(AR426, "*"&amp;#REF!&amp;"*")</f>
        <v>0</v>
      </c>
      <c r="BZ426">
        <f>COUNTIF(AS426, "*"&amp;#REF!&amp;"*")</f>
        <v>0</v>
      </c>
      <c r="CA426">
        <f>COUNTIF(AT426, "*"&amp;#REF!&amp;"*")</f>
        <v>0</v>
      </c>
      <c r="CB426">
        <f>COUNTIF(AU426, "*"&amp;#REF!&amp;"*")</f>
        <v>0</v>
      </c>
      <c r="CC426">
        <f>COUNTIF(AV426, "*"&amp;#REF!&amp;"*")</f>
        <v>0</v>
      </c>
      <c r="CD426">
        <f>COUNTIF(AW426, "*"&amp;#REF!&amp;"*")</f>
        <v>0</v>
      </c>
      <c r="CE426">
        <f>COUNTIF(AX426, "*"&amp;#REF!&amp;"*")</f>
        <v>0</v>
      </c>
      <c r="CF426">
        <f>COUNTIF(AY426, "*"&amp;#REF!&amp;"*")</f>
        <v>0</v>
      </c>
      <c r="CG426">
        <f>COUNTIF(AZ426, "*"&amp;#REF!&amp;"*")</f>
        <v>0</v>
      </c>
      <c r="CH426">
        <f>COUNTIF(BA426, "*"&amp;#REF!&amp;"*")</f>
        <v>0</v>
      </c>
      <c r="CI426">
        <f>COUNTIF(BB426, "*"&amp;#REF!&amp;"*")</f>
        <v>0</v>
      </c>
      <c r="CJ426">
        <f>COUNTIF(BC426, "*"&amp;#REF!&amp;"*")</f>
        <v>0</v>
      </c>
      <c r="CK426">
        <f>COUNTIF(BD426, "*"&amp;#REF!&amp;"*")</f>
        <v>0</v>
      </c>
      <c r="CL426">
        <f>COUNTIF(BE426, "*"&amp;#REF!&amp;"*")</f>
        <v>0</v>
      </c>
      <c r="CM426">
        <f>COUNTIF(BF426, "*"&amp;#REF!&amp;"*")</f>
        <v>0</v>
      </c>
      <c r="CN426">
        <f>COUNTIF(BG426, "*"&amp;#REF!&amp;"*")</f>
        <v>0</v>
      </c>
      <c r="CO426">
        <f>COUNTIF(BH426, "*"&amp;#REF!&amp;"*")</f>
        <v>0</v>
      </c>
      <c r="CP426">
        <f>COUNTIF(BI426, "*"&amp;#REF!&amp;"*")</f>
        <v>0</v>
      </c>
      <c r="CQ426">
        <f>COUNTIF(BJ426, "*"&amp;#REF!&amp;"*")</f>
        <v>0</v>
      </c>
      <c r="CR426">
        <f>COUNTIF(BK426, "*"&amp;#REF!&amp;"*")</f>
        <v>0</v>
      </c>
      <c r="CS426">
        <f xml:space="preserve"> COUNTIF(BL426,#REF!)</f>
        <v>0</v>
      </c>
      <c r="CT426">
        <f xml:space="preserve"> COUNTIF(BM426,#REF!)</f>
        <v>0</v>
      </c>
      <c r="CU426">
        <f xml:space="preserve"> COUNTIF(BN426,#REF!)</f>
        <v>0</v>
      </c>
      <c r="CV426">
        <f xml:space="preserve"> COUNTIF(BO426,#REF!)</f>
        <v>0</v>
      </c>
      <c r="CW426">
        <f xml:space="preserve"> COUNTIF(BP426,#REF!)</f>
        <v>0</v>
      </c>
      <c r="CX426">
        <f xml:space="preserve"> COUNTIF(BQ426,#REF!)</f>
        <v>0</v>
      </c>
      <c r="CY426">
        <f xml:space="preserve"> COUNTIF(BR426,#REF!)</f>
        <v>0</v>
      </c>
      <c r="CZ426">
        <f xml:space="preserve"> COUNTIF(BS426,#REF!)</f>
        <v>0</v>
      </c>
      <c r="DA426">
        <f xml:space="preserve"> COUNTIF(BT426,#REF!)</f>
        <v>0</v>
      </c>
      <c r="DB426">
        <f xml:space="preserve"> COUNTIF(BU426,#REF!)</f>
        <v>0</v>
      </c>
      <c r="DC426">
        <f t="shared" si="24"/>
        <v>0</v>
      </c>
      <c r="DD426">
        <f t="shared" si="25"/>
        <v>0</v>
      </c>
      <c r="DE426">
        <f t="shared" si="26"/>
        <v>0</v>
      </c>
      <c r="DF426" t="b">
        <f t="shared" si="27"/>
        <v>0</v>
      </c>
    </row>
    <row r="427" spans="1:110" x14ac:dyDescent="0.35">
      <c r="A427" s="7">
        <v>426</v>
      </c>
      <c r="B427" s="7">
        <v>426</v>
      </c>
      <c r="C427" s="7" t="s">
        <v>6672</v>
      </c>
      <c r="D427" s="7" t="s">
        <v>6673</v>
      </c>
      <c r="E427" s="13" t="s">
        <v>51</v>
      </c>
      <c r="F427" s="7">
        <v>300</v>
      </c>
      <c r="G427" s="7" t="s">
        <v>98</v>
      </c>
      <c r="H427" s="7"/>
      <c r="I427" s="14" t="s">
        <v>53</v>
      </c>
      <c r="J427" s="13" t="s">
        <v>54</v>
      </c>
      <c r="K427" s="7" t="s">
        <v>117</v>
      </c>
      <c r="L427" s="7" t="s">
        <v>56</v>
      </c>
      <c r="M427" s="7" t="s">
        <v>84</v>
      </c>
      <c r="N427" s="7">
        <v>24</v>
      </c>
      <c r="O427" s="7" t="s">
        <v>58</v>
      </c>
      <c r="P427" s="7">
        <v>43</v>
      </c>
      <c r="Q427" t="s">
        <v>7833</v>
      </c>
      <c r="R427" s="7" t="s">
        <v>59</v>
      </c>
      <c r="S427" s="14" t="s">
        <v>59</v>
      </c>
      <c r="T427" s="26" t="b">
        <v>0</v>
      </c>
      <c r="U427" s="7">
        <v>560</v>
      </c>
      <c r="V427" s="7">
        <v>8.68</v>
      </c>
      <c r="W427" s="7">
        <v>21.04</v>
      </c>
      <c r="X427" s="7">
        <v>0.5524</v>
      </c>
      <c r="Y427" s="7">
        <v>1.06728</v>
      </c>
      <c r="Z427" s="7"/>
      <c r="AA427" s="7"/>
      <c r="AB427" s="14"/>
      <c r="AC427" s="13">
        <v>0.97418800000000005</v>
      </c>
      <c r="AD427" s="7">
        <v>2.5811600000000001E-2</v>
      </c>
      <c r="AE427" s="14" t="s">
        <v>60</v>
      </c>
      <c r="AF427" s="13">
        <v>10</v>
      </c>
      <c r="AG427" s="14">
        <v>7</v>
      </c>
      <c r="AH427" s="13">
        <v>9</v>
      </c>
      <c r="AI427" s="7">
        <v>9</v>
      </c>
      <c r="AJ427" s="7"/>
      <c r="AK427" s="7">
        <v>6</v>
      </c>
      <c r="AL427" s="7">
        <v>6</v>
      </c>
      <c r="AM427" s="14"/>
      <c r="AN427" s="13">
        <v>1</v>
      </c>
      <c r="AO427" s="14">
        <v>1</v>
      </c>
      <c r="AP427" s="7" t="s">
        <v>70</v>
      </c>
      <c r="AQ427" s="7" t="s">
        <v>62</v>
      </c>
      <c r="AR427" s="7" t="s">
        <v>5797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66</v>
      </c>
      <c r="AX427" s="7" t="s">
        <v>64</v>
      </c>
      <c r="AY427" s="7" t="s">
        <v>70</v>
      </c>
      <c r="AZ427" s="7" t="s">
        <v>66</v>
      </c>
      <c r="BA427" s="7" t="s">
        <v>70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70</v>
      </c>
      <c r="BI427" s="7" t="s">
        <v>70</v>
      </c>
      <c r="BJ427" s="7" t="s">
        <v>70</v>
      </c>
      <c r="BK427" s="7" t="s">
        <v>70</v>
      </c>
      <c r="BL427" s="33">
        <v>0</v>
      </c>
      <c r="BM427" s="7">
        <v>1</v>
      </c>
      <c r="BN427" s="7">
        <v>0</v>
      </c>
      <c r="BO427" s="7">
        <v>0</v>
      </c>
      <c r="BP427" s="7">
        <v>1</v>
      </c>
      <c r="BQ427" s="7">
        <v>1</v>
      </c>
      <c r="BR427" s="7">
        <v>0</v>
      </c>
      <c r="BS427" s="7" t="s">
        <v>5797</v>
      </c>
      <c r="BT427" s="7">
        <v>1</v>
      </c>
      <c r="BU427" s="7">
        <v>0</v>
      </c>
      <c r="BW427">
        <f>COUNTIF(AP427, "*"&amp;#REF!&amp;"*")</f>
        <v>0</v>
      </c>
      <c r="BX427">
        <f>COUNTIF(AQ427, "*"&amp;#REF!&amp;"*")</f>
        <v>0</v>
      </c>
      <c r="BY427">
        <f>COUNTIF(AR427, "*"&amp;#REF!&amp;"*")</f>
        <v>0</v>
      </c>
      <c r="BZ427">
        <f>COUNTIF(AS427, "*"&amp;#REF!&amp;"*")</f>
        <v>0</v>
      </c>
      <c r="CA427">
        <f>COUNTIF(AT427, "*"&amp;#REF!&amp;"*")</f>
        <v>0</v>
      </c>
      <c r="CB427">
        <f>COUNTIF(AU427, "*"&amp;#REF!&amp;"*")</f>
        <v>0</v>
      </c>
      <c r="CC427">
        <f>COUNTIF(AV427, "*"&amp;#REF!&amp;"*")</f>
        <v>0</v>
      </c>
      <c r="CD427">
        <f>COUNTIF(AW427, "*"&amp;#REF!&amp;"*")</f>
        <v>0</v>
      </c>
      <c r="CE427">
        <f>COUNTIF(AX427, "*"&amp;#REF!&amp;"*")</f>
        <v>0</v>
      </c>
      <c r="CF427">
        <f>COUNTIF(AY427, "*"&amp;#REF!&amp;"*")</f>
        <v>0</v>
      </c>
      <c r="CG427">
        <f>COUNTIF(AZ427, "*"&amp;#REF!&amp;"*")</f>
        <v>0</v>
      </c>
      <c r="CH427">
        <f>COUNTIF(BA427, "*"&amp;#REF!&amp;"*")</f>
        <v>0</v>
      </c>
      <c r="CI427">
        <f>COUNTIF(BB427, "*"&amp;#REF!&amp;"*")</f>
        <v>0</v>
      </c>
      <c r="CJ427">
        <f>COUNTIF(BC427, "*"&amp;#REF!&amp;"*")</f>
        <v>0</v>
      </c>
      <c r="CK427">
        <f>COUNTIF(BD427, "*"&amp;#REF!&amp;"*")</f>
        <v>0</v>
      </c>
      <c r="CL427">
        <f>COUNTIF(BE427, "*"&amp;#REF!&amp;"*")</f>
        <v>0</v>
      </c>
      <c r="CM427">
        <f>COUNTIF(BF427, "*"&amp;#REF!&amp;"*")</f>
        <v>0</v>
      </c>
      <c r="CN427">
        <f>COUNTIF(BG427, "*"&amp;#REF!&amp;"*")</f>
        <v>0</v>
      </c>
      <c r="CO427">
        <f>COUNTIF(BH427, "*"&amp;#REF!&amp;"*")</f>
        <v>0</v>
      </c>
      <c r="CP427">
        <f>COUNTIF(BI427, "*"&amp;#REF!&amp;"*")</f>
        <v>0</v>
      </c>
      <c r="CQ427">
        <f>COUNTIF(BJ427, "*"&amp;#REF!&amp;"*")</f>
        <v>0</v>
      </c>
      <c r="CR427">
        <f>COUNTIF(BK427, "*"&amp;#REF!&amp;"*")</f>
        <v>0</v>
      </c>
      <c r="CS427">
        <f xml:space="preserve"> COUNTIF(BL427,#REF!)</f>
        <v>0</v>
      </c>
      <c r="CT427">
        <f xml:space="preserve"> COUNTIF(BM427,#REF!)</f>
        <v>0</v>
      </c>
      <c r="CU427">
        <f xml:space="preserve"> COUNTIF(BN427,#REF!)</f>
        <v>0</v>
      </c>
      <c r="CV427">
        <f xml:space="preserve"> COUNTIF(BO427,#REF!)</f>
        <v>0</v>
      </c>
      <c r="CW427">
        <f xml:space="preserve"> COUNTIF(BP427,#REF!)</f>
        <v>0</v>
      </c>
      <c r="CX427">
        <f xml:space="preserve"> COUNTIF(BQ427,#REF!)</f>
        <v>0</v>
      </c>
      <c r="CY427">
        <f xml:space="preserve"> COUNTIF(BR427,#REF!)</f>
        <v>0</v>
      </c>
      <c r="CZ427">
        <f xml:space="preserve"> COUNTIF(BS427,#REF!)</f>
        <v>0</v>
      </c>
      <c r="DA427">
        <f xml:space="preserve"> COUNTIF(BT427,#REF!)</f>
        <v>0</v>
      </c>
      <c r="DB427">
        <f xml:space="preserve"> COUNTIF(BU427,#REF!)</f>
        <v>0</v>
      </c>
      <c r="DC427">
        <f t="shared" si="24"/>
        <v>0</v>
      </c>
      <c r="DD427">
        <f t="shared" si="25"/>
        <v>0</v>
      </c>
      <c r="DE427">
        <f t="shared" si="26"/>
        <v>0</v>
      </c>
      <c r="DF427" t="b">
        <f t="shared" si="27"/>
        <v>0</v>
      </c>
    </row>
    <row r="428" spans="1:110" x14ac:dyDescent="0.35">
      <c r="A428" s="7">
        <v>427</v>
      </c>
      <c r="B428" s="7">
        <v>427</v>
      </c>
      <c r="C428" s="7" t="s">
        <v>6674</v>
      </c>
      <c r="D428" s="7" t="s">
        <v>6675</v>
      </c>
      <c r="E428" s="13" t="s">
        <v>51</v>
      </c>
      <c r="F428" s="7">
        <v>300</v>
      </c>
      <c r="G428" s="7" t="s">
        <v>98</v>
      </c>
      <c r="H428" s="7">
        <v>2710</v>
      </c>
      <c r="I428" s="14" t="s">
        <v>53</v>
      </c>
      <c r="J428" s="13" t="s">
        <v>54</v>
      </c>
      <c r="K428" s="7" t="s">
        <v>118</v>
      </c>
      <c r="L428" s="7" t="s">
        <v>56</v>
      </c>
      <c r="M428" s="7" t="s">
        <v>57</v>
      </c>
      <c r="N428" s="7">
        <v>88</v>
      </c>
      <c r="O428" s="7" t="s">
        <v>58</v>
      </c>
      <c r="P428" s="7">
        <v>59</v>
      </c>
      <c r="Q428" t="s">
        <v>7833</v>
      </c>
      <c r="R428" s="7" t="s">
        <v>59</v>
      </c>
      <c r="S428" s="14" t="s">
        <v>59</v>
      </c>
      <c r="T428" s="26" t="b">
        <v>0</v>
      </c>
      <c r="U428" s="7">
        <v>557</v>
      </c>
      <c r="V428" s="7">
        <v>8.7799999999999994</v>
      </c>
      <c r="W428" s="7">
        <v>20.62</v>
      </c>
      <c r="X428" s="7">
        <v>0.52086679999999996</v>
      </c>
      <c r="Y428" s="7">
        <v>1.0847199999999999</v>
      </c>
      <c r="Z428" s="7">
        <v>5.8</v>
      </c>
      <c r="AA428" s="7">
        <v>3.81</v>
      </c>
      <c r="AB428" s="14">
        <v>2.4</v>
      </c>
      <c r="AC428" s="13">
        <v>0.99990000000000001</v>
      </c>
      <c r="AD428" s="7">
        <v>1E-4</v>
      </c>
      <c r="AE428" s="14" t="s">
        <v>60</v>
      </c>
      <c r="AF428" s="13">
        <v>10</v>
      </c>
      <c r="AG428" s="14">
        <v>7</v>
      </c>
      <c r="AH428" s="13">
        <v>9</v>
      </c>
      <c r="AI428" s="7">
        <v>7</v>
      </c>
      <c r="AJ428" s="7">
        <v>2</v>
      </c>
      <c r="AK428" s="7">
        <v>6</v>
      </c>
      <c r="AL428" s="7">
        <v>5</v>
      </c>
      <c r="AM428" s="14">
        <v>1</v>
      </c>
      <c r="AN428" s="13">
        <v>1</v>
      </c>
      <c r="AO428" s="14">
        <v>1</v>
      </c>
      <c r="AP428" s="7" t="s">
        <v>61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64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33">
        <v>0</v>
      </c>
      <c r="BM428" s="7">
        <v>1</v>
      </c>
      <c r="BN428" s="7">
        <v>0</v>
      </c>
      <c r="BO428" s="7">
        <v>0</v>
      </c>
      <c r="BP428" s="7">
        <v>1</v>
      </c>
      <c r="BQ428" s="7">
        <v>1</v>
      </c>
      <c r="BR428" s="7">
        <v>0</v>
      </c>
      <c r="BS428" s="7">
        <v>0</v>
      </c>
      <c r="BT428" s="7">
        <v>1</v>
      </c>
      <c r="BU428" s="7">
        <v>0</v>
      </c>
      <c r="BW428">
        <f>COUNTIF(AP428, "*"&amp;#REF!&amp;"*")</f>
        <v>0</v>
      </c>
      <c r="BX428">
        <f>COUNTIF(AQ428, "*"&amp;#REF!&amp;"*")</f>
        <v>0</v>
      </c>
      <c r="BY428">
        <f>COUNTIF(AR428, "*"&amp;#REF!&amp;"*")</f>
        <v>0</v>
      </c>
      <c r="BZ428">
        <f>COUNTIF(AS428, "*"&amp;#REF!&amp;"*")</f>
        <v>0</v>
      </c>
      <c r="CA428">
        <f>COUNTIF(AT428, "*"&amp;#REF!&amp;"*")</f>
        <v>0</v>
      </c>
      <c r="CB428">
        <f>COUNTIF(AU428, "*"&amp;#REF!&amp;"*")</f>
        <v>0</v>
      </c>
      <c r="CC428">
        <f>COUNTIF(AV428, "*"&amp;#REF!&amp;"*")</f>
        <v>0</v>
      </c>
      <c r="CD428">
        <f>COUNTIF(AW428, "*"&amp;#REF!&amp;"*")</f>
        <v>0</v>
      </c>
      <c r="CE428">
        <f>COUNTIF(AX428, "*"&amp;#REF!&amp;"*")</f>
        <v>0</v>
      </c>
      <c r="CF428">
        <f>COUNTIF(AY428, "*"&amp;#REF!&amp;"*")</f>
        <v>0</v>
      </c>
      <c r="CG428">
        <f>COUNTIF(AZ428, "*"&amp;#REF!&amp;"*")</f>
        <v>0</v>
      </c>
      <c r="CH428">
        <f>COUNTIF(BA428, "*"&amp;#REF!&amp;"*")</f>
        <v>0</v>
      </c>
      <c r="CI428">
        <f>COUNTIF(BB428, "*"&amp;#REF!&amp;"*")</f>
        <v>0</v>
      </c>
      <c r="CJ428">
        <f>COUNTIF(BC428, "*"&amp;#REF!&amp;"*")</f>
        <v>0</v>
      </c>
      <c r="CK428">
        <f>COUNTIF(BD428, "*"&amp;#REF!&amp;"*")</f>
        <v>0</v>
      </c>
      <c r="CL428">
        <f>COUNTIF(BE428, "*"&amp;#REF!&amp;"*")</f>
        <v>0</v>
      </c>
      <c r="CM428">
        <f>COUNTIF(BF428, "*"&amp;#REF!&amp;"*")</f>
        <v>0</v>
      </c>
      <c r="CN428">
        <f>COUNTIF(BG428, "*"&amp;#REF!&amp;"*")</f>
        <v>0</v>
      </c>
      <c r="CO428">
        <f>COUNTIF(BH428, "*"&amp;#REF!&amp;"*")</f>
        <v>0</v>
      </c>
      <c r="CP428">
        <f>COUNTIF(BI428, "*"&amp;#REF!&amp;"*")</f>
        <v>0</v>
      </c>
      <c r="CQ428">
        <f>COUNTIF(BJ428, "*"&amp;#REF!&amp;"*")</f>
        <v>0</v>
      </c>
      <c r="CR428">
        <f>COUNTIF(BK428, "*"&amp;#REF!&amp;"*")</f>
        <v>0</v>
      </c>
      <c r="CS428">
        <f xml:space="preserve"> COUNTIF(BL428,#REF!)</f>
        <v>0</v>
      </c>
      <c r="CT428">
        <f xml:space="preserve"> COUNTIF(BM428,#REF!)</f>
        <v>0</v>
      </c>
      <c r="CU428">
        <f xml:space="preserve"> COUNTIF(BN428,#REF!)</f>
        <v>0</v>
      </c>
      <c r="CV428">
        <f xml:space="preserve"> COUNTIF(BO428,#REF!)</f>
        <v>0</v>
      </c>
      <c r="CW428">
        <f xml:space="preserve"> COUNTIF(BP428,#REF!)</f>
        <v>0</v>
      </c>
      <c r="CX428">
        <f xml:space="preserve"> COUNTIF(BQ428,#REF!)</f>
        <v>0</v>
      </c>
      <c r="CY428">
        <f xml:space="preserve"> COUNTIF(BR428,#REF!)</f>
        <v>0</v>
      </c>
      <c r="CZ428">
        <f xml:space="preserve"> COUNTIF(BS428,#REF!)</f>
        <v>0</v>
      </c>
      <c r="DA428">
        <f xml:space="preserve"> COUNTIF(BT428,#REF!)</f>
        <v>0</v>
      </c>
      <c r="DB428">
        <f xml:space="preserve"> COUNTIF(BU428,#REF!)</f>
        <v>0</v>
      </c>
      <c r="DC428">
        <f t="shared" si="24"/>
        <v>0</v>
      </c>
      <c r="DD428">
        <f t="shared" si="25"/>
        <v>0</v>
      </c>
      <c r="DE428">
        <f t="shared" si="26"/>
        <v>0</v>
      </c>
      <c r="DF428" t="b">
        <f t="shared" si="27"/>
        <v>0</v>
      </c>
    </row>
    <row r="429" spans="1:110" x14ac:dyDescent="0.35">
      <c r="A429" s="7">
        <v>428</v>
      </c>
      <c r="B429" s="7">
        <v>428</v>
      </c>
      <c r="C429" s="7" t="s">
        <v>6676</v>
      </c>
      <c r="D429" s="7" t="s">
        <v>6677</v>
      </c>
      <c r="E429" s="13" t="s">
        <v>51</v>
      </c>
      <c r="F429" s="7">
        <v>300</v>
      </c>
      <c r="G429" s="7" t="s">
        <v>98</v>
      </c>
      <c r="H429" s="7">
        <v>2830</v>
      </c>
      <c r="I429" s="14" t="s">
        <v>53</v>
      </c>
      <c r="J429" s="13" t="s">
        <v>54</v>
      </c>
      <c r="K429" s="7" t="s">
        <v>95</v>
      </c>
      <c r="L429" s="7" t="s">
        <v>56</v>
      </c>
      <c r="M429" s="7" t="s">
        <v>57</v>
      </c>
      <c r="N429" s="7">
        <v>51</v>
      </c>
      <c r="O429" s="7" t="s">
        <v>58</v>
      </c>
      <c r="P429" s="7">
        <v>63</v>
      </c>
      <c r="Q429" t="s">
        <v>7833</v>
      </c>
      <c r="R429" s="7" t="s">
        <v>59</v>
      </c>
      <c r="S429" s="14" t="s">
        <v>59</v>
      </c>
      <c r="T429" s="26" t="b">
        <v>0</v>
      </c>
      <c r="U429" s="7">
        <v>505</v>
      </c>
      <c r="V429" s="7">
        <v>8.16</v>
      </c>
      <c r="W429" s="7">
        <v>21.36</v>
      </c>
      <c r="X429" s="7">
        <v>0.57693340000000004</v>
      </c>
      <c r="Y429" s="7">
        <v>0.92181999999999997</v>
      </c>
      <c r="Z429" s="7"/>
      <c r="AA429" s="7"/>
      <c r="AB429" s="14"/>
      <c r="AC429" s="13">
        <v>0.98525099999999999</v>
      </c>
      <c r="AD429" s="7">
        <v>1.4748799999999999E-2</v>
      </c>
      <c r="AE429" s="14" t="s">
        <v>60</v>
      </c>
      <c r="AF429" s="13">
        <v>10</v>
      </c>
      <c r="AG429" s="14">
        <v>7</v>
      </c>
      <c r="AH429" s="13">
        <v>9</v>
      </c>
      <c r="AI429" s="7">
        <v>9</v>
      </c>
      <c r="AJ429" s="7"/>
      <c r="AK429" s="7">
        <v>6</v>
      </c>
      <c r="AL429" s="7">
        <v>6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70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5797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33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  <c r="BW429">
        <f>COUNTIF(AP429, "*"&amp;#REF!&amp;"*")</f>
        <v>0</v>
      </c>
      <c r="BX429">
        <f>COUNTIF(AQ429, "*"&amp;#REF!&amp;"*")</f>
        <v>0</v>
      </c>
      <c r="BY429">
        <f>COUNTIF(AR429, "*"&amp;#REF!&amp;"*")</f>
        <v>0</v>
      </c>
      <c r="BZ429">
        <f>COUNTIF(AS429, "*"&amp;#REF!&amp;"*")</f>
        <v>0</v>
      </c>
      <c r="CA429">
        <f>COUNTIF(AT429, "*"&amp;#REF!&amp;"*")</f>
        <v>0</v>
      </c>
      <c r="CB429">
        <f>COUNTIF(AU429, "*"&amp;#REF!&amp;"*")</f>
        <v>0</v>
      </c>
      <c r="CC429">
        <f>COUNTIF(AV429, "*"&amp;#REF!&amp;"*")</f>
        <v>0</v>
      </c>
      <c r="CD429">
        <f>COUNTIF(AW429, "*"&amp;#REF!&amp;"*")</f>
        <v>0</v>
      </c>
      <c r="CE429">
        <f>COUNTIF(AX429, "*"&amp;#REF!&amp;"*")</f>
        <v>0</v>
      </c>
      <c r="CF429">
        <f>COUNTIF(AY429, "*"&amp;#REF!&amp;"*")</f>
        <v>0</v>
      </c>
      <c r="CG429">
        <f>COUNTIF(AZ429, "*"&amp;#REF!&amp;"*")</f>
        <v>0</v>
      </c>
      <c r="CH429">
        <f>COUNTIF(BA429, "*"&amp;#REF!&amp;"*")</f>
        <v>0</v>
      </c>
      <c r="CI429">
        <f>COUNTIF(BB429, "*"&amp;#REF!&amp;"*")</f>
        <v>0</v>
      </c>
      <c r="CJ429">
        <f>COUNTIF(BC429, "*"&amp;#REF!&amp;"*")</f>
        <v>0</v>
      </c>
      <c r="CK429">
        <f>COUNTIF(BD429, "*"&amp;#REF!&amp;"*")</f>
        <v>0</v>
      </c>
      <c r="CL429">
        <f>COUNTIF(BE429, "*"&amp;#REF!&amp;"*")</f>
        <v>0</v>
      </c>
      <c r="CM429">
        <f>COUNTIF(BF429, "*"&amp;#REF!&amp;"*")</f>
        <v>0</v>
      </c>
      <c r="CN429">
        <f>COUNTIF(BG429, "*"&amp;#REF!&amp;"*")</f>
        <v>0</v>
      </c>
      <c r="CO429">
        <f>COUNTIF(BH429, "*"&amp;#REF!&amp;"*")</f>
        <v>0</v>
      </c>
      <c r="CP429">
        <f>COUNTIF(BI429, "*"&amp;#REF!&amp;"*")</f>
        <v>0</v>
      </c>
      <c r="CQ429">
        <f>COUNTIF(BJ429, "*"&amp;#REF!&amp;"*")</f>
        <v>0</v>
      </c>
      <c r="CR429">
        <f>COUNTIF(BK429, "*"&amp;#REF!&amp;"*")</f>
        <v>0</v>
      </c>
      <c r="CS429">
        <f xml:space="preserve"> COUNTIF(BL429,#REF!)</f>
        <v>0</v>
      </c>
      <c r="CT429">
        <f xml:space="preserve"> COUNTIF(BM429,#REF!)</f>
        <v>0</v>
      </c>
      <c r="CU429">
        <f xml:space="preserve"> COUNTIF(BN429,#REF!)</f>
        <v>0</v>
      </c>
      <c r="CV429">
        <f xml:space="preserve"> COUNTIF(BO429,#REF!)</f>
        <v>0</v>
      </c>
      <c r="CW429">
        <f xml:space="preserve"> COUNTIF(BP429,#REF!)</f>
        <v>0</v>
      </c>
      <c r="CX429">
        <f xml:space="preserve"> COUNTIF(BQ429,#REF!)</f>
        <v>0</v>
      </c>
      <c r="CY429">
        <f xml:space="preserve"> COUNTIF(BR429,#REF!)</f>
        <v>0</v>
      </c>
      <c r="CZ429">
        <f xml:space="preserve"> COUNTIF(BS429,#REF!)</f>
        <v>0</v>
      </c>
      <c r="DA429">
        <f xml:space="preserve"> COUNTIF(BT429,#REF!)</f>
        <v>0</v>
      </c>
      <c r="DB429">
        <f xml:space="preserve"> COUNTIF(BU429,#REF!)</f>
        <v>0</v>
      </c>
      <c r="DC429">
        <f t="shared" si="24"/>
        <v>0</v>
      </c>
      <c r="DD429">
        <f t="shared" si="25"/>
        <v>0</v>
      </c>
      <c r="DE429">
        <f t="shared" si="26"/>
        <v>0</v>
      </c>
      <c r="DF429" t="b">
        <f t="shared" si="27"/>
        <v>0</v>
      </c>
    </row>
    <row r="430" spans="1:110" x14ac:dyDescent="0.35">
      <c r="A430" s="7">
        <v>429</v>
      </c>
      <c r="B430" s="7">
        <v>429</v>
      </c>
      <c r="C430" s="7" t="s">
        <v>6678</v>
      </c>
      <c r="D430" s="7" t="s">
        <v>6679</v>
      </c>
      <c r="E430" s="13" t="s">
        <v>51</v>
      </c>
      <c r="F430" s="7">
        <v>300</v>
      </c>
      <c r="G430" s="7" t="s">
        <v>98</v>
      </c>
      <c r="H430" s="7">
        <v>2840</v>
      </c>
      <c r="I430" s="14" t="s">
        <v>53</v>
      </c>
      <c r="J430" s="13" t="s">
        <v>54</v>
      </c>
      <c r="K430" s="7" t="s">
        <v>121</v>
      </c>
      <c r="L430" s="7" t="s">
        <v>87</v>
      </c>
      <c r="M430" s="7" t="s">
        <v>57</v>
      </c>
      <c r="N430" s="7">
        <v>41</v>
      </c>
      <c r="O430" s="7" t="s">
        <v>58</v>
      </c>
      <c r="P430" s="7">
        <v>64</v>
      </c>
      <c r="Q430" t="s">
        <v>7834</v>
      </c>
      <c r="R430" s="7" t="s">
        <v>59</v>
      </c>
      <c r="S430" s="14" t="s">
        <v>59</v>
      </c>
      <c r="T430" s="26" t="b">
        <v>0</v>
      </c>
      <c r="U430" s="7">
        <v>593</v>
      </c>
      <c r="V430" s="7">
        <v>8.68</v>
      </c>
      <c r="W430" s="7">
        <v>21.6</v>
      </c>
      <c r="X430" s="7">
        <v>0.54986640000000009</v>
      </c>
      <c r="Y430" s="7">
        <v>1.0583800000000001</v>
      </c>
      <c r="Z430" s="7">
        <v>6</v>
      </c>
      <c r="AA430" s="7">
        <v>4.25</v>
      </c>
      <c r="AB430" s="14">
        <v>2.99</v>
      </c>
      <c r="AC430" s="13">
        <v>0.99056500000000003</v>
      </c>
      <c r="AD430" s="7">
        <v>9.4351699999999997E-3</v>
      </c>
      <c r="AE430" s="14" t="s">
        <v>60</v>
      </c>
      <c r="AF430" s="13">
        <v>10</v>
      </c>
      <c r="AG430" s="14">
        <v>7</v>
      </c>
      <c r="AH430" s="13">
        <v>9</v>
      </c>
      <c r="AI430" s="7">
        <v>9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70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70</v>
      </c>
      <c r="BD430" s="7" t="s">
        <v>64</v>
      </c>
      <c r="BE430" s="7" t="s">
        <v>5797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33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  <c r="BW430">
        <f>COUNTIF(AP430, "*"&amp;#REF!&amp;"*")</f>
        <v>0</v>
      </c>
      <c r="BX430">
        <f>COUNTIF(AQ430, "*"&amp;#REF!&amp;"*")</f>
        <v>0</v>
      </c>
      <c r="BY430">
        <f>COUNTIF(AR430, "*"&amp;#REF!&amp;"*")</f>
        <v>0</v>
      </c>
      <c r="BZ430">
        <f>COUNTIF(AS430, "*"&amp;#REF!&amp;"*")</f>
        <v>0</v>
      </c>
      <c r="CA430">
        <f>COUNTIF(AT430, "*"&amp;#REF!&amp;"*")</f>
        <v>0</v>
      </c>
      <c r="CB430">
        <f>COUNTIF(AU430, "*"&amp;#REF!&amp;"*")</f>
        <v>0</v>
      </c>
      <c r="CC430">
        <f>COUNTIF(AV430, "*"&amp;#REF!&amp;"*")</f>
        <v>0</v>
      </c>
      <c r="CD430">
        <f>COUNTIF(AW430, "*"&amp;#REF!&amp;"*")</f>
        <v>0</v>
      </c>
      <c r="CE430">
        <f>COUNTIF(AX430, "*"&amp;#REF!&amp;"*")</f>
        <v>0</v>
      </c>
      <c r="CF430">
        <f>COUNTIF(AY430, "*"&amp;#REF!&amp;"*")</f>
        <v>0</v>
      </c>
      <c r="CG430">
        <f>COUNTIF(AZ430, "*"&amp;#REF!&amp;"*")</f>
        <v>0</v>
      </c>
      <c r="CH430">
        <f>COUNTIF(BA430, "*"&amp;#REF!&amp;"*")</f>
        <v>0</v>
      </c>
      <c r="CI430">
        <f>COUNTIF(BB430, "*"&amp;#REF!&amp;"*")</f>
        <v>0</v>
      </c>
      <c r="CJ430">
        <f>COUNTIF(BC430, "*"&amp;#REF!&amp;"*")</f>
        <v>0</v>
      </c>
      <c r="CK430">
        <f>COUNTIF(BD430, "*"&amp;#REF!&amp;"*")</f>
        <v>0</v>
      </c>
      <c r="CL430">
        <f>COUNTIF(BE430, "*"&amp;#REF!&amp;"*")</f>
        <v>0</v>
      </c>
      <c r="CM430">
        <f>COUNTIF(BF430, "*"&amp;#REF!&amp;"*")</f>
        <v>0</v>
      </c>
      <c r="CN430">
        <f>COUNTIF(BG430, "*"&amp;#REF!&amp;"*")</f>
        <v>0</v>
      </c>
      <c r="CO430">
        <f>COUNTIF(BH430, "*"&amp;#REF!&amp;"*")</f>
        <v>0</v>
      </c>
      <c r="CP430">
        <f>COUNTIF(BI430, "*"&amp;#REF!&amp;"*")</f>
        <v>0</v>
      </c>
      <c r="CQ430">
        <f>COUNTIF(BJ430, "*"&amp;#REF!&amp;"*")</f>
        <v>0</v>
      </c>
      <c r="CR430">
        <f>COUNTIF(BK430, "*"&amp;#REF!&amp;"*")</f>
        <v>0</v>
      </c>
      <c r="CS430">
        <f xml:space="preserve"> COUNTIF(BL430,#REF!)</f>
        <v>0</v>
      </c>
      <c r="CT430">
        <f xml:space="preserve"> COUNTIF(BM430,#REF!)</f>
        <v>0</v>
      </c>
      <c r="CU430">
        <f xml:space="preserve"> COUNTIF(BN430,#REF!)</f>
        <v>0</v>
      </c>
      <c r="CV430">
        <f xml:space="preserve"> COUNTIF(BO430,#REF!)</f>
        <v>0</v>
      </c>
      <c r="CW430">
        <f xml:space="preserve"> COUNTIF(BP430,#REF!)</f>
        <v>0</v>
      </c>
      <c r="CX430">
        <f xml:space="preserve"> COUNTIF(BQ430,#REF!)</f>
        <v>0</v>
      </c>
      <c r="CY430">
        <f xml:space="preserve"> COUNTIF(BR430,#REF!)</f>
        <v>0</v>
      </c>
      <c r="CZ430">
        <f xml:space="preserve"> COUNTIF(BS430,#REF!)</f>
        <v>0</v>
      </c>
      <c r="DA430">
        <f xml:space="preserve"> COUNTIF(BT430,#REF!)</f>
        <v>0</v>
      </c>
      <c r="DB430">
        <f xml:space="preserve"> COUNTIF(BU430,#REF!)</f>
        <v>0</v>
      </c>
      <c r="DC430">
        <f t="shared" si="24"/>
        <v>0</v>
      </c>
      <c r="DD430">
        <f t="shared" si="25"/>
        <v>0</v>
      </c>
      <c r="DE430">
        <f t="shared" si="26"/>
        <v>0</v>
      </c>
      <c r="DF430" t="b">
        <f t="shared" si="27"/>
        <v>0</v>
      </c>
    </row>
    <row r="431" spans="1:110" x14ac:dyDescent="0.35">
      <c r="A431" s="7">
        <v>430</v>
      </c>
      <c r="B431" s="7">
        <v>430</v>
      </c>
      <c r="C431" s="7" t="s">
        <v>6680</v>
      </c>
      <c r="D431" s="7" t="s">
        <v>6681</v>
      </c>
      <c r="E431" s="13" t="s">
        <v>51</v>
      </c>
      <c r="F431" s="7">
        <v>300</v>
      </c>
      <c r="G431" s="7" t="s">
        <v>98</v>
      </c>
      <c r="H431" s="7">
        <v>2710</v>
      </c>
      <c r="I431" s="14" t="s">
        <v>53</v>
      </c>
      <c r="J431" s="13" t="s">
        <v>54</v>
      </c>
      <c r="K431" s="7" t="s">
        <v>95</v>
      </c>
      <c r="L431" s="7" t="s">
        <v>56</v>
      </c>
      <c r="M431" s="7" t="s">
        <v>84</v>
      </c>
      <c r="N431" s="7">
        <v>37</v>
      </c>
      <c r="O431" s="7" t="s">
        <v>58</v>
      </c>
      <c r="P431" s="7"/>
      <c r="Q431" t="s">
        <v>7833</v>
      </c>
      <c r="R431" s="7" t="s">
        <v>59</v>
      </c>
      <c r="S431" s="14" t="s">
        <v>59</v>
      </c>
      <c r="T431" s="26" t="b">
        <v>0</v>
      </c>
      <c r="U431" s="7">
        <v>557</v>
      </c>
      <c r="V431" s="7">
        <v>8.7799999999999994</v>
      </c>
      <c r="W431" s="7">
        <v>20.62</v>
      </c>
      <c r="X431" s="7">
        <v>0.52086679999999996</v>
      </c>
      <c r="Y431" s="7">
        <v>1.0847199999999999</v>
      </c>
      <c r="Z431" s="7">
        <v>5.8</v>
      </c>
      <c r="AA431" s="7">
        <v>3.81</v>
      </c>
      <c r="AB431" s="14">
        <v>2.4</v>
      </c>
      <c r="AC431" s="13">
        <v>0.99537900000000001</v>
      </c>
      <c r="AD431" s="7">
        <v>4.6211400000000001E-3</v>
      </c>
      <c r="AE431" s="14" t="s">
        <v>60</v>
      </c>
      <c r="AF431" s="13">
        <v>10</v>
      </c>
      <c r="AG431" s="14">
        <v>7</v>
      </c>
      <c r="AH431" s="13">
        <v>9</v>
      </c>
      <c r="AI431" s="7">
        <v>9</v>
      </c>
      <c r="AJ431" s="7"/>
      <c r="AK431" s="7">
        <v>6</v>
      </c>
      <c r="AL431" s="7">
        <v>6</v>
      </c>
      <c r="AM431" s="14"/>
      <c r="AN431" s="13">
        <v>1</v>
      </c>
      <c r="AO431" s="14">
        <v>1</v>
      </c>
      <c r="AP431" s="7" t="s">
        <v>70</v>
      </c>
      <c r="AQ431" s="7" t="s">
        <v>62</v>
      </c>
      <c r="AR431" s="7" t="s">
        <v>5797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70</v>
      </c>
      <c r="BB431" s="7" t="s">
        <v>66</v>
      </c>
      <c r="BC431" s="7" t="s">
        <v>70</v>
      </c>
      <c r="BD431" s="7" t="s">
        <v>64</v>
      </c>
      <c r="BE431" s="7" t="s">
        <v>5797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70</v>
      </c>
      <c r="BK431" s="7" t="s">
        <v>70</v>
      </c>
      <c r="BL431" s="33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>
        <v>0</v>
      </c>
      <c r="BS431" s="7">
        <v>0</v>
      </c>
      <c r="BT431" s="7">
        <v>1</v>
      </c>
      <c r="BU431" s="7">
        <v>0</v>
      </c>
      <c r="BW431">
        <f>COUNTIF(AP431, "*"&amp;#REF!&amp;"*")</f>
        <v>0</v>
      </c>
      <c r="BX431">
        <f>COUNTIF(AQ431, "*"&amp;#REF!&amp;"*")</f>
        <v>0</v>
      </c>
      <c r="BY431">
        <f>COUNTIF(AR431, "*"&amp;#REF!&amp;"*")</f>
        <v>0</v>
      </c>
      <c r="BZ431">
        <f>COUNTIF(AS431, "*"&amp;#REF!&amp;"*")</f>
        <v>0</v>
      </c>
      <c r="CA431">
        <f>COUNTIF(AT431, "*"&amp;#REF!&amp;"*")</f>
        <v>0</v>
      </c>
      <c r="CB431">
        <f>COUNTIF(AU431, "*"&amp;#REF!&amp;"*")</f>
        <v>0</v>
      </c>
      <c r="CC431">
        <f>COUNTIF(AV431, "*"&amp;#REF!&amp;"*")</f>
        <v>0</v>
      </c>
      <c r="CD431">
        <f>COUNTIF(AW431, "*"&amp;#REF!&amp;"*")</f>
        <v>0</v>
      </c>
      <c r="CE431">
        <f>COUNTIF(AX431, "*"&amp;#REF!&amp;"*")</f>
        <v>0</v>
      </c>
      <c r="CF431">
        <f>COUNTIF(AY431, "*"&amp;#REF!&amp;"*")</f>
        <v>0</v>
      </c>
      <c r="CG431">
        <f>COUNTIF(AZ431, "*"&amp;#REF!&amp;"*")</f>
        <v>0</v>
      </c>
      <c r="CH431">
        <f>COUNTIF(BA431, "*"&amp;#REF!&amp;"*")</f>
        <v>0</v>
      </c>
      <c r="CI431">
        <f>COUNTIF(BB431, "*"&amp;#REF!&amp;"*")</f>
        <v>0</v>
      </c>
      <c r="CJ431">
        <f>COUNTIF(BC431, "*"&amp;#REF!&amp;"*")</f>
        <v>0</v>
      </c>
      <c r="CK431">
        <f>COUNTIF(BD431, "*"&amp;#REF!&amp;"*")</f>
        <v>0</v>
      </c>
      <c r="CL431">
        <f>COUNTIF(BE431, "*"&amp;#REF!&amp;"*")</f>
        <v>0</v>
      </c>
      <c r="CM431">
        <f>COUNTIF(BF431, "*"&amp;#REF!&amp;"*")</f>
        <v>0</v>
      </c>
      <c r="CN431">
        <f>COUNTIF(BG431, "*"&amp;#REF!&amp;"*")</f>
        <v>0</v>
      </c>
      <c r="CO431">
        <f>COUNTIF(BH431, "*"&amp;#REF!&amp;"*")</f>
        <v>0</v>
      </c>
      <c r="CP431">
        <f>COUNTIF(BI431, "*"&amp;#REF!&amp;"*")</f>
        <v>0</v>
      </c>
      <c r="CQ431">
        <f>COUNTIF(BJ431, "*"&amp;#REF!&amp;"*")</f>
        <v>0</v>
      </c>
      <c r="CR431">
        <f>COUNTIF(BK431, "*"&amp;#REF!&amp;"*")</f>
        <v>0</v>
      </c>
      <c r="CS431">
        <f xml:space="preserve"> COUNTIF(BL431,#REF!)</f>
        <v>0</v>
      </c>
      <c r="CT431">
        <f xml:space="preserve"> COUNTIF(BM431,#REF!)</f>
        <v>0</v>
      </c>
      <c r="CU431">
        <f xml:space="preserve"> COUNTIF(BN431,#REF!)</f>
        <v>0</v>
      </c>
      <c r="CV431">
        <f xml:space="preserve"> COUNTIF(BO431,#REF!)</f>
        <v>0</v>
      </c>
      <c r="CW431">
        <f xml:space="preserve"> COUNTIF(BP431,#REF!)</f>
        <v>0</v>
      </c>
      <c r="CX431">
        <f xml:space="preserve"> COUNTIF(BQ431,#REF!)</f>
        <v>0</v>
      </c>
      <c r="CY431">
        <f xml:space="preserve"> COUNTIF(BR431,#REF!)</f>
        <v>0</v>
      </c>
      <c r="CZ431">
        <f xml:space="preserve"> COUNTIF(BS431,#REF!)</f>
        <v>0</v>
      </c>
      <c r="DA431">
        <f xml:space="preserve"> COUNTIF(BT431,#REF!)</f>
        <v>0</v>
      </c>
      <c r="DB431">
        <f xml:space="preserve"> COUNTIF(BU431,#REF!)</f>
        <v>0</v>
      </c>
      <c r="DC431">
        <f t="shared" si="24"/>
        <v>0</v>
      </c>
      <c r="DD431">
        <f t="shared" si="25"/>
        <v>0</v>
      </c>
      <c r="DE431">
        <f t="shared" si="26"/>
        <v>0</v>
      </c>
      <c r="DF431" t="b">
        <f t="shared" si="27"/>
        <v>0</v>
      </c>
    </row>
    <row r="432" spans="1:110" x14ac:dyDescent="0.35">
      <c r="A432" s="7">
        <v>431</v>
      </c>
      <c r="B432" s="7">
        <v>431</v>
      </c>
      <c r="C432" s="7" t="s">
        <v>6682</v>
      </c>
      <c r="D432" s="7" t="s">
        <v>6683</v>
      </c>
      <c r="E432" s="13" t="s">
        <v>51</v>
      </c>
      <c r="F432" s="7">
        <v>300</v>
      </c>
      <c r="G432" s="7" t="s">
        <v>98</v>
      </c>
      <c r="H432" s="7">
        <v>2530</v>
      </c>
      <c r="I432" s="14" t="s">
        <v>53</v>
      </c>
      <c r="J432" s="13" t="s">
        <v>54</v>
      </c>
      <c r="K432" s="7" t="s">
        <v>136</v>
      </c>
      <c r="L432" s="7" t="s">
        <v>56</v>
      </c>
      <c r="M432" s="7" t="s">
        <v>57</v>
      </c>
      <c r="N432" s="7">
        <v>65.599999999999994</v>
      </c>
      <c r="O432" s="7" t="s">
        <v>58</v>
      </c>
      <c r="P432" s="7">
        <v>62</v>
      </c>
      <c r="Q432" t="s">
        <v>7833</v>
      </c>
      <c r="R432" s="7" t="s">
        <v>59</v>
      </c>
      <c r="S432" s="14" t="s">
        <v>59</v>
      </c>
      <c r="T432" s="26" t="b">
        <v>0</v>
      </c>
      <c r="U432" s="7">
        <v>554</v>
      </c>
      <c r="V432" s="7">
        <v>8.36</v>
      </c>
      <c r="W432" s="7">
        <v>20.68</v>
      </c>
      <c r="X432" s="7">
        <v>0.55546679999999993</v>
      </c>
      <c r="Y432" s="7">
        <v>1.07576</v>
      </c>
      <c r="Z432" s="7">
        <v>5.9</v>
      </c>
      <c r="AA432" s="7">
        <v>4.62</v>
      </c>
      <c r="AB432" s="14">
        <v>2.2999999999999998</v>
      </c>
      <c r="AC432" s="13">
        <v>0.99758100000000005</v>
      </c>
      <c r="AD432" s="7">
        <v>2.4193600000000002E-3</v>
      </c>
      <c r="AE432" s="14" t="s">
        <v>60</v>
      </c>
      <c r="AF432" s="13">
        <v>10</v>
      </c>
      <c r="AG432" s="14">
        <v>7</v>
      </c>
      <c r="AH432" s="13">
        <v>9</v>
      </c>
      <c r="AI432" s="7">
        <v>9</v>
      </c>
      <c r="AJ432" s="7"/>
      <c r="AK432" s="7">
        <v>6</v>
      </c>
      <c r="AL432" s="7">
        <v>6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70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33">
        <v>0</v>
      </c>
      <c r="BM432" s="7">
        <v>1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 t="s">
        <v>5797</v>
      </c>
      <c r="BU432" s="7">
        <v>0</v>
      </c>
      <c r="BW432">
        <f>COUNTIF(AP432, "*"&amp;#REF!&amp;"*")</f>
        <v>0</v>
      </c>
      <c r="BX432">
        <f>COUNTIF(AQ432, "*"&amp;#REF!&amp;"*")</f>
        <v>0</v>
      </c>
      <c r="BY432">
        <f>COUNTIF(AR432, "*"&amp;#REF!&amp;"*")</f>
        <v>0</v>
      </c>
      <c r="BZ432">
        <f>COUNTIF(AS432, "*"&amp;#REF!&amp;"*")</f>
        <v>0</v>
      </c>
      <c r="CA432">
        <f>COUNTIF(AT432, "*"&amp;#REF!&amp;"*")</f>
        <v>0</v>
      </c>
      <c r="CB432">
        <f>COUNTIF(AU432, "*"&amp;#REF!&amp;"*")</f>
        <v>0</v>
      </c>
      <c r="CC432">
        <f>COUNTIF(AV432, "*"&amp;#REF!&amp;"*")</f>
        <v>0</v>
      </c>
      <c r="CD432">
        <f>COUNTIF(AW432, "*"&amp;#REF!&amp;"*")</f>
        <v>0</v>
      </c>
      <c r="CE432">
        <f>COUNTIF(AX432, "*"&amp;#REF!&amp;"*")</f>
        <v>0</v>
      </c>
      <c r="CF432">
        <f>COUNTIF(AY432, "*"&amp;#REF!&amp;"*")</f>
        <v>0</v>
      </c>
      <c r="CG432">
        <f>COUNTIF(AZ432, "*"&amp;#REF!&amp;"*")</f>
        <v>0</v>
      </c>
      <c r="CH432">
        <f>COUNTIF(BA432, "*"&amp;#REF!&amp;"*")</f>
        <v>0</v>
      </c>
      <c r="CI432">
        <f>COUNTIF(BB432, "*"&amp;#REF!&amp;"*")</f>
        <v>0</v>
      </c>
      <c r="CJ432">
        <f>COUNTIF(BC432, "*"&amp;#REF!&amp;"*")</f>
        <v>0</v>
      </c>
      <c r="CK432">
        <f>COUNTIF(BD432, "*"&amp;#REF!&amp;"*")</f>
        <v>0</v>
      </c>
      <c r="CL432">
        <f>COUNTIF(BE432, "*"&amp;#REF!&amp;"*")</f>
        <v>0</v>
      </c>
      <c r="CM432">
        <f>COUNTIF(BF432, "*"&amp;#REF!&amp;"*")</f>
        <v>0</v>
      </c>
      <c r="CN432">
        <f>COUNTIF(BG432, "*"&amp;#REF!&amp;"*")</f>
        <v>0</v>
      </c>
      <c r="CO432">
        <f>COUNTIF(BH432, "*"&amp;#REF!&amp;"*")</f>
        <v>0</v>
      </c>
      <c r="CP432">
        <f>COUNTIF(BI432, "*"&amp;#REF!&amp;"*")</f>
        <v>0</v>
      </c>
      <c r="CQ432">
        <f>COUNTIF(BJ432, "*"&amp;#REF!&amp;"*")</f>
        <v>0</v>
      </c>
      <c r="CR432">
        <f>COUNTIF(BK432, "*"&amp;#REF!&amp;"*")</f>
        <v>0</v>
      </c>
      <c r="CS432">
        <f xml:space="preserve"> COUNTIF(BL432,#REF!)</f>
        <v>0</v>
      </c>
      <c r="CT432">
        <f xml:space="preserve"> COUNTIF(BM432,#REF!)</f>
        <v>0</v>
      </c>
      <c r="CU432">
        <f xml:space="preserve"> COUNTIF(BN432,#REF!)</f>
        <v>0</v>
      </c>
      <c r="CV432">
        <f xml:space="preserve"> COUNTIF(BO432,#REF!)</f>
        <v>0</v>
      </c>
      <c r="CW432">
        <f xml:space="preserve"> COUNTIF(BP432,#REF!)</f>
        <v>0</v>
      </c>
      <c r="CX432">
        <f xml:space="preserve"> COUNTIF(BQ432,#REF!)</f>
        <v>0</v>
      </c>
      <c r="CY432">
        <f xml:space="preserve"> COUNTIF(BR432,#REF!)</f>
        <v>0</v>
      </c>
      <c r="CZ432">
        <f xml:space="preserve"> COUNTIF(BS432,#REF!)</f>
        <v>0</v>
      </c>
      <c r="DA432">
        <f xml:space="preserve"> COUNTIF(BT432,#REF!)</f>
        <v>0</v>
      </c>
      <c r="DB432">
        <f xml:space="preserve"> COUNTIF(BU432,#REF!)</f>
        <v>0</v>
      </c>
      <c r="DC432">
        <f t="shared" si="24"/>
        <v>0</v>
      </c>
      <c r="DD432">
        <f t="shared" si="25"/>
        <v>0</v>
      </c>
      <c r="DE432">
        <f t="shared" si="26"/>
        <v>0</v>
      </c>
      <c r="DF432" t="b">
        <f t="shared" si="27"/>
        <v>0</v>
      </c>
    </row>
    <row r="433" spans="1:110" x14ac:dyDescent="0.35">
      <c r="A433" s="7">
        <v>432</v>
      </c>
      <c r="B433" s="7">
        <v>432</v>
      </c>
      <c r="C433" s="7" t="s">
        <v>6684</v>
      </c>
      <c r="D433" s="7" t="s">
        <v>6685</v>
      </c>
      <c r="E433" s="13" t="s">
        <v>51</v>
      </c>
      <c r="F433" s="7">
        <v>300</v>
      </c>
      <c r="G433" s="7" t="s">
        <v>98</v>
      </c>
      <c r="H433" s="7">
        <v>2780</v>
      </c>
      <c r="I433" s="14" t="s">
        <v>53</v>
      </c>
      <c r="J433" s="13" t="s">
        <v>54</v>
      </c>
      <c r="K433" s="7" t="s">
        <v>140</v>
      </c>
      <c r="L433" s="7" t="s">
        <v>76</v>
      </c>
      <c r="M433" s="7" t="s">
        <v>57</v>
      </c>
      <c r="N433" s="7">
        <v>42</v>
      </c>
      <c r="O433" s="7" t="s">
        <v>58</v>
      </c>
      <c r="P433" s="7"/>
      <c r="Q433" t="s">
        <v>7833</v>
      </c>
      <c r="R433" s="7" t="s">
        <v>59</v>
      </c>
      <c r="S433" s="14" t="s">
        <v>59</v>
      </c>
      <c r="T433" s="26" t="b">
        <v>0</v>
      </c>
      <c r="U433" s="7">
        <v>599</v>
      </c>
      <c r="V433" s="7">
        <v>8.0399999999999991</v>
      </c>
      <c r="W433" s="7">
        <v>20.260000000000002</v>
      </c>
      <c r="X433" s="7">
        <v>0.48006660000000012</v>
      </c>
      <c r="Y433" s="7">
        <v>1.15602</v>
      </c>
      <c r="Z433" s="7">
        <v>6.1</v>
      </c>
      <c r="AA433" s="7">
        <v>4.87</v>
      </c>
      <c r="AB433" s="14">
        <v>2.67</v>
      </c>
      <c r="AC433" s="13">
        <v>0.99990000000000001</v>
      </c>
      <c r="AD433" s="7">
        <v>1E-4</v>
      </c>
      <c r="AE433" s="14" t="s">
        <v>60</v>
      </c>
      <c r="AF433" s="13">
        <v>10</v>
      </c>
      <c r="AG433" s="14">
        <v>7</v>
      </c>
      <c r="AH433" s="13">
        <v>9</v>
      </c>
      <c r="AI433" s="7">
        <v>9</v>
      </c>
      <c r="AJ433" s="7"/>
      <c r="AK433" s="7">
        <v>6</v>
      </c>
      <c r="AL433" s="7">
        <v>6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70</v>
      </c>
      <c r="BB433" s="7" t="s">
        <v>66</v>
      </c>
      <c r="BC433" s="7" t="s">
        <v>70</v>
      </c>
      <c r="BD433" s="7" t="s">
        <v>64</v>
      </c>
      <c r="BE433" s="7" t="s">
        <v>64</v>
      </c>
      <c r="BF433" s="7" t="s">
        <v>5797</v>
      </c>
      <c r="BG433" s="7" t="s">
        <v>64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33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  <c r="BW433">
        <f>COUNTIF(AP433, "*"&amp;#REF!&amp;"*")</f>
        <v>0</v>
      </c>
      <c r="BX433">
        <f>COUNTIF(AQ433, "*"&amp;#REF!&amp;"*")</f>
        <v>0</v>
      </c>
      <c r="BY433">
        <f>COUNTIF(AR433, "*"&amp;#REF!&amp;"*")</f>
        <v>0</v>
      </c>
      <c r="BZ433">
        <f>COUNTIF(AS433, "*"&amp;#REF!&amp;"*")</f>
        <v>0</v>
      </c>
      <c r="CA433">
        <f>COUNTIF(AT433, "*"&amp;#REF!&amp;"*")</f>
        <v>0</v>
      </c>
      <c r="CB433">
        <f>COUNTIF(AU433, "*"&amp;#REF!&amp;"*")</f>
        <v>0</v>
      </c>
      <c r="CC433">
        <f>COUNTIF(AV433, "*"&amp;#REF!&amp;"*")</f>
        <v>0</v>
      </c>
      <c r="CD433">
        <f>COUNTIF(AW433, "*"&amp;#REF!&amp;"*")</f>
        <v>0</v>
      </c>
      <c r="CE433">
        <f>COUNTIF(AX433, "*"&amp;#REF!&amp;"*")</f>
        <v>0</v>
      </c>
      <c r="CF433">
        <f>COUNTIF(AY433, "*"&amp;#REF!&amp;"*")</f>
        <v>0</v>
      </c>
      <c r="CG433">
        <f>COUNTIF(AZ433, "*"&amp;#REF!&amp;"*")</f>
        <v>0</v>
      </c>
      <c r="CH433">
        <f>COUNTIF(BA433, "*"&amp;#REF!&amp;"*")</f>
        <v>0</v>
      </c>
      <c r="CI433">
        <f>COUNTIF(BB433, "*"&amp;#REF!&amp;"*")</f>
        <v>0</v>
      </c>
      <c r="CJ433">
        <f>COUNTIF(BC433, "*"&amp;#REF!&amp;"*")</f>
        <v>0</v>
      </c>
      <c r="CK433">
        <f>COUNTIF(BD433, "*"&amp;#REF!&amp;"*")</f>
        <v>0</v>
      </c>
      <c r="CL433">
        <f>COUNTIF(BE433, "*"&amp;#REF!&amp;"*")</f>
        <v>0</v>
      </c>
      <c r="CM433">
        <f>COUNTIF(BF433, "*"&amp;#REF!&amp;"*")</f>
        <v>0</v>
      </c>
      <c r="CN433">
        <f>COUNTIF(BG433, "*"&amp;#REF!&amp;"*")</f>
        <v>0</v>
      </c>
      <c r="CO433">
        <f>COUNTIF(BH433, "*"&amp;#REF!&amp;"*")</f>
        <v>0</v>
      </c>
      <c r="CP433">
        <f>COUNTIF(BI433, "*"&amp;#REF!&amp;"*")</f>
        <v>0</v>
      </c>
      <c r="CQ433">
        <f>COUNTIF(BJ433, "*"&amp;#REF!&amp;"*")</f>
        <v>0</v>
      </c>
      <c r="CR433">
        <f>COUNTIF(BK433, "*"&amp;#REF!&amp;"*")</f>
        <v>0</v>
      </c>
      <c r="CS433">
        <f xml:space="preserve"> COUNTIF(BL433,#REF!)</f>
        <v>0</v>
      </c>
      <c r="CT433">
        <f xml:space="preserve"> COUNTIF(BM433,#REF!)</f>
        <v>0</v>
      </c>
      <c r="CU433">
        <f xml:space="preserve"> COUNTIF(BN433,#REF!)</f>
        <v>0</v>
      </c>
      <c r="CV433">
        <f xml:space="preserve"> COUNTIF(BO433,#REF!)</f>
        <v>0</v>
      </c>
      <c r="CW433">
        <f xml:space="preserve"> COUNTIF(BP433,#REF!)</f>
        <v>0</v>
      </c>
      <c r="CX433">
        <f xml:space="preserve"> COUNTIF(BQ433,#REF!)</f>
        <v>0</v>
      </c>
      <c r="CY433">
        <f xml:space="preserve"> COUNTIF(BR433,#REF!)</f>
        <v>0</v>
      </c>
      <c r="CZ433">
        <f xml:space="preserve"> COUNTIF(BS433,#REF!)</f>
        <v>0</v>
      </c>
      <c r="DA433">
        <f xml:space="preserve"> COUNTIF(BT433,#REF!)</f>
        <v>0</v>
      </c>
      <c r="DB433">
        <f xml:space="preserve"> COUNTIF(BU433,#REF!)</f>
        <v>0</v>
      </c>
      <c r="DC433">
        <f t="shared" si="24"/>
        <v>0</v>
      </c>
      <c r="DD433">
        <f t="shared" si="25"/>
        <v>0</v>
      </c>
      <c r="DE433">
        <f t="shared" si="26"/>
        <v>0</v>
      </c>
      <c r="DF433" t="b">
        <f t="shared" si="27"/>
        <v>0</v>
      </c>
    </row>
    <row r="434" spans="1:110" x14ac:dyDescent="0.35">
      <c r="A434" s="7">
        <v>433</v>
      </c>
      <c r="B434" s="7">
        <v>433</v>
      </c>
      <c r="C434" s="7" t="s">
        <v>6686</v>
      </c>
      <c r="D434" s="7" t="s">
        <v>6687</v>
      </c>
      <c r="E434" s="13" t="s">
        <v>51</v>
      </c>
      <c r="F434" s="7">
        <v>300</v>
      </c>
      <c r="G434" s="7" t="s">
        <v>98</v>
      </c>
      <c r="H434" s="7">
        <v>2830</v>
      </c>
      <c r="I434" s="14" t="s">
        <v>53</v>
      </c>
      <c r="J434" s="13" t="s">
        <v>54</v>
      </c>
      <c r="K434" s="7" t="s">
        <v>6688</v>
      </c>
      <c r="L434" s="7" t="s">
        <v>56</v>
      </c>
      <c r="M434" s="7" t="s">
        <v>84</v>
      </c>
      <c r="N434" s="7">
        <v>52</v>
      </c>
      <c r="O434" s="7" t="s">
        <v>58</v>
      </c>
      <c r="P434" s="7"/>
      <c r="Q434" t="s">
        <v>7833</v>
      </c>
      <c r="R434" s="7" t="s">
        <v>59</v>
      </c>
      <c r="S434" s="14" t="s">
        <v>59</v>
      </c>
      <c r="T434" s="26" t="b">
        <v>0</v>
      </c>
      <c r="U434" s="7">
        <v>505</v>
      </c>
      <c r="V434" s="7">
        <v>8.16</v>
      </c>
      <c r="W434" s="7">
        <v>21.36</v>
      </c>
      <c r="X434" s="7">
        <v>0.57693340000000004</v>
      </c>
      <c r="Y434" s="7">
        <v>0.92181999999999997</v>
      </c>
      <c r="Z434" s="7"/>
      <c r="AA434" s="7"/>
      <c r="AB434" s="14"/>
      <c r="AC434" s="13">
        <v>0.98573900000000003</v>
      </c>
      <c r="AD434" s="7">
        <v>1.4260699999999999E-2</v>
      </c>
      <c r="AE434" s="14" t="s">
        <v>60</v>
      </c>
      <c r="AF434" s="13">
        <v>10</v>
      </c>
      <c r="AG434" s="14">
        <v>7</v>
      </c>
      <c r="AH434" s="13">
        <v>9</v>
      </c>
      <c r="AI434" s="7">
        <v>9</v>
      </c>
      <c r="AJ434" s="7"/>
      <c r="AK434" s="7">
        <v>6</v>
      </c>
      <c r="AL434" s="7">
        <v>6</v>
      </c>
      <c r="AM434" s="14"/>
      <c r="AN434" s="13">
        <v>1</v>
      </c>
      <c r="AO434" s="14">
        <v>1</v>
      </c>
      <c r="AP434" s="7" t="s">
        <v>70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70</v>
      </c>
      <c r="BB434" s="7" t="s">
        <v>66</v>
      </c>
      <c r="BC434" s="7" t="s">
        <v>70</v>
      </c>
      <c r="BD434" s="7" t="s">
        <v>64</v>
      </c>
      <c r="BE434" s="7" t="s">
        <v>5797</v>
      </c>
      <c r="BF434" s="7" t="s">
        <v>5797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33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  <c r="BW434">
        <f>COUNTIF(AP434, "*"&amp;#REF!&amp;"*")</f>
        <v>0</v>
      </c>
      <c r="BX434">
        <f>COUNTIF(AQ434, "*"&amp;#REF!&amp;"*")</f>
        <v>0</v>
      </c>
      <c r="BY434">
        <f>COUNTIF(AR434, "*"&amp;#REF!&amp;"*")</f>
        <v>0</v>
      </c>
      <c r="BZ434">
        <f>COUNTIF(AS434, "*"&amp;#REF!&amp;"*")</f>
        <v>0</v>
      </c>
      <c r="CA434">
        <f>COUNTIF(AT434, "*"&amp;#REF!&amp;"*")</f>
        <v>0</v>
      </c>
      <c r="CB434">
        <f>COUNTIF(AU434, "*"&amp;#REF!&amp;"*")</f>
        <v>0</v>
      </c>
      <c r="CC434">
        <f>COUNTIF(AV434, "*"&amp;#REF!&amp;"*")</f>
        <v>0</v>
      </c>
      <c r="CD434">
        <f>COUNTIF(AW434, "*"&amp;#REF!&amp;"*")</f>
        <v>0</v>
      </c>
      <c r="CE434">
        <f>COUNTIF(AX434, "*"&amp;#REF!&amp;"*")</f>
        <v>0</v>
      </c>
      <c r="CF434">
        <f>COUNTIF(AY434, "*"&amp;#REF!&amp;"*")</f>
        <v>0</v>
      </c>
      <c r="CG434">
        <f>COUNTIF(AZ434, "*"&amp;#REF!&amp;"*")</f>
        <v>0</v>
      </c>
      <c r="CH434">
        <f>COUNTIF(BA434, "*"&amp;#REF!&amp;"*")</f>
        <v>0</v>
      </c>
      <c r="CI434">
        <f>COUNTIF(BB434, "*"&amp;#REF!&amp;"*")</f>
        <v>0</v>
      </c>
      <c r="CJ434">
        <f>COUNTIF(BC434, "*"&amp;#REF!&amp;"*")</f>
        <v>0</v>
      </c>
      <c r="CK434">
        <f>COUNTIF(BD434, "*"&amp;#REF!&amp;"*")</f>
        <v>0</v>
      </c>
      <c r="CL434">
        <f>COUNTIF(BE434, "*"&amp;#REF!&amp;"*")</f>
        <v>0</v>
      </c>
      <c r="CM434">
        <f>COUNTIF(BF434, "*"&amp;#REF!&amp;"*")</f>
        <v>0</v>
      </c>
      <c r="CN434">
        <f>COUNTIF(BG434, "*"&amp;#REF!&amp;"*")</f>
        <v>0</v>
      </c>
      <c r="CO434">
        <f>COUNTIF(BH434, "*"&amp;#REF!&amp;"*")</f>
        <v>0</v>
      </c>
      <c r="CP434">
        <f>COUNTIF(BI434, "*"&amp;#REF!&amp;"*")</f>
        <v>0</v>
      </c>
      <c r="CQ434">
        <f>COUNTIF(BJ434, "*"&amp;#REF!&amp;"*")</f>
        <v>0</v>
      </c>
      <c r="CR434">
        <f>COUNTIF(BK434, "*"&amp;#REF!&amp;"*")</f>
        <v>0</v>
      </c>
      <c r="CS434">
        <f xml:space="preserve"> COUNTIF(BL434,#REF!)</f>
        <v>0</v>
      </c>
      <c r="CT434">
        <f xml:space="preserve"> COUNTIF(BM434,#REF!)</f>
        <v>0</v>
      </c>
      <c r="CU434">
        <f xml:space="preserve"> COUNTIF(BN434,#REF!)</f>
        <v>0</v>
      </c>
      <c r="CV434">
        <f xml:space="preserve"> COUNTIF(BO434,#REF!)</f>
        <v>0</v>
      </c>
      <c r="CW434">
        <f xml:space="preserve"> COUNTIF(BP434,#REF!)</f>
        <v>0</v>
      </c>
      <c r="CX434">
        <f xml:space="preserve"> COUNTIF(BQ434,#REF!)</f>
        <v>0</v>
      </c>
      <c r="CY434">
        <f xml:space="preserve"> COUNTIF(BR434,#REF!)</f>
        <v>0</v>
      </c>
      <c r="CZ434">
        <f xml:space="preserve"> COUNTIF(BS434,#REF!)</f>
        <v>0</v>
      </c>
      <c r="DA434">
        <f xml:space="preserve"> COUNTIF(BT434,#REF!)</f>
        <v>0</v>
      </c>
      <c r="DB434">
        <f xml:space="preserve"> COUNTIF(BU434,#REF!)</f>
        <v>0</v>
      </c>
      <c r="DC434">
        <f t="shared" si="24"/>
        <v>0</v>
      </c>
      <c r="DD434">
        <f t="shared" si="25"/>
        <v>0</v>
      </c>
      <c r="DE434">
        <f t="shared" si="26"/>
        <v>0</v>
      </c>
      <c r="DF434" t="b">
        <f t="shared" si="27"/>
        <v>0</v>
      </c>
    </row>
    <row r="435" spans="1:110" x14ac:dyDescent="0.35">
      <c r="A435" s="7">
        <v>434</v>
      </c>
      <c r="B435" s="7">
        <v>434</v>
      </c>
      <c r="C435" s="7" t="s">
        <v>6689</v>
      </c>
      <c r="D435" s="7" t="s">
        <v>6690</v>
      </c>
      <c r="E435" s="13" t="s">
        <v>51</v>
      </c>
      <c r="F435" s="7">
        <v>300</v>
      </c>
      <c r="G435" s="7" t="s">
        <v>98</v>
      </c>
      <c r="H435" s="7">
        <v>2710</v>
      </c>
      <c r="I435" s="14" t="s">
        <v>53</v>
      </c>
      <c r="J435" s="13" t="s">
        <v>54</v>
      </c>
      <c r="K435" s="7" t="s">
        <v>75</v>
      </c>
      <c r="L435" s="7" t="s">
        <v>56</v>
      </c>
      <c r="M435" s="7" t="s">
        <v>84</v>
      </c>
      <c r="N435" s="7">
        <v>83</v>
      </c>
      <c r="O435" s="7" t="s">
        <v>58</v>
      </c>
      <c r="P435" s="7">
        <v>63</v>
      </c>
      <c r="Q435" t="s">
        <v>7833</v>
      </c>
      <c r="R435" s="7" t="s">
        <v>59</v>
      </c>
      <c r="S435" s="14" t="s">
        <v>59</v>
      </c>
      <c r="T435" s="26" t="b">
        <v>0</v>
      </c>
      <c r="U435" s="7">
        <v>557</v>
      </c>
      <c r="V435" s="7">
        <v>8.7799999999999994</v>
      </c>
      <c r="W435" s="7">
        <v>20.62</v>
      </c>
      <c r="X435" s="7">
        <v>0.52086679999999996</v>
      </c>
      <c r="Y435" s="7">
        <v>1.0847199999999999</v>
      </c>
      <c r="Z435" s="7">
        <v>5.8</v>
      </c>
      <c r="AA435" s="7">
        <v>3.81</v>
      </c>
      <c r="AB435" s="14">
        <v>2.4</v>
      </c>
      <c r="AC435" s="13">
        <v>0.99679099999999998</v>
      </c>
      <c r="AD435" s="7">
        <v>3.2095000000000001E-3</v>
      </c>
      <c r="AE435" s="14" t="s">
        <v>60</v>
      </c>
      <c r="AF435" s="13">
        <v>10</v>
      </c>
      <c r="AG435" s="14">
        <v>7</v>
      </c>
      <c r="AH435" s="13">
        <v>9</v>
      </c>
      <c r="AI435" s="7">
        <v>9</v>
      </c>
      <c r="AJ435" s="7"/>
      <c r="AK435" s="7">
        <v>6</v>
      </c>
      <c r="AL435" s="7">
        <v>6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70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64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33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 t="s">
        <v>5797</v>
      </c>
      <c r="BU435" s="7">
        <v>0</v>
      </c>
      <c r="BW435">
        <f>COUNTIF(AP435, "*"&amp;#REF!&amp;"*")</f>
        <v>0</v>
      </c>
      <c r="BX435">
        <f>COUNTIF(AQ435, "*"&amp;#REF!&amp;"*")</f>
        <v>0</v>
      </c>
      <c r="BY435">
        <f>COUNTIF(AR435, "*"&amp;#REF!&amp;"*")</f>
        <v>0</v>
      </c>
      <c r="BZ435">
        <f>COUNTIF(AS435, "*"&amp;#REF!&amp;"*")</f>
        <v>0</v>
      </c>
      <c r="CA435">
        <f>COUNTIF(AT435, "*"&amp;#REF!&amp;"*")</f>
        <v>0</v>
      </c>
      <c r="CB435">
        <f>COUNTIF(AU435, "*"&amp;#REF!&amp;"*")</f>
        <v>0</v>
      </c>
      <c r="CC435">
        <f>COUNTIF(AV435, "*"&amp;#REF!&amp;"*")</f>
        <v>0</v>
      </c>
      <c r="CD435">
        <f>COUNTIF(AW435, "*"&amp;#REF!&amp;"*")</f>
        <v>0</v>
      </c>
      <c r="CE435">
        <f>COUNTIF(AX435, "*"&amp;#REF!&amp;"*")</f>
        <v>0</v>
      </c>
      <c r="CF435">
        <f>COUNTIF(AY435, "*"&amp;#REF!&amp;"*")</f>
        <v>0</v>
      </c>
      <c r="CG435">
        <f>COUNTIF(AZ435, "*"&amp;#REF!&amp;"*")</f>
        <v>0</v>
      </c>
      <c r="CH435">
        <f>COUNTIF(BA435, "*"&amp;#REF!&amp;"*")</f>
        <v>0</v>
      </c>
      <c r="CI435">
        <f>COUNTIF(BB435, "*"&amp;#REF!&amp;"*")</f>
        <v>0</v>
      </c>
      <c r="CJ435">
        <f>COUNTIF(BC435, "*"&amp;#REF!&amp;"*")</f>
        <v>0</v>
      </c>
      <c r="CK435">
        <f>COUNTIF(BD435, "*"&amp;#REF!&amp;"*")</f>
        <v>0</v>
      </c>
      <c r="CL435">
        <f>COUNTIF(BE435, "*"&amp;#REF!&amp;"*")</f>
        <v>0</v>
      </c>
      <c r="CM435">
        <f>COUNTIF(BF435, "*"&amp;#REF!&amp;"*")</f>
        <v>0</v>
      </c>
      <c r="CN435">
        <f>COUNTIF(BG435, "*"&amp;#REF!&amp;"*")</f>
        <v>0</v>
      </c>
      <c r="CO435">
        <f>COUNTIF(BH435, "*"&amp;#REF!&amp;"*")</f>
        <v>0</v>
      </c>
      <c r="CP435">
        <f>COUNTIF(BI435, "*"&amp;#REF!&amp;"*")</f>
        <v>0</v>
      </c>
      <c r="CQ435">
        <f>COUNTIF(BJ435, "*"&amp;#REF!&amp;"*")</f>
        <v>0</v>
      </c>
      <c r="CR435">
        <f>COUNTIF(BK435, "*"&amp;#REF!&amp;"*")</f>
        <v>0</v>
      </c>
      <c r="CS435">
        <f xml:space="preserve"> COUNTIF(BL435,#REF!)</f>
        <v>0</v>
      </c>
      <c r="CT435">
        <f xml:space="preserve"> COUNTIF(BM435,#REF!)</f>
        <v>0</v>
      </c>
      <c r="CU435">
        <f xml:space="preserve"> COUNTIF(BN435,#REF!)</f>
        <v>0</v>
      </c>
      <c r="CV435">
        <f xml:space="preserve"> COUNTIF(BO435,#REF!)</f>
        <v>0</v>
      </c>
      <c r="CW435">
        <f xml:space="preserve"> COUNTIF(BP435,#REF!)</f>
        <v>0</v>
      </c>
      <c r="CX435">
        <f xml:space="preserve"> COUNTIF(BQ435,#REF!)</f>
        <v>0</v>
      </c>
      <c r="CY435">
        <f xml:space="preserve"> COUNTIF(BR435,#REF!)</f>
        <v>0</v>
      </c>
      <c r="CZ435">
        <f xml:space="preserve"> COUNTIF(BS435,#REF!)</f>
        <v>0</v>
      </c>
      <c r="DA435">
        <f xml:space="preserve"> COUNTIF(BT435,#REF!)</f>
        <v>0</v>
      </c>
      <c r="DB435">
        <f xml:space="preserve"> COUNTIF(BU435,#REF!)</f>
        <v>0</v>
      </c>
      <c r="DC435">
        <f t="shared" si="24"/>
        <v>0</v>
      </c>
      <c r="DD435">
        <f t="shared" si="25"/>
        <v>0</v>
      </c>
      <c r="DE435">
        <f t="shared" si="26"/>
        <v>0</v>
      </c>
      <c r="DF435" t="b">
        <f t="shared" si="27"/>
        <v>0</v>
      </c>
    </row>
    <row r="436" spans="1:110" x14ac:dyDescent="0.35">
      <c r="A436" s="7">
        <v>435</v>
      </c>
      <c r="B436" s="7">
        <v>435</v>
      </c>
      <c r="C436" s="7" t="s">
        <v>6691</v>
      </c>
      <c r="D436" s="7" t="s">
        <v>6692</v>
      </c>
      <c r="E436" s="13" t="s">
        <v>51</v>
      </c>
      <c r="F436" s="7">
        <v>300</v>
      </c>
      <c r="G436" s="7" t="s">
        <v>98</v>
      </c>
      <c r="H436" s="7">
        <v>2540</v>
      </c>
      <c r="I436" s="14" t="s">
        <v>53</v>
      </c>
      <c r="J436" s="13" t="s">
        <v>54</v>
      </c>
      <c r="K436" s="7" t="s">
        <v>102</v>
      </c>
      <c r="L436" s="7" t="s">
        <v>56</v>
      </c>
      <c r="M436" s="7" t="s">
        <v>57</v>
      </c>
      <c r="N436" s="7">
        <v>54</v>
      </c>
      <c r="O436" s="7" t="s">
        <v>58</v>
      </c>
      <c r="P436" s="7">
        <v>63</v>
      </c>
      <c r="Q436" t="s">
        <v>7833</v>
      </c>
      <c r="R436" s="7" t="s">
        <v>59</v>
      </c>
      <c r="S436" s="14" t="s">
        <v>59</v>
      </c>
      <c r="T436" s="26" t="b">
        <v>0</v>
      </c>
      <c r="U436" s="7">
        <v>554</v>
      </c>
      <c r="V436" s="7">
        <v>8.36</v>
      </c>
      <c r="W436" s="7">
        <v>20.68</v>
      </c>
      <c r="X436" s="7">
        <v>0.55546679999999993</v>
      </c>
      <c r="Y436" s="7">
        <v>1.07576</v>
      </c>
      <c r="Z436" s="7">
        <v>5.9</v>
      </c>
      <c r="AA436" s="7">
        <v>4.62</v>
      </c>
      <c r="AB436" s="14">
        <v>2.2999999999999998</v>
      </c>
      <c r="AC436" s="13">
        <v>0.99990000000000001</v>
      </c>
      <c r="AD436" s="7">
        <v>1E-4</v>
      </c>
      <c r="AE436" s="14" t="s">
        <v>60</v>
      </c>
      <c r="AF436" s="13">
        <v>10</v>
      </c>
      <c r="AG436" s="14">
        <v>7</v>
      </c>
      <c r="AH436" s="13">
        <v>9</v>
      </c>
      <c r="AI436" s="7">
        <v>7</v>
      </c>
      <c r="AJ436" s="7">
        <v>2</v>
      </c>
      <c r="AK436" s="7">
        <v>6</v>
      </c>
      <c r="AL436" s="7">
        <v>5</v>
      </c>
      <c r="AM436" s="14">
        <v>1</v>
      </c>
      <c r="AN436" s="13">
        <v>1</v>
      </c>
      <c r="AO436" s="14">
        <v>1</v>
      </c>
      <c r="AP436" s="7" t="s">
        <v>61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66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33">
        <v>0</v>
      </c>
      <c r="BM436" s="7" t="s">
        <v>5797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  <c r="BW436">
        <f>COUNTIF(AP436, "*"&amp;#REF!&amp;"*")</f>
        <v>0</v>
      </c>
      <c r="BX436">
        <f>COUNTIF(AQ436, "*"&amp;#REF!&amp;"*")</f>
        <v>0</v>
      </c>
      <c r="BY436">
        <f>COUNTIF(AR436, "*"&amp;#REF!&amp;"*")</f>
        <v>0</v>
      </c>
      <c r="BZ436">
        <f>COUNTIF(AS436, "*"&amp;#REF!&amp;"*")</f>
        <v>0</v>
      </c>
      <c r="CA436">
        <f>COUNTIF(AT436, "*"&amp;#REF!&amp;"*")</f>
        <v>0</v>
      </c>
      <c r="CB436">
        <f>COUNTIF(AU436, "*"&amp;#REF!&amp;"*")</f>
        <v>0</v>
      </c>
      <c r="CC436">
        <f>COUNTIF(AV436, "*"&amp;#REF!&amp;"*")</f>
        <v>0</v>
      </c>
      <c r="CD436">
        <f>COUNTIF(AW436, "*"&amp;#REF!&amp;"*")</f>
        <v>0</v>
      </c>
      <c r="CE436">
        <f>COUNTIF(AX436, "*"&amp;#REF!&amp;"*")</f>
        <v>0</v>
      </c>
      <c r="CF436">
        <f>COUNTIF(AY436, "*"&amp;#REF!&amp;"*")</f>
        <v>0</v>
      </c>
      <c r="CG436">
        <f>COUNTIF(AZ436, "*"&amp;#REF!&amp;"*")</f>
        <v>0</v>
      </c>
      <c r="CH436">
        <f>COUNTIF(BA436, "*"&amp;#REF!&amp;"*")</f>
        <v>0</v>
      </c>
      <c r="CI436">
        <f>COUNTIF(BB436, "*"&amp;#REF!&amp;"*")</f>
        <v>0</v>
      </c>
      <c r="CJ436">
        <f>COUNTIF(BC436, "*"&amp;#REF!&amp;"*")</f>
        <v>0</v>
      </c>
      <c r="CK436">
        <f>COUNTIF(BD436, "*"&amp;#REF!&amp;"*")</f>
        <v>0</v>
      </c>
      <c r="CL436">
        <f>COUNTIF(BE436, "*"&amp;#REF!&amp;"*")</f>
        <v>0</v>
      </c>
      <c r="CM436">
        <f>COUNTIF(BF436, "*"&amp;#REF!&amp;"*")</f>
        <v>0</v>
      </c>
      <c r="CN436">
        <f>COUNTIF(BG436, "*"&amp;#REF!&amp;"*")</f>
        <v>0</v>
      </c>
      <c r="CO436">
        <f>COUNTIF(BH436, "*"&amp;#REF!&amp;"*")</f>
        <v>0</v>
      </c>
      <c r="CP436">
        <f>COUNTIF(BI436, "*"&amp;#REF!&amp;"*")</f>
        <v>0</v>
      </c>
      <c r="CQ436">
        <f>COUNTIF(BJ436, "*"&amp;#REF!&amp;"*")</f>
        <v>0</v>
      </c>
      <c r="CR436">
        <f>COUNTIF(BK436, "*"&amp;#REF!&amp;"*")</f>
        <v>0</v>
      </c>
      <c r="CS436">
        <f xml:space="preserve"> COUNTIF(BL436,#REF!)</f>
        <v>0</v>
      </c>
      <c r="CT436">
        <f xml:space="preserve"> COUNTIF(BM436,#REF!)</f>
        <v>0</v>
      </c>
      <c r="CU436">
        <f xml:space="preserve"> COUNTIF(BN436,#REF!)</f>
        <v>0</v>
      </c>
      <c r="CV436">
        <f xml:space="preserve"> COUNTIF(BO436,#REF!)</f>
        <v>0</v>
      </c>
      <c r="CW436">
        <f xml:space="preserve"> COUNTIF(BP436,#REF!)</f>
        <v>0</v>
      </c>
      <c r="CX436">
        <f xml:space="preserve"> COUNTIF(BQ436,#REF!)</f>
        <v>0</v>
      </c>
      <c r="CY436">
        <f xml:space="preserve"> COUNTIF(BR436,#REF!)</f>
        <v>0</v>
      </c>
      <c r="CZ436">
        <f xml:space="preserve"> COUNTIF(BS436,#REF!)</f>
        <v>0</v>
      </c>
      <c r="DA436">
        <f xml:space="preserve"> COUNTIF(BT436,#REF!)</f>
        <v>0</v>
      </c>
      <c r="DB436">
        <f xml:space="preserve"> COUNTIF(BU436,#REF!)</f>
        <v>0</v>
      </c>
      <c r="DC436">
        <f t="shared" si="24"/>
        <v>0</v>
      </c>
      <c r="DD436">
        <f t="shared" si="25"/>
        <v>0</v>
      </c>
      <c r="DE436">
        <f t="shared" si="26"/>
        <v>0</v>
      </c>
      <c r="DF436" t="b">
        <f t="shared" si="27"/>
        <v>0</v>
      </c>
    </row>
    <row r="437" spans="1:110" x14ac:dyDescent="0.35">
      <c r="A437" s="7">
        <v>436</v>
      </c>
      <c r="B437" s="7">
        <v>436</v>
      </c>
      <c r="C437" s="7" t="s">
        <v>6693</v>
      </c>
      <c r="D437" s="7" t="s">
        <v>6694</v>
      </c>
      <c r="E437" s="13" t="s">
        <v>51</v>
      </c>
      <c r="F437" s="7">
        <v>300</v>
      </c>
      <c r="G437" s="7" t="s">
        <v>98</v>
      </c>
      <c r="H437" s="7">
        <v>2710</v>
      </c>
      <c r="I437" s="14" t="s">
        <v>53</v>
      </c>
      <c r="J437" s="13" t="s">
        <v>54</v>
      </c>
      <c r="K437" s="7" t="s">
        <v>55</v>
      </c>
      <c r="L437" s="7" t="s">
        <v>56</v>
      </c>
      <c r="M437" s="7" t="s">
        <v>57</v>
      </c>
      <c r="N437" s="7">
        <v>47</v>
      </c>
      <c r="O437" s="7" t="s">
        <v>58</v>
      </c>
      <c r="P437" s="7"/>
      <c r="Q437" t="s">
        <v>7833</v>
      </c>
      <c r="R437" s="7" t="s">
        <v>59</v>
      </c>
      <c r="S437" s="14" t="s">
        <v>59</v>
      </c>
      <c r="T437" s="26" t="b">
        <v>0</v>
      </c>
      <c r="U437" s="7">
        <v>557</v>
      </c>
      <c r="V437" s="7">
        <v>8.7799999999999994</v>
      </c>
      <c r="W437" s="7">
        <v>20.62</v>
      </c>
      <c r="X437" s="7">
        <v>0.52086679999999996</v>
      </c>
      <c r="Y437" s="7">
        <v>1.0847199999999999</v>
      </c>
      <c r="Z437" s="7">
        <v>5.8</v>
      </c>
      <c r="AA437" s="7">
        <v>3.81</v>
      </c>
      <c r="AB437" s="14">
        <v>2.4</v>
      </c>
      <c r="AC437" s="13">
        <v>0.99051400000000001</v>
      </c>
      <c r="AD437" s="7">
        <v>9.4856599999999999E-3</v>
      </c>
      <c r="AE437" s="14" t="s">
        <v>60</v>
      </c>
      <c r="AF437" s="13">
        <v>10</v>
      </c>
      <c r="AG437" s="14">
        <v>7</v>
      </c>
      <c r="AH437" s="13">
        <v>9</v>
      </c>
      <c r="AI437" s="7">
        <v>9</v>
      </c>
      <c r="AJ437" s="7"/>
      <c r="AK437" s="7">
        <v>6</v>
      </c>
      <c r="AL437" s="7">
        <v>6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70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33">
        <v>0</v>
      </c>
      <c r="BM437" s="7">
        <v>1</v>
      </c>
      <c r="BN437" s="7">
        <v>0</v>
      </c>
      <c r="BO437" s="7">
        <v>0</v>
      </c>
      <c r="BP437" s="7">
        <v>1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  <c r="BW437">
        <f>COUNTIF(AP437, "*"&amp;#REF!&amp;"*")</f>
        <v>0</v>
      </c>
      <c r="BX437">
        <f>COUNTIF(AQ437, "*"&amp;#REF!&amp;"*")</f>
        <v>0</v>
      </c>
      <c r="BY437">
        <f>COUNTIF(AR437, "*"&amp;#REF!&amp;"*")</f>
        <v>0</v>
      </c>
      <c r="BZ437">
        <f>COUNTIF(AS437, "*"&amp;#REF!&amp;"*")</f>
        <v>0</v>
      </c>
      <c r="CA437">
        <f>COUNTIF(AT437, "*"&amp;#REF!&amp;"*")</f>
        <v>0</v>
      </c>
      <c r="CB437">
        <f>COUNTIF(AU437, "*"&amp;#REF!&amp;"*")</f>
        <v>0</v>
      </c>
      <c r="CC437">
        <f>COUNTIF(AV437, "*"&amp;#REF!&amp;"*")</f>
        <v>0</v>
      </c>
      <c r="CD437">
        <f>COUNTIF(AW437, "*"&amp;#REF!&amp;"*")</f>
        <v>0</v>
      </c>
      <c r="CE437">
        <f>COUNTIF(AX437, "*"&amp;#REF!&amp;"*")</f>
        <v>0</v>
      </c>
      <c r="CF437">
        <f>COUNTIF(AY437, "*"&amp;#REF!&amp;"*")</f>
        <v>0</v>
      </c>
      <c r="CG437">
        <f>COUNTIF(AZ437, "*"&amp;#REF!&amp;"*")</f>
        <v>0</v>
      </c>
      <c r="CH437">
        <f>COUNTIF(BA437, "*"&amp;#REF!&amp;"*")</f>
        <v>0</v>
      </c>
      <c r="CI437">
        <f>COUNTIF(BB437, "*"&amp;#REF!&amp;"*")</f>
        <v>0</v>
      </c>
      <c r="CJ437">
        <f>COUNTIF(BC437, "*"&amp;#REF!&amp;"*")</f>
        <v>0</v>
      </c>
      <c r="CK437">
        <f>COUNTIF(BD437, "*"&amp;#REF!&amp;"*")</f>
        <v>0</v>
      </c>
      <c r="CL437">
        <f>COUNTIF(BE437, "*"&amp;#REF!&amp;"*")</f>
        <v>0</v>
      </c>
      <c r="CM437">
        <f>COUNTIF(BF437, "*"&amp;#REF!&amp;"*")</f>
        <v>0</v>
      </c>
      <c r="CN437">
        <f>COUNTIF(BG437, "*"&amp;#REF!&amp;"*")</f>
        <v>0</v>
      </c>
      <c r="CO437">
        <f>COUNTIF(BH437, "*"&amp;#REF!&amp;"*")</f>
        <v>0</v>
      </c>
      <c r="CP437">
        <f>COUNTIF(BI437, "*"&amp;#REF!&amp;"*")</f>
        <v>0</v>
      </c>
      <c r="CQ437">
        <f>COUNTIF(BJ437, "*"&amp;#REF!&amp;"*")</f>
        <v>0</v>
      </c>
      <c r="CR437">
        <f>COUNTIF(BK437, "*"&amp;#REF!&amp;"*")</f>
        <v>0</v>
      </c>
      <c r="CS437">
        <f xml:space="preserve"> COUNTIF(BL437,#REF!)</f>
        <v>0</v>
      </c>
      <c r="CT437">
        <f xml:space="preserve"> COUNTIF(BM437,#REF!)</f>
        <v>0</v>
      </c>
      <c r="CU437">
        <f xml:space="preserve"> COUNTIF(BN437,#REF!)</f>
        <v>0</v>
      </c>
      <c r="CV437">
        <f xml:space="preserve"> COUNTIF(BO437,#REF!)</f>
        <v>0</v>
      </c>
      <c r="CW437">
        <f xml:space="preserve"> COUNTIF(BP437,#REF!)</f>
        <v>0</v>
      </c>
      <c r="CX437">
        <f xml:space="preserve"> COUNTIF(BQ437,#REF!)</f>
        <v>0</v>
      </c>
      <c r="CY437">
        <f xml:space="preserve"> COUNTIF(BR437,#REF!)</f>
        <v>0</v>
      </c>
      <c r="CZ437">
        <f xml:space="preserve"> COUNTIF(BS437,#REF!)</f>
        <v>0</v>
      </c>
      <c r="DA437">
        <f xml:space="preserve"> COUNTIF(BT437,#REF!)</f>
        <v>0</v>
      </c>
      <c r="DB437">
        <f xml:space="preserve"> COUNTIF(BU437,#REF!)</f>
        <v>0</v>
      </c>
      <c r="DC437">
        <f t="shared" si="24"/>
        <v>0</v>
      </c>
      <c r="DD437">
        <f t="shared" si="25"/>
        <v>0</v>
      </c>
      <c r="DE437">
        <f t="shared" si="26"/>
        <v>0</v>
      </c>
      <c r="DF437" t="b">
        <f t="shared" si="27"/>
        <v>0</v>
      </c>
    </row>
    <row r="438" spans="1:110" x14ac:dyDescent="0.35">
      <c r="A438" s="7">
        <v>437</v>
      </c>
      <c r="B438" s="7">
        <v>437</v>
      </c>
      <c r="C438" s="7" t="s">
        <v>6695</v>
      </c>
      <c r="D438" s="7" t="s">
        <v>6696</v>
      </c>
      <c r="E438" s="13" t="s">
        <v>51</v>
      </c>
      <c r="F438" s="7">
        <v>300</v>
      </c>
      <c r="G438" s="7" t="s">
        <v>98</v>
      </c>
      <c r="H438" s="7">
        <v>2530</v>
      </c>
      <c r="I438" s="14" t="s">
        <v>53</v>
      </c>
      <c r="J438" s="13" t="s">
        <v>54</v>
      </c>
      <c r="K438" s="7" t="s">
        <v>163</v>
      </c>
      <c r="L438" s="7" t="s">
        <v>87</v>
      </c>
      <c r="M438" s="7" t="s">
        <v>57</v>
      </c>
      <c r="N438" s="7">
        <v>47</v>
      </c>
      <c r="O438" s="7" t="s">
        <v>58</v>
      </c>
      <c r="P438" s="7">
        <v>68</v>
      </c>
      <c r="Q438" t="s">
        <v>7833</v>
      </c>
      <c r="R438" s="7" t="s">
        <v>59</v>
      </c>
      <c r="S438" s="14" t="s">
        <v>59</v>
      </c>
      <c r="T438" s="26" t="b">
        <v>0</v>
      </c>
      <c r="U438" s="7">
        <v>482</v>
      </c>
      <c r="V438" s="7">
        <v>9.44</v>
      </c>
      <c r="W438" s="7">
        <v>22.2</v>
      </c>
      <c r="X438" s="7">
        <v>0.57613340000000002</v>
      </c>
      <c r="Y438" s="7">
        <v>0.84426000000000001</v>
      </c>
      <c r="Z438" s="7">
        <v>6.1</v>
      </c>
      <c r="AA438" s="7">
        <v>4.1399999999999997</v>
      </c>
      <c r="AB438" s="14">
        <v>3.21</v>
      </c>
      <c r="AC438" s="13">
        <v>0.99990000000000001</v>
      </c>
      <c r="AD438" s="7">
        <v>1E-4</v>
      </c>
      <c r="AE438" s="14" t="s">
        <v>60</v>
      </c>
      <c r="AF438" s="13">
        <v>10</v>
      </c>
      <c r="AG438" s="14">
        <v>7</v>
      </c>
      <c r="AH438" s="13">
        <v>9</v>
      </c>
      <c r="AI438" s="7">
        <v>9</v>
      </c>
      <c r="AJ438" s="7"/>
      <c r="AK438" s="7">
        <v>6</v>
      </c>
      <c r="AL438" s="7">
        <v>6</v>
      </c>
      <c r="AM438" s="14"/>
      <c r="AN438" s="13">
        <v>1</v>
      </c>
      <c r="AO438" s="14">
        <v>1</v>
      </c>
      <c r="AP438" s="7" t="s">
        <v>70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70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64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33">
        <v>0</v>
      </c>
      <c r="BM438" s="7">
        <v>1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  <c r="BW438">
        <f>COUNTIF(AP438, "*"&amp;#REF!&amp;"*")</f>
        <v>0</v>
      </c>
      <c r="BX438">
        <f>COUNTIF(AQ438, "*"&amp;#REF!&amp;"*")</f>
        <v>0</v>
      </c>
      <c r="BY438">
        <f>COUNTIF(AR438, "*"&amp;#REF!&amp;"*")</f>
        <v>0</v>
      </c>
      <c r="BZ438">
        <f>COUNTIF(AS438, "*"&amp;#REF!&amp;"*")</f>
        <v>0</v>
      </c>
      <c r="CA438">
        <f>COUNTIF(AT438, "*"&amp;#REF!&amp;"*")</f>
        <v>0</v>
      </c>
      <c r="CB438">
        <f>COUNTIF(AU438, "*"&amp;#REF!&amp;"*")</f>
        <v>0</v>
      </c>
      <c r="CC438">
        <f>COUNTIF(AV438, "*"&amp;#REF!&amp;"*")</f>
        <v>0</v>
      </c>
      <c r="CD438">
        <f>COUNTIF(AW438, "*"&amp;#REF!&amp;"*")</f>
        <v>0</v>
      </c>
      <c r="CE438">
        <f>COUNTIF(AX438, "*"&amp;#REF!&amp;"*")</f>
        <v>0</v>
      </c>
      <c r="CF438">
        <f>COUNTIF(AY438, "*"&amp;#REF!&amp;"*")</f>
        <v>0</v>
      </c>
      <c r="CG438">
        <f>COUNTIF(AZ438, "*"&amp;#REF!&amp;"*")</f>
        <v>0</v>
      </c>
      <c r="CH438">
        <f>COUNTIF(BA438, "*"&amp;#REF!&amp;"*")</f>
        <v>0</v>
      </c>
      <c r="CI438">
        <f>COUNTIF(BB438, "*"&amp;#REF!&amp;"*")</f>
        <v>0</v>
      </c>
      <c r="CJ438">
        <f>COUNTIF(BC438, "*"&amp;#REF!&amp;"*")</f>
        <v>0</v>
      </c>
      <c r="CK438">
        <f>COUNTIF(BD438, "*"&amp;#REF!&amp;"*")</f>
        <v>0</v>
      </c>
      <c r="CL438">
        <f>COUNTIF(BE438, "*"&amp;#REF!&amp;"*")</f>
        <v>0</v>
      </c>
      <c r="CM438">
        <f>COUNTIF(BF438, "*"&amp;#REF!&amp;"*")</f>
        <v>0</v>
      </c>
      <c r="CN438">
        <f>COUNTIF(BG438, "*"&amp;#REF!&amp;"*")</f>
        <v>0</v>
      </c>
      <c r="CO438">
        <f>COUNTIF(BH438, "*"&amp;#REF!&amp;"*")</f>
        <v>0</v>
      </c>
      <c r="CP438">
        <f>COUNTIF(BI438, "*"&amp;#REF!&amp;"*")</f>
        <v>0</v>
      </c>
      <c r="CQ438">
        <f>COUNTIF(BJ438, "*"&amp;#REF!&amp;"*")</f>
        <v>0</v>
      </c>
      <c r="CR438">
        <f>COUNTIF(BK438, "*"&amp;#REF!&amp;"*")</f>
        <v>0</v>
      </c>
      <c r="CS438">
        <f xml:space="preserve"> COUNTIF(BL438,#REF!)</f>
        <v>0</v>
      </c>
      <c r="CT438">
        <f xml:space="preserve"> COUNTIF(BM438,#REF!)</f>
        <v>0</v>
      </c>
      <c r="CU438">
        <f xml:space="preserve"> COUNTIF(BN438,#REF!)</f>
        <v>0</v>
      </c>
      <c r="CV438">
        <f xml:space="preserve"> COUNTIF(BO438,#REF!)</f>
        <v>0</v>
      </c>
      <c r="CW438">
        <f xml:space="preserve"> COUNTIF(BP438,#REF!)</f>
        <v>0</v>
      </c>
      <c r="CX438">
        <f xml:space="preserve"> COUNTIF(BQ438,#REF!)</f>
        <v>0</v>
      </c>
      <c r="CY438">
        <f xml:space="preserve"> COUNTIF(BR438,#REF!)</f>
        <v>0</v>
      </c>
      <c r="CZ438">
        <f xml:space="preserve"> COUNTIF(BS438,#REF!)</f>
        <v>0</v>
      </c>
      <c r="DA438">
        <f xml:space="preserve"> COUNTIF(BT438,#REF!)</f>
        <v>0</v>
      </c>
      <c r="DB438">
        <f xml:space="preserve"> COUNTIF(BU438,#REF!)</f>
        <v>0</v>
      </c>
      <c r="DC438">
        <f t="shared" si="24"/>
        <v>0</v>
      </c>
      <c r="DD438">
        <f t="shared" si="25"/>
        <v>0</v>
      </c>
      <c r="DE438">
        <f t="shared" si="26"/>
        <v>0</v>
      </c>
      <c r="DF438" t="b">
        <f t="shared" si="27"/>
        <v>0</v>
      </c>
    </row>
    <row r="439" spans="1:110" x14ac:dyDescent="0.35">
      <c r="A439" s="7">
        <v>438</v>
      </c>
      <c r="B439" s="7">
        <v>438</v>
      </c>
      <c r="C439" s="7" t="s">
        <v>6697</v>
      </c>
      <c r="D439" s="7" t="s">
        <v>6698</v>
      </c>
      <c r="E439" s="13" t="s">
        <v>51</v>
      </c>
      <c r="F439" s="7">
        <v>300</v>
      </c>
      <c r="G439" s="7" t="s">
        <v>98</v>
      </c>
      <c r="H439" s="7">
        <v>2710</v>
      </c>
      <c r="I439" s="14" t="s">
        <v>53</v>
      </c>
      <c r="J439" s="13" t="s">
        <v>54</v>
      </c>
      <c r="K439" s="7" t="s">
        <v>146</v>
      </c>
      <c r="L439" s="7" t="s">
        <v>56</v>
      </c>
      <c r="M439" s="7" t="s">
        <v>57</v>
      </c>
      <c r="N439" s="7">
        <v>43</v>
      </c>
      <c r="O439" s="7" t="s">
        <v>58</v>
      </c>
      <c r="P439" s="7">
        <v>60</v>
      </c>
      <c r="Q439" t="s">
        <v>7874</v>
      </c>
      <c r="R439" s="7" t="s">
        <v>59</v>
      </c>
      <c r="S439" s="14" t="s">
        <v>59</v>
      </c>
      <c r="T439" s="26" t="b">
        <v>0</v>
      </c>
      <c r="U439" s="7">
        <v>557</v>
      </c>
      <c r="V439" s="7">
        <v>8.7799999999999994</v>
      </c>
      <c r="W439" s="7">
        <v>20.62</v>
      </c>
      <c r="X439" s="7">
        <v>0.52086679999999996</v>
      </c>
      <c r="Y439" s="7">
        <v>1.0847199999999999</v>
      </c>
      <c r="Z439" s="7">
        <v>5.8</v>
      </c>
      <c r="AA439" s="7">
        <v>3.81</v>
      </c>
      <c r="AB439" s="14">
        <v>2.4</v>
      </c>
      <c r="AC439" s="13">
        <v>0.99260000000000004</v>
      </c>
      <c r="AD439" s="7">
        <v>7.3995900000000002E-3</v>
      </c>
      <c r="AE439" s="14" t="s">
        <v>60</v>
      </c>
      <c r="AF439" s="13">
        <v>10</v>
      </c>
      <c r="AG439" s="14">
        <v>7</v>
      </c>
      <c r="AH439" s="13">
        <v>9</v>
      </c>
      <c r="AI439" s="7">
        <v>9</v>
      </c>
      <c r="AJ439" s="7"/>
      <c r="AK439" s="7">
        <v>6</v>
      </c>
      <c r="AL439" s="7">
        <v>6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70</v>
      </c>
      <c r="BB439" s="7" t="s">
        <v>66</v>
      </c>
      <c r="BC439" s="7" t="s">
        <v>70</v>
      </c>
      <c r="BD439" s="7" t="s">
        <v>64</v>
      </c>
      <c r="BE439" s="7" t="s">
        <v>5797</v>
      </c>
      <c r="BF439" s="7" t="s">
        <v>5797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33">
        <v>0</v>
      </c>
      <c r="BM439" s="7">
        <v>1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  <c r="BW439">
        <f>COUNTIF(AP439, "*"&amp;#REF!&amp;"*")</f>
        <v>0</v>
      </c>
      <c r="BX439">
        <f>COUNTIF(AQ439, "*"&amp;#REF!&amp;"*")</f>
        <v>0</v>
      </c>
      <c r="BY439">
        <f>COUNTIF(AR439, "*"&amp;#REF!&amp;"*")</f>
        <v>0</v>
      </c>
      <c r="BZ439">
        <f>COUNTIF(AS439, "*"&amp;#REF!&amp;"*")</f>
        <v>0</v>
      </c>
      <c r="CA439">
        <f>COUNTIF(AT439, "*"&amp;#REF!&amp;"*")</f>
        <v>0</v>
      </c>
      <c r="CB439">
        <f>COUNTIF(AU439, "*"&amp;#REF!&amp;"*")</f>
        <v>0</v>
      </c>
      <c r="CC439">
        <f>COUNTIF(AV439, "*"&amp;#REF!&amp;"*")</f>
        <v>0</v>
      </c>
      <c r="CD439">
        <f>COUNTIF(AW439, "*"&amp;#REF!&amp;"*")</f>
        <v>0</v>
      </c>
      <c r="CE439">
        <f>COUNTIF(AX439, "*"&amp;#REF!&amp;"*")</f>
        <v>0</v>
      </c>
      <c r="CF439">
        <f>COUNTIF(AY439, "*"&amp;#REF!&amp;"*")</f>
        <v>0</v>
      </c>
      <c r="CG439">
        <f>COUNTIF(AZ439, "*"&amp;#REF!&amp;"*")</f>
        <v>0</v>
      </c>
      <c r="CH439">
        <f>COUNTIF(BA439, "*"&amp;#REF!&amp;"*")</f>
        <v>0</v>
      </c>
      <c r="CI439">
        <f>COUNTIF(BB439, "*"&amp;#REF!&amp;"*")</f>
        <v>0</v>
      </c>
      <c r="CJ439">
        <f>COUNTIF(BC439, "*"&amp;#REF!&amp;"*")</f>
        <v>0</v>
      </c>
      <c r="CK439">
        <f>COUNTIF(BD439, "*"&amp;#REF!&amp;"*")</f>
        <v>0</v>
      </c>
      <c r="CL439">
        <f>COUNTIF(BE439, "*"&amp;#REF!&amp;"*")</f>
        <v>0</v>
      </c>
      <c r="CM439">
        <f>COUNTIF(BF439, "*"&amp;#REF!&amp;"*")</f>
        <v>0</v>
      </c>
      <c r="CN439">
        <f>COUNTIF(BG439, "*"&amp;#REF!&amp;"*")</f>
        <v>0</v>
      </c>
      <c r="CO439">
        <f>COUNTIF(BH439, "*"&amp;#REF!&amp;"*")</f>
        <v>0</v>
      </c>
      <c r="CP439">
        <f>COUNTIF(BI439, "*"&amp;#REF!&amp;"*")</f>
        <v>0</v>
      </c>
      <c r="CQ439">
        <f>COUNTIF(BJ439, "*"&amp;#REF!&amp;"*")</f>
        <v>0</v>
      </c>
      <c r="CR439">
        <f>COUNTIF(BK439, "*"&amp;#REF!&amp;"*")</f>
        <v>0</v>
      </c>
      <c r="CS439">
        <f xml:space="preserve"> COUNTIF(BL439,#REF!)</f>
        <v>0</v>
      </c>
      <c r="CT439">
        <f xml:space="preserve"> COUNTIF(BM439,#REF!)</f>
        <v>0</v>
      </c>
      <c r="CU439">
        <f xml:space="preserve"> COUNTIF(BN439,#REF!)</f>
        <v>0</v>
      </c>
      <c r="CV439">
        <f xml:space="preserve"> COUNTIF(BO439,#REF!)</f>
        <v>0</v>
      </c>
      <c r="CW439">
        <f xml:space="preserve"> COUNTIF(BP439,#REF!)</f>
        <v>0</v>
      </c>
      <c r="CX439">
        <f xml:space="preserve"> COUNTIF(BQ439,#REF!)</f>
        <v>0</v>
      </c>
      <c r="CY439">
        <f xml:space="preserve"> COUNTIF(BR439,#REF!)</f>
        <v>0</v>
      </c>
      <c r="CZ439">
        <f xml:space="preserve"> COUNTIF(BS439,#REF!)</f>
        <v>0</v>
      </c>
      <c r="DA439">
        <f xml:space="preserve"> COUNTIF(BT439,#REF!)</f>
        <v>0</v>
      </c>
      <c r="DB439">
        <f xml:space="preserve"> COUNTIF(BU439,#REF!)</f>
        <v>0</v>
      </c>
      <c r="DC439">
        <f t="shared" si="24"/>
        <v>0</v>
      </c>
      <c r="DD439">
        <f t="shared" si="25"/>
        <v>0</v>
      </c>
      <c r="DE439">
        <f t="shared" si="26"/>
        <v>0</v>
      </c>
      <c r="DF439" t="b">
        <f t="shared" si="27"/>
        <v>0</v>
      </c>
    </row>
    <row r="440" spans="1:110" x14ac:dyDescent="0.35">
      <c r="A440" s="7">
        <v>439</v>
      </c>
      <c r="B440" s="7">
        <v>439</v>
      </c>
      <c r="C440" s="7" t="s">
        <v>6699</v>
      </c>
      <c r="D440" s="7" t="s">
        <v>6700</v>
      </c>
      <c r="E440" s="13" t="s">
        <v>51</v>
      </c>
      <c r="F440" s="7">
        <v>300</v>
      </c>
      <c r="G440" s="7" t="s">
        <v>52</v>
      </c>
      <c r="H440" s="7">
        <v>1280</v>
      </c>
      <c r="I440" s="14" t="s">
        <v>53</v>
      </c>
      <c r="J440" s="13" t="s">
        <v>54</v>
      </c>
      <c r="K440" s="7" t="s">
        <v>90</v>
      </c>
      <c r="L440" s="7" t="s">
        <v>87</v>
      </c>
      <c r="M440" s="7" t="s">
        <v>57</v>
      </c>
      <c r="N440" s="7">
        <v>50</v>
      </c>
      <c r="O440" s="7" t="s">
        <v>109</v>
      </c>
      <c r="P440" s="7">
        <v>50</v>
      </c>
      <c r="Q440" t="s">
        <v>7833</v>
      </c>
      <c r="R440" s="7" t="s">
        <v>59</v>
      </c>
      <c r="S440" s="14" t="s">
        <v>59</v>
      </c>
      <c r="T440" s="26" t="b">
        <v>0</v>
      </c>
      <c r="U440" s="7">
        <v>1005</v>
      </c>
      <c r="V440" s="7">
        <v>15.92</v>
      </c>
      <c r="W440" s="7">
        <v>25.54</v>
      </c>
      <c r="X440" s="7">
        <v>0.74573339999999999</v>
      </c>
      <c r="Y440" s="7">
        <v>1.7535400000000001</v>
      </c>
      <c r="Z440" s="7">
        <v>5.8</v>
      </c>
      <c r="AA440" s="7">
        <v>5.72</v>
      </c>
      <c r="AB440" s="14">
        <v>2.83</v>
      </c>
      <c r="AC440" s="13">
        <v>0.96712500000000001</v>
      </c>
      <c r="AD440" s="7">
        <v>3.2875399999999999E-2</v>
      </c>
      <c r="AE440" s="14" t="s">
        <v>60</v>
      </c>
      <c r="AF440" s="13">
        <v>10</v>
      </c>
      <c r="AG440" s="14">
        <v>7</v>
      </c>
      <c r="AH440" s="13">
        <v>9</v>
      </c>
      <c r="AI440" s="7">
        <v>6</v>
      </c>
      <c r="AJ440" s="7">
        <v>3</v>
      </c>
      <c r="AK440" s="7">
        <v>6</v>
      </c>
      <c r="AL440" s="7">
        <v>4</v>
      </c>
      <c r="AM440" s="14">
        <v>2</v>
      </c>
      <c r="AN440" s="13">
        <v>1</v>
      </c>
      <c r="AO440" s="14">
        <v>1</v>
      </c>
      <c r="AP440" s="7" t="s">
        <v>64</v>
      </c>
      <c r="AQ440" s="7" t="s">
        <v>62</v>
      </c>
      <c r="AR440" s="7" t="s">
        <v>63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69</v>
      </c>
      <c r="BA440" s="7" t="s">
        <v>62</v>
      </c>
      <c r="BB440" s="7" t="s">
        <v>66</v>
      </c>
      <c r="BC440" s="7" t="s">
        <v>66</v>
      </c>
      <c r="BD440" s="7" t="s">
        <v>66</v>
      </c>
      <c r="BE440" s="7" t="s">
        <v>64</v>
      </c>
      <c r="BF440" s="7" t="s">
        <v>64</v>
      </c>
      <c r="BG440" s="7" t="s">
        <v>64</v>
      </c>
      <c r="BH440" s="7" t="s">
        <v>70</v>
      </c>
      <c r="BI440" s="7" t="s">
        <v>70</v>
      </c>
      <c r="BJ440" s="7" t="s">
        <v>62</v>
      </c>
      <c r="BK440" s="7" t="s">
        <v>70</v>
      </c>
      <c r="BL440" s="33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  <c r="BW440">
        <f>COUNTIF(AP440, "*"&amp;#REF!&amp;"*")</f>
        <v>0</v>
      </c>
      <c r="BX440">
        <f>COUNTIF(AQ440, "*"&amp;#REF!&amp;"*")</f>
        <v>0</v>
      </c>
      <c r="BY440">
        <f>COUNTIF(AR440, "*"&amp;#REF!&amp;"*")</f>
        <v>0</v>
      </c>
      <c r="BZ440">
        <f>COUNTIF(AS440, "*"&amp;#REF!&amp;"*")</f>
        <v>0</v>
      </c>
      <c r="CA440">
        <f>COUNTIF(AT440, "*"&amp;#REF!&amp;"*")</f>
        <v>0</v>
      </c>
      <c r="CB440">
        <f>COUNTIF(AU440, "*"&amp;#REF!&amp;"*")</f>
        <v>0</v>
      </c>
      <c r="CC440">
        <f>COUNTIF(AV440, "*"&amp;#REF!&amp;"*")</f>
        <v>0</v>
      </c>
      <c r="CD440">
        <f>COUNTIF(AW440, "*"&amp;#REF!&amp;"*")</f>
        <v>0</v>
      </c>
      <c r="CE440">
        <f>COUNTIF(AX440, "*"&amp;#REF!&amp;"*")</f>
        <v>0</v>
      </c>
      <c r="CF440">
        <f>COUNTIF(AY440, "*"&amp;#REF!&amp;"*")</f>
        <v>0</v>
      </c>
      <c r="CG440">
        <f>COUNTIF(AZ440, "*"&amp;#REF!&amp;"*")</f>
        <v>0</v>
      </c>
      <c r="CH440">
        <f>COUNTIF(BA440, "*"&amp;#REF!&amp;"*")</f>
        <v>0</v>
      </c>
      <c r="CI440">
        <f>COUNTIF(BB440, "*"&amp;#REF!&amp;"*")</f>
        <v>0</v>
      </c>
      <c r="CJ440">
        <f>COUNTIF(BC440, "*"&amp;#REF!&amp;"*")</f>
        <v>0</v>
      </c>
      <c r="CK440">
        <f>COUNTIF(BD440, "*"&amp;#REF!&amp;"*")</f>
        <v>0</v>
      </c>
      <c r="CL440">
        <f>COUNTIF(BE440, "*"&amp;#REF!&amp;"*")</f>
        <v>0</v>
      </c>
      <c r="CM440">
        <f>COUNTIF(BF440, "*"&amp;#REF!&amp;"*")</f>
        <v>0</v>
      </c>
      <c r="CN440">
        <f>COUNTIF(BG440, "*"&amp;#REF!&amp;"*")</f>
        <v>0</v>
      </c>
      <c r="CO440">
        <f>COUNTIF(BH440, "*"&amp;#REF!&amp;"*")</f>
        <v>0</v>
      </c>
      <c r="CP440">
        <f>COUNTIF(BI440, "*"&amp;#REF!&amp;"*")</f>
        <v>0</v>
      </c>
      <c r="CQ440">
        <f>COUNTIF(BJ440, "*"&amp;#REF!&amp;"*")</f>
        <v>0</v>
      </c>
      <c r="CR440">
        <f>COUNTIF(BK440, "*"&amp;#REF!&amp;"*")</f>
        <v>0</v>
      </c>
      <c r="CS440">
        <f xml:space="preserve"> COUNTIF(BL440,#REF!)</f>
        <v>0</v>
      </c>
      <c r="CT440">
        <f xml:space="preserve"> COUNTIF(BM440,#REF!)</f>
        <v>0</v>
      </c>
      <c r="CU440">
        <f xml:space="preserve"> COUNTIF(BN440,#REF!)</f>
        <v>0</v>
      </c>
      <c r="CV440">
        <f xml:space="preserve"> COUNTIF(BO440,#REF!)</f>
        <v>0</v>
      </c>
      <c r="CW440">
        <f xml:space="preserve"> COUNTIF(BP440,#REF!)</f>
        <v>0</v>
      </c>
      <c r="CX440">
        <f xml:space="preserve"> COUNTIF(BQ440,#REF!)</f>
        <v>0</v>
      </c>
      <c r="CY440">
        <f xml:space="preserve"> COUNTIF(BR440,#REF!)</f>
        <v>0</v>
      </c>
      <c r="CZ440">
        <f xml:space="preserve"> COUNTIF(BS440,#REF!)</f>
        <v>0</v>
      </c>
      <c r="DA440">
        <f xml:space="preserve"> COUNTIF(BT440,#REF!)</f>
        <v>0</v>
      </c>
      <c r="DB440">
        <f xml:space="preserve"> COUNTIF(BU440,#REF!)</f>
        <v>0</v>
      </c>
      <c r="DC440">
        <f t="shared" si="24"/>
        <v>0</v>
      </c>
      <c r="DD440">
        <f t="shared" si="25"/>
        <v>0</v>
      </c>
      <c r="DE440">
        <f t="shared" si="26"/>
        <v>0</v>
      </c>
      <c r="DF440" t="b">
        <f t="shared" si="27"/>
        <v>0</v>
      </c>
    </row>
    <row r="441" spans="1:110" x14ac:dyDescent="0.35">
      <c r="A441" s="7">
        <v>440</v>
      </c>
      <c r="B441" s="7">
        <v>440</v>
      </c>
      <c r="C441" s="7" t="s">
        <v>6701</v>
      </c>
      <c r="D441" s="7" t="s">
        <v>6702</v>
      </c>
      <c r="E441" s="13" t="s">
        <v>51</v>
      </c>
      <c r="F441" s="7">
        <v>300</v>
      </c>
      <c r="G441" s="7" t="s">
        <v>98</v>
      </c>
      <c r="H441" s="7">
        <v>2710</v>
      </c>
      <c r="I441" s="14" t="s">
        <v>53</v>
      </c>
      <c r="J441" s="13" t="s">
        <v>54</v>
      </c>
      <c r="K441" s="7" t="s">
        <v>79</v>
      </c>
      <c r="L441" s="7" t="s">
        <v>56</v>
      </c>
      <c r="M441" s="7" t="s">
        <v>57</v>
      </c>
      <c r="N441" s="7">
        <v>64.099999999999994</v>
      </c>
      <c r="O441" s="7" t="s">
        <v>58</v>
      </c>
      <c r="P441" s="7">
        <v>63</v>
      </c>
      <c r="Q441" t="s">
        <v>7833</v>
      </c>
      <c r="R441" s="7" t="s">
        <v>59</v>
      </c>
      <c r="S441" s="14" t="s">
        <v>59</v>
      </c>
      <c r="T441" s="26" t="b">
        <v>0</v>
      </c>
      <c r="U441" s="7">
        <v>557</v>
      </c>
      <c r="V441" s="7">
        <v>8.7799999999999994</v>
      </c>
      <c r="W441" s="7">
        <v>20.62</v>
      </c>
      <c r="X441" s="7">
        <v>0.52086679999999996</v>
      </c>
      <c r="Y441" s="7">
        <v>1.0847199999999999</v>
      </c>
      <c r="Z441" s="7">
        <v>5.8</v>
      </c>
      <c r="AA441" s="7">
        <v>3.81</v>
      </c>
      <c r="AB441" s="14">
        <v>2.4</v>
      </c>
      <c r="AC441" s="13">
        <v>0.99990000000000001</v>
      </c>
      <c r="AD441" s="7">
        <v>1E-4</v>
      </c>
      <c r="AE441" s="14" t="s">
        <v>60</v>
      </c>
      <c r="AF441" s="13">
        <v>10</v>
      </c>
      <c r="AG441" s="14">
        <v>7</v>
      </c>
      <c r="AH441" s="13">
        <v>9</v>
      </c>
      <c r="AI441" s="7">
        <v>9</v>
      </c>
      <c r="AJ441" s="7"/>
      <c r="AK441" s="7">
        <v>6</v>
      </c>
      <c r="AL441" s="7">
        <v>6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70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64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33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  <c r="BW441">
        <f>COUNTIF(AP441, "*"&amp;#REF!&amp;"*")</f>
        <v>0</v>
      </c>
      <c r="BX441">
        <f>COUNTIF(AQ441, "*"&amp;#REF!&amp;"*")</f>
        <v>0</v>
      </c>
      <c r="BY441">
        <f>COUNTIF(AR441, "*"&amp;#REF!&amp;"*")</f>
        <v>0</v>
      </c>
      <c r="BZ441">
        <f>COUNTIF(AS441, "*"&amp;#REF!&amp;"*")</f>
        <v>0</v>
      </c>
      <c r="CA441">
        <f>COUNTIF(AT441, "*"&amp;#REF!&amp;"*")</f>
        <v>0</v>
      </c>
      <c r="CB441">
        <f>COUNTIF(AU441, "*"&amp;#REF!&amp;"*")</f>
        <v>0</v>
      </c>
      <c r="CC441">
        <f>COUNTIF(AV441, "*"&amp;#REF!&amp;"*")</f>
        <v>0</v>
      </c>
      <c r="CD441">
        <f>COUNTIF(AW441, "*"&amp;#REF!&amp;"*")</f>
        <v>0</v>
      </c>
      <c r="CE441">
        <f>COUNTIF(AX441, "*"&amp;#REF!&amp;"*")</f>
        <v>0</v>
      </c>
      <c r="CF441">
        <f>COUNTIF(AY441, "*"&amp;#REF!&amp;"*")</f>
        <v>0</v>
      </c>
      <c r="CG441">
        <f>COUNTIF(AZ441, "*"&amp;#REF!&amp;"*")</f>
        <v>0</v>
      </c>
      <c r="CH441">
        <f>COUNTIF(BA441, "*"&amp;#REF!&amp;"*")</f>
        <v>0</v>
      </c>
      <c r="CI441">
        <f>COUNTIF(BB441, "*"&amp;#REF!&amp;"*")</f>
        <v>0</v>
      </c>
      <c r="CJ441">
        <f>COUNTIF(BC441, "*"&amp;#REF!&amp;"*")</f>
        <v>0</v>
      </c>
      <c r="CK441">
        <f>COUNTIF(BD441, "*"&amp;#REF!&amp;"*")</f>
        <v>0</v>
      </c>
      <c r="CL441">
        <f>COUNTIF(BE441, "*"&amp;#REF!&amp;"*")</f>
        <v>0</v>
      </c>
      <c r="CM441">
        <f>COUNTIF(BF441, "*"&amp;#REF!&amp;"*")</f>
        <v>0</v>
      </c>
      <c r="CN441">
        <f>COUNTIF(BG441, "*"&amp;#REF!&amp;"*")</f>
        <v>0</v>
      </c>
      <c r="CO441">
        <f>COUNTIF(BH441, "*"&amp;#REF!&amp;"*")</f>
        <v>0</v>
      </c>
      <c r="CP441">
        <f>COUNTIF(BI441, "*"&amp;#REF!&amp;"*")</f>
        <v>0</v>
      </c>
      <c r="CQ441">
        <f>COUNTIF(BJ441, "*"&amp;#REF!&amp;"*")</f>
        <v>0</v>
      </c>
      <c r="CR441">
        <f>COUNTIF(BK441, "*"&amp;#REF!&amp;"*")</f>
        <v>0</v>
      </c>
      <c r="CS441">
        <f xml:space="preserve"> COUNTIF(BL441,#REF!)</f>
        <v>0</v>
      </c>
      <c r="CT441">
        <f xml:space="preserve"> COUNTIF(BM441,#REF!)</f>
        <v>0</v>
      </c>
      <c r="CU441">
        <f xml:space="preserve"> COUNTIF(BN441,#REF!)</f>
        <v>0</v>
      </c>
      <c r="CV441">
        <f xml:space="preserve"> COUNTIF(BO441,#REF!)</f>
        <v>0</v>
      </c>
      <c r="CW441">
        <f xml:space="preserve"> COUNTIF(BP441,#REF!)</f>
        <v>0</v>
      </c>
      <c r="CX441">
        <f xml:space="preserve"> COUNTIF(BQ441,#REF!)</f>
        <v>0</v>
      </c>
      <c r="CY441">
        <f xml:space="preserve"> COUNTIF(BR441,#REF!)</f>
        <v>0</v>
      </c>
      <c r="CZ441">
        <f xml:space="preserve"> COUNTIF(BS441,#REF!)</f>
        <v>0</v>
      </c>
      <c r="DA441">
        <f xml:space="preserve"> COUNTIF(BT441,#REF!)</f>
        <v>0</v>
      </c>
      <c r="DB441">
        <f xml:space="preserve"> COUNTIF(BU441,#REF!)</f>
        <v>0</v>
      </c>
      <c r="DC441">
        <f t="shared" si="24"/>
        <v>0</v>
      </c>
      <c r="DD441">
        <f t="shared" si="25"/>
        <v>0</v>
      </c>
      <c r="DE441">
        <f t="shared" si="26"/>
        <v>0</v>
      </c>
      <c r="DF441" t="b">
        <f t="shared" si="27"/>
        <v>0</v>
      </c>
    </row>
    <row r="442" spans="1:110" x14ac:dyDescent="0.35">
      <c r="A442" s="7">
        <v>441</v>
      </c>
      <c r="B442" s="7">
        <v>441</v>
      </c>
      <c r="C442" s="7" t="s">
        <v>6703</v>
      </c>
      <c r="D442" s="7" t="s">
        <v>6704</v>
      </c>
      <c r="E442" s="13" t="s">
        <v>51</v>
      </c>
      <c r="F442" s="7">
        <v>300</v>
      </c>
      <c r="G442" s="7" t="s">
        <v>98</v>
      </c>
      <c r="H442" s="7"/>
      <c r="I442" s="14" t="s">
        <v>53</v>
      </c>
      <c r="J442" s="13" t="s">
        <v>54</v>
      </c>
      <c r="K442" s="7" t="s">
        <v>99</v>
      </c>
      <c r="L442" s="7" t="s">
        <v>56</v>
      </c>
      <c r="M442" s="7" t="s">
        <v>57</v>
      </c>
      <c r="N442" s="7">
        <v>46</v>
      </c>
      <c r="O442" s="7" t="s">
        <v>58</v>
      </c>
      <c r="P442" s="7">
        <v>71</v>
      </c>
      <c r="Q442" t="s">
        <v>7833</v>
      </c>
      <c r="R442" s="7" t="s">
        <v>59</v>
      </c>
      <c r="S442" s="14" t="s">
        <v>59</v>
      </c>
      <c r="T442" s="26" t="b">
        <v>0</v>
      </c>
      <c r="U442" s="7">
        <v>487</v>
      </c>
      <c r="V442" s="7">
        <v>9.68</v>
      </c>
      <c r="W442" s="7">
        <v>21.84</v>
      </c>
      <c r="X442" s="7">
        <v>0.57206659999999998</v>
      </c>
      <c r="Y442" s="7">
        <v>0.90783999999999998</v>
      </c>
      <c r="Z442" s="7">
        <v>6.2</v>
      </c>
      <c r="AA442" s="7">
        <v>4.18</v>
      </c>
      <c r="AB442" s="14">
        <v>3.15</v>
      </c>
      <c r="AC442" s="13">
        <v>0.98328300000000002</v>
      </c>
      <c r="AD442" s="7">
        <v>1.6717300000000001E-2</v>
      </c>
      <c r="AE442" s="14" t="s">
        <v>60</v>
      </c>
      <c r="AF442" s="13">
        <v>10</v>
      </c>
      <c r="AG442" s="14">
        <v>6</v>
      </c>
      <c r="AH442" s="13">
        <v>9</v>
      </c>
      <c r="AI442" s="7">
        <v>9</v>
      </c>
      <c r="AJ442" s="7"/>
      <c r="AK442" s="7">
        <v>5</v>
      </c>
      <c r="AL442" s="7">
        <v>5</v>
      </c>
      <c r="AM442" s="14"/>
      <c r="AN442" s="13">
        <v>1</v>
      </c>
      <c r="AO442" s="14">
        <v>1</v>
      </c>
      <c r="AP442" s="7" t="s">
        <v>70</v>
      </c>
      <c r="AQ442" s="7" t="s">
        <v>62</v>
      </c>
      <c r="AR442" s="7" t="s">
        <v>70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66</v>
      </c>
      <c r="AX442" s="7" t="s">
        <v>64</v>
      </c>
      <c r="AY442" s="7" t="s">
        <v>70</v>
      </c>
      <c r="AZ442" s="7" t="s">
        <v>66</v>
      </c>
      <c r="BA442" s="7" t="s">
        <v>5797</v>
      </c>
      <c r="BB442" s="7" t="s">
        <v>5797</v>
      </c>
      <c r="BC442" s="7" t="s">
        <v>70</v>
      </c>
      <c r="BD442" s="7" t="s">
        <v>64</v>
      </c>
      <c r="BE442" s="7" t="s">
        <v>64</v>
      </c>
      <c r="BF442" s="7" t="s">
        <v>5797</v>
      </c>
      <c r="BG442" s="7" t="s">
        <v>64</v>
      </c>
      <c r="BH442" s="7" t="s">
        <v>70</v>
      </c>
      <c r="BI442" s="7" t="s">
        <v>70</v>
      </c>
      <c r="BJ442" s="7" t="s">
        <v>70</v>
      </c>
      <c r="BK442" s="7" t="s">
        <v>70</v>
      </c>
      <c r="BL442" s="33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  <c r="BW442">
        <f>COUNTIF(AP442, "*"&amp;#REF!&amp;"*")</f>
        <v>0</v>
      </c>
      <c r="BX442">
        <f>COUNTIF(AQ442, "*"&amp;#REF!&amp;"*")</f>
        <v>0</v>
      </c>
      <c r="BY442">
        <f>COUNTIF(AR442, "*"&amp;#REF!&amp;"*")</f>
        <v>0</v>
      </c>
      <c r="BZ442">
        <f>COUNTIF(AS442, "*"&amp;#REF!&amp;"*")</f>
        <v>0</v>
      </c>
      <c r="CA442">
        <f>COUNTIF(AT442, "*"&amp;#REF!&amp;"*")</f>
        <v>0</v>
      </c>
      <c r="CB442">
        <f>COUNTIF(AU442, "*"&amp;#REF!&amp;"*")</f>
        <v>0</v>
      </c>
      <c r="CC442">
        <f>COUNTIF(AV442, "*"&amp;#REF!&amp;"*")</f>
        <v>0</v>
      </c>
      <c r="CD442">
        <f>COUNTIF(AW442, "*"&amp;#REF!&amp;"*")</f>
        <v>0</v>
      </c>
      <c r="CE442">
        <f>COUNTIF(AX442, "*"&amp;#REF!&amp;"*")</f>
        <v>0</v>
      </c>
      <c r="CF442">
        <f>COUNTIF(AY442, "*"&amp;#REF!&amp;"*")</f>
        <v>0</v>
      </c>
      <c r="CG442">
        <f>COUNTIF(AZ442, "*"&amp;#REF!&amp;"*")</f>
        <v>0</v>
      </c>
      <c r="CH442">
        <f>COUNTIF(BA442, "*"&amp;#REF!&amp;"*")</f>
        <v>0</v>
      </c>
      <c r="CI442">
        <f>COUNTIF(BB442, "*"&amp;#REF!&amp;"*")</f>
        <v>0</v>
      </c>
      <c r="CJ442">
        <f>COUNTIF(BC442, "*"&amp;#REF!&amp;"*")</f>
        <v>0</v>
      </c>
      <c r="CK442">
        <f>COUNTIF(BD442, "*"&amp;#REF!&amp;"*")</f>
        <v>0</v>
      </c>
      <c r="CL442">
        <f>COUNTIF(BE442, "*"&amp;#REF!&amp;"*")</f>
        <v>0</v>
      </c>
      <c r="CM442">
        <f>COUNTIF(BF442, "*"&amp;#REF!&amp;"*")</f>
        <v>0</v>
      </c>
      <c r="CN442">
        <f>COUNTIF(BG442, "*"&amp;#REF!&amp;"*")</f>
        <v>0</v>
      </c>
      <c r="CO442">
        <f>COUNTIF(BH442, "*"&amp;#REF!&amp;"*")</f>
        <v>0</v>
      </c>
      <c r="CP442">
        <f>COUNTIF(BI442, "*"&amp;#REF!&amp;"*")</f>
        <v>0</v>
      </c>
      <c r="CQ442">
        <f>COUNTIF(BJ442, "*"&amp;#REF!&amp;"*")</f>
        <v>0</v>
      </c>
      <c r="CR442">
        <f>COUNTIF(BK442, "*"&amp;#REF!&amp;"*")</f>
        <v>0</v>
      </c>
      <c r="CS442">
        <f xml:space="preserve"> COUNTIF(BL442,#REF!)</f>
        <v>0</v>
      </c>
      <c r="CT442">
        <f xml:space="preserve"> COUNTIF(BM442,#REF!)</f>
        <v>0</v>
      </c>
      <c r="CU442">
        <f xml:space="preserve"> COUNTIF(BN442,#REF!)</f>
        <v>0</v>
      </c>
      <c r="CV442">
        <f xml:space="preserve"> COUNTIF(BO442,#REF!)</f>
        <v>0</v>
      </c>
      <c r="CW442">
        <f xml:space="preserve"> COUNTIF(BP442,#REF!)</f>
        <v>0</v>
      </c>
      <c r="CX442">
        <f xml:space="preserve"> COUNTIF(BQ442,#REF!)</f>
        <v>0</v>
      </c>
      <c r="CY442">
        <f xml:space="preserve"> COUNTIF(BR442,#REF!)</f>
        <v>0</v>
      </c>
      <c r="CZ442">
        <f xml:space="preserve"> COUNTIF(BS442,#REF!)</f>
        <v>0</v>
      </c>
      <c r="DA442">
        <f xml:space="preserve"> COUNTIF(BT442,#REF!)</f>
        <v>0</v>
      </c>
      <c r="DB442">
        <f xml:space="preserve"> COUNTIF(BU442,#REF!)</f>
        <v>0</v>
      </c>
      <c r="DC442">
        <f t="shared" si="24"/>
        <v>0</v>
      </c>
      <c r="DD442">
        <f t="shared" si="25"/>
        <v>0</v>
      </c>
      <c r="DE442">
        <f t="shared" si="26"/>
        <v>0</v>
      </c>
      <c r="DF442" t="b">
        <f t="shared" si="27"/>
        <v>0</v>
      </c>
    </row>
    <row r="443" spans="1:110" x14ac:dyDescent="0.35">
      <c r="A443" s="7">
        <v>442</v>
      </c>
      <c r="B443" s="7">
        <v>442</v>
      </c>
      <c r="C443" s="7" t="s">
        <v>6705</v>
      </c>
      <c r="D443" s="7" t="s">
        <v>6706</v>
      </c>
      <c r="E443" s="13" t="s">
        <v>51</v>
      </c>
      <c r="F443" s="7">
        <v>300</v>
      </c>
      <c r="G443" s="7" t="s">
        <v>98</v>
      </c>
      <c r="H443" s="7"/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57</v>
      </c>
      <c r="N443" s="7">
        <v>43</v>
      </c>
      <c r="O443" s="7" t="s">
        <v>58</v>
      </c>
      <c r="P443" s="7"/>
      <c r="Q443" t="s">
        <v>7834</v>
      </c>
      <c r="R443" s="7" t="s">
        <v>59</v>
      </c>
      <c r="S443" s="14" t="s">
        <v>59</v>
      </c>
      <c r="T443" s="26" t="b">
        <v>0</v>
      </c>
      <c r="U443" s="7">
        <v>537</v>
      </c>
      <c r="V443" s="7">
        <v>9.08</v>
      </c>
      <c r="W443" s="7">
        <v>21.26</v>
      </c>
      <c r="X443" s="7">
        <v>0.49673339999999999</v>
      </c>
      <c r="Y443" s="7">
        <v>1.00152</v>
      </c>
      <c r="Z443" s="7">
        <v>6.4</v>
      </c>
      <c r="AA443" s="7">
        <v>3.42</v>
      </c>
      <c r="AB443" s="14">
        <v>3.11</v>
      </c>
      <c r="AC443" s="13">
        <v>0.98194999999999999</v>
      </c>
      <c r="AD443" s="7">
        <v>1.8050400000000001E-2</v>
      </c>
      <c r="AE443" s="14" t="s">
        <v>60</v>
      </c>
      <c r="AF443" s="13">
        <v>10</v>
      </c>
      <c r="AG443" s="14">
        <v>7</v>
      </c>
      <c r="AH443" s="13">
        <v>9</v>
      </c>
      <c r="AI443" s="7">
        <v>9</v>
      </c>
      <c r="AJ443" s="7"/>
      <c r="AK443" s="7">
        <v>6</v>
      </c>
      <c r="AL443" s="7">
        <v>6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5797</v>
      </c>
      <c r="BF443" s="7" t="s">
        <v>64</v>
      </c>
      <c r="BG443" s="7" t="s">
        <v>5797</v>
      </c>
      <c r="BH443" s="7" t="s">
        <v>70</v>
      </c>
      <c r="BI443" s="7" t="s">
        <v>70</v>
      </c>
      <c r="BJ443" s="7" t="s">
        <v>70</v>
      </c>
      <c r="BK443" s="7" t="s">
        <v>70</v>
      </c>
      <c r="BL443" s="33">
        <v>0</v>
      </c>
      <c r="BM443" s="7">
        <v>1</v>
      </c>
      <c r="BN443" s="7">
        <v>0</v>
      </c>
      <c r="BO443" s="7">
        <v>0</v>
      </c>
      <c r="BP443" s="7">
        <v>1</v>
      </c>
      <c r="BQ443" s="7">
        <v>1</v>
      </c>
      <c r="BR443" s="7">
        <v>0</v>
      </c>
      <c r="BS443" s="7">
        <v>0</v>
      </c>
      <c r="BT443" s="7">
        <v>1</v>
      </c>
      <c r="BU443" s="7">
        <v>0</v>
      </c>
      <c r="BW443">
        <f>COUNTIF(AP443, "*"&amp;#REF!&amp;"*")</f>
        <v>0</v>
      </c>
      <c r="BX443">
        <f>COUNTIF(AQ443, "*"&amp;#REF!&amp;"*")</f>
        <v>0</v>
      </c>
      <c r="BY443">
        <f>COUNTIF(AR443, "*"&amp;#REF!&amp;"*")</f>
        <v>0</v>
      </c>
      <c r="BZ443">
        <f>COUNTIF(AS443, "*"&amp;#REF!&amp;"*")</f>
        <v>0</v>
      </c>
      <c r="CA443">
        <f>COUNTIF(AT443, "*"&amp;#REF!&amp;"*")</f>
        <v>0</v>
      </c>
      <c r="CB443">
        <f>COUNTIF(AU443, "*"&amp;#REF!&amp;"*")</f>
        <v>0</v>
      </c>
      <c r="CC443">
        <f>COUNTIF(AV443, "*"&amp;#REF!&amp;"*")</f>
        <v>0</v>
      </c>
      <c r="CD443">
        <f>COUNTIF(AW443, "*"&amp;#REF!&amp;"*")</f>
        <v>0</v>
      </c>
      <c r="CE443">
        <f>COUNTIF(AX443, "*"&amp;#REF!&amp;"*")</f>
        <v>0</v>
      </c>
      <c r="CF443">
        <f>COUNTIF(AY443, "*"&amp;#REF!&amp;"*")</f>
        <v>0</v>
      </c>
      <c r="CG443">
        <f>COUNTIF(AZ443, "*"&amp;#REF!&amp;"*")</f>
        <v>0</v>
      </c>
      <c r="CH443">
        <f>COUNTIF(BA443, "*"&amp;#REF!&amp;"*")</f>
        <v>0</v>
      </c>
      <c r="CI443">
        <f>COUNTIF(BB443, "*"&amp;#REF!&amp;"*")</f>
        <v>0</v>
      </c>
      <c r="CJ443">
        <f>COUNTIF(BC443, "*"&amp;#REF!&amp;"*")</f>
        <v>0</v>
      </c>
      <c r="CK443">
        <f>COUNTIF(BD443, "*"&amp;#REF!&amp;"*")</f>
        <v>0</v>
      </c>
      <c r="CL443">
        <f>COUNTIF(BE443, "*"&amp;#REF!&amp;"*")</f>
        <v>0</v>
      </c>
      <c r="CM443">
        <f>COUNTIF(BF443, "*"&amp;#REF!&amp;"*")</f>
        <v>0</v>
      </c>
      <c r="CN443">
        <f>COUNTIF(BG443, "*"&amp;#REF!&amp;"*")</f>
        <v>0</v>
      </c>
      <c r="CO443">
        <f>COUNTIF(BH443, "*"&amp;#REF!&amp;"*")</f>
        <v>0</v>
      </c>
      <c r="CP443">
        <f>COUNTIF(BI443, "*"&amp;#REF!&amp;"*")</f>
        <v>0</v>
      </c>
      <c r="CQ443">
        <f>COUNTIF(BJ443, "*"&amp;#REF!&amp;"*")</f>
        <v>0</v>
      </c>
      <c r="CR443">
        <f>COUNTIF(BK443, "*"&amp;#REF!&amp;"*")</f>
        <v>0</v>
      </c>
      <c r="CS443">
        <f xml:space="preserve"> COUNTIF(BL443,#REF!)</f>
        <v>0</v>
      </c>
      <c r="CT443">
        <f xml:space="preserve"> COUNTIF(BM443,#REF!)</f>
        <v>0</v>
      </c>
      <c r="CU443">
        <f xml:space="preserve"> COUNTIF(BN443,#REF!)</f>
        <v>0</v>
      </c>
      <c r="CV443">
        <f xml:space="preserve"> COUNTIF(BO443,#REF!)</f>
        <v>0</v>
      </c>
      <c r="CW443">
        <f xml:space="preserve"> COUNTIF(BP443,#REF!)</f>
        <v>0</v>
      </c>
      <c r="CX443">
        <f xml:space="preserve"> COUNTIF(BQ443,#REF!)</f>
        <v>0</v>
      </c>
      <c r="CY443">
        <f xml:space="preserve"> COUNTIF(BR443,#REF!)</f>
        <v>0</v>
      </c>
      <c r="CZ443">
        <f xml:space="preserve"> COUNTIF(BS443,#REF!)</f>
        <v>0</v>
      </c>
      <c r="DA443">
        <f xml:space="preserve"> COUNTIF(BT443,#REF!)</f>
        <v>0</v>
      </c>
      <c r="DB443">
        <f xml:space="preserve"> COUNTIF(BU443,#REF!)</f>
        <v>0</v>
      </c>
      <c r="DC443">
        <f t="shared" si="24"/>
        <v>0</v>
      </c>
      <c r="DD443">
        <f t="shared" si="25"/>
        <v>0</v>
      </c>
      <c r="DE443">
        <f t="shared" si="26"/>
        <v>0</v>
      </c>
      <c r="DF443" t="b">
        <f t="shared" si="27"/>
        <v>0</v>
      </c>
    </row>
    <row r="444" spans="1:110" x14ac:dyDescent="0.35">
      <c r="A444" s="7">
        <v>443</v>
      </c>
      <c r="B444" s="7">
        <v>443</v>
      </c>
      <c r="C444" s="7" t="s">
        <v>6707</v>
      </c>
      <c r="D444" s="7" t="s">
        <v>6708</v>
      </c>
      <c r="E444" s="13" t="s">
        <v>51</v>
      </c>
      <c r="F444" s="7">
        <v>300</v>
      </c>
      <c r="G444" s="7" t="s">
        <v>80</v>
      </c>
      <c r="H444" s="7"/>
      <c r="I444" s="14" t="s">
        <v>53</v>
      </c>
      <c r="J444" s="13" t="s">
        <v>54</v>
      </c>
      <c r="K444" s="7" t="s">
        <v>146</v>
      </c>
      <c r="L444" s="7" t="s">
        <v>56</v>
      </c>
      <c r="M444" s="7" t="s">
        <v>57</v>
      </c>
      <c r="N444" s="7">
        <v>47</v>
      </c>
      <c r="O444" s="7" t="s">
        <v>58</v>
      </c>
      <c r="P444" s="7"/>
      <c r="Q444" t="s">
        <v>7833</v>
      </c>
      <c r="R444" s="7" t="s">
        <v>59</v>
      </c>
      <c r="S444" s="14" t="s">
        <v>59</v>
      </c>
      <c r="T444" s="26" t="b">
        <v>0</v>
      </c>
      <c r="U444" s="7">
        <v>291</v>
      </c>
      <c r="V444" s="7">
        <v>8.6999999999999993</v>
      </c>
      <c r="W444" s="7">
        <v>19.559999999999999</v>
      </c>
      <c r="X444" s="7">
        <v>0.45486660000000012</v>
      </c>
      <c r="Y444" s="7">
        <v>0.57206000000000001</v>
      </c>
      <c r="Z444" s="7">
        <v>6.7</v>
      </c>
      <c r="AA444" s="7">
        <v>4.0999999999999996</v>
      </c>
      <c r="AB444" s="14">
        <v>2.25</v>
      </c>
      <c r="AC444" s="13">
        <v>0.99990000000000001</v>
      </c>
      <c r="AD444" s="7">
        <v>1E-4</v>
      </c>
      <c r="AE444" s="14" t="s">
        <v>60</v>
      </c>
      <c r="AF444" s="13">
        <v>10</v>
      </c>
      <c r="AG444" s="14">
        <v>7</v>
      </c>
      <c r="AH444" s="13">
        <v>9</v>
      </c>
      <c r="AI444" s="7">
        <v>9</v>
      </c>
      <c r="AJ444" s="7"/>
      <c r="AK444" s="7">
        <v>6</v>
      </c>
      <c r="AL444" s="7">
        <v>6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70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5797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33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W444">
        <f>COUNTIF(AP444, "*"&amp;#REF!&amp;"*")</f>
        <v>0</v>
      </c>
      <c r="BX444">
        <f>COUNTIF(AQ444, "*"&amp;#REF!&amp;"*")</f>
        <v>0</v>
      </c>
      <c r="BY444">
        <f>COUNTIF(AR444, "*"&amp;#REF!&amp;"*")</f>
        <v>0</v>
      </c>
      <c r="BZ444">
        <f>COUNTIF(AS444, "*"&amp;#REF!&amp;"*")</f>
        <v>0</v>
      </c>
      <c r="CA444">
        <f>COUNTIF(AT444, "*"&amp;#REF!&amp;"*")</f>
        <v>0</v>
      </c>
      <c r="CB444">
        <f>COUNTIF(AU444, "*"&amp;#REF!&amp;"*")</f>
        <v>0</v>
      </c>
      <c r="CC444">
        <f>COUNTIF(AV444, "*"&amp;#REF!&amp;"*")</f>
        <v>0</v>
      </c>
      <c r="CD444">
        <f>COUNTIF(AW444, "*"&amp;#REF!&amp;"*")</f>
        <v>0</v>
      </c>
      <c r="CE444">
        <f>COUNTIF(AX444, "*"&amp;#REF!&amp;"*")</f>
        <v>0</v>
      </c>
      <c r="CF444">
        <f>COUNTIF(AY444, "*"&amp;#REF!&amp;"*")</f>
        <v>0</v>
      </c>
      <c r="CG444">
        <f>COUNTIF(AZ444, "*"&amp;#REF!&amp;"*")</f>
        <v>0</v>
      </c>
      <c r="CH444">
        <f>COUNTIF(BA444, "*"&amp;#REF!&amp;"*")</f>
        <v>0</v>
      </c>
      <c r="CI444">
        <f>COUNTIF(BB444, "*"&amp;#REF!&amp;"*")</f>
        <v>0</v>
      </c>
      <c r="CJ444">
        <f>COUNTIF(BC444, "*"&amp;#REF!&amp;"*")</f>
        <v>0</v>
      </c>
      <c r="CK444">
        <f>COUNTIF(BD444, "*"&amp;#REF!&amp;"*")</f>
        <v>0</v>
      </c>
      <c r="CL444">
        <f>COUNTIF(BE444, "*"&amp;#REF!&amp;"*")</f>
        <v>0</v>
      </c>
      <c r="CM444">
        <f>COUNTIF(BF444, "*"&amp;#REF!&amp;"*")</f>
        <v>0</v>
      </c>
      <c r="CN444">
        <f>COUNTIF(BG444, "*"&amp;#REF!&amp;"*")</f>
        <v>0</v>
      </c>
      <c r="CO444">
        <f>COUNTIF(BH444, "*"&amp;#REF!&amp;"*")</f>
        <v>0</v>
      </c>
      <c r="CP444">
        <f>COUNTIF(BI444, "*"&amp;#REF!&amp;"*")</f>
        <v>0</v>
      </c>
      <c r="CQ444">
        <f>COUNTIF(BJ444, "*"&amp;#REF!&amp;"*")</f>
        <v>0</v>
      </c>
      <c r="CR444">
        <f>COUNTIF(BK444, "*"&amp;#REF!&amp;"*")</f>
        <v>0</v>
      </c>
      <c r="CS444">
        <f xml:space="preserve"> COUNTIF(BL444,#REF!)</f>
        <v>0</v>
      </c>
      <c r="CT444">
        <f xml:space="preserve"> COUNTIF(BM444,#REF!)</f>
        <v>0</v>
      </c>
      <c r="CU444">
        <f xml:space="preserve"> COUNTIF(BN444,#REF!)</f>
        <v>0</v>
      </c>
      <c r="CV444">
        <f xml:space="preserve"> COUNTIF(BO444,#REF!)</f>
        <v>0</v>
      </c>
      <c r="CW444">
        <f xml:space="preserve"> COUNTIF(BP444,#REF!)</f>
        <v>0</v>
      </c>
      <c r="CX444">
        <f xml:space="preserve"> COUNTIF(BQ444,#REF!)</f>
        <v>0</v>
      </c>
      <c r="CY444">
        <f xml:space="preserve"> COUNTIF(BR444,#REF!)</f>
        <v>0</v>
      </c>
      <c r="CZ444">
        <f xml:space="preserve"> COUNTIF(BS444,#REF!)</f>
        <v>0</v>
      </c>
      <c r="DA444">
        <f xml:space="preserve"> COUNTIF(BT444,#REF!)</f>
        <v>0</v>
      </c>
      <c r="DB444">
        <f xml:space="preserve"> COUNTIF(BU444,#REF!)</f>
        <v>0</v>
      </c>
      <c r="DC444">
        <f t="shared" si="24"/>
        <v>0</v>
      </c>
      <c r="DD444">
        <f t="shared" si="25"/>
        <v>0</v>
      </c>
      <c r="DE444">
        <f t="shared" si="26"/>
        <v>0</v>
      </c>
      <c r="DF444" t="b">
        <f t="shared" si="27"/>
        <v>0</v>
      </c>
    </row>
    <row r="445" spans="1:110" x14ac:dyDescent="0.35">
      <c r="A445" s="7">
        <v>444</v>
      </c>
      <c r="B445" s="7">
        <v>444</v>
      </c>
      <c r="C445" s="7" t="s">
        <v>6709</v>
      </c>
      <c r="D445" s="7" t="s">
        <v>6710</v>
      </c>
      <c r="E445" s="13" t="s">
        <v>51</v>
      </c>
      <c r="F445" s="7">
        <v>300</v>
      </c>
      <c r="G445" s="7" t="s">
        <v>52</v>
      </c>
      <c r="H445" s="7">
        <v>1188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46</v>
      </c>
      <c r="O445" s="7" t="s">
        <v>85</v>
      </c>
      <c r="P445" s="7"/>
      <c r="Q445" t="s">
        <v>7833</v>
      </c>
      <c r="R445" s="7" t="s">
        <v>59</v>
      </c>
      <c r="S445" s="14" t="s">
        <v>59</v>
      </c>
      <c r="T445" s="26" t="b">
        <v>0</v>
      </c>
      <c r="U445" s="7">
        <v>1013</v>
      </c>
      <c r="V445" s="7">
        <v>17.28</v>
      </c>
      <c r="W445" s="7">
        <v>25.76</v>
      </c>
      <c r="X445" s="7">
        <v>0.58966660000000004</v>
      </c>
      <c r="Y445" s="7">
        <v>1.7671600000000001</v>
      </c>
      <c r="Z445" s="7">
        <v>5.5</v>
      </c>
      <c r="AA445" s="7">
        <v>4.84</v>
      </c>
      <c r="AB445" s="14">
        <v>3.88</v>
      </c>
      <c r="AC445" s="13">
        <v>0.99990000000000001</v>
      </c>
      <c r="AD445" s="7">
        <v>1E-4</v>
      </c>
      <c r="AE445" s="14" t="s">
        <v>60</v>
      </c>
      <c r="AF445" s="13">
        <v>10</v>
      </c>
      <c r="AG445" s="14">
        <v>7</v>
      </c>
      <c r="AH445" s="13">
        <v>9</v>
      </c>
      <c r="AI445" s="7">
        <v>7</v>
      </c>
      <c r="AJ445" s="7">
        <v>2</v>
      </c>
      <c r="AK445" s="7">
        <v>6</v>
      </c>
      <c r="AL445" s="7">
        <v>5</v>
      </c>
      <c r="AM445" s="14">
        <v>1</v>
      </c>
      <c r="AN445" s="13">
        <v>1</v>
      </c>
      <c r="AO445" s="14">
        <v>1</v>
      </c>
      <c r="AP445" s="7" t="s">
        <v>61</v>
      </c>
      <c r="AQ445" s="7" t="s">
        <v>62</v>
      </c>
      <c r="AR445" s="7" t="s">
        <v>62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64</v>
      </c>
      <c r="AX445" s="7" t="s">
        <v>64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64</v>
      </c>
      <c r="BH445" s="7" t="s">
        <v>5797</v>
      </c>
      <c r="BI445" s="7" t="s">
        <v>70</v>
      </c>
      <c r="BJ445" s="7" t="s">
        <v>70</v>
      </c>
      <c r="BK445" s="7" t="s">
        <v>70</v>
      </c>
      <c r="BL445" s="33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  <c r="BW445">
        <f>COUNTIF(AP445, "*"&amp;#REF!&amp;"*")</f>
        <v>0</v>
      </c>
      <c r="BX445">
        <f>COUNTIF(AQ445, "*"&amp;#REF!&amp;"*")</f>
        <v>0</v>
      </c>
      <c r="BY445">
        <f>COUNTIF(AR445, "*"&amp;#REF!&amp;"*")</f>
        <v>0</v>
      </c>
      <c r="BZ445">
        <f>COUNTIF(AS445, "*"&amp;#REF!&amp;"*")</f>
        <v>0</v>
      </c>
      <c r="CA445">
        <f>COUNTIF(AT445, "*"&amp;#REF!&amp;"*")</f>
        <v>0</v>
      </c>
      <c r="CB445">
        <f>COUNTIF(AU445, "*"&amp;#REF!&amp;"*")</f>
        <v>0</v>
      </c>
      <c r="CC445">
        <f>COUNTIF(AV445, "*"&amp;#REF!&amp;"*")</f>
        <v>0</v>
      </c>
      <c r="CD445">
        <f>COUNTIF(AW445, "*"&amp;#REF!&amp;"*")</f>
        <v>0</v>
      </c>
      <c r="CE445">
        <f>COUNTIF(AX445, "*"&amp;#REF!&amp;"*")</f>
        <v>0</v>
      </c>
      <c r="CF445">
        <f>COUNTIF(AY445, "*"&amp;#REF!&amp;"*")</f>
        <v>0</v>
      </c>
      <c r="CG445">
        <f>COUNTIF(AZ445, "*"&amp;#REF!&amp;"*")</f>
        <v>0</v>
      </c>
      <c r="CH445">
        <f>COUNTIF(BA445, "*"&amp;#REF!&amp;"*")</f>
        <v>0</v>
      </c>
      <c r="CI445">
        <f>COUNTIF(BB445, "*"&amp;#REF!&amp;"*")</f>
        <v>0</v>
      </c>
      <c r="CJ445">
        <f>COUNTIF(BC445, "*"&amp;#REF!&amp;"*")</f>
        <v>0</v>
      </c>
      <c r="CK445">
        <f>COUNTIF(BD445, "*"&amp;#REF!&amp;"*")</f>
        <v>0</v>
      </c>
      <c r="CL445">
        <f>COUNTIF(BE445, "*"&amp;#REF!&amp;"*")</f>
        <v>0</v>
      </c>
      <c r="CM445">
        <f>COUNTIF(BF445, "*"&amp;#REF!&amp;"*")</f>
        <v>0</v>
      </c>
      <c r="CN445">
        <f>COUNTIF(BG445, "*"&amp;#REF!&amp;"*")</f>
        <v>0</v>
      </c>
      <c r="CO445">
        <f>COUNTIF(BH445, "*"&amp;#REF!&amp;"*")</f>
        <v>0</v>
      </c>
      <c r="CP445">
        <f>COUNTIF(BI445, "*"&amp;#REF!&amp;"*")</f>
        <v>0</v>
      </c>
      <c r="CQ445">
        <f>COUNTIF(BJ445, "*"&amp;#REF!&amp;"*")</f>
        <v>0</v>
      </c>
      <c r="CR445">
        <f>COUNTIF(BK445, "*"&amp;#REF!&amp;"*")</f>
        <v>0</v>
      </c>
      <c r="CS445">
        <f xml:space="preserve"> COUNTIF(BL445,#REF!)</f>
        <v>0</v>
      </c>
      <c r="CT445">
        <f xml:space="preserve"> COUNTIF(BM445,#REF!)</f>
        <v>0</v>
      </c>
      <c r="CU445">
        <f xml:space="preserve"> COUNTIF(BN445,#REF!)</f>
        <v>0</v>
      </c>
      <c r="CV445">
        <f xml:space="preserve"> COUNTIF(BO445,#REF!)</f>
        <v>0</v>
      </c>
      <c r="CW445">
        <f xml:space="preserve"> COUNTIF(BP445,#REF!)</f>
        <v>0</v>
      </c>
      <c r="CX445">
        <f xml:space="preserve"> COUNTIF(BQ445,#REF!)</f>
        <v>0</v>
      </c>
      <c r="CY445">
        <f xml:space="preserve"> COUNTIF(BR445,#REF!)</f>
        <v>0</v>
      </c>
      <c r="CZ445">
        <f xml:space="preserve"> COUNTIF(BS445,#REF!)</f>
        <v>0</v>
      </c>
      <c r="DA445">
        <f xml:space="preserve"> COUNTIF(BT445,#REF!)</f>
        <v>0</v>
      </c>
      <c r="DB445">
        <f xml:space="preserve"> COUNTIF(BU445,#REF!)</f>
        <v>0</v>
      </c>
      <c r="DC445">
        <f t="shared" si="24"/>
        <v>0</v>
      </c>
      <c r="DD445">
        <f t="shared" si="25"/>
        <v>0</v>
      </c>
      <c r="DE445">
        <f t="shared" si="26"/>
        <v>0</v>
      </c>
      <c r="DF445" t="b">
        <f t="shared" si="27"/>
        <v>0</v>
      </c>
    </row>
    <row r="446" spans="1:110" x14ac:dyDescent="0.35">
      <c r="A446" s="7">
        <v>445</v>
      </c>
      <c r="B446" s="7">
        <v>445</v>
      </c>
      <c r="C446" s="7" t="s">
        <v>6711</v>
      </c>
      <c r="D446" s="7" t="s">
        <v>6712</v>
      </c>
      <c r="E446" s="13" t="s">
        <v>51</v>
      </c>
      <c r="F446" s="7">
        <v>300</v>
      </c>
      <c r="G446" s="7" t="s">
        <v>145</v>
      </c>
      <c r="H446" s="7"/>
      <c r="I446" s="14" t="s">
        <v>53</v>
      </c>
      <c r="J446" s="13" t="s">
        <v>54</v>
      </c>
      <c r="K446" s="7" t="s">
        <v>83</v>
      </c>
      <c r="L446" s="7" t="s">
        <v>87</v>
      </c>
      <c r="M446" s="7" t="s">
        <v>84</v>
      </c>
      <c r="N446" s="7">
        <v>33.5</v>
      </c>
      <c r="O446" s="7" t="s">
        <v>58</v>
      </c>
      <c r="P446" s="7">
        <v>40</v>
      </c>
      <c r="Q446" t="s">
        <v>7833</v>
      </c>
      <c r="R446" s="7" t="s">
        <v>59</v>
      </c>
      <c r="S446" s="14" t="s">
        <v>59</v>
      </c>
      <c r="T446" s="26" t="b">
        <v>0</v>
      </c>
      <c r="U446" s="7">
        <v>824</v>
      </c>
      <c r="V446" s="7">
        <v>10.64</v>
      </c>
      <c r="W446" s="7">
        <v>20</v>
      </c>
      <c r="X446" s="7">
        <v>0.29433340000000002</v>
      </c>
      <c r="Y446" s="7">
        <v>1.9293400000000001</v>
      </c>
      <c r="Z446" s="7">
        <v>5.4</v>
      </c>
      <c r="AA446" s="7">
        <v>3.42</v>
      </c>
      <c r="AB446" s="14">
        <v>2.98</v>
      </c>
      <c r="AC446" s="13">
        <v>0.78828299999999996</v>
      </c>
      <c r="AD446" s="7">
        <v>0.21171699999999999</v>
      </c>
      <c r="AE446" s="14" t="s">
        <v>60</v>
      </c>
      <c r="AF446" s="13">
        <v>10</v>
      </c>
      <c r="AG446" s="14">
        <v>7</v>
      </c>
      <c r="AH446" s="13">
        <v>9</v>
      </c>
      <c r="AI446" s="7">
        <v>7</v>
      </c>
      <c r="AJ446" s="7">
        <v>2</v>
      </c>
      <c r="AK446" s="7">
        <v>6</v>
      </c>
      <c r="AL446" s="7">
        <v>4</v>
      </c>
      <c r="AM446" s="14">
        <v>2</v>
      </c>
      <c r="AN446" s="13">
        <v>1</v>
      </c>
      <c r="AO446" s="14">
        <v>1</v>
      </c>
      <c r="AP446" s="7" t="s">
        <v>64</v>
      </c>
      <c r="AQ446" s="7" t="s">
        <v>62</v>
      </c>
      <c r="AR446" s="7" t="s">
        <v>70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64</v>
      </c>
      <c r="BA446" s="7" t="s">
        <v>70</v>
      </c>
      <c r="BB446" s="7" t="s">
        <v>66</v>
      </c>
      <c r="BC446" s="7" t="s">
        <v>68</v>
      </c>
      <c r="BD446" s="7" t="s">
        <v>64</v>
      </c>
      <c r="BE446" s="7" t="s">
        <v>64</v>
      </c>
      <c r="BF446" s="7" t="s">
        <v>64</v>
      </c>
      <c r="BG446" s="7" t="s">
        <v>64</v>
      </c>
      <c r="BH446" s="7" t="s">
        <v>70</v>
      </c>
      <c r="BI446" s="7" t="s">
        <v>70</v>
      </c>
      <c r="BJ446" s="7" t="s">
        <v>63</v>
      </c>
      <c r="BK446" s="7" t="s">
        <v>70</v>
      </c>
      <c r="BL446" s="33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  <c r="BW446">
        <f>COUNTIF(AP446, "*"&amp;#REF!&amp;"*")</f>
        <v>0</v>
      </c>
      <c r="BX446">
        <f>COUNTIF(AQ446, "*"&amp;#REF!&amp;"*")</f>
        <v>0</v>
      </c>
      <c r="BY446">
        <f>COUNTIF(AR446, "*"&amp;#REF!&amp;"*")</f>
        <v>0</v>
      </c>
      <c r="BZ446">
        <f>COUNTIF(AS446, "*"&amp;#REF!&amp;"*")</f>
        <v>0</v>
      </c>
      <c r="CA446">
        <f>COUNTIF(AT446, "*"&amp;#REF!&amp;"*")</f>
        <v>0</v>
      </c>
      <c r="CB446">
        <f>COUNTIF(AU446, "*"&amp;#REF!&amp;"*")</f>
        <v>0</v>
      </c>
      <c r="CC446">
        <f>COUNTIF(AV446, "*"&amp;#REF!&amp;"*")</f>
        <v>0</v>
      </c>
      <c r="CD446">
        <f>COUNTIF(AW446, "*"&amp;#REF!&amp;"*")</f>
        <v>0</v>
      </c>
      <c r="CE446">
        <f>COUNTIF(AX446, "*"&amp;#REF!&amp;"*")</f>
        <v>0</v>
      </c>
      <c r="CF446">
        <f>COUNTIF(AY446, "*"&amp;#REF!&amp;"*")</f>
        <v>0</v>
      </c>
      <c r="CG446">
        <f>COUNTIF(AZ446, "*"&amp;#REF!&amp;"*")</f>
        <v>0</v>
      </c>
      <c r="CH446">
        <f>COUNTIF(BA446, "*"&amp;#REF!&amp;"*")</f>
        <v>0</v>
      </c>
      <c r="CI446">
        <f>COUNTIF(BB446, "*"&amp;#REF!&amp;"*")</f>
        <v>0</v>
      </c>
      <c r="CJ446">
        <f>COUNTIF(BC446, "*"&amp;#REF!&amp;"*")</f>
        <v>0</v>
      </c>
      <c r="CK446">
        <f>COUNTIF(BD446, "*"&amp;#REF!&amp;"*")</f>
        <v>0</v>
      </c>
      <c r="CL446">
        <f>COUNTIF(BE446, "*"&amp;#REF!&amp;"*")</f>
        <v>0</v>
      </c>
      <c r="CM446">
        <f>COUNTIF(BF446, "*"&amp;#REF!&amp;"*")</f>
        <v>0</v>
      </c>
      <c r="CN446">
        <f>COUNTIF(BG446, "*"&amp;#REF!&amp;"*")</f>
        <v>0</v>
      </c>
      <c r="CO446">
        <f>COUNTIF(BH446, "*"&amp;#REF!&amp;"*")</f>
        <v>0</v>
      </c>
      <c r="CP446">
        <f>COUNTIF(BI446, "*"&amp;#REF!&amp;"*")</f>
        <v>0</v>
      </c>
      <c r="CQ446">
        <f>COUNTIF(BJ446, "*"&amp;#REF!&amp;"*")</f>
        <v>0</v>
      </c>
      <c r="CR446">
        <f>COUNTIF(BK446, "*"&amp;#REF!&amp;"*")</f>
        <v>0</v>
      </c>
      <c r="CS446">
        <f xml:space="preserve"> COUNTIF(BL446,#REF!)</f>
        <v>0</v>
      </c>
      <c r="CT446">
        <f xml:space="preserve"> COUNTIF(BM446,#REF!)</f>
        <v>0</v>
      </c>
      <c r="CU446">
        <f xml:space="preserve"> COUNTIF(BN446,#REF!)</f>
        <v>0</v>
      </c>
      <c r="CV446">
        <f xml:space="preserve"> COUNTIF(BO446,#REF!)</f>
        <v>0</v>
      </c>
      <c r="CW446">
        <f xml:space="preserve"> COUNTIF(BP446,#REF!)</f>
        <v>0</v>
      </c>
      <c r="CX446">
        <f xml:space="preserve"> COUNTIF(BQ446,#REF!)</f>
        <v>0</v>
      </c>
      <c r="CY446">
        <f xml:space="preserve"> COUNTIF(BR446,#REF!)</f>
        <v>0</v>
      </c>
      <c r="CZ446">
        <f xml:space="preserve"> COUNTIF(BS446,#REF!)</f>
        <v>0</v>
      </c>
      <c r="DA446">
        <f xml:space="preserve"> COUNTIF(BT446,#REF!)</f>
        <v>0</v>
      </c>
      <c r="DB446">
        <f xml:space="preserve"> COUNTIF(BU446,#REF!)</f>
        <v>0</v>
      </c>
      <c r="DC446">
        <f t="shared" si="24"/>
        <v>0</v>
      </c>
      <c r="DD446">
        <f t="shared" si="25"/>
        <v>0</v>
      </c>
      <c r="DE446">
        <f t="shared" si="26"/>
        <v>0</v>
      </c>
      <c r="DF446" t="b">
        <f t="shared" si="27"/>
        <v>0</v>
      </c>
    </row>
    <row r="447" spans="1:110" x14ac:dyDescent="0.35">
      <c r="A447" s="7">
        <v>446</v>
      </c>
      <c r="B447" s="7">
        <v>446</v>
      </c>
      <c r="C447" s="7" t="s">
        <v>6713</v>
      </c>
      <c r="D447" s="7" t="s">
        <v>6714</v>
      </c>
      <c r="E447" s="13" t="s">
        <v>51</v>
      </c>
      <c r="F447" s="7">
        <v>300</v>
      </c>
      <c r="G447" s="7" t="s">
        <v>98</v>
      </c>
      <c r="H447" s="7"/>
      <c r="I447" s="14" t="s">
        <v>53</v>
      </c>
      <c r="J447" s="13" t="s">
        <v>54</v>
      </c>
      <c r="K447" s="7" t="s">
        <v>118</v>
      </c>
      <c r="L447" s="7" t="s">
        <v>76</v>
      </c>
      <c r="M447" s="7" t="s">
        <v>57</v>
      </c>
      <c r="N447" s="7">
        <v>39.1</v>
      </c>
      <c r="O447" s="7" t="s">
        <v>58</v>
      </c>
      <c r="P447" s="7">
        <v>62</v>
      </c>
      <c r="Q447" t="s">
        <v>7833</v>
      </c>
      <c r="R447" s="7" t="s">
        <v>59</v>
      </c>
      <c r="S447" s="14" t="s">
        <v>59</v>
      </c>
      <c r="T447" s="26" t="b">
        <v>0</v>
      </c>
      <c r="U447" s="7">
        <v>69</v>
      </c>
      <c r="V447" s="7">
        <v>20.239999999999998</v>
      </c>
      <c r="W447" s="7">
        <v>31.54</v>
      </c>
      <c r="X447" s="7">
        <v>1.2070000000000001</v>
      </c>
      <c r="Y447" s="7">
        <v>9.5880000000000007E-2</v>
      </c>
      <c r="Z447" s="7"/>
      <c r="AA447" s="7"/>
      <c r="AB447" s="14"/>
      <c r="AC447" s="13">
        <v>0.99990000000000001</v>
      </c>
      <c r="AD447" s="7">
        <v>1E-4</v>
      </c>
      <c r="AE447" s="14" t="s">
        <v>60</v>
      </c>
      <c r="AF447" s="13">
        <v>10</v>
      </c>
      <c r="AG447" s="14">
        <v>7</v>
      </c>
      <c r="AH447" s="13">
        <v>9</v>
      </c>
      <c r="AI447" s="7">
        <v>9</v>
      </c>
      <c r="AJ447" s="7"/>
      <c r="AK447" s="7">
        <v>6</v>
      </c>
      <c r="AL447" s="7">
        <v>6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70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5797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33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  <c r="BW447">
        <f>COUNTIF(AP447, "*"&amp;#REF!&amp;"*")</f>
        <v>0</v>
      </c>
      <c r="BX447">
        <f>COUNTIF(AQ447, "*"&amp;#REF!&amp;"*")</f>
        <v>0</v>
      </c>
      <c r="BY447">
        <f>COUNTIF(AR447, "*"&amp;#REF!&amp;"*")</f>
        <v>0</v>
      </c>
      <c r="BZ447">
        <f>COUNTIF(AS447, "*"&amp;#REF!&amp;"*")</f>
        <v>0</v>
      </c>
      <c r="CA447">
        <f>COUNTIF(AT447, "*"&amp;#REF!&amp;"*")</f>
        <v>0</v>
      </c>
      <c r="CB447">
        <f>COUNTIF(AU447, "*"&amp;#REF!&amp;"*")</f>
        <v>0</v>
      </c>
      <c r="CC447">
        <f>COUNTIF(AV447, "*"&amp;#REF!&amp;"*")</f>
        <v>0</v>
      </c>
      <c r="CD447">
        <f>COUNTIF(AW447, "*"&amp;#REF!&amp;"*")</f>
        <v>0</v>
      </c>
      <c r="CE447">
        <f>COUNTIF(AX447, "*"&amp;#REF!&amp;"*")</f>
        <v>0</v>
      </c>
      <c r="CF447">
        <f>COUNTIF(AY447, "*"&amp;#REF!&amp;"*")</f>
        <v>0</v>
      </c>
      <c r="CG447">
        <f>COUNTIF(AZ447, "*"&amp;#REF!&amp;"*")</f>
        <v>0</v>
      </c>
      <c r="CH447">
        <f>COUNTIF(BA447, "*"&amp;#REF!&amp;"*")</f>
        <v>0</v>
      </c>
      <c r="CI447">
        <f>COUNTIF(BB447, "*"&amp;#REF!&amp;"*")</f>
        <v>0</v>
      </c>
      <c r="CJ447">
        <f>COUNTIF(BC447, "*"&amp;#REF!&amp;"*")</f>
        <v>0</v>
      </c>
      <c r="CK447">
        <f>COUNTIF(BD447, "*"&amp;#REF!&amp;"*")</f>
        <v>0</v>
      </c>
      <c r="CL447">
        <f>COUNTIF(BE447, "*"&amp;#REF!&amp;"*")</f>
        <v>0</v>
      </c>
      <c r="CM447">
        <f>COUNTIF(BF447, "*"&amp;#REF!&amp;"*")</f>
        <v>0</v>
      </c>
      <c r="CN447">
        <f>COUNTIF(BG447, "*"&amp;#REF!&amp;"*")</f>
        <v>0</v>
      </c>
      <c r="CO447">
        <f>COUNTIF(BH447, "*"&amp;#REF!&amp;"*")</f>
        <v>0</v>
      </c>
      <c r="CP447">
        <f>COUNTIF(BI447, "*"&amp;#REF!&amp;"*")</f>
        <v>0</v>
      </c>
      <c r="CQ447">
        <f>COUNTIF(BJ447, "*"&amp;#REF!&amp;"*")</f>
        <v>0</v>
      </c>
      <c r="CR447">
        <f>COUNTIF(BK447, "*"&amp;#REF!&amp;"*")</f>
        <v>0</v>
      </c>
      <c r="CS447">
        <f xml:space="preserve"> COUNTIF(BL447,#REF!)</f>
        <v>0</v>
      </c>
      <c r="CT447">
        <f xml:space="preserve"> COUNTIF(BM447,#REF!)</f>
        <v>0</v>
      </c>
      <c r="CU447">
        <f xml:space="preserve"> COUNTIF(BN447,#REF!)</f>
        <v>0</v>
      </c>
      <c r="CV447">
        <f xml:space="preserve"> COUNTIF(BO447,#REF!)</f>
        <v>0</v>
      </c>
      <c r="CW447">
        <f xml:space="preserve"> COUNTIF(BP447,#REF!)</f>
        <v>0</v>
      </c>
      <c r="CX447">
        <f xml:space="preserve"> COUNTIF(BQ447,#REF!)</f>
        <v>0</v>
      </c>
      <c r="CY447">
        <f xml:space="preserve"> COUNTIF(BR447,#REF!)</f>
        <v>0</v>
      </c>
      <c r="CZ447">
        <f xml:space="preserve"> COUNTIF(BS447,#REF!)</f>
        <v>0</v>
      </c>
      <c r="DA447">
        <f xml:space="preserve"> COUNTIF(BT447,#REF!)</f>
        <v>0</v>
      </c>
      <c r="DB447">
        <f xml:space="preserve"> COUNTIF(BU447,#REF!)</f>
        <v>0</v>
      </c>
      <c r="DC447">
        <f t="shared" si="24"/>
        <v>0</v>
      </c>
      <c r="DD447">
        <f t="shared" si="25"/>
        <v>0</v>
      </c>
      <c r="DE447">
        <f t="shared" si="26"/>
        <v>0</v>
      </c>
      <c r="DF447" t="b">
        <f t="shared" si="27"/>
        <v>0</v>
      </c>
    </row>
    <row r="448" spans="1:110" x14ac:dyDescent="0.35">
      <c r="A448" s="7">
        <v>447</v>
      </c>
      <c r="B448" s="7">
        <v>447</v>
      </c>
      <c r="C448" s="7" t="s">
        <v>6715</v>
      </c>
      <c r="D448" s="7" t="s">
        <v>6716</v>
      </c>
      <c r="E448" s="13" t="s">
        <v>51</v>
      </c>
      <c r="F448" s="7">
        <v>300</v>
      </c>
      <c r="G448" s="7" t="s">
        <v>98</v>
      </c>
      <c r="H448" s="7">
        <v>2710</v>
      </c>
      <c r="I448" s="14" t="s">
        <v>53</v>
      </c>
      <c r="J448" s="13" t="s">
        <v>54</v>
      </c>
      <c r="K448" s="7" t="s">
        <v>134</v>
      </c>
      <c r="L448" s="7" t="s">
        <v>56</v>
      </c>
      <c r="M448" s="7" t="s">
        <v>57</v>
      </c>
      <c r="N448" s="7">
        <v>57</v>
      </c>
      <c r="O448" s="7" t="s">
        <v>58</v>
      </c>
      <c r="P448" s="7">
        <v>62</v>
      </c>
      <c r="Q448" t="s">
        <v>7833</v>
      </c>
      <c r="R448" s="7" t="s">
        <v>59</v>
      </c>
      <c r="S448" s="14" t="s">
        <v>59</v>
      </c>
      <c r="T448" s="26" t="b">
        <v>0</v>
      </c>
      <c r="U448" s="7">
        <v>557</v>
      </c>
      <c r="V448" s="7">
        <v>8.7200000000000006</v>
      </c>
      <c r="W448" s="7">
        <v>20.54</v>
      </c>
      <c r="X448" s="7">
        <v>0.52086679999999996</v>
      </c>
      <c r="Y448" s="7">
        <v>1.0592600000000001</v>
      </c>
      <c r="Z448" s="7">
        <v>6.1</v>
      </c>
      <c r="AA448" s="7">
        <v>3.66</v>
      </c>
      <c r="AB448" s="14">
        <v>2.95</v>
      </c>
      <c r="AC448" s="13">
        <v>0.98540000000000005</v>
      </c>
      <c r="AD448" s="7">
        <v>1.45997E-2</v>
      </c>
      <c r="AE448" s="14" t="s">
        <v>60</v>
      </c>
      <c r="AF448" s="13">
        <v>10</v>
      </c>
      <c r="AG448" s="14">
        <v>7</v>
      </c>
      <c r="AH448" s="13">
        <v>9</v>
      </c>
      <c r="AI448" s="7">
        <v>9</v>
      </c>
      <c r="AJ448" s="7"/>
      <c r="AK448" s="7">
        <v>6</v>
      </c>
      <c r="AL448" s="7">
        <v>6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66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33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  <c r="BW448">
        <f>COUNTIF(AP448, "*"&amp;#REF!&amp;"*")</f>
        <v>0</v>
      </c>
      <c r="BX448">
        <f>COUNTIF(AQ448, "*"&amp;#REF!&amp;"*")</f>
        <v>0</v>
      </c>
      <c r="BY448">
        <f>COUNTIF(AR448, "*"&amp;#REF!&amp;"*")</f>
        <v>0</v>
      </c>
      <c r="BZ448">
        <f>COUNTIF(AS448, "*"&amp;#REF!&amp;"*")</f>
        <v>0</v>
      </c>
      <c r="CA448">
        <f>COUNTIF(AT448, "*"&amp;#REF!&amp;"*")</f>
        <v>0</v>
      </c>
      <c r="CB448">
        <f>COUNTIF(AU448, "*"&amp;#REF!&amp;"*")</f>
        <v>0</v>
      </c>
      <c r="CC448">
        <f>COUNTIF(AV448, "*"&amp;#REF!&amp;"*")</f>
        <v>0</v>
      </c>
      <c r="CD448">
        <f>COUNTIF(AW448, "*"&amp;#REF!&amp;"*")</f>
        <v>0</v>
      </c>
      <c r="CE448">
        <f>COUNTIF(AX448, "*"&amp;#REF!&amp;"*")</f>
        <v>0</v>
      </c>
      <c r="CF448">
        <f>COUNTIF(AY448, "*"&amp;#REF!&amp;"*")</f>
        <v>0</v>
      </c>
      <c r="CG448">
        <f>COUNTIF(AZ448, "*"&amp;#REF!&amp;"*")</f>
        <v>0</v>
      </c>
      <c r="CH448">
        <f>COUNTIF(BA448, "*"&amp;#REF!&amp;"*")</f>
        <v>0</v>
      </c>
      <c r="CI448">
        <f>COUNTIF(BB448, "*"&amp;#REF!&amp;"*")</f>
        <v>0</v>
      </c>
      <c r="CJ448">
        <f>COUNTIF(BC448, "*"&amp;#REF!&amp;"*")</f>
        <v>0</v>
      </c>
      <c r="CK448">
        <f>COUNTIF(BD448, "*"&amp;#REF!&amp;"*")</f>
        <v>0</v>
      </c>
      <c r="CL448">
        <f>COUNTIF(BE448, "*"&amp;#REF!&amp;"*")</f>
        <v>0</v>
      </c>
      <c r="CM448">
        <f>COUNTIF(BF448, "*"&amp;#REF!&amp;"*")</f>
        <v>0</v>
      </c>
      <c r="CN448">
        <f>COUNTIF(BG448, "*"&amp;#REF!&amp;"*")</f>
        <v>0</v>
      </c>
      <c r="CO448">
        <f>COUNTIF(BH448, "*"&amp;#REF!&amp;"*")</f>
        <v>0</v>
      </c>
      <c r="CP448">
        <f>COUNTIF(BI448, "*"&amp;#REF!&amp;"*")</f>
        <v>0</v>
      </c>
      <c r="CQ448">
        <f>COUNTIF(BJ448, "*"&amp;#REF!&amp;"*")</f>
        <v>0</v>
      </c>
      <c r="CR448">
        <f>COUNTIF(BK448, "*"&amp;#REF!&amp;"*")</f>
        <v>0</v>
      </c>
      <c r="CS448">
        <f xml:space="preserve"> COUNTIF(BL448,#REF!)</f>
        <v>0</v>
      </c>
      <c r="CT448">
        <f xml:space="preserve"> COUNTIF(BM448,#REF!)</f>
        <v>0</v>
      </c>
      <c r="CU448">
        <f xml:space="preserve"> COUNTIF(BN448,#REF!)</f>
        <v>0</v>
      </c>
      <c r="CV448">
        <f xml:space="preserve"> COUNTIF(BO448,#REF!)</f>
        <v>0</v>
      </c>
      <c r="CW448">
        <f xml:space="preserve"> COUNTIF(BP448,#REF!)</f>
        <v>0</v>
      </c>
      <c r="CX448">
        <f xml:space="preserve"> COUNTIF(BQ448,#REF!)</f>
        <v>0</v>
      </c>
      <c r="CY448">
        <f xml:space="preserve"> COUNTIF(BR448,#REF!)</f>
        <v>0</v>
      </c>
      <c r="CZ448">
        <f xml:space="preserve"> COUNTIF(BS448,#REF!)</f>
        <v>0</v>
      </c>
      <c r="DA448">
        <f xml:space="preserve"> COUNTIF(BT448,#REF!)</f>
        <v>0</v>
      </c>
      <c r="DB448">
        <f xml:space="preserve"> COUNTIF(BU448,#REF!)</f>
        <v>0</v>
      </c>
      <c r="DC448">
        <f t="shared" si="24"/>
        <v>0</v>
      </c>
      <c r="DD448">
        <f t="shared" si="25"/>
        <v>0</v>
      </c>
      <c r="DE448">
        <f t="shared" si="26"/>
        <v>0</v>
      </c>
      <c r="DF448" t="b">
        <f t="shared" si="27"/>
        <v>0</v>
      </c>
    </row>
    <row r="449" spans="1:110" x14ac:dyDescent="0.35">
      <c r="A449" s="7">
        <v>448</v>
      </c>
      <c r="B449" s="7">
        <v>448</v>
      </c>
      <c r="C449" s="7" t="s">
        <v>6717</v>
      </c>
      <c r="D449" s="7" t="s">
        <v>6718</v>
      </c>
      <c r="E449" s="13" t="s">
        <v>51</v>
      </c>
      <c r="F449" s="7">
        <v>300</v>
      </c>
      <c r="G449" s="7" t="s">
        <v>98</v>
      </c>
      <c r="H449" s="7">
        <v>2840</v>
      </c>
      <c r="I449" s="14" t="s">
        <v>53</v>
      </c>
      <c r="J449" s="13" t="s">
        <v>54</v>
      </c>
      <c r="K449" s="7" t="s">
        <v>104</v>
      </c>
      <c r="L449" s="7" t="s">
        <v>56</v>
      </c>
      <c r="M449" s="7" t="s">
        <v>57</v>
      </c>
      <c r="N449" s="7">
        <v>49</v>
      </c>
      <c r="O449" s="7" t="s">
        <v>58</v>
      </c>
      <c r="P449" s="7">
        <v>68</v>
      </c>
      <c r="Q449" t="s">
        <v>7834</v>
      </c>
      <c r="R449" s="7" t="s">
        <v>59</v>
      </c>
      <c r="S449" s="14" t="s">
        <v>59</v>
      </c>
      <c r="T449" s="26" t="b">
        <v>0</v>
      </c>
      <c r="U449" s="7">
        <v>593</v>
      </c>
      <c r="V449" s="7">
        <v>8.68</v>
      </c>
      <c r="W449" s="7">
        <v>21.6</v>
      </c>
      <c r="X449" s="7">
        <v>0.54986640000000009</v>
      </c>
      <c r="Y449" s="7">
        <v>1.0583800000000001</v>
      </c>
      <c r="Z449" s="7">
        <v>6</v>
      </c>
      <c r="AA449" s="7">
        <v>4.25</v>
      </c>
      <c r="AB449" s="14">
        <v>2.99</v>
      </c>
      <c r="AC449" s="13">
        <v>0.99990000000000001</v>
      </c>
      <c r="AD449" s="7">
        <v>1E-4</v>
      </c>
      <c r="AE449" s="14" t="s">
        <v>60</v>
      </c>
      <c r="AF449" s="13">
        <v>10</v>
      </c>
      <c r="AG449" s="14">
        <v>7</v>
      </c>
      <c r="AH449" s="13">
        <v>9</v>
      </c>
      <c r="AI449" s="7">
        <v>9</v>
      </c>
      <c r="AJ449" s="7"/>
      <c r="AK449" s="7">
        <v>6</v>
      </c>
      <c r="AL449" s="7">
        <v>6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70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64</v>
      </c>
      <c r="BG449" s="7" t="s">
        <v>5797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33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  <c r="BW449">
        <f>COUNTIF(AP449, "*"&amp;#REF!&amp;"*")</f>
        <v>0</v>
      </c>
      <c r="BX449">
        <f>COUNTIF(AQ449, "*"&amp;#REF!&amp;"*")</f>
        <v>0</v>
      </c>
      <c r="BY449">
        <f>COUNTIF(AR449, "*"&amp;#REF!&amp;"*")</f>
        <v>0</v>
      </c>
      <c r="BZ449">
        <f>COUNTIF(AS449, "*"&amp;#REF!&amp;"*")</f>
        <v>0</v>
      </c>
      <c r="CA449">
        <f>COUNTIF(AT449, "*"&amp;#REF!&amp;"*")</f>
        <v>0</v>
      </c>
      <c r="CB449">
        <f>COUNTIF(AU449, "*"&amp;#REF!&amp;"*")</f>
        <v>0</v>
      </c>
      <c r="CC449">
        <f>COUNTIF(AV449, "*"&amp;#REF!&amp;"*")</f>
        <v>0</v>
      </c>
      <c r="CD449">
        <f>COUNTIF(AW449, "*"&amp;#REF!&amp;"*")</f>
        <v>0</v>
      </c>
      <c r="CE449">
        <f>COUNTIF(AX449, "*"&amp;#REF!&amp;"*")</f>
        <v>0</v>
      </c>
      <c r="CF449">
        <f>COUNTIF(AY449, "*"&amp;#REF!&amp;"*")</f>
        <v>0</v>
      </c>
      <c r="CG449">
        <f>COUNTIF(AZ449, "*"&amp;#REF!&amp;"*")</f>
        <v>0</v>
      </c>
      <c r="CH449">
        <f>COUNTIF(BA449, "*"&amp;#REF!&amp;"*")</f>
        <v>0</v>
      </c>
      <c r="CI449">
        <f>COUNTIF(BB449, "*"&amp;#REF!&amp;"*")</f>
        <v>0</v>
      </c>
      <c r="CJ449">
        <f>COUNTIF(BC449, "*"&amp;#REF!&amp;"*")</f>
        <v>0</v>
      </c>
      <c r="CK449">
        <f>COUNTIF(BD449, "*"&amp;#REF!&amp;"*")</f>
        <v>0</v>
      </c>
      <c r="CL449">
        <f>COUNTIF(BE449, "*"&amp;#REF!&amp;"*")</f>
        <v>0</v>
      </c>
      <c r="CM449">
        <f>COUNTIF(BF449, "*"&amp;#REF!&amp;"*")</f>
        <v>0</v>
      </c>
      <c r="CN449">
        <f>COUNTIF(BG449, "*"&amp;#REF!&amp;"*")</f>
        <v>0</v>
      </c>
      <c r="CO449">
        <f>COUNTIF(BH449, "*"&amp;#REF!&amp;"*")</f>
        <v>0</v>
      </c>
      <c r="CP449">
        <f>COUNTIF(BI449, "*"&amp;#REF!&amp;"*")</f>
        <v>0</v>
      </c>
      <c r="CQ449">
        <f>COUNTIF(BJ449, "*"&amp;#REF!&amp;"*")</f>
        <v>0</v>
      </c>
      <c r="CR449">
        <f>COUNTIF(BK449, "*"&amp;#REF!&amp;"*")</f>
        <v>0</v>
      </c>
      <c r="CS449">
        <f xml:space="preserve"> COUNTIF(BL449,#REF!)</f>
        <v>0</v>
      </c>
      <c r="CT449">
        <f xml:space="preserve"> COUNTIF(BM449,#REF!)</f>
        <v>0</v>
      </c>
      <c r="CU449">
        <f xml:space="preserve"> COUNTIF(BN449,#REF!)</f>
        <v>0</v>
      </c>
      <c r="CV449">
        <f xml:space="preserve"> COUNTIF(BO449,#REF!)</f>
        <v>0</v>
      </c>
      <c r="CW449">
        <f xml:space="preserve"> COUNTIF(BP449,#REF!)</f>
        <v>0</v>
      </c>
      <c r="CX449">
        <f xml:space="preserve"> COUNTIF(BQ449,#REF!)</f>
        <v>0</v>
      </c>
      <c r="CY449">
        <f xml:space="preserve"> COUNTIF(BR449,#REF!)</f>
        <v>0</v>
      </c>
      <c r="CZ449">
        <f xml:space="preserve"> COUNTIF(BS449,#REF!)</f>
        <v>0</v>
      </c>
      <c r="DA449">
        <f xml:space="preserve"> COUNTIF(BT449,#REF!)</f>
        <v>0</v>
      </c>
      <c r="DB449">
        <f xml:space="preserve"> COUNTIF(BU449,#REF!)</f>
        <v>0</v>
      </c>
      <c r="DC449">
        <f t="shared" si="24"/>
        <v>0</v>
      </c>
      <c r="DD449">
        <f t="shared" si="25"/>
        <v>0</v>
      </c>
      <c r="DE449">
        <f t="shared" si="26"/>
        <v>0</v>
      </c>
      <c r="DF449" t="b">
        <f t="shared" si="27"/>
        <v>0</v>
      </c>
    </row>
    <row r="450" spans="1:110" x14ac:dyDescent="0.35">
      <c r="A450" s="7">
        <v>449</v>
      </c>
      <c r="B450" s="7">
        <v>449</v>
      </c>
      <c r="C450" s="7" t="s">
        <v>6719</v>
      </c>
      <c r="D450" s="7" t="s">
        <v>6720</v>
      </c>
      <c r="E450" s="13" t="s">
        <v>51</v>
      </c>
      <c r="F450" s="7">
        <v>300</v>
      </c>
      <c r="G450" s="7" t="s">
        <v>98</v>
      </c>
      <c r="H450" s="7">
        <v>2830</v>
      </c>
      <c r="I450" s="14" t="s">
        <v>53</v>
      </c>
      <c r="J450" s="13" t="s">
        <v>54</v>
      </c>
      <c r="K450" s="7" t="s">
        <v>90</v>
      </c>
      <c r="L450" s="7" t="s">
        <v>56</v>
      </c>
      <c r="M450" s="7" t="s">
        <v>57</v>
      </c>
      <c r="N450" s="7">
        <v>55</v>
      </c>
      <c r="O450" s="7" t="s">
        <v>58</v>
      </c>
      <c r="P450" s="7">
        <v>63</v>
      </c>
      <c r="Q450" t="s">
        <v>7833</v>
      </c>
      <c r="R450" s="7" t="s">
        <v>59</v>
      </c>
      <c r="S450" s="14" t="s">
        <v>59</v>
      </c>
      <c r="T450" s="26" t="b">
        <v>0</v>
      </c>
      <c r="U450" s="7">
        <v>577</v>
      </c>
      <c r="V450" s="7">
        <v>7.3</v>
      </c>
      <c r="W450" s="7">
        <v>19.84</v>
      </c>
      <c r="X450" s="7">
        <v>0.47120000000000001</v>
      </c>
      <c r="Y450" s="7">
        <v>1.0963400000000001</v>
      </c>
      <c r="Z450" s="7">
        <v>6.2</v>
      </c>
      <c r="AA450" s="7">
        <v>4.09</v>
      </c>
      <c r="AB450" s="14">
        <v>2.38</v>
      </c>
      <c r="AC450" s="13">
        <v>0.99990000000000001</v>
      </c>
      <c r="AD450" s="7">
        <v>1E-4</v>
      </c>
      <c r="AE450" s="14" t="s">
        <v>60</v>
      </c>
      <c r="AF450" s="13">
        <v>10</v>
      </c>
      <c r="AG450" s="14">
        <v>7</v>
      </c>
      <c r="AH450" s="13">
        <v>9</v>
      </c>
      <c r="AI450" s="7">
        <v>9</v>
      </c>
      <c r="AJ450" s="7"/>
      <c r="AK450" s="7">
        <v>6</v>
      </c>
      <c r="AL450" s="7">
        <v>6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70</v>
      </c>
      <c r="BB450" s="7" t="s">
        <v>66</v>
      </c>
      <c r="BC450" s="7" t="s">
        <v>70</v>
      </c>
      <c r="BD450" s="7" t="s">
        <v>64</v>
      </c>
      <c r="BE450" s="7" t="s">
        <v>64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33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  <c r="BW450">
        <f>COUNTIF(AP450, "*"&amp;#REF!&amp;"*")</f>
        <v>0</v>
      </c>
      <c r="BX450">
        <f>COUNTIF(AQ450, "*"&amp;#REF!&amp;"*")</f>
        <v>0</v>
      </c>
      <c r="BY450">
        <f>COUNTIF(AR450, "*"&amp;#REF!&amp;"*")</f>
        <v>0</v>
      </c>
      <c r="BZ450">
        <f>COUNTIF(AS450, "*"&amp;#REF!&amp;"*")</f>
        <v>0</v>
      </c>
      <c r="CA450">
        <f>COUNTIF(AT450, "*"&amp;#REF!&amp;"*")</f>
        <v>0</v>
      </c>
      <c r="CB450">
        <f>COUNTIF(AU450, "*"&amp;#REF!&amp;"*")</f>
        <v>0</v>
      </c>
      <c r="CC450">
        <f>COUNTIF(AV450, "*"&amp;#REF!&amp;"*")</f>
        <v>0</v>
      </c>
      <c r="CD450">
        <f>COUNTIF(AW450, "*"&amp;#REF!&amp;"*")</f>
        <v>0</v>
      </c>
      <c r="CE450">
        <f>COUNTIF(AX450, "*"&amp;#REF!&amp;"*")</f>
        <v>0</v>
      </c>
      <c r="CF450">
        <f>COUNTIF(AY450, "*"&amp;#REF!&amp;"*")</f>
        <v>0</v>
      </c>
      <c r="CG450">
        <f>COUNTIF(AZ450, "*"&amp;#REF!&amp;"*")</f>
        <v>0</v>
      </c>
      <c r="CH450">
        <f>COUNTIF(BA450, "*"&amp;#REF!&amp;"*")</f>
        <v>0</v>
      </c>
      <c r="CI450">
        <f>COUNTIF(BB450, "*"&amp;#REF!&amp;"*")</f>
        <v>0</v>
      </c>
      <c r="CJ450">
        <f>COUNTIF(BC450, "*"&amp;#REF!&amp;"*")</f>
        <v>0</v>
      </c>
      <c r="CK450">
        <f>COUNTIF(BD450, "*"&amp;#REF!&amp;"*")</f>
        <v>0</v>
      </c>
      <c r="CL450">
        <f>COUNTIF(BE450, "*"&amp;#REF!&amp;"*")</f>
        <v>0</v>
      </c>
      <c r="CM450">
        <f>COUNTIF(BF450, "*"&amp;#REF!&amp;"*")</f>
        <v>0</v>
      </c>
      <c r="CN450">
        <f>COUNTIF(BG450, "*"&amp;#REF!&amp;"*")</f>
        <v>0</v>
      </c>
      <c r="CO450">
        <f>COUNTIF(BH450, "*"&amp;#REF!&amp;"*")</f>
        <v>0</v>
      </c>
      <c r="CP450">
        <f>COUNTIF(BI450, "*"&amp;#REF!&amp;"*")</f>
        <v>0</v>
      </c>
      <c r="CQ450">
        <f>COUNTIF(BJ450, "*"&amp;#REF!&amp;"*")</f>
        <v>0</v>
      </c>
      <c r="CR450">
        <f>COUNTIF(BK450, "*"&amp;#REF!&amp;"*")</f>
        <v>0</v>
      </c>
      <c r="CS450">
        <f xml:space="preserve"> COUNTIF(BL450,#REF!)</f>
        <v>0</v>
      </c>
      <c r="CT450">
        <f xml:space="preserve"> COUNTIF(BM450,#REF!)</f>
        <v>0</v>
      </c>
      <c r="CU450">
        <f xml:space="preserve"> COUNTIF(BN450,#REF!)</f>
        <v>0</v>
      </c>
      <c r="CV450">
        <f xml:space="preserve"> COUNTIF(BO450,#REF!)</f>
        <v>0</v>
      </c>
      <c r="CW450">
        <f xml:space="preserve"> COUNTIF(BP450,#REF!)</f>
        <v>0</v>
      </c>
      <c r="CX450">
        <f xml:space="preserve"> COUNTIF(BQ450,#REF!)</f>
        <v>0</v>
      </c>
      <c r="CY450">
        <f xml:space="preserve"> COUNTIF(BR450,#REF!)</f>
        <v>0</v>
      </c>
      <c r="CZ450">
        <f xml:space="preserve"> COUNTIF(BS450,#REF!)</f>
        <v>0</v>
      </c>
      <c r="DA450">
        <f xml:space="preserve"> COUNTIF(BT450,#REF!)</f>
        <v>0</v>
      </c>
      <c r="DB450">
        <f xml:space="preserve"> COUNTIF(BU450,#REF!)</f>
        <v>0</v>
      </c>
      <c r="DC450">
        <f t="shared" si="24"/>
        <v>0</v>
      </c>
      <c r="DD450">
        <f t="shared" si="25"/>
        <v>0</v>
      </c>
      <c r="DE450">
        <f t="shared" si="26"/>
        <v>0</v>
      </c>
      <c r="DF450" t="b">
        <f t="shared" si="27"/>
        <v>0</v>
      </c>
    </row>
    <row r="451" spans="1:110" x14ac:dyDescent="0.35">
      <c r="A451" s="7">
        <v>450</v>
      </c>
      <c r="B451" s="7">
        <v>450</v>
      </c>
      <c r="C451" s="7" t="s">
        <v>6721</v>
      </c>
      <c r="D451" s="7" t="s">
        <v>6722</v>
      </c>
      <c r="E451" s="13" t="s">
        <v>51</v>
      </c>
      <c r="F451" s="7">
        <v>300</v>
      </c>
      <c r="G451" s="7" t="s">
        <v>98</v>
      </c>
      <c r="H451" s="7">
        <v>2780</v>
      </c>
      <c r="I451" s="14" t="s">
        <v>53</v>
      </c>
      <c r="J451" s="13" t="s">
        <v>54</v>
      </c>
      <c r="K451" s="7" t="s">
        <v>90</v>
      </c>
      <c r="L451" s="7" t="s">
        <v>87</v>
      </c>
      <c r="M451" s="7" t="s">
        <v>57</v>
      </c>
      <c r="N451" s="7">
        <v>56.2</v>
      </c>
      <c r="O451" s="7" t="s">
        <v>58</v>
      </c>
      <c r="P451" s="7">
        <v>64</v>
      </c>
      <c r="Q451" t="s">
        <v>7874</v>
      </c>
      <c r="R451" s="7" t="s">
        <v>59</v>
      </c>
      <c r="S451" s="14"/>
      <c r="T451" s="26" t="b">
        <v>0</v>
      </c>
      <c r="U451" s="7">
        <v>599</v>
      </c>
      <c r="V451" s="7">
        <v>8.0399999999999991</v>
      </c>
      <c r="W451" s="7">
        <v>20.260000000000002</v>
      </c>
      <c r="X451" s="7">
        <v>0.48006660000000012</v>
      </c>
      <c r="Y451" s="7">
        <v>1.15602</v>
      </c>
      <c r="Z451" s="7">
        <v>6.1</v>
      </c>
      <c r="AA451" s="7">
        <v>4.68</v>
      </c>
      <c r="AB451" s="14">
        <v>2.67</v>
      </c>
      <c r="AC451" s="13">
        <v>0.99825900000000001</v>
      </c>
      <c r="AD451" s="7">
        <v>1.74121E-3</v>
      </c>
      <c r="AE451" s="14" t="s">
        <v>60</v>
      </c>
      <c r="AF451" s="13">
        <v>10</v>
      </c>
      <c r="AG451" s="14">
        <v>7</v>
      </c>
      <c r="AH451" s="13">
        <v>9</v>
      </c>
      <c r="AI451" s="7">
        <v>9</v>
      </c>
      <c r="AJ451" s="7"/>
      <c r="AK451" s="7">
        <v>6</v>
      </c>
      <c r="AL451" s="7">
        <v>6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70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5797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33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  <c r="BW451">
        <f>COUNTIF(AP451, "*"&amp;#REF!&amp;"*")</f>
        <v>0</v>
      </c>
      <c r="BX451">
        <f>COUNTIF(AQ451, "*"&amp;#REF!&amp;"*")</f>
        <v>0</v>
      </c>
      <c r="BY451">
        <f>COUNTIF(AR451, "*"&amp;#REF!&amp;"*")</f>
        <v>0</v>
      </c>
      <c r="BZ451">
        <f>COUNTIF(AS451, "*"&amp;#REF!&amp;"*")</f>
        <v>0</v>
      </c>
      <c r="CA451">
        <f>COUNTIF(AT451, "*"&amp;#REF!&amp;"*")</f>
        <v>0</v>
      </c>
      <c r="CB451">
        <f>COUNTIF(AU451, "*"&amp;#REF!&amp;"*")</f>
        <v>0</v>
      </c>
      <c r="CC451">
        <f>COUNTIF(AV451, "*"&amp;#REF!&amp;"*")</f>
        <v>0</v>
      </c>
      <c r="CD451">
        <f>COUNTIF(AW451, "*"&amp;#REF!&amp;"*")</f>
        <v>0</v>
      </c>
      <c r="CE451">
        <f>COUNTIF(AX451, "*"&amp;#REF!&amp;"*")</f>
        <v>0</v>
      </c>
      <c r="CF451">
        <f>COUNTIF(AY451, "*"&amp;#REF!&amp;"*")</f>
        <v>0</v>
      </c>
      <c r="CG451">
        <f>COUNTIF(AZ451, "*"&amp;#REF!&amp;"*")</f>
        <v>0</v>
      </c>
      <c r="CH451">
        <f>COUNTIF(BA451, "*"&amp;#REF!&amp;"*")</f>
        <v>0</v>
      </c>
      <c r="CI451">
        <f>COUNTIF(BB451, "*"&amp;#REF!&amp;"*")</f>
        <v>0</v>
      </c>
      <c r="CJ451">
        <f>COUNTIF(BC451, "*"&amp;#REF!&amp;"*")</f>
        <v>0</v>
      </c>
      <c r="CK451">
        <f>COUNTIF(BD451, "*"&amp;#REF!&amp;"*")</f>
        <v>0</v>
      </c>
      <c r="CL451">
        <f>COUNTIF(BE451, "*"&amp;#REF!&amp;"*")</f>
        <v>0</v>
      </c>
      <c r="CM451">
        <f>COUNTIF(BF451, "*"&amp;#REF!&amp;"*")</f>
        <v>0</v>
      </c>
      <c r="CN451">
        <f>COUNTIF(BG451, "*"&amp;#REF!&amp;"*")</f>
        <v>0</v>
      </c>
      <c r="CO451">
        <f>COUNTIF(BH451, "*"&amp;#REF!&amp;"*")</f>
        <v>0</v>
      </c>
      <c r="CP451">
        <f>COUNTIF(BI451, "*"&amp;#REF!&amp;"*")</f>
        <v>0</v>
      </c>
      <c r="CQ451">
        <f>COUNTIF(BJ451, "*"&amp;#REF!&amp;"*")</f>
        <v>0</v>
      </c>
      <c r="CR451">
        <f>COUNTIF(BK451, "*"&amp;#REF!&amp;"*")</f>
        <v>0</v>
      </c>
      <c r="CS451">
        <f xml:space="preserve"> COUNTIF(BL451,#REF!)</f>
        <v>0</v>
      </c>
      <c r="CT451">
        <f xml:space="preserve"> COUNTIF(BM451,#REF!)</f>
        <v>0</v>
      </c>
      <c r="CU451">
        <f xml:space="preserve"> COUNTIF(BN451,#REF!)</f>
        <v>0</v>
      </c>
      <c r="CV451">
        <f xml:space="preserve"> COUNTIF(BO451,#REF!)</f>
        <v>0</v>
      </c>
      <c r="CW451">
        <f xml:space="preserve"> COUNTIF(BP451,#REF!)</f>
        <v>0</v>
      </c>
      <c r="CX451">
        <f xml:space="preserve"> COUNTIF(BQ451,#REF!)</f>
        <v>0</v>
      </c>
      <c r="CY451">
        <f xml:space="preserve"> COUNTIF(BR451,#REF!)</f>
        <v>0</v>
      </c>
      <c r="CZ451">
        <f xml:space="preserve"> COUNTIF(BS451,#REF!)</f>
        <v>0</v>
      </c>
      <c r="DA451">
        <f xml:space="preserve"> COUNTIF(BT451,#REF!)</f>
        <v>0</v>
      </c>
      <c r="DB451">
        <f xml:space="preserve"> COUNTIF(BU451,#REF!)</f>
        <v>0</v>
      </c>
      <c r="DC451">
        <f t="shared" ref="DC451:DC514" si="28">SUM(BW451:CR451)</f>
        <v>0</v>
      </c>
      <c r="DD451">
        <f t="shared" ref="DD451:DD514" si="29">SUM(CS451:DB451)</f>
        <v>0</v>
      </c>
      <c r="DE451">
        <f t="shared" ref="DE451:DE514" si="30">DC451+DD451</f>
        <v>0</v>
      </c>
      <c r="DF451" t="b">
        <f t="shared" ref="DF451:DF514" si="31">DE451=AG451</f>
        <v>0</v>
      </c>
    </row>
    <row r="452" spans="1:110" x14ac:dyDescent="0.35">
      <c r="A452" s="7">
        <v>451</v>
      </c>
      <c r="B452" s="7">
        <v>451</v>
      </c>
      <c r="C452" s="7" t="s">
        <v>6723</v>
      </c>
      <c r="D452" s="7" t="s">
        <v>6724</v>
      </c>
      <c r="E452" s="13" t="s">
        <v>51</v>
      </c>
      <c r="F452" s="7">
        <v>300</v>
      </c>
      <c r="G452" s="7" t="s">
        <v>98</v>
      </c>
      <c r="H452" s="7">
        <v>2600</v>
      </c>
      <c r="I452" s="14" t="s">
        <v>53</v>
      </c>
      <c r="J452" s="13" t="s">
        <v>54</v>
      </c>
      <c r="K452" s="7" t="s">
        <v>118</v>
      </c>
      <c r="L452" s="7" t="s">
        <v>56</v>
      </c>
      <c r="M452" s="7" t="s">
        <v>57</v>
      </c>
      <c r="N452" s="7">
        <v>43</v>
      </c>
      <c r="O452" s="7" t="s">
        <v>58</v>
      </c>
      <c r="P452" s="7">
        <v>69</v>
      </c>
      <c r="Q452" t="s">
        <v>7874</v>
      </c>
      <c r="R452" s="7" t="s">
        <v>59</v>
      </c>
      <c r="S452" s="14" t="s">
        <v>59</v>
      </c>
      <c r="T452" s="26" t="b">
        <v>0</v>
      </c>
      <c r="U452" s="7">
        <v>599</v>
      </c>
      <c r="V452" s="7">
        <v>8.0399999999999991</v>
      </c>
      <c r="W452" s="7">
        <v>20.260000000000002</v>
      </c>
      <c r="X452" s="7">
        <v>0.48006660000000012</v>
      </c>
      <c r="Y452" s="7">
        <v>1.15602</v>
      </c>
      <c r="Z452" s="7">
        <v>6.1</v>
      </c>
      <c r="AA452" s="7">
        <v>4.68</v>
      </c>
      <c r="AB452" s="14">
        <v>2.67</v>
      </c>
      <c r="AC452" s="13">
        <v>0.99657300000000004</v>
      </c>
      <c r="AD452" s="7">
        <v>3.4272E-3</v>
      </c>
      <c r="AE452" s="14" t="s">
        <v>60</v>
      </c>
      <c r="AF452" s="13">
        <v>10</v>
      </c>
      <c r="AG452" s="14">
        <v>7</v>
      </c>
      <c r="AH452" s="13">
        <v>9</v>
      </c>
      <c r="AI452" s="7">
        <v>9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70</v>
      </c>
      <c r="AQ452" s="7" t="s">
        <v>62</v>
      </c>
      <c r="AR452" s="7" t="s">
        <v>5797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66</v>
      </c>
      <c r="AX452" s="7" t="s">
        <v>64</v>
      </c>
      <c r="AY452" s="7" t="s">
        <v>70</v>
      </c>
      <c r="AZ452" s="7" t="s">
        <v>66</v>
      </c>
      <c r="BA452" s="7" t="s">
        <v>70</v>
      </c>
      <c r="BB452" s="7" t="s">
        <v>66</v>
      </c>
      <c r="BC452" s="7" t="s">
        <v>70</v>
      </c>
      <c r="BD452" s="7" t="s">
        <v>64</v>
      </c>
      <c r="BE452" s="7" t="s">
        <v>64</v>
      </c>
      <c r="BF452" s="7" t="s">
        <v>5797</v>
      </c>
      <c r="BG452" s="7" t="s">
        <v>64</v>
      </c>
      <c r="BH452" s="7" t="s">
        <v>70</v>
      </c>
      <c r="BI452" s="7" t="s">
        <v>70</v>
      </c>
      <c r="BJ452" s="7" t="s">
        <v>70</v>
      </c>
      <c r="BK452" s="7" t="s">
        <v>70</v>
      </c>
      <c r="BL452" s="33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>
        <v>0</v>
      </c>
      <c r="BS452" s="7">
        <v>0</v>
      </c>
      <c r="BT452" s="7">
        <v>1</v>
      </c>
      <c r="BU452" s="7">
        <v>0</v>
      </c>
      <c r="BW452">
        <f>COUNTIF(AP452, "*"&amp;#REF!&amp;"*")</f>
        <v>0</v>
      </c>
      <c r="BX452">
        <f>COUNTIF(AQ452, "*"&amp;#REF!&amp;"*")</f>
        <v>0</v>
      </c>
      <c r="BY452">
        <f>COUNTIF(AR452, "*"&amp;#REF!&amp;"*")</f>
        <v>0</v>
      </c>
      <c r="BZ452">
        <f>COUNTIF(AS452, "*"&amp;#REF!&amp;"*")</f>
        <v>0</v>
      </c>
      <c r="CA452">
        <f>COUNTIF(AT452, "*"&amp;#REF!&amp;"*")</f>
        <v>0</v>
      </c>
      <c r="CB452">
        <f>COUNTIF(AU452, "*"&amp;#REF!&amp;"*")</f>
        <v>0</v>
      </c>
      <c r="CC452">
        <f>COUNTIF(AV452, "*"&amp;#REF!&amp;"*")</f>
        <v>0</v>
      </c>
      <c r="CD452">
        <f>COUNTIF(AW452, "*"&amp;#REF!&amp;"*")</f>
        <v>0</v>
      </c>
      <c r="CE452">
        <f>COUNTIF(AX452, "*"&amp;#REF!&amp;"*")</f>
        <v>0</v>
      </c>
      <c r="CF452">
        <f>COUNTIF(AY452, "*"&amp;#REF!&amp;"*")</f>
        <v>0</v>
      </c>
      <c r="CG452">
        <f>COUNTIF(AZ452, "*"&amp;#REF!&amp;"*")</f>
        <v>0</v>
      </c>
      <c r="CH452">
        <f>COUNTIF(BA452, "*"&amp;#REF!&amp;"*")</f>
        <v>0</v>
      </c>
      <c r="CI452">
        <f>COUNTIF(BB452, "*"&amp;#REF!&amp;"*")</f>
        <v>0</v>
      </c>
      <c r="CJ452">
        <f>COUNTIF(BC452, "*"&amp;#REF!&amp;"*")</f>
        <v>0</v>
      </c>
      <c r="CK452">
        <f>COUNTIF(BD452, "*"&amp;#REF!&amp;"*")</f>
        <v>0</v>
      </c>
      <c r="CL452">
        <f>COUNTIF(BE452, "*"&amp;#REF!&amp;"*")</f>
        <v>0</v>
      </c>
      <c r="CM452">
        <f>COUNTIF(BF452, "*"&amp;#REF!&amp;"*")</f>
        <v>0</v>
      </c>
      <c r="CN452">
        <f>COUNTIF(BG452, "*"&amp;#REF!&amp;"*")</f>
        <v>0</v>
      </c>
      <c r="CO452">
        <f>COUNTIF(BH452, "*"&amp;#REF!&amp;"*")</f>
        <v>0</v>
      </c>
      <c r="CP452">
        <f>COUNTIF(BI452, "*"&amp;#REF!&amp;"*")</f>
        <v>0</v>
      </c>
      <c r="CQ452">
        <f>COUNTIF(BJ452, "*"&amp;#REF!&amp;"*")</f>
        <v>0</v>
      </c>
      <c r="CR452">
        <f>COUNTIF(BK452, "*"&amp;#REF!&amp;"*")</f>
        <v>0</v>
      </c>
      <c r="CS452">
        <f xml:space="preserve"> COUNTIF(BL452,#REF!)</f>
        <v>0</v>
      </c>
      <c r="CT452">
        <f xml:space="preserve"> COUNTIF(BM452,#REF!)</f>
        <v>0</v>
      </c>
      <c r="CU452">
        <f xml:space="preserve"> COUNTIF(BN452,#REF!)</f>
        <v>0</v>
      </c>
      <c r="CV452">
        <f xml:space="preserve"> COUNTIF(BO452,#REF!)</f>
        <v>0</v>
      </c>
      <c r="CW452">
        <f xml:space="preserve"> COUNTIF(BP452,#REF!)</f>
        <v>0</v>
      </c>
      <c r="CX452">
        <f xml:space="preserve"> COUNTIF(BQ452,#REF!)</f>
        <v>0</v>
      </c>
      <c r="CY452">
        <f xml:space="preserve"> COUNTIF(BR452,#REF!)</f>
        <v>0</v>
      </c>
      <c r="CZ452">
        <f xml:space="preserve"> COUNTIF(BS452,#REF!)</f>
        <v>0</v>
      </c>
      <c r="DA452">
        <f xml:space="preserve"> COUNTIF(BT452,#REF!)</f>
        <v>0</v>
      </c>
      <c r="DB452">
        <f xml:space="preserve"> COUNTIF(BU452,#REF!)</f>
        <v>0</v>
      </c>
      <c r="DC452">
        <f t="shared" si="28"/>
        <v>0</v>
      </c>
      <c r="DD452">
        <f t="shared" si="29"/>
        <v>0</v>
      </c>
      <c r="DE452">
        <f t="shared" si="30"/>
        <v>0</v>
      </c>
      <c r="DF452" t="b">
        <f t="shared" si="31"/>
        <v>0</v>
      </c>
    </row>
    <row r="453" spans="1:110" x14ac:dyDescent="0.35">
      <c r="A453" s="7">
        <v>452</v>
      </c>
      <c r="B453" s="7">
        <v>452</v>
      </c>
      <c r="C453" s="7" t="s">
        <v>6725</v>
      </c>
      <c r="D453" s="7" t="s">
        <v>6726</v>
      </c>
      <c r="E453" s="13" t="s">
        <v>51</v>
      </c>
      <c r="F453" s="7">
        <v>300</v>
      </c>
      <c r="G453" s="7" t="s">
        <v>98</v>
      </c>
      <c r="H453" s="7">
        <v>2830</v>
      </c>
      <c r="I453" s="14" t="s">
        <v>53</v>
      </c>
      <c r="J453" s="13" t="s">
        <v>54</v>
      </c>
      <c r="K453" s="7" t="s">
        <v>136</v>
      </c>
      <c r="L453" s="7" t="s">
        <v>56</v>
      </c>
      <c r="M453" s="7" t="s">
        <v>57</v>
      </c>
      <c r="N453" s="7">
        <v>60</v>
      </c>
      <c r="O453" s="7" t="s">
        <v>58</v>
      </c>
      <c r="P453" s="7">
        <v>59</v>
      </c>
      <c r="Q453" t="s">
        <v>7834</v>
      </c>
      <c r="R453" s="7" t="s">
        <v>59</v>
      </c>
      <c r="S453" s="14" t="s">
        <v>59</v>
      </c>
      <c r="T453" s="26" t="b">
        <v>0</v>
      </c>
      <c r="U453" s="7">
        <v>577</v>
      </c>
      <c r="V453" s="7">
        <v>7.3</v>
      </c>
      <c r="W453" s="7">
        <v>19.84</v>
      </c>
      <c r="X453" s="7">
        <v>0.47120000000000001</v>
      </c>
      <c r="Y453" s="7">
        <v>1.0963400000000001</v>
      </c>
      <c r="Z453" s="7">
        <v>6.2</v>
      </c>
      <c r="AA453" s="7">
        <v>4.09</v>
      </c>
      <c r="AB453" s="14">
        <v>2.38</v>
      </c>
      <c r="AC453" s="13">
        <v>0.99990000000000001</v>
      </c>
      <c r="AD453" s="7">
        <v>1E-4</v>
      </c>
      <c r="AE453" s="14" t="s">
        <v>60</v>
      </c>
      <c r="AF453" s="13">
        <v>10</v>
      </c>
      <c r="AG453" s="14">
        <v>7</v>
      </c>
      <c r="AH453" s="13">
        <v>9</v>
      </c>
      <c r="AI453" s="7">
        <v>9</v>
      </c>
      <c r="AJ453" s="7"/>
      <c r="AK453" s="7">
        <v>6</v>
      </c>
      <c r="AL453" s="7">
        <v>6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70</v>
      </c>
      <c r="BB453" s="7" t="s">
        <v>66</v>
      </c>
      <c r="BC453" s="7" t="s">
        <v>70</v>
      </c>
      <c r="BD453" s="7" t="s">
        <v>64</v>
      </c>
      <c r="BE453" s="7" t="s">
        <v>5797</v>
      </c>
      <c r="BF453" s="7" t="s">
        <v>64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33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 t="s">
        <v>5797</v>
      </c>
      <c r="BU453" s="7">
        <v>0</v>
      </c>
      <c r="BW453">
        <f>COUNTIF(AP453, "*"&amp;#REF!&amp;"*")</f>
        <v>0</v>
      </c>
      <c r="BX453">
        <f>COUNTIF(AQ453, "*"&amp;#REF!&amp;"*")</f>
        <v>0</v>
      </c>
      <c r="BY453">
        <f>COUNTIF(AR453, "*"&amp;#REF!&amp;"*")</f>
        <v>0</v>
      </c>
      <c r="BZ453">
        <f>COUNTIF(AS453, "*"&amp;#REF!&amp;"*")</f>
        <v>0</v>
      </c>
      <c r="CA453">
        <f>COUNTIF(AT453, "*"&amp;#REF!&amp;"*")</f>
        <v>0</v>
      </c>
      <c r="CB453">
        <f>COUNTIF(AU453, "*"&amp;#REF!&amp;"*")</f>
        <v>0</v>
      </c>
      <c r="CC453">
        <f>COUNTIF(AV453, "*"&amp;#REF!&amp;"*")</f>
        <v>0</v>
      </c>
      <c r="CD453">
        <f>COUNTIF(AW453, "*"&amp;#REF!&amp;"*")</f>
        <v>0</v>
      </c>
      <c r="CE453">
        <f>COUNTIF(AX453, "*"&amp;#REF!&amp;"*")</f>
        <v>0</v>
      </c>
      <c r="CF453">
        <f>COUNTIF(AY453, "*"&amp;#REF!&amp;"*")</f>
        <v>0</v>
      </c>
      <c r="CG453">
        <f>COUNTIF(AZ453, "*"&amp;#REF!&amp;"*")</f>
        <v>0</v>
      </c>
      <c r="CH453">
        <f>COUNTIF(BA453, "*"&amp;#REF!&amp;"*")</f>
        <v>0</v>
      </c>
      <c r="CI453">
        <f>COUNTIF(BB453, "*"&amp;#REF!&amp;"*")</f>
        <v>0</v>
      </c>
      <c r="CJ453">
        <f>COUNTIF(BC453, "*"&amp;#REF!&amp;"*")</f>
        <v>0</v>
      </c>
      <c r="CK453">
        <f>COUNTIF(BD453, "*"&amp;#REF!&amp;"*")</f>
        <v>0</v>
      </c>
      <c r="CL453">
        <f>COUNTIF(BE453, "*"&amp;#REF!&amp;"*")</f>
        <v>0</v>
      </c>
      <c r="CM453">
        <f>COUNTIF(BF453, "*"&amp;#REF!&amp;"*")</f>
        <v>0</v>
      </c>
      <c r="CN453">
        <f>COUNTIF(BG453, "*"&amp;#REF!&amp;"*")</f>
        <v>0</v>
      </c>
      <c r="CO453">
        <f>COUNTIF(BH453, "*"&amp;#REF!&amp;"*")</f>
        <v>0</v>
      </c>
      <c r="CP453">
        <f>COUNTIF(BI453, "*"&amp;#REF!&amp;"*")</f>
        <v>0</v>
      </c>
      <c r="CQ453">
        <f>COUNTIF(BJ453, "*"&amp;#REF!&amp;"*")</f>
        <v>0</v>
      </c>
      <c r="CR453">
        <f>COUNTIF(BK453, "*"&amp;#REF!&amp;"*")</f>
        <v>0</v>
      </c>
      <c r="CS453">
        <f xml:space="preserve"> COUNTIF(BL453,#REF!)</f>
        <v>0</v>
      </c>
      <c r="CT453">
        <f xml:space="preserve"> COUNTIF(BM453,#REF!)</f>
        <v>0</v>
      </c>
      <c r="CU453">
        <f xml:space="preserve"> COUNTIF(BN453,#REF!)</f>
        <v>0</v>
      </c>
      <c r="CV453">
        <f xml:space="preserve"> COUNTIF(BO453,#REF!)</f>
        <v>0</v>
      </c>
      <c r="CW453">
        <f xml:space="preserve"> COUNTIF(BP453,#REF!)</f>
        <v>0</v>
      </c>
      <c r="CX453">
        <f xml:space="preserve"> COUNTIF(BQ453,#REF!)</f>
        <v>0</v>
      </c>
      <c r="CY453">
        <f xml:space="preserve"> COUNTIF(BR453,#REF!)</f>
        <v>0</v>
      </c>
      <c r="CZ453">
        <f xml:space="preserve"> COUNTIF(BS453,#REF!)</f>
        <v>0</v>
      </c>
      <c r="DA453">
        <f xml:space="preserve"> COUNTIF(BT453,#REF!)</f>
        <v>0</v>
      </c>
      <c r="DB453">
        <f xml:space="preserve"> COUNTIF(BU453,#REF!)</f>
        <v>0</v>
      </c>
      <c r="DC453">
        <f t="shared" si="28"/>
        <v>0</v>
      </c>
      <c r="DD453">
        <f t="shared" si="29"/>
        <v>0</v>
      </c>
      <c r="DE453">
        <f t="shared" si="30"/>
        <v>0</v>
      </c>
      <c r="DF453" t="b">
        <f t="shared" si="31"/>
        <v>0</v>
      </c>
    </row>
    <row r="454" spans="1:110" x14ac:dyDescent="0.35">
      <c r="A454" s="7">
        <v>453</v>
      </c>
      <c r="B454" s="7">
        <v>453</v>
      </c>
      <c r="C454" s="7" t="s">
        <v>6727</v>
      </c>
      <c r="D454" s="7" t="s">
        <v>6728</v>
      </c>
      <c r="E454" s="13" t="s">
        <v>51</v>
      </c>
      <c r="F454" s="7">
        <v>300</v>
      </c>
      <c r="G454" s="7" t="s">
        <v>98</v>
      </c>
      <c r="H454" s="7">
        <v>2830</v>
      </c>
      <c r="I454" s="14" t="s">
        <v>53</v>
      </c>
      <c r="J454" s="13" t="s">
        <v>54</v>
      </c>
      <c r="K454" s="7" t="s">
        <v>103</v>
      </c>
      <c r="L454" s="7" t="s">
        <v>56</v>
      </c>
      <c r="M454" s="7" t="s">
        <v>57</v>
      </c>
      <c r="N454" s="7">
        <v>53</v>
      </c>
      <c r="O454" s="7" t="s">
        <v>58</v>
      </c>
      <c r="P454" s="7">
        <v>58</v>
      </c>
      <c r="Q454" t="s">
        <v>7833</v>
      </c>
      <c r="R454" s="7" t="s">
        <v>59</v>
      </c>
      <c r="S454" s="14" t="s">
        <v>59</v>
      </c>
      <c r="T454" s="26" t="b">
        <v>0</v>
      </c>
      <c r="U454" s="7">
        <v>577</v>
      </c>
      <c r="V454" s="7">
        <v>7.3</v>
      </c>
      <c r="W454" s="7">
        <v>19.84</v>
      </c>
      <c r="X454" s="7">
        <v>0.47120000000000001</v>
      </c>
      <c r="Y454" s="7">
        <v>1.0963400000000001</v>
      </c>
      <c r="Z454" s="7">
        <v>6.2</v>
      </c>
      <c r="AA454" s="7">
        <v>4.09</v>
      </c>
      <c r="AB454" s="14">
        <v>2.38</v>
      </c>
      <c r="AC454" s="13">
        <v>0.99323899999999998</v>
      </c>
      <c r="AD454" s="7">
        <v>6.7607400000000003E-3</v>
      </c>
      <c r="AE454" s="14" t="s">
        <v>60</v>
      </c>
      <c r="AF454" s="13">
        <v>10</v>
      </c>
      <c r="AG454" s="14">
        <v>7</v>
      </c>
      <c r="AH454" s="13">
        <v>9</v>
      </c>
      <c r="AI454" s="7">
        <v>9</v>
      </c>
      <c r="AJ454" s="7"/>
      <c r="AK454" s="7">
        <v>6</v>
      </c>
      <c r="AL454" s="7">
        <v>6</v>
      </c>
      <c r="AM454" s="14"/>
      <c r="AN454" s="13">
        <v>1</v>
      </c>
      <c r="AO454" s="14">
        <v>1</v>
      </c>
      <c r="AP454" s="7" t="s">
        <v>70</v>
      </c>
      <c r="AQ454" s="7" t="s">
        <v>62</v>
      </c>
      <c r="AR454" s="7" t="s">
        <v>5797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66</v>
      </c>
      <c r="AX454" s="7" t="s">
        <v>64</v>
      </c>
      <c r="AY454" s="7" t="s">
        <v>70</v>
      </c>
      <c r="AZ454" s="7" t="s">
        <v>66</v>
      </c>
      <c r="BA454" s="7" t="s">
        <v>70</v>
      </c>
      <c r="BB454" s="7" t="s">
        <v>66</v>
      </c>
      <c r="BC454" s="7" t="s">
        <v>70</v>
      </c>
      <c r="BD454" s="7" t="s">
        <v>64</v>
      </c>
      <c r="BE454" s="7" t="s">
        <v>5797</v>
      </c>
      <c r="BF454" s="7" t="s">
        <v>5797</v>
      </c>
      <c r="BG454" s="7" t="s">
        <v>64</v>
      </c>
      <c r="BH454" s="7" t="s">
        <v>70</v>
      </c>
      <c r="BI454" s="7" t="s">
        <v>70</v>
      </c>
      <c r="BJ454" s="7" t="s">
        <v>70</v>
      </c>
      <c r="BK454" s="7" t="s">
        <v>70</v>
      </c>
      <c r="BL454" s="33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  <c r="BW454">
        <f>COUNTIF(AP454, "*"&amp;#REF!&amp;"*")</f>
        <v>0</v>
      </c>
      <c r="BX454">
        <f>COUNTIF(AQ454, "*"&amp;#REF!&amp;"*")</f>
        <v>0</v>
      </c>
      <c r="BY454">
        <f>COUNTIF(AR454, "*"&amp;#REF!&amp;"*")</f>
        <v>0</v>
      </c>
      <c r="BZ454">
        <f>COUNTIF(AS454, "*"&amp;#REF!&amp;"*")</f>
        <v>0</v>
      </c>
      <c r="CA454">
        <f>COUNTIF(AT454, "*"&amp;#REF!&amp;"*")</f>
        <v>0</v>
      </c>
      <c r="CB454">
        <f>COUNTIF(AU454, "*"&amp;#REF!&amp;"*")</f>
        <v>0</v>
      </c>
      <c r="CC454">
        <f>COUNTIF(AV454, "*"&amp;#REF!&amp;"*")</f>
        <v>0</v>
      </c>
      <c r="CD454">
        <f>COUNTIF(AW454, "*"&amp;#REF!&amp;"*")</f>
        <v>0</v>
      </c>
      <c r="CE454">
        <f>COUNTIF(AX454, "*"&amp;#REF!&amp;"*")</f>
        <v>0</v>
      </c>
      <c r="CF454">
        <f>COUNTIF(AY454, "*"&amp;#REF!&amp;"*")</f>
        <v>0</v>
      </c>
      <c r="CG454">
        <f>COUNTIF(AZ454, "*"&amp;#REF!&amp;"*")</f>
        <v>0</v>
      </c>
      <c r="CH454">
        <f>COUNTIF(BA454, "*"&amp;#REF!&amp;"*")</f>
        <v>0</v>
      </c>
      <c r="CI454">
        <f>COUNTIF(BB454, "*"&amp;#REF!&amp;"*")</f>
        <v>0</v>
      </c>
      <c r="CJ454">
        <f>COUNTIF(BC454, "*"&amp;#REF!&amp;"*")</f>
        <v>0</v>
      </c>
      <c r="CK454">
        <f>COUNTIF(BD454, "*"&amp;#REF!&amp;"*")</f>
        <v>0</v>
      </c>
      <c r="CL454">
        <f>COUNTIF(BE454, "*"&amp;#REF!&amp;"*")</f>
        <v>0</v>
      </c>
      <c r="CM454">
        <f>COUNTIF(BF454, "*"&amp;#REF!&amp;"*")</f>
        <v>0</v>
      </c>
      <c r="CN454">
        <f>COUNTIF(BG454, "*"&amp;#REF!&amp;"*")</f>
        <v>0</v>
      </c>
      <c r="CO454">
        <f>COUNTIF(BH454, "*"&amp;#REF!&amp;"*")</f>
        <v>0</v>
      </c>
      <c r="CP454">
        <f>COUNTIF(BI454, "*"&amp;#REF!&amp;"*")</f>
        <v>0</v>
      </c>
      <c r="CQ454">
        <f>COUNTIF(BJ454, "*"&amp;#REF!&amp;"*")</f>
        <v>0</v>
      </c>
      <c r="CR454">
        <f>COUNTIF(BK454, "*"&amp;#REF!&amp;"*")</f>
        <v>0</v>
      </c>
      <c r="CS454">
        <f xml:space="preserve"> COUNTIF(BL454,#REF!)</f>
        <v>0</v>
      </c>
      <c r="CT454">
        <f xml:space="preserve"> COUNTIF(BM454,#REF!)</f>
        <v>0</v>
      </c>
      <c r="CU454">
        <f xml:space="preserve"> COUNTIF(BN454,#REF!)</f>
        <v>0</v>
      </c>
      <c r="CV454">
        <f xml:space="preserve"> COUNTIF(BO454,#REF!)</f>
        <v>0</v>
      </c>
      <c r="CW454">
        <f xml:space="preserve"> COUNTIF(BP454,#REF!)</f>
        <v>0</v>
      </c>
      <c r="CX454">
        <f xml:space="preserve"> COUNTIF(BQ454,#REF!)</f>
        <v>0</v>
      </c>
      <c r="CY454">
        <f xml:space="preserve"> COUNTIF(BR454,#REF!)</f>
        <v>0</v>
      </c>
      <c r="CZ454">
        <f xml:space="preserve"> COUNTIF(BS454,#REF!)</f>
        <v>0</v>
      </c>
      <c r="DA454">
        <f xml:space="preserve"> COUNTIF(BT454,#REF!)</f>
        <v>0</v>
      </c>
      <c r="DB454">
        <f xml:space="preserve"> COUNTIF(BU454,#REF!)</f>
        <v>0</v>
      </c>
      <c r="DC454">
        <f t="shared" si="28"/>
        <v>0</v>
      </c>
      <c r="DD454">
        <f t="shared" si="29"/>
        <v>0</v>
      </c>
      <c r="DE454">
        <f t="shared" si="30"/>
        <v>0</v>
      </c>
      <c r="DF454" t="b">
        <f t="shared" si="31"/>
        <v>0</v>
      </c>
    </row>
    <row r="455" spans="1:110" x14ac:dyDescent="0.35">
      <c r="A455" s="7">
        <v>454</v>
      </c>
      <c r="B455" s="7">
        <v>454</v>
      </c>
      <c r="C455" s="7" t="s">
        <v>6729</v>
      </c>
      <c r="D455" s="7" t="s">
        <v>6730</v>
      </c>
      <c r="E455" s="13" t="s">
        <v>51</v>
      </c>
      <c r="F455" s="7">
        <v>300</v>
      </c>
      <c r="G455" s="7" t="s">
        <v>98</v>
      </c>
      <c r="H455" s="7">
        <v>2710</v>
      </c>
      <c r="I455" s="14" t="s">
        <v>53</v>
      </c>
      <c r="J455" s="13" t="s">
        <v>54</v>
      </c>
      <c r="K455" s="7" t="s">
        <v>134</v>
      </c>
      <c r="L455" s="7" t="s">
        <v>56</v>
      </c>
      <c r="M455" s="7" t="s">
        <v>57</v>
      </c>
      <c r="N455" s="7">
        <v>48.8</v>
      </c>
      <c r="O455" s="7" t="s">
        <v>58</v>
      </c>
      <c r="P455" s="7">
        <v>66</v>
      </c>
      <c r="Q455" t="s">
        <v>7874</v>
      </c>
      <c r="R455" s="7" t="s">
        <v>59</v>
      </c>
      <c r="S455" s="14" t="s">
        <v>59</v>
      </c>
      <c r="T455" s="26" t="b">
        <v>0</v>
      </c>
      <c r="U455" s="7">
        <v>557</v>
      </c>
      <c r="V455" s="7">
        <v>8.7799999999999994</v>
      </c>
      <c r="W455" s="7">
        <v>20.62</v>
      </c>
      <c r="X455" s="7">
        <v>0.52086679999999996</v>
      </c>
      <c r="Y455" s="7">
        <v>1.0847199999999999</v>
      </c>
      <c r="Z455" s="7">
        <v>5.8</v>
      </c>
      <c r="AA455" s="7">
        <v>3.83</v>
      </c>
      <c r="AB455" s="14">
        <v>2.4</v>
      </c>
      <c r="AC455" s="13">
        <v>0.99990000000000001</v>
      </c>
      <c r="AD455" s="7">
        <v>1E-4</v>
      </c>
      <c r="AE455" s="14" t="s">
        <v>60</v>
      </c>
      <c r="AF455" s="13">
        <v>10</v>
      </c>
      <c r="AG455" s="14">
        <v>7</v>
      </c>
      <c r="AH455" s="13">
        <v>9</v>
      </c>
      <c r="AI455" s="7">
        <v>9</v>
      </c>
      <c r="AJ455" s="7"/>
      <c r="AK455" s="7">
        <v>6</v>
      </c>
      <c r="AL455" s="7">
        <v>6</v>
      </c>
      <c r="AM455" s="14"/>
      <c r="AN455" s="13">
        <v>1</v>
      </c>
      <c r="AO455" s="14">
        <v>1</v>
      </c>
      <c r="AP455" s="7" t="s">
        <v>70</v>
      </c>
      <c r="AQ455" s="7" t="s">
        <v>62</v>
      </c>
      <c r="AR455" s="7" t="s">
        <v>5797</v>
      </c>
      <c r="AS455" s="7" t="s">
        <v>62</v>
      </c>
      <c r="AT455" s="7" t="s">
        <v>64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70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5797</v>
      </c>
      <c r="BG455" s="7" t="s">
        <v>64</v>
      </c>
      <c r="BH455" s="7" t="s">
        <v>70</v>
      </c>
      <c r="BI455" s="7" t="s">
        <v>70</v>
      </c>
      <c r="BJ455" s="7" t="s">
        <v>70</v>
      </c>
      <c r="BK455" s="7" t="s">
        <v>70</v>
      </c>
      <c r="BL455" s="33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>
        <v>1</v>
      </c>
      <c r="BU455" s="7">
        <v>0</v>
      </c>
      <c r="BW455">
        <f>COUNTIF(AP455, "*"&amp;#REF!&amp;"*")</f>
        <v>0</v>
      </c>
      <c r="BX455">
        <f>COUNTIF(AQ455, "*"&amp;#REF!&amp;"*")</f>
        <v>0</v>
      </c>
      <c r="BY455">
        <f>COUNTIF(AR455, "*"&amp;#REF!&amp;"*")</f>
        <v>0</v>
      </c>
      <c r="BZ455">
        <f>COUNTIF(AS455, "*"&amp;#REF!&amp;"*")</f>
        <v>0</v>
      </c>
      <c r="CA455">
        <f>COUNTIF(AT455, "*"&amp;#REF!&amp;"*")</f>
        <v>0</v>
      </c>
      <c r="CB455">
        <f>COUNTIF(AU455, "*"&amp;#REF!&amp;"*")</f>
        <v>0</v>
      </c>
      <c r="CC455">
        <f>COUNTIF(AV455, "*"&amp;#REF!&amp;"*")</f>
        <v>0</v>
      </c>
      <c r="CD455">
        <f>COUNTIF(AW455, "*"&amp;#REF!&amp;"*")</f>
        <v>0</v>
      </c>
      <c r="CE455">
        <f>COUNTIF(AX455, "*"&amp;#REF!&amp;"*")</f>
        <v>0</v>
      </c>
      <c r="CF455">
        <f>COUNTIF(AY455, "*"&amp;#REF!&amp;"*")</f>
        <v>0</v>
      </c>
      <c r="CG455">
        <f>COUNTIF(AZ455, "*"&amp;#REF!&amp;"*")</f>
        <v>0</v>
      </c>
      <c r="CH455">
        <f>COUNTIF(BA455, "*"&amp;#REF!&amp;"*")</f>
        <v>0</v>
      </c>
      <c r="CI455">
        <f>COUNTIF(BB455, "*"&amp;#REF!&amp;"*")</f>
        <v>0</v>
      </c>
      <c r="CJ455">
        <f>COUNTIF(BC455, "*"&amp;#REF!&amp;"*")</f>
        <v>0</v>
      </c>
      <c r="CK455">
        <f>COUNTIF(BD455, "*"&amp;#REF!&amp;"*")</f>
        <v>0</v>
      </c>
      <c r="CL455">
        <f>COUNTIF(BE455, "*"&amp;#REF!&amp;"*")</f>
        <v>0</v>
      </c>
      <c r="CM455">
        <f>COUNTIF(BF455, "*"&amp;#REF!&amp;"*")</f>
        <v>0</v>
      </c>
      <c r="CN455">
        <f>COUNTIF(BG455, "*"&amp;#REF!&amp;"*")</f>
        <v>0</v>
      </c>
      <c r="CO455">
        <f>COUNTIF(BH455, "*"&amp;#REF!&amp;"*")</f>
        <v>0</v>
      </c>
      <c r="CP455">
        <f>COUNTIF(BI455, "*"&amp;#REF!&amp;"*")</f>
        <v>0</v>
      </c>
      <c r="CQ455">
        <f>COUNTIF(BJ455, "*"&amp;#REF!&amp;"*")</f>
        <v>0</v>
      </c>
      <c r="CR455">
        <f>COUNTIF(BK455, "*"&amp;#REF!&amp;"*")</f>
        <v>0</v>
      </c>
      <c r="CS455">
        <f xml:space="preserve"> COUNTIF(BL455,#REF!)</f>
        <v>0</v>
      </c>
      <c r="CT455">
        <f xml:space="preserve"> COUNTIF(BM455,#REF!)</f>
        <v>0</v>
      </c>
      <c r="CU455">
        <f xml:space="preserve"> COUNTIF(BN455,#REF!)</f>
        <v>0</v>
      </c>
      <c r="CV455">
        <f xml:space="preserve"> COUNTIF(BO455,#REF!)</f>
        <v>0</v>
      </c>
      <c r="CW455">
        <f xml:space="preserve"> COUNTIF(BP455,#REF!)</f>
        <v>0</v>
      </c>
      <c r="CX455">
        <f xml:space="preserve"> COUNTIF(BQ455,#REF!)</f>
        <v>0</v>
      </c>
      <c r="CY455">
        <f xml:space="preserve"> COUNTIF(BR455,#REF!)</f>
        <v>0</v>
      </c>
      <c r="CZ455">
        <f xml:space="preserve"> COUNTIF(BS455,#REF!)</f>
        <v>0</v>
      </c>
      <c r="DA455">
        <f xml:space="preserve"> COUNTIF(BT455,#REF!)</f>
        <v>0</v>
      </c>
      <c r="DB455">
        <f xml:space="preserve"> COUNTIF(BU455,#REF!)</f>
        <v>0</v>
      </c>
      <c r="DC455">
        <f t="shared" si="28"/>
        <v>0</v>
      </c>
      <c r="DD455">
        <f t="shared" si="29"/>
        <v>0</v>
      </c>
      <c r="DE455">
        <f t="shared" si="30"/>
        <v>0</v>
      </c>
      <c r="DF455" t="b">
        <f t="shared" si="31"/>
        <v>0</v>
      </c>
    </row>
    <row r="456" spans="1:110" x14ac:dyDescent="0.35">
      <c r="A456" s="7">
        <v>455</v>
      </c>
      <c r="B456" s="7">
        <v>455</v>
      </c>
      <c r="C456" s="7" t="s">
        <v>6731</v>
      </c>
      <c r="D456" s="7" t="s">
        <v>6732</v>
      </c>
      <c r="E456" s="13" t="s">
        <v>51</v>
      </c>
      <c r="F456" s="7">
        <v>300</v>
      </c>
      <c r="G456" s="7" t="s">
        <v>98</v>
      </c>
      <c r="H456" s="7">
        <v>2830</v>
      </c>
      <c r="I456" s="14" t="s">
        <v>53</v>
      </c>
      <c r="J456" s="13" t="s">
        <v>54</v>
      </c>
      <c r="K456" s="7" t="s">
        <v>164</v>
      </c>
      <c r="L456" s="7" t="s">
        <v>56</v>
      </c>
      <c r="M456" s="7" t="s">
        <v>108</v>
      </c>
      <c r="N456" s="7">
        <v>58</v>
      </c>
      <c r="O456" s="7" t="s">
        <v>58</v>
      </c>
      <c r="P456" s="7">
        <v>66</v>
      </c>
      <c r="Q456" t="s">
        <v>7834</v>
      </c>
      <c r="R456" s="7" t="s">
        <v>59</v>
      </c>
      <c r="S456" s="14" t="s">
        <v>59</v>
      </c>
      <c r="T456" s="26" t="b">
        <v>0</v>
      </c>
      <c r="U456" s="7">
        <v>577</v>
      </c>
      <c r="V456" s="7">
        <v>7.3</v>
      </c>
      <c r="W456" s="7">
        <v>19.84</v>
      </c>
      <c r="X456" s="7">
        <v>0.47120000000000001</v>
      </c>
      <c r="Y456" s="7">
        <v>1.0963400000000001</v>
      </c>
      <c r="Z456" s="7">
        <v>6.2</v>
      </c>
      <c r="AA456" s="7">
        <v>4.09</v>
      </c>
      <c r="AB456" s="14">
        <v>2.38</v>
      </c>
      <c r="AC456" s="13">
        <v>0.99485100000000004</v>
      </c>
      <c r="AD456" s="7">
        <v>5.1486700000000002E-3</v>
      </c>
      <c r="AE456" s="14" t="s">
        <v>60</v>
      </c>
      <c r="AF456" s="13">
        <v>10</v>
      </c>
      <c r="AG456" s="14">
        <v>7</v>
      </c>
      <c r="AH456" s="13">
        <v>9</v>
      </c>
      <c r="AI456" s="7">
        <v>9</v>
      </c>
      <c r="AJ456" s="7"/>
      <c r="AK456" s="7">
        <v>6</v>
      </c>
      <c r="AL456" s="7">
        <v>6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70</v>
      </c>
      <c r="BB456" s="7" t="s">
        <v>66</v>
      </c>
      <c r="BC456" s="7" t="s">
        <v>70</v>
      </c>
      <c r="BD456" s="7" t="s">
        <v>5797</v>
      </c>
      <c r="BE456" s="7" t="s">
        <v>64</v>
      </c>
      <c r="BF456" s="7" t="s">
        <v>64</v>
      </c>
      <c r="BG456" s="7" t="s">
        <v>5797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33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  <c r="BW456">
        <f>COUNTIF(AP456, "*"&amp;#REF!&amp;"*")</f>
        <v>0</v>
      </c>
      <c r="BX456">
        <f>COUNTIF(AQ456, "*"&amp;#REF!&amp;"*")</f>
        <v>0</v>
      </c>
      <c r="BY456">
        <f>COUNTIF(AR456, "*"&amp;#REF!&amp;"*")</f>
        <v>0</v>
      </c>
      <c r="BZ456">
        <f>COUNTIF(AS456, "*"&amp;#REF!&amp;"*")</f>
        <v>0</v>
      </c>
      <c r="CA456">
        <f>COUNTIF(AT456, "*"&amp;#REF!&amp;"*")</f>
        <v>0</v>
      </c>
      <c r="CB456">
        <f>COUNTIF(AU456, "*"&amp;#REF!&amp;"*")</f>
        <v>0</v>
      </c>
      <c r="CC456">
        <f>COUNTIF(AV456, "*"&amp;#REF!&amp;"*")</f>
        <v>0</v>
      </c>
      <c r="CD456">
        <f>COUNTIF(AW456, "*"&amp;#REF!&amp;"*")</f>
        <v>0</v>
      </c>
      <c r="CE456">
        <f>COUNTIF(AX456, "*"&amp;#REF!&amp;"*")</f>
        <v>0</v>
      </c>
      <c r="CF456">
        <f>COUNTIF(AY456, "*"&amp;#REF!&amp;"*")</f>
        <v>0</v>
      </c>
      <c r="CG456">
        <f>COUNTIF(AZ456, "*"&amp;#REF!&amp;"*")</f>
        <v>0</v>
      </c>
      <c r="CH456">
        <f>COUNTIF(BA456, "*"&amp;#REF!&amp;"*")</f>
        <v>0</v>
      </c>
      <c r="CI456">
        <f>COUNTIF(BB456, "*"&amp;#REF!&amp;"*")</f>
        <v>0</v>
      </c>
      <c r="CJ456">
        <f>COUNTIF(BC456, "*"&amp;#REF!&amp;"*")</f>
        <v>0</v>
      </c>
      <c r="CK456">
        <f>COUNTIF(BD456, "*"&amp;#REF!&amp;"*")</f>
        <v>0</v>
      </c>
      <c r="CL456">
        <f>COUNTIF(BE456, "*"&amp;#REF!&amp;"*")</f>
        <v>0</v>
      </c>
      <c r="CM456">
        <f>COUNTIF(BF456, "*"&amp;#REF!&amp;"*")</f>
        <v>0</v>
      </c>
      <c r="CN456">
        <f>COUNTIF(BG456, "*"&amp;#REF!&amp;"*")</f>
        <v>0</v>
      </c>
      <c r="CO456">
        <f>COUNTIF(BH456, "*"&amp;#REF!&amp;"*")</f>
        <v>0</v>
      </c>
      <c r="CP456">
        <f>COUNTIF(BI456, "*"&amp;#REF!&amp;"*")</f>
        <v>0</v>
      </c>
      <c r="CQ456">
        <f>COUNTIF(BJ456, "*"&amp;#REF!&amp;"*")</f>
        <v>0</v>
      </c>
      <c r="CR456">
        <f>COUNTIF(BK456, "*"&amp;#REF!&amp;"*")</f>
        <v>0</v>
      </c>
      <c r="CS456">
        <f xml:space="preserve"> COUNTIF(BL456,#REF!)</f>
        <v>0</v>
      </c>
      <c r="CT456">
        <f xml:space="preserve"> COUNTIF(BM456,#REF!)</f>
        <v>0</v>
      </c>
      <c r="CU456">
        <f xml:space="preserve"> COUNTIF(BN456,#REF!)</f>
        <v>0</v>
      </c>
      <c r="CV456">
        <f xml:space="preserve"> COUNTIF(BO456,#REF!)</f>
        <v>0</v>
      </c>
      <c r="CW456">
        <f xml:space="preserve"> COUNTIF(BP456,#REF!)</f>
        <v>0</v>
      </c>
      <c r="CX456">
        <f xml:space="preserve"> COUNTIF(BQ456,#REF!)</f>
        <v>0</v>
      </c>
      <c r="CY456">
        <f xml:space="preserve"> COUNTIF(BR456,#REF!)</f>
        <v>0</v>
      </c>
      <c r="CZ456">
        <f xml:space="preserve"> COUNTIF(BS456,#REF!)</f>
        <v>0</v>
      </c>
      <c r="DA456">
        <f xml:space="preserve"> COUNTIF(BT456,#REF!)</f>
        <v>0</v>
      </c>
      <c r="DB456">
        <f xml:space="preserve"> COUNTIF(BU456,#REF!)</f>
        <v>0</v>
      </c>
      <c r="DC456">
        <f t="shared" si="28"/>
        <v>0</v>
      </c>
      <c r="DD456">
        <f t="shared" si="29"/>
        <v>0</v>
      </c>
      <c r="DE456">
        <f t="shared" si="30"/>
        <v>0</v>
      </c>
      <c r="DF456" t="b">
        <f t="shared" si="31"/>
        <v>0</v>
      </c>
    </row>
    <row r="457" spans="1:110" x14ac:dyDescent="0.35">
      <c r="A457" s="7">
        <v>456</v>
      </c>
      <c r="B457" s="7">
        <v>456</v>
      </c>
      <c r="C457" s="7" t="s">
        <v>6733</v>
      </c>
      <c r="D457" s="7" t="s">
        <v>6734</v>
      </c>
      <c r="E457" s="13" t="s">
        <v>51</v>
      </c>
      <c r="F457" s="7">
        <v>300</v>
      </c>
      <c r="G457" s="7" t="s">
        <v>80</v>
      </c>
      <c r="H457" s="7">
        <v>2458</v>
      </c>
      <c r="I457" s="14" t="s">
        <v>53</v>
      </c>
      <c r="J457" s="13" t="s">
        <v>54</v>
      </c>
      <c r="K457" s="7" t="s">
        <v>128</v>
      </c>
      <c r="L457" s="7" t="s">
        <v>56</v>
      </c>
      <c r="M457" s="7" t="s">
        <v>57</v>
      </c>
      <c r="N457" s="7">
        <v>36.200000000000003</v>
      </c>
      <c r="O457" s="7" t="s">
        <v>58</v>
      </c>
      <c r="P457" s="7">
        <v>110</v>
      </c>
      <c r="Q457" t="s">
        <v>7833</v>
      </c>
      <c r="R457" s="7" t="s">
        <v>59</v>
      </c>
      <c r="S457" s="14" t="s">
        <v>59</v>
      </c>
      <c r="T457" s="26" t="b">
        <v>0</v>
      </c>
      <c r="U457" s="7">
        <v>1238</v>
      </c>
      <c r="V457" s="7">
        <v>18.899999999999999</v>
      </c>
      <c r="W457" s="7">
        <v>28.3</v>
      </c>
      <c r="X457" s="7">
        <v>0.58353319999999997</v>
      </c>
      <c r="Y457" s="7">
        <v>2.6488800000000001</v>
      </c>
      <c r="Z457" s="7">
        <v>4.7</v>
      </c>
      <c r="AA457" s="7">
        <v>3.78</v>
      </c>
      <c r="AB457" s="14">
        <v>3.19</v>
      </c>
      <c r="AC457" s="13">
        <v>0.998695</v>
      </c>
      <c r="AD457" s="7">
        <v>1.3054099999999999E-3</v>
      </c>
      <c r="AE457" s="14" t="s">
        <v>60</v>
      </c>
      <c r="AF457" s="13">
        <v>10</v>
      </c>
      <c r="AG457" s="14">
        <v>7</v>
      </c>
      <c r="AH457" s="13">
        <v>9</v>
      </c>
      <c r="AI457" s="7">
        <v>9</v>
      </c>
      <c r="AJ457" s="7"/>
      <c r="AK457" s="7">
        <v>6</v>
      </c>
      <c r="AL457" s="7">
        <v>6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70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5797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33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  <c r="BW457">
        <f>COUNTIF(AP457, "*"&amp;#REF!&amp;"*")</f>
        <v>0</v>
      </c>
      <c r="BX457">
        <f>COUNTIF(AQ457, "*"&amp;#REF!&amp;"*")</f>
        <v>0</v>
      </c>
      <c r="BY457">
        <f>COUNTIF(AR457, "*"&amp;#REF!&amp;"*")</f>
        <v>0</v>
      </c>
      <c r="BZ457">
        <f>COUNTIF(AS457, "*"&amp;#REF!&amp;"*")</f>
        <v>0</v>
      </c>
      <c r="CA457">
        <f>COUNTIF(AT457, "*"&amp;#REF!&amp;"*")</f>
        <v>0</v>
      </c>
      <c r="CB457">
        <f>COUNTIF(AU457, "*"&amp;#REF!&amp;"*")</f>
        <v>0</v>
      </c>
      <c r="CC457">
        <f>COUNTIF(AV457, "*"&amp;#REF!&amp;"*")</f>
        <v>0</v>
      </c>
      <c r="CD457">
        <f>COUNTIF(AW457, "*"&amp;#REF!&amp;"*")</f>
        <v>0</v>
      </c>
      <c r="CE457">
        <f>COUNTIF(AX457, "*"&amp;#REF!&amp;"*")</f>
        <v>0</v>
      </c>
      <c r="CF457">
        <f>COUNTIF(AY457, "*"&amp;#REF!&amp;"*")</f>
        <v>0</v>
      </c>
      <c r="CG457">
        <f>COUNTIF(AZ457, "*"&amp;#REF!&amp;"*")</f>
        <v>0</v>
      </c>
      <c r="CH457">
        <f>COUNTIF(BA457, "*"&amp;#REF!&amp;"*")</f>
        <v>0</v>
      </c>
      <c r="CI457">
        <f>COUNTIF(BB457, "*"&amp;#REF!&amp;"*")</f>
        <v>0</v>
      </c>
      <c r="CJ457">
        <f>COUNTIF(BC457, "*"&amp;#REF!&amp;"*")</f>
        <v>0</v>
      </c>
      <c r="CK457">
        <f>COUNTIF(BD457, "*"&amp;#REF!&amp;"*")</f>
        <v>0</v>
      </c>
      <c r="CL457">
        <f>COUNTIF(BE457, "*"&amp;#REF!&amp;"*")</f>
        <v>0</v>
      </c>
      <c r="CM457">
        <f>COUNTIF(BF457, "*"&amp;#REF!&amp;"*")</f>
        <v>0</v>
      </c>
      <c r="CN457">
        <f>COUNTIF(BG457, "*"&amp;#REF!&amp;"*")</f>
        <v>0</v>
      </c>
      <c r="CO457">
        <f>COUNTIF(BH457, "*"&amp;#REF!&amp;"*")</f>
        <v>0</v>
      </c>
      <c r="CP457">
        <f>COUNTIF(BI457, "*"&amp;#REF!&amp;"*")</f>
        <v>0</v>
      </c>
      <c r="CQ457">
        <f>COUNTIF(BJ457, "*"&amp;#REF!&amp;"*")</f>
        <v>0</v>
      </c>
      <c r="CR457">
        <f>COUNTIF(BK457, "*"&amp;#REF!&amp;"*")</f>
        <v>0</v>
      </c>
      <c r="CS457">
        <f xml:space="preserve"> COUNTIF(BL457,#REF!)</f>
        <v>0</v>
      </c>
      <c r="CT457">
        <f xml:space="preserve"> COUNTIF(BM457,#REF!)</f>
        <v>0</v>
      </c>
      <c r="CU457">
        <f xml:space="preserve"> COUNTIF(BN457,#REF!)</f>
        <v>0</v>
      </c>
      <c r="CV457">
        <f xml:space="preserve"> COUNTIF(BO457,#REF!)</f>
        <v>0</v>
      </c>
      <c r="CW457">
        <f xml:space="preserve"> COUNTIF(BP457,#REF!)</f>
        <v>0</v>
      </c>
      <c r="CX457">
        <f xml:space="preserve"> COUNTIF(BQ457,#REF!)</f>
        <v>0</v>
      </c>
      <c r="CY457">
        <f xml:space="preserve"> COUNTIF(BR457,#REF!)</f>
        <v>0</v>
      </c>
      <c r="CZ457">
        <f xml:space="preserve"> COUNTIF(BS457,#REF!)</f>
        <v>0</v>
      </c>
      <c r="DA457">
        <f xml:space="preserve"> COUNTIF(BT457,#REF!)</f>
        <v>0</v>
      </c>
      <c r="DB457">
        <f xml:space="preserve"> COUNTIF(BU457,#REF!)</f>
        <v>0</v>
      </c>
      <c r="DC457">
        <f t="shared" si="28"/>
        <v>0</v>
      </c>
      <c r="DD457">
        <f t="shared" si="29"/>
        <v>0</v>
      </c>
      <c r="DE457">
        <f t="shared" si="30"/>
        <v>0</v>
      </c>
      <c r="DF457" t="b">
        <f t="shared" si="31"/>
        <v>0</v>
      </c>
    </row>
    <row r="458" spans="1:110" x14ac:dyDescent="0.35">
      <c r="A458" s="7">
        <v>457</v>
      </c>
      <c r="B458" s="7">
        <v>457</v>
      </c>
      <c r="C458" s="7" t="s">
        <v>6735</v>
      </c>
      <c r="D458" s="7" t="s">
        <v>6736</v>
      </c>
      <c r="E458" s="13" t="s">
        <v>51</v>
      </c>
      <c r="F458" s="7">
        <v>300</v>
      </c>
      <c r="G458" s="7" t="s">
        <v>98</v>
      </c>
      <c r="H458" s="7"/>
      <c r="I458" s="14" t="s">
        <v>53</v>
      </c>
      <c r="J458" s="13" t="s">
        <v>54</v>
      </c>
      <c r="K458" s="7" t="s">
        <v>99</v>
      </c>
      <c r="L458" s="7" t="s">
        <v>56</v>
      </c>
      <c r="M458" s="7" t="s">
        <v>57</v>
      </c>
      <c r="N458" s="7">
        <v>27.2</v>
      </c>
      <c r="O458" s="7" t="s">
        <v>86</v>
      </c>
      <c r="P458" s="7">
        <v>55</v>
      </c>
      <c r="Q458" t="s">
        <v>7874</v>
      </c>
      <c r="R458" s="7" t="s">
        <v>59</v>
      </c>
      <c r="S458" s="14" t="s">
        <v>59</v>
      </c>
      <c r="T458" s="26" t="b">
        <v>0</v>
      </c>
      <c r="U458" s="7">
        <v>459</v>
      </c>
      <c r="V458" s="7">
        <v>11.82</v>
      </c>
      <c r="W458" s="7">
        <v>23.48</v>
      </c>
      <c r="X458" s="7">
        <v>0.57226660000000007</v>
      </c>
      <c r="Y458" s="7">
        <v>0.84083999999999992</v>
      </c>
      <c r="Z458" s="7"/>
      <c r="AA458" s="7"/>
      <c r="AB458" s="14"/>
      <c r="AC458" s="13">
        <v>0.99990000000000001</v>
      </c>
      <c r="AD458" s="7">
        <v>1E-4</v>
      </c>
      <c r="AE458" s="14" t="s">
        <v>60</v>
      </c>
      <c r="AF458" s="13">
        <v>10</v>
      </c>
      <c r="AG458" s="14">
        <v>7</v>
      </c>
      <c r="AH458" s="13">
        <v>9</v>
      </c>
      <c r="AI458" s="7">
        <v>9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70</v>
      </c>
      <c r="AQ458" s="7" t="s">
        <v>62</v>
      </c>
      <c r="AR458" s="7" t="s">
        <v>5797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66</v>
      </c>
      <c r="AX458" s="7" t="s">
        <v>64</v>
      </c>
      <c r="AY458" s="7" t="s">
        <v>70</v>
      </c>
      <c r="AZ458" s="7" t="s">
        <v>66</v>
      </c>
      <c r="BA458" s="7" t="s">
        <v>70</v>
      </c>
      <c r="BB458" s="7" t="s">
        <v>66</v>
      </c>
      <c r="BC458" s="7" t="s">
        <v>70</v>
      </c>
      <c r="BD458" s="7" t="s">
        <v>64</v>
      </c>
      <c r="BE458" s="7" t="s">
        <v>64</v>
      </c>
      <c r="BF458" s="7" t="s">
        <v>64</v>
      </c>
      <c r="BG458" s="7" t="s">
        <v>64</v>
      </c>
      <c r="BH458" s="7" t="s">
        <v>70</v>
      </c>
      <c r="BI458" s="7" t="s">
        <v>70</v>
      </c>
      <c r="BJ458" s="7" t="s">
        <v>70</v>
      </c>
      <c r="BK458" s="7" t="s">
        <v>70</v>
      </c>
      <c r="BL458" s="33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  <c r="BW458">
        <f>COUNTIF(AP458, "*"&amp;#REF!&amp;"*")</f>
        <v>0</v>
      </c>
      <c r="BX458">
        <f>COUNTIF(AQ458, "*"&amp;#REF!&amp;"*")</f>
        <v>0</v>
      </c>
      <c r="BY458">
        <f>COUNTIF(AR458, "*"&amp;#REF!&amp;"*")</f>
        <v>0</v>
      </c>
      <c r="BZ458">
        <f>COUNTIF(AS458, "*"&amp;#REF!&amp;"*")</f>
        <v>0</v>
      </c>
      <c r="CA458">
        <f>COUNTIF(AT458, "*"&amp;#REF!&amp;"*")</f>
        <v>0</v>
      </c>
      <c r="CB458">
        <f>COUNTIF(AU458, "*"&amp;#REF!&amp;"*")</f>
        <v>0</v>
      </c>
      <c r="CC458">
        <f>COUNTIF(AV458, "*"&amp;#REF!&amp;"*")</f>
        <v>0</v>
      </c>
      <c r="CD458">
        <f>COUNTIF(AW458, "*"&amp;#REF!&amp;"*")</f>
        <v>0</v>
      </c>
      <c r="CE458">
        <f>COUNTIF(AX458, "*"&amp;#REF!&amp;"*")</f>
        <v>0</v>
      </c>
      <c r="CF458">
        <f>COUNTIF(AY458, "*"&amp;#REF!&amp;"*")</f>
        <v>0</v>
      </c>
      <c r="CG458">
        <f>COUNTIF(AZ458, "*"&amp;#REF!&amp;"*")</f>
        <v>0</v>
      </c>
      <c r="CH458">
        <f>COUNTIF(BA458, "*"&amp;#REF!&amp;"*")</f>
        <v>0</v>
      </c>
      <c r="CI458">
        <f>COUNTIF(BB458, "*"&amp;#REF!&amp;"*")</f>
        <v>0</v>
      </c>
      <c r="CJ458">
        <f>COUNTIF(BC458, "*"&amp;#REF!&amp;"*")</f>
        <v>0</v>
      </c>
      <c r="CK458">
        <f>COUNTIF(BD458, "*"&amp;#REF!&amp;"*")</f>
        <v>0</v>
      </c>
      <c r="CL458">
        <f>COUNTIF(BE458, "*"&amp;#REF!&amp;"*")</f>
        <v>0</v>
      </c>
      <c r="CM458">
        <f>COUNTIF(BF458, "*"&amp;#REF!&amp;"*")</f>
        <v>0</v>
      </c>
      <c r="CN458">
        <f>COUNTIF(BG458, "*"&amp;#REF!&amp;"*")</f>
        <v>0</v>
      </c>
      <c r="CO458">
        <f>COUNTIF(BH458, "*"&amp;#REF!&amp;"*")</f>
        <v>0</v>
      </c>
      <c r="CP458">
        <f>COUNTIF(BI458, "*"&amp;#REF!&amp;"*")</f>
        <v>0</v>
      </c>
      <c r="CQ458">
        <f>COUNTIF(BJ458, "*"&amp;#REF!&amp;"*")</f>
        <v>0</v>
      </c>
      <c r="CR458">
        <f>COUNTIF(BK458, "*"&amp;#REF!&amp;"*")</f>
        <v>0</v>
      </c>
      <c r="CS458">
        <f xml:space="preserve"> COUNTIF(BL458,#REF!)</f>
        <v>0</v>
      </c>
      <c r="CT458">
        <f xml:space="preserve"> COUNTIF(BM458,#REF!)</f>
        <v>0</v>
      </c>
      <c r="CU458">
        <f xml:space="preserve"> COUNTIF(BN458,#REF!)</f>
        <v>0</v>
      </c>
      <c r="CV458">
        <f xml:space="preserve"> COUNTIF(BO458,#REF!)</f>
        <v>0</v>
      </c>
      <c r="CW458">
        <f xml:space="preserve"> COUNTIF(BP458,#REF!)</f>
        <v>0</v>
      </c>
      <c r="CX458">
        <f xml:space="preserve"> COUNTIF(BQ458,#REF!)</f>
        <v>0</v>
      </c>
      <c r="CY458">
        <f xml:space="preserve"> COUNTIF(BR458,#REF!)</f>
        <v>0</v>
      </c>
      <c r="CZ458">
        <f xml:space="preserve"> COUNTIF(BS458,#REF!)</f>
        <v>0</v>
      </c>
      <c r="DA458">
        <f xml:space="preserve"> COUNTIF(BT458,#REF!)</f>
        <v>0</v>
      </c>
      <c r="DB458">
        <f xml:space="preserve"> COUNTIF(BU458,#REF!)</f>
        <v>0</v>
      </c>
      <c r="DC458">
        <f t="shared" si="28"/>
        <v>0</v>
      </c>
      <c r="DD458">
        <f t="shared" si="29"/>
        <v>0</v>
      </c>
      <c r="DE458">
        <f t="shared" si="30"/>
        <v>0</v>
      </c>
      <c r="DF458" t="b">
        <f t="shared" si="31"/>
        <v>0</v>
      </c>
    </row>
    <row r="459" spans="1:110" x14ac:dyDescent="0.35">
      <c r="A459" s="7">
        <v>458</v>
      </c>
      <c r="B459" s="7">
        <v>458</v>
      </c>
      <c r="C459" s="7" t="s">
        <v>6737</v>
      </c>
      <c r="D459" s="7" t="s">
        <v>6738</v>
      </c>
      <c r="E459" s="13" t="s">
        <v>51</v>
      </c>
      <c r="F459" s="7">
        <v>300</v>
      </c>
      <c r="G459" s="7" t="s">
        <v>89</v>
      </c>
      <c r="H459" s="7">
        <v>2900</v>
      </c>
      <c r="I459" s="14" t="s">
        <v>53</v>
      </c>
      <c r="J459" s="13" t="s">
        <v>54</v>
      </c>
      <c r="K459" s="7" t="s">
        <v>103</v>
      </c>
      <c r="L459" s="7" t="s">
        <v>56</v>
      </c>
      <c r="M459" s="7" t="s">
        <v>57</v>
      </c>
      <c r="N459" s="7">
        <v>49.2</v>
      </c>
      <c r="O459" s="7" t="s">
        <v>58</v>
      </c>
      <c r="P459" s="7">
        <v>60</v>
      </c>
      <c r="Q459" t="s">
        <v>7833</v>
      </c>
      <c r="R459" s="7" t="s">
        <v>59</v>
      </c>
      <c r="S459" s="14"/>
      <c r="T459" s="26" t="b">
        <v>0</v>
      </c>
      <c r="U459" s="7">
        <v>512</v>
      </c>
      <c r="V459" s="7">
        <v>7.26</v>
      </c>
      <c r="W459" s="7">
        <v>16.72</v>
      </c>
      <c r="X459" s="7">
        <v>0.25886639999999989</v>
      </c>
      <c r="Y459" s="7">
        <v>1.27732</v>
      </c>
      <c r="Z459" s="7">
        <v>5.8</v>
      </c>
      <c r="AA459" s="7">
        <v>3.88</v>
      </c>
      <c r="AB459" s="14">
        <v>2.42</v>
      </c>
      <c r="AC459" s="13">
        <v>0.99963100000000005</v>
      </c>
      <c r="AD459" s="7">
        <v>3.6906999999999999E-4</v>
      </c>
      <c r="AE459" s="14" t="s">
        <v>60</v>
      </c>
      <c r="AF459" s="13">
        <v>10</v>
      </c>
      <c r="AG459" s="14">
        <v>7</v>
      </c>
      <c r="AH459" s="13">
        <v>9</v>
      </c>
      <c r="AI459" s="7">
        <v>9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70</v>
      </c>
      <c r="AQ459" s="7" t="s">
        <v>62</v>
      </c>
      <c r="AR459" s="7" t="s">
        <v>5797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66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5797</v>
      </c>
      <c r="BG459" s="7" t="s">
        <v>5797</v>
      </c>
      <c r="BH459" s="7" t="s">
        <v>70</v>
      </c>
      <c r="BI459" s="7" t="s">
        <v>70</v>
      </c>
      <c r="BJ459" s="7" t="s">
        <v>70</v>
      </c>
      <c r="BK459" s="7" t="s">
        <v>70</v>
      </c>
      <c r="BL459" s="33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  <c r="BW459">
        <f>COUNTIF(AP459, "*"&amp;#REF!&amp;"*")</f>
        <v>0</v>
      </c>
      <c r="BX459">
        <f>COUNTIF(AQ459, "*"&amp;#REF!&amp;"*")</f>
        <v>0</v>
      </c>
      <c r="BY459">
        <f>COUNTIF(AR459, "*"&amp;#REF!&amp;"*")</f>
        <v>0</v>
      </c>
      <c r="BZ459">
        <f>COUNTIF(AS459, "*"&amp;#REF!&amp;"*")</f>
        <v>0</v>
      </c>
      <c r="CA459">
        <f>COUNTIF(AT459, "*"&amp;#REF!&amp;"*")</f>
        <v>0</v>
      </c>
      <c r="CB459">
        <f>COUNTIF(AU459, "*"&amp;#REF!&amp;"*")</f>
        <v>0</v>
      </c>
      <c r="CC459">
        <f>COUNTIF(AV459, "*"&amp;#REF!&amp;"*")</f>
        <v>0</v>
      </c>
      <c r="CD459">
        <f>COUNTIF(AW459, "*"&amp;#REF!&amp;"*")</f>
        <v>0</v>
      </c>
      <c r="CE459">
        <f>COUNTIF(AX459, "*"&amp;#REF!&amp;"*")</f>
        <v>0</v>
      </c>
      <c r="CF459">
        <f>COUNTIF(AY459, "*"&amp;#REF!&amp;"*")</f>
        <v>0</v>
      </c>
      <c r="CG459">
        <f>COUNTIF(AZ459, "*"&amp;#REF!&amp;"*")</f>
        <v>0</v>
      </c>
      <c r="CH459">
        <f>COUNTIF(BA459, "*"&amp;#REF!&amp;"*")</f>
        <v>0</v>
      </c>
      <c r="CI459">
        <f>COUNTIF(BB459, "*"&amp;#REF!&amp;"*")</f>
        <v>0</v>
      </c>
      <c r="CJ459">
        <f>COUNTIF(BC459, "*"&amp;#REF!&amp;"*")</f>
        <v>0</v>
      </c>
      <c r="CK459">
        <f>COUNTIF(BD459, "*"&amp;#REF!&amp;"*")</f>
        <v>0</v>
      </c>
      <c r="CL459">
        <f>COUNTIF(BE459, "*"&amp;#REF!&amp;"*")</f>
        <v>0</v>
      </c>
      <c r="CM459">
        <f>COUNTIF(BF459, "*"&amp;#REF!&amp;"*")</f>
        <v>0</v>
      </c>
      <c r="CN459">
        <f>COUNTIF(BG459, "*"&amp;#REF!&amp;"*")</f>
        <v>0</v>
      </c>
      <c r="CO459">
        <f>COUNTIF(BH459, "*"&amp;#REF!&amp;"*")</f>
        <v>0</v>
      </c>
      <c r="CP459">
        <f>COUNTIF(BI459, "*"&amp;#REF!&amp;"*")</f>
        <v>0</v>
      </c>
      <c r="CQ459">
        <f>COUNTIF(BJ459, "*"&amp;#REF!&amp;"*")</f>
        <v>0</v>
      </c>
      <c r="CR459">
        <f>COUNTIF(BK459, "*"&amp;#REF!&amp;"*")</f>
        <v>0</v>
      </c>
      <c r="CS459">
        <f xml:space="preserve"> COUNTIF(BL459,#REF!)</f>
        <v>0</v>
      </c>
      <c r="CT459">
        <f xml:space="preserve"> COUNTIF(BM459,#REF!)</f>
        <v>0</v>
      </c>
      <c r="CU459">
        <f xml:space="preserve"> COUNTIF(BN459,#REF!)</f>
        <v>0</v>
      </c>
      <c r="CV459">
        <f xml:space="preserve"> COUNTIF(BO459,#REF!)</f>
        <v>0</v>
      </c>
      <c r="CW459">
        <f xml:space="preserve"> COUNTIF(BP459,#REF!)</f>
        <v>0</v>
      </c>
      <c r="CX459">
        <f xml:space="preserve"> COUNTIF(BQ459,#REF!)</f>
        <v>0</v>
      </c>
      <c r="CY459">
        <f xml:space="preserve"> COUNTIF(BR459,#REF!)</f>
        <v>0</v>
      </c>
      <c r="CZ459">
        <f xml:space="preserve"> COUNTIF(BS459,#REF!)</f>
        <v>0</v>
      </c>
      <c r="DA459">
        <f xml:space="preserve"> COUNTIF(BT459,#REF!)</f>
        <v>0</v>
      </c>
      <c r="DB459">
        <f xml:space="preserve"> COUNTIF(BU459,#REF!)</f>
        <v>0</v>
      </c>
      <c r="DC459">
        <f t="shared" si="28"/>
        <v>0</v>
      </c>
      <c r="DD459">
        <f t="shared" si="29"/>
        <v>0</v>
      </c>
      <c r="DE459">
        <f t="shared" si="30"/>
        <v>0</v>
      </c>
      <c r="DF459" t="b">
        <f t="shared" si="31"/>
        <v>0</v>
      </c>
    </row>
    <row r="460" spans="1:110" x14ac:dyDescent="0.35">
      <c r="A460" s="7">
        <v>459</v>
      </c>
      <c r="B460" s="7">
        <v>459</v>
      </c>
      <c r="C460" s="7" t="s">
        <v>6739</v>
      </c>
      <c r="D460" s="7" t="s">
        <v>6740</v>
      </c>
      <c r="E460" s="13" t="s">
        <v>51</v>
      </c>
      <c r="F460" s="7">
        <v>300</v>
      </c>
      <c r="G460" s="7" t="s">
        <v>89</v>
      </c>
      <c r="H460" s="7">
        <v>2800</v>
      </c>
      <c r="I460" s="14" t="s">
        <v>53</v>
      </c>
      <c r="J460" s="13" t="s">
        <v>54</v>
      </c>
      <c r="K460" s="7" t="s">
        <v>136</v>
      </c>
      <c r="L460" s="7" t="s">
        <v>56</v>
      </c>
      <c r="M460" s="7" t="s">
        <v>57</v>
      </c>
      <c r="N460" s="7">
        <v>58</v>
      </c>
      <c r="O460" s="7" t="s">
        <v>58</v>
      </c>
      <c r="P460" s="7"/>
      <c r="Q460" t="s">
        <v>7833</v>
      </c>
      <c r="R460" s="7" t="s">
        <v>59</v>
      </c>
      <c r="S460" s="14" t="s">
        <v>59</v>
      </c>
      <c r="T460" s="26" t="b">
        <v>0</v>
      </c>
      <c r="U460" s="7">
        <v>628</v>
      </c>
      <c r="V460" s="7">
        <v>8.36</v>
      </c>
      <c r="W460" s="7">
        <v>17.78</v>
      </c>
      <c r="X460" s="7">
        <v>0.3480666</v>
      </c>
      <c r="Y460" s="7">
        <v>1.45688</v>
      </c>
      <c r="Z460" s="7">
        <v>5.5</v>
      </c>
      <c r="AA460" s="7">
        <v>4.04</v>
      </c>
      <c r="AB460" s="14">
        <v>2.75</v>
      </c>
      <c r="AC460" s="13">
        <v>0.99862799999999996</v>
      </c>
      <c r="AD460" s="7">
        <v>1.3715299999999999E-3</v>
      </c>
      <c r="AE460" s="14" t="s">
        <v>60</v>
      </c>
      <c r="AF460" s="13">
        <v>10</v>
      </c>
      <c r="AG460" s="14">
        <v>7</v>
      </c>
      <c r="AH460" s="13">
        <v>9</v>
      </c>
      <c r="AI460" s="7">
        <v>9</v>
      </c>
      <c r="AJ460" s="7"/>
      <c r="AK460" s="7">
        <v>6</v>
      </c>
      <c r="AL460" s="7">
        <v>6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70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33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  <c r="BW460">
        <f>COUNTIF(AP460, "*"&amp;#REF!&amp;"*")</f>
        <v>0</v>
      </c>
      <c r="BX460">
        <f>COUNTIF(AQ460, "*"&amp;#REF!&amp;"*")</f>
        <v>0</v>
      </c>
      <c r="BY460">
        <f>COUNTIF(AR460, "*"&amp;#REF!&amp;"*")</f>
        <v>0</v>
      </c>
      <c r="BZ460">
        <f>COUNTIF(AS460, "*"&amp;#REF!&amp;"*")</f>
        <v>0</v>
      </c>
      <c r="CA460">
        <f>COUNTIF(AT460, "*"&amp;#REF!&amp;"*")</f>
        <v>0</v>
      </c>
      <c r="CB460">
        <f>COUNTIF(AU460, "*"&amp;#REF!&amp;"*")</f>
        <v>0</v>
      </c>
      <c r="CC460">
        <f>COUNTIF(AV460, "*"&amp;#REF!&amp;"*")</f>
        <v>0</v>
      </c>
      <c r="CD460">
        <f>COUNTIF(AW460, "*"&amp;#REF!&amp;"*")</f>
        <v>0</v>
      </c>
      <c r="CE460">
        <f>COUNTIF(AX460, "*"&amp;#REF!&amp;"*")</f>
        <v>0</v>
      </c>
      <c r="CF460">
        <f>COUNTIF(AY460, "*"&amp;#REF!&amp;"*")</f>
        <v>0</v>
      </c>
      <c r="CG460">
        <f>COUNTIF(AZ460, "*"&amp;#REF!&amp;"*")</f>
        <v>0</v>
      </c>
      <c r="CH460">
        <f>COUNTIF(BA460, "*"&amp;#REF!&amp;"*")</f>
        <v>0</v>
      </c>
      <c r="CI460">
        <f>COUNTIF(BB460, "*"&amp;#REF!&amp;"*")</f>
        <v>0</v>
      </c>
      <c r="CJ460">
        <f>COUNTIF(BC460, "*"&amp;#REF!&amp;"*")</f>
        <v>0</v>
      </c>
      <c r="CK460">
        <f>COUNTIF(BD460, "*"&amp;#REF!&amp;"*")</f>
        <v>0</v>
      </c>
      <c r="CL460">
        <f>COUNTIF(BE460, "*"&amp;#REF!&amp;"*")</f>
        <v>0</v>
      </c>
      <c r="CM460">
        <f>COUNTIF(BF460, "*"&amp;#REF!&amp;"*")</f>
        <v>0</v>
      </c>
      <c r="CN460">
        <f>COUNTIF(BG460, "*"&amp;#REF!&amp;"*")</f>
        <v>0</v>
      </c>
      <c r="CO460">
        <f>COUNTIF(BH460, "*"&amp;#REF!&amp;"*")</f>
        <v>0</v>
      </c>
      <c r="CP460">
        <f>COUNTIF(BI460, "*"&amp;#REF!&amp;"*")</f>
        <v>0</v>
      </c>
      <c r="CQ460">
        <f>COUNTIF(BJ460, "*"&amp;#REF!&amp;"*")</f>
        <v>0</v>
      </c>
      <c r="CR460">
        <f>COUNTIF(BK460, "*"&amp;#REF!&amp;"*")</f>
        <v>0</v>
      </c>
      <c r="CS460">
        <f xml:space="preserve"> COUNTIF(BL460,#REF!)</f>
        <v>0</v>
      </c>
      <c r="CT460">
        <f xml:space="preserve"> COUNTIF(BM460,#REF!)</f>
        <v>0</v>
      </c>
      <c r="CU460">
        <f xml:space="preserve"> COUNTIF(BN460,#REF!)</f>
        <v>0</v>
      </c>
      <c r="CV460">
        <f xml:space="preserve"> COUNTIF(BO460,#REF!)</f>
        <v>0</v>
      </c>
      <c r="CW460">
        <f xml:space="preserve"> COUNTIF(BP460,#REF!)</f>
        <v>0</v>
      </c>
      <c r="CX460">
        <f xml:space="preserve"> COUNTIF(BQ460,#REF!)</f>
        <v>0</v>
      </c>
      <c r="CY460">
        <f xml:space="preserve"> COUNTIF(BR460,#REF!)</f>
        <v>0</v>
      </c>
      <c r="CZ460">
        <f xml:space="preserve"> COUNTIF(BS460,#REF!)</f>
        <v>0</v>
      </c>
      <c r="DA460">
        <f xml:space="preserve"> COUNTIF(BT460,#REF!)</f>
        <v>0</v>
      </c>
      <c r="DB460">
        <f xml:space="preserve"> COUNTIF(BU460,#REF!)</f>
        <v>0</v>
      </c>
      <c r="DC460">
        <f t="shared" si="28"/>
        <v>0</v>
      </c>
      <c r="DD460">
        <f t="shared" si="29"/>
        <v>0</v>
      </c>
      <c r="DE460">
        <f t="shared" si="30"/>
        <v>0</v>
      </c>
      <c r="DF460" t="b">
        <f t="shared" si="31"/>
        <v>0</v>
      </c>
    </row>
    <row r="461" spans="1:110" x14ac:dyDescent="0.35">
      <c r="A461" s="7">
        <v>460</v>
      </c>
      <c r="B461" s="7">
        <v>460</v>
      </c>
      <c r="C461" s="7" t="s">
        <v>6741</v>
      </c>
      <c r="D461" s="7" t="s">
        <v>6742</v>
      </c>
      <c r="E461" s="13" t="s">
        <v>51</v>
      </c>
      <c r="F461" s="7">
        <v>300</v>
      </c>
      <c r="G461" s="7" t="s">
        <v>98</v>
      </c>
      <c r="H461" s="7"/>
      <c r="I461" s="14" t="s">
        <v>53</v>
      </c>
      <c r="J461" s="13" t="s">
        <v>54</v>
      </c>
      <c r="K461" s="7" t="s">
        <v>99</v>
      </c>
      <c r="L461" s="7" t="s">
        <v>56</v>
      </c>
      <c r="M461" s="7" t="s">
        <v>57</v>
      </c>
      <c r="N461" s="7">
        <v>59</v>
      </c>
      <c r="O461" s="7" t="s">
        <v>58</v>
      </c>
      <c r="P461" s="7">
        <v>55</v>
      </c>
      <c r="Q461" t="s">
        <v>7833</v>
      </c>
      <c r="R461" s="7" t="s">
        <v>59</v>
      </c>
      <c r="S461" s="14" t="s">
        <v>59</v>
      </c>
      <c r="T461" s="26" t="b">
        <v>0</v>
      </c>
      <c r="U461" s="7">
        <v>690</v>
      </c>
      <c r="V461" s="7">
        <v>10.84</v>
      </c>
      <c r="W461" s="7">
        <v>22.48</v>
      </c>
      <c r="X461" s="7">
        <v>0.55146679999999992</v>
      </c>
      <c r="Y461" s="7">
        <v>1.2831600000000001</v>
      </c>
      <c r="Z461" s="7">
        <v>5.9</v>
      </c>
      <c r="AA461" s="7">
        <v>3.83</v>
      </c>
      <c r="AB461" s="14">
        <v>2.38</v>
      </c>
      <c r="AC461" s="13">
        <v>0.99990000000000001</v>
      </c>
      <c r="AD461" s="7">
        <v>1E-4</v>
      </c>
      <c r="AE461" s="14" t="s">
        <v>60</v>
      </c>
      <c r="AF461" s="13">
        <v>10</v>
      </c>
      <c r="AG461" s="14">
        <v>7</v>
      </c>
      <c r="AH461" s="13">
        <v>9</v>
      </c>
      <c r="AI461" s="7">
        <v>9</v>
      </c>
      <c r="AJ461" s="7"/>
      <c r="AK461" s="7">
        <v>6</v>
      </c>
      <c r="AL461" s="7">
        <v>6</v>
      </c>
      <c r="AM461" s="14"/>
      <c r="AN461" s="13">
        <v>1</v>
      </c>
      <c r="AO461" s="14">
        <v>1</v>
      </c>
      <c r="AP461" s="7" t="s">
        <v>64</v>
      </c>
      <c r="AQ461" s="7" t="s">
        <v>62</v>
      </c>
      <c r="AR461" s="7" t="s">
        <v>70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70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64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33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  <c r="BW461">
        <f>COUNTIF(AP461, "*"&amp;#REF!&amp;"*")</f>
        <v>0</v>
      </c>
      <c r="BX461">
        <f>COUNTIF(AQ461, "*"&amp;#REF!&amp;"*")</f>
        <v>0</v>
      </c>
      <c r="BY461">
        <f>COUNTIF(AR461, "*"&amp;#REF!&amp;"*")</f>
        <v>0</v>
      </c>
      <c r="BZ461">
        <f>COUNTIF(AS461, "*"&amp;#REF!&amp;"*")</f>
        <v>0</v>
      </c>
      <c r="CA461">
        <f>COUNTIF(AT461, "*"&amp;#REF!&amp;"*")</f>
        <v>0</v>
      </c>
      <c r="CB461">
        <f>COUNTIF(AU461, "*"&amp;#REF!&amp;"*")</f>
        <v>0</v>
      </c>
      <c r="CC461">
        <f>COUNTIF(AV461, "*"&amp;#REF!&amp;"*")</f>
        <v>0</v>
      </c>
      <c r="CD461">
        <f>COUNTIF(AW461, "*"&amp;#REF!&amp;"*")</f>
        <v>0</v>
      </c>
      <c r="CE461">
        <f>COUNTIF(AX461, "*"&amp;#REF!&amp;"*")</f>
        <v>0</v>
      </c>
      <c r="CF461">
        <f>COUNTIF(AY461, "*"&amp;#REF!&amp;"*")</f>
        <v>0</v>
      </c>
      <c r="CG461">
        <f>COUNTIF(AZ461, "*"&amp;#REF!&amp;"*")</f>
        <v>0</v>
      </c>
      <c r="CH461">
        <f>COUNTIF(BA461, "*"&amp;#REF!&amp;"*")</f>
        <v>0</v>
      </c>
      <c r="CI461">
        <f>COUNTIF(BB461, "*"&amp;#REF!&amp;"*")</f>
        <v>0</v>
      </c>
      <c r="CJ461">
        <f>COUNTIF(BC461, "*"&amp;#REF!&amp;"*")</f>
        <v>0</v>
      </c>
      <c r="CK461">
        <f>COUNTIF(BD461, "*"&amp;#REF!&amp;"*")</f>
        <v>0</v>
      </c>
      <c r="CL461">
        <f>COUNTIF(BE461, "*"&amp;#REF!&amp;"*")</f>
        <v>0</v>
      </c>
      <c r="CM461">
        <f>COUNTIF(BF461, "*"&amp;#REF!&amp;"*")</f>
        <v>0</v>
      </c>
      <c r="CN461">
        <f>COUNTIF(BG461, "*"&amp;#REF!&amp;"*")</f>
        <v>0</v>
      </c>
      <c r="CO461">
        <f>COUNTIF(BH461, "*"&amp;#REF!&amp;"*")</f>
        <v>0</v>
      </c>
      <c r="CP461">
        <f>COUNTIF(BI461, "*"&amp;#REF!&amp;"*")</f>
        <v>0</v>
      </c>
      <c r="CQ461">
        <f>COUNTIF(BJ461, "*"&amp;#REF!&amp;"*")</f>
        <v>0</v>
      </c>
      <c r="CR461">
        <f>COUNTIF(BK461, "*"&amp;#REF!&amp;"*")</f>
        <v>0</v>
      </c>
      <c r="CS461">
        <f xml:space="preserve"> COUNTIF(BL461,#REF!)</f>
        <v>0</v>
      </c>
      <c r="CT461">
        <f xml:space="preserve"> COUNTIF(BM461,#REF!)</f>
        <v>0</v>
      </c>
      <c r="CU461">
        <f xml:space="preserve"> COUNTIF(BN461,#REF!)</f>
        <v>0</v>
      </c>
      <c r="CV461">
        <f xml:space="preserve"> COUNTIF(BO461,#REF!)</f>
        <v>0</v>
      </c>
      <c r="CW461">
        <f xml:space="preserve"> COUNTIF(BP461,#REF!)</f>
        <v>0</v>
      </c>
      <c r="CX461">
        <f xml:space="preserve"> COUNTIF(BQ461,#REF!)</f>
        <v>0</v>
      </c>
      <c r="CY461">
        <f xml:space="preserve"> COUNTIF(BR461,#REF!)</f>
        <v>0</v>
      </c>
      <c r="CZ461">
        <f xml:space="preserve"> COUNTIF(BS461,#REF!)</f>
        <v>0</v>
      </c>
      <c r="DA461">
        <f xml:space="preserve"> COUNTIF(BT461,#REF!)</f>
        <v>0</v>
      </c>
      <c r="DB461">
        <f xml:space="preserve"> COUNTIF(BU461,#REF!)</f>
        <v>0</v>
      </c>
      <c r="DC461">
        <f t="shared" si="28"/>
        <v>0</v>
      </c>
      <c r="DD461">
        <f t="shared" si="29"/>
        <v>0</v>
      </c>
      <c r="DE461">
        <f t="shared" si="30"/>
        <v>0</v>
      </c>
      <c r="DF461" t="b">
        <f t="shared" si="31"/>
        <v>0</v>
      </c>
    </row>
    <row r="462" spans="1:110" x14ac:dyDescent="0.35">
      <c r="A462" s="7">
        <v>461</v>
      </c>
      <c r="B462" s="7">
        <v>461</v>
      </c>
      <c r="C462" s="7" t="s">
        <v>6743</v>
      </c>
      <c r="D462" s="7" t="s">
        <v>6744</v>
      </c>
      <c r="E462" s="13" t="s">
        <v>51</v>
      </c>
      <c r="F462" s="7">
        <v>300</v>
      </c>
      <c r="G462" s="7" t="s">
        <v>80</v>
      </c>
      <c r="H462" s="7">
        <v>2200</v>
      </c>
      <c r="I462" s="14" t="s">
        <v>53</v>
      </c>
      <c r="J462" s="13" t="s">
        <v>54</v>
      </c>
      <c r="K462" s="7" t="s">
        <v>96</v>
      </c>
      <c r="L462" s="7" t="s">
        <v>56</v>
      </c>
      <c r="M462" s="7" t="s">
        <v>57</v>
      </c>
      <c r="N462" s="7">
        <v>34</v>
      </c>
      <c r="O462" s="7" t="s">
        <v>58</v>
      </c>
      <c r="P462" s="7">
        <v>46</v>
      </c>
      <c r="Q462" t="s">
        <v>7833</v>
      </c>
      <c r="R462" s="7" t="s">
        <v>59</v>
      </c>
      <c r="S462" s="14" t="s">
        <v>56</v>
      </c>
      <c r="T462" s="26" t="b">
        <v>0</v>
      </c>
      <c r="U462" s="7">
        <v>411</v>
      </c>
      <c r="V462" s="7">
        <v>9.1199999999999992</v>
      </c>
      <c r="W462" s="7">
        <v>20.28</v>
      </c>
      <c r="X462" s="7">
        <v>0.46686679999999992</v>
      </c>
      <c r="Y462" s="7">
        <v>0.89693999999999996</v>
      </c>
      <c r="Z462" s="7">
        <v>6.2</v>
      </c>
      <c r="AA462" s="7">
        <v>4.25</v>
      </c>
      <c r="AB462" s="14">
        <v>2.2400000000000002</v>
      </c>
      <c r="AC462" s="13">
        <v>0.92492099999999999</v>
      </c>
      <c r="AD462" s="7">
        <v>7.5078599999999995E-2</v>
      </c>
      <c r="AE462" s="14" t="s">
        <v>60</v>
      </c>
      <c r="AF462" s="13">
        <v>10</v>
      </c>
      <c r="AG462" s="14">
        <v>7</v>
      </c>
      <c r="AH462" s="13">
        <v>9</v>
      </c>
      <c r="AI462" s="7">
        <v>7</v>
      </c>
      <c r="AJ462" s="7">
        <v>2</v>
      </c>
      <c r="AK462" s="7">
        <v>6</v>
      </c>
      <c r="AL462" s="7">
        <v>4</v>
      </c>
      <c r="AM462" s="14">
        <v>2</v>
      </c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67</v>
      </c>
      <c r="AY462" s="7" t="s">
        <v>70</v>
      </c>
      <c r="AZ462" s="7" t="s">
        <v>66</v>
      </c>
      <c r="BA462" s="7" t="s">
        <v>5797</v>
      </c>
      <c r="BB462" s="7" t="s">
        <v>66</v>
      </c>
      <c r="BC462" s="7" t="s">
        <v>70</v>
      </c>
      <c r="BD462" s="7" t="s">
        <v>64</v>
      </c>
      <c r="BE462" s="7" t="s">
        <v>64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63</v>
      </c>
      <c r="BK462" s="7" t="s">
        <v>70</v>
      </c>
      <c r="BL462" s="33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  <c r="BW462">
        <f>COUNTIF(AP462, "*"&amp;#REF!&amp;"*")</f>
        <v>0</v>
      </c>
      <c r="BX462">
        <f>COUNTIF(AQ462, "*"&amp;#REF!&amp;"*")</f>
        <v>0</v>
      </c>
      <c r="BY462">
        <f>COUNTIF(AR462, "*"&amp;#REF!&amp;"*")</f>
        <v>0</v>
      </c>
      <c r="BZ462">
        <f>COUNTIF(AS462, "*"&amp;#REF!&amp;"*")</f>
        <v>0</v>
      </c>
      <c r="CA462">
        <f>COUNTIF(AT462, "*"&amp;#REF!&amp;"*")</f>
        <v>0</v>
      </c>
      <c r="CB462">
        <f>COUNTIF(AU462, "*"&amp;#REF!&amp;"*")</f>
        <v>0</v>
      </c>
      <c r="CC462">
        <f>COUNTIF(AV462, "*"&amp;#REF!&amp;"*")</f>
        <v>0</v>
      </c>
      <c r="CD462">
        <f>COUNTIF(AW462, "*"&amp;#REF!&amp;"*")</f>
        <v>0</v>
      </c>
      <c r="CE462">
        <f>COUNTIF(AX462, "*"&amp;#REF!&amp;"*")</f>
        <v>0</v>
      </c>
      <c r="CF462">
        <f>COUNTIF(AY462, "*"&amp;#REF!&amp;"*")</f>
        <v>0</v>
      </c>
      <c r="CG462">
        <f>COUNTIF(AZ462, "*"&amp;#REF!&amp;"*")</f>
        <v>0</v>
      </c>
      <c r="CH462">
        <f>COUNTIF(BA462, "*"&amp;#REF!&amp;"*")</f>
        <v>0</v>
      </c>
      <c r="CI462">
        <f>COUNTIF(BB462, "*"&amp;#REF!&amp;"*")</f>
        <v>0</v>
      </c>
      <c r="CJ462">
        <f>COUNTIF(BC462, "*"&amp;#REF!&amp;"*")</f>
        <v>0</v>
      </c>
      <c r="CK462">
        <f>COUNTIF(BD462, "*"&amp;#REF!&amp;"*")</f>
        <v>0</v>
      </c>
      <c r="CL462">
        <f>COUNTIF(BE462, "*"&amp;#REF!&amp;"*")</f>
        <v>0</v>
      </c>
      <c r="CM462">
        <f>COUNTIF(BF462, "*"&amp;#REF!&amp;"*")</f>
        <v>0</v>
      </c>
      <c r="CN462">
        <f>COUNTIF(BG462, "*"&amp;#REF!&amp;"*")</f>
        <v>0</v>
      </c>
      <c r="CO462">
        <f>COUNTIF(BH462, "*"&amp;#REF!&amp;"*")</f>
        <v>0</v>
      </c>
      <c r="CP462">
        <f>COUNTIF(BI462, "*"&amp;#REF!&amp;"*")</f>
        <v>0</v>
      </c>
      <c r="CQ462">
        <f>COUNTIF(BJ462, "*"&amp;#REF!&amp;"*")</f>
        <v>0</v>
      </c>
      <c r="CR462">
        <f>COUNTIF(BK462, "*"&amp;#REF!&amp;"*")</f>
        <v>0</v>
      </c>
      <c r="CS462">
        <f xml:space="preserve"> COUNTIF(BL462,#REF!)</f>
        <v>0</v>
      </c>
      <c r="CT462">
        <f xml:space="preserve"> COUNTIF(BM462,#REF!)</f>
        <v>0</v>
      </c>
      <c r="CU462">
        <f xml:space="preserve"> COUNTIF(BN462,#REF!)</f>
        <v>0</v>
      </c>
      <c r="CV462">
        <f xml:space="preserve"> COUNTIF(BO462,#REF!)</f>
        <v>0</v>
      </c>
      <c r="CW462">
        <f xml:space="preserve"> COUNTIF(BP462,#REF!)</f>
        <v>0</v>
      </c>
      <c r="CX462">
        <f xml:space="preserve"> COUNTIF(BQ462,#REF!)</f>
        <v>0</v>
      </c>
      <c r="CY462">
        <f xml:space="preserve"> COUNTIF(BR462,#REF!)</f>
        <v>0</v>
      </c>
      <c r="CZ462">
        <f xml:space="preserve"> COUNTIF(BS462,#REF!)</f>
        <v>0</v>
      </c>
      <c r="DA462">
        <f xml:space="preserve"> COUNTIF(BT462,#REF!)</f>
        <v>0</v>
      </c>
      <c r="DB462">
        <f xml:space="preserve"> COUNTIF(BU462,#REF!)</f>
        <v>0</v>
      </c>
      <c r="DC462">
        <f t="shared" si="28"/>
        <v>0</v>
      </c>
      <c r="DD462">
        <f t="shared" si="29"/>
        <v>0</v>
      </c>
      <c r="DE462">
        <f t="shared" si="30"/>
        <v>0</v>
      </c>
      <c r="DF462" t="b">
        <f t="shared" si="31"/>
        <v>0</v>
      </c>
    </row>
    <row r="463" spans="1:110" x14ac:dyDescent="0.35">
      <c r="A463" s="7">
        <v>462</v>
      </c>
      <c r="B463" s="7">
        <v>462</v>
      </c>
      <c r="C463" s="7" t="s">
        <v>6745</v>
      </c>
      <c r="D463" s="7" t="s">
        <v>6746</v>
      </c>
      <c r="E463" s="13" t="s">
        <v>51</v>
      </c>
      <c r="F463" s="7">
        <v>300</v>
      </c>
      <c r="G463" s="7" t="s">
        <v>80</v>
      </c>
      <c r="H463" s="7">
        <v>2134</v>
      </c>
      <c r="I463" s="14" t="s">
        <v>53</v>
      </c>
      <c r="J463" s="13" t="s">
        <v>54</v>
      </c>
      <c r="K463" s="7" t="s">
        <v>99</v>
      </c>
      <c r="L463" s="7" t="s">
        <v>56</v>
      </c>
      <c r="M463" s="7" t="s">
        <v>84</v>
      </c>
      <c r="N463" s="7">
        <v>32</v>
      </c>
      <c r="O463" s="7" t="s">
        <v>58</v>
      </c>
      <c r="P463" s="7">
        <v>46</v>
      </c>
      <c r="Q463" t="s">
        <v>7833</v>
      </c>
      <c r="R463" s="7" t="s">
        <v>59</v>
      </c>
      <c r="S463" s="14" t="s">
        <v>59</v>
      </c>
      <c r="T463" s="26" t="b">
        <v>0</v>
      </c>
      <c r="U463" s="7">
        <v>362</v>
      </c>
      <c r="V463" s="7">
        <v>11</v>
      </c>
      <c r="W463" s="7">
        <v>21.56</v>
      </c>
      <c r="X463" s="7">
        <v>0.46879999999999999</v>
      </c>
      <c r="Y463" s="7">
        <v>0.78932000000000002</v>
      </c>
      <c r="Z463" s="7"/>
      <c r="AA463" s="7"/>
      <c r="AB463" s="14"/>
      <c r="AC463" s="13">
        <v>0.965283</v>
      </c>
      <c r="AD463" s="7">
        <v>3.4717100000000001E-2</v>
      </c>
      <c r="AE463" s="14" t="s">
        <v>60</v>
      </c>
      <c r="AF463" s="13">
        <v>10</v>
      </c>
      <c r="AG463" s="14">
        <v>7</v>
      </c>
      <c r="AH463" s="13">
        <v>9</v>
      </c>
      <c r="AI463" s="7">
        <v>9</v>
      </c>
      <c r="AJ463" s="7"/>
      <c r="AK463" s="7">
        <v>6</v>
      </c>
      <c r="AL463" s="7">
        <v>6</v>
      </c>
      <c r="AM463" s="14"/>
      <c r="AN463" s="13">
        <v>1</v>
      </c>
      <c r="AO463" s="14">
        <v>1</v>
      </c>
      <c r="AP463" s="7" t="s">
        <v>70</v>
      </c>
      <c r="AQ463" s="7" t="s">
        <v>62</v>
      </c>
      <c r="AR463" s="7" t="s">
        <v>62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66</v>
      </c>
      <c r="BE463" s="7" t="s">
        <v>64</v>
      </c>
      <c r="BF463" s="7" t="s">
        <v>64</v>
      </c>
      <c r="BG463" s="7" t="s">
        <v>66</v>
      </c>
      <c r="BH463" s="7" t="s">
        <v>70</v>
      </c>
      <c r="BI463" s="7" t="s">
        <v>70</v>
      </c>
      <c r="BJ463" s="7" t="s">
        <v>62</v>
      </c>
      <c r="BK463" s="7" t="s">
        <v>70</v>
      </c>
      <c r="BL463" s="33">
        <v>0</v>
      </c>
      <c r="BM463" s="7">
        <v>1</v>
      </c>
      <c r="BN463" s="7">
        <v>0</v>
      </c>
      <c r="BO463" s="7">
        <v>0</v>
      </c>
      <c r="BP463" s="7" t="s">
        <v>5797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  <c r="BW463">
        <f>COUNTIF(AP463, "*"&amp;#REF!&amp;"*")</f>
        <v>0</v>
      </c>
      <c r="BX463">
        <f>COUNTIF(AQ463, "*"&amp;#REF!&amp;"*")</f>
        <v>0</v>
      </c>
      <c r="BY463">
        <f>COUNTIF(AR463, "*"&amp;#REF!&amp;"*")</f>
        <v>0</v>
      </c>
      <c r="BZ463">
        <f>COUNTIF(AS463, "*"&amp;#REF!&amp;"*")</f>
        <v>0</v>
      </c>
      <c r="CA463">
        <f>COUNTIF(AT463, "*"&amp;#REF!&amp;"*")</f>
        <v>0</v>
      </c>
      <c r="CB463">
        <f>COUNTIF(AU463, "*"&amp;#REF!&amp;"*")</f>
        <v>0</v>
      </c>
      <c r="CC463">
        <f>COUNTIF(AV463, "*"&amp;#REF!&amp;"*")</f>
        <v>0</v>
      </c>
      <c r="CD463">
        <f>COUNTIF(AW463, "*"&amp;#REF!&amp;"*")</f>
        <v>0</v>
      </c>
      <c r="CE463">
        <f>COUNTIF(AX463, "*"&amp;#REF!&amp;"*")</f>
        <v>0</v>
      </c>
      <c r="CF463">
        <f>COUNTIF(AY463, "*"&amp;#REF!&amp;"*")</f>
        <v>0</v>
      </c>
      <c r="CG463">
        <f>COUNTIF(AZ463, "*"&amp;#REF!&amp;"*")</f>
        <v>0</v>
      </c>
      <c r="CH463">
        <f>COUNTIF(BA463, "*"&amp;#REF!&amp;"*")</f>
        <v>0</v>
      </c>
      <c r="CI463">
        <f>COUNTIF(BB463, "*"&amp;#REF!&amp;"*")</f>
        <v>0</v>
      </c>
      <c r="CJ463">
        <f>COUNTIF(BC463, "*"&amp;#REF!&amp;"*")</f>
        <v>0</v>
      </c>
      <c r="CK463">
        <f>COUNTIF(BD463, "*"&amp;#REF!&amp;"*")</f>
        <v>0</v>
      </c>
      <c r="CL463">
        <f>COUNTIF(BE463, "*"&amp;#REF!&amp;"*")</f>
        <v>0</v>
      </c>
      <c r="CM463">
        <f>COUNTIF(BF463, "*"&amp;#REF!&amp;"*")</f>
        <v>0</v>
      </c>
      <c r="CN463">
        <f>COUNTIF(BG463, "*"&amp;#REF!&amp;"*")</f>
        <v>0</v>
      </c>
      <c r="CO463">
        <f>COUNTIF(BH463, "*"&amp;#REF!&amp;"*")</f>
        <v>0</v>
      </c>
      <c r="CP463">
        <f>COUNTIF(BI463, "*"&amp;#REF!&amp;"*")</f>
        <v>0</v>
      </c>
      <c r="CQ463">
        <f>COUNTIF(BJ463, "*"&amp;#REF!&amp;"*")</f>
        <v>0</v>
      </c>
      <c r="CR463">
        <f>COUNTIF(BK463, "*"&amp;#REF!&amp;"*")</f>
        <v>0</v>
      </c>
      <c r="CS463">
        <f xml:space="preserve"> COUNTIF(BL463,#REF!)</f>
        <v>0</v>
      </c>
      <c r="CT463">
        <f xml:space="preserve"> COUNTIF(BM463,#REF!)</f>
        <v>0</v>
      </c>
      <c r="CU463">
        <f xml:space="preserve"> COUNTIF(BN463,#REF!)</f>
        <v>0</v>
      </c>
      <c r="CV463">
        <f xml:space="preserve"> COUNTIF(BO463,#REF!)</f>
        <v>0</v>
      </c>
      <c r="CW463">
        <f xml:space="preserve"> COUNTIF(BP463,#REF!)</f>
        <v>0</v>
      </c>
      <c r="CX463">
        <f xml:space="preserve"> COUNTIF(BQ463,#REF!)</f>
        <v>0</v>
      </c>
      <c r="CY463">
        <f xml:space="preserve"> COUNTIF(BR463,#REF!)</f>
        <v>0</v>
      </c>
      <c r="CZ463">
        <f xml:space="preserve"> COUNTIF(BS463,#REF!)</f>
        <v>0</v>
      </c>
      <c r="DA463">
        <f xml:space="preserve"> COUNTIF(BT463,#REF!)</f>
        <v>0</v>
      </c>
      <c r="DB463">
        <f xml:space="preserve"> COUNTIF(BU463,#REF!)</f>
        <v>0</v>
      </c>
      <c r="DC463">
        <f t="shared" si="28"/>
        <v>0</v>
      </c>
      <c r="DD463">
        <f t="shared" si="29"/>
        <v>0</v>
      </c>
      <c r="DE463">
        <f t="shared" si="30"/>
        <v>0</v>
      </c>
      <c r="DF463" t="b">
        <f t="shared" si="31"/>
        <v>0</v>
      </c>
    </row>
    <row r="464" spans="1:110" x14ac:dyDescent="0.35">
      <c r="A464" s="7">
        <v>463</v>
      </c>
      <c r="B464" s="7">
        <v>463</v>
      </c>
      <c r="C464" s="7" t="s">
        <v>6747</v>
      </c>
      <c r="D464" s="7" t="s">
        <v>6748</v>
      </c>
      <c r="E464" s="13" t="s">
        <v>51</v>
      </c>
      <c r="F464" s="7">
        <v>300</v>
      </c>
      <c r="G464" s="7" t="s">
        <v>98</v>
      </c>
      <c r="H464" s="7"/>
      <c r="I464" s="14" t="s">
        <v>53</v>
      </c>
      <c r="J464" s="13" t="s">
        <v>54</v>
      </c>
      <c r="K464" s="7" t="s">
        <v>136</v>
      </c>
      <c r="L464" s="7" t="s">
        <v>56</v>
      </c>
      <c r="M464" s="7" t="s">
        <v>57</v>
      </c>
      <c r="N464" s="7">
        <v>33</v>
      </c>
      <c r="O464" s="7" t="s">
        <v>86</v>
      </c>
      <c r="P464" s="7">
        <v>46</v>
      </c>
      <c r="Q464" t="s">
        <v>7833</v>
      </c>
      <c r="R464" s="7" t="s">
        <v>59</v>
      </c>
      <c r="S464" s="14" t="s">
        <v>59</v>
      </c>
      <c r="T464" s="26" t="b">
        <v>0</v>
      </c>
      <c r="U464" s="7">
        <v>560</v>
      </c>
      <c r="V464" s="7">
        <v>8.68</v>
      </c>
      <c r="W464" s="7">
        <v>21.04</v>
      </c>
      <c r="X464" s="7">
        <v>0.5524</v>
      </c>
      <c r="Y464" s="7">
        <v>1.06728</v>
      </c>
      <c r="Z464" s="7"/>
      <c r="AA464" s="7"/>
      <c r="AB464" s="14"/>
      <c r="AC464" s="13">
        <v>0.99990000000000001</v>
      </c>
      <c r="AD464" s="7">
        <v>1E-4</v>
      </c>
      <c r="AE464" s="14" t="s">
        <v>60</v>
      </c>
      <c r="AF464" s="13">
        <v>10</v>
      </c>
      <c r="AG464" s="14">
        <v>7</v>
      </c>
      <c r="AH464" s="13">
        <v>9</v>
      </c>
      <c r="AI464" s="7">
        <v>9</v>
      </c>
      <c r="AJ464" s="7"/>
      <c r="AK464" s="7">
        <v>6</v>
      </c>
      <c r="AL464" s="7">
        <v>6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70</v>
      </c>
      <c r="BB464" s="7" t="s">
        <v>66</v>
      </c>
      <c r="BC464" s="7" t="s">
        <v>70</v>
      </c>
      <c r="BD464" s="7" t="s">
        <v>64</v>
      </c>
      <c r="BE464" s="7" t="s">
        <v>5797</v>
      </c>
      <c r="BF464" s="7" t="s">
        <v>64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33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  <c r="BW464">
        <f>COUNTIF(AP464, "*"&amp;#REF!&amp;"*")</f>
        <v>0</v>
      </c>
      <c r="BX464">
        <f>COUNTIF(AQ464, "*"&amp;#REF!&amp;"*")</f>
        <v>0</v>
      </c>
      <c r="BY464">
        <f>COUNTIF(AR464, "*"&amp;#REF!&amp;"*")</f>
        <v>0</v>
      </c>
      <c r="BZ464">
        <f>COUNTIF(AS464, "*"&amp;#REF!&amp;"*")</f>
        <v>0</v>
      </c>
      <c r="CA464">
        <f>COUNTIF(AT464, "*"&amp;#REF!&amp;"*")</f>
        <v>0</v>
      </c>
      <c r="CB464">
        <f>COUNTIF(AU464, "*"&amp;#REF!&amp;"*")</f>
        <v>0</v>
      </c>
      <c r="CC464">
        <f>COUNTIF(AV464, "*"&amp;#REF!&amp;"*")</f>
        <v>0</v>
      </c>
      <c r="CD464">
        <f>COUNTIF(AW464, "*"&amp;#REF!&amp;"*")</f>
        <v>0</v>
      </c>
      <c r="CE464">
        <f>COUNTIF(AX464, "*"&amp;#REF!&amp;"*")</f>
        <v>0</v>
      </c>
      <c r="CF464">
        <f>COUNTIF(AY464, "*"&amp;#REF!&amp;"*")</f>
        <v>0</v>
      </c>
      <c r="CG464">
        <f>COUNTIF(AZ464, "*"&amp;#REF!&amp;"*")</f>
        <v>0</v>
      </c>
      <c r="CH464">
        <f>COUNTIF(BA464, "*"&amp;#REF!&amp;"*")</f>
        <v>0</v>
      </c>
      <c r="CI464">
        <f>COUNTIF(BB464, "*"&amp;#REF!&amp;"*")</f>
        <v>0</v>
      </c>
      <c r="CJ464">
        <f>COUNTIF(BC464, "*"&amp;#REF!&amp;"*")</f>
        <v>0</v>
      </c>
      <c r="CK464">
        <f>COUNTIF(BD464, "*"&amp;#REF!&amp;"*")</f>
        <v>0</v>
      </c>
      <c r="CL464">
        <f>COUNTIF(BE464, "*"&amp;#REF!&amp;"*")</f>
        <v>0</v>
      </c>
      <c r="CM464">
        <f>COUNTIF(BF464, "*"&amp;#REF!&amp;"*")</f>
        <v>0</v>
      </c>
      <c r="CN464">
        <f>COUNTIF(BG464, "*"&amp;#REF!&amp;"*")</f>
        <v>0</v>
      </c>
      <c r="CO464">
        <f>COUNTIF(BH464, "*"&amp;#REF!&amp;"*")</f>
        <v>0</v>
      </c>
      <c r="CP464">
        <f>COUNTIF(BI464, "*"&amp;#REF!&amp;"*")</f>
        <v>0</v>
      </c>
      <c r="CQ464">
        <f>COUNTIF(BJ464, "*"&amp;#REF!&amp;"*")</f>
        <v>0</v>
      </c>
      <c r="CR464">
        <f>COUNTIF(BK464, "*"&amp;#REF!&amp;"*")</f>
        <v>0</v>
      </c>
      <c r="CS464">
        <f xml:space="preserve"> COUNTIF(BL464,#REF!)</f>
        <v>0</v>
      </c>
      <c r="CT464">
        <f xml:space="preserve"> COUNTIF(BM464,#REF!)</f>
        <v>0</v>
      </c>
      <c r="CU464">
        <f xml:space="preserve"> COUNTIF(BN464,#REF!)</f>
        <v>0</v>
      </c>
      <c r="CV464">
        <f xml:space="preserve"> COUNTIF(BO464,#REF!)</f>
        <v>0</v>
      </c>
      <c r="CW464">
        <f xml:space="preserve"> COUNTIF(BP464,#REF!)</f>
        <v>0</v>
      </c>
      <c r="CX464">
        <f xml:space="preserve"> COUNTIF(BQ464,#REF!)</f>
        <v>0</v>
      </c>
      <c r="CY464">
        <f xml:space="preserve"> COUNTIF(BR464,#REF!)</f>
        <v>0</v>
      </c>
      <c r="CZ464">
        <f xml:space="preserve"> COUNTIF(BS464,#REF!)</f>
        <v>0</v>
      </c>
      <c r="DA464">
        <f xml:space="preserve"> COUNTIF(BT464,#REF!)</f>
        <v>0</v>
      </c>
      <c r="DB464">
        <f xml:space="preserve"> COUNTIF(BU464,#REF!)</f>
        <v>0</v>
      </c>
      <c r="DC464">
        <f t="shared" si="28"/>
        <v>0</v>
      </c>
      <c r="DD464">
        <f t="shared" si="29"/>
        <v>0</v>
      </c>
      <c r="DE464">
        <f t="shared" si="30"/>
        <v>0</v>
      </c>
      <c r="DF464" t="b">
        <f t="shared" si="31"/>
        <v>0</v>
      </c>
    </row>
    <row r="465" spans="1:110" x14ac:dyDescent="0.35">
      <c r="A465" s="7">
        <v>464</v>
      </c>
      <c r="B465" s="7">
        <v>464</v>
      </c>
      <c r="C465" s="7" t="s">
        <v>6749</v>
      </c>
      <c r="D465" s="7" t="s">
        <v>6750</v>
      </c>
      <c r="E465" s="13" t="s">
        <v>51</v>
      </c>
      <c r="F465" s="7">
        <v>300</v>
      </c>
      <c r="G465" s="7" t="s">
        <v>111</v>
      </c>
      <c r="H465" s="7">
        <v>2460</v>
      </c>
      <c r="I465" s="14" t="s">
        <v>53</v>
      </c>
      <c r="J465" s="13" t="s">
        <v>54</v>
      </c>
      <c r="K465" s="7" t="s">
        <v>103</v>
      </c>
      <c r="L465" s="7" t="s">
        <v>56</v>
      </c>
      <c r="M465" s="7" t="s">
        <v>84</v>
      </c>
      <c r="N465" s="7">
        <v>45</v>
      </c>
      <c r="O465" s="7" t="s">
        <v>73</v>
      </c>
      <c r="P465" s="7">
        <v>42</v>
      </c>
      <c r="Q465" t="s">
        <v>7833</v>
      </c>
      <c r="R465" s="7" t="s">
        <v>59</v>
      </c>
      <c r="S465" s="14" t="s">
        <v>59</v>
      </c>
      <c r="T465" s="26" t="b">
        <v>0</v>
      </c>
      <c r="U465" s="7">
        <v>252</v>
      </c>
      <c r="V465" s="7">
        <v>10.65</v>
      </c>
      <c r="W465" s="7">
        <v>24.074999999999999</v>
      </c>
      <c r="X465" s="7">
        <v>0.92916750000000004</v>
      </c>
      <c r="Y465" s="7">
        <v>0.380525</v>
      </c>
      <c r="Z465" s="7">
        <v>7.2</v>
      </c>
      <c r="AA465" s="7">
        <v>5.16</v>
      </c>
      <c r="AB465" s="14">
        <v>2.04</v>
      </c>
      <c r="AC465" s="13">
        <v>0.99990000000000001</v>
      </c>
      <c r="AD465" s="7">
        <v>1E-4</v>
      </c>
      <c r="AE465" s="14" t="s">
        <v>60</v>
      </c>
      <c r="AF465" s="13">
        <v>10</v>
      </c>
      <c r="AG465" s="14">
        <v>7</v>
      </c>
      <c r="AH465" s="13">
        <v>9</v>
      </c>
      <c r="AI465" s="7">
        <v>9</v>
      </c>
      <c r="AJ465" s="7"/>
      <c r="AK465" s="7">
        <v>6</v>
      </c>
      <c r="AL465" s="7">
        <v>6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70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33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>
        <v>1</v>
      </c>
      <c r="BU465" s="7">
        <v>0</v>
      </c>
      <c r="BW465">
        <f>COUNTIF(AP465, "*"&amp;#REF!&amp;"*")</f>
        <v>0</v>
      </c>
      <c r="BX465">
        <f>COUNTIF(AQ465, "*"&amp;#REF!&amp;"*")</f>
        <v>0</v>
      </c>
      <c r="BY465">
        <f>COUNTIF(AR465, "*"&amp;#REF!&amp;"*")</f>
        <v>0</v>
      </c>
      <c r="BZ465">
        <f>COUNTIF(AS465, "*"&amp;#REF!&amp;"*")</f>
        <v>0</v>
      </c>
      <c r="CA465">
        <f>COUNTIF(AT465, "*"&amp;#REF!&amp;"*")</f>
        <v>0</v>
      </c>
      <c r="CB465">
        <f>COUNTIF(AU465, "*"&amp;#REF!&amp;"*")</f>
        <v>0</v>
      </c>
      <c r="CC465">
        <f>COUNTIF(AV465, "*"&amp;#REF!&amp;"*")</f>
        <v>0</v>
      </c>
      <c r="CD465">
        <f>COUNTIF(AW465, "*"&amp;#REF!&amp;"*")</f>
        <v>0</v>
      </c>
      <c r="CE465">
        <f>COUNTIF(AX465, "*"&amp;#REF!&amp;"*")</f>
        <v>0</v>
      </c>
      <c r="CF465">
        <f>COUNTIF(AY465, "*"&amp;#REF!&amp;"*")</f>
        <v>0</v>
      </c>
      <c r="CG465">
        <f>COUNTIF(AZ465, "*"&amp;#REF!&amp;"*")</f>
        <v>0</v>
      </c>
      <c r="CH465">
        <f>COUNTIF(BA465, "*"&amp;#REF!&amp;"*")</f>
        <v>0</v>
      </c>
      <c r="CI465">
        <f>COUNTIF(BB465, "*"&amp;#REF!&amp;"*")</f>
        <v>0</v>
      </c>
      <c r="CJ465">
        <f>COUNTIF(BC465, "*"&amp;#REF!&amp;"*")</f>
        <v>0</v>
      </c>
      <c r="CK465">
        <f>COUNTIF(BD465, "*"&amp;#REF!&amp;"*")</f>
        <v>0</v>
      </c>
      <c r="CL465">
        <f>COUNTIF(BE465, "*"&amp;#REF!&amp;"*")</f>
        <v>0</v>
      </c>
      <c r="CM465">
        <f>COUNTIF(BF465, "*"&amp;#REF!&amp;"*")</f>
        <v>0</v>
      </c>
      <c r="CN465">
        <f>COUNTIF(BG465, "*"&amp;#REF!&amp;"*")</f>
        <v>0</v>
      </c>
      <c r="CO465">
        <f>COUNTIF(BH465, "*"&amp;#REF!&amp;"*")</f>
        <v>0</v>
      </c>
      <c r="CP465">
        <f>COUNTIF(BI465, "*"&amp;#REF!&amp;"*")</f>
        <v>0</v>
      </c>
      <c r="CQ465">
        <f>COUNTIF(BJ465, "*"&amp;#REF!&amp;"*")</f>
        <v>0</v>
      </c>
      <c r="CR465">
        <f>COUNTIF(BK465, "*"&amp;#REF!&amp;"*")</f>
        <v>0</v>
      </c>
      <c r="CS465">
        <f xml:space="preserve"> COUNTIF(BL465,#REF!)</f>
        <v>0</v>
      </c>
      <c r="CT465">
        <f xml:space="preserve"> COUNTIF(BM465,#REF!)</f>
        <v>0</v>
      </c>
      <c r="CU465">
        <f xml:space="preserve"> COUNTIF(BN465,#REF!)</f>
        <v>0</v>
      </c>
      <c r="CV465">
        <f xml:space="preserve"> COUNTIF(BO465,#REF!)</f>
        <v>0</v>
      </c>
      <c r="CW465">
        <f xml:space="preserve"> COUNTIF(BP465,#REF!)</f>
        <v>0</v>
      </c>
      <c r="CX465">
        <f xml:space="preserve"> COUNTIF(BQ465,#REF!)</f>
        <v>0</v>
      </c>
      <c r="CY465">
        <f xml:space="preserve"> COUNTIF(BR465,#REF!)</f>
        <v>0</v>
      </c>
      <c r="CZ465">
        <f xml:space="preserve"> COUNTIF(BS465,#REF!)</f>
        <v>0</v>
      </c>
      <c r="DA465">
        <f xml:space="preserve"> COUNTIF(BT465,#REF!)</f>
        <v>0</v>
      </c>
      <c r="DB465">
        <f xml:space="preserve"> COUNTIF(BU465,#REF!)</f>
        <v>0</v>
      </c>
      <c r="DC465">
        <f t="shared" si="28"/>
        <v>0</v>
      </c>
      <c r="DD465">
        <f t="shared" si="29"/>
        <v>0</v>
      </c>
      <c r="DE465">
        <f t="shared" si="30"/>
        <v>0</v>
      </c>
      <c r="DF465" t="b">
        <f t="shared" si="31"/>
        <v>0</v>
      </c>
    </row>
    <row r="466" spans="1:110" x14ac:dyDescent="0.35">
      <c r="A466" s="7">
        <v>465</v>
      </c>
      <c r="B466" s="7">
        <v>465</v>
      </c>
      <c r="C466" s="7" t="s">
        <v>6751</v>
      </c>
      <c r="D466" s="7" t="s">
        <v>6752</v>
      </c>
      <c r="E466" s="13" t="s">
        <v>51</v>
      </c>
      <c r="F466" s="7">
        <v>300</v>
      </c>
      <c r="G466" s="7" t="s">
        <v>111</v>
      </c>
      <c r="H466" s="7"/>
      <c r="I466" s="14" t="s">
        <v>53</v>
      </c>
      <c r="J466" s="13" t="s">
        <v>54</v>
      </c>
      <c r="K466" s="7" t="s">
        <v>136</v>
      </c>
      <c r="L466" s="7" t="s">
        <v>56</v>
      </c>
      <c r="M466" s="7" t="s">
        <v>57</v>
      </c>
      <c r="N466" s="7">
        <v>35</v>
      </c>
      <c r="O466" s="7" t="s">
        <v>73</v>
      </c>
      <c r="P466" s="7">
        <v>44</v>
      </c>
      <c r="Q466" t="s">
        <v>7833</v>
      </c>
      <c r="R466" s="7" t="s">
        <v>59</v>
      </c>
      <c r="S466" s="14" t="s">
        <v>59</v>
      </c>
      <c r="T466" s="26" t="b">
        <v>0</v>
      </c>
      <c r="U466" s="7">
        <v>278</v>
      </c>
      <c r="V466" s="7">
        <v>11.225</v>
      </c>
      <c r="W466" s="7">
        <v>24.6</v>
      </c>
      <c r="X466" s="7">
        <v>0.94341675000000003</v>
      </c>
      <c r="Y466" s="7">
        <v>0.41122500000000001</v>
      </c>
      <c r="Z466" s="7">
        <v>7.2</v>
      </c>
      <c r="AA466" s="7">
        <v>5.33</v>
      </c>
      <c r="AB466" s="14">
        <v>2.0099999999999998</v>
      </c>
      <c r="AC466" s="13">
        <v>0.98889899999999997</v>
      </c>
      <c r="AD466" s="7">
        <v>1.11006E-2</v>
      </c>
      <c r="AE466" s="14" t="s">
        <v>60</v>
      </c>
      <c r="AF466" s="13">
        <v>10</v>
      </c>
      <c r="AG466" s="14">
        <v>7</v>
      </c>
      <c r="AH466" s="13">
        <v>9</v>
      </c>
      <c r="AI466" s="7">
        <v>9</v>
      </c>
      <c r="AJ466" s="7"/>
      <c r="AK466" s="7">
        <v>6</v>
      </c>
      <c r="AL466" s="7">
        <v>6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70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33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  <c r="BW466">
        <f>COUNTIF(AP466, "*"&amp;#REF!&amp;"*")</f>
        <v>0</v>
      </c>
      <c r="BX466">
        <f>COUNTIF(AQ466, "*"&amp;#REF!&amp;"*")</f>
        <v>0</v>
      </c>
      <c r="BY466">
        <f>COUNTIF(AR466, "*"&amp;#REF!&amp;"*")</f>
        <v>0</v>
      </c>
      <c r="BZ466">
        <f>COUNTIF(AS466, "*"&amp;#REF!&amp;"*")</f>
        <v>0</v>
      </c>
      <c r="CA466">
        <f>COUNTIF(AT466, "*"&amp;#REF!&amp;"*")</f>
        <v>0</v>
      </c>
      <c r="CB466">
        <f>COUNTIF(AU466, "*"&amp;#REF!&amp;"*")</f>
        <v>0</v>
      </c>
      <c r="CC466">
        <f>COUNTIF(AV466, "*"&amp;#REF!&amp;"*")</f>
        <v>0</v>
      </c>
      <c r="CD466">
        <f>COUNTIF(AW466, "*"&amp;#REF!&amp;"*")</f>
        <v>0</v>
      </c>
      <c r="CE466">
        <f>COUNTIF(AX466, "*"&amp;#REF!&amp;"*")</f>
        <v>0</v>
      </c>
      <c r="CF466">
        <f>COUNTIF(AY466, "*"&amp;#REF!&amp;"*")</f>
        <v>0</v>
      </c>
      <c r="CG466">
        <f>COUNTIF(AZ466, "*"&amp;#REF!&amp;"*")</f>
        <v>0</v>
      </c>
      <c r="CH466">
        <f>COUNTIF(BA466, "*"&amp;#REF!&amp;"*")</f>
        <v>0</v>
      </c>
      <c r="CI466">
        <f>COUNTIF(BB466, "*"&amp;#REF!&amp;"*")</f>
        <v>0</v>
      </c>
      <c r="CJ466">
        <f>COUNTIF(BC466, "*"&amp;#REF!&amp;"*")</f>
        <v>0</v>
      </c>
      <c r="CK466">
        <f>COUNTIF(BD466, "*"&amp;#REF!&amp;"*")</f>
        <v>0</v>
      </c>
      <c r="CL466">
        <f>COUNTIF(BE466, "*"&amp;#REF!&amp;"*")</f>
        <v>0</v>
      </c>
      <c r="CM466">
        <f>COUNTIF(BF466, "*"&amp;#REF!&amp;"*")</f>
        <v>0</v>
      </c>
      <c r="CN466">
        <f>COUNTIF(BG466, "*"&amp;#REF!&amp;"*")</f>
        <v>0</v>
      </c>
      <c r="CO466">
        <f>COUNTIF(BH466, "*"&amp;#REF!&amp;"*")</f>
        <v>0</v>
      </c>
      <c r="CP466">
        <f>COUNTIF(BI466, "*"&amp;#REF!&amp;"*")</f>
        <v>0</v>
      </c>
      <c r="CQ466">
        <f>COUNTIF(BJ466, "*"&amp;#REF!&amp;"*")</f>
        <v>0</v>
      </c>
      <c r="CR466">
        <f>COUNTIF(BK466, "*"&amp;#REF!&amp;"*")</f>
        <v>0</v>
      </c>
      <c r="CS466">
        <f xml:space="preserve"> COUNTIF(BL466,#REF!)</f>
        <v>0</v>
      </c>
      <c r="CT466">
        <f xml:space="preserve"> COUNTIF(BM466,#REF!)</f>
        <v>0</v>
      </c>
      <c r="CU466">
        <f xml:space="preserve"> COUNTIF(BN466,#REF!)</f>
        <v>0</v>
      </c>
      <c r="CV466">
        <f xml:space="preserve"> COUNTIF(BO466,#REF!)</f>
        <v>0</v>
      </c>
      <c r="CW466">
        <f xml:space="preserve"> COUNTIF(BP466,#REF!)</f>
        <v>0</v>
      </c>
      <c r="CX466">
        <f xml:space="preserve"> COUNTIF(BQ466,#REF!)</f>
        <v>0</v>
      </c>
      <c r="CY466">
        <f xml:space="preserve"> COUNTIF(BR466,#REF!)</f>
        <v>0</v>
      </c>
      <c r="CZ466">
        <f xml:space="preserve"> COUNTIF(BS466,#REF!)</f>
        <v>0</v>
      </c>
      <c r="DA466">
        <f xml:space="preserve"> COUNTIF(BT466,#REF!)</f>
        <v>0</v>
      </c>
      <c r="DB466">
        <f xml:space="preserve"> COUNTIF(BU466,#REF!)</f>
        <v>0</v>
      </c>
      <c r="DC466">
        <f t="shared" si="28"/>
        <v>0</v>
      </c>
      <c r="DD466">
        <f t="shared" si="29"/>
        <v>0</v>
      </c>
      <c r="DE466">
        <f t="shared" si="30"/>
        <v>0</v>
      </c>
      <c r="DF466" t="b">
        <f t="shared" si="31"/>
        <v>0</v>
      </c>
    </row>
    <row r="467" spans="1:110" x14ac:dyDescent="0.35">
      <c r="A467" s="7">
        <v>466</v>
      </c>
      <c r="B467" s="7">
        <v>466</v>
      </c>
      <c r="C467" s="7" t="s">
        <v>6753</v>
      </c>
      <c r="D467" s="7" t="s">
        <v>6754</v>
      </c>
      <c r="E467" s="13" t="s">
        <v>51</v>
      </c>
      <c r="F467" s="7">
        <v>300</v>
      </c>
      <c r="G467" s="7" t="s">
        <v>100</v>
      </c>
      <c r="H467" s="7"/>
      <c r="I467" s="14" t="s">
        <v>53</v>
      </c>
      <c r="J467" s="13" t="s">
        <v>54</v>
      </c>
      <c r="K467" s="7" t="s">
        <v>92</v>
      </c>
      <c r="L467" s="7" t="s">
        <v>87</v>
      </c>
      <c r="M467" s="7" t="s">
        <v>57</v>
      </c>
      <c r="N467" s="7">
        <v>17</v>
      </c>
      <c r="O467" s="7" t="s">
        <v>58</v>
      </c>
      <c r="P467" s="7">
        <v>37</v>
      </c>
      <c r="Q467" t="s">
        <v>7875</v>
      </c>
      <c r="R467" s="7" t="s">
        <v>59</v>
      </c>
      <c r="S467" s="14" t="s">
        <v>59</v>
      </c>
      <c r="T467" s="26" t="b">
        <v>0</v>
      </c>
      <c r="U467" s="7">
        <v>967</v>
      </c>
      <c r="V467" s="7">
        <v>14.86</v>
      </c>
      <c r="W467" s="7">
        <v>28.34</v>
      </c>
      <c r="X467" s="7">
        <v>0.71846659999999996</v>
      </c>
      <c r="Y467" s="7">
        <v>1.47448</v>
      </c>
      <c r="Z467" s="7"/>
      <c r="AA467" s="7"/>
      <c r="AB467" s="14"/>
      <c r="AC467" s="13">
        <v>0.99990000000000001</v>
      </c>
      <c r="AD467" s="7">
        <v>1E-4</v>
      </c>
      <c r="AE467" s="14" t="s">
        <v>60</v>
      </c>
      <c r="AF467" s="13">
        <v>10</v>
      </c>
      <c r="AG467" s="14">
        <v>7</v>
      </c>
      <c r="AH467" s="13">
        <v>9</v>
      </c>
      <c r="AI467" s="7">
        <v>9</v>
      </c>
      <c r="AJ467" s="7"/>
      <c r="AK467" s="7">
        <v>6</v>
      </c>
      <c r="AL467" s="7">
        <v>6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70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64</v>
      </c>
      <c r="BG467" s="7" t="s">
        <v>64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33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 t="s">
        <v>5797</v>
      </c>
      <c r="BU467" s="7">
        <v>0</v>
      </c>
      <c r="BW467">
        <f>COUNTIF(AP467, "*"&amp;#REF!&amp;"*")</f>
        <v>0</v>
      </c>
      <c r="BX467">
        <f>COUNTIF(AQ467, "*"&amp;#REF!&amp;"*")</f>
        <v>0</v>
      </c>
      <c r="BY467">
        <f>COUNTIF(AR467, "*"&amp;#REF!&amp;"*")</f>
        <v>0</v>
      </c>
      <c r="BZ467">
        <f>COUNTIF(AS467, "*"&amp;#REF!&amp;"*")</f>
        <v>0</v>
      </c>
      <c r="CA467">
        <f>COUNTIF(AT467, "*"&amp;#REF!&amp;"*")</f>
        <v>0</v>
      </c>
      <c r="CB467">
        <f>COUNTIF(AU467, "*"&amp;#REF!&amp;"*")</f>
        <v>0</v>
      </c>
      <c r="CC467">
        <f>COUNTIF(AV467, "*"&amp;#REF!&amp;"*")</f>
        <v>0</v>
      </c>
      <c r="CD467">
        <f>COUNTIF(AW467, "*"&amp;#REF!&amp;"*")</f>
        <v>0</v>
      </c>
      <c r="CE467">
        <f>COUNTIF(AX467, "*"&amp;#REF!&amp;"*")</f>
        <v>0</v>
      </c>
      <c r="CF467">
        <f>COUNTIF(AY467, "*"&amp;#REF!&amp;"*")</f>
        <v>0</v>
      </c>
      <c r="CG467">
        <f>COUNTIF(AZ467, "*"&amp;#REF!&amp;"*")</f>
        <v>0</v>
      </c>
      <c r="CH467">
        <f>COUNTIF(BA467, "*"&amp;#REF!&amp;"*")</f>
        <v>0</v>
      </c>
      <c r="CI467">
        <f>COUNTIF(BB467, "*"&amp;#REF!&amp;"*")</f>
        <v>0</v>
      </c>
      <c r="CJ467">
        <f>COUNTIF(BC467, "*"&amp;#REF!&amp;"*")</f>
        <v>0</v>
      </c>
      <c r="CK467">
        <f>COUNTIF(BD467, "*"&amp;#REF!&amp;"*")</f>
        <v>0</v>
      </c>
      <c r="CL467">
        <f>COUNTIF(BE467, "*"&amp;#REF!&amp;"*")</f>
        <v>0</v>
      </c>
      <c r="CM467">
        <f>COUNTIF(BF467, "*"&amp;#REF!&amp;"*")</f>
        <v>0</v>
      </c>
      <c r="CN467">
        <f>COUNTIF(BG467, "*"&amp;#REF!&amp;"*")</f>
        <v>0</v>
      </c>
      <c r="CO467">
        <f>COUNTIF(BH467, "*"&amp;#REF!&amp;"*")</f>
        <v>0</v>
      </c>
      <c r="CP467">
        <f>COUNTIF(BI467, "*"&amp;#REF!&amp;"*")</f>
        <v>0</v>
      </c>
      <c r="CQ467">
        <f>COUNTIF(BJ467, "*"&amp;#REF!&amp;"*")</f>
        <v>0</v>
      </c>
      <c r="CR467">
        <f>COUNTIF(BK467, "*"&amp;#REF!&amp;"*")</f>
        <v>0</v>
      </c>
      <c r="CS467">
        <f xml:space="preserve"> COUNTIF(BL467,#REF!)</f>
        <v>0</v>
      </c>
      <c r="CT467">
        <f xml:space="preserve"> COUNTIF(BM467,#REF!)</f>
        <v>0</v>
      </c>
      <c r="CU467">
        <f xml:space="preserve"> COUNTIF(BN467,#REF!)</f>
        <v>0</v>
      </c>
      <c r="CV467">
        <f xml:space="preserve"> COUNTIF(BO467,#REF!)</f>
        <v>0</v>
      </c>
      <c r="CW467">
        <f xml:space="preserve"> COUNTIF(BP467,#REF!)</f>
        <v>0</v>
      </c>
      <c r="CX467">
        <f xml:space="preserve"> COUNTIF(BQ467,#REF!)</f>
        <v>0</v>
      </c>
      <c r="CY467">
        <f xml:space="preserve"> COUNTIF(BR467,#REF!)</f>
        <v>0</v>
      </c>
      <c r="CZ467">
        <f xml:space="preserve"> COUNTIF(BS467,#REF!)</f>
        <v>0</v>
      </c>
      <c r="DA467">
        <f xml:space="preserve"> COUNTIF(BT467,#REF!)</f>
        <v>0</v>
      </c>
      <c r="DB467">
        <f xml:space="preserve"> COUNTIF(BU467,#REF!)</f>
        <v>0</v>
      </c>
      <c r="DC467">
        <f t="shared" si="28"/>
        <v>0</v>
      </c>
      <c r="DD467">
        <f t="shared" si="29"/>
        <v>0</v>
      </c>
      <c r="DE467">
        <f t="shared" si="30"/>
        <v>0</v>
      </c>
      <c r="DF467" t="b">
        <f t="shared" si="31"/>
        <v>0</v>
      </c>
    </row>
    <row r="468" spans="1:110" x14ac:dyDescent="0.35">
      <c r="A468" s="7">
        <v>467</v>
      </c>
      <c r="B468" s="7">
        <v>467</v>
      </c>
      <c r="C468" s="7" t="s">
        <v>6755</v>
      </c>
      <c r="D468" s="7" t="s">
        <v>6756</v>
      </c>
      <c r="E468" s="13" t="s">
        <v>51</v>
      </c>
      <c r="F468" s="7">
        <v>300</v>
      </c>
      <c r="G468" s="7" t="s">
        <v>88</v>
      </c>
      <c r="H468" s="7"/>
      <c r="I468" s="14" t="s">
        <v>53</v>
      </c>
      <c r="J468" s="13" t="s">
        <v>54</v>
      </c>
      <c r="K468" s="7" t="s">
        <v>92</v>
      </c>
      <c r="L468" s="7" t="s">
        <v>56</v>
      </c>
      <c r="M468" s="7" t="s">
        <v>84</v>
      </c>
      <c r="N468" s="7">
        <v>58</v>
      </c>
      <c r="O468" s="7" t="s">
        <v>58</v>
      </c>
      <c r="P468" s="7">
        <v>33</v>
      </c>
      <c r="Q468" t="s">
        <v>7833</v>
      </c>
      <c r="R468" s="7" t="s">
        <v>113</v>
      </c>
      <c r="S468" s="14" t="s">
        <v>59</v>
      </c>
      <c r="T468" s="26" t="b">
        <v>0</v>
      </c>
      <c r="U468" s="7">
        <v>199</v>
      </c>
      <c r="V468" s="7">
        <v>10.43333</v>
      </c>
      <c r="W468" s="7">
        <v>20.766670000000001</v>
      </c>
      <c r="X468" s="7">
        <v>0.54611100000000001</v>
      </c>
      <c r="Y468" s="7">
        <v>0.54126666666666667</v>
      </c>
      <c r="Z468" s="7"/>
      <c r="AA468" s="7"/>
      <c r="AB468" s="14"/>
      <c r="AC468" s="13">
        <v>0.99990000000000001</v>
      </c>
      <c r="AD468" s="7">
        <v>1E-4</v>
      </c>
      <c r="AE468" s="14" t="s">
        <v>60</v>
      </c>
      <c r="AF468" s="13">
        <v>10</v>
      </c>
      <c r="AG468" s="14">
        <v>7</v>
      </c>
      <c r="AH468" s="13">
        <v>9</v>
      </c>
      <c r="AI468" s="7">
        <v>9</v>
      </c>
      <c r="AJ468" s="7"/>
      <c r="AK468" s="7">
        <v>6</v>
      </c>
      <c r="AL468" s="7">
        <v>6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66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33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  <c r="BW468">
        <f>COUNTIF(AP468, "*"&amp;#REF!&amp;"*")</f>
        <v>0</v>
      </c>
      <c r="BX468">
        <f>COUNTIF(AQ468, "*"&amp;#REF!&amp;"*")</f>
        <v>0</v>
      </c>
      <c r="BY468">
        <f>COUNTIF(AR468, "*"&amp;#REF!&amp;"*")</f>
        <v>0</v>
      </c>
      <c r="BZ468">
        <f>COUNTIF(AS468, "*"&amp;#REF!&amp;"*")</f>
        <v>0</v>
      </c>
      <c r="CA468">
        <f>COUNTIF(AT468, "*"&amp;#REF!&amp;"*")</f>
        <v>0</v>
      </c>
      <c r="CB468">
        <f>COUNTIF(AU468, "*"&amp;#REF!&amp;"*")</f>
        <v>0</v>
      </c>
      <c r="CC468">
        <f>COUNTIF(AV468, "*"&amp;#REF!&amp;"*")</f>
        <v>0</v>
      </c>
      <c r="CD468">
        <f>COUNTIF(AW468, "*"&amp;#REF!&amp;"*")</f>
        <v>0</v>
      </c>
      <c r="CE468">
        <f>COUNTIF(AX468, "*"&amp;#REF!&amp;"*")</f>
        <v>0</v>
      </c>
      <c r="CF468">
        <f>COUNTIF(AY468, "*"&amp;#REF!&amp;"*")</f>
        <v>0</v>
      </c>
      <c r="CG468">
        <f>COUNTIF(AZ468, "*"&amp;#REF!&amp;"*")</f>
        <v>0</v>
      </c>
      <c r="CH468">
        <f>COUNTIF(BA468, "*"&amp;#REF!&amp;"*")</f>
        <v>0</v>
      </c>
      <c r="CI468">
        <f>COUNTIF(BB468, "*"&amp;#REF!&amp;"*")</f>
        <v>0</v>
      </c>
      <c r="CJ468">
        <f>COUNTIF(BC468, "*"&amp;#REF!&amp;"*")</f>
        <v>0</v>
      </c>
      <c r="CK468">
        <f>COUNTIF(BD468, "*"&amp;#REF!&amp;"*")</f>
        <v>0</v>
      </c>
      <c r="CL468">
        <f>COUNTIF(BE468, "*"&amp;#REF!&amp;"*")</f>
        <v>0</v>
      </c>
      <c r="CM468">
        <f>COUNTIF(BF468, "*"&amp;#REF!&amp;"*")</f>
        <v>0</v>
      </c>
      <c r="CN468">
        <f>COUNTIF(BG468, "*"&amp;#REF!&amp;"*")</f>
        <v>0</v>
      </c>
      <c r="CO468">
        <f>COUNTIF(BH468, "*"&amp;#REF!&amp;"*")</f>
        <v>0</v>
      </c>
      <c r="CP468">
        <f>COUNTIF(BI468, "*"&amp;#REF!&amp;"*")</f>
        <v>0</v>
      </c>
      <c r="CQ468">
        <f>COUNTIF(BJ468, "*"&amp;#REF!&amp;"*")</f>
        <v>0</v>
      </c>
      <c r="CR468">
        <f>COUNTIF(BK468, "*"&amp;#REF!&amp;"*")</f>
        <v>0</v>
      </c>
      <c r="CS468">
        <f xml:space="preserve"> COUNTIF(BL468,#REF!)</f>
        <v>0</v>
      </c>
      <c r="CT468">
        <f xml:space="preserve"> COUNTIF(BM468,#REF!)</f>
        <v>0</v>
      </c>
      <c r="CU468">
        <f xml:space="preserve"> COUNTIF(BN468,#REF!)</f>
        <v>0</v>
      </c>
      <c r="CV468">
        <f xml:space="preserve"> COUNTIF(BO468,#REF!)</f>
        <v>0</v>
      </c>
      <c r="CW468">
        <f xml:space="preserve"> COUNTIF(BP468,#REF!)</f>
        <v>0</v>
      </c>
      <c r="CX468">
        <f xml:space="preserve"> COUNTIF(BQ468,#REF!)</f>
        <v>0</v>
      </c>
      <c r="CY468">
        <f xml:space="preserve"> COUNTIF(BR468,#REF!)</f>
        <v>0</v>
      </c>
      <c r="CZ468">
        <f xml:space="preserve"> COUNTIF(BS468,#REF!)</f>
        <v>0</v>
      </c>
      <c r="DA468">
        <f xml:space="preserve"> COUNTIF(BT468,#REF!)</f>
        <v>0</v>
      </c>
      <c r="DB468">
        <f xml:space="preserve"> COUNTIF(BU468,#REF!)</f>
        <v>0</v>
      </c>
      <c r="DC468">
        <f t="shared" si="28"/>
        <v>0</v>
      </c>
      <c r="DD468">
        <f t="shared" si="29"/>
        <v>0</v>
      </c>
      <c r="DE468">
        <f t="shared" si="30"/>
        <v>0</v>
      </c>
      <c r="DF468" t="b">
        <f t="shared" si="31"/>
        <v>0</v>
      </c>
    </row>
    <row r="469" spans="1:110" x14ac:dyDescent="0.35">
      <c r="A469" s="7">
        <v>468</v>
      </c>
      <c r="B469" s="7">
        <v>468</v>
      </c>
      <c r="C469" s="7" t="s">
        <v>6757</v>
      </c>
      <c r="D469" s="7" t="s">
        <v>6758</v>
      </c>
      <c r="E469" s="13" t="s">
        <v>51</v>
      </c>
      <c r="F469" s="7">
        <v>300</v>
      </c>
      <c r="G469" s="7" t="s">
        <v>101</v>
      </c>
      <c r="H469" s="7"/>
      <c r="I469" s="14" t="s">
        <v>53</v>
      </c>
      <c r="J469" s="13" t="s">
        <v>54</v>
      </c>
      <c r="K469" s="7" t="s">
        <v>92</v>
      </c>
      <c r="L469" s="7" t="s">
        <v>56</v>
      </c>
      <c r="M469" s="7" t="s">
        <v>57</v>
      </c>
      <c r="N469" s="7">
        <v>38</v>
      </c>
      <c r="O469" s="7" t="s">
        <v>58</v>
      </c>
      <c r="P469" s="7">
        <v>32</v>
      </c>
      <c r="Q469" t="s">
        <v>7875</v>
      </c>
      <c r="R469" s="7" t="s">
        <v>59</v>
      </c>
      <c r="S469" s="14" t="s">
        <v>56</v>
      </c>
      <c r="T469" s="26" t="b">
        <v>0</v>
      </c>
      <c r="U469" s="7">
        <v>173</v>
      </c>
      <c r="V469" s="7">
        <v>8.1666699999999999</v>
      </c>
      <c r="W469" s="7">
        <v>18.3</v>
      </c>
      <c r="X469" s="7">
        <v>0.61522233333333343</v>
      </c>
      <c r="Y469" s="7">
        <v>0.57143333333333335</v>
      </c>
      <c r="Z469" s="7">
        <v>7</v>
      </c>
      <c r="AA469" s="7">
        <v>2.75</v>
      </c>
      <c r="AB469" s="14">
        <v>2.82</v>
      </c>
      <c r="AC469" s="13">
        <v>0.89515100000000003</v>
      </c>
      <c r="AD469" s="7">
        <v>0.104849</v>
      </c>
      <c r="AE469" s="14" t="s">
        <v>60</v>
      </c>
      <c r="AF469" s="13">
        <v>10</v>
      </c>
      <c r="AG469" s="14">
        <v>8</v>
      </c>
      <c r="AH469" s="13">
        <v>9</v>
      </c>
      <c r="AI469" s="7">
        <v>9</v>
      </c>
      <c r="AJ469" s="7"/>
      <c r="AK469" s="7">
        <v>7</v>
      </c>
      <c r="AL469" s="7">
        <v>7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64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33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  <c r="BW469">
        <f>COUNTIF(AP469, "*"&amp;#REF!&amp;"*")</f>
        <v>0</v>
      </c>
      <c r="BX469">
        <f>COUNTIF(AQ469, "*"&amp;#REF!&amp;"*")</f>
        <v>0</v>
      </c>
      <c r="BY469">
        <f>COUNTIF(AR469, "*"&amp;#REF!&amp;"*")</f>
        <v>0</v>
      </c>
      <c r="BZ469">
        <f>COUNTIF(AS469, "*"&amp;#REF!&amp;"*")</f>
        <v>0</v>
      </c>
      <c r="CA469">
        <f>COUNTIF(AT469, "*"&amp;#REF!&amp;"*")</f>
        <v>0</v>
      </c>
      <c r="CB469">
        <f>COUNTIF(AU469, "*"&amp;#REF!&amp;"*")</f>
        <v>0</v>
      </c>
      <c r="CC469">
        <f>COUNTIF(AV469, "*"&amp;#REF!&amp;"*")</f>
        <v>0</v>
      </c>
      <c r="CD469">
        <f>COUNTIF(AW469, "*"&amp;#REF!&amp;"*")</f>
        <v>0</v>
      </c>
      <c r="CE469">
        <f>COUNTIF(AX469, "*"&amp;#REF!&amp;"*")</f>
        <v>0</v>
      </c>
      <c r="CF469">
        <f>COUNTIF(AY469, "*"&amp;#REF!&amp;"*")</f>
        <v>0</v>
      </c>
      <c r="CG469">
        <f>COUNTIF(AZ469, "*"&amp;#REF!&amp;"*")</f>
        <v>0</v>
      </c>
      <c r="CH469">
        <f>COUNTIF(BA469, "*"&amp;#REF!&amp;"*")</f>
        <v>0</v>
      </c>
      <c r="CI469">
        <f>COUNTIF(BB469, "*"&amp;#REF!&amp;"*")</f>
        <v>0</v>
      </c>
      <c r="CJ469">
        <f>COUNTIF(BC469, "*"&amp;#REF!&amp;"*")</f>
        <v>0</v>
      </c>
      <c r="CK469">
        <f>COUNTIF(BD469, "*"&amp;#REF!&amp;"*")</f>
        <v>0</v>
      </c>
      <c r="CL469">
        <f>COUNTIF(BE469, "*"&amp;#REF!&amp;"*")</f>
        <v>0</v>
      </c>
      <c r="CM469">
        <f>COUNTIF(BF469, "*"&amp;#REF!&amp;"*")</f>
        <v>0</v>
      </c>
      <c r="CN469">
        <f>COUNTIF(BG469, "*"&amp;#REF!&amp;"*")</f>
        <v>0</v>
      </c>
      <c r="CO469">
        <f>COUNTIF(BH469, "*"&amp;#REF!&amp;"*")</f>
        <v>0</v>
      </c>
      <c r="CP469">
        <f>COUNTIF(BI469, "*"&amp;#REF!&amp;"*")</f>
        <v>0</v>
      </c>
      <c r="CQ469">
        <f>COUNTIF(BJ469, "*"&amp;#REF!&amp;"*")</f>
        <v>0</v>
      </c>
      <c r="CR469">
        <f>COUNTIF(BK469, "*"&amp;#REF!&amp;"*")</f>
        <v>0</v>
      </c>
      <c r="CS469">
        <f xml:space="preserve"> COUNTIF(BL469,#REF!)</f>
        <v>0</v>
      </c>
      <c r="CT469">
        <f xml:space="preserve"> COUNTIF(BM469,#REF!)</f>
        <v>0</v>
      </c>
      <c r="CU469">
        <f xml:space="preserve"> COUNTIF(BN469,#REF!)</f>
        <v>0</v>
      </c>
      <c r="CV469">
        <f xml:space="preserve"> COUNTIF(BO469,#REF!)</f>
        <v>0</v>
      </c>
      <c r="CW469">
        <f xml:space="preserve"> COUNTIF(BP469,#REF!)</f>
        <v>0</v>
      </c>
      <c r="CX469">
        <f xml:space="preserve"> COUNTIF(BQ469,#REF!)</f>
        <v>0</v>
      </c>
      <c r="CY469">
        <f xml:space="preserve"> COUNTIF(BR469,#REF!)</f>
        <v>0</v>
      </c>
      <c r="CZ469">
        <f xml:space="preserve"> COUNTIF(BS469,#REF!)</f>
        <v>0</v>
      </c>
      <c r="DA469">
        <f xml:space="preserve"> COUNTIF(BT469,#REF!)</f>
        <v>0</v>
      </c>
      <c r="DB469">
        <f xml:space="preserve"> COUNTIF(BU469,#REF!)</f>
        <v>0</v>
      </c>
      <c r="DC469">
        <f t="shared" si="28"/>
        <v>0</v>
      </c>
      <c r="DD469">
        <f t="shared" si="29"/>
        <v>0</v>
      </c>
      <c r="DE469">
        <f t="shared" si="30"/>
        <v>0</v>
      </c>
      <c r="DF469" t="b">
        <f t="shared" si="31"/>
        <v>0</v>
      </c>
    </row>
    <row r="470" spans="1:110" x14ac:dyDescent="0.35">
      <c r="A470" s="7">
        <v>469</v>
      </c>
      <c r="B470" s="7">
        <v>469</v>
      </c>
      <c r="C470" s="7" t="s">
        <v>6759</v>
      </c>
      <c r="D470" s="7" t="s">
        <v>6760</v>
      </c>
      <c r="E470" s="13" t="s">
        <v>51</v>
      </c>
      <c r="F470" s="7">
        <v>300</v>
      </c>
      <c r="G470" s="7" t="s">
        <v>111</v>
      </c>
      <c r="H470" s="7"/>
      <c r="I470" s="14" t="s">
        <v>53</v>
      </c>
      <c r="J470" s="13" t="s">
        <v>54</v>
      </c>
      <c r="K470" s="7" t="s">
        <v>103</v>
      </c>
      <c r="L470" s="7" t="s">
        <v>56</v>
      </c>
      <c r="M470" s="7" t="s">
        <v>84</v>
      </c>
      <c r="N470" s="7">
        <v>44</v>
      </c>
      <c r="O470" s="7" t="s">
        <v>73</v>
      </c>
      <c r="P470" s="7">
        <v>46</v>
      </c>
      <c r="Q470" t="s">
        <v>7833</v>
      </c>
      <c r="R470" s="7" t="s">
        <v>59</v>
      </c>
      <c r="S470" s="14" t="s">
        <v>59</v>
      </c>
      <c r="T470" s="26" t="b">
        <v>0</v>
      </c>
      <c r="U470" s="7">
        <v>278</v>
      </c>
      <c r="V470" s="7">
        <v>11.225</v>
      </c>
      <c r="W470" s="7">
        <v>24.6</v>
      </c>
      <c r="X470" s="7">
        <v>0.94341675000000003</v>
      </c>
      <c r="Y470" s="7">
        <v>0.41122500000000001</v>
      </c>
      <c r="Z470" s="7">
        <v>7.2</v>
      </c>
      <c r="AA470" s="7">
        <v>5.33</v>
      </c>
      <c r="AB470" s="14">
        <v>2.0099999999999998</v>
      </c>
      <c r="AC470" s="13">
        <v>0.97028099999999995</v>
      </c>
      <c r="AD470" s="7">
        <v>2.9718999999999999E-2</v>
      </c>
      <c r="AE470" s="14" t="s">
        <v>60</v>
      </c>
      <c r="AF470" s="13">
        <v>10</v>
      </c>
      <c r="AG470" s="14">
        <v>7</v>
      </c>
      <c r="AH470" s="13">
        <v>9</v>
      </c>
      <c r="AI470" s="7">
        <v>9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70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64</v>
      </c>
      <c r="AY470" s="7" t="s">
        <v>70</v>
      </c>
      <c r="AZ470" s="7" t="s">
        <v>66</v>
      </c>
      <c r="BA470" s="7" t="s">
        <v>70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64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33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  <c r="BW470">
        <f>COUNTIF(AP470, "*"&amp;#REF!&amp;"*")</f>
        <v>0</v>
      </c>
      <c r="BX470">
        <f>COUNTIF(AQ470, "*"&amp;#REF!&amp;"*")</f>
        <v>0</v>
      </c>
      <c r="BY470">
        <f>COUNTIF(AR470, "*"&amp;#REF!&amp;"*")</f>
        <v>0</v>
      </c>
      <c r="BZ470">
        <f>COUNTIF(AS470, "*"&amp;#REF!&amp;"*")</f>
        <v>0</v>
      </c>
      <c r="CA470">
        <f>COUNTIF(AT470, "*"&amp;#REF!&amp;"*")</f>
        <v>0</v>
      </c>
      <c r="CB470">
        <f>COUNTIF(AU470, "*"&amp;#REF!&amp;"*")</f>
        <v>0</v>
      </c>
      <c r="CC470">
        <f>COUNTIF(AV470, "*"&amp;#REF!&amp;"*")</f>
        <v>0</v>
      </c>
      <c r="CD470">
        <f>COUNTIF(AW470, "*"&amp;#REF!&amp;"*")</f>
        <v>0</v>
      </c>
      <c r="CE470">
        <f>COUNTIF(AX470, "*"&amp;#REF!&amp;"*")</f>
        <v>0</v>
      </c>
      <c r="CF470">
        <f>COUNTIF(AY470, "*"&amp;#REF!&amp;"*")</f>
        <v>0</v>
      </c>
      <c r="CG470">
        <f>COUNTIF(AZ470, "*"&amp;#REF!&amp;"*")</f>
        <v>0</v>
      </c>
      <c r="CH470">
        <f>COUNTIF(BA470, "*"&amp;#REF!&amp;"*")</f>
        <v>0</v>
      </c>
      <c r="CI470">
        <f>COUNTIF(BB470, "*"&amp;#REF!&amp;"*")</f>
        <v>0</v>
      </c>
      <c r="CJ470">
        <f>COUNTIF(BC470, "*"&amp;#REF!&amp;"*")</f>
        <v>0</v>
      </c>
      <c r="CK470">
        <f>COUNTIF(BD470, "*"&amp;#REF!&amp;"*")</f>
        <v>0</v>
      </c>
      <c r="CL470">
        <f>COUNTIF(BE470, "*"&amp;#REF!&amp;"*")</f>
        <v>0</v>
      </c>
      <c r="CM470">
        <f>COUNTIF(BF470, "*"&amp;#REF!&amp;"*")</f>
        <v>0</v>
      </c>
      <c r="CN470">
        <f>COUNTIF(BG470, "*"&amp;#REF!&amp;"*")</f>
        <v>0</v>
      </c>
      <c r="CO470">
        <f>COUNTIF(BH470, "*"&amp;#REF!&amp;"*")</f>
        <v>0</v>
      </c>
      <c r="CP470">
        <f>COUNTIF(BI470, "*"&amp;#REF!&amp;"*")</f>
        <v>0</v>
      </c>
      <c r="CQ470">
        <f>COUNTIF(BJ470, "*"&amp;#REF!&amp;"*")</f>
        <v>0</v>
      </c>
      <c r="CR470">
        <f>COUNTIF(BK470, "*"&amp;#REF!&amp;"*")</f>
        <v>0</v>
      </c>
      <c r="CS470">
        <f xml:space="preserve"> COUNTIF(BL470,#REF!)</f>
        <v>0</v>
      </c>
      <c r="CT470">
        <f xml:space="preserve"> COUNTIF(BM470,#REF!)</f>
        <v>0</v>
      </c>
      <c r="CU470">
        <f xml:space="preserve"> COUNTIF(BN470,#REF!)</f>
        <v>0</v>
      </c>
      <c r="CV470">
        <f xml:space="preserve"> COUNTIF(BO470,#REF!)</f>
        <v>0</v>
      </c>
      <c r="CW470">
        <f xml:space="preserve"> COUNTIF(BP470,#REF!)</f>
        <v>0</v>
      </c>
      <c r="CX470">
        <f xml:space="preserve"> COUNTIF(BQ470,#REF!)</f>
        <v>0</v>
      </c>
      <c r="CY470">
        <f xml:space="preserve"> COUNTIF(BR470,#REF!)</f>
        <v>0</v>
      </c>
      <c r="CZ470">
        <f xml:space="preserve"> COUNTIF(BS470,#REF!)</f>
        <v>0</v>
      </c>
      <c r="DA470">
        <f xml:space="preserve"> COUNTIF(BT470,#REF!)</f>
        <v>0</v>
      </c>
      <c r="DB470">
        <f xml:space="preserve"> COUNTIF(BU470,#REF!)</f>
        <v>0</v>
      </c>
      <c r="DC470">
        <f t="shared" si="28"/>
        <v>0</v>
      </c>
      <c r="DD470">
        <f t="shared" si="29"/>
        <v>0</v>
      </c>
      <c r="DE470">
        <f t="shared" si="30"/>
        <v>0</v>
      </c>
      <c r="DF470" t="b">
        <f t="shared" si="31"/>
        <v>0</v>
      </c>
    </row>
    <row r="471" spans="1:110" x14ac:dyDescent="0.35">
      <c r="A471" s="7">
        <v>470</v>
      </c>
      <c r="B471" s="7">
        <v>470</v>
      </c>
      <c r="C471" s="7" t="s">
        <v>6761</v>
      </c>
      <c r="D471" s="7" t="s">
        <v>6762</v>
      </c>
      <c r="E471" s="13" t="s">
        <v>51</v>
      </c>
      <c r="F471" s="7">
        <v>300</v>
      </c>
      <c r="G471" s="7" t="s">
        <v>111</v>
      </c>
      <c r="H471" s="7"/>
      <c r="I471" s="14" t="s">
        <v>53</v>
      </c>
      <c r="J471" s="13" t="s">
        <v>54</v>
      </c>
      <c r="K471" s="7" t="s">
        <v>127</v>
      </c>
      <c r="L471" s="7" t="s">
        <v>56</v>
      </c>
      <c r="M471" s="7" t="s">
        <v>57</v>
      </c>
      <c r="N471" s="7">
        <v>43</v>
      </c>
      <c r="O471" s="7" t="s">
        <v>73</v>
      </c>
      <c r="P471" s="7"/>
      <c r="Q471" t="s">
        <v>7874</v>
      </c>
      <c r="R471" s="7" t="s">
        <v>59</v>
      </c>
      <c r="S471" s="14" t="s">
        <v>59</v>
      </c>
      <c r="T471" s="26" t="b">
        <v>0</v>
      </c>
      <c r="U471" s="7">
        <v>278</v>
      </c>
      <c r="V471" s="7">
        <v>11.225</v>
      </c>
      <c r="W471" s="7">
        <v>24.6</v>
      </c>
      <c r="X471" s="7">
        <v>0.94341675000000003</v>
      </c>
      <c r="Y471" s="7">
        <v>0.41122500000000001</v>
      </c>
      <c r="Z471" s="7">
        <v>7.2</v>
      </c>
      <c r="AA471" s="7">
        <v>5.33</v>
      </c>
      <c r="AB471" s="14">
        <v>2.0099999999999998</v>
      </c>
      <c r="AC471" s="13">
        <v>0.99228300000000003</v>
      </c>
      <c r="AD471" s="7">
        <v>7.7172600000000001E-3</v>
      </c>
      <c r="AE471" s="14" t="s">
        <v>60</v>
      </c>
      <c r="AF471" s="13">
        <v>10</v>
      </c>
      <c r="AG471" s="14">
        <v>7</v>
      </c>
      <c r="AH471" s="13">
        <v>9</v>
      </c>
      <c r="AI471" s="7">
        <v>9</v>
      </c>
      <c r="AJ471" s="7"/>
      <c r="AK471" s="7">
        <v>6</v>
      </c>
      <c r="AL471" s="7">
        <v>6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70</v>
      </c>
      <c r="BB471" s="7" t="s">
        <v>66</v>
      </c>
      <c r="BC471" s="7" t="s">
        <v>70</v>
      </c>
      <c r="BD471" s="7" t="s">
        <v>64</v>
      </c>
      <c r="BE471" s="7" t="s">
        <v>5797</v>
      </c>
      <c r="BF471" s="7" t="s">
        <v>64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33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  <c r="BW471">
        <f>COUNTIF(AP471, "*"&amp;#REF!&amp;"*")</f>
        <v>0</v>
      </c>
      <c r="BX471">
        <f>COUNTIF(AQ471, "*"&amp;#REF!&amp;"*")</f>
        <v>0</v>
      </c>
      <c r="BY471">
        <f>COUNTIF(AR471, "*"&amp;#REF!&amp;"*")</f>
        <v>0</v>
      </c>
      <c r="BZ471">
        <f>COUNTIF(AS471, "*"&amp;#REF!&amp;"*")</f>
        <v>0</v>
      </c>
      <c r="CA471">
        <f>COUNTIF(AT471, "*"&amp;#REF!&amp;"*")</f>
        <v>0</v>
      </c>
      <c r="CB471">
        <f>COUNTIF(AU471, "*"&amp;#REF!&amp;"*")</f>
        <v>0</v>
      </c>
      <c r="CC471">
        <f>COUNTIF(AV471, "*"&amp;#REF!&amp;"*")</f>
        <v>0</v>
      </c>
      <c r="CD471">
        <f>COUNTIF(AW471, "*"&amp;#REF!&amp;"*")</f>
        <v>0</v>
      </c>
      <c r="CE471">
        <f>COUNTIF(AX471, "*"&amp;#REF!&amp;"*")</f>
        <v>0</v>
      </c>
      <c r="CF471">
        <f>COUNTIF(AY471, "*"&amp;#REF!&amp;"*")</f>
        <v>0</v>
      </c>
      <c r="CG471">
        <f>COUNTIF(AZ471, "*"&amp;#REF!&amp;"*")</f>
        <v>0</v>
      </c>
      <c r="CH471">
        <f>COUNTIF(BA471, "*"&amp;#REF!&amp;"*")</f>
        <v>0</v>
      </c>
      <c r="CI471">
        <f>COUNTIF(BB471, "*"&amp;#REF!&amp;"*")</f>
        <v>0</v>
      </c>
      <c r="CJ471">
        <f>COUNTIF(BC471, "*"&amp;#REF!&amp;"*")</f>
        <v>0</v>
      </c>
      <c r="CK471">
        <f>COUNTIF(BD471, "*"&amp;#REF!&amp;"*")</f>
        <v>0</v>
      </c>
      <c r="CL471">
        <f>COUNTIF(BE471, "*"&amp;#REF!&amp;"*")</f>
        <v>0</v>
      </c>
      <c r="CM471">
        <f>COUNTIF(BF471, "*"&amp;#REF!&amp;"*")</f>
        <v>0</v>
      </c>
      <c r="CN471">
        <f>COUNTIF(BG471, "*"&amp;#REF!&amp;"*")</f>
        <v>0</v>
      </c>
      <c r="CO471">
        <f>COUNTIF(BH471, "*"&amp;#REF!&amp;"*")</f>
        <v>0</v>
      </c>
      <c r="CP471">
        <f>COUNTIF(BI471, "*"&amp;#REF!&amp;"*")</f>
        <v>0</v>
      </c>
      <c r="CQ471">
        <f>COUNTIF(BJ471, "*"&amp;#REF!&amp;"*")</f>
        <v>0</v>
      </c>
      <c r="CR471">
        <f>COUNTIF(BK471, "*"&amp;#REF!&amp;"*")</f>
        <v>0</v>
      </c>
      <c r="CS471">
        <f xml:space="preserve"> COUNTIF(BL471,#REF!)</f>
        <v>0</v>
      </c>
      <c r="CT471">
        <f xml:space="preserve"> COUNTIF(BM471,#REF!)</f>
        <v>0</v>
      </c>
      <c r="CU471">
        <f xml:space="preserve"> COUNTIF(BN471,#REF!)</f>
        <v>0</v>
      </c>
      <c r="CV471">
        <f xml:space="preserve"> COUNTIF(BO471,#REF!)</f>
        <v>0</v>
      </c>
      <c r="CW471">
        <f xml:space="preserve"> COUNTIF(BP471,#REF!)</f>
        <v>0</v>
      </c>
      <c r="CX471">
        <f xml:space="preserve"> COUNTIF(BQ471,#REF!)</f>
        <v>0</v>
      </c>
      <c r="CY471">
        <f xml:space="preserve"> COUNTIF(BR471,#REF!)</f>
        <v>0</v>
      </c>
      <c r="CZ471">
        <f xml:space="preserve"> COUNTIF(BS471,#REF!)</f>
        <v>0</v>
      </c>
      <c r="DA471">
        <f xml:space="preserve"> COUNTIF(BT471,#REF!)</f>
        <v>0</v>
      </c>
      <c r="DB471">
        <f xml:space="preserve"> COUNTIF(BU471,#REF!)</f>
        <v>0</v>
      </c>
      <c r="DC471">
        <f t="shared" si="28"/>
        <v>0</v>
      </c>
      <c r="DD471">
        <f t="shared" si="29"/>
        <v>0</v>
      </c>
      <c r="DE471">
        <f t="shared" si="30"/>
        <v>0</v>
      </c>
      <c r="DF471" t="b">
        <f t="shared" si="31"/>
        <v>0</v>
      </c>
    </row>
    <row r="472" spans="1:110" x14ac:dyDescent="0.35">
      <c r="A472" s="7">
        <v>471</v>
      </c>
      <c r="B472" s="7">
        <v>471</v>
      </c>
      <c r="C472" s="7" t="s">
        <v>6763</v>
      </c>
      <c r="D472" s="7" t="s">
        <v>6764</v>
      </c>
      <c r="E472" s="13" t="s">
        <v>51</v>
      </c>
      <c r="F472" s="7">
        <v>300</v>
      </c>
      <c r="G472" s="7" t="s">
        <v>78</v>
      </c>
      <c r="H472" s="7"/>
      <c r="I472" s="14" t="s">
        <v>53</v>
      </c>
      <c r="J472" s="13" t="s">
        <v>54</v>
      </c>
      <c r="K472" s="7" t="s">
        <v>79</v>
      </c>
      <c r="L472" s="7" t="s">
        <v>56</v>
      </c>
      <c r="M472" s="7" t="s">
        <v>57</v>
      </c>
      <c r="N472" s="7">
        <v>43</v>
      </c>
      <c r="O472" s="7" t="s">
        <v>58</v>
      </c>
      <c r="P472" s="7">
        <v>38</v>
      </c>
      <c r="Q472" t="s">
        <v>7833</v>
      </c>
      <c r="R472" s="7" t="s">
        <v>59</v>
      </c>
      <c r="S472" s="14" t="s">
        <v>59</v>
      </c>
      <c r="T472" s="26" t="b">
        <v>0</v>
      </c>
      <c r="U472" s="7">
        <v>5</v>
      </c>
      <c r="V472" s="7">
        <v>14.875</v>
      </c>
      <c r="W472" s="7">
        <v>34.4</v>
      </c>
      <c r="X472" s="7">
        <v>2.9828350000000001</v>
      </c>
      <c r="Y472" s="7">
        <v>4.6249999999999998E-3</v>
      </c>
      <c r="Z472" s="7"/>
      <c r="AA472" s="7"/>
      <c r="AB472" s="14"/>
      <c r="AC472" s="13">
        <v>0.99990000000000001</v>
      </c>
      <c r="AD472" s="7">
        <v>1E-4</v>
      </c>
      <c r="AE472" s="14" t="s">
        <v>60</v>
      </c>
      <c r="AF472" s="13">
        <v>10</v>
      </c>
      <c r="AG472" s="14">
        <v>7</v>
      </c>
      <c r="AH472" s="13">
        <v>9</v>
      </c>
      <c r="AI472" s="7">
        <v>9</v>
      </c>
      <c r="AJ472" s="7"/>
      <c r="AK472" s="7">
        <v>6</v>
      </c>
      <c r="AL472" s="7">
        <v>6</v>
      </c>
      <c r="AM472" s="14"/>
      <c r="AN472" s="13">
        <v>1</v>
      </c>
      <c r="AO472" s="14">
        <v>1</v>
      </c>
      <c r="AP472" s="7" t="s">
        <v>70</v>
      </c>
      <c r="AQ472" s="7" t="s">
        <v>62</v>
      </c>
      <c r="AR472" s="7" t="s">
        <v>5797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64</v>
      </c>
      <c r="BE472" s="7" t="s">
        <v>64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70</v>
      </c>
      <c r="BK472" s="7" t="s">
        <v>70</v>
      </c>
      <c r="BL472" s="33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  <c r="BW472">
        <f>COUNTIF(AP472, "*"&amp;#REF!&amp;"*")</f>
        <v>0</v>
      </c>
      <c r="BX472">
        <f>COUNTIF(AQ472, "*"&amp;#REF!&amp;"*")</f>
        <v>0</v>
      </c>
      <c r="BY472">
        <f>COUNTIF(AR472, "*"&amp;#REF!&amp;"*")</f>
        <v>0</v>
      </c>
      <c r="BZ472">
        <f>COUNTIF(AS472, "*"&amp;#REF!&amp;"*")</f>
        <v>0</v>
      </c>
      <c r="CA472">
        <f>COUNTIF(AT472, "*"&amp;#REF!&amp;"*")</f>
        <v>0</v>
      </c>
      <c r="CB472">
        <f>COUNTIF(AU472, "*"&amp;#REF!&amp;"*")</f>
        <v>0</v>
      </c>
      <c r="CC472">
        <f>COUNTIF(AV472, "*"&amp;#REF!&amp;"*")</f>
        <v>0</v>
      </c>
      <c r="CD472">
        <f>COUNTIF(AW472, "*"&amp;#REF!&amp;"*")</f>
        <v>0</v>
      </c>
      <c r="CE472">
        <f>COUNTIF(AX472, "*"&amp;#REF!&amp;"*")</f>
        <v>0</v>
      </c>
      <c r="CF472">
        <f>COUNTIF(AY472, "*"&amp;#REF!&amp;"*")</f>
        <v>0</v>
      </c>
      <c r="CG472">
        <f>COUNTIF(AZ472, "*"&amp;#REF!&amp;"*")</f>
        <v>0</v>
      </c>
      <c r="CH472">
        <f>COUNTIF(BA472, "*"&amp;#REF!&amp;"*")</f>
        <v>0</v>
      </c>
      <c r="CI472">
        <f>COUNTIF(BB472, "*"&amp;#REF!&amp;"*")</f>
        <v>0</v>
      </c>
      <c r="CJ472">
        <f>COUNTIF(BC472, "*"&amp;#REF!&amp;"*")</f>
        <v>0</v>
      </c>
      <c r="CK472">
        <f>COUNTIF(BD472, "*"&amp;#REF!&amp;"*")</f>
        <v>0</v>
      </c>
      <c r="CL472">
        <f>COUNTIF(BE472, "*"&amp;#REF!&amp;"*")</f>
        <v>0</v>
      </c>
      <c r="CM472">
        <f>COUNTIF(BF472, "*"&amp;#REF!&amp;"*")</f>
        <v>0</v>
      </c>
      <c r="CN472">
        <f>COUNTIF(BG472, "*"&amp;#REF!&amp;"*")</f>
        <v>0</v>
      </c>
      <c r="CO472">
        <f>COUNTIF(BH472, "*"&amp;#REF!&amp;"*")</f>
        <v>0</v>
      </c>
      <c r="CP472">
        <f>COUNTIF(BI472, "*"&amp;#REF!&amp;"*")</f>
        <v>0</v>
      </c>
      <c r="CQ472">
        <f>COUNTIF(BJ472, "*"&amp;#REF!&amp;"*")</f>
        <v>0</v>
      </c>
      <c r="CR472">
        <f>COUNTIF(BK472, "*"&amp;#REF!&amp;"*")</f>
        <v>0</v>
      </c>
      <c r="CS472">
        <f xml:space="preserve"> COUNTIF(BL472,#REF!)</f>
        <v>0</v>
      </c>
      <c r="CT472">
        <f xml:space="preserve"> COUNTIF(BM472,#REF!)</f>
        <v>0</v>
      </c>
      <c r="CU472">
        <f xml:space="preserve"> COUNTIF(BN472,#REF!)</f>
        <v>0</v>
      </c>
      <c r="CV472">
        <f xml:space="preserve"> COUNTIF(BO472,#REF!)</f>
        <v>0</v>
      </c>
      <c r="CW472">
        <f xml:space="preserve"> COUNTIF(BP472,#REF!)</f>
        <v>0</v>
      </c>
      <c r="CX472">
        <f xml:space="preserve"> COUNTIF(BQ472,#REF!)</f>
        <v>0</v>
      </c>
      <c r="CY472">
        <f xml:space="preserve"> COUNTIF(BR472,#REF!)</f>
        <v>0</v>
      </c>
      <c r="CZ472">
        <f xml:space="preserve"> COUNTIF(BS472,#REF!)</f>
        <v>0</v>
      </c>
      <c r="DA472">
        <f xml:space="preserve"> COUNTIF(BT472,#REF!)</f>
        <v>0</v>
      </c>
      <c r="DB472">
        <f xml:space="preserve"> COUNTIF(BU472,#REF!)</f>
        <v>0</v>
      </c>
      <c r="DC472">
        <f t="shared" si="28"/>
        <v>0</v>
      </c>
      <c r="DD472">
        <f t="shared" si="29"/>
        <v>0</v>
      </c>
      <c r="DE472">
        <f t="shared" si="30"/>
        <v>0</v>
      </c>
      <c r="DF472" t="b">
        <f t="shared" si="31"/>
        <v>0</v>
      </c>
    </row>
    <row r="473" spans="1:110" x14ac:dyDescent="0.35">
      <c r="A473" s="7">
        <v>472</v>
      </c>
      <c r="B473" s="7">
        <v>472</v>
      </c>
      <c r="C473" s="7" t="s">
        <v>6765</v>
      </c>
      <c r="D473" s="7" t="s">
        <v>6766</v>
      </c>
      <c r="E473" s="13" t="s">
        <v>51</v>
      </c>
      <c r="F473" s="7">
        <v>300</v>
      </c>
      <c r="G473" s="7" t="s">
        <v>78</v>
      </c>
      <c r="H473" s="7"/>
      <c r="I473" s="14" t="s">
        <v>53</v>
      </c>
      <c r="J473" s="13" t="s">
        <v>54</v>
      </c>
      <c r="K473" s="7" t="s">
        <v>79</v>
      </c>
      <c r="L473" s="7" t="s">
        <v>56</v>
      </c>
      <c r="M473" s="7" t="s">
        <v>57</v>
      </c>
      <c r="N473" s="7">
        <v>46</v>
      </c>
      <c r="O473" s="7" t="s">
        <v>58</v>
      </c>
      <c r="P473" s="7">
        <v>30</v>
      </c>
      <c r="Q473" t="s">
        <v>7886</v>
      </c>
      <c r="R473" s="7" t="s">
        <v>59</v>
      </c>
      <c r="S473" s="14" t="s">
        <v>59</v>
      </c>
      <c r="T473" s="26" t="b">
        <v>0</v>
      </c>
      <c r="U473" s="7">
        <v>3</v>
      </c>
      <c r="V473" s="7">
        <v>17.649999999999999</v>
      </c>
      <c r="W473" s="7">
        <v>32.924999999999997</v>
      </c>
      <c r="X473" s="7">
        <v>3.0074149999999999</v>
      </c>
      <c r="Y473" s="7">
        <v>2.5999999999999999E-3</v>
      </c>
      <c r="Z473" s="7"/>
      <c r="AA473" s="7"/>
      <c r="AB473" s="14"/>
      <c r="AC473" s="13">
        <v>0.87811499999999998</v>
      </c>
      <c r="AD473" s="7">
        <v>0.12188499999999999</v>
      </c>
      <c r="AE473" s="14" t="s">
        <v>60</v>
      </c>
      <c r="AF473" s="13">
        <v>10</v>
      </c>
      <c r="AG473" s="14">
        <v>7</v>
      </c>
      <c r="AH473" s="13">
        <v>9</v>
      </c>
      <c r="AI473" s="7">
        <v>9</v>
      </c>
      <c r="AJ473" s="7"/>
      <c r="AK473" s="7">
        <v>6</v>
      </c>
      <c r="AL473" s="7">
        <v>6</v>
      </c>
      <c r="AM473" s="14"/>
      <c r="AN473" s="13">
        <v>1</v>
      </c>
      <c r="AO473" s="14">
        <v>1</v>
      </c>
      <c r="AP473" s="7" t="s">
        <v>64</v>
      </c>
      <c r="AQ473" s="7" t="s">
        <v>62</v>
      </c>
      <c r="AR473" s="7" t="s">
        <v>70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64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62</v>
      </c>
      <c r="BL473" s="33">
        <v>0</v>
      </c>
      <c r="BM473" s="7">
        <v>0</v>
      </c>
      <c r="BN473" s="7">
        <v>0</v>
      </c>
      <c r="BO473" s="7">
        <v>0</v>
      </c>
      <c r="BP473" s="7">
        <v>1</v>
      </c>
      <c r="BQ473" s="7">
        <v>0</v>
      </c>
      <c r="BR473" s="7">
        <v>0</v>
      </c>
      <c r="BS473" s="7">
        <v>0</v>
      </c>
      <c r="BT473" s="7">
        <v>1</v>
      </c>
      <c r="BU473" s="7">
        <v>0</v>
      </c>
      <c r="BW473">
        <f>COUNTIF(AP473, "*"&amp;#REF!&amp;"*")</f>
        <v>0</v>
      </c>
      <c r="BX473">
        <f>COUNTIF(AQ473, "*"&amp;#REF!&amp;"*")</f>
        <v>0</v>
      </c>
      <c r="BY473">
        <f>COUNTIF(AR473, "*"&amp;#REF!&amp;"*")</f>
        <v>0</v>
      </c>
      <c r="BZ473">
        <f>COUNTIF(AS473, "*"&amp;#REF!&amp;"*")</f>
        <v>0</v>
      </c>
      <c r="CA473">
        <f>COUNTIF(AT473, "*"&amp;#REF!&amp;"*")</f>
        <v>0</v>
      </c>
      <c r="CB473">
        <f>COUNTIF(AU473, "*"&amp;#REF!&amp;"*")</f>
        <v>0</v>
      </c>
      <c r="CC473">
        <f>COUNTIF(AV473, "*"&amp;#REF!&amp;"*")</f>
        <v>0</v>
      </c>
      <c r="CD473">
        <f>COUNTIF(AW473, "*"&amp;#REF!&amp;"*")</f>
        <v>0</v>
      </c>
      <c r="CE473">
        <f>COUNTIF(AX473, "*"&amp;#REF!&amp;"*")</f>
        <v>0</v>
      </c>
      <c r="CF473">
        <f>COUNTIF(AY473, "*"&amp;#REF!&amp;"*")</f>
        <v>0</v>
      </c>
      <c r="CG473">
        <f>COUNTIF(AZ473, "*"&amp;#REF!&amp;"*")</f>
        <v>0</v>
      </c>
      <c r="CH473">
        <f>COUNTIF(BA473, "*"&amp;#REF!&amp;"*")</f>
        <v>0</v>
      </c>
      <c r="CI473">
        <f>COUNTIF(BB473, "*"&amp;#REF!&amp;"*")</f>
        <v>0</v>
      </c>
      <c r="CJ473">
        <f>COUNTIF(BC473, "*"&amp;#REF!&amp;"*")</f>
        <v>0</v>
      </c>
      <c r="CK473">
        <f>COUNTIF(BD473, "*"&amp;#REF!&amp;"*")</f>
        <v>0</v>
      </c>
      <c r="CL473">
        <f>COUNTIF(BE473, "*"&amp;#REF!&amp;"*")</f>
        <v>0</v>
      </c>
      <c r="CM473">
        <f>COUNTIF(BF473, "*"&amp;#REF!&amp;"*")</f>
        <v>0</v>
      </c>
      <c r="CN473">
        <f>COUNTIF(BG473, "*"&amp;#REF!&amp;"*")</f>
        <v>0</v>
      </c>
      <c r="CO473">
        <f>COUNTIF(BH473, "*"&amp;#REF!&amp;"*")</f>
        <v>0</v>
      </c>
      <c r="CP473">
        <f>COUNTIF(BI473, "*"&amp;#REF!&amp;"*")</f>
        <v>0</v>
      </c>
      <c r="CQ473">
        <f>COUNTIF(BJ473, "*"&amp;#REF!&amp;"*")</f>
        <v>0</v>
      </c>
      <c r="CR473">
        <f>COUNTIF(BK473, "*"&amp;#REF!&amp;"*")</f>
        <v>0</v>
      </c>
      <c r="CS473">
        <f xml:space="preserve"> COUNTIF(BL473,#REF!)</f>
        <v>0</v>
      </c>
      <c r="CT473">
        <f xml:space="preserve"> COUNTIF(BM473,#REF!)</f>
        <v>0</v>
      </c>
      <c r="CU473">
        <f xml:space="preserve"> COUNTIF(BN473,#REF!)</f>
        <v>0</v>
      </c>
      <c r="CV473">
        <f xml:space="preserve"> COUNTIF(BO473,#REF!)</f>
        <v>0</v>
      </c>
      <c r="CW473">
        <f xml:space="preserve"> COUNTIF(BP473,#REF!)</f>
        <v>0</v>
      </c>
      <c r="CX473">
        <f xml:space="preserve"> COUNTIF(BQ473,#REF!)</f>
        <v>0</v>
      </c>
      <c r="CY473">
        <f xml:space="preserve"> COUNTIF(BR473,#REF!)</f>
        <v>0</v>
      </c>
      <c r="CZ473">
        <f xml:space="preserve"> COUNTIF(BS473,#REF!)</f>
        <v>0</v>
      </c>
      <c r="DA473">
        <f xml:space="preserve"> COUNTIF(BT473,#REF!)</f>
        <v>0</v>
      </c>
      <c r="DB473">
        <f xml:space="preserve"> COUNTIF(BU473,#REF!)</f>
        <v>0</v>
      </c>
      <c r="DC473">
        <f t="shared" si="28"/>
        <v>0</v>
      </c>
      <c r="DD473">
        <f t="shared" si="29"/>
        <v>0</v>
      </c>
      <c r="DE473">
        <f t="shared" si="30"/>
        <v>0</v>
      </c>
      <c r="DF473" t="b">
        <f t="shared" si="31"/>
        <v>0</v>
      </c>
    </row>
    <row r="474" spans="1:110" x14ac:dyDescent="0.35">
      <c r="A474" s="7">
        <v>473</v>
      </c>
      <c r="B474" s="7">
        <v>473</v>
      </c>
      <c r="C474" s="7" t="s">
        <v>6767</v>
      </c>
      <c r="D474" s="7" t="s">
        <v>6768</v>
      </c>
      <c r="E474" s="13" t="s">
        <v>51</v>
      </c>
      <c r="F474" s="7">
        <v>300</v>
      </c>
      <c r="G474" s="7" t="s">
        <v>101</v>
      </c>
      <c r="H474" s="7"/>
      <c r="I474" s="14" t="s">
        <v>53</v>
      </c>
      <c r="J474" s="13" t="s">
        <v>54</v>
      </c>
      <c r="K474" s="7" t="s">
        <v>92</v>
      </c>
      <c r="L474" s="7" t="s">
        <v>56</v>
      </c>
      <c r="M474" s="7" t="s">
        <v>57</v>
      </c>
      <c r="N474" s="7">
        <v>60.7</v>
      </c>
      <c r="O474" s="7" t="s">
        <v>58</v>
      </c>
      <c r="P474" s="7"/>
      <c r="Q474" t="s">
        <v>7875</v>
      </c>
      <c r="R474" s="7" t="s">
        <v>59</v>
      </c>
      <c r="S474" s="14" t="s">
        <v>59</v>
      </c>
      <c r="T474" s="26" t="b">
        <v>0</v>
      </c>
      <c r="U474" s="7">
        <v>173</v>
      </c>
      <c r="V474" s="7">
        <v>8.1666699999999999</v>
      </c>
      <c r="W474" s="7">
        <v>18.3</v>
      </c>
      <c r="X474" s="7">
        <v>0.61522233333333343</v>
      </c>
      <c r="Y474" s="7">
        <v>0.57143333333333335</v>
      </c>
      <c r="Z474" s="7">
        <v>7</v>
      </c>
      <c r="AA474" s="7">
        <v>2.75</v>
      </c>
      <c r="AB474" s="14">
        <v>2.82</v>
      </c>
      <c r="AC474" s="13">
        <v>0.99990000000000001</v>
      </c>
      <c r="AD474" s="7">
        <v>1E-4</v>
      </c>
      <c r="AE474" s="14" t="s">
        <v>60</v>
      </c>
      <c r="AF474" s="13">
        <v>10</v>
      </c>
      <c r="AG474" s="14">
        <v>7</v>
      </c>
      <c r="AH474" s="13">
        <v>9</v>
      </c>
      <c r="AI474" s="7">
        <v>9</v>
      </c>
      <c r="AJ474" s="7"/>
      <c r="AK474" s="7">
        <v>6</v>
      </c>
      <c r="AL474" s="7">
        <v>6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5797</v>
      </c>
      <c r="AY474" s="7" t="s">
        <v>70</v>
      </c>
      <c r="AZ474" s="7" t="s">
        <v>66</v>
      </c>
      <c r="BA474" s="7" t="s">
        <v>70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64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33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W474">
        <f>COUNTIF(AP474, "*"&amp;#REF!&amp;"*")</f>
        <v>0</v>
      </c>
      <c r="BX474">
        <f>COUNTIF(AQ474, "*"&amp;#REF!&amp;"*")</f>
        <v>0</v>
      </c>
      <c r="BY474">
        <f>COUNTIF(AR474, "*"&amp;#REF!&amp;"*")</f>
        <v>0</v>
      </c>
      <c r="BZ474">
        <f>COUNTIF(AS474, "*"&amp;#REF!&amp;"*")</f>
        <v>0</v>
      </c>
      <c r="CA474">
        <f>COUNTIF(AT474, "*"&amp;#REF!&amp;"*")</f>
        <v>0</v>
      </c>
      <c r="CB474">
        <f>COUNTIF(AU474, "*"&amp;#REF!&amp;"*")</f>
        <v>0</v>
      </c>
      <c r="CC474">
        <f>COUNTIF(AV474, "*"&amp;#REF!&amp;"*")</f>
        <v>0</v>
      </c>
      <c r="CD474">
        <f>COUNTIF(AW474, "*"&amp;#REF!&amp;"*")</f>
        <v>0</v>
      </c>
      <c r="CE474">
        <f>COUNTIF(AX474, "*"&amp;#REF!&amp;"*")</f>
        <v>0</v>
      </c>
      <c r="CF474">
        <f>COUNTIF(AY474, "*"&amp;#REF!&amp;"*")</f>
        <v>0</v>
      </c>
      <c r="CG474">
        <f>COUNTIF(AZ474, "*"&amp;#REF!&amp;"*")</f>
        <v>0</v>
      </c>
      <c r="CH474">
        <f>COUNTIF(BA474, "*"&amp;#REF!&amp;"*")</f>
        <v>0</v>
      </c>
      <c r="CI474">
        <f>COUNTIF(BB474, "*"&amp;#REF!&amp;"*")</f>
        <v>0</v>
      </c>
      <c r="CJ474">
        <f>COUNTIF(BC474, "*"&amp;#REF!&amp;"*")</f>
        <v>0</v>
      </c>
      <c r="CK474">
        <f>COUNTIF(BD474, "*"&amp;#REF!&amp;"*")</f>
        <v>0</v>
      </c>
      <c r="CL474">
        <f>COUNTIF(BE474, "*"&amp;#REF!&amp;"*")</f>
        <v>0</v>
      </c>
      <c r="CM474">
        <f>COUNTIF(BF474, "*"&amp;#REF!&amp;"*")</f>
        <v>0</v>
      </c>
      <c r="CN474">
        <f>COUNTIF(BG474, "*"&amp;#REF!&amp;"*")</f>
        <v>0</v>
      </c>
      <c r="CO474">
        <f>COUNTIF(BH474, "*"&amp;#REF!&amp;"*")</f>
        <v>0</v>
      </c>
      <c r="CP474">
        <f>COUNTIF(BI474, "*"&amp;#REF!&amp;"*")</f>
        <v>0</v>
      </c>
      <c r="CQ474">
        <f>COUNTIF(BJ474, "*"&amp;#REF!&amp;"*")</f>
        <v>0</v>
      </c>
      <c r="CR474">
        <f>COUNTIF(BK474, "*"&amp;#REF!&amp;"*")</f>
        <v>0</v>
      </c>
      <c r="CS474">
        <f xml:space="preserve"> COUNTIF(BL474,#REF!)</f>
        <v>0</v>
      </c>
      <c r="CT474">
        <f xml:space="preserve"> COUNTIF(BM474,#REF!)</f>
        <v>0</v>
      </c>
      <c r="CU474">
        <f xml:space="preserve"> COUNTIF(BN474,#REF!)</f>
        <v>0</v>
      </c>
      <c r="CV474">
        <f xml:space="preserve"> COUNTIF(BO474,#REF!)</f>
        <v>0</v>
      </c>
      <c r="CW474">
        <f xml:space="preserve"> COUNTIF(BP474,#REF!)</f>
        <v>0</v>
      </c>
      <c r="CX474">
        <f xml:space="preserve"> COUNTIF(BQ474,#REF!)</f>
        <v>0</v>
      </c>
      <c r="CY474">
        <f xml:space="preserve"> COUNTIF(BR474,#REF!)</f>
        <v>0</v>
      </c>
      <c r="CZ474">
        <f xml:space="preserve"> COUNTIF(BS474,#REF!)</f>
        <v>0</v>
      </c>
      <c r="DA474">
        <f xml:space="preserve"> COUNTIF(BT474,#REF!)</f>
        <v>0</v>
      </c>
      <c r="DB474">
        <f xml:space="preserve"> COUNTIF(BU474,#REF!)</f>
        <v>0</v>
      </c>
      <c r="DC474">
        <f t="shared" si="28"/>
        <v>0</v>
      </c>
      <c r="DD474">
        <f t="shared" si="29"/>
        <v>0</v>
      </c>
      <c r="DE474">
        <f t="shared" si="30"/>
        <v>0</v>
      </c>
      <c r="DF474" t="b">
        <f t="shared" si="31"/>
        <v>0</v>
      </c>
    </row>
    <row r="475" spans="1:110" x14ac:dyDescent="0.35">
      <c r="A475" s="7">
        <v>474</v>
      </c>
      <c r="B475" s="7">
        <v>474</v>
      </c>
      <c r="C475" s="7" t="s">
        <v>6769</v>
      </c>
      <c r="D475" s="7" t="s">
        <v>6770</v>
      </c>
      <c r="E475" s="13" t="s">
        <v>51</v>
      </c>
      <c r="F475" s="7">
        <v>300</v>
      </c>
      <c r="G475" s="7" t="s">
        <v>101</v>
      </c>
      <c r="H475" s="7"/>
      <c r="I475" s="14" t="s">
        <v>53</v>
      </c>
      <c r="J475" s="13" t="s">
        <v>54</v>
      </c>
      <c r="K475" s="7" t="s">
        <v>92</v>
      </c>
      <c r="L475" s="7" t="s">
        <v>87</v>
      </c>
      <c r="M475" s="7" t="s">
        <v>108</v>
      </c>
      <c r="N475" s="7">
        <v>44</v>
      </c>
      <c r="O475" s="7" t="s">
        <v>58</v>
      </c>
      <c r="P475" s="7">
        <v>31</v>
      </c>
      <c r="Q475" t="s">
        <v>7875</v>
      </c>
      <c r="R475" s="7" t="s">
        <v>59</v>
      </c>
      <c r="S475" s="14" t="s">
        <v>59</v>
      </c>
      <c r="T475" s="26" t="b">
        <v>0</v>
      </c>
      <c r="U475" s="7">
        <v>133</v>
      </c>
      <c r="V475" s="7">
        <v>8.5666700000000002</v>
      </c>
      <c r="W475" s="7">
        <v>21.466670000000001</v>
      </c>
      <c r="X475" s="7">
        <v>0.94700133333333325</v>
      </c>
      <c r="Y475" s="7">
        <v>0.2980666666666667</v>
      </c>
      <c r="Z475" s="7"/>
      <c r="AA475" s="7"/>
      <c r="AB475" s="14"/>
      <c r="AC475" s="13">
        <v>0.99990000000000001</v>
      </c>
      <c r="AD475" s="7">
        <v>1E-4</v>
      </c>
      <c r="AE475" s="14" t="s">
        <v>60</v>
      </c>
      <c r="AF475" s="13">
        <v>10</v>
      </c>
      <c r="AG475" s="14">
        <v>7</v>
      </c>
      <c r="AH475" s="13">
        <v>9</v>
      </c>
      <c r="AI475" s="7">
        <v>9</v>
      </c>
      <c r="AJ475" s="7"/>
      <c r="AK475" s="7">
        <v>6</v>
      </c>
      <c r="AL475" s="7">
        <v>6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66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33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  <c r="BW475">
        <f>COUNTIF(AP475, "*"&amp;#REF!&amp;"*")</f>
        <v>0</v>
      </c>
      <c r="BX475">
        <f>COUNTIF(AQ475, "*"&amp;#REF!&amp;"*")</f>
        <v>0</v>
      </c>
      <c r="BY475">
        <f>COUNTIF(AR475, "*"&amp;#REF!&amp;"*")</f>
        <v>0</v>
      </c>
      <c r="BZ475">
        <f>COUNTIF(AS475, "*"&amp;#REF!&amp;"*")</f>
        <v>0</v>
      </c>
      <c r="CA475">
        <f>COUNTIF(AT475, "*"&amp;#REF!&amp;"*")</f>
        <v>0</v>
      </c>
      <c r="CB475">
        <f>COUNTIF(AU475, "*"&amp;#REF!&amp;"*")</f>
        <v>0</v>
      </c>
      <c r="CC475">
        <f>COUNTIF(AV475, "*"&amp;#REF!&amp;"*")</f>
        <v>0</v>
      </c>
      <c r="CD475">
        <f>COUNTIF(AW475, "*"&amp;#REF!&amp;"*")</f>
        <v>0</v>
      </c>
      <c r="CE475">
        <f>COUNTIF(AX475, "*"&amp;#REF!&amp;"*")</f>
        <v>0</v>
      </c>
      <c r="CF475">
        <f>COUNTIF(AY475, "*"&amp;#REF!&amp;"*")</f>
        <v>0</v>
      </c>
      <c r="CG475">
        <f>COUNTIF(AZ475, "*"&amp;#REF!&amp;"*")</f>
        <v>0</v>
      </c>
      <c r="CH475">
        <f>COUNTIF(BA475, "*"&amp;#REF!&amp;"*")</f>
        <v>0</v>
      </c>
      <c r="CI475">
        <f>COUNTIF(BB475, "*"&amp;#REF!&amp;"*")</f>
        <v>0</v>
      </c>
      <c r="CJ475">
        <f>COUNTIF(BC475, "*"&amp;#REF!&amp;"*")</f>
        <v>0</v>
      </c>
      <c r="CK475">
        <f>COUNTIF(BD475, "*"&amp;#REF!&amp;"*")</f>
        <v>0</v>
      </c>
      <c r="CL475">
        <f>COUNTIF(BE475, "*"&amp;#REF!&amp;"*")</f>
        <v>0</v>
      </c>
      <c r="CM475">
        <f>COUNTIF(BF475, "*"&amp;#REF!&amp;"*")</f>
        <v>0</v>
      </c>
      <c r="CN475">
        <f>COUNTIF(BG475, "*"&amp;#REF!&amp;"*")</f>
        <v>0</v>
      </c>
      <c r="CO475">
        <f>COUNTIF(BH475, "*"&amp;#REF!&amp;"*")</f>
        <v>0</v>
      </c>
      <c r="CP475">
        <f>COUNTIF(BI475, "*"&amp;#REF!&amp;"*")</f>
        <v>0</v>
      </c>
      <c r="CQ475">
        <f>COUNTIF(BJ475, "*"&amp;#REF!&amp;"*")</f>
        <v>0</v>
      </c>
      <c r="CR475">
        <f>COUNTIF(BK475, "*"&amp;#REF!&amp;"*")</f>
        <v>0</v>
      </c>
      <c r="CS475">
        <f xml:space="preserve"> COUNTIF(BL475,#REF!)</f>
        <v>0</v>
      </c>
      <c r="CT475">
        <f xml:space="preserve"> COUNTIF(BM475,#REF!)</f>
        <v>0</v>
      </c>
      <c r="CU475">
        <f xml:space="preserve"> COUNTIF(BN475,#REF!)</f>
        <v>0</v>
      </c>
      <c r="CV475">
        <f xml:space="preserve"> COUNTIF(BO475,#REF!)</f>
        <v>0</v>
      </c>
      <c r="CW475">
        <f xml:space="preserve"> COUNTIF(BP475,#REF!)</f>
        <v>0</v>
      </c>
      <c r="CX475">
        <f xml:space="preserve"> COUNTIF(BQ475,#REF!)</f>
        <v>0</v>
      </c>
      <c r="CY475">
        <f xml:space="preserve"> COUNTIF(BR475,#REF!)</f>
        <v>0</v>
      </c>
      <c r="CZ475">
        <f xml:space="preserve"> COUNTIF(BS475,#REF!)</f>
        <v>0</v>
      </c>
      <c r="DA475">
        <f xml:space="preserve"> COUNTIF(BT475,#REF!)</f>
        <v>0</v>
      </c>
      <c r="DB475">
        <f xml:space="preserve"> COUNTIF(BU475,#REF!)</f>
        <v>0</v>
      </c>
      <c r="DC475">
        <f t="shared" si="28"/>
        <v>0</v>
      </c>
      <c r="DD475">
        <f t="shared" si="29"/>
        <v>0</v>
      </c>
      <c r="DE475">
        <f t="shared" si="30"/>
        <v>0</v>
      </c>
      <c r="DF475" t="b">
        <f t="shared" si="31"/>
        <v>0</v>
      </c>
    </row>
    <row r="476" spans="1:110" x14ac:dyDescent="0.35">
      <c r="A476" s="7">
        <v>475</v>
      </c>
      <c r="B476" s="7">
        <v>475</v>
      </c>
      <c r="C476" s="7" t="s">
        <v>6771</v>
      </c>
      <c r="D476" s="7" t="s">
        <v>6772</v>
      </c>
      <c r="E476" s="13" t="s">
        <v>51</v>
      </c>
      <c r="F476" s="7">
        <v>300</v>
      </c>
      <c r="G476" s="7" t="s">
        <v>100</v>
      </c>
      <c r="H476" s="7"/>
      <c r="I476" s="14" t="s">
        <v>53</v>
      </c>
      <c r="J476" s="13" t="s">
        <v>54</v>
      </c>
      <c r="K476" s="7" t="s">
        <v>83</v>
      </c>
      <c r="L476" s="7" t="s">
        <v>56</v>
      </c>
      <c r="M476" s="7" t="s">
        <v>57</v>
      </c>
      <c r="N476" s="7">
        <v>32</v>
      </c>
      <c r="O476" s="7" t="s">
        <v>86</v>
      </c>
      <c r="P476" s="7">
        <v>36</v>
      </c>
      <c r="Q476" t="s">
        <v>7875</v>
      </c>
      <c r="R476" s="7" t="s">
        <v>59</v>
      </c>
      <c r="S476" s="14" t="s">
        <v>59</v>
      </c>
      <c r="T476" s="26" t="b">
        <v>0</v>
      </c>
      <c r="U476" s="7">
        <v>569</v>
      </c>
      <c r="V476" s="7">
        <v>15.7</v>
      </c>
      <c r="W476" s="7">
        <v>31.58</v>
      </c>
      <c r="X476" s="7">
        <v>1.5097339999999999</v>
      </c>
      <c r="Y476" s="7">
        <v>0.66258000000000006</v>
      </c>
      <c r="Z476" s="7">
        <v>7.3</v>
      </c>
      <c r="AA476" s="7">
        <v>5.21</v>
      </c>
      <c r="AB476" s="14">
        <v>2.52</v>
      </c>
      <c r="AC476" s="13">
        <v>0.91543600000000003</v>
      </c>
      <c r="AD476" s="7">
        <v>8.4563700000000006E-2</v>
      </c>
      <c r="AE476" s="14" t="s">
        <v>60</v>
      </c>
      <c r="AF476" s="13">
        <v>10</v>
      </c>
      <c r="AG476" s="14">
        <v>8</v>
      </c>
      <c r="AH476" s="13">
        <v>9</v>
      </c>
      <c r="AI476" s="7">
        <v>8</v>
      </c>
      <c r="AJ476" s="7">
        <v>1</v>
      </c>
      <c r="AK476" s="7">
        <v>7</v>
      </c>
      <c r="AL476" s="7">
        <v>6</v>
      </c>
      <c r="AM476" s="14">
        <v>1</v>
      </c>
      <c r="AN476" s="13">
        <v>1</v>
      </c>
      <c r="AO476" s="14">
        <v>1</v>
      </c>
      <c r="AP476" s="7" t="s">
        <v>64</v>
      </c>
      <c r="AQ476" s="7" t="s">
        <v>62</v>
      </c>
      <c r="AR476" s="7" t="s">
        <v>62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67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70</v>
      </c>
      <c r="BF476" s="7" t="s">
        <v>64</v>
      </c>
      <c r="BG476" s="7" t="s">
        <v>66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33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  <c r="BW476">
        <f>COUNTIF(AP476, "*"&amp;#REF!&amp;"*")</f>
        <v>0</v>
      </c>
      <c r="BX476">
        <f>COUNTIF(AQ476, "*"&amp;#REF!&amp;"*")</f>
        <v>0</v>
      </c>
      <c r="BY476">
        <f>COUNTIF(AR476, "*"&amp;#REF!&amp;"*")</f>
        <v>0</v>
      </c>
      <c r="BZ476">
        <f>COUNTIF(AS476, "*"&amp;#REF!&amp;"*")</f>
        <v>0</v>
      </c>
      <c r="CA476">
        <f>COUNTIF(AT476, "*"&amp;#REF!&amp;"*")</f>
        <v>0</v>
      </c>
      <c r="CB476">
        <f>COUNTIF(AU476, "*"&amp;#REF!&amp;"*")</f>
        <v>0</v>
      </c>
      <c r="CC476">
        <f>COUNTIF(AV476, "*"&amp;#REF!&amp;"*")</f>
        <v>0</v>
      </c>
      <c r="CD476">
        <f>COUNTIF(AW476, "*"&amp;#REF!&amp;"*")</f>
        <v>0</v>
      </c>
      <c r="CE476">
        <f>COUNTIF(AX476, "*"&amp;#REF!&amp;"*")</f>
        <v>0</v>
      </c>
      <c r="CF476">
        <f>COUNTIF(AY476, "*"&amp;#REF!&amp;"*")</f>
        <v>0</v>
      </c>
      <c r="CG476">
        <f>COUNTIF(AZ476, "*"&amp;#REF!&amp;"*")</f>
        <v>0</v>
      </c>
      <c r="CH476">
        <f>COUNTIF(BA476, "*"&amp;#REF!&amp;"*")</f>
        <v>0</v>
      </c>
      <c r="CI476">
        <f>COUNTIF(BB476, "*"&amp;#REF!&amp;"*")</f>
        <v>0</v>
      </c>
      <c r="CJ476">
        <f>COUNTIF(BC476, "*"&amp;#REF!&amp;"*")</f>
        <v>0</v>
      </c>
      <c r="CK476">
        <f>COUNTIF(BD476, "*"&amp;#REF!&amp;"*")</f>
        <v>0</v>
      </c>
      <c r="CL476">
        <f>COUNTIF(BE476, "*"&amp;#REF!&amp;"*")</f>
        <v>0</v>
      </c>
      <c r="CM476">
        <f>COUNTIF(BF476, "*"&amp;#REF!&amp;"*")</f>
        <v>0</v>
      </c>
      <c r="CN476">
        <f>COUNTIF(BG476, "*"&amp;#REF!&amp;"*")</f>
        <v>0</v>
      </c>
      <c r="CO476">
        <f>COUNTIF(BH476, "*"&amp;#REF!&amp;"*")</f>
        <v>0</v>
      </c>
      <c r="CP476">
        <f>COUNTIF(BI476, "*"&amp;#REF!&amp;"*")</f>
        <v>0</v>
      </c>
      <c r="CQ476">
        <f>COUNTIF(BJ476, "*"&amp;#REF!&amp;"*")</f>
        <v>0</v>
      </c>
      <c r="CR476">
        <f>COUNTIF(BK476, "*"&amp;#REF!&amp;"*")</f>
        <v>0</v>
      </c>
      <c r="CS476">
        <f xml:space="preserve"> COUNTIF(BL476,#REF!)</f>
        <v>0</v>
      </c>
      <c r="CT476">
        <f xml:space="preserve"> COUNTIF(BM476,#REF!)</f>
        <v>0</v>
      </c>
      <c r="CU476">
        <f xml:space="preserve"> COUNTIF(BN476,#REF!)</f>
        <v>0</v>
      </c>
      <c r="CV476">
        <f xml:space="preserve"> COUNTIF(BO476,#REF!)</f>
        <v>0</v>
      </c>
      <c r="CW476">
        <f xml:space="preserve"> COUNTIF(BP476,#REF!)</f>
        <v>0</v>
      </c>
      <c r="CX476">
        <f xml:space="preserve"> COUNTIF(BQ476,#REF!)</f>
        <v>0</v>
      </c>
      <c r="CY476">
        <f xml:space="preserve"> COUNTIF(BR476,#REF!)</f>
        <v>0</v>
      </c>
      <c r="CZ476">
        <f xml:space="preserve"> COUNTIF(BS476,#REF!)</f>
        <v>0</v>
      </c>
      <c r="DA476">
        <f xml:space="preserve"> COUNTIF(BT476,#REF!)</f>
        <v>0</v>
      </c>
      <c r="DB476">
        <f xml:space="preserve"> COUNTIF(BU476,#REF!)</f>
        <v>0</v>
      </c>
      <c r="DC476">
        <f t="shared" si="28"/>
        <v>0</v>
      </c>
      <c r="DD476">
        <f t="shared" si="29"/>
        <v>0</v>
      </c>
      <c r="DE476">
        <f t="shared" si="30"/>
        <v>0</v>
      </c>
      <c r="DF476" t="b">
        <f t="shared" si="31"/>
        <v>0</v>
      </c>
    </row>
    <row r="477" spans="1:110" x14ac:dyDescent="0.35">
      <c r="A477" s="7">
        <v>476</v>
      </c>
      <c r="B477" s="7">
        <v>476</v>
      </c>
      <c r="C477" s="7" t="s">
        <v>6773</v>
      </c>
      <c r="D477" s="7" t="s">
        <v>6774</v>
      </c>
      <c r="E477" s="13" t="s">
        <v>51</v>
      </c>
      <c r="F477" s="7">
        <v>300</v>
      </c>
      <c r="G477" s="7" t="s">
        <v>80</v>
      </c>
      <c r="H477" s="7"/>
      <c r="I477" s="14" t="s">
        <v>53</v>
      </c>
      <c r="J477" s="13" t="s">
        <v>54</v>
      </c>
      <c r="K477" s="7" t="s">
        <v>92</v>
      </c>
      <c r="L477" s="7" t="s">
        <v>56</v>
      </c>
      <c r="M477" s="7" t="s">
        <v>57</v>
      </c>
      <c r="N477" s="7">
        <v>24.7</v>
      </c>
      <c r="O477" s="7" t="s">
        <v>58</v>
      </c>
      <c r="P477" s="7"/>
      <c r="Q477" t="s">
        <v>7875</v>
      </c>
      <c r="R477" s="7" t="s">
        <v>113</v>
      </c>
      <c r="S477" s="14" t="s">
        <v>56</v>
      </c>
      <c r="T477" s="26" t="b">
        <v>0</v>
      </c>
      <c r="U477" s="7">
        <v>826</v>
      </c>
      <c r="V477" s="7">
        <v>12.62</v>
      </c>
      <c r="W477" s="7">
        <v>23.64</v>
      </c>
      <c r="X477" s="7">
        <v>0.75113319999999995</v>
      </c>
      <c r="Y477" s="7">
        <v>1.4835199999999999</v>
      </c>
      <c r="Z477" s="7">
        <v>5.6</v>
      </c>
      <c r="AA477" s="7">
        <v>3.55</v>
      </c>
      <c r="AB477" s="14">
        <v>2.92</v>
      </c>
      <c r="AC477" s="13">
        <v>0.99990000000000001</v>
      </c>
      <c r="AD477" s="7">
        <v>1E-4</v>
      </c>
      <c r="AE477" s="14" t="s">
        <v>60</v>
      </c>
      <c r="AF477" s="13">
        <v>10</v>
      </c>
      <c r="AG477" s="14">
        <v>7</v>
      </c>
      <c r="AH477" s="13">
        <v>9</v>
      </c>
      <c r="AI477" s="7">
        <v>9</v>
      </c>
      <c r="AJ477" s="7"/>
      <c r="AK477" s="7">
        <v>6</v>
      </c>
      <c r="AL477" s="7">
        <v>6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64</v>
      </c>
      <c r="BG477" s="7" t="s">
        <v>66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33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  <c r="BW477">
        <f>COUNTIF(AP477, "*"&amp;#REF!&amp;"*")</f>
        <v>0</v>
      </c>
      <c r="BX477">
        <f>COUNTIF(AQ477, "*"&amp;#REF!&amp;"*")</f>
        <v>0</v>
      </c>
      <c r="BY477">
        <f>COUNTIF(AR477, "*"&amp;#REF!&amp;"*")</f>
        <v>0</v>
      </c>
      <c r="BZ477">
        <f>COUNTIF(AS477, "*"&amp;#REF!&amp;"*")</f>
        <v>0</v>
      </c>
      <c r="CA477">
        <f>COUNTIF(AT477, "*"&amp;#REF!&amp;"*")</f>
        <v>0</v>
      </c>
      <c r="CB477">
        <f>COUNTIF(AU477, "*"&amp;#REF!&amp;"*")</f>
        <v>0</v>
      </c>
      <c r="CC477">
        <f>COUNTIF(AV477, "*"&amp;#REF!&amp;"*")</f>
        <v>0</v>
      </c>
      <c r="CD477">
        <f>COUNTIF(AW477, "*"&amp;#REF!&amp;"*")</f>
        <v>0</v>
      </c>
      <c r="CE477">
        <f>COUNTIF(AX477, "*"&amp;#REF!&amp;"*")</f>
        <v>0</v>
      </c>
      <c r="CF477">
        <f>COUNTIF(AY477, "*"&amp;#REF!&amp;"*")</f>
        <v>0</v>
      </c>
      <c r="CG477">
        <f>COUNTIF(AZ477, "*"&amp;#REF!&amp;"*")</f>
        <v>0</v>
      </c>
      <c r="CH477">
        <f>COUNTIF(BA477, "*"&amp;#REF!&amp;"*")</f>
        <v>0</v>
      </c>
      <c r="CI477">
        <f>COUNTIF(BB477, "*"&amp;#REF!&amp;"*")</f>
        <v>0</v>
      </c>
      <c r="CJ477">
        <f>COUNTIF(BC477, "*"&amp;#REF!&amp;"*")</f>
        <v>0</v>
      </c>
      <c r="CK477">
        <f>COUNTIF(BD477, "*"&amp;#REF!&amp;"*")</f>
        <v>0</v>
      </c>
      <c r="CL477">
        <f>COUNTIF(BE477, "*"&amp;#REF!&amp;"*")</f>
        <v>0</v>
      </c>
      <c r="CM477">
        <f>COUNTIF(BF477, "*"&amp;#REF!&amp;"*")</f>
        <v>0</v>
      </c>
      <c r="CN477">
        <f>COUNTIF(BG477, "*"&amp;#REF!&amp;"*")</f>
        <v>0</v>
      </c>
      <c r="CO477">
        <f>COUNTIF(BH477, "*"&amp;#REF!&amp;"*")</f>
        <v>0</v>
      </c>
      <c r="CP477">
        <f>COUNTIF(BI477, "*"&amp;#REF!&amp;"*")</f>
        <v>0</v>
      </c>
      <c r="CQ477">
        <f>COUNTIF(BJ477, "*"&amp;#REF!&amp;"*")</f>
        <v>0</v>
      </c>
      <c r="CR477">
        <f>COUNTIF(BK477, "*"&amp;#REF!&amp;"*")</f>
        <v>0</v>
      </c>
      <c r="CS477">
        <f xml:space="preserve"> COUNTIF(BL477,#REF!)</f>
        <v>0</v>
      </c>
      <c r="CT477">
        <f xml:space="preserve"> COUNTIF(BM477,#REF!)</f>
        <v>0</v>
      </c>
      <c r="CU477">
        <f xml:space="preserve"> COUNTIF(BN477,#REF!)</f>
        <v>0</v>
      </c>
      <c r="CV477">
        <f xml:space="preserve"> COUNTIF(BO477,#REF!)</f>
        <v>0</v>
      </c>
      <c r="CW477">
        <f xml:space="preserve"> COUNTIF(BP477,#REF!)</f>
        <v>0</v>
      </c>
      <c r="CX477">
        <f xml:space="preserve"> COUNTIF(BQ477,#REF!)</f>
        <v>0</v>
      </c>
      <c r="CY477">
        <f xml:space="preserve"> COUNTIF(BR477,#REF!)</f>
        <v>0</v>
      </c>
      <c r="CZ477">
        <f xml:space="preserve"> COUNTIF(BS477,#REF!)</f>
        <v>0</v>
      </c>
      <c r="DA477">
        <f xml:space="preserve"> COUNTIF(BT477,#REF!)</f>
        <v>0</v>
      </c>
      <c r="DB477">
        <f xml:space="preserve"> COUNTIF(BU477,#REF!)</f>
        <v>0</v>
      </c>
      <c r="DC477">
        <f t="shared" si="28"/>
        <v>0</v>
      </c>
      <c r="DD477">
        <f t="shared" si="29"/>
        <v>0</v>
      </c>
      <c r="DE477">
        <f t="shared" si="30"/>
        <v>0</v>
      </c>
      <c r="DF477" t="b">
        <f t="shared" si="31"/>
        <v>0</v>
      </c>
    </row>
    <row r="478" spans="1:110" x14ac:dyDescent="0.35">
      <c r="A478" s="7">
        <v>477</v>
      </c>
      <c r="B478" s="7">
        <v>477</v>
      </c>
      <c r="C478" s="7" t="s">
        <v>6775</v>
      </c>
      <c r="D478" s="7" t="s">
        <v>6776</v>
      </c>
      <c r="E478" s="13" t="s">
        <v>51</v>
      </c>
      <c r="F478" s="7">
        <v>300</v>
      </c>
      <c r="G478" s="7" t="s">
        <v>139</v>
      </c>
      <c r="H478" s="7"/>
      <c r="I478" s="14" t="s">
        <v>53</v>
      </c>
      <c r="J478" s="13" t="s">
        <v>54</v>
      </c>
      <c r="K478" s="7" t="s">
        <v>75</v>
      </c>
      <c r="L478" s="7" t="s">
        <v>87</v>
      </c>
      <c r="M478" s="7" t="s">
        <v>57</v>
      </c>
      <c r="N478" s="7">
        <v>20.5</v>
      </c>
      <c r="O478" s="7" t="s">
        <v>109</v>
      </c>
      <c r="P478" s="7">
        <v>50</v>
      </c>
      <c r="Q478" t="s">
        <v>7875</v>
      </c>
      <c r="R478" s="7" t="s">
        <v>59</v>
      </c>
      <c r="S478" s="14" t="s">
        <v>59</v>
      </c>
      <c r="T478" s="26" t="b">
        <v>0</v>
      </c>
      <c r="U478" s="7">
        <v>1054</v>
      </c>
      <c r="V478" s="7">
        <v>17.62</v>
      </c>
      <c r="W478" s="7">
        <v>27.14</v>
      </c>
      <c r="X478" s="7">
        <v>0.63453320000000002</v>
      </c>
      <c r="Y478" s="7">
        <v>1.4912399999999999</v>
      </c>
      <c r="Z478" s="7">
        <v>6.4</v>
      </c>
      <c r="AA478" s="7">
        <v>3.05</v>
      </c>
      <c r="AB478" s="14">
        <v>3.77</v>
      </c>
      <c r="AC478" s="13">
        <v>0.91442999999999997</v>
      </c>
      <c r="AD478" s="7">
        <v>8.5570400000000005E-2</v>
      </c>
      <c r="AE478" s="14" t="s">
        <v>60</v>
      </c>
      <c r="AF478" s="13">
        <v>10</v>
      </c>
      <c r="AG478" s="14">
        <v>8</v>
      </c>
      <c r="AH478" s="13">
        <v>9</v>
      </c>
      <c r="AI478" s="7">
        <v>8</v>
      </c>
      <c r="AJ478" s="7">
        <v>1</v>
      </c>
      <c r="AK478" s="7">
        <v>7</v>
      </c>
      <c r="AL478" s="7">
        <v>6</v>
      </c>
      <c r="AM478" s="14">
        <v>1</v>
      </c>
      <c r="AN478" s="13">
        <v>1</v>
      </c>
      <c r="AO478" s="14">
        <v>1</v>
      </c>
      <c r="AP478" s="7" t="s">
        <v>64</v>
      </c>
      <c r="AQ478" s="7" t="s">
        <v>62</v>
      </c>
      <c r="AR478" s="7" t="s">
        <v>62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64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70</v>
      </c>
      <c r="BF478" s="7" t="s">
        <v>64</v>
      </c>
      <c r="BG478" s="7" t="s">
        <v>67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33">
        <v>0</v>
      </c>
      <c r="BM478" s="7" t="s">
        <v>5797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  <c r="BW478">
        <f>COUNTIF(AP478, "*"&amp;#REF!&amp;"*")</f>
        <v>0</v>
      </c>
      <c r="BX478">
        <f>COUNTIF(AQ478, "*"&amp;#REF!&amp;"*")</f>
        <v>0</v>
      </c>
      <c r="BY478">
        <f>COUNTIF(AR478, "*"&amp;#REF!&amp;"*")</f>
        <v>0</v>
      </c>
      <c r="BZ478">
        <f>COUNTIF(AS478, "*"&amp;#REF!&amp;"*")</f>
        <v>0</v>
      </c>
      <c r="CA478">
        <f>COUNTIF(AT478, "*"&amp;#REF!&amp;"*")</f>
        <v>0</v>
      </c>
      <c r="CB478">
        <f>COUNTIF(AU478, "*"&amp;#REF!&amp;"*")</f>
        <v>0</v>
      </c>
      <c r="CC478">
        <f>COUNTIF(AV478, "*"&amp;#REF!&amp;"*")</f>
        <v>0</v>
      </c>
      <c r="CD478">
        <f>COUNTIF(AW478, "*"&amp;#REF!&amp;"*")</f>
        <v>0</v>
      </c>
      <c r="CE478">
        <f>COUNTIF(AX478, "*"&amp;#REF!&amp;"*")</f>
        <v>0</v>
      </c>
      <c r="CF478">
        <f>COUNTIF(AY478, "*"&amp;#REF!&amp;"*")</f>
        <v>0</v>
      </c>
      <c r="CG478">
        <f>COUNTIF(AZ478, "*"&amp;#REF!&amp;"*")</f>
        <v>0</v>
      </c>
      <c r="CH478">
        <f>COUNTIF(BA478, "*"&amp;#REF!&amp;"*")</f>
        <v>0</v>
      </c>
      <c r="CI478">
        <f>COUNTIF(BB478, "*"&amp;#REF!&amp;"*")</f>
        <v>0</v>
      </c>
      <c r="CJ478">
        <f>COUNTIF(BC478, "*"&amp;#REF!&amp;"*")</f>
        <v>0</v>
      </c>
      <c r="CK478">
        <f>COUNTIF(BD478, "*"&amp;#REF!&amp;"*")</f>
        <v>0</v>
      </c>
      <c r="CL478">
        <f>COUNTIF(BE478, "*"&amp;#REF!&amp;"*")</f>
        <v>0</v>
      </c>
      <c r="CM478">
        <f>COUNTIF(BF478, "*"&amp;#REF!&amp;"*")</f>
        <v>0</v>
      </c>
      <c r="CN478">
        <f>COUNTIF(BG478, "*"&amp;#REF!&amp;"*")</f>
        <v>0</v>
      </c>
      <c r="CO478">
        <f>COUNTIF(BH478, "*"&amp;#REF!&amp;"*")</f>
        <v>0</v>
      </c>
      <c r="CP478">
        <f>COUNTIF(BI478, "*"&amp;#REF!&amp;"*")</f>
        <v>0</v>
      </c>
      <c r="CQ478">
        <f>COUNTIF(BJ478, "*"&amp;#REF!&amp;"*")</f>
        <v>0</v>
      </c>
      <c r="CR478">
        <f>COUNTIF(BK478, "*"&amp;#REF!&amp;"*")</f>
        <v>0</v>
      </c>
      <c r="CS478">
        <f xml:space="preserve"> COUNTIF(BL478,#REF!)</f>
        <v>0</v>
      </c>
      <c r="CT478">
        <f xml:space="preserve"> COUNTIF(BM478,#REF!)</f>
        <v>0</v>
      </c>
      <c r="CU478">
        <f xml:space="preserve"> COUNTIF(BN478,#REF!)</f>
        <v>0</v>
      </c>
      <c r="CV478">
        <f xml:space="preserve"> COUNTIF(BO478,#REF!)</f>
        <v>0</v>
      </c>
      <c r="CW478">
        <f xml:space="preserve"> COUNTIF(BP478,#REF!)</f>
        <v>0</v>
      </c>
      <c r="CX478">
        <f xml:space="preserve"> COUNTIF(BQ478,#REF!)</f>
        <v>0</v>
      </c>
      <c r="CY478">
        <f xml:space="preserve"> COUNTIF(BR478,#REF!)</f>
        <v>0</v>
      </c>
      <c r="CZ478">
        <f xml:space="preserve"> COUNTIF(BS478,#REF!)</f>
        <v>0</v>
      </c>
      <c r="DA478">
        <f xml:space="preserve"> COUNTIF(BT478,#REF!)</f>
        <v>0</v>
      </c>
      <c r="DB478">
        <f xml:space="preserve"> COUNTIF(BU478,#REF!)</f>
        <v>0</v>
      </c>
      <c r="DC478">
        <f t="shared" si="28"/>
        <v>0</v>
      </c>
      <c r="DD478">
        <f t="shared" si="29"/>
        <v>0</v>
      </c>
      <c r="DE478">
        <f t="shared" si="30"/>
        <v>0</v>
      </c>
      <c r="DF478" t="b">
        <f t="shared" si="31"/>
        <v>0</v>
      </c>
    </row>
    <row r="479" spans="1:110" x14ac:dyDescent="0.35">
      <c r="A479" s="7">
        <v>478</v>
      </c>
      <c r="B479" s="7">
        <v>478</v>
      </c>
      <c r="C479" s="7" t="s">
        <v>6777</v>
      </c>
      <c r="D479" s="7" t="s">
        <v>6778</v>
      </c>
      <c r="E479" s="13" t="s">
        <v>51</v>
      </c>
      <c r="F479" s="7">
        <v>300</v>
      </c>
      <c r="G479" s="7" t="s">
        <v>100</v>
      </c>
      <c r="H479" s="7"/>
      <c r="I479" s="14" t="s">
        <v>53</v>
      </c>
      <c r="J479" s="13" t="s">
        <v>54</v>
      </c>
      <c r="K479" s="7" t="s">
        <v>83</v>
      </c>
      <c r="L479" s="7" t="s">
        <v>56</v>
      </c>
      <c r="M479" s="7" t="s">
        <v>84</v>
      </c>
      <c r="N479" s="7">
        <v>30.8</v>
      </c>
      <c r="O479" s="7" t="s">
        <v>85</v>
      </c>
      <c r="P479" s="7">
        <v>31</v>
      </c>
      <c r="Q479" t="s">
        <v>7833</v>
      </c>
      <c r="R479" s="7" t="s">
        <v>59</v>
      </c>
      <c r="S479" s="14" t="s">
        <v>59</v>
      </c>
      <c r="T479" s="26" t="b">
        <v>0</v>
      </c>
      <c r="U479" s="7">
        <v>569</v>
      </c>
      <c r="V479" s="7">
        <v>15.7</v>
      </c>
      <c r="W479" s="7">
        <v>31.58</v>
      </c>
      <c r="X479" s="7">
        <v>1.5097339999999999</v>
      </c>
      <c r="Y479" s="7">
        <v>0.66258000000000006</v>
      </c>
      <c r="Z479" s="7">
        <v>7.3</v>
      </c>
      <c r="AA479" s="7">
        <v>5.21</v>
      </c>
      <c r="AB479" s="14">
        <v>2.52</v>
      </c>
      <c r="AC479" s="13">
        <v>0.90184200000000003</v>
      </c>
      <c r="AD479" s="7">
        <v>9.8157700000000001E-2</v>
      </c>
      <c r="AE479" s="14" t="s">
        <v>60</v>
      </c>
      <c r="AF479" s="13">
        <v>10</v>
      </c>
      <c r="AG479" s="14">
        <v>7</v>
      </c>
      <c r="AH479" s="13">
        <v>9</v>
      </c>
      <c r="AI479" s="7">
        <v>9</v>
      </c>
      <c r="AJ479" s="7"/>
      <c r="AK479" s="7">
        <v>6</v>
      </c>
      <c r="AL479" s="7">
        <v>6</v>
      </c>
      <c r="AM479" s="14"/>
      <c r="AN479" s="13">
        <v>1</v>
      </c>
      <c r="AO479" s="14">
        <v>1</v>
      </c>
      <c r="AP479" s="7" t="s">
        <v>70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66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33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  <c r="BW479">
        <f>COUNTIF(AP479, "*"&amp;#REF!&amp;"*")</f>
        <v>0</v>
      </c>
      <c r="BX479">
        <f>COUNTIF(AQ479, "*"&amp;#REF!&amp;"*")</f>
        <v>0</v>
      </c>
      <c r="BY479">
        <f>COUNTIF(AR479, "*"&amp;#REF!&amp;"*")</f>
        <v>0</v>
      </c>
      <c r="BZ479">
        <f>COUNTIF(AS479, "*"&amp;#REF!&amp;"*")</f>
        <v>0</v>
      </c>
      <c r="CA479">
        <f>COUNTIF(AT479, "*"&amp;#REF!&amp;"*")</f>
        <v>0</v>
      </c>
      <c r="CB479">
        <f>COUNTIF(AU479, "*"&amp;#REF!&amp;"*")</f>
        <v>0</v>
      </c>
      <c r="CC479">
        <f>COUNTIF(AV479, "*"&amp;#REF!&amp;"*")</f>
        <v>0</v>
      </c>
      <c r="CD479">
        <f>COUNTIF(AW479, "*"&amp;#REF!&amp;"*")</f>
        <v>0</v>
      </c>
      <c r="CE479">
        <f>COUNTIF(AX479, "*"&amp;#REF!&amp;"*")</f>
        <v>0</v>
      </c>
      <c r="CF479">
        <f>COUNTIF(AY479, "*"&amp;#REF!&amp;"*")</f>
        <v>0</v>
      </c>
      <c r="CG479">
        <f>COUNTIF(AZ479, "*"&amp;#REF!&amp;"*")</f>
        <v>0</v>
      </c>
      <c r="CH479">
        <f>COUNTIF(BA479, "*"&amp;#REF!&amp;"*")</f>
        <v>0</v>
      </c>
      <c r="CI479">
        <f>COUNTIF(BB479, "*"&amp;#REF!&amp;"*")</f>
        <v>0</v>
      </c>
      <c r="CJ479">
        <f>COUNTIF(BC479, "*"&amp;#REF!&amp;"*")</f>
        <v>0</v>
      </c>
      <c r="CK479">
        <f>COUNTIF(BD479, "*"&amp;#REF!&amp;"*")</f>
        <v>0</v>
      </c>
      <c r="CL479">
        <f>COUNTIF(BE479, "*"&amp;#REF!&amp;"*")</f>
        <v>0</v>
      </c>
      <c r="CM479">
        <f>COUNTIF(BF479, "*"&amp;#REF!&amp;"*")</f>
        <v>0</v>
      </c>
      <c r="CN479">
        <f>COUNTIF(BG479, "*"&amp;#REF!&amp;"*")</f>
        <v>0</v>
      </c>
      <c r="CO479">
        <f>COUNTIF(BH479, "*"&amp;#REF!&amp;"*")</f>
        <v>0</v>
      </c>
      <c r="CP479">
        <f>COUNTIF(BI479, "*"&amp;#REF!&amp;"*")</f>
        <v>0</v>
      </c>
      <c r="CQ479">
        <f>COUNTIF(BJ479, "*"&amp;#REF!&amp;"*")</f>
        <v>0</v>
      </c>
      <c r="CR479">
        <f>COUNTIF(BK479, "*"&amp;#REF!&amp;"*")</f>
        <v>0</v>
      </c>
      <c r="CS479">
        <f xml:space="preserve"> COUNTIF(BL479,#REF!)</f>
        <v>0</v>
      </c>
      <c r="CT479">
        <f xml:space="preserve"> COUNTIF(BM479,#REF!)</f>
        <v>0</v>
      </c>
      <c r="CU479">
        <f xml:space="preserve"> COUNTIF(BN479,#REF!)</f>
        <v>0</v>
      </c>
      <c r="CV479">
        <f xml:space="preserve"> COUNTIF(BO479,#REF!)</f>
        <v>0</v>
      </c>
      <c r="CW479">
        <f xml:space="preserve"> COUNTIF(BP479,#REF!)</f>
        <v>0</v>
      </c>
      <c r="CX479">
        <f xml:space="preserve"> COUNTIF(BQ479,#REF!)</f>
        <v>0</v>
      </c>
      <c r="CY479">
        <f xml:space="preserve"> COUNTIF(BR479,#REF!)</f>
        <v>0</v>
      </c>
      <c r="CZ479">
        <f xml:space="preserve"> COUNTIF(BS479,#REF!)</f>
        <v>0</v>
      </c>
      <c r="DA479">
        <f xml:space="preserve"> COUNTIF(BT479,#REF!)</f>
        <v>0</v>
      </c>
      <c r="DB479">
        <f xml:space="preserve"> COUNTIF(BU479,#REF!)</f>
        <v>0</v>
      </c>
      <c r="DC479">
        <f t="shared" si="28"/>
        <v>0</v>
      </c>
      <c r="DD479">
        <f t="shared" si="29"/>
        <v>0</v>
      </c>
      <c r="DE479">
        <f t="shared" si="30"/>
        <v>0</v>
      </c>
      <c r="DF479" t="b">
        <f t="shared" si="31"/>
        <v>0</v>
      </c>
    </row>
    <row r="480" spans="1:110" x14ac:dyDescent="0.35">
      <c r="A480" s="7">
        <v>479</v>
      </c>
      <c r="B480" s="7">
        <v>479</v>
      </c>
      <c r="C480" s="7" t="s">
        <v>6779</v>
      </c>
      <c r="D480" s="7" t="s">
        <v>6780</v>
      </c>
      <c r="E480" s="13" t="s">
        <v>51</v>
      </c>
      <c r="F480" s="7">
        <v>300</v>
      </c>
      <c r="G480" s="7" t="s">
        <v>139</v>
      </c>
      <c r="H480" s="7"/>
      <c r="I480" s="14" t="s">
        <v>53</v>
      </c>
      <c r="J480" s="13" t="s">
        <v>54</v>
      </c>
      <c r="K480" s="7" t="s">
        <v>92</v>
      </c>
      <c r="L480" s="7" t="s">
        <v>87</v>
      </c>
      <c r="M480" s="7" t="s">
        <v>57</v>
      </c>
      <c r="N480" s="7">
        <v>25.9</v>
      </c>
      <c r="O480" s="7" t="s">
        <v>58</v>
      </c>
      <c r="P480" s="7">
        <v>35</v>
      </c>
      <c r="Q480" t="s">
        <v>7875</v>
      </c>
      <c r="R480" s="7" t="s">
        <v>59</v>
      </c>
      <c r="S480" s="14" t="s">
        <v>59</v>
      </c>
      <c r="T480" s="26" t="b">
        <v>0</v>
      </c>
      <c r="U480" s="7">
        <v>860</v>
      </c>
      <c r="V480" s="7">
        <v>19.34</v>
      </c>
      <c r="W480" s="7">
        <v>29.2</v>
      </c>
      <c r="X480" s="7">
        <v>0.6586666000000001</v>
      </c>
      <c r="Y480" s="7">
        <v>1.18218</v>
      </c>
      <c r="Z480" s="7">
        <v>6.6</v>
      </c>
      <c r="AA480" s="7">
        <v>3.43</v>
      </c>
      <c r="AB480" s="14">
        <v>3.27</v>
      </c>
      <c r="AC480" s="13">
        <v>0.95173600000000003</v>
      </c>
      <c r="AD480" s="7">
        <v>4.8264099999999997E-2</v>
      </c>
      <c r="AE480" s="14" t="s">
        <v>60</v>
      </c>
      <c r="AF480" s="13">
        <v>10</v>
      </c>
      <c r="AG480" s="14">
        <v>7</v>
      </c>
      <c r="AH480" s="13">
        <v>9</v>
      </c>
      <c r="AI480" s="7">
        <v>9</v>
      </c>
      <c r="AJ480" s="7"/>
      <c r="AK480" s="7">
        <v>6</v>
      </c>
      <c r="AL480" s="7">
        <v>6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64</v>
      </c>
      <c r="BG480" s="7" t="s">
        <v>66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33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  <c r="BW480">
        <f>COUNTIF(AP480, "*"&amp;#REF!&amp;"*")</f>
        <v>0</v>
      </c>
      <c r="BX480">
        <f>COUNTIF(AQ480, "*"&amp;#REF!&amp;"*")</f>
        <v>0</v>
      </c>
      <c r="BY480">
        <f>COUNTIF(AR480, "*"&amp;#REF!&amp;"*")</f>
        <v>0</v>
      </c>
      <c r="BZ480">
        <f>COUNTIF(AS480, "*"&amp;#REF!&amp;"*")</f>
        <v>0</v>
      </c>
      <c r="CA480">
        <f>COUNTIF(AT480, "*"&amp;#REF!&amp;"*")</f>
        <v>0</v>
      </c>
      <c r="CB480">
        <f>COUNTIF(AU480, "*"&amp;#REF!&amp;"*")</f>
        <v>0</v>
      </c>
      <c r="CC480">
        <f>COUNTIF(AV480, "*"&amp;#REF!&amp;"*")</f>
        <v>0</v>
      </c>
      <c r="CD480">
        <f>COUNTIF(AW480, "*"&amp;#REF!&amp;"*")</f>
        <v>0</v>
      </c>
      <c r="CE480">
        <f>COUNTIF(AX480, "*"&amp;#REF!&amp;"*")</f>
        <v>0</v>
      </c>
      <c r="CF480">
        <f>COUNTIF(AY480, "*"&amp;#REF!&amp;"*")</f>
        <v>0</v>
      </c>
      <c r="CG480">
        <f>COUNTIF(AZ480, "*"&amp;#REF!&amp;"*")</f>
        <v>0</v>
      </c>
      <c r="CH480">
        <f>COUNTIF(BA480, "*"&amp;#REF!&amp;"*")</f>
        <v>0</v>
      </c>
      <c r="CI480">
        <f>COUNTIF(BB480, "*"&amp;#REF!&amp;"*")</f>
        <v>0</v>
      </c>
      <c r="CJ480">
        <f>COUNTIF(BC480, "*"&amp;#REF!&amp;"*")</f>
        <v>0</v>
      </c>
      <c r="CK480">
        <f>COUNTIF(BD480, "*"&amp;#REF!&amp;"*")</f>
        <v>0</v>
      </c>
      <c r="CL480">
        <f>COUNTIF(BE480, "*"&amp;#REF!&amp;"*")</f>
        <v>0</v>
      </c>
      <c r="CM480">
        <f>COUNTIF(BF480, "*"&amp;#REF!&amp;"*")</f>
        <v>0</v>
      </c>
      <c r="CN480">
        <f>COUNTIF(BG480, "*"&amp;#REF!&amp;"*")</f>
        <v>0</v>
      </c>
      <c r="CO480">
        <f>COUNTIF(BH480, "*"&amp;#REF!&amp;"*")</f>
        <v>0</v>
      </c>
      <c r="CP480">
        <f>COUNTIF(BI480, "*"&amp;#REF!&amp;"*")</f>
        <v>0</v>
      </c>
      <c r="CQ480">
        <f>COUNTIF(BJ480, "*"&amp;#REF!&amp;"*")</f>
        <v>0</v>
      </c>
      <c r="CR480">
        <f>COUNTIF(BK480, "*"&amp;#REF!&amp;"*")</f>
        <v>0</v>
      </c>
      <c r="CS480">
        <f xml:space="preserve"> COUNTIF(BL480,#REF!)</f>
        <v>0</v>
      </c>
      <c r="CT480">
        <f xml:space="preserve"> COUNTIF(BM480,#REF!)</f>
        <v>0</v>
      </c>
      <c r="CU480">
        <f xml:space="preserve"> COUNTIF(BN480,#REF!)</f>
        <v>0</v>
      </c>
      <c r="CV480">
        <f xml:space="preserve"> COUNTIF(BO480,#REF!)</f>
        <v>0</v>
      </c>
      <c r="CW480">
        <f xml:space="preserve"> COUNTIF(BP480,#REF!)</f>
        <v>0</v>
      </c>
      <c r="CX480">
        <f xml:space="preserve"> COUNTIF(BQ480,#REF!)</f>
        <v>0</v>
      </c>
      <c r="CY480">
        <f xml:space="preserve"> COUNTIF(BR480,#REF!)</f>
        <v>0</v>
      </c>
      <c r="CZ480">
        <f xml:space="preserve"> COUNTIF(BS480,#REF!)</f>
        <v>0</v>
      </c>
      <c r="DA480">
        <f xml:space="preserve"> COUNTIF(BT480,#REF!)</f>
        <v>0</v>
      </c>
      <c r="DB480">
        <f xml:space="preserve"> COUNTIF(BU480,#REF!)</f>
        <v>0</v>
      </c>
      <c r="DC480">
        <f t="shared" si="28"/>
        <v>0</v>
      </c>
      <c r="DD480">
        <f t="shared" si="29"/>
        <v>0</v>
      </c>
      <c r="DE480">
        <f t="shared" si="30"/>
        <v>0</v>
      </c>
      <c r="DF480" t="b">
        <f t="shared" si="31"/>
        <v>0</v>
      </c>
    </row>
    <row r="481" spans="1:110" x14ac:dyDescent="0.35">
      <c r="A481" s="7">
        <v>480</v>
      </c>
      <c r="B481" s="7">
        <v>480</v>
      </c>
      <c r="C481" s="7" t="s">
        <v>6781</v>
      </c>
      <c r="D481" s="7" t="s">
        <v>6782</v>
      </c>
      <c r="E481" s="13" t="s">
        <v>51</v>
      </c>
      <c r="F481" s="7">
        <v>300</v>
      </c>
      <c r="G481" s="7" t="s">
        <v>165</v>
      </c>
      <c r="H481" s="7"/>
      <c r="I481" s="14" t="s">
        <v>53</v>
      </c>
      <c r="J481" s="13" t="s">
        <v>54</v>
      </c>
      <c r="K481" s="7" t="s">
        <v>121</v>
      </c>
      <c r="L481" s="7" t="s">
        <v>56</v>
      </c>
      <c r="M481" s="7" t="s">
        <v>84</v>
      </c>
      <c r="N481" s="7">
        <v>42.5</v>
      </c>
      <c r="O481" s="7" t="s">
        <v>85</v>
      </c>
      <c r="P481" s="7">
        <v>28</v>
      </c>
      <c r="Q481" t="s">
        <v>7833</v>
      </c>
      <c r="R481" s="7" t="s">
        <v>59</v>
      </c>
      <c r="S481" s="14" t="s">
        <v>59</v>
      </c>
      <c r="T481" s="26" t="b">
        <v>0</v>
      </c>
      <c r="U481" s="7">
        <v>327</v>
      </c>
      <c r="V481" s="7">
        <v>9.4</v>
      </c>
      <c r="W481" s="7">
        <v>19.766670000000001</v>
      </c>
      <c r="X481" s="7">
        <v>0.67700000000000005</v>
      </c>
      <c r="Y481" s="7">
        <v>0.83909999999999996</v>
      </c>
      <c r="Z481" s="7">
        <v>5.0999999999999996</v>
      </c>
      <c r="AA481" s="7">
        <v>5.42</v>
      </c>
      <c r="AB481" s="14">
        <v>1.96</v>
      </c>
      <c r="AC481" s="13">
        <v>0.99990000000000001</v>
      </c>
      <c r="AD481" s="7">
        <v>1E-4</v>
      </c>
      <c r="AE481" s="14" t="s">
        <v>60</v>
      </c>
      <c r="AF481" s="13">
        <v>10</v>
      </c>
      <c r="AG481" s="14">
        <v>7</v>
      </c>
      <c r="AH481" s="13">
        <v>9</v>
      </c>
      <c r="AI481" s="7">
        <v>9</v>
      </c>
      <c r="AJ481" s="7"/>
      <c r="AK481" s="7">
        <v>6</v>
      </c>
      <c r="AL481" s="7">
        <v>6</v>
      </c>
      <c r="AM481" s="14"/>
      <c r="AN481" s="13">
        <v>1</v>
      </c>
      <c r="AO481" s="14">
        <v>1</v>
      </c>
      <c r="AP481" s="7" t="s">
        <v>5797</v>
      </c>
      <c r="AQ481" s="7" t="s">
        <v>70</v>
      </c>
      <c r="AR481" s="7" t="s">
        <v>62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66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33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  <c r="BW481">
        <f>COUNTIF(AP481, "*"&amp;#REF!&amp;"*")</f>
        <v>0</v>
      </c>
      <c r="BX481">
        <f>COUNTIF(AQ481, "*"&amp;#REF!&amp;"*")</f>
        <v>0</v>
      </c>
      <c r="BY481">
        <f>COUNTIF(AR481, "*"&amp;#REF!&amp;"*")</f>
        <v>0</v>
      </c>
      <c r="BZ481">
        <f>COUNTIF(AS481, "*"&amp;#REF!&amp;"*")</f>
        <v>0</v>
      </c>
      <c r="CA481">
        <f>COUNTIF(AT481, "*"&amp;#REF!&amp;"*")</f>
        <v>0</v>
      </c>
      <c r="CB481">
        <f>COUNTIF(AU481, "*"&amp;#REF!&amp;"*")</f>
        <v>0</v>
      </c>
      <c r="CC481">
        <f>COUNTIF(AV481, "*"&amp;#REF!&amp;"*")</f>
        <v>0</v>
      </c>
      <c r="CD481">
        <f>COUNTIF(AW481, "*"&amp;#REF!&amp;"*")</f>
        <v>0</v>
      </c>
      <c r="CE481">
        <f>COUNTIF(AX481, "*"&amp;#REF!&amp;"*")</f>
        <v>0</v>
      </c>
      <c r="CF481">
        <f>COUNTIF(AY481, "*"&amp;#REF!&amp;"*")</f>
        <v>0</v>
      </c>
      <c r="CG481">
        <f>COUNTIF(AZ481, "*"&amp;#REF!&amp;"*")</f>
        <v>0</v>
      </c>
      <c r="CH481">
        <f>COUNTIF(BA481, "*"&amp;#REF!&amp;"*")</f>
        <v>0</v>
      </c>
      <c r="CI481">
        <f>COUNTIF(BB481, "*"&amp;#REF!&amp;"*")</f>
        <v>0</v>
      </c>
      <c r="CJ481">
        <f>COUNTIF(BC481, "*"&amp;#REF!&amp;"*")</f>
        <v>0</v>
      </c>
      <c r="CK481">
        <f>COUNTIF(BD481, "*"&amp;#REF!&amp;"*")</f>
        <v>0</v>
      </c>
      <c r="CL481">
        <f>COUNTIF(BE481, "*"&amp;#REF!&amp;"*")</f>
        <v>0</v>
      </c>
      <c r="CM481">
        <f>COUNTIF(BF481, "*"&amp;#REF!&amp;"*")</f>
        <v>0</v>
      </c>
      <c r="CN481">
        <f>COUNTIF(BG481, "*"&amp;#REF!&amp;"*")</f>
        <v>0</v>
      </c>
      <c r="CO481">
        <f>COUNTIF(BH481, "*"&amp;#REF!&amp;"*")</f>
        <v>0</v>
      </c>
      <c r="CP481">
        <f>COUNTIF(BI481, "*"&amp;#REF!&amp;"*")</f>
        <v>0</v>
      </c>
      <c r="CQ481">
        <f>COUNTIF(BJ481, "*"&amp;#REF!&amp;"*")</f>
        <v>0</v>
      </c>
      <c r="CR481">
        <f>COUNTIF(BK481, "*"&amp;#REF!&amp;"*")</f>
        <v>0</v>
      </c>
      <c r="CS481">
        <f xml:space="preserve"> COUNTIF(BL481,#REF!)</f>
        <v>0</v>
      </c>
      <c r="CT481">
        <f xml:space="preserve"> COUNTIF(BM481,#REF!)</f>
        <v>0</v>
      </c>
      <c r="CU481">
        <f xml:space="preserve"> COUNTIF(BN481,#REF!)</f>
        <v>0</v>
      </c>
      <c r="CV481">
        <f xml:space="preserve"> COUNTIF(BO481,#REF!)</f>
        <v>0</v>
      </c>
      <c r="CW481">
        <f xml:space="preserve"> COUNTIF(BP481,#REF!)</f>
        <v>0</v>
      </c>
      <c r="CX481">
        <f xml:space="preserve"> COUNTIF(BQ481,#REF!)</f>
        <v>0</v>
      </c>
      <c r="CY481">
        <f xml:space="preserve"> COUNTIF(BR481,#REF!)</f>
        <v>0</v>
      </c>
      <c r="CZ481">
        <f xml:space="preserve"> COUNTIF(BS481,#REF!)</f>
        <v>0</v>
      </c>
      <c r="DA481">
        <f xml:space="preserve"> COUNTIF(BT481,#REF!)</f>
        <v>0</v>
      </c>
      <c r="DB481">
        <f xml:space="preserve"> COUNTIF(BU481,#REF!)</f>
        <v>0</v>
      </c>
      <c r="DC481">
        <f t="shared" si="28"/>
        <v>0</v>
      </c>
      <c r="DD481">
        <f t="shared" si="29"/>
        <v>0</v>
      </c>
      <c r="DE481">
        <f t="shared" si="30"/>
        <v>0</v>
      </c>
      <c r="DF481" t="b">
        <f t="shared" si="31"/>
        <v>0</v>
      </c>
    </row>
    <row r="482" spans="1:110" x14ac:dyDescent="0.35">
      <c r="A482" s="7">
        <v>481</v>
      </c>
      <c r="B482" s="7">
        <v>481</v>
      </c>
      <c r="C482" s="7" t="s">
        <v>6783</v>
      </c>
      <c r="D482" s="7" t="s">
        <v>6784</v>
      </c>
      <c r="E482" s="13" t="s">
        <v>51</v>
      </c>
      <c r="F482" s="7">
        <v>300</v>
      </c>
      <c r="G482" s="7" t="s">
        <v>88</v>
      </c>
      <c r="H482" s="7"/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84</v>
      </c>
      <c r="N482" s="7">
        <v>57</v>
      </c>
      <c r="O482" s="7" t="s">
        <v>85</v>
      </c>
      <c r="P482" s="7"/>
      <c r="Q482" t="s">
        <v>7833</v>
      </c>
      <c r="R482" s="7" t="s">
        <v>59</v>
      </c>
      <c r="S482" s="14" t="s">
        <v>59</v>
      </c>
      <c r="T482" s="26" t="b">
        <v>0</v>
      </c>
      <c r="U482" s="7">
        <v>201</v>
      </c>
      <c r="V482" s="7">
        <v>9.9333299999999998</v>
      </c>
      <c r="W482" s="7">
        <v>19.233329999999999</v>
      </c>
      <c r="X482" s="7">
        <v>0.40811133333333333</v>
      </c>
      <c r="Y482" s="7">
        <v>0.59596666666666664</v>
      </c>
      <c r="Z482" s="7">
        <v>6.3</v>
      </c>
      <c r="AA482" s="7">
        <v>1.51</v>
      </c>
      <c r="AB482" s="14">
        <v>3.97</v>
      </c>
      <c r="AC482" s="13">
        <v>0.96021699999999999</v>
      </c>
      <c r="AD482" s="7">
        <v>3.97828E-2</v>
      </c>
      <c r="AE482" s="14" t="s">
        <v>60</v>
      </c>
      <c r="AF482" s="13">
        <v>10</v>
      </c>
      <c r="AG482" s="14">
        <v>7</v>
      </c>
      <c r="AH482" s="13">
        <v>9</v>
      </c>
      <c r="AI482" s="7">
        <v>6</v>
      </c>
      <c r="AJ482" s="7">
        <v>3</v>
      </c>
      <c r="AK482" s="7">
        <v>6</v>
      </c>
      <c r="AL482" s="7">
        <v>4</v>
      </c>
      <c r="AM482" s="14">
        <v>2</v>
      </c>
      <c r="AN482" s="13">
        <v>1</v>
      </c>
      <c r="AO482" s="14">
        <v>1</v>
      </c>
      <c r="AP482" s="7" t="s">
        <v>64</v>
      </c>
      <c r="AQ482" s="7" t="s">
        <v>62</v>
      </c>
      <c r="AR482" s="7" t="s">
        <v>63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71</v>
      </c>
      <c r="BF482" s="7" t="s">
        <v>64</v>
      </c>
      <c r="BG482" s="7" t="s">
        <v>64</v>
      </c>
      <c r="BH482" s="7" t="s">
        <v>70</v>
      </c>
      <c r="BI482" s="7" t="s">
        <v>5797</v>
      </c>
      <c r="BJ482" s="7" t="s">
        <v>70</v>
      </c>
      <c r="BK482" s="7" t="s">
        <v>70</v>
      </c>
      <c r="BL482" s="33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  <c r="BW482">
        <f>COUNTIF(AP482, "*"&amp;#REF!&amp;"*")</f>
        <v>0</v>
      </c>
      <c r="BX482">
        <f>COUNTIF(AQ482, "*"&amp;#REF!&amp;"*")</f>
        <v>0</v>
      </c>
      <c r="BY482">
        <f>COUNTIF(AR482, "*"&amp;#REF!&amp;"*")</f>
        <v>0</v>
      </c>
      <c r="BZ482">
        <f>COUNTIF(AS482, "*"&amp;#REF!&amp;"*")</f>
        <v>0</v>
      </c>
      <c r="CA482">
        <f>COUNTIF(AT482, "*"&amp;#REF!&amp;"*")</f>
        <v>0</v>
      </c>
      <c r="CB482">
        <f>COUNTIF(AU482, "*"&amp;#REF!&amp;"*")</f>
        <v>0</v>
      </c>
      <c r="CC482">
        <f>COUNTIF(AV482, "*"&amp;#REF!&amp;"*")</f>
        <v>0</v>
      </c>
      <c r="CD482">
        <f>COUNTIF(AW482, "*"&amp;#REF!&amp;"*")</f>
        <v>0</v>
      </c>
      <c r="CE482">
        <f>COUNTIF(AX482, "*"&amp;#REF!&amp;"*")</f>
        <v>0</v>
      </c>
      <c r="CF482">
        <f>COUNTIF(AY482, "*"&amp;#REF!&amp;"*")</f>
        <v>0</v>
      </c>
      <c r="CG482">
        <f>COUNTIF(AZ482, "*"&amp;#REF!&amp;"*")</f>
        <v>0</v>
      </c>
      <c r="CH482">
        <f>COUNTIF(BA482, "*"&amp;#REF!&amp;"*")</f>
        <v>0</v>
      </c>
      <c r="CI482">
        <f>COUNTIF(BB482, "*"&amp;#REF!&amp;"*")</f>
        <v>0</v>
      </c>
      <c r="CJ482">
        <f>COUNTIF(BC482, "*"&amp;#REF!&amp;"*")</f>
        <v>0</v>
      </c>
      <c r="CK482">
        <f>COUNTIF(BD482, "*"&amp;#REF!&amp;"*")</f>
        <v>0</v>
      </c>
      <c r="CL482">
        <f>COUNTIF(BE482, "*"&amp;#REF!&amp;"*")</f>
        <v>0</v>
      </c>
      <c r="CM482">
        <f>COUNTIF(BF482, "*"&amp;#REF!&amp;"*")</f>
        <v>0</v>
      </c>
      <c r="CN482">
        <f>COUNTIF(BG482, "*"&amp;#REF!&amp;"*")</f>
        <v>0</v>
      </c>
      <c r="CO482">
        <f>COUNTIF(BH482, "*"&amp;#REF!&amp;"*")</f>
        <v>0</v>
      </c>
      <c r="CP482">
        <f>COUNTIF(BI482, "*"&amp;#REF!&amp;"*")</f>
        <v>0</v>
      </c>
      <c r="CQ482">
        <f>COUNTIF(BJ482, "*"&amp;#REF!&amp;"*")</f>
        <v>0</v>
      </c>
      <c r="CR482">
        <f>COUNTIF(BK482, "*"&amp;#REF!&amp;"*")</f>
        <v>0</v>
      </c>
      <c r="CS482">
        <f xml:space="preserve"> COUNTIF(BL482,#REF!)</f>
        <v>0</v>
      </c>
      <c r="CT482">
        <f xml:space="preserve"> COUNTIF(BM482,#REF!)</f>
        <v>0</v>
      </c>
      <c r="CU482">
        <f xml:space="preserve"> COUNTIF(BN482,#REF!)</f>
        <v>0</v>
      </c>
      <c r="CV482">
        <f xml:space="preserve"> COUNTIF(BO482,#REF!)</f>
        <v>0</v>
      </c>
      <c r="CW482">
        <f xml:space="preserve"> COUNTIF(BP482,#REF!)</f>
        <v>0</v>
      </c>
      <c r="CX482">
        <f xml:space="preserve"> COUNTIF(BQ482,#REF!)</f>
        <v>0</v>
      </c>
      <c r="CY482">
        <f xml:space="preserve"> COUNTIF(BR482,#REF!)</f>
        <v>0</v>
      </c>
      <c r="CZ482">
        <f xml:space="preserve"> COUNTIF(BS482,#REF!)</f>
        <v>0</v>
      </c>
      <c r="DA482">
        <f xml:space="preserve"> COUNTIF(BT482,#REF!)</f>
        <v>0</v>
      </c>
      <c r="DB482">
        <f xml:space="preserve"> COUNTIF(BU482,#REF!)</f>
        <v>0</v>
      </c>
      <c r="DC482">
        <f t="shared" si="28"/>
        <v>0</v>
      </c>
      <c r="DD482">
        <f t="shared" si="29"/>
        <v>0</v>
      </c>
      <c r="DE482">
        <f t="shared" si="30"/>
        <v>0</v>
      </c>
      <c r="DF482" t="b">
        <f t="shared" si="31"/>
        <v>0</v>
      </c>
    </row>
    <row r="483" spans="1:110" x14ac:dyDescent="0.35">
      <c r="A483" s="7">
        <v>482</v>
      </c>
      <c r="B483" s="7">
        <v>482</v>
      </c>
      <c r="C483" s="7" t="s">
        <v>6785</v>
      </c>
      <c r="D483" s="7" t="s">
        <v>6786</v>
      </c>
      <c r="E483" s="13" t="s">
        <v>51</v>
      </c>
      <c r="F483" s="7">
        <v>300</v>
      </c>
      <c r="G483" s="7" t="s">
        <v>126</v>
      </c>
      <c r="H483" s="7"/>
      <c r="I483" s="14" t="s">
        <v>53</v>
      </c>
      <c r="J483" s="13" t="s">
        <v>54</v>
      </c>
      <c r="K483" s="7" t="s">
        <v>96</v>
      </c>
      <c r="L483" s="7" t="s">
        <v>87</v>
      </c>
      <c r="M483" s="7" t="s">
        <v>57</v>
      </c>
      <c r="N483" s="7">
        <v>34.200000000000003</v>
      </c>
      <c r="O483" s="7" t="s">
        <v>58</v>
      </c>
      <c r="P483" s="7"/>
      <c r="Q483" t="s">
        <v>7881</v>
      </c>
      <c r="R483" s="7" t="s">
        <v>59</v>
      </c>
      <c r="S483" s="14" t="s">
        <v>59</v>
      </c>
      <c r="T483" s="26" t="b">
        <v>0</v>
      </c>
      <c r="U483" s="7">
        <v>653</v>
      </c>
      <c r="V483" s="7">
        <v>12.66</v>
      </c>
      <c r="W483" s="7">
        <v>22.8</v>
      </c>
      <c r="X483" s="7">
        <v>0.44519999999999998</v>
      </c>
      <c r="Y483" s="7">
        <v>1.3660399999999999</v>
      </c>
      <c r="Z483" s="7">
        <v>5.3</v>
      </c>
      <c r="AA483" s="7">
        <v>3.42</v>
      </c>
      <c r="AB483" s="14">
        <v>3.9</v>
      </c>
      <c r="AC483" s="13">
        <v>0.99990000000000001</v>
      </c>
      <c r="AD483" s="7">
        <v>1E-4</v>
      </c>
      <c r="AE483" s="14" t="s">
        <v>60</v>
      </c>
      <c r="AF483" s="13">
        <v>10</v>
      </c>
      <c r="AG483" s="14">
        <v>7</v>
      </c>
      <c r="AH483" s="13">
        <v>9</v>
      </c>
      <c r="AI483" s="7">
        <v>7</v>
      </c>
      <c r="AJ483" s="7">
        <v>2</v>
      </c>
      <c r="AK483" s="7">
        <v>6</v>
      </c>
      <c r="AL483" s="7">
        <v>5</v>
      </c>
      <c r="AM483" s="14">
        <v>1</v>
      </c>
      <c r="AN483" s="13">
        <v>1</v>
      </c>
      <c r="AO483" s="14">
        <v>1</v>
      </c>
      <c r="AP483" s="7" t="s">
        <v>64</v>
      </c>
      <c r="AQ483" s="7" t="s">
        <v>62</v>
      </c>
      <c r="AR483" s="7" t="s">
        <v>63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64</v>
      </c>
      <c r="BG483" s="7" t="s">
        <v>66</v>
      </c>
      <c r="BH483" s="7" t="s">
        <v>70</v>
      </c>
      <c r="BI483" s="7" t="s">
        <v>5797</v>
      </c>
      <c r="BJ483" s="7" t="s">
        <v>70</v>
      </c>
      <c r="BK483" s="7" t="s">
        <v>70</v>
      </c>
      <c r="BL483" s="33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  <c r="BW483">
        <f>COUNTIF(AP483, "*"&amp;#REF!&amp;"*")</f>
        <v>0</v>
      </c>
      <c r="BX483">
        <f>COUNTIF(AQ483, "*"&amp;#REF!&amp;"*")</f>
        <v>0</v>
      </c>
      <c r="BY483">
        <f>COUNTIF(AR483, "*"&amp;#REF!&amp;"*")</f>
        <v>0</v>
      </c>
      <c r="BZ483">
        <f>COUNTIF(AS483, "*"&amp;#REF!&amp;"*")</f>
        <v>0</v>
      </c>
      <c r="CA483">
        <f>COUNTIF(AT483, "*"&amp;#REF!&amp;"*")</f>
        <v>0</v>
      </c>
      <c r="CB483">
        <f>COUNTIF(AU483, "*"&amp;#REF!&amp;"*")</f>
        <v>0</v>
      </c>
      <c r="CC483">
        <f>COUNTIF(AV483, "*"&amp;#REF!&amp;"*")</f>
        <v>0</v>
      </c>
      <c r="CD483">
        <f>COUNTIF(AW483, "*"&amp;#REF!&amp;"*")</f>
        <v>0</v>
      </c>
      <c r="CE483">
        <f>COUNTIF(AX483, "*"&amp;#REF!&amp;"*")</f>
        <v>0</v>
      </c>
      <c r="CF483">
        <f>COUNTIF(AY483, "*"&amp;#REF!&amp;"*")</f>
        <v>0</v>
      </c>
      <c r="CG483">
        <f>COUNTIF(AZ483, "*"&amp;#REF!&amp;"*")</f>
        <v>0</v>
      </c>
      <c r="CH483">
        <f>COUNTIF(BA483, "*"&amp;#REF!&amp;"*")</f>
        <v>0</v>
      </c>
      <c r="CI483">
        <f>COUNTIF(BB483, "*"&amp;#REF!&amp;"*")</f>
        <v>0</v>
      </c>
      <c r="CJ483">
        <f>COUNTIF(BC483, "*"&amp;#REF!&amp;"*")</f>
        <v>0</v>
      </c>
      <c r="CK483">
        <f>COUNTIF(BD483, "*"&amp;#REF!&amp;"*")</f>
        <v>0</v>
      </c>
      <c r="CL483">
        <f>COUNTIF(BE483, "*"&amp;#REF!&amp;"*")</f>
        <v>0</v>
      </c>
      <c r="CM483">
        <f>COUNTIF(BF483, "*"&amp;#REF!&amp;"*")</f>
        <v>0</v>
      </c>
      <c r="CN483">
        <f>COUNTIF(BG483, "*"&amp;#REF!&amp;"*")</f>
        <v>0</v>
      </c>
      <c r="CO483">
        <f>COUNTIF(BH483, "*"&amp;#REF!&amp;"*")</f>
        <v>0</v>
      </c>
      <c r="CP483">
        <f>COUNTIF(BI483, "*"&amp;#REF!&amp;"*")</f>
        <v>0</v>
      </c>
      <c r="CQ483">
        <f>COUNTIF(BJ483, "*"&amp;#REF!&amp;"*")</f>
        <v>0</v>
      </c>
      <c r="CR483">
        <f>COUNTIF(BK483, "*"&amp;#REF!&amp;"*")</f>
        <v>0</v>
      </c>
      <c r="CS483">
        <f xml:space="preserve"> COUNTIF(BL483,#REF!)</f>
        <v>0</v>
      </c>
      <c r="CT483">
        <f xml:space="preserve"> COUNTIF(BM483,#REF!)</f>
        <v>0</v>
      </c>
      <c r="CU483">
        <f xml:space="preserve"> COUNTIF(BN483,#REF!)</f>
        <v>0</v>
      </c>
      <c r="CV483">
        <f xml:space="preserve"> COUNTIF(BO483,#REF!)</f>
        <v>0</v>
      </c>
      <c r="CW483">
        <f xml:space="preserve"> COUNTIF(BP483,#REF!)</f>
        <v>0</v>
      </c>
      <c r="CX483">
        <f xml:space="preserve"> COUNTIF(BQ483,#REF!)</f>
        <v>0</v>
      </c>
      <c r="CY483">
        <f xml:space="preserve"> COUNTIF(BR483,#REF!)</f>
        <v>0</v>
      </c>
      <c r="CZ483">
        <f xml:space="preserve"> COUNTIF(BS483,#REF!)</f>
        <v>0</v>
      </c>
      <c r="DA483">
        <f xml:space="preserve"> COUNTIF(BT483,#REF!)</f>
        <v>0</v>
      </c>
      <c r="DB483">
        <f xml:space="preserve"> COUNTIF(BU483,#REF!)</f>
        <v>0</v>
      </c>
      <c r="DC483">
        <f t="shared" si="28"/>
        <v>0</v>
      </c>
      <c r="DD483">
        <f t="shared" si="29"/>
        <v>0</v>
      </c>
      <c r="DE483">
        <f t="shared" si="30"/>
        <v>0</v>
      </c>
      <c r="DF483" t="b">
        <f t="shared" si="31"/>
        <v>0</v>
      </c>
    </row>
    <row r="484" spans="1:110" x14ac:dyDescent="0.35">
      <c r="A484" s="7">
        <v>483</v>
      </c>
      <c r="B484" s="7">
        <v>483</v>
      </c>
      <c r="C484" s="7" t="s">
        <v>6787</v>
      </c>
      <c r="D484" s="7" t="s">
        <v>6788</v>
      </c>
      <c r="E484" s="13" t="s">
        <v>51</v>
      </c>
      <c r="F484" s="7">
        <v>300</v>
      </c>
      <c r="G484" s="7" t="s">
        <v>101</v>
      </c>
      <c r="H484" s="7"/>
      <c r="I484" s="14" t="s">
        <v>53</v>
      </c>
      <c r="J484" s="13" t="s">
        <v>54</v>
      </c>
      <c r="K484" s="7" t="s">
        <v>92</v>
      </c>
      <c r="L484" s="7" t="s">
        <v>56</v>
      </c>
      <c r="M484" s="7" t="s">
        <v>57</v>
      </c>
      <c r="N484" s="7">
        <v>26</v>
      </c>
      <c r="O484" s="7" t="s">
        <v>58</v>
      </c>
      <c r="P484" s="7"/>
      <c r="Q484" t="s">
        <v>7875</v>
      </c>
      <c r="R484" s="7" t="s">
        <v>59</v>
      </c>
      <c r="S484" s="14" t="s">
        <v>59</v>
      </c>
      <c r="T484" s="26" t="b">
        <v>0</v>
      </c>
      <c r="U484" s="7">
        <v>138</v>
      </c>
      <c r="V484" s="7">
        <v>8.1666699999999999</v>
      </c>
      <c r="W484" s="7">
        <v>21.366669999999999</v>
      </c>
      <c r="X484" s="7">
        <v>0.83522333333333343</v>
      </c>
      <c r="Y484" s="7">
        <v>0.31780000000000003</v>
      </c>
      <c r="Z484" s="7"/>
      <c r="AA484" s="7"/>
      <c r="AB484" s="14"/>
      <c r="AC484" s="13">
        <v>0.99990000000000001</v>
      </c>
      <c r="AD484" s="7">
        <v>1E-4</v>
      </c>
      <c r="AE484" s="14" t="s">
        <v>60</v>
      </c>
      <c r="AF484" s="13">
        <v>10</v>
      </c>
      <c r="AG484" s="14">
        <v>8</v>
      </c>
      <c r="AH484" s="13">
        <v>9</v>
      </c>
      <c r="AI484" s="7">
        <v>7</v>
      </c>
      <c r="AJ484" s="7">
        <v>2</v>
      </c>
      <c r="AK484" s="7">
        <v>7</v>
      </c>
      <c r="AL484" s="7">
        <v>5</v>
      </c>
      <c r="AM484" s="14">
        <v>2</v>
      </c>
      <c r="AN484" s="13">
        <v>1</v>
      </c>
      <c r="AO484" s="14">
        <v>1</v>
      </c>
      <c r="AP484" s="7" t="s">
        <v>64</v>
      </c>
      <c r="AQ484" s="7" t="s">
        <v>62</v>
      </c>
      <c r="AR484" s="7" t="s">
        <v>62</v>
      </c>
      <c r="AS484" s="7" t="s">
        <v>62</v>
      </c>
      <c r="AT484" s="7" t="s">
        <v>67</v>
      </c>
      <c r="AU484" s="7" t="s">
        <v>66</v>
      </c>
      <c r="AV484" s="7" t="s">
        <v>66</v>
      </c>
      <c r="AW484" s="7" t="s">
        <v>66</v>
      </c>
      <c r="AX484" s="7" t="s">
        <v>64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68</v>
      </c>
      <c r="BD484" s="7" t="s">
        <v>64</v>
      </c>
      <c r="BE484" s="7" t="s">
        <v>64</v>
      </c>
      <c r="BF484" s="7" t="s">
        <v>64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33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W484">
        <f>COUNTIF(AP484, "*"&amp;#REF!&amp;"*")</f>
        <v>0</v>
      </c>
      <c r="BX484">
        <f>COUNTIF(AQ484, "*"&amp;#REF!&amp;"*")</f>
        <v>0</v>
      </c>
      <c r="BY484">
        <f>COUNTIF(AR484, "*"&amp;#REF!&amp;"*")</f>
        <v>0</v>
      </c>
      <c r="BZ484">
        <f>COUNTIF(AS484, "*"&amp;#REF!&amp;"*")</f>
        <v>0</v>
      </c>
      <c r="CA484">
        <f>COUNTIF(AT484, "*"&amp;#REF!&amp;"*")</f>
        <v>0</v>
      </c>
      <c r="CB484">
        <f>COUNTIF(AU484, "*"&amp;#REF!&amp;"*")</f>
        <v>0</v>
      </c>
      <c r="CC484">
        <f>COUNTIF(AV484, "*"&amp;#REF!&amp;"*")</f>
        <v>0</v>
      </c>
      <c r="CD484">
        <f>COUNTIF(AW484, "*"&amp;#REF!&amp;"*")</f>
        <v>0</v>
      </c>
      <c r="CE484">
        <f>COUNTIF(AX484, "*"&amp;#REF!&amp;"*")</f>
        <v>0</v>
      </c>
      <c r="CF484">
        <f>COUNTIF(AY484, "*"&amp;#REF!&amp;"*")</f>
        <v>0</v>
      </c>
      <c r="CG484">
        <f>COUNTIF(AZ484, "*"&amp;#REF!&amp;"*")</f>
        <v>0</v>
      </c>
      <c r="CH484">
        <f>COUNTIF(BA484, "*"&amp;#REF!&amp;"*")</f>
        <v>0</v>
      </c>
      <c r="CI484">
        <f>COUNTIF(BB484, "*"&amp;#REF!&amp;"*")</f>
        <v>0</v>
      </c>
      <c r="CJ484">
        <f>COUNTIF(BC484, "*"&amp;#REF!&amp;"*")</f>
        <v>0</v>
      </c>
      <c r="CK484">
        <f>COUNTIF(BD484, "*"&amp;#REF!&amp;"*")</f>
        <v>0</v>
      </c>
      <c r="CL484">
        <f>COUNTIF(BE484, "*"&amp;#REF!&amp;"*")</f>
        <v>0</v>
      </c>
      <c r="CM484">
        <f>COUNTIF(BF484, "*"&amp;#REF!&amp;"*")</f>
        <v>0</v>
      </c>
      <c r="CN484">
        <f>COUNTIF(BG484, "*"&amp;#REF!&amp;"*")</f>
        <v>0</v>
      </c>
      <c r="CO484">
        <f>COUNTIF(BH484, "*"&amp;#REF!&amp;"*")</f>
        <v>0</v>
      </c>
      <c r="CP484">
        <f>COUNTIF(BI484, "*"&amp;#REF!&amp;"*")</f>
        <v>0</v>
      </c>
      <c r="CQ484">
        <f>COUNTIF(BJ484, "*"&amp;#REF!&amp;"*")</f>
        <v>0</v>
      </c>
      <c r="CR484">
        <f>COUNTIF(BK484, "*"&amp;#REF!&amp;"*")</f>
        <v>0</v>
      </c>
      <c r="CS484">
        <f xml:space="preserve"> COUNTIF(BL484,#REF!)</f>
        <v>0</v>
      </c>
      <c r="CT484">
        <f xml:space="preserve"> COUNTIF(BM484,#REF!)</f>
        <v>0</v>
      </c>
      <c r="CU484">
        <f xml:space="preserve"> COUNTIF(BN484,#REF!)</f>
        <v>0</v>
      </c>
      <c r="CV484">
        <f xml:space="preserve"> COUNTIF(BO484,#REF!)</f>
        <v>0</v>
      </c>
      <c r="CW484">
        <f xml:space="preserve"> COUNTIF(BP484,#REF!)</f>
        <v>0</v>
      </c>
      <c r="CX484">
        <f xml:space="preserve"> COUNTIF(BQ484,#REF!)</f>
        <v>0</v>
      </c>
      <c r="CY484">
        <f xml:space="preserve"> COUNTIF(BR484,#REF!)</f>
        <v>0</v>
      </c>
      <c r="CZ484">
        <f xml:space="preserve"> COUNTIF(BS484,#REF!)</f>
        <v>0</v>
      </c>
      <c r="DA484">
        <f xml:space="preserve"> COUNTIF(BT484,#REF!)</f>
        <v>0</v>
      </c>
      <c r="DB484">
        <f xml:space="preserve"> COUNTIF(BU484,#REF!)</f>
        <v>0</v>
      </c>
      <c r="DC484">
        <f t="shared" si="28"/>
        <v>0</v>
      </c>
      <c r="DD484">
        <f t="shared" si="29"/>
        <v>0</v>
      </c>
      <c r="DE484">
        <f t="shared" si="30"/>
        <v>0</v>
      </c>
      <c r="DF484" t="b">
        <f t="shared" si="31"/>
        <v>0</v>
      </c>
    </row>
    <row r="485" spans="1:110" x14ac:dyDescent="0.35">
      <c r="A485" s="7">
        <v>484</v>
      </c>
      <c r="B485" s="7">
        <v>484</v>
      </c>
      <c r="C485" s="7" t="s">
        <v>6789</v>
      </c>
      <c r="D485" s="7" t="s">
        <v>6790</v>
      </c>
      <c r="E485" s="13" t="s">
        <v>51</v>
      </c>
      <c r="F485" s="7">
        <v>300</v>
      </c>
      <c r="G485" s="7" t="s">
        <v>101</v>
      </c>
      <c r="H485" s="7"/>
      <c r="I485" s="14" t="s">
        <v>53</v>
      </c>
      <c r="J485" s="13" t="s">
        <v>54</v>
      </c>
      <c r="K485" s="7" t="s">
        <v>92</v>
      </c>
      <c r="L485" s="7" t="s">
        <v>56</v>
      </c>
      <c r="M485" s="7" t="s">
        <v>57</v>
      </c>
      <c r="N485" s="7">
        <v>29.5</v>
      </c>
      <c r="O485" s="7" t="s">
        <v>58</v>
      </c>
      <c r="P485" s="7">
        <v>29</v>
      </c>
      <c r="Q485" t="s">
        <v>7833</v>
      </c>
      <c r="R485" s="7" t="s">
        <v>59</v>
      </c>
      <c r="S485" s="14" t="s">
        <v>59</v>
      </c>
      <c r="T485" s="26" t="b">
        <v>0</v>
      </c>
      <c r="U485" s="7">
        <v>130</v>
      </c>
      <c r="V485" s="7">
        <v>11.1</v>
      </c>
      <c r="W485" s="7">
        <v>19.033329999999999</v>
      </c>
      <c r="X485" s="7">
        <v>0.55733333333333335</v>
      </c>
      <c r="Y485" s="7">
        <v>0.36856666666666671</v>
      </c>
      <c r="Z485" s="7">
        <v>6.9</v>
      </c>
      <c r="AA485" s="7">
        <v>2.84</v>
      </c>
      <c r="AB485" s="14">
        <v>3.42</v>
      </c>
      <c r="AC485" s="13">
        <v>0.88827699999999998</v>
      </c>
      <c r="AD485" s="7">
        <v>0.111723</v>
      </c>
      <c r="AE485" s="14" t="s">
        <v>60</v>
      </c>
      <c r="AF485" s="13">
        <v>10</v>
      </c>
      <c r="AG485" s="14">
        <v>7</v>
      </c>
      <c r="AH485" s="13">
        <v>9</v>
      </c>
      <c r="AI485" s="7">
        <v>9</v>
      </c>
      <c r="AJ485" s="7"/>
      <c r="AK485" s="7">
        <v>6</v>
      </c>
      <c r="AL485" s="7">
        <v>6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64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66</v>
      </c>
      <c r="BH485" s="7" t="s">
        <v>70</v>
      </c>
      <c r="BI485" s="7" t="s">
        <v>70</v>
      </c>
      <c r="BJ485" s="7" t="s">
        <v>70</v>
      </c>
      <c r="BK485" s="7" t="s">
        <v>70</v>
      </c>
      <c r="BL485" s="33">
        <v>0</v>
      </c>
      <c r="BM485" s="7">
        <v>1</v>
      </c>
      <c r="BN485" s="7">
        <v>0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  <c r="BW485">
        <f>COUNTIF(AP485, "*"&amp;#REF!&amp;"*")</f>
        <v>0</v>
      </c>
      <c r="BX485">
        <f>COUNTIF(AQ485, "*"&amp;#REF!&amp;"*")</f>
        <v>0</v>
      </c>
      <c r="BY485">
        <f>COUNTIF(AR485, "*"&amp;#REF!&amp;"*")</f>
        <v>0</v>
      </c>
      <c r="BZ485">
        <f>COUNTIF(AS485, "*"&amp;#REF!&amp;"*")</f>
        <v>0</v>
      </c>
      <c r="CA485">
        <f>COUNTIF(AT485, "*"&amp;#REF!&amp;"*")</f>
        <v>0</v>
      </c>
      <c r="CB485">
        <f>COUNTIF(AU485, "*"&amp;#REF!&amp;"*")</f>
        <v>0</v>
      </c>
      <c r="CC485">
        <f>COUNTIF(AV485, "*"&amp;#REF!&amp;"*")</f>
        <v>0</v>
      </c>
      <c r="CD485">
        <f>COUNTIF(AW485, "*"&amp;#REF!&amp;"*")</f>
        <v>0</v>
      </c>
      <c r="CE485">
        <f>COUNTIF(AX485, "*"&amp;#REF!&amp;"*")</f>
        <v>0</v>
      </c>
      <c r="CF485">
        <f>COUNTIF(AY485, "*"&amp;#REF!&amp;"*")</f>
        <v>0</v>
      </c>
      <c r="CG485">
        <f>COUNTIF(AZ485, "*"&amp;#REF!&amp;"*")</f>
        <v>0</v>
      </c>
      <c r="CH485">
        <f>COUNTIF(BA485, "*"&amp;#REF!&amp;"*")</f>
        <v>0</v>
      </c>
      <c r="CI485">
        <f>COUNTIF(BB485, "*"&amp;#REF!&amp;"*")</f>
        <v>0</v>
      </c>
      <c r="CJ485">
        <f>COUNTIF(BC485, "*"&amp;#REF!&amp;"*")</f>
        <v>0</v>
      </c>
      <c r="CK485">
        <f>COUNTIF(BD485, "*"&amp;#REF!&amp;"*")</f>
        <v>0</v>
      </c>
      <c r="CL485">
        <f>COUNTIF(BE485, "*"&amp;#REF!&amp;"*")</f>
        <v>0</v>
      </c>
      <c r="CM485">
        <f>COUNTIF(BF485, "*"&amp;#REF!&amp;"*")</f>
        <v>0</v>
      </c>
      <c r="CN485">
        <f>COUNTIF(BG485, "*"&amp;#REF!&amp;"*")</f>
        <v>0</v>
      </c>
      <c r="CO485">
        <f>COUNTIF(BH485, "*"&amp;#REF!&amp;"*")</f>
        <v>0</v>
      </c>
      <c r="CP485">
        <f>COUNTIF(BI485, "*"&amp;#REF!&amp;"*")</f>
        <v>0</v>
      </c>
      <c r="CQ485">
        <f>COUNTIF(BJ485, "*"&amp;#REF!&amp;"*")</f>
        <v>0</v>
      </c>
      <c r="CR485">
        <f>COUNTIF(BK485, "*"&amp;#REF!&amp;"*")</f>
        <v>0</v>
      </c>
      <c r="CS485">
        <f xml:space="preserve"> COUNTIF(BL485,#REF!)</f>
        <v>0</v>
      </c>
      <c r="CT485">
        <f xml:space="preserve"> COUNTIF(BM485,#REF!)</f>
        <v>0</v>
      </c>
      <c r="CU485">
        <f xml:space="preserve"> COUNTIF(BN485,#REF!)</f>
        <v>0</v>
      </c>
      <c r="CV485">
        <f xml:space="preserve"> COUNTIF(BO485,#REF!)</f>
        <v>0</v>
      </c>
      <c r="CW485">
        <f xml:space="preserve"> COUNTIF(BP485,#REF!)</f>
        <v>0</v>
      </c>
      <c r="CX485">
        <f xml:space="preserve"> COUNTIF(BQ485,#REF!)</f>
        <v>0</v>
      </c>
      <c r="CY485">
        <f xml:space="preserve"> COUNTIF(BR485,#REF!)</f>
        <v>0</v>
      </c>
      <c r="CZ485">
        <f xml:space="preserve"> COUNTIF(BS485,#REF!)</f>
        <v>0</v>
      </c>
      <c r="DA485">
        <f xml:space="preserve"> COUNTIF(BT485,#REF!)</f>
        <v>0</v>
      </c>
      <c r="DB485">
        <f xml:space="preserve"> COUNTIF(BU485,#REF!)</f>
        <v>0</v>
      </c>
      <c r="DC485">
        <f t="shared" si="28"/>
        <v>0</v>
      </c>
      <c r="DD485">
        <f t="shared" si="29"/>
        <v>0</v>
      </c>
      <c r="DE485">
        <f t="shared" si="30"/>
        <v>0</v>
      </c>
      <c r="DF485" t="b">
        <f t="shared" si="31"/>
        <v>0</v>
      </c>
    </row>
    <row r="486" spans="1:110" x14ac:dyDescent="0.35">
      <c r="A486" s="7">
        <v>485</v>
      </c>
      <c r="B486" s="7">
        <v>485</v>
      </c>
      <c r="C486" s="7" t="s">
        <v>6791</v>
      </c>
      <c r="D486" s="7" t="s">
        <v>6792</v>
      </c>
      <c r="E486" s="13" t="s">
        <v>51</v>
      </c>
      <c r="F486" s="7">
        <v>300</v>
      </c>
      <c r="G486" s="7" t="s">
        <v>80</v>
      </c>
      <c r="H486" s="7"/>
      <c r="I486" s="14" t="s">
        <v>53</v>
      </c>
      <c r="J486" s="13" t="s">
        <v>54</v>
      </c>
      <c r="K486" s="7" t="s">
        <v>92</v>
      </c>
      <c r="L486" s="7" t="s">
        <v>56</v>
      </c>
      <c r="M486" s="7" t="s">
        <v>57</v>
      </c>
      <c r="N486" s="7">
        <v>59</v>
      </c>
      <c r="O486" s="7" t="s">
        <v>58</v>
      </c>
      <c r="P486" s="7">
        <v>69</v>
      </c>
      <c r="Q486" t="s">
        <v>7833</v>
      </c>
      <c r="R486" s="7" t="s">
        <v>59</v>
      </c>
      <c r="S486" s="14" t="s">
        <v>59</v>
      </c>
      <c r="T486" s="26" t="b">
        <v>0</v>
      </c>
      <c r="U486" s="7">
        <v>291</v>
      </c>
      <c r="V486" s="7">
        <v>8.6999999999999993</v>
      </c>
      <c r="W486" s="7">
        <v>19.559999999999999</v>
      </c>
      <c r="X486" s="7">
        <v>0.45486660000000012</v>
      </c>
      <c r="Y486" s="7">
        <v>0.57206000000000001</v>
      </c>
      <c r="Z486" s="7">
        <v>6.7</v>
      </c>
      <c r="AA486" s="7">
        <v>4.0999999999999996</v>
      </c>
      <c r="AB486" s="14">
        <v>2.25</v>
      </c>
      <c r="AC486" s="13">
        <v>0.99661100000000002</v>
      </c>
      <c r="AD486" s="7">
        <v>3.3891500000000001E-3</v>
      </c>
      <c r="AE486" s="14" t="s">
        <v>60</v>
      </c>
      <c r="AF486" s="13">
        <v>10</v>
      </c>
      <c r="AG486" s="14">
        <v>7</v>
      </c>
      <c r="AH486" s="13">
        <v>9</v>
      </c>
      <c r="AI486" s="7">
        <v>9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70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66</v>
      </c>
      <c r="AX486" s="7" t="s">
        <v>64</v>
      </c>
      <c r="AY486" s="7" t="s">
        <v>70</v>
      </c>
      <c r="AZ486" s="7" t="s">
        <v>66</v>
      </c>
      <c r="BA486" s="7" t="s">
        <v>70</v>
      </c>
      <c r="BB486" s="7" t="s">
        <v>66</v>
      </c>
      <c r="BC486" s="7" t="s">
        <v>70</v>
      </c>
      <c r="BD486" s="7" t="s">
        <v>64</v>
      </c>
      <c r="BE486" s="7" t="s">
        <v>64</v>
      </c>
      <c r="BF486" s="7" t="s">
        <v>5797</v>
      </c>
      <c r="BG486" s="7" t="s">
        <v>5797</v>
      </c>
      <c r="BH486" s="7" t="s">
        <v>70</v>
      </c>
      <c r="BI486" s="7" t="s">
        <v>70</v>
      </c>
      <c r="BJ486" s="7" t="s">
        <v>70</v>
      </c>
      <c r="BK486" s="7" t="s">
        <v>70</v>
      </c>
      <c r="BL486" s="33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  <c r="BW486">
        <f>COUNTIF(AP486, "*"&amp;#REF!&amp;"*")</f>
        <v>0</v>
      </c>
      <c r="BX486">
        <f>COUNTIF(AQ486, "*"&amp;#REF!&amp;"*")</f>
        <v>0</v>
      </c>
      <c r="BY486">
        <f>COUNTIF(AR486, "*"&amp;#REF!&amp;"*")</f>
        <v>0</v>
      </c>
      <c r="BZ486">
        <f>COUNTIF(AS486, "*"&amp;#REF!&amp;"*")</f>
        <v>0</v>
      </c>
      <c r="CA486">
        <f>COUNTIF(AT486, "*"&amp;#REF!&amp;"*")</f>
        <v>0</v>
      </c>
      <c r="CB486">
        <f>COUNTIF(AU486, "*"&amp;#REF!&amp;"*")</f>
        <v>0</v>
      </c>
      <c r="CC486">
        <f>COUNTIF(AV486, "*"&amp;#REF!&amp;"*")</f>
        <v>0</v>
      </c>
      <c r="CD486">
        <f>COUNTIF(AW486, "*"&amp;#REF!&amp;"*")</f>
        <v>0</v>
      </c>
      <c r="CE486">
        <f>COUNTIF(AX486, "*"&amp;#REF!&amp;"*")</f>
        <v>0</v>
      </c>
      <c r="CF486">
        <f>COUNTIF(AY486, "*"&amp;#REF!&amp;"*")</f>
        <v>0</v>
      </c>
      <c r="CG486">
        <f>COUNTIF(AZ486, "*"&amp;#REF!&amp;"*")</f>
        <v>0</v>
      </c>
      <c r="CH486">
        <f>COUNTIF(BA486, "*"&amp;#REF!&amp;"*")</f>
        <v>0</v>
      </c>
      <c r="CI486">
        <f>COUNTIF(BB486, "*"&amp;#REF!&amp;"*")</f>
        <v>0</v>
      </c>
      <c r="CJ486">
        <f>COUNTIF(BC486, "*"&amp;#REF!&amp;"*")</f>
        <v>0</v>
      </c>
      <c r="CK486">
        <f>COUNTIF(BD486, "*"&amp;#REF!&amp;"*")</f>
        <v>0</v>
      </c>
      <c r="CL486">
        <f>COUNTIF(BE486, "*"&amp;#REF!&amp;"*")</f>
        <v>0</v>
      </c>
      <c r="CM486">
        <f>COUNTIF(BF486, "*"&amp;#REF!&amp;"*")</f>
        <v>0</v>
      </c>
      <c r="CN486">
        <f>COUNTIF(BG486, "*"&amp;#REF!&amp;"*")</f>
        <v>0</v>
      </c>
      <c r="CO486">
        <f>COUNTIF(BH486, "*"&amp;#REF!&amp;"*")</f>
        <v>0</v>
      </c>
      <c r="CP486">
        <f>COUNTIF(BI486, "*"&amp;#REF!&amp;"*")</f>
        <v>0</v>
      </c>
      <c r="CQ486">
        <f>COUNTIF(BJ486, "*"&amp;#REF!&amp;"*")</f>
        <v>0</v>
      </c>
      <c r="CR486">
        <f>COUNTIF(BK486, "*"&amp;#REF!&amp;"*")</f>
        <v>0</v>
      </c>
      <c r="CS486">
        <f xml:space="preserve"> COUNTIF(BL486,#REF!)</f>
        <v>0</v>
      </c>
      <c r="CT486">
        <f xml:space="preserve"> COUNTIF(BM486,#REF!)</f>
        <v>0</v>
      </c>
      <c r="CU486">
        <f xml:space="preserve"> COUNTIF(BN486,#REF!)</f>
        <v>0</v>
      </c>
      <c r="CV486">
        <f xml:space="preserve"> COUNTIF(BO486,#REF!)</f>
        <v>0</v>
      </c>
      <c r="CW486">
        <f xml:space="preserve"> COUNTIF(BP486,#REF!)</f>
        <v>0</v>
      </c>
      <c r="CX486">
        <f xml:space="preserve"> COUNTIF(BQ486,#REF!)</f>
        <v>0</v>
      </c>
      <c r="CY486">
        <f xml:space="preserve"> COUNTIF(BR486,#REF!)</f>
        <v>0</v>
      </c>
      <c r="CZ486">
        <f xml:space="preserve"> COUNTIF(BS486,#REF!)</f>
        <v>0</v>
      </c>
      <c r="DA486">
        <f xml:space="preserve"> COUNTIF(BT486,#REF!)</f>
        <v>0</v>
      </c>
      <c r="DB486">
        <f xml:space="preserve"> COUNTIF(BU486,#REF!)</f>
        <v>0</v>
      </c>
      <c r="DC486">
        <f t="shared" si="28"/>
        <v>0</v>
      </c>
      <c r="DD486">
        <f t="shared" si="29"/>
        <v>0</v>
      </c>
      <c r="DE486">
        <f t="shared" si="30"/>
        <v>0</v>
      </c>
      <c r="DF486" t="b">
        <f t="shared" si="31"/>
        <v>0</v>
      </c>
    </row>
    <row r="487" spans="1:110" x14ac:dyDescent="0.35">
      <c r="A487" s="7">
        <v>486</v>
      </c>
      <c r="B487" s="7">
        <v>486</v>
      </c>
      <c r="C487" s="7" t="s">
        <v>6793</v>
      </c>
      <c r="D487" s="7" t="s">
        <v>6794</v>
      </c>
      <c r="E487" s="13" t="s">
        <v>51</v>
      </c>
      <c r="F487" s="7">
        <v>300</v>
      </c>
      <c r="G487" s="7" t="s">
        <v>88</v>
      </c>
      <c r="H487" s="7"/>
      <c r="I487" s="14" t="s">
        <v>53</v>
      </c>
      <c r="J487" s="13" t="s">
        <v>54</v>
      </c>
      <c r="K487" s="7" t="s">
        <v>83</v>
      </c>
      <c r="L487" s="7" t="s">
        <v>56</v>
      </c>
      <c r="M487" s="7" t="s">
        <v>57</v>
      </c>
      <c r="N487" s="7">
        <v>51</v>
      </c>
      <c r="O487" s="7" t="s">
        <v>85</v>
      </c>
      <c r="P487" s="7">
        <v>48</v>
      </c>
      <c r="Q487" t="s">
        <v>7833</v>
      </c>
      <c r="R487" s="7" t="s">
        <v>59</v>
      </c>
      <c r="S487" s="14" t="s">
        <v>59</v>
      </c>
      <c r="T487" s="26" t="b">
        <v>0</v>
      </c>
      <c r="U487" s="7">
        <v>203</v>
      </c>
      <c r="V487" s="7">
        <v>9.5666700000000002</v>
      </c>
      <c r="W487" s="7">
        <v>19.899999999999999</v>
      </c>
      <c r="X487" s="7">
        <v>0.45922200000000002</v>
      </c>
      <c r="Y487" s="7">
        <v>0.60076666666666667</v>
      </c>
      <c r="Z487" s="7">
        <v>5.2</v>
      </c>
      <c r="AA487" s="7">
        <v>7.69</v>
      </c>
      <c r="AB487" s="14">
        <v>0.64</v>
      </c>
      <c r="AC487" s="13">
        <v>0.85581499999999999</v>
      </c>
      <c r="AD487" s="7">
        <v>0.14418500000000001</v>
      </c>
      <c r="AE487" s="14" t="s">
        <v>60</v>
      </c>
      <c r="AF487" s="13">
        <v>10</v>
      </c>
      <c r="AG487" s="14">
        <v>7</v>
      </c>
      <c r="AH487" s="13">
        <v>9</v>
      </c>
      <c r="AI487" s="7">
        <v>9</v>
      </c>
      <c r="AJ487" s="7"/>
      <c r="AK487" s="7">
        <v>6</v>
      </c>
      <c r="AL487" s="7">
        <v>6</v>
      </c>
      <c r="AM487" s="14"/>
      <c r="AN487" s="13">
        <v>1</v>
      </c>
      <c r="AO487" s="14">
        <v>1</v>
      </c>
      <c r="AP487" s="7" t="s">
        <v>70</v>
      </c>
      <c r="AQ487" s="7" t="s">
        <v>62</v>
      </c>
      <c r="AR487" s="7" t="s">
        <v>5797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66</v>
      </c>
      <c r="AX487" s="7" t="s">
        <v>64</v>
      </c>
      <c r="AY487" s="7" t="s">
        <v>66</v>
      </c>
      <c r="AZ487" s="7" t="s">
        <v>66</v>
      </c>
      <c r="BA487" s="7" t="s">
        <v>5797</v>
      </c>
      <c r="BB487" s="7" t="s">
        <v>66</v>
      </c>
      <c r="BC487" s="7" t="s">
        <v>70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70</v>
      </c>
      <c r="BJ487" s="7" t="s">
        <v>70</v>
      </c>
      <c r="BK487" s="7" t="s">
        <v>70</v>
      </c>
      <c r="BL487" s="33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  <c r="BW487">
        <f>COUNTIF(AP487, "*"&amp;#REF!&amp;"*")</f>
        <v>0</v>
      </c>
      <c r="BX487">
        <f>COUNTIF(AQ487, "*"&amp;#REF!&amp;"*")</f>
        <v>0</v>
      </c>
      <c r="BY487">
        <f>COUNTIF(AR487, "*"&amp;#REF!&amp;"*")</f>
        <v>0</v>
      </c>
      <c r="BZ487">
        <f>COUNTIF(AS487, "*"&amp;#REF!&amp;"*")</f>
        <v>0</v>
      </c>
      <c r="CA487">
        <f>COUNTIF(AT487, "*"&amp;#REF!&amp;"*")</f>
        <v>0</v>
      </c>
      <c r="CB487">
        <f>COUNTIF(AU487, "*"&amp;#REF!&amp;"*")</f>
        <v>0</v>
      </c>
      <c r="CC487">
        <f>COUNTIF(AV487, "*"&amp;#REF!&amp;"*")</f>
        <v>0</v>
      </c>
      <c r="CD487">
        <f>COUNTIF(AW487, "*"&amp;#REF!&amp;"*")</f>
        <v>0</v>
      </c>
      <c r="CE487">
        <f>COUNTIF(AX487, "*"&amp;#REF!&amp;"*")</f>
        <v>0</v>
      </c>
      <c r="CF487">
        <f>COUNTIF(AY487, "*"&amp;#REF!&amp;"*")</f>
        <v>0</v>
      </c>
      <c r="CG487">
        <f>COUNTIF(AZ487, "*"&amp;#REF!&amp;"*")</f>
        <v>0</v>
      </c>
      <c r="CH487">
        <f>COUNTIF(BA487, "*"&amp;#REF!&amp;"*")</f>
        <v>0</v>
      </c>
      <c r="CI487">
        <f>COUNTIF(BB487, "*"&amp;#REF!&amp;"*")</f>
        <v>0</v>
      </c>
      <c r="CJ487">
        <f>COUNTIF(BC487, "*"&amp;#REF!&amp;"*")</f>
        <v>0</v>
      </c>
      <c r="CK487">
        <f>COUNTIF(BD487, "*"&amp;#REF!&amp;"*")</f>
        <v>0</v>
      </c>
      <c r="CL487">
        <f>COUNTIF(BE487, "*"&amp;#REF!&amp;"*")</f>
        <v>0</v>
      </c>
      <c r="CM487">
        <f>COUNTIF(BF487, "*"&amp;#REF!&amp;"*")</f>
        <v>0</v>
      </c>
      <c r="CN487">
        <f>COUNTIF(BG487, "*"&amp;#REF!&amp;"*")</f>
        <v>0</v>
      </c>
      <c r="CO487">
        <f>COUNTIF(BH487, "*"&amp;#REF!&amp;"*")</f>
        <v>0</v>
      </c>
      <c r="CP487">
        <f>COUNTIF(BI487, "*"&amp;#REF!&amp;"*")</f>
        <v>0</v>
      </c>
      <c r="CQ487">
        <f>COUNTIF(BJ487, "*"&amp;#REF!&amp;"*")</f>
        <v>0</v>
      </c>
      <c r="CR487">
        <f>COUNTIF(BK487, "*"&amp;#REF!&amp;"*")</f>
        <v>0</v>
      </c>
      <c r="CS487">
        <f xml:space="preserve"> COUNTIF(BL487,#REF!)</f>
        <v>0</v>
      </c>
      <c r="CT487">
        <f xml:space="preserve"> COUNTIF(BM487,#REF!)</f>
        <v>0</v>
      </c>
      <c r="CU487">
        <f xml:space="preserve"> COUNTIF(BN487,#REF!)</f>
        <v>0</v>
      </c>
      <c r="CV487">
        <f xml:space="preserve"> COUNTIF(BO487,#REF!)</f>
        <v>0</v>
      </c>
      <c r="CW487">
        <f xml:space="preserve"> COUNTIF(BP487,#REF!)</f>
        <v>0</v>
      </c>
      <c r="CX487">
        <f xml:space="preserve"> COUNTIF(BQ487,#REF!)</f>
        <v>0</v>
      </c>
      <c r="CY487">
        <f xml:space="preserve"> COUNTIF(BR487,#REF!)</f>
        <v>0</v>
      </c>
      <c r="CZ487">
        <f xml:space="preserve"> COUNTIF(BS487,#REF!)</f>
        <v>0</v>
      </c>
      <c r="DA487">
        <f xml:space="preserve"> COUNTIF(BT487,#REF!)</f>
        <v>0</v>
      </c>
      <c r="DB487">
        <f xml:space="preserve"> COUNTIF(BU487,#REF!)</f>
        <v>0</v>
      </c>
      <c r="DC487">
        <f t="shared" si="28"/>
        <v>0</v>
      </c>
      <c r="DD487">
        <f t="shared" si="29"/>
        <v>0</v>
      </c>
      <c r="DE487">
        <f t="shared" si="30"/>
        <v>0</v>
      </c>
      <c r="DF487" t="b">
        <f t="shared" si="31"/>
        <v>0</v>
      </c>
    </row>
    <row r="488" spans="1:110" x14ac:dyDescent="0.35">
      <c r="A488" s="7">
        <v>487</v>
      </c>
      <c r="B488" s="7">
        <v>487</v>
      </c>
      <c r="C488" s="7" t="s">
        <v>6795</v>
      </c>
      <c r="D488" s="7" t="s">
        <v>6796</v>
      </c>
      <c r="E488" s="13" t="s">
        <v>51</v>
      </c>
      <c r="F488" s="7">
        <v>300</v>
      </c>
      <c r="G488" s="7" t="s">
        <v>98</v>
      </c>
      <c r="H488" s="7">
        <v>2710</v>
      </c>
      <c r="I488" s="14" t="s">
        <v>53</v>
      </c>
      <c r="J488" s="13" t="s">
        <v>54</v>
      </c>
      <c r="K488" s="7" t="s">
        <v>6797</v>
      </c>
      <c r="L488" s="7" t="s">
        <v>56</v>
      </c>
      <c r="M488" s="7" t="s">
        <v>57</v>
      </c>
      <c r="N488" s="7">
        <v>34</v>
      </c>
      <c r="O488" s="7" t="s">
        <v>58</v>
      </c>
      <c r="P488" s="7">
        <v>64</v>
      </c>
      <c r="Q488" t="s">
        <v>7833</v>
      </c>
      <c r="R488" s="7" t="s">
        <v>59</v>
      </c>
      <c r="S488" s="14" t="s">
        <v>59</v>
      </c>
      <c r="T488" s="26" t="b">
        <v>0</v>
      </c>
      <c r="U488" s="7">
        <v>557</v>
      </c>
      <c r="V488" s="7">
        <v>8.7799999999999994</v>
      </c>
      <c r="W488" s="7">
        <v>20.62</v>
      </c>
      <c r="X488" s="7">
        <v>0.52086679999999996</v>
      </c>
      <c r="Y488" s="7">
        <v>1.0847199999999999</v>
      </c>
      <c r="Z488" s="7">
        <v>5.8</v>
      </c>
      <c r="AA488" s="7">
        <v>3.81</v>
      </c>
      <c r="AB488" s="14">
        <v>2.4</v>
      </c>
      <c r="AC488" s="13">
        <v>0.99990000000000001</v>
      </c>
      <c r="AD488" s="7">
        <v>1E-4</v>
      </c>
      <c r="AE488" s="14" t="s">
        <v>60</v>
      </c>
      <c r="AF488" s="13">
        <v>10</v>
      </c>
      <c r="AG488" s="14">
        <v>7</v>
      </c>
      <c r="AH488" s="13">
        <v>9</v>
      </c>
      <c r="AI488" s="7">
        <v>9</v>
      </c>
      <c r="AJ488" s="7"/>
      <c r="AK488" s="7">
        <v>6</v>
      </c>
      <c r="AL488" s="7">
        <v>6</v>
      </c>
      <c r="AM488" s="14"/>
      <c r="AN488" s="13">
        <v>1</v>
      </c>
      <c r="AO488" s="14">
        <v>1</v>
      </c>
      <c r="AP488" s="7" t="s">
        <v>70</v>
      </c>
      <c r="AQ488" s="7" t="s">
        <v>62</v>
      </c>
      <c r="AR488" s="7" t="s">
        <v>5797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66</v>
      </c>
      <c r="AX488" s="7" t="s">
        <v>64</v>
      </c>
      <c r="AY488" s="7" t="s">
        <v>70</v>
      </c>
      <c r="AZ488" s="7" t="s">
        <v>66</v>
      </c>
      <c r="BA488" s="7" t="s">
        <v>70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70</v>
      </c>
      <c r="BI488" s="7" t="s">
        <v>70</v>
      </c>
      <c r="BJ488" s="7" t="s">
        <v>70</v>
      </c>
      <c r="BK488" s="7" t="s">
        <v>70</v>
      </c>
      <c r="BL488" s="33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  <c r="BW488">
        <f>COUNTIF(AP488, "*"&amp;#REF!&amp;"*")</f>
        <v>0</v>
      </c>
      <c r="BX488">
        <f>COUNTIF(AQ488, "*"&amp;#REF!&amp;"*")</f>
        <v>0</v>
      </c>
      <c r="BY488">
        <f>COUNTIF(AR488, "*"&amp;#REF!&amp;"*")</f>
        <v>0</v>
      </c>
      <c r="BZ488">
        <f>COUNTIF(AS488, "*"&amp;#REF!&amp;"*")</f>
        <v>0</v>
      </c>
      <c r="CA488">
        <f>COUNTIF(AT488, "*"&amp;#REF!&amp;"*")</f>
        <v>0</v>
      </c>
      <c r="CB488">
        <f>COUNTIF(AU488, "*"&amp;#REF!&amp;"*")</f>
        <v>0</v>
      </c>
      <c r="CC488">
        <f>COUNTIF(AV488, "*"&amp;#REF!&amp;"*")</f>
        <v>0</v>
      </c>
      <c r="CD488">
        <f>COUNTIF(AW488, "*"&amp;#REF!&amp;"*")</f>
        <v>0</v>
      </c>
      <c r="CE488">
        <f>COUNTIF(AX488, "*"&amp;#REF!&amp;"*")</f>
        <v>0</v>
      </c>
      <c r="CF488">
        <f>COUNTIF(AY488, "*"&amp;#REF!&amp;"*")</f>
        <v>0</v>
      </c>
      <c r="CG488">
        <f>COUNTIF(AZ488, "*"&amp;#REF!&amp;"*")</f>
        <v>0</v>
      </c>
      <c r="CH488">
        <f>COUNTIF(BA488, "*"&amp;#REF!&amp;"*")</f>
        <v>0</v>
      </c>
      <c r="CI488">
        <f>COUNTIF(BB488, "*"&amp;#REF!&amp;"*")</f>
        <v>0</v>
      </c>
      <c r="CJ488">
        <f>COUNTIF(BC488, "*"&amp;#REF!&amp;"*")</f>
        <v>0</v>
      </c>
      <c r="CK488">
        <f>COUNTIF(BD488, "*"&amp;#REF!&amp;"*")</f>
        <v>0</v>
      </c>
      <c r="CL488">
        <f>COUNTIF(BE488, "*"&amp;#REF!&amp;"*")</f>
        <v>0</v>
      </c>
      <c r="CM488">
        <f>COUNTIF(BF488, "*"&amp;#REF!&amp;"*")</f>
        <v>0</v>
      </c>
      <c r="CN488">
        <f>COUNTIF(BG488, "*"&amp;#REF!&amp;"*")</f>
        <v>0</v>
      </c>
      <c r="CO488">
        <f>COUNTIF(BH488, "*"&amp;#REF!&amp;"*")</f>
        <v>0</v>
      </c>
      <c r="CP488">
        <f>COUNTIF(BI488, "*"&amp;#REF!&amp;"*")</f>
        <v>0</v>
      </c>
      <c r="CQ488">
        <f>COUNTIF(BJ488, "*"&amp;#REF!&amp;"*")</f>
        <v>0</v>
      </c>
      <c r="CR488">
        <f>COUNTIF(BK488, "*"&amp;#REF!&amp;"*")</f>
        <v>0</v>
      </c>
      <c r="CS488">
        <f xml:space="preserve"> COUNTIF(BL488,#REF!)</f>
        <v>0</v>
      </c>
      <c r="CT488">
        <f xml:space="preserve"> COUNTIF(BM488,#REF!)</f>
        <v>0</v>
      </c>
      <c r="CU488">
        <f xml:space="preserve"> COUNTIF(BN488,#REF!)</f>
        <v>0</v>
      </c>
      <c r="CV488">
        <f xml:space="preserve"> COUNTIF(BO488,#REF!)</f>
        <v>0</v>
      </c>
      <c r="CW488">
        <f xml:space="preserve"> COUNTIF(BP488,#REF!)</f>
        <v>0</v>
      </c>
      <c r="CX488">
        <f xml:space="preserve"> COUNTIF(BQ488,#REF!)</f>
        <v>0</v>
      </c>
      <c r="CY488">
        <f xml:space="preserve"> COUNTIF(BR488,#REF!)</f>
        <v>0</v>
      </c>
      <c r="CZ488">
        <f xml:space="preserve"> COUNTIF(BS488,#REF!)</f>
        <v>0</v>
      </c>
      <c r="DA488">
        <f xml:space="preserve"> COUNTIF(BT488,#REF!)</f>
        <v>0</v>
      </c>
      <c r="DB488">
        <f xml:space="preserve"> COUNTIF(BU488,#REF!)</f>
        <v>0</v>
      </c>
      <c r="DC488">
        <f t="shared" si="28"/>
        <v>0</v>
      </c>
      <c r="DD488">
        <f t="shared" si="29"/>
        <v>0</v>
      </c>
      <c r="DE488">
        <f t="shared" si="30"/>
        <v>0</v>
      </c>
      <c r="DF488" t="b">
        <f t="shared" si="31"/>
        <v>0</v>
      </c>
    </row>
    <row r="489" spans="1:110" x14ac:dyDescent="0.35">
      <c r="A489" s="7">
        <v>488</v>
      </c>
      <c r="B489" s="7">
        <v>488</v>
      </c>
      <c r="C489" s="7" t="s">
        <v>6798</v>
      </c>
      <c r="D489" s="7" t="s">
        <v>6799</v>
      </c>
      <c r="E489" s="13" t="s">
        <v>51</v>
      </c>
      <c r="F489" s="7">
        <v>300</v>
      </c>
      <c r="G489" s="7" t="s">
        <v>98</v>
      </c>
      <c r="H489" s="7"/>
      <c r="I489" s="14" t="s">
        <v>53</v>
      </c>
      <c r="J489" s="13" t="s">
        <v>54</v>
      </c>
      <c r="K489" s="7" t="s">
        <v>92</v>
      </c>
      <c r="L489" s="7" t="s">
        <v>56</v>
      </c>
      <c r="M489" s="7" t="s">
        <v>57</v>
      </c>
      <c r="N489" s="7">
        <v>40</v>
      </c>
      <c r="O489" s="7" t="s">
        <v>58</v>
      </c>
      <c r="P489" s="7">
        <v>62</v>
      </c>
      <c r="Q489" t="s">
        <v>7833</v>
      </c>
      <c r="R489" s="7" t="s">
        <v>59</v>
      </c>
      <c r="S489" s="14" t="s">
        <v>59</v>
      </c>
      <c r="T489" s="26" t="b">
        <v>0</v>
      </c>
      <c r="U489" s="7">
        <v>636</v>
      </c>
      <c r="V489" s="7">
        <v>9.8800000000000008</v>
      </c>
      <c r="W489" s="7">
        <v>21.28</v>
      </c>
      <c r="X489" s="7">
        <v>0.50033340000000004</v>
      </c>
      <c r="Y489" s="7">
        <v>1.27122</v>
      </c>
      <c r="Z489" s="7">
        <v>6.1</v>
      </c>
      <c r="AA489" s="7">
        <v>3.81</v>
      </c>
      <c r="AB489" s="14">
        <v>2.4</v>
      </c>
      <c r="AC489" s="13">
        <v>0.99634299999999998</v>
      </c>
      <c r="AD489" s="7">
        <v>3.6565199999999999E-3</v>
      </c>
      <c r="AE489" s="14" t="s">
        <v>60</v>
      </c>
      <c r="AF489" s="13">
        <v>10</v>
      </c>
      <c r="AG489" s="14">
        <v>7</v>
      </c>
      <c r="AH489" s="13">
        <v>9</v>
      </c>
      <c r="AI489" s="7">
        <v>9</v>
      </c>
      <c r="AJ489" s="7"/>
      <c r="AK489" s="7">
        <v>6</v>
      </c>
      <c r="AL489" s="7">
        <v>6</v>
      </c>
      <c r="AM489" s="14"/>
      <c r="AN489" s="13">
        <v>1</v>
      </c>
      <c r="AO489" s="14">
        <v>1</v>
      </c>
      <c r="AP489" s="7" t="s">
        <v>64</v>
      </c>
      <c r="AQ489" s="7" t="s">
        <v>62</v>
      </c>
      <c r="AR489" s="7" t="s">
        <v>70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70</v>
      </c>
      <c r="BK489" s="7" t="s">
        <v>70</v>
      </c>
      <c r="BL489" s="33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  <c r="BW489">
        <f>COUNTIF(AP489, "*"&amp;#REF!&amp;"*")</f>
        <v>0</v>
      </c>
      <c r="BX489">
        <f>COUNTIF(AQ489, "*"&amp;#REF!&amp;"*")</f>
        <v>0</v>
      </c>
      <c r="BY489">
        <f>COUNTIF(AR489, "*"&amp;#REF!&amp;"*")</f>
        <v>0</v>
      </c>
      <c r="BZ489">
        <f>COUNTIF(AS489, "*"&amp;#REF!&amp;"*")</f>
        <v>0</v>
      </c>
      <c r="CA489">
        <f>COUNTIF(AT489, "*"&amp;#REF!&amp;"*")</f>
        <v>0</v>
      </c>
      <c r="CB489">
        <f>COUNTIF(AU489, "*"&amp;#REF!&amp;"*")</f>
        <v>0</v>
      </c>
      <c r="CC489">
        <f>COUNTIF(AV489, "*"&amp;#REF!&amp;"*")</f>
        <v>0</v>
      </c>
      <c r="CD489">
        <f>COUNTIF(AW489, "*"&amp;#REF!&amp;"*")</f>
        <v>0</v>
      </c>
      <c r="CE489">
        <f>COUNTIF(AX489, "*"&amp;#REF!&amp;"*")</f>
        <v>0</v>
      </c>
      <c r="CF489">
        <f>COUNTIF(AY489, "*"&amp;#REF!&amp;"*")</f>
        <v>0</v>
      </c>
      <c r="CG489">
        <f>COUNTIF(AZ489, "*"&amp;#REF!&amp;"*")</f>
        <v>0</v>
      </c>
      <c r="CH489">
        <f>COUNTIF(BA489, "*"&amp;#REF!&amp;"*")</f>
        <v>0</v>
      </c>
      <c r="CI489">
        <f>COUNTIF(BB489, "*"&amp;#REF!&amp;"*")</f>
        <v>0</v>
      </c>
      <c r="CJ489">
        <f>COUNTIF(BC489, "*"&amp;#REF!&amp;"*")</f>
        <v>0</v>
      </c>
      <c r="CK489">
        <f>COUNTIF(BD489, "*"&amp;#REF!&amp;"*")</f>
        <v>0</v>
      </c>
      <c r="CL489">
        <f>COUNTIF(BE489, "*"&amp;#REF!&amp;"*")</f>
        <v>0</v>
      </c>
      <c r="CM489">
        <f>COUNTIF(BF489, "*"&amp;#REF!&amp;"*")</f>
        <v>0</v>
      </c>
      <c r="CN489">
        <f>COUNTIF(BG489, "*"&amp;#REF!&amp;"*")</f>
        <v>0</v>
      </c>
      <c r="CO489">
        <f>COUNTIF(BH489, "*"&amp;#REF!&amp;"*")</f>
        <v>0</v>
      </c>
      <c r="CP489">
        <f>COUNTIF(BI489, "*"&amp;#REF!&amp;"*")</f>
        <v>0</v>
      </c>
      <c r="CQ489">
        <f>COUNTIF(BJ489, "*"&amp;#REF!&amp;"*")</f>
        <v>0</v>
      </c>
      <c r="CR489">
        <f>COUNTIF(BK489, "*"&amp;#REF!&amp;"*")</f>
        <v>0</v>
      </c>
      <c r="CS489">
        <f xml:space="preserve"> COUNTIF(BL489,#REF!)</f>
        <v>0</v>
      </c>
      <c r="CT489">
        <f xml:space="preserve"> COUNTIF(BM489,#REF!)</f>
        <v>0</v>
      </c>
      <c r="CU489">
        <f xml:space="preserve"> COUNTIF(BN489,#REF!)</f>
        <v>0</v>
      </c>
      <c r="CV489">
        <f xml:space="preserve"> COUNTIF(BO489,#REF!)</f>
        <v>0</v>
      </c>
      <c r="CW489">
        <f xml:space="preserve"> COUNTIF(BP489,#REF!)</f>
        <v>0</v>
      </c>
      <c r="CX489">
        <f xml:space="preserve"> COUNTIF(BQ489,#REF!)</f>
        <v>0</v>
      </c>
      <c r="CY489">
        <f xml:space="preserve"> COUNTIF(BR489,#REF!)</f>
        <v>0</v>
      </c>
      <c r="CZ489">
        <f xml:space="preserve"> COUNTIF(BS489,#REF!)</f>
        <v>0</v>
      </c>
      <c r="DA489">
        <f xml:space="preserve"> COUNTIF(BT489,#REF!)</f>
        <v>0</v>
      </c>
      <c r="DB489">
        <f xml:space="preserve"> COUNTIF(BU489,#REF!)</f>
        <v>0</v>
      </c>
      <c r="DC489">
        <f t="shared" si="28"/>
        <v>0</v>
      </c>
      <c r="DD489">
        <f t="shared" si="29"/>
        <v>0</v>
      </c>
      <c r="DE489">
        <f t="shared" si="30"/>
        <v>0</v>
      </c>
      <c r="DF489" t="b">
        <f t="shared" si="31"/>
        <v>0</v>
      </c>
    </row>
    <row r="490" spans="1:110" x14ac:dyDescent="0.35">
      <c r="A490" s="7">
        <v>489</v>
      </c>
      <c r="B490" s="7">
        <v>489</v>
      </c>
      <c r="C490" s="7" t="s">
        <v>6800</v>
      </c>
      <c r="D490" s="7" t="s">
        <v>6801</v>
      </c>
      <c r="E490" s="13" t="s">
        <v>51</v>
      </c>
      <c r="F490" s="7">
        <v>300</v>
      </c>
      <c r="G490" s="7" t="s">
        <v>89</v>
      </c>
      <c r="H490" s="7">
        <v>1800</v>
      </c>
      <c r="I490" s="14" t="s">
        <v>53</v>
      </c>
      <c r="J490" s="13" t="s">
        <v>54</v>
      </c>
      <c r="K490" s="7" t="s">
        <v>6802</v>
      </c>
      <c r="L490" s="7" t="s">
        <v>56</v>
      </c>
      <c r="M490" s="7" t="s">
        <v>57</v>
      </c>
      <c r="N490" s="7">
        <v>62</v>
      </c>
      <c r="O490" s="7" t="s">
        <v>58</v>
      </c>
      <c r="P490" s="7"/>
      <c r="Q490" t="s">
        <v>7876</v>
      </c>
      <c r="R490" s="7" t="s">
        <v>59</v>
      </c>
      <c r="S490" s="14" t="s">
        <v>59</v>
      </c>
      <c r="T490" s="26" t="b">
        <v>0</v>
      </c>
      <c r="U490" s="7">
        <v>1098</v>
      </c>
      <c r="V490" s="7">
        <v>13.24</v>
      </c>
      <c r="W490" s="7">
        <v>24.04</v>
      </c>
      <c r="X490" s="7">
        <v>0.51186679999999996</v>
      </c>
      <c r="Y490" s="7">
        <v>1.9891000000000001</v>
      </c>
      <c r="Z490" s="7">
        <v>5.0999999999999996</v>
      </c>
      <c r="AA490" s="7">
        <v>2.84</v>
      </c>
      <c r="AB490" s="14">
        <v>3.5</v>
      </c>
      <c r="AC490" s="13">
        <v>0.845669</v>
      </c>
      <c r="AD490" s="7">
        <v>0.154331</v>
      </c>
      <c r="AE490" s="14" t="s">
        <v>60</v>
      </c>
      <c r="AF490" s="13">
        <v>10</v>
      </c>
      <c r="AG490" s="14">
        <v>7</v>
      </c>
      <c r="AH490" s="13">
        <v>9</v>
      </c>
      <c r="AI490" s="7">
        <v>5</v>
      </c>
      <c r="AJ490" s="7">
        <v>4</v>
      </c>
      <c r="AK490" s="7">
        <v>6</v>
      </c>
      <c r="AL490" s="7">
        <v>4</v>
      </c>
      <c r="AM490" s="14">
        <v>2</v>
      </c>
      <c r="AN490" s="13">
        <v>1</v>
      </c>
      <c r="AO490" s="14">
        <v>1</v>
      </c>
      <c r="AP490" s="7" t="s">
        <v>70</v>
      </c>
      <c r="AQ490" s="7" t="s">
        <v>62</v>
      </c>
      <c r="AR490" s="7" t="s">
        <v>5797</v>
      </c>
      <c r="AS490" s="7" t="s">
        <v>74</v>
      </c>
      <c r="AT490" s="7" t="s">
        <v>64</v>
      </c>
      <c r="AU490" s="7" t="s">
        <v>66</v>
      </c>
      <c r="AV490" s="7" t="s">
        <v>66</v>
      </c>
      <c r="AW490" s="7" t="s">
        <v>67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5797</v>
      </c>
      <c r="BF490" s="7" t="s">
        <v>64</v>
      </c>
      <c r="BG490" s="7" t="s">
        <v>64</v>
      </c>
      <c r="BH490" s="7" t="s">
        <v>70</v>
      </c>
      <c r="BI490" s="7" t="s">
        <v>70</v>
      </c>
      <c r="BJ490" s="7" t="s">
        <v>70</v>
      </c>
      <c r="BK490" s="7" t="s">
        <v>70</v>
      </c>
      <c r="BL490" s="33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  <c r="BW490">
        <f>COUNTIF(AP490, "*"&amp;#REF!&amp;"*")</f>
        <v>0</v>
      </c>
      <c r="BX490">
        <f>COUNTIF(AQ490, "*"&amp;#REF!&amp;"*")</f>
        <v>0</v>
      </c>
      <c r="BY490">
        <f>COUNTIF(AR490, "*"&amp;#REF!&amp;"*")</f>
        <v>0</v>
      </c>
      <c r="BZ490">
        <f>COUNTIF(AS490, "*"&amp;#REF!&amp;"*")</f>
        <v>0</v>
      </c>
      <c r="CA490">
        <f>COUNTIF(AT490, "*"&amp;#REF!&amp;"*")</f>
        <v>0</v>
      </c>
      <c r="CB490">
        <f>COUNTIF(AU490, "*"&amp;#REF!&amp;"*")</f>
        <v>0</v>
      </c>
      <c r="CC490">
        <f>COUNTIF(AV490, "*"&amp;#REF!&amp;"*")</f>
        <v>0</v>
      </c>
      <c r="CD490">
        <f>COUNTIF(AW490, "*"&amp;#REF!&amp;"*")</f>
        <v>0</v>
      </c>
      <c r="CE490">
        <f>COUNTIF(AX490, "*"&amp;#REF!&amp;"*")</f>
        <v>0</v>
      </c>
      <c r="CF490">
        <f>COUNTIF(AY490, "*"&amp;#REF!&amp;"*")</f>
        <v>0</v>
      </c>
      <c r="CG490">
        <f>COUNTIF(AZ490, "*"&amp;#REF!&amp;"*")</f>
        <v>0</v>
      </c>
      <c r="CH490">
        <f>COUNTIF(BA490, "*"&amp;#REF!&amp;"*")</f>
        <v>0</v>
      </c>
      <c r="CI490">
        <f>COUNTIF(BB490, "*"&amp;#REF!&amp;"*")</f>
        <v>0</v>
      </c>
      <c r="CJ490">
        <f>COUNTIF(BC490, "*"&amp;#REF!&amp;"*")</f>
        <v>0</v>
      </c>
      <c r="CK490">
        <f>COUNTIF(BD490, "*"&amp;#REF!&amp;"*")</f>
        <v>0</v>
      </c>
      <c r="CL490">
        <f>COUNTIF(BE490, "*"&amp;#REF!&amp;"*")</f>
        <v>0</v>
      </c>
      <c r="CM490">
        <f>COUNTIF(BF490, "*"&amp;#REF!&amp;"*")</f>
        <v>0</v>
      </c>
      <c r="CN490">
        <f>COUNTIF(BG490, "*"&amp;#REF!&amp;"*")</f>
        <v>0</v>
      </c>
      <c r="CO490">
        <f>COUNTIF(BH490, "*"&amp;#REF!&amp;"*")</f>
        <v>0</v>
      </c>
      <c r="CP490">
        <f>COUNTIF(BI490, "*"&amp;#REF!&amp;"*")</f>
        <v>0</v>
      </c>
      <c r="CQ490">
        <f>COUNTIF(BJ490, "*"&amp;#REF!&amp;"*")</f>
        <v>0</v>
      </c>
      <c r="CR490">
        <f>COUNTIF(BK490, "*"&amp;#REF!&amp;"*")</f>
        <v>0</v>
      </c>
      <c r="CS490">
        <f xml:space="preserve"> COUNTIF(BL490,#REF!)</f>
        <v>0</v>
      </c>
      <c r="CT490">
        <f xml:space="preserve"> COUNTIF(BM490,#REF!)</f>
        <v>0</v>
      </c>
      <c r="CU490">
        <f xml:space="preserve"> COUNTIF(BN490,#REF!)</f>
        <v>0</v>
      </c>
      <c r="CV490">
        <f xml:space="preserve"> COUNTIF(BO490,#REF!)</f>
        <v>0</v>
      </c>
      <c r="CW490">
        <f xml:space="preserve"> COUNTIF(BP490,#REF!)</f>
        <v>0</v>
      </c>
      <c r="CX490">
        <f xml:space="preserve"> COUNTIF(BQ490,#REF!)</f>
        <v>0</v>
      </c>
      <c r="CY490">
        <f xml:space="preserve"> COUNTIF(BR490,#REF!)</f>
        <v>0</v>
      </c>
      <c r="CZ490">
        <f xml:space="preserve"> COUNTIF(BS490,#REF!)</f>
        <v>0</v>
      </c>
      <c r="DA490">
        <f xml:space="preserve"> COUNTIF(BT490,#REF!)</f>
        <v>0</v>
      </c>
      <c r="DB490">
        <f xml:space="preserve"> COUNTIF(BU490,#REF!)</f>
        <v>0</v>
      </c>
      <c r="DC490">
        <f t="shared" si="28"/>
        <v>0</v>
      </c>
      <c r="DD490">
        <f t="shared" si="29"/>
        <v>0</v>
      </c>
      <c r="DE490">
        <f t="shared" si="30"/>
        <v>0</v>
      </c>
      <c r="DF490" t="b">
        <f t="shared" si="31"/>
        <v>0</v>
      </c>
    </row>
    <row r="491" spans="1:110" x14ac:dyDescent="0.35">
      <c r="A491" s="7">
        <v>490</v>
      </c>
      <c r="B491" s="7">
        <v>490</v>
      </c>
      <c r="C491" s="7" t="s">
        <v>6803</v>
      </c>
      <c r="D491" s="7" t="s">
        <v>6804</v>
      </c>
      <c r="E491" s="13" t="s">
        <v>51</v>
      </c>
      <c r="F491" s="7">
        <v>300</v>
      </c>
      <c r="G491" s="7" t="s">
        <v>89</v>
      </c>
      <c r="H491" s="7">
        <v>2800</v>
      </c>
      <c r="I491" s="14" t="s">
        <v>53</v>
      </c>
      <c r="J491" s="13" t="s">
        <v>54</v>
      </c>
      <c r="K491" s="7" t="s">
        <v>131</v>
      </c>
      <c r="L491" s="7" t="s">
        <v>56</v>
      </c>
      <c r="M491" s="7" t="s">
        <v>57</v>
      </c>
      <c r="N491" s="7">
        <v>65</v>
      </c>
      <c r="O491" s="7" t="s">
        <v>58</v>
      </c>
      <c r="P491" s="7">
        <v>86</v>
      </c>
      <c r="Q491" t="s">
        <v>7833</v>
      </c>
      <c r="R491" s="7" t="s">
        <v>59</v>
      </c>
      <c r="S491" s="14" t="s">
        <v>59</v>
      </c>
      <c r="T491" s="26" t="b">
        <v>0</v>
      </c>
      <c r="U491" s="7">
        <v>644</v>
      </c>
      <c r="V491" s="7">
        <v>8.02</v>
      </c>
      <c r="W491" s="7">
        <v>17.579999999999998</v>
      </c>
      <c r="X491" s="7">
        <v>0.23860000000000001</v>
      </c>
      <c r="Y491" s="7">
        <v>1.50464</v>
      </c>
      <c r="Z491" s="7">
        <v>5.6</v>
      </c>
      <c r="AA491" s="7">
        <v>3.25</v>
      </c>
      <c r="AB491" s="14">
        <v>3.27</v>
      </c>
      <c r="AC491" s="13">
        <v>0.99321000000000004</v>
      </c>
      <c r="AD491" s="7">
        <v>6.7901100000000002E-3</v>
      </c>
      <c r="AE491" s="14" t="s">
        <v>60</v>
      </c>
      <c r="AF491" s="13">
        <v>10</v>
      </c>
      <c r="AG491" s="14">
        <v>7</v>
      </c>
      <c r="AH491" s="13">
        <v>9</v>
      </c>
      <c r="AI491" s="7">
        <v>9</v>
      </c>
      <c r="AJ491" s="7"/>
      <c r="AK491" s="7">
        <v>6</v>
      </c>
      <c r="AL491" s="7">
        <v>6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70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5797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33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 t="s">
        <v>5797</v>
      </c>
      <c r="BU491" s="7">
        <v>0</v>
      </c>
      <c r="BW491">
        <f>COUNTIF(AP491, "*"&amp;#REF!&amp;"*")</f>
        <v>0</v>
      </c>
      <c r="BX491">
        <f>COUNTIF(AQ491, "*"&amp;#REF!&amp;"*")</f>
        <v>0</v>
      </c>
      <c r="BY491">
        <f>COUNTIF(AR491, "*"&amp;#REF!&amp;"*")</f>
        <v>0</v>
      </c>
      <c r="BZ491">
        <f>COUNTIF(AS491, "*"&amp;#REF!&amp;"*")</f>
        <v>0</v>
      </c>
      <c r="CA491">
        <f>COUNTIF(AT491, "*"&amp;#REF!&amp;"*")</f>
        <v>0</v>
      </c>
      <c r="CB491">
        <f>COUNTIF(AU491, "*"&amp;#REF!&amp;"*")</f>
        <v>0</v>
      </c>
      <c r="CC491">
        <f>COUNTIF(AV491, "*"&amp;#REF!&amp;"*")</f>
        <v>0</v>
      </c>
      <c r="CD491">
        <f>COUNTIF(AW491, "*"&amp;#REF!&amp;"*")</f>
        <v>0</v>
      </c>
      <c r="CE491">
        <f>COUNTIF(AX491, "*"&amp;#REF!&amp;"*")</f>
        <v>0</v>
      </c>
      <c r="CF491">
        <f>COUNTIF(AY491, "*"&amp;#REF!&amp;"*")</f>
        <v>0</v>
      </c>
      <c r="CG491">
        <f>COUNTIF(AZ491, "*"&amp;#REF!&amp;"*")</f>
        <v>0</v>
      </c>
      <c r="CH491">
        <f>COUNTIF(BA491, "*"&amp;#REF!&amp;"*")</f>
        <v>0</v>
      </c>
      <c r="CI491">
        <f>COUNTIF(BB491, "*"&amp;#REF!&amp;"*")</f>
        <v>0</v>
      </c>
      <c r="CJ491">
        <f>COUNTIF(BC491, "*"&amp;#REF!&amp;"*")</f>
        <v>0</v>
      </c>
      <c r="CK491">
        <f>COUNTIF(BD491, "*"&amp;#REF!&amp;"*")</f>
        <v>0</v>
      </c>
      <c r="CL491">
        <f>COUNTIF(BE491, "*"&amp;#REF!&amp;"*")</f>
        <v>0</v>
      </c>
      <c r="CM491">
        <f>COUNTIF(BF491, "*"&amp;#REF!&amp;"*")</f>
        <v>0</v>
      </c>
      <c r="CN491">
        <f>COUNTIF(BG491, "*"&amp;#REF!&amp;"*")</f>
        <v>0</v>
      </c>
      <c r="CO491">
        <f>COUNTIF(BH491, "*"&amp;#REF!&amp;"*")</f>
        <v>0</v>
      </c>
      <c r="CP491">
        <f>COUNTIF(BI491, "*"&amp;#REF!&amp;"*")</f>
        <v>0</v>
      </c>
      <c r="CQ491">
        <f>COUNTIF(BJ491, "*"&amp;#REF!&amp;"*")</f>
        <v>0</v>
      </c>
      <c r="CR491">
        <f>COUNTIF(BK491, "*"&amp;#REF!&amp;"*")</f>
        <v>0</v>
      </c>
      <c r="CS491">
        <f xml:space="preserve"> COUNTIF(BL491,#REF!)</f>
        <v>0</v>
      </c>
      <c r="CT491">
        <f xml:space="preserve"> COUNTIF(BM491,#REF!)</f>
        <v>0</v>
      </c>
      <c r="CU491">
        <f xml:space="preserve"> COUNTIF(BN491,#REF!)</f>
        <v>0</v>
      </c>
      <c r="CV491">
        <f xml:space="preserve"> COUNTIF(BO491,#REF!)</f>
        <v>0</v>
      </c>
      <c r="CW491">
        <f xml:space="preserve"> COUNTIF(BP491,#REF!)</f>
        <v>0</v>
      </c>
      <c r="CX491">
        <f xml:space="preserve"> COUNTIF(BQ491,#REF!)</f>
        <v>0</v>
      </c>
      <c r="CY491">
        <f xml:space="preserve"> COUNTIF(BR491,#REF!)</f>
        <v>0</v>
      </c>
      <c r="CZ491">
        <f xml:space="preserve"> COUNTIF(BS491,#REF!)</f>
        <v>0</v>
      </c>
      <c r="DA491">
        <f xml:space="preserve"> COUNTIF(BT491,#REF!)</f>
        <v>0</v>
      </c>
      <c r="DB491">
        <f xml:space="preserve"> COUNTIF(BU491,#REF!)</f>
        <v>0</v>
      </c>
      <c r="DC491">
        <f t="shared" si="28"/>
        <v>0</v>
      </c>
      <c r="DD491">
        <f t="shared" si="29"/>
        <v>0</v>
      </c>
      <c r="DE491">
        <f t="shared" si="30"/>
        <v>0</v>
      </c>
      <c r="DF491" t="b">
        <f t="shared" si="31"/>
        <v>0</v>
      </c>
    </row>
    <row r="492" spans="1:110" x14ac:dyDescent="0.35">
      <c r="A492" s="7">
        <v>491</v>
      </c>
      <c r="B492" s="7">
        <v>491</v>
      </c>
      <c r="C492" s="7" t="s">
        <v>6805</v>
      </c>
      <c r="D492" s="7" t="s">
        <v>6806</v>
      </c>
      <c r="E492" s="13" t="s">
        <v>51</v>
      </c>
      <c r="F492" s="7">
        <v>300</v>
      </c>
      <c r="G492" s="7" t="s">
        <v>89</v>
      </c>
      <c r="H492" s="7">
        <v>2750</v>
      </c>
      <c r="I492" s="14" t="s">
        <v>53</v>
      </c>
      <c r="J492" s="13" t="s">
        <v>54</v>
      </c>
      <c r="K492" s="7" t="s">
        <v>72</v>
      </c>
      <c r="L492" s="7" t="s">
        <v>56</v>
      </c>
      <c r="M492" s="7" t="s">
        <v>57</v>
      </c>
      <c r="N492" s="7">
        <v>39</v>
      </c>
      <c r="O492" s="7" t="s">
        <v>58</v>
      </c>
      <c r="P492" s="7"/>
      <c r="Q492" t="s">
        <v>7833</v>
      </c>
      <c r="R492" s="7" t="s">
        <v>59</v>
      </c>
      <c r="S492" s="14" t="s">
        <v>59</v>
      </c>
      <c r="T492" s="26" t="b">
        <v>0</v>
      </c>
      <c r="U492" s="7">
        <v>644</v>
      </c>
      <c r="V492" s="7">
        <v>8.02</v>
      </c>
      <c r="W492" s="7">
        <v>17.579999999999998</v>
      </c>
      <c r="X492" s="7">
        <v>0.23860000000000001</v>
      </c>
      <c r="Y492" s="7">
        <v>1.50464</v>
      </c>
      <c r="Z492" s="7">
        <v>5.6</v>
      </c>
      <c r="AA492" s="7">
        <v>3.25</v>
      </c>
      <c r="AB492" s="14">
        <v>3.27</v>
      </c>
      <c r="AC492" s="13">
        <v>0.993344</v>
      </c>
      <c r="AD492" s="7">
        <v>6.6558600000000004E-3</v>
      </c>
      <c r="AE492" s="14" t="s">
        <v>60</v>
      </c>
      <c r="AF492" s="13">
        <v>10</v>
      </c>
      <c r="AG492" s="14">
        <v>7</v>
      </c>
      <c r="AH492" s="13">
        <v>9</v>
      </c>
      <c r="AI492" s="7">
        <v>9</v>
      </c>
      <c r="AJ492" s="7"/>
      <c r="AK492" s="7">
        <v>6</v>
      </c>
      <c r="AL492" s="7">
        <v>6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70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5797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33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  <c r="BW492">
        <f>COUNTIF(AP492, "*"&amp;#REF!&amp;"*")</f>
        <v>0</v>
      </c>
      <c r="BX492">
        <f>COUNTIF(AQ492, "*"&amp;#REF!&amp;"*")</f>
        <v>0</v>
      </c>
      <c r="BY492">
        <f>COUNTIF(AR492, "*"&amp;#REF!&amp;"*")</f>
        <v>0</v>
      </c>
      <c r="BZ492">
        <f>COUNTIF(AS492, "*"&amp;#REF!&amp;"*")</f>
        <v>0</v>
      </c>
      <c r="CA492">
        <f>COUNTIF(AT492, "*"&amp;#REF!&amp;"*")</f>
        <v>0</v>
      </c>
      <c r="CB492">
        <f>COUNTIF(AU492, "*"&amp;#REF!&amp;"*")</f>
        <v>0</v>
      </c>
      <c r="CC492">
        <f>COUNTIF(AV492, "*"&amp;#REF!&amp;"*")</f>
        <v>0</v>
      </c>
      <c r="CD492">
        <f>COUNTIF(AW492, "*"&amp;#REF!&amp;"*")</f>
        <v>0</v>
      </c>
      <c r="CE492">
        <f>COUNTIF(AX492, "*"&amp;#REF!&amp;"*")</f>
        <v>0</v>
      </c>
      <c r="CF492">
        <f>COUNTIF(AY492, "*"&amp;#REF!&amp;"*")</f>
        <v>0</v>
      </c>
      <c r="CG492">
        <f>COUNTIF(AZ492, "*"&amp;#REF!&amp;"*")</f>
        <v>0</v>
      </c>
      <c r="CH492">
        <f>COUNTIF(BA492, "*"&amp;#REF!&amp;"*")</f>
        <v>0</v>
      </c>
      <c r="CI492">
        <f>COUNTIF(BB492, "*"&amp;#REF!&amp;"*")</f>
        <v>0</v>
      </c>
      <c r="CJ492">
        <f>COUNTIF(BC492, "*"&amp;#REF!&amp;"*")</f>
        <v>0</v>
      </c>
      <c r="CK492">
        <f>COUNTIF(BD492, "*"&amp;#REF!&amp;"*")</f>
        <v>0</v>
      </c>
      <c r="CL492">
        <f>COUNTIF(BE492, "*"&amp;#REF!&amp;"*")</f>
        <v>0</v>
      </c>
      <c r="CM492">
        <f>COUNTIF(BF492, "*"&amp;#REF!&amp;"*")</f>
        <v>0</v>
      </c>
      <c r="CN492">
        <f>COUNTIF(BG492, "*"&amp;#REF!&amp;"*")</f>
        <v>0</v>
      </c>
      <c r="CO492">
        <f>COUNTIF(BH492, "*"&amp;#REF!&amp;"*")</f>
        <v>0</v>
      </c>
      <c r="CP492">
        <f>COUNTIF(BI492, "*"&amp;#REF!&amp;"*")</f>
        <v>0</v>
      </c>
      <c r="CQ492">
        <f>COUNTIF(BJ492, "*"&amp;#REF!&amp;"*")</f>
        <v>0</v>
      </c>
      <c r="CR492">
        <f>COUNTIF(BK492, "*"&amp;#REF!&amp;"*")</f>
        <v>0</v>
      </c>
      <c r="CS492">
        <f xml:space="preserve"> COUNTIF(BL492,#REF!)</f>
        <v>0</v>
      </c>
      <c r="CT492">
        <f xml:space="preserve"> COUNTIF(BM492,#REF!)</f>
        <v>0</v>
      </c>
      <c r="CU492">
        <f xml:space="preserve"> COUNTIF(BN492,#REF!)</f>
        <v>0</v>
      </c>
      <c r="CV492">
        <f xml:space="preserve"> COUNTIF(BO492,#REF!)</f>
        <v>0</v>
      </c>
      <c r="CW492">
        <f xml:space="preserve"> COUNTIF(BP492,#REF!)</f>
        <v>0</v>
      </c>
      <c r="CX492">
        <f xml:space="preserve"> COUNTIF(BQ492,#REF!)</f>
        <v>0</v>
      </c>
      <c r="CY492">
        <f xml:space="preserve"> COUNTIF(BR492,#REF!)</f>
        <v>0</v>
      </c>
      <c r="CZ492">
        <f xml:space="preserve"> COUNTIF(BS492,#REF!)</f>
        <v>0</v>
      </c>
      <c r="DA492">
        <f xml:space="preserve"> COUNTIF(BT492,#REF!)</f>
        <v>0</v>
      </c>
      <c r="DB492">
        <f xml:space="preserve"> COUNTIF(BU492,#REF!)</f>
        <v>0</v>
      </c>
      <c r="DC492">
        <f t="shared" si="28"/>
        <v>0</v>
      </c>
      <c r="DD492">
        <f t="shared" si="29"/>
        <v>0</v>
      </c>
      <c r="DE492">
        <f t="shared" si="30"/>
        <v>0</v>
      </c>
      <c r="DF492" t="b">
        <f t="shared" si="31"/>
        <v>0</v>
      </c>
    </row>
    <row r="493" spans="1:110" x14ac:dyDescent="0.35">
      <c r="A493" s="7">
        <v>492</v>
      </c>
      <c r="B493" s="7">
        <v>492</v>
      </c>
      <c r="C493" s="7" t="s">
        <v>6807</v>
      </c>
      <c r="D493" s="7" t="s">
        <v>6808</v>
      </c>
      <c r="E493" s="13" t="s">
        <v>51</v>
      </c>
      <c r="F493" s="7">
        <v>300</v>
      </c>
      <c r="G493" s="7" t="s">
        <v>98</v>
      </c>
      <c r="H493" s="7"/>
      <c r="I493" s="14" t="s">
        <v>53</v>
      </c>
      <c r="J493" s="13" t="s">
        <v>54</v>
      </c>
      <c r="K493" s="7" t="s">
        <v>75</v>
      </c>
      <c r="L493" s="7" t="s">
        <v>76</v>
      </c>
      <c r="M493" s="7" t="s">
        <v>57</v>
      </c>
      <c r="N493" s="7">
        <v>41</v>
      </c>
      <c r="O493" s="7" t="s">
        <v>58</v>
      </c>
      <c r="P493" s="7">
        <v>58</v>
      </c>
      <c r="Q493" t="s">
        <v>7880</v>
      </c>
      <c r="R493" s="7" t="s">
        <v>59</v>
      </c>
      <c r="S493" s="14" t="s">
        <v>59</v>
      </c>
      <c r="T493" s="26" t="b">
        <v>0</v>
      </c>
      <c r="U493" s="7">
        <v>690</v>
      </c>
      <c r="V493" s="7">
        <v>10.84</v>
      </c>
      <c r="W493" s="7">
        <v>22.48</v>
      </c>
      <c r="X493" s="7">
        <v>0.55146679999999992</v>
      </c>
      <c r="Y493" s="7">
        <v>1.2831600000000001</v>
      </c>
      <c r="Z493" s="7">
        <v>5.9</v>
      </c>
      <c r="AA493" s="7">
        <v>3.83</v>
      </c>
      <c r="AB493" s="14">
        <v>2.38</v>
      </c>
      <c r="AC493" s="13">
        <v>0.99990000000000001</v>
      </c>
      <c r="AD493" s="7">
        <v>1E-4</v>
      </c>
      <c r="AE493" s="14" t="s">
        <v>60</v>
      </c>
      <c r="AF493" s="13">
        <v>10</v>
      </c>
      <c r="AG493" s="14">
        <v>7</v>
      </c>
      <c r="AH493" s="13">
        <v>9</v>
      </c>
      <c r="AI493" s="7">
        <v>9</v>
      </c>
      <c r="AJ493" s="7"/>
      <c r="AK493" s="7">
        <v>6</v>
      </c>
      <c r="AL493" s="7">
        <v>6</v>
      </c>
      <c r="AM493" s="14"/>
      <c r="AN493" s="13">
        <v>1</v>
      </c>
      <c r="AO493" s="14">
        <v>1</v>
      </c>
      <c r="AP493" s="7" t="s">
        <v>64</v>
      </c>
      <c r="AQ493" s="7" t="s">
        <v>62</v>
      </c>
      <c r="AR493" s="7" t="s">
        <v>70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70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5797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33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  <c r="BW493">
        <f>COUNTIF(AP493, "*"&amp;#REF!&amp;"*")</f>
        <v>0</v>
      </c>
      <c r="BX493">
        <f>COUNTIF(AQ493, "*"&amp;#REF!&amp;"*")</f>
        <v>0</v>
      </c>
      <c r="BY493">
        <f>COUNTIF(AR493, "*"&amp;#REF!&amp;"*")</f>
        <v>0</v>
      </c>
      <c r="BZ493">
        <f>COUNTIF(AS493, "*"&amp;#REF!&amp;"*")</f>
        <v>0</v>
      </c>
      <c r="CA493">
        <f>COUNTIF(AT493, "*"&amp;#REF!&amp;"*")</f>
        <v>0</v>
      </c>
      <c r="CB493">
        <f>COUNTIF(AU493, "*"&amp;#REF!&amp;"*")</f>
        <v>0</v>
      </c>
      <c r="CC493">
        <f>COUNTIF(AV493, "*"&amp;#REF!&amp;"*")</f>
        <v>0</v>
      </c>
      <c r="CD493">
        <f>COUNTIF(AW493, "*"&amp;#REF!&amp;"*")</f>
        <v>0</v>
      </c>
      <c r="CE493">
        <f>COUNTIF(AX493, "*"&amp;#REF!&amp;"*")</f>
        <v>0</v>
      </c>
      <c r="CF493">
        <f>COUNTIF(AY493, "*"&amp;#REF!&amp;"*")</f>
        <v>0</v>
      </c>
      <c r="CG493">
        <f>COUNTIF(AZ493, "*"&amp;#REF!&amp;"*")</f>
        <v>0</v>
      </c>
      <c r="CH493">
        <f>COUNTIF(BA493, "*"&amp;#REF!&amp;"*")</f>
        <v>0</v>
      </c>
      <c r="CI493">
        <f>COUNTIF(BB493, "*"&amp;#REF!&amp;"*")</f>
        <v>0</v>
      </c>
      <c r="CJ493">
        <f>COUNTIF(BC493, "*"&amp;#REF!&amp;"*")</f>
        <v>0</v>
      </c>
      <c r="CK493">
        <f>COUNTIF(BD493, "*"&amp;#REF!&amp;"*")</f>
        <v>0</v>
      </c>
      <c r="CL493">
        <f>COUNTIF(BE493, "*"&amp;#REF!&amp;"*")</f>
        <v>0</v>
      </c>
      <c r="CM493">
        <f>COUNTIF(BF493, "*"&amp;#REF!&amp;"*")</f>
        <v>0</v>
      </c>
      <c r="CN493">
        <f>COUNTIF(BG493, "*"&amp;#REF!&amp;"*")</f>
        <v>0</v>
      </c>
      <c r="CO493">
        <f>COUNTIF(BH493, "*"&amp;#REF!&amp;"*")</f>
        <v>0</v>
      </c>
      <c r="CP493">
        <f>COUNTIF(BI493, "*"&amp;#REF!&amp;"*")</f>
        <v>0</v>
      </c>
      <c r="CQ493">
        <f>COUNTIF(BJ493, "*"&amp;#REF!&amp;"*")</f>
        <v>0</v>
      </c>
      <c r="CR493">
        <f>COUNTIF(BK493, "*"&amp;#REF!&amp;"*")</f>
        <v>0</v>
      </c>
      <c r="CS493">
        <f xml:space="preserve"> COUNTIF(BL493,#REF!)</f>
        <v>0</v>
      </c>
      <c r="CT493">
        <f xml:space="preserve"> COUNTIF(BM493,#REF!)</f>
        <v>0</v>
      </c>
      <c r="CU493">
        <f xml:space="preserve"> COUNTIF(BN493,#REF!)</f>
        <v>0</v>
      </c>
      <c r="CV493">
        <f xml:space="preserve"> COUNTIF(BO493,#REF!)</f>
        <v>0</v>
      </c>
      <c r="CW493">
        <f xml:space="preserve"> COUNTIF(BP493,#REF!)</f>
        <v>0</v>
      </c>
      <c r="CX493">
        <f xml:space="preserve"> COUNTIF(BQ493,#REF!)</f>
        <v>0</v>
      </c>
      <c r="CY493">
        <f xml:space="preserve"> COUNTIF(BR493,#REF!)</f>
        <v>0</v>
      </c>
      <c r="CZ493">
        <f xml:space="preserve"> COUNTIF(BS493,#REF!)</f>
        <v>0</v>
      </c>
      <c r="DA493">
        <f xml:space="preserve"> COUNTIF(BT493,#REF!)</f>
        <v>0</v>
      </c>
      <c r="DB493">
        <f xml:space="preserve"> COUNTIF(BU493,#REF!)</f>
        <v>0</v>
      </c>
      <c r="DC493">
        <f t="shared" si="28"/>
        <v>0</v>
      </c>
      <c r="DD493">
        <f t="shared" si="29"/>
        <v>0</v>
      </c>
      <c r="DE493">
        <f t="shared" si="30"/>
        <v>0</v>
      </c>
      <c r="DF493" t="b">
        <f t="shared" si="31"/>
        <v>0</v>
      </c>
    </row>
    <row r="494" spans="1:110" x14ac:dyDescent="0.35">
      <c r="A494" s="7">
        <v>493</v>
      </c>
      <c r="B494" s="7">
        <v>493</v>
      </c>
      <c r="C494" s="7" t="s">
        <v>6809</v>
      </c>
      <c r="D494" s="7" t="s">
        <v>6810</v>
      </c>
      <c r="E494" s="13" t="s">
        <v>51</v>
      </c>
      <c r="F494" s="7">
        <v>300</v>
      </c>
      <c r="G494" s="7" t="s">
        <v>98</v>
      </c>
      <c r="H494" s="7"/>
      <c r="I494" s="14" t="s">
        <v>53</v>
      </c>
      <c r="J494" s="13" t="s">
        <v>54</v>
      </c>
      <c r="K494" s="7" t="s">
        <v>123</v>
      </c>
      <c r="L494" s="7" t="s">
        <v>56</v>
      </c>
      <c r="M494" s="7" t="s">
        <v>57</v>
      </c>
      <c r="N494" s="7">
        <v>47</v>
      </c>
      <c r="O494" s="7" t="s">
        <v>58</v>
      </c>
      <c r="P494" s="7">
        <v>41</v>
      </c>
      <c r="Q494" t="s">
        <v>7833</v>
      </c>
      <c r="R494" s="7" t="s">
        <v>59</v>
      </c>
      <c r="S494" s="14" t="s">
        <v>59</v>
      </c>
      <c r="T494" s="26" t="b">
        <v>0</v>
      </c>
      <c r="U494" s="7">
        <v>368</v>
      </c>
      <c r="V494" s="7">
        <v>10.5</v>
      </c>
      <c r="W494" s="7">
        <v>23.36</v>
      </c>
      <c r="X494" s="7">
        <v>0.79273320000000003</v>
      </c>
      <c r="Y494" s="7">
        <v>0.55847999999999998</v>
      </c>
      <c r="Z494" s="7"/>
      <c r="AA494" s="7"/>
      <c r="AB494" s="14"/>
      <c r="AC494" s="13">
        <v>0.99990000000000001</v>
      </c>
      <c r="AD494" s="7">
        <v>1E-4</v>
      </c>
      <c r="AE494" s="14" t="s">
        <v>60</v>
      </c>
      <c r="AF494" s="13">
        <v>10</v>
      </c>
      <c r="AG494" s="14">
        <v>8</v>
      </c>
      <c r="AH494" s="13">
        <v>9</v>
      </c>
      <c r="AI494" s="7">
        <v>9</v>
      </c>
      <c r="AJ494" s="7"/>
      <c r="AK494" s="7">
        <v>7</v>
      </c>
      <c r="AL494" s="7">
        <v>7</v>
      </c>
      <c r="AM494" s="14"/>
      <c r="AN494" s="13">
        <v>1</v>
      </c>
      <c r="AO494" s="14">
        <v>1</v>
      </c>
      <c r="AP494" s="7" t="s">
        <v>64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70</v>
      </c>
      <c r="BB494" s="7" t="s">
        <v>66</v>
      </c>
      <c r="BC494" s="7" t="s">
        <v>66</v>
      </c>
      <c r="BD494" s="7" t="s">
        <v>64</v>
      </c>
      <c r="BE494" s="7" t="s">
        <v>64</v>
      </c>
      <c r="BF494" s="7" t="s">
        <v>64</v>
      </c>
      <c r="BG494" s="7" t="s">
        <v>66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33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>
        <v>1</v>
      </c>
      <c r="BU494" s="7">
        <v>0</v>
      </c>
      <c r="BW494">
        <f>COUNTIF(AP494, "*"&amp;#REF!&amp;"*")</f>
        <v>0</v>
      </c>
      <c r="BX494">
        <f>COUNTIF(AQ494, "*"&amp;#REF!&amp;"*")</f>
        <v>0</v>
      </c>
      <c r="BY494">
        <f>COUNTIF(AR494, "*"&amp;#REF!&amp;"*")</f>
        <v>0</v>
      </c>
      <c r="BZ494">
        <f>COUNTIF(AS494, "*"&amp;#REF!&amp;"*")</f>
        <v>0</v>
      </c>
      <c r="CA494">
        <f>COUNTIF(AT494, "*"&amp;#REF!&amp;"*")</f>
        <v>0</v>
      </c>
      <c r="CB494">
        <f>COUNTIF(AU494, "*"&amp;#REF!&amp;"*")</f>
        <v>0</v>
      </c>
      <c r="CC494">
        <f>COUNTIF(AV494, "*"&amp;#REF!&amp;"*")</f>
        <v>0</v>
      </c>
      <c r="CD494">
        <f>COUNTIF(AW494, "*"&amp;#REF!&amp;"*")</f>
        <v>0</v>
      </c>
      <c r="CE494">
        <f>COUNTIF(AX494, "*"&amp;#REF!&amp;"*")</f>
        <v>0</v>
      </c>
      <c r="CF494">
        <f>COUNTIF(AY494, "*"&amp;#REF!&amp;"*")</f>
        <v>0</v>
      </c>
      <c r="CG494">
        <f>COUNTIF(AZ494, "*"&amp;#REF!&amp;"*")</f>
        <v>0</v>
      </c>
      <c r="CH494">
        <f>COUNTIF(BA494, "*"&amp;#REF!&amp;"*")</f>
        <v>0</v>
      </c>
      <c r="CI494">
        <f>COUNTIF(BB494, "*"&amp;#REF!&amp;"*")</f>
        <v>0</v>
      </c>
      <c r="CJ494">
        <f>COUNTIF(BC494, "*"&amp;#REF!&amp;"*")</f>
        <v>0</v>
      </c>
      <c r="CK494">
        <f>COUNTIF(BD494, "*"&amp;#REF!&amp;"*")</f>
        <v>0</v>
      </c>
      <c r="CL494">
        <f>COUNTIF(BE494, "*"&amp;#REF!&amp;"*")</f>
        <v>0</v>
      </c>
      <c r="CM494">
        <f>COUNTIF(BF494, "*"&amp;#REF!&amp;"*")</f>
        <v>0</v>
      </c>
      <c r="CN494">
        <f>COUNTIF(BG494, "*"&amp;#REF!&amp;"*")</f>
        <v>0</v>
      </c>
      <c r="CO494">
        <f>COUNTIF(BH494, "*"&amp;#REF!&amp;"*")</f>
        <v>0</v>
      </c>
      <c r="CP494">
        <f>COUNTIF(BI494, "*"&amp;#REF!&amp;"*")</f>
        <v>0</v>
      </c>
      <c r="CQ494">
        <f>COUNTIF(BJ494, "*"&amp;#REF!&amp;"*")</f>
        <v>0</v>
      </c>
      <c r="CR494">
        <f>COUNTIF(BK494, "*"&amp;#REF!&amp;"*")</f>
        <v>0</v>
      </c>
      <c r="CS494">
        <f xml:space="preserve"> COUNTIF(BL494,#REF!)</f>
        <v>0</v>
      </c>
      <c r="CT494">
        <f xml:space="preserve"> COUNTIF(BM494,#REF!)</f>
        <v>0</v>
      </c>
      <c r="CU494">
        <f xml:space="preserve"> COUNTIF(BN494,#REF!)</f>
        <v>0</v>
      </c>
      <c r="CV494">
        <f xml:space="preserve"> COUNTIF(BO494,#REF!)</f>
        <v>0</v>
      </c>
      <c r="CW494">
        <f xml:space="preserve"> COUNTIF(BP494,#REF!)</f>
        <v>0</v>
      </c>
      <c r="CX494">
        <f xml:space="preserve"> COUNTIF(BQ494,#REF!)</f>
        <v>0</v>
      </c>
      <c r="CY494">
        <f xml:space="preserve"> COUNTIF(BR494,#REF!)</f>
        <v>0</v>
      </c>
      <c r="CZ494">
        <f xml:space="preserve"> COUNTIF(BS494,#REF!)</f>
        <v>0</v>
      </c>
      <c r="DA494">
        <f xml:space="preserve"> COUNTIF(BT494,#REF!)</f>
        <v>0</v>
      </c>
      <c r="DB494">
        <f xml:space="preserve"> COUNTIF(BU494,#REF!)</f>
        <v>0</v>
      </c>
      <c r="DC494">
        <f t="shared" si="28"/>
        <v>0</v>
      </c>
      <c r="DD494">
        <f t="shared" si="29"/>
        <v>0</v>
      </c>
      <c r="DE494">
        <f t="shared" si="30"/>
        <v>0</v>
      </c>
      <c r="DF494" t="b">
        <f t="shared" si="31"/>
        <v>0</v>
      </c>
    </row>
    <row r="495" spans="1:110" x14ac:dyDescent="0.35">
      <c r="A495" s="7">
        <v>494</v>
      </c>
      <c r="B495" s="7">
        <v>494</v>
      </c>
      <c r="C495" s="7" t="s">
        <v>6811</v>
      </c>
      <c r="D495" s="7" t="s">
        <v>6812</v>
      </c>
      <c r="E495" s="13" t="s">
        <v>51</v>
      </c>
      <c r="F495" s="7">
        <v>300</v>
      </c>
      <c r="G495" s="7" t="s">
        <v>80</v>
      </c>
      <c r="H495" s="7">
        <v>2134</v>
      </c>
      <c r="I495" s="14" t="s">
        <v>53</v>
      </c>
      <c r="J495" s="13" t="s">
        <v>54</v>
      </c>
      <c r="K495" s="7" t="s">
        <v>162</v>
      </c>
      <c r="L495" s="7" t="s">
        <v>87</v>
      </c>
      <c r="M495" s="7" t="s">
        <v>84</v>
      </c>
      <c r="N495" s="7">
        <v>58</v>
      </c>
      <c r="O495" s="7" t="s">
        <v>85</v>
      </c>
      <c r="P495" s="7">
        <v>53</v>
      </c>
      <c r="Q495" t="s">
        <v>7833</v>
      </c>
      <c r="R495" s="7" t="s">
        <v>59</v>
      </c>
      <c r="S495" s="14" t="s">
        <v>59</v>
      </c>
      <c r="T495" s="26" t="b">
        <v>0</v>
      </c>
      <c r="U495" s="7">
        <v>362</v>
      </c>
      <c r="V495" s="7">
        <v>11</v>
      </c>
      <c r="W495" s="7">
        <v>21.56</v>
      </c>
      <c r="X495" s="7">
        <v>0.46879999999999999</v>
      </c>
      <c r="Y495" s="7">
        <v>0.78932000000000002</v>
      </c>
      <c r="Z495" s="7"/>
      <c r="AA495" s="7"/>
      <c r="AB495" s="14"/>
      <c r="AC495" s="13">
        <v>0.99990000000000001</v>
      </c>
      <c r="AD495" s="7">
        <v>1E-4</v>
      </c>
      <c r="AE495" s="14" t="s">
        <v>60</v>
      </c>
      <c r="AF495" s="13">
        <v>10</v>
      </c>
      <c r="AG495" s="14">
        <v>7</v>
      </c>
      <c r="AH495" s="13">
        <v>9</v>
      </c>
      <c r="AI495" s="7">
        <v>7</v>
      </c>
      <c r="AJ495" s="7">
        <v>2</v>
      </c>
      <c r="AK495" s="7">
        <v>6</v>
      </c>
      <c r="AL495" s="7">
        <v>5</v>
      </c>
      <c r="AM495" s="14">
        <v>1</v>
      </c>
      <c r="AN495" s="13">
        <v>1</v>
      </c>
      <c r="AO495" s="14">
        <v>1</v>
      </c>
      <c r="AP495" s="7" t="s">
        <v>64</v>
      </c>
      <c r="AQ495" s="7" t="s">
        <v>62</v>
      </c>
      <c r="AR495" s="7" t="s">
        <v>63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66</v>
      </c>
      <c r="BE495" s="7" t="s">
        <v>64</v>
      </c>
      <c r="BF495" s="7" t="s">
        <v>64</v>
      </c>
      <c r="BG495" s="7" t="s">
        <v>66</v>
      </c>
      <c r="BH495" s="7" t="s">
        <v>70</v>
      </c>
      <c r="BI495" s="7" t="s">
        <v>70</v>
      </c>
      <c r="BJ495" s="7" t="s">
        <v>62</v>
      </c>
      <c r="BK495" s="7" t="s">
        <v>70</v>
      </c>
      <c r="BL495" s="33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  <c r="BW495">
        <f>COUNTIF(AP495, "*"&amp;#REF!&amp;"*")</f>
        <v>0</v>
      </c>
      <c r="BX495">
        <f>COUNTIF(AQ495, "*"&amp;#REF!&amp;"*")</f>
        <v>0</v>
      </c>
      <c r="BY495">
        <f>COUNTIF(AR495, "*"&amp;#REF!&amp;"*")</f>
        <v>0</v>
      </c>
      <c r="BZ495">
        <f>COUNTIF(AS495, "*"&amp;#REF!&amp;"*")</f>
        <v>0</v>
      </c>
      <c r="CA495">
        <f>COUNTIF(AT495, "*"&amp;#REF!&amp;"*")</f>
        <v>0</v>
      </c>
      <c r="CB495">
        <f>COUNTIF(AU495, "*"&amp;#REF!&amp;"*")</f>
        <v>0</v>
      </c>
      <c r="CC495">
        <f>COUNTIF(AV495, "*"&amp;#REF!&amp;"*")</f>
        <v>0</v>
      </c>
      <c r="CD495">
        <f>COUNTIF(AW495, "*"&amp;#REF!&amp;"*")</f>
        <v>0</v>
      </c>
      <c r="CE495">
        <f>COUNTIF(AX495, "*"&amp;#REF!&amp;"*")</f>
        <v>0</v>
      </c>
      <c r="CF495">
        <f>COUNTIF(AY495, "*"&amp;#REF!&amp;"*")</f>
        <v>0</v>
      </c>
      <c r="CG495">
        <f>COUNTIF(AZ495, "*"&amp;#REF!&amp;"*")</f>
        <v>0</v>
      </c>
      <c r="CH495">
        <f>COUNTIF(BA495, "*"&amp;#REF!&amp;"*")</f>
        <v>0</v>
      </c>
      <c r="CI495">
        <f>COUNTIF(BB495, "*"&amp;#REF!&amp;"*")</f>
        <v>0</v>
      </c>
      <c r="CJ495">
        <f>COUNTIF(BC495, "*"&amp;#REF!&amp;"*")</f>
        <v>0</v>
      </c>
      <c r="CK495">
        <f>COUNTIF(BD495, "*"&amp;#REF!&amp;"*")</f>
        <v>0</v>
      </c>
      <c r="CL495">
        <f>COUNTIF(BE495, "*"&amp;#REF!&amp;"*")</f>
        <v>0</v>
      </c>
      <c r="CM495">
        <f>COUNTIF(BF495, "*"&amp;#REF!&amp;"*")</f>
        <v>0</v>
      </c>
      <c r="CN495">
        <f>COUNTIF(BG495, "*"&amp;#REF!&amp;"*")</f>
        <v>0</v>
      </c>
      <c r="CO495">
        <f>COUNTIF(BH495, "*"&amp;#REF!&amp;"*")</f>
        <v>0</v>
      </c>
      <c r="CP495">
        <f>COUNTIF(BI495, "*"&amp;#REF!&amp;"*")</f>
        <v>0</v>
      </c>
      <c r="CQ495">
        <f>COUNTIF(BJ495, "*"&amp;#REF!&amp;"*")</f>
        <v>0</v>
      </c>
      <c r="CR495">
        <f>COUNTIF(BK495, "*"&amp;#REF!&amp;"*")</f>
        <v>0</v>
      </c>
      <c r="CS495">
        <f xml:space="preserve"> COUNTIF(BL495,#REF!)</f>
        <v>0</v>
      </c>
      <c r="CT495">
        <f xml:space="preserve"> COUNTIF(BM495,#REF!)</f>
        <v>0</v>
      </c>
      <c r="CU495">
        <f xml:space="preserve"> COUNTIF(BN495,#REF!)</f>
        <v>0</v>
      </c>
      <c r="CV495">
        <f xml:space="preserve"> COUNTIF(BO495,#REF!)</f>
        <v>0</v>
      </c>
      <c r="CW495">
        <f xml:space="preserve"> COUNTIF(BP495,#REF!)</f>
        <v>0</v>
      </c>
      <c r="CX495">
        <f xml:space="preserve"> COUNTIF(BQ495,#REF!)</f>
        <v>0</v>
      </c>
      <c r="CY495">
        <f xml:space="preserve"> COUNTIF(BR495,#REF!)</f>
        <v>0</v>
      </c>
      <c r="CZ495">
        <f xml:space="preserve"> COUNTIF(BS495,#REF!)</f>
        <v>0</v>
      </c>
      <c r="DA495">
        <f xml:space="preserve"> COUNTIF(BT495,#REF!)</f>
        <v>0</v>
      </c>
      <c r="DB495">
        <f xml:space="preserve"> COUNTIF(BU495,#REF!)</f>
        <v>0</v>
      </c>
      <c r="DC495">
        <f t="shared" si="28"/>
        <v>0</v>
      </c>
      <c r="DD495">
        <f t="shared" si="29"/>
        <v>0</v>
      </c>
      <c r="DE495">
        <f t="shared" si="30"/>
        <v>0</v>
      </c>
      <c r="DF495" t="b">
        <f t="shared" si="31"/>
        <v>0</v>
      </c>
    </row>
    <row r="496" spans="1:110" x14ac:dyDescent="0.35">
      <c r="A496" s="7">
        <v>495</v>
      </c>
      <c r="B496" s="7">
        <v>495</v>
      </c>
      <c r="C496" s="7" t="s">
        <v>6813</v>
      </c>
      <c r="D496" s="7" t="s">
        <v>6814</v>
      </c>
      <c r="E496" s="13" t="s">
        <v>51</v>
      </c>
      <c r="F496" s="7">
        <v>300</v>
      </c>
      <c r="G496" s="7" t="s">
        <v>98</v>
      </c>
      <c r="H496" s="7"/>
      <c r="I496" s="14" t="s">
        <v>53</v>
      </c>
      <c r="J496" s="13" t="s">
        <v>54</v>
      </c>
      <c r="K496" s="7" t="s">
        <v>103</v>
      </c>
      <c r="L496" s="7" t="s">
        <v>56</v>
      </c>
      <c r="M496" s="7" t="s">
        <v>84</v>
      </c>
      <c r="N496" s="7">
        <v>33.200000000000003</v>
      </c>
      <c r="O496" s="7" t="s">
        <v>58</v>
      </c>
      <c r="P496" s="7">
        <v>54</v>
      </c>
      <c r="Q496" t="s">
        <v>7833</v>
      </c>
      <c r="R496" s="7" t="s">
        <v>59</v>
      </c>
      <c r="S496" s="14" t="s">
        <v>59</v>
      </c>
      <c r="T496" s="26" t="b">
        <v>0</v>
      </c>
      <c r="U496" s="7">
        <v>981</v>
      </c>
      <c r="V496" s="7">
        <v>11.26</v>
      </c>
      <c r="W496" s="7">
        <v>26.74</v>
      </c>
      <c r="X496" s="7">
        <v>0.91519980000000001</v>
      </c>
      <c r="Y496" s="7">
        <v>1.6113200000000001</v>
      </c>
      <c r="Z496" s="7"/>
      <c r="AA496" s="7"/>
      <c r="AB496" s="14"/>
      <c r="AC496" s="13">
        <v>0.99990000000000001</v>
      </c>
      <c r="AD496" s="7">
        <v>1E-4</v>
      </c>
      <c r="AE496" s="14" t="s">
        <v>60</v>
      </c>
      <c r="AF496" s="13">
        <v>10</v>
      </c>
      <c r="AG496" s="14">
        <v>8</v>
      </c>
      <c r="AH496" s="13">
        <v>9</v>
      </c>
      <c r="AI496" s="7">
        <v>6</v>
      </c>
      <c r="AJ496" s="7">
        <v>3</v>
      </c>
      <c r="AK496" s="7">
        <v>7</v>
      </c>
      <c r="AL496" s="7">
        <v>4</v>
      </c>
      <c r="AM496" s="14">
        <v>3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62</v>
      </c>
      <c r="AS496" s="7" t="s">
        <v>62</v>
      </c>
      <c r="AT496" s="7" t="s">
        <v>64</v>
      </c>
      <c r="AU496" s="7" t="s">
        <v>66</v>
      </c>
      <c r="AV496" s="7" t="s">
        <v>66</v>
      </c>
      <c r="AW496" s="7" t="s">
        <v>67</v>
      </c>
      <c r="AX496" s="7" t="s">
        <v>64</v>
      </c>
      <c r="AY496" s="7" t="s">
        <v>70</v>
      </c>
      <c r="AZ496" s="7" t="s">
        <v>66</v>
      </c>
      <c r="BA496" s="7" t="s">
        <v>70</v>
      </c>
      <c r="BB496" s="7" t="s">
        <v>66</v>
      </c>
      <c r="BC496" s="7" t="s">
        <v>70</v>
      </c>
      <c r="BD496" s="7" t="s">
        <v>67</v>
      </c>
      <c r="BE496" s="7" t="s">
        <v>64</v>
      </c>
      <c r="BF496" s="7" t="s">
        <v>64</v>
      </c>
      <c r="BG496" s="7" t="s">
        <v>64</v>
      </c>
      <c r="BH496" s="7" t="s">
        <v>5797</v>
      </c>
      <c r="BI496" s="7" t="s">
        <v>70</v>
      </c>
      <c r="BJ496" s="7" t="s">
        <v>63</v>
      </c>
      <c r="BK496" s="7" t="s">
        <v>70</v>
      </c>
      <c r="BL496" s="33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  <c r="BW496">
        <f>COUNTIF(AP496, "*"&amp;#REF!&amp;"*")</f>
        <v>0</v>
      </c>
      <c r="BX496">
        <f>COUNTIF(AQ496, "*"&amp;#REF!&amp;"*")</f>
        <v>0</v>
      </c>
      <c r="BY496">
        <f>COUNTIF(AR496, "*"&amp;#REF!&amp;"*")</f>
        <v>0</v>
      </c>
      <c r="BZ496">
        <f>COUNTIF(AS496, "*"&amp;#REF!&amp;"*")</f>
        <v>0</v>
      </c>
      <c r="CA496">
        <f>COUNTIF(AT496, "*"&amp;#REF!&amp;"*")</f>
        <v>0</v>
      </c>
      <c r="CB496">
        <f>COUNTIF(AU496, "*"&amp;#REF!&amp;"*")</f>
        <v>0</v>
      </c>
      <c r="CC496">
        <f>COUNTIF(AV496, "*"&amp;#REF!&amp;"*")</f>
        <v>0</v>
      </c>
      <c r="CD496">
        <f>COUNTIF(AW496, "*"&amp;#REF!&amp;"*")</f>
        <v>0</v>
      </c>
      <c r="CE496">
        <f>COUNTIF(AX496, "*"&amp;#REF!&amp;"*")</f>
        <v>0</v>
      </c>
      <c r="CF496">
        <f>COUNTIF(AY496, "*"&amp;#REF!&amp;"*")</f>
        <v>0</v>
      </c>
      <c r="CG496">
        <f>COUNTIF(AZ496, "*"&amp;#REF!&amp;"*")</f>
        <v>0</v>
      </c>
      <c r="CH496">
        <f>COUNTIF(BA496, "*"&amp;#REF!&amp;"*")</f>
        <v>0</v>
      </c>
      <c r="CI496">
        <f>COUNTIF(BB496, "*"&amp;#REF!&amp;"*")</f>
        <v>0</v>
      </c>
      <c r="CJ496">
        <f>COUNTIF(BC496, "*"&amp;#REF!&amp;"*")</f>
        <v>0</v>
      </c>
      <c r="CK496">
        <f>COUNTIF(BD496, "*"&amp;#REF!&amp;"*")</f>
        <v>0</v>
      </c>
      <c r="CL496">
        <f>COUNTIF(BE496, "*"&amp;#REF!&amp;"*")</f>
        <v>0</v>
      </c>
      <c r="CM496">
        <f>COUNTIF(BF496, "*"&amp;#REF!&amp;"*")</f>
        <v>0</v>
      </c>
      <c r="CN496">
        <f>COUNTIF(BG496, "*"&amp;#REF!&amp;"*")</f>
        <v>0</v>
      </c>
      <c r="CO496">
        <f>COUNTIF(BH496, "*"&amp;#REF!&amp;"*")</f>
        <v>0</v>
      </c>
      <c r="CP496">
        <f>COUNTIF(BI496, "*"&amp;#REF!&amp;"*")</f>
        <v>0</v>
      </c>
      <c r="CQ496">
        <f>COUNTIF(BJ496, "*"&amp;#REF!&amp;"*")</f>
        <v>0</v>
      </c>
      <c r="CR496">
        <f>COUNTIF(BK496, "*"&amp;#REF!&amp;"*")</f>
        <v>0</v>
      </c>
      <c r="CS496">
        <f xml:space="preserve"> COUNTIF(BL496,#REF!)</f>
        <v>0</v>
      </c>
      <c r="CT496">
        <f xml:space="preserve"> COUNTIF(BM496,#REF!)</f>
        <v>0</v>
      </c>
      <c r="CU496">
        <f xml:space="preserve"> COUNTIF(BN496,#REF!)</f>
        <v>0</v>
      </c>
      <c r="CV496">
        <f xml:space="preserve"> COUNTIF(BO496,#REF!)</f>
        <v>0</v>
      </c>
      <c r="CW496">
        <f xml:space="preserve"> COUNTIF(BP496,#REF!)</f>
        <v>0</v>
      </c>
      <c r="CX496">
        <f xml:space="preserve"> COUNTIF(BQ496,#REF!)</f>
        <v>0</v>
      </c>
      <c r="CY496">
        <f xml:space="preserve"> COUNTIF(BR496,#REF!)</f>
        <v>0</v>
      </c>
      <c r="CZ496">
        <f xml:space="preserve"> COUNTIF(BS496,#REF!)</f>
        <v>0</v>
      </c>
      <c r="DA496">
        <f xml:space="preserve"> COUNTIF(BT496,#REF!)</f>
        <v>0</v>
      </c>
      <c r="DB496">
        <f xml:space="preserve"> COUNTIF(BU496,#REF!)</f>
        <v>0</v>
      </c>
      <c r="DC496">
        <f t="shared" si="28"/>
        <v>0</v>
      </c>
      <c r="DD496">
        <f t="shared" si="29"/>
        <v>0</v>
      </c>
      <c r="DE496">
        <f t="shared" si="30"/>
        <v>0</v>
      </c>
      <c r="DF496" t="b">
        <f t="shared" si="31"/>
        <v>0</v>
      </c>
    </row>
    <row r="497" spans="1:110" x14ac:dyDescent="0.35">
      <c r="A497" s="7">
        <v>496</v>
      </c>
      <c r="B497" s="7">
        <v>496</v>
      </c>
      <c r="C497" s="7" t="s">
        <v>6815</v>
      </c>
      <c r="D497" s="7" t="s">
        <v>6816</v>
      </c>
      <c r="E497" s="13" t="s">
        <v>51</v>
      </c>
      <c r="F497" s="7">
        <v>300</v>
      </c>
      <c r="G497" s="7" t="s">
        <v>98</v>
      </c>
      <c r="H497" s="7">
        <v>2700</v>
      </c>
      <c r="I497" s="14" t="s">
        <v>53</v>
      </c>
      <c r="J497" s="13" t="s">
        <v>54</v>
      </c>
      <c r="K497" s="7" t="s">
        <v>134</v>
      </c>
      <c r="L497" s="7" t="s">
        <v>56</v>
      </c>
      <c r="M497" s="7" t="s">
        <v>57</v>
      </c>
      <c r="N497" s="7">
        <v>43</v>
      </c>
      <c r="O497" s="7" t="s">
        <v>58</v>
      </c>
      <c r="P497" s="7">
        <v>58</v>
      </c>
      <c r="Q497" t="s">
        <v>7833</v>
      </c>
      <c r="R497" s="7" t="s">
        <v>59</v>
      </c>
      <c r="S497" s="14" t="s">
        <v>59</v>
      </c>
      <c r="T497" s="26" t="b">
        <v>0</v>
      </c>
      <c r="U497" s="7">
        <v>382</v>
      </c>
      <c r="V497" s="7">
        <v>9.76</v>
      </c>
      <c r="W497" s="7">
        <v>21.98</v>
      </c>
      <c r="X497" s="7">
        <v>0.56546680000000005</v>
      </c>
      <c r="Y497" s="7">
        <v>0.62083999999999995</v>
      </c>
      <c r="Z497" s="7">
        <v>7</v>
      </c>
      <c r="AA497" s="7">
        <v>4.28</v>
      </c>
      <c r="AB497" s="14">
        <v>2.94</v>
      </c>
      <c r="AC497" s="13">
        <v>0.99990000000000001</v>
      </c>
      <c r="AD497" s="7">
        <v>1E-4</v>
      </c>
      <c r="AE497" s="14" t="s">
        <v>60</v>
      </c>
      <c r="AF497" s="13">
        <v>10</v>
      </c>
      <c r="AG497" s="14">
        <v>7</v>
      </c>
      <c r="AH497" s="13">
        <v>9</v>
      </c>
      <c r="AI497" s="7">
        <v>9</v>
      </c>
      <c r="AJ497" s="7"/>
      <c r="AK497" s="7">
        <v>6</v>
      </c>
      <c r="AL497" s="7">
        <v>6</v>
      </c>
      <c r="AM497" s="14"/>
      <c r="AN497" s="13">
        <v>1</v>
      </c>
      <c r="AO497" s="14">
        <v>1</v>
      </c>
      <c r="AP497" s="7" t="s">
        <v>70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66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33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  <c r="BW497">
        <f>COUNTIF(AP497, "*"&amp;#REF!&amp;"*")</f>
        <v>0</v>
      </c>
      <c r="BX497">
        <f>COUNTIF(AQ497, "*"&amp;#REF!&amp;"*")</f>
        <v>0</v>
      </c>
      <c r="BY497">
        <f>COUNTIF(AR497, "*"&amp;#REF!&amp;"*")</f>
        <v>0</v>
      </c>
      <c r="BZ497">
        <f>COUNTIF(AS497, "*"&amp;#REF!&amp;"*")</f>
        <v>0</v>
      </c>
      <c r="CA497">
        <f>COUNTIF(AT497, "*"&amp;#REF!&amp;"*")</f>
        <v>0</v>
      </c>
      <c r="CB497">
        <f>COUNTIF(AU497, "*"&amp;#REF!&amp;"*")</f>
        <v>0</v>
      </c>
      <c r="CC497">
        <f>COUNTIF(AV497, "*"&amp;#REF!&amp;"*")</f>
        <v>0</v>
      </c>
      <c r="CD497">
        <f>COUNTIF(AW497, "*"&amp;#REF!&amp;"*")</f>
        <v>0</v>
      </c>
      <c r="CE497">
        <f>COUNTIF(AX497, "*"&amp;#REF!&amp;"*")</f>
        <v>0</v>
      </c>
      <c r="CF497">
        <f>COUNTIF(AY497, "*"&amp;#REF!&amp;"*")</f>
        <v>0</v>
      </c>
      <c r="CG497">
        <f>COUNTIF(AZ497, "*"&amp;#REF!&amp;"*")</f>
        <v>0</v>
      </c>
      <c r="CH497">
        <f>COUNTIF(BA497, "*"&amp;#REF!&amp;"*")</f>
        <v>0</v>
      </c>
      <c r="CI497">
        <f>COUNTIF(BB497, "*"&amp;#REF!&amp;"*")</f>
        <v>0</v>
      </c>
      <c r="CJ497">
        <f>COUNTIF(BC497, "*"&amp;#REF!&amp;"*")</f>
        <v>0</v>
      </c>
      <c r="CK497">
        <f>COUNTIF(BD497, "*"&amp;#REF!&amp;"*")</f>
        <v>0</v>
      </c>
      <c r="CL497">
        <f>COUNTIF(BE497, "*"&amp;#REF!&amp;"*")</f>
        <v>0</v>
      </c>
      <c r="CM497">
        <f>COUNTIF(BF497, "*"&amp;#REF!&amp;"*")</f>
        <v>0</v>
      </c>
      <c r="CN497">
        <f>COUNTIF(BG497, "*"&amp;#REF!&amp;"*")</f>
        <v>0</v>
      </c>
      <c r="CO497">
        <f>COUNTIF(BH497, "*"&amp;#REF!&amp;"*")</f>
        <v>0</v>
      </c>
      <c r="CP497">
        <f>COUNTIF(BI497, "*"&amp;#REF!&amp;"*")</f>
        <v>0</v>
      </c>
      <c r="CQ497">
        <f>COUNTIF(BJ497, "*"&amp;#REF!&amp;"*")</f>
        <v>0</v>
      </c>
      <c r="CR497">
        <f>COUNTIF(BK497, "*"&amp;#REF!&amp;"*")</f>
        <v>0</v>
      </c>
      <c r="CS497">
        <f xml:space="preserve"> COUNTIF(BL497,#REF!)</f>
        <v>0</v>
      </c>
      <c r="CT497">
        <f xml:space="preserve"> COUNTIF(BM497,#REF!)</f>
        <v>0</v>
      </c>
      <c r="CU497">
        <f xml:space="preserve"> COUNTIF(BN497,#REF!)</f>
        <v>0</v>
      </c>
      <c r="CV497">
        <f xml:space="preserve"> COUNTIF(BO497,#REF!)</f>
        <v>0</v>
      </c>
      <c r="CW497">
        <f xml:space="preserve"> COUNTIF(BP497,#REF!)</f>
        <v>0</v>
      </c>
      <c r="CX497">
        <f xml:space="preserve"> COUNTIF(BQ497,#REF!)</f>
        <v>0</v>
      </c>
      <c r="CY497">
        <f xml:space="preserve"> COUNTIF(BR497,#REF!)</f>
        <v>0</v>
      </c>
      <c r="CZ497">
        <f xml:space="preserve"> COUNTIF(BS497,#REF!)</f>
        <v>0</v>
      </c>
      <c r="DA497">
        <f xml:space="preserve"> COUNTIF(BT497,#REF!)</f>
        <v>0</v>
      </c>
      <c r="DB497">
        <f xml:space="preserve"> COUNTIF(BU497,#REF!)</f>
        <v>0</v>
      </c>
      <c r="DC497">
        <f t="shared" si="28"/>
        <v>0</v>
      </c>
      <c r="DD497">
        <f t="shared" si="29"/>
        <v>0</v>
      </c>
      <c r="DE497">
        <f t="shared" si="30"/>
        <v>0</v>
      </c>
      <c r="DF497" t="b">
        <f t="shared" si="31"/>
        <v>0</v>
      </c>
    </row>
    <row r="498" spans="1:110" x14ac:dyDescent="0.35">
      <c r="A498" s="7">
        <v>497</v>
      </c>
      <c r="B498" s="7">
        <v>497</v>
      </c>
      <c r="C498" s="7" t="s">
        <v>6817</v>
      </c>
      <c r="D498" s="7" t="s">
        <v>6818</v>
      </c>
      <c r="E498" s="13" t="s">
        <v>51</v>
      </c>
      <c r="F498" s="7">
        <v>300</v>
      </c>
      <c r="G498" s="7" t="s">
        <v>122</v>
      </c>
      <c r="H498" s="7"/>
      <c r="I498" s="14" t="s">
        <v>53</v>
      </c>
      <c r="J498" s="13" t="s">
        <v>54</v>
      </c>
      <c r="K498" s="7" t="s">
        <v>92</v>
      </c>
      <c r="L498" s="7" t="s">
        <v>56</v>
      </c>
      <c r="M498" s="7" t="s">
        <v>84</v>
      </c>
      <c r="N498" s="7">
        <v>37.1</v>
      </c>
      <c r="O498" s="7" t="s">
        <v>86</v>
      </c>
      <c r="P498" s="7">
        <v>40</v>
      </c>
      <c r="Q498" t="s">
        <v>7833</v>
      </c>
      <c r="R498" s="7" t="s">
        <v>59</v>
      </c>
      <c r="S498" s="14" t="s">
        <v>59</v>
      </c>
      <c r="T498" s="26" t="b">
        <v>0</v>
      </c>
      <c r="U498" s="7">
        <v>1131</v>
      </c>
      <c r="V498" s="7">
        <v>15.7</v>
      </c>
      <c r="W498" s="7">
        <v>25.94</v>
      </c>
      <c r="X498" s="7">
        <v>0.88166599999999984</v>
      </c>
      <c r="Y498" s="7">
        <v>1.8748400000000001</v>
      </c>
      <c r="Z498" s="7">
        <v>5.5</v>
      </c>
      <c r="AA498" s="7">
        <v>6.75</v>
      </c>
      <c r="AB498" s="14">
        <v>1.88</v>
      </c>
      <c r="AC498" s="13">
        <v>0.983626</v>
      </c>
      <c r="AD498" s="7">
        <v>1.6374400000000001E-2</v>
      </c>
      <c r="AE498" s="14" t="s">
        <v>60</v>
      </c>
      <c r="AF498" s="13">
        <v>10</v>
      </c>
      <c r="AG498" s="14">
        <v>8</v>
      </c>
      <c r="AH498" s="13">
        <v>9</v>
      </c>
      <c r="AI498" s="7">
        <v>9</v>
      </c>
      <c r="AJ498" s="7"/>
      <c r="AK498" s="7">
        <v>7</v>
      </c>
      <c r="AL498" s="7">
        <v>7</v>
      </c>
      <c r="AM498" s="14"/>
      <c r="AN498" s="13">
        <v>1</v>
      </c>
      <c r="AO498" s="14">
        <v>1</v>
      </c>
      <c r="AP498" s="7" t="s">
        <v>64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66</v>
      </c>
      <c r="BD498" s="7" t="s">
        <v>66</v>
      </c>
      <c r="BE498" s="7" t="s">
        <v>64</v>
      </c>
      <c r="BF498" s="7" t="s">
        <v>64</v>
      </c>
      <c r="BG498" s="7" t="s">
        <v>66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33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 t="s">
        <v>5797</v>
      </c>
      <c r="BU498" s="7">
        <v>0</v>
      </c>
      <c r="BW498">
        <f>COUNTIF(AP498, "*"&amp;#REF!&amp;"*")</f>
        <v>0</v>
      </c>
      <c r="BX498">
        <f>COUNTIF(AQ498, "*"&amp;#REF!&amp;"*")</f>
        <v>0</v>
      </c>
      <c r="BY498">
        <f>COUNTIF(AR498, "*"&amp;#REF!&amp;"*")</f>
        <v>0</v>
      </c>
      <c r="BZ498">
        <f>COUNTIF(AS498, "*"&amp;#REF!&amp;"*")</f>
        <v>0</v>
      </c>
      <c r="CA498">
        <f>COUNTIF(AT498, "*"&amp;#REF!&amp;"*")</f>
        <v>0</v>
      </c>
      <c r="CB498">
        <f>COUNTIF(AU498, "*"&amp;#REF!&amp;"*")</f>
        <v>0</v>
      </c>
      <c r="CC498">
        <f>COUNTIF(AV498, "*"&amp;#REF!&amp;"*")</f>
        <v>0</v>
      </c>
      <c r="CD498">
        <f>COUNTIF(AW498, "*"&amp;#REF!&amp;"*")</f>
        <v>0</v>
      </c>
      <c r="CE498">
        <f>COUNTIF(AX498, "*"&amp;#REF!&amp;"*")</f>
        <v>0</v>
      </c>
      <c r="CF498">
        <f>COUNTIF(AY498, "*"&amp;#REF!&amp;"*")</f>
        <v>0</v>
      </c>
      <c r="CG498">
        <f>COUNTIF(AZ498, "*"&amp;#REF!&amp;"*")</f>
        <v>0</v>
      </c>
      <c r="CH498">
        <f>COUNTIF(BA498, "*"&amp;#REF!&amp;"*")</f>
        <v>0</v>
      </c>
      <c r="CI498">
        <f>COUNTIF(BB498, "*"&amp;#REF!&amp;"*")</f>
        <v>0</v>
      </c>
      <c r="CJ498">
        <f>COUNTIF(BC498, "*"&amp;#REF!&amp;"*")</f>
        <v>0</v>
      </c>
      <c r="CK498">
        <f>COUNTIF(BD498, "*"&amp;#REF!&amp;"*")</f>
        <v>0</v>
      </c>
      <c r="CL498">
        <f>COUNTIF(BE498, "*"&amp;#REF!&amp;"*")</f>
        <v>0</v>
      </c>
      <c r="CM498">
        <f>COUNTIF(BF498, "*"&amp;#REF!&amp;"*")</f>
        <v>0</v>
      </c>
      <c r="CN498">
        <f>COUNTIF(BG498, "*"&amp;#REF!&amp;"*")</f>
        <v>0</v>
      </c>
      <c r="CO498">
        <f>COUNTIF(BH498, "*"&amp;#REF!&amp;"*")</f>
        <v>0</v>
      </c>
      <c r="CP498">
        <f>COUNTIF(BI498, "*"&amp;#REF!&amp;"*")</f>
        <v>0</v>
      </c>
      <c r="CQ498">
        <f>COUNTIF(BJ498, "*"&amp;#REF!&amp;"*")</f>
        <v>0</v>
      </c>
      <c r="CR498">
        <f>COUNTIF(BK498, "*"&amp;#REF!&amp;"*")</f>
        <v>0</v>
      </c>
      <c r="CS498">
        <f xml:space="preserve"> COUNTIF(BL498,#REF!)</f>
        <v>0</v>
      </c>
      <c r="CT498">
        <f xml:space="preserve"> COUNTIF(BM498,#REF!)</f>
        <v>0</v>
      </c>
      <c r="CU498">
        <f xml:space="preserve"> COUNTIF(BN498,#REF!)</f>
        <v>0</v>
      </c>
      <c r="CV498">
        <f xml:space="preserve"> COUNTIF(BO498,#REF!)</f>
        <v>0</v>
      </c>
      <c r="CW498">
        <f xml:space="preserve"> COUNTIF(BP498,#REF!)</f>
        <v>0</v>
      </c>
      <c r="CX498">
        <f xml:space="preserve"> COUNTIF(BQ498,#REF!)</f>
        <v>0</v>
      </c>
      <c r="CY498">
        <f xml:space="preserve"> COUNTIF(BR498,#REF!)</f>
        <v>0</v>
      </c>
      <c r="CZ498">
        <f xml:space="preserve"> COUNTIF(BS498,#REF!)</f>
        <v>0</v>
      </c>
      <c r="DA498">
        <f xml:space="preserve"> COUNTIF(BT498,#REF!)</f>
        <v>0</v>
      </c>
      <c r="DB498">
        <f xml:space="preserve"> COUNTIF(BU498,#REF!)</f>
        <v>0</v>
      </c>
      <c r="DC498">
        <f t="shared" si="28"/>
        <v>0</v>
      </c>
      <c r="DD498">
        <f t="shared" si="29"/>
        <v>0</v>
      </c>
      <c r="DE498">
        <f t="shared" si="30"/>
        <v>0</v>
      </c>
      <c r="DF498" t="b">
        <f t="shared" si="31"/>
        <v>0</v>
      </c>
    </row>
    <row r="499" spans="1:110" x14ac:dyDescent="0.35">
      <c r="A499" s="7">
        <v>498</v>
      </c>
      <c r="B499" s="7">
        <v>498</v>
      </c>
      <c r="C499" s="7" t="s">
        <v>6819</v>
      </c>
      <c r="D499" s="7" t="s">
        <v>6820</v>
      </c>
      <c r="E499" s="13" t="s">
        <v>51</v>
      </c>
      <c r="F499" s="7">
        <v>300</v>
      </c>
      <c r="G499" s="7" t="s">
        <v>98</v>
      </c>
      <c r="H499" s="7"/>
      <c r="I499" s="14" t="s">
        <v>53</v>
      </c>
      <c r="J499" s="13" t="s">
        <v>142</v>
      </c>
      <c r="K499" s="7" t="s">
        <v>163</v>
      </c>
      <c r="L499" s="7" t="s">
        <v>87</v>
      </c>
      <c r="M499" s="7" t="s">
        <v>57</v>
      </c>
      <c r="N499" s="7">
        <v>39.6</v>
      </c>
      <c r="O499" s="7" t="s">
        <v>58</v>
      </c>
      <c r="P499" s="7">
        <v>54</v>
      </c>
      <c r="Q499" t="s">
        <v>7833</v>
      </c>
      <c r="R499" s="7" t="s">
        <v>59</v>
      </c>
      <c r="S499" s="14" t="s">
        <v>59</v>
      </c>
      <c r="T499" s="26" t="b">
        <v>0</v>
      </c>
      <c r="U499" s="7">
        <v>560</v>
      </c>
      <c r="V499" s="7">
        <v>8.68</v>
      </c>
      <c r="W499" s="7">
        <v>21.04</v>
      </c>
      <c r="X499" s="7">
        <v>0.5524</v>
      </c>
      <c r="Y499" s="7">
        <v>1.06728</v>
      </c>
      <c r="Z499" s="7"/>
      <c r="AA499" s="7"/>
      <c r="AB499" s="14"/>
      <c r="AC499" s="13">
        <v>0.992676</v>
      </c>
      <c r="AD499" s="7">
        <v>7.3237399999999996E-3</v>
      </c>
      <c r="AE499" s="14" t="s">
        <v>60</v>
      </c>
      <c r="AF499" s="13">
        <v>10</v>
      </c>
      <c r="AG499" s="14">
        <v>7</v>
      </c>
      <c r="AH499" s="13">
        <v>9</v>
      </c>
      <c r="AI499" s="7">
        <v>9</v>
      </c>
      <c r="AJ499" s="7"/>
      <c r="AK499" s="7">
        <v>6</v>
      </c>
      <c r="AL499" s="7">
        <v>6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70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33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  <c r="BW499">
        <f>COUNTIF(AP499, "*"&amp;#REF!&amp;"*")</f>
        <v>0</v>
      </c>
      <c r="BX499">
        <f>COUNTIF(AQ499, "*"&amp;#REF!&amp;"*")</f>
        <v>0</v>
      </c>
      <c r="BY499">
        <f>COUNTIF(AR499, "*"&amp;#REF!&amp;"*")</f>
        <v>0</v>
      </c>
      <c r="BZ499">
        <f>COUNTIF(AS499, "*"&amp;#REF!&amp;"*")</f>
        <v>0</v>
      </c>
      <c r="CA499">
        <f>COUNTIF(AT499, "*"&amp;#REF!&amp;"*")</f>
        <v>0</v>
      </c>
      <c r="CB499">
        <f>COUNTIF(AU499, "*"&amp;#REF!&amp;"*")</f>
        <v>0</v>
      </c>
      <c r="CC499">
        <f>COUNTIF(AV499, "*"&amp;#REF!&amp;"*")</f>
        <v>0</v>
      </c>
      <c r="CD499">
        <f>COUNTIF(AW499, "*"&amp;#REF!&amp;"*")</f>
        <v>0</v>
      </c>
      <c r="CE499">
        <f>COUNTIF(AX499, "*"&amp;#REF!&amp;"*")</f>
        <v>0</v>
      </c>
      <c r="CF499">
        <f>COUNTIF(AY499, "*"&amp;#REF!&amp;"*")</f>
        <v>0</v>
      </c>
      <c r="CG499">
        <f>COUNTIF(AZ499, "*"&amp;#REF!&amp;"*")</f>
        <v>0</v>
      </c>
      <c r="CH499">
        <f>COUNTIF(BA499, "*"&amp;#REF!&amp;"*")</f>
        <v>0</v>
      </c>
      <c r="CI499">
        <f>COUNTIF(BB499, "*"&amp;#REF!&amp;"*")</f>
        <v>0</v>
      </c>
      <c r="CJ499">
        <f>COUNTIF(BC499, "*"&amp;#REF!&amp;"*")</f>
        <v>0</v>
      </c>
      <c r="CK499">
        <f>COUNTIF(BD499, "*"&amp;#REF!&amp;"*")</f>
        <v>0</v>
      </c>
      <c r="CL499">
        <f>COUNTIF(BE499, "*"&amp;#REF!&amp;"*")</f>
        <v>0</v>
      </c>
      <c r="CM499">
        <f>COUNTIF(BF499, "*"&amp;#REF!&amp;"*")</f>
        <v>0</v>
      </c>
      <c r="CN499">
        <f>COUNTIF(BG499, "*"&amp;#REF!&amp;"*")</f>
        <v>0</v>
      </c>
      <c r="CO499">
        <f>COUNTIF(BH499, "*"&amp;#REF!&amp;"*")</f>
        <v>0</v>
      </c>
      <c r="CP499">
        <f>COUNTIF(BI499, "*"&amp;#REF!&amp;"*")</f>
        <v>0</v>
      </c>
      <c r="CQ499">
        <f>COUNTIF(BJ499, "*"&amp;#REF!&amp;"*")</f>
        <v>0</v>
      </c>
      <c r="CR499">
        <f>COUNTIF(BK499, "*"&amp;#REF!&amp;"*")</f>
        <v>0</v>
      </c>
      <c r="CS499">
        <f xml:space="preserve"> COUNTIF(BL499,#REF!)</f>
        <v>0</v>
      </c>
      <c r="CT499">
        <f xml:space="preserve"> COUNTIF(BM499,#REF!)</f>
        <v>0</v>
      </c>
      <c r="CU499">
        <f xml:space="preserve"> COUNTIF(BN499,#REF!)</f>
        <v>0</v>
      </c>
      <c r="CV499">
        <f xml:space="preserve"> COUNTIF(BO499,#REF!)</f>
        <v>0</v>
      </c>
      <c r="CW499">
        <f xml:space="preserve"> COUNTIF(BP499,#REF!)</f>
        <v>0</v>
      </c>
      <c r="CX499">
        <f xml:space="preserve"> COUNTIF(BQ499,#REF!)</f>
        <v>0</v>
      </c>
      <c r="CY499">
        <f xml:space="preserve"> COUNTIF(BR499,#REF!)</f>
        <v>0</v>
      </c>
      <c r="CZ499">
        <f xml:space="preserve"> COUNTIF(BS499,#REF!)</f>
        <v>0</v>
      </c>
      <c r="DA499">
        <f xml:space="preserve"> COUNTIF(BT499,#REF!)</f>
        <v>0</v>
      </c>
      <c r="DB499">
        <f xml:space="preserve"> COUNTIF(BU499,#REF!)</f>
        <v>0</v>
      </c>
      <c r="DC499">
        <f t="shared" si="28"/>
        <v>0</v>
      </c>
      <c r="DD499">
        <f t="shared" si="29"/>
        <v>0</v>
      </c>
      <c r="DE499">
        <f t="shared" si="30"/>
        <v>0</v>
      </c>
      <c r="DF499" t="b">
        <f t="shared" si="31"/>
        <v>0</v>
      </c>
    </row>
    <row r="500" spans="1:110" x14ac:dyDescent="0.35">
      <c r="A500" s="7">
        <v>499</v>
      </c>
      <c r="B500" s="7">
        <v>499</v>
      </c>
      <c r="C500" s="7" t="s">
        <v>6821</v>
      </c>
      <c r="D500" s="7" t="s">
        <v>6822</v>
      </c>
      <c r="E500" s="13" t="s">
        <v>51</v>
      </c>
      <c r="F500" s="7">
        <v>300</v>
      </c>
      <c r="G500" s="7" t="s">
        <v>98</v>
      </c>
      <c r="H500" s="7"/>
      <c r="I500" s="14" t="s">
        <v>53</v>
      </c>
      <c r="J500" s="13" t="s">
        <v>54</v>
      </c>
      <c r="K500" s="7" t="s">
        <v>117</v>
      </c>
      <c r="L500" s="7" t="s">
        <v>56</v>
      </c>
      <c r="M500" s="7" t="s">
        <v>84</v>
      </c>
      <c r="N500" s="7">
        <v>27</v>
      </c>
      <c r="O500" s="7" t="s">
        <v>86</v>
      </c>
      <c r="P500" s="7">
        <v>44</v>
      </c>
      <c r="Q500" t="s">
        <v>7833</v>
      </c>
      <c r="R500" s="7" t="s">
        <v>59</v>
      </c>
      <c r="S500" s="14" t="s">
        <v>59</v>
      </c>
      <c r="T500" s="26" t="b">
        <v>0</v>
      </c>
      <c r="U500" s="7">
        <v>560</v>
      </c>
      <c r="V500" s="7">
        <v>8.68</v>
      </c>
      <c r="W500" s="7">
        <v>21.04</v>
      </c>
      <c r="X500" s="7">
        <v>0.5524</v>
      </c>
      <c r="Y500" s="7">
        <v>1.06728</v>
      </c>
      <c r="Z500" s="7"/>
      <c r="AA500" s="7"/>
      <c r="AB500" s="14"/>
      <c r="AC500" s="13">
        <v>0.99607599999999996</v>
      </c>
      <c r="AD500" s="7">
        <v>3.9239799999999997E-3</v>
      </c>
      <c r="AE500" s="14" t="s">
        <v>60</v>
      </c>
      <c r="AF500" s="13">
        <v>10</v>
      </c>
      <c r="AG500" s="14">
        <v>7</v>
      </c>
      <c r="AH500" s="13">
        <v>9</v>
      </c>
      <c r="AI500" s="7">
        <v>9</v>
      </c>
      <c r="AJ500" s="7"/>
      <c r="AK500" s="7">
        <v>6</v>
      </c>
      <c r="AL500" s="7">
        <v>6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70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64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33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  <c r="BW500">
        <f>COUNTIF(AP500, "*"&amp;#REF!&amp;"*")</f>
        <v>0</v>
      </c>
      <c r="BX500">
        <f>COUNTIF(AQ500, "*"&amp;#REF!&amp;"*")</f>
        <v>0</v>
      </c>
      <c r="BY500">
        <f>COUNTIF(AR500, "*"&amp;#REF!&amp;"*")</f>
        <v>0</v>
      </c>
      <c r="BZ500">
        <f>COUNTIF(AS500, "*"&amp;#REF!&amp;"*")</f>
        <v>0</v>
      </c>
      <c r="CA500">
        <f>COUNTIF(AT500, "*"&amp;#REF!&amp;"*")</f>
        <v>0</v>
      </c>
      <c r="CB500">
        <f>COUNTIF(AU500, "*"&amp;#REF!&amp;"*")</f>
        <v>0</v>
      </c>
      <c r="CC500">
        <f>COUNTIF(AV500, "*"&amp;#REF!&amp;"*")</f>
        <v>0</v>
      </c>
      <c r="CD500">
        <f>COUNTIF(AW500, "*"&amp;#REF!&amp;"*")</f>
        <v>0</v>
      </c>
      <c r="CE500">
        <f>COUNTIF(AX500, "*"&amp;#REF!&amp;"*")</f>
        <v>0</v>
      </c>
      <c r="CF500">
        <f>COUNTIF(AY500, "*"&amp;#REF!&amp;"*")</f>
        <v>0</v>
      </c>
      <c r="CG500">
        <f>COUNTIF(AZ500, "*"&amp;#REF!&amp;"*")</f>
        <v>0</v>
      </c>
      <c r="CH500">
        <f>COUNTIF(BA500, "*"&amp;#REF!&amp;"*")</f>
        <v>0</v>
      </c>
      <c r="CI500">
        <f>COUNTIF(BB500, "*"&amp;#REF!&amp;"*")</f>
        <v>0</v>
      </c>
      <c r="CJ500">
        <f>COUNTIF(BC500, "*"&amp;#REF!&amp;"*")</f>
        <v>0</v>
      </c>
      <c r="CK500">
        <f>COUNTIF(BD500, "*"&amp;#REF!&amp;"*")</f>
        <v>0</v>
      </c>
      <c r="CL500">
        <f>COUNTIF(BE500, "*"&amp;#REF!&amp;"*")</f>
        <v>0</v>
      </c>
      <c r="CM500">
        <f>COUNTIF(BF500, "*"&amp;#REF!&amp;"*")</f>
        <v>0</v>
      </c>
      <c r="CN500">
        <f>COUNTIF(BG500, "*"&amp;#REF!&amp;"*")</f>
        <v>0</v>
      </c>
      <c r="CO500">
        <f>COUNTIF(BH500, "*"&amp;#REF!&amp;"*")</f>
        <v>0</v>
      </c>
      <c r="CP500">
        <f>COUNTIF(BI500, "*"&amp;#REF!&amp;"*")</f>
        <v>0</v>
      </c>
      <c r="CQ500">
        <f>COUNTIF(BJ500, "*"&amp;#REF!&amp;"*")</f>
        <v>0</v>
      </c>
      <c r="CR500">
        <f>COUNTIF(BK500, "*"&amp;#REF!&amp;"*")</f>
        <v>0</v>
      </c>
      <c r="CS500">
        <f xml:space="preserve"> COUNTIF(BL500,#REF!)</f>
        <v>0</v>
      </c>
      <c r="CT500">
        <f xml:space="preserve"> COUNTIF(BM500,#REF!)</f>
        <v>0</v>
      </c>
      <c r="CU500">
        <f xml:space="preserve"> COUNTIF(BN500,#REF!)</f>
        <v>0</v>
      </c>
      <c r="CV500">
        <f xml:space="preserve"> COUNTIF(BO500,#REF!)</f>
        <v>0</v>
      </c>
      <c r="CW500">
        <f xml:space="preserve"> COUNTIF(BP500,#REF!)</f>
        <v>0</v>
      </c>
      <c r="CX500">
        <f xml:space="preserve"> COUNTIF(BQ500,#REF!)</f>
        <v>0</v>
      </c>
      <c r="CY500">
        <f xml:space="preserve"> COUNTIF(BR500,#REF!)</f>
        <v>0</v>
      </c>
      <c r="CZ500">
        <f xml:space="preserve"> COUNTIF(BS500,#REF!)</f>
        <v>0</v>
      </c>
      <c r="DA500">
        <f xml:space="preserve"> COUNTIF(BT500,#REF!)</f>
        <v>0</v>
      </c>
      <c r="DB500">
        <f xml:space="preserve"> COUNTIF(BU500,#REF!)</f>
        <v>0</v>
      </c>
      <c r="DC500">
        <f t="shared" si="28"/>
        <v>0</v>
      </c>
      <c r="DD500">
        <f t="shared" si="29"/>
        <v>0</v>
      </c>
      <c r="DE500">
        <f t="shared" si="30"/>
        <v>0</v>
      </c>
      <c r="DF500" t="b">
        <f t="shared" si="31"/>
        <v>0</v>
      </c>
    </row>
    <row r="501" spans="1:110" x14ac:dyDescent="0.35">
      <c r="A501" s="7">
        <v>500</v>
      </c>
      <c r="B501" s="7">
        <v>500</v>
      </c>
      <c r="C501" s="7" t="s">
        <v>6823</v>
      </c>
      <c r="D501" s="7" t="s">
        <v>6824</v>
      </c>
      <c r="E501" s="13" t="s">
        <v>51</v>
      </c>
      <c r="F501" s="7">
        <v>300</v>
      </c>
      <c r="G501" s="7" t="s">
        <v>98</v>
      </c>
      <c r="H501" s="7"/>
      <c r="I501" s="14" t="s">
        <v>53</v>
      </c>
      <c r="J501" s="13" t="s">
        <v>142</v>
      </c>
      <c r="K501" s="7" t="s">
        <v>166</v>
      </c>
      <c r="L501" s="7" t="s">
        <v>87</v>
      </c>
      <c r="M501" s="7" t="s">
        <v>57</v>
      </c>
      <c r="N501" s="7">
        <v>48</v>
      </c>
      <c r="O501" s="7" t="s">
        <v>58</v>
      </c>
      <c r="P501" s="7">
        <v>64</v>
      </c>
      <c r="Q501" t="s">
        <v>7902</v>
      </c>
      <c r="R501" s="7" t="s">
        <v>59</v>
      </c>
      <c r="S501" s="14" t="s">
        <v>59</v>
      </c>
      <c r="T501" s="26" t="b">
        <v>0</v>
      </c>
      <c r="U501" s="7">
        <v>600</v>
      </c>
      <c r="V501" s="7">
        <v>4.16</v>
      </c>
      <c r="W501" s="7">
        <v>15.82</v>
      </c>
      <c r="X501" s="7">
        <v>0.29099999999999998</v>
      </c>
      <c r="Y501" s="7">
        <v>1.43858</v>
      </c>
      <c r="Z501" s="7">
        <v>5.9</v>
      </c>
      <c r="AA501" s="7">
        <v>4.07</v>
      </c>
      <c r="AB501" s="14">
        <v>2.0299999999999998</v>
      </c>
      <c r="AC501" s="13">
        <v>0.99990000000000001</v>
      </c>
      <c r="AD501" s="7">
        <v>1E-4</v>
      </c>
      <c r="AE501" s="14" t="s">
        <v>60</v>
      </c>
      <c r="AF501" s="13">
        <v>10</v>
      </c>
      <c r="AG501" s="14">
        <v>7</v>
      </c>
      <c r="AH501" s="13">
        <v>9</v>
      </c>
      <c r="AI501" s="7">
        <v>9</v>
      </c>
      <c r="AJ501" s="7"/>
      <c r="AK501" s="7">
        <v>6</v>
      </c>
      <c r="AL501" s="7">
        <v>6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70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33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>
        <v>1</v>
      </c>
      <c r="BU501" s="7">
        <v>0</v>
      </c>
      <c r="BW501">
        <f>COUNTIF(AP501, "*"&amp;#REF!&amp;"*")</f>
        <v>0</v>
      </c>
      <c r="BX501">
        <f>COUNTIF(AQ501, "*"&amp;#REF!&amp;"*")</f>
        <v>0</v>
      </c>
      <c r="BY501">
        <f>COUNTIF(AR501, "*"&amp;#REF!&amp;"*")</f>
        <v>0</v>
      </c>
      <c r="BZ501">
        <f>COUNTIF(AS501, "*"&amp;#REF!&amp;"*")</f>
        <v>0</v>
      </c>
      <c r="CA501">
        <f>COUNTIF(AT501, "*"&amp;#REF!&amp;"*")</f>
        <v>0</v>
      </c>
      <c r="CB501">
        <f>COUNTIF(AU501, "*"&amp;#REF!&amp;"*")</f>
        <v>0</v>
      </c>
      <c r="CC501">
        <f>COUNTIF(AV501, "*"&amp;#REF!&amp;"*")</f>
        <v>0</v>
      </c>
      <c r="CD501">
        <f>COUNTIF(AW501, "*"&amp;#REF!&amp;"*")</f>
        <v>0</v>
      </c>
      <c r="CE501">
        <f>COUNTIF(AX501, "*"&amp;#REF!&amp;"*")</f>
        <v>0</v>
      </c>
      <c r="CF501">
        <f>COUNTIF(AY501, "*"&amp;#REF!&amp;"*")</f>
        <v>0</v>
      </c>
      <c r="CG501">
        <f>COUNTIF(AZ501, "*"&amp;#REF!&amp;"*")</f>
        <v>0</v>
      </c>
      <c r="CH501">
        <f>COUNTIF(BA501, "*"&amp;#REF!&amp;"*")</f>
        <v>0</v>
      </c>
      <c r="CI501">
        <f>COUNTIF(BB501, "*"&amp;#REF!&amp;"*")</f>
        <v>0</v>
      </c>
      <c r="CJ501">
        <f>COUNTIF(BC501, "*"&amp;#REF!&amp;"*")</f>
        <v>0</v>
      </c>
      <c r="CK501">
        <f>COUNTIF(BD501, "*"&amp;#REF!&amp;"*")</f>
        <v>0</v>
      </c>
      <c r="CL501">
        <f>COUNTIF(BE501, "*"&amp;#REF!&amp;"*")</f>
        <v>0</v>
      </c>
      <c r="CM501">
        <f>COUNTIF(BF501, "*"&amp;#REF!&amp;"*")</f>
        <v>0</v>
      </c>
      <c r="CN501">
        <f>COUNTIF(BG501, "*"&amp;#REF!&amp;"*")</f>
        <v>0</v>
      </c>
      <c r="CO501">
        <f>COUNTIF(BH501, "*"&amp;#REF!&amp;"*")</f>
        <v>0</v>
      </c>
      <c r="CP501">
        <f>COUNTIF(BI501, "*"&amp;#REF!&amp;"*")</f>
        <v>0</v>
      </c>
      <c r="CQ501">
        <f>COUNTIF(BJ501, "*"&amp;#REF!&amp;"*")</f>
        <v>0</v>
      </c>
      <c r="CR501">
        <f>COUNTIF(BK501, "*"&amp;#REF!&amp;"*")</f>
        <v>0</v>
      </c>
      <c r="CS501">
        <f xml:space="preserve"> COUNTIF(BL501,#REF!)</f>
        <v>0</v>
      </c>
      <c r="CT501">
        <f xml:space="preserve"> COUNTIF(BM501,#REF!)</f>
        <v>0</v>
      </c>
      <c r="CU501">
        <f xml:space="preserve"> COUNTIF(BN501,#REF!)</f>
        <v>0</v>
      </c>
      <c r="CV501">
        <f xml:space="preserve"> COUNTIF(BO501,#REF!)</f>
        <v>0</v>
      </c>
      <c r="CW501">
        <f xml:space="preserve"> COUNTIF(BP501,#REF!)</f>
        <v>0</v>
      </c>
      <c r="CX501">
        <f xml:space="preserve"> COUNTIF(BQ501,#REF!)</f>
        <v>0</v>
      </c>
      <c r="CY501">
        <f xml:space="preserve"> COUNTIF(BR501,#REF!)</f>
        <v>0</v>
      </c>
      <c r="CZ501">
        <f xml:space="preserve"> COUNTIF(BS501,#REF!)</f>
        <v>0</v>
      </c>
      <c r="DA501">
        <f xml:space="preserve"> COUNTIF(BT501,#REF!)</f>
        <v>0</v>
      </c>
      <c r="DB501">
        <f xml:space="preserve"> COUNTIF(BU501,#REF!)</f>
        <v>0</v>
      </c>
      <c r="DC501">
        <f t="shared" si="28"/>
        <v>0</v>
      </c>
      <c r="DD501">
        <f t="shared" si="29"/>
        <v>0</v>
      </c>
      <c r="DE501">
        <f t="shared" si="30"/>
        <v>0</v>
      </c>
      <c r="DF501" t="b">
        <f t="shared" si="31"/>
        <v>0</v>
      </c>
    </row>
    <row r="502" spans="1:110" x14ac:dyDescent="0.35">
      <c r="A502" s="7">
        <v>501</v>
      </c>
      <c r="B502" s="7">
        <v>501</v>
      </c>
      <c r="C502" s="7" t="s">
        <v>6825</v>
      </c>
      <c r="D502" s="7" t="s">
        <v>6826</v>
      </c>
      <c r="E502" s="13" t="s">
        <v>51</v>
      </c>
      <c r="F502" s="7">
        <v>300</v>
      </c>
      <c r="G502" s="7" t="s">
        <v>126</v>
      </c>
      <c r="H502" s="7"/>
      <c r="I502" s="14" t="s">
        <v>53</v>
      </c>
      <c r="J502" s="13" t="s">
        <v>54</v>
      </c>
      <c r="K502" s="7" t="s">
        <v>103</v>
      </c>
      <c r="L502" s="7" t="s">
        <v>56</v>
      </c>
      <c r="M502" s="7" t="s">
        <v>84</v>
      </c>
      <c r="N502" s="7">
        <v>47</v>
      </c>
      <c r="O502" s="7" t="s">
        <v>86</v>
      </c>
      <c r="P502" s="7"/>
      <c r="Q502" t="s">
        <v>7833</v>
      </c>
      <c r="R502" s="7" t="s">
        <v>59</v>
      </c>
      <c r="S502" s="14" t="s">
        <v>59</v>
      </c>
      <c r="T502" s="26" t="b">
        <v>0</v>
      </c>
      <c r="U502" s="7">
        <v>572</v>
      </c>
      <c r="V502" s="7">
        <v>12.38</v>
      </c>
      <c r="W502" s="7">
        <v>23.38</v>
      </c>
      <c r="X502" s="7">
        <v>0.40739999999999998</v>
      </c>
      <c r="Y502" s="7">
        <v>1.1882600000000001</v>
      </c>
      <c r="Z502" s="7">
        <v>5.8</v>
      </c>
      <c r="AA502" s="7">
        <v>3.44</v>
      </c>
      <c r="AB502" s="14">
        <v>4.12</v>
      </c>
      <c r="AC502" s="13">
        <v>0.99990000000000001</v>
      </c>
      <c r="AD502" s="7">
        <v>1E-4</v>
      </c>
      <c r="AE502" s="14" t="s">
        <v>60</v>
      </c>
      <c r="AF502" s="13">
        <v>10</v>
      </c>
      <c r="AG502" s="14">
        <v>8</v>
      </c>
      <c r="AH502" s="13">
        <v>9</v>
      </c>
      <c r="AI502" s="7">
        <v>5</v>
      </c>
      <c r="AJ502" s="7">
        <v>4</v>
      </c>
      <c r="AK502" s="7">
        <v>7</v>
      </c>
      <c r="AL502" s="7">
        <v>3</v>
      </c>
      <c r="AM502" s="14">
        <v>4</v>
      </c>
      <c r="AN502" s="13">
        <v>1</v>
      </c>
      <c r="AO502" s="14">
        <v>1</v>
      </c>
      <c r="AP502" s="7" t="s">
        <v>64</v>
      </c>
      <c r="AQ502" s="7" t="s">
        <v>62</v>
      </c>
      <c r="AR502" s="7" t="s">
        <v>62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67</v>
      </c>
      <c r="AX502" s="7" t="s">
        <v>64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68</v>
      </c>
      <c r="BD502" s="7" t="s">
        <v>67</v>
      </c>
      <c r="BE502" s="7" t="s">
        <v>64</v>
      </c>
      <c r="BF502" s="7" t="s">
        <v>64</v>
      </c>
      <c r="BG502" s="7" t="s">
        <v>64</v>
      </c>
      <c r="BH502" s="7" t="s">
        <v>70</v>
      </c>
      <c r="BI502" s="7" t="s">
        <v>70</v>
      </c>
      <c r="BJ502" s="7" t="s">
        <v>63</v>
      </c>
      <c r="BK502" s="7" t="s">
        <v>70</v>
      </c>
      <c r="BL502" s="33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  <c r="BW502">
        <f>COUNTIF(AP502, "*"&amp;#REF!&amp;"*")</f>
        <v>0</v>
      </c>
      <c r="BX502">
        <f>COUNTIF(AQ502, "*"&amp;#REF!&amp;"*")</f>
        <v>0</v>
      </c>
      <c r="BY502">
        <f>COUNTIF(AR502, "*"&amp;#REF!&amp;"*")</f>
        <v>0</v>
      </c>
      <c r="BZ502">
        <f>COUNTIF(AS502, "*"&amp;#REF!&amp;"*")</f>
        <v>0</v>
      </c>
      <c r="CA502">
        <f>COUNTIF(AT502, "*"&amp;#REF!&amp;"*")</f>
        <v>0</v>
      </c>
      <c r="CB502">
        <f>COUNTIF(AU502, "*"&amp;#REF!&amp;"*")</f>
        <v>0</v>
      </c>
      <c r="CC502">
        <f>COUNTIF(AV502, "*"&amp;#REF!&amp;"*")</f>
        <v>0</v>
      </c>
      <c r="CD502">
        <f>COUNTIF(AW502, "*"&amp;#REF!&amp;"*")</f>
        <v>0</v>
      </c>
      <c r="CE502">
        <f>COUNTIF(AX502, "*"&amp;#REF!&amp;"*")</f>
        <v>0</v>
      </c>
      <c r="CF502">
        <f>COUNTIF(AY502, "*"&amp;#REF!&amp;"*")</f>
        <v>0</v>
      </c>
      <c r="CG502">
        <f>COUNTIF(AZ502, "*"&amp;#REF!&amp;"*")</f>
        <v>0</v>
      </c>
      <c r="CH502">
        <f>COUNTIF(BA502, "*"&amp;#REF!&amp;"*")</f>
        <v>0</v>
      </c>
      <c r="CI502">
        <f>COUNTIF(BB502, "*"&amp;#REF!&amp;"*")</f>
        <v>0</v>
      </c>
      <c r="CJ502">
        <f>COUNTIF(BC502, "*"&amp;#REF!&amp;"*")</f>
        <v>0</v>
      </c>
      <c r="CK502">
        <f>COUNTIF(BD502, "*"&amp;#REF!&amp;"*")</f>
        <v>0</v>
      </c>
      <c r="CL502">
        <f>COUNTIF(BE502, "*"&amp;#REF!&amp;"*")</f>
        <v>0</v>
      </c>
      <c r="CM502">
        <f>COUNTIF(BF502, "*"&amp;#REF!&amp;"*")</f>
        <v>0</v>
      </c>
      <c r="CN502">
        <f>COUNTIF(BG502, "*"&amp;#REF!&amp;"*")</f>
        <v>0</v>
      </c>
      <c r="CO502">
        <f>COUNTIF(BH502, "*"&amp;#REF!&amp;"*")</f>
        <v>0</v>
      </c>
      <c r="CP502">
        <f>COUNTIF(BI502, "*"&amp;#REF!&amp;"*")</f>
        <v>0</v>
      </c>
      <c r="CQ502">
        <f>COUNTIF(BJ502, "*"&amp;#REF!&amp;"*")</f>
        <v>0</v>
      </c>
      <c r="CR502">
        <f>COUNTIF(BK502, "*"&amp;#REF!&amp;"*")</f>
        <v>0</v>
      </c>
      <c r="CS502">
        <f xml:space="preserve"> COUNTIF(BL502,#REF!)</f>
        <v>0</v>
      </c>
      <c r="CT502">
        <f xml:space="preserve"> COUNTIF(BM502,#REF!)</f>
        <v>0</v>
      </c>
      <c r="CU502">
        <f xml:space="preserve"> COUNTIF(BN502,#REF!)</f>
        <v>0</v>
      </c>
      <c r="CV502">
        <f xml:space="preserve"> COUNTIF(BO502,#REF!)</f>
        <v>0</v>
      </c>
      <c r="CW502">
        <f xml:space="preserve"> COUNTIF(BP502,#REF!)</f>
        <v>0</v>
      </c>
      <c r="CX502">
        <f xml:space="preserve"> COUNTIF(BQ502,#REF!)</f>
        <v>0</v>
      </c>
      <c r="CY502">
        <f xml:space="preserve"> COUNTIF(BR502,#REF!)</f>
        <v>0</v>
      </c>
      <c r="CZ502">
        <f xml:space="preserve"> COUNTIF(BS502,#REF!)</f>
        <v>0</v>
      </c>
      <c r="DA502">
        <f xml:space="preserve"> COUNTIF(BT502,#REF!)</f>
        <v>0</v>
      </c>
      <c r="DB502">
        <f xml:space="preserve"> COUNTIF(BU502,#REF!)</f>
        <v>0</v>
      </c>
      <c r="DC502">
        <f t="shared" si="28"/>
        <v>0</v>
      </c>
      <c r="DD502">
        <f t="shared" si="29"/>
        <v>0</v>
      </c>
      <c r="DE502">
        <f t="shared" si="30"/>
        <v>0</v>
      </c>
      <c r="DF502" t="b">
        <f t="shared" si="31"/>
        <v>0</v>
      </c>
    </row>
    <row r="503" spans="1:110" x14ac:dyDescent="0.35">
      <c r="A503" s="7">
        <v>502</v>
      </c>
      <c r="B503" s="7">
        <v>502</v>
      </c>
      <c r="C503" s="7" t="s">
        <v>6827</v>
      </c>
      <c r="D503" s="7" t="s">
        <v>6828</v>
      </c>
      <c r="E503" s="13" t="s">
        <v>51</v>
      </c>
      <c r="F503" s="7">
        <v>300</v>
      </c>
      <c r="G503" s="7" t="s">
        <v>98</v>
      </c>
      <c r="H503" s="7"/>
      <c r="I503" s="14" t="s">
        <v>53</v>
      </c>
      <c r="J503" s="13" t="s">
        <v>142</v>
      </c>
      <c r="K503" s="7" t="s">
        <v>167</v>
      </c>
      <c r="L503" s="7" t="s">
        <v>87</v>
      </c>
      <c r="M503" s="7" t="s">
        <v>57</v>
      </c>
      <c r="N503" s="7">
        <v>65.5</v>
      </c>
      <c r="O503" s="7" t="s">
        <v>58</v>
      </c>
      <c r="P503" s="7">
        <v>55</v>
      </c>
      <c r="Q503" t="s">
        <v>7877</v>
      </c>
      <c r="R503" s="7" t="s">
        <v>59</v>
      </c>
      <c r="S503" s="14" t="s">
        <v>59</v>
      </c>
      <c r="T503" s="26" t="b">
        <v>0</v>
      </c>
      <c r="U503" s="7">
        <v>460</v>
      </c>
      <c r="V503" s="7">
        <v>7.76</v>
      </c>
      <c r="W503" s="7">
        <v>21.18</v>
      </c>
      <c r="X503" s="7">
        <v>0.68833319999999998</v>
      </c>
      <c r="Y503" s="7">
        <v>0.77307999999999999</v>
      </c>
      <c r="Z503" s="7">
        <v>6.9</v>
      </c>
      <c r="AA503" s="7">
        <v>4.33</v>
      </c>
      <c r="AB503" s="14">
        <v>2.41</v>
      </c>
      <c r="AC503" s="13">
        <v>0.99990000000000001</v>
      </c>
      <c r="AD503" s="7">
        <v>1E-4</v>
      </c>
      <c r="AE503" s="14" t="s">
        <v>60</v>
      </c>
      <c r="AF503" s="13">
        <v>10</v>
      </c>
      <c r="AG503" s="14">
        <v>7</v>
      </c>
      <c r="AH503" s="13">
        <v>9</v>
      </c>
      <c r="AI503" s="7">
        <v>8</v>
      </c>
      <c r="AJ503" s="7">
        <v>1</v>
      </c>
      <c r="AK503" s="7">
        <v>6</v>
      </c>
      <c r="AL503" s="7">
        <v>5</v>
      </c>
      <c r="AM503" s="14">
        <v>1</v>
      </c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64</v>
      </c>
      <c r="BG503" s="7" t="s">
        <v>67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33">
        <v>0</v>
      </c>
      <c r="BM503" s="7">
        <v>1</v>
      </c>
      <c r="BN503" s="7">
        <v>0</v>
      </c>
      <c r="BO503" s="7">
        <v>0</v>
      </c>
      <c r="BP503" s="7" t="s">
        <v>5797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  <c r="BW503">
        <f>COUNTIF(AP503, "*"&amp;#REF!&amp;"*")</f>
        <v>0</v>
      </c>
      <c r="BX503">
        <f>COUNTIF(AQ503, "*"&amp;#REF!&amp;"*")</f>
        <v>0</v>
      </c>
      <c r="BY503">
        <f>COUNTIF(AR503, "*"&amp;#REF!&amp;"*")</f>
        <v>0</v>
      </c>
      <c r="BZ503">
        <f>COUNTIF(AS503, "*"&amp;#REF!&amp;"*")</f>
        <v>0</v>
      </c>
      <c r="CA503">
        <f>COUNTIF(AT503, "*"&amp;#REF!&amp;"*")</f>
        <v>0</v>
      </c>
      <c r="CB503">
        <f>COUNTIF(AU503, "*"&amp;#REF!&amp;"*")</f>
        <v>0</v>
      </c>
      <c r="CC503">
        <f>COUNTIF(AV503, "*"&amp;#REF!&amp;"*")</f>
        <v>0</v>
      </c>
      <c r="CD503">
        <f>COUNTIF(AW503, "*"&amp;#REF!&amp;"*")</f>
        <v>0</v>
      </c>
      <c r="CE503">
        <f>COUNTIF(AX503, "*"&amp;#REF!&amp;"*")</f>
        <v>0</v>
      </c>
      <c r="CF503">
        <f>COUNTIF(AY503, "*"&amp;#REF!&amp;"*")</f>
        <v>0</v>
      </c>
      <c r="CG503">
        <f>COUNTIF(AZ503, "*"&amp;#REF!&amp;"*")</f>
        <v>0</v>
      </c>
      <c r="CH503">
        <f>COUNTIF(BA503, "*"&amp;#REF!&amp;"*")</f>
        <v>0</v>
      </c>
      <c r="CI503">
        <f>COUNTIF(BB503, "*"&amp;#REF!&amp;"*")</f>
        <v>0</v>
      </c>
      <c r="CJ503">
        <f>COUNTIF(BC503, "*"&amp;#REF!&amp;"*")</f>
        <v>0</v>
      </c>
      <c r="CK503">
        <f>COUNTIF(BD503, "*"&amp;#REF!&amp;"*")</f>
        <v>0</v>
      </c>
      <c r="CL503">
        <f>COUNTIF(BE503, "*"&amp;#REF!&amp;"*")</f>
        <v>0</v>
      </c>
      <c r="CM503">
        <f>COUNTIF(BF503, "*"&amp;#REF!&amp;"*")</f>
        <v>0</v>
      </c>
      <c r="CN503">
        <f>COUNTIF(BG503, "*"&amp;#REF!&amp;"*")</f>
        <v>0</v>
      </c>
      <c r="CO503">
        <f>COUNTIF(BH503, "*"&amp;#REF!&amp;"*")</f>
        <v>0</v>
      </c>
      <c r="CP503">
        <f>COUNTIF(BI503, "*"&amp;#REF!&amp;"*")</f>
        <v>0</v>
      </c>
      <c r="CQ503">
        <f>COUNTIF(BJ503, "*"&amp;#REF!&amp;"*")</f>
        <v>0</v>
      </c>
      <c r="CR503">
        <f>COUNTIF(BK503, "*"&amp;#REF!&amp;"*")</f>
        <v>0</v>
      </c>
      <c r="CS503">
        <f xml:space="preserve"> COUNTIF(BL503,#REF!)</f>
        <v>0</v>
      </c>
      <c r="CT503">
        <f xml:space="preserve"> COUNTIF(BM503,#REF!)</f>
        <v>0</v>
      </c>
      <c r="CU503">
        <f xml:space="preserve"> COUNTIF(BN503,#REF!)</f>
        <v>0</v>
      </c>
      <c r="CV503">
        <f xml:space="preserve"> COUNTIF(BO503,#REF!)</f>
        <v>0</v>
      </c>
      <c r="CW503">
        <f xml:space="preserve"> COUNTIF(BP503,#REF!)</f>
        <v>0</v>
      </c>
      <c r="CX503">
        <f xml:space="preserve"> COUNTIF(BQ503,#REF!)</f>
        <v>0</v>
      </c>
      <c r="CY503">
        <f xml:space="preserve"> COUNTIF(BR503,#REF!)</f>
        <v>0</v>
      </c>
      <c r="CZ503">
        <f xml:space="preserve"> COUNTIF(BS503,#REF!)</f>
        <v>0</v>
      </c>
      <c r="DA503">
        <f xml:space="preserve"> COUNTIF(BT503,#REF!)</f>
        <v>0</v>
      </c>
      <c r="DB503">
        <f xml:space="preserve"> COUNTIF(BU503,#REF!)</f>
        <v>0</v>
      </c>
      <c r="DC503">
        <f t="shared" si="28"/>
        <v>0</v>
      </c>
      <c r="DD503">
        <f t="shared" si="29"/>
        <v>0</v>
      </c>
      <c r="DE503">
        <f t="shared" si="30"/>
        <v>0</v>
      </c>
      <c r="DF503" t="b">
        <f t="shared" si="31"/>
        <v>0</v>
      </c>
    </row>
    <row r="504" spans="1:110" x14ac:dyDescent="0.35">
      <c r="A504" s="7">
        <v>503</v>
      </c>
      <c r="B504" s="7">
        <v>503</v>
      </c>
      <c r="C504" s="7" t="s">
        <v>6829</v>
      </c>
      <c r="D504" s="7" t="s">
        <v>6830</v>
      </c>
      <c r="E504" s="13" t="s">
        <v>51</v>
      </c>
      <c r="F504" s="7">
        <v>300</v>
      </c>
      <c r="G504" s="7" t="s">
        <v>98</v>
      </c>
      <c r="H504" s="7">
        <v>2530</v>
      </c>
      <c r="I504" s="14" t="s">
        <v>53</v>
      </c>
      <c r="J504" s="13" t="s">
        <v>54</v>
      </c>
      <c r="K504" s="7" t="s">
        <v>96</v>
      </c>
      <c r="L504" s="7" t="s">
        <v>56</v>
      </c>
      <c r="M504" s="7" t="s">
        <v>84</v>
      </c>
      <c r="N504" s="7">
        <v>47</v>
      </c>
      <c r="O504" s="7" t="s">
        <v>58</v>
      </c>
      <c r="P504" s="7">
        <v>67</v>
      </c>
      <c r="Q504" t="s">
        <v>7876</v>
      </c>
      <c r="R504" s="7" t="s">
        <v>59</v>
      </c>
      <c r="S504" s="14" t="s">
        <v>59</v>
      </c>
      <c r="T504" s="26" t="b">
        <v>0</v>
      </c>
      <c r="U504" s="7">
        <v>432</v>
      </c>
      <c r="V504" s="7">
        <v>11.24</v>
      </c>
      <c r="W504" s="7">
        <v>23.92</v>
      </c>
      <c r="X504" s="7">
        <v>0.65260019999999996</v>
      </c>
      <c r="Y504" s="7">
        <v>0.75975999999999999</v>
      </c>
      <c r="Z504" s="7">
        <v>6.4</v>
      </c>
      <c r="AA504" s="7">
        <v>3.86</v>
      </c>
      <c r="AB504" s="14">
        <v>3.08</v>
      </c>
      <c r="AC504" s="13">
        <v>0.99990000000000001</v>
      </c>
      <c r="AD504" s="7">
        <v>1E-4</v>
      </c>
      <c r="AE504" s="14" t="s">
        <v>60</v>
      </c>
      <c r="AF504" s="13">
        <v>10</v>
      </c>
      <c r="AG504" s="14">
        <v>7</v>
      </c>
      <c r="AH504" s="13">
        <v>9</v>
      </c>
      <c r="AI504" s="7">
        <v>9</v>
      </c>
      <c r="AJ504" s="7"/>
      <c r="AK504" s="7">
        <v>6</v>
      </c>
      <c r="AL504" s="7">
        <v>6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70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5797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33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>
        <v>1</v>
      </c>
      <c r="BU504" s="7">
        <v>0</v>
      </c>
      <c r="BW504">
        <f>COUNTIF(AP504, "*"&amp;#REF!&amp;"*")</f>
        <v>0</v>
      </c>
      <c r="BX504">
        <f>COUNTIF(AQ504, "*"&amp;#REF!&amp;"*")</f>
        <v>0</v>
      </c>
      <c r="BY504">
        <f>COUNTIF(AR504, "*"&amp;#REF!&amp;"*")</f>
        <v>0</v>
      </c>
      <c r="BZ504">
        <f>COUNTIF(AS504, "*"&amp;#REF!&amp;"*")</f>
        <v>0</v>
      </c>
      <c r="CA504">
        <f>COUNTIF(AT504, "*"&amp;#REF!&amp;"*")</f>
        <v>0</v>
      </c>
      <c r="CB504">
        <f>COUNTIF(AU504, "*"&amp;#REF!&amp;"*")</f>
        <v>0</v>
      </c>
      <c r="CC504">
        <f>COUNTIF(AV504, "*"&amp;#REF!&amp;"*")</f>
        <v>0</v>
      </c>
      <c r="CD504">
        <f>COUNTIF(AW504, "*"&amp;#REF!&amp;"*")</f>
        <v>0</v>
      </c>
      <c r="CE504">
        <f>COUNTIF(AX504, "*"&amp;#REF!&amp;"*")</f>
        <v>0</v>
      </c>
      <c r="CF504">
        <f>COUNTIF(AY504, "*"&amp;#REF!&amp;"*")</f>
        <v>0</v>
      </c>
      <c r="CG504">
        <f>COUNTIF(AZ504, "*"&amp;#REF!&amp;"*")</f>
        <v>0</v>
      </c>
      <c r="CH504">
        <f>COUNTIF(BA504, "*"&amp;#REF!&amp;"*")</f>
        <v>0</v>
      </c>
      <c r="CI504">
        <f>COUNTIF(BB504, "*"&amp;#REF!&amp;"*")</f>
        <v>0</v>
      </c>
      <c r="CJ504">
        <f>COUNTIF(BC504, "*"&amp;#REF!&amp;"*")</f>
        <v>0</v>
      </c>
      <c r="CK504">
        <f>COUNTIF(BD504, "*"&amp;#REF!&amp;"*")</f>
        <v>0</v>
      </c>
      <c r="CL504">
        <f>COUNTIF(BE504, "*"&amp;#REF!&amp;"*")</f>
        <v>0</v>
      </c>
      <c r="CM504">
        <f>COUNTIF(BF504, "*"&amp;#REF!&amp;"*")</f>
        <v>0</v>
      </c>
      <c r="CN504">
        <f>COUNTIF(BG504, "*"&amp;#REF!&amp;"*")</f>
        <v>0</v>
      </c>
      <c r="CO504">
        <f>COUNTIF(BH504, "*"&amp;#REF!&amp;"*")</f>
        <v>0</v>
      </c>
      <c r="CP504">
        <f>COUNTIF(BI504, "*"&amp;#REF!&amp;"*")</f>
        <v>0</v>
      </c>
      <c r="CQ504">
        <f>COUNTIF(BJ504, "*"&amp;#REF!&amp;"*")</f>
        <v>0</v>
      </c>
      <c r="CR504">
        <f>COUNTIF(BK504, "*"&amp;#REF!&amp;"*")</f>
        <v>0</v>
      </c>
      <c r="CS504">
        <f xml:space="preserve"> COUNTIF(BL504,#REF!)</f>
        <v>0</v>
      </c>
      <c r="CT504">
        <f xml:space="preserve"> COUNTIF(BM504,#REF!)</f>
        <v>0</v>
      </c>
      <c r="CU504">
        <f xml:space="preserve"> COUNTIF(BN504,#REF!)</f>
        <v>0</v>
      </c>
      <c r="CV504">
        <f xml:space="preserve"> COUNTIF(BO504,#REF!)</f>
        <v>0</v>
      </c>
      <c r="CW504">
        <f xml:space="preserve"> COUNTIF(BP504,#REF!)</f>
        <v>0</v>
      </c>
      <c r="CX504">
        <f xml:space="preserve"> COUNTIF(BQ504,#REF!)</f>
        <v>0</v>
      </c>
      <c r="CY504">
        <f xml:space="preserve"> COUNTIF(BR504,#REF!)</f>
        <v>0</v>
      </c>
      <c r="CZ504">
        <f xml:space="preserve"> COUNTIF(BS504,#REF!)</f>
        <v>0</v>
      </c>
      <c r="DA504">
        <f xml:space="preserve"> COUNTIF(BT504,#REF!)</f>
        <v>0</v>
      </c>
      <c r="DB504">
        <f xml:space="preserve"> COUNTIF(BU504,#REF!)</f>
        <v>0</v>
      </c>
      <c r="DC504">
        <f t="shared" si="28"/>
        <v>0</v>
      </c>
      <c r="DD504">
        <f t="shared" si="29"/>
        <v>0</v>
      </c>
      <c r="DE504">
        <f t="shared" si="30"/>
        <v>0</v>
      </c>
      <c r="DF504" t="b">
        <f t="shared" si="31"/>
        <v>0</v>
      </c>
    </row>
    <row r="505" spans="1:110" x14ac:dyDescent="0.35">
      <c r="A505" s="7">
        <v>504</v>
      </c>
      <c r="B505" s="7">
        <v>504</v>
      </c>
      <c r="C505" s="7" t="s">
        <v>6831</v>
      </c>
      <c r="D505" s="7" t="s">
        <v>6832</v>
      </c>
      <c r="E505" s="13" t="s">
        <v>51</v>
      </c>
      <c r="F505" s="7">
        <v>300</v>
      </c>
      <c r="G505" s="7" t="s">
        <v>98</v>
      </c>
      <c r="H505" s="7">
        <v>2710</v>
      </c>
      <c r="I505" s="14" t="s">
        <v>53</v>
      </c>
      <c r="J505" s="13" t="s">
        <v>54</v>
      </c>
      <c r="K505" s="7" t="s">
        <v>79</v>
      </c>
      <c r="L505" s="7" t="s">
        <v>56</v>
      </c>
      <c r="M505" s="7" t="s">
        <v>108</v>
      </c>
      <c r="N505" s="7">
        <v>65.099999999999994</v>
      </c>
      <c r="O505" s="7" t="s">
        <v>58</v>
      </c>
      <c r="P505" s="7">
        <v>59</v>
      </c>
      <c r="Q505" t="s">
        <v>7833</v>
      </c>
      <c r="R505" s="7" t="s">
        <v>59</v>
      </c>
      <c r="S505" s="14" t="s">
        <v>59</v>
      </c>
      <c r="T505" s="26" t="b">
        <v>0</v>
      </c>
      <c r="U505" s="7">
        <v>557</v>
      </c>
      <c r="V505" s="7">
        <v>8.7799999999999994</v>
      </c>
      <c r="W505" s="7">
        <v>20.62</v>
      </c>
      <c r="X505" s="7">
        <v>0.52086679999999996</v>
      </c>
      <c r="Y505" s="7">
        <v>1.0847199999999999</v>
      </c>
      <c r="Z505" s="7">
        <v>5.8</v>
      </c>
      <c r="AA505" s="7">
        <v>3.81</v>
      </c>
      <c r="AB505" s="14">
        <v>2.4</v>
      </c>
      <c r="AC505" s="13">
        <v>0.99990000000000001</v>
      </c>
      <c r="AD505" s="7">
        <v>1E-4</v>
      </c>
      <c r="AE505" s="14" t="s">
        <v>60</v>
      </c>
      <c r="AF505" s="13">
        <v>10</v>
      </c>
      <c r="AG505" s="14">
        <v>7</v>
      </c>
      <c r="AH505" s="13">
        <v>9</v>
      </c>
      <c r="AI505" s="7">
        <v>6</v>
      </c>
      <c r="AJ505" s="7">
        <v>3</v>
      </c>
      <c r="AK505" s="7">
        <v>6</v>
      </c>
      <c r="AL505" s="7">
        <v>5</v>
      </c>
      <c r="AM505" s="14">
        <v>1</v>
      </c>
      <c r="AN505" s="13">
        <v>1</v>
      </c>
      <c r="AO505" s="14">
        <v>1</v>
      </c>
      <c r="AP505" s="7" t="s">
        <v>70</v>
      </c>
      <c r="AQ505" s="7" t="s">
        <v>62</v>
      </c>
      <c r="AR505" s="7" t="s">
        <v>5797</v>
      </c>
      <c r="AS505" s="7" t="s">
        <v>74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64</v>
      </c>
      <c r="AY505" s="7" t="s">
        <v>70</v>
      </c>
      <c r="AZ505" s="7" t="s">
        <v>66</v>
      </c>
      <c r="BA505" s="7" t="s">
        <v>70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64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33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  <c r="BW505">
        <f>COUNTIF(AP505, "*"&amp;#REF!&amp;"*")</f>
        <v>0</v>
      </c>
      <c r="BX505">
        <f>COUNTIF(AQ505, "*"&amp;#REF!&amp;"*")</f>
        <v>0</v>
      </c>
      <c r="BY505">
        <f>COUNTIF(AR505, "*"&amp;#REF!&amp;"*")</f>
        <v>0</v>
      </c>
      <c r="BZ505">
        <f>COUNTIF(AS505, "*"&amp;#REF!&amp;"*")</f>
        <v>0</v>
      </c>
      <c r="CA505">
        <f>COUNTIF(AT505, "*"&amp;#REF!&amp;"*")</f>
        <v>0</v>
      </c>
      <c r="CB505">
        <f>COUNTIF(AU505, "*"&amp;#REF!&amp;"*")</f>
        <v>0</v>
      </c>
      <c r="CC505">
        <f>COUNTIF(AV505, "*"&amp;#REF!&amp;"*")</f>
        <v>0</v>
      </c>
      <c r="CD505">
        <f>COUNTIF(AW505, "*"&amp;#REF!&amp;"*")</f>
        <v>0</v>
      </c>
      <c r="CE505">
        <f>COUNTIF(AX505, "*"&amp;#REF!&amp;"*")</f>
        <v>0</v>
      </c>
      <c r="CF505">
        <f>COUNTIF(AY505, "*"&amp;#REF!&amp;"*")</f>
        <v>0</v>
      </c>
      <c r="CG505">
        <f>COUNTIF(AZ505, "*"&amp;#REF!&amp;"*")</f>
        <v>0</v>
      </c>
      <c r="CH505">
        <f>COUNTIF(BA505, "*"&amp;#REF!&amp;"*")</f>
        <v>0</v>
      </c>
      <c r="CI505">
        <f>COUNTIF(BB505, "*"&amp;#REF!&amp;"*")</f>
        <v>0</v>
      </c>
      <c r="CJ505">
        <f>COUNTIF(BC505, "*"&amp;#REF!&amp;"*")</f>
        <v>0</v>
      </c>
      <c r="CK505">
        <f>COUNTIF(BD505, "*"&amp;#REF!&amp;"*")</f>
        <v>0</v>
      </c>
      <c r="CL505">
        <f>COUNTIF(BE505, "*"&amp;#REF!&amp;"*")</f>
        <v>0</v>
      </c>
      <c r="CM505">
        <f>COUNTIF(BF505, "*"&amp;#REF!&amp;"*")</f>
        <v>0</v>
      </c>
      <c r="CN505">
        <f>COUNTIF(BG505, "*"&amp;#REF!&amp;"*")</f>
        <v>0</v>
      </c>
      <c r="CO505">
        <f>COUNTIF(BH505, "*"&amp;#REF!&amp;"*")</f>
        <v>0</v>
      </c>
      <c r="CP505">
        <f>COUNTIF(BI505, "*"&amp;#REF!&amp;"*")</f>
        <v>0</v>
      </c>
      <c r="CQ505">
        <f>COUNTIF(BJ505, "*"&amp;#REF!&amp;"*")</f>
        <v>0</v>
      </c>
      <c r="CR505">
        <f>COUNTIF(BK505, "*"&amp;#REF!&amp;"*")</f>
        <v>0</v>
      </c>
      <c r="CS505">
        <f xml:space="preserve"> COUNTIF(BL505,#REF!)</f>
        <v>0</v>
      </c>
      <c r="CT505">
        <f xml:space="preserve"> COUNTIF(BM505,#REF!)</f>
        <v>0</v>
      </c>
      <c r="CU505">
        <f xml:space="preserve"> COUNTIF(BN505,#REF!)</f>
        <v>0</v>
      </c>
      <c r="CV505">
        <f xml:space="preserve"> COUNTIF(BO505,#REF!)</f>
        <v>0</v>
      </c>
      <c r="CW505">
        <f xml:space="preserve"> COUNTIF(BP505,#REF!)</f>
        <v>0</v>
      </c>
      <c r="CX505">
        <f xml:space="preserve"> COUNTIF(BQ505,#REF!)</f>
        <v>0</v>
      </c>
      <c r="CY505">
        <f xml:space="preserve"> COUNTIF(BR505,#REF!)</f>
        <v>0</v>
      </c>
      <c r="CZ505">
        <f xml:space="preserve"> COUNTIF(BS505,#REF!)</f>
        <v>0</v>
      </c>
      <c r="DA505">
        <f xml:space="preserve"> COUNTIF(BT505,#REF!)</f>
        <v>0</v>
      </c>
      <c r="DB505">
        <f xml:space="preserve"> COUNTIF(BU505,#REF!)</f>
        <v>0</v>
      </c>
      <c r="DC505">
        <f t="shared" si="28"/>
        <v>0</v>
      </c>
      <c r="DD505">
        <f t="shared" si="29"/>
        <v>0</v>
      </c>
      <c r="DE505">
        <f t="shared" si="30"/>
        <v>0</v>
      </c>
      <c r="DF505" t="b">
        <f t="shared" si="31"/>
        <v>0</v>
      </c>
    </row>
    <row r="506" spans="1:110" x14ac:dyDescent="0.35">
      <c r="A506" s="7">
        <v>505</v>
      </c>
      <c r="B506" s="7">
        <v>505</v>
      </c>
      <c r="C506" s="7" t="s">
        <v>6833</v>
      </c>
      <c r="D506" s="7" t="s">
        <v>6834</v>
      </c>
      <c r="E506" s="13" t="s">
        <v>51</v>
      </c>
      <c r="F506" s="7">
        <v>300</v>
      </c>
      <c r="G506" s="7" t="s">
        <v>98</v>
      </c>
      <c r="H506" s="7">
        <v>2590</v>
      </c>
      <c r="I506" s="14" t="s">
        <v>53</v>
      </c>
      <c r="J506" s="13" t="s">
        <v>54</v>
      </c>
      <c r="K506" s="7" t="s">
        <v>136</v>
      </c>
      <c r="L506" s="7" t="s">
        <v>56</v>
      </c>
      <c r="M506" s="7" t="s">
        <v>57</v>
      </c>
      <c r="N506" s="7">
        <v>41</v>
      </c>
      <c r="O506" s="7" t="s">
        <v>58</v>
      </c>
      <c r="P506" s="7">
        <v>59</v>
      </c>
      <c r="Q506" t="s">
        <v>7833</v>
      </c>
      <c r="R506" s="7" t="s">
        <v>59</v>
      </c>
      <c r="S506" s="14" t="s">
        <v>59</v>
      </c>
      <c r="T506" s="26" t="b">
        <v>0</v>
      </c>
      <c r="U506" s="7">
        <v>587</v>
      </c>
      <c r="V506" s="7">
        <v>7.74</v>
      </c>
      <c r="W506" s="7">
        <v>20.420000000000002</v>
      </c>
      <c r="X506" s="7">
        <v>0.51080000000000003</v>
      </c>
      <c r="Y506" s="7">
        <v>1.0789800000000001</v>
      </c>
      <c r="Z506" s="7">
        <v>6.2</v>
      </c>
      <c r="AA506" s="7">
        <v>4.24</v>
      </c>
      <c r="AB506" s="14">
        <v>2.81</v>
      </c>
      <c r="AC506" s="13">
        <v>0.99990000000000001</v>
      </c>
      <c r="AD506" s="7">
        <v>1E-4</v>
      </c>
      <c r="AE506" s="14" t="s">
        <v>60</v>
      </c>
      <c r="AF506" s="13">
        <v>10</v>
      </c>
      <c r="AG506" s="14">
        <v>7</v>
      </c>
      <c r="AH506" s="13">
        <v>9</v>
      </c>
      <c r="AI506" s="7">
        <v>7</v>
      </c>
      <c r="AJ506" s="7">
        <v>2</v>
      </c>
      <c r="AK506" s="7">
        <v>6</v>
      </c>
      <c r="AL506" s="7">
        <v>5</v>
      </c>
      <c r="AM506" s="14">
        <v>1</v>
      </c>
      <c r="AN506" s="13">
        <v>1</v>
      </c>
      <c r="AO506" s="14">
        <v>1</v>
      </c>
      <c r="AP506" s="7" t="s">
        <v>61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70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64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33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  <c r="BW506">
        <f>COUNTIF(AP506, "*"&amp;#REF!&amp;"*")</f>
        <v>0</v>
      </c>
      <c r="BX506">
        <f>COUNTIF(AQ506, "*"&amp;#REF!&amp;"*")</f>
        <v>0</v>
      </c>
      <c r="BY506">
        <f>COUNTIF(AR506, "*"&amp;#REF!&amp;"*")</f>
        <v>0</v>
      </c>
      <c r="BZ506">
        <f>COUNTIF(AS506, "*"&amp;#REF!&amp;"*")</f>
        <v>0</v>
      </c>
      <c r="CA506">
        <f>COUNTIF(AT506, "*"&amp;#REF!&amp;"*")</f>
        <v>0</v>
      </c>
      <c r="CB506">
        <f>COUNTIF(AU506, "*"&amp;#REF!&amp;"*")</f>
        <v>0</v>
      </c>
      <c r="CC506">
        <f>COUNTIF(AV506, "*"&amp;#REF!&amp;"*")</f>
        <v>0</v>
      </c>
      <c r="CD506">
        <f>COUNTIF(AW506, "*"&amp;#REF!&amp;"*")</f>
        <v>0</v>
      </c>
      <c r="CE506">
        <f>COUNTIF(AX506, "*"&amp;#REF!&amp;"*")</f>
        <v>0</v>
      </c>
      <c r="CF506">
        <f>COUNTIF(AY506, "*"&amp;#REF!&amp;"*")</f>
        <v>0</v>
      </c>
      <c r="CG506">
        <f>COUNTIF(AZ506, "*"&amp;#REF!&amp;"*")</f>
        <v>0</v>
      </c>
      <c r="CH506">
        <f>COUNTIF(BA506, "*"&amp;#REF!&amp;"*")</f>
        <v>0</v>
      </c>
      <c r="CI506">
        <f>COUNTIF(BB506, "*"&amp;#REF!&amp;"*")</f>
        <v>0</v>
      </c>
      <c r="CJ506">
        <f>COUNTIF(BC506, "*"&amp;#REF!&amp;"*")</f>
        <v>0</v>
      </c>
      <c r="CK506">
        <f>COUNTIF(BD506, "*"&amp;#REF!&amp;"*")</f>
        <v>0</v>
      </c>
      <c r="CL506">
        <f>COUNTIF(BE506, "*"&amp;#REF!&amp;"*")</f>
        <v>0</v>
      </c>
      <c r="CM506">
        <f>COUNTIF(BF506, "*"&amp;#REF!&amp;"*")</f>
        <v>0</v>
      </c>
      <c r="CN506">
        <f>COUNTIF(BG506, "*"&amp;#REF!&amp;"*")</f>
        <v>0</v>
      </c>
      <c r="CO506">
        <f>COUNTIF(BH506, "*"&amp;#REF!&amp;"*")</f>
        <v>0</v>
      </c>
      <c r="CP506">
        <f>COUNTIF(BI506, "*"&amp;#REF!&amp;"*")</f>
        <v>0</v>
      </c>
      <c r="CQ506">
        <f>COUNTIF(BJ506, "*"&amp;#REF!&amp;"*")</f>
        <v>0</v>
      </c>
      <c r="CR506">
        <f>COUNTIF(BK506, "*"&amp;#REF!&amp;"*")</f>
        <v>0</v>
      </c>
      <c r="CS506">
        <f xml:space="preserve"> COUNTIF(BL506,#REF!)</f>
        <v>0</v>
      </c>
      <c r="CT506">
        <f xml:space="preserve"> COUNTIF(BM506,#REF!)</f>
        <v>0</v>
      </c>
      <c r="CU506">
        <f xml:space="preserve"> COUNTIF(BN506,#REF!)</f>
        <v>0</v>
      </c>
      <c r="CV506">
        <f xml:space="preserve"> COUNTIF(BO506,#REF!)</f>
        <v>0</v>
      </c>
      <c r="CW506">
        <f xml:space="preserve"> COUNTIF(BP506,#REF!)</f>
        <v>0</v>
      </c>
      <c r="CX506">
        <f xml:space="preserve"> COUNTIF(BQ506,#REF!)</f>
        <v>0</v>
      </c>
      <c r="CY506">
        <f xml:space="preserve"> COUNTIF(BR506,#REF!)</f>
        <v>0</v>
      </c>
      <c r="CZ506">
        <f xml:space="preserve"> COUNTIF(BS506,#REF!)</f>
        <v>0</v>
      </c>
      <c r="DA506">
        <f xml:space="preserve"> COUNTIF(BT506,#REF!)</f>
        <v>0</v>
      </c>
      <c r="DB506">
        <f xml:space="preserve"> COUNTIF(BU506,#REF!)</f>
        <v>0</v>
      </c>
      <c r="DC506">
        <f t="shared" si="28"/>
        <v>0</v>
      </c>
      <c r="DD506">
        <f t="shared" si="29"/>
        <v>0</v>
      </c>
      <c r="DE506">
        <f t="shared" si="30"/>
        <v>0</v>
      </c>
      <c r="DF506" t="b">
        <f t="shared" si="31"/>
        <v>0</v>
      </c>
    </row>
    <row r="507" spans="1:110" x14ac:dyDescent="0.35">
      <c r="A507" s="7">
        <v>506</v>
      </c>
      <c r="B507" s="7">
        <v>506</v>
      </c>
      <c r="C507" s="7" t="s">
        <v>6835</v>
      </c>
      <c r="D507" s="7" t="s">
        <v>6836</v>
      </c>
      <c r="E507" s="13" t="s">
        <v>51</v>
      </c>
      <c r="F507" s="7">
        <v>300</v>
      </c>
      <c r="G507" s="7" t="s">
        <v>89</v>
      </c>
      <c r="H507" s="7">
        <v>1750</v>
      </c>
      <c r="I507" s="14" t="s">
        <v>53</v>
      </c>
      <c r="J507" s="13" t="s">
        <v>54</v>
      </c>
      <c r="K507" s="7" t="s">
        <v>148</v>
      </c>
      <c r="L507" s="7" t="s">
        <v>56</v>
      </c>
      <c r="M507" s="7" t="s">
        <v>57</v>
      </c>
      <c r="N507" s="7">
        <v>66.900000000000006</v>
      </c>
      <c r="O507" s="7" t="s">
        <v>58</v>
      </c>
      <c r="P507" s="7">
        <v>60</v>
      </c>
      <c r="Q507" t="s">
        <v>7833</v>
      </c>
      <c r="R507" s="7" t="s">
        <v>59</v>
      </c>
      <c r="S507" s="14" t="s">
        <v>59</v>
      </c>
      <c r="T507" s="26" t="b">
        <v>0</v>
      </c>
      <c r="U507" s="7">
        <v>1172</v>
      </c>
      <c r="V507" s="7">
        <v>13.38</v>
      </c>
      <c r="W507" s="7">
        <v>22.52</v>
      </c>
      <c r="X507" s="7">
        <v>0.51340019999999997</v>
      </c>
      <c r="Y507" s="7">
        <v>2.0060799999999999</v>
      </c>
      <c r="Z507" s="7">
        <v>5.3</v>
      </c>
      <c r="AA507" s="7">
        <v>3.92</v>
      </c>
      <c r="AB507" s="14">
        <v>2.93</v>
      </c>
      <c r="AC507" s="13">
        <v>0.95225000000000004</v>
      </c>
      <c r="AD507" s="7">
        <v>4.7749600000000003E-2</v>
      </c>
      <c r="AE507" s="14" t="s">
        <v>60</v>
      </c>
      <c r="AF507" s="13">
        <v>10</v>
      </c>
      <c r="AG507" s="14">
        <v>9</v>
      </c>
      <c r="AH507" s="13">
        <v>9</v>
      </c>
      <c r="AI507" s="7">
        <v>6</v>
      </c>
      <c r="AJ507" s="7">
        <v>3</v>
      </c>
      <c r="AK507" s="7">
        <v>8</v>
      </c>
      <c r="AL507" s="7">
        <v>5</v>
      </c>
      <c r="AM507" s="14">
        <v>3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70</v>
      </c>
      <c r="AS507" s="7" t="s">
        <v>64</v>
      </c>
      <c r="AT507" s="7" t="s">
        <v>64</v>
      </c>
      <c r="AU507" s="7" t="s">
        <v>66</v>
      </c>
      <c r="AV507" s="7" t="s">
        <v>66</v>
      </c>
      <c r="AW507" s="7" t="s">
        <v>64</v>
      </c>
      <c r="AX507" s="7" t="s">
        <v>67</v>
      </c>
      <c r="AY507" s="7" t="s">
        <v>70</v>
      </c>
      <c r="AZ507" s="7" t="s">
        <v>66</v>
      </c>
      <c r="BA507" s="7" t="s">
        <v>70</v>
      </c>
      <c r="BB507" s="7" t="s">
        <v>66</v>
      </c>
      <c r="BC507" s="7" t="s">
        <v>70</v>
      </c>
      <c r="BD507" s="7" t="s">
        <v>67</v>
      </c>
      <c r="BE507" s="7" t="s">
        <v>5797</v>
      </c>
      <c r="BF507" s="7" t="s">
        <v>64</v>
      </c>
      <c r="BG507" s="7" t="s">
        <v>67</v>
      </c>
      <c r="BH507" s="7" t="s">
        <v>70</v>
      </c>
      <c r="BI507" s="7" t="s">
        <v>70</v>
      </c>
      <c r="BJ507" s="7" t="s">
        <v>62</v>
      </c>
      <c r="BK507" s="7" t="s">
        <v>70</v>
      </c>
      <c r="BL507" s="33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  <c r="BW507">
        <f>COUNTIF(AP507, "*"&amp;#REF!&amp;"*")</f>
        <v>0</v>
      </c>
      <c r="BX507">
        <f>COUNTIF(AQ507, "*"&amp;#REF!&amp;"*")</f>
        <v>0</v>
      </c>
      <c r="BY507">
        <f>COUNTIF(AR507, "*"&amp;#REF!&amp;"*")</f>
        <v>0</v>
      </c>
      <c r="BZ507">
        <f>COUNTIF(AS507, "*"&amp;#REF!&amp;"*")</f>
        <v>0</v>
      </c>
      <c r="CA507">
        <f>COUNTIF(AT507, "*"&amp;#REF!&amp;"*")</f>
        <v>0</v>
      </c>
      <c r="CB507">
        <f>COUNTIF(AU507, "*"&amp;#REF!&amp;"*")</f>
        <v>0</v>
      </c>
      <c r="CC507">
        <f>COUNTIF(AV507, "*"&amp;#REF!&amp;"*")</f>
        <v>0</v>
      </c>
      <c r="CD507">
        <f>COUNTIF(AW507, "*"&amp;#REF!&amp;"*")</f>
        <v>0</v>
      </c>
      <c r="CE507">
        <f>COUNTIF(AX507, "*"&amp;#REF!&amp;"*")</f>
        <v>0</v>
      </c>
      <c r="CF507">
        <f>COUNTIF(AY507, "*"&amp;#REF!&amp;"*")</f>
        <v>0</v>
      </c>
      <c r="CG507">
        <f>COUNTIF(AZ507, "*"&amp;#REF!&amp;"*")</f>
        <v>0</v>
      </c>
      <c r="CH507">
        <f>COUNTIF(BA507, "*"&amp;#REF!&amp;"*")</f>
        <v>0</v>
      </c>
      <c r="CI507">
        <f>COUNTIF(BB507, "*"&amp;#REF!&amp;"*")</f>
        <v>0</v>
      </c>
      <c r="CJ507">
        <f>COUNTIF(BC507, "*"&amp;#REF!&amp;"*")</f>
        <v>0</v>
      </c>
      <c r="CK507">
        <f>COUNTIF(BD507, "*"&amp;#REF!&amp;"*")</f>
        <v>0</v>
      </c>
      <c r="CL507">
        <f>COUNTIF(BE507, "*"&amp;#REF!&amp;"*")</f>
        <v>0</v>
      </c>
      <c r="CM507">
        <f>COUNTIF(BF507, "*"&amp;#REF!&amp;"*")</f>
        <v>0</v>
      </c>
      <c r="CN507">
        <f>COUNTIF(BG507, "*"&amp;#REF!&amp;"*")</f>
        <v>0</v>
      </c>
      <c r="CO507">
        <f>COUNTIF(BH507, "*"&amp;#REF!&amp;"*")</f>
        <v>0</v>
      </c>
      <c r="CP507">
        <f>COUNTIF(BI507, "*"&amp;#REF!&amp;"*")</f>
        <v>0</v>
      </c>
      <c r="CQ507">
        <f>COUNTIF(BJ507, "*"&amp;#REF!&amp;"*")</f>
        <v>0</v>
      </c>
      <c r="CR507">
        <f>COUNTIF(BK507, "*"&amp;#REF!&amp;"*")</f>
        <v>0</v>
      </c>
      <c r="CS507">
        <f xml:space="preserve"> COUNTIF(BL507,#REF!)</f>
        <v>0</v>
      </c>
      <c r="CT507">
        <f xml:space="preserve"> COUNTIF(BM507,#REF!)</f>
        <v>0</v>
      </c>
      <c r="CU507">
        <f xml:space="preserve"> COUNTIF(BN507,#REF!)</f>
        <v>0</v>
      </c>
      <c r="CV507">
        <f xml:space="preserve"> COUNTIF(BO507,#REF!)</f>
        <v>0</v>
      </c>
      <c r="CW507">
        <f xml:space="preserve"> COUNTIF(BP507,#REF!)</f>
        <v>0</v>
      </c>
      <c r="CX507">
        <f xml:space="preserve"> COUNTIF(BQ507,#REF!)</f>
        <v>0</v>
      </c>
      <c r="CY507">
        <f xml:space="preserve"> COUNTIF(BR507,#REF!)</f>
        <v>0</v>
      </c>
      <c r="CZ507">
        <f xml:space="preserve"> COUNTIF(BS507,#REF!)</f>
        <v>0</v>
      </c>
      <c r="DA507">
        <f xml:space="preserve"> COUNTIF(BT507,#REF!)</f>
        <v>0</v>
      </c>
      <c r="DB507">
        <f xml:space="preserve"> COUNTIF(BU507,#REF!)</f>
        <v>0</v>
      </c>
      <c r="DC507">
        <f t="shared" si="28"/>
        <v>0</v>
      </c>
      <c r="DD507">
        <f t="shared" si="29"/>
        <v>0</v>
      </c>
      <c r="DE507">
        <f t="shared" si="30"/>
        <v>0</v>
      </c>
      <c r="DF507" t="b">
        <f t="shared" si="31"/>
        <v>0</v>
      </c>
    </row>
    <row r="508" spans="1:110" x14ac:dyDescent="0.35">
      <c r="A508" s="7">
        <v>507</v>
      </c>
      <c r="B508" s="7">
        <v>507</v>
      </c>
      <c r="C508" s="7" t="s">
        <v>6837</v>
      </c>
      <c r="D508" s="7" t="s">
        <v>6838</v>
      </c>
      <c r="E508" s="13" t="s">
        <v>51</v>
      </c>
      <c r="F508" s="7">
        <v>300</v>
      </c>
      <c r="G508" s="7" t="s">
        <v>98</v>
      </c>
      <c r="H508" s="7">
        <v>3300</v>
      </c>
      <c r="I508" s="14" t="s">
        <v>53</v>
      </c>
      <c r="J508" s="13" t="s">
        <v>142</v>
      </c>
      <c r="K508" s="7" t="s">
        <v>143</v>
      </c>
      <c r="L508" s="7" t="s">
        <v>87</v>
      </c>
      <c r="M508" s="7" t="s">
        <v>57</v>
      </c>
      <c r="N508" s="7">
        <v>56.5</v>
      </c>
      <c r="O508" s="7" t="s">
        <v>58</v>
      </c>
      <c r="P508" s="7">
        <v>61</v>
      </c>
      <c r="Q508" t="s">
        <v>7902</v>
      </c>
      <c r="R508" s="7" t="s">
        <v>59</v>
      </c>
      <c r="S508" s="14" t="s">
        <v>59</v>
      </c>
      <c r="T508" s="26" t="b">
        <v>0</v>
      </c>
      <c r="U508" s="7">
        <v>588</v>
      </c>
      <c r="V508" s="7">
        <v>6.16</v>
      </c>
      <c r="W508" s="7">
        <v>18.38</v>
      </c>
      <c r="X508" s="7">
        <v>0.33680019999999999</v>
      </c>
      <c r="Y508" s="7">
        <v>1.20966</v>
      </c>
      <c r="Z508" s="7">
        <v>6</v>
      </c>
      <c r="AA508" s="7">
        <v>4.0199999999999996</v>
      </c>
      <c r="AB508" s="14">
        <v>2.35</v>
      </c>
      <c r="AC508" s="13">
        <v>0.99990000000000001</v>
      </c>
      <c r="AD508" s="7">
        <v>1E-4</v>
      </c>
      <c r="AE508" s="14" t="s">
        <v>60</v>
      </c>
      <c r="AF508" s="13">
        <v>10</v>
      </c>
      <c r="AG508" s="14">
        <v>7</v>
      </c>
      <c r="AH508" s="13">
        <v>9</v>
      </c>
      <c r="AI508" s="7">
        <v>9</v>
      </c>
      <c r="AJ508" s="7"/>
      <c r="AK508" s="7">
        <v>6</v>
      </c>
      <c r="AL508" s="7">
        <v>6</v>
      </c>
      <c r="AM508" s="14"/>
      <c r="AN508" s="13">
        <v>1</v>
      </c>
      <c r="AO508" s="14">
        <v>1</v>
      </c>
      <c r="AP508" s="7" t="s">
        <v>70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66</v>
      </c>
      <c r="AX508" s="7" t="s">
        <v>64</v>
      </c>
      <c r="AY508" s="7" t="s">
        <v>70</v>
      </c>
      <c r="AZ508" s="7" t="s">
        <v>66</v>
      </c>
      <c r="BA508" s="7" t="s">
        <v>70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33">
        <v>0</v>
      </c>
      <c r="BM508" s="7">
        <v>1</v>
      </c>
      <c r="BN508" s="7">
        <v>0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>
        <v>1</v>
      </c>
      <c r="BU508" s="7">
        <v>0</v>
      </c>
      <c r="BW508">
        <f>COUNTIF(AP508, "*"&amp;#REF!&amp;"*")</f>
        <v>0</v>
      </c>
      <c r="BX508">
        <f>COUNTIF(AQ508, "*"&amp;#REF!&amp;"*")</f>
        <v>0</v>
      </c>
      <c r="BY508">
        <f>COUNTIF(AR508, "*"&amp;#REF!&amp;"*")</f>
        <v>0</v>
      </c>
      <c r="BZ508">
        <f>COUNTIF(AS508, "*"&amp;#REF!&amp;"*")</f>
        <v>0</v>
      </c>
      <c r="CA508">
        <f>COUNTIF(AT508, "*"&amp;#REF!&amp;"*")</f>
        <v>0</v>
      </c>
      <c r="CB508">
        <f>COUNTIF(AU508, "*"&amp;#REF!&amp;"*")</f>
        <v>0</v>
      </c>
      <c r="CC508">
        <f>COUNTIF(AV508, "*"&amp;#REF!&amp;"*")</f>
        <v>0</v>
      </c>
      <c r="CD508">
        <f>COUNTIF(AW508, "*"&amp;#REF!&amp;"*")</f>
        <v>0</v>
      </c>
      <c r="CE508">
        <f>COUNTIF(AX508, "*"&amp;#REF!&amp;"*")</f>
        <v>0</v>
      </c>
      <c r="CF508">
        <f>COUNTIF(AY508, "*"&amp;#REF!&amp;"*")</f>
        <v>0</v>
      </c>
      <c r="CG508">
        <f>COUNTIF(AZ508, "*"&amp;#REF!&amp;"*")</f>
        <v>0</v>
      </c>
      <c r="CH508">
        <f>COUNTIF(BA508, "*"&amp;#REF!&amp;"*")</f>
        <v>0</v>
      </c>
      <c r="CI508">
        <f>COUNTIF(BB508, "*"&amp;#REF!&amp;"*")</f>
        <v>0</v>
      </c>
      <c r="CJ508">
        <f>COUNTIF(BC508, "*"&amp;#REF!&amp;"*")</f>
        <v>0</v>
      </c>
      <c r="CK508">
        <f>COUNTIF(BD508, "*"&amp;#REF!&amp;"*")</f>
        <v>0</v>
      </c>
      <c r="CL508">
        <f>COUNTIF(BE508, "*"&amp;#REF!&amp;"*")</f>
        <v>0</v>
      </c>
      <c r="CM508">
        <f>COUNTIF(BF508, "*"&amp;#REF!&amp;"*")</f>
        <v>0</v>
      </c>
      <c r="CN508">
        <f>COUNTIF(BG508, "*"&amp;#REF!&amp;"*")</f>
        <v>0</v>
      </c>
      <c r="CO508">
        <f>COUNTIF(BH508, "*"&amp;#REF!&amp;"*")</f>
        <v>0</v>
      </c>
      <c r="CP508">
        <f>COUNTIF(BI508, "*"&amp;#REF!&amp;"*")</f>
        <v>0</v>
      </c>
      <c r="CQ508">
        <f>COUNTIF(BJ508, "*"&amp;#REF!&amp;"*")</f>
        <v>0</v>
      </c>
      <c r="CR508">
        <f>COUNTIF(BK508, "*"&amp;#REF!&amp;"*")</f>
        <v>0</v>
      </c>
      <c r="CS508">
        <f xml:space="preserve"> COUNTIF(BL508,#REF!)</f>
        <v>0</v>
      </c>
      <c r="CT508">
        <f xml:space="preserve"> COUNTIF(BM508,#REF!)</f>
        <v>0</v>
      </c>
      <c r="CU508">
        <f xml:space="preserve"> COUNTIF(BN508,#REF!)</f>
        <v>0</v>
      </c>
      <c r="CV508">
        <f xml:space="preserve"> COUNTIF(BO508,#REF!)</f>
        <v>0</v>
      </c>
      <c r="CW508">
        <f xml:space="preserve"> COUNTIF(BP508,#REF!)</f>
        <v>0</v>
      </c>
      <c r="CX508">
        <f xml:space="preserve"> COUNTIF(BQ508,#REF!)</f>
        <v>0</v>
      </c>
      <c r="CY508">
        <f xml:space="preserve"> COUNTIF(BR508,#REF!)</f>
        <v>0</v>
      </c>
      <c r="CZ508">
        <f xml:space="preserve"> COUNTIF(BS508,#REF!)</f>
        <v>0</v>
      </c>
      <c r="DA508">
        <f xml:space="preserve"> COUNTIF(BT508,#REF!)</f>
        <v>0</v>
      </c>
      <c r="DB508">
        <f xml:space="preserve"> COUNTIF(BU508,#REF!)</f>
        <v>0</v>
      </c>
      <c r="DC508">
        <f t="shared" si="28"/>
        <v>0</v>
      </c>
      <c r="DD508">
        <f t="shared" si="29"/>
        <v>0</v>
      </c>
      <c r="DE508">
        <f t="shared" si="30"/>
        <v>0</v>
      </c>
      <c r="DF508" t="b">
        <f t="shared" si="31"/>
        <v>0</v>
      </c>
    </row>
    <row r="509" spans="1:110" x14ac:dyDescent="0.35">
      <c r="A509" s="7">
        <v>508</v>
      </c>
      <c r="B509" s="7">
        <v>508</v>
      </c>
      <c r="C509" s="7" t="s">
        <v>6839</v>
      </c>
      <c r="D509" s="7" t="s">
        <v>6840</v>
      </c>
      <c r="E509" s="13" t="s">
        <v>51</v>
      </c>
      <c r="F509" s="7">
        <v>300</v>
      </c>
      <c r="G509" s="7" t="s">
        <v>52</v>
      </c>
      <c r="H509" s="7">
        <v>1280</v>
      </c>
      <c r="I509" s="14" t="s">
        <v>53</v>
      </c>
      <c r="J509" s="13" t="s">
        <v>54</v>
      </c>
      <c r="K509" s="7" t="s">
        <v>106</v>
      </c>
      <c r="L509" s="7" t="s">
        <v>56</v>
      </c>
      <c r="M509" s="7" t="s">
        <v>84</v>
      </c>
      <c r="N509" s="7">
        <v>62</v>
      </c>
      <c r="O509" s="7" t="s">
        <v>58</v>
      </c>
      <c r="P509" s="7">
        <v>27</v>
      </c>
      <c r="R509" s="7" t="s">
        <v>59</v>
      </c>
      <c r="S509" s="14" t="s">
        <v>59</v>
      </c>
      <c r="T509" s="26" t="b">
        <v>0</v>
      </c>
      <c r="U509" s="7">
        <v>1005</v>
      </c>
      <c r="V509" s="7">
        <v>15.92</v>
      </c>
      <c r="W509" s="7">
        <v>25.54</v>
      </c>
      <c r="X509" s="7">
        <v>0.74573339999999999</v>
      </c>
      <c r="Y509" s="7">
        <v>1.7535400000000001</v>
      </c>
      <c r="Z509" s="7">
        <v>5.8</v>
      </c>
      <c r="AA509" s="7">
        <v>5.75</v>
      </c>
      <c r="AB509" s="14">
        <v>2.83</v>
      </c>
      <c r="AC509" s="13">
        <v>0.99990000000000001</v>
      </c>
      <c r="AD509" s="7">
        <v>1E-4</v>
      </c>
      <c r="AE509" s="14" t="s">
        <v>60</v>
      </c>
      <c r="AF509" s="13">
        <v>10</v>
      </c>
      <c r="AG509" s="14">
        <v>8</v>
      </c>
      <c r="AH509" s="13">
        <v>8</v>
      </c>
      <c r="AI509" s="7">
        <v>7</v>
      </c>
      <c r="AJ509" s="7">
        <v>1</v>
      </c>
      <c r="AK509" s="7">
        <v>6</v>
      </c>
      <c r="AL509" s="7">
        <v>5</v>
      </c>
      <c r="AM509" s="14">
        <v>1</v>
      </c>
      <c r="AN509" s="13">
        <v>2</v>
      </c>
      <c r="AO509" s="14">
        <v>2</v>
      </c>
      <c r="AP509" s="7" t="s">
        <v>64</v>
      </c>
      <c r="AQ509" s="7" t="s">
        <v>62</v>
      </c>
      <c r="AR509" s="7" t="s">
        <v>62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66</v>
      </c>
      <c r="BE509" s="7" t="s">
        <v>64</v>
      </c>
      <c r="BF509" s="7" t="s">
        <v>64</v>
      </c>
      <c r="BG509" s="7" t="s">
        <v>67</v>
      </c>
      <c r="BH509" s="7" t="s">
        <v>70</v>
      </c>
      <c r="BI509" s="7" t="s">
        <v>5797</v>
      </c>
      <c r="BJ509" s="7" t="s">
        <v>62</v>
      </c>
      <c r="BK509" s="7" t="s">
        <v>70</v>
      </c>
      <c r="BL509" s="33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  <c r="BW509">
        <f>COUNTIF(AP509, "*"&amp;#REF!&amp;"*")</f>
        <v>0</v>
      </c>
      <c r="BX509">
        <f>COUNTIF(AQ509, "*"&amp;#REF!&amp;"*")</f>
        <v>0</v>
      </c>
      <c r="BY509">
        <f>COUNTIF(AR509, "*"&amp;#REF!&amp;"*")</f>
        <v>0</v>
      </c>
      <c r="BZ509">
        <f>COUNTIF(AS509, "*"&amp;#REF!&amp;"*")</f>
        <v>0</v>
      </c>
      <c r="CA509">
        <f>COUNTIF(AT509, "*"&amp;#REF!&amp;"*")</f>
        <v>0</v>
      </c>
      <c r="CB509">
        <f>COUNTIF(AU509, "*"&amp;#REF!&amp;"*")</f>
        <v>0</v>
      </c>
      <c r="CC509">
        <f>COUNTIF(AV509, "*"&amp;#REF!&amp;"*")</f>
        <v>0</v>
      </c>
      <c r="CD509">
        <f>COUNTIF(AW509, "*"&amp;#REF!&amp;"*")</f>
        <v>0</v>
      </c>
      <c r="CE509">
        <f>COUNTIF(AX509, "*"&amp;#REF!&amp;"*")</f>
        <v>0</v>
      </c>
      <c r="CF509">
        <f>COUNTIF(AY509, "*"&amp;#REF!&amp;"*")</f>
        <v>0</v>
      </c>
      <c r="CG509">
        <f>COUNTIF(AZ509, "*"&amp;#REF!&amp;"*")</f>
        <v>0</v>
      </c>
      <c r="CH509">
        <f>COUNTIF(BA509, "*"&amp;#REF!&amp;"*")</f>
        <v>0</v>
      </c>
      <c r="CI509">
        <f>COUNTIF(BB509, "*"&amp;#REF!&amp;"*")</f>
        <v>0</v>
      </c>
      <c r="CJ509">
        <f>COUNTIF(BC509, "*"&amp;#REF!&amp;"*")</f>
        <v>0</v>
      </c>
      <c r="CK509">
        <f>COUNTIF(BD509, "*"&amp;#REF!&amp;"*")</f>
        <v>0</v>
      </c>
      <c r="CL509">
        <f>COUNTIF(BE509, "*"&amp;#REF!&amp;"*")</f>
        <v>0</v>
      </c>
      <c r="CM509">
        <f>COUNTIF(BF509, "*"&amp;#REF!&amp;"*")</f>
        <v>0</v>
      </c>
      <c r="CN509">
        <f>COUNTIF(BG509, "*"&amp;#REF!&amp;"*")</f>
        <v>0</v>
      </c>
      <c r="CO509">
        <f>COUNTIF(BH509, "*"&amp;#REF!&amp;"*")</f>
        <v>0</v>
      </c>
      <c r="CP509">
        <f>COUNTIF(BI509, "*"&amp;#REF!&amp;"*")</f>
        <v>0</v>
      </c>
      <c r="CQ509">
        <f>COUNTIF(BJ509, "*"&amp;#REF!&amp;"*")</f>
        <v>0</v>
      </c>
      <c r="CR509">
        <f>COUNTIF(BK509, "*"&amp;#REF!&amp;"*")</f>
        <v>0</v>
      </c>
      <c r="CS509">
        <f xml:space="preserve"> COUNTIF(BL509,#REF!)</f>
        <v>0</v>
      </c>
      <c r="CT509">
        <f xml:space="preserve"> COUNTIF(BM509,#REF!)</f>
        <v>0</v>
      </c>
      <c r="CU509">
        <f xml:space="preserve"> COUNTIF(BN509,#REF!)</f>
        <v>0</v>
      </c>
      <c r="CV509">
        <f xml:space="preserve"> COUNTIF(BO509,#REF!)</f>
        <v>0</v>
      </c>
      <c r="CW509">
        <f xml:space="preserve"> COUNTIF(BP509,#REF!)</f>
        <v>0</v>
      </c>
      <c r="CX509">
        <f xml:space="preserve"> COUNTIF(BQ509,#REF!)</f>
        <v>0</v>
      </c>
      <c r="CY509">
        <f xml:space="preserve"> COUNTIF(BR509,#REF!)</f>
        <v>0</v>
      </c>
      <c r="CZ509">
        <f xml:space="preserve"> COUNTIF(BS509,#REF!)</f>
        <v>0</v>
      </c>
      <c r="DA509">
        <f xml:space="preserve"> COUNTIF(BT509,#REF!)</f>
        <v>0</v>
      </c>
      <c r="DB509">
        <f xml:space="preserve"> COUNTIF(BU509,#REF!)</f>
        <v>0</v>
      </c>
      <c r="DC509">
        <f t="shared" si="28"/>
        <v>0</v>
      </c>
      <c r="DD509">
        <f t="shared" si="29"/>
        <v>0</v>
      </c>
      <c r="DE509">
        <f t="shared" si="30"/>
        <v>0</v>
      </c>
      <c r="DF509" t="b">
        <f t="shared" si="31"/>
        <v>0</v>
      </c>
    </row>
    <row r="510" spans="1:110" x14ac:dyDescent="0.35">
      <c r="A510" s="7">
        <v>509</v>
      </c>
      <c r="B510" s="7">
        <v>509</v>
      </c>
      <c r="C510" s="7" t="s">
        <v>6841</v>
      </c>
      <c r="D510" s="7" t="s">
        <v>6842</v>
      </c>
      <c r="E510" s="13" t="s">
        <v>51</v>
      </c>
      <c r="F510" s="7">
        <v>300</v>
      </c>
      <c r="G510" s="7" t="s">
        <v>98</v>
      </c>
      <c r="H510" s="7">
        <v>2900</v>
      </c>
      <c r="I510" s="14" t="s">
        <v>53</v>
      </c>
      <c r="J510" s="13" t="s">
        <v>54</v>
      </c>
      <c r="K510" s="7" t="s">
        <v>168</v>
      </c>
      <c r="L510" s="7" t="s">
        <v>56</v>
      </c>
      <c r="M510" s="7" t="s">
        <v>57</v>
      </c>
      <c r="N510" s="7">
        <v>25.6</v>
      </c>
      <c r="O510" s="7" t="s">
        <v>58</v>
      </c>
      <c r="P510" s="7">
        <v>57</v>
      </c>
      <c r="R510" s="7" t="s">
        <v>59</v>
      </c>
      <c r="S510" s="14" t="s">
        <v>56</v>
      </c>
      <c r="T510" s="26" t="b">
        <v>0</v>
      </c>
      <c r="U510" s="7">
        <v>570</v>
      </c>
      <c r="V510" s="7">
        <v>9.44</v>
      </c>
      <c r="W510" s="7">
        <v>23</v>
      </c>
      <c r="X510" s="7">
        <v>0.67820019999999992</v>
      </c>
      <c r="Y510" s="7">
        <v>0.95384000000000002</v>
      </c>
      <c r="Z510" s="7">
        <v>6.4</v>
      </c>
      <c r="AA510" s="7">
        <v>4.51</v>
      </c>
      <c r="AB510" s="14">
        <v>2.4900000000000002</v>
      </c>
      <c r="AC510" s="13">
        <v>0.99347700000000005</v>
      </c>
      <c r="AD510" s="7">
        <v>6.5232800000000002E-3</v>
      </c>
      <c r="AE510" s="14" t="s">
        <v>60</v>
      </c>
      <c r="AF510" s="13">
        <v>10</v>
      </c>
      <c r="AG510" s="14">
        <v>7</v>
      </c>
      <c r="AH510" s="13">
        <v>8</v>
      </c>
      <c r="AI510" s="7">
        <v>8</v>
      </c>
      <c r="AJ510" s="7"/>
      <c r="AK510" s="7">
        <v>5</v>
      </c>
      <c r="AL510" s="7">
        <v>5</v>
      </c>
      <c r="AM510" s="14"/>
      <c r="AN510" s="13">
        <v>2</v>
      </c>
      <c r="AO510" s="14">
        <v>2</v>
      </c>
      <c r="AP510" s="7" t="s">
        <v>70</v>
      </c>
      <c r="AQ510" s="7" t="s">
        <v>62</v>
      </c>
      <c r="AR510" s="7" t="s">
        <v>5797</v>
      </c>
      <c r="AS510" s="7" t="s">
        <v>62</v>
      </c>
      <c r="AT510" s="7" t="s">
        <v>64</v>
      </c>
      <c r="AU510" s="7" t="s">
        <v>66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66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64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33">
        <v>0</v>
      </c>
      <c r="BM510" s="7">
        <v>1</v>
      </c>
      <c r="BN510" s="7">
        <v>1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 t="s">
        <v>5797</v>
      </c>
      <c r="BU510" s="7">
        <v>0</v>
      </c>
      <c r="BW510">
        <f>COUNTIF(AP510, "*"&amp;#REF!&amp;"*")</f>
        <v>0</v>
      </c>
      <c r="BX510">
        <f>COUNTIF(AQ510, "*"&amp;#REF!&amp;"*")</f>
        <v>0</v>
      </c>
      <c r="BY510">
        <f>COUNTIF(AR510, "*"&amp;#REF!&amp;"*")</f>
        <v>0</v>
      </c>
      <c r="BZ510">
        <f>COUNTIF(AS510, "*"&amp;#REF!&amp;"*")</f>
        <v>0</v>
      </c>
      <c r="CA510">
        <f>COUNTIF(AT510, "*"&amp;#REF!&amp;"*")</f>
        <v>0</v>
      </c>
      <c r="CB510">
        <f>COUNTIF(AU510, "*"&amp;#REF!&amp;"*")</f>
        <v>0</v>
      </c>
      <c r="CC510">
        <f>COUNTIF(AV510, "*"&amp;#REF!&amp;"*")</f>
        <v>0</v>
      </c>
      <c r="CD510">
        <f>COUNTIF(AW510, "*"&amp;#REF!&amp;"*")</f>
        <v>0</v>
      </c>
      <c r="CE510">
        <f>COUNTIF(AX510, "*"&amp;#REF!&amp;"*")</f>
        <v>0</v>
      </c>
      <c r="CF510">
        <f>COUNTIF(AY510, "*"&amp;#REF!&amp;"*")</f>
        <v>0</v>
      </c>
      <c r="CG510">
        <f>COUNTIF(AZ510, "*"&amp;#REF!&amp;"*")</f>
        <v>0</v>
      </c>
      <c r="CH510">
        <f>COUNTIF(BA510, "*"&amp;#REF!&amp;"*")</f>
        <v>0</v>
      </c>
      <c r="CI510">
        <f>COUNTIF(BB510, "*"&amp;#REF!&amp;"*")</f>
        <v>0</v>
      </c>
      <c r="CJ510">
        <f>COUNTIF(BC510, "*"&amp;#REF!&amp;"*")</f>
        <v>0</v>
      </c>
      <c r="CK510">
        <f>COUNTIF(BD510, "*"&amp;#REF!&amp;"*")</f>
        <v>0</v>
      </c>
      <c r="CL510">
        <f>COUNTIF(BE510, "*"&amp;#REF!&amp;"*")</f>
        <v>0</v>
      </c>
      <c r="CM510">
        <f>COUNTIF(BF510, "*"&amp;#REF!&amp;"*")</f>
        <v>0</v>
      </c>
      <c r="CN510">
        <f>COUNTIF(BG510, "*"&amp;#REF!&amp;"*")</f>
        <v>0</v>
      </c>
      <c r="CO510">
        <f>COUNTIF(BH510, "*"&amp;#REF!&amp;"*")</f>
        <v>0</v>
      </c>
      <c r="CP510">
        <f>COUNTIF(BI510, "*"&amp;#REF!&amp;"*")</f>
        <v>0</v>
      </c>
      <c r="CQ510">
        <f>COUNTIF(BJ510, "*"&amp;#REF!&amp;"*")</f>
        <v>0</v>
      </c>
      <c r="CR510">
        <f>COUNTIF(BK510, "*"&amp;#REF!&amp;"*")</f>
        <v>0</v>
      </c>
      <c r="CS510">
        <f xml:space="preserve"> COUNTIF(BL510,#REF!)</f>
        <v>0</v>
      </c>
      <c r="CT510">
        <f xml:space="preserve"> COUNTIF(BM510,#REF!)</f>
        <v>0</v>
      </c>
      <c r="CU510">
        <f xml:space="preserve"> COUNTIF(BN510,#REF!)</f>
        <v>0</v>
      </c>
      <c r="CV510">
        <f xml:space="preserve"> COUNTIF(BO510,#REF!)</f>
        <v>0</v>
      </c>
      <c r="CW510">
        <f xml:space="preserve"> COUNTIF(BP510,#REF!)</f>
        <v>0</v>
      </c>
      <c r="CX510">
        <f xml:space="preserve"> COUNTIF(BQ510,#REF!)</f>
        <v>0</v>
      </c>
      <c r="CY510">
        <f xml:space="preserve"> COUNTIF(BR510,#REF!)</f>
        <v>0</v>
      </c>
      <c r="CZ510">
        <f xml:space="preserve"> COUNTIF(BS510,#REF!)</f>
        <v>0</v>
      </c>
      <c r="DA510">
        <f xml:space="preserve"> COUNTIF(BT510,#REF!)</f>
        <v>0</v>
      </c>
      <c r="DB510">
        <f xml:space="preserve"> COUNTIF(BU510,#REF!)</f>
        <v>0</v>
      </c>
      <c r="DC510">
        <f t="shared" si="28"/>
        <v>0</v>
      </c>
      <c r="DD510">
        <f t="shared" si="29"/>
        <v>0</v>
      </c>
      <c r="DE510">
        <f t="shared" si="30"/>
        <v>0</v>
      </c>
      <c r="DF510" t="b">
        <f t="shared" si="31"/>
        <v>0</v>
      </c>
    </row>
    <row r="511" spans="1:110" x14ac:dyDescent="0.35">
      <c r="A511" s="7">
        <v>510</v>
      </c>
      <c r="B511" s="7">
        <v>510</v>
      </c>
      <c r="C511" s="7" t="s">
        <v>6843</v>
      </c>
      <c r="D511" s="7" t="s">
        <v>6844</v>
      </c>
      <c r="E511" s="13" t="s">
        <v>51</v>
      </c>
      <c r="F511" s="7">
        <v>300</v>
      </c>
      <c r="G511" s="7" t="s">
        <v>126</v>
      </c>
      <c r="H511" s="7"/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36.5</v>
      </c>
      <c r="O511" s="7" t="s">
        <v>58</v>
      </c>
      <c r="P511" s="7"/>
      <c r="Q511" t="s">
        <v>7874</v>
      </c>
      <c r="R511" s="7" t="s">
        <v>59</v>
      </c>
      <c r="S511" s="14" t="s">
        <v>59</v>
      </c>
      <c r="T511" s="26" t="b">
        <v>0</v>
      </c>
      <c r="U511" s="7">
        <v>695</v>
      </c>
      <c r="V511" s="7">
        <v>13.46</v>
      </c>
      <c r="W511" s="7">
        <v>23.32</v>
      </c>
      <c r="X511" s="7">
        <v>0.41073320000000002</v>
      </c>
      <c r="Y511" s="7">
        <v>1.3932</v>
      </c>
      <c r="Z511" s="7">
        <v>5</v>
      </c>
      <c r="AA511" s="7">
        <v>3.92</v>
      </c>
      <c r="AB511" s="14">
        <v>3.34</v>
      </c>
      <c r="AC511" s="13">
        <v>0.84435300000000002</v>
      </c>
      <c r="AD511" s="7">
        <v>0.15564700000000001</v>
      </c>
      <c r="AE511" s="14" t="s">
        <v>60</v>
      </c>
      <c r="AF511" s="13">
        <v>10</v>
      </c>
      <c r="AG511" s="14">
        <v>8</v>
      </c>
      <c r="AH511" s="13">
        <v>8</v>
      </c>
      <c r="AI511" s="7">
        <v>7</v>
      </c>
      <c r="AJ511" s="7">
        <v>1</v>
      </c>
      <c r="AK511" s="7">
        <v>6</v>
      </c>
      <c r="AL511" s="7">
        <v>5</v>
      </c>
      <c r="AM511" s="14">
        <v>1</v>
      </c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67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70</v>
      </c>
      <c r="BD511" s="7" t="s">
        <v>64</v>
      </c>
      <c r="BE511" s="7" t="s">
        <v>64</v>
      </c>
      <c r="BF511" s="7" t="s">
        <v>64</v>
      </c>
      <c r="BG511" s="7" t="s">
        <v>66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33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 t="s">
        <v>5797</v>
      </c>
      <c r="BT511" s="7">
        <v>1</v>
      </c>
      <c r="BU511" s="7">
        <v>1</v>
      </c>
      <c r="BW511">
        <f>COUNTIF(AP511, "*"&amp;#REF!&amp;"*")</f>
        <v>0</v>
      </c>
      <c r="BX511">
        <f>COUNTIF(AQ511, "*"&amp;#REF!&amp;"*")</f>
        <v>0</v>
      </c>
      <c r="BY511">
        <f>COUNTIF(AR511, "*"&amp;#REF!&amp;"*")</f>
        <v>0</v>
      </c>
      <c r="BZ511">
        <f>COUNTIF(AS511, "*"&amp;#REF!&amp;"*")</f>
        <v>0</v>
      </c>
      <c r="CA511">
        <f>COUNTIF(AT511, "*"&amp;#REF!&amp;"*")</f>
        <v>0</v>
      </c>
      <c r="CB511">
        <f>COUNTIF(AU511, "*"&amp;#REF!&amp;"*")</f>
        <v>0</v>
      </c>
      <c r="CC511">
        <f>COUNTIF(AV511, "*"&amp;#REF!&amp;"*")</f>
        <v>0</v>
      </c>
      <c r="CD511">
        <f>COUNTIF(AW511, "*"&amp;#REF!&amp;"*")</f>
        <v>0</v>
      </c>
      <c r="CE511">
        <f>COUNTIF(AX511, "*"&amp;#REF!&amp;"*")</f>
        <v>0</v>
      </c>
      <c r="CF511">
        <f>COUNTIF(AY511, "*"&amp;#REF!&amp;"*")</f>
        <v>0</v>
      </c>
      <c r="CG511">
        <f>COUNTIF(AZ511, "*"&amp;#REF!&amp;"*")</f>
        <v>0</v>
      </c>
      <c r="CH511">
        <f>COUNTIF(BA511, "*"&amp;#REF!&amp;"*")</f>
        <v>0</v>
      </c>
      <c r="CI511">
        <f>COUNTIF(BB511, "*"&amp;#REF!&amp;"*")</f>
        <v>0</v>
      </c>
      <c r="CJ511">
        <f>COUNTIF(BC511, "*"&amp;#REF!&amp;"*")</f>
        <v>0</v>
      </c>
      <c r="CK511">
        <f>COUNTIF(BD511, "*"&amp;#REF!&amp;"*")</f>
        <v>0</v>
      </c>
      <c r="CL511">
        <f>COUNTIF(BE511, "*"&amp;#REF!&amp;"*")</f>
        <v>0</v>
      </c>
      <c r="CM511">
        <f>COUNTIF(BF511, "*"&amp;#REF!&amp;"*")</f>
        <v>0</v>
      </c>
      <c r="CN511">
        <f>COUNTIF(BG511, "*"&amp;#REF!&amp;"*")</f>
        <v>0</v>
      </c>
      <c r="CO511">
        <f>COUNTIF(BH511, "*"&amp;#REF!&amp;"*")</f>
        <v>0</v>
      </c>
      <c r="CP511">
        <f>COUNTIF(BI511, "*"&amp;#REF!&amp;"*")</f>
        <v>0</v>
      </c>
      <c r="CQ511">
        <f>COUNTIF(BJ511, "*"&amp;#REF!&amp;"*")</f>
        <v>0</v>
      </c>
      <c r="CR511">
        <f>COUNTIF(BK511, "*"&amp;#REF!&amp;"*")</f>
        <v>0</v>
      </c>
      <c r="CS511">
        <f xml:space="preserve"> COUNTIF(BL511,#REF!)</f>
        <v>0</v>
      </c>
      <c r="CT511">
        <f xml:space="preserve"> COUNTIF(BM511,#REF!)</f>
        <v>0</v>
      </c>
      <c r="CU511">
        <f xml:space="preserve"> COUNTIF(BN511,#REF!)</f>
        <v>0</v>
      </c>
      <c r="CV511">
        <f xml:space="preserve"> COUNTIF(BO511,#REF!)</f>
        <v>0</v>
      </c>
      <c r="CW511">
        <f xml:space="preserve"> COUNTIF(BP511,#REF!)</f>
        <v>0</v>
      </c>
      <c r="CX511">
        <f xml:space="preserve"> COUNTIF(BQ511,#REF!)</f>
        <v>0</v>
      </c>
      <c r="CY511">
        <f xml:space="preserve"> COUNTIF(BR511,#REF!)</f>
        <v>0</v>
      </c>
      <c r="CZ511">
        <f xml:space="preserve"> COUNTIF(BS511,#REF!)</f>
        <v>0</v>
      </c>
      <c r="DA511">
        <f xml:space="preserve"> COUNTIF(BT511,#REF!)</f>
        <v>0</v>
      </c>
      <c r="DB511">
        <f xml:space="preserve"> COUNTIF(BU511,#REF!)</f>
        <v>0</v>
      </c>
      <c r="DC511">
        <f t="shared" si="28"/>
        <v>0</v>
      </c>
      <c r="DD511">
        <f t="shared" si="29"/>
        <v>0</v>
      </c>
      <c r="DE511">
        <f t="shared" si="30"/>
        <v>0</v>
      </c>
      <c r="DF511" t="b">
        <f t="shared" si="31"/>
        <v>0</v>
      </c>
    </row>
    <row r="512" spans="1:110" x14ac:dyDescent="0.35">
      <c r="A512" s="7">
        <v>511</v>
      </c>
      <c r="B512" s="7">
        <v>511</v>
      </c>
      <c r="C512" s="7" t="s">
        <v>6845</v>
      </c>
      <c r="D512" s="7" t="s">
        <v>6846</v>
      </c>
      <c r="E512" s="13" t="s">
        <v>51</v>
      </c>
      <c r="F512" s="7">
        <v>300</v>
      </c>
      <c r="G512" s="7" t="s">
        <v>52</v>
      </c>
      <c r="H512" s="7">
        <v>1402</v>
      </c>
      <c r="I512" s="14" t="s">
        <v>53</v>
      </c>
      <c r="J512" s="13" t="s">
        <v>54</v>
      </c>
      <c r="K512" s="7" t="s">
        <v>107</v>
      </c>
      <c r="L512" s="7" t="s">
        <v>87</v>
      </c>
      <c r="M512" s="7" t="s">
        <v>57</v>
      </c>
      <c r="N512" s="7">
        <v>62</v>
      </c>
      <c r="O512" s="7" t="s">
        <v>109</v>
      </c>
      <c r="P512" s="7"/>
      <c r="Q512" t="s">
        <v>7833</v>
      </c>
      <c r="R512" s="7" t="s">
        <v>59</v>
      </c>
      <c r="S512" s="14" t="s">
        <v>59</v>
      </c>
      <c r="T512" s="26" t="b">
        <v>0</v>
      </c>
      <c r="U512" s="7">
        <v>821</v>
      </c>
      <c r="V512" s="7">
        <v>15.58</v>
      </c>
      <c r="W512" s="7">
        <v>25.5</v>
      </c>
      <c r="X512" s="7">
        <v>0.70013400000000003</v>
      </c>
      <c r="Y512" s="7">
        <v>1.4189799999999999</v>
      </c>
      <c r="Z512" s="7">
        <v>6</v>
      </c>
      <c r="AA512" s="7">
        <v>7.01</v>
      </c>
      <c r="AB512" s="14">
        <v>2.14</v>
      </c>
      <c r="AC512" s="13">
        <v>0.99236800000000003</v>
      </c>
      <c r="AD512" s="7">
        <v>7.6324000000000001E-3</v>
      </c>
      <c r="AE512" s="14" t="s">
        <v>60</v>
      </c>
      <c r="AF512" s="13">
        <v>10</v>
      </c>
      <c r="AG512" s="14">
        <v>8</v>
      </c>
      <c r="AH512" s="13">
        <v>8</v>
      </c>
      <c r="AI512" s="7">
        <v>7</v>
      </c>
      <c r="AJ512" s="7">
        <v>1</v>
      </c>
      <c r="AK512" s="7">
        <v>6</v>
      </c>
      <c r="AL512" s="7">
        <v>5</v>
      </c>
      <c r="AM512" s="14">
        <v>1</v>
      </c>
      <c r="AN512" s="13">
        <v>2</v>
      </c>
      <c r="AO512" s="14">
        <v>2</v>
      </c>
      <c r="AP512" s="7" t="s">
        <v>64</v>
      </c>
      <c r="AQ512" s="7" t="s">
        <v>62</v>
      </c>
      <c r="AR512" s="7" t="s">
        <v>62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67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66</v>
      </c>
      <c r="BD512" s="7" t="s">
        <v>66</v>
      </c>
      <c r="BE512" s="7" t="s">
        <v>64</v>
      </c>
      <c r="BF512" s="7" t="s">
        <v>64</v>
      </c>
      <c r="BG512" s="7" t="s">
        <v>5797</v>
      </c>
      <c r="BH512" s="7" t="s">
        <v>70</v>
      </c>
      <c r="BI512" s="7" t="s">
        <v>70</v>
      </c>
      <c r="BJ512" s="7" t="s">
        <v>62</v>
      </c>
      <c r="BK512" s="7" t="s">
        <v>70</v>
      </c>
      <c r="BL512" s="33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1</v>
      </c>
      <c r="BS512" s="7">
        <v>0</v>
      </c>
      <c r="BT512" s="7">
        <v>1</v>
      </c>
      <c r="BU512" s="7">
        <v>0</v>
      </c>
      <c r="BW512">
        <f>COUNTIF(AP512, "*"&amp;#REF!&amp;"*")</f>
        <v>0</v>
      </c>
      <c r="BX512">
        <f>COUNTIF(AQ512, "*"&amp;#REF!&amp;"*")</f>
        <v>0</v>
      </c>
      <c r="BY512">
        <f>COUNTIF(AR512, "*"&amp;#REF!&amp;"*")</f>
        <v>0</v>
      </c>
      <c r="BZ512">
        <f>COUNTIF(AS512, "*"&amp;#REF!&amp;"*")</f>
        <v>0</v>
      </c>
      <c r="CA512">
        <f>COUNTIF(AT512, "*"&amp;#REF!&amp;"*")</f>
        <v>0</v>
      </c>
      <c r="CB512">
        <f>COUNTIF(AU512, "*"&amp;#REF!&amp;"*")</f>
        <v>0</v>
      </c>
      <c r="CC512">
        <f>COUNTIF(AV512, "*"&amp;#REF!&amp;"*")</f>
        <v>0</v>
      </c>
      <c r="CD512">
        <f>COUNTIF(AW512, "*"&amp;#REF!&amp;"*")</f>
        <v>0</v>
      </c>
      <c r="CE512">
        <f>COUNTIF(AX512, "*"&amp;#REF!&amp;"*")</f>
        <v>0</v>
      </c>
      <c r="CF512">
        <f>COUNTIF(AY512, "*"&amp;#REF!&amp;"*")</f>
        <v>0</v>
      </c>
      <c r="CG512">
        <f>COUNTIF(AZ512, "*"&amp;#REF!&amp;"*")</f>
        <v>0</v>
      </c>
      <c r="CH512">
        <f>COUNTIF(BA512, "*"&amp;#REF!&amp;"*")</f>
        <v>0</v>
      </c>
      <c r="CI512">
        <f>COUNTIF(BB512, "*"&amp;#REF!&amp;"*")</f>
        <v>0</v>
      </c>
      <c r="CJ512">
        <f>COUNTIF(BC512, "*"&amp;#REF!&amp;"*")</f>
        <v>0</v>
      </c>
      <c r="CK512">
        <f>COUNTIF(BD512, "*"&amp;#REF!&amp;"*")</f>
        <v>0</v>
      </c>
      <c r="CL512">
        <f>COUNTIF(BE512, "*"&amp;#REF!&amp;"*")</f>
        <v>0</v>
      </c>
      <c r="CM512">
        <f>COUNTIF(BF512, "*"&amp;#REF!&amp;"*")</f>
        <v>0</v>
      </c>
      <c r="CN512">
        <f>COUNTIF(BG512, "*"&amp;#REF!&amp;"*")</f>
        <v>0</v>
      </c>
      <c r="CO512">
        <f>COUNTIF(BH512, "*"&amp;#REF!&amp;"*")</f>
        <v>0</v>
      </c>
      <c r="CP512">
        <f>COUNTIF(BI512, "*"&amp;#REF!&amp;"*")</f>
        <v>0</v>
      </c>
      <c r="CQ512">
        <f>COUNTIF(BJ512, "*"&amp;#REF!&amp;"*")</f>
        <v>0</v>
      </c>
      <c r="CR512">
        <f>COUNTIF(BK512, "*"&amp;#REF!&amp;"*")</f>
        <v>0</v>
      </c>
      <c r="CS512">
        <f xml:space="preserve"> COUNTIF(BL512,#REF!)</f>
        <v>0</v>
      </c>
      <c r="CT512">
        <f xml:space="preserve"> COUNTIF(BM512,#REF!)</f>
        <v>0</v>
      </c>
      <c r="CU512">
        <f xml:space="preserve"> COUNTIF(BN512,#REF!)</f>
        <v>0</v>
      </c>
      <c r="CV512">
        <f xml:space="preserve"> COUNTIF(BO512,#REF!)</f>
        <v>0</v>
      </c>
      <c r="CW512">
        <f xml:space="preserve"> COUNTIF(BP512,#REF!)</f>
        <v>0</v>
      </c>
      <c r="CX512">
        <f xml:space="preserve"> COUNTIF(BQ512,#REF!)</f>
        <v>0</v>
      </c>
      <c r="CY512">
        <f xml:space="preserve"> COUNTIF(BR512,#REF!)</f>
        <v>0</v>
      </c>
      <c r="CZ512">
        <f xml:space="preserve"> COUNTIF(BS512,#REF!)</f>
        <v>0</v>
      </c>
      <c r="DA512">
        <f xml:space="preserve"> COUNTIF(BT512,#REF!)</f>
        <v>0</v>
      </c>
      <c r="DB512">
        <f xml:space="preserve"> COUNTIF(BU512,#REF!)</f>
        <v>0</v>
      </c>
      <c r="DC512">
        <f t="shared" si="28"/>
        <v>0</v>
      </c>
      <c r="DD512">
        <f t="shared" si="29"/>
        <v>0</v>
      </c>
      <c r="DE512">
        <f t="shared" si="30"/>
        <v>0</v>
      </c>
      <c r="DF512" t="b">
        <f t="shared" si="31"/>
        <v>0</v>
      </c>
    </row>
    <row r="513" spans="1:110" x14ac:dyDescent="0.35">
      <c r="A513" s="7">
        <v>512</v>
      </c>
      <c r="B513" s="7">
        <v>512</v>
      </c>
      <c r="C513" s="7" t="s">
        <v>6847</v>
      </c>
      <c r="D513" s="7" t="s">
        <v>6848</v>
      </c>
      <c r="E513" s="13" t="s">
        <v>51</v>
      </c>
      <c r="F513" s="7">
        <v>300</v>
      </c>
      <c r="G513" s="7" t="s">
        <v>52</v>
      </c>
      <c r="H513" s="7">
        <v>1402</v>
      </c>
      <c r="I513" s="14" t="s">
        <v>53</v>
      </c>
      <c r="J513" s="13" t="s">
        <v>54</v>
      </c>
      <c r="K513" s="7" t="s">
        <v>103</v>
      </c>
      <c r="L513" s="7" t="s">
        <v>56</v>
      </c>
      <c r="M513" s="7" t="s">
        <v>84</v>
      </c>
      <c r="N513" s="7">
        <v>52</v>
      </c>
      <c r="O513" s="7" t="s">
        <v>73</v>
      </c>
      <c r="P513" s="7"/>
      <c r="Q513" t="s">
        <v>7833</v>
      </c>
      <c r="R513" s="7" t="s">
        <v>59</v>
      </c>
      <c r="S513" s="14" t="s">
        <v>59</v>
      </c>
      <c r="T513" s="26" t="b">
        <v>0</v>
      </c>
      <c r="U513" s="7">
        <v>821</v>
      </c>
      <c r="V513" s="7">
        <v>15.58</v>
      </c>
      <c r="W513" s="7">
        <v>25.5</v>
      </c>
      <c r="X513" s="7">
        <v>0.70013400000000003</v>
      </c>
      <c r="Y513" s="7">
        <v>1.4189799999999999</v>
      </c>
      <c r="Z513" s="7">
        <v>6</v>
      </c>
      <c r="AA513" s="7">
        <v>7.01</v>
      </c>
      <c r="AB513" s="14">
        <v>2.14</v>
      </c>
      <c r="AC513" s="13">
        <v>0.99990000000000001</v>
      </c>
      <c r="AD513" s="7">
        <v>1E-4</v>
      </c>
      <c r="AE513" s="14" t="s">
        <v>60</v>
      </c>
      <c r="AF513" s="13">
        <v>10</v>
      </c>
      <c r="AG513" s="14">
        <v>8</v>
      </c>
      <c r="AH513" s="13">
        <v>8</v>
      </c>
      <c r="AI513" s="7">
        <v>8</v>
      </c>
      <c r="AJ513" s="7"/>
      <c r="AK513" s="7">
        <v>6</v>
      </c>
      <c r="AL513" s="7">
        <v>6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5797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64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5797</v>
      </c>
      <c r="BH513" s="7" t="s">
        <v>5797</v>
      </c>
      <c r="BI513" s="7" t="s">
        <v>70</v>
      </c>
      <c r="BJ513" s="7" t="s">
        <v>62</v>
      </c>
      <c r="BK513" s="7" t="s">
        <v>70</v>
      </c>
      <c r="BL513" s="33">
        <v>0</v>
      </c>
      <c r="BM513" s="7">
        <v>1</v>
      </c>
      <c r="BN513" s="7">
        <v>0</v>
      </c>
      <c r="BO513" s="7">
        <v>0</v>
      </c>
      <c r="BP513" s="7">
        <v>1</v>
      </c>
      <c r="BQ513" s="7">
        <v>1</v>
      </c>
      <c r="BR513" s="7">
        <v>0</v>
      </c>
      <c r="BS513" s="7">
        <v>0</v>
      </c>
      <c r="BT513" s="7">
        <v>1</v>
      </c>
      <c r="BU513" s="7">
        <v>1</v>
      </c>
      <c r="BW513">
        <f>COUNTIF(AP513, "*"&amp;#REF!&amp;"*")</f>
        <v>0</v>
      </c>
      <c r="BX513">
        <f>COUNTIF(AQ513, "*"&amp;#REF!&amp;"*")</f>
        <v>0</v>
      </c>
      <c r="BY513">
        <f>COUNTIF(AR513, "*"&amp;#REF!&amp;"*")</f>
        <v>0</v>
      </c>
      <c r="BZ513">
        <f>COUNTIF(AS513, "*"&amp;#REF!&amp;"*")</f>
        <v>0</v>
      </c>
      <c r="CA513">
        <f>COUNTIF(AT513, "*"&amp;#REF!&amp;"*")</f>
        <v>0</v>
      </c>
      <c r="CB513">
        <f>COUNTIF(AU513, "*"&amp;#REF!&amp;"*")</f>
        <v>0</v>
      </c>
      <c r="CC513">
        <f>COUNTIF(AV513, "*"&amp;#REF!&amp;"*")</f>
        <v>0</v>
      </c>
      <c r="CD513">
        <f>COUNTIF(AW513, "*"&amp;#REF!&amp;"*")</f>
        <v>0</v>
      </c>
      <c r="CE513">
        <f>COUNTIF(AX513, "*"&amp;#REF!&amp;"*")</f>
        <v>0</v>
      </c>
      <c r="CF513">
        <f>COUNTIF(AY513, "*"&amp;#REF!&amp;"*")</f>
        <v>0</v>
      </c>
      <c r="CG513">
        <f>COUNTIF(AZ513, "*"&amp;#REF!&amp;"*")</f>
        <v>0</v>
      </c>
      <c r="CH513">
        <f>COUNTIF(BA513, "*"&amp;#REF!&amp;"*")</f>
        <v>0</v>
      </c>
      <c r="CI513">
        <f>COUNTIF(BB513, "*"&amp;#REF!&amp;"*")</f>
        <v>0</v>
      </c>
      <c r="CJ513">
        <f>COUNTIF(BC513, "*"&amp;#REF!&amp;"*")</f>
        <v>0</v>
      </c>
      <c r="CK513">
        <f>COUNTIF(BD513, "*"&amp;#REF!&amp;"*")</f>
        <v>0</v>
      </c>
      <c r="CL513">
        <f>COUNTIF(BE513, "*"&amp;#REF!&amp;"*")</f>
        <v>0</v>
      </c>
      <c r="CM513">
        <f>COUNTIF(BF513, "*"&amp;#REF!&amp;"*")</f>
        <v>0</v>
      </c>
      <c r="CN513">
        <f>COUNTIF(BG513, "*"&amp;#REF!&amp;"*")</f>
        <v>0</v>
      </c>
      <c r="CO513">
        <f>COUNTIF(BH513, "*"&amp;#REF!&amp;"*")</f>
        <v>0</v>
      </c>
      <c r="CP513">
        <f>COUNTIF(BI513, "*"&amp;#REF!&amp;"*")</f>
        <v>0</v>
      </c>
      <c r="CQ513">
        <f>COUNTIF(BJ513, "*"&amp;#REF!&amp;"*")</f>
        <v>0</v>
      </c>
      <c r="CR513">
        <f>COUNTIF(BK513, "*"&amp;#REF!&amp;"*")</f>
        <v>0</v>
      </c>
      <c r="CS513">
        <f xml:space="preserve"> COUNTIF(BL513,#REF!)</f>
        <v>0</v>
      </c>
      <c r="CT513">
        <f xml:space="preserve"> COUNTIF(BM513,#REF!)</f>
        <v>0</v>
      </c>
      <c r="CU513">
        <f xml:space="preserve"> COUNTIF(BN513,#REF!)</f>
        <v>0</v>
      </c>
      <c r="CV513">
        <f xml:space="preserve"> COUNTIF(BO513,#REF!)</f>
        <v>0</v>
      </c>
      <c r="CW513">
        <f xml:space="preserve"> COUNTIF(BP513,#REF!)</f>
        <v>0</v>
      </c>
      <c r="CX513">
        <f xml:space="preserve"> COUNTIF(BQ513,#REF!)</f>
        <v>0</v>
      </c>
      <c r="CY513">
        <f xml:space="preserve"> COUNTIF(BR513,#REF!)</f>
        <v>0</v>
      </c>
      <c r="CZ513">
        <f xml:space="preserve"> COUNTIF(BS513,#REF!)</f>
        <v>0</v>
      </c>
      <c r="DA513">
        <f xml:space="preserve"> COUNTIF(BT513,#REF!)</f>
        <v>0</v>
      </c>
      <c r="DB513">
        <f xml:space="preserve"> COUNTIF(BU513,#REF!)</f>
        <v>0</v>
      </c>
      <c r="DC513">
        <f t="shared" si="28"/>
        <v>0</v>
      </c>
      <c r="DD513">
        <f t="shared" si="29"/>
        <v>0</v>
      </c>
      <c r="DE513">
        <f t="shared" si="30"/>
        <v>0</v>
      </c>
      <c r="DF513" t="b">
        <f t="shared" si="31"/>
        <v>0</v>
      </c>
    </row>
    <row r="514" spans="1:110" x14ac:dyDescent="0.35">
      <c r="A514" s="7">
        <v>513</v>
      </c>
      <c r="B514" s="7">
        <v>513</v>
      </c>
      <c r="C514" s="7" t="s">
        <v>6849</v>
      </c>
      <c r="D514" s="7" t="s">
        <v>6850</v>
      </c>
      <c r="E514" s="13" t="s">
        <v>51</v>
      </c>
      <c r="F514" s="7">
        <v>300</v>
      </c>
      <c r="G514" s="7" t="s">
        <v>89</v>
      </c>
      <c r="H514" s="7">
        <v>1700</v>
      </c>
      <c r="I514" s="14" t="s">
        <v>53</v>
      </c>
      <c r="J514" s="13" t="s">
        <v>54</v>
      </c>
      <c r="K514" s="7" t="s">
        <v>90</v>
      </c>
      <c r="L514" s="7" t="s">
        <v>56</v>
      </c>
      <c r="M514" s="7" t="s">
        <v>57</v>
      </c>
      <c r="N514" s="7">
        <v>56.8</v>
      </c>
      <c r="O514" s="7" t="s">
        <v>58</v>
      </c>
      <c r="P514" s="7">
        <v>68</v>
      </c>
      <c r="Q514" t="s">
        <v>7833</v>
      </c>
      <c r="R514" s="7" t="s">
        <v>59</v>
      </c>
      <c r="S514" s="14" t="s">
        <v>59</v>
      </c>
      <c r="T514" s="26" t="b">
        <v>0</v>
      </c>
      <c r="U514" s="7">
        <v>906</v>
      </c>
      <c r="V514" s="7">
        <v>20.420000000000002</v>
      </c>
      <c r="W514" s="7">
        <v>30.46</v>
      </c>
      <c r="X514" s="7">
        <v>1.0066657999999999</v>
      </c>
      <c r="Y514" s="7">
        <v>1.38924</v>
      </c>
      <c r="Z514" s="7">
        <v>5.3</v>
      </c>
      <c r="AA514" s="7">
        <v>3.06</v>
      </c>
      <c r="AB514" s="14">
        <v>3.23</v>
      </c>
      <c r="AC514" s="13">
        <v>0.95103300000000002</v>
      </c>
      <c r="AD514" s="7">
        <v>4.8967200000000002E-2</v>
      </c>
      <c r="AE514" s="14" t="s">
        <v>60</v>
      </c>
      <c r="AF514" s="13">
        <v>10</v>
      </c>
      <c r="AG514" s="14">
        <v>9</v>
      </c>
      <c r="AH514" s="13">
        <v>8</v>
      </c>
      <c r="AI514" s="7">
        <v>8</v>
      </c>
      <c r="AJ514" s="7"/>
      <c r="AK514" s="7">
        <v>7</v>
      </c>
      <c r="AL514" s="7">
        <v>7</v>
      </c>
      <c r="AM514" s="14"/>
      <c r="AN514" s="13">
        <v>2</v>
      </c>
      <c r="AO514" s="14">
        <v>2</v>
      </c>
      <c r="AP514" s="7" t="s">
        <v>70</v>
      </c>
      <c r="AQ514" s="7" t="s">
        <v>62</v>
      </c>
      <c r="AR514" s="7" t="s">
        <v>5797</v>
      </c>
      <c r="AS514" s="7" t="s">
        <v>64</v>
      </c>
      <c r="AT514" s="7" t="s">
        <v>64</v>
      </c>
      <c r="AU514" s="7" t="s">
        <v>66</v>
      </c>
      <c r="AV514" s="7" t="s">
        <v>66</v>
      </c>
      <c r="AW514" s="7" t="s">
        <v>64</v>
      </c>
      <c r="AX514" s="7" t="s">
        <v>66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70</v>
      </c>
      <c r="BD514" s="7" t="s">
        <v>5797</v>
      </c>
      <c r="BE514" s="7" t="s">
        <v>5797</v>
      </c>
      <c r="BF514" s="7" t="s">
        <v>5797</v>
      </c>
      <c r="BG514" s="7" t="s">
        <v>66</v>
      </c>
      <c r="BH514" s="7" t="s">
        <v>5797</v>
      </c>
      <c r="BI514" s="7" t="s">
        <v>70</v>
      </c>
      <c r="BJ514" s="7" t="s">
        <v>70</v>
      </c>
      <c r="BK514" s="7" t="s">
        <v>70</v>
      </c>
      <c r="BL514" s="33">
        <v>0</v>
      </c>
      <c r="BM514" s="7">
        <v>1</v>
      </c>
      <c r="BN514" s="7">
        <v>1</v>
      </c>
      <c r="BO514" s="7">
        <v>1</v>
      </c>
      <c r="BP514" s="7">
        <v>1</v>
      </c>
      <c r="BQ514" s="7" t="s">
        <v>5797</v>
      </c>
      <c r="BR514" s="7">
        <v>0</v>
      </c>
      <c r="BS514" s="7">
        <v>0</v>
      </c>
      <c r="BT514" s="7">
        <v>1</v>
      </c>
      <c r="BU514" s="7">
        <v>0</v>
      </c>
      <c r="BW514">
        <f>COUNTIF(AP514, "*"&amp;#REF!&amp;"*")</f>
        <v>0</v>
      </c>
      <c r="BX514">
        <f>COUNTIF(AQ514, "*"&amp;#REF!&amp;"*")</f>
        <v>0</v>
      </c>
      <c r="BY514">
        <f>COUNTIF(AR514, "*"&amp;#REF!&amp;"*")</f>
        <v>0</v>
      </c>
      <c r="BZ514">
        <f>COUNTIF(AS514, "*"&amp;#REF!&amp;"*")</f>
        <v>0</v>
      </c>
      <c r="CA514">
        <f>COUNTIF(AT514, "*"&amp;#REF!&amp;"*")</f>
        <v>0</v>
      </c>
      <c r="CB514">
        <f>COUNTIF(AU514, "*"&amp;#REF!&amp;"*")</f>
        <v>0</v>
      </c>
      <c r="CC514">
        <f>COUNTIF(AV514, "*"&amp;#REF!&amp;"*")</f>
        <v>0</v>
      </c>
      <c r="CD514">
        <f>COUNTIF(AW514, "*"&amp;#REF!&amp;"*")</f>
        <v>0</v>
      </c>
      <c r="CE514">
        <f>COUNTIF(AX514, "*"&amp;#REF!&amp;"*")</f>
        <v>0</v>
      </c>
      <c r="CF514">
        <f>COUNTIF(AY514, "*"&amp;#REF!&amp;"*")</f>
        <v>0</v>
      </c>
      <c r="CG514">
        <f>COUNTIF(AZ514, "*"&amp;#REF!&amp;"*")</f>
        <v>0</v>
      </c>
      <c r="CH514">
        <f>COUNTIF(BA514, "*"&amp;#REF!&amp;"*")</f>
        <v>0</v>
      </c>
      <c r="CI514">
        <f>COUNTIF(BB514, "*"&amp;#REF!&amp;"*")</f>
        <v>0</v>
      </c>
      <c r="CJ514">
        <f>COUNTIF(BC514, "*"&amp;#REF!&amp;"*")</f>
        <v>0</v>
      </c>
      <c r="CK514">
        <f>COUNTIF(BD514, "*"&amp;#REF!&amp;"*")</f>
        <v>0</v>
      </c>
      <c r="CL514">
        <f>COUNTIF(BE514, "*"&amp;#REF!&amp;"*")</f>
        <v>0</v>
      </c>
      <c r="CM514">
        <f>COUNTIF(BF514, "*"&amp;#REF!&amp;"*")</f>
        <v>0</v>
      </c>
      <c r="CN514">
        <f>COUNTIF(BG514, "*"&amp;#REF!&amp;"*")</f>
        <v>0</v>
      </c>
      <c r="CO514">
        <f>COUNTIF(BH514, "*"&amp;#REF!&amp;"*")</f>
        <v>0</v>
      </c>
      <c r="CP514">
        <f>COUNTIF(BI514, "*"&amp;#REF!&amp;"*")</f>
        <v>0</v>
      </c>
      <c r="CQ514">
        <f>COUNTIF(BJ514, "*"&amp;#REF!&amp;"*")</f>
        <v>0</v>
      </c>
      <c r="CR514">
        <f>COUNTIF(BK514, "*"&amp;#REF!&amp;"*")</f>
        <v>0</v>
      </c>
      <c r="CS514">
        <f xml:space="preserve"> COUNTIF(BL514,#REF!)</f>
        <v>0</v>
      </c>
      <c r="CT514">
        <f xml:space="preserve"> COUNTIF(BM514,#REF!)</f>
        <v>0</v>
      </c>
      <c r="CU514">
        <f xml:space="preserve"> COUNTIF(BN514,#REF!)</f>
        <v>0</v>
      </c>
      <c r="CV514">
        <f xml:space="preserve"> COUNTIF(BO514,#REF!)</f>
        <v>0</v>
      </c>
      <c r="CW514">
        <f xml:space="preserve"> COUNTIF(BP514,#REF!)</f>
        <v>0</v>
      </c>
      <c r="CX514">
        <f xml:space="preserve"> COUNTIF(BQ514,#REF!)</f>
        <v>0</v>
      </c>
      <c r="CY514">
        <f xml:space="preserve"> COUNTIF(BR514,#REF!)</f>
        <v>0</v>
      </c>
      <c r="CZ514">
        <f xml:space="preserve"> COUNTIF(BS514,#REF!)</f>
        <v>0</v>
      </c>
      <c r="DA514">
        <f xml:space="preserve"> COUNTIF(BT514,#REF!)</f>
        <v>0</v>
      </c>
      <c r="DB514">
        <f xml:space="preserve"> COUNTIF(BU514,#REF!)</f>
        <v>0</v>
      </c>
      <c r="DC514">
        <f t="shared" si="28"/>
        <v>0</v>
      </c>
      <c r="DD514">
        <f t="shared" si="29"/>
        <v>0</v>
      </c>
      <c r="DE514">
        <f t="shared" si="30"/>
        <v>0</v>
      </c>
      <c r="DF514" t="b">
        <f t="shared" si="31"/>
        <v>0</v>
      </c>
    </row>
    <row r="515" spans="1:110" x14ac:dyDescent="0.35">
      <c r="A515" s="7">
        <v>514</v>
      </c>
      <c r="B515" s="7">
        <v>514</v>
      </c>
      <c r="C515" s="7" t="s">
        <v>6851</v>
      </c>
      <c r="D515" s="7" t="s">
        <v>6852</v>
      </c>
      <c r="E515" s="13" t="s">
        <v>51</v>
      </c>
      <c r="F515" s="7">
        <v>300</v>
      </c>
      <c r="G515" s="7" t="s">
        <v>89</v>
      </c>
      <c r="H515" s="7">
        <v>2120</v>
      </c>
      <c r="I515" s="14" t="s">
        <v>53</v>
      </c>
      <c r="J515" s="13" t="s">
        <v>54</v>
      </c>
      <c r="K515" s="7" t="s">
        <v>112</v>
      </c>
      <c r="L515" s="7" t="s">
        <v>76</v>
      </c>
      <c r="M515" s="7" t="s">
        <v>57</v>
      </c>
      <c r="N515" s="7">
        <v>34.799999999999997</v>
      </c>
      <c r="O515" s="7" t="s">
        <v>58</v>
      </c>
      <c r="P515" s="7">
        <v>64</v>
      </c>
      <c r="Q515" t="s">
        <v>7878</v>
      </c>
      <c r="R515" s="7" t="s">
        <v>59</v>
      </c>
      <c r="S515" s="14" t="s">
        <v>59</v>
      </c>
      <c r="T515" s="26" t="b">
        <v>0</v>
      </c>
      <c r="U515" s="7">
        <v>906</v>
      </c>
      <c r="V515" s="7">
        <v>20.420000000000002</v>
      </c>
      <c r="W515" s="7">
        <v>30.46</v>
      </c>
      <c r="X515" s="7">
        <v>1.0066657999999999</v>
      </c>
      <c r="Y515" s="7">
        <v>1.38924</v>
      </c>
      <c r="Z515" s="7">
        <v>5.3</v>
      </c>
      <c r="AA515" s="7">
        <v>3.06</v>
      </c>
      <c r="AB515" s="14">
        <v>3.23</v>
      </c>
      <c r="AC515" s="13">
        <v>0.909501</v>
      </c>
      <c r="AD515" s="7">
        <v>9.0498999999999996E-2</v>
      </c>
      <c r="AE515" s="14" t="s">
        <v>60</v>
      </c>
      <c r="AF515" s="13">
        <v>10</v>
      </c>
      <c r="AG515" s="14">
        <v>10</v>
      </c>
      <c r="AH515" s="13">
        <v>8</v>
      </c>
      <c r="AI515" s="7">
        <v>8</v>
      </c>
      <c r="AJ515" s="7"/>
      <c r="AK515" s="7">
        <v>8</v>
      </c>
      <c r="AL515" s="7">
        <v>8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64</v>
      </c>
      <c r="AT515" s="7" t="s">
        <v>66</v>
      </c>
      <c r="AU515" s="7" t="s">
        <v>66</v>
      </c>
      <c r="AV515" s="7" t="s">
        <v>64</v>
      </c>
      <c r="AW515" s="7" t="s">
        <v>64</v>
      </c>
      <c r="AX515" s="7" t="s">
        <v>66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70</v>
      </c>
      <c r="BD515" s="7" t="s">
        <v>5797</v>
      </c>
      <c r="BE515" s="7" t="s">
        <v>5797</v>
      </c>
      <c r="BF515" s="7" t="s">
        <v>64</v>
      </c>
      <c r="BG515" s="7" t="s">
        <v>66</v>
      </c>
      <c r="BH515" s="7" t="s">
        <v>5797</v>
      </c>
      <c r="BI515" s="7" t="s">
        <v>70</v>
      </c>
      <c r="BJ515" s="7" t="s">
        <v>70</v>
      </c>
      <c r="BK515" s="7" t="s">
        <v>70</v>
      </c>
      <c r="BL515" s="33">
        <v>0</v>
      </c>
      <c r="BM515" s="7">
        <v>1</v>
      </c>
      <c r="BN515" s="7" t="s">
        <v>5797</v>
      </c>
      <c r="BO515" s="7">
        <v>1</v>
      </c>
      <c r="BP515" s="7">
        <v>1</v>
      </c>
      <c r="BQ515" s="7">
        <v>1</v>
      </c>
      <c r="BR515" s="7">
        <v>0</v>
      </c>
      <c r="BS515" s="7">
        <v>0</v>
      </c>
      <c r="BT515" s="7" t="s">
        <v>5797</v>
      </c>
      <c r="BU515" s="7">
        <v>0</v>
      </c>
      <c r="BW515">
        <f>COUNTIF(AP515, "*"&amp;#REF!&amp;"*")</f>
        <v>0</v>
      </c>
      <c r="BX515">
        <f>COUNTIF(AQ515, "*"&amp;#REF!&amp;"*")</f>
        <v>0</v>
      </c>
      <c r="BY515">
        <f>COUNTIF(AR515, "*"&amp;#REF!&amp;"*")</f>
        <v>0</v>
      </c>
      <c r="BZ515">
        <f>COUNTIF(AS515, "*"&amp;#REF!&amp;"*")</f>
        <v>0</v>
      </c>
      <c r="CA515">
        <f>COUNTIF(AT515, "*"&amp;#REF!&amp;"*")</f>
        <v>0</v>
      </c>
      <c r="CB515">
        <f>COUNTIF(AU515, "*"&amp;#REF!&amp;"*")</f>
        <v>0</v>
      </c>
      <c r="CC515">
        <f>COUNTIF(AV515, "*"&amp;#REF!&amp;"*")</f>
        <v>0</v>
      </c>
      <c r="CD515">
        <f>COUNTIF(AW515, "*"&amp;#REF!&amp;"*")</f>
        <v>0</v>
      </c>
      <c r="CE515">
        <f>COUNTIF(AX515, "*"&amp;#REF!&amp;"*")</f>
        <v>0</v>
      </c>
      <c r="CF515">
        <f>COUNTIF(AY515, "*"&amp;#REF!&amp;"*")</f>
        <v>0</v>
      </c>
      <c r="CG515">
        <f>COUNTIF(AZ515, "*"&amp;#REF!&amp;"*")</f>
        <v>0</v>
      </c>
      <c r="CH515">
        <f>COUNTIF(BA515, "*"&amp;#REF!&amp;"*")</f>
        <v>0</v>
      </c>
      <c r="CI515">
        <f>COUNTIF(BB515, "*"&amp;#REF!&amp;"*")</f>
        <v>0</v>
      </c>
      <c r="CJ515">
        <f>COUNTIF(BC515, "*"&amp;#REF!&amp;"*")</f>
        <v>0</v>
      </c>
      <c r="CK515">
        <f>COUNTIF(BD515, "*"&amp;#REF!&amp;"*")</f>
        <v>0</v>
      </c>
      <c r="CL515">
        <f>COUNTIF(BE515, "*"&amp;#REF!&amp;"*")</f>
        <v>0</v>
      </c>
      <c r="CM515">
        <f>COUNTIF(BF515, "*"&amp;#REF!&amp;"*")</f>
        <v>0</v>
      </c>
      <c r="CN515">
        <f>COUNTIF(BG515, "*"&amp;#REF!&amp;"*")</f>
        <v>0</v>
      </c>
      <c r="CO515">
        <f>COUNTIF(BH515, "*"&amp;#REF!&amp;"*")</f>
        <v>0</v>
      </c>
      <c r="CP515">
        <f>COUNTIF(BI515, "*"&amp;#REF!&amp;"*")</f>
        <v>0</v>
      </c>
      <c r="CQ515">
        <f>COUNTIF(BJ515, "*"&amp;#REF!&amp;"*")</f>
        <v>0</v>
      </c>
      <c r="CR515">
        <f>COUNTIF(BK515, "*"&amp;#REF!&amp;"*")</f>
        <v>0</v>
      </c>
      <c r="CS515">
        <f xml:space="preserve"> COUNTIF(BL515,#REF!)</f>
        <v>0</v>
      </c>
      <c r="CT515">
        <f xml:space="preserve"> COUNTIF(BM515,#REF!)</f>
        <v>0</v>
      </c>
      <c r="CU515">
        <f xml:space="preserve"> COUNTIF(BN515,#REF!)</f>
        <v>0</v>
      </c>
      <c r="CV515">
        <f xml:space="preserve"> COUNTIF(BO515,#REF!)</f>
        <v>0</v>
      </c>
      <c r="CW515">
        <f xml:space="preserve"> COUNTIF(BP515,#REF!)</f>
        <v>0</v>
      </c>
      <c r="CX515">
        <f xml:space="preserve"> COUNTIF(BQ515,#REF!)</f>
        <v>0</v>
      </c>
      <c r="CY515">
        <f xml:space="preserve"> COUNTIF(BR515,#REF!)</f>
        <v>0</v>
      </c>
      <c r="CZ515">
        <f xml:space="preserve"> COUNTIF(BS515,#REF!)</f>
        <v>0</v>
      </c>
      <c r="DA515">
        <f xml:space="preserve"> COUNTIF(BT515,#REF!)</f>
        <v>0</v>
      </c>
      <c r="DB515">
        <f xml:space="preserve"> COUNTIF(BU515,#REF!)</f>
        <v>0</v>
      </c>
      <c r="DC515">
        <f t="shared" ref="DC515:DC578" si="32">SUM(BW515:CR515)</f>
        <v>0</v>
      </c>
      <c r="DD515">
        <f t="shared" ref="DD515:DD578" si="33">SUM(CS515:DB515)</f>
        <v>0</v>
      </c>
      <c r="DE515">
        <f t="shared" ref="DE515:DE578" si="34">DC515+DD515</f>
        <v>0</v>
      </c>
      <c r="DF515" t="b">
        <f t="shared" ref="DF515:DF578" si="35">DE515=AG515</f>
        <v>0</v>
      </c>
    </row>
    <row r="516" spans="1:110" x14ac:dyDescent="0.35">
      <c r="A516" s="7">
        <v>515</v>
      </c>
      <c r="B516" s="7">
        <v>515</v>
      </c>
      <c r="C516" s="7" t="s">
        <v>6853</v>
      </c>
      <c r="D516" s="7" t="s">
        <v>6854</v>
      </c>
      <c r="E516" s="13" t="s">
        <v>51</v>
      </c>
      <c r="F516" s="7">
        <v>300</v>
      </c>
      <c r="G516" s="7" t="s">
        <v>88</v>
      </c>
      <c r="H516" s="7"/>
      <c r="I516" s="14" t="s">
        <v>53</v>
      </c>
      <c r="J516" s="13" t="s">
        <v>54</v>
      </c>
      <c r="K516" s="7" t="s">
        <v>83</v>
      </c>
      <c r="L516" s="7" t="s">
        <v>56</v>
      </c>
      <c r="M516" s="7" t="s">
        <v>84</v>
      </c>
      <c r="N516" s="7">
        <v>60</v>
      </c>
      <c r="O516" s="7" t="s">
        <v>85</v>
      </c>
      <c r="P516" s="7"/>
      <c r="Q516" t="s">
        <v>7833</v>
      </c>
      <c r="R516" s="7" t="s">
        <v>59</v>
      </c>
      <c r="S516" s="14" t="s">
        <v>59</v>
      </c>
      <c r="T516" s="26" t="b">
        <v>0</v>
      </c>
      <c r="U516" s="7">
        <v>203</v>
      </c>
      <c r="V516" s="7">
        <v>9.5666700000000002</v>
      </c>
      <c r="W516" s="7">
        <v>19.899999999999999</v>
      </c>
      <c r="X516" s="7">
        <v>0.45922200000000002</v>
      </c>
      <c r="Y516" s="7">
        <v>0.60076666666666667</v>
      </c>
      <c r="Z516" s="7">
        <v>5.2</v>
      </c>
      <c r="AA516" s="7">
        <v>7.69</v>
      </c>
      <c r="AB516" s="14">
        <v>0.64</v>
      </c>
      <c r="AC516" s="13">
        <v>0.95260199999999995</v>
      </c>
      <c r="AD516" s="7">
        <v>4.7397700000000001E-2</v>
      </c>
      <c r="AE516" s="14" t="s">
        <v>60</v>
      </c>
      <c r="AF516" s="13">
        <v>10</v>
      </c>
      <c r="AG516" s="14">
        <v>8</v>
      </c>
      <c r="AH516" s="13">
        <v>8</v>
      </c>
      <c r="AI516" s="7">
        <v>8</v>
      </c>
      <c r="AJ516" s="7"/>
      <c r="AK516" s="7">
        <v>6</v>
      </c>
      <c r="AL516" s="7">
        <v>6</v>
      </c>
      <c r="AM516" s="14"/>
      <c r="AN516" s="13">
        <v>2</v>
      </c>
      <c r="AO516" s="14">
        <v>2</v>
      </c>
      <c r="AP516" s="7" t="s">
        <v>64</v>
      </c>
      <c r="AQ516" s="7" t="s">
        <v>62</v>
      </c>
      <c r="AR516" s="7" t="s">
        <v>62</v>
      </c>
      <c r="AS516" s="7" t="s">
        <v>62</v>
      </c>
      <c r="AT516" s="7" t="s">
        <v>64</v>
      </c>
      <c r="AU516" s="7" t="s">
        <v>66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66</v>
      </c>
      <c r="BA516" s="7" t="s">
        <v>5797</v>
      </c>
      <c r="BB516" s="7" t="s">
        <v>66</v>
      </c>
      <c r="BC516" s="7" t="s">
        <v>70</v>
      </c>
      <c r="BD516" s="7" t="s">
        <v>66</v>
      </c>
      <c r="BE516" s="7" t="s">
        <v>70</v>
      </c>
      <c r="BF516" s="7" t="s">
        <v>64</v>
      </c>
      <c r="BG516" s="7" t="s">
        <v>64</v>
      </c>
      <c r="BH516" s="7" t="s">
        <v>70</v>
      </c>
      <c r="BI516" s="7" t="s">
        <v>62</v>
      </c>
      <c r="BJ516" s="7" t="s">
        <v>62</v>
      </c>
      <c r="BK516" s="7" t="s">
        <v>70</v>
      </c>
      <c r="BL516" s="33">
        <v>0</v>
      </c>
      <c r="BM516" s="7">
        <v>0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1</v>
      </c>
      <c r="BU516" s="7">
        <v>0</v>
      </c>
      <c r="BW516">
        <f>COUNTIF(AP516, "*"&amp;#REF!&amp;"*")</f>
        <v>0</v>
      </c>
      <c r="BX516">
        <f>COUNTIF(AQ516, "*"&amp;#REF!&amp;"*")</f>
        <v>0</v>
      </c>
      <c r="BY516">
        <f>COUNTIF(AR516, "*"&amp;#REF!&amp;"*")</f>
        <v>0</v>
      </c>
      <c r="BZ516">
        <f>COUNTIF(AS516, "*"&amp;#REF!&amp;"*")</f>
        <v>0</v>
      </c>
      <c r="CA516">
        <f>COUNTIF(AT516, "*"&amp;#REF!&amp;"*")</f>
        <v>0</v>
      </c>
      <c r="CB516">
        <f>COUNTIF(AU516, "*"&amp;#REF!&amp;"*")</f>
        <v>0</v>
      </c>
      <c r="CC516">
        <f>COUNTIF(AV516, "*"&amp;#REF!&amp;"*")</f>
        <v>0</v>
      </c>
      <c r="CD516">
        <f>COUNTIF(AW516, "*"&amp;#REF!&amp;"*")</f>
        <v>0</v>
      </c>
      <c r="CE516">
        <f>COUNTIF(AX516, "*"&amp;#REF!&amp;"*")</f>
        <v>0</v>
      </c>
      <c r="CF516">
        <f>COUNTIF(AY516, "*"&amp;#REF!&amp;"*")</f>
        <v>0</v>
      </c>
      <c r="CG516">
        <f>COUNTIF(AZ516, "*"&amp;#REF!&amp;"*")</f>
        <v>0</v>
      </c>
      <c r="CH516">
        <f>COUNTIF(BA516, "*"&amp;#REF!&amp;"*")</f>
        <v>0</v>
      </c>
      <c r="CI516">
        <f>COUNTIF(BB516, "*"&amp;#REF!&amp;"*")</f>
        <v>0</v>
      </c>
      <c r="CJ516">
        <f>COUNTIF(BC516, "*"&amp;#REF!&amp;"*")</f>
        <v>0</v>
      </c>
      <c r="CK516">
        <f>COUNTIF(BD516, "*"&amp;#REF!&amp;"*")</f>
        <v>0</v>
      </c>
      <c r="CL516">
        <f>COUNTIF(BE516, "*"&amp;#REF!&amp;"*")</f>
        <v>0</v>
      </c>
      <c r="CM516">
        <f>COUNTIF(BF516, "*"&amp;#REF!&amp;"*")</f>
        <v>0</v>
      </c>
      <c r="CN516">
        <f>COUNTIF(BG516, "*"&amp;#REF!&amp;"*")</f>
        <v>0</v>
      </c>
      <c r="CO516">
        <f>COUNTIF(BH516, "*"&amp;#REF!&amp;"*")</f>
        <v>0</v>
      </c>
      <c r="CP516">
        <f>COUNTIF(BI516, "*"&amp;#REF!&amp;"*")</f>
        <v>0</v>
      </c>
      <c r="CQ516">
        <f>COUNTIF(BJ516, "*"&amp;#REF!&amp;"*")</f>
        <v>0</v>
      </c>
      <c r="CR516">
        <f>COUNTIF(BK516, "*"&amp;#REF!&amp;"*")</f>
        <v>0</v>
      </c>
      <c r="CS516">
        <f xml:space="preserve"> COUNTIF(BL516,#REF!)</f>
        <v>0</v>
      </c>
      <c r="CT516">
        <f xml:space="preserve"> COUNTIF(BM516,#REF!)</f>
        <v>0</v>
      </c>
      <c r="CU516">
        <f xml:space="preserve"> COUNTIF(BN516,#REF!)</f>
        <v>0</v>
      </c>
      <c r="CV516">
        <f xml:space="preserve"> COUNTIF(BO516,#REF!)</f>
        <v>0</v>
      </c>
      <c r="CW516">
        <f xml:space="preserve"> COUNTIF(BP516,#REF!)</f>
        <v>0</v>
      </c>
      <c r="CX516">
        <f xml:space="preserve"> COUNTIF(BQ516,#REF!)</f>
        <v>0</v>
      </c>
      <c r="CY516">
        <f xml:space="preserve"> COUNTIF(BR516,#REF!)</f>
        <v>0</v>
      </c>
      <c r="CZ516">
        <f xml:space="preserve"> COUNTIF(BS516,#REF!)</f>
        <v>0</v>
      </c>
      <c r="DA516">
        <f xml:space="preserve"> COUNTIF(BT516,#REF!)</f>
        <v>0</v>
      </c>
      <c r="DB516">
        <f xml:space="preserve"> COUNTIF(BU516,#REF!)</f>
        <v>0</v>
      </c>
      <c r="DC516">
        <f t="shared" si="32"/>
        <v>0</v>
      </c>
      <c r="DD516">
        <f t="shared" si="33"/>
        <v>0</v>
      </c>
      <c r="DE516">
        <f t="shared" si="34"/>
        <v>0</v>
      </c>
      <c r="DF516" t="b">
        <f t="shared" si="35"/>
        <v>0</v>
      </c>
    </row>
    <row r="517" spans="1:110" x14ac:dyDescent="0.35">
      <c r="A517" s="7">
        <v>516</v>
      </c>
      <c r="B517" s="7">
        <v>516</v>
      </c>
      <c r="C517" s="7" t="s">
        <v>6855</v>
      </c>
      <c r="D517" s="7" t="s">
        <v>6856</v>
      </c>
      <c r="E517" s="13" t="s">
        <v>51</v>
      </c>
      <c r="F517" s="7">
        <v>300</v>
      </c>
      <c r="G517" s="7" t="s">
        <v>122</v>
      </c>
      <c r="H517" s="7"/>
      <c r="I517" s="14" t="s">
        <v>53</v>
      </c>
      <c r="J517" s="13" t="s">
        <v>54</v>
      </c>
      <c r="K517" s="7" t="s">
        <v>90</v>
      </c>
      <c r="L517" s="7" t="s">
        <v>87</v>
      </c>
      <c r="M517" s="7" t="s">
        <v>57</v>
      </c>
      <c r="N517" s="7">
        <v>45.2</v>
      </c>
      <c r="O517" s="7" t="s">
        <v>86</v>
      </c>
      <c r="P517" s="7">
        <v>30</v>
      </c>
      <c r="Q517" t="s">
        <v>7834</v>
      </c>
      <c r="R517" s="7" t="s">
        <v>59</v>
      </c>
      <c r="S517" s="14" t="s">
        <v>59</v>
      </c>
      <c r="T517" s="26" t="b">
        <v>0</v>
      </c>
      <c r="U517" s="7">
        <v>751</v>
      </c>
      <c r="V517" s="7">
        <v>17.04</v>
      </c>
      <c r="W517" s="7">
        <v>27.74</v>
      </c>
      <c r="X517" s="7">
        <v>0.86980000000000002</v>
      </c>
      <c r="Y517" s="7">
        <v>1.08016</v>
      </c>
      <c r="Z517" s="7">
        <v>6.4</v>
      </c>
      <c r="AA517" s="7">
        <v>5.82</v>
      </c>
      <c r="AB517" s="14">
        <v>2.16</v>
      </c>
      <c r="AC517" s="13">
        <v>0.98870499999999995</v>
      </c>
      <c r="AD517" s="7">
        <v>1.12949E-2</v>
      </c>
      <c r="AE517" s="14" t="s">
        <v>60</v>
      </c>
      <c r="AF517" s="13">
        <v>10</v>
      </c>
      <c r="AG517" s="14">
        <v>8</v>
      </c>
      <c r="AH517" s="13">
        <v>8</v>
      </c>
      <c r="AI517" s="7">
        <v>8</v>
      </c>
      <c r="AJ517" s="7"/>
      <c r="AK517" s="7">
        <v>6</v>
      </c>
      <c r="AL517" s="7">
        <v>6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64</v>
      </c>
      <c r="AY517" s="7" t="s">
        <v>70</v>
      </c>
      <c r="AZ517" s="7" t="s">
        <v>66</v>
      </c>
      <c r="BA517" s="7" t="s">
        <v>70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66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33">
        <v>0</v>
      </c>
      <c r="BM517" s="7">
        <v>1</v>
      </c>
      <c r="BN517" s="7">
        <v>0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0</v>
      </c>
      <c r="BU517" s="7">
        <v>0</v>
      </c>
      <c r="BW517">
        <f>COUNTIF(AP517, "*"&amp;#REF!&amp;"*")</f>
        <v>0</v>
      </c>
      <c r="BX517">
        <f>COUNTIF(AQ517, "*"&amp;#REF!&amp;"*")</f>
        <v>0</v>
      </c>
      <c r="BY517">
        <f>COUNTIF(AR517, "*"&amp;#REF!&amp;"*")</f>
        <v>0</v>
      </c>
      <c r="BZ517">
        <f>COUNTIF(AS517, "*"&amp;#REF!&amp;"*")</f>
        <v>0</v>
      </c>
      <c r="CA517">
        <f>COUNTIF(AT517, "*"&amp;#REF!&amp;"*")</f>
        <v>0</v>
      </c>
      <c r="CB517">
        <f>COUNTIF(AU517, "*"&amp;#REF!&amp;"*")</f>
        <v>0</v>
      </c>
      <c r="CC517">
        <f>COUNTIF(AV517, "*"&amp;#REF!&amp;"*")</f>
        <v>0</v>
      </c>
      <c r="CD517">
        <f>COUNTIF(AW517, "*"&amp;#REF!&amp;"*")</f>
        <v>0</v>
      </c>
      <c r="CE517">
        <f>COUNTIF(AX517, "*"&amp;#REF!&amp;"*")</f>
        <v>0</v>
      </c>
      <c r="CF517">
        <f>COUNTIF(AY517, "*"&amp;#REF!&amp;"*")</f>
        <v>0</v>
      </c>
      <c r="CG517">
        <f>COUNTIF(AZ517, "*"&amp;#REF!&amp;"*")</f>
        <v>0</v>
      </c>
      <c r="CH517">
        <f>COUNTIF(BA517, "*"&amp;#REF!&amp;"*")</f>
        <v>0</v>
      </c>
      <c r="CI517">
        <f>COUNTIF(BB517, "*"&amp;#REF!&amp;"*")</f>
        <v>0</v>
      </c>
      <c r="CJ517">
        <f>COUNTIF(BC517, "*"&amp;#REF!&amp;"*")</f>
        <v>0</v>
      </c>
      <c r="CK517">
        <f>COUNTIF(BD517, "*"&amp;#REF!&amp;"*")</f>
        <v>0</v>
      </c>
      <c r="CL517">
        <f>COUNTIF(BE517, "*"&amp;#REF!&amp;"*")</f>
        <v>0</v>
      </c>
      <c r="CM517">
        <f>COUNTIF(BF517, "*"&amp;#REF!&amp;"*")</f>
        <v>0</v>
      </c>
      <c r="CN517">
        <f>COUNTIF(BG517, "*"&amp;#REF!&amp;"*")</f>
        <v>0</v>
      </c>
      <c r="CO517">
        <f>COUNTIF(BH517, "*"&amp;#REF!&amp;"*")</f>
        <v>0</v>
      </c>
      <c r="CP517">
        <f>COUNTIF(BI517, "*"&amp;#REF!&amp;"*")</f>
        <v>0</v>
      </c>
      <c r="CQ517">
        <f>COUNTIF(BJ517, "*"&amp;#REF!&amp;"*")</f>
        <v>0</v>
      </c>
      <c r="CR517">
        <f>COUNTIF(BK517, "*"&amp;#REF!&amp;"*")</f>
        <v>0</v>
      </c>
      <c r="CS517">
        <f xml:space="preserve"> COUNTIF(BL517,#REF!)</f>
        <v>0</v>
      </c>
      <c r="CT517">
        <f xml:space="preserve"> COUNTIF(BM517,#REF!)</f>
        <v>0</v>
      </c>
      <c r="CU517">
        <f xml:space="preserve"> COUNTIF(BN517,#REF!)</f>
        <v>0</v>
      </c>
      <c r="CV517">
        <f xml:space="preserve"> COUNTIF(BO517,#REF!)</f>
        <v>0</v>
      </c>
      <c r="CW517">
        <f xml:space="preserve"> COUNTIF(BP517,#REF!)</f>
        <v>0</v>
      </c>
      <c r="CX517">
        <f xml:space="preserve"> COUNTIF(BQ517,#REF!)</f>
        <v>0</v>
      </c>
      <c r="CY517">
        <f xml:space="preserve"> COUNTIF(BR517,#REF!)</f>
        <v>0</v>
      </c>
      <c r="CZ517">
        <f xml:space="preserve"> COUNTIF(BS517,#REF!)</f>
        <v>0</v>
      </c>
      <c r="DA517">
        <f xml:space="preserve"> COUNTIF(BT517,#REF!)</f>
        <v>0</v>
      </c>
      <c r="DB517">
        <f xml:space="preserve"> COUNTIF(BU517,#REF!)</f>
        <v>0</v>
      </c>
      <c r="DC517">
        <f t="shared" si="32"/>
        <v>0</v>
      </c>
      <c r="DD517">
        <f t="shared" si="33"/>
        <v>0</v>
      </c>
      <c r="DE517">
        <f t="shared" si="34"/>
        <v>0</v>
      </c>
      <c r="DF517" t="b">
        <f t="shared" si="35"/>
        <v>0</v>
      </c>
    </row>
    <row r="518" spans="1:110" x14ac:dyDescent="0.35">
      <c r="A518" s="7">
        <v>517</v>
      </c>
      <c r="B518" s="7">
        <v>517</v>
      </c>
      <c r="C518" s="7" t="s">
        <v>6857</v>
      </c>
      <c r="D518" s="7" t="s">
        <v>6858</v>
      </c>
      <c r="E518" s="13" t="s">
        <v>51</v>
      </c>
      <c r="F518" s="7">
        <v>300</v>
      </c>
      <c r="G518" s="7" t="s">
        <v>52</v>
      </c>
      <c r="H518" s="7">
        <v>1292</v>
      </c>
      <c r="I518" s="14" t="s">
        <v>53</v>
      </c>
      <c r="J518" s="13" t="s">
        <v>54</v>
      </c>
      <c r="K518" s="7" t="s">
        <v>107</v>
      </c>
      <c r="L518" s="7" t="s">
        <v>87</v>
      </c>
      <c r="M518" s="7" t="s">
        <v>57</v>
      </c>
      <c r="N518" s="7">
        <v>64</v>
      </c>
      <c r="O518" s="7" t="s">
        <v>109</v>
      </c>
      <c r="P518" s="7"/>
      <c r="Q518" t="s">
        <v>7833</v>
      </c>
      <c r="R518" s="7" t="s">
        <v>59</v>
      </c>
      <c r="S518" s="14" t="s">
        <v>59</v>
      </c>
      <c r="T518" s="26" t="b">
        <v>0</v>
      </c>
      <c r="U518" s="7">
        <v>800</v>
      </c>
      <c r="V518" s="7">
        <v>16.62</v>
      </c>
      <c r="W518" s="7">
        <v>26.82</v>
      </c>
      <c r="X518" s="7">
        <v>0.8555334</v>
      </c>
      <c r="Y518" s="7">
        <v>1.3490599999999999</v>
      </c>
      <c r="Z518" s="7">
        <v>6</v>
      </c>
      <c r="AA518" s="7">
        <v>6.4</v>
      </c>
      <c r="AB518" s="14">
        <v>2.7</v>
      </c>
      <c r="AC518" s="13">
        <v>0.98670400000000003</v>
      </c>
      <c r="AD518" s="7">
        <v>1.3296000000000001E-2</v>
      </c>
      <c r="AE518" s="14" t="s">
        <v>60</v>
      </c>
      <c r="AF518" s="13">
        <v>10</v>
      </c>
      <c r="AG518" s="14">
        <v>8</v>
      </c>
      <c r="AH518" s="13">
        <v>8</v>
      </c>
      <c r="AI518" s="7">
        <v>8</v>
      </c>
      <c r="AJ518" s="7"/>
      <c r="AK518" s="7">
        <v>6</v>
      </c>
      <c r="AL518" s="7">
        <v>6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62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66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66</v>
      </c>
      <c r="BD518" s="7" t="s">
        <v>66</v>
      </c>
      <c r="BE518" s="7" t="s">
        <v>64</v>
      </c>
      <c r="BF518" s="7" t="s">
        <v>64</v>
      </c>
      <c r="BG518" s="7" t="s">
        <v>66</v>
      </c>
      <c r="BH518" s="7" t="s">
        <v>70</v>
      </c>
      <c r="BI518" s="7" t="s">
        <v>70</v>
      </c>
      <c r="BJ518" s="7" t="s">
        <v>62</v>
      </c>
      <c r="BK518" s="7" t="s">
        <v>70</v>
      </c>
      <c r="BL518" s="33">
        <v>0</v>
      </c>
      <c r="BM518" s="7">
        <v>1</v>
      </c>
      <c r="BN518" s="7">
        <v>0</v>
      </c>
      <c r="BO518" s="7">
        <v>0</v>
      </c>
      <c r="BP518" s="7">
        <v>1</v>
      </c>
      <c r="BQ518" s="7">
        <v>1</v>
      </c>
      <c r="BR518" s="7">
        <v>1</v>
      </c>
      <c r="BS518" s="7">
        <v>0</v>
      </c>
      <c r="BT518" s="7">
        <v>1</v>
      </c>
      <c r="BU518" s="7">
        <v>0</v>
      </c>
      <c r="BW518">
        <f>COUNTIF(AP518, "*"&amp;#REF!&amp;"*")</f>
        <v>0</v>
      </c>
      <c r="BX518">
        <f>COUNTIF(AQ518, "*"&amp;#REF!&amp;"*")</f>
        <v>0</v>
      </c>
      <c r="BY518">
        <f>COUNTIF(AR518, "*"&amp;#REF!&amp;"*")</f>
        <v>0</v>
      </c>
      <c r="BZ518">
        <f>COUNTIF(AS518, "*"&amp;#REF!&amp;"*")</f>
        <v>0</v>
      </c>
      <c r="CA518">
        <f>COUNTIF(AT518, "*"&amp;#REF!&amp;"*")</f>
        <v>0</v>
      </c>
      <c r="CB518">
        <f>COUNTIF(AU518, "*"&amp;#REF!&amp;"*")</f>
        <v>0</v>
      </c>
      <c r="CC518">
        <f>COUNTIF(AV518, "*"&amp;#REF!&amp;"*")</f>
        <v>0</v>
      </c>
      <c r="CD518">
        <f>COUNTIF(AW518, "*"&amp;#REF!&amp;"*")</f>
        <v>0</v>
      </c>
      <c r="CE518">
        <f>COUNTIF(AX518, "*"&amp;#REF!&amp;"*")</f>
        <v>0</v>
      </c>
      <c r="CF518">
        <f>COUNTIF(AY518, "*"&amp;#REF!&amp;"*")</f>
        <v>0</v>
      </c>
      <c r="CG518">
        <f>COUNTIF(AZ518, "*"&amp;#REF!&amp;"*")</f>
        <v>0</v>
      </c>
      <c r="CH518">
        <f>COUNTIF(BA518, "*"&amp;#REF!&amp;"*")</f>
        <v>0</v>
      </c>
      <c r="CI518">
        <f>COUNTIF(BB518, "*"&amp;#REF!&amp;"*")</f>
        <v>0</v>
      </c>
      <c r="CJ518">
        <f>COUNTIF(BC518, "*"&amp;#REF!&amp;"*")</f>
        <v>0</v>
      </c>
      <c r="CK518">
        <f>COUNTIF(BD518, "*"&amp;#REF!&amp;"*")</f>
        <v>0</v>
      </c>
      <c r="CL518">
        <f>COUNTIF(BE518, "*"&amp;#REF!&amp;"*")</f>
        <v>0</v>
      </c>
      <c r="CM518">
        <f>COUNTIF(BF518, "*"&amp;#REF!&amp;"*")</f>
        <v>0</v>
      </c>
      <c r="CN518">
        <f>COUNTIF(BG518, "*"&amp;#REF!&amp;"*")</f>
        <v>0</v>
      </c>
      <c r="CO518">
        <f>COUNTIF(BH518, "*"&amp;#REF!&amp;"*")</f>
        <v>0</v>
      </c>
      <c r="CP518">
        <f>COUNTIF(BI518, "*"&amp;#REF!&amp;"*")</f>
        <v>0</v>
      </c>
      <c r="CQ518">
        <f>COUNTIF(BJ518, "*"&amp;#REF!&amp;"*")</f>
        <v>0</v>
      </c>
      <c r="CR518">
        <f>COUNTIF(BK518, "*"&amp;#REF!&amp;"*")</f>
        <v>0</v>
      </c>
      <c r="CS518">
        <f xml:space="preserve"> COUNTIF(BL518,#REF!)</f>
        <v>0</v>
      </c>
      <c r="CT518">
        <f xml:space="preserve"> COUNTIF(BM518,#REF!)</f>
        <v>0</v>
      </c>
      <c r="CU518">
        <f xml:space="preserve"> COUNTIF(BN518,#REF!)</f>
        <v>0</v>
      </c>
      <c r="CV518">
        <f xml:space="preserve"> COUNTIF(BO518,#REF!)</f>
        <v>0</v>
      </c>
      <c r="CW518">
        <f xml:space="preserve"> COUNTIF(BP518,#REF!)</f>
        <v>0</v>
      </c>
      <c r="CX518">
        <f xml:space="preserve"> COUNTIF(BQ518,#REF!)</f>
        <v>0</v>
      </c>
      <c r="CY518">
        <f xml:space="preserve"> COUNTIF(BR518,#REF!)</f>
        <v>0</v>
      </c>
      <c r="CZ518">
        <f xml:space="preserve"> COUNTIF(BS518,#REF!)</f>
        <v>0</v>
      </c>
      <c r="DA518">
        <f xml:space="preserve"> COUNTIF(BT518,#REF!)</f>
        <v>0</v>
      </c>
      <c r="DB518">
        <f xml:space="preserve"> COUNTIF(BU518,#REF!)</f>
        <v>0</v>
      </c>
      <c r="DC518">
        <f t="shared" si="32"/>
        <v>0</v>
      </c>
      <c r="DD518">
        <f t="shared" si="33"/>
        <v>0</v>
      </c>
      <c r="DE518">
        <f t="shared" si="34"/>
        <v>0</v>
      </c>
      <c r="DF518" t="b">
        <f t="shared" si="35"/>
        <v>0</v>
      </c>
    </row>
    <row r="519" spans="1:110" x14ac:dyDescent="0.35">
      <c r="A519" s="7">
        <v>518</v>
      </c>
      <c r="B519" s="7">
        <v>518</v>
      </c>
      <c r="C519" s="7" t="s">
        <v>6859</v>
      </c>
      <c r="D519" s="7" t="s">
        <v>6860</v>
      </c>
      <c r="E519" s="13" t="s">
        <v>51</v>
      </c>
      <c r="F519" s="7">
        <v>300</v>
      </c>
      <c r="G519" s="7" t="s">
        <v>52</v>
      </c>
      <c r="H519" s="7">
        <v>1292</v>
      </c>
      <c r="I519" s="14" t="s">
        <v>53</v>
      </c>
      <c r="J519" s="13" t="s">
        <v>54</v>
      </c>
      <c r="K519" s="7" t="s">
        <v>79</v>
      </c>
      <c r="L519" s="7" t="s">
        <v>56</v>
      </c>
      <c r="M519" s="7" t="s">
        <v>84</v>
      </c>
      <c r="N519" s="7">
        <v>54</v>
      </c>
      <c r="O519" s="7" t="s">
        <v>73</v>
      </c>
      <c r="P519" s="7"/>
      <c r="Q519" t="s">
        <v>7833</v>
      </c>
      <c r="R519" s="7" t="s">
        <v>59</v>
      </c>
      <c r="S519" s="14" t="s">
        <v>56</v>
      </c>
      <c r="T519" s="26" t="b">
        <v>0</v>
      </c>
      <c r="U519" s="7">
        <v>1050</v>
      </c>
      <c r="V519" s="7">
        <v>15.9</v>
      </c>
      <c r="W519" s="7">
        <v>25.68</v>
      </c>
      <c r="X519" s="7">
        <v>0.71766660000000004</v>
      </c>
      <c r="Y519" s="7">
        <v>1.8304199999999999</v>
      </c>
      <c r="Z519" s="7">
        <v>6</v>
      </c>
      <c r="AA519" s="7">
        <v>6.14</v>
      </c>
      <c r="AB519" s="14">
        <v>2.68</v>
      </c>
      <c r="AC519" s="13">
        <v>0.96705799999999997</v>
      </c>
      <c r="AD519" s="7">
        <v>3.2941499999999999E-2</v>
      </c>
      <c r="AE519" s="14" t="s">
        <v>60</v>
      </c>
      <c r="AF519" s="13">
        <v>10</v>
      </c>
      <c r="AG519" s="14">
        <v>8</v>
      </c>
      <c r="AH519" s="13">
        <v>8</v>
      </c>
      <c r="AI519" s="7">
        <v>8</v>
      </c>
      <c r="AJ519" s="7"/>
      <c r="AK519" s="7">
        <v>6</v>
      </c>
      <c r="AL519" s="7">
        <v>6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64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66</v>
      </c>
      <c r="BE519" s="7" t="s">
        <v>64</v>
      </c>
      <c r="BF519" s="7" t="s">
        <v>64</v>
      </c>
      <c r="BG519" s="7" t="s">
        <v>64</v>
      </c>
      <c r="BH519" s="7" t="s">
        <v>5797</v>
      </c>
      <c r="BI519" s="7" t="s">
        <v>5797</v>
      </c>
      <c r="BJ519" s="7" t="s">
        <v>62</v>
      </c>
      <c r="BK519" s="7" t="s">
        <v>70</v>
      </c>
      <c r="BL519" s="33">
        <v>0</v>
      </c>
      <c r="BM519" s="7">
        <v>1</v>
      </c>
      <c r="BN519" s="7" t="s">
        <v>5797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1</v>
      </c>
      <c r="BU519" s="7">
        <v>0</v>
      </c>
      <c r="BW519">
        <f>COUNTIF(AP519, "*"&amp;#REF!&amp;"*")</f>
        <v>0</v>
      </c>
      <c r="BX519">
        <f>COUNTIF(AQ519, "*"&amp;#REF!&amp;"*")</f>
        <v>0</v>
      </c>
      <c r="BY519">
        <f>COUNTIF(AR519, "*"&amp;#REF!&amp;"*")</f>
        <v>0</v>
      </c>
      <c r="BZ519">
        <f>COUNTIF(AS519, "*"&amp;#REF!&amp;"*")</f>
        <v>0</v>
      </c>
      <c r="CA519">
        <f>COUNTIF(AT519, "*"&amp;#REF!&amp;"*")</f>
        <v>0</v>
      </c>
      <c r="CB519">
        <f>COUNTIF(AU519, "*"&amp;#REF!&amp;"*")</f>
        <v>0</v>
      </c>
      <c r="CC519">
        <f>COUNTIF(AV519, "*"&amp;#REF!&amp;"*")</f>
        <v>0</v>
      </c>
      <c r="CD519">
        <f>COUNTIF(AW519, "*"&amp;#REF!&amp;"*")</f>
        <v>0</v>
      </c>
      <c r="CE519">
        <f>COUNTIF(AX519, "*"&amp;#REF!&amp;"*")</f>
        <v>0</v>
      </c>
      <c r="CF519">
        <f>COUNTIF(AY519, "*"&amp;#REF!&amp;"*")</f>
        <v>0</v>
      </c>
      <c r="CG519">
        <f>COUNTIF(AZ519, "*"&amp;#REF!&amp;"*")</f>
        <v>0</v>
      </c>
      <c r="CH519">
        <f>COUNTIF(BA519, "*"&amp;#REF!&amp;"*")</f>
        <v>0</v>
      </c>
      <c r="CI519">
        <f>COUNTIF(BB519, "*"&amp;#REF!&amp;"*")</f>
        <v>0</v>
      </c>
      <c r="CJ519">
        <f>COUNTIF(BC519, "*"&amp;#REF!&amp;"*")</f>
        <v>0</v>
      </c>
      <c r="CK519">
        <f>COUNTIF(BD519, "*"&amp;#REF!&amp;"*")</f>
        <v>0</v>
      </c>
      <c r="CL519">
        <f>COUNTIF(BE519, "*"&amp;#REF!&amp;"*")</f>
        <v>0</v>
      </c>
      <c r="CM519">
        <f>COUNTIF(BF519, "*"&amp;#REF!&amp;"*")</f>
        <v>0</v>
      </c>
      <c r="CN519">
        <f>COUNTIF(BG519, "*"&amp;#REF!&amp;"*")</f>
        <v>0</v>
      </c>
      <c r="CO519">
        <f>COUNTIF(BH519, "*"&amp;#REF!&amp;"*")</f>
        <v>0</v>
      </c>
      <c r="CP519">
        <f>COUNTIF(BI519, "*"&amp;#REF!&amp;"*")</f>
        <v>0</v>
      </c>
      <c r="CQ519">
        <f>COUNTIF(BJ519, "*"&amp;#REF!&amp;"*")</f>
        <v>0</v>
      </c>
      <c r="CR519">
        <f>COUNTIF(BK519, "*"&amp;#REF!&amp;"*")</f>
        <v>0</v>
      </c>
      <c r="CS519">
        <f xml:space="preserve"> COUNTIF(BL519,#REF!)</f>
        <v>0</v>
      </c>
      <c r="CT519">
        <f xml:space="preserve"> COUNTIF(BM519,#REF!)</f>
        <v>0</v>
      </c>
      <c r="CU519">
        <f xml:space="preserve"> COUNTIF(BN519,#REF!)</f>
        <v>0</v>
      </c>
      <c r="CV519">
        <f xml:space="preserve"> COUNTIF(BO519,#REF!)</f>
        <v>0</v>
      </c>
      <c r="CW519">
        <f xml:space="preserve"> COUNTIF(BP519,#REF!)</f>
        <v>0</v>
      </c>
      <c r="CX519">
        <f xml:space="preserve"> COUNTIF(BQ519,#REF!)</f>
        <v>0</v>
      </c>
      <c r="CY519">
        <f xml:space="preserve"> COUNTIF(BR519,#REF!)</f>
        <v>0</v>
      </c>
      <c r="CZ519">
        <f xml:space="preserve"> COUNTIF(BS519,#REF!)</f>
        <v>0</v>
      </c>
      <c r="DA519">
        <f xml:space="preserve"> COUNTIF(BT519,#REF!)</f>
        <v>0</v>
      </c>
      <c r="DB519">
        <f xml:space="preserve"> COUNTIF(BU519,#REF!)</f>
        <v>0</v>
      </c>
      <c r="DC519">
        <f t="shared" si="32"/>
        <v>0</v>
      </c>
      <c r="DD519">
        <f t="shared" si="33"/>
        <v>0</v>
      </c>
      <c r="DE519">
        <f t="shared" si="34"/>
        <v>0</v>
      </c>
      <c r="DF519" t="b">
        <f t="shared" si="35"/>
        <v>0</v>
      </c>
    </row>
    <row r="520" spans="1:110" x14ac:dyDescent="0.35">
      <c r="A520" s="7">
        <v>519</v>
      </c>
      <c r="B520" s="7">
        <v>519</v>
      </c>
      <c r="C520" s="7" t="s">
        <v>6861</v>
      </c>
      <c r="D520" s="7" t="s">
        <v>6862</v>
      </c>
      <c r="E520" s="13" t="s">
        <v>51</v>
      </c>
      <c r="F520" s="7">
        <v>300</v>
      </c>
      <c r="G520" s="7" t="s">
        <v>52</v>
      </c>
      <c r="H520" s="7">
        <v>1292</v>
      </c>
      <c r="I520" s="14" t="s">
        <v>53</v>
      </c>
      <c r="J520" s="13" t="s">
        <v>54</v>
      </c>
      <c r="K520" s="7" t="s">
        <v>79</v>
      </c>
      <c r="L520" s="7" t="s">
        <v>56</v>
      </c>
      <c r="M520" s="7" t="s">
        <v>84</v>
      </c>
      <c r="N520" s="7">
        <v>55.6</v>
      </c>
      <c r="O520" s="7" t="s">
        <v>58</v>
      </c>
      <c r="P520" s="7"/>
      <c r="Q520" t="s">
        <v>7833</v>
      </c>
      <c r="R520" s="7" t="s">
        <v>59</v>
      </c>
      <c r="S520" s="14" t="s">
        <v>59</v>
      </c>
      <c r="T520" s="26" t="b">
        <v>0</v>
      </c>
      <c r="U520" s="7">
        <v>985</v>
      </c>
      <c r="V520" s="7">
        <v>14.62</v>
      </c>
      <c r="W520" s="7">
        <v>24.74</v>
      </c>
      <c r="X520" s="7">
        <v>0.7672000000000001</v>
      </c>
      <c r="Y520" s="7">
        <v>1.7270399999999999</v>
      </c>
      <c r="Z520" s="7">
        <v>5.9</v>
      </c>
      <c r="AA520" s="7">
        <v>5.41</v>
      </c>
      <c r="AB520" s="14">
        <v>3.03</v>
      </c>
      <c r="AC520" s="13">
        <v>0.96525000000000005</v>
      </c>
      <c r="AD520" s="7">
        <v>3.4749500000000003E-2</v>
      </c>
      <c r="AE520" s="14" t="s">
        <v>60</v>
      </c>
      <c r="AF520" s="13">
        <v>10</v>
      </c>
      <c r="AG520" s="14">
        <v>8</v>
      </c>
      <c r="AH520" s="13">
        <v>8</v>
      </c>
      <c r="AI520" s="7">
        <v>8</v>
      </c>
      <c r="AJ520" s="7"/>
      <c r="AK520" s="7">
        <v>6</v>
      </c>
      <c r="AL520" s="7">
        <v>6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62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64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66</v>
      </c>
      <c r="BD520" s="7" t="s">
        <v>66</v>
      </c>
      <c r="BE520" s="7" t="s">
        <v>64</v>
      </c>
      <c r="BF520" s="7" t="s">
        <v>64</v>
      </c>
      <c r="BG520" s="7" t="s">
        <v>64</v>
      </c>
      <c r="BH520" s="7" t="s">
        <v>5797</v>
      </c>
      <c r="BI520" s="7" t="s">
        <v>5797</v>
      </c>
      <c r="BJ520" s="7" t="s">
        <v>62</v>
      </c>
      <c r="BK520" s="7" t="s">
        <v>70</v>
      </c>
      <c r="BL520" s="33">
        <v>0</v>
      </c>
      <c r="BM520" s="7">
        <v>1</v>
      </c>
      <c r="BN520" s="7">
        <v>0</v>
      </c>
      <c r="BO520" s="7">
        <v>0</v>
      </c>
      <c r="BP520" s="7">
        <v>1</v>
      </c>
      <c r="BQ520" s="7">
        <v>1</v>
      </c>
      <c r="BR520" s="7">
        <v>1</v>
      </c>
      <c r="BS520" s="7">
        <v>0</v>
      </c>
      <c r="BT520" s="7">
        <v>1</v>
      </c>
      <c r="BU520" s="7">
        <v>0</v>
      </c>
      <c r="BW520">
        <f>COUNTIF(AP520, "*"&amp;#REF!&amp;"*")</f>
        <v>0</v>
      </c>
      <c r="BX520">
        <f>COUNTIF(AQ520, "*"&amp;#REF!&amp;"*")</f>
        <v>0</v>
      </c>
      <c r="BY520">
        <f>COUNTIF(AR520, "*"&amp;#REF!&amp;"*")</f>
        <v>0</v>
      </c>
      <c r="BZ520">
        <f>COUNTIF(AS520, "*"&amp;#REF!&amp;"*")</f>
        <v>0</v>
      </c>
      <c r="CA520">
        <f>COUNTIF(AT520, "*"&amp;#REF!&amp;"*")</f>
        <v>0</v>
      </c>
      <c r="CB520">
        <f>COUNTIF(AU520, "*"&amp;#REF!&amp;"*")</f>
        <v>0</v>
      </c>
      <c r="CC520">
        <f>COUNTIF(AV520, "*"&amp;#REF!&amp;"*")</f>
        <v>0</v>
      </c>
      <c r="CD520">
        <f>COUNTIF(AW520, "*"&amp;#REF!&amp;"*")</f>
        <v>0</v>
      </c>
      <c r="CE520">
        <f>COUNTIF(AX520, "*"&amp;#REF!&amp;"*")</f>
        <v>0</v>
      </c>
      <c r="CF520">
        <f>COUNTIF(AY520, "*"&amp;#REF!&amp;"*")</f>
        <v>0</v>
      </c>
      <c r="CG520">
        <f>COUNTIF(AZ520, "*"&amp;#REF!&amp;"*")</f>
        <v>0</v>
      </c>
      <c r="CH520">
        <f>COUNTIF(BA520, "*"&amp;#REF!&amp;"*")</f>
        <v>0</v>
      </c>
      <c r="CI520">
        <f>COUNTIF(BB520, "*"&amp;#REF!&amp;"*")</f>
        <v>0</v>
      </c>
      <c r="CJ520">
        <f>COUNTIF(BC520, "*"&amp;#REF!&amp;"*")</f>
        <v>0</v>
      </c>
      <c r="CK520">
        <f>COUNTIF(BD520, "*"&amp;#REF!&amp;"*")</f>
        <v>0</v>
      </c>
      <c r="CL520">
        <f>COUNTIF(BE520, "*"&amp;#REF!&amp;"*")</f>
        <v>0</v>
      </c>
      <c r="CM520">
        <f>COUNTIF(BF520, "*"&amp;#REF!&amp;"*")</f>
        <v>0</v>
      </c>
      <c r="CN520">
        <f>COUNTIF(BG520, "*"&amp;#REF!&amp;"*")</f>
        <v>0</v>
      </c>
      <c r="CO520">
        <f>COUNTIF(BH520, "*"&amp;#REF!&amp;"*")</f>
        <v>0</v>
      </c>
      <c r="CP520">
        <f>COUNTIF(BI520, "*"&amp;#REF!&amp;"*")</f>
        <v>0</v>
      </c>
      <c r="CQ520">
        <f>COUNTIF(BJ520, "*"&amp;#REF!&amp;"*")</f>
        <v>0</v>
      </c>
      <c r="CR520">
        <f>COUNTIF(BK520, "*"&amp;#REF!&amp;"*")</f>
        <v>0</v>
      </c>
      <c r="CS520">
        <f xml:space="preserve"> COUNTIF(BL520,#REF!)</f>
        <v>0</v>
      </c>
      <c r="CT520">
        <f xml:space="preserve"> COUNTIF(BM520,#REF!)</f>
        <v>0</v>
      </c>
      <c r="CU520">
        <f xml:space="preserve"> COUNTIF(BN520,#REF!)</f>
        <v>0</v>
      </c>
      <c r="CV520">
        <f xml:space="preserve"> COUNTIF(BO520,#REF!)</f>
        <v>0</v>
      </c>
      <c r="CW520">
        <f xml:space="preserve"> COUNTIF(BP520,#REF!)</f>
        <v>0</v>
      </c>
      <c r="CX520">
        <f xml:space="preserve"> COUNTIF(BQ520,#REF!)</f>
        <v>0</v>
      </c>
      <c r="CY520">
        <f xml:space="preserve"> COUNTIF(BR520,#REF!)</f>
        <v>0</v>
      </c>
      <c r="CZ520">
        <f xml:space="preserve"> COUNTIF(BS520,#REF!)</f>
        <v>0</v>
      </c>
      <c r="DA520">
        <f xml:space="preserve"> COUNTIF(BT520,#REF!)</f>
        <v>0</v>
      </c>
      <c r="DB520">
        <f xml:space="preserve"> COUNTIF(BU520,#REF!)</f>
        <v>0</v>
      </c>
      <c r="DC520">
        <f t="shared" si="32"/>
        <v>0</v>
      </c>
      <c r="DD520">
        <f t="shared" si="33"/>
        <v>0</v>
      </c>
      <c r="DE520">
        <f t="shared" si="34"/>
        <v>0</v>
      </c>
      <c r="DF520" t="b">
        <f t="shared" si="35"/>
        <v>0</v>
      </c>
    </row>
    <row r="521" spans="1:110" x14ac:dyDescent="0.35">
      <c r="A521" s="7">
        <v>520</v>
      </c>
      <c r="B521" s="7">
        <v>520</v>
      </c>
      <c r="C521" s="7" t="s">
        <v>6863</v>
      </c>
      <c r="D521" s="7" t="s">
        <v>6864</v>
      </c>
      <c r="E521" s="13" t="s">
        <v>51</v>
      </c>
      <c r="F521" s="7">
        <v>300</v>
      </c>
      <c r="G521" s="7" t="s">
        <v>52</v>
      </c>
      <c r="H521" s="7">
        <v>1280</v>
      </c>
      <c r="I521" s="14" t="s">
        <v>53</v>
      </c>
      <c r="J521" s="13" t="s">
        <v>54</v>
      </c>
      <c r="K521" s="7" t="s">
        <v>106</v>
      </c>
      <c r="L521" s="7" t="s">
        <v>87</v>
      </c>
      <c r="M521" s="7" t="s">
        <v>84</v>
      </c>
      <c r="N521" s="7">
        <v>60</v>
      </c>
      <c r="O521" s="7" t="s">
        <v>109</v>
      </c>
      <c r="P521" s="7"/>
      <c r="Q521" t="s">
        <v>7833</v>
      </c>
      <c r="R521" s="7" t="s">
        <v>59</v>
      </c>
      <c r="S521" s="14" t="s">
        <v>59</v>
      </c>
      <c r="T521" s="26" t="b">
        <v>0</v>
      </c>
      <c r="U521" s="7">
        <v>1005</v>
      </c>
      <c r="V521" s="7">
        <v>15.92</v>
      </c>
      <c r="W521" s="7">
        <v>25.54</v>
      </c>
      <c r="X521" s="7">
        <v>0.74573339999999999</v>
      </c>
      <c r="Y521" s="7">
        <v>1.7535400000000001</v>
      </c>
      <c r="Z521" s="7">
        <v>5.8</v>
      </c>
      <c r="AA521" s="7">
        <v>5.72</v>
      </c>
      <c r="AB521" s="14">
        <v>2.83</v>
      </c>
      <c r="AC521" s="13">
        <v>0.99990000000000001</v>
      </c>
      <c r="AD521" s="7">
        <v>1E-4</v>
      </c>
      <c r="AE521" s="14" t="s">
        <v>60</v>
      </c>
      <c r="AF521" s="13">
        <v>10</v>
      </c>
      <c r="AG521" s="14">
        <v>8</v>
      </c>
      <c r="AH521" s="13">
        <v>8</v>
      </c>
      <c r="AI521" s="7">
        <v>8</v>
      </c>
      <c r="AJ521" s="7"/>
      <c r="AK521" s="7">
        <v>6</v>
      </c>
      <c r="AL521" s="7">
        <v>6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70</v>
      </c>
      <c r="BB521" s="7" t="s">
        <v>66</v>
      </c>
      <c r="BC521" s="7" t="s">
        <v>66</v>
      </c>
      <c r="BD521" s="7" t="s">
        <v>66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62</v>
      </c>
      <c r="BK521" s="7" t="s">
        <v>70</v>
      </c>
      <c r="BL521" s="33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1</v>
      </c>
      <c r="BS521" s="7">
        <v>0</v>
      </c>
      <c r="BT521" s="7">
        <v>1</v>
      </c>
      <c r="BU521" s="7">
        <v>0</v>
      </c>
      <c r="BW521">
        <f>COUNTIF(AP521, "*"&amp;#REF!&amp;"*")</f>
        <v>0</v>
      </c>
      <c r="BX521">
        <f>COUNTIF(AQ521, "*"&amp;#REF!&amp;"*")</f>
        <v>0</v>
      </c>
      <c r="BY521">
        <f>COUNTIF(AR521, "*"&amp;#REF!&amp;"*")</f>
        <v>0</v>
      </c>
      <c r="BZ521">
        <f>COUNTIF(AS521, "*"&amp;#REF!&amp;"*")</f>
        <v>0</v>
      </c>
      <c r="CA521">
        <f>COUNTIF(AT521, "*"&amp;#REF!&amp;"*")</f>
        <v>0</v>
      </c>
      <c r="CB521">
        <f>COUNTIF(AU521, "*"&amp;#REF!&amp;"*")</f>
        <v>0</v>
      </c>
      <c r="CC521">
        <f>COUNTIF(AV521, "*"&amp;#REF!&amp;"*")</f>
        <v>0</v>
      </c>
      <c r="CD521">
        <f>COUNTIF(AW521, "*"&amp;#REF!&amp;"*")</f>
        <v>0</v>
      </c>
      <c r="CE521">
        <f>COUNTIF(AX521, "*"&amp;#REF!&amp;"*")</f>
        <v>0</v>
      </c>
      <c r="CF521">
        <f>COUNTIF(AY521, "*"&amp;#REF!&amp;"*")</f>
        <v>0</v>
      </c>
      <c r="CG521">
        <f>COUNTIF(AZ521, "*"&amp;#REF!&amp;"*")</f>
        <v>0</v>
      </c>
      <c r="CH521">
        <f>COUNTIF(BA521, "*"&amp;#REF!&amp;"*")</f>
        <v>0</v>
      </c>
      <c r="CI521">
        <f>COUNTIF(BB521, "*"&amp;#REF!&amp;"*")</f>
        <v>0</v>
      </c>
      <c r="CJ521">
        <f>COUNTIF(BC521, "*"&amp;#REF!&amp;"*")</f>
        <v>0</v>
      </c>
      <c r="CK521">
        <f>COUNTIF(BD521, "*"&amp;#REF!&amp;"*")</f>
        <v>0</v>
      </c>
      <c r="CL521">
        <f>COUNTIF(BE521, "*"&amp;#REF!&amp;"*")</f>
        <v>0</v>
      </c>
      <c r="CM521">
        <f>COUNTIF(BF521, "*"&amp;#REF!&amp;"*")</f>
        <v>0</v>
      </c>
      <c r="CN521">
        <f>COUNTIF(BG521, "*"&amp;#REF!&amp;"*")</f>
        <v>0</v>
      </c>
      <c r="CO521">
        <f>COUNTIF(BH521, "*"&amp;#REF!&amp;"*")</f>
        <v>0</v>
      </c>
      <c r="CP521">
        <f>COUNTIF(BI521, "*"&amp;#REF!&amp;"*")</f>
        <v>0</v>
      </c>
      <c r="CQ521">
        <f>COUNTIF(BJ521, "*"&amp;#REF!&amp;"*")</f>
        <v>0</v>
      </c>
      <c r="CR521">
        <f>COUNTIF(BK521, "*"&amp;#REF!&amp;"*")</f>
        <v>0</v>
      </c>
      <c r="CS521">
        <f xml:space="preserve"> COUNTIF(BL521,#REF!)</f>
        <v>0</v>
      </c>
      <c r="CT521">
        <f xml:space="preserve"> COUNTIF(BM521,#REF!)</f>
        <v>0</v>
      </c>
      <c r="CU521">
        <f xml:space="preserve"> COUNTIF(BN521,#REF!)</f>
        <v>0</v>
      </c>
      <c r="CV521">
        <f xml:space="preserve"> COUNTIF(BO521,#REF!)</f>
        <v>0</v>
      </c>
      <c r="CW521">
        <f xml:space="preserve"> COUNTIF(BP521,#REF!)</f>
        <v>0</v>
      </c>
      <c r="CX521">
        <f xml:space="preserve"> COUNTIF(BQ521,#REF!)</f>
        <v>0</v>
      </c>
      <c r="CY521">
        <f xml:space="preserve"> COUNTIF(BR521,#REF!)</f>
        <v>0</v>
      </c>
      <c r="CZ521">
        <f xml:space="preserve"> COUNTIF(BS521,#REF!)</f>
        <v>0</v>
      </c>
      <c r="DA521">
        <f xml:space="preserve"> COUNTIF(BT521,#REF!)</f>
        <v>0</v>
      </c>
      <c r="DB521">
        <f xml:space="preserve"> COUNTIF(BU521,#REF!)</f>
        <v>0</v>
      </c>
      <c r="DC521">
        <f t="shared" si="32"/>
        <v>0</v>
      </c>
      <c r="DD521">
        <f t="shared" si="33"/>
        <v>0</v>
      </c>
      <c r="DE521">
        <f t="shared" si="34"/>
        <v>0</v>
      </c>
      <c r="DF521" t="b">
        <f t="shared" si="35"/>
        <v>0</v>
      </c>
    </row>
    <row r="522" spans="1:110" x14ac:dyDescent="0.35">
      <c r="A522" s="7">
        <v>521</v>
      </c>
      <c r="B522" s="7">
        <v>521</v>
      </c>
      <c r="C522" s="7" t="s">
        <v>6865</v>
      </c>
      <c r="D522" s="7" t="s">
        <v>6866</v>
      </c>
      <c r="E522" s="13" t="s">
        <v>51</v>
      </c>
      <c r="F522" s="7">
        <v>300</v>
      </c>
      <c r="G522" s="7" t="s">
        <v>98</v>
      </c>
      <c r="H522" s="7"/>
      <c r="I522" s="14" t="s">
        <v>53</v>
      </c>
      <c r="J522" s="13" t="s">
        <v>54</v>
      </c>
      <c r="K522" s="7" t="s">
        <v>96</v>
      </c>
      <c r="L522" s="7" t="s">
        <v>87</v>
      </c>
      <c r="M522" s="7" t="s">
        <v>84</v>
      </c>
      <c r="N522" s="7">
        <v>42</v>
      </c>
      <c r="O522" s="7" t="s">
        <v>86</v>
      </c>
      <c r="P522" s="7">
        <v>43</v>
      </c>
      <c r="Q522" t="s">
        <v>7833</v>
      </c>
      <c r="R522" s="7" t="s">
        <v>59</v>
      </c>
      <c r="S522" s="14" t="s">
        <v>59</v>
      </c>
      <c r="T522" s="26" t="b">
        <v>0</v>
      </c>
      <c r="U522" s="7">
        <v>560</v>
      </c>
      <c r="V522" s="7">
        <v>8.68</v>
      </c>
      <c r="W522" s="7">
        <v>21.04</v>
      </c>
      <c r="X522" s="7">
        <v>0.5524</v>
      </c>
      <c r="Y522" s="7">
        <v>1.06728</v>
      </c>
      <c r="Z522" s="7"/>
      <c r="AA522" s="7"/>
      <c r="AB522" s="14"/>
      <c r="AC522" s="13">
        <v>0.97184999999999999</v>
      </c>
      <c r="AD522" s="7">
        <v>2.81497E-2</v>
      </c>
      <c r="AE522" s="14" t="s">
        <v>60</v>
      </c>
      <c r="AF522" s="13">
        <v>10</v>
      </c>
      <c r="AG522" s="14">
        <v>8</v>
      </c>
      <c r="AH522" s="13">
        <v>8</v>
      </c>
      <c r="AI522" s="7">
        <v>8</v>
      </c>
      <c r="AJ522" s="7"/>
      <c r="AK522" s="7">
        <v>6</v>
      </c>
      <c r="AL522" s="7">
        <v>6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66</v>
      </c>
      <c r="AY522" s="7" t="s">
        <v>70</v>
      </c>
      <c r="AZ522" s="7" t="s">
        <v>66</v>
      </c>
      <c r="BA522" s="7" t="s">
        <v>70</v>
      </c>
      <c r="BB522" s="7" t="s">
        <v>66</v>
      </c>
      <c r="BC522" s="7" t="s">
        <v>70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70</v>
      </c>
      <c r="BJ522" s="7" t="s">
        <v>70</v>
      </c>
      <c r="BK522" s="7" t="s">
        <v>70</v>
      </c>
      <c r="BL522" s="33">
        <v>0</v>
      </c>
      <c r="BM522" s="7">
        <v>1</v>
      </c>
      <c r="BN522" s="7">
        <v>1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 t="s">
        <v>5797</v>
      </c>
      <c r="BU522" s="7">
        <v>0</v>
      </c>
      <c r="BW522">
        <f>COUNTIF(AP522, "*"&amp;#REF!&amp;"*")</f>
        <v>0</v>
      </c>
      <c r="BX522">
        <f>COUNTIF(AQ522, "*"&amp;#REF!&amp;"*")</f>
        <v>0</v>
      </c>
      <c r="BY522">
        <f>COUNTIF(AR522, "*"&amp;#REF!&amp;"*")</f>
        <v>0</v>
      </c>
      <c r="BZ522">
        <f>COUNTIF(AS522, "*"&amp;#REF!&amp;"*")</f>
        <v>0</v>
      </c>
      <c r="CA522">
        <f>COUNTIF(AT522, "*"&amp;#REF!&amp;"*")</f>
        <v>0</v>
      </c>
      <c r="CB522">
        <f>COUNTIF(AU522, "*"&amp;#REF!&amp;"*")</f>
        <v>0</v>
      </c>
      <c r="CC522">
        <f>COUNTIF(AV522, "*"&amp;#REF!&amp;"*")</f>
        <v>0</v>
      </c>
      <c r="CD522">
        <f>COUNTIF(AW522, "*"&amp;#REF!&amp;"*")</f>
        <v>0</v>
      </c>
      <c r="CE522">
        <f>COUNTIF(AX522, "*"&amp;#REF!&amp;"*")</f>
        <v>0</v>
      </c>
      <c r="CF522">
        <f>COUNTIF(AY522, "*"&amp;#REF!&amp;"*")</f>
        <v>0</v>
      </c>
      <c r="CG522">
        <f>COUNTIF(AZ522, "*"&amp;#REF!&amp;"*")</f>
        <v>0</v>
      </c>
      <c r="CH522">
        <f>COUNTIF(BA522, "*"&amp;#REF!&amp;"*")</f>
        <v>0</v>
      </c>
      <c r="CI522">
        <f>COUNTIF(BB522, "*"&amp;#REF!&amp;"*")</f>
        <v>0</v>
      </c>
      <c r="CJ522">
        <f>COUNTIF(BC522, "*"&amp;#REF!&amp;"*")</f>
        <v>0</v>
      </c>
      <c r="CK522">
        <f>COUNTIF(BD522, "*"&amp;#REF!&amp;"*")</f>
        <v>0</v>
      </c>
      <c r="CL522">
        <f>COUNTIF(BE522, "*"&amp;#REF!&amp;"*")</f>
        <v>0</v>
      </c>
      <c r="CM522">
        <f>COUNTIF(BF522, "*"&amp;#REF!&amp;"*")</f>
        <v>0</v>
      </c>
      <c r="CN522">
        <f>COUNTIF(BG522, "*"&amp;#REF!&amp;"*")</f>
        <v>0</v>
      </c>
      <c r="CO522">
        <f>COUNTIF(BH522, "*"&amp;#REF!&amp;"*")</f>
        <v>0</v>
      </c>
      <c r="CP522">
        <f>COUNTIF(BI522, "*"&amp;#REF!&amp;"*")</f>
        <v>0</v>
      </c>
      <c r="CQ522">
        <f>COUNTIF(BJ522, "*"&amp;#REF!&amp;"*")</f>
        <v>0</v>
      </c>
      <c r="CR522">
        <f>COUNTIF(BK522, "*"&amp;#REF!&amp;"*")</f>
        <v>0</v>
      </c>
      <c r="CS522">
        <f xml:space="preserve"> COUNTIF(BL522,#REF!)</f>
        <v>0</v>
      </c>
      <c r="CT522">
        <f xml:space="preserve"> COUNTIF(BM522,#REF!)</f>
        <v>0</v>
      </c>
      <c r="CU522">
        <f xml:space="preserve"> COUNTIF(BN522,#REF!)</f>
        <v>0</v>
      </c>
      <c r="CV522">
        <f xml:space="preserve"> COUNTIF(BO522,#REF!)</f>
        <v>0</v>
      </c>
      <c r="CW522">
        <f xml:space="preserve"> COUNTIF(BP522,#REF!)</f>
        <v>0</v>
      </c>
      <c r="CX522">
        <f xml:space="preserve"> COUNTIF(BQ522,#REF!)</f>
        <v>0</v>
      </c>
      <c r="CY522">
        <f xml:space="preserve"> COUNTIF(BR522,#REF!)</f>
        <v>0</v>
      </c>
      <c r="CZ522">
        <f xml:space="preserve"> COUNTIF(BS522,#REF!)</f>
        <v>0</v>
      </c>
      <c r="DA522">
        <f xml:space="preserve"> COUNTIF(BT522,#REF!)</f>
        <v>0</v>
      </c>
      <c r="DB522">
        <f xml:space="preserve"> COUNTIF(BU522,#REF!)</f>
        <v>0</v>
      </c>
      <c r="DC522">
        <f t="shared" si="32"/>
        <v>0</v>
      </c>
      <c r="DD522">
        <f t="shared" si="33"/>
        <v>0</v>
      </c>
      <c r="DE522">
        <f t="shared" si="34"/>
        <v>0</v>
      </c>
      <c r="DF522" t="b">
        <f t="shared" si="35"/>
        <v>0</v>
      </c>
    </row>
    <row r="523" spans="1:110" x14ac:dyDescent="0.35">
      <c r="A523" s="7">
        <v>522</v>
      </c>
      <c r="B523" s="7">
        <v>522</v>
      </c>
      <c r="C523" s="7" t="s">
        <v>6867</v>
      </c>
      <c r="D523" s="7" t="s">
        <v>6868</v>
      </c>
      <c r="E523" s="13" t="s">
        <v>51</v>
      </c>
      <c r="F523" s="7">
        <v>300</v>
      </c>
      <c r="G523" s="7" t="s">
        <v>52</v>
      </c>
      <c r="H523" s="7">
        <v>1152</v>
      </c>
      <c r="I523" s="14" t="s">
        <v>53</v>
      </c>
      <c r="J523" s="13" t="s">
        <v>54</v>
      </c>
      <c r="K523" s="7" t="s">
        <v>79</v>
      </c>
      <c r="L523" s="7" t="s">
        <v>56</v>
      </c>
      <c r="M523" s="7" t="s">
        <v>84</v>
      </c>
      <c r="N523" s="7">
        <v>46</v>
      </c>
      <c r="O523" s="7" t="s">
        <v>85</v>
      </c>
      <c r="P523" s="7"/>
      <c r="Q523" t="s">
        <v>7833</v>
      </c>
      <c r="R523" s="7" t="s">
        <v>59</v>
      </c>
      <c r="S523" s="14" t="s">
        <v>59</v>
      </c>
      <c r="T523" s="26" t="b">
        <v>0</v>
      </c>
      <c r="U523" s="7">
        <v>1080</v>
      </c>
      <c r="V523" s="7">
        <v>18.12</v>
      </c>
      <c r="W523" s="7">
        <v>26.06</v>
      </c>
      <c r="X523" s="7">
        <v>0.61319999999999997</v>
      </c>
      <c r="Y523" s="7">
        <v>1.8587800000000001</v>
      </c>
      <c r="Z523" s="7">
        <v>5.6</v>
      </c>
      <c r="AA523" s="7">
        <v>5.16</v>
      </c>
      <c r="AB523" s="14">
        <v>3.5</v>
      </c>
      <c r="AC523" s="13">
        <v>0.98288600000000004</v>
      </c>
      <c r="AD523" s="7">
        <v>1.71136E-2</v>
      </c>
      <c r="AE523" s="14" t="s">
        <v>60</v>
      </c>
      <c r="AF523" s="13">
        <v>10</v>
      </c>
      <c r="AG523" s="14">
        <v>8</v>
      </c>
      <c r="AH523" s="13">
        <v>8</v>
      </c>
      <c r="AI523" s="7">
        <v>8</v>
      </c>
      <c r="AJ523" s="7"/>
      <c r="AK523" s="7">
        <v>6</v>
      </c>
      <c r="AL523" s="7">
        <v>6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62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64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5797</v>
      </c>
      <c r="BI523" s="7" t="s">
        <v>70</v>
      </c>
      <c r="BJ523" s="7" t="s">
        <v>70</v>
      </c>
      <c r="BK523" s="7" t="s">
        <v>70</v>
      </c>
      <c r="BL523" s="33">
        <v>0</v>
      </c>
      <c r="BM523" s="7">
        <v>1</v>
      </c>
      <c r="BN523" s="7">
        <v>0</v>
      </c>
      <c r="BO523" s="7">
        <v>0</v>
      </c>
      <c r="BP523" s="7">
        <v>1</v>
      </c>
      <c r="BQ523" s="7">
        <v>1</v>
      </c>
      <c r="BR523" s="7">
        <v>1</v>
      </c>
      <c r="BS523" s="7">
        <v>0</v>
      </c>
      <c r="BT523" s="7">
        <v>1</v>
      </c>
      <c r="BU523" s="7">
        <v>0</v>
      </c>
      <c r="BW523">
        <f>COUNTIF(AP523, "*"&amp;#REF!&amp;"*")</f>
        <v>0</v>
      </c>
      <c r="BX523">
        <f>COUNTIF(AQ523, "*"&amp;#REF!&amp;"*")</f>
        <v>0</v>
      </c>
      <c r="BY523">
        <f>COUNTIF(AR523, "*"&amp;#REF!&amp;"*")</f>
        <v>0</v>
      </c>
      <c r="BZ523">
        <f>COUNTIF(AS523, "*"&amp;#REF!&amp;"*")</f>
        <v>0</v>
      </c>
      <c r="CA523">
        <f>COUNTIF(AT523, "*"&amp;#REF!&amp;"*")</f>
        <v>0</v>
      </c>
      <c r="CB523">
        <f>COUNTIF(AU523, "*"&amp;#REF!&amp;"*")</f>
        <v>0</v>
      </c>
      <c r="CC523">
        <f>COUNTIF(AV523, "*"&amp;#REF!&amp;"*")</f>
        <v>0</v>
      </c>
      <c r="CD523">
        <f>COUNTIF(AW523, "*"&amp;#REF!&amp;"*")</f>
        <v>0</v>
      </c>
      <c r="CE523">
        <f>COUNTIF(AX523, "*"&amp;#REF!&amp;"*")</f>
        <v>0</v>
      </c>
      <c r="CF523">
        <f>COUNTIF(AY523, "*"&amp;#REF!&amp;"*")</f>
        <v>0</v>
      </c>
      <c r="CG523">
        <f>COUNTIF(AZ523, "*"&amp;#REF!&amp;"*")</f>
        <v>0</v>
      </c>
      <c r="CH523">
        <f>COUNTIF(BA523, "*"&amp;#REF!&amp;"*")</f>
        <v>0</v>
      </c>
      <c r="CI523">
        <f>COUNTIF(BB523, "*"&amp;#REF!&amp;"*")</f>
        <v>0</v>
      </c>
      <c r="CJ523">
        <f>COUNTIF(BC523, "*"&amp;#REF!&amp;"*")</f>
        <v>0</v>
      </c>
      <c r="CK523">
        <f>COUNTIF(BD523, "*"&amp;#REF!&amp;"*")</f>
        <v>0</v>
      </c>
      <c r="CL523">
        <f>COUNTIF(BE523, "*"&amp;#REF!&amp;"*")</f>
        <v>0</v>
      </c>
      <c r="CM523">
        <f>COUNTIF(BF523, "*"&amp;#REF!&amp;"*")</f>
        <v>0</v>
      </c>
      <c r="CN523">
        <f>COUNTIF(BG523, "*"&amp;#REF!&amp;"*")</f>
        <v>0</v>
      </c>
      <c r="CO523">
        <f>COUNTIF(BH523, "*"&amp;#REF!&amp;"*")</f>
        <v>0</v>
      </c>
      <c r="CP523">
        <f>COUNTIF(BI523, "*"&amp;#REF!&amp;"*")</f>
        <v>0</v>
      </c>
      <c r="CQ523">
        <f>COUNTIF(BJ523, "*"&amp;#REF!&amp;"*")</f>
        <v>0</v>
      </c>
      <c r="CR523">
        <f>COUNTIF(BK523, "*"&amp;#REF!&amp;"*")</f>
        <v>0</v>
      </c>
      <c r="CS523">
        <f xml:space="preserve"> COUNTIF(BL523,#REF!)</f>
        <v>0</v>
      </c>
      <c r="CT523">
        <f xml:space="preserve"> COUNTIF(BM523,#REF!)</f>
        <v>0</v>
      </c>
      <c r="CU523">
        <f xml:space="preserve"> COUNTIF(BN523,#REF!)</f>
        <v>0</v>
      </c>
      <c r="CV523">
        <f xml:space="preserve"> COUNTIF(BO523,#REF!)</f>
        <v>0</v>
      </c>
      <c r="CW523">
        <f xml:space="preserve"> COUNTIF(BP523,#REF!)</f>
        <v>0</v>
      </c>
      <c r="CX523">
        <f xml:space="preserve"> COUNTIF(BQ523,#REF!)</f>
        <v>0</v>
      </c>
      <c r="CY523">
        <f xml:space="preserve"> COUNTIF(BR523,#REF!)</f>
        <v>0</v>
      </c>
      <c r="CZ523">
        <f xml:space="preserve"> COUNTIF(BS523,#REF!)</f>
        <v>0</v>
      </c>
      <c r="DA523">
        <f xml:space="preserve"> COUNTIF(BT523,#REF!)</f>
        <v>0</v>
      </c>
      <c r="DB523">
        <f xml:space="preserve"> COUNTIF(BU523,#REF!)</f>
        <v>0</v>
      </c>
      <c r="DC523">
        <f t="shared" si="32"/>
        <v>0</v>
      </c>
      <c r="DD523">
        <f t="shared" si="33"/>
        <v>0</v>
      </c>
      <c r="DE523">
        <f t="shared" si="34"/>
        <v>0</v>
      </c>
      <c r="DF523" t="b">
        <f t="shared" si="35"/>
        <v>0</v>
      </c>
    </row>
    <row r="524" spans="1:110" x14ac:dyDescent="0.35">
      <c r="A524" s="7">
        <v>523</v>
      </c>
      <c r="B524" s="7">
        <v>523</v>
      </c>
      <c r="C524" s="7" t="s">
        <v>6869</v>
      </c>
      <c r="D524" s="7" t="s">
        <v>6870</v>
      </c>
      <c r="E524" s="13" t="s">
        <v>51</v>
      </c>
      <c r="F524" s="7">
        <v>300</v>
      </c>
      <c r="G524" s="7" t="s">
        <v>98</v>
      </c>
      <c r="H524" s="7">
        <v>350</v>
      </c>
      <c r="I524" s="14" t="s">
        <v>53</v>
      </c>
      <c r="J524" s="13" t="s">
        <v>54</v>
      </c>
      <c r="K524" s="7" t="s">
        <v>79</v>
      </c>
      <c r="L524" s="7" t="s">
        <v>56</v>
      </c>
      <c r="M524" s="7" t="s">
        <v>84</v>
      </c>
      <c r="N524" s="7">
        <v>48</v>
      </c>
      <c r="O524" s="7" t="s">
        <v>58</v>
      </c>
      <c r="P524" s="7">
        <v>54</v>
      </c>
      <c r="Q524" t="s">
        <v>7833</v>
      </c>
      <c r="R524" s="7" t="s">
        <v>59</v>
      </c>
      <c r="S524" s="14" t="s">
        <v>59</v>
      </c>
      <c r="T524" s="26" t="b">
        <v>0</v>
      </c>
      <c r="U524" s="7">
        <v>759</v>
      </c>
      <c r="V524" s="7">
        <v>20.88</v>
      </c>
      <c r="W524" s="7">
        <v>31.96</v>
      </c>
      <c r="X524" s="7">
        <v>0.91246680000000002</v>
      </c>
      <c r="Y524" s="7">
        <v>1.43604</v>
      </c>
      <c r="Z524" s="7">
        <v>5.4</v>
      </c>
      <c r="AA524" s="7">
        <v>4.1900000000000004</v>
      </c>
      <c r="AB524" s="14">
        <v>3.13</v>
      </c>
      <c r="AC524" s="13">
        <v>0.94119900000000001</v>
      </c>
      <c r="AD524" s="7">
        <v>5.8800600000000001E-2</v>
      </c>
      <c r="AE524" s="14" t="s">
        <v>60</v>
      </c>
      <c r="AF524" s="13">
        <v>10</v>
      </c>
      <c r="AG524" s="14">
        <v>8</v>
      </c>
      <c r="AH524" s="13">
        <v>8</v>
      </c>
      <c r="AI524" s="7">
        <v>7</v>
      </c>
      <c r="AJ524" s="7">
        <v>1</v>
      </c>
      <c r="AK524" s="7">
        <v>6</v>
      </c>
      <c r="AL524" s="7">
        <v>5</v>
      </c>
      <c r="AM524" s="14">
        <v>1</v>
      </c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66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70</v>
      </c>
      <c r="BD524" s="7" t="s">
        <v>64</v>
      </c>
      <c r="BE524" s="7" t="s">
        <v>64</v>
      </c>
      <c r="BF524" s="7" t="s">
        <v>5797</v>
      </c>
      <c r="BG524" s="7" t="s">
        <v>67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33">
        <v>0</v>
      </c>
      <c r="BM524" s="7">
        <v>1</v>
      </c>
      <c r="BN524" s="7">
        <v>1</v>
      </c>
      <c r="BO524" s="7">
        <v>0</v>
      </c>
      <c r="BP524" s="7">
        <v>1</v>
      </c>
      <c r="BQ524" s="7">
        <v>1</v>
      </c>
      <c r="BR524" s="7">
        <v>0</v>
      </c>
      <c r="BS524" s="7">
        <v>0</v>
      </c>
      <c r="BT524" s="7">
        <v>1</v>
      </c>
      <c r="BU524" s="7">
        <v>0</v>
      </c>
      <c r="BW524">
        <f>COUNTIF(AP524, "*"&amp;#REF!&amp;"*")</f>
        <v>0</v>
      </c>
      <c r="BX524">
        <f>COUNTIF(AQ524, "*"&amp;#REF!&amp;"*")</f>
        <v>0</v>
      </c>
      <c r="BY524">
        <f>COUNTIF(AR524, "*"&amp;#REF!&amp;"*")</f>
        <v>0</v>
      </c>
      <c r="BZ524">
        <f>COUNTIF(AS524, "*"&amp;#REF!&amp;"*")</f>
        <v>0</v>
      </c>
      <c r="CA524">
        <f>COUNTIF(AT524, "*"&amp;#REF!&amp;"*")</f>
        <v>0</v>
      </c>
      <c r="CB524">
        <f>COUNTIF(AU524, "*"&amp;#REF!&amp;"*")</f>
        <v>0</v>
      </c>
      <c r="CC524">
        <f>COUNTIF(AV524, "*"&amp;#REF!&amp;"*")</f>
        <v>0</v>
      </c>
      <c r="CD524">
        <f>COUNTIF(AW524, "*"&amp;#REF!&amp;"*")</f>
        <v>0</v>
      </c>
      <c r="CE524">
        <f>COUNTIF(AX524, "*"&amp;#REF!&amp;"*")</f>
        <v>0</v>
      </c>
      <c r="CF524">
        <f>COUNTIF(AY524, "*"&amp;#REF!&amp;"*")</f>
        <v>0</v>
      </c>
      <c r="CG524">
        <f>COUNTIF(AZ524, "*"&amp;#REF!&amp;"*")</f>
        <v>0</v>
      </c>
      <c r="CH524">
        <f>COUNTIF(BA524, "*"&amp;#REF!&amp;"*")</f>
        <v>0</v>
      </c>
      <c r="CI524">
        <f>COUNTIF(BB524, "*"&amp;#REF!&amp;"*")</f>
        <v>0</v>
      </c>
      <c r="CJ524">
        <f>COUNTIF(BC524, "*"&amp;#REF!&amp;"*")</f>
        <v>0</v>
      </c>
      <c r="CK524">
        <f>COUNTIF(BD524, "*"&amp;#REF!&amp;"*")</f>
        <v>0</v>
      </c>
      <c r="CL524">
        <f>COUNTIF(BE524, "*"&amp;#REF!&amp;"*")</f>
        <v>0</v>
      </c>
      <c r="CM524">
        <f>COUNTIF(BF524, "*"&amp;#REF!&amp;"*")</f>
        <v>0</v>
      </c>
      <c r="CN524">
        <f>COUNTIF(BG524, "*"&amp;#REF!&amp;"*")</f>
        <v>0</v>
      </c>
      <c r="CO524">
        <f>COUNTIF(BH524, "*"&amp;#REF!&amp;"*")</f>
        <v>0</v>
      </c>
      <c r="CP524">
        <f>COUNTIF(BI524, "*"&amp;#REF!&amp;"*")</f>
        <v>0</v>
      </c>
      <c r="CQ524">
        <f>COUNTIF(BJ524, "*"&amp;#REF!&amp;"*")</f>
        <v>0</v>
      </c>
      <c r="CR524">
        <f>COUNTIF(BK524, "*"&amp;#REF!&amp;"*")</f>
        <v>0</v>
      </c>
      <c r="CS524">
        <f xml:space="preserve"> COUNTIF(BL524,#REF!)</f>
        <v>0</v>
      </c>
      <c r="CT524">
        <f xml:space="preserve"> COUNTIF(BM524,#REF!)</f>
        <v>0</v>
      </c>
      <c r="CU524">
        <f xml:space="preserve"> COUNTIF(BN524,#REF!)</f>
        <v>0</v>
      </c>
      <c r="CV524">
        <f xml:space="preserve"> COUNTIF(BO524,#REF!)</f>
        <v>0</v>
      </c>
      <c r="CW524">
        <f xml:space="preserve"> COUNTIF(BP524,#REF!)</f>
        <v>0</v>
      </c>
      <c r="CX524">
        <f xml:space="preserve"> COUNTIF(BQ524,#REF!)</f>
        <v>0</v>
      </c>
      <c r="CY524">
        <f xml:space="preserve"> COUNTIF(BR524,#REF!)</f>
        <v>0</v>
      </c>
      <c r="CZ524">
        <f xml:space="preserve"> COUNTIF(BS524,#REF!)</f>
        <v>0</v>
      </c>
      <c r="DA524">
        <f xml:space="preserve"> COUNTIF(BT524,#REF!)</f>
        <v>0</v>
      </c>
      <c r="DB524">
        <f xml:space="preserve"> COUNTIF(BU524,#REF!)</f>
        <v>0</v>
      </c>
      <c r="DC524">
        <f t="shared" si="32"/>
        <v>0</v>
      </c>
      <c r="DD524">
        <f t="shared" si="33"/>
        <v>0</v>
      </c>
      <c r="DE524">
        <f t="shared" si="34"/>
        <v>0</v>
      </c>
      <c r="DF524" t="b">
        <f t="shared" si="35"/>
        <v>0</v>
      </c>
    </row>
    <row r="525" spans="1:110" x14ac:dyDescent="0.35">
      <c r="A525" s="7">
        <v>524</v>
      </c>
      <c r="B525" s="7">
        <v>524</v>
      </c>
      <c r="C525" s="7" t="s">
        <v>6871</v>
      </c>
      <c r="D525" s="7" t="s">
        <v>6872</v>
      </c>
      <c r="E525" s="13" t="s">
        <v>51</v>
      </c>
      <c r="F525" s="7">
        <v>300</v>
      </c>
      <c r="G525" s="7" t="s">
        <v>169</v>
      </c>
      <c r="H525" s="7">
        <v>610</v>
      </c>
      <c r="I525" s="14" t="s">
        <v>53</v>
      </c>
      <c r="J525" s="13" t="s">
        <v>54</v>
      </c>
      <c r="K525" s="7" t="s">
        <v>117</v>
      </c>
      <c r="L525" s="7" t="s">
        <v>56</v>
      </c>
      <c r="M525" s="7" t="s">
        <v>57</v>
      </c>
      <c r="N525" s="7">
        <v>21</v>
      </c>
      <c r="O525" s="7" t="s">
        <v>109</v>
      </c>
      <c r="P525" s="7">
        <v>33</v>
      </c>
      <c r="Q525" t="s">
        <v>7875</v>
      </c>
      <c r="R525" s="7" t="s">
        <v>59</v>
      </c>
      <c r="S525" s="14" t="s">
        <v>59</v>
      </c>
      <c r="T525" s="26" t="b">
        <v>0</v>
      </c>
      <c r="U525" s="7">
        <v>823</v>
      </c>
      <c r="V525" s="7">
        <v>19</v>
      </c>
      <c r="W525" s="7">
        <v>28.72</v>
      </c>
      <c r="X525" s="7">
        <v>0.71113320000000013</v>
      </c>
      <c r="Y525" s="7">
        <v>1.1445399999999999</v>
      </c>
      <c r="Z525" s="7"/>
      <c r="AA525" s="7"/>
      <c r="AB525" s="14"/>
      <c r="AC525" s="13">
        <v>0.97607100000000002</v>
      </c>
      <c r="AD525" s="7">
        <v>2.3929200000000001E-2</v>
      </c>
      <c r="AE525" s="14" t="s">
        <v>60</v>
      </c>
      <c r="AF525" s="13">
        <v>10</v>
      </c>
      <c r="AG525" s="14">
        <v>8</v>
      </c>
      <c r="AH525" s="13">
        <v>8</v>
      </c>
      <c r="AI525" s="7">
        <v>8</v>
      </c>
      <c r="AJ525" s="7"/>
      <c r="AK525" s="7">
        <v>6</v>
      </c>
      <c r="AL525" s="7">
        <v>6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66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33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  <c r="BW525">
        <f>COUNTIF(AP525, "*"&amp;#REF!&amp;"*")</f>
        <v>0</v>
      </c>
      <c r="BX525">
        <f>COUNTIF(AQ525, "*"&amp;#REF!&amp;"*")</f>
        <v>0</v>
      </c>
      <c r="BY525">
        <f>COUNTIF(AR525, "*"&amp;#REF!&amp;"*")</f>
        <v>0</v>
      </c>
      <c r="BZ525">
        <f>COUNTIF(AS525, "*"&amp;#REF!&amp;"*")</f>
        <v>0</v>
      </c>
      <c r="CA525">
        <f>COUNTIF(AT525, "*"&amp;#REF!&amp;"*")</f>
        <v>0</v>
      </c>
      <c r="CB525">
        <f>COUNTIF(AU525, "*"&amp;#REF!&amp;"*")</f>
        <v>0</v>
      </c>
      <c r="CC525">
        <f>COUNTIF(AV525, "*"&amp;#REF!&amp;"*")</f>
        <v>0</v>
      </c>
      <c r="CD525">
        <f>COUNTIF(AW525, "*"&amp;#REF!&amp;"*")</f>
        <v>0</v>
      </c>
      <c r="CE525">
        <f>COUNTIF(AX525, "*"&amp;#REF!&amp;"*")</f>
        <v>0</v>
      </c>
      <c r="CF525">
        <f>COUNTIF(AY525, "*"&amp;#REF!&amp;"*")</f>
        <v>0</v>
      </c>
      <c r="CG525">
        <f>COUNTIF(AZ525, "*"&amp;#REF!&amp;"*")</f>
        <v>0</v>
      </c>
      <c r="CH525">
        <f>COUNTIF(BA525, "*"&amp;#REF!&amp;"*")</f>
        <v>0</v>
      </c>
      <c r="CI525">
        <f>COUNTIF(BB525, "*"&amp;#REF!&amp;"*")</f>
        <v>0</v>
      </c>
      <c r="CJ525">
        <f>COUNTIF(BC525, "*"&amp;#REF!&amp;"*")</f>
        <v>0</v>
      </c>
      <c r="CK525">
        <f>COUNTIF(BD525, "*"&amp;#REF!&amp;"*")</f>
        <v>0</v>
      </c>
      <c r="CL525">
        <f>COUNTIF(BE525, "*"&amp;#REF!&amp;"*")</f>
        <v>0</v>
      </c>
      <c r="CM525">
        <f>COUNTIF(BF525, "*"&amp;#REF!&amp;"*")</f>
        <v>0</v>
      </c>
      <c r="CN525">
        <f>COUNTIF(BG525, "*"&amp;#REF!&amp;"*")</f>
        <v>0</v>
      </c>
      <c r="CO525">
        <f>COUNTIF(BH525, "*"&amp;#REF!&amp;"*")</f>
        <v>0</v>
      </c>
      <c r="CP525">
        <f>COUNTIF(BI525, "*"&amp;#REF!&amp;"*")</f>
        <v>0</v>
      </c>
      <c r="CQ525">
        <f>COUNTIF(BJ525, "*"&amp;#REF!&amp;"*")</f>
        <v>0</v>
      </c>
      <c r="CR525">
        <f>COUNTIF(BK525, "*"&amp;#REF!&amp;"*")</f>
        <v>0</v>
      </c>
      <c r="CS525">
        <f xml:space="preserve"> COUNTIF(BL525,#REF!)</f>
        <v>0</v>
      </c>
      <c r="CT525">
        <f xml:space="preserve"> COUNTIF(BM525,#REF!)</f>
        <v>0</v>
      </c>
      <c r="CU525">
        <f xml:space="preserve"> COUNTIF(BN525,#REF!)</f>
        <v>0</v>
      </c>
      <c r="CV525">
        <f xml:space="preserve"> COUNTIF(BO525,#REF!)</f>
        <v>0</v>
      </c>
      <c r="CW525">
        <f xml:space="preserve"> COUNTIF(BP525,#REF!)</f>
        <v>0</v>
      </c>
      <c r="CX525">
        <f xml:space="preserve"> COUNTIF(BQ525,#REF!)</f>
        <v>0</v>
      </c>
      <c r="CY525">
        <f xml:space="preserve"> COUNTIF(BR525,#REF!)</f>
        <v>0</v>
      </c>
      <c r="CZ525">
        <f xml:space="preserve"> COUNTIF(BS525,#REF!)</f>
        <v>0</v>
      </c>
      <c r="DA525">
        <f xml:space="preserve"> COUNTIF(BT525,#REF!)</f>
        <v>0</v>
      </c>
      <c r="DB525">
        <f xml:space="preserve"> COUNTIF(BU525,#REF!)</f>
        <v>0</v>
      </c>
      <c r="DC525">
        <f t="shared" si="32"/>
        <v>0</v>
      </c>
      <c r="DD525">
        <f t="shared" si="33"/>
        <v>0</v>
      </c>
      <c r="DE525">
        <f t="shared" si="34"/>
        <v>0</v>
      </c>
      <c r="DF525" t="b">
        <f t="shared" si="35"/>
        <v>0</v>
      </c>
    </row>
    <row r="526" spans="1:110" x14ac:dyDescent="0.35">
      <c r="A526" s="7">
        <v>525</v>
      </c>
      <c r="B526" s="7">
        <v>525</v>
      </c>
      <c r="C526" s="7" t="s">
        <v>6873</v>
      </c>
      <c r="D526" s="7" t="s">
        <v>6874</v>
      </c>
      <c r="E526" s="13" t="s">
        <v>51</v>
      </c>
      <c r="F526" s="7">
        <v>300</v>
      </c>
      <c r="G526" s="7" t="s">
        <v>98</v>
      </c>
      <c r="H526" s="7"/>
      <c r="I526" s="14" t="s">
        <v>53</v>
      </c>
      <c r="J526" s="13" t="s">
        <v>54</v>
      </c>
      <c r="K526" s="7" t="s">
        <v>99</v>
      </c>
      <c r="L526" s="7" t="s">
        <v>56</v>
      </c>
      <c r="M526" s="7" t="s">
        <v>57</v>
      </c>
      <c r="N526" s="7">
        <v>58.2</v>
      </c>
      <c r="O526" s="7" t="s">
        <v>58</v>
      </c>
      <c r="P526" s="7">
        <v>62</v>
      </c>
      <c r="Q526" t="s">
        <v>7903</v>
      </c>
      <c r="R526" s="7" t="s">
        <v>59</v>
      </c>
      <c r="S526" s="14" t="s">
        <v>59</v>
      </c>
      <c r="T526" s="26" t="b">
        <v>0</v>
      </c>
      <c r="U526" s="7">
        <v>773</v>
      </c>
      <c r="V526" s="7">
        <v>17.059999999999999</v>
      </c>
      <c r="W526" s="7">
        <v>29.34</v>
      </c>
      <c r="X526" s="7">
        <v>0.90879920000000003</v>
      </c>
      <c r="Y526" s="7">
        <v>1.3176000000000001</v>
      </c>
      <c r="Z526" s="7"/>
      <c r="AA526" s="7"/>
      <c r="AB526" s="14"/>
      <c r="AC526" s="13">
        <v>0.98174300000000003</v>
      </c>
      <c r="AD526" s="7">
        <v>1.8256700000000001E-2</v>
      </c>
      <c r="AE526" s="14" t="s">
        <v>60</v>
      </c>
      <c r="AF526" s="13">
        <v>10</v>
      </c>
      <c r="AG526" s="14">
        <v>8</v>
      </c>
      <c r="AH526" s="13">
        <v>8</v>
      </c>
      <c r="AI526" s="7">
        <v>8</v>
      </c>
      <c r="AJ526" s="7"/>
      <c r="AK526" s="7">
        <v>6</v>
      </c>
      <c r="AL526" s="7">
        <v>6</v>
      </c>
      <c r="AM526" s="14"/>
      <c r="AN526" s="13">
        <v>2</v>
      </c>
      <c r="AO526" s="14">
        <v>2</v>
      </c>
      <c r="AP526" s="7" t="s">
        <v>64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64</v>
      </c>
      <c r="AX526" s="7" t="s">
        <v>66</v>
      </c>
      <c r="AY526" s="7" t="s">
        <v>70</v>
      </c>
      <c r="AZ526" s="7" t="s">
        <v>66</v>
      </c>
      <c r="BA526" s="7" t="s">
        <v>5797</v>
      </c>
      <c r="BB526" s="7" t="s">
        <v>66</v>
      </c>
      <c r="BC526" s="7" t="s">
        <v>70</v>
      </c>
      <c r="BD526" s="7" t="s">
        <v>64</v>
      </c>
      <c r="BE526" s="7" t="s">
        <v>5797</v>
      </c>
      <c r="BF526" s="7" t="s">
        <v>64</v>
      </c>
      <c r="BG526" s="7" t="s">
        <v>66</v>
      </c>
      <c r="BH526" s="7" t="s">
        <v>5797</v>
      </c>
      <c r="BI526" s="7" t="s">
        <v>70</v>
      </c>
      <c r="BJ526" s="7" t="s">
        <v>5797</v>
      </c>
      <c r="BK526" s="7" t="s">
        <v>70</v>
      </c>
      <c r="BL526" s="33">
        <v>0</v>
      </c>
      <c r="BM526" s="7">
        <v>1</v>
      </c>
      <c r="BN526" s="7">
        <v>1</v>
      </c>
      <c r="BO526" s="7">
        <v>0</v>
      </c>
      <c r="BP526" s="7">
        <v>1</v>
      </c>
      <c r="BQ526" s="7">
        <v>1</v>
      </c>
      <c r="BR526" s="7">
        <v>0</v>
      </c>
      <c r="BS526" s="7">
        <v>0</v>
      </c>
      <c r="BT526" s="7">
        <v>1</v>
      </c>
      <c r="BU526" s="7">
        <v>0</v>
      </c>
      <c r="BW526">
        <f>COUNTIF(AP526, "*"&amp;#REF!&amp;"*")</f>
        <v>0</v>
      </c>
      <c r="BX526">
        <f>COUNTIF(AQ526, "*"&amp;#REF!&amp;"*")</f>
        <v>0</v>
      </c>
      <c r="BY526">
        <f>COUNTIF(AR526, "*"&amp;#REF!&amp;"*")</f>
        <v>0</v>
      </c>
      <c r="BZ526">
        <f>COUNTIF(AS526, "*"&amp;#REF!&amp;"*")</f>
        <v>0</v>
      </c>
      <c r="CA526">
        <f>COUNTIF(AT526, "*"&amp;#REF!&amp;"*")</f>
        <v>0</v>
      </c>
      <c r="CB526">
        <f>COUNTIF(AU526, "*"&amp;#REF!&amp;"*")</f>
        <v>0</v>
      </c>
      <c r="CC526">
        <f>COUNTIF(AV526, "*"&amp;#REF!&amp;"*")</f>
        <v>0</v>
      </c>
      <c r="CD526">
        <f>COUNTIF(AW526, "*"&amp;#REF!&amp;"*")</f>
        <v>0</v>
      </c>
      <c r="CE526">
        <f>COUNTIF(AX526, "*"&amp;#REF!&amp;"*")</f>
        <v>0</v>
      </c>
      <c r="CF526">
        <f>COUNTIF(AY526, "*"&amp;#REF!&amp;"*")</f>
        <v>0</v>
      </c>
      <c r="CG526">
        <f>COUNTIF(AZ526, "*"&amp;#REF!&amp;"*")</f>
        <v>0</v>
      </c>
      <c r="CH526">
        <f>COUNTIF(BA526, "*"&amp;#REF!&amp;"*")</f>
        <v>0</v>
      </c>
      <c r="CI526">
        <f>COUNTIF(BB526, "*"&amp;#REF!&amp;"*")</f>
        <v>0</v>
      </c>
      <c r="CJ526">
        <f>COUNTIF(BC526, "*"&amp;#REF!&amp;"*")</f>
        <v>0</v>
      </c>
      <c r="CK526">
        <f>COUNTIF(BD526, "*"&amp;#REF!&amp;"*")</f>
        <v>0</v>
      </c>
      <c r="CL526">
        <f>COUNTIF(BE526, "*"&amp;#REF!&amp;"*")</f>
        <v>0</v>
      </c>
      <c r="CM526">
        <f>COUNTIF(BF526, "*"&amp;#REF!&amp;"*")</f>
        <v>0</v>
      </c>
      <c r="CN526">
        <f>COUNTIF(BG526, "*"&amp;#REF!&amp;"*")</f>
        <v>0</v>
      </c>
      <c r="CO526">
        <f>COUNTIF(BH526, "*"&amp;#REF!&amp;"*")</f>
        <v>0</v>
      </c>
      <c r="CP526">
        <f>COUNTIF(BI526, "*"&amp;#REF!&amp;"*")</f>
        <v>0</v>
      </c>
      <c r="CQ526">
        <f>COUNTIF(BJ526, "*"&amp;#REF!&amp;"*")</f>
        <v>0</v>
      </c>
      <c r="CR526">
        <f>COUNTIF(BK526, "*"&amp;#REF!&amp;"*")</f>
        <v>0</v>
      </c>
      <c r="CS526">
        <f xml:space="preserve"> COUNTIF(BL526,#REF!)</f>
        <v>0</v>
      </c>
      <c r="CT526">
        <f xml:space="preserve"> COUNTIF(BM526,#REF!)</f>
        <v>0</v>
      </c>
      <c r="CU526">
        <f xml:space="preserve"> COUNTIF(BN526,#REF!)</f>
        <v>0</v>
      </c>
      <c r="CV526">
        <f xml:space="preserve"> COUNTIF(BO526,#REF!)</f>
        <v>0</v>
      </c>
      <c r="CW526">
        <f xml:space="preserve"> COUNTIF(BP526,#REF!)</f>
        <v>0</v>
      </c>
      <c r="CX526">
        <f xml:space="preserve"> COUNTIF(BQ526,#REF!)</f>
        <v>0</v>
      </c>
      <c r="CY526">
        <f xml:space="preserve"> COUNTIF(BR526,#REF!)</f>
        <v>0</v>
      </c>
      <c r="CZ526">
        <f xml:space="preserve"> COUNTIF(BS526,#REF!)</f>
        <v>0</v>
      </c>
      <c r="DA526">
        <f xml:space="preserve"> COUNTIF(BT526,#REF!)</f>
        <v>0</v>
      </c>
      <c r="DB526">
        <f xml:space="preserve"> COUNTIF(BU526,#REF!)</f>
        <v>0</v>
      </c>
      <c r="DC526">
        <f t="shared" si="32"/>
        <v>0</v>
      </c>
      <c r="DD526">
        <f t="shared" si="33"/>
        <v>0</v>
      </c>
      <c r="DE526">
        <f t="shared" si="34"/>
        <v>0</v>
      </c>
      <c r="DF526" t="b">
        <f t="shared" si="35"/>
        <v>0</v>
      </c>
    </row>
    <row r="527" spans="1:110" x14ac:dyDescent="0.35">
      <c r="A527" s="7">
        <v>526</v>
      </c>
      <c r="B527" s="7">
        <v>526</v>
      </c>
      <c r="C527" s="7" t="s">
        <v>6875</v>
      </c>
      <c r="D527" s="7" t="s">
        <v>6876</v>
      </c>
      <c r="E527" s="13" t="s">
        <v>51</v>
      </c>
      <c r="F527" s="7">
        <v>300</v>
      </c>
      <c r="G527" s="7" t="s">
        <v>89</v>
      </c>
      <c r="H527" s="7">
        <v>1500</v>
      </c>
      <c r="I527" s="14" t="s">
        <v>53</v>
      </c>
      <c r="J527" s="13" t="s">
        <v>54</v>
      </c>
      <c r="K527" s="7" t="s">
        <v>79</v>
      </c>
      <c r="L527" s="7" t="s">
        <v>56</v>
      </c>
      <c r="M527" s="7" t="s">
        <v>57</v>
      </c>
      <c r="N527" s="7">
        <v>57</v>
      </c>
      <c r="O527" s="7" t="s">
        <v>58</v>
      </c>
      <c r="P527" s="7">
        <v>46</v>
      </c>
      <c r="Q527" t="s">
        <v>7876</v>
      </c>
      <c r="R527" s="7" t="s">
        <v>59</v>
      </c>
      <c r="S527" s="14" t="s">
        <v>59</v>
      </c>
      <c r="T527" s="26" t="b">
        <v>0</v>
      </c>
      <c r="U527" s="7">
        <v>915</v>
      </c>
      <c r="V527" s="7">
        <v>14.6</v>
      </c>
      <c r="W527" s="7">
        <v>24.1</v>
      </c>
      <c r="X527" s="7">
        <v>0.54173320000000003</v>
      </c>
      <c r="Y527" s="7">
        <v>1.59816</v>
      </c>
      <c r="Z527" s="7">
        <v>5.4</v>
      </c>
      <c r="AA527" s="7">
        <v>3.61</v>
      </c>
      <c r="AB527" s="14">
        <v>3.05</v>
      </c>
      <c r="AC527" s="13">
        <v>0.90796299999999996</v>
      </c>
      <c r="AD527" s="7">
        <v>9.2036999999999994E-2</v>
      </c>
      <c r="AE527" s="14" t="s">
        <v>60</v>
      </c>
      <c r="AF527" s="13">
        <v>10</v>
      </c>
      <c r="AG527" s="14">
        <v>9</v>
      </c>
      <c r="AH527" s="13">
        <v>8</v>
      </c>
      <c r="AI527" s="7">
        <v>4</v>
      </c>
      <c r="AJ527" s="7">
        <v>4</v>
      </c>
      <c r="AK527" s="7">
        <v>7</v>
      </c>
      <c r="AL527" s="7">
        <v>4</v>
      </c>
      <c r="AM527" s="14">
        <v>3</v>
      </c>
      <c r="AN527" s="13">
        <v>2</v>
      </c>
      <c r="AO527" s="14">
        <v>2</v>
      </c>
      <c r="AP527" s="7" t="s">
        <v>61</v>
      </c>
      <c r="AQ527" s="7" t="s">
        <v>62</v>
      </c>
      <c r="AR527" s="7" t="s">
        <v>5797</v>
      </c>
      <c r="AS527" s="7" t="s">
        <v>64</v>
      </c>
      <c r="AT527" s="7" t="s">
        <v>64</v>
      </c>
      <c r="AU527" s="7" t="s">
        <v>66</v>
      </c>
      <c r="AV527" s="7" t="s">
        <v>66</v>
      </c>
      <c r="AW527" s="7" t="s">
        <v>67</v>
      </c>
      <c r="AX527" s="7" t="s">
        <v>66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5797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63</v>
      </c>
      <c r="BK527" s="7" t="s">
        <v>70</v>
      </c>
      <c r="BL527" s="33">
        <v>0</v>
      </c>
      <c r="BM527" s="7">
        <v>1</v>
      </c>
      <c r="BN527" s="7">
        <v>1</v>
      </c>
      <c r="BO527" s="7" t="s">
        <v>5797</v>
      </c>
      <c r="BP527" s="7">
        <v>1</v>
      </c>
      <c r="BQ527" s="7">
        <v>1</v>
      </c>
      <c r="BR527" s="7">
        <v>0</v>
      </c>
      <c r="BS527" s="7">
        <v>0</v>
      </c>
      <c r="BT527" s="7">
        <v>1</v>
      </c>
      <c r="BU527" s="7">
        <v>0</v>
      </c>
      <c r="BW527">
        <f>COUNTIF(AP527, "*"&amp;#REF!&amp;"*")</f>
        <v>0</v>
      </c>
      <c r="BX527">
        <f>COUNTIF(AQ527, "*"&amp;#REF!&amp;"*")</f>
        <v>0</v>
      </c>
      <c r="BY527">
        <f>COUNTIF(AR527, "*"&amp;#REF!&amp;"*")</f>
        <v>0</v>
      </c>
      <c r="BZ527">
        <f>COUNTIF(AS527, "*"&amp;#REF!&amp;"*")</f>
        <v>0</v>
      </c>
      <c r="CA527">
        <f>COUNTIF(AT527, "*"&amp;#REF!&amp;"*")</f>
        <v>0</v>
      </c>
      <c r="CB527">
        <f>COUNTIF(AU527, "*"&amp;#REF!&amp;"*")</f>
        <v>0</v>
      </c>
      <c r="CC527">
        <f>COUNTIF(AV527, "*"&amp;#REF!&amp;"*")</f>
        <v>0</v>
      </c>
      <c r="CD527">
        <f>COUNTIF(AW527, "*"&amp;#REF!&amp;"*")</f>
        <v>0</v>
      </c>
      <c r="CE527">
        <f>COUNTIF(AX527, "*"&amp;#REF!&amp;"*")</f>
        <v>0</v>
      </c>
      <c r="CF527">
        <f>COUNTIF(AY527, "*"&amp;#REF!&amp;"*")</f>
        <v>0</v>
      </c>
      <c r="CG527">
        <f>COUNTIF(AZ527, "*"&amp;#REF!&amp;"*")</f>
        <v>0</v>
      </c>
      <c r="CH527">
        <f>COUNTIF(BA527, "*"&amp;#REF!&amp;"*")</f>
        <v>0</v>
      </c>
      <c r="CI527">
        <f>COUNTIF(BB527, "*"&amp;#REF!&amp;"*")</f>
        <v>0</v>
      </c>
      <c r="CJ527">
        <f>COUNTIF(BC527, "*"&amp;#REF!&amp;"*")</f>
        <v>0</v>
      </c>
      <c r="CK527">
        <f>COUNTIF(BD527, "*"&amp;#REF!&amp;"*")</f>
        <v>0</v>
      </c>
      <c r="CL527">
        <f>COUNTIF(BE527, "*"&amp;#REF!&amp;"*")</f>
        <v>0</v>
      </c>
      <c r="CM527">
        <f>COUNTIF(BF527, "*"&amp;#REF!&amp;"*")</f>
        <v>0</v>
      </c>
      <c r="CN527">
        <f>COUNTIF(BG527, "*"&amp;#REF!&amp;"*")</f>
        <v>0</v>
      </c>
      <c r="CO527">
        <f>COUNTIF(BH527, "*"&amp;#REF!&amp;"*")</f>
        <v>0</v>
      </c>
      <c r="CP527">
        <f>COUNTIF(BI527, "*"&amp;#REF!&amp;"*")</f>
        <v>0</v>
      </c>
      <c r="CQ527">
        <f>COUNTIF(BJ527, "*"&amp;#REF!&amp;"*")</f>
        <v>0</v>
      </c>
      <c r="CR527">
        <f>COUNTIF(BK527, "*"&amp;#REF!&amp;"*")</f>
        <v>0</v>
      </c>
      <c r="CS527">
        <f xml:space="preserve"> COUNTIF(BL527,#REF!)</f>
        <v>0</v>
      </c>
      <c r="CT527">
        <f xml:space="preserve"> COUNTIF(BM527,#REF!)</f>
        <v>0</v>
      </c>
      <c r="CU527">
        <f xml:space="preserve"> COUNTIF(BN527,#REF!)</f>
        <v>0</v>
      </c>
      <c r="CV527">
        <f xml:space="preserve"> COUNTIF(BO527,#REF!)</f>
        <v>0</v>
      </c>
      <c r="CW527">
        <f xml:space="preserve"> COUNTIF(BP527,#REF!)</f>
        <v>0</v>
      </c>
      <c r="CX527">
        <f xml:space="preserve"> COUNTIF(BQ527,#REF!)</f>
        <v>0</v>
      </c>
      <c r="CY527">
        <f xml:space="preserve"> COUNTIF(BR527,#REF!)</f>
        <v>0</v>
      </c>
      <c r="CZ527">
        <f xml:space="preserve"> COUNTIF(BS527,#REF!)</f>
        <v>0</v>
      </c>
      <c r="DA527">
        <f xml:space="preserve"> COUNTIF(BT527,#REF!)</f>
        <v>0</v>
      </c>
      <c r="DB527">
        <f xml:space="preserve"> COUNTIF(BU527,#REF!)</f>
        <v>0</v>
      </c>
      <c r="DC527">
        <f t="shared" si="32"/>
        <v>0</v>
      </c>
      <c r="DD527">
        <f t="shared" si="33"/>
        <v>0</v>
      </c>
      <c r="DE527">
        <f t="shared" si="34"/>
        <v>0</v>
      </c>
      <c r="DF527" t="b">
        <f t="shared" si="35"/>
        <v>0</v>
      </c>
    </row>
    <row r="528" spans="1:110" x14ac:dyDescent="0.35">
      <c r="A528" s="7">
        <v>527</v>
      </c>
      <c r="B528" s="7">
        <v>527</v>
      </c>
      <c r="C528" s="7" t="s">
        <v>6877</v>
      </c>
      <c r="D528" s="7" t="s">
        <v>6878</v>
      </c>
      <c r="E528" s="13" t="s">
        <v>51</v>
      </c>
      <c r="F528" s="7">
        <v>300</v>
      </c>
      <c r="G528" s="7" t="s">
        <v>80</v>
      </c>
      <c r="H528" s="7">
        <v>2300</v>
      </c>
      <c r="I528" s="14" t="s">
        <v>53</v>
      </c>
      <c r="J528" s="13" t="s">
        <v>54</v>
      </c>
      <c r="K528" s="7" t="s">
        <v>79</v>
      </c>
      <c r="L528" s="7" t="s">
        <v>56</v>
      </c>
      <c r="M528" s="7" t="s">
        <v>57</v>
      </c>
      <c r="N528" s="7">
        <v>36</v>
      </c>
      <c r="O528" s="7" t="s">
        <v>109</v>
      </c>
      <c r="P528" s="7">
        <v>51</v>
      </c>
      <c r="Q528" t="s">
        <v>7895</v>
      </c>
      <c r="R528" s="7" t="s">
        <v>59</v>
      </c>
      <c r="S528" s="14" t="s">
        <v>59</v>
      </c>
      <c r="T528" s="26" t="b">
        <v>0</v>
      </c>
      <c r="U528" s="7">
        <v>451</v>
      </c>
      <c r="V528" s="7">
        <v>10.6</v>
      </c>
      <c r="W528" s="7">
        <v>21.9</v>
      </c>
      <c r="X528" s="7">
        <v>0.4448666</v>
      </c>
      <c r="Y528" s="7">
        <v>0.94572000000000001</v>
      </c>
      <c r="Z528" s="7">
        <v>6.5</v>
      </c>
      <c r="AA528" s="7">
        <v>3.85</v>
      </c>
      <c r="AB528" s="14">
        <v>2.5299999999999998</v>
      </c>
      <c r="AC528" s="13">
        <v>0.99537799999999999</v>
      </c>
      <c r="AD528" s="7">
        <v>4.6223699999999998E-3</v>
      </c>
      <c r="AE528" s="14" t="s">
        <v>60</v>
      </c>
      <c r="AF528" s="13">
        <v>10</v>
      </c>
      <c r="AG528" s="14">
        <v>8</v>
      </c>
      <c r="AH528" s="13">
        <v>8</v>
      </c>
      <c r="AI528" s="7">
        <v>8</v>
      </c>
      <c r="AJ528" s="7"/>
      <c r="AK528" s="7">
        <v>6</v>
      </c>
      <c r="AL528" s="7">
        <v>6</v>
      </c>
      <c r="AM528" s="14"/>
      <c r="AN528" s="13">
        <v>2</v>
      </c>
      <c r="AO528" s="14">
        <v>2</v>
      </c>
      <c r="AP528" s="7" t="s">
        <v>64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66</v>
      </c>
      <c r="AY528" s="7" t="s">
        <v>70</v>
      </c>
      <c r="AZ528" s="7" t="s">
        <v>66</v>
      </c>
      <c r="BA528" s="7" t="s">
        <v>62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66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33">
        <v>0</v>
      </c>
      <c r="BM528" s="7">
        <v>1</v>
      </c>
      <c r="BN528" s="7">
        <v>1</v>
      </c>
      <c r="BO528" s="7">
        <v>0</v>
      </c>
      <c r="BP528" s="7">
        <v>1</v>
      </c>
      <c r="BQ528" s="7">
        <v>1</v>
      </c>
      <c r="BR528" s="7">
        <v>0</v>
      </c>
      <c r="BS528" s="7">
        <v>0</v>
      </c>
      <c r="BT528" s="7">
        <v>1</v>
      </c>
      <c r="BU528" s="7">
        <v>0</v>
      </c>
      <c r="BW528">
        <f>COUNTIF(AP528, "*"&amp;#REF!&amp;"*")</f>
        <v>0</v>
      </c>
      <c r="BX528">
        <f>COUNTIF(AQ528, "*"&amp;#REF!&amp;"*")</f>
        <v>0</v>
      </c>
      <c r="BY528">
        <f>COUNTIF(AR528, "*"&amp;#REF!&amp;"*")</f>
        <v>0</v>
      </c>
      <c r="BZ528">
        <f>COUNTIF(AS528, "*"&amp;#REF!&amp;"*")</f>
        <v>0</v>
      </c>
      <c r="CA528">
        <f>COUNTIF(AT528, "*"&amp;#REF!&amp;"*")</f>
        <v>0</v>
      </c>
      <c r="CB528">
        <f>COUNTIF(AU528, "*"&amp;#REF!&amp;"*")</f>
        <v>0</v>
      </c>
      <c r="CC528">
        <f>COUNTIF(AV528, "*"&amp;#REF!&amp;"*")</f>
        <v>0</v>
      </c>
      <c r="CD528">
        <f>COUNTIF(AW528, "*"&amp;#REF!&amp;"*")</f>
        <v>0</v>
      </c>
      <c r="CE528">
        <f>COUNTIF(AX528, "*"&amp;#REF!&amp;"*")</f>
        <v>0</v>
      </c>
      <c r="CF528">
        <f>COUNTIF(AY528, "*"&amp;#REF!&amp;"*")</f>
        <v>0</v>
      </c>
      <c r="CG528">
        <f>COUNTIF(AZ528, "*"&amp;#REF!&amp;"*")</f>
        <v>0</v>
      </c>
      <c r="CH528">
        <f>COUNTIF(BA528, "*"&amp;#REF!&amp;"*")</f>
        <v>0</v>
      </c>
      <c r="CI528">
        <f>COUNTIF(BB528, "*"&amp;#REF!&amp;"*")</f>
        <v>0</v>
      </c>
      <c r="CJ528">
        <f>COUNTIF(BC528, "*"&amp;#REF!&amp;"*")</f>
        <v>0</v>
      </c>
      <c r="CK528">
        <f>COUNTIF(BD528, "*"&amp;#REF!&amp;"*")</f>
        <v>0</v>
      </c>
      <c r="CL528">
        <f>COUNTIF(BE528, "*"&amp;#REF!&amp;"*")</f>
        <v>0</v>
      </c>
      <c r="CM528">
        <f>COUNTIF(BF528, "*"&amp;#REF!&amp;"*")</f>
        <v>0</v>
      </c>
      <c r="CN528">
        <f>COUNTIF(BG528, "*"&amp;#REF!&amp;"*")</f>
        <v>0</v>
      </c>
      <c r="CO528">
        <f>COUNTIF(BH528, "*"&amp;#REF!&amp;"*")</f>
        <v>0</v>
      </c>
      <c r="CP528">
        <f>COUNTIF(BI528, "*"&amp;#REF!&amp;"*")</f>
        <v>0</v>
      </c>
      <c r="CQ528">
        <f>COUNTIF(BJ528, "*"&amp;#REF!&amp;"*")</f>
        <v>0</v>
      </c>
      <c r="CR528">
        <f>COUNTIF(BK528, "*"&amp;#REF!&amp;"*")</f>
        <v>0</v>
      </c>
      <c r="CS528">
        <f xml:space="preserve"> COUNTIF(BL528,#REF!)</f>
        <v>0</v>
      </c>
      <c r="CT528">
        <f xml:space="preserve"> COUNTIF(BM528,#REF!)</f>
        <v>0</v>
      </c>
      <c r="CU528">
        <f xml:space="preserve"> COUNTIF(BN528,#REF!)</f>
        <v>0</v>
      </c>
      <c r="CV528">
        <f xml:space="preserve"> COUNTIF(BO528,#REF!)</f>
        <v>0</v>
      </c>
      <c r="CW528">
        <f xml:space="preserve"> COUNTIF(BP528,#REF!)</f>
        <v>0</v>
      </c>
      <c r="CX528">
        <f xml:space="preserve"> COUNTIF(BQ528,#REF!)</f>
        <v>0</v>
      </c>
      <c r="CY528">
        <f xml:space="preserve"> COUNTIF(BR528,#REF!)</f>
        <v>0</v>
      </c>
      <c r="CZ528">
        <f xml:space="preserve"> COUNTIF(BS528,#REF!)</f>
        <v>0</v>
      </c>
      <c r="DA528">
        <f xml:space="preserve"> COUNTIF(BT528,#REF!)</f>
        <v>0</v>
      </c>
      <c r="DB528">
        <f xml:space="preserve"> COUNTIF(BU528,#REF!)</f>
        <v>0</v>
      </c>
      <c r="DC528">
        <f t="shared" si="32"/>
        <v>0</v>
      </c>
      <c r="DD528">
        <f t="shared" si="33"/>
        <v>0</v>
      </c>
      <c r="DE528">
        <f t="shared" si="34"/>
        <v>0</v>
      </c>
      <c r="DF528" t="b">
        <f t="shared" si="35"/>
        <v>0</v>
      </c>
    </row>
    <row r="529" spans="1:110" x14ac:dyDescent="0.35">
      <c r="A529" s="7">
        <v>528</v>
      </c>
      <c r="B529" s="7">
        <v>528</v>
      </c>
      <c r="C529" s="7" t="s">
        <v>6879</v>
      </c>
      <c r="D529" s="7" t="s">
        <v>6880</v>
      </c>
      <c r="E529" s="13" t="s">
        <v>51</v>
      </c>
      <c r="F529" s="7">
        <v>300</v>
      </c>
      <c r="G529" s="7" t="s">
        <v>52</v>
      </c>
      <c r="H529" s="7">
        <v>1609</v>
      </c>
      <c r="I529" s="14" t="s">
        <v>53</v>
      </c>
      <c r="J529" s="13" t="s">
        <v>54</v>
      </c>
      <c r="K529" s="7" t="s">
        <v>95</v>
      </c>
      <c r="L529" s="7" t="s">
        <v>56</v>
      </c>
      <c r="M529" s="7" t="s">
        <v>84</v>
      </c>
      <c r="N529" s="7">
        <v>42</v>
      </c>
      <c r="O529" s="7" t="s">
        <v>58</v>
      </c>
      <c r="P529" s="7"/>
      <c r="Q529" t="s">
        <v>7834</v>
      </c>
      <c r="R529" s="7" t="s">
        <v>59</v>
      </c>
      <c r="S529" s="14" t="s">
        <v>59</v>
      </c>
      <c r="T529" s="26" t="b">
        <v>0</v>
      </c>
      <c r="U529" s="7">
        <v>1368</v>
      </c>
      <c r="V529" s="7">
        <v>15.16</v>
      </c>
      <c r="W529" s="7">
        <v>24</v>
      </c>
      <c r="X529" s="7">
        <v>0.6888668</v>
      </c>
      <c r="Y529" s="7">
        <v>2.55762</v>
      </c>
      <c r="Z529" s="7">
        <v>5.3</v>
      </c>
      <c r="AA529" s="7">
        <v>5.05</v>
      </c>
      <c r="AB529" s="14">
        <v>3.42</v>
      </c>
      <c r="AC529" s="13">
        <v>0.92863799999999996</v>
      </c>
      <c r="AD529" s="7">
        <v>7.1362400000000006E-2</v>
      </c>
      <c r="AE529" s="14" t="s">
        <v>60</v>
      </c>
      <c r="AF529" s="13">
        <v>10</v>
      </c>
      <c r="AG529" s="14">
        <v>8</v>
      </c>
      <c r="AH529" s="13">
        <v>7</v>
      </c>
      <c r="AI529" s="7">
        <v>6</v>
      </c>
      <c r="AJ529" s="7">
        <v>1</v>
      </c>
      <c r="AK529" s="7">
        <v>5</v>
      </c>
      <c r="AL529" s="7">
        <v>4</v>
      </c>
      <c r="AM529" s="14">
        <v>1</v>
      </c>
      <c r="AN529" s="13">
        <v>3</v>
      </c>
      <c r="AO529" s="14">
        <v>3</v>
      </c>
      <c r="AP529" s="7" t="s">
        <v>64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64</v>
      </c>
      <c r="BA529" s="7" t="s">
        <v>5797</v>
      </c>
      <c r="BB529" s="7" t="s">
        <v>66</v>
      </c>
      <c r="BC529" s="7" t="s">
        <v>68</v>
      </c>
      <c r="BD529" s="7" t="s">
        <v>64</v>
      </c>
      <c r="BE529" s="7" t="s">
        <v>64</v>
      </c>
      <c r="BF529" s="7" t="s">
        <v>64</v>
      </c>
      <c r="BG529" s="7" t="s">
        <v>66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33">
        <v>0</v>
      </c>
      <c r="BM529" s="7">
        <v>1</v>
      </c>
      <c r="BN529" s="7">
        <v>0</v>
      </c>
      <c r="BO529" s="7">
        <v>0</v>
      </c>
      <c r="BP529" s="7">
        <v>1</v>
      </c>
      <c r="BQ529" s="7">
        <v>1</v>
      </c>
      <c r="BR529" s="7">
        <v>0</v>
      </c>
      <c r="BS529" s="7">
        <v>0</v>
      </c>
      <c r="BT529" s="7">
        <v>0</v>
      </c>
      <c r="BU529" s="7">
        <v>1</v>
      </c>
      <c r="BW529">
        <f>COUNTIF(AP529, "*"&amp;#REF!&amp;"*")</f>
        <v>0</v>
      </c>
      <c r="BX529">
        <f>COUNTIF(AQ529, "*"&amp;#REF!&amp;"*")</f>
        <v>0</v>
      </c>
      <c r="BY529">
        <f>COUNTIF(AR529, "*"&amp;#REF!&amp;"*")</f>
        <v>0</v>
      </c>
      <c r="BZ529">
        <f>COUNTIF(AS529, "*"&amp;#REF!&amp;"*")</f>
        <v>0</v>
      </c>
      <c r="CA529">
        <f>COUNTIF(AT529, "*"&amp;#REF!&amp;"*")</f>
        <v>0</v>
      </c>
      <c r="CB529">
        <f>COUNTIF(AU529, "*"&amp;#REF!&amp;"*")</f>
        <v>0</v>
      </c>
      <c r="CC529">
        <f>COUNTIF(AV529, "*"&amp;#REF!&amp;"*")</f>
        <v>0</v>
      </c>
      <c r="CD529">
        <f>COUNTIF(AW529, "*"&amp;#REF!&amp;"*")</f>
        <v>0</v>
      </c>
      <c r="CE529">
        <f>COUNTIF(AX529, "*"&amp;#REF!&amp;"*")</f>
        <v>0</v>
      </c>
      <c r="CF529">
        <f>COUNTIF(AY529, "*"&amp;#REF!&amp;"*")</f>
        <v>0</v>
      </c>
      <c r="CG529">
        <f>COUNTIF(AZ529, "*"&amp;#REF!&amp;"*")</f>
        <v>0</v>
      </c>
      <c r="CH529">
        <f>COUNTIF(BA529, "*"&amp;#REF!&amp;"*")</f>
        <v>0</v>
      </c>
      <c r="CI529">
        <f>COUNTIF(BB529, "*"&amp;#REF!&amp;"*")</f>
        <v>0</v>
      </c>
      <c r="CJ529">
        <f>COUNTIF(BC529, "*"&amp;#REF!&amp;"*")</f>
        <v>0</v>
      </c>
      <c r="CK529">
        <f>COUNTIF(BD529, "*"&amp;#REF!&amp;"*")</f>
        <v>0</v>
      </c>
      <c r="CL529">
        <f>COUNTIF(BE529, "*"&amp;#REF!&amp;"*")</f>
        <v>0</v>
      </c>
      <c r="CM529">
        <f>COUNTIF(BF529, "*"&amp;#REF!&amp;"*")</f>
        <v>0</v>
      </c>
      <c r="CN529">
        <f>COUNTIF(BG529, "*"&amp;#REF!&amp;"*")</f>
        <v>0</v>
      </c>
      <c r="CO529">
        <f>COUNTIF(BH529, "*"&amp;#REF!&amp;"*")</f>
        <v>0</v>
      </c>
      <c r="CP529">
        <f>COUNTIF(BI529, "*"&amp;#REF!&amp;"*")</f>
        <v>0</v>
      </c>
      <c r="CQ529">
        <f>COUNTIF(BJ529, "*"&amp;#REF!&amp;"*")</f>
        <v>0</v>
      </c>
      <c r="CR529">
        <f>COUNTIF(BK529, "*"&amp;#REF!&amp;"*")</f>
        <v>0</v>
      </c>
      <c r="CS529">
        <f xml:space="preserve"> COUNTIF(BL529,#REF!)</f>
        <v>0</v>
      </c>
      <c r="CT529">
        <f xml:space="preserve"> COUNTIF(BM529,#REF!)</f>
        <v>0</v>
      </c>
      <c r="CU529">
        <f xml:space="preserve"> COUNTIF(BN529,#REF!)</f>
        <v>0</v>
      </c>
      <c r="CV529">
        <f xml:space="preserve"> COUNTIF(BO529,#REF!)</f>
        <v>0</v>
      </c>
      <c r="CW529">
        <f xml:space="preserve"> COUNTIF(BP529,#REF!)</f>
        <v>0</v>
      </c>
      <c r="CX529">
        <f xml:space="preserve"> COUNTIF(BQ529,#REF!)</f>
        <v>0</v>
      </c>
      <c r="CY529">
        <f xml:space="preserve"> COUNTIF(BR529,#REF!)</f>
        <v>0</v>
      </c>
      <c r="CZ529">
        <f xml:space="preserve"> COUNTIF(BS529,#REF!)</f>
        <v>0</v>
      </c>
      <c r="DA529">
        <f xml:space="preserve"> COUNTIF(BT529,#REF!)</f>
        <v>0</v>
      </c>
      <c r="DB529">
        <f xml:space="preserve"> COUNTIF(BU529,#REF!)</f>
        <v>0</v>
      </c>
      <c r="DC529">
        <f t="shared" si="32"/>
        <v>0</v>
      </c>
      <c r="DD529">
        <f t="shared" si="33"/>
        <v>0</v>
      </c>
      <c r="DE529">
        <f t="shared" si="34"/>
        <v>0</v>
      </c>
      <c r="DF529" t="b">
        <f t="shared" si="35"/>
        <v>0</v>
      </c>
    </row>
    <row r="530" spans="1:110" x14ac:dyDescent="0.35">
      <c r="A530" s="7">
        <v>529</v>
      </c>
      <c r="B530" s="7">
        <v>529</v>
      </c>
      <c r="C530" s="7" t="s">
        <v>6881</v>
      </c>
      <c r="D530" s="7" t="s">
        <v>6882</v>
      </c>
      <c r="E530" s="13" t="s">
        <v>51</v>
      </c>
      <c r="F530" s="7">
        <v>300</v>
      </c>
      <c r="G530" s="7" t="s">
        <v>52</v>
      </c>
      <c r="H530" s="7"/>
      <c r="I530" s="14" t="s">
        <v>53</v>
      </c>
      <c r="J530" s="13" t="s">
        <v>54</v>
      </c>
      <c r="K530" s="7" t="s">
        <v>79</v>
      </c>
      <c r="L530" s="7" t="s">
        <v>56</v>
      </c>
      <c r="M530" s="7" t="s">
        <v>84</v>
      </c>
      <c r="N530" s="7">
        <v>56.4</v>
      </c>
      <c r="O530" s="7" t="s">
        <v>109</v>
      </c>
      <c r="P530" s="7"/>
      <c r="Q530" t="s">
        <v>7833</v>
      </c>
      <c r="R530" s="7" t="s">
        <v>59</v>
      </c>
      <c r="S530" s="14" t="s">
        <v>59</v>
      </c>
      <c r="T530" s="26" t="b">
        <v>0</v>
      </c>
      <c r="U530" s="7">
        <v>955</v>
      </c>
      <c r="V530" s="7">
        <v>16.440000000000001</v>
      </c>
      <c r="W530" s="7">
        <v>26.24</v>
      </c>
      <c r="X530" s="7">
        <v>0.77259999999999995</v>
      </c>
      <c r="Y530" s="7">
        <v>1.6555200000000001</v>
      </c>
      <c r="Z530" s="7">
        <v>6.1</v>
      </c>
      <c r="AA530" s="7">
        <v>6.58</v>
      </c>
      <c r="AB530" s="14">
        <v>2.36</v>
      </c>
      <c r="AC530" s="13">
        <v>0.98757099999999998</v>
      </c>
      <c r="AD530" s="7">
        <v>1.24288E-2</v>
      </c>
      <c r="AE530" s="14" t="s">
        <v>60</v>
      </c>
      <c r="AF530" s="13">
        <v>10</v>
      </c>
      <c r="AG530" s="14">
        <v>8</v>
      </c>
      <c r="AH530" s="13">
        <v>7</v>
      </c>
      <c r="AI530" s="7">
        <v>7</v>
      </c>
      <c r="AJ530" s="7"/>
      <c r="AK530" s="7">
        <v>5</v>
      </c>
      <c r="AL530" s="7">
        <v>5</v>
      </c>
      <c r="AM530" s="14"/>
      <c r="AN530" s="13">
        <v>3</v>
      </c>
      <c r="AO530" s="14">
        <v>3</v>
      </c>
      <c r="AP530" s="7" t="s">
        <v>64</v>
      </c>
      <c r="AQ530" s="7" t="s">
        <v>62</v>
      </c>
      <c r="AR530" s="7" t="s">
        <v>62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5797</v>
      </c>
      <c r="BB530" s="7" t="s">
        <v>66</v>
      </c>
      <c r="BC530" s="7" t="s">
        <v>66</v>
      </c>
      <c r="BD530" s="7" t="s">
        <v>64</v>
      </c>
      <c r="BE530" s="7" t="s">
        <v>5797</v>
      </c>
      <c r="BF530" s="7" t="s">
        <v>64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33">
        <v>0</v>
      </c>
      <c r="BM530" s="7">
        <v>1</v>
      </c>
      <c r="BN530" s="7">
        <v>0</v>
      </c>
      <c r="BO530" s="7">
        <v>0</v>
      </c>
      <c r="BP530" s="7">
        <v>1</v>
      </c>
      <c r="BQ530" s="7">
        <v>1</v>
      </c>
      <c r="BR530" s="7">
        <v>0</v>
      </c>
      <c r="BS530" s="7">
        <v>1</v>
      </c>
      <c r="BT530" s="7">
        <v>0</v>
      </c>
      <c r="BU530" s="7">
        <v>0</v>
      </c>
      <c r="BW530">
        <f>COUNTIF(AP530, "*"&amp;#REF!&amp;"*")</f>
        <v>0</v>
      </c>
      <c r="BX530">
        <f>COUNTIF(AQ530, "*"&amp;#REF!&amp;"*")</f>
        <v>0</v>
      </c>
      <c r="BY530">
        <f>COUNTIF(AR530, "*"&amp;#REF!&amp;"*")</f>
        <v>0</v>
      </c>
      <c r="BZ530">
        <f>COUNTIF(AS530, "*"&amp;#REF!&amp;"*")</f>
        <v>0</v>
      </c>
      <c r="CA530">
        <f>COUNTIF(AT530, "*"&amp;#REF!&amp;"*")</f>
        <v>0</v>
      </c>
      <c r="CB530">
        <f>COUNTIF(AU530, "*"&amp;#REF!&amp;"*")</f>
        <v>0</v>
      </c>
      <c r="CC530">
        <f>COUNTIF(AV530, "*"&amp;#REF!&amp;"*")</f>
        <v>0</v>
      </c>
      <c r="CD530">
        <f>COUNTIF(AW530, "*"&amp;#REF!&amp;"*")</f>
        <v>0</v>
      </c>
      <c r="CE530">
        <f>COUNTIF(AX530, "*"&amp;#REF!&amp;"*")</f>
        <v>0</v>
      </c>
      <c r="CF530">
        <f>COUNTIF(AY530, "*"&amp;#REF!&amp;"*")</f>
        <v>0</v>
      </c>
      <c r="CG530">
        <f>COUNTIF(AZ530, "*"&amp;#REF!&amp;"*")</f>
        <v>0</v>
      </c>
      <c r="CH530">
        <f>COUNTIF(BA530, "*"&amp;#REF!&amp;"*")</f>
        <v>0</v>
      </c>
      <c r="CI530">
        <f>COUNTIF(BB530, "*"&amp;#REF!&amp;"*")</f>
        <v>0</v>
      </c>
      <c r="CJ530">
        <f>COUNTIF(BC530, "*"&amp;#REF!&amp;"*")</f>
        <v>0</v>
      </c>
      <c r="CK530">
        <f>COUNTIF(BD530, "*"&amp;#REF!&amp;"*")</f>
        <v>0</v>
      </c>
      <c r="CL530">
        <f>COUNTIF(BE530, "*"&amp;#REF!&amp;"*")</f>
        <v>0</v>
      </c>
      <c r="CM530">
        <f>COUNTIF(BF530, "*"&amp;#REF!&amp;"*")</f>
        <v>0</v>
      </c>
      <c r="CN530">
        <f>COUNTIF(BG530, "*"&amp;#REF!&amp;"*")</f>
        <v>0</v>
      </c>
      <c r="CO530">
        <f>COUNTIF(BH530, "*"&amp;#REF!&amp;"*")</f>
        <v>0</v>
      </c>
      <c r="CP530">
        <f>COUNTIF(BI530, "*"&amp;#REF!&amp;"*")</f>
        <v>0</v>
      </c>
      <c r="CQ530">
        <f>COUNTIF(BJ530, "*"&amp;#REF!&amp;"*")</f>
        <v>0</v>
      </c>
      <c r="CR530">
        <f>COUNTIF(BK530, "*"&amp;#REF!&amp;"*")</f>
        <v>0</v>
      </c>
      <c r="CS530">
        <f xml:space="preserve"> COUNTIF(BL530,#REF!)</f>
        <v>0</v>
      </c>
      <c r="CT530">
        <f xml:space="preserve"> COUNTIF(BM530,#REF!)</f>
        <v>0</v>
      </c>
      <c r="CU530">
        <f xml:space="preserve"> COUNTIF(BN530,#REF!)</f>
        <v>0</v>
      </c>
      <c r="CV530">
        <f xml:space="preserve"> COUNTIF(BO530,#REF!)</f>
        <v>0</v>
      </c>
      <c r="CW530">
        <f xml:space="preserve"> COUNTIF(BP530,#REF!)</f>
        <v>0</v>
      </c>
      <c r="CX530">
        <f xml:space="preserve"> COUNTIF(BQ530,#REF!)</f>
        <v>0</v>
      </c>
      <c r="CY530">
        <f xml:space="preserve"> COUNTIF(BR530,#REF!)</f>
        <v>0</v>
      </c>
      <c r="CZ530">
        <f xml:space="preserve"> COUNTIF(BS530,#REF!)</f>
        <v>0</v>
      </c>
      <c r="DA530">
        <f xml:space="preserve"> COUNTIF(BT530,#REF!)</f>
        <v>0</v>
      </c>
      <c r="DB530">
        <f xml:space="preserve"> COUNTIF(BU530,#REF!)</f>
        <v>0</v>
      </c>
      <c r="DC530">
        <f t="shared" si="32"/>
        <v>0</v>
      </c>
      <c r="DD530">
        <f t="shared" si="33"/>
        <v>0</v>
      </c>
      <c r="DE530">
        <f t="shared" si="34"/>
        <v>0</v>
      </c>
      <c r="DF530" t="b">
        <f t="shared" si="35"/>
        <v>0</v>
      </c>
    </row>
    <row r="531" spans="1:110" x14ac:dyDescent="0.35">
      <c r="A531" s="7">
        <v>530</v>
      </c>
      <c r="B531" s="7">
        <v>530</v>
      </c>
      <c r="C531" s="7" t="s">
        <v>6883</v>
      </c>
      <c r="D531" s="7" t="s">
        <v>6884</v>
      </c>
      <c r="E531" s="13" t="s">
        <v>51</v>
      </c>
      <c r="F531" s="7">
        <v>300</v>
      </c>
      <c r="G531" s="7" t="s">
        <v>122</v>
      </c>
      <c r="H531" s="7"/>
      <c r="I531" s="14" t="s">
        <v>53</v>
      </c>
      <c r="J531" s="13" t="s">
        <v>54</v>
      </c>
      <c r="K531" s="7" t="s">
        <v>148</v>
      </c>
      <c r="L531" s="7" t="s">
        <v>56</v>
      </c>
      <c r="M531" s="7" t="s">
        <v>84</v>
      </c>
      <c r="N531" s="7">
        <v>34.6</v>
      </c>
      <c r="O531" s="7" t="s">
        <v>58</v>
      </c>
      <c r="P531" s="7">
        <v>37</v>
      </c>
      <c r="R531" s="7" t="s">
        <v>59</v>
      </c>
      <c r="S531" s="14" t="s">
        <v>59</v>
      </c>
      <c r="T531" s="26" t="b">
        <v>0</v>
      </c>
      <c r="U531" s="7">
        <v>965</v>
      </c>
      <c r="V531" s="7">
        <v>19</v>
      </c>
      <c r="W531" s="7">
        <v>29.1</v>
      </c>
      <c r="X531" s="7">
        <v>0.98033399999999982</v>
      </c>
      <c r="Y531" s="7">
        <v>1.54952</v>
      </c>
      <c r="Z531" s="7">
        <v>5.4</v>
      </c>
      <c r="AA531" s="7">
        <v>6.01</v>
      </c>
      <c r="AB531" s="14">
        <v>2.37</v>
      </c>
      <c r="AC531" s="13">
        <v>0.961426</v>
      </c>
      <c r="AD531" s="7">
        <v>3.8573700000000002E-2</v>
      </c>
      <c r="AE531" s="14" t="s">
        <v>60</v>
      </c>
      <c r="AF531" s="13">
        <v>10</v>
      </c>
      <c r="AG531" s="14">
        <v>8</v>
      </c>
      <c r="AH531" s="13">
        <v>7</v>
      </c>
      <c r="AI531" s="7">
        <v>7</v>
      </c>
      <c r="AJ531" s="7"/>
      <c r="AK531" s="7">
        <v>5</v>
      </c>
      <c r="AL531" s="7">
        <v>5</v>
      </c>
      <c r="AM531" s="14"/>
      <c r="AN531" s="13">
        <v>3</v>
      </c>
      <c r="AO531" s="14">
        <v>3</v>
      </c>
      <c r="AP531" s="7" t="s">
        <v>64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66</v>
      </c>
      <c r="BD531" s="7" t="s">
        <v>64</v>
      </c>
      <c r="BE531" s="7" t="s">
        <v>64</v>
      </c>
      <c r="BF531" s="7" t="s">
        <v>64</v>
      </c>
      <c r="BG531" s="7" t="s">
        <v>64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33">
        <v>0</v>
      </c>
      <c r="BM531" s="7" t="s">
        <v>5797</v>
      </c>
      <c r="BN531" s="7">
        <v>0</v>
      </c>
      <c r="BO531" s="7">
        <v>0</v>
      </c>
      <c r="BP531" s="7">
        <v>1</v>
      </c>
      <c r="BQ531" s="7">
        <v>1</v>
      </c>
      <c r="BR531" s="7">
        <v>1</v>
      </c>
      <c r="BS531" s="7">
        <v>0</v>
      </c>
      <c r="BT531" s="7" t="s">
        <v>5797</v>
      </c>
      <c r="BU531" s="7">
        <v>1</v>
      </c>
      <c r="BW531">
        <f>COUNTIF(AP531, "*"&amp;#REF!&amp;"*")</f>
        <v>0</v>
      </c>
      <c r="BX531">
        <f>COUNTIF(AQ531, "*"&amp;#REF!&amp;"*")</f>
        <v>0</v>
      </c>
      <c r="BY531">
        <f>COUNTIF(AR531, "*"&amp;#REF!&amp;"*")</f>
        <v>0</v>
      </c>
      <c r="BZ531">
        <f>COUNTIF(AS531, "*"&amp;#REF!&amp;"*")</f>
        <v>0</v>
      </c>
      <c r="CA531">
        <f>COUNTIF(AT531, "*"&amp;#REF!&amp;"*")</f>
        <v>0</v>
      </c>
      <c r="CB531">
        <f>COUNTIF(AU531, "*"&amp;#REF!&amp;"*")</f>
        <v>0</v>
      </c>
      <c r="CC531">
        <f>COUNTIF(AV531, "*"&amp;#REF!&amp;"*")</f>
        <v>0</v>
      </c>
      <c r="CD531">
        <f>COUNTIF(AW531, "*"&amp;#REF!&amp;"*")</f>
        <v>0</v>
      </c>
      <c r="CE531">
        <f>COUNTIF(AX531, "*"&amp;#REF!&amp;"*")</f>
        <v>0</v>
      </c>
      <c r="CF531">
        <f>COUNTIF(AY531, "*"&amp;#REF!&amp;"*")</f>
        <v>0</v>
      </c>
      <c r="CG531">
        <f>COUNTIF(AZ531, "*"&amp;#REF!&amp;"*")</f>
        <v>0</v>
      </c>
      <c r="CH531">
        <f>COUNTIF(BA531, "*"&amp;#REF!&amp;"*")</f>
        <v>0</v>
      </c>
      <c r="CI531">
        <f>COUNTIF(BB531, "*"&amp;#REF!&amp;"*")</f>
        <v>0</v>
      </c>
      <c r="CJ531">
        <f>COUNTIF(BC531, "*"&amp;#REF!&amp;"*")</f>
        <v>0</v>
      </c>
      <c r="CK531">
        <f>COUNTIF(BD531, "*"&amp;#REF!&amp;"*")</f>
        <v>0</v>
      </c>
      <c r="CL531">
        <f>COUNTIF(BE531, "*"&amp;#REF!&amp;"*")</f>
        <v>0</v>
      </c>
      <c r="CM531">
        <f>COUNTIF(BF531, "*"&amp;#REF!&amp;"*")</f>
        <v>0</v>
      </c>
      <c r="CN531">
        <f>COUNTIF(BG531, "*"&amp;#REF!&amp;"*")</f>
        <v>0</v>
      </c>
      <c r="CO531">
        <f>COUNTIF(BH531, "*"&amp;#REF!&amp;"*")</f>
        <v>0</v>
      </c>
      <c r="CP531">
        <f>COUNTIF(BI531, "*"&amp;#REF!&amp;"*")</f>
        <v>0</v>
      </c>
      <c r="CQ531">
        <f>COUNTIF(BJ531, "*"&amp;#REF!&amp;"*")</f>
        <v>0</v>
      </c>
      <c r="CR531">
        <f>COUNTIF(BK531, "*"&amp;#REF!&amp;"*")</f>
        <v>0</v>
      </c>
      <c r="CS531">
        <f xml:space="preserve"> COUNTIF(BL531,#REF!)</f>
        <v>0</v>
      </c>
      <c r="CT531">
        <f xml:space="preserve"> COUNTIF(BM531,#REF!)</f>
        <v>0</v>
      </c>
      <c r="CU531">
        <f xml:space="preserve"> COUNTIF(BN531,#REF!)</f>
        <v>0</v>
      </c>
      <c r="CV531">
        <f xml:space="preserve"> COUNTIF(BO531,#REF!)</f>
        <v>0</v>
      </c>
      <c r="CW531">
        <f xml:space="preserve"> COUNTIF(BP531,#REF!)</f>
        <v>0</v>
      </c>
      <c r="CX531">
        <f xml:space="preserve"> COUNTIF(BQ531,#REF!)</f>
        <v>0</v>
      </c>
      <c r="CY531">
        <f xml:space="preserve"> COUNTIF(BR531,#REF!)</f>
        <v>0</v>
      </c>
      <c r="CZ531">
        <f xml:space="preserve"> COUNTIF(BS531,#REF!)</f>
        <v>0</v>
      </c>
      <c r="DA531">
        <f xml:space="preserve"> COUNTIF(BT531,#REF!)</f>
        <v>0</v>
      </c>
      <c r="DB531">
        <f xml:space="preserve"> COUNTIF(BU531,#REF!)</f>
        <v>0</v>
      </c>
      <c r="DC531">
        <f t="shared" si="32"/>
        <v>0</v>
      </c>
      <c r="DD531">
        <f t="shared" si="33"/>
        <v>0</v>
      </c>
      <c r="DE531">
        <f t="shared" si="34"/>
        <v>0</v>
      </c>
      <c r="DF531" t="b">
        <f t="shared" si="35"/>
        <v>0</v>
      </c>
    </row>
    <row r="532" spans="1:110" x14ac:dyDescent="0.35">
      <c r="A532" s="7">
        <v>531</v>
      </c>
      <c r="B532" s="7">
        <v>531</v>
      </c>
      <c r="C532" s="7" t="s">
        <v>6885</v>
      </c>
      <c r="D532" s="7" t="s">
        <v>6886</v>
      </c>
      <c r="E532" s="13" t="s">
        <v>51</v>
      </c>
      <c r="F532" s="7">
        <v>300</v>
      </c>
      <c r="G532" s="7" t="s">
        <v>98</v>
      </c>
      <c r="H532" s="7"/>
      <c r="I532" s="14" t="s">
        <v>53</v>
      </c>
      <c r="J532" s="13" t="s">
        <v>54</v>
      </c>
      <c r="K532" s="7" t="s">
        <v>90</v>
      </c>
      <c r="L532" s="7" t="s">
        <v>56</v>
      </c>
      <c r="M532" s="7" t="s">
        <v>84</v>
      </c>
      <c r="N532" s="7">
        <v>63</v>
      </c>
      <c r="O532" s="7" t="s">
        <v>58</v>
      </c>
      <c r="P532" s="7">
        <v>56</v>
      </c>
      <c r="Q532" t="s">
        <v>7833</v>
      </c>
      <c r="R532" s="7" t="s">
        <v>59</v>
      </c>
      <c r="S532" s="14" t="s">
        <v>59</v>
      </c>
      <c r="T532" s="26" t="b">
        <v>0</v>
      </c>
      <c r="U532" s="7">
        <v>730</v>
      </c>
      <c r="V532" s="7">
        <v>6</v>
      </c>
      <c r="W532" s="7">
        <v>19.78</v>
      </c>
      <c r="X532" s="7">
        <v>0.70293320000000004</v>
      </c>
      <c r="Y532" s="7">
        <v>1.20234</v>
      </c>
      <c r="Z532" s="7">
        <v>6.1</v>
      </c>
      <c r="AA532" s="7">
        <v>4.16</v>
      </c>
      <c r="AB532" s="14">
        <v>2.83</v>
      </c>
      <c r="AC532" s="13">
        <v>0.99990000000000001</v>
      </c>
      <c r="AD532" s="7">
        <v>1E-4</v>
      </c>
      <c r="AE532" s="14" t="s">
        <v>60</v>
      </c>
      <c r="AF532" s="13">
        <v>9</v>
      </c>
      <c r="AG532" s="14">
        <v>6</v>
      </c>
      <c r="AH532" s="13">
        <v>9</v>
      </c>
      <c r="AI532" s="7">
        <v>9</v>
      </c>
      <c r="AJ532" s="7"/>
      <c r="AK532" s="7">
        <v>6</v>
      </c>
      <c r="AL532" s="7">
        <v>6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66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33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  <c r="BW532">
        <f>COUNTIF(AP532, "*"&amp;#REF!&amp;"*")</f>
        <v>0</v>
      </c>
      <c r="BX532">
        <f>COUNTIF(AQ532, "*"&amp;#REF!&amp;"*")</f>
        <v>0</v>
      </c>
      <c r="BY532">
        <f>COUNTIF(AR532, "*"&amp;#REF!&amp;"*")</f>
        <v>0</v>
      </c>
      <c r="BZ532">
        <f>COUNTIF(AS532, "*"&amp;#REF!&amp;"*")</f>
        <v>0</v>
      </c>
      <c r="CA532">
        <f>COUNTIF(AT532, "*"&amp;#REF!&amp;"*")</f>
        <v>0</v>
      </c>
      <c r="CB532">
        <f>COUNTIF(AU532, "*"&amp;#REF!&amp;"*")</f>
        <v>0</v>
      </c>
      <c r="CC532">
        <f>COUNTIF(AV532, "*"&amp;#REF!&amp;"*")</f>
        <v>0</v>
      </c>
      <c r="CD532">
        <f>COUNTIF(AW532, "*"&amp;#REF!&amp;"*")</f>
        <v>0</v>
      </c>
      <c r="CE532">
        <f>COUNTIF(AX532, "*"&amp;#REF!&amp;"*")</f>
        <v>0</v>
      </c>
      <c r="CF532">
        <f>COUNTIF(AY532, "*"&amp;#REF!&amp;"*")</f>
        <v>0</v>
      </c>
      <c r="CG532">
        <f>COUNTIF(AZ532, "*"&amp;#REF!&amp;"*")</f>
        <v>0</v>
      </c>
      <c r="CH532">
        <f>COUNTIF(BA532, "*"&amp;#REF!&amp;"*")</f>
        <v>0</v>
      </c>
      <c r="CI532">
        <f>COUNTIF(BB532, "*"&amp;#REF!&amp;"*")</f>
        <v>0</v>
      </c>
      <c r="CJ532">
        <f>COUNTIF(BC532, "*"&amp;#REF!&amp;"*")</f>
        <v>0</v>
      </c>
      <c r="CK532">
        <f>COUNTIF(BD532, "*"&amp;#REF!&amp;"*")</f>
        <v>0</v>
      </c>
      <c r="CL532">
        <f>COUNTIF(BE532, "*"&amp;#REF!&amp;"*")</f>
        <v>0</v>
      </c>
      <c r="CM532">
        <f>COUNTIF(BF532, "*"&amp;#REF!&amp;"*")</f>
        <v>0</v>
      </c>
      <c r="CN532">
        <f>COUNTIF(BG532, "*"&amp;#REF!&amp;"*")</f>
        <v>0</v>
      </c>
      <c r="CO532">
        <f>COUNTIF(BH532, "*"&amp;#REF!&amp;"*")</f>
        <v>0</v>
      </c>
      <c r="CP532">
        <f>COUNTIF(BI532, "*"&amp;#REF!&amp;"*")</f>
        <v>0</v>
      </c>
      <c r="CQ532">
        <f>COUNTIF(BJ532, "*"&amp;#REF!&amp;"*")</f>
        <v>0</v>
      </c>
      <c r="CR532">
        <f>COUNTIF(BK532, "*"&amp;#REF!&amp;"*")</f>
        <v>0</v>
      </c>
      <c r="CS532">
        <f xml:space="preserve"> COUNTIF(BL532,#REF!)</f>
        <v>0</v>
      </c>
      <c r="CT532">
        <f xml:space="preserve"> COUNTIF(BM532,#REF!)</f>
        <v>0</v>
      </c>
      <c r="CU532">
        <f xml:space="preserve"> COUNTIF(BN532,#REF!)</f>
        <v>0</v>
      </c>
      <c r="CV532">
        <f xml:space="preserve"> COUNTIF(BO532,#REF!)</f>
        <v>0</v>
      </c>
      <c r="CW532">
        <f xml:space="preserve"> COUNTIF(BP532,#REF!)</f>
        <v>0</v>
      </c>
      <c r="CX532">
        <f xml:space="preserve"> COUNTIF(BQ532,#REF!)</f>
        <v>0</v>
      </c>
      <c r="CY532">
        <f xml:space="preserve"> COUNTIF(BR532,#REF!)</f>
        <v>0</v>
      </c>
      <c r="CZ532">
        <f xml:space="preserve"> COUNTIF(BS532,#REF!)</f>
        <v>0</v>
      </c>
      <c r="DA532">
        <f xml:space="preserve"> COUNTIF(BT532,#REF!)</f>
        <v>0</v>
      </c>
      <c r="DB532">
        <f xml:space="preserve"> COUNTIF(BU532,#REF!)</f>
        <v>0</v>
      </c>
      <c r="DC532">
        <f t="shared" si="32"/>
        <v>0</v>
      </c>
      <c r="DD532">
        <f t="shared" si="33"/>
        <v>0</v>
      </c>
      <c r="DE532">
        <f t="shared" si="34"/>
        <v>0</v>
      </c>
      <c r="DF532" t="b">
        <f t="shared" si="35"/>
        <v>0</v>
      </c>
    </row>
    <row r="533" spans="1:110" x14ac:dyDescent="0.35">
      <c r="A533" s="7">
        <v>532</v>
      </c>
      <c r="B533" s="7">
        <v>532</v>
      </c>
      <c r="C533" s="7" t="s">
        <v>6887</v>
      </c>
      <c r="D533" s="7" t="s">
        <v>6888</v>
      </c>
      <c r="E533" s="13" t="s">
        <v>51</v>
      </c>
      <c r="F533" s="7">
        <v>300</v>
      </c>
      <c r="G533" s="7" t="s">
        <v>88</v>
      </c>
      <c r="H533" s="7"/>
      <c r="I533" s="14" t="s">
        <v>53</v>
      </c>
      <c r="J533" s="13" t="s">
        <v>54</v>
      </c>
      <c r="K533" s="7" t="s">
        <v>92</v>
      </c>
      <c r="L533" s="7" t="s">
        <v>56</v>
      </c>
      <c r="M533" s="7" t="s">
        <v>84</v>
      </c>
      <c r="N533" s="7">
        <v>61</v>
      </c>
      <c r="O533" s="7" t="s">
        <v>85</v>
      </c>
      <c r="P533" s="7"/>
      <c r="Q533" t="s">
        <v>7833</v>
      </c>
      <c r="R533" s="7" t="s">
        <v>59</v>
      </c>
      <c r="S533" s="14" t="s">
        <v>59</v>
      </c>
      <c r="T533" s="26" t="b">
        <v>0</v>
      </c>
      <c r="U533" s="7">
        <v>174</v>
      </c>
      <c r="V533" s="7">
        <v>10.23333</v>
      </c>
      <c r="W533" s="7">
        <v>18.16667</v>
      </c>
      <c r="X533" s="7">
        <v>0.38655566666666669</v>
      </c>
      <c r="Y533" s="7">
        <v>0.55223333333333335</v>
      </c>
      <c r="Z533" s="7">
        <v>6.7</v>
      </c>
      <c r="AA533" s="7">
        <v>2.27</v>
      </c>
      <c r="AB533" s="14">
        <v>2.86</v>
      </c>
      <c r="AC533" s="13">
        <v>0.89357600000000004</v>
      </c>
      <c r="AD533" s="7">
        <v>0.106424</v>
      </c>
      <c r="AE533" s="14" t="s">
        <v>60</v>
      </c>
      <c r="AF533" s="13">
        <v>9</v>
      </c>
      <c r="AG533" s="14">
        <v>6</v>
      </c>
      <c r="AH533" s="13">
        <v>9</v>
      </c>
      <c r="AI533" s="7">
        <v>8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70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64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70</v>
      </c>
      <c r="BD533" s="7" t="s">
        <v>66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62</v>
      </c>
      <c r="BK533" s="7" t="s">
        <v>63</v>
      </c>
      <c r="BL533" s="33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  <c r="BW533">
        <f>COUNTIF(AP533, "*"&amp;#REF!&amp;"*")</f>
        <v>0</v>
      </c>
      <c r="BX533">
        <f>COUNTIF(AQ533, "*"&amp;#REF!&amp;"*")</f>
        <v>0</v>
      </c>
      <c r="BY533">
        <f>COUNTIF(AR533, "*"&amp;#REF!&amp;"*")</f>
        <v>0</v>
      </c>
      <c r="BZ533">
        <f>COUNTIF(AS533, "*"&amp;#REF!&amp;"*")</f>
        <v>0</v>
      </c>
      <c r="CA533">
        <f>COUNTIF(AT533, "*"&amp;#REF!&amp;"*")</f>
        <v>0</v>
      </c>
      <c r="CB533">
        <f>COUNTIF(AU533, "*"&amp;#REF!&amp;"*")</f>
        <v>0</v>
      </c>
      <c r="CC533">
        <f>COUNTIF(AV533, "*"&amp;#REF!&amp;"*")</f>
        <v>0</v>
      </c>
      <c r="CD533">
        <f>COUNTIF(AW533, "*"&amp;#REF!&amp;"*")</f>
        <v>0</v>
      </c>
      <c r="CE533">
        <f>COUNTIF(AX533, "*"&amp;#REF!&amp;"*")</f>
        <v>0</v>
      </c>
      <c r="CF533">
        <f>COUNTIF(AY533, "*"&amp;#REF!&amp;"*")</f>
        <v>0</v>
      </c>
      <c r="CG533">
        <f>COUNTIF(AZ533, "*"&amp;#REF!&amp;"*")</f>
        <v>0</v>
      </c>
      <c r="CH533">
        <f>COUNTIF(BA533, "*"&amp;#REF!&amp;"*")</f>
        <v>0</v>
      </c>
      <c r="CI533">
        <f>COUNTIF(BB533, "*"&amp;#REF!&amp;"*")</f>
        <v>0</v>
      </c>
      <c r="CJ533">
        <f>COUNTIF(BC533, "*"&amp;#REF!&amp;"*")</f>
        <v>0</v>
      </c>
      <c r="CK533">
        <f>COUNTIF(BD533, "*"&amp;#REF!&amp;"*")</f>
        <v>0</v>
      </c>
      <c r="CL533">
        <f>COUNTIF(BE533, "*"&amp;#REF!&amp;"*")</f>
        <v>0</v>
      </c>
      <c r="CM533">
        <f>COUNTIF(BF533, "*"&amp;#REF!&amp;"*")</f>
        <v>0</v>
      </c>
      <c r="CN533">
        <f>COUNTIF(BG533, "*"&amp;#REF!&amp;"*")</f>
        <v>0</v>
      </c>
      <c r="CO533">
        <f>COUNTIF(BH533, "*"&amp;#REF!&amp;"*")</f>
        <v>0</v>
      </c>
      <c r="CP533">
        <f>COUNTIF(BI533, "*"&amp;#REF!&amp;"*")</f>
        <v>0</v>
      </c>
      <c r="CQ533">
        <f>COUNTIF(BJ533, "*"&amp;#REF!&amp;"*")</f>
        <v>0</v>
      </c>
      <c r="CR533">
        <f>COUNTIF(BK533, "*"&amp;#REF!&amp;"*")</f>
        <v>0</v>
      </c>
      <c r="CS533">
        <f xml:space="preserve"> COUNTIF(BL533,#REF!)</f>
        <v>0</v>
      </c>
      <c r="CT533">
        <f xml:space="preserve"> COUNTIF(BM533,#REF!)</f>
        <v>0</v>
      </c>
      <c r="CU533">
        <f xml:space="preserve"> COUNTIF(BN533,#REF!)</f>
        <v>0</v>
      </c>
      <c r="CV533">
        <f xml:space="preserve"> COUNTIF(BO533,#REF!)</f>
        <v>0</v>
      </c>
      <c r="CW533">
        <f xml:space="preserve"> COUNTIF(BP533,#REF!)</f>
        <v>0</v>
      </c>
      <c r="CX533">
        <f xml:space="preserve"> COUNTIF(BQ533,#REF!)</f>
        <v>0</v>
      </c>
      <c r="CY533">
        <f xml:space="preserve"> COUNTIF(BR533,#REF!)</f>
        <v>0</v>
      </c>
      <c r="CZ533">
        <f xml:space="preserve"> COUNTIF(BS533,#REF!)</f>
        <v>0</v>
      </c>
      <c r="DA533">
        <f xml:space="preserve"> COUNTIF(BT533,#REF!)</f>
        <v>0</v>
      </c>
      <c r="DB533">
        <f xml:space="preserve"> COUNTIF(BU533,#REF!)</f>
        <v>0</v>
      </c>
      <c r="DC533">
        <f t="shared" si="32"/>
        <v>0</v>
      </c>
      <c r="DD533">
        <f t="shared" si="33"/>
        <v>0</v>
      </c>
      <c r="DE533">
        <f t="shared" si="34"/>
        <v>0</v>
      </c>
      <c r="DF533" t="b">
        <f t="shared" si="35"/>
        <v>0</v>
      </c>
    </row>
    <row r="534" spans="1:110" x14ac:dyDescent="0.35">
      <c r="A534" s="7">
        <v>533</v>
      </c>
      <c r="B534" s="7">
        <v>533</v>
      </c>
      <c r="C534" s="7" t="s">
        <v>6889</v>
      </c>
      <c r="D534" s="7" t="s">
        <v>6890</v>
      </c>
      <c r="E534" s="13" t="s">
        <v>51</v>
      </c>
      <c r="F534" s="7">
        <v>300</v>
      </c>
      <c r="G534" s="7" t="s">
        <v>98</v>
      </c>
      <c r="H534" s="7">
        <v>2530</v>
      </c>
      <c r="I534" s="14" t="s">
        <v>53</v>
      </c>
      <c r="J534" s="13" t="s">
        <v>54</v>
      </c>
      <c r="K534" s="7" t="s">
        <v>75</v>
      </c>
      <c r="L534" s="7" t="s">
        <v>56</v>
      </c>
      <c r="M534" s="7" t="s">
        <v>57</v>
      </c>
      <c r="N534" s="7">
        <v>45</v>
      </c>
      <c r="O534" s="7" t="s">
        <v>58</v>
      </c>
      <c r="P534" s="7">
        <v>65</v>
      </c>
      <c r="Q534" t="s">
        <v>7833</v>
      </c>
      <c r="R534" s="7" t="s">
        <v>59</v>
      </c>
      <c r="S534" s="14" t="s">
        <v>59</v>
      </c>
      <c r="T534" s="26" t="b">
        <v>0</v>
      </c>
      <c r="U534" s="7">
        <v>482</v>
      </c>
      <c r="V534" s="7">
        <v>9.44</v>
      </c>
      <c r="W534" s="7">
        <v>22.2</v>
      </c>
      <c r="X534" s="7">
        <v>0.57613340000000002</v>
      </c>
      <c r="Y534" s="7">
        <v>0.84426000000000001</v>
      </c>
      <c r="Z534" s="7">
        <v>6.1</v>
      </c>
      <c r="AA534" s="7">
        <v>4.1399999999999997</v>
      </c>
      <c r="AB534" s="14">
        <v>3.21</v>
      </c>
      <c r="AC534" s="13">
        <v>0.99990000000000001</v>
      </c>
      <c r="AD534" s="7">
        <v>1E-4</v>
      </c>
      <c r="AE534" s="14" t="s">
        <v>60</v>
      </c>
      <c r="AF534" s="13">
        <v>9</v>
      </c>
      <c r="AG534" s="14">
        <v>6</v>
      </c>
      <c r="AH534" s="13">
        <v>9</v>
      </c>
      <c r="AI534" s="7">
        <v>9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70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70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64</v>
      </c>
      <c r="BH534" s="7" t="s">
        <v>70</v>
      </c>
      <c r="BI534" s="7" t="s">
        <v>70</v>
      </c>
      <c r="BJ534" s="7" t="s">
        <v>70</v>
      </c>
      <c r="BK534" s="7" t="s">
        <v>70</v>
      </c>
      <c r="BL534" s="33">
        <v>0</v>
      </c>
      <c r="BM534" s="7">
        <v>1</v>
      </c>
      <c r="BN534" s="7">
        <v>0</v>
      </c>
      <c r="BO534" s="7">
        <v>0</v>
      </c>
      <c r="BP534" s="7">
        <v>1</v>
      </c>
      <c r="BQ534" s="7" t="s">
        <v>5797</v>
      </c>
      <c r="BR534" s="7">
        <v>0</v>
      </c>
      <c r="BS534" s="7">
        <v>0</v>
      </c>
      <c r="BT534" s="7">
        <v>1</v>
      </c>
      <c r="BU534" s="7">
        <v>0</v>
      </c>
      <c r="BW534">
        <f>COUNTIF(AP534, "*"&amp;#REF!&amp;"*")</f>
        <v>0</v>
      </c>
      <c r="BX534">
        <f>COUNTIF(AQ534, "*"&amp;#REF!&amp;"*")</f>
        <v>0</v>
      </c>
      <c r="BY534">
        <f>COUNTIF(AR534, "*"&amp;#REF!&amp;"*")</f>
        <v>0</v>
      </c>
      <c r="BZ534">
        <f>COUNTIF(AS534, "*"&amp;#REF!&amp;"*")</f>
        <v>0</v>
      </c>
      <c r="CA534">
        <f>COUNTIF(AT534, "*"&amp;#REF!&amp;"*")</f>
        <v>0</v>
      </c>
      <c r="CB534">
        <f>COUNTIF(AU534, "*"&amp;#REF!&amp;"*")</f>
        <v>0</v>
      </c>
      <c r="CC534">
        <f>COUNTIF(AV534, "*"&amp;#REF!&amp;"*")</f>
        <v>0</v>
      </c>
      <c r="CD534">
        <f>COUNTIF(AW534, "*"&amp;#REF!&amp;"*")</f>
        <v>0</v>
      </c>
      <c r="CE534">
        <f>COUNTIF(AX534, "*"&amp;#REF!&amp;"*")</f>
        <v>0</v>
      </c>
      <c r="CF534">
        <f>COUNTIF(AY534, "*"&amp;#REF!&amp;"*")</f>
        <v>0</v>
      </c>
      <c r="CG534">
        <f>COUNTIF(AZ534, "*"&amp;#REF!&amp;"*")</f>
        <v>0</v>
      </c>
      <c r="CH534">
        <f>COUNTIF(BA534, "*"&amp;#REF!&amp;"*")</f>
        <v>0</v>
      </c>
      <c r="CI534">
        <f>COUNTIF(BB534, "*"&amp;#REF!&amp;"*")</f>
        <v>0</v>
      </c>
      <c r="CJ534">
        <f>COUNTIF(BC534, "*"&amp;#REF!&amp;"*")</f>
        <v>0</v>
      </c>
      <c r="CK534">
        <f>COUNTIF(BD534, "*"&amp;#REF!&amp;"*")</f>
        <v>0</v>
      </c>
      <c r="CL534">
        <f>COUNTIF(BE534, "*"&amp;#REF!&amp;"*")</f>
        <v>0</v>
      </c>
      <c r="CM534">
        <f>COUNTIF(BF534, "*"&amp;#REF!&amp;"*")</f>
        <v>0</v>
      </c>
      <c r="CN534">
        <f>COUNTIF(BG534, "*"&amp;#REF!&amp;"*")</f>
        <v>0</v>
      </c>
      <c r="CO534">
        <f>COUNTIF(BH534, "*"&amp;#REF!&amp;"*")</f>
        <v>0</v>
      </c>
      <c r="CP534">
        <f>COUNTIF(BI534, "*"&amp;#REF!&amp;"*")</f>
        <v>0</v>
      </c>
      <c r="CQ534">
        <f>COUNTIF(BJ534, "*"&amp;#REF!&amp;"*")</f>
        <v>0</v>
      </c>
      <c r="CR534">
        <f>COUNTIF(BK534, "*"&amp;#REF!&amp;"*")</f>
        <v>0</v>
      </c>
      <c r="CS534">
        <f xml:space="preserve"> COUNTIF(BL534,#REF!)</f>
        <v>0</v>
      </c>
      <c r="CT534">
        <f xml:space="preserve"> COUNTIF(BM534,#REF!)</f>
        <v>0</v>
      </c>
      <c r="CU534">
        <f xml:space="preserve"> COUNTIF(BN534,#REF!)</f>
        <v>0</v>
      </c>
      <c r="CV534">
        <f xml:space="preserve"> COUNTIF(BO534,#REF!)</f>
        <v>0</v>
      </c>
      <c r="CW534">
        <f xml:space="preserve"> COUNTIF(BP534,#REF!)</f>
        <v>0</v>
      </c>
      <c r="CX534">
        <f xml:space="preserve"> COUNTIF(BQ534,#REF!)</f>
        <v>0</v>
      </c>
      <c r="CY534">
        <f xml:space="preserve"> COUNTIF(BR534,#REF!)</f>
        <v>0</v>
      </c>
      <c r="CZ534">
        <f xml:space="preserve"> COUNTIF(BS534,#REF!)</f>
        <v>0</v>
      </c>
      <c r="DA534">
        <f xml:space="preserve"> COUNTIF(BT534,#REF!)</f>
        <v>0</v>
      </c>
      <c r="DB534">
        <f xml:space="preserve"> COUNTIF(BU534,#REF!)</f>
        <v>0</v>
      </c>
      <c r="DC534">
        <f t="shared" si="32"/>
        <v>0</v>
      </c>
      <c r="DD534">
        <f t="shared" si="33"/>
        <v>0</v>
      </c>
      <c r="DE534">
        <f t="shared" si="34"/>
        <v>0</v>
      </c>
      <c r="DF534" t="b">
        <f t="shared" si="35"/>
        <v>0</v>
      </c>
    </row>
    <row r="535" spans="1:110" x14ac:dyDescent="0.35">
      <c r="A535" s="7">
        <v>534</v>
      </c>
      <c r="B535" s="7">
        <v>534</v>
      </c>
      <c r="C535" s="7" t="s">
        <v>6891</v>
      </c>
      <c r="D535" s="7" t="s">
        <v>6892</v>
      </c>
      <c r="E535" s="13" t="s">
        <v>51</v>
      </c>
      <c r="F535" s="7">
        <v>300</v>
      </c>
      <c r="G535" s="7" t="s">
        <v>98</v>
      </c>
      <c r="H535" s="7">
        <v>2830</v>
      </c>
      <c r="I535" s="14" t="s">
        <v>53</v>
      </c>
      <c r="J535" s="13" t="s">
        <v>54</v>
      </c>
      <c r="K535" s="7" t="s">
        <v>79</v>
      </c>
      <c r="L535" s="7" t="s">
        <v>56</v>
      </c>
      <c r="M535" s="7" t="s">
        <v>57</v>
      </c>
      <c r="N535" s="7">
        <v>33</v>
      </c>
      <c r="O535" s="7" t="s">
        <v>58</v>
      </c>
      <c r="P535" s="7">
        <v>64</v>
      </c>
      <c r="Q535" t="s">
        <v>7834</v>
      </c>
      <c r="R535" s="7" t="s">
        <v>59</v>
      </c>
      <c r="S535" s="14" t="s">
        <v>59</v>
      </c>
      <c r="T535" s="26" t="b">
        <v>0</v>
      </c>
      <c r="U535" s="7">
        <v>577</v>
      </c>
      <c r="V535" s="7">
        <v>7.3</v>
      </c>
      <c r="W535" s="7">
        <v>19.84</v>
      </c>
      <c r="X535" s="7">
        <v>0.47120000000000001</v>
      </c>
      <c r="Y535" s="7">
        <v>1.0963400000000001</v>
      </c>
      <c r="Z535" s="7">
        <v>6.2</v>
      </c>
      <c r="AA535" s="7">
        <v>4.09</v>
      </c>
      <c r="AB535" s="14">
        <v>2.38</v>
      </c>
      <c r="AC535" s="13">
        <v>0.99093399999999998</v>
      </c>
      <c r="AD535" s="7">
        <v>9.0660900000000006E-3</v>
      </c>
      <c r="AE535" s="14" t="s">
        <v>60</v>
      </c>
      <c r="AF535" s="13">
        <v>9</v>
      </c>
      <c r="AG535" s="14">
        <v>6</v>
      </c>
      <c r="AH535" s="13">
        <v>9</v>
      </c>
      <c r="AI535" s="7">
        <v>9</v>
      </c>
      <c r="AJ535" s="7"/>
      <c r="AK535" s="7">
        <v>6</v>
      </c>
      <c r="AL535" s="7">
        <v>6</v>
      </c>
      <c r="AM535" s="14"/>
      <c r="AN535" s="13">
        <v>0</v>
      </c>
      <c r="AO535" s="14">
        <v>0</v>
      </c>
      <c r="AP535" s="7" t="s">
        <v>70</v>
      </c>
      <c r="AQ535" s="7" t="s">
        <v>62</v>
      </c>
      <c r="AR535" s="7" t="s">
        <v>5797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70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64</v>
      </c>
      <c r="BH535" s="7" t="s">
        <v>70</v>
      </c>
      <c r="BI535" s="7" t="s">
        <v>70</v>
      </c>
      <c r="BJ535" s="7" t="s">
        <v>70</v>
      </c>
      <c r="BK535" s="7" t="s">
        <v>70</v>
      </c>
      <c r="BL535" s="33">
        <v>0</v>
      </c>
      <c r="BM535" s="7">
        <v>1</v>
      </c>
      <c r="BN535" s="7">
        <v>0</v>
      </c>
      <c r="BO535" s="7">
        <v>0</v>
      </c>
      <c r="BP535" s="7">
        <v>1</v>
      </c>
      <c r="BQ535" s="7" t="s">
        <v>5797</v>
      </c>
      <c r="BR535" s="7">
        <v>0</v>
      </c>
      <c r="BS535" s="7">
        <v>0</v>
      </c>
      <c r="BT535" s="7">
        <v>1</v>
      </c>
      <c r="BU535" s="7">
        <v>0</v>
      </c>
      <c r="BW535">
        <f>COUNTIF(AP535, "*"&amp;#REF!&amp;"*")</f>
        <v>0</v>
      </c>
      <c r="BX535">
        <f>COUNTIF(AQ535, "*"&amp;#REF!&amp;"*")</f>
        <v>0</v>
      </c>
      <c r="BY535">
        <f>COUNTIF(AR535, "*"&amp;#REF!&amp;"*")</f>
        <v>0</v>
      </c>
      <c r="BZ535">
        <f>COUNTIF(AS535, "*"&amp;#REF!&amp;"*")</f>
        <v>0</v>
      </c>
      <c r="CA535">
        <f>COUNTIF(AT535, "*"&amp;#REF!&amp;"*")</f>
        <v>0</v>
      </c>
      <c r="CB535">
        <f>COUNTIF(AU535, "*"&amp;#REF!&amp;"*")</f>
        <v>0</v>
      </c>
      <c r="CC535">
        <f>COUNTIF(AV535, "*"&amp;#REF!&amp;"*")</f>
        <v>0</v>
      </c>
      <c r="CD535">
        <f>COUNTIF(AW535, "*"&amp;#REF!&amp;"*")</f>
        <v>0</v>
      </c>
      <c r="CE535">
        <f>COUNTIF(AX535, "*"&amp;#REF!&amp;"*")</f>
        <v>0</v>
      </c>
      <c r="CF535">
        <f>COUNTIF(AY535, "*"&amp;#REF!&amp;"*")</f>
        <v>0</v>
      </c>
      <c r="CG535">
        <f>COUNTIF(AZ535, "*"&amp;#REF!&amp;"*")</f>
        <v>0</v>
      </c>
      <c r="CH535">
        <f>COUNTIF(BA535, "*"&amp;#REF!&amp;"*")</f>
        <v>0</v>
      </c>
      <c r="CI535">
        <f>COUNTIF(BB535, "*"&amp;#REF!&amp;"*")</f>
        <v>0</v>
      </c>
      <c r="CJ535">
        <f>COUNTIF(BC535, "*"&amp;#REF!&amp;"*")</f>
        <v>0</v>
      </c>
      <c r="CK535">
        <f>COUNTIF(BD535, "*"&amp;#REF!&amp;"*")</f>
        <v>0</v>
      </c>
      <c r="CL535">
        <f>COUNTIF(BE535, "*"&amp;#REF!&amp;"*")</f>
        <v>0</v>
      </c>
      <c r="CM535">
        <f>COUNTIF(BF535, "*"&amp;#REF!&amp;"*")</f>
        <v>0</v>
      </c>
      <c r="CN535">
        <f>COUNTIF(BG535, "*"&amp;#REF!&amp;"*")</f>
        <v>0</v>
      </c>
      <c r="CO535">
        <f>COUNTIF(BH535, "*"&amp;#REF!&amp;"*")</f>
        <v>0</v>
      </c>
      <c r="CP535">
        <f>COUNTIF(BI535, "*"&amp;#REF!&amp;"*")</f>
        <v>0</v>
      </c>
      <c r="CQ535">
        <f>COUNTIF(BJ535, "*"&amp;#REF!&amp;"*")</f>
        <v>0</v>
      </c>
      <c r="CR535">
        <f>COUNTIF(BK535, "*"&amp;#REF!&amp;"*")</f>
        <v>0</v>
      </c>
      <c r="CS535">
        <f xml:space="preserve"> COUNTIF(BL535,#REF!)</f>
        <v>0</v>
      </c>
      <c r="CT535">
        <f xml:space="preserve"> COUNTIF(BM535,#REF!)</f>
        <v>0</v>
      </c>
      <c r="CU535">
        <f xml:space="preserve"> COUNTIF(BN535,#REF!)</f>
        <v>0</v>
      </c>
      <c r="CV535">
        <f xml:space="preserve"> COUNTIF(BO535,#REF!)</f>
        <v>0</v>
      </c>
      <c r="CW535">
        <f xml:space="preserve"> COUNTIF(BP535,#REF!)</f>
        <v>0</v>
      </c>
      <c r="CX535">
        <f xml:space="preserve"> COUNTIF(BQ535,#REF!)</f>
        <v>0</v>
      </c>
      <c r="CY535">
        <f xml:space="preserve"> COUNTIF(BR535,#REF!)</f>
        <v>0</v>
      </c>
      <c r="CZ535">
        <f xml:space="preserve"> COUNTIF(BS535,#REF!)</f>
        <v>0</v>
      </c>
      <c r="DA535">
        <f xml:space="preserve"> COUNTIF(BT535,#REF!)</f>
        <v>0</v>
      </c>
      <c r="DB535">
        <f xml:space="preserve"> COUNTIF(BU535,#REF!)</f>
        <v>0</v>
      </c>
      <c r="DC535">
        <f t="shared" si="32"/>
        <v>0</v>
      </c>
      <c r="DD535">
        <f t="shared" si="33"/>
        <v>0</v>
      </c>
      <c r="DE535">
        <f t="shared" si="34"/>
        <v>0</v>
      </c>
      <c r="DF535" t="b">
        <f t="shared" si="35"/>
        <v>0</v>
      </c>
    </row>
    <row r="536" spans="1:110" x14ac:dyDescent="0.35">
      <c r="A536" s="7">
        <v>535</v>
      </c>
      <c r="B536" s="7">
        <v>535</v>
      </c>
      <c r="C536" s="7" t="s">
        <v>6893</v>
      </c>
      <c r="D536" s="7" t="s">
        <v>6894</v>
      </c>
      <c r="E536" s="13" t="s">
        <v>51</v>
      </c>
      <c r="F536" s="7">
        <v>300</v>
      </c>
      <c r="G536" s="7" t="s">
        <v>145</v>
      </c>
      <c r="H536" s="7"/>
      <c r="I536" s="14" t="s">
        <v>53</v>
      </c>
      <c r="J536" s="13" t="s">
        <v>54</v>
      </c>
      <c r="K536" s="7" t="s">
        <v>106</v>
      </c>
      <c r="L536" s="7" t="s">
        <v>56</v>
      </c>
      <c r="M536" s="7" t="s">
        <v>84</v>
      </c>
      <c r="N536" s="7">
        <v>33.6</v>
      </c>
      <c r="O536" s="7" t="s">
        <v>86</v>
      </c>
      <c r="P536" s="7">
        <v>39</v>
      </c>
      <c r="Q536" t="s">
        <v>7875</v>
      </c>
      <c r="R536" s="7" t="s">
        <v>59</v>
      </c>
      <c r="S536" s="14" t="s">
        <v>59</v>
      </c>
      <c r="T536" s="26" t="b">
        <v>0</v>
      </c>
      <c r="U536" s="7">
        <v>824</v>
      </c>
      <c r="V536" s="7">
        <v>10.64</v>
      </c>
      <c r="W536" s="7">
        <v>20</v>
      </c>
      <c r="X536" s="7">
        <v>0.29433340000000002</v>
      </c>
      <c r="Y536" s="7">
        <v>1.9293400000000001</v>
      </c>
      <c r="Z536" s="7">
        <v>5.4</v>
      </c>
      <c r="AA536" s="7">
        <v>3.42</v>
      </c>
      <c r="AB536" s="14">
        <v>2.98</v>
      </c>
      <c r="AC536" s="13">
        <v>0.90076100000000003</v>
      </c>
      <c r="AD536" s="7">
        <v>9.9238900000000005E-2</v>
      </c>
      <c r="AE536" s="14" t="s">
        <v>60</v>
      </c>
      <c r="AF536" s="13">
        <v>9</v>
      </c>
      <c r="AG536" s="14">
        <v>6</v>
      </c>
      <c r="AH536" s="13">
        <v>9</v>
      </c>
      <c r="AI536" s="7">
        <v>9</v>
      </c>
      <c r="AJ536" s="7"/>
      <c r="AK536" s="7">
        <v>6</v>
      </c>
      <c r="AL536" s="7">
        <v>6</v>
      </c>
      <c r="AM536" s="14"/>
      <c r="AN536" s="13">
        <v>0</v>
      </c>
      <c r="AO536" s="14">
        <v>0</v>
      </c>
      <c r="AP536" s="7" t="s">
        <v>64</v>
      </c>
      <c r="AQ536" s="7" t="s">
        <v>62</v>
      </c>
      <c r="AR536" s="7" t="s">
        <v>70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66</v>
      </c>
      <c r="BE536" s="7" t="s">
        <v>64</v>
      </c>
      <c r="BF536" s="7" t="s">
        <v>64</v>
      </c>
      <c r="BG536" s="7" t="s">
        <v>64</v>
      </c>
      <c r="BH536" s="7" t="s">
        <v>70</v>
      </c>
      <c r="BI536" s="7" t="s">
        <v>70</v>
      </c>
      <c r="BJ536" s="7" t="s">
        <v>62</v>
      </c>
      <c r="BK536" s="7" t="s">
        <v>62</v>
      </c>
      <c r="BL536" s="33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0</v>
      </c>
      <c r="BR536" s="7">
        <v>0</v>
      </c>
      <c r="BS536" s="7">
        <v>0</v>
      </c>
      <c r="BT536" s="7" t="s">
        <v>5797</v>
      </c>
      <c r="BU536" s="7">
        <v>0</v>
      </c>
      <c r="BW536">
        <f>COUNTIF(AP536, "*"&amp;#REF!&amp;"*")</f>
        <v>0</v>
      </c>
      <c r="BX536">
        <f>COUNTIF(AQ536, "*"&amp;#REF!&amp;"*")</f>
        <v>0</v>
      </c>
      <c r="BY536">
        <f>COUNTIF(AR536, "*"&amp;#REF!&amp;"*")</f>
        <v>0</v>
      </c>
      <c r="BZ536">
        <f>COUNTIF(AS536, "*"&amp;#REF!&amp;"*")</f>
        <v>0</v>
      </c>
      <c r="CA536">
        <f>COUNTIF(AT536, "*"&amp;#REF!&amp;"*")</f>
        <v>0</v>
      </c>
      <c r="CB536">
        <f>COUNTIF(AU536, "*"&amp;#REF!&amp;"*")</f>
        <v>0</v>
      </c>
      <c r="CC536">
        <f>COUNTIF(AV536, "*"&amp;#REF!&amp;"*")</f>
        <v>0</v>
      </c>
      <c r="CD536">
        <f>COUNTIF(AW536, "*"&amp;#REF!&amp;"*")</f>
        <v>0</v>
      </c>
      <c r="CE536">
        <f>COUNTIF(AX536, "*"&amp;#REF!&amp;"*")</f>
        <v>0</v>
      </c>
      <c r="CF536">
        <f>COUNTIF(AY536, "*"&amp;#REF!&amp;"*")</f>
        <v>0</v>
      </c>
      <c r="CG536">
        <f>COUNTIF(AZ536, "*"&amp;#REF!&amp;"*")</f>
        <v>0</v>
      </c>
      <c r="CH536">
        <f>COUNTIF(BA536, "*"&amp;#REF!&amp;"*")</f>
        <v>0</v>
      </c>
      <c r="CI536">
        <f>COUNTIF(BB536, "*"&amp;#REF!&amp;"*")</f>
        <v>0</v>
      </c>
      <c r="CJ536">
        <f>COUNTIF(BC536, "*"&amp;#REF!&amp;"*")</f>
        <v>0</v>
      </c>
      <c r="CK536">
        <f>COUNTIF(BD536, "*"&amp;#REF!&amp;"*")</f>
        <v>0</v>
      </c>
      <c r="CL536">
        <f>COUNTIF(BE536, "*"&amp;#REF!&amp;"*")</f>
        <v>0</v>
      </c>
      <c r="CM536">
        <f>COUNTIF(BF536, "*"&amp;#REF!&amp;"*")</f>
        <v>0</v>
      </c>
      <c r="CN536">
        <f>COUNTIF(BG536, "*"&amp;#REF!&amp;"*")</f>
        <v>0</v>
      </c>
      <c r="CO536">
        <f>COUNTIF(BH536, "*"&amp;#REF!&amp;"*")</f>
        <v>0</v>
      </c>
      <c r="CP536">
        <f>COUNTIF(BI536, "*"&amp;#REF!&amp;"*")</f>
        <v>0</v>
      </c>
      <c r="CQ536">
        <f>COUNTIF(BJ536, "*"&amp;#REF!&amp;"*")</f>
        <v>0</v>
      </c>
      <c r="CR536">
        <f>COUNTIF(BK536, "*"&amp;#REF!&amp;"*")</f>
        <v>0</v>
      </c>
      <c r="CS536">
        <f xml:space="preserve"> COUNTIF(BL536,#REF!)</f>
        <v>0</v>
      </c>
      <c r="CT536">
        <f xml:space="preserve"> COUNTIF(BM536,#REF!)</f>
        <v>0</v>
      </c>
      <c r="CU536">
        <f xml:space="preserve"> COUNTIF(BN536,#REF!)</f>
        <v>0</v>
      </c>
      <c r="CV536">
        <f xml:space="preserve"> COUNTIF(BO536,#REF!)</f>
        <v>0</v>
      </c>
      <c r="CW536">
        <f xml:space="preserve"> COUNTIF(BP536,#REF!)</f>
        <v>0</v>
      </c>
      <c r="CX536">
        <f xml:space="preserve"> COUNTIF(BQ536,#REF!)</f>
        <v>0</v>
      </c>
      <c r="CY536">
        <f xml:space="preserve"> COUNTIF(BR536,#REF!)</f>
        <v>0</v>
      </c>
      <c r="CZ536">
        <f xml:space="preserve"> COUNTIF(BS536,#REF!)</f>
        <v>0</v>
      </c>
      <c r="DA536">
        <f xml:space="preserve"> COUNTIF(BT536,#REF!)</f>
        <v>0</v>
      </c>
      <c r="DB536">
        <f xml:space="preserve"> COUNTIF(BU536,#REF!)</f>
        <v>0</v>
      </c>
      <c r="DC536">
        <f t="shared" si="32"/>
        <v>0</v>
      </c>
      <c r="DD536">
        <f t="shared" si="33"/>
        <v>0</v>
      </c>
      <c r="DE536">
        <f t="shared" si="34"/>
        <v>0</v>
      </c>
      <c r="DF536" t="b">
        <f t="shared" si="35"/>
        <v>0</v>
      </c>
    </row>
    <row r="537" spans="1:110" x14ac:dyDescent="0.35">
      <c r="A537" s="7">
        <v>536</v>
      </c>
      <c r="B537" s="7">
        <v>536</v>
      </c>
      <c r="C537" s="7" t="s">
        <v>6895</v>
      </c>
      <c r="D537" s="7" t="s">
        <v>6896</v>
      </c>
      <c r="E537" s="13" t="s">
        <v>51</v>
      </c>
      <c r="F537" s="7">
        <v>300</v>
      </c>
      <c r="G537" s="7" t="s">
        <v>98</v>
      </c>
      <c r="H537" s="7"/>
      <c r="I537" s="14" t="s">
        <v>53</v>
      </c>
      <c r="J537" s="13" t="s">
        <v>142</v>
      </c>
      <c r="K537" s="7" t="s">
        <v>110</v>
      </c>
      <c r="L537" s="7" t="s">
        <v>87</v>
      </c>
      <c r="M537" s="7" t="s">
        <v>57</v>
      </c>
      <c r="N537" s="7">
        <v>38.1</v>
      </c>
      <c r="O537" s="7" t="s">
        <v>58</v>
      </c>
      <c r="P537" s="7"/>
      <c r="Q537" t="s">
        <v>7904</v>
      </c>
      <c r="R537" s="7" t="s">
        <v>59</v>
      </c>
      <c r="S537" s="14" t="s">
        <v>59</v>
      </c>
      <c r="T537" s="26" t="b">
        <v>0</v>
      </c>
      <c r="U537" s="7">
        <v>557</v>
      </c>
      <c r="V537" s="7">
        <v>8.82</v>
      </c>
      <c r="W537" s="7">
        <v>21.42</v>
      </c>
      <c r="X537" s="7">
        <v>0.61599999999999999</v>
      </c>
      <c r="Y537" s="7">
        <v>1.03392</v>
      </c>
      <c r="Z537" s="7">
        <v>6</v>
      </c>
      <c r="AA537" s="7">
        <v>4.47</v>
      </c>
      <c r="AB537" s="14">
        <v>2.58</v>
      </c>
      <c r="AC537" s="13">
        <v>0.99990000000000001</v>
      </c>
      <c r="AD537" s="7">
        <v>1E-4</v>
      </c>
      <c r="AE537" s="14" t="s">
        <v>60</v>
      </c>
      <c r="AF537" s="13">
        <v>9</v>
      </c>
      <c r="AG537" s="14">
        <v>6</v>
      </c>
      <c r="AH537" s="13">
        <v>9</v>
      </c>
      <c r="AI537" s="7">
        <v>9</v>
      </c>
      <c r="AJ537" s="7"/>
      <c r="AK537" s="7">
        <v>6</v>
      </c>
      <c r="AL537" s="7">
        <v>6</v>
      </c>
      <c r="AM537" s="14"/>
      <c r="AN537" s="13">
        <v>0</v>
      </c>
      <c r="AO537" s="14">
        <v>0</v>
      </c>
      <c r="AP537" s="7" t="s">
        <v>70</v>
      </c>
      <c r="AQ537" s="7" t="s">
        <v>62</v>
      </c>
      <c r="AR537" s="7" t="s">
        <v>5797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70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5797</v>
      </c>
      <c r="BG537" s="7" t="s">
        <v>64</v>
      </c>
      <c r="BH537" s="7" t="s">
        <v>70</v>
      </c>
      <c r="BI537" s="7" t="s">
        <v>70</v>
      </c>
      <c r="BJ537" s="7" t="s">
        <v>70</v>
      </c>
      <c r="BK537" s="7" t="s">
        <v>70</v>
      </c>
      <c r="BL537" s="33">
        <v>0</v>
      </c>
      <c r="BM537" s="7">
        <v>1</v>
      </c>
      <c r="BN537" s="7">
        <v>0</v>
      </c>
      <c r="BO537" s="7">
        <v>0</v>
      </c>
      <c r="BP537" s="7">
        <v>1</v>
      </c>
      <c r="BQ537" s="7" t="s">
        <v>5797</v>
      </c>
      <c r="BR537" s="7">
        <v>0</v>
      </c>
      <c r="BS537" s="7">
        <v>0</v>
      </c>
      <c r="BT537" s="7">
        <v>1</v>
      </c>
      <c r="BU537" s="7">
        <v>0</v>
      </c>
      <c r="BW537">
        <f>COUNTIF(AP537, "*"&amp;#REF!&amp;"*")</f>
        <v>0</v>
      </c>
      <c r="BX537">
        <f>COUNTIF(AQ537, "*"&amp;#REF!&amp;"*")</f>
        <v>0</v>
      </c>
      <c r="BY537">
        <f>COUNTIF(AR537, "*"&amp;#REF!&amp;"*")</f>
        <v>0</v>
      </c>
      <c r="BZ537">
        <f>COUNTIF(AS537, "*"&amp;#REF!&amp;"*")</f>
        <v>0</v>
      </c>
      <c r="CA537">
        <f>COUNTIF(AT537, "*"&amp;#REF!&amp;"*")</f>
        <v>0</v>
      </c>
      <c r="CB537">
        <f>COUNTIF(AU537, "*"&amp;#REF!&amp;"*")</f>
        <v>0</v>
      </c>
      <c r="CC537">
        <f>COUNTIF(AV537, "*"&amp;#REF!&amp;"*")</f>
        <v>0</v>
      </c>
      <c r="CD537">
        <f>COUNTIF(AW537, "*"&amp;#REF!&amp;"*")</f>
        <v>0</v>
      </c>
      <c r="CE537">
        <f>COUNTIF(AX537, "*"&amp;#REF!&amp;"*")</f>
        <v>0</v>
      </c>
      <c r="CF537">
        <f>COUNTIF(AY537, "*"&amp;#REF!&amp;"*")</f>
        <v>0</v>
      </c>
      <c r="CG537">
        <f>COUNTIF(AZ537, "*"&amp;#REF!&amp;"*")</f>
        <v>0</v>
      </c>
      <c r="CH537">
        <f>COUNTIF(BA537, "*"&amp;#REF!&amp;"*")</f>
        <v>0</v>
      </c>
      <c r="CI537">
        <f>COUNTIF(BB537, "*"&amp;#REF!&amp;"*")</f>
        <v>0</v>
      </c>
      <c r="CJ537">
        <f>COUNTIF(BC537, "*"&amp;#REF!&amp;"*")</f>
        <v>0</v>
      </c>
      <c r="CK537">
        <f>COUNTIF(BD537, "*"&amp;#REF!&amp;"*")</f>
        <v>0</v>
      </c>
      <c r="CL537">
        <f>COUNTIF(BE537, "*"&amp;#REF!&amp;"*")</f>
        <v>0</v>
      </c>
      <c r="CM537">
        <f>COUNTIF(BF537, "*"&amp;#REF!&amp;"*")</f>
        <v>0</v>
      </c>
      <c r="CN537">
        <f>COUNTIF(BG537, "*"&amp;#REF!&amp;"*")</f>
        <v>0</v>
      </c>
      <c r="CO537">
        <f>COUNTIF(BH537, "*"&amp;#REF!&amp;"*")</f>
        <v>0</v>
      </c>
      <c r="CP537">
        <f>COUNTIF(BI537, "*"&amp;#REF!&amp;"*")</f>
        <v>0</v>
      </c>
      <c r="CQ537">
        <f>COUNTIF(BJ537, "*"&amp;#REF!&amp;"*")</f>
        <v>0</v>
      </c>
      <c r="CR537">
        <f>COUNTIF(BK537, "*"&amp;#REF!&amp;"*")</f>
        <v>0</v>
      </c>
      <c r="CS537">
        <f xml:space="preserve"> COUNTIF(BL537,#REF!)</f>
        <v>0</v>
      </c>
      <c r="CT537">
        <f xml:space="preserve"> COUNTIF(BM537,#REF!)</f>
        <v>0</v>
      </c>
      <c r="CU537">
        <f xml:space="preserve"> COUNTIF(BN537,#REF!)</f>
        <v>0</v>
      </c>
      <c r="CV537">
        <f xml:space="preserve"> COUNTIF(BO537,#REF!)</f>
        <v>0</v>
      </c>
      <c r="CW537">
        <f xml:space="preserve"> COUNTIF(BP537,#REF!)</f>
        <v>0</v>
      </c>
      <c r="CX537">
        <f xml:space="preserve"> COUNTIF(BQ537,#REF!)</f>
        <v>0</v>
      </c>
      <c r="CY537">
        <f xml:space="preserve"> COUNTIF(BR537,#REF!)</f>
        <v>0</v>
      </c>
      <c r="CZ537">
        <f xml:space="preserve"> COUNTIF(BS537,#REF!)</f>
        <v>0</v>
      </c>
      <c r="DA537">
        <f xml:space="preserve"> COUNTIF(BT537,#REF!)</f>
        <v>0</v>
      </c>
      <c r="DB537">
        <f xml:space="preserve"> COUNTIF(BU537,#REF!)</f>
        <v>0</v>
      </c>
      <c r="DC537">
        <f t="shared" si="32"/>
        <v>0</v>
      </c>
      <c r="DD537">
        <f t="shared" si="33"/>
        <v>0</v>
      </c>
      <c r="DE537">
        <f t="shared" si="34"/>
        <v>0</v>
      </c>
      <c r="DF537" t="b">
        <f t="shared" si="35"/>
        <v>0</v>
      </c>
    </row>
    <row r="538" spans="1:110" x14ac:dyDescent="0.35">
      <c r="A538" s="7">
        <v>537</v>
      </c>
      <c r="B538" s="7">
        <v>537</v>
      </c>
      <c r="C538" s="7" t="s">
        <v>6897</v>
      </c>
      <c r="D538" s="7" t="s">
        <v>6898</v>
      </c>
      <c r="E538" s="13" t="s">
        <v>51</v>
      </c>
      <c r="F538" s="7">
        <v>300</v>
      </c>
      <c r="G538" s="7" t="s">
        <v>98</v>
      </c>
      <c r="H538" s="7"/>
      <c r="I538" s="14" t="s">
        <v>53</v>
      </c>
      <c r="J538" s="13" t="s">
        <v>54</v>
      </c>
      <c r="K538" s="7" t="s">
        <v>136</v>
      </c>
      <c r="L538" s="7" t="s">
        <v>56</v>
      </c>
      <c r="M538" s="7" t="s">
        <v>57</v>
      </c>
      <c r="N538" s="7">
        <v>39</v>
      </c>
      <c r="O538" s="7" t="s">
        <v>86</v>
      </c>
      <c r="P538" s="7">
        <v>63</v>
      </c>
      <c r="Q538" t="s">
        <v>7874</v>
      </c>
      <c r="R538" s="7" t="s">
        <v>59</v>
      </c>
      <c r="S538" s="14" t="s">
        <v>59</v>
      </c>
      <c r="T538" s="26" t="b">
        <v>0</v>
      </c>
      <c r="U538" s="7">
        <v>560</v>
      </c>
      <c r="V538" s="7">
        <v>8.68</v>
      </c>
      <c r="W538" s="7">
        <v>21.04</v>
      </c>
      <c r="X538" s="7">
        <v>0.5524</v>
      </c>
      <c r="Y538" s="7">
        <v>1.06728</v>
      </c>
      <c r="Z538" s="7"/>
      <c r="AA538" s="7"/>
      <c r="AB538" s="14"/>
      <c r="AC538" s="13">
        <v>0.99990000000000001</v>
      </c>
      <c r="AD538" s="7">
        <v>1E-4</v>
      </c>
      <c r="AE538" s="14" t="s">
        <v>60</v>
      </c>
      <c r="AF538" s="13">
        <v>9</v>
      </c>
      <c r="AG538" s="14">
        <v>6</v>
      </c>
      <c r="AH538" s="13">
        <v>8</v>
      </c>
      <c r="AI538" s="7">
        <v>8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70</v>
      </c>
      <c r="AQ538" s="7" t="s">
        <v>62</v>
      </c>
      <c r="AR538" s="7" t="s">
        <v>5797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5797</v>
      </c>
      <c r="BF538" s="7" t="s">
        <v>64</v>
      </c>
      <c r="BG538" s="7" t="s">
        <v>64</v>
      </c>
      <c r="BH538" s="7" t="s">
        <v>70</v>
      </c>
      <c r="BI538" s="7" t="s">
        <v>70</v>
      </c>
      <c r="BJ538" s="7" t="s">
        <v>70</v>
      </c>
      <c r="BK538" s="7" t="s">
        <v>70</v>
      </c>
      <c r="BL538" s="33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  <c r="BW538">
        <f>COUNTIF(AP538, "*"&amp;#REF!&amp;"*")</f>
        <v>0</v>
      </c>
      <c r="BX538">
        <f>COUNTIF(AQ538, "*"&amp;#REF!&amp;"*")</f>
        <v>0</v>
      </c>
      <c r="BY538">
        <f>COUNTIF(AR538, "*"&amp;#REF!&amp;"*")</f>
        <v>0</v>
      </c>
      <c r="BZ538">
        <f>COUNTIF(AS538, "*"&amp;#REF!&amp;"*")</f>
        <v>0</v>
      </c>
      <c r="CA538">
        <f>COUNTIF(AT538, "*"&amp;#REF!&amp;"*")</f>
        <v>0</v>
      </c>
      <c r="CB538">
        <f>COUNTIF(AU538, "*"&amp;#REF!&amp;"*")</f>
        <v>0</v>
      </c>
      <c r="CC538">
        <f>COUNTIF(AV538, "*"&amp;#REF!&amp;"*")</f>
        <v>0</v>
      </c>
      <c r="CD538">
        <f>COUNTIF(AW538, "*"&amp;#REF!&amp;"*")</f>
        <v>0</v>
      </c>
      <c r="CE538">
        <f>COUNTIF(AX538, "*"&amp;#REF!&amp;"*")</f>
        <v>0</v>
      </c>
      <c r="CF538">
        <f>COUNTIF(AY538, "*"&amp;#REF!&amp;"*")</f>
        <v>0</v>
      </c>
      <c r="CG538">
        <f>COUNTIF(AZ538, "*"&amp;#REF!&amp;"*")</f>
        <v>0</v>
      </c>
      <c r="CH538">
        <f>COUNTIF(BA538, "*"&amp;#REF!&amp;"*")</f>
        <v>0</v>
      </c>
      <c r="CI538">
        <f>COUNTIF(BB538, "*"&amp;#REF!&amp;"*")</f>
        <v>0</v>
      </c>
      <c r="CJ538">
        <f>COUNTIF(BC538, "*"&amp;#REF!&amp;"*")</f>
        <v>0</v>
      </c>
      <c r="CK538">
        <f>COUNTIF(BD538, "*"&amp;#REF!&amp;"*")</f>
        <v>0</v>
      </c>
      <c r="CL538">
        <f>COUNTIF(BE538, "*"&amp;#REF!&amp;"*")</f>
        <v>0</v>
      </c>
      <c r="CM538">
        <f>COUNTIF(BF538, "*"&amp;#REF!&amp;"*")</f>
        <v>0</v>
      </c>
      <c r="CN538">
        <f>COUNTIF(BG538, "*"&amp;#REF!&amp;"*")</f>
        <v>0</v>
      </c>
      <c r="CO538">
        <f>COUNTIF(BH538, "*"&amp;#REF!&amp;"*")</f>
        <v>0</v>
      </c>
      <c r="CP538">
        <f>COUNTIF(BI538, "*"&amp;#REF!&amp;"*")</f>
        <v>0</v>
      </c>
      <c r="CQ538">
        <f>COUNTIF(BJ538, "*"&amp;#REF!&amp;"*")</f>
        <v>0</v>
      </c>
      <c r="CR538">
        <f>COUNTIF(BK538, "*"&amp;#REF!&amp;"*")</f>
        <v>0</v>
      </c>
      <c r="CS538">
        <f xml:space="preserve"> COUNTIF(BL538,#REF!)</f>
        <v>0</v>
      </c>
      <c r="CT538">
        <f xml:space="preserve"> COUNTIF(BM538,#REF!)</f>
        <v>0</v>
      </c>
      <c r="CU538">
        <f xml:space="preserve"> COUNTIF(BN538,#REF!)</f>
        <v>0</v>
      </c>
      <c r="CV538">
        <f xml:space="preserve"> COUNTIF(BO538,#REF!)</f>
        <v>0</v>
      </c>
      <c r="CW538">
        <f xml:space="preserve"> COUNTIF(BP538,#REF!)</f>
        <v>0</v>
      </c>
      <c r="CX538">
        <f xml:space="preserve"> COUNTIF(BQ538,#REF!)</f>
        <v>0</v>
      </c>
      <c r="CY538">
        <f xml:space="preserve"> COUNTIF(BR538,#REF!)</f>
        <v>0</v>
      </c>
      <c r="CZ538">
        <f xml:space="preserve"> COUNTIF(BS538,#REF!)</f>
        <v>0</v>
      </c>
      <c r="DA538">
        <f xml:space="preserve"> COUNTIF(BT538,#REF!)</f>
        <v>0</v>
      </c>
      <c r="DB538">
        <f xml:space="preserve"> COUNTIF(BU538,#REF!)</f>
        <v>0</v>
      </c>
      <c r="DC538">
        <f t="shared" si="32"/>
        <v>0</v>
      </c>
      <c r="DD538">
        <f t="shared" si="33"/>
        <v>0</v>
      </c>
      <c r="DE538">
        <f t="shared" si="34"/>
        <v>0</v>
      </c>
      <c r="DF538" t="b">
        <f t="shared" si="35"/>
        <v>0</v>
      </c>
    </row>
    <row r="539" spans="1:110" x14ac:dyDescent="0.35">
      <c r="A539" s="7">
        <v>538</v>
      </c>
      <c r="B539" s="7">
        <v>538</v>
      </c>
      <c r="C539" s="7" t="s">
        <v>6899</v>
      </c>
      <c r="D539" s="7" t="s">
        <v>6900</v>
      </c>
      <c r="E539" s="13" t="s">
        <v>51</v>
      </c>
      <c r="F539" s="7">
        <v>300</v>
      </c>
      <c r="G539" s="7" t="s">
        <v>80</v>
      </c>
      <c r="H539" s="7">
        <v>2280</v>
      </c>
      <c r="I539" s="14" t="s">
        <v>53</v>
      </c>
      <c r="J539" s="13" t="s">
        <v>54</v>
      </c>
      <c r="K539" s="7" t="s">
        <v>83</v>
      </c>
      <c r="L539" s="7" t="s">
        <v>56</v>
      </c>
      <c r="M539" s="7" t="s">
        <v>57</v>
      </c>
      <c r="N539" s="7">
        <v>37.5</v>
      </c>
      <c r="O539" s="7" t="s">
        <v>85</v>
      </c>
      <c r="P539" s="7">
        <v>54</v>
      </c>
      <c r="Q539" t="s">
        <v>7833</v>
      </c>
      <c r="R539" s="7" t="s">
        <v>59</v>
      </c>
      <c r="S539" s="14" t="s">
        <v>59</v>
      </c>
      <c r="T539" s="26" t="b">
        <v>0</v>
      </c>
      <c r="U539" s="7">
        <v>696</v>
      </c>
      <c r="V539" s="7">
        <v>11.66</v>
      </c>
      <c r="W539" s="7">
        <v>21.48</v>
      </c>
      <c r="X539" s="7">
        <v>0.45046680000000011</v>
      </c>
      <c r="Y539" s="7">
        <v>1.35704</v>
      </c>
      <c r="Z539" s="7">
        <v>6.2</v>
      </c>
      <c r="AA539" s="7">
        <v>3.59</v>
      </c>
      <c r="AB539" s="14">
        <v>2.66</v>
      </c>
      <c r="AC539" s="13">
        <v>0.89788699999999999</v>
      </c>
      <c r="AD539" s="7">
        <v>0.102113</v>
      </c>
      <c r="AE539" s="14" t="s">
        <v>60</v>
      </c>
      <c r="AF539" s="13">
        <v>9</v>
      </c>
      <c r="AG539" s="14">
        <v>7</v>
      </c>
      <c r="AH539" s="13">
        <v>8</v>
      </c>
      <c r="AI539" s="7">
        <v>7</v>
      </c>
      <c r="AJ539" s="7">
        <v>1</v>
      </c>
      <c r="AK539" s="7">
        <v>6</v>
      </c>
      <c r="AL539" s="7">
        <v>5</v>
      </c>
      <c r="AM539" s="14">
        <v>1</v>
      </c>
      <c r="AN539" s="13">
        <v>1</v>
      </c>
      <c r="AO539" s="14">
        <v>1</v>
      </c>
      <c r="AP539" s="7" t="s">
        <v>64</v>
      </c>
      <c r="AQ539" s="7" t="s">
        <v>62</v>
      </c>
      <c r="AR539" s="7" t="s">
        <v>62</v>
      </c>
      <c r="AS539" s="7" t="s">
        <v>62</v>
      </c>
      <c r="AT539" s="7" t="s">
        <v>64</v>
      </c>
      <c r="AU539" s="7" t="s">
        <v>66</v>
      </c>
      <c r="AV539" s="7" t="s">
        <v>66</v>
      </c>
      <c r="AW539" s="7" t="s">
        <v>67</v>
      </c>
      <c r="AX539" s="7" t="s">
        <v>64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64</v>
      </c>
      <c r="BE539" s="7" t="s">
        <v>64</v>
      </c>
      <c r="BF539" s="7" t="s">
        <v>64</v>
      </c>
      <c r="BG539" s="7" t="s">
        <v>66</v>
      </c>
      <c r="BH539" s="7" t="s">
        <v>70</v>
      </c>
      <c r="BI539" s="7" t="s">
        <v>5797</v>
      </c>
      <c r="BJ539" s="7" t="s">
        <v>70</v>
      </c>
      <c r="BK539" s="7" t="s">
        <v>70</v>
      </c>
      <c r="BL539" s="33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  <c r="BW539">
        <f>COUNTIF(AP539, "*"&amp;#REF!&amp;"*")</f>
        <v>0</v>
      </c>
      <c r="BX539">
        <f>COUNTIF(AQ539, "*"&amp;#REF!&amp;"*")</f>
        <v>0</v>
      </c>
      <c r="BY539">
        <f>COUNTIF(AR539, "*"&amp;#REF!&amp;"*")</f>
        <v>0</v>
      </c>
      <c r="BZ539">
        <f>COUNTIF(AS539, "*"&amp;#REF!&amp;"*")</f>
        <v>0</v>
      </c>
      <c r="CA539">
        <f>COUNTIF(AT539, "*"&amp;#REF!&amp;"*")</f>
        <v>0</v>
      </c>
      <c r="CB539">
        <f>COUNTIF(AU539, "*"&amp;#REF!&amp;"*")</f>
        <v>0</v>
      </c>
      <c r="CC539">
        <f>COUNTIF(AV539, "*"&amp;#REF!&amp;"*")</f>
        <v>0</v>
      </c>
      <c r="CD539">
        <f>COUNTIF(AW539, "*"&amp;#REF!&amp;"*")</f>
        <v>0</v>
      </c>
      <c r="CE539">
        <f>COUNTIF(AX539, "*"&amp;#REF!&amp;"*")</f>
        <v>0</v>
      </c>
      <c r="CF539">
        <f>COUNTIF(AY539, "*"&amp;#REF!&amp;"*")</f>
        <v>0</v>
      </c>
      <c r="CG539">
        <f>COUNTIF(AZ539, "*"&amp;#REF!&amp;"*")</f>
        <v>0</v>
      </c>
      <c r="CH539">
        <f>COUNTIF(BA539, "*"&amp;#REF!&amp;"*")</f>
        <v>0</v>
      </c>
      <c r="CI539">
        <f>COUNTIF(BB539, "*"&amp;#REF!&amp;"*")</f>
        <v>0</v>
      </c>
      <c r="CJ539">
        <f>COUNTIF(BC539, "*"&amp;#REF!&amp;"*")</f>
        <v>0</v>
      </c>
      <c r="CK539">
        <f>COUNTIF(BD539, "*"&amp;#REF!&amp;"*")</f>
        <v>0</v>
      </c>
      <c r="CL539">
        <f>COUNTIF(BE539, "*"&amp;#REF!&amp;"*")</f>
        <v>0</v>
      </c>
      <c r="CM539">
        <f>COUNTIF(BF539, "*"&amp;#REF!&amp;"*")</f>
        <v>0</v>
      </c>
      <c r="CN539">
        <f>COUNTIF(BG539, "*"&amp;#REF!&amp;"*")</f>
        <v>0</v>
      </c>
      <c r="CO539">
        <f>COUNTIF(BH539, "*"&amp;#REF!&amp;"*")</f>
        <v>0</v>
      </c>
      <c r="CP539">
        <f>COUNTIF(BI539, "*"&amp;#REF!&amp;"*")</f>
        <v>0</v>
      </c>
      <c r="CQ539">
        <f>COUNTIF(BJ539, "*"&amp;#REF!&amp;"*")</f>
        <v>0</v>
      </c>
      <c r="CR539">
        <f>COUNTIF(BK539, "*"&amp;#REF!&amp;"*")</f>
        <v>0</v>
      </c>
      <c r="CS539">
        <f xml:space="preserve"> COUNTIF(BL539,#REF!)</f>
        <v>0</v>
      </c>
      <c r="CT539">
        <f xml:space="preserve"> COUNTIF(BM539,#REF!)</f>
        <v>0</v>
      </c>
      <c r="CU539">
        <f xml:space="preserve"> COUNTIF(BN539,#REF!)</f>
        <v>0</v>
      </c>
      <c r="CV539">
        <f xml:space="preserve"> COUNTIF(BO539,#REF!)</f>
        <v>0</v>
      </c>
      <c r="CW539">
        <f xml:space="preserve"> COUNTIF(BP539,#REF!)</f>
        <v>0</v>
      </c>
      <c r="CX539">
        <f xml:space="preserve"> COUNTIF(BQ539,#REF!)</f>
        <v>0</v>
      </c>
      <c r="CY539">
        <f xml:space="preserve"> COUNTIF(BR539,#REF!)</f>
        <v>0</v>
      </c>
      <c r="CZ539">
        <f xml:space="preserve"> COUNTIF(BS539,#REF!)</f>
        <v>0</v>
      </c>
      <c r="DA539">
        <f xml:space="preserve"> COUNTIF(BT539,#REF!)</f>
        <v>0</v>
      </c>
      <c r="DB539">
        <f xml:space="preserve"> COUNTIF(BU539,#REF!)</f>
        <v>0</v>
      </c>
      <c r="DC539">
        <f t="shared" si="32"/>
        <v>0</v>
      </c>
      <c r="DD539">
        <f t="shared" si="33"/>
        <v>0</v>
      </c>
      <c r="DE539">
        <f t="shared" si="34"/>
        <v>0</v>
      </c>
      <c r="DF539" t="b">
        <f t="shared" si="35"/>
        <v>0</v>
      </c>
    </row>
    <row r="540" spans="1:110" x14ac:dyDescent="0.35">
      <c r="A540" s="7">
        <v>539</v>
      </c>
      <c r="B540" s="7">
        <v>539</v>
      </c>
      <c r="C540" s="7" t="s">
        <v>6901</v>
      </c>
      <c r="D540" s="7" t="s">
        <v>6902</v>
      </c>
      <c r="E540" s="13" t="s">
        <v>51</v>
      </c>
      <c r="F540" s="7">
        <v>300</v>
      </c>
      <c r="G540" s="7" t="s">
        <v>98</v>
      </c>
      <c r="H540" s="7"/>
      <c r="I540" s="14" t="s">
        <v>53</v>
      </c>
      <c r="J540" s="13" t="s">
        <v>54</v>
      </c>
      <c r="K540" s="7" t="s">
        <v>170</v>
      </c>
      <c r="L540" s="7" t="s">
        <v>56</v>
      </c>
      <c r="M540" s="7" t="s">
        <v>57</v>
      </c>
      <c r="N540" s="7">
        <v>57</v>
      </c>
      <c r="O540" s="7" t="s">
        <v>58</v>
      </c>
      <c r="P540" s="7">
        <v>66</v>
      </c>
      <c r="Q540" t="s">
        <v>7833</v>
      </c>
      <c r="R540" s="7" t="s">
        <v>59</v>
      </c>
      <c r="S540" s="14" t="s">
        <v>59</v>
      </c>
      <c r="T540" s="26" t="b">
        <v>0</v>
      </c>
      <c r="U540" s="7">
        <v>560</v>
      </c>
      <c r="V540" s="7">
        <v>8.68</v>
      </c>
      <c r="W540" s="7">
        <v>21.04</v>
      </c>
      <c r="X540" s="7">
        <v>0.5524</v>
      </c>
      <c r="Y540" s="7">
        <v>1.06728</v>
      </c>
      <c r="Z540" s="7"/>
      <c r="AA540" s="7"/>
      <c r="AB540" s="14"/>
      <c r="AC540" s="13">
        <v>0.98472499999999996</v>
      </c>
      <c r="AD540" s="7">
        <v>1.52753E-2</v>
      </c>
      <c r="AE540" s="14" t="s">
        <v>60</v>
      </c>
      <c r="AF540" s="13">
        <v>9</v>
      </c>
      <c r="AG540" s="14">
        <v>6</v>
      </c>
      <c r="AH540" s="13">
        <v>8</v>
      </c>
      <c r="AI540" s="7">
        <v>8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70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64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33">
        <v>0</v>
      </c>
      <c r="BM540" s="7">
        <v>1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  <c r="BW540">
        <f>COUNTIF(AP540, "*"&amp;#REF!&amp;"*")</f>
        <v>0</v>
      </c>
      <c r="BX540">
        <f>COUNTIF(AQ540, "*"&amp;#REF!&amp;"*")</f>
        <v>0</v>
      </c>
      <c r="BY540">
        <f>COUNTIF(AR540, "*"&amp;#REF!&amp;"*")</f>
        <v>0</v>
      </c>
      <c r="BZ540">
        <f>COUNTIF(AS540, "*"&amp;#REF!&amp;"*")</f>
        <v>0</v>
      </c>
      <c r="CA540">
        <f>COUNTIF(AT540, "*"&amp;#REF!&amp;"*")</f>
        <v>0</v>
      </c>
      <c r="CB540">
        <f>COUNTIF(AU540, "*"&amp;#REF!&amp;"*")</f>
        <v>0</v>
      </c>
      <c r="CC540">
        <f>COUNTIF(AV540, "*"&amp;#REF!&amp;"*")</f>
        <v>0</v>
      </c>
      <c r="CD540">
        <f>COUNTIF(AW540, "*"&amp;#REF!&amp;"*")</f>
        <v>0</v>
      </c>
      <c r="CE540">
        <f>COUNTIF(AX540, "*"&amp;#REF!&amp;"*")</f>
        <v>0</v>
      </c>
      <c r="CF540">
        <f>COUNTIF(AY540, "*"&amp;#REF!&amp;"*")</f>
        <v>0</v>
      </c>
      <c r="CG540">
        <f>COUNTIF(AZ540, "*"&amp;#REF!&amp;"*")</f>
        <v>0</v>
      </c>
      <c r="CH540">
        <f>COUNTIF(BA540, "*"&amp;#REF!&amp;"*")</f>
        <v>0</v>
      </c>
      <c r="CI540">
        <f>COUNTIF(BB540, "*"&amp;#REF!&amp;"*")</f>
        <v>0</v>
      </c>
      <c r="CJ540">
        <f>COUNTIF(BC540, "*"&amp;#REF!&amp;"*")</f>
        <v>0</v>
      </c>
      <c r="CK540">
        <f>COUNTIF(BD540, "*"&amp;#REF!&amp;"*")</f>
        <v>0</v>
      </c>
      <c r="CL540">
        <f>COUNTIF(BE540, "*"&amp;#REF!&amp;"*")</f>
        <v>0</v>
      </c>
      <c r="CM540">
        <f>COUNTIF(BF540, "*"&amp;#REF!&amp;"*")</f>
        <v>0</v>
      </c>
      <c r="CN540">
        <f>COUNTIF(BG540, "*"&amp;#REF!&amp;"*")</f>
        <v>0</v>
      </c>
      <c r="CO540">
        <f>COUNTIF(BH540, "*"&amp;#REF!&amp;"*")</f>
        <v>0</v>
      </c>
      <c r="CP540">
        <f>COUNTIF(BI540, "*"&amp;#REF!&amp;"*")</f>
        <v>0</v>
      </c>
      <c r="CQ540">
        <f>COUNTIF(BJ540, "*"&amp;#REF!&amp;"*")</f>
        <v>0</v>
      </c>
      <c r="CR540">
        <f>COUNTIF(BK540, "*"&amp;#REF!&amp;"*")</f>
        <v>0</v>
      </c>
      <c r="CS540">
        <f xml:space="preserve"> COUNTIF(BL540,#REF!)</f>
        <v>0</v>
      </c>
      <c r="CT540">
        <f xml:space="preserve"> COUNTIF(BM540,#REF!)</f>
        <v>0</v>
      </c>
      <c r="CU540">
        <f xml:space="preserve"> COUNTIF(BN540,#REF!)</f>
        <v>0</v>
      </c>
      <c r="CV540">
        <f xml:space="preserve"> COUNTIF(BO540,#REF!)</f>
        <v>0</v>
      </c>
      <c r="CW540">
        <f xml:space="preserve"> COUNTIF(BP540,#REF!)</f>
        <v>0</v>
      </c>
      <c r="CX540">
        <f xml:space="preserve"> COUNTIF(BQ540,#REF!)</f>
        <v>0</v>
      </c>
      <c r="CY540">
        <f xml:space="preserve"> COUNTIF(BR540,#REF!)</f>
        <v>0</v>
      </c>
      <c r="CZ540">
        <f xml:space="preserve"> COUNTIF(BS540,#REF!)</f>
        <v>0</v>
      </c>
      <c r="DA540">
        <f xml:space="preserve"> COUNTIF(BT540,#REF!)</f>
        <v>0</v>
      </c>
      <c r="DB540">
        <f xml:space="preserve"> COUNTIF(BU540,#REF!)</f>
        <v>0</v>
      </c>
      <c r="DC540">
        <f t="shared" si="32"/>
        <v>0</v>
      </c>
      <c r="DD540">
        <f t="shared" si="33"/>
        <v>0</v>
      </c>
      <c r="DE540">
        <f t="shared" si="34"/>
        <v>0</v>
      </c>
      <c r="DF540" t="b">
        <f t="shared" si="35"/>
        <v>0</v>
      </c>
    </row>
    <row r="541" spans="1:110" x14ac:dyDescent="0.35">
      <c r="A541" s="7">
        <v>540</v>
      </c>
      <c r="B541" s="7">
        <v>540</v>
      </c>
      <c r="C541" s="7" t="s">
        <v>6903</v>
      </c>
      <c r="D541" s="7" t="s">
        <v>6904</v>
      </c>
      <c r="E541" s="13" t="s">
        <v>51</v>
      </c>
      <c r="F541" s="7">
        <v>300</v>
      </c>
      <c r="G541" s="7" t="s">
        <v>98</v>
      </c>
      <c r="H541" s="7"/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57</v>
      </c>
      <c r="N541" s="7">
        <v>36</v>
      </c>
      <c r="O541" s="7" t="s">
        <v>58</v>
      </c>
      <c r="P541" s="7">
        <v>55</v>
      </c>
      <c r="Q541" t="s">
        <v>7833</v>
      </c>
      <c r="R541" s="7" t="s">
        <v>59</v>
      </c>
      <c r="S541" s="14" t="s">
        <v>59</v>
      </c>
      <c r="T541" s="26" t="b">
        <v>0</v>
      </c>
      <c r="U541" s="7">
        <v>560</v>
      </c>
      <c r="V541" s="7">
        <v>8.68</v>
      </c>
      <c r="W541" s="7">
        <v>21.04</v>
      </c>
      <c r="X541" s="7">
        <v>0.5524</v>
      </c>
      <c r="Y541" s="7">
        <v>1.06728</v>
      </c>
      <c r="Z541" s="7"/>
      <c r="AA541" s="7"/>
      <c r="AB541" s="14"/>
      <c r="AC541" s="13">
        <v>0.95699400000000001</v>
      </c>
      <c r="AD541" s="7">
        <v>4.3005799999999997E-2</v>
      </c>
      <c r="AE541" s="14" t="s">
        <v>60</v>
      </c>
      <c r="AF541" s="13">
        <v>9</v>
      </c>
      <c r="AG541" s="14">
        <v>6</v>
      </c>
      <c r="AH541" s="13">
        <v>8</v>
      </c>
      <c r="AI541" s="7">
        <v>8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70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62</v>
      </c>
      <c r="BB541" s="7" t="s">
        <v>66</v>
      </c>
      <c r="BC541" s="7" t="s">
        <v>70</v>
      </c>
      <c r="BD541" s="7" t="s">
        <v>64</v>
      </c>
      <c r="BE541" s="7" t="s">
        <v>5797</v>
      </c>
      <c r="BF541" s="7" t="s">
        <v>64</v>
      </c>
      <c r="BG541" s="7" t="s">
        <v>64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33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  <c r="BW541">
        <f>COUNTIF(AP541, "*"&amp;#REF!&amp;"*")</f>
        <v>0</v>
      </c>
      <c r="BX541">
        <f>COUNTIF(AQ541, "*"&amp;#REF!&amp;"*")</f>
        <v>0</v>
      </c>
      <c r="BY541">
        <f>COUNTIF(AR541, "*"&amp;#REF!&amp;"*")</f>
        <v>0</v>
      </c>
      <c r="BZ541">
        <f>COUNTIF(AS541, "*"&amp;#REF!&amp;"*")</f>
        <v>0</v>
      </c>
      <c r="CA541">
        <f>COUNTIF(AT541, "*"&amp;#REF!&amp;"*")</f>
        <v>0</v>
      </c>
      <c r="CB541">
        <f>COUNTIF(AU541, "*"&amp;#REF!&amp;"*")</f>
        <v>0</v>
      </c>
      <c r="CC541">
        <f>COUNTIF(AV541, "*"&amp;#REF!&amp;"*")</f>
        <v>0</v>
      </c>
      <c r="CD541">
        <f>COUNTIF(AW541, "*"&amp;#REF!&amp;"*")</f>
        <v>0</v>
      </c>
      <c r="CE541">
        <f>COUNTIF(AX541, "*"&amp;#REF!&amp;"*")</f>
        <v>0</v>
      </c>
      <c r="CF541">
        <f>COUNTIF(AY541, "*"&amp;#REF!&amp;"*")</f>
        <v>0</v>
      </c>
      <c r="CG541">
        <f>COUNTIF(AZ541, "*"&amp;#REF!&amp;"*")</f>
        <v>0</v>
      </c>
      <c r="CH541">
        <f>COUNTIF(BA541, "*"&amp;#REF!&amp;"*")</f>
        <v>0</v>
      </c>
      <c r="CI541">
        <f>COUNTIF(BB541, "*"&amp;#REF!&amp;"*")</f>
        <v>0</v>
      </c>
      <c r="CJ541">
        <f>COUNTIF(BC541, "*"&amp;#REF!&amp;"*")</f>
        <v>0</v>
      </c>
      <c r="CK541">
        <f>COUNTIF(BD541, "*"&amp;#REF!&amp;"*")</f>
        <v>0</v>
      </c>
      <c r="CL541">
        <f>COUNTIF(BE541, "*"&amp;#REF!&amp;"*")</f>
        <v>0</v>
      </c>
      <c r="CM541">
        <f>COUNTIF(BF541, "*"&amp;#REF!&amp;"*")</f>
        <v>0</v>
      </c>
      <c r="CN541">
        <f>COUNTIF(BG541, "*"&amp;#REF!&amp;"*")</f>
        <v>0</v>
      </c>
      <c r="CO541">
        <f>COUNTIF(BH541, "*"&amp;#REF!&amp;"*")</f>
        <v>0</v>
      </c>
      <c r="CP541">
        <f>COUNTIF(BI541, "*"&amp;#REF!&amp;"*")</f>
        <v>0</v>
      </c>
      <c r="CQ541">
        <f>COUNTIF(BJ541, "*"&amp;#REF!&amp;"*")</f>
        <v>0</v>
      </c>
      <c r="CR541">
        <f>COUNTIF(BK541, "*"&amp;#REF!&amp;"*")</f>
        <v>0</v>
      </c>
      <c r="CS541">
        <f xml:space="preserve"> COUNTIF(BL541,#REF!)</f>
        <v>0</v>
      </c>
      <c r="CT541">
        <f xml:space="preserve"> COUNTIF(BM541,#REF!)</f>
        <v>0</v>
      </c>
      <c r="CU541">
        <f xml:space="preserve"> COUNTIF(BN541,#REF!)</f>
        <v>0</v>
      </c>
      <c r="CV541">
        <f xml:space="preserve"> COUNTIF(BO541,#REF!)</f>
        <v>0</v>
      </c>
      <c r="CW541">
        <f xml:space="preserve"> COUNTIF(BP541,#REF!)</f>
        <v>0</v>
      </c>
      <c r="CX541">
        <f xml:space="preserve"> COUNTIF(BQ541,#REF!)</f>
        <v>0</v>
      </c>
      <c r="CY541">
        <f xml:space="preserve"> COUNTIF(BR541,#REF!)</f>
        <v>0</v>
      </c>
      <c r="CZ541">
        <f xml:space="preserve"> COUNTIF(BS541,#REF!)</f>
        <v>0</v>
      </c>
      <c r="DA541">
        <f xml:space="preserve"> COUNTIF(BT541,#REF!)</f>
        <v>0</v>
      </c>
      <c r="DB541">
        <f xml:space="preserve"> COUNTIF(BU541,#REF!)</f>
        <v>0</v>
      </c>
      <c r="DC541">
        <f t="shared" si="32"/>
        <v>0</v>
      </c>
      <c r="DD541">
        <f t="shared" si="33"/>
        <v>0</v>
      </c>
      <c r="DE541">
        <f t="shared" si="34"/>
        <v>0</v>
      </c>
      <c r="DF541" t="b">
        <f t="shared" si="35"/>
        <v>0</v>
      </c>
    </row>
    <row r="542" spans="1:110" x14ac:dyDescent="0.35">
      <c r="A542" s="7">
        <v>541</v>
      </c>
      <c r="B542" s="7">
        <v>541</v>
      </c>
      <c r="C542" s="7" t="s">
        <v>6905</v>
      </c>
      <c r="D542" s="7" t="s">
        <v>6906</v>
      </c>
      <c r="E542" s="13" t="s">
        <v>51</v>
      </c>
      <c r="F542" s="7">
        <v>300</v>
      </c>
      <c r="G542" s="7" t="s">
        <v>98</v>
      </c>
      <c r="H542" s="7"/>
      <c r="I542" s="14" t="s">
        <v>53</v>
      </c>
      <c r="J542" s="13" t="s">
        <v>54</v>
      </c>
      <c r="K542" s="7" t="s">
        <v>83</v>
      </c>
      <c r="L542" s="7" t="s">
        <v>56</v>
      </c>
      <c r="M542" s="7" t="s">
        <v>57</v>
      </c>
      <c r="N542" s="7">
        <v>38</v>
      </c>
      <c r="O542" s="7" t="s">
        <v>58</v>
      </c>
      <c r="P542" s="7">
        <v>63</v>
      </c>
      <c r="Q542" t="s">
        <v>7833</v>
      </c>
      <c r="R542" s="7" t="s">
        <v>59</v>
      </c>
      <c r="S542" s="14" t="s">
        <v>59</v>
      </c>
      <c r="T542" s="26" t="b">
        <v>0</v>
      </c>
      <c r="U542" s="7">
        <v>560</v>
      </c>
      <c r="V542" s="7">
        <v>8.68</v>
      </c>
      <c r="W542" s="7">
        <v>21.04</v>
      </c>
      <c r="X542" s="7">
        <v>0.5524</v>
      </c>
      <c r="Y542" s="7">
        <v>1.06728</v>
      </c>
      <c r="Z542" s="7"/>
      <c r="AA542" s="7"/>
      <c r="AB542" s="14"/>
      <c r="AC542" s="13">
        <v>0.99990000000000001</v>
      </c>
      <c r="AD542" s="7">
        <v>1E-4</v>
      </c>
      <c r="AE542" s="14" t="s">
        <v>60</v>
      </c>
      <c r="AF542" s="13">
        <v>9</v>
      </c>
      <c r="AG542" s="14">
        <v>6</v>
      </c>
      <c r="AH542" s="13">
        <v>8</v>
      </c>
      <c r="AI542" s="7">
        <v>8</v>
      </c>
      <c r="AJ542" s="7"/>
      <c r="AK542" s="7">
        <v>5</v>
      </c>
      <c r="AL542" s="7">
        <v>5</v>
      </c>
      <c r="AM542" s="14"/>
      <c r="AN542" s="13">
        <v>1</v>
      </c>
      <c r="AO542" s="14">
        <v>1</v>
      </c>
      <c r="AP542" s="7" t="s">
        <v>70</v>
      </c>
      <c r="AQ542" s="7" t="s">
        <v>62</v>
      </c>
      <c r="AR542" s="7" t="s">
        <v>5797</v>
      </c>
      <c r="AS542" s="7" t="s">
        <v>62</v>
      </c>
      <c r="AT542" s="7" t="s">
        <v>64</v>
      </c>
      <c r="AU542" s="7" t="s">
        <v>66</v>
      </c>
      <c r="AV542" s="7" t="s">
        <v>66</v>
      </c>
      <c r="AW542" s="7" t="s">
        <v>66</v>
      </c>
      <c r="AX542" s="7" t="s">
        <v>64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5797</v>
      </c>
      <c r="BF542" s="7" t="s">
        <v>64</v>
      </c>
      <c r="BG542" s="7" t="s">
        <v>64</v>
      </c>
      <c r="BH542" s="7" t="s">
        <v>70</v>
      </c>
      <c r="BI542" s="7" t="s">
        <v>70</v>
      </c>
      <c r="BJ542" s="7" t="s">
        <v>70</v>
      </c>
      <c r="BK542" s="7" t="s">
        <v>70</v>
      </c>
      <c r="BL542" s="33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  <c r="BW542">
        <f>COUNTIF(AP542, "*"&amp;#REF!&amp;"*")</f>
        <v>0</v>
      </c>
      <c r="BX542">
        <f>COUNTIF(AQ542, "*"&amp;#REF!&amp;"*")</f>
        <v>0</v>
      </c>
      <c r="BY542">
        <f>COUNTIF(AR542, "*"&amp;#REF!&amp;"*")</f>
        <v>0</v>
      </c>
      <c r="BZ542">
        <f>COUNTIF(AS542, "*"&amp;#REF!&amp;"*")</f>
        <v>0</v>
      </c>
      <c r="CA542">
        <f>COUNTIF(AT542, "*"&amp;#REF!&amp;"*")</f>
        <v>0</v>
      </c>
      <c r="CB542">
        <f>COUNTIF(AU542, "*"&amp;#REF!&amp;"*")</f>
        <v>0</v>
      </c>
      <c r="CC542">
        <f>COUNTIF(AV542, "*"&amp;#REF!&amp;"*")</f>
        <v>0</v>
      </c>
      <c r="CD542">
        <f>COUNTIF(AW542, "*"&amp;#REF!&amp;"*")</f>
        <v>0</v>
      </c>
      <c r="CE542">
        <f>COUNTIF(AX542, "*"&amp;#REF!&amp;"*")</f>
        <v>0</v>
      </c>
      <c r="CF542">
        <f>COUNTIF(AY542, "*"&amp;#REF!&amp;"*")</f>
        <v>0</v>
      </c>
      <c r="CG542">
        <f>COUNTIF(AZ542, "*"&amp;#REF!&amp;"*")</f>
        <v>0</v>
      </c>
      <c r="CH542">
        <f>COUNTIF(BA542, "*"&amp;#REF!&amp;"*")</f>
        <v>0</v>
      </c>
      <c r="CI542">
        <f>COUNTIF(BB542, "*"&amp;#REF!&amp;"*")</f>
        <v>0</v>
      </c>
      <c r="CJ542">
        <f>COUNTIF(BC542, "*"&amp;#REF!&amp;"*")</f>
        <v>0</v>
      </c>
      <c r="CK542">
        <f>COUNTIF(BD542, "*"&amp;#REF!&amp;"*")</f>
        <v>0</v>
      </c>
      <c r="CL542">
        <f>COUNTIF(BE542, "*"&amp;#REF!&amp;"*")</f>
        <v>0</v>
      </c>
      <c r="CM542">
        <f>COUNTIF(BF542, "*"&amp;#REF!&amp;"*")</f>
        <v>0</v>
      </c>
      <c r="CN542">
        <f>COUNTIF(BG542, "*"&amp;#REF!&amp;"*")</f>
        <v>0</v>
      </c>
      <c r="CO542">
        <f>COUNTIF(BH542, "*"&amp;#REF!&amp;"*")</f>
        <v>0</v>
      </c>
      <c r="CP542">
        <f>COUNTIF(BI542, "*"&amp;#REF!&amp;"*")</f>
        <v>0</v>
      </c>
      <c r="CQ542">
        <f>COUNTIF(BJ542, "*"&amp;#REF!&amp;"*")</f>
        <v>0</v>
      </c>
      <c r="CR542">
        <f>COUNTIF(BK542, "*"&amp;#REF!&amp;"*")</f>
        <v>0</v>
      </c>
      <c r="CS542">
        <f xml:space="preserve"> COUNTIF(BL542,#REF!)</f>
        <v>0</v>
      </c>
      <c r="CT542">
        <f xml:space="preserve"> COUNTIF(BM542,#REF!)</f>
        <v>0</v>
      </c>
      <c r="CU542">
        <f xml:space="preserve"> COUNTIF(BN542,#REF!)</f>
        <v>0</v>
      </c>
      <c r="CV542">
        <f xml:space="preserve"> COUNTIF(BO542,#REF!)</f>
        <v>0</v>
      </c>
      <c r="CW542">
        <f xml:space="preserve"> COUNTIF(BP542,#REF!)</f>
        <v>0</v>
      </c>
      <c r="CX542">
        <f xml:space="preserve"> COUNTIF(BQ542,#REF!)</f>
        <v>0</v>
      </c>
      <c r="CY542">
        <f xml:space="preserve"> COUNTIF(BR542,#REF!)</f>
        <v>0</v>
      </c>
      <c r="CZ542">
        <f xml:space="preserve"> COUNTIF(BS542,#REF!)</f>
        <v>0</v>
      </c>
      <c r="DA542">
        <f xml:space="preserve"> COUNTIF(BT542,#REF!)</f>
        <v>0</v>
      </c>
      <c r="DB542">
        <f xml:space="preserve"> COUNTIF(BU542,#REF!)</f>
        <v>0</v>
      </c>
      <c r="DC542">
        <f t="shared" si="32"/>
        <v>0</v>
      </c>
      <c r="DD542">
        <f t="shared" si="33"/>
        <v>0</v>
      </c>
      <c r="DE542">
        <f t="shared" si="34"/>
        <v>0</v>
      </c>
      <c r="DF542" t="b">
        <f t="shared" si="35"/>
        <v>0</v>
      </c>
    </row>
    <row r="543" spans="1:110" x14ac:dyDescent="0.35">
      <c r="A543" s="7">
        <v>542</v>
      </c>
      <c r="B543" s="7">
        <v>542</v>
      </c>
      <c r="C543" s="7" t="s">
        <v>6907</v>
      </c>
      <c r="D543" s="7" t="s">
        <v>6908</v>
      </c>
      <c r="E543" s="13" t="s">
        <v>51</v>
      </c>
      <c r="F543" s="7">
        <v>300</v>
      </c>
      <c r="G543" s="7" t="s">
        <v>98</v>
      </c>
      <c r="H543" s="7">
        <v>2700</v>
      </c>
      <c r="I543" s="14" t="s">
        <v>53</v>
      </c>
      <c r="J543" s="13" t="s">
        <v>54</v>
      </c>
      <c r="K543" s="7" t="s">
        <v>83</v>
      </c>
      <c r="L543" s="7" t="s">
        <v>76</v>
      </c>
      <c r="M543" s="7" t="s">
        <v>57</v>
      </c>
      <c r="N543" s="7">
        <v>37</v>
      </c>
      <c r="O543" s="7" t="s">
        <v>58</v>
      </c>
      <c r="P543" s="7">
        <v>60</v>
      </c>
      <c r="Q543" t="s">
        <v>7886</v>
      </c>
      <c r="R543" s="7" t="s">
        <v>59</v>
      </c>
      <c r="S543" s="14" t="s">
        <v>59</v>
      </c>
      <c r="T543" s="26" t="b">
        <v>0</v>
      </c>
      <c r="U543" s="7">
        <v>382</v>
      </c>
      <c r="V543" s="7">
        <v>9.76</v>
      </c>
      <c r="W543" s="7">
        <v>21.98</v>
      </c>
      <c r="X543" s="7">
        <v>0.56546680000000005</v>
      </c>
      <c r="Y543" s="7">
        <v>0.62083999999999995</v>
      </c>
      <c r="Z543" s="7">
        <v>7</v>
      </c>
      <c r="AA543" s="7">
        <v>4.28</v>
      </c>
      <c r="AB543" s="14">
        <v>2.94</v>
      </c>
      <c r="AC543" s="13">
        <v>0.99990000000000001</v>
      </c>
      <c r="AD543" s="7">
        <v>1E-4</v>
      </c>
      <c r="AE543" s="14" t="s">
        <v>60</v>
      </c>
      <c r="AF543" s="13">
        <v>9</v>
      </c>
      <c r="AG543" s="14">
        <v>6</v>
      </c>
      <c r="AH543" s="13">
        <v>8</v>
      </c>
      <c r="AI543" s="7">
        <v>8</v>
      </c>
      <c r="AJ543" s="7"/>
      <c r="AK543" s="7">
        <v>5</v>
      </c>
      <c r="AL543" s="7">
        <v>5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62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64</v>
      </c>
      <c r="AY543" s="7" t="s">
        <v>70</v>
      </c>
      <c r="AZ543" s="7" t="s">
        <v>66</v>
      </c>
      <c r="BA543" s="7" t="s">
        <v>5797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5797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33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  <c r="BW543">
        <f>COUNTIF(AP543, "*"&amp;#REF!&amp;"*")</f>
        <v>0</v>
      </c>
      <c r="BX543">
        <f>COUNTIF(AQ543, "*"&amp;#REF!&amp;"*")</f>
        <v>0</v>
      </c>
      <c r="BY543">
        <f>COUNTIF(AR543, "*"&amp;#REF!&amp;"*")</f>
        <v>0</v>
      </c>
      <c r="BZ543">
        <f>COUNTIF(AS543, "*"&amp;#REF!&amp;"*")</f>
        <v>0</v>
      </c>
      <c r="CA543">
        <f>COUNTIF(AT543, "*"&amp;#REF!&amp;"*")</f>
        <v>0</v>
      </c>
      <c r="CB543">
        <f>COUNTIF(AU543, "*"&amp;#REF!&amp;"*")</f>
        <v>0</v>
      </c>
      <c r="CC543">
        <f>COUNTIF(AV543, "*"&amp;#REF!&amp;"*")</f>
        <v>0</v>
      </c>
      <c r="CD543">
        <f>COUNTIF(AW543, "*"&amp;#REF!&amp;"*")</f>
        <v>0</v>
      </c>
      <c r="CE543">
        <f>COUNTIF(AX543, "*"&amp;#REF!&amp;"*")</f>
        <v>0</v>
      </c>
      <c r="CF543">
        <f>COUNTIF(AY543, "*"&amp;#REF!&amp;"*")</f>
        <v>0</v>
      </c>
      <c r="CG543">
        <f>COUNTIF(AZ543, "*"&amp;#REF!&amp;"*")</f>
        <v>0</v>
      </c>
      <c r="CH543">
        <f>COUNTIF(BA543, "*"&amp;#REF!&amp;"*")</f>
        <v>0</v>
      </c>
      <c r="CI543">
        <f>COUNTIF(BB543, "*"&amp;#REF!&amp;"*")</f>
        <v>0</v>
      </c>
      <c r="CJ543">
        <f>COUNTIF(BC543, "*"&amp;#REF!&amp;"*")</f>
        <v>0</v>
      </c>
      <c r="CK543">
        <f>COUNTIF(BD543, "*"&amp;#REF!&amp;"*")</f>
        <v>0</v>
      </c>
      <c r="CL543">
        <f>COUNTIF(BE543, "*"&amp;#REF!&amp;"*")</f>
        <v>0</v>
      </c>
      <c r="CM543">
        <f>COUNTIF(BF543, "*"&amp;#REF!&amp;"*")</f>
        <v>0</v>
      </c>
      <c r="CN543">
        <f>COUNTIF(BG543, "*"&amp;#REF!&amp;"*")</f>
        <v>0</v>
      </c>
      <c r="CO543">
        <f>COUNTIF(BH543, "*"&amp;#REF!&amp;"*")</f>
        <v>0</v>
      </c>
      <c r="CP543">
        <f>COUNTIF(BI543, "*"&amp;#REF!&amp;"*")</f>
        <v>0</v>
      </c>
      <c r="CQ543">
        <f>COUNTIF(BJ543, "*"&amp;#REF!&amp;"*")</f>
        <v>0</v>
      </c>
      <c r="CR543">
        <f>COUNTIF(BK543, "*"&amp;#REF!&amp;"*")</f>
        <v>0</v>
      </c>
      <c r="CS543">
        <f xml:space="preserve"> COUNTIF(BL543,#REF!)</f>
        <v>0</v>
      </c>
      <c r="CT543">
        <f xml:space="preserve"> COUNTIF(BM543,#REF!)</f>
        <v>0</v>
      </c>
      <c r="CU543">
        <f xml:space="preserve"> COUNTIF(BN543,#REF!)</f>
        <v>0</v>
      </c>
      <c r="CV543">
        <f xml:space="preserve"> COUNTIF(BO543,#REF!)</f>
        <v>0</v>
      </c>
      <c r="CW543">
        <f xml:space="preserve"> COUNTIF(BP543,#REF!)</f>
        <v>0</v>
      </c>
      <c r="CX543">
        <f xml:space="preserve"> COUNTIF(BQ543,#REF!)</f>
        <v>0</v>
      </c>
      <c r="CY543">
        <f xml:space="preserve"> COUNTIF(BR543,#REF!)</f>
        <v>0</v>
      </c>
      <c r="CZ543">
        <f xml:space="preserve"> COUNTIF(BS543,#REF!)</f>
        <v>0</v>
      </c>
      <c r="DA543">
        <f xml:space="preserve"> COUNTIF(BT543,#REF!)</f>
        <v>0</v>
      </c>
      <c r="DB543">
        <f xml:space="preserve"> COUNTIF(BU543,#REF!)</f>
        <v>0</v>
      </c>
      <c r="DC543">
        <f t="shared" si="32"/>
        <v>0</v>
      </c>
      <c r="DD543">
        <f t="shared" si="33"/>
        <v>0</v>
      </c>
      <c r="DE543">
        <f t="shared" si="34"/>
        <v>0</v>
      </c>
      <c r="DF543" t="b">
        <f t="shared" si="35"/>
        <v>0</v>
      </c>
    </row>
    <row r="544" spans="1:110" x14ac:dyDescent="0.35">
      <c r="A544" s="7">
        <v>543</v>
      </c>
      <c r="B544" s="7">
        <v>543</v>
      </c>
      <c r="C544" s="7" t="s">
        <v>6909</v>
      </c>
      <c r="D544" s="7" t="s">
        <v>6910</v>
      </c>
      <c r="E544" s="13" t="s">
        <v>51</v>
      </c>
      <c r="F544" s="7">
        <v>300</v>
      </c>
      <c r="G544" s="7" t="s">
        <v>98</v>
      </c>
      <c r="H544" s="7"/>
      <c r="I544" s="14" t="s">
        <v>53</v>
      </c>
      <c r="J544" s="13" t="s">
        <v>54</v>
      </c>
      <c r="K544" s="7" t="s">
        <v>96</v>
      </c>
      <c r="L544" s="7" t="s">
        <v>76</v>
      </c>
      <c r="M544" s="7" t="s">
        <v>57</v>
      </c>
      <c r="N544" s="7">
        <v>59</v>
      </c>
      <c r="O544" s="7" t="s">
        <v>58</v>
      </c>
      <c r="P544" s="7">
        <v>62</v>
      </c>
      <c r="Q544" t="s">
        <v>7833</v>
      </c>
      <c r="R544" s="7" t="s">
        <v>59</v>
      </c>
      <c r="S544" s="14" t="s">
        <v>59</v>
      </c>
      <c r="T544" s="26" t="b">
        <v>0</v>
      </c>
      <c r="U544" s="7">
        <v>386</v>
      </c>
      <c r="V544" s="7">
        <v>14.12</v>
      </c>
      <c r="W544" s="7">
        <v>26.6</v>
      </c>
      <c r="X544" s="7">
        <v>0.76066660000000008</v>
      </c>
      <c r="Y544" s="7">
        <v>0.6089</v>
      </c>
      <c r="Z544" s="7"/>
      <c r="AA544" s="7"/>
      <c r="AB544" s="14"/>
      <c r="AC544" s="13">
        <v>0.99990000000000001</v>
      </c>
      <c r="AD544" s="7">
        <v>1E-4</v>
      </c>
      <c r="AE544" s="14" t="s">
        <v>60</v>
      </c>
      <c r="AF544" s="13">
        <v>9</v>
      </c>
      <c r="AG544" s="14">
        <v>6</v>
      </c>
      <c r="AH544" s="13">
        <v>8</v>
      </c>
      <c r="AI544" s="7">
        <v>8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70</v>
      </c>
      <c r="AQ544" s="7" t="s">
        <v>62</v>
      </c>
      <c r="AR544" s="7" t="s">
        <v>5797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64</v>
      </c>
      <c r="BH544" s="7" t="s">
        <v>70</v>
      </c>
      <c r="BI544" s="7" t="s">
        <v>70</v>
      </c>
      <c r="BJ544" s="7" t="s">
        <v>70</v>
      </c>
      <c r="BK544" s="7" t="s">
        <v>70</v>
      </c>
      <c r="BL544" s="33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  <c r="BW544">
        <f>COUNTIF(AP544, "*"&amp;#REF!&amp;"*")</f>
        <v>0</v>
      </c>
      <c r="BX544">
        <f>COUNTIF(AQ544, "*"&amp;#REF!&amp;"*")</f>
        <v>0</v>
      </c>
      <c r="BY544">
        <f>COUNTIF(AR544, "*"&amp;#REF!&amp;"*")</f>
        <v>0</v>
      </c>
      <c r="BZ544">
        <f>COUNTIF(AS544, "*"&amp;#REF!&amp;"*")</f>
        <v>0</v>
      </c>
      <c r="CA544">
        <f>COUNTIF(AT544, "*"&amp;#REF!&amp;"*")</f>
        <v>0</v>
      </c>
      <c r="CB544">
        <f>COUNTIF(AU544, "*"&amp;#REF!&amp;"*")</f>
        <v>0</v>
      </c>
      <c r="CC544">
        <f>COUNTIF(AV544, "*"&amp;#REF!&amp;"*")</f>
        <v>0</v>
      </c>
      <c r="CD544">
        <f>COUNTIF(AW544, "*"&amp;#REF!&amp;"*")</f>
        <v>0</v>
      </c>
      <c r="CE544">
        <f>COUNTIF(AX544, "*"&amp;#REF!&amp;"*")</f>
        <v>0</v>
      </c>
      <c r="CF544">
        <f>COUNTIF(AY544, "*"&amp;#REF!&amp;"*")</f>
        <v>0</v>
      </c>
      <c r="CG544">
        <f>COUNTIF(AZ544, "*"&amp;#REF!&amp;"*")</f>
        <v>0</v>
      </c>
      <c r="CH544">
        <f>COUNTIF(BA544, "*"&amp;#REF!&amp;"*")</f>
        <v>0</v>
      </c>
      <c r="CI544">
        <f>COUNTIF(BB544, "*"&amp;#REF!&amp;"*")</f>
        <v>0</v>
      </c>
      <c r="CJ544">
        <f>COUNTIF(BC544, "*"&amp;#REF!&amp;"*")</f>
        <v>0</v>
      </c>
      <c r="CK544">
        <f>COUNTIF(BD544, "*"&amp;#REF!&amp;"*")</f>
        <v>0</v>
      </c>
      <c r="CL544">
        <f>COUNTIF(BE544, "*"&amp;#REF!&amp;"*")</f>
        <v>0</v>
      </c>
      <c r="CM544">
        <f>COUNTIF(BF544, "*"&amp;#REF!&amp;"*")</f>
        <v>0</v>
      </c>
      <c r="CN544">
        <f>COUNTIF(BG544, "*"&amp;#REF!&amp;"*")</f>
        <v>0</v>
      </c>
      <c r="CO544">
        <f>COUNTIF(BH544, "*"&amp;#REF!&amp;"*")</f>
        <v>0</v>
      </c>
      <c r="CP544">
        <f>COUNTIF(BI544, "*"&amp;#REF!&amp;"*")</f>
        <v>0</v>
      </c>
      <c r="CQ544">
        <f>COUNTIF(BJ544, "*"&amp;#REF!&amp;"*")</f>
        <v>0</v>
      </c>
      <c r="CR544">
        <f>COUNTIF(BK544, "*"&amp;#REF!&amp;"*")</f>
        <v>0</v>
      </c>
      <c r="CS544">
        <f xml:space="preserve"> COUNTIF(BL544,#REF!)</f>
        <v>0</v>
      </c>
      <c r="CT544">
        <f xml:space="preserve"> COUNTIF(BM544,#REF!)</f>
        <v>0</v>
      </c>
      <c r="CU544">
        <f xml:space="preserve"> COUNTIF(BN544,#REF!)</f>
        <v>0</v>
      </c>
      <c r="CV544">
        <f xml:space="preserve"> COUNTIF(BO544,#REF!)</f>
        <v>0</v>
      </c>
      <c r="CW544">
        <f xml:space="preserve"> COUNTIF(BP544,#REF!)</f>
        <v>0</v>
      </c>
      <c r="CX544">
        <f xml:space="preserve"> COUNTIF(BQ544,#REF!)</f>
        <v>0</v>
      </c>
      <c r="CY544">
        <f xml:space="preserve"> COUNTIF(BR544,#REF!)</f>
        <v>0</v>
      </c>
      <c r="CZ544">
        <f xml:space="preserve"> COUNTIF(BS544,#REF!)</f>
        <v>0</v>
      </c>
      <c r="DA544">
        <f xml:space="preserve"> COUNTIF(BT544,#REF!)</f>
        <v>0</v>
      </c>
      <c r="DB544">
        <f xml:space="preserve"> COUNTIF(BU544,#REF!)</f>
        <v>0</v>
      </c>
      <c r="DC544">
        <f t="shared" si="32"/>
        <v>0</v>
      </c>
      <c r="DD544">
        <f t="shared" si="33"/>
        <v>0</v>
      </c>
      <c r="DE544">
        <f t="shared" si="34"/>
        <v>0</v>
      </c>
      <c r="DF544" t="b">
        <f t="shared" si="35"/>
        <v>0</v>
      </c>
    </row>
    <row r="545" spans="1:110" x14ac:dyDescent="0.35">
      <c r="A545" s="7">
        <v>544</v>
      </c>
      <c r="B545" s="7">
        <v>544</v>
      </c>
      <c r="C545" s="7" t="s">
        <v>6911</v>
      </c>
      <c r="D545" s="7" t="s">
        <v>6912</v>
      </c>
      <c r="E545" s="13" t="s">
        <v>51</v>
      </c>
      <c r="F545" s="7">
        <v>300</v>
      </c>
      <c r="G545" s="7" t="s">
        <v>126</v>
      </c>
      <c r="H545" s="7"/>
      <c r="I545" s="14" t="s">
        <v>53</v>
      </c>
      <c r="J545" s="13" t="s">
        <v>54</v>
      </c>
      <c r="K545" s="7" t="s">
        <v>96</v>
      </c>
      <c r="L545" s="7" t="s">
        <v>56</v>
      </c>
      <c r="M545" s="7" t="s">
        <v>84</v>
      </c>
      <c r="N545" s="7">
        <v>36.9</v>
      </c>
      <c r="O545" s="7" t="s">
        <v>58</v>
      </c>
      <c r="P545" s="7">
        <v>33</v>
      </c>
      <c r="Q545" t="s">
        <v>7833</v>
      </c>
      <c r="R545" s="7" t="s">
        <v>59</v>
      </c>
      <c r="S545" s="14" t="s">
        <v>59</v>
      </c>
      <c r="T545" s="26" t="b">
        <v>0</v>
      </c>
      <c r="U545" s="7">
        <v>787</v>
      </c>
      <c r="V545" s="7">
        <v>13.78</v>
      </c>
      <c r="W545" s="7">
        <v>23.28</v>
      </c>
      <c r="X545" s="7">
        <v>0.33753339999999998</v>
      </c>
      <c r="Y545" s="7">
        <v>1.56196</v>
      </c>
      <c r="Z545" s="7">
        <v>5.2</v>
      </c>
      <c r="AA545" s="7">
        <v>2.5099999999999998</v>
      </c>
      <c r="AB545" s="14">
        <v>4.28</v>
      </c>
      <c r="AC545" s="13">
        <v>0.83816800000000002</v>
      </c>
      <c r="AD545" s="7">
        <v>0.161832</v>
      </c>
      <c r="AE545" s="14" t="s">
        <v>60</v>
      </c>
      <c r="AF545" s="13">
        <v>9</v>
      </c>
      <c r="AG545" s="14">
        <v>6</v>
      </c>
      <c r="AH545" s="13">
        <v>8</v>
      </c>
      <c r="AI545" s="7">
        <v>5</v>
      </c>
      <c r="AJ545" s="7">
        <v>3</v>
      </c>
      <c r="AK545" s="7">
        <v>5</v>
      </c>
      <c r="AL545" s="7">
        <v>3</v>
      </c>
      <c r="AM545" s="14">
        <v>2</v>
      </c>
      <c r="AN545" s="13">
        <v>1</v>
      </c>
      <c r="AO545" s="14">
        <v>1</v>
      </c>
      <c r="AP545" s="7" t="s">
        <v>64</v>
      </c>
      <c r="AQ545" s="7" t="s">
        <v>62</v>
      </c>
      <c r="AR545" s="7" t="s">
        <v>63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67</v>
      </c>
      <c r="AY545" s="7" t="s">
        <v>70</v>
      </c>
      <c r="AZ545" s="7" t="s">
        <v>64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64</v>
      </c>
      <c r="BH545" s="7" t="s">
        <v>70</v>
      </c>
      <c r="BI545" s="7" t="s">
        <v>70</v>
      </c>
      <c r="BJ545" s="7" t="s">
        <v>62</v>
      </c>
      <c r="BK545" s="7" t="s">
        <v>70</v>
      </c>
      <c r="BL545" s="33">
        <v>0</v>
      </c>
      <c r="BM545" s="7" t="s">
        <v>5797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 t="s">
        <v>5797</v>
      </c>
      <c r="BU545" s="7">
        <v>0</v>
      </c>
      <c r="BW545">
        <f>COUNTIF(AP545, "*"&amp;#REF!&amp;"*")</f>
        <v>0</v>
      </c>
      <c r="BX545">
        <f>COUNTIF(AQ545, "*"&amp;#REF!&amp;"*")</f>
        <v>0</v>
      </c>
      <c r="BY545">
        <f>COUNTIF(AR545, "*"&amp;#REF!&amp;"*")</f>
        <v>0</v>
      </c>
      <c r="BZ545">
        <f>COUNTIF(AS545, "*"&amp;#REF!&amp;"*")</f>
        <v>0</v>
      </c>
      <c r="CA545">
        <f>COUNTIF(AT545, "*"&amp;#REF!&amp;"*")</f>
        <v>0</v>
      </c>
      <c r="CB545">
        <f>COUNTIF(AU545, "*"&amp;#REF!&amp;"*")</f>
        <v>0</v>
      </c>
      <c r="CC545">
        <f>COUNTIF(AV545, "*"&amp;#REF!&amp;"*")</f>
        <v>0</v>
      </c>
      <c r="CD545">
        <f>COUNTIF(AW545, "*"&amp;#REF!&amp;"*")</f>
        <v>0</v>
      </c>
      <c r="CE545">
        <f>COUNTIF(AX545, "*"&amp;#REF!&amp;"*")</f>
        <v>0</v>
      </c>
      <c r="CF545">
        <f>COUNTIF(AY545, "*"&amp;#REF!&amp;"*")</f>
        <v>0</v>
      </c>
      <c r="CG545">
        <f>COUNTIF(AZ545, "*"&amp;#REF!&amp;"*")</f>
        <v>0</v>
      </c>
      <c r="CH545">
        <f>COUNTIF(BA545, "*"&amp;#REF!&amp;"*")</f>
        <v>0</v>
      </c>
      <c r="CI545">
        <f>COUNTIF(BB545, "*"&amp;#REF!&amp;"*")</f>
        <v>0</v>
      </c>
      <c r="CJ545">
        <f>COUNTIF(BC545, "*"&amp;#REF!&amp;"*")</f>
        <v>0</v>
      </c>
      <c r="CK545">
        <f>COUNTIF(BD545, "*"&amp;#REF!&amp;"*")</f>
        <v>0</v>
      </c>
      <c r="CL545">
        <f>COUNTIF(BE545, "*"&amp;#REF!&amp;"*")</f>
        <v>0</v>
      </c>
      <c r="CM545">
        <f>COUNTIF(BF545, "*"&amp;#REF!&amp;"*")</f>
        <v>0</v>
      </c>
      <c r="CN545">
        <f>COUNTIF(BG545, "*"&amp;#REF!&amp;"*")</f>
        <v>0</v>
      </c>
      <c r="CO545">
        <f>COUNTIF(BH545, "*"&amp;#REF!&amp;"*")</f>
        <v>0</v>
      </c>
      <c r="CP545">
        <f>COUNTIF(BI545, "*"&amp;#REF!&amp;"*")</f>
        <v>0</v>
      </c>
      <c r="CQ545">
        <f>COUNTIF(BJ545, "*"&amp;#REF!&amp;"*")</f>
        <v>0</v>
      </c>
      <c r="CR545">
        <f>COUNTIF(BK545, "*"&amp;#REF!&amp;"*")</f>
        <v>0</v>
      </c>
      <c r="CS545">
        <f xml:space="preserve"> COUNTIF(BL545,#REF!)</f>
        <v>0</v>
      </c>
      <c r="CT545">
        <f xml:space="preserve"> COUNTIF(BM545,#REF!)</f>
        <v>0</v>
      </c>
      <c r="CU545">
        <f xml:space="preserve"> COUNTIF(BN545,#REF!)</f>
        <v>0</v>
      </c>
      <c r="CV545">
        <f xml:space="preserve"> COUNTIF(BO545,#REF!)</f>
        <v>0</v>
      </c>
      <c r="CW545">
        <f xml:space="preserve"> COUNTIF(BP545,#REF!)</f>
        <v>0</v>
      </c>
      <c r="CX545">
        <f xml:space="preserve"> COUNTIF(BQ545,#REF!)</f>
        <v>0</v>
      </c>
      <c r="CY545">
        <f xml:space="preserve"> COUNTIF(BR545,#REF!)</f>
        <v>0</v>
      </c>
      <c r="CZ545">
        <f xml:space="preserve"> COUNTIF(BS545,#REF!)</f>
        <v>0</v>
      </c>
      <c r="DA545">
        <f xml:space="preserve"> COUNTIF(BT545,#REF!)</f>
        <v>0</v>
      </c>
      <c r="DB545">
        <f xml:space="preserve"> COUNTIF(BU545,#REF!)</f>
        <v>0</v>
      </c>
      <c r="DC545">
        <f t="shared" si="32"/>
        <v>0</v>
      </c>
      <c r="DD545">
        <f t="shared" si="33"/>
        <v>0</v>
      </c>
      <c r="DE545">
        <f t="shared" si="34"/>
        <v>0</v>
      </c>
      <c r="DF545" t="b">
        <f t="shared" si="35"/>
        <v>0</v>
      </c>
    </row>
    <row r="546" spans="1:110" x14ac:dyDescent="0.35">
      <c r="A546" s="7">
        <v>545</v>
      </c>
      <c r="B546" s="7">
        <v>545</v>
      </c>
      <c r="C546" s="7" t="s">
        <v>6913</v>
      </c>
      <c r="D546" s="7" t="s">
        <v>6914</v>
      </c>
      <c r="E546" s="13" t="s">
        <v>51</v>
      </c>
      <c r="F546" s="7">
        <v>300</v>
      </c>
      <c r="G546" s="7" t="s">
        <v>98</v>
      </c>
      <c r="H546" s="7"/>
      <c r="I546" s="14" t="s">
        <v>53</v>
      </c>
      <c r="J546" s="13" t="s">
        <v>54</v>
      </c>
      <c r="K546" s="7" t="s">
        <v>118</v>
      </c>
      <c r="L546" s="7" t="s">
        <v>76</v>
      </c>
      <c r="M546" s="7" t="s">
        <v>84</v>
      </c>
      <c r="N546" s="7">
        <v>33</v>
      </c>
      <c r="O546" s="7" t="s">
        <v>58</v>
      </c>
      <c r="P546" s="7"/>
      <c r="Q546" t="s">
        <v>7833</v>
      </c>
      <c r="R546" s="7" t="s">
        <v>59</v>
      </c>
      <c r="S546" s="14" t="s">
        <v>56</v>
      </c>
      <c r="T546" s="26" t="b">
        <v>0</v>
      </c>
      <c r="U546" s="7">
        <v>478</v>
      </c>
      <c r="V546" s="7">
        <v>10.78</v>
      </c>
      <c r="W546" s="7">
        <v>21.36</v>
      </c>
      <c r="X546" s="7">
        <v>0.54526680000000005</v>
      </c>
      <c r="Y546" s="7">
        <v>0.97750000000000004</v>
      </c>
      <c r="Z546" s="7">
        <v>6</v>
      </c>
      <c r="AA546" s="7">
        <v>3.81</v>
      </c>
      <c r="AB546" s="14">
        <v>2.68</v>
      </c>
      <c r="AC546" s="13">
        <v>0.97229200000000005</v>
      </c>
      <c r="AD546" s="7">
        <v>2.7707599999999999E-2</v>
      </c>
      <c r="AE546" s="14" t="s">
        <v>60</v>
      </c>
      <c r="AF546" s="13">
        <v>9</v>
      </c>
      <c r="AG546" s="14">
        <v>7</v>
      </c>
      <c r="AH546" s="13">
        <v>8</v>
      </c>
      <c r="AI546" s="7">
        <v>8</v>
      </c>
      <c r="AJ546" s="7"/>
      <c r="AK546" s="7">
        <v>6</v>
      </c>
      <c r="AL546" s="7">
        <v>6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5797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66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70</v>
      </c>
      <c r="BD546" s="7" t="s">
        <v>64</v>
      </c>
      <c r="BE546" s="7" t="s">
        <v>64</v>
      </c>
      <c r="BF546" s="7" t="s">
        <v>64</v>
      </c>
      <c r="BG546" s="7" t="s">
        <v>66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33">
        <v>0</v>
      </c>
      <c r="BM546" s="7">
        <v>1</v>
      </c>
      <c r="BN546" s="7">
        <v>0</v>
      </c>
      <c r="BO546" s="7">
        <v>0</v>
      </c>
      <c r="BP546" s="7" t="s">
        <v>5797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  <c r="BW546">
        <f>COUNTIF(AP546, "*"&amp;#REF!&amp;"*")</f>
        <v>0</v>
      </c>
      <c r="BX546">
        <f>COUNTIF(AQ546, "*"&amp;#REF!&amp;"*")</f>
        <v>0</v>
      </c>
      <c r="BY546">
        <f>COUNTIF(AR546, "*"&amp;#REF!&amp;"*")</f>
        <v>0</v>
      </c>
      <c r="BZ546">
        <f>COUNTIF(AS546, "*"&amp;#REF!&amp;"*")</f>
        <v>0</v>
      </c>
      <c r="CA546">
        <f>COUNTIF(AT546, "*"&amp;#REF!&amp;"*")</f>
        <v>0</v>
      </c>
      <c r="CB546">
        <f>COUNTIF(AU546, "*"&amp;#REF!&amp;"*")</f>
        <v>0</v>
      </c>
      <c r="CC546">
        <f>COUNTIF(AV546, "*"&amp;#REF!&amp;"*")</f>
        <v>0</v>
      </c>
      <c r="CD546">
        <f>COUNTIF(AW546, "*"&amp;#REF!&amp;"*")</f>
        <v>0</v>
      </c>
      <c r="CE546">
        <f>COUNTIF(AX546, "*"&amp;#REF!&amp;"*")</f>
        <v>0</v>
      </c>
      <c r="CF546">
        <f>COUNTIF(AY546, "*"&amp;#REF!&amp;"*")</f>
        <v>0</v>
      </c>
      <c r="CG546">
        <f>COUNTIF(AZ546, "*"&amp;#REF!&amp;"*")</f>
        <v>0</v>
      </c>
      <c r="CH546">
        <f>COUNTIF(BA546, "*"&amp;#REF!&amp;"*")</f>
        <v>0</v>
      </c>
      <c r="CI546">
        <f>COUNTIF(BB546, "*"&amp;#REF!&amp;"*")</f>
        <v>0</v>
      </c>
      <c r="CJ546">
        <f>COUNTIF(BC546, "*"&amp;#REF!&amp;"*")</f>
        <v>0</v>
      </c>
      <c r="CK546">
        <f>COUNTIF(BD546, "*"&amp;#REF!&amp;"*")</f>
        <v>0</v>
      </c>
      <c r="CL546">
        <f>COUNTIF(BE546, "*"&amp;#REF!&amp;"*")</f>
        <v>0</v>
      </c>
      <c r="CM546">
        <f>COUNTIF(BF546, "*"&amp;#REF!&amp;"*")</f>
        <v>0</v>
      </c>
      <c r="CN546">
        <f>COUNTIF(BG546, "*"&amp;#REF!&amp;"*")</f>
        <v>0</v>
      </c>
      <c r="CO546">
        <f>COUNTIF(BH546, "*"&amp;#REF!&amp;"*")</f>
        <v>0</v>
      </c>
      <c r="CP546">
        <f>COUNTIF(BI546, "*"&amp;#REF!&amp;"*")</f>
        <v>0</v>
      </c>
      <c r="CQ546">
        <f>COUNTIF(BJ546, "*"&amp;#REF!&amp;"*")</f>
        <v>0</v>
      </c>
      <c r="CR546">
        <f>COUNTIF(BK546, "*"&amp;#REF!&amp;"*")</f>
        <v>0</v>
      </c>
      <c r="CS546">
        <f xml:space="preserve"> COUNTIF(BL546,#REF!)</f>
        <v>0</v>
      </c>
      <c r="CT546">
        <f xml:space="preserve"> COUNTIF(BM546,#REF!)</f>
        <v>0</v>
      </c>
      <c r="CU546">
        <f xml:space="preserve"> COUNTIF(BN546,#REF!)</f>
        <v>0</v>
      </c>
      <c r="CV546">
        <f xml:space="preserve"> COUNTIF(BO546,#REF!)</f>
        <v>0</v>
      </c>
      <c r="CW546">
        <f xml:space="preserve"> COUNTIF(BP546,#REF!)</f>
        <v>0</v>
      </c>
      <c r="CX546">
        <f xml:space="preserve"> COUNTIF(BQ546,#REF!)</f>
        <v>0</v>
      </c>
      <c r="CY546">
        <f xml:space="preserve"> COUNTIF(BR546,#REF!)</f>
        <v>0</v>
      </c>
      <c r="CZ546">
        <f xml:space="preserve"> COUNTIF(BS546,#REF!)</f>
        <v>0</v>
      </c>
      <c r="DA546">
        <f xml:space="preserve"> COUNTIF(BT546,#REF!)</f>
        <v>0</v>
      </c>
      <c r="DB546">
        <f xml:space="preserve"> COUNTIF(BU546,#REF!)</f>
        <v>0</v>
      </c>
      <c r="DC546">
        <f t="shared" si="32"/>
        <v>0</v>
      </c>
      <c r="DD546">
        <f t="shared" si="33"/>
        <v>0</v>
      </c>
      <c r="DE546">
        <f t="shared" si="34"/>
        <v>0</v>
      </c>
      <c r="DF546" t="b">
        <f t="shared" si="35"/>
        <v>0</v>
      </c>
    </row>
    <row r="547" spans="1:110" x14ac:dyDescent="0.35">
      <c r="A547" s="7">
        <v>546</v>
      </c>
      <c r="B547" s="7">
        <v>546</v>
      </c>
      <c r="C547" s="7" t="s">
        <v>6915</v>
      </c>
      <c r="D547" s="7" t="s">
        <v>6916</v>
      </c>
      <c r="E547" s="13" t="s">
        <v>51</v>
      </c>
      <c r="F547" s="7">
        <v>300</v>
      </c>
      <c r="G547" s="7" t="s">
        <v>98</v>
      </c>
      <c r="H547" s="7">
        <v>1910</v>
      </c>
      <c r="I547" s="14" t="s">
        <v>53</v>
      </c>
      <c r="J547" s="13" t="s">
        <v>54</v>
      </c>
      <c r="K547" s="7" t="s">
        <v>90</v>
      </c>
      <c r="L547" s="7" t="s">
        <v>87</v>
      </c>
      <c r="M547" s="7" t="s">
        <v>57</v>
      </c>
      <c r="N547" s="7">
        <v>58</v>
      </c>
      <c r="O547" s="7" t="s">
        <v>58</v>
      </c>
      <c r="P547" s="7">
        <v>65</v>
      </c>
      <c r="Q547" t="s">
        <v>7833</v>
      </c>
      <c r="R547" s="7" t="s">
        <v>59</v>
      </c>
      <c r="S547" s="14" t="s">
        <v>59</v>
      </c>
      <c r="T547" s="26" t="b">
        <v>0</v>
      </c>
      <c r="U547" s="7">
        <v>452</v>
      </c>
      <c r="V547" s="7">
        <v>12.08</v>
      </c>
      <c r="W547" s="7">
        <v>23.22</v>
      </c>
      <c r="X547" s="7">
        <v>0.49759979999999998</v>
      </c>
      <c r="Y547" s="7">
        <v>0.86167999999999989</v>
      </c>
      <c r="Z547" s="7">
        <v>5.6</v>
      </c>
      <c r="AA547" s="7">
        <v>4.1500000000000004</v>
      </c>
      <c r="AB547" s="14">
        <v>1.96</v>
      </c>
      <c r="AC547" s="13">
        <v>0.99399800000000005</v>
      </c>
      <c r="AD547" s="7">
        <v>6.0021299999999996E-3</v>
      </c>
      <c r="AE547" s="14" t="s">
        <v>60</v>
      </c>
      <c r="AF547" s="13">
        <v>9</v>
      </c>
      <c r="AG547" s="14">
        <v>6</v>
      </c>
      <c r="AH547" s="13">
        <v>8</v>
      </c>
      <c r="AI547" s="7">
        <v>8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70</v>
      </c>
      <c r="AQ547" s="7" t="s">
        <v>62</v>
      </c>
      <c r="AR547" s="7" t="s">
        <v>5797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64</v>
      </c>
      <c r="BH547" s="7" t="s">
        <v>70</v>
      </c>
      <c r="BI547" s="7" t="s">
        <v>70</v>
      </c>
      <c r="BJ547" s="7" t="s">
        <v>70</v>
      </c>
      <c r="BK547" s="7" t="s">
        <v>70</v>
      </c>
      <c r="BL547" s="33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  <c r="BW547">
        <f>COUNTIF(AP547, "*"&amp;#REF!&amp;"*")</f>
        <v>0</v>
      </c>
      <c r="BX547">
        <f>COUNTIF(AQ547, "*"&amp;#REF!&amp;"*")</f>
        <v>0</v>
      </c>
      <c r="BY547">
        <f>COUNTIF(AR547, "*"&amp;#REF!&amp;"*")</f>
        <v>0</v>
      </c>
      <c r="BZ547">
        <f>COUNTIF(AS547, "*"&amp;#REF!&amp;"*")</f>
        <v>0</v>
      </c>
      <c r="CA547">
        <f>COUNTIF(AT547, "*"&amp;#REF!&amp;"*")</f>
        <v>0</v>
      </c>
      <c r="CB547">
        <f>COUNTIF(AU547, "*"&amp;#REF!&amp;"*")</f>
        <v>0</v>
      </c>
      <c r="CC547">
        <f>COUNTIF(AV547, "*"&amp;#REF!&amp;"*")</f>
        <v>0</v>
      </c>
      <c r="CD547">
        <f>COUNTIF(AW547, "*"&amp;#REF!&amp;"*")</f>
        <v>0</v>
      </c>
      <c r="CE547">
        <f>COUNTIF(AX547, "*"&amp;#REF!&amp;"*")</f>
        <v>0</v>
      </c>
      <c r="CF547">
        <f>COUNTIF(AY547, "*"&amp;#REF!&amp;"*")</f>
        <v>0</v>
      </c>
      <c r="CG547">
        <f>COUNTIF(AZ547, "*"&amp;#REF!&amp;"*")</f>
        <v>0</v>
      </c>
      <c r="CH547">
        <f>COUNTIF(BA547, "*"&amp;#REF!&amp;"*")</f>
        <v>0</v>
      </c>
      <c r="CI547">
        <f>COUNTIF(BB547, "*"&amp;#REF!&amp;"*")</f>
        <v>0</v>
      </c>
      <c r="CJ547">
        <f>COUNTIF(BC547, "*"&amp;#REF!&amp;"*")</f>
        <v>0</v>
      </c>
      <c r="CK547">
        <f>COUNTIF(BD547, "*"&amp;#REF!&amp;"*")</f>
        <v>0</v>
      </c>
      <c r="CL547">
        <f>COUNTIF(BE547, "*"&amp;#REF!&amp;"*")</f>
        <v>0</v>
      </c>
      <c r="CM547">
        <f>COUNTIF(BF547, "*"&amp;#REF!&amp;"*")</f>
        <v>0</v>
      </c>
      <c r="CN547">
        <f>COUNTIF(BG547, "*"&amp;#REF!&amp;"*")</f>
        <v>0</v>
      </c>
      <c r="CO547">
        <f>COUNTIF(BH547, "*"&amp;#REF!&amp;"*")</f>
        <v>0</v>
      </c>
      <c r="CP547">
        <f>COUNTIF(BI547, "*"&amp;#REF!&amp;"*")</f>
        <v>0</v>
      </c>
      <c r="CQ547">
        <f>COUNTIF(BJ547, "*"&amp;#REF!&amp;"*")</f>
        <v>0</v>
      </c>
      <c r="CR547">
        <f>COUNTIF(BK547, "*"&amp;#REF!&amp;"*")</f>
        <v>0</v>
      </c>
      <c r="CS547">
        <f xml:space="preserve"> COUNTIF(BL547,#REF!)</f>
        <v>0</v>
      </c>
      <c r="CT547">
        <f xml:space="preserve"> COUNTIF(BM547,#REF!)</f>
        <v>0</v>
      </c>
      <c r="CU547">
        <f xml:space="preserve"> COUNTIF(BN547,#REF!)</f>
        <v>0</v>
      </c>
      <c r="CV547">
        <f xml:space="preserve"> COUNTIF(BO547,#REF!)</f>
        <v>0</v>
      </c>
      <c r="CW547">
        <f xml:space="preserve"> COUNTIF(BP547,#REF!)</f>
        <v>0</v>
      </c>
      <c r="CX547">
        <f xml:space="preserve"> COUNTIF(BQ547,#REF!)</f>
        <v>0</v>
      </c>
      <c r="CY547">
        <f xml:space="preserve"> COUNTIF(BR547,#REF!)</f>
        <v>0</v>
      </c>
      <c r="CZ547">
        <f xml:space="preserve"> COUNTIF(BS547,#REF!)</f>
        <v>0</v>
      </c>
      <c r="DA547">
        <f xml:space="preserve"> COUNTIF(BT547,#REF!)</f>
        <v>0</v>
      </c>
      <c r="DB547">
        <f xml:space="preserve"> COUNTIF(BU547,#REF!)</f>
        <v>0</v>
      </c>
      <c r="DC547">
        <f t="shared" si="32"/>
        <v>0</v>
      </c>
      <c r="DD547">
        <f t="shared" si="33"/>
        <v>0</v>
      </c>
      <c r="DE547">
        <f t="shared" si="34"/>
        <v>0</v>
      </c>
      <c r="DF547" t="b">
        <f t="shared" si="35"/>
        <v>0</v>
      </c>
    </row>
    <row r="548" spans="1:110" x14ac:dyDescent="0.35">
      <c r="A548" s="7">
        <v>547</v>
      </c>
      <c r="B548" s="7">
        <v>547</v>
      </c>
      <c r="C548" s="7" t="s">
        <v>6917</v>
      </c>
      <c r="D548" s="7" t="s">
        <v>6918</v>
      </c>
      <c r="E548" s="13" t="s">
        <v>51</v>
      </c>
      <c r="F548" s="7">
        <v>300</v>
      </c>
      <c r="G548" s="7" t="s">
        <v>80</v>
      </c>
      <c r="H548" s="7">
        <v>2800</v>
      </c>
      <c r="I548" s="14" t="s">
        <v>53</v>
      </c>
      <c r="J548" s="13" t="s">
        <v>54</v>
      </c>
      <c r="K548" s="7" t="s">
        <v>118</v>
      </c>
      <c r="L548" s="7" t="s">
        <v>56</v>
      </c>
      <c r="M548" s="7" t="s">
        <v>84</v>
      </c>
      <c r="N548" s="7">
        <v>28</v>
      </c>
      <c r="O548" s="7" t="s">
        <v>58</v>
      </c>
      <c r="P548" s="7">
        <v>42</v>
      </c>
      <c r="Q548" t="s">
        <v>7834</v>
      </c>
      <c r="R548" s="7" t="s">
        <v>59</v>
      </c>
      <c r="S548" s="14" t="s">
        <v>59</v>
      </c>
      <c r="T548" s="26" t="b">
        <v>0</v>
      </c>
      <c r="U548" s="7">
        <v>602</v>
      </c>
      <c r="V548" s="7">
        <v>8.1</v>
      </c>
      <c r="W548" s="7">
        <v>19.48</v>
      </c>
      <c r="X548" s="7">
        <v>0.42626660000000011</v>
      </c>
      <c r="Y548" s="7">
        <v>1.1679600000000001</v>
      </c>
      <c r="Z548" s="7">
        <v>6</v>
      </c>
      <c r="AA548" s="7"/>
      <c r="AB548" s="14">
        <v>2.93</v>
      </c>
      <c r="AC548" s="13">
        <v>0.99038999999999999</v>
      </c>
      <c r="AD548" s="7">
        <v>9.6099199999999992E-3</v>
      </c>
      <c r="AE548" s="14" t="s">
        <v>60</v>
      </c>
      <c r="AF548" s="13">
        <v>9</v>
      </c>
      <c r="AG548" s="14">
        <v>6</v>
      </c>
      <c r="AH548" s="13">
        <v>8</v>
      </c>
      <c r="AI548" s="7">
        <v>8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70</v>
      </c>
      <c r="AQ548" s="7" t="s">
        <v>62</v>
      </c>
      <c r="AR548" s="7" t="s">
        <v>5797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5797</v>
      </c>
      <c r="BG548" s="7" t="s">
        <v>64</v>
      </c>
      <c r="BH548" s="7" t="s">
        <v>70</v>
      </c>
      <c r="BI548" s="7" t="s">
        <v>70</v>
      </c>
      <c r="BJ548" s="7" t="s">
        <v>70</v>
      </c>
      <c r="BK548" s="7" t="s">
        <v>70</v>
      </c>
      <c r="BL548" s="33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  <c r="BW548">
        <f>COUNTIF(AP548, "*"&amp;#REF!&amp;"*")</f>
        <v>0</v>
      </c>
      <c r="BX548">
        <f>COUNTIF(AQ548, "*"&amp;#REF!&amp;"*")</f>
        <v>0</v>
      </c>
      <c r="BY548">
        <f>COUNTIF(AR548, "*"&amp;#REF!&amp;"*")</f>
        <v>0</v>
      </c>
      <c r="BZ548">
        <f>COUNTIF(AS548, "*"&amp;#REF!&amp;"*")</f>
        <v>0</v>
      </c>
      <c r="CA548">
        <f>COUNTIF(AT548, "*"&amp;#REF!&amp;"*")</f>
        <v>0</v>
      </c>
      <c r="CB548">
        <f>COUNTIF(AU548, "*"&amp;#REF!&amp;"*")</f>
        <v>0</v>
      </c>
      <c r="CC548">
        <f>COUNTIF(AV548, "*"&amp;#REF!&amp;"*")</f>
        <v>0</v>
      </c>
      <c r="CD548">
        <f>COUNTIF(AW548, "*"&amp;#REF!&amp;"*")</f>
        <v>0</v>
      </c>
      <c r="CE548">
        <f>COUNTIF(AX548, "*"&amp;#REF!&amp;"*")</f>
        <v>0</v>
      </c>
      <c r="CF548">
        <f>COUNTIF(AY548, "*"&amp;#REF!&amp;"*")</f>
        <v>0</v>
      </c>
      <c r="CG548">
        <f>COUNTIF(AZ548, "*"&amp;#REF!&amp;"*")</f>
        <v>0</v>
      </c>
      <c r="CH548">
        <f>COUNTIF(BA548, "*"&amp;#REF!&amp;"*")</f>
        <v>0</v>
      </c>
      <c r="CI548">
        <f>COUNTIF(BB548, "*"&amp;#REF!&amp;"*")</f>
        <v>0</v>
      </c>
      <c r="CJ548">
        <f>COUNTIF(BC548, "*"&amp;#REF!&amp;"*")</f>
        <v>0</v>
      </c>
      <c r="CK548">
        <f>COUNTIF(BD548, "*"&amp;#REF!&amp;"*")</f>
        <v>0</v>
      </c>
      <c r="CL548">
        <f>COUNTIF(BE548, "*"&amp;#REF!&amp;"*")</f>
        <v>0</v>
      </c>
      <c r="CM548">
        <f>COUNTIF(BF548, "*"&amp;#REF!&amp;"*")</f>
        <v>0</v>
      </c>
      <c r="CN548">
        <f>COUNTIF(BG548, "*"&amp;#REF!&amp;"*")</f>
        <v>0</v>
      </c>
      <c r="CO548">
        <f>COUNTIF(BH548, "*"&amp;#REF!&amp;"*")</f>
        <v>0</v>
      </c>
      <c r="CP548">
        <f>COUNTIF(BI548, "*"&amp;#REF!&amp;"*")</f>
        <v>0</v>
      </c>
      <c r="CQ548">
        <f>COUNTIF(BJ548, "*"&amp;#REF!&amp;"*")</f>
        <v>0</v>
      </c>
      <c r="CR548">
        <f>COUNTIF(BK548, "*"&amp;#REF!&amp;"*")</f>
        <v>0</v>
      </c>
      <c r="CS548">
        <f xml:space="preserve"> COUNTIF(BL548,#REF!)</f>
        <v>0</v>
      </c>
      <c r="CT548">
        <f xml:space="preserve"> COUNTIF(BM548,#REF!)</f>
        <v>0</v>
      </c>
      <c r="CU548">
        <f xml:space="preserve"> COUNTIF(BN548,#REF!)</f>
        <v>0</v>
      </c>
      <c r="CV548">
        <f xml:space="preserve"> COUNTIF(BO548,#REF!)</f>
        <v>0</v>
      </c>
      <c r="CW548">
        <f xml:space="preserve"> COUNTIF(BP548,#REF!)</f>
        <v>0</v>
      </c>
      <c r="CX548">
        <f xml:space="preserve"> COUNTIF(BQ548,#REF!)</f>
        <v>0</v>
      </c>
      <c r="CY548">
        <f xml:space="preserve"> COUNTIF(BR548,#REF!)</f>
        <v>0</v>
      </c>
      <c r="CZ548">
        <f xml:space="preserve"> COUNTIF(BS548,#REF!)</f>
        <v>0</v>
      </c>
      <c r="DA548">
        <f xml:space="preserve"> COUNTIF(BT548,#REF!)</f>
        <v>0</v>
      </c>
      <c r="DB548">
        <f xml:space="preserve"> COUNTIF(BU548,#REF!)</f>
        <v>0</v>
      </c>
      <c r="DC548">
        <f t="shared" si="32"/>
        <v>0</v>
      </c>
      <c r="DD548">
        <f t="shared" si="33"/>
        <v>0</v>
      </c>
      <c r="DE548">
        <f t="shared" si="34"/>
        <v>0</v>
      </c>
      <c r="DF548" t="b">
        <f t="shared" si="35"/>
        <v>0</v>
      </c>
    </row>
    <row r="549" spans="1:110" x14ac:dyDescent="0.35">
      <c r="A549" s="7">
        <v>548</v>
      </c>
      <c r="B549" s="7">
        <v>548</v>
      </c>
      <c r="C549" s="7" t="s">
        <v>6919</v>
      </c>
      <c r="D549" s="7" t="s">
        <v>6920</v>
      </c>
      <c r="E549" s="13" t="s">
        <v>51</v>
      </c>
      <c r="F549" s="7">
        <v>300</v>
      </c>
      <c r="G549" s="7" t="s">
        <v>80</v>
      </c>
      <c r="H549" s="7">
        <v>2134</v>
      </c>
      <c r="I549" s="14" t="s">
        <v>53</v>
      </c>
      <c r="J549" s="13" t="s">
        <v>54</v>
      </c>
      <c r="K549" s="7" t="s">
        <v>90</v>
      </c>
      <c r="L549" s="7" t="s">
        <v>56</v>
      </c>
      <c r="M549" s="7" t="s">
        <v>84</v>
      </c>
      <c r="N549" s="7">
        <v>29</v>
      </c>
      <c r="O549" s="7" t="s">
        <v>58</v>
      </c>
      <c r="P549" s="7">
        <v>44</v>
      </c>
      <c r="Q549" t="s">
        <v>7833</v>
      </c>
      <c r="R549" s="7" t="s">
        <v>59</v>
      </c>
      <c r="S549" s="14" t="s">
        <v>56</v>
      </c>
      <c r="T549" s="26" t="b">
        <v>0</v>
      </c>
      <c r="U549" s="7">
        <v>362</v>
      </c>
      <c r="V549" s="7">
        <v>11</v>
      </c>
      <c r="W549" s="7">
        <v>21.56</v>
      </c>
      <c r="X549" s="7">
        <v>0.46879999999999999</v>
      </c>
      <c r="Y549" s="7">
        <v>0.78932000000000002</v>
      </c>
      <c r="Z549" s="7"/>
      <c r="AA549" s="7"/>
      <c r="AB549" s="14"/>
      <c r="AC549" s="13">
        <v>0.94927799999999996</v>
      </c>
      <c r="AD549" s="7">
        <v>5.0721799999999997E-2</v>
      </c>
      <c r="AE549" s="14" t="s">
        <v>60</v>
      </c>
      <c r="AF549" s="13">
        <v>9</v>
      </c>
      <c r="AG549" s="14">
        <v>6</v>
      </c>
      <c r="AH549" s="13">
        <v>8</v>
      </c>
      <c r="AI549" s="7">
        <v>8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70</v>
      </c>
      <c r="AQ549" s="7" t="s">
        <v>62</v>
      </c>
      <c r="AR549" s="7" t="s">
        <v>5797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5797</v>
      </c>
      <c r="BB549" s="7" t="s">
        <v>66</v>
      </c>
      <c r="BC549" s="7" t="s">
        <v>70</v>
      </c>
      <c r="BD549" s="7" t="s">
        <v>64</v>
      </c>
      <c r="BE549" s="7" t="s">
        <v>5797</v>
      </c>
      <c r="BF549" s="7" t="s">
        <v>64</v>
      </c>
      <c r="BG549" s="7" t="s">
        <v>64</v>
      </c>
      <c r="BH549" s="7" t="s">
        <v>70</v>
      </c>
      <c r="BI549" s="7" t="s">
        <v>70</v>
      </c>
      <c r="BJ549" s="7" t="s">
        <v>70</v>
      </c>
      <c r="BK549" s="7" t="s">
        <v>70</v>
      </c>
      <c r="BL549" s="33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  <c r="BW549">
        <f>COUNTIF(AP549, "*"&amp;#REF!&amp;"*")</f>
        <v>0</v>
      </c>
      <c r="BX549">
        <f>COUNTIF(AQ549, "*"&amp;#REF!&amp;"*")</f>
        <v>0</v>
      </c>
      <c r="BY549">
        <f>COUNTIF(AR549, "*"&amp;#REF!&amp;"*")</f>
        <v>0</v>
      </c>
      <c r="BZ549">
        <f>COUNTIF(AS549, "*"&amp;#REF!&amp;"*")</f>
        <v>0</v>
      </c>
      <c r="CA549">
        <f>COUNTIF(AT549, "*"&amp;#REF!&amp;"*")</f>
        <v>0</v>
      </c>
      <c r="CB549">
        <f>COUNTIF(AU549, "*"&amp;#REF!&amp;"*")</f>
        <v>0</v>
      </c>
      <c r="CC549">
        <f>COUNTIF(AV549, "*"&amp;#REF!&amp;"*")</f>
        <v>0</v>
      </c>
      <c r="CD549">
        <f>COUNTIF(AW549, "*"&amp;#REF!&amp;"*")</f>
        <v>0</v>
      </c>
      <c r="CE549">
        <f>COUNTIF(AX549, "*"&amp;#REF!&amp;"*")</f>
        <v>0</v>
      </c>
      <c r="CF549">
        <f>COUNTIF(AY549, "*"&amp;#REF!&amp;"*")</f>
        <v>0</v>
      </c>
      <c r="CG549">
        <f>COUNTIF(AZ549, "*"&amp;#REF!&amp;"*")</f>
        <v>0</v>
      </c>
      <c r="CH549">
        <f>COUNTIF(BA549, "*"&amp;#REF!&amp;"*")</f>
        <v>0</v>
      </c>
      <c r="CI549">
        <f>COUNTIF(BB549, "*"&amp;#REF!&amp;"*")</f>
        <v>0</v>
      </c>
      <c r="CJ549">
        <f>COUNTIF(BC549, "*"&amp;#REF!&amp;"*")</f>
        <v>0</v>
      </c>
      <c r="CK549">
        <f>COUNTIF(BD549, "*"&amp;#REF!&amp;"*")</f>
        <v>0</v>
      </c>
      <c r="CL549">
        <f>COUNTIF(BE549, "*"&amp;#REF!&amp;"*")</f>
        <v>0</v>
      </c>
      <c r="CM549">
        <f>COUNTIF(BF549, "*"&amp;#REF!&amp;"*")</f>
        <v>0</v>
      </c>
      <c r="CN549">
        <f>COUNTIF(BG549, "*"&amp;#REF!&amp;"*")</f>
        <v>0</v>
      </c>
      <c r="CO549">
        <f>COUNTIF(BH549, "*"&amp;#REF!&amp;"*")</f>
        <v>0</v>
      </c>
      <c r="CP549">
        <f>COUNTIF(BI549, "*"&amp;#REF!&amp;"*")</f>
        <v>0</v>
      </c>
      <c r="CQ549">
        <f>COUNTIF(BJ549, "*"&amp;#REF!&amp;"*")</f>
        <v>0</v>
      </c>
      <c r="CR549">
        <f>COUNTIF(BK549, "*"&amp;#REF!&amp;"*")</f>
        <v>0</v>
      </c>
      <c r="CS549">
        <f xml:space="preserve"> COUNTIF(BL549,#REF!)</f>
        <v>0</v>
      </c>
      <c r="CT549">
        <f xml:space="preserve"> COUNTIF(BM549,#REF!)</f>
        <v>0</v>
      </c>
      <c r="CU549">
        <f xml:space="preserve"> COUNTIF(BN549,#REF!)</f>
        <v>0</v>
      </c>
      <c r="CV549">
        <f xml:space="preserve"> COUNTIF(BO549,#REF!)</f>
        <v>0</v>
      </c>
      <c r="CW549">
        <f xml:space="preserve"> COUNTIF(BP549,#REF!)</f>
        <v>0</v>
      </c>
      <c r="CX549">
        <f xml:space="preserve"> COUNTIF(BQ549,#REF!)</f>
        <v>0</v>
      </c>
      <c r="CY549">
        <f xml:space="preserve"> COUNTIF(BR549,#REF!)</f>
        <v>0</v>
      </c>
      <c r="CZ549">
        <f xml:space="preserve"> COUNTIF(BS549,#REF!)</f>
        <v>0</v>
      </c>
      <c r="DA549">
        <f xml:space="preserve"> COUNTIF(BT549,#REF!)</f>
        <v>0</v>
      </c>
      <c r="DB549">
        <f xml:space="preserve"> COUNTIF(BU549,#REF!)</f>
        <v>0</v>
      </c>
      <c r="DC549">
        <f t="shared" si="32"/>
        <v>0</v>
      </c>
      <c r="DD549">
        <f t="shared" si="33"/>
        <v>0</v>
      </c>
      <c r="DE549">
        <f t="shared" si="34"/>
        <v>0</v>
      </c>
      <c r="DF549" t="b">
        <f t="shared" si="35"/>
        <v>0</v>
      </c>
    </row>
    <row r="550" spans="1:110" x14ac:dyDescent="0.35">
      <c r="A550" s="7">
        <v>549</v>
      </c>
      <c r="B550" s="7">
        <v>549</v>
      </c>
      <c r="C550" s="7" t="s">
        <v>6921</v>
      </c>
      <c r="D550" s="7" t="s">
        <v>6922</v>
      </c>
      <c r="E550" s="13" t="s">
        <v>51</v>
      </c>
      <c r="F550" s="7">
        <v>300</v>
      </c>
      <c r="G550" s="7" t="s">
        <v>97</v>
      </c>
      <c r="H550" s="7"/>
      <c r="I550" s="14" t="s">
        <v>53</v>
      </c>
      <c r="J550" s="13" t="s">
        <v>54</v>
      </c>
      <c r="K550" s="7" t="s">
        <v>92</v>
      </c>
      <c r="L550" s="7" t="s">
        <v>56</v>
      </c>
      <c r="M550" s="7" t="s">
        <v>84</v>
      </c>
      <c r="N550" s="7">
        <v>43</v>
      </c>
      <c r="O550" s="7" t="s">
        <v>58</v>
      </c>
      <c r="P550" s="7">
        <v>46</v>
      </c>
      <c r="Q550" t="s">
        <v>7833</v>
      </c>
      <c r="R550" s="7" t="s">
        <v>59</v>
      </c>
      <c r="S550" s="14" t="s">
        <v>59</v>
      </c>
      <c r="T550" s="26" t="b">
        <v>0</v>
      </c>
      <c r="U550" s="7">
        <v>735</v>
      </c>
      <c r="V550" s="7">
        <v>11.26</v>
      </c>
      <c r="W550" s="7">
        <v>22.8</v>
      </c>
      <c r="X550" s="7">
        <v>0.73433320000000002</v>
      </c>
      <c r="Y550" s="7">
        <v>1.25196</v>
      </c>
      <c r="Z550" s="7">
        <v>5.9</v>
      </c>
      <c r="AA550" s="7">
        <v>4.2699999999999996</v>
      </c>
      <c r="AB550" s="14">
        <v>2.7</v>
      </c>
      <c r="AC550" s="13">
        <v>0.99990000000000001</v>
      </c>
      <c r="AD550" s="7">
        <v>1E-4</v>
      </c>
      <c r="AE550" s="14" t="s">
        <v>60</v>
      </c>
      <c r="AF550" s="13">
        <v>9</v>
      </c>
      <c r="AG550" s="14">
        <v>6</v>
      </c>
      <c r="AH550" s="13">
        <v>8</v>
      </c>
      <c r="AI550" s="7">
        <v>8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70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70</v>
      </c>
      <c r="BD550" s="7" t="s">
        <v>64</v>
      </c>
      <c r="BE550" s="7" t="s">
        <v>64</v>
      </c>
      <c r="BF550" s="7" t="s">
        <v>64</v>
      </c>
      <c r="BG550" s="7" t="s">
        <v>64</v>
      </c>
      <c r="BH550" s="7" t="s">
        <v>70</v>
      </c>
      <c r="BI550" s="7" t="s">
        <v>70</v>
      </c>
      <c r="BJ550" s="7" t="s">
        <v>70</v>
      </c>
      <c r="BK550" s="7" t="s">
        <v>70</v>
      </c>
      <c r="BL550" s="33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  <c r="BW550">
        <f>COUNTIF(AP550, "*"&amp;#REF!&amp;"*")</f>
        <v>0</v>
      </c>
      <c r="BX550">
        <f>COUNTIF(AQ550, "*"&amp;#REF!&amp;"*")</f>
        <v>0</v>
      </c>
      <c r="BY550">
        <f>COUNTIF(AR550, "*"&amp;#REF!&amp;"*")</f>
        <v>0</v>
      </c>
      <c r="BZ550">
        <f>COUNTIF(AS550, "*"&amp;#REF!&amp;"*")</f>
        <v>0</v>
      </c>
      <c r="CA550">
        <f>COUNTIF(AT550, "*"&amp;#REF!&amp;"*")</f>
        <v>0</v>
      </c>
      <c r="CB550">
        <f>COUNTIF(AU550, "*"&amp;#REF!&amp;"*")</f>
        <v>0</v>
      </c>
      <c r="CC550">
        <f>COUNTIF(AV550, "*"&amp;#REF!&amp;"*")</f>
        <v>0</v>
      </c>
      <c r="CD550">
        <f>COUNTIF(AW550, "*"&amp;#REF!&amp;"*")</f>
        <v>0</v>
      </c>
      <c r="CE550">
        <f>COUNTIF(AX550, "*"&amp;#REF!&amp;"*")</f>
        <v>0</v>
      </c>
      <c r="CF550">
        <f>COUNTIF(AY550, "*"&amp;#REF!&amp;"*")</f>
        <v>0</v>
      </c>
      <c r="CG550">
        <f>COUNTIF(AZ550, "*"&amp;#REF!&amp;"*")</f>
        <v>0</v>
      </c>
      <c r="CH550">
        <f>COUNTIF(BA550, "*"&amp;#REF!&amp;"*")</f>
        <v>0</v>
      </c>
      <c r="CI550">
        <f>COUNTIF(BB550, "*"&amp;#REF!&amp;"*")</f>
        <v>0</v>
      </c>
      <c r="CJ550">
        <f>COUNTIF(BC550, "*"&amp;#REF!&amp;"*")</f>
        <v>0</v>
      </c>
      <c r="CK550">
        <f>COUNTIF(BD550, "*"&amp;#REF!&amp;"*")</f>
        <v>0</v>
      </c>
      <c r="CL550">
        <f>COUNTIF(BE550, "*"&amp;#REF!&amp;"*")</f>
        <v>0</v>
      </c>
      <c r="CM550">
        <f>COUNTIF(BF550, "*"&amp;#REF!&amp;"*")</f>
        <v>0</v>
      </c>
      <c r="CN550">
        <f>COUNTIF(BG550, "*"&amp;#REF!&amp;"*")</f>
        <v>0</v>
      </c>
      <c r="CO550">
        <f>COUNTIF(BH550, "*"&amp;#REF!&amp;"*")</f>
        <v>0</v>
      </c>
      <c r="CP550">
        <f>COUNTIF(BI550, "*"&amp;#REF!&amp;"*")</f>
        <v>0</v>
      </c>
      <c r="CQ550">
        <f>COUNTIF(BJ550, "*"&amp;#REF!&amp;"*")</f>
        <v>0</v>
      </c>
      <c r="CR550">
        <f>COUNTIF(BK550, "*"&amp;#REF!&amp;"*")</f>
        <v>0</v>
      </c>
      <c r="CS550">
        <f xml:space="preserve"> COUNTIF(BL550,#REF!)</f>
        <v>0</v>
      </c>
      <c r="CT550">
        <f xml:space="preserve"> COUNTIF(BM550,#REF!)</f>
        <v>0</v>
      </c>
      <c r="CU550">
        <f xml:space="preserve"> COUNTIF(BN550,#REF!)</f>
        <v>0</v>
      </c>
      <c r="CV550">
        <f xml:space="preserve"> COUNTIF(BO550,#REF!)</f>
        <v>0</v>
      </c>
      <c r="CW550">
        <f xml:space="preserve"> COUNTIF(BP550,#REF!)</f>
        <v>0</v>
      </c>
      <c r="CX550">
        <f xml:space="preserve"> COUNTIF(BQ550,#REF!)</f>
        <v>0</v>
      </c>
      <c r="CY550">
        <f xml:space="preserve"> COUNTIF(BR550,#REF!)</f>
        <v>0</v>
      </c>
      <c r="CZ550">
        <f xml:space="preserve"> COUNTIF(BS550,#REF!)</f>
        <v>0</v>
      </c>
      <c r="DA550">
        <f xml:space="preserve"> COUNTIF(BT550,#REF!)</f>
        <v>0</v>
      </c>
      <c r="DB550">
        <f xml:space="preserve"> COUNTIF(BU550,#REF!)</f>
        <v>0</v>
      </c>
      <c r="DC550">
        <f t="shared" si="32"/>
        <v>0</v>
      </c>
      <c r="DD550">
        <f t="shared" si="33"/>
        <v>0</v>
      </c>
      <c r="DE550">
        <f t="shared" si="34"/>
        <v>0</v>
      </c>
      <c r="DF550" t="b">
        <f t="shared" si="35"/>
        <v>0</v>
      </c>
    </row>
    <row r="551" spans="1:110" x14ac:dyDescent="0.35">
      <c r="A551" s="7">
        <v>550</v>
      </c>
      <c r="B551" s="7">
        <v>550</v>
      </c>
      <c r="C551" s="7" t="s">
        <v>6923</v>
      </c>
      <c r="D551" s="7" t="s">
        <v>6924</v>
      </c>
      <c r="E551" s="13" t="s">
        <v>51</v>
      </c>
      <c r="F551" s="7">
        <v>300</v>
      </c>
      <c r="G551" s="7" t="s">
        <v>98</v>
      </c>
      <c r="H551" s="7">
        <v>2830</v>
      </c>
      <c r="I551" s="14" t="s">
        <v>53</v>
      </c>
      <c r="J551" s="13" t="s">
        <v>54</v>
      </c>
      <c r="K551" s="7" t="s">
        <v>136</v>
      </c>
      <c r="L551" s="7" t="s">
        <v>56</v>
      </c>
      <c r="M551" s="7" t="s">
        <v>57</v>
      </c>
      <c r="N551" s="7">
        <v>33</v>
      </c>
      <c r="O551" s="7" t="s">
        <v>58</v>
      </c>
      <c r="P551" s="7"/>
      <c r="Q551" t="s">
        <v>7833</v>
      </c>
      <c r="R551" s="7" t="s">
        <v>59</v>
      </c>
      <c r="S551" s="14" t="s">
        <v>59</v>
      </c>
      <c r="T551" s="26" t="b">
        <v>0</v>
      </c>
      <c r="U551" s="7">
        <v>505</v>
      </c>
      <c r="V551" s="7">
        <v>8.16</v>
      </c>
      <c r="W551" s="7">
        <v>21.36</v>
      </c>
      <c r="X551" s="7">
        <v>0.57693340000000004</v>
      </c>
      <c r="Y551" s="7">
        <v>0.92181999999999997</v>
      </c>
      <c r="Z551" s="7"/>
      <c r="AA551" s="7"/>
      <c r="AB551" s="14"/>
      <c r="AC551" s="13">
        <v>0.98377300000000001</v>
      </c>
      <c r="AD551" s="7">
        <v>1.62267E-2</v>
      </c>
      <c r="AE551" s="14" t="s">
        <v>60</v>
      </c>
      <c r="AF551" s="13">
        <v>9</v>
      </c>
      <c r="AG551" s="14">
        <v>6</v>
      </c>
      <c r="AH551" s="13">
        <v>8</v>
      </c>
      <c r="AI551" s="7">
        <v>8</v>
      </c>
      <c r="AJ551" s="7"/>
      <c r="AK551" s="7">
        <v>5</v>
      </c>
      <c r="AL551" s="7">
        <v>5</v>
      </c>
      <c r="AM551" s="14"/>
      <c r="AN551" s="13">
        <v>1</v>
      </c>
      <c r="AO551" s="14">
        <v>1</v>
      </c>
      <c r="AP551" s="7" t="s">
        <v>70</v>
      </c>
      <c r="AQ551" s="7" t="s">
        <v>62</v>
      </c>
      <c r="AR551" s="7" t="s">
        <v>5797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66</v>
      </c>
      <c r="BA551" s="7" t="s">
        <v>70</v>
      </c>
      <c r="BB551" s="7" t="s">
        <v>5797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64</v>
      </c>
      <c r="BH551" s="7" t="s">
        <v>70</v>
      </c>
      <c r="BI551" s="7" t="s">
        <v>70</v>
      </c>
      <c r="BJ551" s="7" t="s">
        <v>70</v>
      </c>
      <c r="BK551" s="7" t="s">
        <v>70</v>
      </c>
      <c r="BL551" s="33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  <c r="BW551">
        <f>COUNTIF(AP551, "*"&amp;#REF!&amp;"*")</f>
        <v>0</v>
      </c>
      <c r="BX551">
        <f>COUNTIF(AQ551, "*"&amp;#REF!&amp;"*")</f>
        <v>0</v>
      </c>
      <c r="BY551">
        <f>COUNTIF(AR551, "*"&amp;#REF!&amp;"*")</f>
        <v>0</v>
      </c>
      <c r="BZ551">
        <f>COUNTIF(AS551, "*"&amp;#REF!&amp;"*")</f>
        <v>0</v>
      </c>
      <c r="CA551">
        <f>COUNTIF(AT551, "*"&amp;#REF!&amp;"*")</f>
        <v>0</v>
      </c>
      <c r="CB551">
        <f>COUNTIF(AU551, "*"&amp;#REF!&amp;"*")</f>
        <v>0</v>
      </c>
      <c r="CC551">
        <f>COUNTIF(AV551, "*"&amp;#REF!&amp;"*")</f>
        <v>0</v>
      </c>
      <c r="CD551">
        <f>COUNTIF(AW551, "*"&amp;#REF!&amp;"*")</f>
        <v>0</v>
      </c>
      <c r="CE551">
        <f>COUNTIF(AX551, "*"&amp;#REF!&amp;"*")</f>
        <v>0</v>
      </c>
      <c r="CF551">
        <f>COUNTIF(AY551, "*"&amp;#REF!&amp;"*")</f>
        <v>0</v>
      </c>
      <c r="CG551">
        <f>COUNTIF(AZ551, "*"&amp;#REF!&amp;"*")</f>
        <v>0</v>
      </c>
      <c r="CH551">
        <f>COUNTIF(BA551, "*"&amp;#REF!&amp;"*")</f>
        <v>0</v>
      </c>
      <c r="CI551">
        <f>COUNTIF(BB551, "*"&amp;#REF!&amp;"*")</f>
        <v>0</v>
      </c>
      <c r="CJ551">
        <f>COUNTIF(BC551, "*"&amp;#REF!&amp;"*")</f>
        <v>0</v>
      </c>
      <c r="CK551">
        <f>COUNTIF(BD551, "*"&amp;#REF!&amp;"*")</f>
        <v>0</v>
      </c>
      <c r="CL551">
        <f>COUNTIF(BE551, "*"&amp;#REF!&amp;"*")</f>
        <v>0</v>
      </c>
      <c r="CM551">
        <f>COUNTIF(BF551, "*"&amp;#REF!&amp;"*")</f>
        <v>0</v>
      </c>
      <c r="CN551">
        <f>COUNTIF(BG551, "*"&amp;#REF!&amp;"*")</f>
        <v>0</v>
      </c>
      <c r="CO551">
        <f>COUNTIF(BH551, "*"&amp;#REF!&amp;"*")</f>
        <v>0</v>
      </c>
      <c r="CP551">
        <f>COUNTIF(BI551, "*"&amp;#REF!&amp;"*")</f>
        <v>0</v>
      </c>
      <c r="CQ551">
        <f>COUNTIF(BJ551, "*"&amp;#REF!&amp;"*")</f>
        <v>0</v>
      </c>
      <c r="CR551">
        <f>COUNTIF(BK551, "*"&amp;#REF!&amp;"*")</f>
        <v>0</v>
      </c>
      <c r="CS551">
        <f xml:space="preserve"> COUNTIF(BL551,#REF!)</f>
        <v>0</v>
      </c>
      <c r="CT551">
        <f xml:space="preserve"> COUNTIF(BM551,#REF!)</f>
        <v>0</v>
      </c>
      <c r="CU551">
        <f xml:space="preserve"> COUNTIF(BN551,#REF!)</f>
        <v>0</v>
      </c>
      <c r="CV551">
        <f xml:space="preserve"> COUNTIF(BO551,#REF!)</f>
        <v>0</v>
      </c>
      <c r="CW551">
        <f xml:space="preserve"> COUNTIF(BP551,#REF!)</f>
        <v>0</v>
      </c>
      <c r="CX551">
        <f xml:space="preserve"> COUNTIF(BQ551,#REF!)</f>
        <v>0</v>
      </c>
      <c r="CY551">
        <f xml:space="preserve"> COUNTIF(BR551,#REF!)</f>
        <v>0</v>
      </c>
      <c r="CZ551">
        <f xml:space="preserve"> COUNTIF(BS551,#REF!)</f>
        <v>0</v>
      </c>
      <c r="DA551">
        <f xml:space="preserve"> COUNTIF(BT551,#REF!)</f>
        <v>0</v>
      </c>
      <c r="DB551">
        <f xml:space="preserve"> COUNTIF(BU551,#REF!)</f>
        <v>0</v>
      </c>
      <c r="DC551">
        <f t="shared" si="32"/>
        <v>0</v>
      </c>
      <c r="DD551">
        <f t="shared" si="33"/>
        <v>0</v>
      </c>
      <c r="DE551">
        <f t="shared" si="34"/>
        <v>0</v>
      </c>
      <c r="DF551" t="b">
        <f t="shared" si="35"/>
        <v>0</v>
      </c>
    </row>
    <row r="552" spans="1:110" x14ac:dyDescent="0.35">
      <c r="A552" s="7">
        <v>551</v>
      </c>
      <c r="B552" s="7">
        <v>551</v>
      </c>
      <c r="C552" s="7" t="s">
        <v>6925</v>
      </c>
      <c r="D552" s="7" t="s">
        <v>6926</v>
      </c>
      <c r="E552" s="13" t="s">
        <v>51</v>
      </c>
      <c r="F552" s="7">
        <v>300</v>
      </c>
      <c r="G552" s="7" t="s">
        <v>80</v>
      </c>
      <c r="H552" s="7">
        <v>2800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84</v>
      </c>
      <c r="N552" s="7">
        <v>26</v>
      </c>
      <c r="O552" s="7" t="s">
        <v>58</v>
      </c>
      <c r="P552" s="7">
        <v>41</v>
      </c>
      <c r="Q552" t="s">
        <v>7834</v>
      </c>
      <c r="R552" s="7" t="s">
        <v>59</v>
      </c>
      <c r="S552" s="14" t="s">
        <v>59</v>
      </c>
      <c r="T552" s="26" t="b">
        <v>0</v>
      </c>
      <c r="U552" s="7">
        <v>602</v>
      </c>
      <c r="V552" s="7">
        <v>8.1</v>
      </c>
      <c r="W552" s="7">
        <v>19.48</v>
      </c>
      <c r="X552" s="7">
        <v>0.42626660000000011</v>
      </c>
      <c r="Y552" s="7">
        <v>1.1679600000000001</v>
      </c>
      <c r="Z552" s="7">
        <v>6</v>
      </c>
      <c r="AA552" s="7"/>
      <c r="AB552" s="14">
        <v>2.93</v>
      </c>
      <c r="AC552" s="13">
        <v>0.99795599999999995</v>
      </c>
      <c r="AD552" s="7">
        <v>2.0444899999999999E-3</v>
      </c>
      <c r="AE552" s="14" t="s">
        <v>60</v>
      </c>
      <c r="AF552" s="13">
        <v>9</v>
      </c>
      <c r="AG552" s="14">
        <v>6</v>
      </c>
      <c r="AH552" s="13">
        <v>8</v>
      </c>
      <c r="AI552" s="7">
        <v>8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70</v>
      </c>
      <c r="AQ552" s="7" t="s">
        <v>62</v>
      </c>
      <c r="AR552" s="7" t="s">
        <v>5797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5797</v>
      </c>
      <c r="BG552" s="7" t="s">
        <v>64</v>
      </c>
      <c r="BH552" s="7" t="s">
        <v>70</v>
      </c>
      <c r="BI552" s="7" t="s">
        <v>70</v>
      </c>
      <c r="BJ552" s="7" t="s">
        <v>70</v>
      </c>
      <c r="BK552" s="7" t="s">
        <v>70</v>
      </c>
      <c r="BL552" s="33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  <c r="BW552">
        <f>COUNTIF(AP552, "*"&amp;#REF!&amp;"*")</f>
        <v>0</v>
      </c>
      <c r="BX552">
        <f>COUNTIF(AQ552, "*"&amp;#REF!&amp;"*")</f>
        <v>0</v>
      </c>
      <c r="BY552">
        <f>COUNTIF(AR552, "*"&amp;#REF!&amp;"*")</f>
        <v>0</v>
      </c>
      <c r="BZ552">
        <f>COUNTIF(AS552, "*"&amp;#REF!&amp;"*")</f>
        <v>0</v>
      </c>
      <c r="CA552">
        <f>COUNTIF(AT552, "*"&amp;#REF!&amp;"*")</f>
        <v>0</v>
      </c>
      <c r="CB552">
        <f>COUNTIF(AU552, "*"&amp;#REF!&amp;"*")</f>
        <v>0</v>
      </c>
      <c r="CC552">
        <f>COUNTIF(AV552, "*"&amp;#REF!&amp;"*")</f>
        <v>0</v>
      </c>
      <c r="CD552">
        <f>COUNTIF(AW552, "*"&amp;#REF!&amp;"*")</f>
        <v>0</v>
      </c>
      <c r="CE552">
        <f>COUNTIF(AX552, "*"&amp;#REF!&amp;"*")</f>
        <v>0</v>
      </c>
      <c r="CF552">
        <f>COUNTIF(AY552, "*"&amp;#REF!&amp;"*")</f>
        <v>0</v>
      </c>
      <c r="CG552">
        <f>COUNTIF(AZ552, "*"&amp;#REF!&amp;"*")</f>
        <v>0</v>
      </c>
      <c r="CH552">
        <f>COUNTIF(BA552, "*"&amp;#REF!&amp;"*")</f>
        <v>0</v>
      </c>
      <c r="CI552">
        <f>COUNTIF(BB552, "*"&amp;#REF!&amp;"*")</f>
        <v>0</v>
      </c>
      <c r="CJ552">
        <f>COUNTIF(BC552, "*"&amp;#REF!&amp;"*")</f>
        <v>0</v>
      </c>
      <c r="CK552">
        <f>COUNTIF(BD552, "*"&amp;#REF!&amp;"*")</f>
        <v>0</v>
      </c>
      <c r="CL552">
        <f>COUNTIF(BE552, "*"&amp;#REF!&amp;"*")</f>
        <v>0</v>
      </c>
      <c r="CM552">
        <f>COUNTIF(BF552, "*"&amp;#REF!&amp;"*")</f>
        <v>0</v>
      </c>
      <c r="CN552">
        <f>COUNTIF(BG552, "*"&amp;#REF!&amp;"*")</f>
        <v>0</v>
      </c>
      <c r="CO552">
        <f>COUNTIF(BH552, "*"&amp;#REF!&amp;"*")</f>
        <v>0</v>
      </c>
      <c r="CP552">
        <f>COUNTIF(BI552, "*"&amp;#REF!&amp;"*")</f>
        <v>0</v>
      </c>
      <c r="CQ552">
        <f>COUNTIF(BJ552, "*"&amp;#REF!&amp;"*")</f>
        <v>0</v>
      </c>
      <c r="CR552">
        <f>COUNTIF(BK552, "*"&amp;#REF!&amp;"*")</f>
        <v>0</v>
      </c>
      <c r="CS552">
        <f xml:space="preserve"> COUNTIF(BL552,#REF!)</f>
        <v>0</v>
      </c>
      <c r="CT552">
        <f xml:space="preserve"> COUNTIF(BM552,#REF!)</f>
        <v>0</v>
      </c>
      <c r="CU552">
        <f xml:space="preserve"> COUNTIF(BN552,#REF!)</f>
        <v>0</v>
      </c>
      <c r="CV552">
        <f xml:space="preserve"> COUNTIF(BO552,#REF!)</f>
        <v>0</v>
      </c>
      <c r="CW552">
        <f xml:space="preserve"> COUNTIF(BP552,#REF!)</f>
        <v>0</v>
      </c>
      <c r="CX552">
        <f xml:space="preserve"> COUNTIF(BQ552,#REF!)</f>
        <v>0</v>
      </c>
      <c r="CY552">
        <f xml:space="preserve"> COUNTIF(BR552,#REF!)</f>
        <v>0</v>
      </c>
      <c r="CZ552">
        <f xml:space="preserve"> COUNTIF(BS552,#REF!)</f>
        <v>0</v>
      </c>
      <c r="DA552">
        <f xml:space="preserve"> COUNTIF(BT552,#REF!)</f>
        <v>0</v>
      </c>
      <c r="DB552">
        <f xml:space="preserve"> COUNTIF(BU552,#REF!)</f>
        <v>0</v>
      </c>
      <c r="DC552">
        <f t="shared" si="32"/>
        <v>0</v>
      </c>
      <c r="DD552">
        <f t="shared" si="33"/>
        <v>0</v>
      </c>
      <c r="DE552">
        <f t="shared" si="34"/>
        <v>0</v>
      </c>
      <c r="DF552" t="b">
        <f t="shared" si="35"/>
        <v>0</v>
      </c>
    </row>
    <row r="553" spans="1:110" x14ac:dyDescent="0.35">
      <c r="A553" s="7">
        <v>552</v>
      </c>
      <c r="B553" s="7">
        <v>552</v>
      </c>
      <c r="C553" s="7" t="s">
        <v>6927</v>
      </c>
      <c r="D553" s="7" t="s">
        <v>6928</v>
      </c>
      <c r="E553" s="13" t="s">
        <v>51</v>
      </c>
      <c r="F553" s="7">
        <v>300</v>
      </c>
      <c r="G553" s="7" t="s">
        <v>98</v>
      </c>
      <c r="H553" s="7"/>
      <c r="I553" s="14" t="s">
        <v>53</v>
      </c>
      <c r="J553" s="13" t="s">
        <v>54</v>
      </c>
      <c r="K553" s="7" t="s">
        <v>90</v>
      </c>
      <c r="L553" s="7" t="s">
        <v>56</v>
      </c>
      <c r="M553" s="7" t="s">
        <v>57</v>
      </c>
      <c r="N553" s="7">
        <v>71</v>
      </c>
      <c r="O553" s="7" t="s">
        <v>58</v>
      </c>
      <c r="P553" s="7">
        <v>65</v>
      </c>
      <c r="Q553" t="s">
        <v>7834</v>
      </c>
      <c r="R553" s="7" t="s">
        <v>59</v>
      </c>
      <c r="S553" s="14" t="s">
        <v>59</v>
      </c>
      <c r="T553" s="26" t="b">
        <v>0</v>
      </c>
      <c r="U553" s="7">
        <v>453</v>
      </c>
      <c r="V553" s="7">
        <v>3.38</v>
      </c>
      <c r="W553" s="7">
        <v>15.4</v>
      </c>
      <c r="X553" s="7">
        <v>0.38166679999999997</v>
      </c>
      <c r="Y553" s="7">
        <v>0.95428000000000002</v>
      </c>
      <c r="Z553" s="7">
        <v>6.5</v>
      </c>
      <c r="AA553" s="7">
        <v>4.7</v>
      </c>
      <c r="AB553" s="14">
        <v>2.0099999999999998</v>
      </c>
      <c r="AC553" s="13">
        <v>0.99887999999999999</v>
      </c>
      <c r="AD553" s="7">
        <v>1.1201200000000001E-3</v>
      </c>
      <c r="AE553" s="14" t="s">
        <v>60</v>
      </c>
      <c r="AF553" s="13">
        <v>9</v>
      </c>
      <c r="AG553" s="14">
        <v>6</v>
      </c>
      <c r="AH553" s="13">
        <v>8</v>
      </c>
      <c r="AI553" s="7">
        <v>8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70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64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5797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33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  <c r="BW553">
        <f>COUNTIF(AP553, "*"&amp;#REF!&amp;"*")</f>
        <v>0</v>
      </c>
      <c r="BX553">
        <f>COUNTIF(AQ553, "*"&amp;#REF!&amp;"*")</f>
        <v>0</v>
      </c>
      <c r="BY553">
        <f>COUNTIF(AR553, "*"&amp;#REF!&amp;"*")</f>
        <v>0</v>
      </c>
      <c r="BZ553">
        <f>COUNTIF(AS553, "*"&amp;#REF!&amp;"*")</f>
        <v>0</v>
      </c>
      <c r="CA553">
        <f>COUNTIF(AT553, "*"&amp;#REF!&amp;"*")</f>
        <v>0</v>
      </c>
      <c r="CB553">
        <f>COUNTIF(AU553, "*"&amp;#REF!&amp;"*")</f>
        <v>0</v>
      </c>
      <c r="CC553">
        <f>COUNTIF(AV553, "*"&amp;#REF!&amp;"*")</f>
        <v>0</v>
      </c>
      <c r="CD553">
        <f>COUNTIF(AW553, "*"&amp;#REF!&amp;"*")</f>
        <v>0</v>
      </c>
      <c r="CE553">
        <f>COUNTIF(AX553, "*"&amp;#REF!&amp;"*")</f>
        <v>0</v>
      </c>
      <c r="CF553">
        <f>COUNTIF(AY553, "*"&amp;#REF!&amp;"*")</f>
        <v>0</v>
      </c>
      <c r="CG553">
        <f>COUNTIF(AZ553, "*"&amp;#REF!&amp;"*")</f>
        <v>0</v>
      </c>
      <c r="CH553">
        <f>COUNTIF(BA553, "*"&amp;#REF!&amp;"*")</f>
        <v>0</v>
      </c>
      <c r="CI553">
        <f>COUNTIF(BB553, "*"&amp;#REF!&amp;"*")</f>
        <v>0</v>
      </c>
      <c r="CJ553">
        <f>COUNTIF(BC553, "*"&amp;#REF!&amp;"*")</f>
        <v>0</v>
      </c>
      <c r="CK553">
        <f>COUNTIF(BD553, "*"&amp;#REF!&amp;"*")</f>
        <v>0</v>
      </c>
      <c r="CL553">
        <f>COUNTIF(BE553, "*"&amp;#REF!&amp;"*")</f>
        <v>0</v>
      </c>
      <c r="CM553">
        <f>COUNTIF(BF553, "*"&amp;#REF!&amp;"*")</f>
        <v>0</v>
      </c>
      <c r="CN553">
        <f>COUNTIF(BG553, "*"&amp;#REF!&amp;"*")</f>
        <v>0</v>
      </c>
      <c r="CO553">
        <f>COUNTIF(BH553, "*"&amp;#REF!&amp;"*")</f>
        <v>0</v>
      </c>
      <c r="CP553">
        <f>COUNTIF(BI553, "*"&amp;#REF!&amp;"*")</f>
        <v>0</v>
      </c>
      <c r="CQ553">
        <f>COUNTIF(BJ553, "*"&amp;#REF!&amp;"*")</f>
        <v>0</v>
      </c>
      <c r="CR553">
        <f>COUNTIF(BK553, "*"&amp;#REF!&amp;"*")</f>
        <v>0</v>
      </c>
      <c r="CS553">
        <f xml:space="preserve"> COUNTIF(BL553,#REF!)</f>
        <v>0</v>
      </c>
      <c r="CT553">
        <f xml:space="preserve"> COUNTIF(BM553,#REF!)</f>
        <v>0</v>
      </c>
      <c r="CU553">
        <f xml:space="preserve"> COUNTIF(BN553,#REF!)</f>
        <v>0</v>
      </c>
      <c r="CV553">
        <f xml:space="preserve"> COUNTIF(BO553,#REF!)</f>
        <v>0</v>
      </c>
      <c r="CW553">
        <f xml:space="preserve"> COUNTIF(BP553,#REF!)</f>
        <v>0</v>
      </c>
      <c r="CX553">
        <f xml:space="preserve"> COUNTIF(BQ553,#REF!)</f>
        <v>0</v>
      </c>
      <c r="CY553">
        <f xml:space="preserve"> COUNTIF(BR553,#REF!)</f>
        <v>0</v>
      </c>
      <c r="CZ553">
        <f xml:space="preserve"> COUNTIF(BS553,#REF!)</f>
        <v>0</v>
      </c>
      <c r="DA553">
        <f xml:space="preserve"> COUNTIF(BT553,#REF!)</f>
        <v>0</v>
      </c>
      <c r="DB553">
        <f xml:space="preserve"> COUNTIF(BU553,#REF!)</f>
        <v>0</v>
      </c>
      <c r="DC553">
        <f t="shared" si="32"/>
        <v>0</v>
      </c>
      <c r="DD553">
        <f t="shared" si="33"/>
        <v>0</v>
      </c>
      <c r="DE553">
        <f t="shared" si="34"/>
        <v>0</v>
      </c>
      <c r="DF553" t="b">
        <f t="shared" si="35"/>
        <v>0</v>
      </c>
    </row>
    <row r="554" spans="1:110" x14ac:dyDescent="0.35">
      <c r="A554" s="7">
        <v>553</v>
      </c>
      <c r="B554" s="7">
        <v>553</v>
      </c>
      <c r="C554" s="7" t="s">
        <v>6929</v>
      </c>
      <c r="D554" s="7" t="s">
        <v>6930</v>
      </c>
      <c r="E554" s="13" t="s">
        <v>51</v>
      </c>
      <c r="F554" s="7">
        <v>300</v>
      </c>
      <c r="G554" s="7" t="s">
        <v>100</v>
      </c>
      <c r="H554" s="7">
        <v>1979</v>
      </c>
      <c r="I554" s="14" t="s">
        <v>53</v>
      </c>
      <c r="J554" s="13" t="s">
        <v>54</v>
      </c>
      <c r="K554" s="7" t="s">
        <v>79</v>
      </c>
      <c r="L554" s="7" t="s">
        <v>56</v>
      </c>
      <c r="M554" s="7" t="s">
        <v>84</v>
      </c>
      <c r="N554" s="7">
        <v>51.3</v>
      </c>
      <c r="O554" s="7" t="s">
        <v>109</v>
      </c>
      <c r="P554" s="7">
        <v>63</v>
      </c>
      <c r="Q554" t="s">
        <v>7833</v>
      </c>
      <c r="R554" s="7" t="s">
        <v>59</v>
      </c>
      <c r="S554" s="14" t="s">
        <v>59</v>
      </c>
      <c r="T554" s="26" t="b">
        <v>0</v>
      </c>
      <c r="U554" s="7">
        <v>419</v>
      </c>
      <c r="V554" s="7">
        <v>12.72</v>
      </c>
      <c r="W554" s="7">
        <v>27.04</v>
      </c>
      <c r="X554" s="7">
        <v>1.1199994</v>
      </c>
      <c r="Y554" s="7">
        <v>0.51606000000000007</v>
      </c>
      <c r="Z554" s="7"/>
      <c r="AA554" s="7"/>
      <c r="AB554" s="14"/>
      <c r="AC554" s="13">
        <v>0.98348400000000002</v>
      </c>
      <c r="AD554" s="7">
        <v>1.6515700000000001E-2</v>
      </c>
      <c r="AE554" s="14" t="s">
        <v>60</v>
      </c>
      <c r="AF554" s="13">
        <v>9</v>
      </c>
      <c r="AG554" s="14">
        <v>7</v>
      </c>
      <c r="AH554" s="13">
        <v>8</v>
      </c>
      <c r="AI554" s="7">
        <v>7</v>
      </c>
      <c r="AJ554" s="7">
        <v>1</v>
      </c>
      <c r="AK554" s="7">
        <v>6</v>
      </c>
      <c r="AL554" s="7">
        <v>5</v>
      </c>
      <c r="AM554" s="14">
        <v>1</v>
      </c>
      <c r="AN554" s="13">
        <v>1</v>
      </c>
      <c r="AO554" s="14">
        <v>1</v>
      </c>
      <c r="AP554" s="7" t="s">
        <v>64</v>
      </c>
      <c r="AQ554" s="7" t="s">
        <v>62</v>
      </c>
      <c r="AR554" s="7" t="s">
        <v>62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64</v>
      </c>
      <c r="BG554" s="7" t="s">
        <v>67</v>
      </c>
      <c r="BH554" s="7" t="s">
        <v>70</v>
      </c>
      <c r="BI554" s="7" t="s">
        <v>5797</v>
      </c>
      <c r="BJ554" s="7" t="s">
        <v>70</v>
      </c>
      <c r="BK554" s="7" t="s">
        <v>70</v>
      </c>
      <c r="BL554" s="33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  <c r="BW554">
        <f>COUNTIF(AP554, "*"&amp;#REF!&amp;"*")</f>
        <v>0</v>
      </c>
      <c r="BX554">
        <f>COUNTIF(AQ554, "*"&amp;#REF!&amp;"*")</f>
        <v>0</v>
      </c>
      <c r="BY554">
        <f>COUNTIF(AR554, "*"&amp;#REF!&amp;"*")</f>
        <v>0</v>
      </c>
      <c r="BZ554">
        <f>COUNTIF(AS554, "*"&amp;#REF!&amp;"*")</f>
        <v>0</v>
      </c>
      <c r="CA554">
        <f>COUNTIF(AT554, "*"&amp;#REF!&amp;"*")</f>
        <v>0</v>
      </c>
      <c r="CB554">
        <f>COUNTIF(AU554, "*"&amp;#REF!&amp;"*")</f>
        <v>0</v>
      </c>
      <c r="CC554">
        <f>COUNTIF(AV554, "*"&amp;#REF!&amp;"*")</f>
        <v>0</v>
      </c>
      <c r="CD554">
        <f>COUNTIF(AW554, "*"&amp;#REF!&amp;"*")</f>
        <v>0</v>
      </c>
      <c r="CE554">
        <f>COUNTIF(AX554, "*"&amp;#REF!&amp;"*")</f>
        <v>0</v>
      </c>
      <c r="CF554">
        <f>COUNTIF(AY554, "*"&amp;#REF!&amp;"*")</f>
        <v>0</v>
      </c>
      <c r="CG554">
        <f>COUNTIF(AZ554, "*"&amp;#REF!&amp;"*")</f>
        <v>0</v>
      </c>
      <c r="CH554">
        <f>COUNTIF(BA554, "*"&amp;#REF!&amp;"*")</f>
        <v>0</v>
      </c>
      <c r="CI554">
        <f>COUNTIF(BB554, "*"&amp;#REF!&amp;"*")</f>
        <v>0</v>
      </c>
      <c r="CJ554">
        <f>COUNTIF(BC554, "*"&amp;#REF!&amp;"*")</f>
        <v>0</v>
      </c>
      <c r="CK554">
        <f>COUNTIF(BD554, "*"&amp;#REF!&amp;"*")</f>
        <v>0</v>
      </c>
      <c r="CL554">
        <f>COUNTIF(BE554, "*"&amp;#REF!&amp;"*")</f>
        <v>0</v>
      </c>
      <c r="CM554">
        <f>COUNTIF(BF554, "*"&amp;#REF!&amp;"*")</f>
        <v>0</v>
      </c>
      <c r="CN554">
        <f>COUNTIF(BG554, "*"&amp;#REF!&amp;"*")</f>
        <v>0</v>
      </c>
      <c r="CO554">
        <f>COUNTIF(BH554, "*"&amp;#REF!&amp;"*")</f>
        <v>0</v>
      </c>
      <c r="CP554">
        <f>COUNTIF(BI554, "*"&amp;#REF!&amp;"*")</f>
        <v>0</v>
      </c>
      <c r="CQ554">
        <f>COUNTIF(BJ554, "*"&amp;#REF!&amp;"*")</f>
        <v>0</v>
      </c>
      <c r="CR554">
        <f>COUNTIF(BK554, "*"&amp;#REF!&amp;"*")</f>
        <v>0</v>
      </c>
      <c r="CS554">
        <f xml:space="preserve"> COUNTIF(BL554,#REF!)</f>
        <v>0</v>
      </c>
      <c r="CT554">
        <f xml:space="preserve"> COUNTIF(BM554,#REF!)</f>
        <v>0</v>
      </c>
      <c r="CU554">
        <f xml:space="preserve"> COUNTIF(BN554,#REF!)</f>
        <v>0</v>
      </c>
      <c r="CV554">
        <f xml:space="preserve"> COUNTIF(BO554,#REF!)</f>
        <v>0</v>
      </c>
      <c r="CW554">
        <f xml:space="preserve"> COUNTIF(BP554,#REF!)</f>
        <v>0</v>
      </c>
      <c r="CX554">
        <f xml:space="preserve"> COUNTIF(BQ554,#REF!)</f>
        <v>0</v>
      </c>
      <c r="CY554">
        <f xml:space="preserve"> COUNTIF(BR554,#REF!)</f>
        <v>0</v>
      </c>
      <c r="CZ554">
        <f xml:space="preserve"> COUNTIF(BS554,#REF!)</f>
        <v>0</v>
      </c>
      <c r="DA554">
        <f xml:space="preserve"> COUNTIF(BT554,#REF!)</f>
        <v>0</v>
      </c>
      <c r="DB554">
        <f xml:space="preserve"> COUNTIF(BU554,#REF!)</f>
        <v>0</v>
      </c>
      <c r="DC554">
        <f t="shared" si="32"/>
        <v>0</v>
      </c>
      <c r="DD554">
        <f t="shared" si="33"/>
        <v>0</v>
      </c>
      <c r="DE554">
        <f t="shared" si="34"/>
        <v>0</v>
      </c>
      <c r="DF554" t="b">
        <f t="shared" si="35"/>
        <v>0</v>
      </c>
    </row>
    <row r="555" spans="1:110" x14ac:dyDescent="0.35">
      <c r="A555" s="7">
        <v>554</v>
      </c>
      <c r="B555" s="7">
        <v>554</v>
      </c>
      <c r="C555" s="7" t="s">
        <v>6931</v>
      </c>
      <c r="D555" s="7" t="s">
        <v>6932</v>
      </c>
      <c r="E555" s="13" t="s">
        <v>51</v>
      </c>
      <c r="F555" s="7">
        <v>300</v>
      </c>
      <c r="G555" s="7" t="s">
        <v>98</v>
      </c>
      <c r="H555" s="7"/>
      <c r="I555" s="14" t="s">
        <v>53</v>
      </c>
      <c r="J555" s="13" t="s">
        <v>54</v>
      </c>
      <c r="K555" s="7" t="s">
        <v>90</v>
      </c>
      <c r="L555" s="7" t="s">
        <v>56</v>
      </c>
      <c r="M555" s="7" t="s">
        <v>57</v>
      </c>
      <c r="N555" s="7">
        <v>74</v>
      </c>
      <c r="O555" s="7" t="s">
        <v>58</v>
      </c>
      <c r="P555" s="7">
        <v>58</v>
      </c>
      <c r="Q555" t="s">
        <v>7833</v>
      </c>
      <c r="R555" s="7" t="s">
        <v>59</v>
      </c>
      <c r="S555" s="14" t="s">
        <v>56</v>
      </c>
      <c r="T555" s="26" t="b">
        <v>0</v>
      </c>
      <c r="U555" s="7">
        <v>730</v>
      </c>
      <c r="V555" s="7">
        <v>6</v>
      </c>
      <c r="W555" s="7">
        <v>19.78</v>
      </c>
      <c r="X555" s="7">
        <v>0.70293320000000004</v>
      </c>
      <c r="Y555" s="7">
        <v>1.20234</v>
      </c>
      <c r="Z555" s="7">
        <v>6.1</v>
      </c>
      <c r="AA555" s="7">
        <v>4.16</v>
      </c>
      <c r="AB555" s="14">
        <v>2.83</v>
      </c>
      <c r="AC555" s="13">
        <v>0.99990000000000001</v>
      </c>
      <c r="AD555" s="7">
        <v>1E-4</v>
      </c>
      <c r="AE555" s="14" t="s">
        <v>60</v>
      </c>
      <c r="AF555" s="13">
        <v>9</v>
      </c>
      <c r="AG555" s="14">
        <v>6</v>
      </c>
      <c r="AH555" s="13">
        <v>8</v>
      </c>
      <c r="AI555" s="7">
        <v>8</v>
      </c>
      <c r="AJ555" s="7"/>
      <c r="AK555" s="7">
        <v>5</v>
      </c>
      <c r="AL555" s="7">
        <v>5</v>
      </c>
      <c r="AM555" s="14"/>
      <c r="AN555" s="13">
        <v>1</v>
      </c>
      <c r="AO555" s="14">
        <v>1</v>
      </c>
      <c r="AP555" s="7" t="s">
        <v>70</v>
      </c>
      <c r="AQ555" s="7" t="s">
        <v>62</v>
      </c>
      <c r="AR555" s="7" t="s">
        <v>5797</v>
      </c>
      <c r="AS555" s="7" t="s">
        <v>62</v>
      </c>
      <c r="AT555" s="7" t="s">
        <v>64</v>
      </c>
      <c r="AU555" s="7" t="s">
        <v>66</v>
      </c>
      <c r="AV555" s="7" t="s">
        <v>5797</v>
      </c>
      <c r="AW555" s="7" t="s">
        <v>66</v>
      </c>
      <c r="AX555" s="7" t="s">
        <v>64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64</v>
      </c>
      <c r="BE555" s="7" t="s">
        <v>64</v>
      </c>
      <c r="BF555" s="7" t="s">
        <v>5797</v>
      </c>
      <c r="BG555" s="7" t="s">
        <v>64</v>
      </c>
      <c r="BH555" s="7" t="s">
        <v>70</v>
      </c>
      <c r="BI555" s="7" t="s">
        <v>70</v>
      </c>
      <c r="BJ555" s="7" t="s">
        <v>70</v>
      </c>
      <c r="BK555" s="7" t="s">
        <v>70</v>
      </c>
      <c r="BL555" s="33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  <c r="BW555">
        <f>COUNTIF(AP555, "*"&amp;#REF!&amp;"*")</f>
        <v>0</v>
      </c>
      <c r="BX555">
        <f>COUNTIF(AQ555, "*"&amp;#REF!&amp;"*")</f>
        <v>0</v>
      </c>
      <c r="BY555">
        <f>COUNTIF(AR555, "*"&amp;#REF!&amp;"*")</f>
        <v>0</v>
      </c>
      <c r="BZ555">
        <f>COUNTIF(AS555, "*"&amp;#REF!&amp;"*")</f>
        <v>0</v>
      </c>
      <c r="CA555">
        <f>COUNTIF(AT555, "*"&amp;#REF!&amp;"*")</f>
        <v>0</v>
      </c>
      <c r="CB555">
        <f>COUNTIF(AU555, "*"&amp;#REF!&amp;"*")</f>
        <v>0</v>
      </c>
      <c r="CC555">
        <f>COUNTIF(AV555, "*"&amp;#REF!&amp;"*")</f>
        <v>0</v>
      </c>
      <c r="CD555">
        <f>COUNTIF(AW555, "*"&amp;#REF!&amp;"*")</f>
        <v>0</v>
      </c>
      <c r="CE555">
        <f>COUNTIF(AX555, "*"&amp;#REF!&amp;"*")</f>
        <v>0</v>
      </c>
      <c r="CF555">
        <f>COUNTIF(AY555, "*"&amp;#REF!&amp;"*")</f>
        <v>0</v>
      </c>
      <c r="CG555">
        <f>COUNTIF(AZ555, "*"&amp;#REF!&amp;"*")</f>
        <v>0</v>
      </c>
      <c r="CH555">
        <f>COUNTIF(BA555, "*"&amp;#REF!&amp;"*")</f>
        <v>0</v>
      </c>
      <c r="CI555">
        <f>COUNTIF(BB555, "*"&amp;#REF!&amp;"*")</f>
        <v>0</v>
      </c>
      <c r="CJ555">
        <f>COUNTIF(BC555, "*"&amp;#REF!&amp;"*")</f>
        <v>0</v>
      </c>
      <c r="CK555">
        <f>COUNTIF(BD555, "*"&amp;#REF!&amp;"*")</f>
        <v>0</v>
      </c>
      <c r="CL555">
        <f>COUNTIF(BE555, "*"&amp;#REF!&amp;"*")</f>
        <v>0</v>
      </c>
      <c r="CM555">
        <f>COUNTIF(BF555, "*"&amp;#REF!&amp;"*")</f>
        <v>0</v>
      </c>
      <c r="CN555">
        <f>COUNTIF(BG555, "*"&amp;#REF!&amp;"*")</f>
        <v>0</v>
      </c>
      <c r="CO555">
        <f>COUNTIF(BH555, "*"&amp;#REF!&amp;"*")</f>
        <v>0</v>
      </c>
      <c r="CP555">
        <f>COUNTIF(BI555, "*"&amp;#REF!&amp;"*")</f>
        <v>0</v>
      </c>
      <c r="CQ555">
        <f>COUNTIF(BJ555, "*"&amp;#REF!&amp;"*")</f>
        <v>0</v>
      </c>
      <c r="CR555">
        <f>COUNTIF(BK555, "*"&amp;#REF!&amp;"*")</f>
        <v>0</v>
      </c>
      <c r="CS555">
        <f xml:space="preserve"> COUNTIF(BL555,#REF!)</f>
        <v>0</v>
      </c>
      <c r="CT555">
        <f xml:space="preserve"> COUNTIF(BM555,#REF!)</f>
        <v>0</v>
      </c>
      <c r="CU555">
        <f xml:space="preserve"> COUNTIF(BN555,#REF!)</f>
        <v>0</v>
      </c>
      <c r="CV555">
        <f xml:space="preserve"> COUNTIF(BO555,#REF!)</f>
        <v>0</v>
      </c>
      <c r="CW555">
        <f xml:space="preserve"> COUNTIF(BP555,#REF!)</f>
        <v>0</v>
      </c>
      <c r="CX555">
        <f xml:space="preserve"> COUNTIF(BQ555,#REF!)</f>
        <v>0</v>
      </c>
      <c r="CY555">
        <f xml:space="preserve"> COUNTIF(BR555,#REF!)</f>
        <v>0</v>
      </c>
      <c r="CZ555">
        <f xml:space="preserve"> COUNTIF(BS555,#REF!)</f>
        <v>0</v>
      </c>
      <c r="DA555">
        <f xml:space="preserve"> COUNTIF(BT555,#REF!)</f>
        <v>0</v>
      </c>
      <c r="DB555">
        <f xml:space="preserve"> COUNTIF(BU555,#REF!)</f>
        <v>0</v>
      </c>
      <c r="DC555">
        <f t="shared" si="32"/>
        <v>0</v>
      </c>
      <c r="DD555">
        <f t="shared" si="33"/>
        <v>0</v>
      </c>
      <c r="DE555">
        <f t="shared" si="34"/>
        <v>0</v>
      </c>
      <c r="DF555" t="b">
        <f t="shared" si="35"/>
        <v>0</v>
      </c>
    </row>
    <row r="556" spans="1:110" x14ac:dyDescent="0.35">
      <c r="A556" s="7">
        <v>555</v>
      </c>
      <c r="B556" s="7">
        <v>555</v>
      </c>
      <c r="C556" s="7" t="s">
        <v>6933</v>
      </c>
      <c r="D556" s="7" t="s">
        <v>6934</v>
      </c>
      <c r="E556" s="13" t="s">
        <v>51</v>
      </c>
      <c r="F556" s="7">
        <v>300</v>
      </c>
      <c r="G556" s="7" t="s">
        <v>98</v>
      </c>
      <c r="H556" s="7">
        <v>2810</v>
      </c>
      <c r="I556" s="14" t="s">
        <v>53</v>
      </c>
      <c r="J556" s="13" t="s">
        <v>54</v>
      </c>
      <c r="K556" s="7" t="s">
        <v>79</v>
      </c>
      <c r="L556" s="7" t="s">
        <v>56</v>
      </c>
      <c r="M556" s="7" t="s">
        <v>57</v>
      </c>
      <c r="N556" s="7">
        <v>75</v>
      </c>
      <c r="O556" s="7" t="s">
        <v>58</v>
      </c>
      <c r="P556" s="7">
        <v>59</v>
      </c>
      <c r="Q556" t="s">
        <v>7833</v>
      </c>
      <c r="R556" s="7" t="s">
        <v>59</v>
      </c>
      <c r="S556" s="14" t="s">
        <v>59</v>
      </c>
      <c r="T556" s="26" t="b">
        <v>0</v>
      </c>
      <c r="U556" s="7">
        <v>593</v>
      </c>
      <c r="V556" s="7">
        <v>7.7</v>
      </c>
      <c r="W556" s="7">
        <v>19.22</v>
      </c>
      <c r="X556" s="7">
        <v>0.51239980000000007</v>
      </c>
      <c r="Y556" s="7">
        <v>1.1683399999999999</v>
      </c>
      <c r="Z556" s="7">
        <v>5.9</v>
      </c>
      <c r="AA556" s="7">
        <v>3.62</v>
      </c>
      <c r="AB556" s="14">
        <v>2.76</v>
      </c>
      <c r="AC556" s="13">
        <v>0.99990000000000001</v>
      </c>
      <c r="AD556" s="7">
        <v>1E-4</v>
      </c>
      <c r="AE556" s="14" t="s">
        <v>60</v>
      </c>
      <c r="AF556" s="13">
        <v>9</v>
      </c>
      <c r="AG556" s="14">
        <v>6</v>
      </c>
      <c r="AH556" s="13">
        <v>8</v>
      </c>
      <c r="AI556" s="7">
        <v>8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70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66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70</v>
      </c>
      <c r="BI556" s="7" t="s">
        <v>70</v>
      </c>
      <c r="BJ556" s="7" t="s">
        <v>70</v>
      </c>
      <c r="BK556" s="7" t="s">
        <v>70</v>
      </c>
      <c r="BL556" s="33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1</v>
      </c>
      <c r="BU556" s="7">
        <v>0</v>
      </c>
      <c r="BW556">
        <f>COUNTIF(AP556, "*"&amp;#REF!&amp;"*")</f>
        <v>0</v>
      </c>
      <c r="BX556">
        <f>COUNTIF(AQ556, "*"&amp;#REF!&amp;"*")</f>
        <v>0</v>
      </c>
      <c r="BY556">
        <f>COUNTIF(AR556, "*"&amp;#REF!&amp;"*")</f>
        <v>0</v>
      </c>
      <c r="BZ556">
        <f>COUNTIF(AS556, "*"&amp;#REF!&amp;"*")</f>
        <v>0</v>
      </c>
      <c r="CA556">
        <f>COUNTIF(AT556, "*"&amp;#REF!&amp;"*")</f>
        <v>0</v>
      </c>
      <c r="CB556">
        <f>COUNTIF(AU556, "*"&amp;#REF!&amp;"*")</f>
        <v>0</v>
      </c>
      <c r="CC556">
        <f>COUNTIF(AV556, "*"&amp;#REF!&amp;"*")</f>
        <v>0</v>
      </c>
      <c r="CD556">
        <f>COUNTIF(AW556, "*"&amp;#REF!&amp;"*")</f>
        <v>0</v>
      </c>
      <c r="CE556">
        <f>COUNTIF(AX556, "*"&amp;#REF!&amp;"*")</f>
        <v>0</v>
      </c>
      <c r="CF556">
        <f>COUNTIF(AY556, "*"&amp;#REF!&amp;"*")</f>
        <v>0</v>
      </c>
      <c r="CG556">
        <f>COUNTIF(AZ556, "*"&amp;#REF!&amp;"*")</f>
        <v>0</v>
      </c>
      <c r="CH556">
        <f>COUNTIF(BA556, "*"&amp;#REF!&amp;"*")</f>
        <v>0</v>
      </c>
      <c r="CI556">
        <f>COUNTIF(BB556, "*"&amp;#REF!&amp;"*")</f>
        <v>0</v>
      </c>
      <c r="CJ556">
        <f>COUNTIF(BC556, "*"&amp;#REF!&amp;"*")</f>
        <v>0</v>
      </c>
      <c r="CK556">
        <f>COUNTIF(BD556, "*"&amp;#REF!&amp;"*")</f>
        <v>0</v>
      </c>
      <c r="CL556">
        <f>COUNTIF(BE556, "*"&amp;#REF!&amp;"*")</f>
        <v>0</v>
      </c>
      <c r="CM556">
        <f>COUNTIF(BF556, "*"&amp;#REF!&amp;"*")</f>
        <v>0</v>
      </c>
      <c r="CN556">
        <f>COUNTIF(BG556, "*"&amp;#REF!&amp;"*")</f>
        <v>0</v>
      </c>
      <c r="CO556">
        <f>COUNTIF(BH556, "*"&amp;#REF!&amp;"*")</f>
        <v>0</v>
      </c>
      <c r="CP556">
        <f>COUNTIF(BI556, "*"&amp;#REF!&amp;"*")</f>
        <v>0</v>
      </c>
      <c r="CQ556">
        <f>COUNTIF(BJ556, "*"&amp;#REF!&amp;"*")</f>
        <v>0</v>
      </c>
      <c r="CR556">
        <f>COUNTIF(BK556, "*"&amp;#REF!&amp;"*")</f>
        <v>0</v>
      </c>
      <c r="CS556">
        <f xml:space="preserve"> COUNTIF(BL556,#REF!)</f>
        <v>0</v>
      </c>
      <c r="CT556">
        <f xml:space="preserve"> COUNTIF(BM556,#REF!)</f>
        <v>0</v>
      </c>
      <c r="CU556">
        <f xml:space="preserve"> COUNTIF(BN556,#REF!)</f>
        <v>0</v>
      </c>
      <c r="CV556">
        <f xml:space="preserve"> COUNTIF(BO556,#REF!)</f>
        <v>0</v>
      </c>
      <c r="CW556">
        <f xml:space="preserve"> COUNTIF(BP556,#REF!)</f>
        <v>0</v>
      </c>
      <c r="CX556">
        <f xml:space="preserve"> COUNTIF(BQ556,#REF!)</f>
        <v>0</v>
      </c>
      <c r="CY556">
        <f xml:space="preserve"> COUNTIF(BR556,#REF!)</f>
        <v>0</v>
      </c>
      <c r="CZ556">
        <f xml:space="preserve"> COUNTIF(BS556,#REF!)</f>
        <v>0</v>
      </c>
      <c r="DA556">
        <f xml:space="preserve"> COUNTIF(BT556,#REF!)</f>
        <v>0</v>
      </c>
      <c r="DB556">
        <f xml:space="preserve"> COUNTIF(BU556,#REF!)</f>
        <v>0</v>
      </c>
      <c r="DC556">
        <f t="shared" si="32"/>
        <v>0</v>
      </c>
      <c r="DD556">
        <f t="shared" si="33"/>
        <v>0</v>
      </c>
      <c r="DE556">
        <f t="shared" si="34"/>
        <v>0</v>
      </c>
      <c r="DF556" t="b">
        <f t="shared" si="35"/>
        <v>0</v>
      </c>
    </row>
    <row r="557" spans="1:110" x14ac:dyDescent="0.35">
      <c r="A557" s="7">
        <v>556</v>
      </c>
      <c r="B557" s="7">
        <v>556</v>
      </c>
      <c r="C557" s="7" t="s">
        <v>6935</v>
      </c>
      <c r="D557" s="7" t="s">
        <v>6936</v>
      </c>
      <c r="E557" s="13" t="s">
        <v>51</v>
      </c>
      <c r="F557" s="7">
        <v>300</v>
      </c>
      <c r="G557" s="7" t="s">
        <v>98</v>
      </c>
      <c r="H557" s="7"/>
      <c r="I557" s="14" t="s">
        <v>53</v>
      </c>
      <c r="J557" s="13" t="s">
        <v>54</v>
      </c>
      <c r="K557" s="7" t="s">
        <v>136</v>
      </c>
      <c r="L557" s="7" t="s">
        <v>76</v>
      </c>
      <c r="M557" s="7" t="s">
        <v>84</v>
      </c>
      <c r="N557" s="7">
        <v>54</v>
      </c>
      <c r="O557" s="7" t="s">
        <v>86</v>
      </c>
      <c r="P557" s="7">
        <v>58</v>
      </c>
      <c r="Q557" t="s">
        <v>7886</v>
      </c>
      <c r="R557" s="7" t="s">
        <v>59</v>
      </c>
      <c r="S557" s="14" t="s">
        <v>59</v>
      </c>
      <c r="T557" s="26" t="b">
        <v>0</v>
      </c>
      <c r="U557" s="7">
        <v>478</v>
      </c>
      <c r="V557" s="7">
        <v>10.78</v>
      </c>
      <c r="W557" s="7">
        <v>21.36</v>
      </c>
      <c r="X557" s="7">
        <v>0.54526680000000005</v>
      </c>
      <c r="Y557" s="7">
        <v>0.97750000000000004</v>
      </c>
      <c r="Z557" s="7">
        <v>6</v>
      </c>
      <c r="AA557" s="7">
        <v>3.81</v>
      </c>
      <c r="AB557" s="14">
        <v>2.68</v>
      </c>
      <c r="AC557" s="13">
        <v>0.96994100000000005</v>
      </c>
      <c r="AD557" s="7">
        <v>3.00589E-2</v>
      </c>
      <c r="AE557" s="14" t="s">
        <v>60</v>
      </c>
      <c r="AF557" s="13">
        <v>9</v>
      </c>
      <c r="AG557" s="14">
        <v>7</v>
      </c>
      <c r="AH557" s="13">
        <v>8</v>
      </c>
      <c r="AI557" s="7">
        <v>8</v>
      </c>
      <c r="AJ557" s="7"/>
      <c r="AK557" s="7">
        <v>6</v>
      </c>
      <c r="AL557" s="7">
        <v>6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66</v>
      </c>
      <c r="AY557" s="7" t="s">
        <v>70</v>
      </c>
      <c r="AZ557" s="7" t="s">
        <v>66</v>
      </c>
      <c r="BA557" s="7" t="s">
        <v>5797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66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33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  <c r="BW557">
        <f>COUNTIF(AP557, "*"&amp;#REF!&amp;"*")</f>
        <v>0</v>
      </c>
      <c r="BX557">
        <f>COUNTIF(AQ557, "*"&amp;#REF!&amp;"*")</f>
        <v>0</v>
      </c>
      <c r="BY557">
        <f>COUNTIF(AR557, "*"&amp;#REF!&amp;"*")</f>
        <v>0</v>
      </c>
      <c r="BZ557">
        <f>COUNTIF(AS557, "*"&amp;#REF!&amp;"*")</f>
        <v>0</v>
      </c>
      <c r="CA557">
        <f>COUNTIF(AT557, "*"&amp;#REF!&amp;"*")</f>
        <v>0</v>
      </c>
      <c r="CB557">
        <f>COUNTIF(AU557, "*"&amp;#REF!&amp;"*")</f>
        <v>0</v>
      </c>
      <c r="CC557">
        <f>COUNTIF(AV557, "*"&amp;#REF!&amp;"*")</f>
        <v>0</v>
      </c>
      <c r="CD557">
        <f>COUNTIF(AW557, "*"&amp;#REF!&amp;"*")</f>
        <v>0</v>
      </c>
      <c r="CE557">
        <f>COUNTIF(AX557, "*"&amp;#REF!&amp;"*")</f>
        <v>0</v>
      </c>
      <c r="CF557">
        <f>COUNTIF(AY557, "*"&amp;#REF!&amp;"*")</f>
        <v>0</v>
      </c>
      <c r="CG557">
        <f>COUNTIF(AZ557, "*"&amp;#REF!&amp;"*")</f>
        <v>0</v>
      </c>
      <c r="CH557">
        <f>COUNTIF(BA557, "*"&amp;#REF!&amp;"*")</f>
        <v>0</v>
      </c>
      <c r="CI557">
        <f>COUNTIF(BB557, "*"&amp;#REF!&amp;"*")</f>
        <v>0</v>
      </c>
      <c r="CJ557">
        <f>COUNTIF(BC557, "*"&amp;#REF!&amp;"*")</f>
        <v>0</v>
      </c>
      <c r="CK557">
        <f>COUNTIF(BD557, "*"&amp;#REF!&amp;"*")</f>
        <v>0</v>
      </c>
      <c r="CL557">
        <f>COUNTIF(BE557, "*"&amp;#REF!&amp;"*")</f>
        <v>0</v>
      </c>
      <c r="CM557">
        <f>COUNTIF(BF557, "*"&amp;#REF!&amp;"*")</f>
        <v>0</v>
      </c>
      <c r="CN557">
        <f>COUNTIF(BG557, "*"&amp;#REF!&amp;"*")</f>
        <v>0</v>
      </c>
      <c r="CO557">
        <f>COUNTIF(BH557, "*"&amp;#REF!&amp;"*")</f>
        <v>0</v>
      </c>
      <c r="CP557">
        <f>COUNTIF(BI557, "*"&amp;#REF!&amp;"*")</f>
        <v>0</v>
      </c>
      <c r="CQ557">
        <f>COUNTIF(BJ557, "*"&amp;#REF!&amp;"*")</f>
        <v>0</v>
      </c>
      <c r="CR557">
        <f>COUNTIF(BK557, "*"&amp;#REF!&amp;"*")</f>
        <v>0</v>
      </c>
      <c r="CS557">
        <f xml:space="preserve"> COUNTIF(BL557,#REF!)</f>
        <v>0</v>
      </c>
      <c r="CT557">
        <f xml:space="preserve"> COUNTIF(BM557,#REF!)</f>
        <v>0</v>
      </c>
      <c r="CU557">
        <f xml:space="preserve"> COUNTIF(BN557,#REF!)</f>
        <v>0</v>
      </c>
      <c r="CV557">
        <f xml:space="preserve"> COUNTIF(BO557,#REF!)</f>
        <v>0</v>
      </c>
      <c r="CW557">
        <f xml:space="preserve"> COUNTIF(BP557,#REF!)</f>
        <v>0</v>
      </c>
      <c r="CX557">
        <f xml:space="preserve"> COUNTIF(BQ557,#REF!)</f>
        <v>0</v>
      </c>
      <c r="CY557">
        <f xml:space="preserve"> COUNTIF(BR557,#REF!)</f>
        <v>0</v>
      </c>
      <c r="CZ557">
        <f xml:space="preserve"> COUNTIF(BS557,#REF!)</f>
        <v>0</v>
      </c>
      <c r="DA557">
        <f xml:space="preserve"> COUNTIF(BT557,#REF!)</f>
        <v>0</v>
      </c>
      <c r="DB557">
        <f xml:space="preserve"> COUNTIF(BU557,#REF!)</f>
        <v>0</v>
      </c>
      <c r="DC557">
        <f t="shared" si="32"/>
        <v>0</v>
      </c>
      <c r="DD557">
        <f t="shared" si="33"/>
        <v>0</v>
      </c>
      <c r="DE557">
        <f t="shared" si="34"/>
        <v>0</v>
      </c>
      <c r="DF557" t="b">
        <f t="shared" si="35"/>
        <v>0</v>
      </c>
    </row>
    <row r="558" spans="1:110" x14ac:dyDescent="0.35">
      <c r="A558" s="7">
        <v>557</v>
      </c>
      <c r="B558" s="7">
        <v>557</v>
      </c>
      <c r="C558" s="7" t="s">
        <v>6937</v>
      </c>
      <c r="D558" s="7" t="s">
        <v>6938</v>
      </c>
      <c r="E558" s="13" t="s">
        <v>51</v>
      </c>
      <c r="F558" s="7">
        <v>300</v>
      </c>
      <c r="G558" s="7" t="s">
        <v>100</v>
      </c>
      <c r="H558" s="7"/>
      <c r="I558" s="14" t="s">
        <v>53</v>
      </c>
      <c r="J558" s="13" t="s">
        <v>54</v>
      </c>
      <c r="K558" s="7" t="s">
        <v>83</v>
      </c>
      <c r="L558" s="7" t="s">
        <v>56</v>
      </c>
      <c r="M558" s="7" t="s">
        <v>84</v>
      </c>
      <c r="N558" s="7">
        <v>34</v>
      </c>
      <c r="O558" s="7" t="s">
        <v>85</v>
      </c>
      <c r="P558" s="7">
        <v>55</v>
      </c>
      <c r="Q558" t="s">
        <v>7833</v>
      </c>
      <c r="R558" s="7" t="s">
        <v>59</v>
      </c>
      <c r="S558" s="14" t="s">
        <v>59</v>
      </c>
      <c r="T558" s="26" t="b">
        <v>0</v>
      </c>
      <c r="U558" s="7">
        <v>670</v>
      </c>
      <c r="V558" s="7">
        <v>8.2200000000000006</v>
      </c>
      <c r="W558" s="7">
        <v>20.2</v>
      </c>
      <c r="X558" s="7">
        <v>0.63826680000000002</v>
      </c>
      <c r="Y558" s="7">
        <v>1.0186999999999999</v>
      </c>
      <c r="Z558" s="7"/>
      <c r="AA558" s="7"/>
      <c r="AB558" s="14"/>
      <c r="AC558" s="13">
        <v>0.99990000000000001</v>
      </c>
      <c r="AD558" s="7">
        <v>1E-4</v>
      </c>
      <c r="AE558" s="14" t="s">
        <v>60</v>
      </c>
      <c r="AF558" s="13">
        <v>9</v>
      </c>
      <c r="AG558" s="14">
        <v>7</v>
      </c>
      <c r="AH558" s="13">
        <v>8</v>
      </c>
      <c r="AI558" s="7">
        <v>8</v>
      </c>
      <c r="AJ558" s="7"/>
      <c r="AK558" s="7">
        <v>6</v>
      </c>
      <c r="AL558" s="7">
        <v>6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70</v>
      </c>
      <c r="BB558" s="7" t="s">
        <v>66</v>
      </c>
      <c r="BC558" s="7" t="s">
        <v>70</v>
      </c>
      <c r="BD558" s="7" t="s">
        <v>64</v>
      </c>
      <c r="BE558" s="7" t="s">
        <v>64</v>
      </c>
      <c r="BF558" s="7" t="s">
        <v>64</v>
      </c>
      <c r="BG558" s="7" t="s">
        <v>66</v>
      </c>
      <c r="BH558" s="7" t="s">
        <v>70</v>
      </c>
      <c r="BI558" s="7" t="s">
        <v>5797</v>
      </c>
      <c r="BJ558" s="7" t="s">
        <v>70</v>
      </c>
      <c r="BK558" s="7" t="s">
        <v>70</v>
      </c>
      <c r="BL558" s="33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>
        <v>0</v>
      </c>
      <c r="BS558" s="7">
        <v>0</v>
      </c>
      <c r="BT558" s="7">
        <v>1</v>
      </c>
      <c r="BU558" s="7">
        <v>0</v>
      </c>
      <c r="BW558">
        <f>COUNTIF(AP558, "*"&amp;#REF!&amp;"*")</f>
        <v>0</v>
      </c>
      <c r="BX558">
        <f>COUNTIF(AQ558, "*"&amp;#REF!&amp;"*")</f>
        <v>0</v>
      </c>
      <c r="BY558">
        <f>COUNTIF(AR558, "*"&amp;#REF!&amp;"*")</f>
        <v>0</v>
      </c>
      <c r="BZ558">
        <f>COUNTIF(AS558, "*"&amp;#REF!&amp;"*")</f>
        <v>0</v>
      </c>
      <c r="CA558">
        <f>COUNTIF(AT558, "*"&amp;#REF!&amp;"*")</f>
        <v>0</v>
      </c>
      <c r="CB558">
        <f>COUNTIF(AU558, "*"&amp;#REF!&amp;"*")</f>
        <v>0</v>
      </c>
      <c r="CC558">
        <f>COUNTIF(AV558, "*"&amp;#REF!&amp;"*")</f>
        <v>0</v>
      </c>
      <c r="CD558">
        <f>COUNTIF(AW558, "*"&amp;#REF!&amp;"*")</f>
        <v>0</v>
      </c>
      <c r="CE558">
        <f>COUNTIF(AX558, "*"&amp;#REF!&amp;"*")</f>
        <v>0</v>
      </c>
      <c r="CF558">
        <f>COUNTIF(AY558, "*"&amp;#REF!&amp;"*")</f>
        <v>0</v>
      </c>
      <c r="CG558">
        <f>COUNTIF(AZ558, "*"&amp;#REF!&amp;"*")</f>
        <v>0</v>
      </c>
      <c r="CH558">
        <f>COUNTIF(BA558, "*"&amp;#REF!&amp;"*")</f>
        <v>0</v>
      </c>
      <c r="CI558">
        <f>COUNTIF(BB558, "*"&amp;#REF!&amp;"*")</f>
        <v>0</v>
      </c>
      <c r="CJ558">
        <f>COUNTIF(BC558, "*"&amp;#REF!&amp;"*")</f>
        <v>0</v>
      </c>
      <c r="CK558">
        <f>COUNTIF(BD558, "*"&amp;#REF!&amp;"*")</f>
        <v>0</v>
      </c>
      <c r="CL558">
        <f>COUNTIF(BE558, "*"&amp;#REF!&amp;"*")</f>
        <v>0</v>
      </c>
      <c r="CM558">
        <f>COUNTIF(BF558, "*"&amp;#REF!&amp;"*")</f>
        <v>0</v>
      </c>
      <c r="CN558">
        <f>COUNTIF(BG558, "*"&amp;#REF!&amp;"*")</f>
        <v>0</v>
      </c>
      <c r="CO558">
        <f>COUNTIF(BH558, "*"&amp;#REF!&amp;"*")</f>
        <v>0</v>
      </c>
      <c r="CP558">
        <f>COUNTIF(BI558, "*"&amp;#REF!&amp;"*")</f>
        <v>0</v>
      </c>
      <c r="CQ558">
        <f>COUNTIF(BJ558, "*"&amp;#REF!&amp;"*")</f>
        <v>0</v>
      </c>
      <c r="CR558">
        <f>COUNTIF(BK558, "*"&amp;#REF!&amp;"*")</f>
        <v>0</v>
      </c>
      <c r="CS558">
        <f xml:space="preserve"> COUNTIF(BL558,#REF!)</f>
        <v>0</v>
      </c>
      <c r="CT558">
        <f xml:space="preserve"> COUNTIF(BM558,#REF!)</f>
        <v>0</v>
      </c>
      <c r="CU558">
        <f xml:space="preserve"> COUNTIF(BN558,#REF!)</f>
        <v>0</v>
      </c>
      <c r="CV558">
        <f xml:space="preserve"> COUNTIF(BO558,#REF!)</f>
        <v>0</v>
      </c>
      <c r="CW558">
        <f xml:space="preserve"> COUNTIF(BP558,#REF!)</f>
        <v>0</v>
      </c>
      <c r="CX558">
        <f xml:space="preserve"> COUNTIF(BQ558,#REF!)</f>
        <v>0</v>
      </c>
      <c r="CY558">
        <f xml:space="preserve"> COUNTIF(BR558,#REF!)</f>
        <v>0</v>
      </c>
      <c r="CZ558">
        <f xml:space="preserve"> COUNTIF(BS558,#REF!)</f>
        <v>0</v>
      </c>
      <c r="DA558">
        <f xml:space="preserve"> COUNTIF(BT558,#REF!)</f>
        <v>0</v>
      </c>
      <c r="DB558">
        <f xml:space="preserve"> COUNTIF(BU558,#REF!)</f>
        <v>0</v>
      </c>
      <c r="DC558">
        <f t="shared" si="32"/>
        <v>0</v>
      </c>
      <c r="DD558">
        <f t="shared" si="33"/>
        <v>0</v>
      </c>
      <c r="DE558">
        <f t="shared" si="34"/>
        <v>0</v>
      </c>
      <c r="DF558" t="b">
        <f t="shared" si="35"/>
        <v>0</v>
      </c>
    </row>
    <row r="559" spans="1:110" x14ac:dyDescent="0.35">
      <c r="A559" s="7">
        <v>558</v>
      </c>
      <c r="B559" s="7">
        <v>558</v>
      </c>
      <c r="C559" s="7" t="s">
        <v>6939</v>
      </c>
      <c r="D559" s="7" t="s">
        <v>6940</v>
      </c>
      <c r="E559" s="13" t="s">
        <v>51</v>
      </c>
      <c r="F559" s="7">
        <v>300</v>
      </c>
      <c r="G559" s="7" t="s">
        <v>98</v>
      </c>
      <c r="H559" s="7">
        <v>2710</v>
      </c>
      <c r="I559" s="14" t="s">
        <v>53</v>
      </c>
      <c r="J559" s="13" t="s">
        <v>54</v>
      </c>
      <c r="K559" s="7" t="s">
        <v>168</v>
      </c>
      <c r="L559" s="7" t="s">
        <v>56</v>
      </c>
      <c r="M559" s="7" t="s">
        <v>57</v>
      </c>
      <c r="N559" s="7">
        <v>74.400000000000006</v>
      </c>
      <c r="O559" s="7" t="s">
        <v>58</v>
      </c>
      <c r="P559" s="7">
        <v>65</v>
      </c>
      <c r="Q559" t="s">
        <v>7833</v>
      </c>
      <c r="R559" s="7" t="s">
        <v>59</v>
      </c>
      <c r="S559" s="14" t="s">
        <v>59</v>
      </c>
      <c r="T559" s="26" t="b">
        <v>0</v>
      </c>
      <c r="U559" s="7">
        <v>557</v>
      </c>
      <c r="V559" s="7">
        <v>8.7799999999999994</v>
      </c>
      <c r="W559" s="7">
        <v>20.62</v>
      </c>
      <c r="X559" s="7">
        <v>0.52086679999999996</v>
      </c>
      <c r="Y559" s="7">
        <v>1.0847199999999999</v>
      </c>
      <c r="Z559" s="7">
        <v>5.8</v>
      </c>
      <c r="AA559" s="7">
        <v>3.81</v>
      </c>
      <c r="AB559" s="14">
        <v>2.4</v>
      </c>
      <c r="AC559" s="13">
        <v>0.99990000000000001</v>
      </c>
      <c r="AD559" s="7">
        <v>1E-4</v>
      </c>
      <c r="AE559" s="14" t="s">
        <v>60</v>
      </c>
      <c r="AF559" s="13">
        <v>9</v>
      </c>
      <c r="AG559" s="14">
        <v>6</v>
      </c>
      <c r="AH559" s="13">
        <v>8</v>
      </c>
      <c r="AI559" s="7">
        <v>8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70</v>
      </c>
      <c r="AQ559" s="7" t="s">
        <v>62</v>
      </c>
      <c r="AR559" s="7" t="s">
        <v>5797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66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64</v>
      </c>
      <c r="BE559" s="7" t="s">
        <v>64</v>
      </c>
      <c r="BF559" s="7" t="s">
        <v>64</v>
      </c>
      <c r="BG559" s="7" t="s">
        <v>64</v>
      </c>
      <c r="BH559" s="7" t="s">
        <v>70</v>
      </c>
      <c r="BI559" s="7" t="s">
        <v>70</v>
      </c>
      <c r="BJ559" s="7" t="s">
        <v>70</v>
      </c>
      <c r="BK559" s="7" t="s">
        <v>70</v>
      </c>
      <c r="BL559" s="33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>
        <v>1</v>
      </c>
      <c r="BU559" s="7">
        <v>0</v>
      </c>
      <c r="BW559">
        <f>COUNTIF(AP559, "*"&amp;#REF!&amp;"*")</f>
        <v>0</v>
      </c>
      <c r="BX559">
        <f>COUNTIF(AQ559, "*"&amp;#REF!&amp;"*")</f>
        <v>0</v>
      </c>
      <c r="BY559">
        <f>COUNTIF(AR559, "*"&amp;#REF!&amp;"*")</f>
        <v>0</v>
      </c>
      <c r="BZ559">
        <f>COUNTIF(AS559, "*"&amp;#REF!&amp;"*")</f>
        <v>0</v>
      </c>
      <c r="CA559">
        <f>COUNTIF(AT559, "*"&amp;#REF!&amp;"*")</f>
        <v>0</v>
      </c>
      <c r="CB559">
        <f>COUNTIF(AU559, "*"&amp;#REF!&amp;"*")</f>
        <v>0</v>
      </c>
      <c r="CC559">
        <f>COUNTIF(AV559, "*"&amp;#REF!&amp;"*")</f>
        <v>0</v>
      </c>
      <c r="CD559">
        <f>COUNTIF(AW559, "*"&amp;#REF!&amp;"*")</f>
        <v>0</v>
      </c>
      <c r="CE559">
        <f>COUNTIF(AX559, "*"&amp;#REF!&amp;"*")</f>
        <v>0</v>
      </c>
      <c r="CF559">
        <f>COUNTIF(AY559, "*"&amp;#REF!&amp;"*")</f>
        <v>0</v>
      </c>
      <c r="CG559">
        <f>COUNTIF(AZ559, "*"&amp;#REF!&amp;"*")</f>
        <v>0</v>
      </c>
      <c r="CH559">
        <f>COUNTIF(BA559, "*"&amp;#REF!&amp;"*")</f>
        <v>0</v>
      </c>
      <c r="CI559">
        <f>COUNTIF(BB559, "*"&amp;#REF!&amp;"*")</f>
        <v>0</v>
      </c>
      <c r="CJ559">
        <f>COUNTIF(BC559, "*"&amp;#REF!&amp;"*")</f>
        <v>0</v>
      </c>
      <c r="CK559">
        <f>COUNTIF(BD559, "*"&amp;#REF!&amp;"*")</f>
        <v>0</v>
      </c>
      <c r="CL559">
        <f>COUNTIF(BE559, "*"&amp;#REF!&amp;"*")</f>
        <v>0</v>
      </c>
      <c r="CM559">
        <f>COUNTIF(BF559, "*"&amp;#REF!&amp;"*")</f>
        <v>0</v>
      </c>
      <c r="CN559">
        <f>COUNTIF(BG559, "*"&amp;#REF!&amp;"*")</f>
        <v>0</v>
      </c>
      <c r="CO559">
        <f>COUNTIF(BH559, "*"&amp;#REF!&amp;"*")</f>
        <v>0</v>
      </c>
      <c r="CP559">
        <f>COUNTIF(BI559, "*"&amp;#REF!&amp;"*")</f>
        <v>0</v>
      </c>
      <c r="CQ559">
        <f>COUNTIF(BJ559, "*"&amp;#REF!&amp;"*")</f>
        <v>0</v>
      </c>
      <c r="CR559">
        <f>COUNTIF(BK559, "*"&amp;#REF!&amp;"*")</f>
        <v>0</v>
      </c>
      <c r="CS559">
        <f xml:space="preserve"> COUNTIF(BL559,#REF!)</f>
        <v>0</v>
      </c>
      <c r="CT559">
        <f xml:space="preserve"> COUNTIF(BM559,#REF!)</f>
        <v>0</v>
      </c>
      <c r="CU559">
        <f xml:space="preserve"> COUNTIF(BN559,#REF!)</f>
        <v>0</v>
      </c>
      <c r="CV559">
        <f xml:space="preserve"> COUNTIF(BO559,#REF!)</f>
        <v>0</v>
      </c>
      <c r="CW559">
        <f xml:space="preserve"> COUNTIF(BP559,#REF!)</f>
        <v>0</v>
      </c>
      <c r="CX559">
        <f xml:space="preserve"> COUNTIF(BQ559,#REF!)</f>
        <v>0</v>
      </c>
      <c r="CY559">
        <f xml:space="preserve"> COUNTIF(BR559,#REF!)</f>
        <v>0</v>
      </c>
      <c r="CZ559">
        <f xml:space="preserve"> COUNTIF(BS559,#REF!)</f>
        <v>0</v>
      </c>
      <c r="DA559">
        <f xml:space="preserve"> COUNTIF(BT559,#REF!)</f>
        <v>0</v>
      </c>
      <c r="DB559">
        <f xml:space="preserve"> COUNTIF(BU559,#REF!)</f>
        <v>0</v>
      </c>
      <c r="DC559">
        <f t="shared" si="32"/>
        <v>0</v>
      </c>
      <c r="DD559">
        <f t="shared" si="33"/>
        <v>0</v>
      </c>
      <c r="DE559">
        <f t="shared" si="34"/>
        <v>0</v>
      </c>
      <c r="DF559" t="b">
        <f t="shared" si="35"/>
        <v>0</v>
      </c>
    </row>
    <row r="560" spans="1:110" x14ac:dyDescent="0.35">
      <c r="A560" s="7">
        <v>559</v>
      </c>
      <c r="B560" s="7">
        <v>559</v>
      </c>
      <c r="C560" s="7" t="s">
        <v>6941</v>
      </c>
      <c r="D560" s="7" t="s">
        <v>6942</v>
      </c>
      <c r="E560" s="13" t="s">
        <v>51</v>
      </c>
      <c r="F560" s="7">
        <v>300</v>
      </c>
      <c r="G560" s="7" t="s">
        <v>98</v>
      </c>
      <c r="H560" s="7">
        <v>2650</v>
      </c>
      <c r="I560" s="14" t="s">
        <v>53</v>
      </c>
      <c r="J560" s="13" t="s">
        <v>54</v>
      </c>
      <c r="K560" s="7" t="s">
        <v>90</v>
      </c>
      <c r="L560" s="7" t="s">
        <v>56</v>
      </c>
      <c r="M560" s="7" t="s">
        <v>57</v>
      </c>
      <c r="N560" s="7">
        <v>79.8</v>
      </c>
      <c r="O560" s="7" t="s">
        <v>58</v>
      </c>
      <c r="P560" s="7">
        <v>51</v>
      </c>
      <c r="R560" s="7" t="s">
        <v>59</v>
      </c>
      <c r="S560" s="14"/>
      <c r="T560" s="26" t="b">
        <v>0</v>
      </c>
      <c r="U560" s="7">
        <v>894</v>
      </c>
      <c r="V560" s="7">
        <v>8.5</v>
      </c>
      <c r="W560" s="7">
        <v>22.38</v>
      </c>
      <c r="X560" s="7">
        <v>0.70206659999999999</v>
      </c>
      <c r="Y560" s="7">
        <v>1.4541999999999999</v>
      </c>
      <c r="Z560" s="7">
        <v>6</v>
      </c>
      <c r="AA560" s="7">
        <v>4.28</v>
      </c>
      <c r="AB560" s="14">
        <v>2.88</v>
      </c>
      <c r="AC560" s="13">
        <v>0.99990000000000001</v>
      </c>
      <c r="AD560" s="7">
        <v>1E-4</v>
      </c>
      <c r="AE560" s="14" t="s">
        <v>60</v>
      </c>
      <c r="AF560" s="13">
        <v>9</v>
      </c>
      <c r="AG560" s="14">
        <v>6</v>
      </c>
      <c r="AH560" s="13">
        <v>8</v>
      </c>
      <c r="AI560" s="7">
        <v>8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70</v>
      </c>
      <c r="AQ560" s="7" t="s">
        <v>62</v>
      </c>
      <c r="AR560" s="7" t="s">
        <v>5797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70</v>
      </c>
      <c r="BB560" s="7" t="s">
        <v>5797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64</v>
      </c>
      <c r="BH560" s="7" t="s">
        <v>70</v>
      </c>
      <c r="BI560" s="7" t="s">
        <v>70</v>
      </c>
      <c r="BJ560" s="7" t="s">
        <v>70</v>
      </c>
      <c r="BK560" s="7" t="s">
        <v>70</v>
      </c>
      <c r="BL560" s="33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W560">
        <f>COUNTIF(AP560, "*"&amp;#REF!&amp;"*")</f>
        <v>0</v>
      </c>
      <c r="BX560">
        <f>COUNTIF(AQ560, "*"&amp;#REF!&amp;"*")</f>
        <v>0</v>
      </c>
      <c r="BY560">
        <f>COUNTIF(AR560, "*"&amp;#REF!&amp;"*")</f>
        <v>0</v>
      </c>
      <c r="BZ560">
        <f>COUNTIF(AS560, "*"&amp;#REF!&amp;"*")</f>
        <v>0</v>
      </c>
      <c r="CA560">
        <f>COUNTIF(AT560, "*"&amp;#REF!&amp;"*")</f>
        <v>0</v>
      </c>
      <c r="CB560">
        <f>COUNTIF(AU560, "*"&amp;#REF!&amp;"*")</f>
        <v>0</v>
      </c>
      <c r="CC560">
        <f>COUNTIF(AV560, "*"&amp;#REF!&amp;"*")</f>
        <v>0</v>
      </c>
      <c r="CD560">
        <f>COUNTIF(AW560, "*"&amp;#REF!&amp;"*")</f>
        <v>0</v>
      </c>
      <c r="CE560">
        <f>COUNTIF(AX560, "*"&amp;#REF!&amp;"*")</f>
        <v>0</v>
      </c>
      <c r="CF560">
        <f>COUNTIF(AY560, "*"&amp;#REF!&amp;"*")</f>
        <v>0</v>
      </c>
      <c r="CG560">
        <f>COUNTIF(AZ560, "*"&amp;#REF!&amp;"*")</f>
        <v>0</v>
      </c>
      <c r="CH560">
        <f>COUNTIF(BA560, "*"&amp;#REF!&amp;"*")</f>
        <v>0</v>
      </c>
      <c r="CI560">
        <f>COUNTIF(BB560, "*"&amp;#REF!&amp;"*")</f>
        <v>0</v>
      </c>
      <c r="CJ560">
        <f>COUNTIF(BC560, "*"&amp;#REF!&amp;"*")</f>
        <v>0</v>
      </c>
      <c r="CK560">
        <f>COUNTIF(BD560, "*"&amp;#REF!&amp;"*")</f>
        <v>0</v>
      </c>
      <c r="CL560">
        <f>COUNTIF(BE560, "*"&amp;#REF!&amp;"*")</f>
        <v>0</v>
      </c>
      <c r="CM560">
        <f>COUNTIF(BF560, "*"&amp;#REF!&amp;"*")</f>
        <v>0</v>
      </c>
      <c r="CN560">
        <f>COUNTIF(BG560, "*"&amp;#REF!&amp;"*")</f>
        <v>0</v>
      </c>
      <c r="CO560">
        <f>COUNTIF(BH560, "*"&amp;#REF!&amp;"*")</f>
        <v>0</v>
      </c>
      <c r="CP560">
        <f>COUNTIF(BI560, "*"&amp;#REF!&amp;"*")</f>
        <v>0</v>
      </c>
      <c r="CQ560">
        <f>COUNTIF(BJ560, "*"&amp;#REF!&amp;"*")</f>
        <v>0</v>
      </c>
      <c r="CR560">
        <f>COUNTIF(BK560, "*"&amp;#REF!&amp;"*")</f>
        <v>0</v>
      </c>
      <c r="CS560">
        <f xml:space="preserve"> COUNTIF(BL560,#REF!)</f>
        <v>0</v>
      </c>
      <c r="CT560">
        <f xml:space="preserve"> COUNTIF(BM560,#REF!)</f>
        <v>0</v>
      </c>
      <c r="CU560">
        <f xml:space="preserve"> COUNTIF(BN560,#REF!)</f>
        <v>0</v>
      </c>
      <c r="CV560">
        <f xml:space="preserve"> COUNTIF(BO560,#REF!)</f>
        <v>0</v>
      </c>
      <c r="CW560">
        <f xml:space="preserve"> COUNTIF(BP560,#REF!)</f>
        <v>0</v>
      </c>
      <c r="CX560">
        <f xml:space="preserve"> COUNTIF(BQ560,#REF!)</f>
        <v>0</v>
      </c>
      <c r="CY560">
        <f xml:space="preserve"> COUNTIF(BR560,#REF!)</f>
        <v>0</v>
      </c>
      <c r="CZ560">
        <f xml:space="preserve"> COUNTIF(BS560,#REF!)</f>
        <v>0</v>
      </c>
      <c r="DA560">
        <f xml:space="preserve"> COUNTIF(BT560,#REF!)</f>
        <v>0</v>
      </c>
      <c r="DB560">
        <f xml:space="preserve"> COUNTIF(BU560,#REF!)</f>
        <v>0</v>
      </c>
      <c r="DC560">
        <f t="shared" si="32"/>
        <v>0</v>
      </c>
      <c r="DD560">
        <f t="shared" si="33"/>
        <v>0</v>
      </c>
      <c r="DE560">
        <f t="shared" si="34"/>
        <v>0</v>
      </c>
      <c r="DF560" t="b">
        <f t="shared" si="35"/>
        <v>0</v>
      </c>
    </row>
    <row r="561" spans="1:110" x14ac:dyDescent="0.35">
      <c r="A561" s="7">
        <v>560</v>
      </c>
      <c r="B561" s="7">
        <v>560</v>
      </c>
      <c r="C561" s="7" t="s">
        <v>6943</v>
      </c>
      <c r="D561" s="7" t="s">
        <v>6944</v>
      </c>
      <c r="E561" s="13" t="s">
        <v>51</v>
      </c>
      <c r="F561" s="7">
        <v>300</v>
      </c>
      <c r="G561" s="7" t="s">
        <v>89</v>
      </c>
      <c r="H561" s="7">
        <v>1750</v>
      </c>
      <c r="I561" s="14" t="s">
        <v>53</v>
      </c>
      <c r="J561" s="13" t="s">
        <v>54</v>
      </c>
      <c r="K561" s="7" t="s">
        <v>103</v>
      </c>
      <c r="L561" s="7" t="s">
        <v>56</v>
      </c>
      <c r="M561" s="7" t="s">
        <v>57</v>
      </c>
      <c r="N561" s="7">
        <v>69.5</v>
      </c>
      <c r="O561" s="7" t="s">
        <v>58</v>
      </c>
      <c r="P561" s="7">
        <v>60</v>
      </c>
      <c r="Q561" t="s">
        <v>7905</v>
      </c>
      <c r="R561" s="7" t="s">
        <v>59</v>
      </c>
      <c r="S561" s="14" t="s">
        <v>59</v>
      </c>
      <c r="T561" s="26" t="b">
        <v>0</v>
      </c>
      <c r="U561" s="7">
        <v>1172</v>
      </c>
      <c r="V561" s="7">
        <v>13.38</v>
      </c>
      <c r="W561" s="7">
        <v>22.52</v>
      </c>
      <c r="X561" s="7">
        <v>0.51340019999999997</v>
      </c>
      <c r="Y561" s="7">
        <v>2.0060799999999999</v>
      </c>
      <c r="Z561" s="7">
        <v>5.3</v>
      </c>
      <c r="AA561" s="7">
        <v>3.92</v>
      </c>
      <c r="AB561" s="14">
        <v>2.93</v>
      </c>
      <c r="AC561" s="13">
        <v>0.90214899999999998</v>
      </c>
      <c r="AD561" s="7">
        <v>9.7851199999999999E-2</v>
      </c>
      <c r="AE561" s="14" t="s">
        <v>60</v>
      </c>
      <c r="AF561" s="13">
        <v>9</v>
      </c>
      <c r="AG561" s="14">
        <v>8</v>
      </c>
      <c r="AH561" s="13">
        <v>8</v>
      </c>
      <c r="AI561" s="7">
        <v>5</v>
      </c>
      <c r="AJ561" s="7">
        <v>3</v>
      </c>
      <c r="AK561" s="7">
        <v>7</v>
      </c>
      <c r="AL561" s="7">
        <v>5</v>
      </c>
      <c r="AM561" s="14">
        <v>2</v>
      </c>
      <c r="AN561" s="13">
        <v>1</v>
      </c>
      <c r="AO561" s="14">
        <v>1</v>
      </c>
      <c r="AP561" s="7" t="s">
        <v>61</v>
      </c>
      <c r="AQ561" s="7" t="s">
        <v>62</v>
      </c>
      <c r="AR561" s="7" t="s">
        <v>5797</v>
      </c>
      <c r="AS561" s="7" t="s">
        <v>64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67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64</v>
      </c>
      <c r="BE561" s="7" t="s">
        <v>5797</v>
      </c>
      <c r="BF561" s="7" t="s">
        <v>5797</v>
      </c>
      <c r="BG561" s="7" t="s">
        <v>66</v>
      </c>
      <c r="BH561" s="7" t="s">
        <v>5797</v>
      </c>
      <c r="BI561" s="7" t="s">
        <v>70</v>
      </c>
      <c r="BJ561" s="7" t="s">
        <v>70</v>
      </c>
      <c r="BK561" s="7" t="s">
        <v>70</v>
      </c>
      <c r="BL561" s="33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  <c r="BW561">
        <f>COUNTIF(AP561, "*"&amp;#REF!&amp;"*")</f>
        <v>0</v>
      </c>
      <c r="BX561">
        <f>COUNTIF(AQ561, "*"&amp;#REF!&amp;"*")</f>
        <v>0</v>
      </c>
      <c r="BY561">
        <f>COUNTIF(AR561, "*"&amp;#REF!&amp;"*")</f>
        <v>0</v>
      </c>
      <c r="BZ561">
        <f>COUNTIF(AS561, "*"&amp;#REF!&amp;"*")</f>
        <v>0</v>
      </c>
      <c r="CA561">
        <f>COUNTIF(AT561, "*"&amp;#REF!&amp;"*")</f>
        <v>0</v>
      </c>
      <c r="CB561">
        <f>COUNTIF(AU561, "*"&amp;#REF!&amp;"*")</f>
        <v>0</v>
      </c>
      <c r="CC561">
        <f>COUNTIF(AV561, "*"&amp;#REF!&amp;"*")</f>
        <v>0</v>
      </c>
      <c r="CD561">
        <f>COUNTIF(AW561, "*"&amp;#REF!&amp;"*")</f>
        <v>0</v>
      </c>
      <c r="CE561">
        <f>COUNTIF(AX561, "*"&amp;#REF!&amp;"*")</f>
        <v>0</v>
      </c>
      <c r="CF561">
        <f>COUNTIF(AY561, "*"&amp;#REF!&amp;"*")</f>
        <v>0</v>
      </c>
      <c r="CG561">
        <f>COUNTIF(AZ561, "*"&amp;#REF!&amp;"*")</f>
        <v>0</v>
      </c>
      <c r="CH561">
        <f>COUNTIF(BA561, "*"&amp;#REF!&amp;"*")</f>
        <v>0</v>
      </c>
      <c r="CI561">
        <f>COUNTIF(BB561, "*"&amp;#REF!&amp;"*")</f>
        <v>0</v>
      </c>
      <c r="CJ561">
        <f>COUNTIF(BC561, "*"&amp;#REF!&amp;"*")</f>
        <v>0</v>
      </c>
      <c r="CK561">
        <f>COUNTIF(BD561, "*"&amp;#REF!&amp;"*")</f>
        <v>0</v>
      </c>
      <c r="CL561">
        <f>COUNTIF(BE561, "*"&amp;#REF!&amp;"*")</f>
        <v>0</v>
      </c>
      <c r="CM561">
        <f>COUNTIF(BF561, "*"&amp;#REF!&amp;"*")</f>
        <v>0</v>
      </c>
      <c r="CN561">
        <f>COUNTIF(BG561, "*"&amp;#REF!&amp;"*")</f>
        <v>0</v>
      </c>
      <c r="CO561">
        <f>COUNTIF(BH561, "*"&amp;#REF!&amp;"*")</f>
        <v>0</v>
      </c>
      <c r="CP561">
        <f>COUNTIF(BI561, "*"&amp;#REF!&amp;"*")</f>
        <v>0</v>
      </c>
      <c r="CQ561">
        <f>COUNTIF(BJ561, "*"&amp;#REF!&amp;"*")</f>
        <v>0</v>
      </c>
      <c r="CR561">
        <f>COUNTIF(BK561, "*"&amp;#REF!&amp;"*")</f>
        <v>0</v>
      </c>
      <c r="CS561">
        <f xml:space="preserve"> COUNTIF(BL561,#REF!)</f>
        <v>0</v>
      </c>
      <c r="CT561">
        <f xml:space="preserve"> COUNTIF(BM561,#REF!)</f>
        <v>0</v>
      </c>
      <c r="CU561">
        <f xml:space="preserve"> COUNTIF(BN561,#REF!)</f>
        <v>0</v>
      </c>
      <c r="CV561">
        <f xml:space="preserve"> COUNTIF(BO561,#REF!)</f>
        <v>0</v>
      </c>
      <c r="CW561">
        <f xml:space="preserve"> COUNTIF(BP561,#REF!)</f>
        <v>0</v>
      </c>
      <c r="CX561">
        <f xml:space="preserve"> COUNTIF(BQ561,#REF!)</f>
        <v>0</v>
      </c>
      <c r="CY561">
        <f xml:space="preserve"> COUNTIF(BR561,#REF!)</f>
        <v>0</v>
      </c>
      <c r="CZ561">
        <f xml:space="preserve"> COUNTIF(BS561,#REF!)</f>
        <v>0</v>
      </c>
      <c r="DA561">
        <f xml:space="preserve"> COUNTIF(BT561,#REF!)</f>
        <v>0</v>
      </c>
      <c r="DB561">
        <f xml:space="preserve"> COUNTIF(BU561,#REF!)</f>
        <v>0</v>
      </c>
      <c r="DC561">
        <f t="shared" si="32"/>
        <v>0</v>
      </c>
      <c r="DD561">
        <f t="shared" si="33"/>
        <v>0</v>
      </c>
      <c r="DE561">
        <f t="shared" si="34"/>
        <v>0</v>
      </c>
      <c r="DF561" t="b">
        <f t="shared" si="35"/>
        <v>0</v>
      </c>
    </row>
    <row r="562" spans="1:110" x14ac:dyDescent="0.35">
      <c r="A562" s="7">
        <v>561</v>
      </c>
      <c r="B562" s="7">
        <v>561</v>
      </c>
      <c r="C562" s="7" t="s">
        <v>6945</v>
      </c>
      <c r="D562" s="7" t="s">
        <v>6946</v>
      </c>
      <c r="E562" s="13" t="s">
        <v>51</v>
      </c>
      <c r="F562" s="7">
        <v>300</v>
      </c>
      <c r="G562" s="7" t="s">
        <v>98</v>
      </c>
      <c r="H562" s="7">
        <v>2830</v>
      </c>
      <c r="I562" s="14" t="s">
        <v>53</v>
      </c>
      <c r="J562" s="13" t="s">
        <v>54</v>
      </c>
      <c r="K562" s="7" t="s">
        <v>157</v>
      </c>
      <c r="L562" s="7" t="s">
        <v>56</v>
      </c>
      <c r="M562" s="7" t="s">
        <v>57</v>
      </c>
      <c r="N562" s="7">
        <v>45.2</v>
      </c>
      <c r="O562" s="7" t="s">
        <v>58</v>
      </c>
      <c r="P562" s="7"/>
      <c r="R562" s="7" t="s">
        <v>59</v>
      </c>
      <c r="S562" s="14"/>
      <c r="T562" s="26" t="b">
        <v>0</v>
      </c>
      <c r="U562" s="7">
        <v>505</v>
      </c>
      <c r="V562" s="7">
        <v>8.16</v>
      </c>
      <c r="W562" s="7">
        <v>21.36</v>
      </c>
      <c r="X562" s="7">
        <v>0.57693340000000004</v>
      </c>
      <c r="Y562" s="7">
        <v>0.92181999999999997</v>
      </c>
      <c r="Z562" s="7"/>
      <c r="AA562" s="7"/>
      <c r="AB562" s="14"/>
      <c r="AC562" s="13">
        <v>0.98548899999999995</v>
      </c>
      <c r="AD562" s="7">
        <v>1.45112E-2</v>
      </c>
      <c r="AE562" s="14" t="s">
        <v>60</v>
      </c>
      <c r="AF562" s="13">
        <v>9</v>
      </c>
      <c r="AG562" s="14">
        <v>6</v>
      </c>
      <c r="AH562" s="13">
        <v>8</v>
      </c>
      <c r="AI562" s="7">
        <v>8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70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70</v>
      </c>
      <c r="BB562" s="7" t="s">
        <v>5797</v>
      </c>
      <c r="BC562" s="7" t="s">
        <v>70</v>
      </c>
      <c r="BD562" s="7" t="s">
        <v>64</v>
      </c>
      <c r="BE562" s="7" t="s">
        <v>64</v>
      </c>
      <c r="BF562" s="7" t="s">
        <v>64</v>
      </c>
      <c r="BG562" s="7" t="s">
        <v>5797</v>
      </c>
      <c r="BH562" s="7" t="s">
        <v>70</v>
      </c>
      <c r="BI562" s="7" t="s">
        <v>70</v>
      </c>
      <c r="BJ562" s="7" t="s">
        <v>70</v>
      </c>
      <c r="BK562" s="7" t="s">
        <v>70</v>
      </c>
      <c r="BL562" s="33">
        <v>0</v>
      </c>
      <c r="BM562" s="7">
        <v>1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  <c r="BW562">
        <f>COUNTIF(AP562, "*"&amp;#REF!&amp;"*")</f>
        <v>0</v>
      </c>
      <c r="BX562">
        <f>COUNTIF(AQ562, "*"&amp;#REF!&amp;"*")</f>
        <v>0</v>
      </c>
      <c r="BY562">
        <f>COUNTIF(AR562, "*"&amp;#REF!&amp;"*")</f>
        <v>0</v>
      </c>
      <c r="BZ562">
        <f>COUNTIF(AS562, "*"&amp;#REF!&amp;"*")</f>
        <v>0</v>
      </c>
      <c r="CA562">
        <f>COUNTIF(AT562, "*"&amp;#REF!&amp;"*")</f>
        <v>0</v>
      </c>
      <c r="CB562">
        <f>COUNTIF(AU562, "*"&amp;#REF!&amp;"*")</f>
        <v>0</v>
      </c>
      <c r="CC562">
        <f>COUNTIF(AV562, "*"&amp;#REF!&amp;"*")</f>
        <v>0</v>
      </c>
      <c r="CD562">
        <f>COUNTIF(AW562, "*"&amp;#REF!&amp;"*")</f>
        <v>0</v>
      </c>
      <c r="CE562">
        <f>COUNTIF(AX562, "*"&amp;#REF!&amp;"*")</f>
        <v>0</v>
      </c>
      <c r="CF562">
        <f>COUNTIF(AY562, "*"&amp;#REF!&amp;"*")</f>
        <v>0</v>
      </c>
      <c r="CG562">
        <f>COUNTIF(AZ562, "*"&amp;#REF!&amp;"*")</f>
        <v>0</v>
      </c>
      <c r="CH562">
        <f>COUNTIF(BA562, "*"&amp;#REF!&amp;"*")</f>
        <v>0</v>
      </c>
      <c r="CI562">
        <f>COUNTIF(BB562, "*"&amp;#REF!&amp;"*")</f>
        <v>0</v>
      </c>
      <c r="CJ562">
        <f>COUNTIF(BC562, "*"&amp;#REF!&amp;"*")</f>
        <v>0</v>
      </c>
      <c r="CK562">
        <f>COUNTIF(BD562, "*"&amp;#REF!&amp;"*")</f>
        <v>0</v>
      </c>
      <c r="CL562">
        <f>COUNTIF(BE562, "*"&amp;#REF!&amp;"*")</f>
        <v>0</v>
      </c>
      <c r="CM562">
        <f>COUNTIF(BF562, "*"&amp;#REF!&amp;"*")</f>
        <v>0</v>
      </c>
      <c r="CN562">
        <f>COUNTIF(BG562, "*"&amp;#REF!&amp;"*")</f>
        <v>0</v>
      </c>
      <c r="CO562">
        <f>COUNTIF(BH562, "*"&amp;#REF!&amp;"*")</f>
        <v>0</v>
      </c>
      <c r="CP562">
        <f>COUNTIF(BI562, "*"&amp;#REF!&amp;"*")</f>
        <v>0</v>
      </c>
      <c r="CQ562">
        <f>COUNTIF(BJ562, "*"&amp;#REF!&amp;"*")</f>
        <v>0</v>
      </c>
      <c r="CR562">
        <f>COUNTIF(BK562, "*"&amp;#REF!&amp;"*")</f>
        <v>0</v>
      </c>
      <c r="CS562">
        <f xml:space="preserve"> COUNTIF(BL562,#REF!)</f>
        <v>0</v>
      </c>
      <c r="CT562">
        <f xml:space="preserve"> COUNTIF(BM562,#REF!)</f>
        <v>0</v>
      </c>
      <c r="CU562">
        <f xml:space="preserve"> COUNTIF(BN562,#REF!)</f>
        <v>0</v>
      </c>
      <c r="CV562">
        <f xml:space="preserve"> COUNTIF(BO562,#REF!)</f>
        <v>0</v>
      </c>
      <c r="CW562">
        <f xml:space="preserve"> COUNTIF(BP562,#REF!)</f>
        <v>0</v>
      </c>
      <c r="CX562">
        <f xml:space="preserve"> COUNTIF(BQ562,#REF!)</f>
        <v>0</v>
      </c>
      <c r="CY562">
        <f xml:space="preserve"> COUNTIF(BR562,#REF!)</f>
        <v>0</v>
      </c>
      <c r="CZ562">
        <f xml:space="preserve"> COUNTIF(BS562,#REF!)</f>
        <v>0</v>
      </c>
      <c r="DA562">
        <f xml:space="preserve"> COUNTIF(BT562,#REF!)</f>
        <v>0</v>
      </c>
      <c r="DB562">
        <f xml:space="preserve"> COUNTIF(BU562,#REF!)</f>
        <v>0</v>
      </c>
      <c r="DC562">
        <f t="shared" si="32"/>
        <v>0</v>
      </c>
      <c r="DD562">
        <f t="shared" si="33"/>
        <v>0</v>
      </c>
      <c r="DE562">
        <f t="shared" si="34"/>
        <v>0</v>
      </c>
      <c r="DF562" t="b">
        <f t="shared" si="35"/>
        <v>0</v>
      </c>
    </row>
    <row r="563" spans="1:110" x14ac:dyDescent="0.35">
      <c r="A563" s="7">
        <v>562</v>
      </c>
      <c r="B563" s="7">
        <v>562</v>
      </c>
      <c r="C563" s="7" t="s">
        <v>6947</v>
      </c>
      <c r="D563" s="7" t="s">
        <v>6948</v>
      </c>
      <c r="E563" s="13" t="s">
        <v>51</v>
      </c>
      <c r="F563" s="7">
        <v>300</v>
      </c>
      <c r="G563" s="7" t="s">
        <v>78</v>
      </c>
      <c r="H563" s="7"/>
      <c r="I563" s="14" t="s">
        <v>53</v>
      </c>
      <c r="J563" s="13" t="s">
        <v>54</v>
      </c>
      <c r="K563" s="7" t="s">
        <v>118</v>
      </c>
      <c r="L563" s="7" t="s">
        <v>87</v>
      </c>
      <c r="M563" s="7" t="s">
        <v>84</v>
      </c>
      <c r="N563" s="7">
        <v>25</v>
      </c>
      <c r="O563" s="7" t="s">
        <v>85</v>
      </c>
      <c r="P563" s="7">
        <v>35</v>
      </c>
      <c r="Q563" t="s">
        <v>7833</v>
      </c>
      <c r="R563" s="7" t="s">
        <v>59</v>
      </c>
      <c r="S563" s="14" t="s">
        <v>59</v>
      </c>
      <c r="T563" s="26" t="b">
        <v>0</v>
      </c>
      <c r="U563" s="7">
        <v>401</v>
      </c>
      <c r="V563" s="7">
        <v>9.4</v>
      </c>
      <c r="W563" s="7">
        <v>18.83333</v>
      </c>
      <c r="X563" s="7">
        <v>0.50977799999999995</v>
      </c>
      <c r="Y563" s="7">
        <v>1.8686666666666669</v>
      </c>
      <c r="Z563" s="7">
        <v>6.7</v>
      </c>
      <c r="AA563" s="7">
        <v>2.63</v>
      </c>
      <c r="AB563" s="14">
        <v>3.8</v>
      </c>
      <c r="AC563" s="13">
        <v>0.99990000000000001</v>
      </c>
      <c r="AD563" s="7">
        <v>1E-4</v>
      </c>
      <c r="AE563" s="14" t="s">
        <v>60</v>
      </c>
      <c r="AF563" s="13">
        <v>9</v>
      </c>
      <c r="AG563" s="14">
        <v>7</v>
      </c>
      <c r="AH563" s="13">
        <v>8</v>
      </c>
      <c r="AI563" s="7">
        <v>7</v>
      </c>
      <c r="AJ563" s="7">
        <v>1</v>
      </c>
      <c r="AK563" s="7">
        <v>6</v>
      </c>
      <c r="AL563" s="7">
        <v>5</v>
      </c>
      <c r="AM563" s="14">
        <v>1</v>
      </c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66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68</v>
      </c>
      <c r="BD563" s="7" t="s">
        <v>64</v>
      </c>
      <c r="BE563" s="7" t="s">
        <v>64</v>
      </c>
      <c r="BF563" s="7" t="s">
        <v>64</v>
      </c>
      <c r="BG563" s="7" t="s">
        <v>66</v>
      </c>
      <c r="BH563" s="7" t="s">
        <v>70</v>
      </c>
      <c r="BI563" s="7" t="s">
        <v>70</v>
      </c>
      <c r="BJ563" s="7" t="s">
        <v>70</v>
      </c>
      <c r="BK563" s="7" t="s">
        <v>70</v>
      </c>
      <c r="BL563" s="33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  <c r="BW563">
        <f>COUNTIF(AP563, "*"&amp;#REF!&amp;"*")</f>
        <v>0</v>
      </c>
      <c r="BX563">
        <f>COUNTIF(AQ563, "*"&amp;#REF!&amp;"*")</f>
        <v>0</v>
      </c>
      <c r="BY563">
        <f>COUNTIF(AR563, "*"&amp;#REF!&amp;"*")</f>
        <v>0</v>
      </c>
      <c r="BZ563">
        <f>COUNTIF(AS563, "*"&amp;#REF!&amp;"*")</f>
        <v>0</v>
      </c>
      <c r="CA563">
        <f>COUNTIF(AT563, "*"&amp;#REF!&amp;"*")</f>
        <v>0</v>
      </c>
      <c r="CB563">
        <f>COUNTIF(AU563, "*"&amp;#REF!&amp;"*")</f>
        <v>0</v>
      </c>
      <c r="CC563">
        <f>COUNTIF(AV563, "*"&amp;#REF!&amp;"*")</f>
        <v>0</v>
      </c>
      <c r="CD563">
        <f>COUNTIF(AW563, "*"&amp;#REF!&amp;"*")</f>
        <v>0</v>
      </c>
      <c r="CE563">
        <f>COUNTIF(AX563, "*"&amp;#REF!&amp;"*")</f>
        <v>0</v>
      </c>
      <c r="CF563">
        <f>COUNTIF(AY563, "*"&amp;#REF!&amp;"*")</f>
        <v>0</v>
      </c>
      <c r="CG563">
        <f>COUNTIF(AZ563, "*"&amp;#REF!&amp;"*")</f>
        <v>0</v>
      </c>
      <c r="CH563">
        <f>COUNTIF(BA563, "*"&amp;#REF!&amp;"*")</f>
        <v>0</v>
      </c>
      <c r="CI563">
        <f>COUNTIF(BB563, "*"&amp;#REF!&amp;"*")</f>
        <v>0</v>
      </c>
      <c r="CJ563">
        <f>COUNTIF(BC563, "*"&amp;#REF!&amp;"*")</f>
        <v>0</v>
      </c>
      <c r="CK563">
        <f>COUNTIF(BD563, "*"&amp;#REF!&amp;"*")</f>
        <v>0</v>
      </c>
      <c r="CL563">
        <f>COUNTIF(BE563, "*"&amp;#REF!&amp;"*")</f>
        <v>0</v>
      </c>
      <c r="CM563">
        <f>COUNTIF(BF563, "*"&amp;#REF!&amp;"*")</f>
        <v>0</v>
      </c>
      <c r="CN563">
        <f>COUNTIF(BG563, "*"&amp;#REF!&amp;"*")</f>
        <v>0</v>
      </c>
      <c r="CO563">
        <f>COUNTIF(BH563, "*"&amp;#REF!&amp;"*")</f>
        <v>0</v>
      </c>
      <c r="CP563">
        <f>COUNTIF(BI563, "*"&amp;#REF!&amp;"*")</f>
        <v>0</v>
      </c>
      <c r="CQ563">
        <f>COUNTIF(BJ563, "*"&amp;#REF!&amp;"*")</f>
        <v>0</v>
      </c>
      <c r="CR563">
        <f>COUNTIF(BK563, "*"&amp;#REF!&amp;"*")</f>
        <v>0</v>
      </c>
      <c r="CS563">
        <f xml:space="preserve"> COUNTIF(BL563,#REF!)</f>
        <v>0</v>
      </c>
      <c r="CT563">
        <f xml:space="preserve"> COUNTIF(BM563,#REF!)</f>
        <v>0</v>
      </c>
      <c r="CU563">
        <f xml:space="preserve"> COUNTIF(BN563,#REF!)</f>
        <v>0</v>
      </c>
      <c r="CV563">
        <f xml:space="preserve"> COUNTIF(BO563,#REF!)</f>
        <v>0</v>
      </c>
      <c r="CW563">
        <f xml:space="preserve"> COUNTIF(BP563,#REF!)</f>
        <v>0</v>
      </c>
      <c r="CX563">
        <f xml:space="preserve"> COUNTIF(BQ563,#REF!)</f>
        <v>0</v>
      </c>
      <c r="CY563">
        <f xml:space="preserve"> COUNTIF(BR563,#REF!)</f>
        <v>0</v>
      </c>
      <c r="CZ563">
        <f xml:space="preserve"> COUNTIF(BS563,#REF!)</f>
        <v>0</v>
      </c>
      <c r="DA563">
        <f xml:space="preserve"> COUNTIF(BT563,#REF!)</f>
        <v>0</v>
      </c>
      <c r="DB563">
        <f xml:space="preserve"> COUNTIF(BU563,#REF!)</f>
        <v>0</v>
      </c>
      <c r="DC563">
        <f t="shared" si="32"/>
        <v>0</v>
      </c>
      <c r="DD563">
        <f t="shared" si="33"/>
        <v>0</v>
      </c>
      <c r="DE563">
        <f t="shared" si="34"/>
        <v>0</v>
      </c>
      <c r="DF563" t="b">
        <f t="shared" si="35"/>
        <v>0</v>
      </c>
    </row>
    <row r="564" spans="1:110" x14ac:dyDescent="0.35">
      <c r="A564" s="7">
        <v>563</v>
      </c>
      <c r="B564" s="7">
        <v>563</v>
      </c>
      <c r="C564" s="7" t="s">
        <v>6949</v>
      </c>
      <c r="D564" s="7" t="s">
        <v>6950</v>
      </c>
      <c r="E564" s="13" t="s">
        <v>51</v>
      </c>
      <c r="F564" s="7">
        <v>300</v>
      </c>
      <c r="G564" s="7" t="s">
        <v>122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84</v>
      </c>
      <c r="N564" s="7">
        <v>35</v>
      </c>
      <c r="O564" s="7" t="s">
        <v>86</v>
      </c>
      <c r="P564" s="7">
        <v>56</v>
      </c>
      <c r="R564" s="7" t="s">
        <v>59</v>
      </c>
      <c r="S564" s="14" t="s">
        <v>59</v>
      </c>
      <c r="T564" s="26" t="b">
        <v>0</v>
      </c>
      <c r="U564" s="7">
        <v>754</v>
      </c>
      <c r="V564" s="7">
        <v>16.7</v>
      </c>
      <c r="W564" s="7">
        <v>28.08</v>
      </c>
      <c r="X564" s="7">
        <v>0.91806719999999997</v>
      </c>
      <c r="Y564" s="7">
        <v>1.01816</v>
      </c>
      <c r="Z564" s="7">
        <v>6.5</v>
      </c>
      <c r="AA564" s="7">
        <v>5.26</v>
      </c>
      <c r="AB564" s="14">
        <v>2.35</v>
      </c>
      <c r="AC564" s="13">
        <v>0.98772199999999999</v>
      </c>
      <c r="AD564" s="7">
        <v>1.22784E-2</v>
      </c>
      <c r="AE564" s="14" t="s">
        <v>60</v>
      </c>
      <c r="AF564" s="13">
        <v>9</v>
      </c>
      <c r="AG564" s="14">
        <v>7</v>
      </c>
      <c r="AH564" s="13">
        <v>8</v>
      </c>
      <c r="AI564" s="7">
        <v>6</v>
      </c>
      <c r="AJ564" s="7">
        <v>2</v>
      </c>
      <c r="AK564" s="7">
        <v>6</v>
      </c>
      <c r="AL564" s="7">
        <v>4</v>
      </c>
      <c r="AM564" s="14">
        <v>2</v>
      </c>
      <c r="AN564" s="13">
        <v>1</v>
      </c>
      <c r="AO564" s="14">
        <v>1</v>
      </c>
      <c r="AP564" s="7" t="s">
        <v>64</v>
      </c>
      <c r="AQ564" s="7" t="s">
        <v>62</v>
      </c>
      <c r="AR564" s="7" t="s">
        <v>5797</v>
      </c>
      <c r="AS564" s="7" t="s">
        <v>62</v>
      </c>
      <c r="AT564" s="7" t="s">
        <v>64</v>
      </c>
      <c r="AU564" s="7" t="s">
        <v>66</v>
      </c>
      <c r="AV564" s="7" t="s">
        <v>66</v>
      </c>
      <c r="AW564" s="7" t="s">
        <v>66</v>
      </c>
      <c r="AX564" s="7" t="s">
        <v>64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66</v>
      </c>
      <c r="BD564" s="7" t="s">
        <v>67</v>
      </c>
      <c r="BE564" s="7" t="s">
        <v>64</v>
      </c>
      <c r="BF564" s="7" t="s">
        <v>64</v>
      </c>
      <c r="BG564" s="7" t="s">
        <v>64</v>
      </c>
      <c r="BH564" s="7" t="s">
        <v>70</v>
      </c>
      <c r="BI564" s="7" t="s">
        <v>70</v>
      </c>
      <c r="BJ564" s="7" t="s">
        <v>63</v>
      </c>
      <c r="BK564" s="7" t="s">
        <v>70</v>
      </c>
      <c r="BL564" s="33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>
        <v>1</v>
      </c>
      <c r="BU564" s="7">
        <v>0</v>
      </c>
      <c r="BW564">
        <f>COUNTIF(AP564, "*"&amp;#REF!&amp;"*")</f>
        <v>0</v>
      </c>
      <c r="BX564">
        <f>COUNTIF(AQ564, "*"&amp;#REF!&amp;"*")</f>
        <v>0</v>
      </c>
      <c r="BY564">
        <f>COUNTIF(AR564, "*"&amp;#REF!&amp;"*")</f>
        <v>0</v>
      </c>
      <c r="BZ564">
        <f>COUNTIF(AS564, "*"&amp;#REF!&amp;"*")</f>
        <v>0</v>
      </c>
      <c r="CA564">
        <f>COUNTIF(AT564, "*"&amp;#REF!&amp;"*")</f>
        <v>0</v>
      </c>
      <c r="CB564">
        <f>COUNTIF(AU564, "*"&amp;#REF!&amp;"*")</f>
        <v>0</v>
      </c>
      <c r="CC564">
        <f>COUNTIF(AV564, "*"&amp;#REF!&amp;"*")</f>
        <v>0</v>
      </c>
      <c r="CD564">
        <f>COUNTIF(AW564, "*"&amp;#REF!&amp;"*")</f>
        <v>0</v>
      </c>
      <c r="CE564">
        <f>COUNTIF(AX564, "*"&amp;#REF!&amp;"*")</f>
        <v>0</v>
      </c>
      <c r="CF564">
        <f>COUNTIF(AY564, "*"&amp;#REF!&amp;"*")</f>
        <v>0</v>
      </c>
      <c r="CG564">
        <f>COUNTIF(AZ564, "*"&amp;#REF!&amp;"*")</f>
        <v>0</v>
      </c>
      <c r="CH564">
        <f>COUNTIF(BA564, "*"&amp;#REF!&amp;"*")</f>
        <v>0</v>
      </c>
      <c r="CI564">
        <f>COUNTIF(BB564, "*"&amp;#REF!&amp;"*")</f>
        <v>0</v>
      </c>
      <c r="CJ564">
        <f>COUNTIF(BC564, "*"&amp;#REF!&amp;"*")</f>
        <v>0</v>
      </c>
      <c r="CK564">
        <f>COUNTIF(BD564, "*"&amp;#REF!&amp;"*")</f>
        <v>0</v>
      </c>
      <c r="CL564">
        <f>COUNTIF(BE564, "*"&amp;#REF!&amp;"*")</f>
        <v>0</v>
      </c>
      <c r="CM564">
        <f>COUNTIF(BF564, "*"&amp;#REF!&amp;"*")</f>
        <v>0</v>
      </c>
      <c r="CN564">
        <f>COUNTIF(BG564, "*"&amp;#REF!&amp;"*")</f>
        <v>0</v>
      </c>
      <c r="CO564">
        <f>COUNTIF(BH564, "*"&amp;#REF!&amp;"*")</f>
        <v>0</v>
      </c>
      <c r="CP564">
        <f>COUNTIF(BI564, "*"&amp;#REF!&amp;"*")</f>
        <v>0</v>
      </c>
      <c r="CQ564">
        <f>COUNTIF(BJ564, "*"&amp;#REF!&amp;"*")</f>
        <v>0</v>
      </c>
      <c r="CR564">
        <f>COUNTIF(BK564, "*"&amp;#REF!&amp;"*")</f>
        <v>0</v>
      </c>
      <c r="CS564">
        <f xml:space="preserve"> COUNTIF(BL564,#REF!)</f>
        <v>0</v>
      </c>
      <c r="CT564">
        <f xml:space="preserve"> COUNTIF(BM564,#REF!)</f>
        <v>0</v>
      </c>
      <c r="CU564">
        <f xml:space="preserve"> COUNTIF(BN564,#REF!)</f>
        <v>0</v>
      </c>
      <c r="CV564">
        <f xml:space="preserve"> COUNTIF(BO564,#REF!)</f>
        <v>0</v>
      </c>
      <c r="CW564">
        <f xml:space="preserve"> COUNTIF(BP564,#REF!)</f>
        <v>0</v>
      </c>
      <c r="CX564">
        <f xml:space="preserve"> COUNTIF(BQ564,#REF!)</f>
        <v>0</v>
      </c>
      <c r="CY564">
        <f xml:space="preserve"> COUNTIF(BR564,#REF!)</f>
        <v>0</v>
      </c>
      <c r="CZ564">
        <f xml:space="preserve"> COUNTIF(BS564,#REF!)</f>
        <v>0</v>
      </c>
      <c r="DA564">
        <f xml:space="preserve"> COUNTIF(BT564,#REF!)</f>
        <v>0</v>
      </c>
      <c r="DB564">
        <f xml:space="preserve"> COUNTIF(BU564,#REF!)</f>
        <v>0</v>
      </c>
      <c r="DC564">
        <f t="shared" si="32"/>
        <v>0</v>
      </c>
      <c r="DD564">
        <f t="shared" si="33"/>
        <v>0</v>
      </c>
      <c r="DE564">
        <f t="shared" si="34"/>
        <v>0</v>
      </c>
      <c r="DF564" t="b">
        <f t="shared" si="35"/>
        <v>0</v>
      </c>
    </row>
    <row r="565" spans="1:110" x14ac:dyDescent="0.35">
      <c r="A565" s="7">
        <v>564</v>
      </c>
      <c r="B565" s="7">
        <v>564</v>
      </c>
      <c r="C565" s="7" t="s">
        <v>6951</v>
      </c>
      <c r="D565" s="7" t="s">
        <v>6952</v>
      </c>
      <c r="E565" s="13" t="s">
        <v>51</v>
      </c>
      <c r="F565" s="7">
        <v>300</v>
      </c>
      <c r="G565" s="7" t="s">
        <v>101</v>
      </c>
      <c r="H565" s="7"/>
      <c r="I565" s="14" t="s">
        <v>53</v>
      </c>
      <c r="J565" s="13" t="s">
        <v>54</v>
      </c>
      <c r="K565" s="7" t="s">
        <v>92</v>
      </c>
      <c r="L565" s="7" t="s">
        <v>56</v>
      </c>
      <c r="M565" s="7" t="s">
        <v>84</v>
      </c>
      <c r="N565" s="7">
        <v>47</v>
      </c>
      <c r="O565" s="7" t="s">
        <v>85</v>
      </c>
      <c r="P565" s="7">
        <v>50</v>
      </c>
      <c r="Q565" t="s">
        <v>7833</v>
      </c>
      <c r="R565" s="7" t="s">
        <v>59</v>
      </c>
      <c r="S565" s="14" t="s">
        <v>59</v>
      </c>
      <c r="T565" s="26" t="b">
        <v>0</v>
      </c>
      <c r="U565" s="7">
        <v>129</v>
      </c>
      <c r="V565" s="7">
        <v>10.466670000000001</v>
      </c>
      <c r="W565" s="7">
        <v>22.533329999999999</v>
      </c>
      <c r="X565" s="7">
        <v>0.82333433333333339</v>
      </c>
      <c r="Y565" s="7">
        <v>0.31063333333333332</v>
      </c>
      <c r="Z565" s="7"/>
      <c r="AA565" s="7"/>
      <c r="AB565" s="14"/>
      <c r="AC565" s="13">
        <v>0.95644300000000004</v>
      </c>
      <c r="AD565" s="7">
        <v>4.3557499999999999E-2</v>
      </c>
      <c r="AE565" s="14" t="s">
        <v>60</v>
      </c>
      <c r="AF565" s="13">
        <v>9</v>
      </c>
      <c r="AG565" s="14">
        <v>7</v>
      </c>
      <c r="AH565" s="13">
        <v>8</v>
      </c>
      <c r="AI565" s="7">
        <v>6</v>
      </c>
      <c r="AJ565" s="7">
        <v>2</v>
      </c>
      <c r="AK565" s="7">
        <v>6</v>
      </c>
      <c r="AL565" s="7">
        <v>4</v>
      </c>
      <c r="AM565" s="14">
        <v>2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62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67</v>
      </c>
      <c r="BE565" s="7" t="s">
        <v>64</v>
      </c>
      <c r="BF565" s="7" t="s">
        <v>64</v>
      </c>
      <c r="BG565" s="7" t="s">
        <v>67</v>
      </c>
      <c r="BH565" s="7" t="s">
        <v>70</v>
      </c>
      <c r="BI565" s="7" t="s">
        <v>5797</v>
      </c>
      <c r="BJ565" s="7" t="s">
        <v>70</v>
      </c>
      <c r="BK565" s="7" t="s">
        <v>70</v>
      </c>
      <c r="BL565" s="33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  <c r="BW565">
        <f>COUNTIF(AP565, "*"&amp;#REF!&amp;"*")</f>
        <v>0</v>
      </c>
      <c r="BX565">
        <f>COUNTIF(AQ565, "*"&amp;#REF!&amp;"*")</f>
        <v>0</v>
      </c>
      <c r="BY565">
        <f>COUNTIF(AR565, "*"&amp;#REF!&amp;"*")</f>
        <v>0</v>
      </c>
      <c r="BZ565">
        <f>COUNTIF(AS565, "*"&amp;#REF!&amp;"*")</f>
        <v>0</v>
      </c>
      <c r="CA565">
        <f>COUNTIF(AT565, "*"&amp;#REF!&amp;"*")</f>
        <v>0</v>
      </c>
      <c r="CB565">
        <f>COUNTIF(AU565, "*"&amp;#REF!&amp;"*")</f>
        <v>0</v>
      </c>
      <c r="CC565">
        <f>COUNTIF(AV565, "*"&amp;#REF!&amp;"*")</f>
        <v>0</v>
      </c>
      <c r="CD565">
        <f>COUNTIF(AW565, "*"&amp;#REF!&amp;"*")</f>
        <v>0</v>
      </c>
      <c r="CE565">
        <f>COUNTIF(AX565, "*"&amp;#REF!&amp;"*")</f>
        <v>0</v>
      </c>
      <c r="CF565">
        <f>COUNTIF(AY565, "*"&amp;#REF!&amp;"*")</f>
        <v>0</v>
      </c>
      <c r="CG565">
        <f>COUNTIF(AZ565, "*"&amp;#REF!&amp;"*")</f>
        <v>0</v>
      </c>
      <c r="CH565">
        <f>COUNTIF(BA565, "*"&amp;#REF!&amp;"*")</f>
        <v>0</v>
      </c>
      <c r="CI565">
        <f>COUNTIF(BB565, "*"&amp;#REF!&amp;"*")</f>
        <v>0</v>
      </c>
      <c r="CJ565">
        <f>COUNTIF(BC565, "*"&amp;#REF!&amp;"*")</f>
        <v>0</v>
      </c>
      <c r="CK565">
        <f>COUNTIF(BD565, "*"&amp;#REF!&amp;"*")</f>
        <v>0</v>
      </c>
      <c r="CL565">
        <f>COUNTIF(BE565, "*"&amp;#REF!&amp;"*")</f>
        <v>0</v>
      </c>
      <c r="CM565">
        <f>COUNTIF(BF565, "*"&amp;#REF!&amp;"*")</f>
        <v>0</v>
      </c>
      <c r="CN565">
        <f>COUNTIF(BG565, "*"&amp;#REF!&amp;"*")</f>
        <v>0</v>
      </c>
      <c r="CO565">
        <f>COUNTIF(BH565, "*"&amp;#REF!&amp;"*")</f>
        <v>0</v>
      </c>
      <c r="CP565">
        <f>COUNTIF(BI565, "*"&amp;#REF!&amp;"*")</f>
        <v>0</v>
      </c>
      <c r="CQ565">
        <f>COUNTIF(BJ565, "*"&amp;#REF!&amp;"*")</f>
        <v>0</v>
      </c>
      <c r="CR565">
        <f>COUNTIF(BK565, "*"&amp;#REF!&amp;"*")</f>
        <v>0</v>
      </c>
      <c r="CS565">
        <f xml:space="preserve"> COUNTIF(BL565,#REF!)</f>
        <v>0</v>
      </c>
      <c r="CT565">
        <f xml:space="preserve"> COUNTIF(BM565,#REF!)</f>
        <v>0</v>
      </c>
      <c r="CU565">
        <f xml:space="preserve"> COUNTIF(BN565,#REF!)</f>
        <v>0</v>
      </c>
      <c r="CV565">
        <f xml:space="preserve"> COUNTIF(BO565,#REF!)</f>
        <v>0</v>
      </c>
      <c r="CW565">
        <f xml:space="preserve"> COUNTIF(BP565,#REF!)</f>
        <v>0</v>
      </c>
      <c r="CX565">
        <f xml:space="preserve"> COUNTIF(BQ565,#REF!)</f>
        <v>0</v>
      </c>
      <c r="CY565">
        <f xml:space="preserve"> COUNTIF(BR565,#REF!)</f>
        <v>0</v>
      </c>
      <c r="CZ565">
        <f xml:space="preserve"> COUNTIF(BS565,#REF!)</f>
        <v>0</v>
      </c>
      <c r="DA565">
        <f xml:space="preserve"> COUNTIF(BT565,#REF!)</f>
        <v>0</v>
      </c>
      <c r="DB565">
        <f xml:space="preserve"> COUNTIF(BU565,#REF!)</f>
        <v>0</v>
      </c>
      <c r="DC565">
        <f t="shared" si="32"/>
        <v>0</v>
      </c>
      <c r="DD565">
        <f t="shared" si="33"/>
        <v>0</v>
      </c>
      <c r="DE565">
        <f t="shared" si="34"/>
        <v>0</v>
      </c>
      <c r="DF565" t="b">
        <f t="shared" si="35"/>
        <v>0</v>
      </c>
    </row>
    <row r="566" spans="1:110" x14ac:dyDescent="0.35">
      <c r="A566" s="7">
        <v>565</v>
      </c>
      <c r="B566" s="7">
        <v>565</v>
      </c>
      <c r="C566" s="7" t="s">
        <v>6953</v>
      </c>
      <c r="D566" s="7" t="s">
        <v>6954</v>
      </c>
      <c r="E566" s="13" t="s">
        <v>51</v>
      </c>
      <c r="F566" s="7">
        <v>300</v>
      </c>
      <c r="G566" s="7" t="s">
        <v>89</v>
      </c>
      <c r="H566" s="7"/>
      <c r="I566" s="14" t="s">
        <v>53</v>
      </c>
      <c r="J566" s="13" t="s">
        <v>54</v>
      </c>
      <c r="K566" s="7" t="s">
        <v>96</v>
      </c>
      <c r="L566" s="7" t="s">
        <v>76</v>
      </c>
      <c r="M566" s="7" t="s">
        <v>57</v>
      </c>
      <c r="N566" s="7">
        <v>42.9</v>
      </c>
      <c r="O566" s="7" t="s">
        <v>58</v>
      </c>
      <c r="P566" s="7">
        <v>55</v>
      </c>
      <c r="Q566" t="s">
        <v>7833</v>
      </c>
      <c r="R566" s="7" t="s">
        <v>59</v>
      </c>
      <c r="S566" s="14" t="s">
        <v>59</v>
      </c>
      <c r="T566" s="26" t="b">
        <v>0</v>
      </c>
      <c r="U566" s="7">
        <v>1233</v>
      </c>
      <c r="V566" s="7">
        <v>12.44</v>
      </c>
      <c r="W566" s="7">
        <v>22.16</v>
      </c>
      <c r="X566" s="7">
        <v>0.52866639999999987</v>
      </c>
      <c r="Y566" s="7">
        <v>2.0696400000000001</v>
      </c>
      <c r="Z566" s="7">
        <v>5.4</v>
      </c>
      <c r="AA566" s="7">
        <v>3.35</v>
      </c>
      <c r="AB566" s="14">
        <v>3.02</v>
      </c>
      <c r="AC566" s="13">
        <v>0.79076599999999997</v>
      </c>
      <c r="AD566" s="7">
        <v>0.209234</v>
      </c>
      <c r="AE566" s="14" t="s">
        <v>60</v>
      </c>
      <c r="AF566" s="13">
        <v>9</v>
      </c>
      <c r="AG566" s="14">
        <v>8</v>
      </c>
      <c r="AH566" s="13">
        <v>8</v>
      </c>
      <c r="AI566" s="7">
        <v>8</v>
      </c>
      <c r="AJ566" s="7"/>
      <c r="AK566" s="7">
        <v>7</v>
      </c>
      <c r="AL566" s="7">
        <v>7</v>
      </c>
      <c r="AM566" s="14"/>
      <c r="AN566" s="13">
        <v>1</v>
      </c>
      <c r="AO566" s="14">
        <v>1</v>
      </c>
      <c r="AP566" s="7" t="s">
        <v>70</v>
      </c>
      <c r="AQ566" s="7" t="s">
        <v>62</v>
      </c>
      <c r="AR566" s="7" t="s">
        <v>5797</v>
      </c>
      <c r="AS566" s="7" t="s">
        <v>64</v>
      </c>
      <c r="AT566" s="7" t="s">
        <v>64</v>
      </c>
      <c r="AU566" s="7" t="s">
        <v>66</v>
      </c>
      <c r="AV566" s="7" t="s">
        <v>66</v>
      </c>
      <c r="AW566" s="7" t="s">
        <v>64</v>
      </c>
      <c r="AX566" s="7" t="s">
        <v>66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5797</v>
      </c>
      <c r="BF566" s="7" t="s">
        <v>5797</v>
      </c>
      <c r="BG566" s="7" t="s">
        <v>66</v>
      </c>
      <c r="BH566" s="7" t="s">
        <v>5797</v>
      </c>
      <c r="BI566" s="7" t="s">
        <v>70</v>
      </c>
      <c r="BJ566" s="7" t="s">
        <v>70</v>
      </c>
      <c r="BK566" s="7" t="s">
        <v>70</v>
      </c>
      <c r="BL566" s="33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  <c r="BW566">
        <f>COUNTIF(AP566, "*"&amp;#REF!&amp;"*")</f>
        <v>0</v>
      </c>
      <c r="BX566">
        <f>COUNTIF(AQ566, "*"&amp;#REF!&amp;"*")</f>
        <v>0</v>
      </c>
      <c r="BY566">
        <f>COUNTIF(AR566, "*"&amp;#REF!&amp;"*")</f>
        <v>0</v>
      </c>
      <c r="BZ566">
        <f>COUNTIF(AS566, "*"&amp;#REF!&amp;"*")</f>
        <v>0</v>
      </c>
      <c r="CA566">
        <f>COUNTIF(AT566, "*"&amp;#REF!&amp;"*")</f>
        <v>0</v>
      </c>
      <c r="CB566">
        <f>COUNTIF(AU566, "*"&amp;#REF!&amp;"*")</f>
        <v>0</v>
      </c>
      <c r="CC566">
        <f>COUNTIF(AV566, "*"&amp;#REF!&amp;"*")</f>
        <v>0</v>
      </c>
      <c r="CD566">
        <f>COUNTIF(AW566, "*"&amp;#REF!&amp;"*")</f>
        <v>0</v>
      </c>
      <c r="CE566">
        <f>COUNTIF(AX566, "*"&amp;#REF!&amp;"*")</f>
        <v>0</v>
      </c>
      <c r="CF566">
        <f>COUNTIF(AY566, "*"&amp;#REF!&amp;"*")</f>
        <v>0</v>
      </c>
      <c r="CG566">
        <f>COUNTIF(AZ566, "*"&amp;#REF!&amp;"*")</f>
        <v>0</v>
      </c>
      <c r="CH566">
        <f>COUNTIF(BA566, "*"&amp;#REF!&amp;"*")</f>
        <v>0</v>
      </c>
      <c r="CI566">
        <f>COUNTIF(BB566, "*"&amp;#REF!&amp;"*")</f>
        <v>0</v>
      </c>
      <c r="CJ566">
        <f>COUNTIF(BC566, "*"&amp;#REF!&amp;"*")</f>
        <v>0</v>
      </c>
      <c r="CK566">
        <f>COUNTIF(BD566, "*"&amp;#REF!&amp;"*")</f>
        <v>0</v>
      </c>
      <c r="CL566">
        <f>COUNTIF(BE566, "*"&amp;#REF!&amp;"*")</f>
        <v>0</v>
      </c>
      <c r="CM566">
        <f>COUNTIF(BF566, "*"&amp;#REF!&amp;"*")</f>
        <v>0</v>
      </c>
      <c r="CN566">
        <f>COUNTIF(BG566, "*"&amp;#REF!&amp;"*")</f>
        <v>0</v>
      </c>
      <c r="CO566">
        <f>COUNTIF(BH566, "*"&amp;#REF!&amp;"*")</f>
        <v>0</v>
      </c>
      <c r="CP566">
        <f>COUNTIF(BI566, "*"&amp;#REF!&amp;"*")</f>
        <v>0</v>
      </c>
      <c r="CQ566">
        <f>COUNTIF(BJ566, "*"&amp;#REF!&amp;"*")</f>
        <v>0</v>
      </c>
      <c r="CR566">
        <f>COUNTIF(BK566, "*"&amp;#REF!&amp;"*")</f>
        <v>0</v>
      </c>
      <c r="CS566">
        <f xml:space="preserve"> COUNTIF(BL566,#REF!)</f>
        <v>0</v>
      </c>
      <c r="CT566">
        <f xml:space="preserve"> COUNTIF(BM566,#REF!)</f>
        <v>0</v>
      </c>
      <c r="CU566">
        <f xml:space="preserve"> COUNTIF(BN566,#REF!)</f>
        <v>0</v>
      </c>
      <c r="CV566">
        <f xml:space="preserve"> COUNTIF(BO566,#REF!)</f>
        <v>0</v>
      </c>
      <c r="CW566">
        <f xml:space="preserve"> COUNTIF(BP566,#REF!)</f>
        <v>0</v>
      </c>
      <c r="CX566">
        <f xml:space="preserve"> COUNTIF(BQ566,#REF!)</f>
        <v>0</v>
      </c>
      <c r="CY566">
        <f xml:space="preserve"> COUNTIF(BR566,#REF!)</f>
        <v>0</v>
      </c>
      <c r="CZ566">
        <f xml:space="preserve"> COUNTIF(BS566,#REF!)</f>
        <v>0</v>
      </c>
      <c r="DA566">
        <f xml:space="preserve"> COUNTIF(BT566,#REF!)</f>
        <v>0</v>
      </c>
      <c r="DB566">
        <f xml:space="preserve"> COUNTIF(BU566,#REF!)</f>
        <v>0</v>
      </c>
      <c r="DC566">
        <f t="shared" si="32"/>
        <v>0</v>
      </c>
      <c r="DD566">
        <f t="shared" si="33"/>
        <v>0</v>
      </c>
      <c r="DE566">
        <f t="shared" si="34"/>
        <v>0</v>
      </c>
      <c r="DF566" t="b">
        <f t="shared" si="35"/>
        <v>0</v>
      </c>
    </row>
    <row r="567" spans="1:110" x14ac:dyDescent="0.35">
      <c r="A567" s="7">
        <v>566</v>
      </c>
      <c r="B567" s="7">
        <v>566</v>
      </c>
      <c r="C567" s="7" t="s">
        <v>6955</v>
      </c>
      <c r="D567" s="7" t="s">
        <v>6956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76</v>
      </c>
      <c r="M567" s="7" t="s">
        <v>57</v>
      </c>
      <c r="N567" s="7">
        <v>32</v>
      </c>
      <c r="O567" s="7" t="s">
        <v>58</v>
      </c>
      <c r="P567" s="7">
        <v>55</v>
      </c>
      <c r="Q567" t="s">
        <v>7834</v>
      </c>
      <c r="R567" s="7" t="s">
        <v>59</v>
      </c>
      <c r="S567" s="14" t="s">
        <v>59</v>
      </c>
      <c r="T567" s="26" t="b">
        <v>0</v>
      </c>
      <c r="U567" s="7">
        <v>1233</v>
      </c>
      <c r="V567" s="7">
        <v>12.44</v>
      </c>
      <c r="W567" s="7">
        <v>22.16</v>
      </c>
      <c r="X567" s="7">
        <v>0.52866639999999987</v>
      </c>
      <c r="Y567" s="7">
        <v>2.0696400000000001</v>
      </c>
      <c r="Z567" s="7">
        <v>5.4</v>
      </c>
      <c r="AA567" s="7">
        <v>3.35</v>
      </c>
      <c r="AB567" s="14">
        <v>3.02</v>
      </c>
      <c r="AC567" s="13">
        <v>0.75849900000000003</v>
      </c>
      <c r="AD567" s="7">
        <v>0.24150099999999999</v>
      </c>
      <c r="AE567" s="14" t="s">
        <v>60</v>
      </c>
      <c r="AF567" s="13">
        <v>9</v>
      </c>
      <c r="AG567" s="14">
        <v>8</v>
      </c>
      <c r="AH567" s="13">
        <v>8</v>
      </c>
      <c r="AI567" s="7">
        <v>5</v>
      </c>
      <c r="AJ567" s="7">
        <v>3</v>
      </c>
      <c r="AK567" s="7">
        <v>7</v>
      </c>
      <c r="AL567" s="7">
        <v>5</v>
      </c>
      <c r="AM567" s="14">
        <v>2</v>
      </c>
      <c r="AN567" s="13">
        <v>1</v>
      </c>
      <c r="AO567" s="14">
        <v>1</v>
      </c>
      <c r="AP567" s="7" t="s">
        <v>61</v>
      </c>
      <c r="AQ567" s="7" t="s">
        <v>62</v>
      </c>
      <c r="AR567" s="7" t="s">
        <v>5797</v>
      </c>
      <c r="AS567" s="7" t="s">
        <v>64</v>
      </c>
      <c r="AT567" s="7" t="s">
        <v>64</v>
      </c>
      <c r="AU567" s="7" t="s">
        <v>66</v>
      </c>
      <c r="AV567" s="7" t="s">
        <v>66</v>
      </c>
      <c r="AW567" s="7" t="s">
        <v>64</v>
      </c>
      <c r="AX567" s="7" t="s">
        <v>66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5797</v>
      </c>
      <c r="BF567" s="7" t="s">
        <v>64</v>
      </c>
      <c r="BG567" s="7" t="s">
        <v>67</v>
      </c>
      <c r="BH567" s="7" t="s">
        <v>5797</v>
      </c>
      <c r="BI567" s="7" t="s">
        <v>70</v>
      </c>
      <c r="BJ567" s="7" t="s">
        <v>70</v>
      </c>
      <c r="BK567" s="7" t="s">
        <v>70</v>
      </c>
      <c r="BL567" s="33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  <c r="BW567">
        <f>COUNTIF(AP567, "*"&amp;#REF!&amp;"*")</f>
        <v>0</v>
      </c>
      <c r="BX567">
        <f>COUNTIF(AQ567, "*"&amp;#REF!&amp;"*")</f>
        <v>0</v>
      </c>
      <c r="BY567">
        <f>COUNTIF(AR567, "*"&amp;#REF!&amp;"*")</f>
        <v>0</v>
      </c>
      <c r="BZ567">
        <f>COUNTIF(AS567, "*"&amp;#REF!&amp;"*")</f>
        <v>0</v>
      </c>
      <c r="CA567">
        <f>COUNTIF(AT567, "*"&amp;#REF!&amp;"*")</f>
        <v>0</v>
      </c>
      <c r="CB567">
        <f>COUNTIF(AU567, "*"&amp;#REF!&amp;"*")</f>
        <v>0</v>
      </c>
      <c r="CC567">
        <f>COUNTIF(AV567, "*"&amp;#REF!&amp;"*")</f>
        <v>0</v>
      </c>
      <c r="CD567">
        <f>COUNTIF(AW567, "*"&amp;#REF!&amp;"*")</f>
        <v>0</v>
      </c>
      <c r="CE567">
        <f>COUNTIF(AX567, "*"&amp;#REF!&amp;"*")</f>
        <v>0</v>
      </c>
      <c r="CF567">
        <f>COUNTIF(AY567, "*"&amp;#REF!&amp;"*")</f>
        <v>0</v>
      </c>
      <c r="CG567">
        <f>COUNTIF(AZ567, "*"&amp;#REF!&amp;"*")</f>
        <v>0</v>
      </c>
      <c r="CH567">
        <f>COUNTIF(BA567, "*"&amp;#REF!&amp;"*")</f>
        <v>0</v>
      </c>
      <c r="CI567">
        <f>COUNTIF(BB567, "*"&amp;#REF!&amp;"*")</f>
        <v>0</v>
      </c>
      <c r="CJ567">
        <f>COUNTIF(BC567, "*"&amp;#REF!&amp;"*")</f>
        <v>0</v>
      </c>
      <c r="CK567">
        <f>COUNTIF(BD567, "*"&amp;#REF!&amp;"*")</f>
        <v>0</v>
      </c>
      <c r="CL567">
        <f>COUNTIF(BE567, "*"&amp;#REF!&amp;"*")</f>
        <v>0</v>
      </c>
      <c r="CM567">
        <f>COUNTIF(BF567, "*"&amp;#REF!&amp;"*")</f>
        <v>0</v>
      </c>
      <c r="CN567">
        <f>COUNTIF(BG567, "*"&amp;#REF!&amp;"*")</f>
        <v>0</v>
      </c>
      <c r="CO567">
        <f>COUNTIF(BH567, "*"&amp;#REF!&amp;"*")</f>
        <v>0</v>
      </c>
      <c r="CP567">
        <f>COUNTIF(BI567, "*"&amp;#REF!&amp;"*")</f>
        <v>0</v>
      </c>
      <c r="CQ567">
        <f>COUNTIF(BJ567, "*"&amp;#REF!&amp;"*")</f>
        <v>0</v>
      </c>
      <c r="CR567">
        <f>COUNTIF(BK567, "*"&amp;#REF!&amp;"*")</f>
        <v>0</v>
      </c>
      <c r="CS567">
        <f xml:space="preserve"> COUNTIF(BL567,#REF!)</f>
        <v>0</v>
      </c>
      <c r="CT567">
        <f xml:space="preserve"> COUNTIF(BM567,#REF!)</f>
        <v>0</v>
      </c>
      <c r="CU567">
        <f xml:space="preserve"> COUNTIF(BN567,#REF!)</f>
        <v>0</v>
      </c>
      <c r="CV567">
        <f xml:space="preserve"> COUNTIF(BO567,#REF!)</f>
        <v>0</v>
      </c>
      <c r="CW567">
        <f xml:space="preserve"> COUNTIF(BP567,#REF!)</f>
        <v>0</v>
      </c>
      <c r="CX567">
        <f xml:space="preserve"> COUNTIF(BQ567,#REF!)</f>
        <v>0</v>
      </c>
      <c r="CY567">
        <f xml:space="preserve"> COUNTIF(BR567,#REF!)</f>
        <v>0</v>
      </c>
      <c r="CZ567">
        <f xml:space="preserve"> COUNTIF(BS567,#REF!)</f>
        <v>0</v>
      </c>
      <c r="DA567">
        <f xml:space="preserve"> COUNTIF(BT567,#REF!)</f>
        <v>0</v>
      </c>
      <c r="DB567">
        <f xml:space="preserve"> COUNTIF(BU567,#REF!)</f>
        <v>0</v>
      </c>
      <c r="DC567">
        <f t="shared" si="32"/>
        <v>0</v>
      </c>
      <c r="DD567">
        <f t="shared" si="33"/>
        <v>0</v>
      </c>
      <c r="DE567">
        <f t="shared" si="34"/>
        <v>0</v>
      </c>
      <c r="DF567" t="b">
        <f t="shared" si="35"/>
        <v>0</v>
      </c>
    </row>
    <row r="568" spans="1:110" x14ac:dyDescent="0.35">
      <c r="A568" s="7">
        <v>567</v>
      </c>
      <c r="B568" s="7">
        <v>567</v>
      </c>
      <c r="C568" s="7" t="s">
        <v>6957</v>
      </c>
      <c r="D568" s="7" t="s">
        <v>6958</v>
      </c>
      <c r="E568" s="13" t="s">
        <v>51</v>
      </c>
      <c r="F568" s="7">
        <v>300</v>
      </c>
      <c r="G568" s="7" t="s">
        <v>98</v>
      </c>
      <c r="H568" s="7">
        <v>2600</v>
      </c>
      <c r="I568" s="14" t="s">
        <v>53</v>
      </c>
      <c r="J568" s="13" t="s">
        <v>54</v>
      </c>
      <c r="K568" s="7" t="s">
        <v>118</v>
      </c>
      <c r="L568" s="7" t="s">
        <v>87</v>
      </c>
      <c r="M568" s="7" t="s">
        <v>57</v>
      </c>
      <c r="N568" s="7">
        <v>50.4</v>
      </c>
      <c r="O568" s="7" t="s">
        <v>58</v>
      </c>
      <c r="P568" s="7">
        <v>58</v>
      </c>
      <c r="Q568" t="s">
        <v>7833</v>
      </c>
      <c r="R568" s="7" t="s">
        <v>59</v>
      </c>
      <c r="S568" s="14"/>
      <c r="T568" s="26" t="b">
        <v>0</v>
      </c>
      <c r="U568" s="7">
        <v>369</v>
      </c>
      <c r="V568" s="7">
        <v>17.16</v>
      </c>
      <c r="W568" s="7">
        <v>28.82</v>
      </c>
      <c r="X568" s="7">
        <v>0.82099999999999995</v>
      </c>
      <c r="Y568" s="7">
        <v>0.63933999999999991</v>
      </c>
      <c r="Z568" s="7">
        <v>6.2</v>
      </c>
      <c r="AA568" s="7">
        <v>4.71</v>
      </c>
      <c r="AB568" s="14">
        <v>2.61</v>
      </c>
      <c r="AC568" s="13">
        <v>0.99693900000000002</v>
      </c>
      <c r="AD568" s="7">
        <v>3.06069E-3</v>
      </c>
      <c r="AE568" s="14" t="s">
        <v>60</v>
      </c>
      <c r="AF568" s="13">
        <v>9</v>
      </c>
      <c r="AG568" s="14">
        <v>6</v>
      </c>
      <c r="AH568" s="13">
        <v>8</v>
      </c>
      <c r="AI568" s="7">
        <v>8</v>
      </c>
      <c r="AJ568" s="7"/>
      <c r="AK568" s="7">
        <v>5</v>
      </c>
      <c r="AL568" s="7">
        <v>5</v>
      </c>
      <c r="AM568" s="14"/>
      <c r="AN568" s="13">
        <v>1</v>
      </c>
      <c r="AO568" s="14">
        <v>1</v>
      </c>
      <c r="AP568" s="7" t="s">
        <v>70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66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33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  <c r="BW568">
        <f>COUNTIF(AP568, "*"&amp;#REF!&amp;"*")</f>
        <v>0</v>
      </c>
      <c r="BX568">
        <f>COUNTIF(AQ568, "*"&amp;#REF!&amp;"*")</f>
        <v>0</v>
      </c>
      <c r="BY568">
        <f>COUNTIF(AR568, "*"&amp;#REF!&amp;"*")</f>
        <v>0</v>
      </c>
      <c r="BZ568">
        <f>COUNTIF(AS568, "*"&amp;#REF!&amp;"*")</f>
        <v>0</v>
      </c>
      <c r="CA568">
        <f>COUNTIF(AT568, "*"&amp;#REF!&amp;"*")</f>
        <v>0</v>
      </c>
      <c r="CB568">
        <f>COUNTIF(AU568, "*"&amp;#REF!&amp;"*")</f>
        <v>0</v>
      </c>
      <c r="CC568">
        <f>COUNTIF(AV568, "*"&amp;#REF!&amp;"*")</f>
        <v>0</v>
      </c>
      <c r="CD568">
        <f>COUNTIF(AW568, "*"&amp;#REF!&amp;"*")</f>
        <v>0</v>
      </c>
      <c r="CE568">
        <f>COUNTIF(AX568, "*"&amp;#REF!&amp;"*")</f>
        <v>0</v>
      </c>
      <c r="CF568">
        <f>COUNTIF(AY568, "*"&amp;#REF!&amp;"*")</f>
        <v>0</v>
      </c>
      <c r="CG568">
        <f>COUNTIF(AZ568, "*"&amp;#REF!&amp;"*")</f>
        <v>0</v>
      </c>
      <c r="CH568">
        <f>COUNTIF(BA568, "*"&amp;#REF!&amp;"*")</f>
        <v>0</v>
      </c>
      <c r="CI568">
        <f>COUNTIF(BB568, "*"&amp;#REF!&amp;"*")</f>
        <v>0</v>
      </c>
      <c r="CJ568">
        <f>COUNTIF(BC568, "*"&amp;#REF!&amp;"*")</f>
        <v>0</v>
      </c>
      <c r="CK568">
        <f>COUNTIF(BD568, "*"&amp;#REF!&amp;"*")</f>
        <v>0</v>
      </c>
      <c r="CL568">
        <f>COUNTIF(BE568, "*"&amp;#REF!&amp;"*")</f>
        <v>0</v>
      </c>
      <c r="CM568">
        <f>COUNTIF(BF568, "*"&amp;#REF!&amp;"*")</f>
        <v>0</v>
      </c>
      <c r="CN568">
        <f>COUNTIF(BG568, "*"&amp;#REF!&amp;"*")</f>
        <v>0</v>
      </c>
      <c r="CO568">
        <f>COUNTIF(BH568, "*"&amp;#REF!&amp;"*")</f>
        <v>0</v>
      </c>
      <c r="CP568">
        <f>COUNTIF(BI568, "*"&amp;#REF!&amp;"*")</f>
        <v>0</v>
      </c>
      <c r="CQ568">
        <f>COUNTIF(BJ568, "*"&amp;#REF!&amp;"*")</f>
        <v>0</v>
      </c>
      <c r="CR568">
        <f>COUNTIF(BK568, "*"&amp;#REF!&amp;"*")</f>
        <v>0</v>
      </c>
      <c r="CS568">
        <f xml:space="preserve"> COUNTIF(BL568,#REF!)</f>
        <v>0</v>
      </c>
      <c r="CT568">
        <f xml:space="preserve"> COUNTIF(BM568,#REF!)</f>
        <v>0</v>
      </c>
      <c r="CU568">
        <f xml:space="preserve"> COUNTIF(BN568,#REF!)</f>
        <v>0</v>
      </c>
      <c r="CV568">
        <f xml:space="preserve"> COUNTIF(BO568,#REF!)</f>
        <v>0</v>
      </c>
      <c r="CW568">
        <f xml:space="preserve"> COUNTIF(BP568,#REF!)</f>
        <v>0</v>
      </c>
      <c r="CX568">
        <f xml:space="preserve"> COUNTIF(BQ568,#REF!)</f>
        <v>0</v>
      </c>
      <c r="CY568">
        <f xml:space="preserve"> COUNTIF(BR568,#REF!)</f>
        <v>0</v>
      </c>
      <c r="CZ568">
        <f xml:space="preserve"> COUNTIF(BS568,#REF!)</f>
        <v>0</v>
      </c>
      <c r="DA568">
        <f xml:space="preserve"> COUNTIF(BT568,#REF!)</f>
        <v>0</v>
      </c>
      <c r="DB568">
        <f xml:space="preserve"> COUNTIF(BU568,#REF!)</f>
        <v>0</v>
      </c>
      <c r="DC568">
        <f t="shared" si="32"/>
        <v>0</v>
      </c>
      <c r="DD568">
        <f t="shared" si="33"/>
        <v>0</v>
      </c>
      <c r="DE568">
        <f t="shared" si="34"/>
        <v>0</v>
      </c>
      <c r="DF568" t="b">
        <f t="shared" si="35"/>
        <v>0</v>
      </c>
    </row>
    <row r="569" spans="1:110" x14ac:dyDescent="0.35">
      <c r="A569" s="7">
        <v>568</v>
      </c>
      <c r="B569" s="7">
        <v>568</v>
      </c>
      <c r="C569" s="7" t="s">
        <v>6959</v>
      </c>
      <c r="D569" s="7" t="s">
        <v>6960</v>
      </c>
      <c r="E569" s="13" t="s">
        <v>51</v>
      </c>
      <c r="F569" s="7">
        <v>300</v>
      </c>
      <c r="G569" s="7" t="s">
        <v>98</v>
      </c>
      <c r="H569" s="7">
        <v>3310</v>
      </c>
      <c r="I569" s="14" t="s">
        <v>53</v>
      </c>
      <c r="J569" s="13" t="s">
        <v>54</v>
      </c>
      <c r="K569" s="7" t="s">
        <v>103</v>
      </c>
      <c r="L569" s="7" t="s">
        <v>56</v>
      </c>
      <c r="M569" s="7" t="s">
        <v>57</v>
      </c>
      <c r="N569" s="7">
        <v>79</v>
      </c>
      <c r="O569" s="7" t="s">
        <v>58</v>
      </c>
      <c r="P569" s="7">
        <v>57</v>
      </c>
      <c r="R569" s="7" t="s">
        <v>59</v>
      </c>
      <c r="S569" s="14"/>
      <c r="T569" s="26" t="b">
        <v>0</v>
      </c>
      <c r="U569" s="7">
        <v>539</v>
      </c>
      <c r="V569" s="7">
        <v>5.36</v>
      </c>
      <c r="W569" s="7">
        <v>17.5</v>
      </c>
      <c r="X569" s="7">
        <v>0.34379999999999999</v>
      </c>
      <c r="Y569" s="7">
        <v>1.1615599999999999</v>
      </c>
      <c r="Z569" s="7">
        <v>6.2</v>
      </c>
      <c r="AA569" s="7">
        <v>4.3899999999999997</v>
      </c>
      <c r="AB569" s="14">
        <v>2.21</v>
      </c>
      <c r="AC569" s="13">
        <v>0.99428000000000005</v>
      </c>
      <c r="AD569" s="7">
        <v>5.7196800000000004E-3</v>
      </c>
      <c r="AE569" s="14" t="s">
        <v>60</v>
      </c>
      <c r="AF569" s="13">
        <v>9</v>
      </c>
      <c r="AG569" s="14">
        <v>6</v>
      </c>
      <c r="AH569" s="13">
        <v>8</v>
      </c>
      <c r="AI569" s="7">
        <v>8</v>
      </c>
      <c r="AJ569" s="7"/>
      <c r="AK569" s="7">
        <v>5</v>
      </c>
      <c r="AL569" s="7">
        <v>5</v>
      </c>
      <c r="AM569" s="14"/>
      <c r="AN569" s="13">
        <v>1</v>
      </c>
      <c r="AO569" s="14">
        <v>1</v>
      </c>
      <c r="AP569" s="7" t="s">
        <v>70</v>
      </c>
      <c r="AQ569" s="7" t="s">
        <v>62</v>
      </c>
      <c r="AR569" s="7" t="s">
        <v>5797</v>
      </c>
      <c r="AS569" s="7" t="s">
        <v>62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64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64</v>
      </c>
      <c r="BG569" s="7" t="s">
        <v>64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33">
        <v>0</v>
      </c>
      <c r="BM569" s="7">
        <v>1</v>
      </c>
      <c r="BN569" s="7">
        <v>0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>
        <v>1</v>
      </c>
      <c r="BU569" s="7">
        <v>0</v>
      </c>
      <c r="BW569">
        <f>COUNTIF(AP569, "*"&amp;#REF!&amp;"*")</f>
        <v>0</v>
      </c>
      <c r="BX569">
        <f>COUNTIF(AQ569, "*"&amp;#REF!&amp;"*")</f>
        <v>0</v>
      </c>
      <c r="BY569">
        <f>COUNTIF(AR569, "*"&amp;#REF!&amp;"*")</f>
        <v>0</v>
      </c>
      <c r="BZ569">
        <f>COUNTIF(AS569, "*"&amp;#REF!&amp;"*")</f>
        <v>0</v>
      </c>
      <c r="CA569">
        <f>COUNTIF(AT569, "*"&amp;#REF!&amp;"*")</f>
        <v>0</v>
      </c>
      <c r="CB569">
        <f>COUNTIF(AU569, "*"&amp;#REF!&amp;"*")</f>
        <v>0</v>
      </c>
      <c r="CC569">
        <f>COUNTIF(AV569, "*"&amp;#REF!&amp;"*")</f>
        <v>0</v>
      </c>
      <c r="CD569">
        <f>COUNTIF(AW569, "*"&amp;#REF!&amp;"*")</f>
        <v>0</v>
      </c>
      <c r="CE569">
        <f>COUNTIF(AX569, "*"&amp;#REF!&amp;"*")</f>
        <v>0</v>
      </c>
      <c r="CF569">
        <f>COUNTIF(AY569, "*"&amp;#REF!&amp;"*")</f>
        <v>0</v>
      </c>
      <c r="CG569">
        <f>COUNTIF(AZ569, "*"&amp;#REF!&amp;"*")</f>
        <v>0</v>
      </c>
      <c r="CH569">
        <f>COUNTIF(BA569, "*"&amp;#REF!&amp;"*")</f>
        <v>0</v>
      </c>
      <c r="CI569">
        <f>COUNTIF(BB569, "*"&amp;#REF!&amp;"*")</f>
        <v>0</v>
      </c>
      <c r="CJ569">
        <f>COUNTIF(BC569, "*"&amp;#REF!&amp;"*")</f>
        <v>0</v>
      </c>
      <c r="CK569">
        <f>COUNTIF(BD569, "*"&amp;#REF!&amp;"*")</f>
        <v>0</v>
      </c>
      <c r="CL569">
        <f>COUNTIF(BE569, "*"&amp;#REF!&amp;"*")</f>
        <v>0</v>
      </c>
      <c r="CM569">
        <f>COUNTIF(BF569, "*"&amp;#REF!&amp;"*")</f>
        <v>0</v>
      </c>
      <c r="CN569">
        <f>COUNTIF(BG569, "*"&amp;#REF!&amp;"*")</f>
        <v>0</v>
      </c>
      <c r="CO569">
        <f>COUNTIF(BH569, "*"&amp;#REF!&amp;"*")</f>
        <v>0</v>
      </c>
      <c r="CP569">
        <f>COUNTIF(BI569, "*"&amp;#REF!&amp;"*")</f>
        <v>0</v>
      </c>
      <c r="CQ569">
        <f>COUNTIF(BJ569, "*"&amp;#REF!&amp;"*")</f>
        <v>0</v>
      </c>
      <c r="CR569">
        <f>COUNTIF(BK569, "*"&amp;#REF!&amp;"*")</f>
        <v>0</v>
      </c>
      <c r="CS569">
        <f xml:space="preserve"> COUNTIF(BL569,#REF!)</f>
        <v>0</v>
      </c>
      <c r="CT569">
        <f xml:space="preserve"> COUNTIF(BM569,#REF!)</f>
        <v>0</v>
      </c>
      <c r="CU569">
        <f xml:space="preserve"> COUNTIF(BN569,#REF!)</f>
        <v>0</v>
      </c>
      <c r="CV569">
        <f xml:space="preserve"> COUNTIF(BO569,#REF!)</f>
        <v>0</v>
      </c>
      <c r="CW569">
        <f xml:space="preserve"> COUNTIF(BP569,#REF!)</f>
        <v>0</v>
      </c>
      <c r="CX569">
        <f xml:space="preserve"> COUNTIF(BQ569,#REF!)</f>
        <v>0</v>
      </c>
      <c r="CY569">
        <f xml:space="preserve"> COUNTIF(BR569,#REF!)</f>
        <v>0</v>
      </c>
      <c r="CZ569">
        <f xml:space="preserve"> COUNTIF(BS569,#REF!)</f>
        <v>0</v>
      </c>
      <c r="DA569">
        <f xml:space="preserve"> COUNTIF(BT569,#REF!)</f>
        <v>0</v>
      </c>
      <c r="DB569">
        <f xml:space="preserve"> COUNTIF(BU569,#REF!)</f>
        <v>0</v>
      </c>
      <c r="DC569">
        <f t="shared" si="32"/>
        <v>0</v>
      </c>
      <c r="DD569">
        <f t="shared" si="33"/>
        <v>0</v>
      </c>
      <c r="DE569">
        <f t="shared" si="34"/>
        <v>0</v>
      </c>
      <c r="DF569" t="b">
        <f t="shared" si="35"/>
        <v>0</v>
      </c>
    </row>
    <row r="570" spans="1:110" x14ac:dyDescent="0.35">
      <c r="A570" s="7">
        <v>569</v>
      </c>
      <c r="B570" s="7">
        <v>569</v>
      </c>
      <c r="C570" s="7" t="s">
        <v>6961</v>
      </c>
      <c r="D570" s="7" t="s">
        <v>6962</v>
      </c>
      <c r="E570" s="13" t="s">
        <v>51</v>
      </c>
      <c r="F570" s="7">
        <v>300</v>
      </c>
      <c r="G570" s="7" t="s">
        <v>98</v>
      </c>
      <c r="H570" s="7">
        <v>2300</v>
      </c>
      <c r="I570" s="14" t="s">
        <v>53</v>
      </c>
      <c r="J570" s="13" t="s">
        <v>54</v>
      </c>
      <c r="K570" s="7" t="s">
        <v>135</v>
      </c>
      <c r="L570" s="7" t="s">
        <v>56</v>
      </c>
      <c r="M570" s="7" t="s">
        <v>57</v>
      </c>
      <c r="N570" s="7">
        <v>66</v>
      </c>
      <c r="O570" s="7" t="s">
        <v>58</v>
      </c>
      <c r="P570" s="7">
        <v>61</v>
      </c>
      <c r="R570" s="7" t="s">
        <v>59</v>
      </c>
      <c r="S570" s="14"/>
      <c r="T570" s="26" t="b">
        <v>0</v>
      </c>
      <c r="U570" s="7">
        <v>547</v>
      </c>
      <c r="V570" s="7">
        <v>6.12</v>
      </c>
      <c r="W570" s="7">
        <v>18.34</v>
      </c>
      <c r="X570" s="7">
        <v>0.36033320000000002</v>
      </c>
      <c r="Y570" s="7">
        <v>1.1297200000000001</v>
      </c>
      <c r="Z570" s="7">
        <v>6.2</v>
      </c>
      <c r="AA570" s="7">
        <v>4.28</v>
      </c>
      <c r="AB570" s="14">
        <v>2.19</v>
      </c>
      <c r="AC570" s="13">
        <v>0.997668</v>
      </c>
      <c r="AD570" s="7">
        <v>2.3324299999999999E-3</v>
      </c>
      <c r="AE570" s="14" t="s">
        <v>60</v>
      </c>
      <c r="AF570" s="13">
        <v>9</v>
      </c>
      <c r="AG570" s="14">
        <v>6</v>
      </c>
      <c r="AH570" s="13">
        <v>8</v>
      </c>
      <c r="AI570" s="7">
        <v>8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70</v>
      </c>
      <c r="AQ570" s="7" t="s">
        <v>62</v>
      </c>
      <c r="AR570" s="7" t="s">
        <v>5797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5797</v>
      </c>
      <c r="BB570" s="7" t="s">
        <v>66</v>
      </c>
      <c r="BC570" s="7" t="s">
        <v>70</v>
      </c>
      <c r="BD570" s="7" t="s">
        <v>64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70</v>
      </c>
      <c r="BK570" s="7" t="s">
        <v>70</v>
      </c>
      <c r="BL570" s="33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  <c r="BW570">
        <f>COUNTIF(AP570, "*"&amp;#REF!&amp;"*")</f>
        <v>0</v>
      </c>
      <c r="BX570">
        <f>COUNTIF(AQ570, "*"&amp;#REF!&amp;"*")</f>
        <v>0</v>
      </c>
      <c r="BY570">
        <f>COUNTIF(AR570, "*"&amp;#REF!&amp;"*")</f>
        <v>0</v>
      </c>
      <c r="BZ570">
        <f>COUNTIF(AS570, "*"&amp;#REF!&amp;"*")</f>
        <v>0</v>
      </c>
      <c r="CA570">
        <f>COUNTIF(AT570, "*"&amp;#REF!&amp;"*")</f>
        <v>0</v>
      </c>
      <c r="CB570">
        <f>COUNTIF(AU570, "*"&amp;#REF!&amp;"*")</f>
        <v>0</v>
      </c>
      <c r="CC570">
        <f>COUNTIF(AV570, "*"&amp;#REF!&amp;"*")</f>
        <v>0</v>
      </c>
      <c r="CD570">
        <f>COUNTIF(AW570, "*"&amp;#REF!&amp;"*")</f>
        <v>0</v>
      </c>
      <c r="CE570">
        <f>COUNTIF(AX570, "*"&amp;#REF!&amp;"*")</f>
        <v>0</v>
      </c>
      <c r="CF570">
        <f>COUNTIF(AY570, "*"&amp;#REF!&amp;"*")</f>
        <v>0</v>
      </c>
      <c r="CG570">
        <f>COUNTIF(AZ570, "*"&amp;#REF!&amp;"*")</f>
        <v>0</v>
      </c>
      <c r="CH570">
        <f>COUNTIF(BA570, "*"&amp;#REF!&amp;"*")</f>
        <v>0</v>
      </c>
      <c r="CI570">
        <f>COUNTIF(BB570, "*"&amp;#REF!&amp;"*")</f>
        <v>0</v>
      </c>
      <c r="CJ570">
        <f>COUNTIF(BC570, "*"&amp;#REF!&amp;"*")</f>
        <v>0</v>
      </c>
      <c r="CK570">
        <f>COUNTIF(BD570, "*"&amp;#REF!&amp;"*")</f>
        <v>0</v>
      </c>
      <c r="CL570">
        <f>COUNTIF(BE570, "*"&amp;#REF!&amp;"*")</f>
        <v>0</v>
      </c>
      <c r="CM570">
        <f>COUNTIF(BF570, "*"&amp;#REF!&amp;"*")</f>
        <v>0</v>
      </c>
      <c r="CN570">
        <f>COUNTIF(BG570, "*"&amp;#REF!&amp;"*")</f>
        <v>0</v>
      </c>
      <c r="CO570">
        <f>COUNTIF(BH570, "*"&amp;#REF!&amp;"*")</f>
        <v>0</v>
      </c>
      <c r="CP570">
        <f>COUNTIF(BI570, "*"&amp;#REF!&amp;"*")</f>
        <v>0</v>
      </c>
      <c r="CQ570">
        <f>COUNTIF(BJ570, "*"&amp;#REF!&amp;"*")</f>
        <v>0</v>
      </c>
      <c r="CR570">
        <f>COUNTIF(BK570, "*"&amp;#REF!&amp;"*")</f>
        <v>0</v>
      </c>
      <c r="CS570">
        <f xml:space="preserve"> COUNTIF(BL570,#REF!)</f>
        <v>0</v>
      </c>
      <c r="CT570">
        <f xml:space="preserve"> COUNTIF(BM570,#REF!)</f>
        <v>0</v>
      </c>
      <c r="CU570">
        <f xml:space="preserve"> COUNTIF(BN570,#REF!)</f>
        <v>0</v>
      </c>
      <c r="CV570">
        <f xml:space="preserve"> COUNTIF(BO570,#REF!)</f>
        <v>0</v>
      </c>
      <c r="CW570">
        <f xml:space="preserve"> COUNTIF(BP570,#REF!)</f>
        <v>0</v>
      </c>
      <c r="CX570">
        <f xml:space="preserve"> COUNTIF(BQ570,#REF!)</f>
        <v>0</v>
      </c>
      <c r="CY570">
        <f xml:space="preserve"> COUNTIF(BR570,#REF!)</f>
        <v>0</v>
      </c>
      <c r="CZ570">
        <f xml:space="preserve"> COUNTIF(BS570,#REF!)</f>
        <v>0</v>
      </c>
      <c r="DA570">
        <f xml:space="preserve"> COUNTIF(BT570,#REF!)</f>
        <v>0</v>
      </c>
      <c r="DB570">
        <f xml:space="preserve"> COUNTIF(BU570,#REF!)</f>
        <v>0</v>
      </c>
      <c r="DC570">
        <f t="shared" si="32"/>
        <v>0</v>
      </c>
      <c r="DD570">
        <f t="shared" si="33"/>
        <v>0</v>
      </c>
      <c r="DE570">
        <f t="shared" si="34"/>
        <v>0</v>
      </c>
      <c r="DF570" t="b">
        <f t="shared" si="35"/>
        <v>0</v>
      </c>
    </row>
    <row r="571" spans="1:110" x14ac:dyDescent="0.35">
      <c r="A571" s="7">
        <v>570</v>
      </c>
      <c r="B571" s="7">
        <v>570</v>
      </c>
      <c r="C571" s="7" t="s">
        <v>6963</v>
      </c>
      <c r="D571" s="7" t="s">
        <v>6964</v>
      </c>
      <c r="E571" s="13" t="s">
        <v>51</v>
      </c>
      <c r="F571" s="7">
        <v>300</v>
      </c>
      <c r="G571" s="7" t="s">
        <v>98</v>
      </c>
      <c r="H571" s="7">
        <v>2760</v>
      </c>
      <c r="I571" s="14" t="s">
        <v>53</v>
      </c>
      <c r="J571" s="13" t="s">
        <v>54</v>
      </c>
      <c r="K571" s="7" t="s">
        <v>103</v>
      </c>
      <c r="L571" s="7" t="s">
        <v>56</v>
      </c>
      <c r="M571" s="7" t="s">
        <v>84</v>
      </c>
      <c r="N571" s="7">
        <v>41.9</v>
      </c>
      <c r="O571" s="7" t="s">
        <v>58</v>
      </c>
      <c r="P571" s="7">
        <v>57</v>
      </c>
      <c r="R571" s="7" t="s">
        <v>59</v>
      </c>
      <c r="S571" s="14"/>
      <c r="T571" s="26" t="b">
        <v>0</v>
      </c>
      <c r="U571" s="7">
        <v>473</v>
      </c>
      <c r="V571" s="7">
        <v>10.52</v>
      </c>
      <c r="W571" s="7">
        <v>23.18</v>
      </c>
      <c r="X571" s="7">
        <v>0.63660019999999995</v>
      </c>
      <c r="Y571" s="7">
        <v>0.84837999999999991</v>
      </c>
      <c r="Z571" s="7">
        <v>6.1</v>
      </c>
      <c r="AA571" s="7">
        <v>3.77</v>
      </c>
      <c r="AB571" s="14">
        <v>3.12</v>
      </c>
      <c r="AC571" s="13">
        <v>0.99990000000000001</v>
      </c>
      <c r="AD571" s="7">
        <v>1E-4</v>
      </c>
      <c r="AE571" s="14" t="s">
        <v>60</v>
      </c>
      <c r="AF571" s="13">
        <v>9</v>
      </c>
      <c r="AG571" s="14">
        <v>6</v>
      </c>
      <c r="AH571" s="13">
        <v>8</v>
      </c>
      <c r="AI571" s="7">
        <v>8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70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64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33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W571">
        <f>COUNTIF(AP571, "*"&amp;#REF!&amp;"*")</f>
        <v>0</v>
      </c>
      <c r="BX571">
        <f>COUNTIF(AQ571, "*"&amp;#REF!&amp;"*")</f>
        <v>0</v>
      </c>
      <c r="BY571">
        <f>COUNTIF(AR571, "*"&amp;#REF!&amp;"*")</f>
        <v>0</v>
      </c>
      <c r="BZ571">
        <f>COUNTIF(AS571, "*"&amp;#REF!&amp;"*")</f>
        <v>0</v>
      </c>
      <c r="CA571">
        <f>COUNTIF(AT571, "*"&amp;#REF!&amp;"*")</f>
        <v>0</v>
      </c>
      <c r="CB571">
        <f>COUNTIF(AU571, "*"&amp;#REF!&amp;"*")</f>
        <v>0</v>
      </c>
      <c r="CC571">
        <f>COUNTIF(AV571, "*"&amp;#REF!&amp;"*")</f>
        <v>0</v>
      </c>
      <c r="CD571">
        <f>COUNTIF(AW571, "*"&amp;#REF!&amp;"*")</f>
        <v>0</v>
      </c>
      <c r="CE571">
        <f>COUNTIF(AX571, "*"&amp;#REF!&amp;"*")</f>
        <v>0</v>
      </c>
      <c r="CF571">
        <f>COUNTIF(AY571, "*"&amp;#REF!&amp;"*")</f>
        <v>0</v>
      </c>
      <c r="CG571">
        <f>COUNTIF(AZ571, "*"&amp;#REF!&amp;"*")</f>
        <v>0</v>
      </c>
      <c r="CH571">
        <f>COUNTIF(BA571, "*"&amp;#REF!&amp;"*")</f>
        <v>0</v>
      </c>
      <c r="CI571">
        <f>COUNTIF(BB571, "*"&amp;#REF!&amp;"*")</f>
        <v>0</v>
      </c>
      <c r="CJ571">
        <f>COUNTIF(BC571, "*"&amp;#REF!&amp;"*")</f>
        <v>0</v>
      </c>
      <c r="CK571">
        <f>COUNTIF(BD571, "*"&amp;#REF!&amp;"*")</f>
        <v>0</v>
      </c>
      <c r="CL571">
        <f>COUNTIF(BE571, "*"&amp;#REF!&amp;"*")</f>
        <v>0</v>
      </c>
      <c r="CM571">
        <f>COUNTIF(BF571, "*"&amp;#REF!&amp;"*")</f>
        <v>0</v>
      </c>
      <c r="CN571">
        <f>COUNTIF(BG571, "*"&amp;#REF!&amp;"*")</f>
        <v>0</v>
      </c>
      <c r="CO571">
        <f>COUNTIF(BH571, "*"&amp;#REF!&amp;"*")</f>
        <v>0</v>
      </c>
      <c r="CP571">
        <f>COUNTIF(BI571, "*"&amp;#REF!&amp;"*")</f>
        <v>0</v>
      </c>
      <c r="CQ571">
        <f>COUNTIF(BJ571, "*"&amp;#REF!&amp;"*")</f>
        <v>0</v>
      </c>
      <c r="CR571">
        <f>COUNTIF(BK571, "*"&amp;#REF!&amp;"*")</f>
        <v>0</v>
      </c>
      <c r="CS571">
        <f xml:space="preserve"> COUNTIF(BL571,#REF!)</f>
        <v>0</v>
      </c>
      <c r="CT571">
        <f xml:space="preserve"> COUNTIF(BM571,#REF!)</f>
        <v>0</v>
      </c>
      <c r="CU571">
        <f xml:space="preserve"> COUNTIF(BN571,#REF!)</f>
        <v>0</v>
      </c>
      <c r="CV571">
        <f xml:space="preserve"> COUNTIF(BO571,#REF!)</f>
        <v>0</v>
      </c>
      <c r="CW571">
        <f xml:space="preserve"> COUNTIF(BP571,#REF!)</f>
        <v>0</v>
      </c>
      <c r="CX571">
        <f xml:space="preserve"> COUNTIF(BQ571,#REF!)</f>
        <v>0</v>
      </c>
      <c r="CY571">
        <f xml:space="preserve"> COUNTIF(BR571,#REF!)</f>
        <v>0</v>
      </c>
      <c r="CZ571">
        <f xml:space="preserve"> COUNTIF(BS571,#REF!)</f>
        <v>0</v>
      </c>
      <c r="DA571">
        <f xml:space="preserve"> COUNTIF(BT571,#REF!)</f>
        <v>0</v>
      </c>
      <c r="DB571">
        <f xml:space="preserve"> COUNTIF(BU571,#REF!)</f>
        <v>0</v>
      </c>
      <c r="DC571">
        <f t="shared" si="32"/>
        <v>0</v>
      </c>
      <c r="DD571">
        <f t="shared" si="33"/>
        <v>0</v>
      </c>
      <c r="DE571">
        <f t="shared" si="34"/>
        <v>0</v>
      </c>
      <c r="DF571" t="b">
        <f t="shared" si="35"/>
        <v>0</v>
      </c>
    </row>
    <row r="572" spans="1:110" x14ac:dyDescent="0.35">
      <c r="A572" s="7">
        <v>571</v>
      </c>
      <c r="B572" s="7">
        <v>571</v>
      </c>
      <c r="C572" s="7" t="s">
        <v>6965</v>
      </c>
      <c r="D572" s="7" t="s">
        <v>6966</v>
      </c>
      <c r="E572" s="13" t="s">
        <v>51</v>
      </c>
      <c r="F572" s="7">
        <v>300</v>
      </c>
      <c r="G572" s="7" t="s">
        <v>98</v>
      </c>
      <c r="H572" s="7">
        <v>2600</v>
      </c>
      <c r="I572" s="14" t="s">
        <v>53</v>
      </c>
      <c r="J572" s="13" t="s">
        <v>54</v>
      </c>
      <c r="K572" s="7" t="s">
        <v>117</v>
      </c>
      <c r="L572" s="7" t="s">
        <v>56</v>
      </c>
      <c r="M572" s="7" t="s">
        <v>57</v>
      </c>
      <c r="N572" s="7">
        <v>70.599999999999994</v>
      </c>
      <c r="O572" s="7" t="s">
        <v>58</v>
      </c>
      <c r="P572" s="7">
        <v>60</v>
      </c>
      <c r="Q572" t="s">
        <v>7895</v>
      </c>
      <c r="R572" s="7" t="s">
        <v>59</v>
      </c>
      <c r="S572" s="14"/>
      <c r="T572" s="26" t="b">
        <v>0</v>
      </c>
      <c r="U572" s="7">
        <v>369</v>
      </c>
      <c r="V572" s="7">
        <v>17.16</v>
      </c>
      <c r="W572" s="7">
        <v>28.82</v>
      </c>
      <c r="X572" s="7">
        <v>0.82099999999999995</v>
      </c>
      <c r="Y572" s="7">
        <v>0.63933999999999991</v>
      </c>
      <c r="Z572" s="7">
        <v>6.2</v>
      </c>
      <c r="AA572" s="7">
        <v>4.6399999999999997</v>
      </c>
      <c r="AB572" s="14">
        <v>2.61</v>
      </c>
      <c r="AC572" s="13">
        <v>0.99928700000000004</v>
      </c>
      <c r="AD572" s="7">
        <v>7.1293400000000003E-4</v>
      </c>
      <c r="AE572" s="14" t="s">
        <v>60</v>
      </c>
      <c r="AF572" s="13">
        <v>9</v>
      </c>
      <c r="AG572" s="14">
        <v>6</v>
      </c>
      <c r="AH572" s="13">
        <v>8</v>
      </c>
      <c r="AI572" s="7">
        <v>8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70</v>
      </c>
      <c r="AQ572" s="7" t="s">
        <v>62</v>
      </c>
      <c r="AR572" s="7" t="s">
        <v>5797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5797</v>
      </c>
      <c r="BG572" s="7" t="s">
        <v>64</v>
      </c>
      <c r="BH572" s="7" t="s">
        <v>70</v>
      </c>
      <c r="BI572" s="7" t="s">
        <v>70</v>
      </c>
      <c r="BJ572" s="7" t="s">
        <v>70</v>
      </c>
      <c r="BK572" s="7" t="s">
        <v>70</v>
      </c>
      <c r="BL572" s="33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  <c r="BW572">
        <f>COUNTIF(AP572, "*"&amp;#REF!&amp;"*")</f>
        <v>0</v>
      </c>
      <c r="BX572">
        <f>COUNTIF(AQ572, "*"&amp;#REF!&amp;"*")</f>
        <v>0</v>
      </c>
      <c r="BY572">
        <f>COUNTIF(AR572, "*"&amp;#REF!&amp;"*")</f>
        <v>0</v>
      </c>
      <c r="BZ572">
        <f>COUNTIF(AS572, "*"&amp;#REF!&amp;"*")</f>
        <v>0</v>
      </c>
      <c r="CA572">
        <f>COUNTIF(AT572, "*"&amp;#REF!&amp;"*")</f>
        <v>0</v>
      </c>
      <c r="CB572">
        <f>COUNTIF(AU572, "*"&amp;#REF!&amp;"*")</f>
        <v>0</v>
      </c>
      <c r="CC572">
        <f>COUNTIF(AV572, "*"&amp;#REF!&amp;"*")</f>
        <v>0</v>
      </c>
      <c r="CD572">
        <f>COUNTIF(AW572, "*"&amp;#REF!&amp;"*")</f>
        <v>0</v>
      </c>
      <c r="CE572">
        <f>COUNTIF(AX572, "*"&amp;#REF!&amp;"*")</f>
        <v>0</v>
      </c>
      <c r="CF572">
        <f>COUNTIF(AY572, "*"&amp;#REF!&amp;"*")</f>
        <v>0</v>
      </c>
      <c r="CG572">
        <f>COUNTIF(AZ572, "*"&amp;#REF!&amp;"*")</f>
        <v>0</v>
      </c>
      <c r="CH572">
        <f>COUNTIF(BA572, "*"&amp;#REF!&amp;"*")</f>
        <v>0</v>
      </c>
      <c r="CI572">
        <f>COUNTIF(BB572, "*"&amp;#REF!&amp;"*")</f>
        <v>0</v>
      </c>
      <c r="CJ572">
        <f>COUNTIF(BC572, "*"&amp;#REF!&amp;"*")</f>
        <v>0</v>
      </c>
      <c r="CK572">
        <f>COUNTIF(BD572, "*"&amp;#REF!&amp;"*")</f>
        <v>0</v>
      </c>
      <c r="CL572">
        <f>COUNTIF(BE572, "*"&amp;#REF!&amp;"*")</f>
        <v>0</v>
      </c>
      <c r="CM572">
        <f>COUNTIF(BF572, "*"&amp;#REF!&amp;"*")</f>
        <v>0</v>
      </c>
      <c r="CN572">
        <f>COUNTIF(BG572, "*"&amp;#REF!&amp;"*")</f>
        <v>0</v>
      </c>
      <c r="CO572">
        <f>COUNTIF(BH572, "*"&amp;#REF!&amp;"*")</f>
        <v>0</v>
      </c>
      <c r="CP572">
        <f>COUNTIF(BI572, "*"&amp;#REF!&amp;"*")</f>
        <v>0</v>
      </c>
      <c r="CQ572">
        <f>COUNTIF(BJ572, "*"&amp;#REF!&amp;"*")</f>
        <v>0</v>
      </c>
      <c r="CR572">
        <f>COUNTIF(BK572, "*"&amp;#REF!&amp;"*")</f>
        <v>0</v>
      </c>
      <c r="CS572">
        <f xml:space="preserve"> COUNTIF(BL572,#REF!)</f>
        <v>0</v>
      </c>
      <c r="CT572">
        <f xml:space="preserve"> COUNTIF(BM572,#REF!)</f>
        <v>0</v>
      </c>
      <c r="CU572">
        <f xml:space="preserve"> COUNTIF(BN572,#REF!)</f>
        <v>0</v>
      </c>
      <c r="CV572">
        <f xml:space="preserve"> COUNTIF(BO572,#REF!)</f>
        <v>0</v>
      </c>
      <c r="CW572">
        <f xml:space="preserve"> COUNTIF(BP572,#REF!)</f>
        <v>0</v>
      </c>
      <c r="CX572">
        <f xml:space="preserve"> COUNTIF(BQ572,#REF!)</f>
        <v>0</v>
      </c>
      <c r="CY572">
        <f xml:space="preserve"> COUNTIF(BR572,#REF!)</f>
        <v>0</v>
      </c>
      <c r="CZ572">
        <f xml:space="preserve"> COUNTIF(BS572,#REF!)</f>
        <v>0</v>
      </c>
      <c r="DA572">
        <f xml:space="preserve"> COUNTIF(BT572,#REF!)</f>
        <v>0</v>
      </c>
      <c r="DB572">
        <f xml:space="preserve"> COUNTIF(BU572,#REF!)</f>
        <v>0</v>
      </c>
      <c r="DC572">
        <f t="shared" si="32"/>
        <v>0</v>
      </c>
      <c r="DD572">
        <f t="shared" si="33"/>
        <v>0</v>
      </c>
      <c r="DE572">
        <f t="shared" si="34"/>
        <v>0</v>
      </c>
      <c r="DF572" t="b">
        <f t="shared" si="35"/>
        <v>0</v>
      </c>
    </row>
    <row r="573" spans="1:110" x14ac:dyDescent="0.35">
      <c r="A573" s="7">
        <v>572</v>
      </c>
      <c r="B573" s="7">
        <v>572</v>
      </c>
      <c r="C573" s="7" t="s">
        <v>6967</v>
      </c>
      <c r="D573" s="7" t="s">
        <v>6968</v>
      </c>
      <c r="E573" s="13" t="s">
        <v>51</v>
      </c>
      <c r="F573" s="7">
        <v>300</v>
      </c>
      <c r="G573" s="7" t="s">
        <v>98</v>
      </c>
      <c r="H573" s="7">
        <v>2400</v>
      </c>
      <c r="I573" s="14" t="s">
        <v>53</v>
      </c>
      <c r="J573" s="13" t="s">
        <v>54</v>
      </c>
      <c r="K573" s="7" t="s">
        <v>95</v>
      </c>
      <c r="L573" s="7" t="s">
        <v>56</v>
      </c>
      <c r="M573" s="7" t="s">
        <v>84</v>
      </c>
      <c r="N573" s="7">
        <v>49.4</v>
      </c>
      <c r="O573" s="7" t="s">
        <v>58</v>
      </c>
      <c r="P573" s="7">
        <v>41</v>
      </c>
      <c r="R573" s="7" t="s">
        <v>59</v>
      </c>
      <c r="S573" s="14"/>
      <c r="T573" s="26" t="b">
        <v>0</v>
      </c>
      <c r="U573" s="7">
        <v>538</v>
      </c>
      <c r="V573" s="7">
        <v>10.34</v>
      </c>
      <c r="W573" s="7">
        <v>21.52</v>
      </c>
      <c r="X573" s="7">
        <v>0.4484668</v>
      </c>
      <c r="Y573" s="7">
        <v>1.08948</v>
      </c>
      <c r="Z573" s="7">
        <v>6</v>
      </c>
      <c r="AA573" s="7">
        <v>3.71</v>
      </c>
      <c r="AB573" s="14">
        <v>2.4900000000000002</v>
      </c>
      <c r="AC573" s="13">
        <v>0.97402500000000003</v>
      </c>
      <c r="AD573" s="7">
        <v>2.59747E-2</v>
      </c>
      <c r="AE573" s="14" t="s">
        <v>60</v>
      </c>
      <c r="AF573" s="13">
        <v>9</v>
      </c>
      <c r="AG573" s="14">
        <v>7</v>
      </c>
      <c r="AH573" s="13">
        <v>8</v>
      </c>
      <c r="AI573" s="7">
        <v>8</v>
      </c>
      <c r="AJ573" s="7"/>
      <c r="AK573" s="7">
        <v>6</v>
      </c>
      <c r="AL573" s="7">
        <v>6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5797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66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5797</v>
      </c>
      <c r="BG573" s="7" t="s">
        <v>66</v>
      </c>
      <c r="BH573" s="7" t="s">
        <v>70</v>
      </c>
      <c r="BI573" s="7" t="s">
        <v>70</v>
      </c>
      <c r="BJ573" s="7" t="s">
        <v>70</v>
      </c>
      <c r="BK573" s="7" t="s">
        <v>70</v>
      </c>
      <c r="BL573" s="33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  <c r="BW573">
        <f>COUNTIF(AP573, "*"&amp;#REF!&amp;"*")</f>
        <v>0</v>
      </c>
      <c r="BX573">
        <f>COUNTIF(AQ573, "*"&amp;#REF!&amp;"*")</f>
        <v>0</v>
      </c>
      <c r="BY573">
        <f>COUNTIF(AR573, "*"&amp;#REF!&amp;"*")</f>
        <v>0</v>
      </c>
      <c r="BZ573">
        <f>COUNTIF(AS573, "*"&amp;#REF!&amp;"*")</f>
        <v>0</v>
      </c>
      <c r="CA573">
        <f>COUNTIF(AT573, "*"&amp;#REF!&amp;"*")</f>
        <v>0</v>
      </c>
      <c r="CB573">
        <f>COUNTIF(AU573, "*"&amp;#REF!&amp;"*")</f>
        <v>0</v>
      </c>
      <c r="CC573">
        <f>COUNTIF(AV573, "*"&amp;#REF!&amp;"*")</f>
        <v>0</v>
      </c>
      <c r="CD573">
        <f>COUNTIF(AW573, "*"&amp;#REF!&amp;"*")</f>
        <v>0</v>
      </c>
      <c r="CE573">
        <f>COUNTIF(AX573, "*"&amp;#REF!&amp;"*")</f>
        <v>0</v>
      </c>
      <c r="CF573">
        <f>COUNTIF(AY573, "*"&amp;#REF!&amp;"*")</f>
        <v>0</v>
      </c>
      <c r="CG573">
        <f>COUNTIF(AZ573, "*"&amp;#REF!&amp;"*")</f>
        <v>0</v>
      </c>
      <c r="CH573">
        <f>COUNTIF(BA573, "*"&amp;#REF!&amp;"*")</f>
        <v>0</v>
      </c>
      <c r="CI573">
        <f>COUNTIF(BB573, "*"&amp;#REF!&amp;"*")</f>
        <v>0</v>
      </c>
      <c r="CJ573">
        <f>COUNTIF(BC573, "*"&amp;#REF!&amp;"*")</f>
        <v>0</v>
      </c>
      <c r="CK573">
        <f>COUNTIF(BD573, "*"&amp;#REF!&amp;"*")</f>
        <v>0</v>
      </c>
      <c r="CL573">
        <f>COUNTIF(BE573, "*"&amp;#REF!&amp;"*")</f>
        <v>0</v>
      </c>
      <c r="CM573">
        <f>COUNTIF(BF573, "*"&amp;#REF!&amp;"*")</f>
        <v>0</v>
      </c>
      <c r="CN573">
        <f>COUNTIF(BG573, "*"&amp;#REF!&amp;"*")</f>
        <v>0</v>
      </c>
      <c r="CO573">
        <f>COUNTIF(BH573, "*"&amp;#REF!&amp;"*")</f>
        <v>0</v>
      </c>
      <c r="CP573">
        <f>COUNTIF(BI573, "*"&amp;#REF!&amp;"*")</f>
        <v>0</v>
      </c>
      <c r="CQ573">
        <f>COUNTIF(BJ573, "*"&amp;#REF!&amp;"*")</f>
        <v>0</v>
      </c>
      <c r="CR573">
        <f>COUNTIF(BK573, "*"&amp;#REF!&amp;"*")</f>
        <v>0</v>
      </c>
      <c r="CS573">
        <f xml:space="preserve"> COUNTIF(BL573,#REF!)</f>
        <v>0</v>
      </c>
      <c r="CT573">
        <f xml:space="preserve"> COUNTIF(BM573,#REF!)</f>
        <v>0</v>
      </c>
      <c r="CU573">
        <f xml:space="preserve"> COUNTIF(BN573,#REF!)</f>
        <v>0</v>
      </c>
      <c r="CV573">
        <f xml:space="preserve"> COUNTIF(BO573,#REF!)</f>
        <v>0</v>
      </c>
      <c r="CW573">
        <f xml:space="preserve"> COUNTIF(BP573,#REF!)</f>
        <v>0</v>
      </c>
      <c r="CX573">
        <f xml:space="preserve"> COUNTIF(BQ573,#REF!)</f>
        <v>0</v>
      </c>
      <c r="CY573">
        <f xml:space="preserve"> COUNTIF(BR573,#REF!)</f>
        <v>0</v>
      </c>
      <c r="CZ573">
        <f xml:space="preserve"> COUNTIF(BS573,#REF!)</f>
        <v>0</v>
      </c>
      <c r="DA573">
        <f xml:space="preserve"> COUNTIF(BT573,#REF!)</f>
        <v>0</v>
      </c>
      <c r="DB573">
        <f xml:space="preserve"> COUNTIF(BU573,#REF!)</f>
        <v>0</v>
      </c>
      <c r="DC573">
        <f t="shared" si="32"/>
        <v>0</v>
      </c>
      <c r="DD573">
        <f t="shared" si="33"/>
        <v>0</v>
      </c>
      <c r="DE573">
        <f t="shared" si="34"/>
        <v>0</v>
      </c>
      <c r="DF573" t="b">
        <f t="shared" si="35"/>
        <v>0</v>
      </c>
    </row>
    <row r="574" spans="1:110" x14ac:dyDescent="0.35">
      <c r="A574" s="7">
        <v>573</v>
      </c>
      <c r="B574" s="7">
        <v>573</v>
      </c>
      <c r="C574" s="7" t="s">
        <v>6969</v>
      </c>
      <c r="D574" s="7" t="s">
        <v>6970</v>
      </c>
      <c r="E574" s="13" t="s">
        <v>51</v>
      </c>
      <c r="F574" s="7">
        <v>300</v>
      </c>
      <c r="G574" s="7" t="s">
        <v>98</v>
      </c>
      <c r="H574" s="7">
        <v>2300</v>
      </c>
      <c r="I574" s="14" t="s">
        <v>53</v>
      </c>
      <c r="J574" s="13" t="s">
        <v>54</v>
      </c>
      <c r="K574" s="7" t="s">
        <v>171</v>
      </c>
      <c r="L574" s="7" t="s">
        <v>87</v>
      </c>
      <c r="M574" s="7" t="s">
        <v>84</v>
      </c>
      <c r="N574" s="7">
        <v>47.9</v>
      </c>
      <c r="O574" s="7" t="s">
        <v>58</v>
      </c>
      <c r="P574" s="7">
        <v>54</v>
      </c>
      <c r="R574" s="7" t="s">
        <v>59</v>
      </c>
      <c r="S574" s="14"/>
      <c r="T574" s="26" t="b">
        <v>0</v>
      </c>
      <c r="U574" s="7">
        <v>510</v>
      </c>
      <c r="V574" s="7">
        <v>10.98</v>
      </c>
      <c r="W574" s="7">
        <v>23.42</v>
      </c>
      <c r="X574" s="7">
        <v>0.63493339999999998</v>
      </c>
      <c r="Y574" s="7">
        <v>0.88334000000000001</v>
      </c>
      <c r="Z574" s="7">
        <v>6.2</v>
      </c>
      <c r="AA574" s="7">
        <v>4.1399999999999997</v>
      </c>
      <c r="AB574" s="14">
        <v>2.6</v>
      </c>
      <c r="AC574" s="13">
        <v>0.97827399999999998</v>
      </c>
      <c r="AD574" s="7">
        <v>2.1725700000000001E-2</v>
      </c>
      <c r="AE574" s="14" t="s">
        <v>60</v>
      </c>
      <c r="AF574" s="13">
        <v>9</v>
      </c>
      <c r="AG574" s="14">
        <v>6</v>
      </c>
      <c r="AH574" s="13">
        <v>8</v>
      </c>
      <c r="AI574" s="7">
        <v>8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70</v>
      </c>
      <c r="AQ574" s="7" t="s">
        <v>62</v>
      </c>
      <c r="AR574" s="7" t="s">
        <v>5797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70</v>
      </c>
      <c r="BB574" s="7" t="s">
        <v>5797</v>
      </c>
      <c r="BC574" s="7" t="s">
        <v>70</v>
      </c>
      <c r="BD574" s="7" t="s">
        <v>64</v>
      </c>
      <c r="BE574" s="7" t="s">
        <v>5797</v>
      </c>
      <c r="BF574" s="7" t="s">
        <v>5797</v>
      </c>
      <c r="BG574" s="7" t="s">
        <v>64</v>
      </c>
      <c r="BH574" s="7" t="s">
        <v>70</v>
      </c>
      <c r="BI574" s="7" t="s">
        <v>70</v>
      </c>
      <c r="BJ574" s="7" t="s">
        <v>70</v>
      </c>
      <c r="BK574" s="7" t="s">
        <v>70</v>
      </c>
      <c r="BL574" s="33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  <c r="BW574">
        <f>COUNTIF(AP574, "*"&amp;#REF!&amp;"*")</f>
        <v>0</v>
      </c>
      <c r="BX574">
        <f>COUNTIF(AQ574, "*"&amp;#REF!&amp;"*")</f>
        <v>0</v>
      </c>
      <c r="BY574">
        <f>COUNTIF(AR574, "*"&amp;#REF!&amp;"*")</f>
        <v>0</v>
      </c>
      <c r="BZ574">
        <f>COUNTIF(AS574, "*"&amp;#REF!&amp;"*")</f>
        <v>0</v>
      </c>
      <c r="CA574">
        <f>COUNTIF(AT574, "*"&amp;#REF!&amp;"*")</f>
        <v>0</v>
      </c>
      <c r="CB574">
        <f>COUNTIF(AU574, "*"&amp;#REF!&amp;"*")</f>
        <v>0</v>
      </c>
      <c r="CC574">
        <f>COUNTIF(AV574, "*"&amp;#REF!&amp;"*")</f>
        <v>0</v>
      </c>
      <c r="CD574">
        <f>COUNTIF(AW574, "*"&amp;#REF!&amp;"*")</f>
        <v>0</v>
      </c>
      <c r="CE574">
        <f>COUNTIF(AX574, "*"&amp;#REF!&amp;"*")</f>
        <v>0</v>
      </c>
      <c r="CF574">
        <f>COUNTIF(AY574, "*"&amp;#REF!&amp;"*")</f>
        <v>0</v>
      </c>
      <c r="CG574">
        <f>COUNTIF(AZ574, "*"&amp;#REF!&amp;"*")</f>
        <v>0</v>
      </c>
      <c r="CH574">
        <f>COUNTIF(BA574, "*"&amp;#REF!&amp;"*")</f>
        <v>0</v>
      </c>
      <c r="CI574">
        <f>COUNTIF(BB574, "*"&amp;#REF!&amp;"*")</f>
        <v>0</v>
      </c>
      <c r="CJ574">
        <f>COUNTIF(BC574, "*"&amp;#REF!&amp;"*")</f>
        <v>0</v>
      </c>
      <c r="CK574">
        <f>COUNTIF(BD574, "*"&amp;#REF!&amp;"*")</f>
        <v>0</v>
      </c>
      <c r="CL574">
        <f>COUNTIF(BE574, "*"&amp;#REF!&amp;"*")</f>
        <v>0</v>
      </c>
      <c r="CM574">
        <f>COUNTIF(BF574, "*"&amp;#REF!&amp;"*")</f>
        <v>0</v>
      </c>
      <c r="CN574">
        <f>COUNTIF(BG574, "*"&amp;#REF!&amp;"*")</f>
        <v>0</v>
      </c>
      <c r="CO574">
        <f>COUNTIF(BH574, "*"&amp;#REF!&amp;"*")</f>
        <v>0</v>
      </c>
      <c r="CP574">
        <f>COUNTIF(BI574, "*"&amp;#REF!&amp;"*")</f>
        <v>0</v>
      </c>
      <c r="CQ574">
        <f>COUNTIF(BJ574, "*"&amp;#REF!&amp;"*")</f>
        <v>0</v>
      </c>
      <c r="CR574">
        <f>COUNTIF(BK574, "*"&amp;#REF!&amp;"*")</f>
        <v>0</v>
      </c>
      <c r="CS574">
        <f xml:space="preserve"> COUNTIF(BL574,#REF!)</f>
        <v>0</v>
      </c>
      <c r="CT574">
        <f xml:space="preserve"> COUNTIF(BM574,#REF!)</f>
        <v>0</v>
      </c>
      <c r="CU574">
        <f xml:space="preserve"> COUNTIF(BN574,#REF!)</f>
        <v>0</v>
      </c>
      <c r="CV574">
        <f xml:space="preserve"> COUNTIF(BO574,#REF!)</f>
        <v>0</v>
      </c>
      <c r="CW574">
        <f xml:space="preserve"> COUNTIF(BP574,#REF!)</f>
        <v>0</v>
      </c>
      <c r="CX574">
        <f xml:space="preserve"> COUNTIF(BQ574,#REF!)</f>
        <v>0</v>
      </c>
      <c r="CY574">
        <f xml:space="preserve"> COUNTIF(BR574,#REF!)</f>
        <v>0</v>
      </c>
      <c r="CZ574">
        <f xml:space="preserve"> COUNTIF(BS574,#REF!)</f>
        <v>0</v>
      </c>
      <c r="DA574">
        <f xml:space="preserve"> COUNTIF(BT574,#REF!)</f>
        <v>0</v>
      </c>
      <c r="DB574">
        <f xml:space="preserve"> COUNTIF(BU574,#REF!)</f>
        <v>0</v>
      </c>
      <c r="DC574">
        <f t="shared" si="32"/>
        <v>0</v>
      </c>
      <c r="DD574">
        <f t="shared" si="33"/>
        <v>0</v>
      </c>
      <c r="DE574">
        <f t="shared" si="34"/>
        <v>0</v>
      </c>
      <c r="DF574" t="b">
        <f t="shared" si="35"/>
        <v>0</v>
      </c>
    </row>
    <row r="575" spans="1:110" x14ac:dyDescent="0.35">
      <c r="A575" s="7">
        <v>574</v>
      </c>
      <c r="B575" s="7">
        <v>574</v>
      </c>
      <c r="C575" s="7" t="s">
        <v>6971</v>
      </c>
      <c r="D575" s="7" t="s">
        <v>6972</v>
      </c>
      <c r="E575" s="13" t="s">
        <v>51</v>
      </c>
      <c r="F575" s="7">
        <v>300</v>
      </c>
      <c r="G575" s="7" t="s">
        <v>89</v>
      </c>
      <c r="H575" s="7">
        <v>1710</v>
      </c>
      <c r="I575" s="14" t="s">
        <v>53</v>
      </c>
      <c r="J575" s="13" t="s">
        <v>54</v>
      </c>
      <c r="K575" s="7" t="s">
        <v>117</v>
      </c>
      <c r="L575" s="7" t="s">
        <v>76</v>
      </c>
      <c r="M575" s="7" t="s">
        <v>57</v>
      </c>
      <c r="N575" s="7">
        <v>46</v>
      </c>
      <c r="O575" s="7" t="s">
        <v>58</v>
      </c>
      <c r="P575" s="7">
        <v>63</v>
      </c>
      <c r="Q575" t="s">
        <v>7906</v>
      </c>
      <c r="R575" s="7" t="s">
        <v>59</v>
      </c>
      <c r="S575" s="14" t="s">
        <v>59</v>
      </c>
      <c r="T575" s="26" t="b">
        <v>0</v>
      </c>
      <c r="U575" s="7">
        <v>1132</v>
      </c>
      <c r="V575" s="7">
        <v>14.08</v>
      </c>
      <c r="W575" s="7">
        <v>23.36</v>
      </c>
      <c r="X575" s="7">
        <v>0.54906679999999997</v>
      </c>
      <c r="Y575" s="7">
        <v>1.99722</v>
      </c>
      <c r="Z575" s="7">
        <v>5.4</v>
      </c>
      <c r="AA575" s="7">
        <v>2.98</v>
      </c>
      <c r="AB575" s="14">
        <v>3.08</v>
      </c>
      <c r="AC575" s="13">
        <v>0.74794499999999997</v>
      </c>
      <c r="AD575" s="7">
        <v>0.25205499999999997</v>
      </c>
      <c r="AE575" s="14" t="s">
        <v>60</v>
      </c>
      <c r="AF575" s="13">
        <v>9</v>
      </c>
      <c r="AG575" s="14">
        <v>6</v>
      </c>
      <c r="AH575" s="13">
        <v>8</v>
      </c>
      <c r="AI575" s="7">
        <v>8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70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64</v>
      </c>
      <c r="AX575" s="7" t="s">
        <v>64</v>
      </c>
      <c r="AY575" s="7" t="s">
        <v>70</v>
      </c>
      <c r="AZ575" s="7" t="s">
        <v>64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5797</v>
      </c>
      <c r="BF575" s="7" t="s">
        <v>64</v>
      </c>
      <c r="BG575" s="7" t="s">
        <v>64</v>
      </c>
      <c r="BH575" s="7" t="s">
        <v>5797</v>
      </c>
      <c r="BI575" s="7" t="s">
        <v>70</v>
      </c>
      <c r="BJ575" s="7" t="s">
        <v>70</v>
      </c>
      <c r="BK575" s="7" t="s">
        <v>70</v>
      </c>
      <c r="BL575" s="33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  <c r="BW575">
        <f>COUNTIF(AP575, "*"&amp;#REF!&amp;"*")</f>
        <v>0</v>
      </c>
      <c r="BX575">
        <f>COUNTIF(AQ575, "*"&amp;#REF!&amp;"*")</f>
        <v>0</v>
      </c>
      <c r="BY575">
        <f>COUNTIF(AR575, "*"&amp;#REF!&amp;"*")</f>
        <v>0</v>
      </c>
      <c r="BZ575">
        <f>COUNTIF(AS575, "*"&amp;#REF!&amp;"*")</f>
        <v>0</v>
      </c>
      <c r="CA575">
        <f>COUNTIF(AT575, "*"&amp;#REF!&amp;"*")</f>
        <v>0</v>
      </c>
      <c r="CB575">
        <f>COUNTIF(AU575, "*"&amp;#REF!&amp;"*")</f>
        <v>0</v>
      </c>
      <c r="CC575">
        <f>COUNTIF(AV575, "*"&amp;#REF!&amp;"*")</f>
        <v>0</v>
      </c>
      <c r="CD575">
        <f>COUNTIF(AW575, "*"&amp;#REF!&amp;"*")</f>
        <v>0</v>
      </c>
      <c r="CE575">
        <f>COUNTIF(AX575, "*"&amp;#REF!&amp;"*")</f>
        <v>0</v>
      </c>
      <c r="CF575">
        <f>COUNTIF(AY575, "*"&amp;#REF!&amp;"*")</f>
        <v>0</v>
      </c>
      <c r="CG575">
        <f>COUNTIF(AZ575, "*"&amp;#REF!&amp;"*")</f>
        <v>0</v>
      </c>
      <c r="CH575">
        <f>COUNTIF(BA575, "*"&amp;#REF!&amp;"*")</f>
        <v>0</v>
      </c>
      <c r="CI575">
        <f>COUNTIF(BB575, "*"&amp;#REF!&amp;"*")</f>
        <v>0</v>
      </c>
      <c r="CJ575">
        <f>COUNTIF(BC575, "*"&amp;#REF!&amp;"*")</f>
        <v>0</v>
      </c>
      <c r="CK575">
        <f>COUNTIF(BD575, "*"&amp;#REF!&amp;"*")</f>
        <v>0</v>
      </c>
      <c r="CL575">
        <f>COUNTIF(BE575, "*"&amp;#REF!&amp;"*")</f>
        <v>0</v>
      </c>
      <c r="CM575">
        <f>COUNTIF(BF575, "*"&amp;#REF!&amp;"*")</f>
        <v>0</v>
      </c>
      <c r="CN575">
        <f>COUNTIF(BG575, "*"&amp;#REF!&amp;"*")</f>
        <v>0</v>
      </c>
      <c r="CO575">
        <f>COUNTIF(BH575, "*"&amp;#REF!&amp;"*")</f>
        <v>0</v>
      </c>
      <c r="CP575">
        <f>COUNTIF(BI575, "*"&amp;#REF!&amp;"*")</f>
        <v>0</v>
      </c>
      <c r="CQ575">
        <f>COUNTIF(BJ575, "*"&amp;#REF!&amp;"*")</f>
        <v>0</v>
      </c>
      <c r="CR575">
        <f>COUNTIF(BK575, "*"&amp;#REF!&amp;"*")</f>
        <v>0</v>
      </c>
      <c r="CS575">
        <f xml:space="preserve"> COUNTIF(BL575,#REF!)</f>
        <v>0</v>
      </c>
      <c r="CT575">
        <f xml:space="preserve"> COUNTIF(BM575,#REF!)</f>
        <v>0</v>
      </c>
      <c r="CU575">
        <f xml:space="preserve"> COUNTIF(BN575,#REF!)</f>
        <v>0</v>
      </c>
      <c r="CV575">
        <f xml:space="preserve"> COUNTIF(BO575,#REF!)</f>
        <v>0</v>
      </c>
      <c r="CW575">
        <f xml:space="preserve"> COUNTIF(BP575,#REF!)</f>
        <v>0</v>
      </c>
      <c r="CX575">
        <f xml:space="preserve"> COUNTIF(BQ575,#REF!)</f>
        <v>0</v>
      </c>
      <c r="CY575">
        <f xml:space="preserve"> COUNTIF(BR575,#REF!)</f>
        <v>0</v>
      </c>
      <c r="CZ575">
        <f xml:space="preserve"> COUNTIF(BS575,#REF!)</f>
        <v>0</v>
      </c>
      <c r="DA575">
        <f xml:space="preserve"> COUNTIF(BT575,#REF!)</f>
        <v>0</v>
      </c>
      <c r="DB575">
        <f xml:space="preserve"> COUNTIF(BU575,#REF!)</f>
        <v>0</v>
      </c>
      <c r="DC575">
        <f t="shared" si="32"/>
        <v>0</v>
      </c>
      <c r="DD575">
        <f t="shared" si="33"/>
        <v>0</v>
      </c>
      <c r="DE575">
        <f t="shared" si="34"/>
        <v>0</v>
      </c>
      <c r="DF575" t="b">
        <f t="shared" si="35"/>
        <v>0</v>
      </c>
    </row>
    <row r="576" spans="1:110" x14ac:dyDescent="0.35">
      <c r="A576" s="7">
        <v>575</v>
      </c>
      <c r="B576" s="7">
        <v>575</v>
      </c>
      <c r="C576" s="7" t="s">
        <v>6973</v>
      </c>
      <c r="D576" s="7" t="s">
        <v>6974</v>
      </c>
      <c r="E576" s="13" t="s">
        <v>51</v>
      </c>
      <c r="F576" s="7">
        <v>300</v>
      </c>
      <c r="G576" s="7" t="s">
        <v>80</v>
      </c>
      <c r="H576" s="7">
        <v>2134</v>
      </c>
      <c r="I576" s="14" t="s">
        <v>53</v>
      </c>
      <c r="J576" s="13" t="s">
        <v>54</v>
      </c>
      <c r="K576" s="7" t="s">
        <v>162</v>
      </c>
      <c r="L576" s="7" t="s">
        <v>56</v>
      </c>
      <c r="M576" s="7" t="s">
        <v>57</v>
      </c>
      <c r="N576" s="7">
        <v>24</v>
      </c>
      <c r="O576" s="7" t="s">
        <v>86</v>
      </c>
      <c r="P576" s="7">
        <v>33</v>
      </c>
      <c r="Q576" t="s">
        <v>7833</v>
      </c>
      <c r="R576" s="7" t="s">
        <v>59</v>
      </c>
      <c r="S576" s="14" t="s">
        <v>59</v>
      </c>
      <c r="T576" s="26" t="b">
        <v>0</v>
      </c>
      <c r="U576" s="7">
        <v>516</v>
      </c>
      <c r="V576" s="7">
        <v>6.98</v>
      </c>
      <c r="W576" s="7">
        <v>16.3</v>
      </c>
      <c r="X576" s="7">
        <v>0.25719999999999998</v>
      </c>
      <c r="Y576" s="7">
        <v>1.3104199999999999</v>
      </c>
      <c r="Z576" s="7">
        <v>5.7</v>
      </c>
      <c r="AA576" s="7">
        <v>3.74</v>
      </c>
      <c r="AB576" s="14">
        <v>2.34</v>
      </c>
      <c r="AC576" s="13">
        <v>0.92203100000000004</v>
      </c>
      <c r="AD576" s="7">
        <v>7.7968499999999996E-2</v>
      </c>
      <c r="AE576" s="14" t="s">
        <v>60</v>
      </c>
      <c r="AF576" s="13">
        <v>9</v>
      </c>
      <c r="AG576" s="14">
        <v>6</v>
      </c>
      <c r="AH576" s="13">
        <v>8</v>
      </c>
      <c r="AI576" s="7">
        <v>8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70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66</v>
      </c>
      <c r="BE576" s="7" t="s">
        <v>64</v>
      </c>
      <c r="BF576" s="7" t="s">
        <v>64</v>
      </c>
      <c r="BG576" s="7" t="s">
        <v>64</v>
      </c>
      <c r="BH576" s="7" t="s">
        <v>70</v>
      </c>
      <c r="BI576" s="7" t="s">
        <v>70</v>
      </c>
      <c r="BJ576" s="7" t="s">
        <v>62</v>
      </c>
      <c r="BK576" s="7" t="s">
        <v>70</v>
      </c>
      <c r="BL576" s="33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 t="s">
        <v>5797</v>
      </c>
      <c r="BU576" s="7">
        <v>0</v>
      </c>
      <c r="BW576">
        <f>COUNTIF(AP576, "*"&amp;#REF!&amp;"*")</f>
        <v>0</v>
      </c>
      <c r="BX576">
        <f>COUNTIF(AQ576, "*"&amp;#REF!&amp;"*")</f>
        <v>0</v>
      </c>
      <c r="BY576">
        <f>COUNTIF(AR576, "*"&amp;#REF!&amp;"*")</f>
        <v>0</v>
      </c>
      <c r="BZ576">
        <f>COUNTIF(AS576, "*"&amp;#REF!&amp;"*")</f>
        <v>0</v>
      </c>
      <c r="CA576">
        <f>COUNTIF(AT576, "*"&amp;#REF!&amp;"*")</f>
        <v>0</v>
      </c>
      <c r="CB576">
        <f>COUNTIF(AU576, "*"&amp;#REF!&amp;"*")</f>
        <v>0</v>
      </c>
      <c r="CC576">
        <f>COUNTIF(AV576, "*"&amp;#REF!&amp;"*")</f>
        <v>0</v>
      </c>
      <c r="CD576">
        <f>COUNTIF(AW576, "*"&amp;#REF!&amp;"*")</f>
        <v>0</v>
      </c>
      <c r="CE576">
        <f>COUNTIF(AX576, "*"&amp;#REF!&amp;"*")</f>
        <v>0</v>
      </c>
      <c r="CF576">
        <f>COUNTIF(AY576, "*"&amp;#REF!&amp;"*")</f>
        <v>0</v>
      </c>
      <c r="CG576">
        <f>COUNTIF(AZ576, "*"&amp;#REF!&amp;"*")</f>
        <v>0</v>
      </c>
      <c r="CH576">
        <f>COUNTIF(BA576, "*"&amp;#REF!&amp;"*")</f>
        <v>0</v>
      </c>
      <c r="CI576">
        <f>COUNTIF(BB576, "*"&amp;#REF!&amp;"*")</f>
        <v>0</v>
      </c>
      <c r="CJ576">
        <f>COUNTIF(BC576, "*"&amp;#REF!&amp;"*")</f>
        <v>0</v>
      </c>
      <c r="CK576">
        <f>COUNTIF(BD576, "*"&amp;#REF!&amp;"*")</f>
        <v>0</v>
      </c>
      <c r="CL576">
        <f>COUNTIF(BE576, "*"&amp;#REF!&amp;"*")</f>
        <v>0</v>
      </c>
      <c r="CM576">
        <f>COUNTIF(BF576, "*"&amp;#REF!&amp;"*")</f>
        <v>0</v>
      </c>
      <c r="CN576">
        <f>COUNTIF(BG576, "*"&amp;#REF!&amp;"*")</f>
        <v>0</v>
      </c>
      <c r="CO576">
        <f>COUNTIF(BH576, "*"&amp;#REF!&amp;"*")</f>
        <v>0</v>
      </c>
      <c r="CP576">
        <f>COUNTIF(BI576, "*"&amp;#REF!&amp;"*")</f>
        <v>0</v>
      </c>
      <c r="CQ576">
        <f>COUNTIF(BJ576, "*"&amp;#REF!&amp;"*")</f>
        <v>0</v>
      </c>
      <c r="CR576">
        <f>COUNTIF(BK576, "*"&amp;#REF!&amp;"*")</f>
        <v>0</v>
      </c>
      <c r="CS576">
        <f xml:space="preserve"> COUNTIF(BL576,#REF!)</f>
        <v>0</v>
      </c>
      <c r="CT576">
        <f xml:space="preserve"> COUNTIF(BM576,#REF!)</f>
        <v>0</v>
      </c>
      <c r="CU576">
        <f xml:space="preserve"> COUNTIF(BN576,#REF!)</f>
        <v>0</v>
      </c>
      <c r="CV576">
        <f xml:space="preserve"> COUNTIF(BO576,#REF!)</f>
        <v>0</v>
      </c>
      <c r="CW576">
        <f xml:space="preserve"> COUNTIF(BP576,#REF!)</f>
        <v>0</v>
      </c>
      <c r="CX576">
        <f xml:space="preserve"> COUNTIF(BQ576,#REF!)</f>
        <v>0</v>
      </c>
      <c r="CY576">
        <f xml:space="preserve"> COUNTIF(BR576,#REF!)</f>
        <v>0</v>
      </c>
      <c r="CZ576">
        <f xml:space="preserve"> COUNTIF(BS576,#REF!)</f>
        <v>0</v>
      </c>
      <c r="DA576">
        <f xml:space="preserve"> COUNTIF(BT576,#REF!)</f>
        <v>0</v>
      </c>
      <c r="DB576">
        <f xml:space="preserve"> COUNTIF(BU576,#REF!)</f>
        <v>0</v>
      </c>
      <c r="DC576">
        <f t="shared" si="32"/>
        <v>0</v>
      </c>
      <c r="DD576">
        <f t="shared" si="33"/>
        <v>0</v>
      </c>
      <c r="DE576">
        <f t="shared" si="34"/>
        <v>0</v>
      </c>
      <c r="DF576" t="b">
        <f t="shared" si="35"/>
        <v>0</v>
      </c>
    </row>
    <row r="577" spans="1:110" x14ac:dyDescent="0.35">
      <c r="A577" s="7">
        <v>576</v>
      </c>
      <c r="B577" s="7">
        <v>576</v>
      </c>
      <c r="C577" s="7" t="s">
        <v>6975</v>
      </c>
      <c r="D577" s="7" t="s">
        <v>6976</v>
      </c>
      <c r="E577" s="13" t="s">
        <v>51</v>
      </c>
      <c r="F577" s="7">
        <v>300</v>
      </c>
      <c r="G577" s="7" t="s">
        <v>98</v>
      </c>
      <c r="H577" s="7">
        <v>2840</v>
      </c>
      <c r="I577" s="14" t="s">
        <v>53</v>
      </c>
      <c r="J577" s="13" t="s">
        <v>54</v>
      </c>
      <c r="K577" s="7" t="s">
        <v>121</v>
      </c>
      <c r="L577" s="7" t="s">
        <v>56</v>
      </c>
      <c r="M577" s="7" t="s">
        <v>57</v>
      </c>
      <c r="N577" s="7">
        <v>55.8</v>
      </c>
      <c r="O577" s="7" t="s">
        <v>58</v>
      </c>
      <c r="P577" s="7">
        <v>64</v>
      </c>
      <c r="Q577" t="s">
        <v>7833</v>
      </c>
      <c r="R577" s="7" t="s">
        <v>59</v>
      </c>
      <c r="S577" s="14" t="s">
        <v>59</v>
      </c>
      <c r="T577" s="26" t="b">
        <v>0</v>
      </c>
      <c r="U577" s="7">
        <v>593</v>
      </c>
      <c r="V577" s="7">
        <v>8.68</v>
      </c>
      <c r="W577" s="7">
        <v>21.6</v>
      </c>
      <c r="X577" s="7">
        <v>0.54986640000000009</v>
      </c>
      <c r="Y577" s="7">
        <v>1.0583800000000001</v>
      </c>
      <c r="Z577" s="7">
        <v>6</v>
      </c>
      <c r="AA577" s="7">
        <v>4.25</v>
      </c>
      <c r="AB577" s="14">
        <v>2.99</v>
      </c>
      <c r="AC577" s="13">
        <v>0.98874300000000004</v>
      </c>
      <c r="AD577" s="7">
        <v>1.12573E-2</v>
      </c>
      <c r="AE577" s="14" t="s">
        <v>60</v>
      </c>
      <c r="AF577" s="13">
        <v>9</v>
      </c>
      <c r="AG577" s="14">
        <v>6</v>
      </c>
      <c r="AH577" s="13">
        <v>8</v>
      </c>
      <c r="AI577" s="7">
        <v>8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70</v>
      </c>
      <c r="AQ577" s="7" t="s">
        <v>62</v>
      </c>
      <c r="AR577" s="7" t="s">
        <v>5797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64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33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  <c r="BW577">
        <f>COUNTIF(AP577, "*"&amp;#REF!&amp;"*")</f>
        <v>0</v>
      </c>
      <c r="BX577">
        <f>COUNTIF(AQ577, "*"&amp;#REF!&amp;"*")</f>
        <v>0</v>
      </c>
      <c r="BY577">
        <f>COUNTIF(AR577, "*"&amp;#REF!&amp;"*")</f>
        <v>0</v>
      </c>
      <c r="BZ577">
        <f>COUNTIF(AS577, "*"&amp;#REF!&amp;"*")</f>
        <v>0</v>
      </c>
      <c r="CA577">
        <f>COUNTIF(AT577, "*"&amp;#REF!&amp;"*")</f>
        <v>0</v>
      </c>
      <c r="CB577">
        <f>COUNTIF(AU577, "*"&amp;#REF!&amp;"*")</f>
        <v>0</v>
      </c>
      <c r="CC577">
        <f>COUNTIF(AV577, "*"&amp;#REF!&amp;"*")</f>
        <v>0</v>
      </c>
      <c r="CD577">
        <f>COUNTIF(AW577, "*"&amp;#REF!&amp;"*")</f>
        <v>0</v>
      </c>
      <c r="CE577">
        <f>COUNTIF(AX577, "*"&amp;#REF!&amp;"*")</f>
        <v>0</v>
      </c>
      <c r="CF577">
        <f>COUNTIF(AY577, "*"&amp;#REF!&amp;"*")</f>
        <v>0</v>
      </c>
      <c r="CG577">
        <f>COUNTIF(AZ577, "*"&amp;#REF!&amp;"*")</f>
        <v>0</v>
      </c>
      <c r="CH577">
        <f>COUNTIF(BA577, "*"&amp;#REF!&amp;"*")</f>
        <v>0</v>
      </c>
      <c r="CI577">
        <f>COUNTIF(BB577, "*"&amp;#REF!&amp;"*")</f>
        <v>0</v>
      </c>
      <c r="CJ577">
        <f>COUNTIF(BC577, "*"&amp;#REF!&amp;"*")</f>
        <v>0</v>
      </c>
      <c r="CK577">
        <f>COUNTIF(BD577, "*"&amp;#REF!&amp;"*")</f>
        <v>0</v>
      </c>
      <c r="CL577">
        <f>COUNTIF(BE577, "*"&amp;#REF!&amp;"*")</f>
        <v>0</v>
      </c>
      <c r="CM577">
        <f>COUNTIF(BF577, "*"&amp;#REF!&amp;"*")</f>
        <v>0</v>
      </c>
      <c r="CN577">
        <f>COUNTIF(BG577, "*"&amp;#REF!&amp;"*")</f>
        <v>0</v>
      </c>
      <c r="CO577">
        <f>COUNTIF(BH577, "*"&amp;#REF!&amp;"*")</f>
        <v>0</v>
      </c>
      <c r="CP577">
        <f>COUNTIF(BI577, "*"&amp;#REF!&amp;"*")</f>
        <v>0</v>
      </c>
      <c r="CQ577">
        <f>COUNTIF(BJ577, "*"&amp;#REF!&amp;"*")</f>
        <v>0</v>
      </c>
      <c r="CR577">
        <f>COUNTIF(BK577, "*"&amp;#REF!&amp;"*")</f>
        <v>0</v>
      </c>
      <c r="CS577">
        <f xml:space="preserve"> COUNTIF(BL577,#REF!)</f>
        <v>0</v>
      </c>
      <c r="CT577">
        <f xml:space="preserve"> COUNTIF(BM577,#REF!)</f>
        <v>0</v>
      </c>
      <c r="CU577">
        <f xml:space="preserve"> COUNTIF(BN577,#REF!)</f>
        <v>0</v>
      </c>
      <c r="CV577">
        <f xml:space="preserve"> COUNTIF(BO577,#REF!)</f>
        <v>0</v>
      </c>
      <c r="CW577">
        <f xml:space="preserve"> COUNTIF(BP577,#REF!)</f>
        <v>0</v>
      </c>
      <c r="CX577">
        <f xml:space="preserve"> COUNTIF(BQ577,#REF!)</f>
        <v>0</v>
      </c>
      <c r="CY577">
        <f xml:space="preserve"> COUNTIF(BR577,#REF!)</f>
        <v>0</v>
      </c>
      <c r="CZ577">
        <f xml:space="preserve"> COUNTIF(BS577,#REF!)</f>
        <v>0</v>
      </c>
      <c r="DA577">
        <f xml:space="preserve"> COUNTIF(BT577,#REF!)</f>
        <v>0</v>
      </c>
      <c r="DB577">
        <f xml:space="preserve"> COUNTIF(BU577,#REF!)</f>
        <v>0</v>
      </c>
      <c r="DC577">
        <f t="shared" si="32"/>
        <v>0</v>
      </c>
      <c r="DD577">
        <f t="shared" si="33"/>
        <v>0</v>
      </c>
      <c r="DE577">
        <f t="shared" si="34"/>
        <v>0</v>
      </c>
      <c r="DF577" t="b">
        <f t="shared" si="35"/>
        <v>0</v>
      </c>
    </row>
    <row r="578" spans="1:110" x14ac:dyDescent="0.35">
      <c r="A578" s="7">
        <v>577</v>
      </c>
      <c r="B578" s="7">
        <v>577</v>
      </c>
      <c r="C578" s="7" t="s">
        <v>6977</v>
      </c>
      <c r="D578" s="7" t="s">
        <v>6978</v>
      </c>
      <c r="E578" s="13" t="s">
        <v>51</v>
      </c>
      <c r="F578" s="7">
        <v>300</v>
      </c>
      <c r="G578" s="7" t="s">
        <v>126</v>
      </c>
      <c r="H578" s="7"/>
      <c r="I578" s="14" t="s">
        <v>53</v>
      </c>
      <c r="J578" s="13" t="s">
        <v>54</v>
      </c>
      <c r="K578" s="7" t="s">
        <v>118</v>
      </c>
      <c r="L578" s="7" t="s">
        <v>56</v>
      </c>
      <c r="M578" s="7" t="s">
        <v>84</v>
      </c>
      <c r="N578" s="7">
        <v>48.7</v>
      </c>
      <c r="O578" s="7" t="s">
        <v>58</v>
      </c>
      <c r="P578" s="7"/>
      <c r="Q578" t="s">
        <v>7833</v>
      </c>
      <c r="R578" s="7" t="s">
        <v>59</v>
      </c>
      <c r="S578" s="14" t="s">
        <v>59</v>
      </c>
      <c r="T578" s="26" t="b">
        <v>0</v>
      </c>
      <c r="U578" s="7">
        <v>564</v>
      </c>
      <c r="V578" s="7">
        <v>15.06</v>
      </c>
      <c r="W578" s="7">
        <v>25.08</v>
      </c>
      <c r="X578" s="7">
        <v>0.58653320000000009</v>
      </c>
      <c r="Y578" s="7">
        <v>1.0012799999999999</v>
      </c>
      <c r="Z578" s="7">
        <v>5.9</v>
      </c>
      <c r="AA578" s="7">
        <v>4.3099999999999996</v>
      </c>
      <c r="AB578" s="14">
        <v>3.78</v>
      </c>
      <c r="AC578" s="13">
        <v>0.98027500000000001</v>
      </c>
      <c r="AD578" s="7">
        <v>1.9725199999999998E-2</v>
      </c>
      <c r="AE578" s="14" t="s">
        <v>60</v>
      </c>
      <c r="AF578" s="13">
        <v>9</v>
      </c>
      <c r="AG578" s="14">
        <v>7</v>
      </c>
      <c r="AH578" s="13">
        <v>8</v>
      </c>
      <c r="AI578" s="7">
        <v>8</v>
      </c>
      <c r="AJ578" s="7"/>
      <c r="AK578" s="7">
        <v>6</v>
      </c>
      <c r="AL578" s="7">
        <v>6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70</v>
      </c>
      <c r="BB578" s="7" t="s">
        <v>66</v>
      </c>
      <c r="BC578" s="7" t="s">
        <v>66</v>
      </c>
      <c r="BD578" s="7" t="s">
        <v>66</v>
      </c>
      <c r="BE578" s="7" t="s">
        <v>64</v>
      </c>
      <c r="BF578" s="7" t="s">
        <v>64</v>
      </c>
      <c r="BG578" s="7" t="s">
        <v>64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33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  <c r="BW578">
        <f>COUNTIF(AP578, "*"&amp;#REF!&amp;"*")</f>
        <v>0</v>
      </c>
      <c r="BX578">
        <f>COUNTIF(AQ578, "*"&amp;#REF!&amp;"*")</f>
        <v>0</v>
      </c>
      <c r="BY578">
        <f>COUNTIF(AR578, "*"&amp;#REF!&amp;"*")</f>
        <v>0</v>
      </c>
      <c r="BZ578">
        <f>COUNTIF(AS578, "*"&amp;#REF!&amp;"*")</f>
        <v>0</v>
      </c>
      <c r="CA578">
        <f>COUNTIF(AT578, "*"&amp;#REF!&amp;"*")</f>
        <v>0</v>
      </c>
      <c r="CB578">
        <f>COUNTIF(AU578, "*"&amp;#REF!&amp;"*")</f>
        <v>0</v>
      </c>
      <c r="CC578">
        <f>COUNTIF(AV578, "*"&amp;#REF!&amp;"*")</f>
        <v>0</v>
      </c>
      <c r="CD578">
        <f>COUNTIF(AW578, "*"&amp;#REF!&amp;"*")</f>
        <v>0</v>
      </c>
      <c r="CE578">
        <f>COUNTIF(AX578, "*"&amp;#REF!&amp;"*")</f>
        <v>0</v>
      </c>
      <c r="CF578">
        <f>COUNTIF(AY578, "*"&amp;#REF!&amp;"*")</f>
        <v>0</v>
      </c>
      <c r="CG578">
        <f>COUNTIF(AZ578, "*"&amp;#REF!&amp;"*")</f>
        <v>0</v>
      </c>
      <c r="CH578">
        <f>COUNTIF(BA578, "*"&amp;#REF!&amp;"*")</f>
        <v>0</v>
      </c>
      <c r="CI578">
        <f>COUNTIF(BB578, "*"&amp;#REF!&amp;"*")</f>
        <v>0</v>
      </c>
      <c r="CJ578">
        <f>COUNTIF(BC578, "*"&amp;#REF!&amp;"*")</f>
        <v>0</v>
      </c>
      <c r="CK578">
        <f>COUNTIF(BD578, "*"&amp;#REF!&amp;"*")</f>
        <v>0</v>
      </c>
      <c r="CL578">
        <f>COUNTIF(BE578, "*"&amp;#REF!&amp;"*")</f>
        <v>0</v>
      </c>
      <c r="CM578">
        <f>COUNTIF(BF578, "*"&amp;#REF!&amp;"*")</f>
        <v>0</v>
      </c>
      <c r="CN578">
        <f>COUNTIF(BG578, "*"&amp;#REF!&amp;"*")</f>
        <v>0</v>
      </c>
      <c r="CO578">
        <f>COUNTIF(BH578, "*"&amp;#REF!&amp;"*")</f>
        <v>0</v>
      </c>
      <c r="CP578">
        <f>COUNTIF(BI578, "*"&amp;#REF!&amp;"*")</f>
        <v>0</v>
      </c>
      <c r="CQ578">
        <f>COUNTIF(BJ578, "*"&amp;#REF!&amp;"*")</f>
        <v>0</v>
      </c>
      <c r="CR578">
        <f>COUNTIF(BK578, "*"&amp;#REF!&amp;"*")</f>
        <v>0</v>
      </c>
      <c r="CS578">
        <f xml:space="preserve"> COUNTIF(BL578,#REF!)</f>
        <v>0</v>
      </c>
      <c r="CT578">
        <f xml:space="preserve"> COUNTIF(BM578,#REF!)</f>
        <v>0</v>
      </c>
      <c r="CU578">
        <f xml:space="preserve"> COUNTIF(BN578,#REF!)</f>
        <v>0</v>
      </c>
      <c r="CV578">
        <f xml:space="preserve"> COUNTIF(BO578,#REF!)</f>
        <v>0</v>
      </c>
      <c r="CW578">
        <f xml:space="preserve"> COUNTIF(BP578,#REF!)</f>
        <v>0</v>
      </c>
      <c r="CX578">
        <f xml:space="preserve"> COUNTIF(BQ578,#REF!)</f>
        <v>0</v>
      </c>
      <c r="CY578">
        <f xml:space="preserve"> COUNTIF(BR578,#REF!)</f>
        <v>0</v>
      </c>
      <c r="CZ578">
        <f xml:space="preserve"> COUNTIF(BS578,#REF!)</f>
        <v>0</v>
      </c>
      <c r="DA578">
        <f xml:space="preserve"> COUNTIF(BT578,#REF!)</f>
        <v>0</v>
      </c>
      <c r="DB578">
        <f xml:space="preserve"> COUNTIF(BU578,#REF!)</f>
        <v>0</v>
      </c>
      <c r="DC578">
        <f t="shared" si="32"/>
        <v>0</v>
      </c>
      <c r="DD578">
        <f t="shared" si="33"/>
        <v>0</v>
      </c>
      <c r="DE578">
        <f t="shared" si="34"/>
        <v>0</v>
      </c>
      <c r="DF578" t="b">
        <f t="shared" si="35"/>
        <v>0</v>
      </c>
    </row>
    <row r="579" spans="1:110" x14ac:dyDescent="0.35">
      <c r="A579" s="7">
        <v>578</v>
      </c>
      <c r="B579" s="7">
        <v>578</v>
      </c>
      <c r="C579" s="7" t="s">
        <v>6979</v>
      </c>
      <c r="D579" s="7" t="s">
        <v>6980</v>
      </c>
      <c r="E579" s="13" t="s">
        <v>51</v>
      </c>
      <c r="F579" s="7">
        <v>300</v>
      </c>
      <c r="G579" s="7" t="s">
        <v>52</v>
      </c>
      <c r="H579" s="7">
        <v>1152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66</v>
      </c>
      <c r="O579" s="7" t="s">
        <v>85</v>
      </c>
      <c r="P579" s="7"/>
      <c r="Q579" t="s">
        <v>7833</v>
      </c>
      <c r="R579" s="7" t="s">
        <v>59</v>
      </c>
      <c r="S579" s="14" t="s">
        <v>59</v>
      </c>
      <c r="T579" s="26" t="b">
        <v>0</v>
      </c>
      <c r="U579" s="7">
        <v>1080</v>
      </c>
      <c r="V579" s="7">
        <v>18.12</v>
      </c>
      <c r="W579" s="7">
        <v>26.06</v>
      </c>
      <c r="X579" s="7">
        <v>0.61319999999999997</v>
      </c>
      <c r="Y579" s="7">
        <v>1.8587800000000001</v>
      </c>
      <c r="Z579" s="7">
        <v>5.6</v>
      </c>
      <c r="AA579" s="7">
        <v>5.07</v>
      </c>
      <c r="AB579" s="14">
        <v>3.5</v>
      </c>
      <c r="AC579" s="13">
        <v>0.99990000000000001</v>
      </c>
      <c r="AD579" s="7">
        <v>1E-4</v>
      </c>
      <c r="AE579" s="14" t="s">
        <v>60</v>
      </c>
      <c r="AF579" s="13">
        <v>9</v>
      </c>
      <c r="AG579" s="14">
        <v>7</v>
      </c>
      <c r="AH579" s="13">
        <v>8</v>
      </c>
      <c r="AI579" s="7">
        <v>8</v>
      </c>
      <c r="AJ579" s="7"/>
      <c r="AK579" s="7">
        <v>6</v>
      </c>
      <c r="AL579" s="7">
        <v>6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62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66</v>
      </c>
      <c r="BE579" s="7" t="s">
        <v>64</v>
      </c>
      <c r="BF579" s="7" t="s">
        <v>64</v>
      </c>
      <c r="BG579" s="7" t="s">
        <v>64</v>
      </c>
      <c r="BH579" s="7" t="s">
        <v>62</v>
      </c>
      <c r="BI579" s="7" t="s">
        <v>70</v>
      </c>
      <c r="BJ579" s="7" t="s">
        <v>62</v>
      </c>
      <c r="BK579" s="7" t="s">
        <v>70</v>
      </c>
      <c r="BL579" s="33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  <c r="BW579">
        <f>COUNTIF(AP579, "*"&amp;#REF!&amp;"*")</f>
        <v>0</v>
      </c>
      <c r="BX579">
        <f>COUNTIF(AQ579, "*"&amp;#REF!&amp;"*")</f>
        <v>0</v>
      </c>
      <c r="BY579">
        <f>COUNTIF(AR579, "*"&amp;#REF!&amp;"*")</f>
        <v>0</v>
      </c>
      <c r="BZ579">
        <f>COUNTIF(AS579, "*"&amp;#REF!&amp;"*")</f>
        <v>0</v>
      </c>
      <c r="CA579">
        <f>COUNTIF(AT579, "*"&amp;#REF!&amp;"*")</f>
        <v>0</v>
      </c>
      <c r="CB579">
        <f>COUNTIF(AU579, "*"&amp;#REF!&amp;"*")</f>
        <v>0</v>
      </c>
      <c r="CC579">
        <f>COUNTIF(AV579, "*"&amp;#REF!&amp;"*")</f>
        <v>0</v>
      </c>
      <c r="CD579">
        <f>COUNTIF(AW579, "*"&amp;#REF!&amp;"*")</f>
        <v>0</v>
      </c>
      <c r="CE579">
        <f>COUNTIF(AX579, "*"&amp;#REF!&amp;"*")</f>
        <v>0</v>
      </c>
      <c r="CF579">
        <f>COUNTIF(AY579, "*"&amp;#REF!&amp;"*")</f>
        <v>0</v>
      </c>
      <c r="CG579">
        <f>COUNTIF(AZ579, "*"&amp;#REF!&amp;"*")</f>
        <v>0</v>
      </c>
      <c r="CH579">
        <f>COUNTIF(BA579, "*"&amp;#REF!&amp;"*")</f>
        <v>0</v>
      </c>
      <c r="CI579">
        <f>COUNTIF(BB579, "*"&amp;#REF!&amp;"*")</f>
        <v>0</v>
      </c>
      <c r="CJ579">
        <f>COUNTIF(BC579, "*"&amp;#REF!&amp;"*")</f>
        <v>0</v>
      </c>
      <c r="CK579">
        <f>COUNTIF(BD579, "*"&amp;#REF!&amp;"*")</f>
        <v>0</v>
      </c>
      <c r="CL579">
        <f>COUNTIF(BE579, "*"&amp;#REF!&amp;"*")</f>
        <v>0</v>
      </c>
      <c r="CM579">
        <f>COUNTIF(BF579, "*"&amp;#REF!&amp;"*")</f>
        <v>0</v>
      </c>
      <c r="CN579">
        <f>COUNTIF(BG579, "*"&amp;#REF!&amp;"*")</f>
        <v>0</v>
      </c>
      <c r="CO579">
        <f>COUNTIF(BH579, "*"&amp;#REF!&amp;"*")</f>
        <v>0</v>
      </c>
      <c r="CP579">
        <f>COUNTIF(BI579, "*"&amp;#REF!&amp;"*")</f>
        <v>0</v>
      </c>
      <c r="CQ579">
        <f>COUNTIF(BJ579, "*"&amp;#REF!&amp;"*")</f>
        <v>0</v>
      </c>
      <c r="CR579">
        <f>COUNTIF(BK579, "*"&amp;#REF!&amp;"*")</f>
        <v>0</v>
      </c>
      <c r="CS579">
        <f xml:space="preserve"> COUNTIF(BL579,#REF!)</f>
        <v>0</v>
      </c>
      <c r="CT579">
        <f xml:space="preserve"> COUNTIF(BM579,#REF!)</f>
        <v>0</v>
      </c>
      <c r="CU579">
        <f xml:space="preserve"> COUNTIF(BN579,#REF!)</f>
        <v>0</v>
      </c>
      <c r="CV579">
        <f xml:space="preserve"> COUNTIF(BO579,#REF!)</f>
        <v>0</v>
      </c>
      <c r="CW579">
        <f xml:space="preserve"> COUNTIF(BP579,#REF!)</f>
        <v>0</v>
      </c>
      <c r="CX579">
        <f xml:space="preserve"> COUNTIF(BQ579,#REF!)</f>
        <v>0</v>
      </c>
      <c r="CY579">
        <f xml:space="preserve"> COUNTIF(BR579,#REF!)</f>
        <v>0</v>
      </c>
      <c r="CZ579">
        <f xml:space="preserve"> COUNTIF(BS579,#REF!)</f>
        <v>0</v>
      </c>
      <c r="DA579">
        <f xml:space="preserve"> COUNTIF(BT579,#REF!)</f>
        <v>0</v>
      </c>
      <c r="DB579">
        <f xml:space="preserve"> COUNTIF(BU579,#REF!)</f>
        <v>0</v>
      </c>
      <c r="DC579">
        <f t="shared" ref="DC579:DC642" si="36">SUM(BW579:CR579)</f>
        <v>0</v>
      </c>
      <c r="DD579">
        <f t="shared" ref="DD579:DD642" si="37">SUM(CS579:DB579)</f>
        <v>0</v>
      </c>
      <c r="DE579">
        <f t="shared" ref="DE579:DE642" si="38">DC579+DD579</f>
        <v>0</v>
      </c>
      <c r="DF579" t="b">
        <f t="shared" ref="DF579:DF642" si="39">DE579=AG579</f>
        <v>0</v>
      </c>
    </row>
    <row r="580" spans="1:110" x14ac:dyDescent="0.35">
      <c r="A580" s="7">
        <v>579</v>
      </c>
      <c r="B580" s="7">
        <v>579</v>
      </c>
      <c r="C580" s="7" t="s">
        <v>6981</v>
      </c>
      <c r="D580" s="7" t="s">
        <v>6982</v>
      </c>
      <c r="E580" s="13" t="s">
        <v>51</v>
      </c>
      <c r="F580" s="7">
        <v>300</v>
      </c>
      <c r="G580" s="7" t="s">
        <v>91</v>
      </c>
      <c r="H580" s="7"/>
      <c r="I580" s="14" t="s">
        <v>53</v>
      </c>
      <c r="J580" s="13" t="s">
        <v>54</v>
      </c>
      <c r="K580" s="7" t="s">
        <v>118</v>
      </c>
      <c r="L580" s="7" t="s">
        <v>87</v>
      </c>
      <c r="M580" s="7" t="s">
        <v>84</v>
      </c>
      <c r="N580" s="7">
        <v>44</v>
      </c>
      <c r="O580" s="7" t="s">
        <v>58</v>
      </c>
      <c r="P580" s="7"/>
      <c r="Q580" t="s">
        <v>7833</v>
      </c>
      <c r="R580" s="7" t="s">
        <v>59</v>
      </c>
      <c r="S580" s="14" t="s">
        <v>59</v>
      </c>
      <c r="T580" s="26" t="b">
        <v>0</v>
      </c>
      <c r="U580" s="7">
        <v>283</v>
      </c>
      <c r="V580" s="7">
        <v>12.05</v>
      </c>
      <c r="W580" s="7">
        <v>23.4</v>
      </c>
      <c r="X580" s="7">
        <v>1.12075075</v>
      </c>
      <c r="Y580" s="7">
        <v>0.47462500000000002</v>
      </c>
      <c r="Z580" s="7">
        <v>6.2</v>
      </c>
      <c r="AA580" s="7">
        <v>2.62</v>
      </c>
      <c r="AB580" s="14">
        <v>2.27</v>
      </c>
      <c r="AC580" s="13">
        <v>0.97603399999999996</v>
      </c>
      <c r="AD580" s="7">
        <v>2.39657E-2</v>
      </c>
      <c r="AE580" s="14" t="s">
        <v>60</v>
      </c>
      <c r="AF580" s="13">
        <v>9</v>
      </c>
      <c r="AG580" s="14">
        <v>6</v>
      </c>
      <c r="AH580" s="13">
        <v>8</v>
      </c>
      <c r="AI580" s="7">
        <v>7</v>
      </c>
      <c r="AJ580" s="7">
        <v>1</v>
      </c>
      <c r="AK580" s="7">
        <v>5</v>
      </c>
      <c r="AL580" s="7">
        <v>4</v>
      </c>
      <c r="AM580" s="14">
        <v>1</v>
      </c>
      <c r="AN580" s="13">
        <v>1</v>
      </c>
      <c r="AO580" s="14">
        <v>1</v>
      </c>
      <c r="AP580" s="7" t="s">
        <v>70</v>
      </c>
      <c r="AQ580" s="7" t="s">
        <v>62</v>
      </c>
      <c r="AR580" s="7" t="s">
        <v>62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64</v>
      </c>
      <c r="BG580" s="7" t="s">
        <v>67</v>
      </c>
      <c r="BH580" s="7" t="s">
        <v>70</v>
      </c>
      <c r="BI580" s="7" t="s">
        <v>70</v>
      </c>
      <c r="BJ580" s="7" t="s">
        <v>62</v>
      </c>
      <c r="BK580" s="7" t="s">
        <v>70</v>
      </c>
      <c r="BL580" s="33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  <c r="BW580">
        <f>COUNTIF(AP580, "*"&amp;#REF!&amp;"*")</f>
        <v>0</v>
      </c>
      <c r="BX580">
        <f>COUNTIF(AQ580, "*"&amp;#REF!&amp;"*")</f>
        <v>0</v>
      </c>
      <c r="BY580">
        <f>COUNTIF(AR580, "*"&amp;#REF!&amp;"*")</f>
        <v>0</v>
      </c>
      <c r="BZ580">
        <f>COUNTIF(AS580, "*"&amp;#REF!&amp;"*")</f>
        <v>0</v>
      </c>
      <c r="CA580">
        <f>COUNTIF(AT580, "*"&amp;#REF!&amp;"*")</f>
        <v>0</v>
      </c>
      <c r="CB580">
        <f>COUNTIF(AU580, "*"&amp;#REF!&amp;"*")</f>
        <v>0</v>
      </c>
      <c r="CC580">
        <f>COUNTIF(AV580, "*"&amp;#REF!&amp;"*")</f>
        <v>0</v>
      </c>
      <c r="CD580">
        <f>COUNTIF(AW580, "*"&amp;#REF!&amp;"*")</f>
        <v>0</v>
      </c>
      <c r="CE580">
        <f>COUNTIF(AX580, "*"&amp;#REF!&amp;"*")</f>
        <v>0</v>
      </c>
      <c r="CF580">
        <f>COUNTIF(AY580, "*"&amp;#REF!&amp;"*")</f>
        <v>0</v>
      </c>
      <c r="CG580">
        <f>COUNTIF(AZ580, "*"&amp;#REF!&amp;"*")</f>
        <v>0</v>
      </c>
      <c r="CH580">
        <f>COUNTIF(BA580, "*"&amp;#REF!&amp;"*")</f>
        <v>0</v>
      </c>
      <c r="CI580">
        <f>COUNTIF(BB580, "*"&amp;#REF!&amp;"*")</f>
        <v>0</v>
      </c>
      <c r="CJ580">
        <f>COUNTIF(BC580, "*"&amp;#REF!&amp;"*")</f>
        <v>0</v>
      </c>
      <c r="CK580">
        <f>COUNTIF(BD580, "*"&amp;#REF!&amp;"*")</f>
        <v>0</v>
      </c>
      <c r="CL580">
        <f>COUNTIF(BE580, "*"&amp;#REF!&amp;"*")</f>
        <v>0</v>
      </c>
      <c r="CM580">
        <f>COUNTIF(BF580, "*"&amp;#REF!&amp;"*")</f>
        <v>0</v>
      </c>
      <c r="CN580">
        <f>COUNTIF(BG580, "*"&amp;#REF!&amp;"*")</f>
        <v>0</v>
      </c>
      <c r="CO580">
        <f>COUNTIF(BH580, "*"&amp;#REF!&amp;"*")</f>
        <v>0</v>
      </c>
      <c r="CP580">
        <f>COUNTIF(BI580, "*"&amp;#REF!&amp;"*")</f>
        <v>0</v>
      </c>
      <c r="CQ580">
        <f>COUNTIF(BJ580, "*"&amp;#REF!&amp;"*")</f>
        <v>0</v>
      </c>
      <c r="CR580">
        <f>COUNTIF(BK580, "*"&amp;#REF!&amp;"*")</f>
        <v>0</v>
      </c>
      <c r="CS580">
        <f xml:space="preserve"> COUNTIF(BL580,#REF!)</f>
        <v>0</v>
      </c>
      <c r="CT580">
        <f xml:space="preserve"> COUNTIF(BM580,#REF!)</f>
        <v>0</v>
      </c>
      <c r="CU580">
        <f xml:space="preserve"> COUNTIF(BN580,#REF!)</f>
        <v>0</v>
      </c>
      <c r="CV580">
        <f xml:space="preserve"> COUNTIF(BO580,#REF!)</f>
        <v>0</v>
      </c>
      <c r="CW580">
        <f xml:space="preserve"> COUNTIF(BP580,#REF!)</f>
        <v>0</v>
      </c>
      <c r="CX580">
        <f xml:space="preserve"> COUNTIF(BQ580,#REF!)</f>
        <v>0</v>
      </c>
      <c r="CY580">
        <f xml:space="preserve"> COUNTIF(BR580,#REF!)</f>
        <v>0</v>
      </c>
      <c r="CZ580">
        <f xml:space="preserve"> COUNTIF(BS580,#REF!)</f>
        <v>0</v>
      </c>
      <c r="DA580">
        <f xml:space="preserve"> COUNTIF(BT580,#REF!)</f>
        <v>0</v>
      </c>
      <c r="DB580">
        <f xml:space="preserve"> COUNTIF(BU580,#REF!)</f>
        <v>0</v>
      </c>
      <c r="DC580">
        <f t="shared" si="36"/>
        <v>0</v>
      </c>
      <c r="DD580">
        <f t="shared" si="37"/>
        <v>0</v>
      </c>
      <c r="DE580">
        <f t="shared" si="38"/>
        <v>0</v>
      </c>
      <c r="DF580" t="b">
        <f t="shared" si="39"/>
        <v>0</v>
      </c>
    </row>
    <row r="581" spans="1:110" x14ac:dyDescent="0.35">
      <c r="A581" s="7">
        <v>580</v>
      </c>
      <c r="B581" s="7">
        <v>580</v>
      </c>
      <c r="C581" s="7" t="s">
        <v>6983</v>
      </c>
      <c r="D581" s="7" t="s">
        <v>6984</v>
      </c>
      <c r="E581" s="13" t="s">
        <v>51</v>
      </c>
      <c r="F581" s="7">
        <v>300</v>
      </c>
      <c r="G581" s="7" t="s">
        <v>98</v>
      </c>
      <c r="H581" s="7">
        <v>2710</v>
      </c>
      <c r="I581" s="14" t="s">
        <v>53</v>
      </c>
      <c r="J581" s="13" t="s">
        <v>54</v>
      </c>
      <c r="K581" s="7" t="s">
        <v>99</v>
      </c>
      <c r="L581" s="7" t="s">
        <v>56</v>
      </c>
      <c r="M581" s="7" t="s">
        <v>57</v>
      </c>
      <c r="N581" s="7">
        <v>49</v>
      </c>
      <c r="O581" s="7" t="s">
        <v>58</v>
      </c>
      <c r="P581" s="7">
        <v>62</v>
      </c>
      <c r="Q581" t="s">
        <v>7833</v>
      </c>
      <c r="R581" s="7" t="s">
        <v>59</v>
      </c>
      <c r="S581" s="14" t="s">
        <v>59</v>
      </c>
      <c r="T581" s="26" t="b">
        <v>0</v>
      </c>
      <c r="U581" s="7">
        <v>557</v>
      </c>
      <c r="V581" s="7">
        <v>8.7799999999999994</v>
      </c>
      <c r="W581" s="7">
        <v>20.62</v>
      </c>
      <c r="X581" s="7">
        <v>0.52086679999999996</v>
      </c>
      <c r="Y581" s="7">
        <v>1.0847199999999999</v>
      </c>
      <c r="Z581" s="7">
        <v>5.8</v>
      </c>
      <c r="AA581" s="7">
        <v>3.81</v>
      </c>
      <c r="AB581" s="14">
        <v>2.4</v>
      </c>
      <c r="AC581" s="13">
        <v>0.99990000000000001</v>
      </c>
      <c r="AD581" s="7">
        <v>1E-4</v>
      </c>
      <c r="AE581" s="14" t="s">
        <v>60</v>
      </c>
      <c r="AF581" s="13">
        <v>9</v>
      </c>
      <c r="AG581" s="14">
        <v>6</v>
      </c>
      <c r="AH581" s="13">
        <v>8</v>
      </c>
      <c r="AI581" s="7">
        <v>8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70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64</v>
      </c>
      <c r="BG581" s="7" t="s">
        <v>64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33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  <c r="BW581">
        <f>COUNTIF(AP581, "*"&amp;#REF!&amp;"*")</f>
        <v>0</v>
      </c>
      <c r="BX581">
        <f>COUNTIF(AQ581, "*"&amp;#REF!&amp;"*")</f>
        <v>0</v>
      </c>
      <c r="BY581">
        <f>COUNTIF(AR581, "*"&amp;#REF!&amp;"*")</f>
        <v>0</v>
      </c>
      <c r="BZ581">
        <f>COUNTIF(AS581, "*"&amp;#REF!&amp;"*")</f>
        <v>0</v>
      </c>
      <c r="CA581">
        <f>COUNTIF(AT581, "*"&amp;#REF!&amp;"*")</f>
        <v>0</v>
      </c>
      <c r="CB581">
        <f>COUNTIF(AU581, "*"&amp;#REF!&amp;"*")</f>
        <v>0</v>
      </c>
      <c r="CC581">
        <f>COUNTIF(AV581, "*"&amp;#REF!&amp;"*")</f>
        <v>0</v>
      </c>
      <c r="CD581">
        <f>COUNTIF(AW581, "*"&amp;#REF!&amp;"*")</f>
        <v>0</v>
      </c>
      <c r="CE581">
        <f>COUNTIF(AX581, "*"&amp;#REF!&amp;"*")</f>
        <v>0</v>
      </c>
      <c r="CF581">
        <f>COUNTIF(AY581, "*"&amp;#REF!&amp;"*")</f>
        <v>0</v>
      </c>
      <c r="CG581">
        <f>COUNTIF(AZ581, "*"&amp;#REF!&amp;"*")</f>
        <v>0</v>
      </c>
      <c r="CH581">
        <f>COUNTIF(BA581, "*"&amp;#REF!&amp;"*")</f>
        <v>0</v>
      </c>
      <c r="CI581">
        <f>COUNTIF(BB581, "*"&amp;#REF!&amp;"*")</f>
        <v>0</v>
      </c>
      <c r="CJ581">
        <f>COUNTIF(BC581, "*"&amp;#REF!&amp;"*")</f>
        <v>0</v>
      </c>
      <c r="CK581">
        <f>COUNTIF(BD581, "*"&amp;#REF!&amp;"*")</f>
        <v>0</v>
      </c>
      <c r="CL581">
        <f>COUNTIF(BE581, "*"&amp;#REF!&amp;"*")</f>
        <v>0</v>
      </c>
      <c r="CM581">
        <f>COUNTIF(BF581, "*"&amp;#REF!&amp;"*")</f>
        <v>0</v>
      </c>
      <c r="CN581">
        <f>COUNTIF(BG581, "*"&amp;#REF!&amp;"*")</f>
        <v>0</v>
      </c>
      <c r="CO581">
        <f>COUNTIF(BH581, "*"&amp;#REF!&amp;"*")</f>
        <v>0</v>
      </c>
      <c r="CP581">
        <f>COUNTIF(BI581, "*"&amp;#REF!&amp;"*")</f>
        <v>0</v>
      </c>
      <c r="CQ581">
        <f>COUNTIF(BJ581, "*"&amp;#REF!&amp;"*")</f>
        <v>0</v>
      </c>
      <c r="CR581">
        <f>COUNTIF(BK581, "*"&amp;#REF!&amp;"*")</f>
        <v>0</v>
      </c>
      <c r="CS581">
        <f xml:space="preserve"> COUNTIF(BL581,#REF!)</f>
        <v>0</v>
      </c>
      <c r="CT581">
        <f xml:space="preserve"> COUNTIF(BM581,#REF!)</f>
        <v>0</v>
      </c>
      <c r="CU581">
        <f xml:space="preserve"> COUNTIF(BN581,#REF!)</f>
        <v>0</v>
      </c>
      <c r="CV581">
        <f xml:space="preserve"> COUNTIF(BO581,#REF!)</f>
        <v>0</v>
      </c>
      <c r="CW581">
        <f xml:space="preserve"> COUNTIF(BP581,#REF!)</f>
        <v>0</v>
      </c>
      <c r="CX581">
        <f xml:space="preserve"> COUNTIF(BQ581,#REF!)</f>
        <v>0</v>
      </c>
      <c r="CY581">
        <f xml:space="preserve"> COUNTIF(BR581,#REF!)</f>
        <v>0</v>
      </c>
      <c r="CZ581">
        <f xml:space="preserve"> COUNTIF(BS581,#REF!)</f>
        <v>0</v>
      </c>
      <c r="DA581">
        <f xml:space="preserve"> COUNTIF(BT581,#REF!)</f>
        <v>0</v>
      </c>
      <c r="DB581">
        <f xml:space="preserve"> COUNTIF(BU581,#REF!)</f>
        <v>0</v>
      </c>
      <c r="DC581">
        <f t="shared" si="36"/>
        <v>0</v>
      </c>
      <c r="DD581">
        <f t="shared" si="37"/>
        <v>0</v>
      </c>
      <c r="DE581">
        <f t="shared" si="38"/>
        <v>0</v>
      </c>
      <c r="DF581" t="b">
        <f t="shared" si="39"/>
        <v>0</v>
      </c>
    </row>
    <row r="582" spans="1:110" x14ac:dyDescent="0.35">
      <c r="A582" s="7">
        <v>581</v>
      </c>
      <c r="B582" s="7">
        <v>581</v>
      </c>
      <c r="C582" s="7" t="s">
        <v>6985</v>
      </c>
      <c r="D582" s="7" t="s">
        <v>6986</v>
      </c>
      <c r="E582" s="13" t="s">
        <v>51</v>
      </c>
      <c r="F582" s="7">
        <v>300</v>
      </c>
      <c r="G582" s="7" t="s">
        <v>126</v>
      </c>
      <c r="H582" s="7"/>
      <c r="I582" s="14" t="s">
        <v>53</v>
      </c>
      <c r="J582" s="13" t="s">
        <v>54</v>
      </c>
      <c r="K582" s="7" t="s">
        <v>107</v>
      </c>
      <c r="L582" s="7" t="s">
        <v>56</v>
      </c>
      <c r="M582" s="7" t="s">
        <v>57</v>
      </c>
      <c r="N582" s="7">
        <v>47.1</v>
      </c>
      <c r="O582" s="7" t="s">
        <v>58</v>
      </c>
      <c r="P582" s="7"/>
      <c r="Q582" t="s">
        <v>7833</v>
      </c>
      <c r="R582" s="7" t="s">
        <v>59</v>
      </c>
      <c r="S582" s="14" t="s">
        <v>59</v>
      </c>
      <c r="T582" s="26" t="b">
        <v>0</v>
      </c>
      <c r="U582" s="7">
        <v>661</v>
      </c>
      <c r="V582" s="7">
        <v>14.5</v>
      </c>
      <c r="W582" s="7">
        <v>24.74</v>
      </c>
      <c r="X582" s="7">
        <v>0.49006660000000002</v>
      </c>
      <c r="Y582" s="7">
        <v>1.2667999999999999</v>
      </c>
      <c r="Z582" s="7">
        <v>5.4</v>
      </c>
      <c r="AA582" s="7">
        <v>3.84</v>
      </c>
      <c r="AB582" s="14">
        <v>3.09</v>
      </c>
      <c r="AC582" s="13">
        <v>0.87241000000000002</v>
      </c>
      <c r="AD582" s="7">
        <v>0.12759000000000001</v>
      </c>
      <c r="AE582" s="14" t="s">
        <v>60</v>
      </c>
      <c r="AF582" s="13">
        <v>9</v>
      </c>
      <c r="AG582" s="14">
        <v>6</v>
      </c>
      <c r="AH582" s="13">
        <v>8</v>
      </c>
      <c r="AI582" s="7">
        <v>8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70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64</v>
      </c>
      <c r="BA582" s="7" t="s">
        <v>5797</v>
      </c>
      <c r="BB582" s="7" t="s">
        <v>66</v>
      </c>
      <c r="BC582" s="7" t="s">
        <v>66</v>
      </c>
      <c r="BD582" s="7" t="s">
        <v>66</v>
      </c>
      <c r="BE582" s="7" t="s">
        <v>5797</v>
      </c>
      <c r="BF582" s="7" t="s">
        <v>64</v>
      </c>
      <c r="BG582" s="7" t="s">
        <v>64</v>
      </c>
      <c r="BH582" s="7" t="s">
        <v>70</v>
      </c>
      <c r="BI582" s="7" t="s">
        <v>70</v>
      </c>
      <c r="BJ582" s="7" t="s">
        <v>62</v>
      </c>
      <c r="BK582" s="7" t="s">
        <v>70</v>
      </c>
      <c r="BL582" s="33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  <c r="BW582">
        <f>COUNTIF(AP582, "*"&amp;#REF!&amp;"*")</f>
        <v>0</v>
      </c>
      <c r="BX582">
        <f>COUNTIF(AQ582, "*"&amp;#REF!&amp;"*")</f>
        <v>0</v>
      </c>
      <c r="BY582">
        <f>COUNTIF(AR582, "*"&amp;#REF!&amp;"*")</f>
        <v>0</v>
      </c>
      <c r="BZ582">
        <f>COUNTIF(AS582, "*"&amp;#REF!&amp;"*")</f>
        <v>0</v>
      </c>
      <c r="CA582">
        <f>COUNTIF(AT582, "*"&amp;#REF!&amp;"*")</f>
        <v>0</v>
      </c>
      <c r="CB582">
        <f>COUNTIF(AU582, "*"&amp;#REF!&amp;"*")</f>
        <v>0</v>
      </c>
      <c r="CC582">
        <f>COUNTIF(AV582, "*"&amp;#REF!&amp;"*")</f>
        <v>0</v>
      </c>
      <c r="CD582">
        <f>COUNTIF(AW582, "*"&amp;#REF!&amp;"*")</f>
        <v>0</v>
      </c>
      <c r="CE582">
        <f>COUNTIF(AX582, "*"&amp;#REF!&amp;"*")</f>
        <v>0</v>
      </c>
      <c r="CF582">
        <f>COUNTIF(AY582, "*"&amp;#REF!&amp;"*")</f>
        <v>0</v>
      </c>
      <c r="CG582">
        <f>COUNTIF(AZ582, "*"&amp;#REF!&amp;"*")</f>
        <v>0</v>
      </c>
      <c r="CH582">
        <f>COUNTIF(BA582, "*"&amp;#REF!&amp;"*")</f>
        <v>0</v>
      </c>
      <c r="CI582">
        <f>COUNTIF(BB582, "*"&amp;#REF!&amp;"*")</f>
        <v>0</v>
      </c>
      <c r="CJ582">
        <f>COUNTIF(BC582, "*"&amp;#REF!&amp;"*")</f>
        <v>0</v>
      </c>
      <c r="CK582">
        <f>COUNTIF(BD582, "*"&amp;#REF!&amp;"*")</f>
        <v>0</v>
      </c>
      <c r="CL582">
        <f>COUNTIF(BE582, "*"&amp;#REF!&amp;"*")</f>
        <v>0</v>
      </c>
      <c r="CM582">
        <f>COUNTIF(BF582, "*"&amp;#REF!&amp;"*")</f>
        <v>0</v>
      </c>
      <c r="CN582">
        <f>COUNTIF(BG582, "*"&amp;#REF!&amp;"*")</f>
        <v>0</v>
      </c>
      <c r="CO582">
        <f>COUNTIF(BH582, "*"&amp;#REF!&amp;"*")</f>
        <v>0</v>
      </c>
      <c r="CP582">
        <f>COUNTIF(BI582, "*"&amp;#REF!&amp;"*")</f>
        <v>0</v>
      </c>
      <c r="CQ582">
        <f>COUNTIF(BJ582, "*"&amp;#REF!&amp;"*")</f>
        <v>0</v>
      </c>
      <c r="CR582">
        <f>COUNTIF(BK582, "*"&amp;#REF!&amp;"*")</f>
        <v>0</v>
      </c>
      <c r="CS582">
        <f xml:space="preserve"> COUNTIF(BL582,#REF!)</f>
        <v>0</v>
      </c>
      <c r="CT582">
        <f xml:space="preserve"> COUNTIF(BM582,#REF!)</f>
        <v>0</v>
      </c>
      <c r="CU582">
        <f xml:space="preserve"> COUNTIF(BN582,#REF!)</f>
        <v>0</v>
      </c>
      <c r="CV582">
        <f xml:space="preserve"> COUNTIF(BO582,#REF!)</f>
        <v>0</v>
      </c>
      <c r="CW582">
        <f xml:space="preserve"> COUNTIF(BP582,#REF!)</f>
        <v>0</v>
      </c>
      <c r="CX582">
        <f xml:space="preserve"> COUNTIF(BQ582,#REF!)</f>
        <v>0</v>
      </c>
      <c r="CY582">
        <f xml:space="preserve"> COUNTIF(BR582,#REF!)</f>
        <v>0</v>
      </c>
      <c r="CZ582">
        <f xml:space="preserve"> COUNTIF(BS582,#REF!)</f>
        <v>0</v>
      </c>
      <c r="DA582">
        <f xml:space="preserve"> COUNTIF(BT582,#REF!)</f>
        <v>0</v>
      </c>
      <c r="DB582">
        <f xml:space="preserve"> COUNTIF(BU582,#REF!)</f>
        <v>0</v>
      </c>
      <c r="DC582">
        <f t="shared" si="36"/>
        <v>0</v>
      </c>
      <c r="DD582">
        <f t="shared" si="37"/>
        <v>0</v>
      </c>
      <c r="DE582">
        <f t="shared" si="38"/>
        <v>0</v>
      </c>
      <c r="DF582" t="b">
        <f t="shared" si="39"/>
        <v>0</v>
      </c>
    </row>
    <row r="583" spans="1:110" x14ac:dyDescent="0.35">
      <c r="A583" s="7">
        <v>582</v>
      </c>
      <c r="B583" s="7">
        <v>582</v>
      </c>
      <c r="C583" s="7" t="s">
        <v>6987</v>
      </c>
      <c r="D583" s="7" t="s">
        <v>6988</v>
      </c>
      <c r="E583" s="13" t="s">
        <v>51</v>
      </c>
      <c r="F583" s="7">
        <v>300</v>
      </c>
      <c r="G583" s="7" t="s">
        <v>80</v>
      </c>
      <c r="H583" s="7"/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57</v>
      </c>
      <c r="N583" s="7">
        <v>68</v>
      </c>
      <c r="O583" s="7" t="s">
        <v>58</v>
      </c>
      <c r="P583" s="7">
        <v>60</v>
      </c>
      <c r="Q583" t="s">
        <v>7888</v>
      </c>
      <c r="R583" s="7" t="s">
        <v>59</v>
      </c>
      <c r="S583" s="14" t="s">
        <v>59</v>
      </c>
      <c r="T583" s="26" t="b">
        <v>0</v>
      </c>
      <c r="U583" s="7">
        <v>291</v>
      </c>
      <c r="V583" s="7">
        <v>8.6999999999999993</v>
      </c>
      <c r="W583" s="7">
        <v>19.559999999999999</v>
      </c>
      <c r="X583" s="7">
        <v>0.45486660000000012</v>
      </c>
      <c r="Y583" s="7">
        <v>0.57206000000000001</v>
      </c>
      <c r="Z583" s="7">
        <v>6.7</v>
      </c>
      <c r="AA583" s="7">
        <v>4.0999999999999996</v>
      </c>
      <c r="AB583" s="14">
        <v>2.25</v>
      </c>
      <c r="AC583" s="13">
        <v>0.99395599999999995</v>
      </c>
      <c r="AD583" s="7">
        <v>6.04355E-3</v>
      </c>
      <c r="AE583" s="14" t="s">
        <v>60</v>
      </c>
      <c r="AF583" s="13">
        <v>9</v>
      </c>
      <c r="AG583" s="14">
        <v>6</v>
      </c>
      <c r="AH583" s="13">
        <v>8</v>
      </c>
      <c r="AI583" s="7">
        <v>8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70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5797</v>
      </c>
      <c r="BG583" s="7" t="s">
        <v>64</v>
      </c>
      <c r="BH583" s="7" t="s">
        <v>70</v>
      </c>
      <c r="BI583" s="7" t="s">
        <v>70</v>
      </c>
      <c r="BJ583" s="7" t="s">
        <v>70</v>
      </c>
      <c r="BK583" s="7" t="s">
        <v>70</v>
      </c>
      <c r="BL583" s="33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  <c r="BW583">
        <f>COUNTIF(AP583, "*"&amp;#REF!&amp;"*")</f>
        <v>0</v>
      </c>
      <c r="BX583">
        <f>COUNTIF(AQ583, "*"&amp;#REF!&amp;"*")</f>
        <v>0</v>
      </c>
      <c r="BY583">
        <f>COUNTIF(AR583, "*"&amp;#REF!&amp;"*")</f>
        <v>0</v>
      </c>
      <c r="BZ583">
        <f>COUNTIF(AS583, "*"&amp;#REF!&amp;"*")</f>
        <v>0</v>
      </c>
      <c r="CA583">
        <f>COUNTIF(AT583, "*"&amp;#REF!&amp;"*")</f>
        <v>0</v>
      </c>
      <c r="CB583">
        <f>COUNTIF(AU583, "*"&amp;#REF!&amp;"*")</f>
        <v>0</v>
      </c>
      <c r="CC583">
        <f>COUNTIF(AV583, "*"&amp;#REF!&amp;"*")</f>
        <v>0</v>
      </c>
      <c r="CD583">
        <f>COUNTIF(AW583, "*"&amp;#REF!&amp;"*")</f>
        <v>0</v>
      </c>
      <c r="CE583">
        <f>COUNTIF(AX583, "*"&amp;#REF!&amp;"*")</f>
        <v>0</v>
      </c>
      <c r="CF583">
        <f>COUNTIF(AY583, "*"&amp;#REF!&amp;"*")</f>
        <v>0</v>
      </c>
      <c r="CG583">
        <f>COUNTIF(AZ583, "*"&amp;#REF!&amp;"*")</f>
        <v>0</v>
      </c>
      <c r="CH583">
        <f>COUNTIF(BA583, "*"&amp;#REF!&amp;"*")</f>
        <v>0</v>
      </c>
      <c r="CI583">
        <f>COUNTIF(BB583, "*"&amp;#REF!&amp;"*")</f>
        <v>0</v>
      </c>
      <c r="CJ583">
        <f>COUNTIF(BC583, "*"&amp;#REF!&amp;"*")</f>
        <v>0</v>
      </c>
      <c r="CK583">
        <f>COUNTIF(BD583, "*"&amp;#REF!&amp;"*")</f>
        <v>0</v>
      </c>
      <c r="CL583">
        <f>COUNTIF(BE583, "*"&amp;#REF!&amp;"*")</f>
        <v>0</v>
      </c>
      <c r="CM583">
        <f>COUNTIF(BF583, "*"&amp;#REF!&amp;"*")</f>
        <v>0</v>
      </c>
      <c r="CN583">
        <f>COUNTIF(BG583, "*"&amp;#REF!&amp;"*")</f>
        <v>0</v>
      </c>
      <c r="CO583">
        <f>COUNTIF(BH583, "*"&amp;#REF!&amp;"*")</f>
        <v>0</v>
      </c>
      <c r="CP583">
        <f>COUNTIF(BI583, "*"&amp;#REF!&amp;"*")</f>
        <v>0</v>
      </c>
      <c r="CQ583">
        <f>COUNTIF(BJ583, "*"&amp;#REF!&amp;"*")</f>
        <v>0</v>
      </c>
      <c r="CR583">
        <f>COUNTIF(BK583, "*"&amp;#REF!&amp;"*")</f>
        <v>0</v>
      </c>
      <c r="CS583">
        <f xml:space="preserve"> COUNTIF(BL583,#REF!)</f>
        <v>0</v>
      </c>
      <c r="CT583">
        <f xml:space="preserve"> COUNTIF(BM583,#REF!)</f>
        <v>0</v>
      </c>
      <c r="CU583">
        <f xml:space="preserve"> COUNTIF(BN583,#REF!)</f>
        <v>0</v>
      </c>
      <c r="CV583">
        <f xml:space="preserve"> COUNTIF(BO583,#REF!)</f>
        <v>0</v>
      </c>
      <c r="CW583">
        <f xml:space="preserve"> COUNTIF(BP583,#REF!)</f>
        <v>0</v>
      </c>
      <c r="CX583">
        <f xml:space="preserve"> COUNTIF(BQ583,#REF!)</f>
        <v>0</v>
      </c>
      <c r="CY583">
        <f xml:space="preserve"> COUNTIF(BR583,#REF!)</f>
        <v>0</v>
      </c>
      <c r="CZ583">
        <f xml:space="preserve"> COUNTIF(BS583,#REF!)</f>
        <v>0</v>
      </c>
      <c r="DA583">
        <f xml:space="preserve"> COUNTIF(BT583,#REF!)</f>
        <v>0</v>
      </c>
      <c r="DB583">
        <f xml:space="preserve"> COUNTIF(BU583,#REF!)</f>
        <v>0</v>
      </c>
      <c r="DC583">
        <f t="shared" si="36"/>
        <v>0</v>
      </c>
      <c r="DD583">
        <f t="shared" si="37"/>
        <v>0</v>
      </c>
      <c r="DE583">
        <f t="shared" si="38"/>
        <v>0</v>
      </c>
      <c r="DF583" t="b">
        <f t="shared" si="39"/>
        <v>0</v>
      </c>
    </row>
    <row r="584" spans="1:110" x14ac:dyDescent="0.35">
      <c r="A584" s="7">
        <v>583</v>
      </c>
      <c r="B584" s="7">
        <v>583</v>
      </c>
      <c r="C584" s="7" t="s">
        <v>6989</v>
      </c>
      <c r="D584" s="7" t="s">
        <v>6990</v>
      </c>
      <c r="E584" s="13" t="s">
        <v>51</v>
      </c>
      <c r="F584" s="7">
        <v>300</v>
      </c>
      <c r="G584" s="7" t="s">
        <v>126</v>
      </c>
      <c r="H584" s="7"/>
      <c r="I584" s="14" t="s">
        <v>53</v>
      </c>
      <c r="J584" s="13" t="s">
        <v>54</v>
      </c>
      <c r="K584" s="7" t="s">
        <v>96</v>
      </c>
      <c r="L584" s="7" t="s">
        <v>56</v>
      </c>
      <c r="M584" s="7" t="s">
        <v>84</v>
      </c>
      <c r="N584" s="7">
        <v>33.200000000000003</v>
      </c>
      <c r="O584" s="7" t="s">
        <v>58</v>
      </c>
      <c r="P584" s="7"/>
      <c r="Q584" t="s">
        <v>7834</v>
      </c>
      <c r="R584" s="7" t="s">
        <v>59</v>
      </c>
      <c r="S584" s="14" t="s">
        <v>59</v>
      </c>
      <c r="T584" s="26" t="b">
        <v>0</v>
      </c>
      <c r="U584" s="7">
        <v>643</v>
      </c>
      <c r="V584" s="7">
        <v>14.24</v>
      </c>
      <c r="W584" s="7">
        <v>24.54</v>
      </c>
      <c r="X584" s="7">
        <v>0.51506660000000004</v>
      </c>
      <c r="Y584" s="7">
        <v>1.2345600000000001</v>
      </c>
      <c r="Z584" s="7">
        <v>5.5</v>
      </c>
      <c r="AA584" s="7">
        <v>3.8</v>
      </c>
      <c r="AB584" s="14">
        <v>3.37</v>
      </c>
      <c r="AC584" s="13">
        <v>0.80815400000000004</v>
      </c>
      <c r="AD584" s="7">
        <v>0.19184599999999999</v>
      </c>
      <c r="AE584" s="14" t="s">
        <v>60</v>
      </c>
      <c r="AF584" s="13">
        <v>9</v>
      </c>
      <c r="AG584" s="14">
        <v>7</v>
      </c>
      <c r="AH584" s="13">
        <v>8</v>
      </c>
      <c r="AI584" s="7">
        <v>7</v>
      </c>
      <c r="AJ584" s="7">
        <v>1</v>
      </c>
      <c r="AK584" s="7">
        <v>6</v>
      </c>
      <c r="AL584" s="7">
        <v>5</v>
      </c>
      <c r="AM584" s="14">
        <v>1</v>
      </c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66</v>
      </c>
      <c r="AY584" s="7" t="s">
        <v>70</v>
      </c>
      <c r="AZ584" s="7" t="s">
        <v>64</v>
      </c>
      <c r="BA584" s="7" t="s">
        <v>70</v>
      </c>
      <c r="BB584" s="7" t="s">
        <v>66</v>
      </c>
      <c r="BC584" s="7" t="s">
        <v>66</v>
      </c>
      <c r="BD584" s="7" t="s">
        <v>67</v>
      </c>
      <c r="BE584" s="7" t="s">
        <v>64</v>
      </c>
      <c r="BF584" s="7" t="s">
        <v>64</v>
      </c>
      <c r="BG584" s="7" t="s">
        <v>64</v>
      </c>
      <c r="BH584" s="7" t="s">
        <v>70</v>
      </c>
      <c r="BI584" s="7" t="s">
        <v>70</v>
      </c>
      <c r="BJ584" s="7" t="s">
        <v>62</v>
      </c>
      <c r="BK584" s="7" t="s">
        <v>70</v>
      </c>
      <c r="BL584" s="33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>
        <v>1</v>
      </c>
      <c r="BU584" s="7">
        <v>0</v>
      </c>
      <c r="BW584">
        <f>COUNTIF(AP584, "*"&amp;#REF!&amp;"*")</f>
        <v>0</v>
      </c>
      <c r="BX584">
        <f>COUNTIF(AQ584, "*"&amp;#REF!&amp;"*")</f>
        <v>0</v>
      </c>
      <c r="BY584">
        <f>COUNTIF(AR584, "*"&amp;#REF!&amp;"*")</f>
        <v>0</v>
      </c>
      <c r="BZ584">
        <f>COUNTIF(AS584, "*"&amp;#REF!&amp;"*")</f>
        <v>0</v>
      </c>
      <c r="CA584">
        <f>COUNTIF(AT584, "*"&amp;#REF!&amp;"*")</f>
        <v>0</v>
      </c>
      <c r="CB584">
        <f>COUNTIF(AU584, "*"&amp;#REF!&amp;"*")</f>
        <v>0</v>
      </c>
      <c r="CC584">
        <f>COUNTIF(AV584, "*"&amp;#REF!&amp;"*")</f>
        <v>0</v>
      </c>
      <c r="CD584">
        <f>COUNTIF(AW584, "*"&amp;#REF!&amp;"*")</f>
        <v>0</v>
      </c>
      <c r="CE584">
        <f>COUNTIF(AX584, "*"&amp;#REF!&amp;"*")</f>
        <v>0</v>
      </c>
      <c r="CF584">
        <f>COUNTIF(AY584, "*"&amp;#REF!&amp;"*")</f>
        <v>0</v>
      </c>
      <c r="CG584">
        <f>COUNTIF(AZ584, "*"&amp;#REF!&amp;"*")</f>
        <v>0</v>
      </c>
      <c r="CH584">
        <f>COUNTIF(BA584, "*"&amp;#REF!&amp;"*")</f>
        <v>0</v>
      </c>
      <c r="CI584">
        <f>COUNTIF(BB584, "*"&amp;#REF!&amp;"*")</f>
        <v>0</v>
      </c>
      <c r="CJ584">
        <f>COUNTIF(BC584, "*"&amp;#REF!&amp;"*")</f>
        <v>0</v>
      </c>
      <c r="CK584">
        <f>COUNTIF(BD584, "*"&amp;#REF!&amp;"*")</f>
        <v>0</v>
      </c>
      <c r="CL584">
        <f>COUNTIF(BE584, "*"&amp;#REF!&amp;"*")</f>
        <v>0</v>
      </c>
      <c r="CM584">
        <f>COUNTIF(BF584, "*"&amp;#REF!&amp;"*")</f>
        <v>0</v>
      </c>
      <c r="CN584">
        <f>COUNTIF(BG584, "*"&amp;#REF!&amp;"*")</f>
        <v>0</v>
      </c>
      <c r="CO584">
        <f>COUNTIF(BH584, "*"&amp;#REF!&amp;"*")</f>
        <v>0</v>
      </c>
      <c r="CP584">
        <f>COUNTIF(BI584, "*"&amp;#REF!&amp;"*")</f>
        <v>0</v>
      </c>
      <c r="CQ584">
        <f>COUNTIF(BJ584, "*"&amp;#REF!&amp;"*")</f>
        <v>0</v>
      </c>
      <c r="CR584">
        <f>COUNTIF(BK584, "*"&amp;#REF!&amp;"*")</f>
        <v>0</v>
      </c>
      <c r="CS584">
        <f xml:space="preserve"> COUNTIF(BL584,#REF!)</f>
        <v>0</v>
      </c>
      <c r="CT584">
        <f xml:space="preserve"> COUNTIF(BM584,#REF!)</f>
        <v>0</v>
      </c>
      <c r="CU584">
        <f xml:space="preserve"> COUNTIF(BN584,#REF!)</f>
        <v>0</v>
      </c>
      <c r="CV584">
        <f xml:space="preserve"> COUNTIF(BO584,#REF!)</f>
        <v>0</v>
      </c>
      <c r="CW584">
        <f xml:space="preserve"> COUNTIF(BP584,#REF!)</f>
        <v>0</v>
      </c>
      <c r="CX584">
        <f xml:space="preserve"> COUNTIF(BQ584,#REF!)</f>
        <v>0</v>
      </c>
      <c r="CY584">
        <f xml:space="preserve"> COUNTIF(BR584,#REF!)</f>
        <v>0</v>
      </c>
      <c r="CZ584">
        <f xml:space="preserve"> COUNTIF(BS584,#REF!)</f>
        <v>0</v>
      </c>
      <c r="DA584">
        <f xml:space="preserve"> COUNTIF(BT584,#REF!)</f>
        <v>0</v>
      </c>
      <c r="DB584">
        <f xml:space="preserve"> COUNTIF(BU584,#REF!)</f>
        <v>0</v>
      </c>
      <c r="DC584">
        <f t="shared" si="36"/>
        <v>0</v>
      </c>
      <c r="DD584">
        <f t="shared" si="37"/>
        <v>0</v>
      </c>
      <c r="DE584">
        <f t="shared" si="38"/>
        <v>0</v>
      </c>
      <c r="DF584" t="b">
        <f t="shared" si="39"/>
        <v>0</v>
      </c>
    </row>
    <row r="585" spans="1:110" x14ac:dyDescent="0.35">
      <c r="A585" s="7">
        <v>584</v>
      </c>
      <c r="B585" s="7">
        <v>584</v>
      </c>
      <c r="C585" s="7" t="s">
        <v>6991</v>
      </c>
      <c r="D585" s="7" t="s">
        <v>6992</v>
      </c>
      <c r="E585" s="13" t="s">
        <v>51</v>
      </c>
      <c r="F585" s="7">
        <v>300</v>
      </c>
      <c r="G585" s="7" t="s">
        <v>98</v>
      </c>
      <c r="H585" s="7"/>
      <c r="I585" s="14" t="s">
        <v>53</v>
      </c>
      <c r="J585" s="13" t="s">
        <v>54</v>
      </c>
      <c r="K585" s="7" t="s">
        <v>83</v>
      </c>
      <c r="L585" s="7" t="s">
        <v>56</v>
      </c>
      <c r="M585" s="7" t="s">
        <v>57</v>
      </c>
      <c r="N585" s="7">
        <v>63</v>
      </c>
      <c r="O585" s="7" t="s">
        <v>58</v>
      </c>
      <c r="P585" s="7">
        <v>55</v>
      </c>
      <c r="Q585" t="s">
        <v>7833</v>
      </c>
      <c r="R585" s="7" t="s">
        <v>59</v>
      </c>
      <c r="S585" s="14" t="s">
        <v>59</v>
      </c>
      <c r="T585" s="26" t="b">
        <v>0</v>
      </c>
      <c r="U585" s="7">
        <v>386</v>
      </c>
      <c r="V585" s="7">
        <v>14.12</v>
      </c>
      <c r="W585" s="7">
        <v>26.6</v>
      </c>
      <c r="X585" s="7">
        <v>0.76066660000000008</v>
      </c>
      <c r="Y585" s="7">
        <v>0.6089</v>
      </c>
      <c r="Z585" s="7"/>
      <c r="AA585" s="7">
        <v>4.04</v>
      </c>
      <c r="AB585" s="14"/>
      <c r="AC585" s="13">
        <v>0.99990000000000001</v>
      </c>
      <c r="AD585" s="7">
        <v>1E-4</v>
      </c>
      <c r="AE585" s="14" t="s">
        <v>60</v>
      </c>
      <c r="AF585" s="13">
        <v>9</v>
      </c>
      <c r="AG585" s="14">
        <v>6</v>
      </c>
      <c r="AH585" s="13">
        <v>8</v>
      </c>
      <c r="AI585" s="7">
        <v>8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70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64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33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>
        <v>1</v>
      </c>
      <c r="BU585" s="7">
        <v>0</v>
      </c>
      <c r="BW585">
        <f>COUNTIF(AP585, "*"&amp;#REF!&amp;"*")</f>
        <v>0</v>
      </c>
      <c r="BX585">
        <f>COUNTIF(AQ585, "*"&amp;#REF!&amp;"*")</f>
        <v>0</v>
      </c>
      <c r="BY585">
        <f>COUNTIF(AR585, "*"&amp;#REF!&amp;"*")</f>
        <v>0</v>
      </c>
      <c r="BZ585">
        <f>COUNTIF(AS585, "*"&amp;#REF!&amp;"*")</f>
        <v>0</v>
      </c>
      <c r="CA585">
        <f>COUNTIF(AT585, "*"&amp;#REF!&amp;"*")</f>
        <v>0</v>
      </c>
      <c r="CB585">
        <f>COUNTIF(AU585, "*"&amp;#REF!&amp;"*")</f>
        <v>0</v>
      </c>
      <c r="CC585">
        <f>COUNTIF(AV585, "*"&amp;#REF!&amp;"*")</f>
        <v>0</v>
      </c>
      <c r="CD585">
        <f>COUNTIF(AW585, "*"&amp;#REF!&amp;"*")</f>
        <v>0</v>
      </c>
      <c r="CE585">
        <f>COUNTIF(AX585, "*"&amp;#REF!&amp;"*")</f>
        <v>0</v>
      </c>
      <c r="CF585">
        <f>COUNTIF(AY585, "*"&amp;#REF!&amp;"*")</f>
        <v>0</v>
      </c>
      <c r="CG585">
        <f>COUNTIF(AZ585, "*"&amp;#REF!&amp;"*")</f>
        <v>0</v>
      </c>
      <c r="CH585">
        <f>COUNTIF(BA585, "*"&amp;#REF!&amp;"*")</f>
        <v>0</v>
      </c>
      <c r="CI585">
        <f>COUNTIF(BB585, "*"&amp;#REF!&amp;"*")</f>
        <v>0</v>
      </c>
      <c r="CJ585">
        <f>COUNTIF(BC585, "*"&amp;#REF!&amp;"*")</f>
        <v>0</v>
      </c>
      <c r="CK585">
        <f>COUNTIF(BD585, "*"&amp;#REF!&amp;"*")</f>
        <v>0</v>
      </c>
      <c r="CL585">
        <f>COUNTIF(BE585, "*"&amp;#REF!&amp;"*")</f>
        <v>0</v>
      </c>
      <c r="CM585">
        <f>COUNTIF(BF585, "*"&amp;#REF!&amp;"*")</f>
        <v>0</v>
      </c>
      <c r="CN585">
        <f>COUNTIF(BG585, "*"&amp;#REF!&amp;"*")</f>
        <v>0</v>
      </c>
      <c r="CO585">
        <f>COUNTIF(BH585, "*"&amp;#REF!&amp;"*")</f>
        <v>0</v>
      </c>
      <c r="CP585">
        <f>COUNTIF(BI585, "*"&amp;#REF!&amp;"*")</f>
        <v>0</v>
      </c>
      <c r="CQ585">
        <f>COUNTIF(BJ585, "*"&amp;#REF!&amp;"*")</f>
        <v>0</v>
      </c>
      <c r="CR585">
        <f>COUNTIF(BK585, "*"&amp;#REF!&amp;"*")</f>
        <v>0</v>
      </c>
      <c r="CS585">
        <f xml:space="preserve"> COUNTIF(BL585,#REF!)</f>
        <v>0</v>
      </c>
      <c r="CT585">
        <f xml:space="preserve"> COUNTIF(BM585,#REF!)</f>
        <v>0</v>
      </c>
      <c r="CU585">
        <f xml:space="preserve"> COUNTIF(BN585,#REF!)</f>
        <v>0</v>
      </c>
      <c r="CV585">
        <f xml:space="preserve"> COUNTIF(BO585,#REF!)</f>
        <v>0</v>
      </c>
      <c r="CW585">
        <f xml:space="preserve"> COUNTIF(BP585,#REF!)</f>
        <v>0</v>
      </c>
      <c r="CX585">
        <f xml:space="preserve"> COUNTIF(BQ585,#REF!)</f>
        <v>0</v>
      </c>
      <c r="CY585">
        <f xml:space="preserve"> COUNTIF(BR585,#REF!)</f>
        <v>0</v>
      </c>
      <c r="CZ585">
        <f xml:space="preserve"> COUNTIF(BS585,#REF!)</f>
        <v>0</v>
      </c>
      <c r="DA585">
        <f xml:space="preserve"> COUNTIF(BT585,#REF!)</f>
        <v>0</v>
      </c>
      <c r="DB585">
        <f xml:space="preserve"> COUNTIF(BU585,#REF!)</f>
        <v>0</v>
      </c>
      <c r="DC585">
        <f t="shared" si="36"/>
        <v>0</v>
      </c>
      <c r="DD585">
        <f t="shared" si="37"/>
        <v>0</v>
      </c>
      <c r="DE585">
        <f t="shared" si="38"/>
        <v>0</v>
      </c>
      <c r="DF585" t="b">
        <f t="shared" si="39"/>
        <v>0</v>
      </c>
    </row>
    <row r="586" spans="1:110" x14ac:dyDescent="0.35">
      <c r="A586" s="7">
        <v>585</v>
      </c>
      <c r="B586" s="7">
        <v>585</v>
      </c>
      <c r="C586" s="7" t="s">
        <v>6993</v>
      </c>
      <c r="D586" s="7" t="s">
        <v>6994</v>
      </c>
      <c r="E586" s="13" t="s">
        <v>51</v>
      </c>
      <c r="F586" s="7">
        <v>300</v>
      </c>
      <c r="G586" s="7" t="s">
        <v>126</v>
      </c>
      <c r="H586" s="7"/>
      <c r="I586" s="14" t="s">
        <v>53</v>
      </c>
      <c r="J586" s="13" t="s">
        <v>54</v>
      </c>
      <c r="K586" s="7" t="s">
        <v>75</v>
      </c>
      <c r="L586" s="7" t="s">
        <v>56</v>
      </c>
      <c r="M586" s="7" t="s">
        <v>84</v>
      </c>
      <c r="N586" s="7">
        <v>38.799999999999997</v>
      </c>
      <c r="O586" s="7" t="s">
        <v>58</v>
      </c>
      <c r="P586" s="7"/>
      <c r="Q586" t="s">
        <v>7833</v>
      </c>
      <c r="R586" s="7" t="s">
        <v>59</v>
      </c>
      <c r="S586" s="14" t="s">
        <v>59</v>
      </c>
      <c r="T586" s="26" t="b">
        <v>0</v>
      </c>
      <c r="U586" s="7">
        <v>711</v>
      </c>
      <c r="V586" s="7">
        <v>13.54</v>
      </c>
      <c r="W586" s="7">
        <v>23.64</v>
      </c>
      <c r="X586" s="7">
        <v>0.43206660000000002</v>
      </c>
      <c r="Y586" s="7">
        <v>1.4408799999999999</v>
      </c>
      <c r="Z586" s="7">
        <v>6.3</v>
      </c>
      <c r="AA586" s="7">
        <v>2.76</v>
      </c>
      <c r="AB586" s="14">
        <v>3.8</v>
      </c>
      <c r="AC586" s="13">
        <v>0.76070499999999996</v>
      </c>
      <c r="AD586" s="7">
        <v>0.23929500000000001</v>
      </c>
      <c r="AE586" s="14" t="s">
        <v>60</v>
      </c>
      <c r="AF586" s="13">
        <v>9</v>
      </c>
      <c r="AG586" s="14">
        <v>6</v>
      </c>
      <c r="AH586" s="13">
        <v>8</v>
      </c>
      <c r="AI586" s="7">
        <v>8</v>
      </c>
      <c r="AJ586" s="7"/>
      <c r="AK586" s="7">
        <v>5</v>
      </c>
      <c r="AL586" s="7">
        <v>5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70</v>
      </c>
      <c r="AS586" s="7" t="s">
        <v>62</v>
      </c>
      <c r="AT586" s="7" t="s">
        <v>64</v>
      </c>
      <c r="AU586" s="7" t="s">
        <v>66</v>
      </c>
      <c r="AV586" s="7" t="s">
        <v>66</v>
      </c>
      <c r="AW586" s="7" t="s">
        <v>66</v>
      </c>
      <c r="AX586" s="7" t="s">
        <v>66</v>
      </c>
      <c r="AY586" s="7" t="s">
        <v>70</v>
      </c>
      <c r="AZ586" s="7" t="s">
        <v>64</v>
      </c>
      <c r="BA586" s="7" t="s">
        <v>5797</v>
      </c>
      <c r="BB586" s="7" t="s">
        <v>64</v>
      </c>
      <c r="BC586" s="7" t="s">
        <v>66</v>
      </c>
      <c r="BD586" s="7" t="s">
        <v>66</v>
      </c>
      <c r="BE586" s="7" t="s">
        <v>64</v>
      </c>
      <c r="BF586" s="7" t="s">
        <v>64</v>
      </c>
      <c r="BG586" s="7" t="s">
        <v>5797</v>
      </c>
      <c r="BH586" s="7" t="s">
        <v>70</v>
      </c>
      <c r="BI586" s="7" t="s">
        <v>70</v>
      </c>
      <c r="BJ586" s="7" t="s">
        <v>62</v>
      </c>
      <c r="BK586" s="7" t="s">
        <v>70</v>
      </c>
      <c r="BL586" s="33">
        <v>0</v>
      </c>
      <c r="BM586" s="7">
        <v>1</v>
      </c>
      <c r="BN586" s="7">
        <v>0</v>
      </c>
      <c r="BO586" s="7">
        <v>0</v>
      </c>
      <c r="BP586" s="7">
        <v>1</v>
      </c>
      <c r="BQ586" s="7">
        <v>1</v>
      </c>
      <c r="BR586" s="7">
        <v>0</v>
      </c>
      <c r="BS586" s="7">
        <v>0</v>
      </c>
      <c r="BT586" s="7" t="s">
        <v>5797</v>
      </c>
      <c r="BU586" s="7">
        <v>0</v>
      </c>
      <c r="BW586">
        <f>COUNTIF(AP586, "*"&amp;#REF!&amp;"*")</f>
        <v>0</v>
      </c>
      <c r="BX586">
        <f>COUNTIF(AQ586, "*"&amp;#REF!&amp;"*")</f>
        <v>0</v>
      </c>
      <c r="BY586">
        <f>COUNTIF(AR586, "*"&amp;#REF!&amp;"*")</f>
        <v>0</v>
      </c>
      <c r="BZ586">
        <f>COUNTIF(AS586, "*"&amp;#REF!&amp;"*")</f>
        <v>0</v>
      </c>
      <c r="CA586">
        <f>COUNTIF(AT586, "*"&amp;#REF!&amp;"*")</f>
        <v>0</v>
      </c>
      <c r="CB586">
        <f>COUNTIF(AU586, "*"&amp;#REF!&amp;"*")</f>
        <v>0</v>
      </c>
      <c r="CC586">
        <f>COUNTIF(AV586, "*"&amp;#REF!&amp;"*")</f>
        <v>0</v>
      </c>
      <c r="CD586">
        <f>COUNTIF(AW586, "*"&amp;#REF!&amp;"*")</f>
        <v>0</v>
      </c>
      <c r="CE586">
        <f>COUNTIF(AX586, "*"&amp;#REF!&amp;"*")</f>
        <v>0</v>
      </c>
      <c r="CF586">
        <f>COUNTIF(AY586, "*"&amp;#REF!&amp;"*")</f>
        <v>0</v>
      </c>
      <c r="CG586">
        <f>COUNTIF(AZ586, "*"&amp;#REF!&amp;"*")</f>
        <v>0</v>
      </c>
      <c r="CH586">
        <f>COUNTIF(BA586, "*"&amp;#REF!&amp;"*")</f>
        <v>0</v>
      </c>
      <c r="CI586">
        <f>COUNTIF(BB586, "*"&amp;#REF!&amp;"*")</f>
        <v>0</v>
      </c>
      <c r="CJ586">
        <f>COUNTIF(BC586, "*"&amp;#REF!&amp;"*")</f>
        <v>0</v>
      </c>
      <c r="CK586">
        <f>COUNTIF(BD586, "*"&amp;#REF!&amp;"*")</f>
        <v>0</v>
      </c>
      <c r="CL586">
        <f>COUNTIF(BE586, "*"&amp;#REF!&amp;"*")</f>
        <v>0</v>
      </c>
      <c r="CM586">
        <f>COUNTIF(BF586, "*"&amp;#REF!&amp;"*")</f>
        <v>0</v>
      </c>
      <c r="CN586">
        <f>COUNTIF(BG586, "*"&amp;#REF!&amp;"*")</f>
        <v>0</v>
      </c>
      <c r="CO586">
        <f>COUNTIF(BH586, "*"&amp;#REF!&amp;"*")</f>
        <v>0</v>
      </c>
      <c r="CP586">
        <f>COUNTIF(BI586, "*"&amp;#REF!&amp;"*")</f>
        <v>0</v>
      </c>
      <c r="CQ586">
        <f>COUNTIF(BJ586, "*"&amp;#REF!&amp;"*")</f>
        <v>0</v>
      </c>
      <c r="CR586">
        <f>COUNTIF(BK586, "*"&amp;#REF!&amp;"*")</f>
        <v>0</v>
      </c>
      <c r="CS586">
        <f xml:space="preserve"> COUNTIF(BL586,#REF!)</f>
        <v>0</v>
      </c>
      <c r="CT586">
        <f xml:space="preserve"> COUNTIF(BM586,#REF!)</f>
        <v>0</v>
      </c>
      <c r="CU586">
        <f xml:space="preserve"> COUNTIF(BN586,#REF!)</f>
        <v>0</v>
      </c>
      <c r="CV586">
        <f xml:space="preserve"> COUNTIF(BO586,#REF!)</f>
        <v>0</v>
      </c>
      <c r="CW586">
        <f xml:space="preserve"> COUNTIF(BP586,#REF!)</f>
        <v>0</v>
      </c>
      <c r="CX586">
        <f xml:space="preserve"> COUNTIF(BQ586,#REF!)</f>
        <v>0</v>
      </c>
      <c r="CY586">
        <f xml:space="preserve"> COUNTIF(BR586,#REF!)</f>
        <v>0</v>
      </c>
      <c r="CZ586">
        <f xml:space="preserve"> COUNTIF(BS586,#REF!)</f>
        <v>0</v>
      </c>
      <c r="DA586">
        <f xml:space="preserve"> COUNTIF(BT586,#REF!)</f>
        <v>0</v>
      </c>
      <c r="DB586">
        <f xml:space="preserve"> COUNTIF(BU586,#REF!)</f>
        <v>0</v>
      </c>
      <c r="DC586">
        <f t="shared" si="36"/>
        <v>0</v>
      </c>
      <c r="DD586">
        <f t="shared" si="37"/>
        <v>0</v>
      </c>
      <c r="DE586">
        <f t="shared" si="38"/>
        <v>0</v>
      </c>
      <c r="DF586" t="b">
        <f t="shared" si="39"/>
        <v>0</v>
      </c>
    </row>
    <row r="587" spans="1:110" x14ac:dyDescent="0.35">
      <c r="A587" s="7">
        <v>586</v>
      </c>
      <c r="B587" s="7">
        <v>586</v>
      </c>
      <c r="C587" s="7" t="s">
        <v>6995</v>
      </c>
      <c r="D587" s="7" t="s">
        <v>6996</v>
      </c>
      <c r="E587" s="13" t="s">
        <v>51</v>
      </c>
      <c r="F587" s="7">
        <v>300</v>
      </c>
      <c r="G587" s="7" t="s">
        <v>81</v>
      </c>
      <c r="H587" s="7">
        <v>280</v>
      </c>
      <c r="I587" s="14" t="s">
        <v>53</v>
      </c>
      <c r="J587" s="13" t="s">
        <v>54</v>
      </c>
      <c r="K587" s="7" t="s">
        <v>83</v>
      </c>
      <c r="L587" s="7" t="s">
        <v>56</v>
      </c>
      <c r="M587" s="7" t="s">
        <v>84</v>
      </c>
      <c r="N587" s="7">
        <v>49</v>
      </c>
      <c r="O587" s="7" t="s">
        <v>85</v>
      </c>
      <c r="P587" s="7">
        <v>32</v>
      </c>
      <c r="Q587" t="s">
        <v>7833</v>
      </c>
      <c r="R587" s="7" t="s">
        <v>59</v>
      </c>
      <c r="S587" s="14" t="s">
        <v>59</v>
      </c>
      <c r="T587" s="26" t="b">
        <v>0</v>
      </c>
      <c r="U587" s="7">
        <v>138</v>
      </c>
      <c r="V587" s="7">
        <v>9.8000000000000007</v>
      </c>
      <c r="W587" s="7">
        <v>23.6</v>
      </c>
      <c r="X587" s="7">
        <v>0.87088900000000002</v>
      </c>
      <c r="Y587" s="7">
        <v>0.31559999999999999</v>
      </c>
      <c r="Z587" s="7">
        <v>6.8</v>
      </c>
      <c r="AA587" s="7">
        <v>3.68</v>
      </c>
      <c r="AB587" s="14">
        <v>2.4500000000000002</v>
      </c>
      <c r="AC587" s="13">
        <v>0.99597999999999998</v>
      </c>
      <c r="AD587" s="7">
        <v>4.0196499999999996E-3</v>
      </c>
      <c r="AE587" s="14" t="s">
        <v>60</v>
      </c>
      <c r="AF587" s="13">
        <v>9</v>
      </c>
      <c r="AG587" s="14">
        <v>6</v>
      </c>
      <c r="AH587" s="13">
        <v>8</v>
      </c>
      <c r="AI587" s="7">
        <v>6</v>
      </c>
      <c r="AJ587" s="7">
        <v>2</v>
      </c>
      <c r="AK587" s="7">
        <v>5</v>
      </c>
      <c r="AL587" s="7">
        <v>4</v>
      </c>
      <c r="AM587" s="14">
        <v>1</v>
      </c>
      <c r="AN587" s="13">
        <v>1</v>
      </c>
      <c r="AO587" s="14">
        <v>1</v>
      </c>
      <c r="AP587" s="7" t="s">
        <v>64</v>
      </c>
      <c r="AQ587" s="7" t="s">
        <v>93</v>
      </c>
      <c r="AR587" s="7" t="s">
        <v>5797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66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64</v>
      </c>
      <c r="BE587" s="7" t="s">
        <v>64</v>
      </c>
      <c r="BF587" s="7" t="s">
        <v>64</v>
      </c>
      <c r="BG587" s="7" t="s">
        <v>64</v>
      </c>
      <c r="BH587" s="7" t="s">
        <v>70</v>
      </c>
      <c r="BI587" s="7" t="s">
        <v>5797</v>
      </c>
      <c r="BJ587" s="7" t="s">
        <v>70</v>
      </c>
      <c r="BK587" s="7" t="s">
        <v>70</v>
      </c>
      <c r="BL587" s="33">
        <v>0</v>
      </c>
      <c r="BM587" s="7">
        <v>1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  <c r="BW587">
        <f>COUNTIF(AP587, "*"&amp;#REF!&amp;"*")</f>
        <v>0</v>
      </c>
      <c r="BX587">
        <f>COUNTIF(AQ587, "*"&amp;#REF!&amp;"*")</f>
        <v>0</v>
      </c>
      <c r="BY587">
        <f>COUNTIF(AR587, "*"&amp;#REF!&amp;"*")</f>
        <v>0</v>
      </c>
      <c r="BZ587">
        <f>COUNTIF(AS587, "*"&amp;#REF!&amp;"*")</f>
        <v>0</v>
      </c>
      <c r="CA587">
        <f>COUNTIF(AT587, "*"&amp;#REF!&amp;"*")</f>
        <v>0</v>
      </c>
      <c r="CB587">
        <f>COUNTIF(AU587, "*"&amp;#REF!&amp;"*")</f>
        <v>0</v>
      </c>
      <c r="CC587">
        <f>COUNTIF(AV587, "*"&amp;#REF!&amp;"*")</f>
        <v>0</v>
      </c>
      <c r="CD587">
        <f>COUNTIF(AW587, "*"&amp;#REF!&amp;"*")</f>
        <v>0</v>
      </c>
      <c r="CE587">
        <f>COUNTIF(AX587, "*"&amp;#REF!&amp;"*")</f>
        <v>0</v>
      </c>
      <c r="CF587">
        <f>COUNTIF(AY587, "*"&amp;#REF!&amp;"*")</f>
        <v>0</v>
      </c>
      <c r="CG587">
        <f>COUNTIF(AZ587, "*"&amp;#REF!&amp;"*")</f>
        <v>0</v>
      </c>
      <c r="CH587">
        <f>COUNTIF(BA587, "*"&amp;#REF!&amp;"*")</f>
        <v>0</v>
      </c>
      <c r="CI587">
        <f>COUNTIF(BB587, "*"&amp;#REF!&amp;"*")</f>
        <v>0</v>
      </c>
      <c r="CJ587">
        <f>COUNTIF(BC587, "*"&amp;#REF!&amp;"*")</f>
        <v>0</v>
      </c>
      <c r="CK587">
        <f>COUNTIF(BD587, "*"&amp;#REF!&amp;"*")</f>
        <v>0</v>
      </c>
      <c r="CL587">
        <f>COUNTIF(BE587, "*"&amp;#REF!&amp;"*")</f>
        <v>0</v>
      </c>
      <c r="CM587">
        <f>COUNTIF(BF587, "*"&amp;#REF!&amp;"*")</f>
        <v>0</v>
      </c>
      <c r="CN587">
        <f>COUNTIF(BG587, "*"&amp;#REF!&amp;"*")</f>
        <v>0</v>
      </c>
      <c r="CO587">
        <f>COUNTIF(BH587, "*"&amp;#REF!&amp;"*")</f>
        <v>0</v>
      </c>
      <c r="CP587">
        <f>COUNTIF(BI587, "*"&amp;#REF!&amp;"*")</f>
        <v>0</v>
      </c>
      <c r="CQ587">
        <f>COUNTIF(BJ587, "*"&amp;#REF!&amp;"*")</f>
        <v>0</v>
      </c>
      <c r="CR587">
        <f>COUNTIF(BK587, "*"&amp;#REF!&amp;"*")</f>
        <v>0</v>
      </c>
      <c r="CS587">
        <f xml:space="preserve"> COUNTIF(BL587,#REF!)</f>
        <v>0</v>
      </c>
      <c r="CT587">
        <f xml:space="preserve"> COUNTIF(BM587,#REF!)</f>
        <v>0</v>
      </c>
      <c r="CU587">
        <f xml:space="preserve"> COUNTIF(BN587,#REF!)</f>
        <v>0</v>
      </c>
      <c r="CV587">
        <f xml:space="preserve"> COUNTIF(BO587,#REF!)</f>
        <v>0</v>
      </c>
      <c r="CW587">
        <f xml:space="preserve"> COUNTIF(BP587,#REF!)</f>
        <v>0</v>
      </c>
      <c r="CX587">
        <f xml:space="preserve"> COUNTIF(BQ587,#REF!)</f>
        <v>0</v>
      </c>
      <c r="CY587">
        <f xml:space="preserve"> COUNTIF(BR587,#REF!)</f>
        <v>0</v>
      </c>
      <c r="CZ587">
        <f xml:space="preserve"> COUNTIF(BS587,#REF!)</f>
        <v>0</v>
      </c>
      <c r="DA587">
        <f xml:space="preserve"> COUNTIF(BT587,#REF!)</f>
        <v>0</v>
      </c>
      <c r="DB587">
        <f xml:space="preserve"> COUNTIF(BU587,#REF!)</f>
        <v>0</v>
      </c>
      <c r="DC587">
        <f t="shared" si="36"/>
        <v>0</v>
      </c>
      <c r="DD587">
        <f t="shared" si="37"/>
        <v>0</v>
      </c>
      <c r="DE587">
        <f t="shared" si="38"/>
        <v>0</v>
      </c>
      <c r="DF587" t="b">
        <f t="shared" si="39"/>
        <v>0</v>
      </c>
    </row>
    <row r="588" spans="1:110" x14ac:dyDescent="0.35">
      <c r="A588" s="7">
        <v>587</v>
      </c>
      <c r="B588" s="7">
        <v>587</v>
      </c>
      <c r="C588" s="7" t="s">
        <v>6997</v>
      </c>
      <c r="D588" s="7" t="s">
        <v>6998</v>
      </c>
      <c r="E588" s="13" t="s">
        <v>51</v>
      </c>
      <c r="F588" s="7">
        <v>300</v>
      </c>
      <c r="G588" s="7" t="s">
        <v>94</v>
      </c>
      <c r="H588" s="7">
        <v>1000</v>
      </c>
      <c r="I588" s="14" t="s">
        <v>53</v>
      </c>
      <c r="J588" s="13" t="s">
        <v>54</v>
      </c>
      <c r="K588" s="7" t="s">
        <v>92</v>
      </c>
      <c r="L588" s="7" t="s">
        <v>56</v>
      </c>
      <c r="M588" s="7" t="s">
        <v>84</v>
      </c>
      <c r="N588" s="7">
        <v>21</v>
      </c>
      <c r="O588" s="7" t="s">
        <v>85</v>
      </c>
      <c r="P588" s="7">
        <v>34</v>
      </c>
      <c r="Q588" t="s">
        <v>7833</v>
      </c>
      <c r="R588" s="7" t="s">
        <v>113</v>
      </c>
      <c r="S588" s="14" t="s">
        <v>59</v>
      </c>
      <c r="T588" s="26" t="b">
        <v>0</v>
      </c>
      <c r="U588" s="7">
        <v>113</v>
      </c>
      <c r="V588" s="7">
        <v>8.2333300000000005</v>
      </c>
      <c r="W588" s="7">
        <v>21.33333</v>
      </c>
      <c r="X588" s="7">
        <v>0.82511000000000001</v>
      </c>
      <c r="Y588" s="7">
        <v>0.24756666666666671</v>
      </c>
      <c r="Z588" s="7">
        <v>6.9</v>
      </c>
      <c r="AA588" s="7">
        <v>4.1399999999999997</v>
      </c>
      <c r="AB588" s="14">
        <v>2.0299999999999998</v>
      </c>
      <c r="AC588" s="13">
        <v>0.79884299999999997</v>
      </c>
      <c r="AD588" s="7">
        <v>0.201157</v>
      </c>
      <c r="AE588" s="14" t="s">
        <v>60</v>
      </c>
      <c r="AF588" s="13">
        <v>9</v>
      </c>
      <c r="AG588" s="14">
        <v>7</v>
      </c>
      <c r="AH588" s="13">
        <v>8</v>
      </c>
      <c r="AI588" s="7">
        <v>8</v>
      </c>
      <c r="AJ588" s="7"/>
      <c r="AK588" s="7">
        <v>6</v>
      </c>
      <c r="AL588" s="7">
        <v>6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66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70</v>
      </c>
      <c r="BF588" s="7" t="s">
        <v>64</v>
      </c>
      <c r="BG588" s="7" t="s">
        <v>64</v>
      </c>
      <c r="BH588" s="7" t="s">
        <v>70</v>
      </c>
      <c r="BI588" s="7" t="s">
        <v>70</v>
      </c>
      <c r="BJ588" s="7" t="s">
        <v>70</v>
      </c>
      <c r="BK588" s="7" t="s">
        <v>70</v>
      </c>
      <c r="BL588" s="33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  <c r="BW588">
        <f>COUNTIF(AP588, "*"&amp;#REF!&amp;"*")</f>
        <v>0</v>
      </c>
      <c r="BX588">
        <f>COUNTIF(AQ588, "*"&amp;#REF!&amp;"*")</f>
        <v>0</v>
      </c>
      <c r="BY588">
        <f>COUNTIF(AR588, "*"&amp;#REF!&amp;"*")</f>
        <v>0</v>
      </c>
      <c r="BZ588">
        <f>COUNTIF(AS588, "*"&amp;#REF!&amp;"*")</f>
        <v>0</v>
      </c>
      <c r="CA588">
        <f>COUNTIF(AT588, "*"&amp;#REF!&amp;"*")</f>
        <v>0</v>
      </c>
      <c r="CB588">
        <f>COUNTIF(AU588, "*"&amp;#REF!&amp;"*")</f>
        <v>0</v>
      </c>
      <c r="CC588">
        <f>COUNTIF(AV588, "*"&amp;#REF!&amp;"*")</f>
        <v>0</v>
      </c>
      <c r="CD588">
        <f>COUNTIF(AW588, "*"&amp;#REF!&amp;"*")</f>
        <v>0</v>
      </c>
      <c r="CE588">
        <f>COUNTIF(AX588, "*"&amp;#REF!&amp;"*")</f>
        <v>0</v>
      </c>
      <c r="CF588">
        <f>COUNTIF(AY588, "*"&amp;#REF!&amp;"*")</f>
        <v>0</v>
      </c>
      <c r="CG588">
        <f>COUNTIF(AZ588, "*"&amp;#REF!&amp;"*")</f>
        <v>0</v>
      </c>
      <c r="CH588">
        <f>COUNTIF(BA588, "*"&amp;#REF!&amp;"*")</f>
        <v>0</v>
      </c>
      <c r="CI588">
        <f>COUNTIF(BB588, "*"&amp;#REF!&amp;"*")</f>
        <v>0</v>
      </c>
      <c r="CJ588">
        <f>COUNTIF(BC588, "*"&amp;#REF!&amp;"*")</f>
        <v>0</v>
      </c>
      <c r="CK588">
        <f>COUNTIF(BD588, "*"&amp;#REF!&amp;"*")</f>
        <v>0</v>
      </c>
      <c r="CL588">
        <f>COUNTIF(BE588, "*"&amp;#REF!&amp;"*")</f>
        <v>0</v>
      </c>
      <c r="CM588">
        <f>COUNTIF(BF588, "*"&amp;#REF!&amp;"*")</f>
        <v>0</v>
      </c>
      <c r="CN588">
        <f>COUNTIF(BG588, "*"&amp;#REF!&amp;"*")</f>
        <v>0</v>
      </c>
      <c r="CO588">
        <f>COUNTIF(BH588, "*"&amp;#REF!&amp;"*")</f>
        <v>0</v>
      </c>
      <c r="CP588">
        <f>COUNTIF(BI588, "*"&amp;#REF!&amp;"*")</f>
        <v>0</v>
      </c>
      <c r="CQ588">
        <f>COUNTIF(BJ588, "*"&amp;#REF!&amp;"*")</f>
        <v>0</v>
      </c>
      <c r="CR588">
        <f>COUNTIF(BK588, "*"&amp;#REF!&amp;"*")</f>
        <v>0</v>
      </c>
      <c r="CS588">
        <f xml:space="preserve"> COUNTIF(BL588,#REF!)</f>
        <v>0</v>
      </c>
      <c r="CT588">
        <f xml:space="preserve"> COUNTIF(BM588,#REF!)</f>
        <v>0</v>
      </c>
      <c r="CU588">
        <f xml:space="preserve"> COUNTIF(BN588,#REF!)</f>
        <v>0</v>
      </c>
      <c r="CV588">
        <f xml:space="preserve"> COUNTIF(BO588,#REF!)</f>
        <v>0</v>
      </c>
      <c r="CW588">
        <f xml:space="preserve"> COUNTIF(BP588,#REF!)</f>
        <v>0</v>
      </c>
      <c r="CX588">
        <f xml:space="preserve"> COUNTIF(BQ588,#REF!)</f>
        <v>0</v>
      </c>
      <c r="CY588">
        <f xml:space="preserve"> COUNTIF(BR588,#REF!)</f>
        <v>0</v>
      </c>
      <c r="CZ588">
        <f xml:space="preserve"> COUNTIF(BS588,#REF!)</f>
        <v>0</v>
      </c>
      <c r="DA588">
        <f xml:space="preserve"> COUNTIF(BT588,#REF!)</f>
        <v>0</v>
      </c>
      <c r="DB588">
        <f xml:space="preserve"> COUNTIF(BU588,#REF!)</f>
        <v>0</v>
      </c>
      <c r="DC588">
        <f t="shared" si="36"/>
        <v>0</v>
      </c>
      <c r="DD588">
        <f t="shared" si="37"/>
        <v>0</v>
      </c>
      <c r="DE588">
        <f t="shared" si="38"/>
        <v>0</v>
      </c>
      <c r="DF588" t="b">
        <f t="shared" si="39"/>
        <v>0</v>
      </c>
    </row>
    <row r="589" spans="1:110" x14ac:dyDescent="0.35">
      <c r="A589" s="7">
        <v>588</v>
      </c>
      <c r="B589" s="7">
        <v>588</v>
      </c>
      <c r="C589" s="7" t="s">
        <v>6999</v>
      </c>
      <c r="D589" s="7" t="s">
        <v>7000</v>
      </c>
      <c r="E589" s="13" t="s">
        <v>51</v>
      </c>
      <c r="F589" s="7">
        <v>300</v>
      </c>
      <c r="G589" s="7" t="s">
        <v>98</v>
      </c>
      <c r="H589" s="7"/>
      <c r="I589" s="14" t="s">
        <v>53</v>
      </c>
      <c r="J589" s="13" t="s">
        <v>54</v>
      </c>
      <c r="K589" s="7" t="s">
        <v>155</v>
      </c>
      <c r="L589" s="7" t="s">
        <v>87</v>
      </c>
      <c r="M589" s="7" t="s">
        <v>57</v>
      </c>
      <c r="N589" s="7">
        <v>53.5</v>
      </c>
      <c r="O589" s="7" t="s">
        <v>58</v>
      </c>
      <c r="P589" s="7">
        <v>54</v>
      </c>
      <c r="Q589" t="s">
        <v>7834</v>
      </c>
      <c r="R589" s="7" t="s">
        <v>59</v>
      </c>
      <c r="S589" s="14" t="s">
        <v>59</v>
      </c>
      <c r="T589" s="26" t="b">
        <v>0</v>
      </c>
      <c r="U589" s="7">
        <v>460</v>
      </c>
      <c r="V589" s="7">
        <v>7.76</v>
      </c>
      <c r="W589" s="7">
        <v>21.18</v>
      </c>
      <c r="X589" s="7">
        <v>0.68833319999999998</v>
      </c>
      <c r="Y589" s="7">
        <v>0.77307999999999999</v>
      </c>
      <c r="Z589" s="7">
        <v>6.9</v>
      </c>
      <c r="AA589" s="7">
        <v>4.33</v>
      </c>
      <c r="AB589" s="14">
        <v>2.41</v>
      </c>
      <c r="AC589" s="13">
        <v>0.99787599999999999</v>
      </c>
      <c r="AD589" s="7">
        <v>2.12364E-3</v>
      </c>
      <c r="AE589" s="14" t="s">
        <v>60</v>
      </c>
      <c r="AF589" s="13">
        <v>9</v>
      </c>
      <c r="AG589" s="14">
        <v>6</v>
      </c>
      <c r="AH589" s="13">
        <v>8</v>
      </c>
      <c r="AI589" s="7">
        <v>8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70</v>
      </c>
      <c r="AQ589" s="7" t="s">
        <v>62</v>
      </c>
      <c r="AR589" s="7" t="s">
        <v>5797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5797</v>
      </c>
      <c r="BG589" s="7" t="s">
        <v>64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33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  <c r="BW589">
        <f>COUNTIF(AP589, "*"&amp;#REF!&amp;"*")</f>
        <v>0</v>
      </c>
      <c r="BX589">
        <f>COUNTIF(AQ589, "*"&amp;#REF!&amp;"*")</f>
        <v>0</v>
      </c>
      <c r="BY589">
        <f>COUNTIF(AR589, "*"&amp;#REF!&amp;"*")</f>
        <v>0</v>
      </c>
      <c r="BZ589">
        <f>COUNTIF(AS589, "*"&amp;#REF!&amp;"*")</f>
        <v>0</v>
      </c>
      <c r="CA589">
        <f>COUNTIF(AT589, "*"&amp;#REF!&amp;"*")</f>
        <v>0</v>
      </c>
      <c r="CB589">
        <f>COUNTIF(AU589, "*"&amp;#REF!&amp;"*")</f>
        <v>0</v>
      </c>
      <c r="CC589">
        <f>COUNTIF(AV589, "*"&amp;#REF!&amp;"*")</f>
        <v>0</v>
      </c>
      <c r="CD589">
        <f>COUNTIF(AW589, "*"&amp;#REF!&amp;"*")</f>
        <v>0</v>
      </c>
      <c r="CE589">
        <f>COUNTIF(AX589, "*"&amp;#REF!&amp;"*")</f>
        <v>0</v>
      </c>
      <c r="CF589">
        <f>COUNTIF(AY589, "*"&amp;#REF!&amp;"*")</f>
        <v>0</v>
      </c>
      <c r="CG589">
        <f>COUNTIF(AZ589, "*"&amp;#REF!&amp;"*")</f>
        <v>0</v>
      </c>
      <c r="CH589">
        <f>COUNTIF(BA589, "*"&amp;#REF!&amp;"*")</f>
        <v>0</v>
      </c>
      <c r="CI589">
        <f>COUNTIF(BB589, "*"&amp;#REF!&amp;"*")</f>
        <v>0</v>
      </c>
      <c r="CJ589">
        <f>COUNTIF(BC589, "*"&amp;#REF!&amp;"*")</f>
        <v>0</v>
      </c>
      <c r="CK589">
        <f>COUNTIF(BD589, "*"&amp;#REF!&amp;"*")</f>
        <v>0</v>
      </c>
      <c r="CL589">
        <f>COUNTIF(BE589, "*"&amp;#REF!&amp;"*")</f>
        <v>0</v>
      </c>
      <c r="CM589">
        <f>COUNTIF(BF589, "*"&amp;#REF!&amp;"*")</f>
        <v>0</v>
      </c>
      <c r="CN589">
        <f>COUNTIF(BG589, "*"&amp;#REF!&amp;"*")</f>
        <v>0</v>
      </c>
      <c r="CO589">
        <f>COUNTIF(BH589, "*"&amp;#REF!&amp;"*")</f>
        <v>0</v>
      </c>
      <c r="CP589">
        <f>COUNTIF(BI589, "*"&amp;#REF!&amp;"*")</f>
        <v>0</v>
      </c>
      <c r="CQ589">
        <f>COUNTIF(BJ589, "*"&amp;#REF!&amp;"*")</f>
        <v>0</v>
      </c>
      <c r="CR589">
        <f>COUNTIF(BK589, "*"&amp;#REF!&amp;"*")</f>
        <v>0</v>
      </c>
      <c r="CS589">
        <f xml:space="preserve"> COUNTIF(BL589,#REF!)</f>
        <v>0</v>
      </c>
      <c r="CT589">
        <f xml:space="preserve"> COUNTIF(BM589,#REF!)</f>
        <v>0</v>
      </c>
      <c r="CU589">
        <f xml:space="preserve"> COUNTIF(BN589,#REF!)</f>
        <v>0</v>
      </c>
      <c r="CV589">
        <f xml:space="preserve"> COUNTIF(BO589,#REF!)</f>
        <v>0</v>
      </c>
      <c r="CW589">
        <f xml:space="preserve"> COUNTIF(BP589,#REF!)</f>
        <v>0</v>
      </c>
      <c r="CX589">
        <f xml:space="preserve"> COUNTIF(BQ589,#REF!)</f>
        <v>0</v>
      </c>
      <c r="CY589">
        <f xml:space="preserve"> COUNTIF(BR589,#REF!)</f>
        <v>0</v>
      </c>
      <c r="CZ589">
        <f xml:space="preserve"> COUNTIF(BS589,#REF!)</f>
        <v>0</v>
      </c>
      <c r="DA589">
        <f xml:space="preserve"> COUNTIF(BT589,#REF!)</f>
        <v>0</v>
      </c>
      <c r="DB589">
        <f xml:space="preserve"> COUNTIF(BU589,#REF!)</f>
        <v>0</v>
      </c>
      <c r="DC589">
        <f t="shared" si="36"/>
        <v>0</v>
      </c>
      <c r="DD589">
        <f t="shared" si="37"/>
        <v>0</v>
      </c>
      <c r="DE589">
        <f t="shared" si="38"/>
        <v>0</v>
      </c>
      <c r="DF589" t="b">
        <f t="shared" si="39"/>
        <v>0</v>
      </c>
    </row>
    <row r="590" spans="1:110" x14ac:dyDescent="0.35">
      <c r="A590" s="7">
        <v>589</v>
      </c>
      <c r="B590" s="7">
        <v>589</v>
      </c>
      <c r="C590" s="7" t="s">
        <v>7001</v>
      </c>
      <c r="D590" s="7" t="s">
        <v>7002</v>
      </c>
      <c r="E590" s="13" t="s">
        <v>51</v>
      </c>
      <c r="F590" s="7">
        <v>300</v>
      </c>
      <c r="G590" s="7" t="s">
        <v>98</v>
      </c>
      <c r="H590" s="7">
        <v>2830</v>
      </c>
      <c r="I590" s="14" t="s">
        <v>53</v>
      </c>
      <c r="J590" s="13" t="s">
        <v>54</v>
      </c>
      <c r="K590" s="7" t="s">
        <v>90</v>
      </c>
      <c r="L590" s="7" t="s">
        <v>56</v>
      </c>
      <c r="M590" s="7" t="s">
        <v>57</v>
      </c>
      <c r="N590" s="7">
        <v>37</v>
      </c>
      <c r="O590" s="7" t="s">
        <v>58</v>
      </c>
      <c r="P590" s="7">
        <v>65</v>
      </c>
      <c r="Q590" t="s">
        <v>7833</v>
      </c>
      <c r="R590" s="7" t="s">
        <v>59</v>
      </c>
      <c r="S590" s="14" t="s">
        <v>59</v>
      </c>
      <c r="T590" s="26" t="b">
        <v>0</v>
      </c>
      <c r="U590" s="7">
        <v>577</v>
      </c>
      <c r="V590" s="7">
        <v>7.3</v>
      </c>
      <c r="W590" s="7">
        <v>19.84</v>
      </c>
      <c r="X590" s="7">
        <v>0.47120000000000001</v>
      </c>
      <c r="Y590" s="7">
        <v>1.0963400000000001</v>
      </c>
      <c r="Z590" s="7">
        <v>6.2</v>
      </c>
      <c r="AA590" s="7">
        <v>4.09</v>
      </c>
      <c r="AB590" s="14">
        <v>2.38</v>
      </c>
      <c r="AC590" s="13">
        <v>0.99402999999999997</v>
      </c>
      <c r="AD590" s="7">
        <v>5.9695399999999997E-3</v>
      </c>
      <c r="AE590" s="14" t="s">
        <v>60</v>
      </c>
      <c r="AF590" s="13">
        <v>9</v>
      </c>
      <c r="AG590" s="14">
        <v>6</v>
      </c>
      <c r="AH590" s="13">
        <v>8</v>
      </c>
      <c r="AI590" s="7">
        <v>8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70</v>
      </c>
      <c r="AQ590" s="7" t="s">
        <v>62</v>
      </c>
      <c r="AR590" s="7" t="s">
        <v>5797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62</v>
      </c>
      <c r="BB590" s="7" t="s">
        <v>66</v>
      </c>
      <c r="BC590" s="7" t="s">
        <v>70</v>
      </c>
      <c r="BD590" s="7" t="s">
        <v>64</v>
      </c>
      <c r="BE590" s="7" t="s">
        <v>5797</v>
      </c>
      <c r="BF590" s="7" t="s">
        <v>64</v>
      </c>
      <c r="BG590" s="7" t="s">
        <v>64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33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  <c r="BW590">
        <f>COUNTIF(AP590, "*"&amp;#REF!&amp;"*")</f>
        <v>0</v>
      </c>
      <c r="BX590">
        <f>COUNTIF(AQ590, "*"&amp;#REF!&amp;"*")</f>
        <v>0</v>
      </c>
      <c r="BY590">
        <f>COUNTIF(AR590, "*"&amp;#REF!&amp;"*")</f>
        <v>0</v>
      </c>
      <c r="BZ590">
        <f>COUNTIF(AS590, "*"&amp;#REF!&amp;"*")</f>
        <v>0</v>
      </c>
      <c r="CA590">
        <f>COUNTIF(AT590, "*"&amp;#REF!&amp;"*")</f>
        <v>0</v>
      </c>
      <c r="CB590">
        <f>COUNTIF(AU590, "*"&amp;#REF!&amp;"*")</f>
        <v>0</v>
      </c>
      <c r="CC590">
        <f>COUNTIF(AV590, "*"&amp;#REF!&amp;"*")</f>
        <v>0</v>
      </c>
      <c r="CD590">
        <f>COUNTIF(AW590, "*"&amp;#REF!&amp;"*")</f>
        <v>0</v>
      </c>
      <c r="CE590">
        <f>COUNTIF(AX590, "*"&amp;#REF!&amp;"*")</f>
        <v>0</v>
      </c>
      <c r="CF590">
        <f>COUNTIF(AY590, "*"&amp;#REF!&amp;"*")</f>
        <v>0</v>
      </c>
      <c r="CG590">
        <f>COUNTIF(AZ590, "*"&amp;#REF!&amp;"*")</f>
        <v>0</v>
      </c>
      <c r="CH590">
        <f>COUNTIF(BA590, "*"&amp;#REF!&amp;"*")</f>
        <v>0</v>
      </c>
      <c r="CI590">
        <f>COUNTIF(BB590, "*"&amp;#REF!&amp;"*")</f>
        <v>0</v>
      </c>
      <c r="CJ590">
        <f>COUNTIF(BC590, "*"&amp;#REF!&amp;"*")</f>
        <v>0</v>
      </c>
      <c r="CK590">
        <f>COUNTIF(BD590, "*"&amp;#REF!&amp;"*")</f>
        <v>0</v>
      </c>
      <c r="CL590">
        <f>COUNTIF(BE590, "*"&amp;#REF!&amp;"*")</f>
        <v>0</v>
      </c>
      <c r="CM590">
        <f>COUNTIF(BF590, "*"&amp;#REF!&amp;"*")</f>
        <v>0</v>
      </c>
      <c r="CN590">
        <f>COUNTIF(BG590, "*"&amp;#REF!&amp;"*")</f>
        <v>0</v>
      </c>
      <c r="CO590">
        <f>COUNTIF(BH590, "*"&amp;#REF!&amp;"*")</f>
        <v>0</v>
      </c>
      <c r="CP590">
        <f>COUNTIF(BI590, "*"&amp;#REF!&amp;"*")</f>
        <v>0</v>
      </c>
      <c r="CQ590">
        <f>COUNTIF(BJ590, "*"&amp;#REF!&amp;"*")</f>
        <v>0</v>
      </c>
      <c r="CR590">
        <f>COUNTIF(BK590, "*"&amp;#REF!&amp;"*")</f>
        <v>0</v>
      </c>
      <c r="CS590">
        <f xml:space="preserve"> COUNTIF(BL590,#REF!)</f>
        <v>0</v>
      </c>
      <c r="CT590">
        <f xml:space="preserve"> COUNTIF(BM590,#REF!)</f>
        <v>0</v>
      </c>
      <c r="CU590">
        <f xml:space="preserve"> COUNTIF(BN590,#REF!)</f>
        <v>0</v>
      </c>
      <c r="CV590">
        <f xml:space="preserve"> COUNTIF(BO590,#REF!)</f>
        <v>0</v>
      </c>
      <c r="CW590">
        <f xml:space="preserve"> COUNTIF(BP590,#REF!)</f>
        <v>0</v>
      </c>
      <c r="CX590">
        <f xml:space="preserve"> COUNTIF(BQ590,#REF!)</f>
        <v>0</v>
      </c>
      <c r="CY590">
        <f xml:space="preserve"> COUNTIF(BR590,#REF!)</f>
        <v>0</v>
      </c>
      <c r="CZ590">
        <f xml:space="preserve"> COUNTIF(BS590,#REF!)</f>
        <v>0</v>
      </c>
      <c r="DA590">
        <f xml:space="preserve"> COUNTIF(BT590,#REF!)</f>
        <v>0</v>
      </c>
      <c r="DB590">
        <f xml:space="preserve"> COUNTIF(BU590,#REF!)</f>
        <v>0</v>
      </c>
      <c r="DC590">
        <f t="shared" si="36"/>
        <v>0</v>
      </c>
      <c r="DD590">
        <f t="shared" si="37"/>
        <v>0</v>
      </c>
      <c r="DE590">
        <f t="shared" si="38"/>
        <v>0</v>
      </c>
      <c r="DF590" t="b">
        <f t="shared" si="39"/>
        <v>0</v>
      </c>
    </row>
    <row r="591" spans="1:110" x14ac:dyDescent="0.35">
      <c r="A591" s="7">
        <v>590</v>
      </c>
      <c r="B591" s="7">
        <v>590</v>
      </c>
      <c r="C591" s="7" t="s">
        <v>7003</v>
      </c>
      <c r="D591" s="7" t="s">
        <v>7004</v>
      </c>
      <c r="E591" s="13" t="s">
        <v>51</v>
      </c>
      <c r="F591" s="7">
        <v>300</v>
      </c>
      <c r="G591" s="7" t="s">
        <v>98</v>
      </c>
      <c r="H591" s="7">
        <v>2830</v>
      </c>
      <c r="I591" s="14" t="s">
        <v>53</v>
      </c>
      <c r="J591" s="13" t="s">
        <v>54</v>
      </c>
      <c r="K591" s="7" t="s">
        <v>96</v>
      </c>
      <c r="L591" s="7" t="s">
        <v>56</v>
      </c>
      <c r="M591" s="7" t="s">
        <v>84</v>
      </c>
      <c r="N591" s="7">
        <v>37</v>
      </c>
      <c r="O591" s="7" t="s">
        <v>58</v>
      </c>
      <c r="P591" s="7">
        <v>69</v>
      </c>
      <c r="Q591" t="s">
        <v>7834</v>
      </c>
      <c r="R591" s="7" t="s">
        <v>59</v>
      </c>
      <c r="S591" s="14" t="s">
        <v>59</v>
      </c>
      <c r="T591" s="26" t="b">
        <v>0</v>
      </c>
      <c r="U591" s="7">
        <v>577</v>
      </c>
      <c r="V591" s="7">
        <v>7.3</v>
      </c>
      <c r="W591" s="7">
        <v>19.84</v>
      </c>
      <c r="X591" s="7">
        <v>0.47120000000000001</v>
      </c>
      <c r="Y591" s="7">
        <v>1.0963400000000001</v>
      </c>
      <c r="Z591" s="7">
        <v>6.2</v>
      </c>
      <c r="AA591" s="7">
        <v>4.09</v>
      </c>
      <c r="AB591" s="14">
        <v>2.38</v>
      </c>
      <c r="AC591" s="13">
        <v>0.99502199999999996</v>
      </c>
      <c r="AD591" s="7">
        <v>4.9781900000000004E-3</v>
      </c>
      <c r="AE591" s="14" t="s">
        <v>60</v>
      </c>
      <c r="AF591" s="13">
        <v>9</v>
      </c>
      <c r="AG591" s="14">
        <v>6</v>
      </c>
      <c r="AH591" s="13">
        <v>8</v>
      </c>
      <c r="AI591" s="7">
        <v>8</v>
      </c>
      <c r="AJ591" s="7"/>
      <c r="AK591" s="7">
        <v>5</v>
      </c>
      <c r="AL591" s="7">
        <v>5</v>
      </c>
      <c r="AM591" s="14"/>
      <c r="AN591" s="13">
        <v>1</v>
      </c>
      <c r="AO591" s="14">
        <v>1</v>
      </c>
      <c r="AP591" s="7" t="s">
        <v>70</v>
      </c>
      <c r="AQ591" s="7" t="s">
        <v>62</v>
      </c>
      <c r="AR591" s="7" t="s">
        <v>5797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70</v>
      </c>
      <c r="BB591" s="7" t="s">
        <v>5797</v>
      </c>
      <c r="BC591" s="7" t="s">
        <v>70</v>
      </c>
      <c r="BD591" s="7" t="s">
        <v>64</v>
      </c>
      <c r="BE591" s="7" t="s">
        <v>64</v>
      </c>
      <c r="BF591" s="7" t="s">
        <v>64</v>
      </c>
      <c r="BG591" s="7" t="s">
        <v>5797</v>
      </c>
      <c r="BH591" s="7" t="s">
        <v>70</v>
      </c>
      <c r="BI591" s="7" t="s">
        <v>70</v>
      </c>
      <c r="BJ591" s="7" t="s">
        <v>70</v>
      </c>
      <c r="BK591" s="7" t="s">
        <v>70</v>
      </c>
      <c r="BL591" s="33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>
        <v>1</v>
      </c>
      <c r="BU591" s="7">
        <v>0</v>
      </c>
      <c r="BW591">
        <f>COUNTIF(AP591, "*"&amp;#REF!&amp;"*")</f>
        <v>0</v>
      </c>
      <c r="BX591">
        <f>COUNTIF(AQ591, "*"&amp;#REF!&amp;"*")</f>
        <v>0</v>
      </c>
      <c r="BY591">
        <f>COUNTIF(AR591, "*"&amp;#REF!&amp;"*")</f>
        <v>0</v>
      </c>
      <c r="BZ591">
        <f>COUNTIF(AS591, "*"&amp;#REF!&amp;"*")</f>
        <v>0</v>
      </c>
      <c r="CA591">
        <f>COUNTIF(AT591, "*"&amp;#REF!&amp;"*")</f>
        <v>0</v>
      </c>
      <c r="CB591">
        <f>COUNTIF(AU591, "*"&amp;#REF!&amp;"*")</f>
        <v>0</v>
      </c>
      <c r="CC591">
        <f>COUNTIF(AV591, "*"&amp;#REF!&amp;"*")</f>
        <v>0</v>
      </c>
      <c r="CD591">
        <f>COUNTIF(AW591, "*"&amp;#REF!&amp;"*")</f>
        <v>0</v>
      </c>
      <c r="CE591">
        <f>COUNTIF(AX591, "*"&amp;#REF!&amp;"*")</f>
        <v>0</v>
      </c>
      <c r="CF591">
        <f>COUNTIF(AY591, "*"&amp;#REF!&amp;"*")</f>
        <v>0</v>
      </c>
      <c r="CG591">
        <f>COUNTIF(AZ591, "*"&amp;#REF!&amp;"*")</f>
        <v>0</v>
      </c>
      <c r="CH591">
        <f>COUNTIF(BA591, "*"&amp;#REF!&amp;"*")</f>
        <v>0</v>
      </c>
      <c r="CI591">
        <f>COUNTIF(BB591, "*"&amp;#REF!&amp;"*")</f>
        <v>0</v>
      </c>
      <c r="CJ591">
        <f>COUNTIF(BC591, "*"&amp;#REF!&amp;"*")</f>
        <v>0</v>
      </c>
      <c r="CK591">
        <f>COUNTIF(BD591, "*"&amp;#REF!&amp;"*")</f>
        <v>0</v>
      </c>
      <c r="CL591">
        <f>COUNTIF(BE591, "*"&amp;#REF!&amp;"*")</f>
        <v>0</v>
      </c>
      <c r="CM591">
        <f>COUNTIF(BF591, "*"&amp;#REF!&amp;"*")</f>
        <v>0</v>
      </c>
      <c r="CN591">
        <f>COUNTIF(BG591, "*"&amp;#REF!&amp;"*")</f>
        <v>0</v>
      </c>
      <c r="CO591">
        <f>COUNTIF(BH591, "*"&amp;#REF!&amp;"*")</f>
        <v>0</v>
      </c>
      <c r="CP591">
        <f>COUNTIF(BI591, "*"&amp;#REF!&amp;"*")</f>
        <v>0</v>
      </c>
      <c r="CQ591">
        <f>COUNTIF(BJ591, "*"&amp;#REF!&amp;"*")</f>
        <v>0</v>
      </c>
      <c r="CR591">
        <f>COUNTIF(BK591, "*"&amp;#REF!&amp;"*")</f>
        <v>0</v>
      </c>
      <c r="CS591">
        <f xml:space="preserve"> COUNTIF(BL591,#REF!)</f>
        <v>0</v>
      </c>
      <c r="CT591">
        <f xml:space="preserve"> COUNTIF(BM591,#REF!)</f>
        <v>0</v>
      </c>
      <c r="CU591">
        <f xml:space="preserve"> COUNTIF(BN591,#REF!)</f>
        <v>0</v>
      </c>
      <c r="CV591">
        <f xml:space="preserve"> COUNTIF(BO591,#REF!)</f>
        <v>0</v>
      </c>
      <c r="CW591">
        <f xml:space="preserve"> COUNTIF(BP591,#REF!)</f>
        <v>0</v>
      </c>
      <c r="CX591">
        <f xml:space="preserve"> COUNTIF(BQ591,#REF!)</f>
        <v>0</v>
      </c>
      <c r="CY591">
        <f xml:space="preserve"> COUNTIF(BR591,#REF!)</f>
        <v>0</v>
      </c>
      <c r="CZ591">
        <f xml:space="preserve"> COUNTIF(BS591,#REF!)</f>
        <v>0</v>
      </c>
      <c r="DA591">
        <f xml:space="preserve"> COUNTIF(BT591,#REF!)</f>
        <v>0</v>
      </c>
      <c r="DB591">
        <f xml:space="preserve"> COUNTIF(BU591,#REF!)</f>
        <v>0</v>
      </c>
      <c r="DC591">
        <f t="shared" si="36"/>
        <v>0</v>
      </c>
      <c r="DD591">
        <f t="shared" si="37"/>
        <v>0</v>
      </c>
      <c r="DE591">
        <f t="shared" si="38"/>
        <v>0</v>
      </c>
      <c r="DF591" t="b">
        <f t="shared" si="39"/>
        <v>0</v>
      </c>
    </row>
    <row r="592" spans="1:110" x14ac:dyDescent="0.35">
      <c r="A592" s="7">
        <v>591</v>
      </c>
      <c r="B592" s="7">
        <v>591</v>
      </c>
      <c r="C592" s="7" t="s">
        <v>7005</v>
      </c>
      <c r="D592" s="7" t="s">
        <v>7006</v>
      </c>
      <c r="E592" s="13" t="s">
        <v>51</v>
      </c>
      <c r="F592" s="7">
        <v>300</v>
      </c>
      <c r="G592" s="7" t="s">
        <v>98</v>
      </c>
      <c r="H592" s="7">
        <v>2590</v>
      </c>
      <c r="I592" s="14" t="s">
        <v>53</v>
      </c>
      <c r="J592" s="13" t="s">
        <v>54</v>
      </c>
      <c r="K592" s="7" t="s">
        <v>103</v>
      </c>
      <c r="L592" s="7" t="s">
        <v>56</v>
      </c>
      <c r="M592" s="7" t="s">
        <v>57</v>
      </c>
      <c r="N592" s="7">
        <v>38</v>
      </c>
      <c r="O592" s="7" t="s">
        <v>58</v>
      </c>
      <c r="P592" s="7">
        <v>67</v>
      </c>
      <c r="Q592" t="s">
        <v>7834</v>
      </c>
      <c r="R592" s="7" t="s">
        <v>59</v>
      </c>
      <c r="S592" s="14" t="s">
        <v>59</v>
      </c>
      <c r="T592" s="26" t="b">
        <v>0</v>
      </c>
      <c r="U592" s="7">
        <v>577</v>
      </c>
      <c r="V592" s="7">
        <v>7.3</v>
      </c>
      <c r="W592" s="7">
        <v>19.84</v>
      </c>
      <c r="X592" s="7">
        <v>0.47120000000000001</v>
      </c>
      <c r="Y592" s="7">
        <v>1.0963400000000001</v>
      </c>
      <c r="Z592" s="7">
        <v>6.2</v>
      </c>
      <c r="AA592" s="7">
        <v>4.09</v>
      </c>
      <c r="AB592" s="14">
        <v>2.38</v>
      </c>
      <c r="AC592" s="13">
        <v>0.97681300000000004</v>
      </c>
      <c r="AD592" s="7">
        <v>2.31869E-2</v>
      </c>
      <c r="AE592" s="14" t="s">
        <v>60</v>
      </c>
      <c r="AF592" s="13">
        <v>9</v>
      </c>
      <c r="AG592" s="14">
        <v>6</v>
      </c>
      <c r="AH592" s="13">
        <v>8</v>
      </c>
      <c r="AI592" s="7">
        <v>8</v>
      </c>
      <c r="AJ592" s="7"/>
      <c r="AK592" s="7">
        <v>5</v>
      </c>
      <c r="AL592" s="7">
        <v>5</v>
      </c>
      <c r="AM592" s="14"/>
      <c r="AN592" s="13">
        <v>1</v>
      </c>
      <c r="AO592" s="14">
        <v>1</v>
      </c>
      <c r="AP592" s="7" t="s">
        <v>70</v>
      </c>
      <c r="AQ592" s="7" t="s">
        <v>62</v>
      </c>
      <c r="AR592" s="7" t="s">
        <v>5797</v>
      </c>
      <c r="AS592" s="7" t="s">
        <v>62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70</v>
      </c>
      <c r="BB592" s="7" t="s">
        <v>5797</v>
      </c>
      <c r="BC592" s="7" t="s">
        <v>70</v>
      </c>
      <c r="BD592" s="7" t="s">
        <v>64</v>
      </c>
      <c r="BE592" s="7" t="s">
        <v>64</v>
      </c>
      <c r="BF592" s="7" t="s">
        <v>64</v>
      </c>
      <c r="BG592" s="7" t="s">
        <v>64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33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  <c r="BW592">
        <f>COUNTIF(AP592, "*"&amp;#REF!&amp;"*")</f>
        <v>0</v>
      </c>
      <c r="BX592">
        <f>COUNTIF(AQ592, "*"&amp;#REF!&amp;"*")</f>
        <v>0</v>
      </c>
      <c r="BY592">
        <f>COUNTIF(AR592, "*"&amp;#REF!&amp;"*")</f>
        <v>0</v>
      </c>
      <c r="BZ592">
        <f>COUNTIF(AS592, "*"&amp;#REF!&amp;"*")</f>
        <v>0</v>
      </c>
      <c r="CA592">
        <f>COUNTIF(AT592, "*"&amp;#REF!&amp;"*")</f>
        <v>0</v>
      </c>
      <c r="CB592">
        <f>COUNTIF(AU592, "*"&amp;#REF!&amp;"*")</f>
        <v>0</v>
      </c>
      <c r="CC592">
        <f>COUNTIF(AV592, "*"&amp;#REF!&amp;"*")</f>
        <v>0</v>
      </c>
      <c r="CD592">
        <f>COUNTIF(AW592, "*"&amp;#REF!&amp;"*")</f>
        <v>0</v>
      </c>
      <c r="CE592">
        <f>COUNTIF(AX592, "*"&amp;#REF!&amp;"*")</f>
        <v>0</v>
      </c>
      <c r="CF592">
        <f>COUNTIF(AY592, "*"&amp;#REF!&amp;"*")</f>
        <v>0</v>
      </c>
      <c r="CG592">
        <f>COUNTIF(AZ592, "*"&amp;#REF!&amp;"*")</f>
        <v>0</v>
      </c>
      <c r="CH592">
        <f>COUNTIF(BA592, "*"&amp;#REF!&amp;"*")</f>
        <v>0</v>
      </c>
      <c r="CI592">
        <f>COUNTIF(BB592, "*"&amp;#REF!&amp;"*")</f>
        <v>0</v>
      </c>
      <c r="CJ592">
        <f>COUNTIF(BC592, "*"&amp;#REF!&amp;"*")</f>
        <v>0</v>
      </c>
      <c r="CK592">
        <f>COUNTIF(BD592, "*"&amp;#REF!&amp;"*")</f>
        <v>0</v>
      </c>
      <c r="CL592">
        <f>COUNTIF(BE592, "*"&amp;#REF!&amp;"*")</f>
        <v>0</v>
      </c>
      <c r="CM592">
        <f>COUNTIF(BF592, "*"&amp;#REF!&amp;"*")</f>
        <v>0</v>
      </c>
      <c r="CN592">
        <f>COUNTIF(BG592, "*"&amp;#REF!&amp;"*")</f>
        <v>0</v>
      </c>
      <c r="CO592">
        <f>COUNTIF(BH592, "*"&amp;#REF!&amp;"*")</f>
        <v>0</v>
      </c>
      <c r="CP592">
        <f>COUNTIF(BI592, "*"&amp;#REF!&amp;"*")</f>
        <v>0</v>
      </c>
      <c r="CQ592">
        <f>COUNTIF(BJ592, "*"&amp;#REF!&amp;"*")</f>
        <v>0</v>
      </c>
      <c r="CR592">
        <f>COUNTIF(BK592, "*"&amp;#REF!&amp;"*")</f>
        <v>0</v>
      </c>
      <c r="CS592">
        <f xml:space="preserve"> COUNTIF(BL592,#REF!)</f>
        <v>0</v>
      </c>
      <c r="CT592">
        <f xml:space="preserve"> COUNTIF(BM592,#REF!)</f>
        <v>0</v>
      </c>
      <c r="CU592">
        <f xml:space="preserve"> COUNTIF(BN592,#REF!)</f>
        <v>0</v>
      </c>
      <c r="CV592">
        <f xml:space="preserve"> COUNTIF(BO592,#REF!)</f>
        <v>0</v>
      </c>
      <c r="CW592">
        <f xml:space="preserve"> COUNTIF(BP592,#REF!)</f>
        <v>0</v>
      </c>
      <c r="CX592">
        <f xml:space="preserve"> COUNTIF(BQ592,#REF!)</f>
        <v>0</v>
      </c>
      <c r="CY592">
        <f xml:space="preserve"> COUNTIF(BR592,#REF!)</f>
        <v>0</v>
      </c>
      <c r="CZ592">
        <f xml:space="preserve"> COUNTIF(BS592,#REF!)</f>
        <v>0</v>
      </c>
      <c r="DA592">
        <f xml:space="preserve"> COUNTIF(BT592,#REF!)</f>
        <v>0</v>
      </c>
      <c r="DB592">
        <f xml:space="preserve"> COUNTIF(BU592,#REF!)</f>
        <v>0</v>
      </c>
      <c r="DC592">
        <f t="shared" si="36"/>
        <v>0</v>
      </c>
      <c r="DD592">
        <f t="shared" si="37"/>
        <v>0</v>
      </c>
      <c r="DE592">
        <f t="shared" si="38"/>
        <v>0</v>
      </c>
      <c r="DF592" t="b">
        <f t="shared" si="39"/>
        <v>0</v>
      </c>
    </row>
    <row r="593" spans="1:110" x14ac:dyDescent="0.35">
      <c r="A593" s="7">
        <v>592</v>
      </c>
      <c r="B593" s="7">
        <v>592</v>
      </c>
      <c r="C593" s="7" t="s">
        <v>7007</v>
      </c>
      <c r="D593" s="7" t="s">
        <v>7008</v>
      </c>
      <c r="E593" s="13" t="s">
        <v>51</v>
      </c>
      <c r="F593" s="7">
        <v>300</v>
      </c>
      <c r="G593" s="7" t="s">
        <v>98</v>
      </c>
      <c r="H593" s="7">
        <v>2710</v>
      </c>
      <c r="I593" s="14" t="s">
        <v>53</v>
      </c>
      <c r="J593" s="13" t="s">
        <v>54</v>
      </c>
      <c r="K593" s="7" t="s">
        <v>79</v>
      </c>
      <c r="L593" s="7" t="s">
        <v>56</v>
      </c>
      <c r="M593" s="7" t="s">
        <v>57</v>
      </c>
      <c r="N593" s="7">
        <v>84</v>
      </c>
      <c r="O593" s="7" t="s">
        <v>58</v>
      </c>
      <c r="P593" s="7">
        <v>61</v>
      </c>
      <c r="Q593" t="s">
        <v>7874</v>
      </c>
      <c r="R593" s="7" t="s">
        <v>59</v>
      </c>
      <c r="S593" s="14" t="s">
        <v>59</v>
      </c>
      <c r="T593" s="26" t="b">
        <v>0</v>
      </c>
      <c r="U593" s="7">
        <v>557</v>
      </c>
      <c r="V593" s="7">
        <v>8.7799999999999994</v>
      </c>
      <c r="W593" s="7">
        <v>20.62</v>
      </c>
      <c r="X593" s="7">
        <v>0.52086679999999996</v>
      </c>
      <c r="Y593" s="7">
        <v>1.0847199999999999</v>
      </c>
      <c r="Z593" s="7">
        <v>5.8</v>
      </c>
      <c r="AA593" s="7">
        <v>3.83</v>
      </c>
      <c r="AB593" s="14">
        <v>2.4</v>
      </c>
      <c r="AC593" s="13">
        <v>0.99356599999999995</v>
      </c>
      <c r="AD593" s="7">
        <v>6.4340200000000004E-3</v>
      </c>
      <c r="AE593" s="14" t="s">
        <v>60</v>
      </c>
      <c r="AF593" s="13">
        <v>9</v>
      </c>
      <c r="AG593" s="14">
        <v>6</v>
      </c>
      <c r="AH593" s="13">
        <v>8</v>
      </c>
      <c r="AI593" s="7">
        <v>5</v>
      </c>
      <c r="AJ593" s="7">
        <v>3</v>
      </c>
      <c r="AK593" s="7">
        <v>5</v>
      </c>
      <c r="AL593" s="7">
        <v>3</v>
      </c>
      <c r="AM593" s="14">
        <v>2</v>
      </c>
      <c r="AN593" s="13">
        <v>1</v>
      </c>
      <c r="AO593" s="14">
        <v>1</v>
      </c>
      <c r="AP593" s="7" t="s">
        <v>61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66</v>
      </c>
      <c r="AX593" s="7" t="s">
        <v>64</v>
      </c>
      <c r="AY593" s="7" t="s">
        <v>70</v>
      </c>
      <c r="AZ593" s="7" t="s">
        <v>66</v>
      </c>
      <c r="BA593" s="7" t="s">
        <v>5797</v>
      </c>
      <c r="BB593" s="7" t="s">
        <v>66</v>
      </c>
      <c r="BC593" s="7" t="s">
        <v>70</v>
      </c>
      <c r="BD593" s="7" t="s">
        <v>64</v>
      </c>
      <c r="BE593" s="7" t="s">
        <v>64</v>
      </c>
      <c r="BF593" s="7" t="s">
        <v>64</v>
      </c>
      <c r="BG593" s="7" t="s">
        <v>64</v>
      </c>
      <c r="BH593" s="7" t="s">
        <v>70</v>
      </c>
      <c r="BI593" s="7" t="s">
        <v>70</v>
      </c>
      <c r="BJ593" s="7" t="s">
        <v>63</v>
      </c>
      <c r="BK593" s="7" t="s">
        <v>70</v>
      </c>
      <c r="BL593" s="33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  <c r="BW593">
        <f>COUNTIF(AP593, "*"&amp;#REF!&amp;"*")</f>
        <v>0</v>
      </c>
      <c r="BX593">
        <f>COUNTIF(AQ593, "*"&amp;#REF!&amp;"*")</f>
        <v>0</v>
      </c>
      <c r="BY593">
        <f>COUNTIF(AR593, "*"&amp;#REF!&amp;"*")</f>
        <v>0</v>
      </c>
      <c r="BZ593">
        <f>COUNTIF(AS593, "*"&amp;#REF!&amp;"*")</f>
        <v>0</v>
      </c>
      <c r="CA593">
        <f>COUNTIF(AT593, "*"&amp;#REF!&amp;"*")</f>
        <v>0</v>
      </c>
      <c r="CB593">
        <f>COUNTIF(AU593, "*"&amp;#REF!&amp;"*")</f>
        <v>0</v>
      </c>
      <c r="CC593">
        <f>COUNTIF(AV593, "*"&amp;#REF!&amp;"*")</f>
        <v>0</v>
      </c>
      <c r="CD593">
        <f>COUNTIF(AW593, "*"&amp;#REF!&amp;"*")</f>
        <v>0</v>
      </c>
      <c r="CE593">
        <f>COUNTIF(AX593, "*"&amp;#REF!&amp;"*")</f>
        <v>0</v>
      </c>
      <c r="CF593">
        <f>COUNTIF(AY593, "*"&amp;#REF!&amp;"*")</f>
        <v>0</v>
      </c>
      <c r="CG593">
        <f>COUNTIF(AZ593, "*"&amp;#REF!&amp;"*")</f>
        <v>0</v>
      </c>
      <c r="CH593">
        <f>COUNTIF(BA593, "*"&amp;#REF!&amp;"*")</f>
        <v>0</v>
      </c>
      <c r="CI593">
        <f>COUNTIF(BB593, "*"&amp;#REF!&amp;"*")</f>
        <v>0</v>
      </c>
      <c r="CJ593">
        <f>COUNTIF(BC593, "*"&amp;#REF!&amp;"*")</f>
        <v>0</v>
      </c>
      <c r="CK593">
        <f>COUNTIF(BD593, "*"&amp;#REF!&amp;"*")</f>
        <v>0</v>
      </c>
      <c r="CL593">
        <f>COUNTIF(BE593, "*"&amp;#REF!&amp;"*")</f>
        <v>0</v>
      </c>
      <c r="CM593">
        <f>COUNTIF(BF593, "*"&amp;#REF!&amp;"*")</f>
        <v>0</v>
      </c>
      <c r="CN593">
        <f>COUNTIF(BG593, "*"&amp;#REF!&amp;"*")</f>
        <v>0</v>
      </c>
      <c r="CO593">
        <f>COUNTIF(BH593, "*"&amp;#REF!&amp;"*")</f>
        <v>0</v>
      </c>
      <c r="CP593">
        <f>COUNTIF(BI593, "*"&amp;#REF!&amp;"*")</f>
        <v>0</v>
      </c>
      <c r="CQ593">
        <f>COUNTIF(BJ593, "*"&amp;#REF!&amp;"*")</f>
        <v>0</v>
      </c>
      <c r="CR593">
        <f>COUNTIF(BK593, "*"&amp;#REF!&amp;"*")</f>
        <v>0</v>
      </c>
      <c r="CS593">
        <f xml:space="preserve"> COUNTIF(BL593,#REF!)</f>
        <v>0</v>
      </c>
      <c r="CT593">
        <f xml:space="preserve"> COUNTIF(BM593,#REF!)</f>
        <v>0</v>
      </c>
      <c r="CU593">
        <f xml:space="preserve"> COUNTIF(BN593,#REF!)</f>
        <v>0</v>
      </c>
      <c r="CV593">
        <f xml:space="preserve"> COUNTIF(BO593,#REF!)</f>
        <v>0</v>
      </c>
      <c r="CW593">
        <f xml:space="preserve"> COUNTIF(BP593,#REF!)</f>
        <v>0</v>
      </c>
      <c r="CX593">
        <f xml:space="preserve"> COUNTIF(BQ593,#REF!)</f>
        <v>0</v>
      </c>
      <c r="CY593">
        <f xml:space="preserve"> COUNTIF(BR593,#REF!)</f>
        <v>0</v>
      </c>
      <c r="CZ593">
        <f xml:space="preserve"> COUNTIF(BS593,#REF!)</f>
        <v>0</v>
      </c>
      <c r="DA593">
        <f xml:space="preserve"> COUNTIF(BT593,#REF!)</f>
        <v>0</v>
      </c>
      <c r="DB593">
        <f xml:space="preserve"> COUNTIF(BU593,#REF!)</f>
        <v>0</v>
      </c>
      <c r="DC593">
        <f t="shared" si="36"/>
        <v>0</v>
      </c>
      <c r="DD593">
        <f t="shared" si="37"/>
        <v>0</v>
      </c>
      <c r="DE593">
        <f t="shared" si="38"/>
        <v>0</v>
      </c>
      <c r="DF593" t="b">
        <f t="shared" si="39"/>
        <v>0</v>
      </c>
    </row>
    <row r="594" spans="1:110" x14ac:dyDescent="0.35">
      <c r="A594" s="7">
        <v>593</v>
      </c>
      <c r="B594" s="7">
        <v>593</v>
      </c>
      <c r="C594" s="7" t="s">
        <v>7009</v>
      </c>
      <c r="D594" s="7" t="s">
        <v>7010</v>
      </c>
      <c r="E594" s="13" t="s">
        <v>51</v>
      </c>
      <c r="F594" s="7">
        <v>300</v>
      </c>
      <c r="G594" s="7" t="s">
        <v>122</v>
      </c>
      <c r="H594" s="7"/>
      <c r="I594" s="14" t="s">
        <v>53</v>
      </c>
      <c r="J594" s="13" t="s">
        <v>54</v>
      </c>
      <c r="K594" s="7" t="s">
        <v>99</v>
      </c>
      <c r="L594" s="7" t="s">
        <v>56</v>
      </c>
      <c r="M594" s="7" t="s">
        <v>84</v>
      </c>
      <c r="N594" s="7">
        <v>62.8</v>
      </c>
      <c r="O594" s="7" t="s">
        <v>109</v>
      </c>
      <c r="P594" s="7">
        <v>46</v>
      </c>
      <c r="Q594" t="s">
        <v>7834</v>
      </c>
      <c r="R594" s="7" t="s">
        <v>59</v>
      </c>
      <c r="S594" s="14" t="s">
        <v>59</v>
      </c>
      <c r="T594" s="26" t="b">
        <v>0</v>
      </c>
      <c r="U594" s="7">
        <v>1029</v>
      </c>
      <c r="V594" s="7">
        <v>17.22</v>
      </c>
      <c r="W594" s="7">
        <v>27.42</v>
      </c>
      <c r="X594" s="7">
        <v>0.97139920000000002</v>
      </c>
      <c r="Y594" s="7">
        <v>1.6269199999999999</v>
      </c>
      <c r="Z594" s="7">
        <v>6.2</v>
      </c>
      <c r="AA594" s="7">
        <v>5.97</v>
      </c>
      <c r="AB594" s="14">
        <v>2.0499999999999998</v>
      </c>
      <c r="AC594" s="13">
        <v>0.99893299999999996</v>
      </c>
      <c r="AD594" s="7">
        <v>1.0669099999999999E-3</v>
      </c>
      <c r="AE594" s="14" t="s">
        <v>60</v>
      </c>
      <c r="AF594" s="13">
        <v>9</v>
      </c>
      <c r="AG594" s="14">
        <v>7</v>
      </c>
      <c r="AH594" s="13">
        <v>8</v>
      </c>
      <c r="AI594" s="7">
        <v>8</v>
      </c>
      <c r="AJ594" s="7"/>
      <c r="AK594" s="7">
        <v>6</v>
      </c>
      <c r="AL594" s="7">
        <v>6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5797</v>
      </c>
      <c r="BB594" s="7" t="s">
        <v>66</v>
      </c>
      <c r="BC594" s="7" t="s">
        <v>70</v>
      </c>
      <c r="BD594" s="7" t="s">
        <v>66</v>
      </c>
      <c r="BE594" s="7" t="s">
        <v>64</v>
      </c>
      <c r="BF594" s="7" t="s">
        <v>64</v>
      </c>
      <c r="BG594" s="7" t="s">
        <v>66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33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  <c r="BW594">
        <f>COUNTIF(AP594, "*"&amp;#REF!&amp;"*")</f>
        <v>0</v>
      </c>
      <c r="BX594">
        <f>COUNTIF(AQ594, "*"&amp;#REF!&amp;"*")</f>
        <v>0</v>
      </c>
      <c r="BY594">
        <f>COUNTIF(AR594, "*"&amp;#REF!&amp;"*")</f>
        <v>0</v>
      </c>
      <c r="BZ594">
        <f>COUNTIF(AS594, "*"&amp;#REF!&amp;"*")</f>
        <v>0</v>
      </c>
      <c r="CA594">
        <f>COUNTIF(AT594, "*"&amp;#REF!&amp;"*")</f>
        <v>0</v>
      </c>
      <c r="CB594">
        <f>COUNTIF(AU594, "*"&amp;#REF!&amp;"*")</f>
        <v>0</v>
      </c>
      <c r="CC594">
        <f>COUNTIF(AV594, "*"&amp;#REF!&amp;"*")</f>
        <v>0</v>
      </c>
      <c r="CD594">
        <f>COUNTIF(AW594, "*"&amp;#REF!&amp;"*")</f>
        <v>0</v>
      </c>
      <c r="CE594">
        <f>COUNTIF(AX594, "*"&amp;#REF!&amp;"*")</f>
        <v>0</v>
      </c>
      <c r="CF594">
        <f>COUNTIF(AY594, "*"&amp;#REF!&amp;"*")</f>
        <v>0</v>
      </c>
      <c r="CG594">
        <f>COUNTIF(AZ594, "*"&amp;#REF!&amp;"*")</f>
        <v>0</v>
      </c>
      <c r="CH594">
        <f>COUNTIF(BA594, "*"&amp;#REF!&amp;"*")</f>
        <v>0</v>
      </c>
      <c r="CI594">
        <f>COUNTIF(BB594, "*"&amp;#REF!&amp;"*")</f>
        <v>0</v>
      </c>
      <c r="CJ594">
        <f>COUNTIF(BC594, "*"&amp;#REF!&amp;"*")</f>
        <v>0</v>
      </c>
      <c r="CK594">
        <f>COUNTIF(BD594, "*"&amp;#REF!&amp;"*")</f>
        <v>0</v>
      </c>
      <c r="CL594">
        <f>COUNTIF(BE594, "*"&amp;#REF!&amp;"*")</f>
        <v>0</v>
      </c>
      <c r="CM594">
        <f>COUNTIF(BF594, "*"&amp;#REF!&amp;"*")</f>
        <v>0</v>
      </c>
      <c r="CN594">
        <f>COUNTIF(BG594, "*"&amp;#REF!&amp;"*")</f>
        <v>0</v>
      </c>
      <c r="CO594">
        <f>COUNTIF(BH594, "*"&amp;#REF!&amp;"*")</f>
        <v>0</v>
      </c>
      <c r="CP594">
        <f>COUNTIF(BI594, "*"&amp;#REF!&amp;"*")</f>
        <v>0</v>
      </c>
      <c r="CQ594">
        <f>COUNTIF(BJ594, "*"&amp;#REF!&amp;"*")</f>
        <v>0</v>
      </c>
      <c r="CR594">
        <f>COUNTIF(BK594, "*"&amp;#REF!&amp;"*")</f>
        <v>0</v>
      </c>
      <c r="CS594">
        <f xml:space="preserve"> COUNTIF(BL594,#REF!)</f>
        <v>0</v>
      </c>
      <c r="CT594">
        <f xml:space="preserve"> COUNTIF(BM594,#REF!)</f>
        <v>0</v>
      </c>
      <c r="CU594">
        <f xml:space="preserve"> COUNTIF(BN594,#REF!)</f>
        <v>0</v>
      </c>
      <c r="CV594">
        <f xml:space="preserve"> COUNTIF(BO594,#REF!)</f>
        <v>0</v>
      </c>
      <c r="CW594">
        <f xml:space="preserve"> COUNTIF(BP594,#REF!)</f>
        <v>0</v>
      </c>
      <c r="CX594">
        <f xml:space="preserve"> COUNTIF(BQ594,#REF!)</f>
        <v>0</v>
      </c>
      <c r="CY594">
        <f xml:space="preserve"> COUNTIF(BR594,#REF!)</f>
        <v>0</v>
      </c>
      <c r="CZ594">
        <f xml:space="preserve"> COUNTIF(BS594,#REF!)</f>
        <v>0</v>
      </c>
      <c r="DA594">
        <f xml:space="preserve"> COUNTIF(BT594,#REF!)</f>
        <v>0</v>
      </c>
      <c r="DB594">
        <f xml:space="preserve"> COUNTIF(BU594,#REF!)</f>
        <v>0</v>
      </c>
      <c r="DC594">
        <f t="shared" si="36"/>
        <v>0</v>
      </c>
      <c r="DD594">
        <f t="shared" si="37"/>
        <v>0</v>
      </c>
      <c r="DE594">
        <f t="shared" si="38"/>
        <v>0</v>
      </c>
      <c r="DF594" t="b">
        <f t="shared" si="39"/>
        <v>0</v>
      </c>
    </row>
    <row r="595" spans="1:110" x14ac:dyDescent="0.35">
      <c r="A595" s="7">
        <v>594</v>
      </c>
      <c r="B595" s="7">
        <v>594</v>
      </c>
      <c r="C595" s="7" t="s">
        <v>7011</v>
      </c>
      <c r="D595" s="7" t="s">
        <v>7012</v>
      </c>
      <c r="E595" s="13" t="s">
        <v>51</v>
      </c>
      <c r="F595" s="7">
        <v>300</v>
      </c>
      <c r="G595" s="7" t="s">
        <v>97</v>
      </c>
      <c r="H595" s="7"/>
      <c r="I595" s="14" t="s">
        <v>53</v>
      </c>
      <c r="J595" s="13" t="s">
        <v>54</v>
      </c>
      <c r="K595" s="7" t="s">
        <v>83</v>
      </c>
      <c r="L595" s="7" t="s">
        <v>56</v>
      </c>
      <c r="M595" s="7" t="s">
        <v>84</v>
      </c>
      <c r="N595" s="7">
        <v>38</v>
      </c>
      <c r="O595" s="7" t="s">
        <v>86</v>
      </c>
      <c r="P595" s="7">
        <v>46</v>
      </c>
      <c r="Q595" t="s">
        <v>7833</v>
      </c>
      <c r="R595" s="7" t="s">
        <v>59</v>
      </c>
      <c r="S595" s="14" t="s">
        <v>56</v>
      </c>
      <c r="T595" s="26" t="b">
        <v>0</v>
      </c>
      <c r="U595" s="7">
        <v>475</v>
      </c>
      <c r="V595" s="7">
        <v>16.16</v>
      </c>
      <c r="W595" s="7">
        <v>28.16</v>
      </c>
      <c r="X595" s="7">
        <v>0.93319940000000001</v>
      </c>
      <c r="Y595" s="7">
        <v>0.67910000000000004</v>
      </c>
      <c r="Z595" s="7">
        <v>6.2</v>
      </c>
      <c r="AA595" s="7">
        <v>4.34</v>
      </c>
      <c r="AB595" s="14">
        <v>2.95</v>
      </c>
      <c r="AC595" s="13">
        <v>0.99066500000000002</v>
      </c>
      <c r="AD595" s="7">
        <v>9.3351400000000005E-3</v>
      </c>
      <c r="AE595" s="14" t="s">
        <v>60</v>
      </c>
      <c r="AF595" s="13">
        <v>9</v>
      </c>
      <c r="AG595" s="14">
        <v>7</v>
      </c>
      <c r="AH595" s="13">
        <v>8</v>
      </c>
      <c r="AI595" s="7">
        <v>8</v>
      </c>
      <c r="AJ595" s="7"/>
      <c r="AK595" s="7">
        <v>6</v>
      </c>
      <c r="AL595" s="7">
        <v>6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66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70</v>
      </c>
      <c r="BJ595" s="7" t="s">
        <v>70</v>
      </c>
      <c r="BK595" s="7" t="s">
        <v>70</v>
      </c>
      <c r="BL595" s="33">
        <v>0</v>
      </c>
      <c r="BM595" s="7">
        <v>1</v>
      </c>
      <c r="BN595" s="7">
        <v>0</v>
      </c>
      <c r="BO595" s="7">
        <v>0</v>
      </c>
      <c r="BP595" s="7">
        <v>1</v>
      </c>
      <c r="BQ595" s="7">
        <v>1</v>
      </c>
      <c r="BR595" s="7">
        <v>0</v>
      </c>
      <c r="BS595" s="7">
        <v>0</v>
      </c>
      <c r="BT595" s="7">
        <v>1</v>
      </c>
      <c r="BU595" s="7">
        <v>0</v>
      </c>
      <c r="BW595">
        <f>COUNTIF(AP595, "*"&amp;#REF!&amp;"*")</f>
        <v>0</v>
      </c>
      <c r="BX595">
        <f>COUNTIF(AQ595, "*"&amp;#REF!&amp;"*")</f>
        <v>0</v>
      </c>
      <c r="BY595">
        <f>COUNTIF(AR595, "*"&amp;#REF!&amp;"*")</f>
        <v>0</v>
      </c>
      <c r="BZ595">
        <f>COUNTIF(AS595, "*"&amp;#REF!&amp;"*")</f>
        <v>0</v>
      </c>
      <c r="CA595">
        <f>COUNTIF(AT595, "*"&amp;#REF!&amp;"*")</f>
        <v>0</v>
      </c>
      <c r="CB595">
        <f>COUNTIF(AU595, "*"&amp;#REF!&amp;"*")</f>
        <v>0</v>
      </c>
      <c r="CC595">
        <f>COUNTIF(AV595, "*"&amp;#REF!&amp;"*")</f>
        <v>0</v>
      </c>
      <c r="CD595">
        <f>COUNTIF(AW595, "*"&amp;#REF!&amp;"*")</f>
        <v>0</v>
      </c>
      <c r="CE595">
        <f>COUNTIF(AX595, "*"&amp;#REF!&amp;"*")</f>
        <v>0</v>
      </c>
      <c r="CF595">
        <f>COUNTIF(AY595, "*"&amp;#REF!&amp;"*")</f>
        <v>0</v>
      </c>
      <c r="CG595">
        <f>COUNTIF(AZ595, "*"&amp;#REF!&amp;"*")</f>
        <v>0</v>
      </c>
      <c r="CH595">
        <f>COUNTIF(BA595, "*"&amp;#REF!&amp;"*")</f>
        <v>0</v>
      </c>
      <c r="CI595">
        <f>COUNTIF(BB595, "*"&amp;#REF!&amp;"*")</f>
        <v>0</v>
      </c>
      <c r="CJ595">
        <f>COUNTIF(BC595, "*"&amp;#REF!&amp;"*")</f>
        <v>0</v>
      </c>
      <c r="CK595">
        <f>COUNTIF(BD595, "*"&amp;#REF!&amp;"*")</f>
        <v>0</v>
      </c>
      <c r="CL595">
        <f>COUNTIF(BE595, "*"&amp;#REF!&amp;"*")</f>
        <v>0</v>
      </c>
      <c r="CM595">
        <f>COUNTIF(BF595, "*"&amp;#REF!&amp;"*")</f>
        <v>0</v>
      </c>
      <c r="CN595">
        <f>COUNTIF(BG595, "*"&amp;#REF!&amp;"*")</f>
        <v>0</v>
      </c>
      <c r="CO595">
        <f>COUNTIF(BH595, "*"&amp;#REF!&amp;"*")</f>
        <v>0</v>
      </c>
      <c r="CP595">
        <f>COUNTIF(BI595, "*"&amp;#REF!&amp;"*")</f>
        <v>0</v>
      </c>
      <c r="CQ595">
        <f>COUNTIF(BJ595, "*"&amp;#REF!&amp;"*")</f>
        <v>0</v>
      </c>
      <c r="CR595">
        <f>COUNTIF(BK595, "*"&amp;#REF!&amp;"*")</f>
        <v>0</v>
      </c>
      <c r="CS595">
        <f xml:space="preserve"> COUNTIF(BL595,#REF!)</f>
        <v>0</v>
      </c>
      <c r="CT595">
        <f xml:space="preserve"> COUNTIF(BM595,#REF!)</f>
        <v>0</v>
      </c>
      <c r="CU595">
        <f xml:space="preserve"> COUNTIF(BN595,#REF!)</f>
        <v>0</v>
      </c>
      <c r="CV595">
        <f xml:space="preserve"> COUNTIF(BO595,#REF!)</f>
        <v>0</v>
      </c>
      <c r="CW595">
        <f xml:space="preserve"> COUNTIF(BP595,#REF!)</f>
        <v>0</v>
      </c>
      <c r="CX595">
        <f xml:space="preserve"> COUNTIF(BQ595,#REF!)</f>
        <v>0</v>
      </c>
      <c r="CY595">
        <f xml:space="preserve"> COUNTIF(BR595,#REF!)</f>
        <v>0</v>
      </c>
      <c r="CZ595">
        <f xml:space="preserve"> COUNTIF(BS595,#REF!)</f>
        <v>0</v>
      </c>
      <c r="DA595">
        <f xml:space="preserve"> COUNTIF(BT595,#REF!)</f>
        <v>0</v>
      </c>
      <c r="DB595">
        <f xml:space="preserve"> COUNTIF(BU595,#REF!)</f>
        <v>0</v>
      </c>
      <c r="DC595">
        <f t="shared" si="36"/>
        <v>0</v>
      </c>
      <c r="DD595">
        <f t="shared" si="37"/>
        <v>0</v>
      </c>
      <c r="DE595">
        <f t="shared" si="38"/>
        <v>0</v>
      </c>
      <c r="DF595" t="b">
        <f t="shared" si="39"/>
        <v>0</v>
      </c>
    </row>
    <row r="596" spans="1:110" x14ac:dyDescent="0.35">
      <c r="A596" s="7">
        <v>595</v>
      </c>
      <c r="B596" s="7">
        <v>595</v>
      </c>
      <c r="C596" s="7" t="s">
        <v>7013</v>
      </c>
      <c r="D596" s="7" t="s">
        <v>7014</v>
      </c>
      <c r="E596" s="13" t="s">
        <v>51</v>
      </c>
      <c r="F596" s="7">
        <v>300</v>
      </c>
      <c r="G596" s="7" t="s">
        <v>122</v>
      </c>
      <c r="H596" s="7"/>
      <c r="I596" s="14" t="s">
        <v>53</v>
      </c>
      <c r="J596" s="13" t="s">
        <v>54</v>
      </c>
      <c r="K596" s="7" t="s">
        <v>146</v>
      </c>
      <c r="L596" s="7" t="s">
        <v>56</v>
      </c>
      <c r="M596" s="7" t="s">
        <v>108</v>
      </c>
      <c r="N596" s="7">
        <v>42.5</v>
      </c>
      <c r="O596" s="7" t="s">
        <v>86</v>
      </c>
      <c r="P596" s="7">
        <v>46</v>
      </c>
      <c r="Q596" t="s">
        <v>7834</v>
      </c>
      <c r="R596" s="7" t="s">
        <v>59</v>
      </c>
      <c r="S596" s="14" t="s">
        <v>59</v>
      </c>
      <c r="T596" s="26" t="b">
        <v>0</v>
      </c>
      <c r="U596" s="7">
        <v>979</v>
      </c>
      <c r="V596" s="7">
        <v>17.18</v>
      </c>
      <c r="W596" s="7">
        <v>28.88</v>
      </c>
      <c r="X596" s="7">
        <v>1.0238</v>
      </c>
      <c r="Y596" s="7">
        <v>1.4286000000000001</v>
      </c>
      <c r="Z596" s="7">
        <v>6.1</v>
      </c>
      <c r="AA596" s="7">
        <v>5.82</v>
      </c>
      <c r="AB596" s="14">
        <v>2.16</v>
      </c>
      <c r="AC596" s="13">
        <v>0.99990000000000001</v>
      </c>
      <c r="AD596" s="7">
        <v>1E-4</v>
      </c>
      <c r="AE596" s="14" t="s">
        <v>60</v>
      </c>
      <c r="AF596" s="13">
        <v>9</v>
      </c>
      <c r="AG596" s="14">
        <v>7</v>
      </c>
      <c r="AH596" s="13">
        <v>8</v>
      </c>
      <c r="AI596" s="7">
        <v>8</v>
      </c>
      <c r="AJ596" s="7"/>
      <c r="AK596" s="7">
        <v>6</v>
      </c>
      <c r="AL596" s="7">
        <v>6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66</v>
      </c>
      <c r="BD596" s="7" t="s">
        <v>64</v>
      </c>
      <c r="BE596" s="7" t="s">
        <v>64</v>
      </c>
      <c r="BF596" s="7" t="s">
        <v>64</v>
      </c>
      <c r="BG596" s="7" t="s">
        <v>66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33">
        <v>0</v>
      </c>
      <c r="BM596" s="7">
        <v>1</v>
      </c>
      <c r="BN596" s="7">
        <v>0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 t="s">
        <v>5797</v>
      </c>
      <c r="BW596">
        <f>COUNTIF(AP596, "*"&amp;#REF!&amp;"*")</f>
        <v>0</v>
      </c>
      <c r="BX596">
        <f>COUNTIF(AQ596, "*"&amp;#REF!&amp;"*")</f>
        <v>0</v>
      </c>
      <c r="BY596">
        <f>COUNTIF(AR596, "*"&amp;#REF!&amp;"*")</f>
        <v>0</v>
      </c>
      <c r="BZ596">
        <f>COUNTIF(AS596, "*"&amp;#REF!&amp;"*")</f>
        <v>0</v>
      </c>
      <c r="CA596">
        <f>COUNTIF(AT596, "*"&amp;#REF!&amp;"*")</f>
        <v>0</v>
      </c>
      <c r="CB596">
        <f>COUNTIF(AU596, "*"&amp;#REF!&amp;"*")</f>
        <v>0</v>
      </c>
      <c r="CC596">
        <f>COUNTIF(AV596, "*"&amp;#REF!&amp;"*")</f>
        <v>0</v>
      </c>
      <c r="CD596">
        <f>COUNTIF(AW596, "*"&amp;#REF!&amp;"*")</f>
        <v>0</v>
      </c>
      <c r="CE596">
        <f>COUNTIF(AX596, "*"&amp;#REF!&amp;"*")</f>
        <v>0</v>
      </c>
      <c r="CF596">
        <f>COUNTIF(AY596, "*"&amp;#REF!&amp;"*")</f>
        <v>0</v>
      </c>
      <c r="CG596">
        <f>COUNTIF(AZ596, "*"&amp;#REF!&amp;"*")</f>
        <v>0</v>
      </c>
      <c r="CH596">
        <f>COUNTIF(BA596, "*"&amp;#REF!&amp;"*")</f>
        <v>0</v>
      </c>
      <c r="CI596">
        <f>COUNTIF(BB596, "*"&amp;#REF!&amp;"*")</f>
        <v>0</v>
      </c>
      <c r="CJ596">
        <f>COUNTIF(BC596, "*"&amp;#REF!&amp;"*")</f>
        <v>0</v>
      </c>
      <c r="CK596">
        <f>COUNTIF(BD596, "*"&amp;#REF!&amp;"*")</f>
        <v>0</v>
      </c>
      <c r="CL596">
        <f>COUNTIF(BE596, "*"&amp;#REF!&amp;"*")</f>
        <v>0</v>
      </c>
      <c r="CM596">
        <f>COUNTIF(BF596, "*"&amp;#REF!&amp;"*")</f>
        <v>0</v>
      </c>
      <c r="CN596">
        <f>COUNTIF(BG596, "*"&amp;#REF!&amp;"*")</f>
        <v>0</v>
      </c>
      <c r="CO596">
        <f>COUNTIF(BH596, "*"&amp;#REF!&amp;"*")</f>
        <v>0</v>
      </c>
      <c r="CP596">
        <f>COUNTIF(BI596, "*"&amp;#REF!&amp;"*")</f>
        <v>0</v>
      </c>
      <c r="CQ596">
        <f>COUNTIF(BJ596, "*"&amp;#REF!&amp;"*")</f>
        <v>0</v>
      </c>
      <c r="CR596">
        <f>COUNTIF(BK596, "*"&amp;#REF!&amp;"*")</f>
        <v>0</v>
      </c>
      <c r="CS596">
        <f xml:space="preserve"> COUNTIF(BL596,#REF!)</f>
        <v>0</v>
      </c>
      <c r="CT596">
        <f xml:space="preserve"> COUNTIF(BM596,#REF!)</f>
        <v>0</v>
      </c>
      <c r="CU596">
        <f xml:space="preserve"> COUNTIF(BN596,#REF!)</f>
        <v>0</v>
      </c>
      <c r="CV596">
        <f xml:space="preserve"> COUNTIF(BO596,#REF!)</f>
        <v>0</v>
      </c>
      <c r="CW596">
        <f xml:space="preserve"> COUNTIF(BP596,#REF!)</f>
        <v>0</v>
      </c>
      <c r="CX596">
        <f xml:space="preserve"> COUNTIF(BQ596,#REF!)</f>
        <v>0</v>
      </c>
      <c r="CY596">
        <f xml:space="preserve"> COUNTIF(BR596,#REF!)</f>
        <v>0</v>
      </c>
      <c r="CZ596">
        <f xml:space="preserve"> COUNTIF(BS596,#REF!)</f>
        <v>0</v>
      </c>
      <c r="DA596">
        <f xml:space="preserve"> COUNTIF(BT596,#REF!)</f>
        <v>0</v>
      </c>
      <c r="DB596">
        <f xml:space="preserve"> COUNTIF(BU596,#REF!)</f>
        <v>0</v>
      </c>
      <c r="DC596">
        <f t="shared" si="36"/>
        <v>0</v>
      </c>
      <c r="DD596">
        <f t="shared" si="37"/>
        <v>0</v>
      </c>
      <c r="DE596">
        <f t="shared" si="38"/>
        <v>0</v>
      </c>
      <c r="DF596" t="b">
        <f t="shared" si="39"/>
        <v>0</v>
      </c>
    </row>
    <row r="597" spans="1:110" x14ac:dyDescent="0.35">
      <c r="A597" s="7">
        <v>596</v>
      </c>
      <c r="B597" s="7">
        <v>596</v>
      </c>
      <c r="C597" s="7" t="s">
        <v>7015</v>
      </c>
      <c r="D597" s="7" t="s">
        <v>7016</v>
      </c>
      <c r="E597" s="13" t="s">
        <v>51</v>
      </c>
      <c r="F597" s="7">
        <v>300</v>
      </c>
      <c r="G597" s="7" t="s">
        <v>98</v>
      </c>
      <c r="H597" s="7">
        <v>2800</v>
      </c>
      <c r="I597" s="14" t="s">
        <v>53</v>
      </c>
      <c r="J597" s="13" t="s">
        <v>54</v>
      </c>
      <c r="K597" s="7" t="s">
        <v>117</v>
      </c>
      <c r="L597" s="7" t="s">
        <v>76</v>
      </c>
      <c r="M597" s="7" t="s">
        <v>84</v>
      </c>
      <c r="N597" s="7">
        <v>48</v>
      </c>
      <c r="O597" s="7" t="s">
        <v>58</v>
      </c>
      <c r="P597" s="7"/>
      <c r="Q597" t="s">
        <v>7833</v>
      </c>
      <c r="R597" s="7" t="s">
        <v>59</v>
      </c>
      <c r="S597" s="14" t="s">
        <v>56</v>
      </c>
      <c r="T597" s="26" t="b">
        <v>0</v>
      </c>
      <c r="U597" s="7">
        <v>500</v>
      </c>
      <c r="V597" s="7">
        <v>8.42</v>
      </c>
      <c r="W597" s="7">
        <v>21.6</v>
      </c>
      <c r="X597" s="7">
        <v>0.5950666</v>
      </c>
      <c r="Y597" s="7">
        <v>0.89782000000000006</v>
      </c>
      <c r="Z597" s="7"/>
      <c r="AA597" s="7"/>
      <c r="AB597" s="14"/>
      <c r="AC597" s="13">
        <v>0.89013799999999998</v>
      </c>
      <c r="AD597" s="7">
        <v>0.109862</v>
      </c>
      <c r="AE597" s="14" t="s">
        <v>60</v>
      </c>
      <c r="AF597" s="13">
        <v>9</v>
      </c>
      <c r="AG597" s="14">
        <v>6</v>
      </c>
      <c r="AH597" s="13">
        <v>8</v>
      </c>
      <c r="AI597" s="7">
        <v>6</v>
      </c>
      <c r="AJ597" s="7">
        <v>2</v>
      </c>
      <c r="AK597" s="7">
        <v>5</v>
      </c>
      <c r="AL597" s="7">
        <v>4</v>
      </c>
      <c r="AM597" s="14">
        <v>1</v>
      </c>
      <c r="AN597" s="13">
        <v>1</v>
      </c>
      <c r="AO597" s="14">
        <v>1</v>
      </c>
      <c r="AP597" s="7" t="s">
        <v>64</v>
      </c>
      <c r="AQ597" s="7" t="s">
        <v>62</v>
      </c>
      <c r="AR597" s="7" t="s">
        <v>63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64</v>
      </c>
      <c r="BA597" s="7" t="s">
        <v>5797</v>
      </c>
      <c r="BB597" s="7" t="s">
        <v>64</v>
      </c>
      <c r="BC597" s="7" t="s">
        <v>66</v>
      </c>
      <c r="BD597" s="7" t="s">
        <v>66</v>
      </c>
      <c r="BE597" s="7" t="s">
        <v>64</v>
      </c>
      <c r="BF597" s="7" t="s">
        <v>64</v>
      </c>
      <c r="BG597" s="7" t="s">
        <v>64</v>
      </c>
      <c r="BH597" s="7" t="s">
        <v>70</v>
      </c>
      <c r="BI597" s="7" t="s">
        <v>70</v>
      </c>
      <c r="BJ597" s="7" t="s">
        <v>70</v>
      </c>
      <c r="BK597" s="7" t="s">
        <v>70</v>
      </c>
      <c r="BL597" s="33">
        <v>0</v>
      </c>
      <c r="BM597" s="7">
        <v>1</v>
      </c>
      <c r="BN597" s="7">
        <v>0</v>
      </c>
      <c r="BO597" s="7">
        <v>0</v>
      </c>
      <c r="BP597" s="7">
        <v>1</v>
      </c>
      <c r="BQ597" s="7">
        <v>1</v>
      </c>
      <c r="BR597" s="7">
        <v>0</v>
      </c>
      <c r="BS597" s="7">
        <v>0</v>
      </c>
      <c r="BT597" s="7">
        <v>1</v>
      </c>
      <c r="BU597" s="7">
        <v>0</v>
      </c>
      <c r="BW597">
        <f>COUNTIF(AP597, "*"&amp;#REF!&amp;"*")</f>
        <v>0</v>
      </c>
      <c r="BX597">
        <f>COUNTIF(AQ597, "*"&amp;#REF!&amp;"*")</f>
        <v>0</v>
      </c>
      <c r="BY597">
        <f>COUNTIF(AR597, "*"&amp;#REF!&amp;"*")</f>
        <v>0</v>
      </c>
      <c r="BZ597">
        <f>COUNTIF(AS597, "*"&amp;#REF!&amp;"*")</f>
        <v>0</v>
      </c>
      <c r="CA597">
        <f>COUNTIF(AT597, "*"&amp;#REF!&amp;"*")</f>
        <v>0</v>
      </c>
      <c r="CB597">
        <f>COUNTIF(AU597, "*"&amp;#REF!&amp;"*")</f>
        <v>0</v>
      </c>
      <c r="CC597">
        <f>COUNTIF(AV597, "*"&amp;#REF!&amp;"*")</f>
        <v>0</v>
      </c>
      <c r="CD597">
        <f>COUNTIF(AW597, "*"&amp;#REF!&amp;"*")</f>
        <v>0</v>
      </c>
      <c r="CE597">
        <f>COUNTIF(AX597, "*"&amp;#REF!&amp;"*")</f>
        <v>0</v>
      </c>
      <c r="CF597">
        <f>COUNTIF(AY597, "*"&amp;#REF!&amp;"*")</f>
        <v>0</v>
      </c>
      <c r="CG597">
        <f>COUNTIF(AZ597, "*"&amp;#REF!&amp;"*")</f>
        <v>0</v>
      </c>
      <c r="CH597">
        <f>COUNTIF(BA597, "*"&amp;#REF!&amp;"*")</f>
        <v>0</v>
      </c>
      <c r="CI597">
        <f>COUNTIF(BB597, "*"&amp;#REF!&amp;"*")</f>
        <v>0</v>
      </c>
      <c r="CJ597">
        <f>COUNTIF(BC597, "*"&amp;#REF!&amp;"*")</f>
        <v>0</v>
      </c>
      <c r="CK597">
        <f>COUNTIF(BD597, "*"&amp;#REF!&amp;"*")</f>
        <v>0</v>
      </c>
      <c r="CL597">
        <f>COUNTIF(BE597, "*"&amp;#REF!&amp;"*")</f>
        <v>0</v>
      </c>
      <c r="CM597">
        <f>COUNTIF(BF597, "*"&amp;#REF!&amp;"*")</f>
        <v>0</v>
      </c>
      <c r="CN597">
        <f>COUNTIF(BG597, "*"&amp;#REF!&amp;"*")</f>
        <v>0</v>
      </c>
      <c r="CO597">
        <f>COUNTIF(BH597, "*"&amp;#REF!&amp;"*")</f>
        <v>0</v>
      </c>
      <c r="CP597">
        <f>COUNTIF(BI597, "*"&amp;#REF!&amp;"*")</f>
        <v>0</v>
      </c>
      <c r="CQ597">
        <f>COUNTIF(BJ597, "*"&amp;#REF!&amp;"*")</f>
        <v>0</v>
      </c>
      <c r="CR597">
        <f>COUNTIF(BK597, "*"&amp;#REF!&amp;"*")</f>
        <v>0</v>
      </c>
      <c r="CS597">
        <f xml:space="preserve"> COUNTIF(BL597,#REF!)</f>
        <v>0</v>
      </c>
      <c r="CT597">
        <f xml:space="preserve"> COUNTIF(BM597,#REF!)</f>
        <v>0</v>
      </c>
      <c r="CU597">
        <f xml:space="preserve"> COUNTIF(BN597,#REF!)</f>
        <v>0</v>
      </c>
      <c r="CV597">
        <f xml:space="preserve"> COUNTIF(BO597,#REF!)</f>
        <v>0</v>
      </c>
      <c r="CW597">
        <f xml:space="preserve"> COUNTIF(BP597,#REF!)</f>
        <v>0</v>
      </c>
      <c r="CX597">
        <f xml:space="preserve"> COUNTIF(BQ597,#REF!)</f>
        <v>0</v>
      </c>
      <c r="CY597">
        <f xml:space="preserve"> COUNTIF(BR597,#REF!)</f>
        <v>0</v>
      </c>
      <c r="CZ597">
        <f xml:space="preserve"> COUNTIF(BS597,#REF!)</f>
        <v>0</v>
      </c>
      <c r="DA597">
        <f xml:space="preserve"> COUNTIF(BT597,#REF!)</f>
        <v>0</v>
      </c>
      <c r="DB597">
        <f xml:space="preserve"> COUNTIF(BU597,#REF!)</f>
        <v>0</v>
      </c>
      <c r="DC597">
        <f t="shared" si="36"/>
        <v>0</v>
      </c>
      <c r="DD597">
        <f t="shared" si="37"/>
        <v>0</v>
      </c>
      <c r="DE597">
        <f t="shared" si="38"/>
        <v>0</v>
      </c>
      <c r="DF597" t="b">
        <f t="shared" si="39"/>
        <v>0</v>
      </c>
    </row>
    <row r="598" spans="1:110" x14ac:dyDescent="0.35">
      <c r="A598" s="7">
        <v>597</v>
      </c>
      <c r="B598" s="7">
        <v>597</v>
      </c>
      <c r="C598" s="7" t="s">
        <v>7017</v>
      </c>
      <c r="D598" s="7" t="s">
        <v>7018</v>
      </c>
      <c r="E598" s="13" t="s">
        <v>51</v>
      </c>
      <c r="F598" s="7">
        <v>300</v>
      </c>
      <c r="G598" s="7" t="s">
        <v>100</v>
      </c>
      <c r="H598" s="7"/>
      <c r="I598" s="14" t="s">
        <v>53</v>
      </c>
      <c r="J598" s="13" t="s">
        <v>54</v>
      </c>
      <c r="K598" s="7" t="s">
        <v>83</v>
      </c>
      <c r="L598" s="7" t="s">
        <v>87</v>
      </c>
      <c r="M598" s="7" t="s">
        <v>57</v>
      </c>
      <c r="N598" s="7">
        <v>26</v>
      </c>
      <c r="O598" s="7" t="s">
        <v>109</v>
      </c>
      <c r="P598" s="7">
        <v>35</v>
      </c>
      <c r="Q598" t="s">
        <v>7881</v>
      </c>
      <c r="R598" s="7" t="s">
        <v>59</v>
      </c>
      <c r="S598" s="14" t="s">
        <v>59</v>
      </c>
      <c r="T598" s="26" t="b">
        <v>0</v>
      </c>
      <c r="U598" s="7">
        <v>755</v>
      </c>
      <c r="V598" s="7">
        <v>10.94</v>
      </c>
      <c r="W598" s="7">
        <v>25.32</v>
      </c>
      <c r="X598" s="7">
        <v>0.9128674</v>
      </c>
      <c r="Y598" s="7">
        <v>0.99017999999999995</v>
      </c>
      <c r="Z598" s="7">
        <v>6</v>
      </c>
      <c r="AA598" s="7">
        <v>5.15</v>
      </c>
      <c r="AB598" s="14">
        <v>2.15</v>
      </c>
      <c r="AC598" s="13">
        <v>0.89014199999999999</v>
      </c>
      <c r="AD598" s="7">
        <v>0.109858</v>
      </c>
      <c r="AE598" s="14" t="s">
        <v>60</v>
      </c>
      <c r="AF598" s="13">
        <v>9</v>
      </c>
      <c r="AG598" s="14">
        <v>7</v>
      </c>
      <c r="AH598" s="13">
        <v>8</v>
      </c>
      <c r="AI598" s="7">
        <v>5</v>
      </c>
      <c r="AJ598" s="7">
        <v>3</v>
      </c>
      <c r="AK598" s="7">
        <v>6</v>
      </c>
      <c r="AL598" s="7">
        <v>3</v>
      </c>
      <c r="AM598" s="14">
        <v>3</v>
      </c>
      <c r="AN598" s="13">
        <v>1</v>
      </c>
      <c r="AO598" s="14">
        <v>1</v>
      </c>
      <c r="AP598" s="7" t="s">
        <v>64</v>
      </c>
      <c r="AQ598" s="7" t="s">
        <v>62</v>
      </c>
      <c r="AR598" s="7" t="s">
        <v>5797</v>
      </c>
      <c r="AS598" s="7" t="s">
        <v>62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64</v>
      </c>
      <c r="AY598" s="7" t="s">
        <v>68</v>
      </c>
      <c r="AZ598" s="7" t="s">
        <v>64</v>
      </c>
      <c r="BA598" s="7" t="s">
        <v>5797</v>
      </c>
      <c r="BB598" s="7" t="s">
        <v>66</v>
      </c>
      <c r="BC598" s="7" t="s">
        <v>68</v>
      </c>
      <c r="BD598" s="7" t="s">
        <v>67</v>
      </c>
      <c r="BE598" s="7" t="s">
        <v>64</v>
      </c>
      <c r="BF598" s="7" t="s">
        <v>64</v>
      </c>
      <c r="BG598" s="7" t="s">
        <v>64</v>
      </c>
      <c r="BH598" s="7" t="s">
        <v>70</v>
      </c>
      <c r="BI598" s="7" t="s">
        <v>70</v>
      </c>
      <c r="BJ598" s="7" t="s">
        <v>70</v>
      </c>
      <c r="BK598" s="7" t="s">
        <v>70</v>
      </c>
      <c r="BL598" s="33">
        <v>0</v>
      </c>
      <c r="BM598" s="7">
        <v>1</v>
      </c>
      <c r="BN598" s="7">
        <v>0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  <c r="BW598">
        <f>COUNTIF(AP598, "*"&amp;#REF!&amp;"*")</f>
        <v>0</v>
      </c>
      <c r="BX598">
        <f>COUNTIF(AQ598, "*"&amp;#REF!&amp;"*")</f>
        <v>0</v>
      </c>
      <c r="BY598">
        <f>COUNTIF(AR598, "*"&amp;#REF!&amp;"*")</f>
        <v>0</v>
      </c>
      <c r="BZ598">
        <f>COUNTIF(AS598, "*"&amp;#REF!&amp;"*")</f>
        <v>0</v>
      </c>
      <c r="CA598">
        <f>COUNTIF(AT598, "*"&amp;#REF!&amp;"*")</f>
        <v>0</v>
      </c>
      <c r="CB598">
        <f>COUNTIF(AU598, "*"&amp;#REF!&amp;"*")</f>
        <v>0</v>
      </c>
      <c r="CC598">
        <f>COUNTIF(AV598, "*"&amp;#REF!&amp;"*")</f>
        <v>0</v>
      </c>
      <c r="CD598">
        <f>COUNTIF(AW598, "*"&amp;#REF!&amp;"*")</f>
        <v>0</v>
      </c>
      <c r="CE598">
        <f>COUNTIF(AX598, "*"&amp;#REF!&amp;"*")</f>
        <v>0</v>
      </c>
      <c r="CF598">
        <f>COUNTIF(AY598, "*"&amp;#REF!&amp;"*")</f>
        <v>0</v>
      </c>
      <c r="CG598">
        <f>COUNTIF(AZ598, "*"&amp;#REF!&amp;"*")</f>
        <v>0</v>
      </c>
      <c r="CH598">
        <f>COUNTIF(BA598, "*"&amp;#REF!&amp;"*")</f>
        <v>0</v>
      </c>
      <c r="CI598">
        <f>COUNTIF(BB598, "*"&amp;#REF!&amp;"*")</f>
        <v>0</v>
      </c>
      <c r="CJ598">
        <f>COUNTIF(BC598, "*"&amp;#REF!&amp;"*")</f>
        <v>0</v>
      </c>
      <c r="CK598">
        <f>COUNTIF(BD598, "*"&amp;#REF!&amp;"*")</f>
        <v>0</v>
      </c>
      <c r="CL598">
        <f>COUNTIF(BE598, "*"&amp;#REF!&amp;"*")</f>
        <v>0</v>
      </c>
      <c r="CM598">
        <f>COUNTIF(BF598, "*"&amp;#REF!&amp;"*")</f>
        <v>0</v>
      </c>
      <c r="CN598">
        <f>COUNTIF(BG598, "*"&amp;#REF!&amp;"*")</f>
        <v>0</v>
      </c>
      <c r="CO598">
        <f>COUNTIF(BH598, "*"&amp;#REF!&amp;"*")</f>
        <v>0</v>
      </c>
      <c r="CP598">
        <f>COUNTIF(BI598, "*"&amp;#REF!&amp;"*")</f>
        <v>0</v>
      </c>
      <c r="CQ598">
        <f>COUNTIF(BJ598, "*"&amp;#REF!&amp;"*")</f>
        <v>0</v>
      </c>
      <c r="CR598">
        <f>COUNTIF(BK598, "*"&amp;#REF!&amp;"*")</f>
        <v>0</v>
      </c>
      <c r="CS598">
        <f xml:space="preserve"> COUNTIF(BL598,#REF!)</f>
        <v>0</v>
      </c>
      <c r="CT598">
        <f xml:space="preserve"> COUNTIF(BM598,#REF!)</f>
        <v>0</v>
      </c>
      <c r="CU598">
        <f xml:space="preserve"> COUNTIF(BN598,#REF!)</f>
        <v>0</v>
      </c>
      <c r="CV598">
        <f xml:space="preserve"> COUNTIF(BO598,#REF!)</f>
        <v>0</v>
      </c>
      <c r="CW598">
        <f xml:space="preserve"> COUNTIF(BP598,#REF!)</f>
        <v>0</v>
      </c>
      <c r="CX598">
        <f xml:space="preserve"> COUNTIF(BQ598,#REF!)</f>
        <v>0</v>
      </c>
      <c r="CY598">
        <f xml:space="preserve"> COUNTIF(BR598,#REF!)</f>
        <v>0</v>
      </c>
      <c r="CZ598">
        <f xml:space="preserve"> COUNTIF(BS598,#REF!)</f>
        <v>0</v>
      </c>
      <c r="DA598">
        <f xml:space="preserve"> COUNTIF(BT598,#REF!)</f>
        <v>0</v>
      </c>
      <c r="DB598">
        <f xml:space="preserve"> COUNTIF(BU598,#REF!)</f>
        <v>0</v>
      </c>
      <c r="DC598">
        <f t="shared" si="36"/>
        <v>0</v>
      </c>
      <c r="DD598">
        <f t="shared" si="37"/>
        <v>0</v>
      </c>
      <c r="DE598">
        <f t="shared" si="38"/>
        <v>0</v>
      </c>
      <c r="DF598" t="b">
        <f t="shared" si="39"/>
        <v>0</v>
      </c>
    </row>
    <row r="599" spans="1:110" x14ac:dyDescent="0.35">
      <c r="A599" s="7">
        <v>598</v>
      </c>
      <c r="B599" s="7">
        <v>598</v>
      </c>
      <c r="C599" s="7" t="s">
        <v>7019</v>
      </c>
      <c r="D599" s="7" t="s">
        <v>7020</v>
      </c>
      <c r="E599" s="13" t="s">
        <v>51</v>
      </c>
      <c r="F599" s="7">
        <v>300</v>
      </c>
      <c r="G599" s="7" t="s">
        <v>101</v>
      </c>
      <c r="H599" s="7"/>
      <c r="I599" s="14" t="s">
        <v>53</v>
      </c>
      <c r="J599" s="13" t="s">
        <v>54</v>
      </c>
      <c r="K599" s="7" t="s">
        <v>92</v>
      </c>
      <c r="L599" s="7" t="s">
        <v>56</v>
      </c>
      <c r="M599" s="7" t="s">
        <v>57</v>
      </c>
      <c r="N599" s="7">
        <v>56</v>
      </c>
      <c r="O599" s="7" t="s">
        <v>58</v>
      </c>
      <c r="P599" s="7"/>
      <c r="Q599" t="s">
        <v>7875</v>
      </c>
      <c r="R599" s="7" t="s">
        <v>59</v>
      </c>
      <c r="S599" s="14" t="s">
        <v>59</v>
      </c>
      <c r="T599" s="26" t="b">
        <v>0</v>
      </c>
      <c r="U599" s="7">
        <v>173</v>
      </c>
      <c r="V599" s="7">
        <v>8.1666699999999999</v>
      </c>
      <c r="W599" s="7">
        <v>18.3</v>
      </c>
      <c r="X599" s="7">
        <v>0.61522233333333343</v>
      </c>
      <c r="Y599" s="7">
        <v>0.57143333333333335</v>
      </c>
      <c r="Z599" s="7">
        <v>7</v>
      </c>
      <c r="AA599" s="7">
        <v>2.75</v>
      </c>
      <c r="AB599" s="14">
        <v>2.82</v>
      </c>
      <c r="AC599" s="13">
        <v>0.99990000000000001</v>
      </c>
      <c r="AD599" s="7">
        <v>1E-4</v>
      </c>
      <c r="AE599" s="14" t="s">
        <v>60</v>
      </c>
      <c r="AF599" s="13">
        <v>9</v>
      </c>
      <c r="AG599" s="14">
        <v>6</v>
      </c>
      <c r="AH599" s="13">
        <v>8</v>
      </c>
      <c r="AI599" s="7">
        <v>8</v>
      </c>
      <c r="AJ599" s="7"/>
      <c r="AK599" s="7">
        <v>5</v>
      </c>
      <c r="AL599" s="7">
        <v>5</v>
      </c>
      <c r="AM599" s="14"/>
      <c r="AN599" s="13">
        <v>1</v>
      </c>
      <c r="AO599" s="14">
        <v>1</v>
      </c>
      <c r="AP599" s="7" t="s">
        <v>70</v>
      </c>
      <c r="AQ599" s="7" t="s">
        <v>62</v>
      </c>
      <c r="AR599" s="7" t="s">
        <v>5797</v>
      </c>
      <c r="AS599" s="7" t="s">
        <v>62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64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33">
        <v>0</v>
      </c>
      <c r="BM599" s="7">
        <v>1</v>
      </c>
      <c r="BN599" s="7">
        <v>0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>
        <v>1</v>
      </c>
      <c r="BU599" s="7">
        <v>0</v>
      </c>
      <c r="BW599">
        <f>COUNTIF(AP599, "*"&amp;#REF!&amp;"*")</f>
        <v>0</v>
      </c>
      <c r="BX599">
        <f>COUNTIF(AQ599, "*"&amp;#REF!&amp;"*")</f>
        <v>0</v>
      </c>
      <c r="BY599">
        <f>COUNTIF(AR599, "*"&amp;#REF!&amp;"*")</f>
        <v>0</v>
      </c>
      <c r="BZ599">
        <f>COUNTIF(AS599, "*"&amp;#REF!&amp;"*")</f>
        <v>0</v>
      </c>
      <c r="CA599">
        <f>COUNTIF(AT599, "*"&amp;#REF!&amp;"*")</f>
        <v>0</v>
      </c>
      <c r="CB599">
        <f>COUNTIF(AU599, "*"&amp;#REF!&amp;"*")</f>
        <v>0</v>
      </c>
      <c r="CC599">
        <f>COUNTIF(AV599, "*"&amp;#REF!&amp;"*")</f>
        <v>0</v>
      </c>
      <c r="CD599">
        <f>COUNTIF(AW599, "*"&amp;#REF!&amp;"*")</f>
        <v>0</v>
      </c>
      <c r="CE599">
        <f>COUNTIF(AX599, "*"&amp;#REF!&amp;"*")</f>
        <v>0</v>
      </c>
      <c r="CF599">
        <f>COUNTIF(AY599, "*"&amp;#REF!&amp;"*")</f>
        <v>0</v>
      </c>
      <c r="CG599">
        <f>COUNTIF(AZ599, "*"&amp;#REF!&amp;"*")</f>
        <v>0</v>
      </c>
      <c r="CH599">
        <f>COUNTIF(BA599, "*"&amp;#REF!&amp;"*")</f>
        <v>0</v>
      </c>
      <c r="CI599">
        <f>COUNTIF(BB599, "*"&amp;#REF!&amp;"*")</f>
        <v>0</v>
      </c>
      <c r="CJ599">
        <f>COUNTIF(BC599, "*"&amp;#REF!&amp;"*")</f>
        <v>0</v>
      </c>
      <c r="CK599">
        <f>COUNTIF(BD599, "*"&amp;#REF!&amp;"*")</f>
        <v>0</v>
      </c>
      <c r="CL599">
        <f>COUNTIF(BE599, "*"&amp;#REF!&amp;"*")</f>
        <v>0</v>
      </c>
      <c r="CM599">
        <f>COUNTIF(BF599, "*"&amp;#REF!&amp;"*")</f>
        <v>0</v>
      </c>
      <c r="CN599">
        <f>COUNTIF(BG599, "*"&amp;#REF!&amp;"*")</f>
        <v>0</v>
      </c>
      <c r="CO599">
        <f>COUNTIF(BH599, "*"&amp;#REF!&amp;"*")</f>
        <v>0</v>
      </c>
      <c r="CP599">
        <f>COUNTIF(BI599, "*"&amp;#REF!&amp;"*")</f>
        <v>0</v>
      </c>
      <c r="CQ599">
        <f>COUNTIF(BJ599, "*"&amp;#REF!&amp;"*")</f>
        <v>0</v>
      </c>
      <c r="CR599">
        <f>COUNTIF(BK599, "*"&amp;#REF!&amp;"*")</f>
        <v>0</v>
      </c>
      <c r="CS599">
        <f xml:space="preserve"> COUNTIF(BL599,#REF!)</f>
        <v>0</v>
      </c>
      <c r="CT599">
        <f xml:space="preserve"> COUNTIF(BM599,#REF!)</f>
        <v>0</v>
      </c>
      <c r="CU599">
        <f xml:space="preserve"> COUNTIF(BN599,#REF!)</f>
        <v>0</v>
      </c>
      <c r="CV599">
        <f xml:space="preserve"> COUNTIF(BO599,#REF!)</f>
        <v>0</v>
      </c>
      <c r="CW599">
        <f xml:space="preserve"> COUNTIF(BP599,#REF!)</f>
        <v>0</v>
      </c>
      <c r="CX599">
        <f xml:space="preserve"> COUNTIF(BQ599,#REF!)</f>
        <v>0</v>
      </c>
      <c r="CY599">
        <f xml:space="preserve"> COUNTIF(BR599,#REF!)</f>
        <v>0</v>
      </c>
      <c r="CZ599">
        <f xml:space="preserve"> COUNTIF(BS599,#REF!)</f>
        <v>0</v>
      </c>
      <c r="DA599">
        <f xml:space="preserve"> COUNTIF(BT599,#REF!)</f>
        <v>0</v>
      </c>
      <c r="DB599">
        <f xml:space="preserve"> COUNTIF(BU599,#REF!)</f>
        <v>0</v>
      </c>
      <c r="DC599">
        <f t="shared" si="36"/>
        <v>0</v>
      </c>
      <c r="DD599">
        <f t="shared" si="37"/>
        <v>0</v>
      </c>
      <c r="DE599">
        <f t="shared" si="38"/>
        <v>0</v>
      </c>
      <c r="DF599" t="b">
        <f t="shared" si="39"/>
        <v>0</v>
      </c>
    </row>
    <row r="600" spans="1:110" x14ac:dyDescent="0.35">
      <c r="A600" s="7">
        <v>599</v>
      </c>
      <c r="B600" s="7">
        <v>599</v>
      </c>
      <c r="C600" s="7" t="s">
        <v>7021</v>
      </c>
      <c r="D600" s="7" t="s">
        <v>7022</v>
      </c>
      <c r="E600" s="13" t="s">
        <v>51</v>
      </c>
      <c r="F600" s="7">
        <v>300</v>
      </c>
      <c r="G600" s="7" t="s">
        <v>100</v>
      </c>
      <c r="H600" s="7"/>
      <c r="I600" s="14" t="s">
        <v>53</v>
      </c>
      <c r="J600" s="13" t="s">
        <v>82</v>
      </c>
      <c r="K600" s="7" t="s">
        <v>83</v>
      </c>
      <c r="L600" s="7" t="s">
        <v>56</v>
      </c>
      <c r="M600" s="7" t="s">
        <v>84</v>
      </c>
      <c r="N600" s="7">
        <v>41.6</v>
      </c>
      <c r="O600" s="7" t="s">
        <v>85</v>
      </c>
      <c r="P600" s="7">
        <v>27</v>
      </c>
      <c r="Q600" t="s">
        <v>7833</v>
      </c>
      <c r="R600" s="7" t="s">
        <v>59</v>
      </c>
      <c r="S600" s="14" t="s">
        <v>59</v>
      </c>
      <c r="T600" s="26" t="b">
        <v>0</v>
      </c>
      <c r="U600" s="7">
        <v>812</v>
      </c>
      <c r="V600" s="7">
        <v>15.04</v>
      </c>
      <c r="W600" s="7">
        <v>27.86</v>
      </c>
      <c r="X600" s="7">
        <v>1.1053994</v>
      </c>
      <c r="Y600" s="7">
        <v>1.0549999999999999</v>
      </c>
      <c r="Z600" s="7"/>
      <c r="AA600" s="7"/>
      <c r="AB600" s="14"/>
      <c r="AC600" s="13">
        <v>0.96930899999999998</v>
      </c>
      <c r="AD600" s="7">
        <v>3.0690700000000001E-2</v>
      </c>
      <c r="AE600" s="14" t="s">
        <v>60</v>
      </c>
      <c r="AF600" s="13">
        <v>9</v>
      </c>
      <c r="AG600" s="14">
        <v>7</v>
      </c>
      <c r="AH600" s="13">
        <v>8</v>
      </c>
      <c r="AI600" s="7">
        <v>7</v>
      </c>
      <c r="AJ600" s="7">
        <v>1</v>
      </c>
      <c r="AK600" s="7">
        <v>6</v>
      </c>
      <c r="AL600" s="7">
        <v>5</v>
      </c>
      <c r="AM600" s="14">
        <v>1</v>
      </c>
      <c r="AN600" s="13">
        <v>1</v>
      </c>
      <c r="AO600" s="14">
        <v>1</v>
      </c>
      <c r="AP600" s="7" t="s">
        <v>64</v>
      </c>
      <c r="AQ600" s="7" t="s">
        <v>62</v>
      </c>
      <c r="AR600" s="7" t="s">
        <v>62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69</v>
      </c>
      <c r="BA600" s="7" t="s">
        <v>70</v>
      </c>
      <c r="BB600" s="7" t="s">
        <v>66</v>
      </c>
      <c r="BC600" s="7" t="s">
        <v>66</v>
      </c>
      <c r="BD600" s="7" t="s">
        <v>66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62</v>
      </c>
      <c r="BK600" s="7" t="s">
        <v>70</v>
      </c>
      <c r="BL600" s="33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0</v>
      </c>
      <c r="BW600">
        <f>COUNTIF(AP600, "*"&amp;#REF!&amp;"*")</f>
        <v>0</v>
      </c>
      <c r="BX600">
        <f>COUNTIF(AQ600, "*"&amp;#REF!&amp;"*")</f>
        <v>0</v>
      </c>
      <c r="BY600">
        <f>COUNTIF(AR600, "*"&amp;#REF!&amp;"*")</f>
        <v>0</v>
      </c>
      <c r="BZ600">
        <f>COUNTIF(AS600, "*"&amp;#REF!&amp;"*")</f>
        <v>0</v>
      </c>
      <c r="CA600">
        <f>COUNTIF(AT600, "*"&amp;#REF!&amp;"*")</f>
        <v>0</v>
      </c>
      <c r="CB600">
        <f>COUNTIF(AU600, "*"&amp;#REF!&amp;"*")</f>
        <v>0</v>
      </c>
      <c r="CC600">
        <f>COUNTIF(AV600, "*"&amp;#REF!&amp;"*")</f>
        <v>0</v>
      </c>
      <c r="CD600">
        <f>COUNTIF(AW600, "*"&amp;#REF!&amp;"*")</f>
        <v>0</v>
      </c>
      <c r="CE600">
        <f>COUNTIF(AX600, "*"&amp;#REF!&amp;"*")</f>
        <v>0</v>
      </c>
      <c r="CF600">
        <f>COUNTIF(AY600, "*"&amp;#REF!&amp;"*")</f>
        <v>0</v>
      </c>
      <c r="CG600">
        <f>COUNTIF(AZ600, "*"&amp;#REF!&amp;"*")</f>
        <v>0</v>
      </c>
      <c r="CH600">
        <f>COUNTIF(BA600, "*"&amp;#REF!&amp;"*")</f>
        <v>0</v>
      </c>
      <c r="CI600">
        <f>COUNTIF(BB600, "*"&amp;#REF!&amp;"*")</f>
        <v>0</v>
      </c>
      <c r="CJ600">
        <f>COUNTIF(BC600, "*"&amp;#REF!&amp;"*")</f>
        <v>0</v>
      </c>
      <c r="CK600">
        <f>COUNTIF(BD600, "*"&amp;#REF!&amp;"*")</f>
        <v>0</v>
      </c>
      <c r="CL600">
        <f>COUNTIF(BE600, "*"&amp;#REF!&amp;"*")</f>
        <v>0</v>
      </c>
      <c r="CM600">
        <f>COUNTIF(BF600, "*"&amp;#REF!&amp;"*")</f>
        <v>0</v>
      </c>
      <c r="CN600">
        <f>COUNTIF(BG600, "*"&amp;#REF!&amp;"*")</f>
        <v>0</v>
      </c>
      <c r="CO600">
        <f>COUNTIF(BH600, "*"&amp;#REF!&amp;"*")</f>
        <v>0</v>
      </c>
      <c r="CP600">
        <f>COUNTIF(BI600, "*"&amp;#REF!&amp;"*")</f>
        <v>0</v>
      </c>
      <c r="CQ600">
        <f>COUNTIF(BJ600, "*"&amp;#REF!&amp;"*")</f>
        <v>0</v>
      </c>
      <c r="CR600">
        <f>COUNTIF(BK600, "*"&amp;#REF!&amp;"*")</f>
        <v>0</v>
      </c>
      <c r="CS600">
        <f xml:space="preserve"> COUNTIF(BL600,#REF!)</f>
        <v>0</v>
      </c>
      <c r="CT600">
        <f xml:space="preserve"> COUNTIF(BM600,#REF!)</f>
        <v>0</v>
      </c>
      <c r="CU600">
        <f xml:space="preserve"> COUNTIF(BN600,#REF!)</f>
        <v>0</v>
      </c>
      <c r="CV600">
        <f xml:space="preserve"> COUNTIF(BO600,#REF!)</f>
        <v>0</v>
      </c>
      <c r="CW600">
        <f xml:space="preserve"> COUNTIF(BP600,#REF!)</f>
        <v>0</v>
      </c>
      <c r="CX600">
        <f xml:space="preserve"> COUNTIF(BQ600,#REF!)</f>
        <v>0</v>
      </c>
      <c r="CY600">
        <f xml:space="preserve"> COUNTIF(BR600,#REF!)</f>
        <v>0</v>
      </c>
      <c r="CZ600">
        <f xml:space="preserve"> COUNTIF(BS600,#REF!)</f>
        <v>0</v>
      </c>
      <c r="DA600">
        <f xml:space="preserve"> COUNTIF(BT600,#REF!)</f>
        <v>0</v>
      </c>
      <c r="DB600">
        <f xml:space="preserve"> COUNTIF(BU600,#REF!)</f>
        <v>0</v>
      </c>
      <c r="DC600">
        <f t="shared" si="36"/>
        <v>0</v>
      </c>
      <c r="DD600">
        <f t="shared" si="37"/>
        <v>0</v>
      </c>
      <c r="DE600">
        <f t="shared" si="38"/>
        <v>0</v>
      </c>
      <c r="DF600" t="b">
        <f t="shared" si="39"/>
        <v>0</v>
      </c>
    </row>
    <row r="601" spans="1:110" x14ac:dyDescent="0.35">
      <c r="A601" s="7">
        <v>600</v>
      </c>
      <c r="B601" s="7">
        <v>600</v>
      </c>
      <c r="C601" s="7" t="s">
        <v>7023</v>
      </c>
      <c r="D601" s="7" t="s">
        <v>7024</v>
      </c>
      <c r="E601" s="13" t="s">
        <v>51</v>
      </c>
      <c r="F601" s="7">
        <v>300</v>
      </c>
      <c r="G601" s="7" t="s">
        <v>89</v>
      </c>
      <c r="H601" s="7"/>
      <c r="I601" s="14" t="s">
        <v>53</v>
      </c>
      <c r="J601" s="13" t="s">
        <v>54</v>
      </c>
      <c r="K601" s="7" t="s">
        <v>90</v>
      </c>
      <c r="L601" s="7" t="s">
        <v>56</v>
      </c>
      <c r="M601" s="7" t="s">
        <v>57</v>
      </c>
      <c r="N601" s="7">
        <v>49</v>
      </c>
      <c r="O601" s="7" t="s">
        <v>85</v>
      </c>
      <c r="P601" s="7">
        <v>50</v>
      </c>
      <c r="Q601" t="s">
        <v>7907</v>
      </c>
      <c r="R601" s="7" t="s">
        <v>59</v>
      </c>
      <c r="S601" s="14" t="s">
        <v>59</v>
      </c>
      <c r="T601" s="26" t="b">
        <v>0</v>
      </c>
      <c r="U601" s="7">
        <v>1223</v>
      </c>
      <c r="V601" s="7">
        <v>15.2</v>
      </c>
      <c r="W601" s="7">
        <v>25.38</v>
      </c>
      <c r="X601" s="7">
        <v>0.65473320000000002</v>
      </c>
      <c r="Y601" s="7">
        <v>1.9548399999999999</v>
      </c>
      <c r="Z601" s="7">
        <v>4.9000000000000004</v>
      </c>
      <c r="AA601" s="7">
        <v>3.74</v>
      </c>
      <c r="AB601" s="14">
        <v>3.28</v>
      </c>
      <c r="AC601" s="13">
        <v>0.97633599999999998</v>
      </c>
      <c r="AD601" s="7">
        <v>2.3663799999999999E-2</v>
      </c>
      <c r="AE601" s="14" t="s">
        <v>60</v>
      </c>
      <c r="AF601" s="13">
        <v>9</v>
      </c>
      <c r="AG601" s="14">
        <v>7</v>
      </c>
      <c r="AH601" s="13">
        <v>8</v>
      </c>
      <c r="AI601" s="7">
        <v>8</v>
      </c>
      <c r="AJ601" s="7"/>
      <c r="AK601" s="7">
        <v>6</v>
      </c>
      <c r="AL601" s="7">
        <v>6</v>
      </c>
      <c r="AM601" s="14"/>
      <c r="AN601" s="13">
        <v>1</v>
      </c>
      <c r="AO601" s="14">
        <v>1</v>
      </c>
      <c r="AP601" s="7" t="s">
        <v>64</v>
      </c>
      <c r="AQ601" s="7" t="s">
        <v>62</v>
      </c>
      <c r="AR601" s="7" t="s">
        <v>62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66</v>
      </c>
      <c r="AY601" s="7" t="s">
        <v>70</v>
      </c>
      <c r="AZ601" s="7" t="s">
        <v>66</v>
      </c>
      <c r="BA601" s="7" t="s">
        <v>70</v>
      </c>
      <c r="BB601" s="7" t="s">
        <v>66</v>
      </c>
      <c r="BC601" s="7" t="s">
        <v>70</v>
      </c>
      <c r="BD601" s="7" t="s">
        <v>64</v>
      </c>
      <c r="BE601" s="7" t="s">
        <v>5797</v>
      </c>
      <c r="BF601" s="7" t="s">
        <v>64</v>
      </c>
      <c r="BG601" s="7" t="s">
        <v>64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33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  <c r="BW601">
        <f>COUNTIF(AP601, "*"&amp;#REF!&amp;"*")</f>
        <v>0</v>
      </c>
      <c r="BX601">
        <f>COUNTIF(AQ601, "*"&amp;#REF!&amp;"*")</f>
        <v>0</v>
      </c>
      <c r="BY601">
        <f>COUNTIF(AR601, "*"&amp;#REF!&amp;"*")</f>
        <v>0</v>
      </c>
      <c r="BZ601">
        <f>COUNTIF(AS601, "*"&amp;#REF!&amp;"*")</f>
        <v>0</v>
      </c>
      <c r="CA601">
        <f>COUNTIF(AT601, "*"&amp;#REF!&amp;"*")</f>
        <v>0</v>
      </c>
      <c r="CB601">
        <f>COUNTIF(AU601, "*"&amp;#REF!&amp;"*")</f>
        <v>0</v>
      </c>
      <c r="CC601">
        <f>COUNTIF(AV601, "*"&amp;#REF!&amp;"*")</f>
        <v>0</v>
      </c>
      <c r="CD601">
        <f>COUNTIF(AW601, "*"&amp;#REF!&amp;"*")</f>
        <v>0</v>
      </c>
      <c r="CE601">
        <f>COUNTIF(AX601, "*"&amp;#REF!&amp;"*")</f>
        <v>0</v>
      </c>
      <c r="CF601">
        <f>COUNTIF(AY601, "*"&amp;#REF!&amp;"*")</f>
        <v>0</v>
      </c>
      <c r="CG601">
        <f>COUNTIF(AZ601, "*"&amp;#REF!&amp;"*")</f>
        <v>0</v>
      </c>
      <c r="CH601">
        <f>COUNTIF(BA601, "*"&amp;#REF!&amp;"*")</f>
        <v>0</v>
      </c>
      <c r="CI601">
        <f>COUNTIF(BB601, "*"&amp;#REF!&amp;"*")</f>
        <v>0</v>
      </c>
      <c r="CJ601">
        <f>COUNTIF(BC601, "*"&amp;#REF!&amp;"*")</f>
        <v>0</v>
      </c>
      <c r="CK601">
        <f>COUNTIF(BD601, "*"&amp;#REF!&amp;"*")</f>
        <v>0</v>
      </c>
      <c r="CL601">
        <f>COUNTIF(BE601, "*"&amp;#REF!&amp;"*")</f>
        <v>0</v>
      </c>
      <c r="CM601">
        <f>COUNTIF(BF601, "*"&amp;#REF!&amp;"*")</f>
        <v>0</v>
      </c>
      <c r="CN601">
        <f>COUNTIF(BG601, "*"&amp;#REF!&amp;"*")</f>
        <v>0</v>
      </c>
      <c r="CO601">
        <f>COUNTIF(BH601, "*"&amp;#REF!&amp;"*")</f>
        <v>0</v>
      </c>
      <c r="CP601">
        <f>COUNTIF(BI601, "*"&amp;#REF!&amp;"*")</f>
        <v>0</v>
      </c>
      <c r="CQ601">
        <f>COUNTIF(BJ601, "*"&amp;#REF!&amp;"*")</f>
        <v>0</v>
      </c>
      <c r="CR601">
        <f>COUNTIF(BK601, "*"&amp;#REF!&amp;"*")</f>
        <v>0</v>
      </c>
      <c r="CS601">
        <f xml:space="preserve"> COUNTIF(BL601,#REF!)</f>
        <v>0</v>
      </c>
      <c r="CT601">
        <f xml:space="preserve"> COUNTIF(BM601,#REF!)</f>
        <v>0</v>
      </c>
      <c r="CU601">
        <f xml:space="preserve"> COUNTIF(BN601,#REF!)</f>
        <v>0</v>
      </c>
      <c r="CV601">
        <f xml:space="preserve"> COUNTIF(BO601,#REF!)</f>
        <v>0</v>
      </c>
      <c r="CW601">
        <f xml:space="preserve"> COUNTIF(BP601,#REF!)</f>
        <v>0</v>
      </c>
      <c r="CX601">
        <f xml:space="preserve"> COUNTIF(BQ601,#REF!)</f>
        <v>0</v>
      </c>
      <c r="CY601">
        <f xml:space="preserve"> COUNTIF(BR601,#REF!)</f>
        <v>0</v>
      </c>
      <c r="CZ601">
        <f xml:space="preserve"> COUNTIF(BS601,#REF!)</f>
        <v>0</v>
      </c>
      <c r="DA601">
        <f xml:space="preserve"> COUNTIF(BT601,#REF!)</f>
        <v>0</v>
      </c>
      <c r="DB601">
        <f xml:space="preserve"> COUNTIF(BU601,#REF!)</f>
        <v>0</v>
      </c>
      <c r="DC601">
        <f t="shared" si="36"/>
        <v>0</v>
      </c>
      <c r="DD601">
        <f t="shared" si="37"/>
        <v>0</v>
      </c>
      <c r="DE601">
        <f t="shared" si="38"/>
        <v>0</v>
      </c>
      <c r="DF601" t="b">
        <f t="shared" si="39"/>
        <v>0</v>
      </c>
    </row>
    <row r="602" spans="1:110" x14ac:dyDescent="0.35">
      <c r="A602" s="7">
        <v>601</v>
      </c>
      <c r="B602" s="7">
        <v>601</v>
      </c>
      <c r="C602" s="7" t="s">
        <v>7025</v>
      </c>
      <c r="D602" s="7" t="s">
        <v>7026</v>
      </c>
      <c r="E602" s="13" t="s">
        <v>51</v>
      </c>
      <c r="F602" s="7">
        <v>300</v>
      </c>
      <c r="G602" s="7" t="s">
        <v>88</v>
      </c>
      <c r="H602" s="7"/>
      <c r="I602" s="14" t="s">
        <v>53</v>
      </c>
      <c r="J602" s="13" t="s">
        <v>54</v>
      </c>
      <c r="K602" s="7" t="s">
        <v>83</v>
      </c>
      <c r="L602" s="7" t="s">
        <v>56</v>
      </c>
      <c r="M602" s="7" t="s">
        <v>57</v>
      </c>
      <c r="N602" s="7">
        <v>39</v>
      </c>
      <c r="O602" s="7" t="s">
        <v>85</v>
      </c>
      <c r="P602" s="7">
        <v>47</v>
      </c>
      <c r="Q602" t="s">
        <v>7833</v>
      </c>
      <c r="R602" s="7" t="s">
        <v>59</v>
      </c>
      <c r="S602" s="14" t="s">
        <v>59</v>
      </c>
      <c r="T602" s="26" t="b">
        <v>0</v>
      </c>
      <c r="U602" s="7">
        <v>200</v>
      </c>
      <c r="V602" s="7">
        <v>9.8000000000000007</v>
      </c>
      <c r="W602" s="7">
        <v>19.5</v>
      </c>
      <c r="X602" s="7">
        <v>0.47588900000000001</v>
      </c>
      <c r="Y602" s="7">
        <v>0.5950333333333333</v>
      </c>
      <c r="Z602" s="7">
        <v>6.3</v>
      </c>
      <c r="AA602" s="7">
        <v>1.1499999999999999</v>
      </c>
      <c r="AB602" s="14">
        <v>4.7300000000000004</v>
      </c>
      <c r="AC602" s="13">
        <v>0.86626599999999998</v>
      </c>
      <c r="AD602" s="7">
        <v>0.13373399999999999</v>
      </c>
      <c r="AE602" s="14" t="s">
        <v>60</v>
      </c>
      <c r="AF602" s="13">
        <v>9</v>
      </c>
      <c r="AG602" s="14">
        <v>6</v>
      </c>
      <c r="AH602" s="13">
        <v>8</v>
      </c>
      <c r="AI602" s="7">
        <v>8</v>
      </c>
      <c r="AJ602" s="7"/>
      <c r="AK602" s="7">
        <v>5</v>
      </c>
      <c r="AL602" s="7">
        <v>5</v>
      </c>
      <c r="AM602" s="14"/>
      <c r="AN602" s="13">
        <v>1</v>
      </c>
      <c r="AO602" s="14">
        <v>1</v>
      </c>
      <c r="AP602" s="7" t="s">
        <v>70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66</v>
      </c>
      <c r="BA602" s="7" t="s">
        <v>5797</v>
      </c>
      <c r="BB602" s="7" t="s">
        <v>66</v>
      </c>
      <c r="BC602" s="7" t="s">
        <v>70</v>
      </c>
      <c r="BD602" s="7" t="s">
        <v>64</v>
      </c>
      <c r="BE602" s="7" t="s">
        <v>64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70</v>
      </c>
      <c r="BK602" s="7" t="s">
        <v>70</v>
      </c>
      <c r="BL602" s="33">
        <v>0</v>
      </c>
      <c r="BM602" s="7">
        <v>1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  <c r="BW602">
        <f>COUNTIF(AP602, "*"&amp;#REF!&amp;"*")</f>
        <v>0</v>
      </c>
      <c r="BX602">
        <f>COUNTIF(AQ602, "*"&amp;#REF!&amp;"*")</f>
        <v>0</v>
      </c>
      <c r="BY602">
        <f>COUNTIF(AR602, "*"&amp;#REF!&amp;"*")</f>
        <v>0</v>
      </c>
      <c r="BZ602">
        <f>COUNTIF(AS602, "*"&amp;#REF!&amp;"*")</f>
        <v>0</v>
      </c>
      <c r="CA602">
        <f>COUNTIF(AT602, "*"&amp;#REF!&amp;"*")</f>
        <v>0</v>
      </c>
      <c r="CB602">
        <f>COUNTIF(AU602, "*"&amp;#REF!&amp;"*")</f>
        <v>0</v>
      </c>
      <c r="CC602">
        <f>COUNTIF(AV602, "*"&amp;#REF!&amp;"*")</f>
        <v>0</v>
      </c>
      <c r="CD602">
        <f>COUNTIF(AW602, "*"&amp;#REF!&amp;"*")</f>
        <v>0</v>
      </c>
      <c r="CE602">
        <f>COUNTIF(AX602, "*"&amp;#REF!&amp;"*")</f>
        <v>0</v>
      </c>
      <c r="CF602">
        <f>COUNTIF(AY602, "*"&amp;#REF!&amp;"*")</f>
        <v>0</v>
      </c>
      <c r="CG602">
        <f>COUNTIF(AZ602, "*"&amp;#REF!&amp;"*")</f>
        <v>0</v>
      </c>
      <c r="CH602">
        <f>COUNTIF(BA602, "*"&amp;#REF!&amp;"*")</f>
        <v>0</v>
      </c>
      <c r="CI602">
        <f>COUNTIF(BB602, "*"&amp;#REF!&amp;"*")</f>
        <v>0</v>
      </c>
      <c r="CJ602">
        <f>COUNTIF(BC602, "*"&amp;#REF!&amp;"*")</f>
        <v>0</v>
      </c>
      <c r="CK602">
        <f>COUNTIF(BD602, "*"&amp;#REF!&amp;"*")</f>
        <v>0</v>
      </c>
      <c r="CL602">
        <f>COUNTIF(BE602, "*"&amp;#REF!&amp;"*")</f>
        <v>0</v>
      </c>
      <c r="CM602">
        <f>COUNTIF(BF602, "*"&amp;#REF!&amp;"*")</f>
        <v>0</v>
      </c>
      <c r="CN602">
        <f>COUNTIF(BG602, "*"&amp;#REF!&amp;"*")</f>
        <v>0</v>
      </c>
      <c r="CO602">
        <f>COUNTIF(BH602, "*"&amp;#REF!&amp;"*")</f>
        <v>0</v>
      </c>
      <c r="CP602">
        <f>COUNTIF(BI602, "*"&amp;#REF!&amp;"*")</f>
        <v>0</v>
      </c>
      <c r="CQ602">
        <f>COUNTIF(BJ602, "*"&amp;#REF!&amp;"*")</f>
        <v>0</v>
      </c>
      <c r="CR602">
        <f>COUNTIF(BK602, "*"&amp;#REF!&amp;"*")</f>
        <v>0</v>
      </c>
      <c r="CS602">
        <f xml:space="preserve"> COUNTIF(BL602,#REF!)</f>
        <v>0</v>
      </c>
      <c r="CT602">
        <f xml:space="preserve"> COUNTIF(BM602,#REF!)</f>
        <v>0</v>
      </c>
      <c r="CU602">
        <f xml:space="preserve"> COUNTIF(BN602,#REF!)</f>
        <v>0</v>
      </c>
      <c r="CV602">
        <f xml:space="preserve"> COUNTIF(BO602,#REF!)</f>
        <v>0</v>
      </c>
      <c r="CW602">
        <f xml:space="preserve"> COUNTIF(BP602,#REF!)</f>
        <v>0</v>
      </c>
      <c r="CX602">
        <f xml:space="preserve"> COUNTIF(BQ602,#REF!)</f>
        <v>0</v>
      </c>
      <c r="CY602">
        <f xml:space="preserve"> COUNTIF(BR602,#REF!)</f>
        <v>0</v>
      </c>
      <c r="CZ602">
        <f xml:space="preserve"> COUNTIF(BS602,#REF!)</f>
        <v>0</v>
      </c>
      <c r="DA602">
        <f xml:space="preserve"> COUNTIF(BT602,#REF!)</f>
        <v>0</v>
      </c>
      <c r="DB602">
        <f xml:space="preserve"> COUNTIF(BU602,#REF!)</f>
        <v>0</v>
      </c>
      <c r="DC602">
        <f t="shared" si="36"/>
        <v>0</v>
      </c>
      <c r="DD602">
        <f t="shared" si="37"/>
        <v>0</v>
      </c>
      <c r="DE602">
        <f t="shared" si="38"/>
        <v>0</v>
      </c>
      <c r="DF602" t="b">
        <f t="shared" si="39"/>
        <v>0</v>
      </c>
    </row>
    <row r="603" spans="1:110" x14ac:dyDescent="0.35">
      <c r="A603" s="7">
        <v>602</v>
      </c>
      <c r="B603" s="7">
        <v>602</v>
      </c>
      <c r="C603" s="7" t="s">
        <v>7027</v>
      </c>
      <c r="D603" s="7" t="s">
        <v>7028</v>
      </c>
      <c r="E603" s="13" t="s">
        <v>51</v>
      </c>
      <c r="F603" s="7">
        <v>300</v>
      </c>
      <c r="G603" s="7" t="s">
        <v>101</v>
      </c>
      <c r="H603" s="7"/>
      <c r="I603" s="14" t="s">
        <v>53</v>
      </c>
      <c r="J603" s="13" t="s">
        <v>82</v>
      </c>
      <c r="K603" s="7" t="s">
        <v>92</v>
      </c>
      <c r="L603" s="7" t="s">
        <v>56</v>
      </c>
      <c r="M603" s="7" t="s">
        <v>84</v>
      </c>
      <c r="N603" s="7">
        <v>43</v>
      </c>
      <c r="O603" s="7" t="s">
        <v>85</v>
      </c>
      <c r="P603" s="7">
        <v>47</v>
      </c>
      <c r="Q603" t="s">
        <v>7833</v>
      </c>
      <c r="R603" s="7" t="s">
        <v>59</v>
      </c>
      <c r="S603" s="14" t="s">
        <v>59</v>
      </c>
      <c r="T603" s="26" t="b">
        <v>0</v>
      </c>
      <c r="U603" s="7">
        <v>121</v>
      </c>
      <c r="V603" s="7">
        <v>11.56667</v>
      </c>
      <c r="W603" s="7">
        <v>22.3</v>
      </c>
      <c r="X603" s="7">
        <v>0.84</v>
      </c>
      <c r="Y603" s="7">
        <v>0.29646666666666671</v>
      </c>
      <c r="Z603" s="7"/>
      <c r="AA603" s="7"/>
      <c r="AB603" s="14"/>
      <c r="AC603" s="13">
        <v>0.95658600000000005</v>
      </c>
      <c r="AD603" s="7">
        <v>4.3413599999999997E-2</v>
      </c>
      <c r="AE603" s="14" t="s">
        <v>60</v>
      </c>
      <c r="AF603" s="13">
        <v>9</v>
      </c>
      <c r="AG603" s="14">
        <v>6</v>
      </c>
      <c r="AH603" s="13">
        <v>8</v>
      </c>
      <c r="AI603" s="7">
        <v>7</v>
      </c>
      <c r="AJ603" s="7">
        <v>1</v>
      </c>
      <c r="AK603" s="7">
        <v>5</v>
      </c>
      <c r="AL603" s="7">
        <v>4</v>
      </c>
      <c r="AM603" s="14">
        <v>1</v>
      </c>
      <c r="AN603" s="13">
        <v>1</v>
      </c>
      <c r="AO603" s="14">
        <v>1</v>
      </c>
      <c r="AP603" s="7" t="s">
        <v>70</v>
      </c>
      <c r="AQ603" s="7" t="s">
        <v>62</v>
      </c>
      <c r="AR603" s="7" t="s">
        <v>62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67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64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33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0</v>
      </c>
      <c r="BS603" s="7">
        <v>0</v>
      </c>
      <c r="BT603" s="7">
        <v>1</v>
      </c>
      <c r="BU603" s="7">
        <v>0</v>
      </c>
      <c r="BW603">
        <f>COUNTIF(AP603, "*"&amp;#REF!&amp;"*")</f>
        <v>0</v>
      </c>
      <c r="BX603">
        <f>COUNTIF(AQ603, "*"&amp;#REF!&amp;"*")</f>
        <v>0</v>
      </c>
      <c r="BY603">
        <f>COUNTIF(AR603, "*"&amp;#REF!&amp;"*")</f>
        <v>0</v>
      </c>
      <c r="BZ603">
        <f>COUNTIF(AS603, "*"&amp;#REF!&amp;"*")</f>
        <v>0</v>
      </c>
      <c r="CA603">
        <f>COUNTIF(AT603, "*"&amp;#REF!&amp;"*")</f>
        <v>0</v>
      </c>
      <c r="CB603">
        <f>COUNTIF(AU603, "*"&amp;#REF!&amp;"*")</f>
        <v>0</v>
      </c>
      <c r="CC603">
        <f>COUNTIF(AV603, "*"&amp;#REF!&amp;"*")</f>
        <v>0</v>
      </c>
      <c r="CD603">
        <f>COUNTIF(AW603, "*"&amp;#REF!&amp;"*")</f>
        <v>0</v>
      </c>
      <c r="CE603">
        <f>COUNTIF(AX603, "*"&amp;#REF!&amp;"*")</f>
        <v>0</v>
      </c>
      <c r="CF603">
        <f>COUNTIF(AY603, "*"&amp;#REF!&amp;"*")</f>
        <v>0</v>
      </c>
      <c r="CG603">
        <f>COUNTIF(AZ603, "*"&amp;#REF!&amp;"*")</f>
        <v>0</v>
      </c>
      <c r="CH603">
        <f>COUNTIF(BA603, "*"&amp;#REF!&amp;"*")</f>
        <v>0</v>
      </c>
      <c r="CI603">
        <f>COUNTIF(BB603, "*"&amp;#REF!&amp;"*")</f>
        <v>0</v>
      </c>
      <c r="CJ603">
        <f>COUNTIF(BC603, "*"&amp;#REF!&amp;"*")</f>
        <v>0</v>
      </c>
      <c r="CK603">
        <f>COUNTIF(BD603, "*"&amp;#REF!&amp;"*")</f>
        <v>0</v>
      </c>
      <c r="CL603">
        <f>COUNTIF(BE603, "*"&amp;#REF!&amp;"*")</f>
        <v>0</v>
      </c>
      <c r="CM603">
        <f>COUNTIF(BF603, "*"&amp;#REF!&amp;"*")</f>
        <v>0</v>
      </c>
      <c r="CN603">
        <f>COUNTIF(BG603, "*"&amp;#REF!&amp;"*")</f>
        <v>0</v>
      </c>
      <c r="CO603">
        <f>COUNTIF(BH603, "*"&amp;#REF!&amp;"*")</f>
        <v>0</v>
      </c>
      <c r="CP603">
        <f>COUNTIF(BI603, "*"&amp;#REF!&amp;"*")</f>
        <v>0</v>
      </c>
      <c r="CQ603">
        <f>COUNTIF(BJ603, "*"&amp;#REF!&amp;"*")</f>
        <v>0</v>
      </c>
      <c r="CR603">
        <f>COUNTIF(BK603, "*"&amp;#REF!&amp;"*")</f>
        <v>0</v>
      </c>
      <c r="CS603">
        <f xml:space="preserve"> COUNTIF(BL603,#REF!)</f>
        <v>0</v>
      </c>
      <c r="CT603">
        <f xml:space="preserve"> COUNTIF(BM603,#REF!)</f>
        <v>0</v>
      </c>
      <c r="CU603">
        <f xml:space="preserve"> COUNTIF(BN603,#REF!)</f>
        <v>0</v>
      </c>
      <c r="CV603">
        <f xml:space="preserve"> COUNTIF(BO603,#REF!)</f>
        <v>0</v>
      </c>
      <c r="CW603">
        <f xml:space="preserve"> COUNTIF(BP603,#REF!)</f>
        <v>0</v>
      </c>
      <c r="CX603">
        <f xml:space="preserve"> COUNTIF(BQ603,#REF!)</f>
        <v>0</v>
      </c>
      <c r="CY603">
        <f xml:space="preserve"> COUNTIF(BR603,#REF!)</f>
        <v>0</v>
      </c>
      <c r="CZ603">
        <f xml:space="preserve"> COUNTIF(BS603,#REF!)</f>
        <v>0</v>
      </c>
      <c r="DA603">
        <f xml:space="preserve"> COUNTIF(BT603,#REF!)</f>
        <v>0</v>
      </c>
      <c r="DB603">
        <f xml:space="preserve"> COUNTIF(BU603,#REF!)</f>
        <v>0</v>
      </c>
      <c r="DC603">
        <f t="shared" si="36"/>
        <v>0</v>
      </c>
      <c r="DD603">
        <f t="shared" si="37"/>
        <v>0</v>
      </c>
      <c r="DE603">
        <f t="shared" si="38"/>
        <v>0</v>
      </c>
      <c r="DF603" t="b">
        <f t="shared" si="39"/>
        <v>0</v>
      </c>
    </row>
    <row r="604" spans="1:110" x14ac:dyDescent="0.35">
      <c r="A604" s="7">
        <v>603</v>
      </c>
      <c r="B604" s="7">
        <v>603</v>
      </c>
      <c r="C604" s="7" t="s">
        <v>7029</v>
      </c>
      <c r="D604" s="7" t="s">
        <v>7030</v>
      </c>
      <c r="E604" s="13" t="s">
        <v>51</v>
      </c>
      <c r="F604" s="7">
        <v>300</v>
      </c>
      <c r="G604" s="7" t="s">
        <v>101</v>
      </c>
      <c r="H604" s="7"/>
      <c r="I604" s="14" t="s">
        <v>53</v>
      </c>
      <c r="J604" s="13" t="s">
        <v>54</v>
      </c>
      <c r="K604" s="7" t="s">
        <v>79</v>
      </c>
      <c r="L604" s="7" t="s">
        <v>56</v>
      </c>
      <c r="M604" s="7" t="s">
        <v>57</v>
      </c>
      <c r="N604" s="7">
        <v>40</v>
      </c>
      <c r="O604" s="7" t="s">
        <v>85</v>
      </c>
      <c r="P604" s="7">
        <v>48</v>
      </c>
      <c r="Q604" t="s">
        <v>7833</v>
      </c>
      <c r="R604" s="7" t="s">
        <v>59</v>
      </c>
      <c r="S604" s="14" t="s">
        <v>59</v>
      </c>
      <c r="T604" s="26" t="b">
        <v>0</v>
      </c>
      <c r="U604" s="7">
        <v>164</v>
      </c>
      <c r="V604" s="7">
        <v>11.23333</v>
      </c>
      <c r="W604" s="7">
        <v>18.466670000000001</v>
      </c>
      <c r="X604" s="7">
        <v>0.50711099999999998</v>
      </c>
      <c r="Y604" s="7">
        <v>0.48089999999999999</v>
      </c>
      <c r="Z604" s="7">
        <v>7.1</v>
      </c>
      <c r="AA604" s="7">
        <v>2.99</v>
      </c>
      <c r="AB604" s="14">
        <v>3.61</v>
      </c>
      <c r="AC604" s="13">
        <v>0.99990000000000001</v>
      </c>
      <c r="AD604" s="7">
        <v>1E-4</v>
      </c>
      <c r="AE604" s="14" t="s">
        <v>60</v>
      </c>
      <c r="AF604" s="13">
        <v>9</v>
      </c>
      <c r="AG604" s="14">
        <v>7</v>
      </c>
      <c r="AH604" s="13">
        <v>8</v>
      </c>
      <c r="AI604" s="7">
        <v>7</v>
      </c>
      <c r="AJ604" s="7">
        <v>1</v>
      </c>
      <c r="AK604" s="7">
        <v>6</v>
      </c>
      <c r="AL604" s="7">
        <v>5</v>
      </c>
      <c r="AM604" s="14">
        <v>1</v>
      </c>
      <c r="AN604" s="13">
        <v>1</v>
      </c>
      <c r="AO604" s="14">
        <v>1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67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70</v>
      </c>
      <c r="BD604" s="7" t="s">
        <v>64</v>
      </c>
      <c r="BE604" s="7" t="s">
        <v>64</v>
      </c>
      <c r="BF604" s="7" t="s">
        <v>64</v>
      </c>
      <c r="BG604" s="7" t="s">
        <v>66</v>
      </c>
      <c r="BH604" s="7" t="s">
        <v>70</v>
      </c>
      <c r="BI604" s="7" t="s">
        <v>5797</v>
      </c>
      <c r="BJ604" s="7" t="s">
        <v>70</v>
      </c>
      <c r="BK604" s="7" t="s">
        <v>70</v>
      </c>
      <c r="BL604" s="33">
        <v>0</v>
      </c>
      <c r="BM604" s="7">
        <v>1</v>
      </c>
      <c r="BN604" s="7">
        <v>0</v>
      </c>
      <c r="BO604" s="7">
        <v>0</v>
      </c>
      <c r="BP604" s="7">
        <v>1</v>
      </c>
      <c r="BQ604" s="7">
        <v>1</v>
      </c>
      <c r="BR604" s="7">
        <v>0</v>
      </c>
      <c r="BS604" s="7">
        <v>0</v>
      </c>
      <c r="BT604" s="7">
        <v>1</v>
      </c>
      <c r="BU604" s="7">
        <v>0</v>
      </c>
      <c r="BW604">
        <f>COUNTIF(AP604, "*"&amp;#REF!&amp;"*")</f>
        <v>0</v>
      </c>
      <c r="BX604">
        <f>COUNTIF(AQ604, "*"&amp;#REF!&amp;"*")</f>
        <v>0</v>
      </c>
      <c r="BY604">
        <f>COUNTIF(AR604, "*"&amp;#REF!&amp;"*")</f>
        <v>0</v>
      </c>
      <c r="BZ604">
        <f>COUNTIF(AS604, "*"&amp;#REF!&amp;"*")</f>
        <v>0</v>
      </c>
      <c r="CA604">
        <f>COUNTIF(AT604, "*"&amp;#REF!&amp;"*")</f>
        <v>0</v>
      </c>
      <c r="CB604">
        <f>COUNTIF(AU604, "*"&amp;#REF!&amp;"*")</f>
        <v>0</v>
      </c>
      <c r="CC604">
        <f>COUNTIF(AV604, "*"&amp;#REF!&amp;"*")</f>
        <v>0</v>
      </c>
      <c r="CD604">
        <f>COUNTIF(AW604, "*"&amp;#REF!&amp;"*")</f>
        <v>0</v>
      </c>
      <c r="CE604">
        <f>COUNTIF(AX604, "*"&amp;#REF!&amp;"*")</f>
        <v>0</v>
      </c>
      <c r="CF604">
        <f>COUNTIF(AY604, "*"&amp;#REF!&amp;"*")</f>
        <v>0</v>
      </c>
      <c r="CG604">
        <f>COUNTIF(AZ604, "*"&amp;#REF!&amp;"*")</f>
        <v>0</v>
      </c>
      <c r="CH604">
        <f>COUNTIF(BA604, "*"&amp;#REF!&amp;"*")</f>
        <v>0</v>
      </c>
      <c r="CI604">
        <f>COUNTIF(BB604, "*"&amp;#REF!&amp;"*")</f>
        <v>0</v>
      </c>
      <c r="CJ604">
        <f>COUNTIF(BC604, "*"&amp;#REF!&amp;"*")</f>
        <v>0</v>
      </c>
      <c r="CK604">
        <f>COUNTIF(BD604, "*"&amp;#REF!&amp;"*")</f>
        <v>0</v>
      </c>
      <c r="CL604">
        <f>COUNTIF(BE604, "*"&amp;#REF!&amp;"*")</f>
        <v>0</v>
      </c>
      <c r="CM604">
        <f>COUNTIF(BF604, "*"&amp;#REF!&amp;"*")</f>
        <v>0</v>
      </c>
      <c r="CN604">
        <f>COUNTIF(BG604, "*"&amp;#REF!&amp;"*")</f>
        <v>0</v>
      </c>
      <c r="CO604">
        <f>COUNTIF(BH604, "*"&amp;#REF!&amp;"*")</f>
        <v>0</v>
      </c>
      <c r="CP604">
        <f>COUNTIF(BI604, "*"&amp;#REF!&amp;"*")</f>
        <v>0</v>
      </c>
      <c r="CQ604">
        <f>COUNTIF(BJ604, "*"&amp;#REF!&amp;"*")</f>
        <v>0</v>
      </c>
      <c r="CR604">
        <f>COUNTIF(BK604, "*"&amp;#REF!&amp;"*")</f>
        <v>0</v>
      </c>
      <c r="CS604">
        <f xml:space="preserve"> COUNTIF(BL604,#REF!)</f>
        <v>0</v>
      </c>
      <c r="CT604">
        <f xml:space="preserve"> COUNTIF(BM604,#REF!)</f>
        <v>0</v>
      </c>
      <c r="CU604">
        <f xml:space="preserve"> COUNTIF(BN604,#REF!)</f>
        <v>0</v>
      </c>
      <c r="CV604">
        <f xml:space="preserve"> COUNTIF(BO604,#REF!)</f>
        <v>0</v>
      </c>
      <c r="CW604">
        <f xml:space="preserve"> COUNTIF(BP604,#REF!)</f>
        <v>0</v>
      </c>
      <c r="CX604">
        <f xml:space="preserve"> COUNTIF(BQ604,#REF!)</f>
        <v>0</v>
      </c>
      <c r="CY604">
        <f xml:space="preserve"> COUNTIF(BR604,#REF!)</f>
        <v>0</v>
      </c>
      <c r="CZ604">
        <f xml:space="preserve"> COUNTIF(BS604,#REF!)</f>
        <v>0</v>
      </c>
      <c r="DA604">
        <f xml:space="preserve"> COUNTIF(BT604,#REF!)</f>
        <v>0</v>
      </c>
      <c r="DB604">
        <f xml:space="preserve"> COUNTIF(BU604,#REF!)</f>
        <v>0</v>
      </c>
      <c r="DC604">
        <f t="shared" si="36"/>
        <v>0</v>
      </c>
      <c r="DD604">
        <f t="shared" si="37"/>
        <v>0</v>
      </c>
      <c r="DE604">
        <f t="shared" si="38"/>
        <v>0</v>
      </c>
      <c r="DF604" t="b">
        <f t="shared" si="39"/>
        <v>0</v>
      </c>
    </row>
    <row r="605" spans="1:110" x14ac:dyDescent="0.35">
      <c r="A605" s="7">
        <v>604</v>
      </c>
      <c r="B605" s="7">
        <v>604</v>
      </c>
      <c r="C605" s="7" t="s">
        <v>7031</v>
      </c>
      <c r="D605" s="7" t="s">
        <v>7032</v>
      </c>
      <c r="E605" s="13" t="s">
        <v>51</v>
      </c>
      <c r="F605" s="7">
        <v>300</v>
      </c>
      <c r="G605" s="7" t="s">
        <v>91</v>
      </c>
      <c r="H605" s="7"/>
      <c r="I605" s="14" t="s">
        <v>53</v>
      </c>
      <c r="J605" s="13" t="s">
        <v>54</v>
      </c>
      <c r="K605" s="7" t="s">
        <v>79</v>
      </c>
      <c r="L605" s="7" t="s">
        <v>87</v>
      </c>
      <c r="M605" s="7" t="s">
        <v>84</v>
      </c>
      <c r="N605" s="7">
        <v>34</v>
      </c>
      <c r="O605" s="7" t="s">
        <v>85</v>
      </c>
      <c r="P605" s="7">
        <v>47</v>
      </c>
      <c r="Q605" t="s">
        <v>7833</v>
      </c>
      <c r="R605" s="7" t="s">
        <v>59</v>
      </c>
      <c r="S605" s="14" t="s">
        <v>59</v>
      </c>
      <c r="T605" s="26" t="b">
        <v>0</v>
      </c>
      <c r="U605" s="7">
        <v>1028</v>
      </c>
      <c r="V605" s="7">
        <v>25.524999999999999</v>
      </c>
      <c r="W605" s="7">
        <v>33.575000000000003</v>
      </c>
      <c r="X605" s="7">
        <v>1.071</v>
      </c>
      <c r="Y605" s="7">
        <v>1.7860750000000001</v>
      </c>
      <c r="Z605" s="7">
        <v>7.2</v>
      </c>
      <c r="AA605" s="7">
        <v>3.2</v>
      </c>
      <c r="AB605" s="14">
        <v>2.5299999999999998</v>
      </c>
      <c r="AC605" s="13">
        <v>0.99990000000000001</v>
      </c>
      <c r="AD605" s="7">
        <v>1E-4</v>
      </c>
      <c r="AE605" s="14" t="s">
        <v>60</v>
      </c>
      <c r="AF605" s="13">
        <v>9</v>
      </c>
      <c r="AG605" s="14">
        <v>7</v>
      </c>
      <c r="AH605" s="13">
        <v>8</v>
      </c>
      <c r="AI605" s="7">
        <v>7</v>
      </c>
      <c r="AJ605" s="7">
        <v>1</v>
      </c>
      <c r="AK605" s="7">
        <v>6</v>
      </c>
      <c r="AL605" s="7">
        <v>5</v>
      </c>
      <c r="AM605" s="14">
        <v>1</v>
      </c>
      <c r="AN605" s="13">
        <v>1</v>
      </c>
      <c r="AO605" s="14">
        <v>1</v>
      </c>
      <c r="AP605" s="7" t="s">
        <v>64</v>
      </c>
      <c r="AQ605" s="7" t="s">
        <v>62</v>
      </c>
      <c r="AR605" s="7" t="s">
        <v>62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64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70</v>
      </c>
      <c r="BD605" s="7" t="s">
        <v>66</v>
      </c>
      <c r="BE605" s="7" t="s">
        <v>64</v>
      </c>
      <c r="BF605" s="7" t="s">
        <v>64</v>
      </c>
      <c r="BG605" s="7" t="s">
        <v>64</v>
      </c>
      <c r="BH605" s="7" t="s">
        <v>5797</v>
      </c>
      <c r="BI605" s="7" t="s">
        <v>5797</v>
      </c>
      <c r="BJ605" s="7" t="s">
        <v>62</v>
      </c>
      <c r="BK605" s="7" t="s">
        <v>63</v>
      </c>
      <c r="BL605" s="33">
        <v>0</v>
      </c>
      <c r="BM605" s="7" t="s">
        <v>5797</v>
      </c>
      <c r="BN605" s="7">
        <v>0</v>
      </c>
      <c r="BO605" s="7">
        <v>0</v>
      </c>
      <c r="BP605" s="7">
        <v>1</v>
      </c>
      <c r="BQ605" s="7">
        <v>1</v>
      </c>
      <c r="BR605" s="7">
        <v>0</v>
      </c>
      <c r="BS605" s="7">
        <v>0</v>
      </c>
      <c r="BT605" s="7">
        <v>1</v>
      </c>
      <c r="BU605" s="7">
        <v>0</v>
      </c>
      <c r="BW605">
        <f>COUNTIF(AP605, "*"&amp;#REF!&amp;"*")</f>
        <v>0</v>
      </c>
      <c r="BX605">
        <f>COUNTIF(AQ605, "*"&amp;#REF!&amp;"*")</f>
        <v>0</v>
      </c>
      <c r="BY605">
        <f>COUNTIF(AR605, "*"&amp;#REF!&amp;"*")</f>
        <v>0</v>
      </c>
      <c r="BZ605">
        <f>COUNTIF(AS605, "*"&amp;#REF!&amp;"*")</f>
        <v>0</v>
      </c>
      <c r="CA605">
        <f>COUNTIF(AT605, "*"&amp;#REF!&amp;"*")</f>
        <v>0</v>
      </c>
      <c r="CB605">
        <f>COUNTIF(AU605, "*"&amp;#REF!&amp;"*")</f>
        <v>0</v>
      </c>
      <c r="CC605">
        <f>COUNTIF(AV605, "*"&amp;#REF!&amp;"*")</f>
        <v>0</v>
      </c>
      <c r="CD605">
        <f>COUNTIF(AW605, "*"&amp;#REF!&amp;"*")</f>
        <v>0</v>
      </c>
      <c r="CE605">
        <f>COUNTIF(AX605, "*"&amp;#REF!&amp;"*")</f>
        <v>0</v>
      </c>
      <c r="CF605">
        <f>COUNTIF(AY605, "*"&amp;#REF!&amp;"*")</f>
        <v>0</v>
      </c>
      <c r="CG605">
        <f>COUNTIF(AZ605, "*"&amp;#REF!&amp;"*")</f>
        <v>0</v>
      </c>
      <c r="CH605">
        <f>COUNTIF(BA605, "*"&amp;#REF!&amp;"*")</f>
        <v>0</v>
      </c>
      <c r="CI605">
        <f>COUNTIF(BB605, "*"&amp;#REF!&amp;"*")</f>
        <v>0</v>
      </c>
      <c r="CJ605">
        <f>COUNTIF(BC605, "*"&amp;#REF!&amp;"*")</f>
        <v>0</v>
      </c>
      <c r="CK605">
        <f>COUNTIF(BD605, "*"&amp;#REF!&amp;"*")</f>
        <v>0</v>
      </c>
      <c r="CL605">
        <f>COUNTIF(BE605, "*"&amp;#REF!&amp;"*")</f>
        <v>0</v>
      </c>
      <c r="CM605">
        <f>COUNTIF(BF605, "*"&amp;#REF!&amp;"*")</f>
        <v>0</v>
      </c>
      <c r="CN605">
        <f>COUNTIF(BG605, "*"&amp;#REF!&amp;"*")</f>
        <v>0</v>
      </c>
      <c r="CO605">
        <f>COUNTIF(BH605, "*"&amp;#REF!&amp;"*")</f>
        <v>0</v>
      </c>
      <c r="CP605">
        <f>COUNTIF(BI605, "*"&amp;#REF!&amp;"*")</f>
        <v>0</v>
      </c>
      <c r="CQ605">
        <f>COUNTIF(BJ605, "*"&amp;#REF!&amp;"*")</f>
        <v>0</v>
      </c>
      <c r="CR605">
        <f>COUNTIF(BK605, "*"&amp;#REF!&amp;"*")</f>
        <v>0</v>
      </c>
      <c r="CS605">
        <f xml:space="preserve"> COUNTIF(BL605,#REF!)</f>
        <v>0</v>
      </c>
      <c r="CT605">
        <f xml:space="preserve"> COUNTIF(BM605,#REF!)</f>
        <v>0</v>
      </c>
      <c r="CU605">
        <f xml:space="preserve"> COUNTIF(BN605,#REF!)</f>
        <v>0</v>
      </c>
      <c r="CV605">
        <f xml:space="preserve"> COUNTIF(BO605,#REF!)</f>
        <v>0</v>
      </c>
      <c r="CW605">
        <f xml:space="preserve"> COUNTIF(BP605,#REF!)</f>
        <v>0</v>
      </c>
      <c r="CX605">
        <f xml:space="preserve"> COUNTIF(BQ605,#REF!)</f>
        <v>0</v>
      </c>
      <c r="CY605">
        <f xml:space="preserve"> COUNTIF(BR605,#REF!)</f>
        <v>0</v>
      </c>
      <c r="CZ605">
        <f xml:space="preserve"> COUNTIF(BS605,#REF!)</f>
        <v>0</v>
      </c>
      <c r="DA605">
        <f xml:space="preserve"> COUNTIF(BT605,#REF!)</f>
        <v>0</v>
      </c>
      <c r="DB605">
        <f xml:space="preserve"> COUNTIF(BU605,#REF!)</f>
        <v>0</v>
      </c>
      <c r="DC605">
        <f t="shared" si="36"/>
        <v>0</v>
      </c>
      <c r="DD605">
        <f t="shared" si="37"/>
        <v>0</v>
      </c>
      <c r="DE605">
        <f t="shared" si="38"/>
        <v>0</v>
      </c>
      <c r="DF605" t="b">
        <f t="shared" si="39"/>
        <v>0</v>
      </c>
    </row>
    <row r="606" spans="1:110" x14ac:dyDescent="0.35">
      <c r="A606" s="7">
        <v>605</v>
      </c>
      <c r="B606" s="7">
        <v>605</v>
      </c>
      <c r="C606" s="7" t="s">
        <v>7033</v>
      </c>
      <c r="D606" s="7" t="s">
        <v>7034</v>
      </c>
      <c r="E606" s="13" t="s">
        <v>51</v>
      </c>
      <c r="F606" s="7">
        <v>300</v>
      </c>
      <c r="G606" s="7" t="s">
        <v>7035</v>
      </c>
      <c r="H606" s="7"/>
      <c r="I606" s="14" t="s">
        <v>53</v>
      </c>
      <c r="J606" s="13" t="s">
        <v>54</v>
      </c>
      <c r="K606" s="7" t="s">
        <v>96</v>
      </c>
      <c r="L606" s="7" t="s">
        <v>56</v>
      </c>
      <c r="M606" s="7" t="s">
        <v>57</v>
      </c>
      <c r="N606" s="7">
        <v>22.8</v>
      </c>
      <c r="O606" s="7" t="s">
        <v>85</v>
      </c>
      <c r="P606" s="7">
        <v>31</v>
      </c>
      <c r="Q606" t="s">
        <v>7875</v>
      </c>
      <c r="R606" s="7" t="s">
        <v>59</v>
      </c>
      <c r="S606" s="14" t="s">
        <v>59</v>
      </c>
      <c r="T606" s="26" t="b">
        <v>0</v>
      </c>
      <c r="U606" s="7">
        <v>71</v>
      </c>
      <c r="V606" s="7">
        <v>8.9333299999999998</v>
      </c>
      <c r="W606" s="7">
        <v>21.966670000000001</v>
      </c>
      <c r="X606" s="7">
        <v>1.222667666666666</v>
      </c>
      <c r="Y606" s="7">
        <v>0.15576666666666669</v>
      </c>
      <c r="Z606" s="7">
        <v>7.4</v>
      </c>
      <c r="AA606" s="7">
        <v>3.8</v>
      </c>
      <c r="AB606" s="14">
        <v>2.4900000000000002</v>
      </c>
      <c r="AC606" s="13">
        <v>0.940751</v>
      </c>
      <c r="AD606" s="7">
        <v>5.92489E-2</v>
      </c>
      <c r="AE606" s="14" t="s">
        <v>60</v>
      </c>
      <c r="AF606" s="13">
        <v>9</v>
      </c>
      <c r="AG606" s="14">
        <v>7</v>
      </c>
      <c r="AH606" s="13">
        <v>8</v>
      </c>
      <c r="AI606" s="7">
        <v>5</v>
      </c>
      <c r="AJ606" s="7">
        <v>3</v>
      </c>
      <c r="AK606" s="7">
        <v>6</v>
      </c>
      <c r="AL606" s="7">
        <v>3</v>
      </c>
      <c r="AM606" s="14">
        <v>3</v>
      </c>
      <c r="AN606" s="13">
        <v>1</v>
      </c>
      <c r="AO606" s="14">
        <v>1</v>
      </c>
      <c r="AP606" s="7" t="s">
        <v>64</v>
      </c>
      <c r="AQ606" s="7" t="s">
        <v>62</v>
      </c>
      <c r="AR606" s="7" t="s">
        <v>62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66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67</v>
      </c>
      <c r="BE606" s="7" t="s">
        <v>71</v>
      </c>
      <c r="BF606" s="7" t="s">
        <v>64</v>
      </c>
      <c r="BG606" s="7" t="s">
        <v>64</v>
      </c>
      <c r="BH606" s="7" t="s">
        <v>70</v>
      </c>
      <c r="BI606" s="7" t="s">
        <v>5797</v>
      </c>
      <c r="BJ606" s="7" t="s">
        <v>63</v>
      </c>
      <c r="BK606" s="7" t="s">
        <v>70</v>
      </c>
      <c r="BL606" s="33">
        <v>0</v>
      </c>
      <c r="BM606" s="7">
        <v>1</v>
      </c>
      <c r="BN606" s="7">
        <v>0</v>
      </c>
      <c r="BO606" s="7">
        <v>0</v>
      </c>
      <c r="BP606" s="7">
        <v>1</v>
      </c>
      <c r="BQ606" s="7">
        <v>1</v>
      </c>
      <c r="BR606" s="7">
        <v>0</v>
      </c>
      <c r="BS606" s="7">
        <v>0</v>
      </c>
      <c r="BT606" s="7">
        <v>1</v>
      </c>
      <c r="BU606" s="7">
        <v>0</v>
      </c>
      <c r="BW606">
        <f>COUNTIF(AP606, "*"&amp;#REF!&amp;"*")</f>
        <v>0</v>
      </c>
      <c r="BX606">
        <f>COUNTIF(AQ606, "*"&amp;#REF!&amp;"*")</f>
        <v>0</v>
      </c>
      <c r="BY606">
        <f>COUNTIF(AR606, "*"&amp;#REF!&amp;"*")</f>
        <v>0</v>
      </c>
      <c r="BZ606">
        <f>COUNTIF(AS606, "*"&amp;#REF!&amp;"*")</f>
        <v>0</v>
      </c>
      <c r="CA606">
        <f>COUNTIF(AT606, "*"&amp;#REF!&amp;"*")</f>
        <v>0</v>
      </c>
      <c r="CB606">
        <f>COUNTIF(AU606, "*"&amp;#REF!&amp;"*")</f>
        <v>0</v>
      </c>
      <c r="CC606">
        <f>COUNTIF(AV606, "*"&amp;#REF!&amp;"*")</f>
        <v>0</v>
      </c>
      <c r="CD606">
        <f>COUNTIF(AW606, "*"&amp;#REF!&amp;"*")</f>
        <v>0</v>
      </c>
      <c r="CE606">
        <f>COUNTIF(AX606, "*"&amp;#REF!&amp;"*")</f>
        <v>0</v>
      </c>
      <c r="CF606">
        <f>COUNTIF(AY606, "*"&amp;#REF!&amp;"*")</f>
        <v>0</v>
      </c>
      <c r="CG606">
        <f>COUNTIF(AZ606, "*"&amp;#REF!&amp;"*")</f>
        <v>0</v>
      </c>
      <c r="CH606">
        <f>COUNTIF(BA606, "*"&amp;#REF!&amp;"*")</f>
        <v>0</v>
      </c>
      <c r="CI606">
        <f>COUNTIF(BB606, "*"&amp;#REF!&amp;"*")</f>
        <v>0</v>
      </c>
      <c r="CJ606">
        <f>COUNTIF(BC606, "*"&amp;#REF!&amp;"*")</f>
        <v>0</v>
      </c>
      <c r="CK606">
        <f>COUNTIF(BD606, "*"&amp;#REF!&amp;"*")</f>
        <v>0</v>
      </c>
      <c r="CL606">
        <f>COUNTIF(BE606, "*"&amp;#REF!&amp;"*")</f>
        <v>0</v>
      </c>
      <c r="CM606">
        <f>COUNTIF(BF606, "*"&amp;#REF!&amp;"*")</f>
        <v>0</v>
      </c>
      <c r="CN606">
        <f>COUNTIF(BG606, "*"&amp;#REF!&amp;"*")</f>
        <v>0</v>
      </c>
      <c r="CO606">
        <f>COUNTIF(BH606, "*"&amp;#REF!&amp;"*")</f>
        <v>0</v>
      </c>
      <c r="CP606">
        <f>COUNTIF(BI606, "*"&amp;#REF!&amp;"*")</f>
        <v>0</v>
      </c>
      <c r="CQ606">
        <f>COUNTIF(BJ606, "*"&amp;#REF!&amp;"*")</f>
        <v>0</v>
      </c>
      <c r="CR606">
        <f>COUNTIF(BK606, "*"&amp;#REF!&amp;"*")</f>
        <v>0</v>
      </c>
      <c r="CS606">
        <f xml:space="preserve"> COUNTIF(BL606,#REF!)</f>
        <v>0</v>
      </c>
      <c r="CT606">
        <f xml:space="preserve"> COUNTIF(BM606,#REF!)</f>
        <v>0</v>
      </c>
      <c r="CU606">
        <f xml:space="preserve"> COUNTIF(BN606,#REF!)</f>
        <v>0</v>
      </c>
      <c r="CV606">
        <f xml:space="preserve"> COUNTIF(BO606,#REF!)</f>
        <v>0</v>
      </c>
      <c r="CW606">
        <f xml:space="preserve"> COUNTIF(BP606,#REF!)</f>
        <v>0</v>
      </c>
      <c r="CX606">
        <f xml:space="preserve"> COUNTIF(BQ606,#REF!)</f>
        <v>0</v>
      </c>
      <c r="CY606">
        <f xml:space="preserve"> COUNTIF(BR606,#REF!)</f>
        <v>0</v>
      </c>
      <c r="CZ606">
        <f xml:space="preserve"> COUNTIF(BS606,#REF!)</f>
        <v>0</v>
      </c>
      <c r="DA606">
        <f xml:space="preserve"> COUNTIF(BT606,#REF!)</f>
        <v>0</v>
      </c>
      <c r="DB606">
        <f xml:space="preserve"> COUNTIF(BU606,#REF!)</f>
        <v>0</v>
      </c>
      <c r="DC606">
        <f t="shared" si="36"/>
        <v>0</v>
      </c>
      <c r="DD606">
        <f t="shared" si="37"/>
        <v>0</v>
      </c>
      <c r="DE606">
        <f t="shared" si="38"/>
        <v>0</v>
      </c>
      <c r="DF606" t="b">
        <f t="shared" si="39"/>
        <v>0</v>
      </c>
    </row>
    <row r="607" spans="1:110" x14ac:dyDescent="0.35">
      <c r="A607" s="7">
        <v>606</v>
      </c>
      <c r="B607" s="7">
        <v>606</v>
      </c>
      <c r="C607" s="7" t="s">
        <v>7036</v>
      </c>
      <c r="D607" s="7" t="s">
        <v>7037</v>
      </c>
      <c r="E607" s="13" t="s">
        <v>51</v>
      </c>
      <c r="F607" s="7">
        <v>300</v>
      </c>
      <c r="G607" s="7" t="s">
        <v>88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57</v>
      </c>
      <c r="N607" s="7">
        <v>48</v>
      </c>
      <c r="O607" s="7" t="s">
        <v>85</v>
      </c>
      <c r="P607" s="7">
        <v>47</v>
      </c>
      <c r="Q607" t="s">
        <v>7833</v>
      </c>
      <c r="R607" s="7" t="s">
        <v>59</v>
      </c>
      <c r="S607" s="14" t="s">
        <v>59</v>
      </c>
      <c r="T607" s="26" t="b">
        <v>0</v>
      </c>
      <c r="U607" s="7">
        <v>208</v>
      </c>
      <c r="V607" s="7">
        <v>9.7333300000000005</v>
      </c>
      <c r="W607" s="7">
        <v>20.16667</v>
      </c>
      <c r="X607" s="7">
        <v>0.49555566666666673</v>
      </c>
      <c r="Y607" s="7">
        <v>0.59423333333333328</v>
      </c>
      <c r="Z607" s="7">
        <v>5.3</v>
      </c>
      <c r="AA607" s="7">
        <v>5.98</v>
      </c>
      <c r="AB607" s="14">
        <v>1.93</v>
      </c>
      <c r="AC607" s="13">
        <v>0.86414000000000002</v>
      </c>
      <c r="AD607" s="7">
        <v>0.13586000000000001</v>
      </c>
      <c r="AE607" s="14" t="s">
        <v>60</v>
      </c>
      <c r="AF607" s="13">
        <v>9</v>
      </c>
      <c r="AG607" s="14">
        <v>6</v>
      </c>
      <c r="AH607" s="13">
        <v>8</v>
      </c>
      <c r="AI607" s="7">
        <v>7</v>
      </c>
      <c r="AJ607" s="7">
        <v>1</v>
      </c>
      <c r="AK607" s="7">
        <v>5</v>
      </c>
      <c r="AL607" s="7">
        <v>4</v>
      </c>
      <c r="AM607" s="14">
        <v>1</v>
      </c>
      <c r="AN607" s="13">
        <v>1</v>
      </c>
      <c r="AO607" s="14">
        <v>1</v>
      </c>
      <c r="AP607" s="7" t="s">
        <v>64</v>
      </c>
      <c r="AQ607" s="7" t="s">
        <v>62</v>
      </c>
      <c r="AR607" s="7" t="s">
        <v>70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64</v>
      </c>
      <c r="BH607" s="7" t="s">
        <v>70</v>
      </c>
      <c r="BI607" s="7" t="s">
        <v>70</v>
      </c>
      <c r="BJ607" s="7" t="s">
        <v>62</v>
      </c>
      <c r="BK607" s="7" t="s">
        <v>63</v>
      </c>
      <c r="BL607" s="33">
        <v>0</v>
      </c>
      <c r="BM607" s="7" t="s">
        <v>5797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  <c r="BW607">
        <f>COUNTIF(AP607, "*"&amp;#REF!&amp;"*")</f>
        <v>0</v>
      </c>
      <c r="BX607">
        <f>COUNTIF(AQ607, "*"&amp;#REF!&amp;"*")</f>
        <v>0</v>
      </c>
      <c r="BY607">
        <f>COUNTIF(AR607, "*"&amp;#REF!&amp;"*")</f>
        <v>0</v>
      </c>
      <c r="BZ607">
        <f>COUNTIF(AS607, "*"&amp;#REF!&amp;"*")</f>
        <v>0</v>
      </c>
      <c r="CA607">
        <f>COUNTIF(AT607, "*"&amp;#REF!&amp;"*")</f>
        <v>0</v>
      </c>
      <c r="CB607">
        <f>COUNTIF(AU607, "*"&amp;#REF!&amp;"*")</f>
        <v>0</v>
      </c>
      <c r="CC607">
        <f>COUNTIF(AV607, "*"&amp;#REF!&amp;"*")</f>
        <v>0</v>
      </c>
      <c r="CD607">
        <f>COUNTIF(AW607, "*"&amp;#REF!&amp;"*")</f>
        <v>0</v>
      </c>
      <c r="CE607">
        <f>COUNTIF(AX607, "*"&amp;#REF!&amp;"*")</f>
        <v>0</v>
      </c>
      <c r="CF607">
        <f>COUNTIF(AY607, "*"&amp;#REF!&amp;"*")</f>
        <v>0</v>
      </c>
      <c r="CG607">
        <f>COUNTIF(AZ607, "*"&amp;#REF!&amp;"*")</f>
        <v>0</v>
      </c>
      <c r="CH607">
        <f>COUNTIF(BA607, "*"&amp;#REF!&amp;"*")</f>
        <v>0</v>
      </c>
      <c r="CI607">
        <f>COUNTIF(BB607, "*"&amp;#REF!&amp;"*")</f>
        <v>0</v>
      </c>
      <c r="CJ607">
        <f>COUNTIF(BC607, "*"&amp;#REF!&amp;"*")</f>
        <v>0</v>
      </c>
      <c r="CK607">
        <f>COUNTIF(BD607, "*"&amp;#REF!&amp;"*")</f>
        <v>0</v>
      </c>
      <c r="CL607">
        <f>COUNTIF(BE607, "*"&amp;#REF!&amp;"*")</f>
        <v>0</v>
      </c>
      <c r="CM607">
        <f>COUNTIF(BF607, "*"&amp;#REF!&amp;"*")</f>
        <v>0</v>
      </c>
      <c r="CN607">
        <f>COUNTIF(BG607, "*"&amp;#REF!&amp;"*")</f>
        <v>0</v>
      </c>
      <c r="CO607">
        <f>COUNTIF(BH607, "*"&amp;#REF!&amp;"*")</f>
        <v>0</v>
      </c>
      <c r="CP607">
        <f>COUNTIF(BI607, "*"&amp;#REF!&amp;"*")</f>
        <v>0</v>
      </c>
      <c r="CQ607">
        <f>COUNTIF(BJ607, "*"&amp;#REF!&amp;"*")</f>
        <v>0</v>
      </c>
      <c r="CR607">
        <f>COUNTIF(BK607, "*"&amp;#REF!&amp;"*")</f>
        <v>0</v>
      </c>
      <c r="CS607">
        <f xml:space="preserve"> COUNTIF(BL607,#REF!)</f>
        <v>0</v>
      </c>
      <c r="CT607">
        <f xml:space="preserve"> COUNTIF(BM607,#REF!)</f>
        <v>0</v>
      </c>
      <c r="CU607">
        <f xml:space="preserve"> COUNTIF(BN607,#REF!)</f>
        <v>0</v>
      </c>
      <c r="CV607">
        <f xml:space="preserve"> COUNTIF(BO607,#REF!)</f>
        <v>0</v>
      </c>
      <c r="CW607">
        <f xml:space="preserve"> COUNTIF(BP607,#REF!)</f>
        <v>0</v>
      </c>
      <c r="CX607">
        <f xml:space="preserve"> COUNTIF(BQ607,#REF!)</f>
        <v>0</v>
      </c>
      <c r="CY607">
        <f xml:space="preserve"> COUNTIF(BR607,#REF!)</f>
        <v>0</v>
      </c>
      <c r="CZ607">
        <f xml:space="preserve"> COUNTIF(BS607,#REF!)</f>
        <v>0</v>
      </c>
      <c r="DA607">
        <f xml:space="preserve"> COUNTIF(BT607,#REF!)</f>
        <v>0</v>
      </c>
      <c r="DB607">
        <f xml:space="preserve"> COUNTIF(BU607,#REF!)</f>
        <v>0</v>
      </c>
      <c r="DC607">
        <f t="shared" si="36"/>
        <v>0</v>
      </c>
      <c r="DD607">
        <f t="shared" si="37"/>
        <v>0</v>
      </c>
      <c r="DE607">
        <f t="shared" si="38"/>
        <v>0</v>
      </c>
      <c r="DF607" t="b">
        <f t="shared" si="39"/>
        <v>0</v>
      </c>
    </row>
    <row r="608" spans="1:110" x14ac:dyDescent="0.35">
      <c r="A608" s="7">
        <v>607</v>
      </c>
      <c r="B608" s="7">
        <v>607</v>
      </c>
      <c r="C608" s="7" t="s">
        <v>7038</v>
      </c>
      <c r="D608" s="7" t="s">
        <v>7039</v>
      </c>
      <c r="E608" s="13" t="s">
        <v>51</v>
      </c>
      <c r="F608" s="7">
        <v>300</v>
      </c>
      <c r="G608" s="7" t="s">
        <v>89</v>
      </c>
      <c r="H608" s="7">
        <v>2574</v>
      </c>
      <c r="I608" s="14" t="s">
        <v>53</v>
      </c>
      <c r="J608" s="13" t="s">
        <v>54</v>
      </c>
      <c r="K608" s="7" t="s">
        <v>102</v>
      </c>
      <c r="L608" s="7" t="s">
        <v>56</v>
      </c>
      <c r="M608" s="7" t="s">
        <v>57</v>
      </c>
      <c r="N608" s="7">
        <v>59</v>
      </c>
      <c r="O608" s="7" t="s">
        <v>58</v>
      </c>
      <c r="P608" s="7"/>
      <c r="Q608" t="s">
        <v>7897</v>
      </c>
      <c r="R608" s="7" t="s">
        <v>59</v>
      </c>
      <c r="S608" s="14" t="s">
        <v>59</v>
      </c>
      <c r="T608" s="26" t="b">
        <v>0</v>
      </c>
      <c r="U608" s="7">
        <v>826</v>
      </c>
      <c r="V608" s="7">
        <v>13.72</v>
      </c>
      <c r="W608" s="7">
        <v>21.24</v>
      </c>
      <c r="X608" s="7">
        <v>0.34059980000000001</v>
      </c>
      <c r="Y608" s="7">
        <v>1.6634199999999999</v>
      </c>
      <c r="Z608" s="7">
        <v>5.5</v>
      </c>
      <c r="AA608" s="7">
        <v>4.0199999999999996</v>
      </c>
      <c r="AB608" s="14">
        <v>3.08</v>
      </c>
      <c r="AC608" s="13">
        <v>0.92717400000000005</v>
      </c>
      <c r="AD608" s="7">
        <v>7.2825699999999993E-2</v>
      </c>
      <c r="AE608" s="14" t="s">
        <v>60</v>
      </c>
      <c r="AF608" s="13">
        <v>9</v>
      </c>
      <c r="AG608" s="14">
        <v>7</v>
      </c>
      <c r="AH608" s="13">
        <v>8</v>
      </c>
      <c r="AI608" s="7">
        <v>8</v>
      </c>
      <c r="AJ608" s="7"/>
      <c r="AK608" s="7">
        <v>6</v>
      </c>
      <c r="AL608" s="7">
        <v>6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66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5797</v>
      </c>
      <c r="BF608" s="7" t="s">
        <v>64</v>
      </c>
      <c r="BG608" s="7" t="s">
        <v>66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33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  <c r="BW608">
        <f>COUNTIF(AP608, "*"&amp;#REF!&amp;"*")</f>
        <v>0</v>
      </c>
      <c r="BX608">
        <f>COUNTIF(AQ608, "*"&amp;#REF!&amp;"*")</f>
        <v>0</v>
      </c>
      <c r="BY608">
        <f>COUNTIF(AR608, "*"&amp;#REF!&amp;"*")</f>
        <v>0</v>
      </c>
      <c r="BZ608">
        <f>COUNTIF(AS608, "*"&amp;#REF!&amp;"*")</f>
        <v>0</v>
      </c>
      <c r="CA608">
        <f>COUNTIF(AT608, "*"&amp;#REF!&amp;"*")</f>
        <v>0</v>
      </c>
      <c r="CB608">
        <f>COUNTIF(AU608, "*"&amp;#REF!&amp;"*")</f>
        <v>0</v>
      </c>
      <c r="CC608">
        <f>COUNTIF(AV608, "*"&amp;#REF!&amp;"*")</f>
        <v>0</v>
      </c>
      <c r="CD608">
        <f>COUNTIF(AW608, "*"&amp;#REF!&amp;"*")</f>
        <v>0</v>
      </c>
      <c r="CE608">
        <f>COUNTIF(AX608, "*"&amp;#REF!&amp;"*")</f>
        <v>0</v>
      </c>
      <c r="CF608">
        <f>COUNTIF(AY608, "*"&amp;#REF!&amp;"*")</f>
        <v>0</v>
      </c>
      <c r="CG608">
        <f>COUNTIF(AZ608, "*"&amp;#REF!&amp;"*")</f>
        <v>0</v>
      </c>
      <c r="CH608">
        <f>COUNTIF(BA608, "*"&amp;#REF!&amp;"*")</f>
        <v>0</v>
      </c>
      <c r="CI608">
        <f>COUNTIF(BB608, "*"&amp;#REF!&amp;"*")</f>
        <v>0</v>
      </c>
      <c r="CJ608">
        <f>COUNTIF(BC608, "*"&amp;#REF!&amp;"*")</f>
        <v>0</v>
      </c>
      <c r="CK608">
        <f>COUNTIF(BD608, "*"&amp;#REF!&amp;"*")</f>
        <v>0</v>
      </c>
      <c r="CL608">
        <f>COUNTIF(BE608, "*"&amp;#REF!&amp;"*")</f>
        <v>0</v>
      </c>
      <c r="CM608">
        <f>COUNTIF(BF608, "*"&amp;#REF!&amp;"*")</f>
        <v>0</v>
      </c>
      <c r="CN608">
        <f>COUNTIF(BG608, "*"&amp;#REF!&amp;"*")</f>
        <v>0</v>
      </c>
      <c r="CO608">
        <f>COUNTIF(BH608, "*"&amp;#REF!&amp;"*")</f>
        <v>0</v>
      </c>
      <c r="CP608">
        <f>COUNTIF(BI608, "*"&amp;#REF!&amp;"*")</f>
        <v>0</v>
      </c>
      <c r="CQ608">
        <f>COUNTIF(BJ608, "*"&amp;#REF!&amp;"*")</f>
        <v>0</v>
      </c>
      <c r="CR608">
        <f>COUNTIF(BK608, "*"&amp;#REF!&amp;"*")</f>
        <v>0</v>
      </c>
      <c r="CS608">
        <f xml:space="preserve"> COUNTIF(BL608,#REF!)</f>
        <v>0</v>
      </c>
      <c r="CT608">
        <f xml:space="preserve"> COUNTIF(BM608,#REF!)</f>
        <v>0</v>
      </c>
      <c r="CU608">
        <f xml:space="preserve"> COUNTIF(BN608,#REF!)</f>
        <v>0</v>
      </c>
      <c r="CV608">
        <f xml:space="preserve"> COUNTIF(BO608,#REF!)</f>
        <v>0</v>
      </c>
      <c r="CW608">
        <f xml:space="preserve"> COUNTIF(BP608,#REF!)</f>
        <v>0</v>
      </c>
      <c r="CX608">
        <f xml:space="preserve"> COUNTIF(BQ608,#REF!)</f>
        <v>0</v>
      </c>
      <c r="CY608">
        <f xml:space="preserve"> COUNTIF(BR608,#REF!)</f>
        <v>0</v>
      </c>
      <c r="CZ608">
        <f xml:space="preserve"> COUNTIF(BS608,#REF!)</f>
        <v>0</v>
      </c>
      <c r="DA608">
        <f xml:space="preserve"> COUNTIF(BT608,#REF!)</f>
        <v>0</v>
      </c>
      <c r="DB608">
        <f xml:space="preserve"> COUNTIF(BU608,#REF!)</f>
        <v>0</v>
      </c>
      <c r="DC608">
        <f t="shared" si="36"/>
        <v>0</v>
      </c>
      <c r="DD608">
        <f t="shared" si="37"/>
        <v>0</v>
      </c>
      <c r="DE608">
        <f t="shared" si="38"/>
        <v>0</v>
      </c>
      <c r="DF608" t="b">
        <f t="shared" si="39"/>
        <v>0</v>
      </c>
    </row>
    <row r="609" spans="1:110" x14ac:dyDescent="0.35">
      <c r="A609" s="7">
        <v>608</v>
      </c>
      <c r="B609" s="7">
        <v>608</v>
      </c>
      <c r="C609" s="7" t="s">
        <v>7040</v>
      </c>
      <c r="D609" s="7" t="s">
        <v>7041</v>
      </c>
      <c r="E609" s="13" t="s">
        <v>51</v>
      </c>
      <c r="F609" s="7">
        <v>300</v>
      </c>
      <c r="G609" s="7" t="s">
        <v>172</v>
      </c>
      <c r="H609" s="7"/>
      <c r="I609" s="14" t="s">
        <v>53</v>
      </c>
      <c r="J609" s="13" t="s">
        <v>54</v>
      </c>
      <c r="K609" s="7" t="s">
        <v>121</v>
      </c>
      <c r="L609" s="7" t="s">
        <v>87</v>
      </c>
      <c r="M609" s="7" t="s">
        <v>57</v>
      </c>
      <c r="N609" s="7">
        <v>50.5</v>
      </c>
      <c r="O609" s="7" t="s">
        <v>109</v>
      </c>
      <c r="P609" s="7">
        <v>46</v>
      </c>
      <c r="Q609" t="s">
        <v>7833</v>
      </c>
      <c r="R609" s="7" t="s">
        <v>59</v>
      </c>
      <c r="S609" s="14" t="s">
        <v>59</v>
      </c>
      <c r="T609" s="26" t="b">
        <v>0</v>
      </c>
      <c r="U609" s="7">
        <v>788</v>
      </c>
      <c r="V609" s="7">
        <v>18.46</v>
      </c>
      <c r="W609" s="7">
        <v>29.74</v>
      </c>
      <c r="X609" s="7">
        <v>0.77839999999999998</v>
      </c>
      <c r="Y609" s="7">
        <v>1.2130799999999999</v>
      </c>
      <c r="Z609" s="7">
        <v>5.9</v>
      </c>
      <c r="AA609" s="7">
        <v>5.39</v>
      </c>
      <c r="AB609" s="14">
        <v>2.82</v>
      </c>
      <c r="AC609" s="13">
        <v>0.99990000000000001</v>
      </c>
      <c r="AD609" s="7">
        <v>1E-4</v>
      </c>
      <c r="AE609" s="14" t="s">
        <v>60</v>
      </c>
      <c r="AF609" s="13">
        <v>9</v>
      </c>
      <c r="AG609" s="14">
        <v>7</v>
      </c>
      <c r="AH609" s="13">
        <v>8</v>
      </c>
      <c r="AI609" s="7">
        <v>8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62</v>
      </c>
      <c r="AS609" s="7" t="s">
        <v>62</v>
      </c>
      <c r="AT609" s="7" t="s">
        <v>64</v>
      </c>
      <c r="AU609" s="7" t="s">
        <v>66</v>
      </c>
      <c r="AV609" s="7" t="s">
        <v>66</v>
      </c>
      <c r="AW609" s="7" t="s">
        <v>66</v>
      </c>
      <c r="AX609" s="7" t="s">
        <v>64</v>
      </c>
      <c r="AY609" s="7" t="s">
        <v>70</v>
      </c>
      <c r="AZ609" s="7" t="s">
        <v>66</v>
      </c>
      <c r="BA609" s="7" t="s">
        <v>70</v>
      </c>
      <c r="BB609" s="7" t="s">
        <v>66</v>
      </c>
      <c r="BC609" s="7" t="s">
        <v>66</v>
      </c>
      <c r="BD609" s="7" t="s">
        <v>64</v>
      </c>
      <c r="BE609" s="7" t="s">
        <v>64</v>
      </c>
      <c r="BF609" s="7" t="s">
        <v>64</v>
      </c>
      <c r="BG609" s="7" t="s">
        <v>5797</v>
      </c>
      <c r="BH609" s="7" t="s">
        <v>70</v>
      </c>
      <c r="BI609" s="7" t="s">
        <v>70</v>
      </c>
      <c r="BJ609" s="7" t="s">
        <v>70</v>
      </c>
      <c r="BK609" s="7" t="s">
        <v>70</v>
      </c>
      <c r="BL609" s="33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  <c r="BW609">
        <f>COUNTIF(AP609, "*"&amp;#REF!&amp;"*")</f>
        <v>0</v>
      </c>
      <c r="BX609">
        <f>COUNTIF(AQ609, "*"&amp;#REF!&amp;"*")</f>
        <v>0</v>
      </c>
      <c r="BY609">
        <f>COUNTIF(AR609, "*"&amp;#REF!&amp;"*")</f>
        <v>0</v>
      </c>
      <c r="BZ609">
        <f>COUNTIF(AS609, "*"&amp;#REF!&amp;"*")</f>
        <v>0</v>
      </c>
      <c r="CA609">
        <f>COUNTIF(AT609, "*"&amp;#REF!&amp;"*")</f>
        <v>0</v>
      </c>
      <c r="CB609">
        <f>COUNTIF(AU609, "*"&amp;#REF!&amp;"*")</f>
        <v>0</v>
      </c>
      <c r="CC609">
        <f>COUNTIF(AV609, "*"&amp;#REF!&amp;"*")</f>
        <v>0</v>
      </c>
      <c r="CD609">
        <f>COUNTIF(AW609, "*"&amp;#REF!&amp;"*")</f>
        <v>0</v>
      </c>
      <c r="CE609">
        <f>COUNTIF(AX609, "*"&amp;#REF!&amp;"*")</f>
        <v>0</v>
      </c>
      <c r="CF609">
        <f>COUNTIF(AY609, "*"&amp;#REF!&amp;"*")</f>
        <v>0</v>
      </c>
      <c r="CG609">
        <f>COUNTIF(AZ609, "*"&amp;#REF!&amp;"*")</f>
        <v>0</v>
      </c>
      <c r="CH609">
        <f>COUNTIF(BA609, "*"&amp;#REF!&amp;"*")</f>
        <v>0</v>
      </c>
      <c r="CI609">
        <f>COUNTIF(BB609, "*"&amp;#REF!&amp;"*")</f>
        <v>0</v>
      </c>
      <c r="CJ609">
        <f>COUNTIF(BC609, "*"&amp;#REF!&amp;"*")</f>
        <v>0</v>
      </c>
      <c r="CK609">
        <f>COUNTIF(BD609, "*"&amp;#REF!&amp;"*")</f>
        <v>0</v>
      </c>
      <c r="CL609">
        <f>COUNTIF(BE609, "*"&amp;#REF!&amp;"*")</f>
        <v>0</v>
      </c>
      <c r="CM609">
        <f>COUNTIF(BF609, "*"&amp;#REF!&amp;"*")</f>
        <v>0</v>
      </c>
      <c r="CN609">
        <f>COUNTIF(BG609, "*"&amp;#REF!&amp;"*")</f>
        <v>0</v>
      </c>
      <c r="CO609">
        <f>COUNTIF(BH609, "*"&amp;#REF!&amp;"*")</f>
        <v>0</v>
      </c>
      <c r="CP609">
        <f>COUNTIF(BI609, "*"&amp;#REF!&amp;"*")</f>
        <v>0</v>
      </c>
      <c r="CQ609">
        <f>COUNTIF(BJ609, "*"&amp;#REF!&amp;"*")</f>
        <v>0</v>
      </c>
      <c r="CR609">
        <f>COUNTIF(BK609, "*"&amp;#REF!&amp;"*")</f>
        <v>0</v>
      </c>
      <c r="CS609">
        <f xml:space="preserve"> COUNTIF(BL609,#REF!)</f>
        <v>0</v>
      </c>
      <c r="CT609">
        <f xml:space="preserve"> COUNTIF(BM609,#REF!)</f>
        <v>0</v>
      </c>
      <c r="CU609">
        <f xml:space="preserve"> COUNTIF(BN609,#REF!)</f>
        <v>0</v>
      </c>
      <c r="CV609">
        <f xml:space="preserve"> COUNTIF(BO609,#REF!)</f>
        <v>0</v>
      </c>
      <c r="CW609">
        <f xml:space="preserve"> COUNTIF(BP609,#REF!)</f>
        <v>0</v>
      </c>
      <c r="CX609">
        <f xml:space="preserve"> COUNTIF(BQ609,#REF!)</f>
        <v>0</v>
      </c>
      <c r="CY609">
        <f xml:space="preserve"> COUNTIF(BR609,#REF!)</f>
        <v>0</v>
      </c>
      <c r="CZ609">
        <f xml:space="preserve"> COUNTIF(BS609,#REF!)</f>
        <v>0</v>
      </c>
      <c r="DA609">
        <f xml:space="preserve"> COUNTIF(BT609,#REF!)</f>
        <v>0</v>
      </c>
      <c r="DB609">
        <f xml:space="preserve"> COUNTIF(BU609,#REF!)</f>
        <v>0</v>
      </c>
      <c r="DC609">
        <f t="shared" si="36"/>
        <v>0</v>
      </c>
      <c r="DD609">
        <f t="shared" si="37"/>
        <v>0</v>
      </c>
      <c r="DE609">
        <f t="shared" si="38"/>
        <v>0</v>
      </c>
      <c r="DF609" t="b">
        <f t="shared" si="39"/>
        <v>0</v>
      </c>
    </row>
    <row r="610" spans="1:110" x14ac:dyDescent="0.35">
      <c r="A610" s="7">
        <v>609</v>
      </c>
      <c r="B610" s="7">
        <v>609</v>
      </c>
      <c r="C610" s="7" t="s">
        <v>7042</v>
      </c>
      <c r="D610" s="7" t="s">
        <v>7043</v>
      </c>
      <c r="E610" s="13" t="s">
        <v>51</v>
      </c>
      <c r="F610" s="7">
        <v>300</v>
      </c>
      <c r="G610" s="7" t="s">
        <v>100</v>
      </c>
      <c r="H610" s="7">
        <v>1291</v>
      </c>
      <c r="I610" s="14" t="s">
        <v>53</v>
      </c>
      <c r="J610" s="13" t="s">
        <v>54</v>
      </c>
      <c r="K610" s="7" t="s">
        <v>103</v>
      </c>
      <c r="L610" s="7" t="s">
        <v>87</v>
      </c>
      <c r="M610" s="7" t="s">
        <v>84</v>
      </c>
      <c r="N610" s="7">
        <v>46</v>
      </c>
      <c r="O610" s="7" t="s">
        <v>85</v>
      </c>
      <c r="P610" s="7">
        <v>55</v>
      </c>
      <c r="Q610" t="s">
        <v>7833</v>
      </c>
      <c r="R610" s="7" t="s">
        <v>59</v>
      </c>
      <c r="S610" s="14" t="s">
        <v>59</v>
      </c>
      <c r="T610" s="26" t="b">
        <v>0</v>
      </c>
      <c r="U610" s="7">
        <v>749</v>
      </c>
      <c r="V610" s="7">
        <v>16.28</v>
      </c>
      <c r="W610" s="7">
        <v>29.82</v>
      </c>
      <c r="X610" s="7">
        <v>1.180868</v>
      </c>
      <c r="Y610" s="7">
        <v>0.98297999999999996</v>
      </c>
      <c r="Z610" s="7">
        <v>7.1</v>
      </c>
      <c r="AA610" s="7">
        <v>4.04</v>
      </c>
      <c r="AB610" s="14">
        <v>3.2</v>
      </c>
      <c r="AC610" s="13">
        <v>0.99990000000000001</v>
      </c>
      <c r="AD610" s="7">
        <v>1E-4</v>
      </c>
      <c r="AE610" s="14" t="s">
        <v>60</v>
      </c>
      <c r="AF610" s="13">
        <v>9</v>
      </c>
      <c r="AG610" s="14">
        <v>7</v>
      </c>
      <c r="AH610" s="13">
        <v>8</v>
      </c>
      <c r="AI610" s="7">
        <v>8</v>
      </c>
      <c r="AJ610" s="7"/>
      <c r="AK610" s="7">
        <v>6</v>
      </c>
      <c r="AL610" s="7">
        <v>6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62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64</v>
      </c>
      <c r="AX610" s="7" t="s">
        <v>64</v>
      </c>
      <c r="AY610" s="7" t="s">
        <v>70</v>
      </c>
      <c r="AZ610" s="7" t="s">
        <v>66</v>
      </c>
      <c r="BA610" s="7" t="s">
        <v>5797</v>
      </c>
      <c r="BB610" s="7" t="s">
        <v>66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66</v>
      </c>
      <c r="BH610" s="7" t="s">
        <v>5797</v>
      </c>
      <c r="BI610" s="7" t="s">
        <v>70</v>
      </c>
      <c r="BJ610" s="7" t="s">
        <v>70</v>
      </c>
      <c r="BK610" s="7" t="s">
        <v>70</v>
      </c>
      <c r="BL610" s="33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  <c r="BW610">
        <f>COUNTIF(AP610, "*"&amp;#REF!&amp;"*")</f>
        <v>0</v>
      </c>
      <c r="BX610">
        <f>COUNTIF(AQ610, "*"&amp;#REF!&amp;"*")</f>
        <v>0</v>
      </c>
      <c r="BY610">
        <f>COUNTIF(AR610, "*"&amp;#REF!&amp;"*")</f>
        <v>0</v>
      </c>
      <c r="BZ610">
        <f>COUNTIF(AS610, "*"&amp;#REF!&amp;"*")</f>
        <v>0</v>
      </c>
      <c r="CA610">
        <f>COUNTIF(AT610, "*"&amp;#REF!&amp;"*")</f>
        <v>0</v>
      </c>
      <c r="CB610">
        <f>COUNTIF(AU610, "*"&amp;#REF!&amp;"*")</f>
        <v>0</v>
      </c>
      <c r="CC610">
        <f>COUNTIF(AV610, "*"&amp;#REF!&amp;"*")</f>
        <v>0</v>
      </c>
      <c r="CD610">
        <f>COUNTIF(AW610, "*"&amp;#REF!&amp;"*")</f>
        <v>0</v>
      </c>
      <c r="CE610">
        <f>COUNTIF(AX610, "*"&amp;#REF!&amp;"*")</f>
        <v>0</v>
      </c>
      <c r="CF610">
        <f>COUNTIF(AY610, "*"&amp;#REF!&amp;"*")</f>
        <v>0</v>
      </c>
      <c r="CG610">
        <f>COUNTIF(AZ610, "*"&amp;#REF!&amp;"*")</f>
        <v>0</v>
      </c>
      <c r="CH610">
        <f>COUNTIF(BA610, "*"&amp;#REF!&amp;"*")</f>
        <v>0</v>
      </c>
      <c r="CI610">
        <f>COUNTIF(BB610, "*"&amp;#REF!&amp;"*")</f>
        <v>0</v>
      </c>
      <c r="CJ610">
        <f>COUNTIF(BC610, "*"&amp;#REF!&amp;"*")</f>
        <v>0</v>
      </c>
      <c r="CK610">
        <f>COUNTIF(BD610, "*"&amp;#REF!&amp;"*")</f>
        <v>0</v>
      </c>
      <c r="CL610">
        <f>COUNTIF(BE610, "*"&amp;#REF!&amp;"*")</f>
        <v>0</v>
      </c>
      <c r="CM610">
        <f>COUNTIF(BF610, "*"&amp;#REF!&amp;"*")</f>
        <v>0</v>
      </c>
      <c r="CN610">
        <f>COUNTIF(BG610, "*"&amp;#REF!&amp;"*")</f>
        <v>0</v>
      </c>
      <c r="CO610">
        <f>COUNTIF(BH610, "*"&amp;#REF!&amp;"*")</f>
        <v>0</v>
      </c>
      <c r="CP610">
        <f>COUNTIF(BI610, "*"&amp;#REF!&amp;"*")</f>
        <v>0</v>
      </c>
      <c r="CQ610">
        <f>COUNTIF(BJ610, "*"&amp;#REF!&amp;"*")</f>
        <v>0</v>
      </c>
      <c r="CR610">
        <f>COUNTIF(BK610, "*"&amp;#REF!&amp;"*")</f>
        <v>0</v>
      </c>
      <c r="CS610">
        <f xml:space="preserve"> COUNTIF(BL610,#REF!)</f>
        <v>0</v>
      </c>
      <c r="CT610">
        <f xml:space="preserve"> COUNTIF(BM610,#REF!)</f>
        <v>0</v>
      </c>
      <c r="CU610">
        <f xml:space="preserve"> COUNTIF(BN610,#REF!)</f>
        <v>0</v>
      </c>
      <c r="CV610">
        <f xml:space="preserve"> COUNTIF(BO610,#REF!)</f>
        <v>0</v>
      </c>
      <c r="CW610">
        <f xml:space="preserve"> COUNTIF(BP610,#REF!)</f>
        <v>0</v>
      </c>
      <c r="CX610">
        <f xml:space="preserve"> COUNTIF(BQ610,#REF!)</f>
        <v>0</v>
      </c>
      <c r="CY610">
        <f xml:space="preserve"> COUNTIF(BR610,#REF!)</f>
        <v>0</v>
      </c>
      <c r="CZ610">
        <f xml:space="preserve"> COUNTIF(BS610,#REF!)</f>
        <v>0</v>
      </c>
      <c r="DA610">
        <f xml:space="preserve"> COUNTIF(BT610,#REF!)</f>
        <v>0</v>
      </c>
      <c r="DB610">
        <f xml:space="preserve"> COUNTIF(BU610,#REF!)</f>
        <v>0</v>
      </c>
      <c r="DC610">
        <f t="shared" si="36"/>
        <v>0</v>
      </c>
      <c r="DD610">
        <f t="shared" si="37"/>
        <v>0</v>
      </c>
      <c r="DE610">
        <f t="shared" si="38"/>
        <v>0</v>
      </c>
      <c r="DF610" t="b">
        <f t="shared" si="39"/>
        <v>0</v>
      </c>
    </row>
    <row r="611" spans="1:110" x14ac:dyDescent="0.35">
      <c r="A611" s="7">
        <v>610</v>
      </c>
      <c r="B611" s="7">
        <v>610</v>
      </c>
      <c r="C611" s="7" t="s">
        <v>7044</v>
      </c>
      <c r="D611" s="7" t="s">
        <v>7045</v>
      </c>
      <c r="E611" s="13" t="s">
        <v>51</v>
      </c>
      <c r="F611" s="7">
        <v>300</v>
      </c>
      <c r="G611" s="7" t="s">
        <v>126</v>
      </c>
      <c r="H611" s="7"/>
      <c r="I611" s="14" t="s">
        <v>53</v>
      </c>
      <c r="J611" s="13" t="s">
        <v>54</v>
      </c>
      <c r="K611" s="7" t="s">
        <v>110</v>
      </c>
      <c r="L611" s="7" t="s">
        <v>87</v>
      </c>
      <c r="M611" s="7" t="s">
        <v>57</v>
      </c>
      <c r="N611" s="7">
        <v>35.6</v>
      </c>
      <c r="O611" s="7" t="s">
        <v>86</v>
      </c>
      <c r="P611" s="7">
        <v>32</v>
      </c>
      <c r="Q611" t="s">
        <v>7833</v>
      </c>
      <c r="R611" s="7" t="s">
        <v>59</v>
      </c>
      <c r="S611" s="14" t="s">
        <v>59</v>
      </c>
      <c r="T611" s="26" t="b">
        <v>0</v>
      </c>
      <c r="U611" s="7">
        <v>674</v>
      </c>
      <c r="V611" s="7">
        <v>14.26</v>
      </c>
      <c r="W611" s="7">
        <v>24.44</v>
      </c>
      <c r="X611" s="7">
        <v>0.52453339999999993</v>
      </c>
      <c r="Y611" s="7">
        <v>1.2704</v>
      </c>
      <c r="Z611" s="7">
        <v>5.8</v>
      </c>
      <c r="AA611" s="7">
        <v>4.7</v>
      </c>
      <c r="AB611" s="14">
        <v>3.26</v>
      </c>
      <c r="AC611" s="13">
        <v>0.93991400000000003</v>
      </c>
      <c r="AD611" s="7">
        <v>6.0086500000000001E-2</v>
      </c>
      <c r="AE611" s="14" t="s">
        <v>60</v>
      </c>
      <c r="AF611" s="13">
        <v>9</v>
      </c>
      <c r="AG611" s="14">
        <v>7</v>
      </c>
      <c r="AH611" s="13">
        <v>8</v>
      </c>
      <c r="AI611" s="7">
        <v>8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62</v>
      </c>
      <c r="AS611" s="7" t="s">
        <v>62</v>
      </c>
      <c r="AT611" s="7" t="s">
        <v>64</v>
      </c>
      <c r="AU611" s="7" t="s">
        <v>66</v>
      </c>
      <c r="AV611" s="7" t="s">
        <v>66</v>
      </c>
      <c r="AW611" s="7" t="s">
        <v>66</v>
      </c>
      <c r="AX611" s="7" t="s">
        <v>64</v>
      </c>
      <c r="AY611" s="7" t="s">
        <v>70</v>
      </c>
      <c r="AZ611" s="7" t="s">
        <v>66</v>
      </c>
      <c r="BA611" s="7" t="s">
        <v>70</v>
      </c>
      <c r="BB611" s="7" t="s">
        <v>66</v>
      </c>
      <c r="BC611" s="7" t="s">
        <v>66</v>
      </c>
      <c r="BD611" s="7" t="s">
        <v>64</v>
      </c>
      <c r="BE611" s="7" t="s">
        <v>64</v>
      </c>
      <c r="BF611" s="7" t="s">
        <v>64</v>
      </c>
      <c r="BG611" s="7" t="s">
        <v>64</v>
      </c>
      <c r="BH611" s="7" t="s">
        <v>70</v>
      </c>
      <c r="BI611" s="7" t="s">
        <v>70</v>
      </c>
      <c r="BJ611" s="7" t="s">
        <v>70</v>
      </c>
      <c r="BK611" s="7" t="s">
        <v>70</v>
      </c>
      <c r="BL611" s="33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  <c r="BW611">
        <f>COUNTIF(AP611, "*"&amp;#REF!&amp;"*")</f>
        <v>0</v>
      </c>
      <c r="BX611">
        <f>COUNTIF(AQ611, "*"&amp;#REF!&amp;"*")</f>
        <v>0</v>
      </c>
      <c r="BY611">
        <f>COUNTIF(AR611, "*"&amp;#REF!&amp;"*")</f>
        <v>0</v>
      </c>
      <c r="BZ611">
        <f>COUNTIF(AS611, "*"&amp;#REF!&amp;"*")</f>
        <v>0</v>
      </c>
      <c r="CA611">
        <f>COUNTIF(AT611, "*"&amp;#REF!&amp;"*")</f>
        <v>0</v>
      </c>
      <c r="CB611">
        <f>COUNTIF(AU611, "*"&amp;#REF!&amp;"*")</f>
        <v>0</v>
      </c>
      <c r="CC611">
        <f>COUNTIF(AV611, "*"&amp;#REF!&amp;"*")</f>
        <v>0</v>
      </c>
      <c r="CD611">
        <f>COUNTIF(AW611, "*"&amp;#REF!&amp;"*")</f>
        <v>0</v>
      </c>
      <c r="CE611">
        <f>COUNTIF(AX611, "*"&amp;#REF!&amp;"*")</f>
        <v>0</v>
      </c>
      <c r="CF611">
        <f>COUNTIF(AY611, "*"&amp;#REF!&amp;"*")</f>
        <v>0</v>
      </c>
      <c r="CG611">
        <f>COUNTIF(AZ611, "*"&amp;#REF!&amp;"*")</f>
        <v>0</v>
      </c>
      <c r="CH611">
        <f>COUNTIF(BA611, "*"&amp;#REF!&amp;"*")</f>
        <v>0</v>
      </c>
      <c r="CI611">
        <f>COUNTIF(BB611, "*"&amp;#REF!&amp;"*")</f>
        <v>0</v>
      </c>
      <c r="CJ611">
        <f>COUNTIF(BC611, "*"&amp;#REF!&amp;"*")</f>
        <v>0</v>
      </c>
      <c r="CK611">
        <f>COUNTIF(BD611, "*"&amp;#REF!&amp;"*")</f>
        <v>0</v>
      </c>
      <c r="CL611">
        <f>COUNTIF(BE611, "*"&amp;#REF!&amp;"*")</f>
        <v>0</v>
      </c>
      <c r="CM611">
        <f>COUNTIF(BF611, "*"&amp;#REF!&amp;"*")</f>
        <v>0</v>
      </c>
      <c r="CN611">
        <f>COUNTIF(BG611, "*"&amp;#REF!&amp;"*")</f>
        <v>0</v>
      </c>
      <c r="CO611">
        <f>COUNTIF(BH611, "*"&amp;#REF!&amp;"*")</f>
        <v>0</v>
      </c>
      <c r="CP611">
        <f>COUNTIF(BI611, "*"&amp;#REF!&amp;"*")</f>
        <v>0</v>
      </c>
      <c r="CQ611">
        <f>COUNTIF(BJ611, "*"&amp;#REF!&amp;"*")</f>
        <v>0</v>
      </c>
      <c r="CR611">
        <f>COUNTIF(BK611, "*"&amp;#REF!&amp;"*")</f>
        <v>0</v>
      </c>
      <c r="CS611">
        <f xml:space="preserve"> COUNTIF(BL611,#REF!)</f>
        <v>0</v>
      </c>
      <c r="CT611">
        <f xml:space="preserve"> COUNTIF(BM611,#REF!)</f>
        <v>0</v>
      </c>
      <c r="CU611">
        <f xml:space="preserve"> COUNTIF(BN611,#REF!)</f>
        <v>0</v>
      </c>
      <c r="CV611">
        <f xml:space="preserve"> COUNTIF(BO611,#REF!)</f>
        <v>0</v>
      </c>
      <c r="CW611">
        <f xml:space="preserve"> COUNTIF(BP611,#REF!)</f>
        <v>0</v>
      </c>
      <c r="CX611">
        <f xml:space="preserve"> COUNTIF(BQ611,#REF!)</f>
        <v>0</v>
      </c>
      <c r="CY611">
        <f xml:space="preserve"> COUNTIF(BR611,#REF!)</f>
        <v>0</v>
      </c>
      <c r="CZ611">
        <f xml:space="preserve"> COUNTIF(BS611,#REF!)</f>
        <v>0</v>
      </c>
      <c r="DA611">
        <f xml:space="preserve"> COUNTIF(BT611,#REF!)</f>
        <v>0</v>
      </c>
      <c r="DB611">
        <f xml:space="preserve"> COUNTIF(BU611,#REF!)</f>
        <v>0</v>
      </c>
      <c r="DC611">
        <f t="shared" si="36"/>
        <v>0</v>
      </c>
      <c r="DD611">
        <f t="shared" si="37"/>
        <v>0</v>
      </c>
      <c r="DE611">
        <f t="shared" si="38"/>
        <v>0</v>
      </c>
      <c r="DF611" t="b">
        <f t="shared" si="39"/>
        <v>0</v>
      </c>
    </row>
    <row r="612" spans="1:110" x14ac:dyDescent="0.35">
      <c r="A612" s="7">
        <v>611</v>
      </c>
      <c r="B612" s="7">
        <v>611</v>
      </c>
      <c r="C612" s="7" t="s">
        <v>7046</v>
      </c>
      <c r="D612" s="7" t="s">
        <v>7047</v>
      </c>
      <c r="E612" s="13" t="s">
        <v>51</v>
      </c>
      <c r="F612" s="7">
        <v>300</v>
      </c>
      <c r="G612" s="7" t="s">
        <v>98</v>
      </c>
      <c r="H612" s="7">
        <v>2710</v>
      </c>
      <c r="I612" s="14" t="s">
        <v>53</v>
      </c>
      <c r="J612" s="13" t="s">
        <v>54</v>
      </c>
      <c r="K612" s="7" t="s">
        <v>137</v>
      </c>
      <c r="L612" s="7" t="s">
        <v>56</v>
      </c>
      <c r="M612" s="7" t="s">
        <v>57</v>
      </c>
      <c r="N612" s="7">
        <v>74.5</v>
      </c>
      <c r="O612" s="7" t="s">
        <v>58</v>
      </c>
      <c r="P612" s="7">
        <v>63</v>
      </c>
      <c r="Q612" t="s">
        <v>7833</v>
      </c>
      <c r="R612" s="7" t="s">
        <v>59</v>
      </c>
      <c r="S612" s="14" t="s">
        <v>59</v>
      </c>
      <c r="T612" s="26" t="b">
        <v>0</v>
      </c>
      <c r="U612" s="7">
        <v>557</v>
      </c>
      <c r="V612" s="7">
        <v>8.7799999999999994</v>
      </c>
      <c r="W612" s="7">
        <v>20.62</v>
      </c>
      <c r="X612" s="7">
        <v>0.52086679999999996</v>
      </c>
      <c r="Y612" s="7">
        <v>1.0847199999999999</v>
      </c>
      <c r="Z612" s="7">
        <v>5.8</v>
      </c>
      <c r="AA612" s="7">
        <v>3.83</v>
      </c>
      <c r="AB612" s="14">
        <v>2.4</v>
      </c>
      <c r="AC612" s="13">
        <v>0.998552</v>
      </c>
      <c r="AD612" s="7">
        <v>1.4476199999999999E-3</v>
      </c>
      <c r="AE612" s="14" t="s">
        <v>60</v>
      </c>
      <c r="AF612" s="13">
        <v>9</v>
      </c>
      <c r="AG612" s="14">
        <v>6</v>
      </c>
      <c r="AH612" s="13">
        <v>8</v>
      </c>
      <c r="AI612" s="7">
        <v>6</v>
      </c>
      <c r="AJ612" s="7">
        <v>2</v>
      </c>
      <c r="AK612" s="7">
        <v>5</v>
      </c>
      <c r="AL612" s="7">
        <v>4</v>
      </c>
      <c r="AM612" s="14">
        <v>1</v>
      </c>
      <c r="AN612" s="13">
        <v>1</v>
      </c>
      <c r="AO612" s="14">
        <v>1</v>
      </c>
      <c r="AP612" s="7" t="s">
        <v>61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33">
        <v>0</v>
      </c>
      <c r="BM612" s="7">
        <v>1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  <c r="BW612">
        <f>COUNTIF(AP612, "*"&amp;#REF!&amp;"*")</f>
        <v>0</v>
      </c>
      <c r="BX612">
        <f>COUNTIF(AQ612, "*"&amp;#REF!&amp;"*")</f>
        <v>0</v>
      </c>
      <c r="BY612">
        <f>COUNTIF(AR612, "*"&amp;#REF!&amp;"*")</f>
        <v>0</v>
      </c>
      <c r="BZ612">
        <f>COUNTIF(AS612, "*"&amp;#REF!&amp;"*")</f>
        <v>0</v>
      </c>
      <c r="CA612">
        <f>COUNTIF(AT612, "*"&amp;#REF!&amp;"*")</f>
        <v>0</v>
      </c>
      <c r="CB612">
        <f>COUNTIF(AU612, "*"&amp;#REF!&amp;"*")</f>
        <v>0</v>
      </c>
      <c r="CC612">
        <f>COUNTIF(AV612, "*"&amp;#REF!&amp;"*")</f>
        <v>0</v>
      </c>
      <c r="CD612">
        <f>COUNTIF(AW612, "*"&amp;#REF!&amp;"*")</f>
        <v>0</v>
      </c>
      <c r="CE612">
        <f>COUNTIF(AX612, "*"&amp;#REF!&amp;"*")</f>
        <v>0</v>
      </c>
      <c r="CF612">
        <f>COUNTIF(AY612, "*"&amp;#REF!&amp;"*")</f>
        <v>0</v>
      </c>
      <c r="CG612">
        <f>COUNTIF(AZ612, "*"&amp;#REF!&amp;"*")</f>
        <v>0</v>
      </c>
      <c r="CH612">
        <f>COUNTIF(BA612, "*"&amp;#REF!&amp;"*")</f>
        <v>0</v>
      </c>
      <c r="CI612">
        <f>COUNTIF(BB612, "*"&amp;#REF!&amp;"*")</f>
        <v>0</v>
      </c>
      <c r="CJ612">
        <f>COUNTIF(BC612, "*"&amp;#REF!&amp;"*")</f>
        <v>0</v>
      </c>
      <c r="CK612">
        <f>COUNTIF(BD612, "*"&amp;#REF!&amp;"*")</f>
        <v>0</v>
      </c>
      <c r="CL612">
        <f>COUNTIF(BE612, "*"&amp;#REF!&amp;"*")</f>
        <v>0</v>
      </c>
      <c r="CM612">
        <f>COUNTIF(BF612, "*"&amp;#REF!&amp;"*")</f>
        <v>0</v>
      </c>
      <c r="CN612">
        <f>COUNTIF(BG612, "*"&amp;#REF!&amp;"*")</f>
        <v>0</v>
      </c>
      <c r="CO612">
        <f>COUNTIF(BH612, "*"&amp;#REF!&amp;"*")</f>
        <v>0</v>
      </c>
      <c r="CP612">
        <f>COUNTIF(BI612, "*"&amp;#REF!&amp;"*")</f>
        <v>0</v>
      </c>
      <c r="CQ612">
        <f>COUNTIF(BJ612, "*"&amp;#REF!&amp;"*")</f>
        <v>0</v>
      </c>
      <c r="CR612">
        <f>COUNTIF(BK612, "*"&amp;#REF!&amp;"*")</f>
        <v>0</v>
      </c>
      <c r="CS612">
        <f xml:space="preserve"> COUNTIF(BL612,#REF!)</f>
        <v>0</v>
      </c>
      <c r="CT612">
        <f xml:space="preserve"> COUNTIF(BM612,#REF!)</f>
        <v>0</v>
      </c>
      <c r="CU612">
        <f xml:space="preserve"> COUNTIF(BN612,#REF!)</f>
        <v>0</v>
      </c>
      <c r="CV612">
        <f xml:space="preserve"> COUNTIF(BO612,#REF!)</f>
        <v>0</v>
      </c>
      <c r="CW612">
        <f xml:space="preserve"> COUNTIF(BP612,#REF!)</f>
        <v>0</v>
      </c>
      <c r="CX612">
        <f xml:space="preserve"> COUNTIF(BQ612,#REF!)</f>
        <v>0</v>
      </c>
      <c r="CY612">
        <f xml:space="preserve"> COUNTIF(BR612,#REF!)</f>
        <v>0</v>
      </c>
      <c r="CZ612">
        <f xml:space="preserve"> COUNTIF(BS612,#REF!)</f>
        <v>0</v>
      </c>
      <c r="DA612">
        <f xml:space="preserve"> COUNTIF(BT612,#REF!)</f>
        <v>0</v>
      </c>
      <c r="DB612">
        <f xml:space="preserve"> COUNTIF(BU612,#REF!)</f>
        <v>0</v>
      </c>
      <c r="DC612">
        <f t="shared" si="36"/>
        <v>0</v>
      </c>
      <c r="DD612">
        <f t="shared" si="37"/>
        <v>0</v>
      </c>
      <c r="DE612">
        <f t="shared" si="38"/>
        <v>0</v>
      </c>
      <c r="DF612" t="b">
        <f t="shared" si="39"/>
        <v>0</v>
      </c>
    </row>
    <row r="613" spans="1:110" x14ac:dyDescent="0.35">
      <c r="A613" s="7">
        <v>612</v>
      </c>
      <c r="B613" s="7">
        <v>612</v>
      </c>
      <c r="C613" s="7" t="s">
        <v>7048</v>
      </c>
      <c r="D613" s="7" t="s">
        <v>7049</v>
      </c>
      <c r="E613" s="13" t="s">
        <v>51</v>
      </c>
      <c r="F613" s="7">
        <v>300</v>
      </c>
      <c r="G613" s="7" t="s">
        <v>98</v>
      </c>
      <c r="H613" s="7">
        <v>2820</v>
      </c>
      <c r="I613" s="14" t="s">
        <v>53</v>
      </c>
      <c r="J613" s="13" t="s">
        <v>54</v>
      </c>
      <c r="K613" s="7" t="s">
        <v>95</v>
      </c>
      <c r="L613" s="7" t="s">
        <v>56</v>
      </c>
      <c r="M613" s="7" t="s">
        <v>84</v>
      </c>
      <c r="N613" s="7">
        <v>31</v>
      </c>
      <c r="O613" s="7" t="s">
        <v>109</v>
      </c>
      <c r="P613" s="7">
        <v>52</v>
      </c>
      <c r="Q613" t="s">
        <v>7908</v>
      </c>
      <c r="R613" s="7" t="s">
        <v>59</v>
      </c>
      <c r="S613" s="14"/>
      <c r="T613" s="26" t="b">
        <v>0</v>
      </c>
      <c r="U613" s="7">
        <v>627</v>
      </c>
      <c r="V613" s="7">
        <v>7.92</v>
      </c>
      <c r="W613" s="7">
        <v>20.62</v>
      </c>
      <c r="X613" s="7">
        <v>0.50973320000000011</v>
      </c>
      <c r="Y613" s="7">
        <v>1.17652</v>
      </c>
      <c r="Z613" s="7">
        <v>6</v>
      </c>
      <c r="AA613" s="7">
        <v>4.17</v>
      </c>
      <c r="AB613" s="14">
        <v>2.6</v>
      </c>
      <c r="AC613" s="13">
        <v>0.99470499999999995</v>
      </c>
      <c r="AD613" s="7">
        <v>5.2952800000000003E-3</v>
      </c>
      <c r="AE613" s="14" t="s">
        <v>60</v>
      </c>
      <c r="AF613" s="13">
        <v>9</v>
      </c>
      <c r="AG613" s="14">
        <v>6</v>
      </c>
      <c r="AH613" s="13">
        <v>8</v>
      </c>
      <c r="AI613" s="7">
        <v>8</v>
      </c>
      <c r="AJ613" s="7"/>
      <c r="AK613" s="7">
        <v>5</v>
      </c>
      <c r="AL613" s="7">
        <v>5</v>
      </c>
      <c r="AM613" s="14"/>
      <c r="AN613" s="13">
        <v>1</v>
      </c>
      <c r="AO613" s="14">
        <v>1</v>
      </c>
      <c r="AP613" s="7" t="s">
        <v>70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64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33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 t="s">
        <v>5797</v>
      </c>
      <c r="BU613" s="7">
        <v>0</v>
      </c>
      <c r="BW613">
        <f>COUNTIF(AP613, "*"&amp;#REF!&amp;"*")</f>
        <v>0</v>
      </c>
      <c r="BX613">
        <f>COUNTIF(AQ613, "*"&amp;#REF!&amp;"*")</f>
        <v>0</v>
      </c>
      <c r="BY613">
        <f>COUNTIF(AR613, "*"&amp;#REF!&amp;"*")</f>
        <v>0</v>
      </c>
      <c r="BZ613">
        <f>COUNTIF(AS613, "*"&amp;#REF!&amp;"*")</f>
        <v>0</v>
      </c>
      <c r="CA613">
        <f>COUNTIF(AT613, "*"&amp;#REF!&amp;"*")</f>
        <v>0</v>
      </c>
      <c r="CB613">
        <f>COUNTIF(AU613, "*"&amp;#REF!&amp;"*")</f>
        <v>0</v>
      </c>
      <c r="CC613">
        <f>COUNTIF(AV613, "*"&amp;#REF!&amp;"*")</f>
        <v>0</v>
      </c>
      <c r="CD613">
        <f>COUNTIF(AW613, "*"&amp;#REF!&amp;"*")</f>
        <v>0</v>
      </c>
      <c r="CE613">
        <f>COUNTIF(AX613, "*"&amp;#REF!&amp;"*")</f>
        <v>0</v>
      </c>
      <c r="CF613">
        <f>COUNTIF(AY613, "*"&amp;#REF!&amp;"*")</f>
        <v>0</v>
      </c>
      <c r="CG613">
        <f>COUNTIF(AZ613, "*"&amp;#REF!&amp;"*")</f>
        <v>0</v>
      </c>
      <c r="CH613">
        <f>COUNTIF(BA613, "*"&amp;#REF!&amp;"*")</f>
        <v>0</v>
      </c>
      <c r="CI613">
        <f>COUNTIF(BB613, "*"&amp;#REF!&amp;"*")</f>
        <v>0</v>
      </c>
      <c r="CJ613">
        <f>COUNTIF(BC613, "*"&amp;#REF!&amp;"*")</f>
        <v>0</v>
      </c>
      <c r="CK613">
        <f>COUNTIF(BD613, "*"&amp;#REF!&amp;"*")</f>
        <v>0</v>
      </c>
      <c r="CL613">
        <f>COUNTIF(BE613, "*"&amp;#REF!&amp;"*")</f>
        <v>0</v>
      </c>
      <c r="CM613">
        <f>COUNTIF(BF613, "*"&amp;#REF!&amp;"*")</f>
        <v>0</v>
      </c>
      <c r="CN613">
        <f>COUNTIF(BG613, "*"&amp;#REF!&amp;"*")</f>
        <v>0</v>
      </c>
      <c r="CO613">
        <f>COUNTIF(BH613, "*"&amp;#REF!&amp;"*")</f>
        <v>0</v>
      </c>
      <c r="CP613">
        <f>COUNTIF(BI613, "*"&amp;#REF!&amp;"*")</f>
        <v>0</v>
      </c>
      <c r="CQ613">
        <f>COUNTIF(BJ613, "*"&amp;#REF!&amp;"*")</f>
        <v>0</v>
      </c>
      <c r="CR613">
        <f>COUNTIF(BK613, "*"&amp;#REF!&amp;"*")</f>
        <v>0</v>
      </c>
      <c r="CS613">
        <f xml:space="preserve"> COUNTIF(BL613,#REF!)</f>
        <v>0</v>
      </c>
      <c r="CT613">
        <f xml:space="preserve"> COUNTIF(BM613,#REF!)</f>
        <v>0</v>
      </c>
      <c r="CU613">
        <f xml:space="preserve"> COUNTIF(BN613,#REF!)</f>
        <v>0</v>
      </c>
      <c r="CV613">
        <f xml:space="preserve"> COUNTIF(BO613,#REF!)</f>
        <v>0</v>
      </c>
      <c r="CW613">
        <f xml:space="preserve"> COUNTIF(BP613,#REF!)</f>
        <v>0</v>
      </c>
      <c r="CX613">
        <f xml:space="preserve"> COUNTIF(BQ613,#REF!)</f>
        <v>0</v>
      </c>
      <c r="CY613">
        <f xml:space="preserve"> COUNTIF(BR613,#REF!)</f>
        <v>0</v>
      </c>
      <c r="CZ613">
        <f xml:space="preserve"> COUNTIF(BS613,#REF!)</f>
        <v>0</v>
      </c>
      <c r="DA613">
        <f xml:space="preserve"> COUNTIF(BT613,#REF!)</f>
        <v>0</v>
      </c>
      <c r="DB613">
        <f xml:space="preserve"> COUNTIF(BU613,#REF!)</f>
        <v>0</v>
      </c>
      <c r="DC613">
        <f t="shared" si="36"/>
        <v>0</v>
      </c>
      <c r="DD613">
        <f t="shared" si="37"/>
        <v>0</v>
      </c>
      <c r="DE613">
        <f t="shared" si="38"/>
        <v>0</v>
      </c>
      <c r="DF613" t="b">
        <f t="shared" si="39"/>
        <v>0</v>
      </c>
    </row>
    <row r="614" spans="1:110" x14ac:dyDescent="0.35">
      <c r="A614" s="7">
        <v>613</v>
      </c>
      <c r="B614" s="7">
        <v>613</v>
      </c>
      <c r="C614" s="7" t="s">
        <v>7050</v>
      </c>
      <c r="D614" s="7" t="s">
        <v>7051</v>
      </c>
      <c r="E614" s="13" t="s">
        <v>51</v>
      </c>
      <c r="F614" s="7">
        <v>300</v>
      </c>
      <c r="G614" s="7" t="s">
        <v>98</v>
      </c>
      <c r="H614" s="7">
        <v>2290</v>
      </c>
      <c r="I614" s="14" t="s">
        <v>53</v>
      </c>
      <c r="J614" s="13" t="s">
        <v>54</v>
      </c>
      <c r="K614" s="7" t="s">
        <v>96</v>
      </c>
      <c r="L614" s="7" t="s">
        <v>56</v>
      </c>
      <c r="M614" s="7" t="s">
        <v>84</v>
      </c>
      <c r="N614" s="7">
        <v>61</v>
      </c>
      <c r="O614" s="7" t="s">
        <v>86</v>
      </c>
      <c r="P614" s="7"/>
      <c r="Q614" t="s">
        <v>7833</v>
      </c>
      <c r="R614" s="7" t="s">
        <v>59</v>
      </c>
      <c r="S614" s="14" t="s">
        <v>59</v>
      </c>
      <c r="T614" s="26" t="b">
        <v>0</v>
      </c>
      <c r="U614" s="7">
        <v>538</v>
      </c>
      <c r="V614" s="7">
        <v>10.34</v>
      </c>
      <c r="W614" s="7">
        <v>21.52</v>
      </c>
      <c r="X614" s="7">
        <v>0.4484668</v>
      </c>
      <c r="Y614" s="7">
        <v>1.08948</v>
      </c>
      <c r="Z614" s="7">
        <v>6</v>
      </c>
      <c r="AA614" s="7">
        <v>3.71</v>
      </c>
      <c r="AB614" s="14">
        <v>2.4900000000000002</v>
      </c>
      <c r="AC614" s="13">
        <v>0.98111499999999996</v>
      </c>
      <c r="AD614" s="7">
        <v>1.8884700000000001E-2</v>
      </c>
      <c r="AE614" s="14" t="s">
        <v>60</v>
      </c>
      <c r="AF614" s="13">
        <v>9</v>
      </c>
      <c r="AG614" s="14">
        <v>7</v>
      </c>
      <c r="AH614" s="13">
        <v>8</v>
      </c>
      <c r="AI614" s="7">
        <v>8</v>
      </c>
      <c r="AJ614" s="7"/>
      <c r="AK614" s="7">
        <v>6</v>
      </c>
      <c r="AL614" s="7">
        <v>6</v>
      </c>
      <c r="AM614" s="14"/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66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66</v>
      </c>
      <c r="BH614" s="7" t="s">
        <v>70</v>
      </c>
      <c r="BI614" s="7" t="s">
        <v>70</v>
      </c>
      <c r="BJ614" s="7" t="s">
        <v>70</v>
      </c>
      <c r="BK614" s="7" t="s">
        <v>70</v>
      </c>
      <c r="BL614" s="33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  <c r="BW614">
        <f>COUNTIF(AP614, "*"&amp;#REF!&amp;"*")</f>
        <v>0</v>
      </c>
      <c r="BX614">
        <f>COUNTIF(AQ614, "*"&amp;#REF!&amp;"*")</f>
        <v>0</v>
      </c>
      <c r="BY614">
        <f>COUNTIF(AR614, "*"&amp;#REF!&amp;"*")</f>
        <v>0</v>
      </c>
      <c r="BZ614">
        <f>COUNTIF(AS614, "*"&amp;#REF!&amp;"*")</f>
        <v>0</v>
      </c>
      <c r="CA614">
        <f>COUNTIF(AT614, "*"&amp;#REF!&amp;"*")</f>
        <v>0</v>
      </c>
      <c r="CB614">
        <f>COUNTIF(AU614, "*"&amp;#REF!&amp;"*")</f>
        <v>0</v>
      </c>
      <c r="CC614">
        <f>COUNTIF(AV614, "*"&amp;#REF!&amp;"*")</f>
        <v>0</v>
      </c>
      <c r="CD614">
        <f>COUNTIF(AW614, "*"&amp;#REF!&amp;"*")</f>
        <v>0</v>
      </c>
      <c r="CE614">
        <f>COUNTIF(AX614, "*"&amp;#REF!&amp;"*")</f>
        <v>0</v>
      </c>
      <c r="CF614">
        <f>COUNTIF(AY614, "*"&amp;#REF!&amp;"*")</f>
        <v>0</v>
      </c>
      <c r="CG614">
        <f>COUNTIF(AZ614, "*"&amp;#REF!&amp;"*")</f>
        <v>0</v>
      </c>
      <c r="CH614">
        <f>COUNTIF(BA614, "*"&amp;#REF!&amp;"*")</f>
        <v>0</v>
      </c>
      <c r="CI614">
        <f>COUNTIF(BB614, "*"&amp;#REF!&amp;"*")</f>
        <v>0</v>
      </c>
      <c r="CJ614">
        <f>COUNTIF(BC614, "*"&amp;#REF!&amp;"*")</f>
        <v>0</v>
      </c>
      <c r="CK614">
        <f>COUNTIF(BD614, "*"&amp;#REF!&amp;"*")</f>
        <v>0</v>
      </c>
      <c r="CL614">
        <f>COUNTIF(BE614, "*"&amp;#REF!&amp;"*")</f>
        <v>0</v>
      </c>
      <c r="CM614">
        <f>COUNTIF(BF614, "*"&amp;#REF!&amp;"*")</f>
        <v>0</v>
      </c>
      <c r="CN614">
        <f>COUNTIF(BG614, "*"&amp;#REF!&amp;"*")</f>
        <v>0</v>
      </c>
      <c r="CO614">
        <f>COUNTIF(BH614, "*"&amp;#REF!&amp;"*")</f>
        <v>0</v>
      </c>
      <c r="CP614">
        <f>COUNTIF(BI614, "*"&amp;#REF!&amp;"*")</f>
        <v>0</v>
      </c>
      <c r="CQ614">
        <f>COUNTIF(BJ614, "*"&amp;#REF!&amp;"*")</f>
        <v>0</v>
      </c>
      <c r="CR614">
        <f>COUNTIF(BK614, "*"&amp;#REF!&amp;"*")</f>
        <v>0</v>
      </c>
      <c r="CS614">
        <f xml:space="preserve"> COUNTIF(BL614,#REF!)</f>
        <v>0</v>
      </c>
      <c r="CT614">
        <f xml:space="preserve"> COUNTIF(BM614,#REF!)</f>
        <v>0</v>
      </c>
      <c r="CU614">
        <f xml:space="preserve"> COUNTIF(BN614,#REF!)</f>
        <v>0</v>
      </c>
      <c r="CV614">
        <f xml:space="preserve"> COUNTIF(BO614,#REF!)</f>
        <v>0</v>
      </c>
      <c r="CW614">
        <f xml:space="preserve"> COUNTIF(BP614,#REF!)</f>
        <v>0</v>
      </c>
      <c r="CX614">
        <f xml:space="preserve"> COUNTIF(BQ614,#REF!)</f>
        <v>0</v>
      </c>
      <c r="CY614">
        <f xml:space="preserve"> COUNTIF(BR614,#REF!)</f>
        <v>0</v>
      </c>
      <c r="CZ614">
        <f xml:space="preserve"> COUNTIF(BS614,#REF!)</f>
        <v>0</v>
      </c>
      <c r="DA614">
        <f xml:space="preserve"> COUNTIF(BT614,#REF!)</f>
        <v>0</v>
      </c>
      <c r="DB614">
        <f xml:space="preserve"> COUNTIF(BU614,#REF!)</f>
        <v>0</v>
      </c>
      <c r="DC614">
        <f t="shared" si="36"/>
        <v>0</v>
      </c>
      <c r="DD614">
        <f t="shared" si="37"/>
        <v>0</v>
      </c>
      <c r="DE614">
        <f t="shared" si="38"/>
        <v>0</v>
      </c>
      <c r="DF614" t="b">
        <f t="shared" si="39"/>
        <v>0</v>
      </c>
    </row>
    <row r="615" spans="1:110" x14ac:dyDescent="0.35">
      <c r="A615" s="7">
        <v>614</v>
      </c>
      <c r="B615" s="7">
        <v>614</v>
      </c>
      <c r="C615" s="7" t="s">
        <v>7052</v>
      </c>
      <c r="D615" s="7" t="s">
        <v>7053</v>
      </c>
      <c r="E615" s="13" t="s">
        <v>51</v>
      </c>
      <c r="F615" s="7">
        <v>300</v>
      </c>
      <c r="G615" s="7" t="s">
        <v>52</v>
      </c>
      <c r="H615" s="7">
        <v>1219</v>
      </c>
      <c r="I615" s="14" t="s">
        <v>53</v>
      </c>
      <c r="J615" s="13" t="s">
        <v>54</v>
      </c>
      <c r="K615" s="7" t="s">
        <v>117</v>
      </c>
      <c r="L615" s="7" t="s">
        <v>56</v>
      </c>
      <c r="M615" s="7" t="s">
        <v>57</v>
      </c>
      <c r="N615" s="7">
        <v>65</v>
      </c>
      <c r="O615" s="7" t="s">
        <v>58</v>
      </c>
      <c r="P615" s="7"/>
      <c r="R615" s="7" t="s">
        <v>59</v>
      </c>
      <c r="S615" s="14" t="s">
        <v>59</v>
      </c>
      <c r="T615" s="26" t="b">
        <v>0</v>
      </c>
      <c r="U615" s="7">
        <v>842</v>
      </c>
      <c r="V615" s="7">
        <v>17.100000000000001</v>
      </c>
      <c r="W615" s="7">
        <v>26.94</v>
      </c>
      <c r="X615" s="7">
        <v>0.79806600000000005</v>
      </c>
      <c r="Y615" s="7">
        <v>1.3943000000000001</v>
      </c>
      <c r="Z615" s="7">
        <v>6.2</v>
      </c>
      <c r="AA615" s="7">
        <v>6.89</v>
      </c>
      <c r="AB615" s="14">
        <v>2.0299999999999998</v>
      </c>
      <c r="AC615" s="13">
        <v>0.99990000000000001</v>
      </c>
      <c r="AD615" s="7">
        <v>1E-4</v>
      </c>
      <c r="AE615" s="14" t="s">
        <v>60</v>
      </c>
      <c r="AF615" s="13">
        <v>9</v>
      </c>
      <c r="AG615" s="14">
        <v>7</v>
      </c>
      <c r="AH615" s="13">
        <v>7</v>
      </c>
      <c r="AI615" s="7">
        <v>7</v>
      </c>
      <c r="AJ615" s="7"/>
      <c r="AK615" s="7">
        <v>5</v>
      </c>
      <c r="AL615" s="7">
        <v>5</v>
      </c>
      <c r="AM615" s="14"/>
      <c r="AN615" s="13">
        <v>2</v>
      </c>
      <c r="AO615" s="14">
        <v>2</v>
      </c>
      <c r="AP615" s="7" t="s">
        <v>64</v>
      </c>
      <c r="AQ615" s="7" t="s">
        <v>62</v>
      </c>
      <c r="AR615" s="7" t="s">
        <v>62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66</v>
      </c>
      <c r="BA615" s="7" t="s">
        <v>5797</v>
      </c>
      <c r="BB615" s="7" t="s">
        <v>66</v>
      </c>
      <c r="BC615" s="7" t="s">
        <v>66</v>
      </c>
      <c r="BD615" s="7" t="s">
        <v>66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62</v>
      </c>
      <c r="BK615" s="7" t="s">
        <v>70</v>
      </c>
      <c r="BL615" s="33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1</v>
      </c>
      <c r="BS615" s="7">
        <v>0</v>
      </c>
      <c r="BT615" s="7">
        <v>1</v>
      </c>
      <c r="BU615" s="7">
        <v>0</v>
      </c>
      <c r="BW615">
        <f>COUNTIF(AP615, "*"&amp;#REF!&amp;"*")</f>
        <v>0</v>
      </c>
      <c r="BX615">
        <f>COUNTIF(AQ615, "*"&amp;#REF!&amp;"*")</f>
        <v>0</v>
      </c>
      <c r="BY615">
        <f>COUNTIF(AR615, "*"&amp;#REF!&amp;"*")</f>
        <v>0</v>
      </c>
      <c r="BZ615">
        <f>COUNTIF(AS615, "*"&amp;#REF!&amp;"*")</f>
        <v>0</v>
      </c>
      <c r="CA615">
        <f>COUNTIF(AT615, "*"&amp;#REF!&amp;"*")</f>
        <v>0</v>
      </c>
      <c r="CB615">
        <f>COUNTIF(AU615, "*"&amp;#REF!&amp;"*")</f>
        <v>0</v>
      </c>
      <c r="CC615">
        <f>COUNTIF(AV615, "*"&amp;#REF!&amp;"*")</f>
        <v>0</v>
      </c>
      <c r="CD615">
        <f>COUNTIF(AW615, "*"&amp;#REF!&amp;"*")</f>
        <v>0</v>
      </c>
      <c r="CE615">
        <f>COUNTIF(AX615, "*"&amp;#REF!&amp;"*")</f>
        <v>0</v>
      </c>
      <c r="CF615">
        <f>COUNTIF(AY615, "*"&amp;#REF!&amp;"*")</f>
        <v>0</v>
      </c>
      <c r="CG615">
        <f>COUNTIF(AZ615, "*"&amp;#REF!&amp;"*")</f>
        <v>0</v>
      </c>
      <c r="CH615">
        <f>COUNTIF(BA615, "*"&amp;#REF!&amp;"*")</f>
        <v>0</v>
      </c>
      <c r="CI615">
        <f>COUNTIF(BB615, "*"&amp;#REF!&amp;"*")</f>
        <v>0</v>
      </c>
      <c r="CJ615">
        <f>COUNTIF(BC615, "*"&amp;#REF!&amp;"*")</f>
        <v>0</v>
      </c>
      <c r="CK615">
        <f>COUNTIF(BD615, "*"&amp;#REF!&amp;"*")</f>
        <v>0</v>
      </c>
      <c r="CL615">
        <f>COUNTIF(BE615, "*"&amp;#REF!&amp;"*")</f>
        <v>0</v>
      </c>
      <c r="CM615">
        <f>COUNTIF(BF615, "*"&amp;#REF!&amp;"*")</f>
        <v>0</v>
      </c>
      <c r="CN615">
        <f>COUNTIF(BG615, "*"&amp;#REF!&amp;"*")</f>
        <v>0</v>
      </c>
      <c r="CO615">
        <f>COUNTIF(BH615, "*"&amp;#REF!&amp;"*")</f>
        <v>0</v>
      </c>
      <c r="CP615">
        <f>COUNTIF(BI615, "*"&amp;#REF!&amp;"*")</f>
        <v>0</v>
      </c>
      <c r="CQ615">
        <f>COUNTIF(BJ615, "*"&amp;#REF!&amp;"*")</f>
        <v>0</v>
      </c>
      <c r="CR615">
        <f>COUNTIF(BK615, "*"&amp;#REF!&amp;"*")</f>
        <v>0</v>
      </c>
      <c r="CS615">
        <f xml:space="preserve"> COUNTIF(BL615,#REF!)</f>
        <v>0</v>
      </c>
      <c r="CT615">
        <f xml:space="preserve"> COUNTIF(BM615,#REF!)</f>
        <v>0</v>
      </c>
      <c r="CU615">
        <f xml:space="preserve"> COUNTIF(BN615,#REF!)</f>
        <v>0</v>
      </c>
      <c r="CV615">
        <f xml:space="preserve"> COUNTIF(BO615,#REF!)</f>
        <v>0</v>
      </c>
      <c r="CW615">
        <f xml:space="preserve"> COUNTIF(BP615,#REF!)</f>
        <v>0</v>
      </c>
      <c r="CX615">
        <f xml:space="preserve"> COUNTIF(BQ615,#REF!)</f>
        <v>0</v>
      </c>
      <c r="CY615">
        <f xml:space="preserve"> COUNTIF(BR615,#REF!)</f>
        <v>0</v>
      </c>
      <c r="CZ615">
        <f xml:space="preserve"> COUNTIF(BS615,#REF!)</f>
        <v>0</v>
      </c>
      <c r="DA615">
        <f xml:space="preserve"> COUNTIF(BT615,#REF!)</f>
        <v>0</v>
      </c>
      <c r="DB615">
        <f xml:space="preserve"> COUNTIF(BU615,#REF!)</f>
        <v>0</v>
      </c>
      <c r="DC615">
        <f t="shared" si="36"/>
        <v>0</v>
      </c>
      <c r="DD615">
        <f t="shared" si="37"/>
        <v>0</v>
      </c>
      <c r="DE615">
        <f t="shared" si="38"/>
        <v>0</v>
      </c>
      <c r="DF615" t="b">
        <f t="shared" si="39"/>
        <v>0</v>
      </c>
    </row>
    <row r="616" spans="1:110" x14ac:dyDescent="0.35">
      <c r="A616" s="7">
        <v>615</v>
      </c>
      <c r="B616" s="7">
        <v>615</v>
      </c>
      <c r="C616" s="7" t="s">
        <v>7054</v>
      </c>
      <c r="D616" s="7" t="s">
        <v>7055</v>
      </c>
      <c r="E616" s="13" t="s">
        <v>51</v>
      </c>
      <c r="F616" s="7">
        <v>300</v>
      </c>
      <c r="G616" s="7" t="s">
        <v>52</v>
      </c>
      <c r="H616" s="7">
        <v>1280</v>
      </c>
      <c r="I616" s="14" t="s">
        <v>53</v>
      </c>
      <c r="J616" s="13" t="s">
        <v>54</v>
      </c>
      <c r="K616" s="7" t="s">
        <v>106</v>
      </c>
      <c r="L616" s="7" t="s">
        <v>56</v>
      </c>
      <c r="M616" s="7" t="s">
        <v>84</v>
      </c>
      <c r="N616" s="7">
        <v>56</v>
      </c>
      <c r="O616" s="7" t="s">
        <v>58</v>
      </c>
      <c r="P616" s="7">
        <v>27</v>
      </c>
      <c r="R616" s="7" t="s">
        <v>59</v>
      </c>
      <c r="S616" s="14" t="s">
        <v>59</v>
      </c>
      <c r="T616" s="26" t="b">
        <v>0</v>
      </c>
      <c r="U616" s="7">
        <v>1005</v>
      </c>
      <c r="V616" s="7">
        <v>15.92</v>
      </c>
      <c r="W616" s="7">
        <v>25.54</v>
      </c>
      <c r="X616" s="7">
        <v>0.74573339999999999</v>
      </c>
      <c r="Y616" s="7">
        <v>1.7535400000000001</v>
      </c>
      <c r="Z616" s="7">
        <v>5.8</v>
      </c>
      <c r="AA616" s="7">
        <v>5.75</v>
      </c>
      <c r="AB616" s="14">
        <v>2.83</v>
      </c>
      <c r="AC616" s="13">
        <v>0.99990000000000001</v>
      </c>
      <c r="AD616" s="7">
        <v>1E-4</v>
      </c>
      <c r="AE616" s="14" t="s">
        <v>60</v>
      </c>
      <c r="AF616" s="13">
        <v>9</v>
      </c>
      <c r="AG616" s="14">
        <v>7</v>
      </c>
      <c r="AH616" s="13">
        <v>7</v>
      </c>
      <c r="AI616" s="7">
        <v>7</v>
      </c>
      <c r="AJ616" s="7"/>
      <c r="AK616" s="7">
        <v>5</v>
      </c>
      <c r="AL616" s="7">
        <v>5</v>
      </c>
      <c r="AM616" s="14"/>
      <c r="AN616" s="13">
        <v>2</v>
      </c>
      <c r="AO616" s="14">
        <v>2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66</v>
      </c>
      <c r="BD616" s="7" t="s">
        <v>66</v>
      </c>
      <c r="BE616" s="7" t="s">
        <v>64</v>
      </c>
      <c r="BF616" s="7" t="s">
        <v>64</v>
      </c>
      <c r="BG616" s="7" t="s">
        <v>5797</v>
      </c>
      <c r="BH616" s="7" t="s">
        <v>70</v>
      </c>
      <c r="BI616" s="7" t="s">
        <v>5797</v>
      </c>
      <c r="BJ616" s="7" t="s">
        <v>62</v>
      </c>
      <c r="BK616" s="7" t="s">
        <v>70</v>
      </c>
      <c r="BL616" s="33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1</v>
      </c>
      <c r="BS616" s="7">
        <v>0</v>
      </c>
      <c r="BT616" s="7">
        <v>1</v>
      </c>
      <c r="BU616" s="7">
        <v>0</v>
      </c>
      <c r="BW616">
        <f>COUNTIF(AP616, "*"&amp;#REF!&amp;"*")</f>
        <v>0</v>
      </c>
      <c r="BX616">
        <f>COUNTIF(AQ616, "*"&amp;#REF!&amp;"*")</f>
        <v>0</v>
      </c>
      <c r="BY616">
        <f>COUNTIF(AR616, "*"&amp;#REF!&amp;"*")</f>
        <v>0</v>
      </c>
      <c r="BZ616">
        <f>COUNTIF(AS616, "*"&amp;#REF!&amp;"*")</f>
        <v>0</v>
      </c>
      <c r="CA616">
        <f>COUNTIF(AT616, "*"&amp;#REF!&amp;"*")</f>
        <v>0</v>
      </c>
      <c r="CB616">
        <f>COUNTIF(AU616, "*"&amp;#REF!&amp;"*")</f>
        <v>0</v>
      </c>
      <c r="CC616">
        <f>COUNTIF(AV616, "*"&amp;#REF!&amp;"*")</f>
        <v>0</v>
      </c>
      <c r="CD616">
        <f>COUNTIF(AW616, "*"&amp;#REF!&amp;"*")</f>
        <v>0</v>
      </c>
      <c r="CE616">
        <f>COUNTIF(AX616, "*"&amp;#REF!&amp;"*")</f>
        <v>0</v>
      </c>
      <c r="CF616">
        <f>COUNTIF(AY616, "*"&amp;#REF!&amp;"*")</f>
        <v>0</v>
      </c>
      <c r="CG616">
        <f>COUNTIF(AZ616, "*"&amp;#REF!&amp;"*")</f>
        <v>0</v>
      </c>
      <c r="CH616">
        <f>COUNTIF(BA616, "*"&amp;#REF!&amp;"*")</f>
        <v>0</v>
      </c>
      <c r="CI616">
        <f>COUNTIF(BB616, "*"&amp;#REF!&amp;"*")</f>
        <v>0</v>
      </c>
      <c r="CJ616">
        <f>COUNTIF(BC616, "*"&amp;#REF!&amp;"*")</f>
        <v>0</v>
      </c>
      <c r="CK616">
        <f>COUNTIF(BD616, "*"&amp;#REF!&amp;"*")</f>
        <v>0</v>
      </c>
      <c r="CL616">
        <f>COUNTIF(BE616, "*"&amp;#REF!&amp;"*")</f>
        <v>0</v>
      </c>
      <c r="CM616">
        <f>COUNTIF(BF616, "*"&amp;#REF!&amp;"*")</f>
        <v>0</v>
      </c>
      <c r="CN616">
        <f>COUNTIF(BG616, "*"&amp;#REF!&amp;"*")</f>
        <v>0</v>
      </c>
      <c r="CO616">
        <f>COUNTIF(BH616, "*"&amp;#REF!&amp;"*")</f>
        <v>0</v>
      </c>
      <c r="CP616">
        <f>COUNTIF(BI616, "*"&amp;#REF!&amp;"*")</f>
        <v>0</v>
      </c>
      <c r="CQ616">
        <f>COUNTIF(BJ616, "*"&amp;#REF!&amp;"*")</f>
        <v>0</v>
      </c>
      <c r="CR616">
        <f>COUNTIF(BK616, "*"&amp;#REF!&amp;"*")</f>
        <v>0</v>
      </c>
      <c r="CS616">
        <f xml:space="preserve"> COUNTIF(BL616,#REF!)</f>
        <v>0</v>
      </c>
      <c r="CT616">
        <f xml:space="preserve"> COUNTIF(BM616,#REF!)</f>
        <v>0</v>
      </c>
      <c r="CU616">
        <f xml:space="preserve"> COUNTIF(BN616,#REF!)</f>
        <v>0</v>
      </c>
      <c r="CV616">
        <f xml:space="preserve"> COUNTIF(BO616,#REF!)</f>
        <v>0</v>
      </c>
      <c r="CW616">
        <f xml:space="preserve"> COUNTIF(BP616,#REF!)</f>
        <v>0</v>
      </c>
      <c r="CX616">
        <f xml:space="preserve"> COUNTIF(BQ616,#REF!)</f>
        <v>0</v>
      </c>
      <c r="CY616">
        <f xml:space="preserve"> COUNTIF(BR616,#REF!)</f>
        <v>0</v>
      </c>
      <c r="CZ616">
        <f xml:space="preserve"> COUNTIF(BS616,#REF!)</f>
        <v>0</v>
      </c>
      <c r="DA616">
        <f xml:space="preserve"> COUNTIF(BT616,#REF!)</f>
        <v>0</v>
      </c>
      <c r="DB616">
        <f xml:space="preserve"> COUNTIF(BU616,#REF!)</f>
        <v>0</v>
      </c>
      <c r="DC616">
        <f t="shared" si="36"/>
        <v>0</v>
      </c>
      <c r="DD616">
        <f t="shared" si="37"/>
        <v>0</v>
      </c>
      <c r="DE616">
        <f t="shared" si="38"/>
        <v>0</v>
      </c>
      <c r="DF616" t="b">
        <f t="shared" si="39"/>
        <v>0</v>
      </c>
    </row>
    <row r="617" spans="1:110" x14ac:dyDescent="0.35">
      <c r="A617" s="7">
        <v>616</v>
      </c>
      <c r="B617" s="7">
        <v>616</v>
      </c>
      <c r="C617" s="7" t="s">
        <v>7056</v>
      </c>
      <c r="D617" s="7" t="s">
        <v>7057</v>
      </c>
      <c r="E617" s="13" t="s">
        <v>51</v>
      </c>
      <c r="F617" s="7">
        <v>300</v>
      </c>
      <c r="G617" s="7" t="s">
        <v>98</v>
      </c>
      <c r="H617" s="7"/>
      <c r="I617" s="14" t="s">
        <v>53</v>
      </c>
      <c r="J617" s="13" t="s">
        <v>54</v>
      </c>
      <c r="K617" s="7" t="s">
        <v>90</v>
      </c>
      <c r="L617" s="7" t="s">
        <v>56</v>
      </c>
      <c r="M617" s="7" t="s">
        <v>57</v>
      </c>
      <c r="N617" s="7">
        <v>48</v>
      </c>
      <c r="O617" s="7" t="s">
        <v>86</v>
      </c>
      <c r="P617" s="7">
        <v>62</v>
      </c>
      <c r="Q617" t="s">
        <v>7833</v>
      </c>
      <c r="R617" s="7" t="s">
        <v>59</v>
      </c>
      <c r="S617" s="14" t="s">
        <v>59</v>
      </c>
      <c r="T617" s="26" t="b">
        <v>0</v>
      </c>
      <c r="U617" s="7">
        <v>560</v>
      </c>
      <c r="V617" s="7">
        <v>8.68</v>
      </c>
      <c r="W617" s="7">
        <v>21.04</v>
      </c>
      <c r="X617" s="7">
        <v>0.5524</v>
      </c>
      <c r="Y617" s="7">
        <v>1.06728</v>
      </c>
      <c r="Z617" s="7"/>
      <c r="AA617" s="7"/>
      <c r="AB617" s="14"/>
      <c r="AC617" s="13">
        <v>0.97664899999999999</v>
      </c>
      <c r="AD617" s="7">
        <v>2.3351299999999998E-2</v>
      </c>
      <c r="AE617" s="14" t="s">
        <v>60</v>
      </c>
      <c r="AF617" s="13">
        <v>9</v>
      </c>
      <c r="AG617" s="14">
        <v>7</v>
      </c>
      <c r="AH617" s="13">
        <v>7</v>
      </c>
      <c r="AI617" s="7">
        <v>7</v>
      </c>
      <c r="AJ617" s="7"/>
      <c r="AK617" s="7">
        <v>5</v>
      </c>
      <c r="AL617" s="7">
        <v>5</v>
      </c>
      <c r="AM617" s="14"/>
      <c r="AN617" s="13">
        <v>2</v>
      </c>
      <c r="AO617" s="14">
        <v>2</v>
      </c>
      <c r="AP617" s="7" t="s">
        <v>64</v>
      </c>
      <c r="AQ617" s="7" t="s">
        <v>62</v>
      </c>
      <c r="AR617" s="7" t="s">
        <v>5797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64</v>
      </c>
      <c r="BE617" s="7" t="s">
        <v>5797</v>
      </c>
      <c r="BF617" s="7" t="s">
        <v>64</v>
      </c>
      <c r="BG617" s="7" t="s">
        <v>66</v>
      </c>
      <c r="BH617" s="7" t="s">
        <v>70</v>
      </c>
      <c r="BI617" s="7" t="s">
        <v>70</v>
      </c>
      <c r="BJ617" s="7" t="s">
        <v>70</v>
      </c>
      <c r="BK617" s="7" t="s">
        <v>70</v>
      </c>
      <c r="BL617" s="33">
        <v>0</v>
      </c>
      <c r="BM617" s="7">
        <v>1</v>
      </c>
      <c r="BN617" s="7">
        <v>1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  <c r="BW617">
        <f>COUNTIF(AP617, "*"&amp;#REF!&amp;"*")</f>
        <v>0</v>
      </c>
      <c r="BX617">
        <f>COUNTIF(AQ617, "*"&amp;#REF!&amp;"*")</f>
        <v>0</v>
      </c>
      <c r="BY617">
        <f>COUNTIF(AR617, "*"&amp;#REF!&amp;"*")</f>
        <v>0</v>
      </c>
      <c r="BZ617">
        <f>COUNTIF(AS617, "*"&amp;#REF!&amp;"*")</f>
        <v>0</v>
      </c>
      <c r="CA617">
        <f>COUNTIF(AT617, "*"&amp;#REF!&amp;"*")</f>
        <v>0</v>
      </c>
      <c r="CB617">
        <f>COUNTIF(AU617, "*"&amp;#REF!&amp;"*")</f>
        <v>0</v>
      </c>
      <c r="CC617">
        <f>COUNTIF(AV617, "*"&amp;#REF!&amp;"*")</f>
        <v>0</v>
      </c>
      <c r="CD617">
        <f>COUNTIF(AW617, "*"&amp;#REF!&amp;"*")</f>
        <v>0</v>
      </c>
      <c r="CE617">
        <f>COUNTIF(AX617, "*"&amp;#REF!&amp;"*")</f>
        <v>0</v>
      </c>
      <c r="CF617">
        <f>COUNTIF(AY617, "*"&amp;#REF!&amp;"*")</f>
        <v>0</v>
      </c>
      <c r="CG617">
        <f>COUNTIF(AZ617, "*"&amp;#REF!&amp;"*")</f>
        <v>0</v>
      </c>
      <c r="CH617">
        <f>COUNTIF(BA617, "*"&amp;#REF!&amp;"*")</f>
        <v>0</v>
      </c>
      <c r="CI617">
        <f>COUNTIF(BB617, "*"&amp;#REF!&amp;"*")</f>
        <v>0</v>
      </c>
      <c r="CJ617">
        <f>COUNTIF(BC617, "*"&amp;#REF!&amp;"*")</f>
        <v>0</v>
      </c>
      <c r="CK617">
        <f>COUNTIF(BD617, "*"&amp;#REF!&amp;"*")</f>
        <v>0</v>
      </c>
      <c r="CL617">
        <f>COUNTIF(BE617, "*"&amp;#REF!&amp;"*")</f>
        <v>0</v>
      </c>
      <c r="CM617">
        <f>COUNTIF(BF617, "*"&amp;#REF!&amp;"*")</f>
        <v>0</v>
      </c>
      <c r="CN617">
        <f>COUNTIF(BG617, "*"&amp;#REF!&amp;"*")</f>
        <v>0</v>
      </c>
      <c r="CO617">
        <f>COUNTIF(BH617, "*"&amp;#REF!&amp;"*")</f>
        <v>0</v>
      </c>
      <c r="CP617">
        <f>COUNTIF(BI617, "*"&amp;#REF!&amp;"*")</f>
        <v>0</v>
      </c>
      <c r="CQ617">
        <f>COUNTIF(BJ617, "*"&amp;#REF!&amp;"*")</f>
        <v>0</v>
      </c>
      <c r="CR617">
        <f>COUNTIF(BK617, "*"&amp;#REF!&amp;"*")</f>
        <v>0</v>
      </c>
      <c r="CS617">
        <f xml:space="preserve"> COUNTIF(BL617,#REF!)</f>
        <v>0</v>
      </c>
      <c r="CT617">
        <f xml:space="preserve"> COUNTIF(BM617,#REF!)</f>
        <v>0</v>
      </c>
      <c r="CU617">
        <f xml:space="preserve"> COUNTIF(BN617,#REF!)</f>
        <v>0</v>
      </c>
      <c r="CV617">
        <f xml:space="preserve"> COUNTIF(BO617,#REF!)</f>
        <v>0</v>
      </c>
      <c r="CW617">
        <f xml:space="preserve"> COUNTIF(BP617,#REF!)</f>
        <v>0</v>
      </c>
      <c r="CX617">
        <f xml:space="preserve"> COUNTIF(BQ617,#REF!)</f>
        <v>0</v>
      </c>
      <c r="CY617">
        <f xml:space="preserve"> COUNTIF(BR617,#REF!)</f>
        <v>0</v>
      </c>
      <c r="CZ617">
        <f xml:space="preserve"> COUNTIF(BS617,#REF!)</f>
        <v>0</v>
      </c>
      <c r="DA617">
        <f xml:space="preserve"> COUNTIF(BT617,#REF!)</f>
        <v>0</v>
      </c>
      <c r="DB617">
        <f xml:space="preserve"> COUNTIF(BU617,#REF!)</f>
        <v>0</v>
      </c>
      <c r="DC617">
        <f t="shared" si="36"/>
        <v>0</v>
      </c>
      <c r="DD617">
        <f t="shared" si="37"/>
        <v>0</v>
      </c>
      <c r="DE617">
        <f t="shared" si="38"/>
        <v>0</v>
      </c>
      <c r="DF617" t="b">
        <f t="shared" si="39"/>
        <v>0</v>
      </c>
    </row>
    <row r="618" spans="1:110" x14ac:dyDescent="0.35">
      <c r="A618" s="7">
        <v>617</v>
      </c>
      <c r="B618" s="7">
        <v>617</v>
      </c>
      <c r="C618" s="7" t="s">
        <v>7058</v>
      </c>
      <c r="D618" s="7" t="s">
        <v>7059</v>
      </c>
      <c r="E618" s="13" t="s">
        <v>51</v>
      </c>
      <c r="F618" s="7">
        <v>300</v>
      </c>
      <c r="G618" s="7" t="s">
        <v>122</v>
      </c>
      <c r="H618" s="7"/>
      <c r="I618" s="14" t="s">
        <v>53</v>
      </c>
      <c r="J618" s="13" t="s">
        <v>54</v>
      </c>
      <c r="K618" s="7" t="s">
        <v>79</v>
      </c>
      <c r="L618" s="7" t="s">
        <v>56</v>
      </c>
      <c r="M618" s="7" t="s">
        <v>84</v>
      </c>
      <c r="N618" s="7">
        <v>43.4</v>
      </c>
      <c r="O618" s="7" t="s">
        <v>85</v>
      </c>
      <c r="P618" s="7">
        <v>27</v>
      </c>
      <c r="Q618" t="s">
        <v>7833</v>
      </c>
      <c r="R618" s="7" t="s">
        <v>59</v>
      </c>
      <c r="S618" s="14" t="s">
        <v>59</v>
      </c>
      <c r="T618" s="26" t="b">
        <v>0</v>
      </c>
      <c r="U618" s="7">
        <v>987</v>
      </c>
      <c r="V618" s="7">
        <v>16.059999999999999</v>
      </c>
      <c r="W618" s="7">
        <v>25.32</v>
      </c>
      <c r="X618" s="7">
        <v>0.82906599999999986</v>
      </c>
      <c r="Y618" s="7">
        <v>1.6646399999999999</v>
      </c>
      <c r="Z618" s="7">
        <v>5.9</v>
      </c>
      <c r="AA618" s="7">
        <v>6.78</v>
      </c>
      <c r="AB618" s="14">
        <v>2.29</v>
      </c>
      <c r="AC618" s="13">
        <v>0.96011800000000003</v>
      </c>
      <c r="AD618" s="7">
        <v>3.98822E-2</v>
      </c>
      <c r="AE618" s="14" t="s">
        <v>60</v>
      </c>
      <c r="AF618" s="13">
        <v>9</v>
      </c>
      <c r="AG618" s="14">
        <v>7</v>
      </c>
      <c r="AH618" s="13">
        <v>7</v>
      </c>
      <c r="AI618" s="7">
        <v>7</v>
      </c>
      <c r="AJ618" s="7"/>
      <c r="AK618" s="7">
        <v>5</v>
      </c>
      <c r="AL618" s="7">
        <v>5</v>
      </c>
      <c r="AM618" s="14"/>
      <c r="AN618" s="13">
        <v>2</v>
      </c>
      <c r="AO618" s="14">
        <v>2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64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66</v>
      </c>
      <c r="BE618" s="7" t="s">
        <v>64</v>
      </c>
      <c r="BF618" s="7" t="s">
        <v>64</v>
      </c>
      <c r="BG618" s="7" t="s">
        <v>64</v>
      </c>
      <c r="BH618" s="7" t="s">
        <v>5797</v>
      </c>
      <c r="BI618" s="7" t="s">
        <v>70</v>
      </c>
      <c r="BJ618" s="7" t="s">
        <v>62</v>
      </c>
      <c r="BK618" s="7" t="s">
        <v>70</v>
      </c>
      <c r="BL618" s="33">
        <v>0</v>
      </c>
      <c r="BM618" s="7">
        <v>1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1</v>
      </c>
      <c r="BT618" s="7">
        <v>1</v>
      </c>
      <c r="BU618" s="7">
        <v>0</v>
      </c>
      <c r="BW618">
        <f>COUNTIF(AP618, "*"&amp;#REF!&amp;"*")</f>
        <v>0</v>
      </c>
      <c r="BX618">
        <f>COUNTIF(AQ618, "*"&amp;#REF!&amp;"*")</f>
        <v>0</v>
      </c>
      <c r="BY618">
        <f>COUNTIF(AR618, "*"&amp;#REF!&amp;"*")</f>
        <v>0</v>
      </c>
      <c r="BZ618">
        <f>COUNTIF(AS618, "*"&amp;#REF!&amp;"*")</f>
        <v>0</v>
      </c>
      <c r="CA618">
        <f>COUNTIF(AT618, "*"&amp;#REF!&amp;"*")</f>
        <v>0</v>
      </c>
      <c r="CB618">
        <f>COUNTIF(AU618, "*"&amp;#REF!&amp;"*")</f>
        <v>0</v>
      </c>
      <c r="CC618">
        <f>COUNTIF(AV618, "*"&amp;#REF!&amp;"*")</f>
        <v>0</v>
      </c>
      <c r="CD618">
        <f>COUNTIF(AW618, "*"&amp;#REF!&amp;"*")</f>
        <v>0</v>
      </c>
      <c r="CE618">
        <f>COUNTIF(AX618, "*"&amp;#REF!&amp;"*")</f>
        <v>0</v>
      </c>
      <c r="CF618">
        <f>COUNTIF(AY618, "*"&amp;#REF!&amp;"*")</f>
        <v>0</v>
      </c>
      <c r="CG618">
        <f>COUNTIF(AZ618, "*"&amp;#REF!&amp;"*")</f>
        <v>0</v>
      </c>
      <c r="CH618">
        <f>COUNTIF(BA618, "*"&amp;#REF!&amp;"*")</f>
        <v>0</v>
      </c>
      <c r="CI618">
        <f>COUNTIF(BB618, "*"&amp;#REF!&amp;"*")</f>
        <v>0</v>
      </c>
      <c r="CJ618">
        <f>COUNTIF(BC618, "*"&amp;#REF!&amp;"*")</f>
        <v>0</v>
      </c>
      <c r="CK618">
        <f>COUNTIF(BD618, "*"&amp;#REF!&amp;"*")</f>
        <v>0</v>
      </c>
      <c r="CL618">
        <f>COUNTIF(BE618, "*"&amp;#REF!&amp;"*")</f>
        <v>0</v>
      </c>
      <c r="CM618">
        <f>COUNTIF(BF618, "*"&amp;#REF!&amp;"*")</f>
        <v>0</v>
      </c>
      <c r="CN618">
        <f>COUNTIF(BG618, "*"&amp;#REF!&amp;"*")</f>
        <v>0</v>
      </c>
      <c r="CO618">
        <f>COUNTIF(BH618, "*"&amp;#REF!&amp;"*")</f>
        <v>0</v>
      </c>
      <c r="CP618">
        <f>COUNTIF(BI618, "*"&amp;#REF!&amp;"*")</f>
        <v>0</v>
      </c>
      <c r="CQ618">
        <f>COUNTIF(BJ618, "*"&amp;#REF!&amp;"*")</f>
        <v>0</v>
      </c>
      <c r="CR618">
        <f>COUNTIF(BK618, "*"&amp;#REF!&amp;"*")</f>
        <v>0</v>
      </c>
      <c r="CS618">
        <f xml:space="preserve"> COUNTIF(BL618,#REF!)</f>
        <v>0</v>
      </c>
      <c r="CT618">
        <f xml:space="preserve"> COUNTIF(BM618,#REF!)</f>
        <v>0</v>
      </c>
      <c r="CU618">
        <f xml:space="preserve"> COUNTIF(BN618,#REF!)</f>
        <v>0</v>
      </c>
      <c r="CV618">
        <f xml:space="preserve"> COUNTIF(BO618,#REF!)</f>
        <v>0</v>
      </c>
      <c r="CW618">
        <f xml:space="preserve"> COUNTIF(BP618,#REF!)</f>
        <v>0</v>
      </c>
      <c r="CX618">
        <f xml:space="preserve"> COUNTIF(BQ618,#REF!)</f>
        <v>0</v>
      </c>
      <c r="CY618">
        <f xml:space="preserve"> COUNTIF(BR618,#REF!)</f>
        <v>0</v>
      </c>
      <c r="CZ618">
        <f xml:space="preserve"> COUNTIF(BS618,#REF!)</f>
        <v>0</v>
      </c>
      <c r="DA618">
        <f xml:space="preserve"> COUNTIF(BT618,#REF!)</f>
        <v>0</v>
      </c>
      <c r="DB618">
        <f xml:space="preserve"> COUNTIF(BU618,#REF!)</f>
        <v>0</v>
      </c>
      <c r="DC618">
        <f t="shared" si="36"/>
        <v>0</v>
      </c>
      <c r="DD618">
        <f t="shared" si="37"/>
        <v>0</v>
      </c>
      <c r="DE618">
        <f t="shared" si="38"/>
        <v>0</v>
      </c>
      <c r="DF618" t="b">
        <f t="shared" si="39"/>
        <v>0</v>
      </c>
    </row>
    <row r="619" spans="1:110" x14ac:dyDescent="0.35">
      <c r="A619" s="7">
        <v>618</v>
      </c>
      <c r="B619" s="7">
        <v>618</v>
      </c>
      <c r="C619" s="7" t="s">
        <v>7060</v>
      </c>
      <c r="D619" s="7" t="s">
        <v>7061</v>
      </c>
      <c r="E619" s="13" t="s">
        <v>51</v>
      </c>
      <c r="F619" s="7">
        <v>300</v>
      </c>
      <c r="G619" s="7" t="s">
        <v>52</v>
      </c>
      <c r="H619" s="7">
        <v>1210</v>
      </c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58</v>
      </c>
      <c r="O619" s="7" t="s">
        <v>58</v>
      </c>
      <c r="P619" s="7"/>
      <c r="Q619" t="s">
        <v>7833</v>
      </c>
      <c r="R619" s="7" t="s">
        <v>59</v>
      </c>
      <c r="S619" s="14" t="s">
        <v>59</v>
      </c>
      <c r="T619" s="26" t="b">
        <v>0</v>
      </c>
      <c r="U619" s="7">
        <v>809</v>
      </c>
      <c r="V619" s="7">
        <v>17</v>
      </c>
      <c r="W619" s="7">
        <v>27.1</v>
      </c>
      <c r="X619" s="7">
        <v>0.8544674000000001</v>
      </c>
      <c r="Y619" s="7">
        <v>1.3470599999999999</v>
      </c>
      <c r="Z619" s="7">
        <v>6.1</v>
      </c>
      <c r="AA619" s="7">
        <v>6.78</v>
      </c>
      <c r="AB619" s="14">
        <v>2.5</v>
      </c>
      <c r="AC619" s="13">
        <v>0.96903600000000001</v>
      </c>
      <c r="AD619" s="7">
        <v>3.09644E-2</v>
      </c>
      <c r="AE619" s="14" t="s">
        <v>60</v>
      </c>
      <c r="AF619" s="13">
        <v>9</v>
      </c>
      <c r="AG619" s="14">
        <v>7</v>
      </c>
      <c r="AH619" s="13">
        <v>7</v>
      </c>
      <c r="AI619" s="7">
        <v>7</v>
      </c>
      <c r="AJ619" s="7"/>
      <c r="AK619" s="7">
        <v>5</v>
      </c>
      <c r="AL619" s="7">
        <v>5</v>
      </c>
      <c r="AM619" s="14"/>
      <c r="AN619" s="13">
        <v>2</v>
      </c>
      <c r="AO619" s="14">
        <v>2</v>
      </c>
      <c r="AP619" s="7" t="s">
        <v>64</v>
      </c>
      <c r="AQ619" s="7" t="s">
        <v>62</v>
      </c>
      <c r="AR619" s="7" t="s">
        <v>62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66</v>
      </c>
      <c r="BA619" s="7" t="s">
        <v>5797</v>
      </c>
      <c r="BB619" s="7" t="s">
        <v>66</v>
      </c>
      <c r="BC619" s="7" t="s">
        <v>66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62</v>
      </c>
      <c r="BK619" s="7" t="s">
        <v>70</v>
      </c>
      <c r="BL619" s="33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1</v>
      </c>
      <c r="BS619" s="7">
        <v>0</v>
      </c>
      <c r="BT619" s="7">
        <v>1</v>
      </c>
      <c r="BU619" s="7">
        <v>0</v>
      </c>
      <c r="BW619">
        <f>COUNTIF(AP619, "*"&amp;#REF!&amp;"*")</f>
        <v>0</v>
      </c>
      <c r="BX619">
        <f>COUNTIF(AQ619, "*"&amp;#REF!&amp;"*")</f>
        <v>0</v>
      </c>
      <c r="BY619">
        <f>COUNTIF(AR619, "*"&amp;#REF!&amp;"*")</f>
        <v>0</v>
      </c>
      <c r="BZ619">
        <f>COUNTIF(AS619, "*"&amp;#REF!&amp;"*")</f>
        <v>0</v>
      </c>
      <c r="CA619">
        <f>COUNTIF(AT619, "*"&amp;#REF!&amp;"*")</f>
        <v>0</v>
      </c>
      <c r="CB619">
        <f>COUNTIF(AU619, "*"&amp;#REF!&amp;"*")</f>
        <v>0</v>
      </c>
      <c r="CC619">
        <f>COUNTIF(AV619, "*"&amp;#REF!&amp;"*")</f>
        <v>0</v>
      </c>
      <c r="CD619">
        <f>COUNTIF(AW619, "*"&amp;#REF!&amp;"*")</f>
        <v>0</v>
      </c>
      <c r="CE619">
        <f>COUNTIF(AX619, "*"&amp;#REF!&amp;"*")</f>
        <v>0</v>
      </c>
      <c r="CF619">
        <f>COUNTIF(AY619, "*"&amp;#REF!&amp;"*")</f>
        <v>0</v>
      </c>
      <c r="CG619">
        <f>COUNTIF(AZ619, "*"&amp;#REF!&amp;"*")</f>
        <v>0</v>
      </c>
      <c r="CH619">
        <f>COUNTIF(BA619, "*"&amp;#REF!&amp;"*")</f>
        <v>0</v>
      </c>
      <c r="CI619">
        <f>COUNTIF(BB619, "*"&amp;#REF!&amp;"*")</f>
        <v>0</v>
      </c>
      <c r="CJ619">
        <f>COUNTIF(BC619, "*"&amp;#REF!&amp;"*")</f>
        <v>0</v>
      </c>
      <c r="CK619">
        <f>COUNTIF(BD619, "*"&amp;#REF!&amp;"*")</f>
        <v>0</v>
      </c>
      <c r="CL619">
        <f>COUNTIF(BE619, "*"&amp;#REF!&amp;"*")</f>
        <v>0</v>
      </c>
      <c r="CM619">
        <f>COUNTIF(BF619, "*"&amp;#REF!&amp;"*")</f>
        <v>0</v>
      </c>
      <c r="CN619">
        <f>COUNTIF(BG619, "*"&amp;#REF!&amp;"*")</f>
        <v>0</v>
      </c>
      <c r="CO619">
        <f>COUNTIF(BH619, "*"&amp;#REF!&amp;"*")</f>
        <v>0</v>
      </c>
      <c r="CP619">
        <f>COUNTIF(BI619, "*"&amp;#REF!&amp;"*")</f>
        <v>0</v>
      </c>
      <c r="CQ619">
        <f>COUNTIF(BJ619, "*"&amp;#REF!&amp;"*")</f>
        <v>0</v>
      </c>
      <c r="CR619">
        <f>COUNTIF(BK619, "*"&amp;#REF!&amp;"*")</f>
        <v>0</v>
      </c>
      <c r="CS619">
        <f xml:space="preserve"> COUNTIF(BL619,#REF!)</f>
        <v>0</v>
      </c>
      <c r="CT619">
        <f xml:space="preserve"> COUNTIF(BM619,#REF!)</f>
        <v>0</v>
      </c>
      <c r="CU619">
        <f xml:space="preserve"> COUNTIF(BN619,#REF!)</f>
        <v>0</v>
      </c>
      <c r="CV619">
        <f xml:space="preserve"> COUNTIF(BO619,#REF!)</f>
        <v>0</v>
      </c>
      <c r="CW619">
        <f xml:space="preserve"> COUNTIF(BP619,#REF!)</f>
        <v>0</v>
      </c>
      <c r="CX619">
        <f xml:space="preserve"> COUNTIF(BQ619,#REF!)</f>
        <v>0</v>
      </c>
      <c r="CY619">
        <f xml:space="preserve"> COUNTIF(BR619,#REF!)</f>
        <v>0</v>
      </c>
      <c r="CZ619">
        <f xml:space="preserve"> COUNTIF(BS619,#REF!)</f>
        <v>0</v>
      </c>
      <c r="DA619">
        <f xml:space="preserve"> COUNTIF(BT619,#REF!)</f>
        <v>0</v>
      </c>
      <c r="DB619">
        <f xml:space="preserve"> COUNTIF(BU619,#REF!)</f>
        <v>0</v>
      </c>
      <c r="DC619">
        <f t="shared" si="36"/>
        <v>0</v>
      </c>
      <c r="DD619">
        <f t="shared" si="37"/>
        <v>0</v>
      </c>
      <c r="DE619">
        <f t="shared" si="38"/>
        <v>0</v>
      </c>
      <c r="DF619" t="b">
        <f t="shared" si="39"/>
        <v>0</v>
      </c>
    </row>
    <row r="620" spans="1:110" x14ac:dyDescent="0.35">
      <c r="A620" s="7">
        <v>619</v>
      </c>
      <c r="B620" s="7">
        <v>619</v>
      </c>
      <c r="C620" s="7" t="s">
        <v>7062</v>
      </c>
      <c r="D620" s="7" t="s">
        <v>7063</v>
      </c>
      <c r="E620" s="13" t="s">
        <v>51</v>
      </c>
      <c r="F620" s="7">
        <v>300</v>
      </c>
      <c r="G620" s="7" t="s">
        <v>52</v>
      </c>
      <c r="H620" s="7">
        <v>1210</v>
      </c>
      <c r="I620" s="14" t="s">
        <v>53</v>
      </c>
      <c r="J620" s="13" t="s">
        <v>54</v>
      </c>
      <c r="K620" s="7" t="s">
        <v>103</v>
      </c>
      <c r="L620" s="7" t="s">
        <v>56</v>
      </c>
      <c r="M620" s="7" t="s">
        <v>84</v>
      </c>
      <c r="N620" s="7">
        <v>50</v>
      </c>
      <c r="O620" s="7" t="s">
        <v>58</v>
      </c>
      <c r="P620" s="7"/>
      <c r="Q620" t="s">
        <v>7833</v>
      </c>
      <c r="R620" s="7" t="s">
        <v>59</v>
      </c>
      <c r="S620" s="14" t="s">
        <v>56</v>
      </c>
      <c r="T620" s="26" t="b">
        <v>0</v>
      </c>
      <c r="U620" s="7">
        <v>809</v>
      </c>
      <c r="V620" s="7">
        <v>17</v>
      </c>
      <c r="W620" s="7">
        <v>27.1</v>
      </c>
      <c r="X620" s="7">
        <v>0.8544674000000001</v>
      </c>
      <c r="Y620" s="7">
        <v>1.3470599999999999</v>
      </c>
      <c r="Z620" s="7">
        <v>6.1</v>
      </c>
      <c r="AA620" s="7">
        <v>6.78</v>
      </c>
      <c r="AB620" s="14">
        <v>2.5</v>
      </c>
      <c r="AC620" s="13">
        <v>0.99990000000000001</v>
      </c>
      <c r="AD620" s="7">
        <v>1E-4</v>
      </c>
      <c r="AE620" s="14" t="s">
        <v>60</v>
      </c>
      <c r="AF620" s="13">
        <v>9</v>
      </c>
      <c r="AG620" s="14">
        <v>7</v>
      </c>
      <c r="AH620" s="13">
        <v>7</v>
      </c>
      <c r="AI620" s="7">
        <v>6</v>
      </c>
      <c r="AJ620" s="7">
        <v>1</v>
      </c>
      <c r="AK620" s="7">
        <v>5</v>
      </c>
      <c r="AL620" s="7">
        <v>4</v>
      </c>
      <c r="AM620" s="14">
        <v>1</v>
      </c>
      <c r="AN620" s="13">
        <v>2</v>
      </c>
      <c r="AO620" s="14">
        <v>2</v>
      </c>
      <c r="AP620" s="7" t="s">
        <v>64</v>
      </c>
      <c r="AQ620" s="7" t="s">
        <v>62</v>
      </c>
      <c r="AR620" s="7" t="s">
        <v>62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67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66</v>
      </c>
      <c r="BE620" s="7" t="s">
        <v>64</v>
      </c>
      <c r="BF620" s="7" t="s">
        <v>64</v>
      </c>
      <c r="BG620" s="7" t="s">
        <v>5797</v>
      </c>
      <c r="BH620" s="7" t="s">
        <v>70</v>
      </c>
      <c r="BI620" s="7" t="s">
        <v>70</v>
      </c>
      <c r="BJ620" s="7" t="s">
        <v>62</v>
      </c>
      <c r="BK620" s="7" t="s">
        <v>70</v>
      </c>
      <c r="BL620" s="33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1</v>
      </c>
      <c r="BS620" s="7">
        <v>0</v>
      </c>
      <c r="BT620" s="7">
        <v>1</v>
      </c>
      <c r="BU620" s="7">
        <v>0</v>
      </c>
      <c r="BW620">
        <f>COUNTIF(AP620, "*"&amp;#REF!&amp;"*")</f>
        <v>0</v>
      </c>
      <c r="BX620">
        <f>COUNTIF(AQ620, "*"&amp;#REF!&amp;"*")</f>
        <v>0</v>
      </c>
      <c r="BY620">
        <f>COUNTIF(AR620, "*"&amp;#REF!&amp;"*")</f>
        <v>0</v>
      </c>
      <c r="BZ620">
        <f>COUNTIF(AS620, "*"&amp;#REF!&amp;"*")</f>
        <v>0</v>
      </c>
      <c r="CA620">
        <f>COUNTIF(AT620, "*"&amp;#REF!&amp;"*")</f>
        <v>0</v>
      </c>
      <c r="CB620">
        <f>COUNTIF(AU620, "*"&amp;#REF!&amp;"*")</f>
        <v>0</v>
      </c>
      <c r="CC620">
        <f>COUNTIF(AV620, "*"&amp;#REF!&amp;"*")</f>
        <v>0</v>
      </c>
      <c r="CD620">
        <f>COUNTIF(AW620, "*"&amp;#REF!&amp;"*")</f>
        <v>0</v>
      </c>
      <c r="CE620">
        <f>COUNTIF(AX620, "*"&amp;#REF!&amp;"*")</f>
        <v>0</v>
      </c>
      <c r="CF620">
        <f>COUNTIF(AY620, "*"&amp;#REF!&amp;"*")</f>
        <v>0</v>
      </c>
      <c r="CG620">
        <f>COUNTIF(AZ620, "*"&amp;#REF!&amp;"*")</f>
        <v>0</v>
      </c>
      <c r="CH620">
        <f>COUNTIF(BA620, "*"&amp;#REF!&amp;"*")</f>
        <v>0</v>
      </c>
      <c r="CI620">
        <f>COUNTIF(BB620, "*"&amp;#REF!&amp;"*")</f>
        <v>0</v>
      </c>
      <c r="CJ620">
        <f>COUNTIF(BC620, "*"&amp;#REF!&amp;"*")</f>
        <v>0</v>
      </c>
      <c r="CK620">
        <f>COUNTIF(BD620, "*"&amp;#REF!&amp;"*")</f>
        <v>0</v>
      </c>
      <c r="CL620">
        <f>COUNTIF(BE620, "*"&amp;#REF!&amp;"*")</f>
        <v>0</v>
      </c>
      <c r="CM620">
        <f>COUNTIF(BF620, "*"&amp;#REF!&amp;"*")</f>
        <v>0</v>
      </c>
      <c r="CN620">
        <f>COUNTIF(BG620, "*"&amp;#REF!&amp;"*")</f>
        <v>0</v>
      </c>
      <c r="CO620">
        <f>COUNTIF(BH620, "*"&amp;#REF!&amp;"*")</f>
        <v>0</v>
      </c>
      <c r="CP620">
        <f>COUNTIF(BI620, "*"&amp;#REF!&amp;"*")</f>
        <v>0</v>
      </c>
      <c r="CQ620">
        <f>COUNTIF(BJ620, "*"&amp;#REF!&amp;"*")</f>
        <v>0</v>
      </c>
      <c r="CR620">
        <f>COUNTIF(BK620, "*"&amp;#REF!&amp;"*")</f>
        <v>0</v>
      </c>
      <c r="CS620">
        <f xml:space="preserve"> COUNTIF(BL620,#REF!)</f>
        <v>0</v>
      </c>
      <c r="CT620">
        <f xml:space="preserve"> COUNTIF(BM620,#REF!)</f>
        <v>0</v>
      </c>
      <c r="CU620">
        <f xml:space="preserve"> COUNTIF(BN620,#REF!)</f>
        <v>0</v>
      </c>
      <c r="CV620">
        <f xml:space="preserve"> COUNTIF(BO620,#REF!)</f>
        <v>0</v>
      </c>
      <c r="CW620">
        <f xml:space="preserve"> COUNTIF(BP620,#REF!)</f>
        <v>0</v>
      </c>
      <c r="CX620">
        <f xml:space="preserve"> COUNTIF(BQ620,#REF!)</f>
        <v>0</v>
      </c>
      <c r="CY620">
        <f xml:space="preserve"> COUNTIF(BR620,#REF!)</f>
        <v>0</v>
      </c>
      <c r="CZ620">
        <f xml:space="preserve"> COUNTIF(BS620,#REF!)</f>
        <v>0</v>
      </c>
      <c r="DA620">
        <f xml:space="preserve"> COUNTIF(BT620,#REF!)</f>
        <v>0</v>
      </c>
      <c r="DB620">
        <f xml:space="preserve"> COUNTIF(BU620,#REF!)</f>
        <v>0</v>
      </c>
      <c r="DC620">
        <f t="shared" si="36"/>
        <v>0</v>
      </c>
      <c r="DD620">
        <f t="shared" si="37"/>
        <v>0</v>
      </c>
      <c r="DE620">
        <f t="shared" si="38"/>
        <v>0</v>
      </c>
      <c r="DF620" t="b">
        <f t="shared" si="39"/>
        <v>0</v>
      </c>
    </row>
    <row r="621" spans="1:110" x14ac:dyDescent="0.35">
      <c r="A621" s="7">
        <v>620</v>
      </c>
      <c r="B621" s="7">
        <v>620</v>
      </c>
      <c r="C621" s="7" t="s">
        <v>7064</v>
      </c>
      <c r="D621" s="7" t="s">
        <v>7065</v>
      </c>
      <c r="E621" s="13" t="s">
        <v>51</v>
      </c>
      <c r="F621" s="7">
        <v>300</v>
      </c>
      <c r="G621" s="7" t="s">
        <v>100</v>
      </c>
      <c r="H621" s="7"/>
      <c r="I621" s="14" t="s">
        <v>53</v>
      </c>
      <c r="J621" s="13" t="s">
        <v>54</v>
      </c>
      <c r="K621" s="7" t="s">
        <v>79</v>
      </c>
      <c r="L621" s="7" t="s">
        <v>56</v>
      </c>
      <c r="M621" s="7" t="s">
        <v>84</v>
      </c>
      <c r="N621" s="7">
        <v>42.8</v>
      </c>
      <c r="O621" s="7" t="s">
        <v>109</v>
      </c>
      <c r="P621" s="7">
        <v>55</v>
      </c>
      <c r="Q621" t="s">
        <v>7833</v>
      </c>
      <c r="R621" s="7" t="s">
        <v>59</v>
      </c>
      <c r="S621" s="14" t="s">
        <v>59</v>
      </c>
      <c r="T621" s="26" t="b">
        <v>0</v>
      </c>
      <c r="U621" s="7">
        <v>419</v>
      </c>
      <c r="V621" s="7">
        <v>12.72</v>
      </c>
      <c r="W621" s="7">
        <v>27.04</v>
      </c>
      <c r="X621" s="7">
        <v>1.1199994</v>
      </c>
      <c r="Y621" s="7">
        <v>0.51606000000000007</v>
      </c>
      <c r="Z621" s="7"/>
      <c r="AA621" s="7"/>
      <c r="AB621" s="14"/>
      <c r="AC621" s="13">
        <v>0.99607400000000001</v>
      </c>
      <c r="AD621" s="7">
        <v>3.9262699999999999E-3</v>
      </c>
      <c r="AE621" s="14" t="s">
        <v>60</v>
      </c>
      <c r="AF621" s="13">
        <v>9</v>
      </c>
      <c r="AG621" s="14">
        <v>7</v>
      </c>
      <c r="AH621" s="13">
        <v>7</v>
      </c>
      <c r="AI621" s="7">
        <v>6</v>
      </c>
      <c r="AJ621" s="7">
        <v>1</v>
      </c>
      <c r="AK621" s="7">
        <v>5</v>
      </c>
      <c r="AL621" s="7">
        <v>4</v>
      </c>
      <c r="AM621" s="14">
        <v>1</v>
      </c>
      <c r="AN621" s="13">
        <v>2</v>
      </c>
      <c r="AO621" s="14">
        <v>2</v>
      </c>
      <c r="AP621" s="7" t="s">
        <v>64</v>
      </c>
      <c r="AQ621" s="7" t="s">
        <v>62</v>
      </c>
      <c r="AR621" s="7" t="s">
        <v>62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71</v>
      </c>
      <c r="BF621" s="7" t="s">
        <v>64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33">
        <v>0</v>
      </c>
      <c r="BM621" s="7">
        <v>1</v>
      </c>
      <c r="BN621" s="7">
        <v>1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1</v>
      </c>
      <c r="BU621" s="7">
        <v>0</v>
      </c>
      <c r="BW621">
        <f>COUNTIF(AP621, "*"&amp;#REF!&amp;"*")</f>
        <v>0</v>
      </c>
      <c r="BX621">
        <f>COUNTIF(AQ621, "*"&amp;#REF!&amp;"*")</f>
        <v>0</v>
      </c>
      <c r="BY621">
        <f>COUNTIF(AR621, "*"&amp;#REF!&amp;"*")</f>
        <v>0</v>
      </c>
      <c r="BZ621">
        <f>COUNTIF(AS621, "*"&amp;#REF!&amp;"*")</f>
        <v>0</v>
      </c>
      <c r="CA621">
        <f>COUNTIF(AT621, "*"&amp;#REF!&amp;"*")</f>
        <v>0</v>
      </c>
      <c r="CB621">
        <f>COUNTIF(AU621, "*"&amp;#REF!&amp;"*")</f>
        <v>0</v>
      </c>
      <c r="CC621">
        <f>COUNTIF(AV621, "*"&amp;#REF!&amp;"*")</f>
        <v>0</v>
      </c>
      <c r="CD621">
        <f>COUNTIF(AW621, "*"&amp;#REF!&amp;"*")</f>
        <v>0</v>
      </c>
      <c r="CE621">
        <f>COUNTIF(AX621, "*"&amp;#REF!&amp;"*")</f>
        <v>0</v>
      </c>
      <c r="CF621">
        <f>COUNTIF(AY621, "*"&amp;#REF!&amp;"*")</f>
        <v>0</v>
      </c>
      <c r="CG621">
        <f>COUNTIF(AZ621, "*"&amp;#REF!&amp;"*")</f>
        <v>0</v>
      </c>
      <c r="CH621">
        <f>COUNTIF(BA621, "*"&amp;#REF!&amp;"*")</f>
        <v>0</v>
      </c>
      <c r="CI621">
        <f>COUNTIF(BB621, "*"&amp;#REF!&amp;"*")</f>
        <v>0</v>
      </c>
      <c r="CJ621">
        <f>COUNTIF(BC621, "*"&amp;#REF!&amp;"*")</f>
        <v>0</v>
      </c>
      <c r="CK621">
        <f>COUNTIF(BD621, "*"&amp;#REF!&amp;"*")</f>
        <v>0</v>
      </c>
      <c r="CL621">
        <f>COUNTIF(BE621, "*"&amp;#REF!&amp;"*")</f>
        <v>0</v>
      </c>
      <c r="CM621">
        <f>COUNTIF(BF621, "*"&amp;#REF!&amp;"*")</f>
        <v>0</v>
      </c>
      <c r="CN621">
        <f>COUNTIF(BG621, "*"&amp;#REF!&amp;"*")</f>
        <v>0</v>
      </c>
      <c r="CO621">
        <f>COUNTIF(BH621, "*"&amp;#REF!&amp;"*")</f>
        <v>0</v>
      </c>
      <c r="CP621">
        <f>COUNTIF(BI621, "*"&amp;#REF!&amp;"*")</f>
        <v>0</v>
      </c>
      <c r="CQ621">
        <f>COUNTIF(BJ621, "*"&amp;#REF!&amp;"*")</f>
        <v>0</v>
      </c>
      <c r="CR621">
        <f>COUNTIF(BK621, "*"&amp;#REF!&amp;"*")</f>
        <v>0</v>
      </c>
      <c r="CS621">
        <f xml:space="preserve"> COUNTIF(BL621,#REF!)</f>
        <v>0</v>
      </c>
      <c r="CT621">
        <f xml:space="preserve"> COUNTIF(BM621,#REF!)</f>
        <v>0</v>
      </c>
      <c r="CU621">
        <f xml:space="preserve"> COUNTIF(BN621,#REF!)</f>
        <v>0</v>
      </c>
      <c r="CV621">
        <f xml:space="preserve"> COUNTIF(BO621,#REF!)</f>
        <v>0</v>
      </c>
      <c r="CW621">
        <f xml:space="preserve"> COUNTIF(BP621,#REF!)</f>
        <v>0</v>
      </c>
      <c r="CX621">
        <f xml:space="preserve"> COUNTIF(BQ621,#REF!)</f>
        <v>0</v>
      </c>
      <c r="CY621">
        <f xml:space="preserve"> COUNTIF(BR621,#REF!)</f>
        <v>0</v>
      </c>
      <c r="CZ621">
        <f xml:space="preserve"> COUNTIF(BS621,#REF!)</f>
        <v>0</v>
      </c>
      <c r="DA621">
        <f xml:space="preserve"> COUNTIF(BT621,#REF!)</f>
        <v>0</v>
      </c>
      <c r="DB621">
        <f xml:space="preserve"> COUNTIF(BU621,#REF!)</f>
        <v>0</v>
      </c>
      <c r="DC621">
        <f t="shared" si="36"/>
        <v>0</v>
      </c>
      <c r="DD621">
        <f t="shared" si="37"/>
        <v>0</v>
      </c>
      <c r="DE621">
        <f t="shared" si="38"/>
        <v>0</v>
      </c>
      <c r="DF621" t="b">
        <f t="shared" si="39"/>
        <v>0</v>
      </c>
    </row>
    <row r="622" spans="1:110" x14ac:dyDescent="0.35">
      <c r="A622" s="7">
        <v>621</v>
      </c>
      <c r="B622" s="7">
        <v>621</v>
      </c>
      <c r="C622" s="7" t="s">
        <v>7066</v>
      </c>
      <c r="D622" s="7" t="s">
        <v>7067</v>
      </c>
      <c r="E622" s="13" t="s">
        <v>51</v>
      </c>
      <c r="F622" s="7">
        <v>300</v>
      </c>
      <c r="G622" s="7" t="s">
        <v>88</v>
      </c>
      <c r="H622" s="7"/>
      <c r="I622" s="14" t="s">
        <v>53</v>
      </c>
      <c r="J622" s="13" t="s">
        <v>54</v>
      </c>
      <c r="K622" s="7" t="s">
        <v>83</v>
      </c>
      <c r="L622" s="7" t="s">
        <v>56</v>
      </c>
      <c r="M622" s="7" t="s">
        <v>84</v>
      </c>
      <c r="N622" s="7">
        <v>68</v>
      </c>
      <c r="O622" s="7" t="s">
        <v>85</v>
      </c>
      <c r="P622" s="7">
        <v>49</v>
      </c>
      <c r="Q622" t="s">
        <v>7833</v>
      </c>
      <c r="R622" s="7" t="s">
        <v>59</v>
      </c>
      <c r="S622" s="14" t="s">
        <v>59</v>
      </c>
      <c r="T622" s="26" t="b">
        <v>0</v>
      </c>
      <c r="U622" s="7">
        <v>206</v>
      </c>
      <c r="V622" s="7">
        <v>9.8333300000000001</v>
      </c>
      <c r="W622" s="7">
        <v>19.566669999999998</v>
      </c>
      <c r="X622" s="7">
        <v>0.45611099999999988</v>
      </c>
      <c r="Y622" s="7">
        <v>0.60803333333333331</v>
      </c>
      <c r="Z622" s="7">
        <v>5.6</v>
      </c>
      <c r="AA622" s="7">
        <v>5.1100000000000003</v>
      </c>
      <c r="AB622" s="14">
        <v>1.97</v>
      </c>
      <c r="AC622" s="13">
        <v>0.95645500000000006</v>
      </c>
      <c r="AD622" s="7">
        <v>4.3545100000000003E-2</v>
      </c>
      <c r="AE622" s="14" t="s">
        <v>60</v>
      </c>
      <c r="AF622" s="13">
        <v>9</v>
      </c>
      <c r="AG622" s="14">
        <v>7</v>
      </c>
      <c r="AH622" s="13">
        <v>7</v>
      </c>
      <c r="AI622" s="7">
        <v>6</v>
      </c>
      <c r="AJ622" s="7">
        <v>1</v>
      </c>
      <c r="AK622" s="7">
        <v>5</v>
      </c>
      <c r="AL622" s="7">
        <v>4</v>
      </c>
      <c r="AM622" s="14">
        <v>1</v>
      </c>
      <c r="AN622" s="13">
        <v>2</v>
      </c>
      <c r="AO622" s="14">
        <v>2</v>
      </c>
      <c r="AP622" s="7" t="s">
        <v>64</v>
      </c>
      <c r="AQ622" s="7" t="s">
        <v>62</v>
      </c>
      <c r="AR622" s="7" t="s">
        <v>62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66</v>
      </c>
      <c r="BE622" s="7" t="s">
        <v>71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62</v>
      </c>
      <c r="BK622" s="7" t="s">
        <v>70</v>
      </c>
      <c r="BL622" s="33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  <c r="BW622">
        <f>COUNTIF(AP622, "*"&amp;#REF!&amp;"*")</f>
        <v>0</v>
      </c>
      <c r="BX622">
        <f>COUNTIF(AQ622, "*"&amp;#REF!&amp;"*")</f>
        <v>0</v>
      </c>
      <c r="BY622">
        <f>COUNTIF(AR622, "*"&amp;#REF!&amp;"*")</f>
        <v>0</v>
      </c>
      <c r="BZ622">
        <f>COUNTIF(AS622, "*"&amp;#REF!&amp;"*")</f>
        <v>0</v>
      </c>
      <c r="CA622">
        <f>COUNTIF(AT622, "*"&amp;#REF!&amp;"*")</f>
        <v>0</v>
      </c>
      <c r="CB622">
        <f>COUNTIF(AU622, "*"&amp;#REF!&amp;"*")</f>
        <v>0</v>
      </c>
      <c r="CC622">
        <f>COUNTIF(AV622, "*"&amp;#REF!&amp;"*")</f>
        <v>0</v>
      </c>
      <c r="CD622">
        <f>COUNTIF(AW622, "*"&amp;#REF!&amp;"*")</f>
        <v>0</v>
      </c>
      <c r="CE622">
        <f>COUNTIF(AX622, "*"&amp;#REF!&amp;"*")</f>
        <v>0</v>
      </c>
      <c r="CF622">
        <f>COUNTIF(AY622, "*"&amp;#REF!&amp;"*")</f>
        <v>0</v>
      </c>
      <c r="CG622">
        <f>COUNTIF(AZ622, "*"&amp;#REF!&amp;"*")</f>
        <v>0</v>
      </c>
      <c r="CH622">
        <f>COUNTIF(BA622, "*"&amp;#REF!&amp;"*")</f>
        <v>0</v>
      </c>
      <c r="CI622">
        <f>COUNTIF(BB622, "*"&amp;#REF!&amp;"*")</f>
        <v>0</v>
      </c>
      <c r="CJ622">
        <f>COUNTIF(BC622, "*"&amp;#REF!&amp;"*")</f>
        <v>0</v>
      </c>
      <c r="CK622">
        <f>COUNTIF(BD622, "*"&amp;#REF!&amp;"*")</f>
        <v>0</v>
      </c>
      <c r="CL622">
        <f>COUNTIF(BE622, "*"&amp;#REF!&amp;"*")</f>
        <v>0</v>
      </c>
      <c r="CM622">
        <f>COUNTIF(BF622, "*"&amp;#REF!&amp;"*")</f>
        <v>0</v>
      </c>
      <c r="CN622">
        <f>COUNTIF(BG622, "*"&amp;#REF!&amp;"*")</f>
        <v>0</v>
      </c>
      <c r="CO622">
        <f>COUNTIF(BH622, "*"&amp;#REF!&amp;"*")</f>
        <v>0</v>
      </c>
      <c r="CP622">
        <f>COUNTIF(BI622, "*"&amp;#REF!&amp;"*")</f>
        <v>0</v>
      </c>
      <c r="CQ622">
        <f>COUNTIF(BJ622, "*"&amp;#REF!&amp;"*")</f>
        <v>0</v>
      </c>
      <c r="CR622">
        <f>COUNTIF(BK622, "*"&amp;#REF!&amp;"*")</f>
        <v>0</v>
      </c>
      <c r="CS622">
        <f xml:space="preserve"> COUNTIF(BL622,#REF!)</f>
        <v>0</v>
      </c>
      <c r="CT622">
        <f xml:space="preserve"> COUNTIF(BM622,#REF!)</f>
        <v>0</v>
      </c>
      <c r="CU622">
        <f xml:space="preserve"> COUNTIF(BN622,#REF!)</f>
        <v>0</v>
      </c>
      <c r="CV622">
        <f xml:space="preserve"> COUNTIF(BO622,#REF!)</f>
        <v>0</v>
      </c>
      <c r="CW622">
        <f xml:space="preserve"> COUNTIF(BP622,#REF!)</f>
        <v>0</v>
      </c>
      <c r="CX622">
        <f xml:space="preserve"> COUNTIF(BQ622,#REF!)</f>
        <v>0</v>
      </c>
      <c r="CY622">
        <f xml:space="preserve"> COUNTIF(BR622,#REF!)</f>
        <v>0</v>
      </c>
      <c r="CZ622">
        <f xml:space="preserve"> COUNTIF(BS622,#REF!)</f>
        <v>0</v>
      </c>
      <c r="DA622">
        <f xml:space="preserve"> COUNTIF(BT622,#REF!)</f>
        <v>0</v>
      </c>
      <c r="DB622">
        <f xml:space="preserve"> COUNTIF(BU622,#REF!)</f>
        <v>0</v>
      </c>
      <c r="DC622">
        <f t="shared" si="36"/>
        <v>0</v>
      </c>
      <c r="DD622">
        <f t="shared" si="37"/>
        <v>0</v>
      </c>
      <c r="DE622">
        <f t="shared" si="38"/>
        <v>0</v>
      </c>
      <c r="DF622" t="b">
        <f t="shared" si="39"/>
        <v>0</v>
      </c>
    </row>
    <row r="623" spans="1:110" x14ac:dyDescent="0.35">
      <c r="A623" s="7">
        <v>622</v>
      </c>
      <c r="B623" s="7">
        <v>622</v>
      </c>
      <c r="C623" s="7" t="s">
        <v>7068</v>
      </c>
      <c r="D623" s="7" t="s">
        <v>7069</v>
      </c>
      <c r="E623" s="13" t="s">
        <v>51</v>
      </c>
      <c r="F623" s="7">
        <v>300</v>
      </c>
      <c r="G623" s="7" t="s">
        <v>122</v>
      </c>
      <c r="H623" s="7"/>
      <c r="I623" s="14" t="s">
        <v>53</v>
      </c>
      <c r="J623" s="13" t="s">
        <v>54</v>
      </c>
      <c r="K623" s="7" t="s">
        <v>121</v>
      </c>
      <c r="L623" s="7" t="s">
        <v>56</v>
      </c>
      <c r="M623" s="7" t="s">
        <v>84</v>
      </c>
      <c r="N623" s="7">
        <v>35.4</v>
      </c>
      <c r="O623" s="7" t="s">
        <v>86</v>
      </c>
      <c r="P623" s="7">
        <v>57</v>
      </c>
      <c r="R623" s="7" t="s">
        <v>59</v>
      </c>
      <c r="S623" s="14" t="s">
        <v>59</v>
      </c>
      <c r="T623" s="26" t="b">
        <v>0</v>
      </c>
      <c r="U623" s="7">
        <v>1170</v>
      </c>
      <c r="V623" s="7">
        <v>15.36</v>
      </c>
      <c r="W623" s="7">
        <v>26.18</v>
      </c>
      <c r="X623" s="7">
        <v>0.83673339999999996</v>
      </c>
      <c r="Y623" s="7">
        <v>1.9402200000000001</v>
      </c>
      <c r="Z623" s="7"/>
      <c r="AA623" s="7"/>
      <c r="AB623" s="14"/>
      <c r="AC623" s="13">
        <v>0.99108300000000005</v>
      </c>
      <c r="AD623" s="7">
        <v>8.9173399999999993E-3</v>
      </c>
      <c r="AE623" s="14" t="s">
        <v>60</v>
      </c>
      <c r="AF623" s="13">
        <v>9</v>
      </c>
      <c r="AG623" s="14">
        <v>7</v>
      </c>
      <c r="AH623" s="13">
        <v>7</v>
      </c>
      <c r="AI623" s="7">
        <v>5</v>
      </c>
      <c r="AJ623" s="7">
        <v>2</v>
      </c>
      <c r="AK623" s="7">
        <v>5</v>
      </c>
      <c r="AL623" s="7">
        <v>3</v>
      </c>
      <c r="AM623" s="14">
        <v>2</v>
      </c>
      <c r="AN623" s="13">
        <v>2</v>
      </c>
      <c r="AO623" s="14">
        <v>2</v>
      </c>
      <c r="AP623" s="7" t="s">
        <v>64</v>
      </c>
      <c r="AQ623" s="7" t="s">
        <v>62</v>
      </c>
      <c r="AR623" s="7" t="s">
        <v>62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68</v>
      </c>
      <c r="BD623" s="7" t="s">
        <v>67</v>
      </c>
      <c r="BE623" s="7" t="s">
        <v>64</v>
      </c>
      <c r="BF623" s="7" t="s">
        <v>64</v>
      </c>
      <c r="BG623" s="7" t="s">
        <v>64</v>
      </c>
      <c r="BH623" s="7" t="s">
        <v>70</v>
      </c>
      <c r="BI623" s="7" t="s">
        <v>70</v>
      </c>
      <c r="BJ623" s="7" t="s">
        <v>62</v>
      </c>
      <c r="BK623" s="7" t="s">
        <v>70</v>
      </c>
      <c r="BL623" s="33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1</v>
      </c>
      <c r="BW623">
        <f>COUNTIF(AP623, "*"&amp;#REF!&amp;"*")</f>
        <v>0</v>
      </c>
      <c r="BX623">
        <f>COUNTIF(AQ623, "*"&amp;#REF!&amp;"*")</f>
        <v>0</v>
      </c>
      <c r="BY623">
        <f>COUNTIF(AR623, "*"&amp;#REF!&amp;"*")</f>
        <v>0</v>
      </c>
      <c r="BZ623">
        <f>COUNTIF(AS623, "*"&amp;#REF!&amp;"*")</f>
        <v>0</v>
      </c>
      <c r="CA623">
        <f>COUNTIF(AT623, "*"&amp;#REF!&amp;"*")</f>
        <v>0</v>
      </c>
      <c r="CB623">
        <f>COUNTIF(AU623, "*"&amp;#REF!&amp;"*")</f>
        <v>0</v>
      </c>
      <c r="CC623">
        <f>COUNTIF(AV623, "*"&amp;#REF!&amp;"*")</f>
        <v>0</v>
      </c>
      <c r="CD623">
        <f>COUNTIF(AW623, "*"&amp;#REF!&amp;"*")</f>
        <v>0</v>
      </c>
      <c r="CE623">
        <f>COUNTIF(AX623, "*"&amp;#REF!&amp;"*")</f>
        <v>0</v>
      </c>
      <c r="CF623">
        <f>COUNTIF(AY623, "*"&amp;#REF!&amp;"*")</f>
        <v>0</v>
      </c>
      <c r="CG623">
        <f>COUNTIF(AZ623, "*"&amp;#REF!&amp;"*")</f>
        <v>0</v>
      </c>
      <c r="CH623">
        <f>COUNTIF(BA623, "*"&amp;#REF!&amp;"*")</f>
        <v>0</v>
      </c>
      <c r="CI623">
        <f>COUNTIF(BB623, "*"&amp;#REF!&amp;"*")</f>
        <v>0</v>
      </c>
      <c r="CJ623">
        <f>COUNTIF(BC623, "*"&amp;#REF!&amp;"*")</f>
        <v>0</v>
      </c>
      <c r="CK623">
        <f>COUNTIF(BD623, "*"&amp;#REF!&amp;"*")</f>
        <v>0</v>
      </c>
      <c r="CL623">
        <f>COUNTIF(BE623, "*"&amp;#REF!&amp;"*")</f>
        <v>0</v>
      </c>
      <c r="CM623">
        <f>COUNTIF(BF623, "*"&amp;#REF!&amp;"*")</f>
        <v>0</v>
      </c>
      <c r="CN623">
        <f>COUNTIF(BG623, "*"&amp;#REF!&amp;"*")</f>
        <v>0</v>
      </c>
      <c r="CO623">
        <f>COUNTIF(BH623, "*"&amp;#REF!&amp;"*")</f>
        <v>0</v>
      </c>
      <c r="CP623">
        <f>COUNTIF(BI623, "*"&amp;#REF!&amp;"*")</f>
        <v>0</v>
      </c>
      <c r="CQ623">
        <f>COUNTIF(BJ623, "*"&amp;#REF!&amp;"*")</f>
        <v>0</v>
      </c>
      <c r="CR623">
        <f>COUNTIF(BK623, "*"&amp;#REF!&amp;"*")</f>
        <v>0</v>
      </c>
      <c r="CS623">
        <f xml:space="preserve"> COUNTIF(BL623,#REF!)</f>
        <v>0</v>
      </c>
      <c r="CT623">
        <f xml:space="preserve"> COUNTIF(BM623,#REF!)</f>
        <v>0</v>
      </c>
      <c r="CU623">
        <f xml:space="preserve"> COUNTIF(BN623,#REF!)</f>
        <v>0</v>
      </c>
      <c r="CV623">
        <f xml:space="preserve"> COUNTIF(BO623,#REF!)</f>
        <v>0</v>
      </c>
      <c r="CW623">
        <f xml:space="preserve"> COUNTIF(BP623,#REF!)</f>
        <v>0</v>
      </c>
      <c r="CX623">
        <f xml:space="preserve"> COUNTIF(BQ623,#REF!)</f>
        <v>0</v>
      </c>
      <c r="CY623">
        <f xml:space="preserve"> COUNTIF(BR623,#REF!)</f>
        <v>0</v>
      </c>
      <c r="CZ623">
        <f xml:space="preserve"> COUNTIF(BS623,#REF!)</f>
        <v>0</v>
      </c>
      <c r="DA623">
        <f xml:space="preserve"> COUNTIF(BT623,#REF!)</f>
        <v>0</v>
      </c>
      <c r="DB623">
        <f xml:space="preserve"> COUNTIF(BU623,#REF!)</f>
        <v>0</v>
      </c>
      <c r="DC623">
        <f t="shared" si="36"/>
        <v>0</v>
      </c>
      <c r="DD623">
        <f t="shared" si="37"/>
        <v>0</v>
      </c>
      <c r="DE623">
        <f t="shared" si="38"/>
        <v>0</v>
      </c>
      <c r="DF623" t="b">
        <f t="shared" si="39"/>
        <v>0</v>
      </c>
    </row>
    <row r="624" spans="1:110" x14ac:dyDescent="0.35">
      <c r="A624" s="7">
        <v>623</v>
      </c>
      <c r="B624" s="7">
        <v>623</v>
      </c>
      <c r="C624" s="7" t="s">
        <v>7070</v>
      </c>
      <c r="D624" s="7" t="s">
        <v>7071</v>
      </c>
      <c r="E624" s="13" t="s">
        <v>51</v>
      </c>
      <c r="F624" s="7">
        <v>300</v>
      </c>
      <c r="G624" s="7" t="s">
        <v>122</v>
      </c>
      <c r="H624" s="7"/>
      <c r="I624" s="14" t="s">
        <v>53</v>
      </c>
      <c r="J624" s="13" t="s">
        <v>54</v>
      </c>
      <c r="K624" s="7" t="s">
        <v>149</v>
      </c>
      <c r="L624" s="7" t="s">
        <v>56</v>
      </c>
      <c r="M624" s="7" t="s">
        <v>84</v>
      </c>
      <c r="N624" s="7">
        <v>43.9</v>
      </c>
      <c r="O624" s="7" t="s">
        <v>86</v>
      </c>
      <c r="P624" s="7">
        <v>55</v>
      </c>
      <c r="R624" s="7" t="s">
        <v>59</v>
      </c>
      <c r="S624" s="14" t="s">
        <v>59</v>
      </c>
      <c r="T624" s="26" t="b">
        <v>0</v>
      </c>
      <c r="U624" s="7">
        <v>1168</v>
      </c>
      <c r="V624" s="7">
        <v>15.82</v>
      </c>
      <c r="W624" s="7">
        <v>26.56</v>
      </c>
      <c r="X624" s="7">
        <v>0.865066</v>
      </c>
      <c r="Y624" s="7">
        <v>1.9296800000000001</v>
      </c>
      <c r="Z624" s="7">
        <v>5.4</v>
      </c>
      <c r="AA624" s="7">
        <v>7.25</v>
      </c>
      <c r="AB624" s="14">
        <v>1.71</v>
      </c>
      <c r="AC624" s="13">
        <v>0.99990000000000001</v>
      </c>
      <c r="AD624" s="7">
        <v>1E-4</v>
      </c>
      <c r="AE624" s="14" t="s">
        <v>60</v>
      </c>
      <c r="AF624" s="13">
        <v>9</v>
      </c>
      <c r="AG624" s="14">
        <v>7</v>
      </c>
      <c r="AH624" s="13">
        <v>7</v>
      </c>
      <c r="AI624" s="7">
        <v>7</v>
      </c>
      <c r="AJ624" s="7"/>
      <c r="AK624" s="7">
        <v>5</v>
      </c>
      <c r="AL624" s="7">
        <v>5</v>
      </c>
      <c r="AM624" s="14"/>
      <c r="AN624" s="13">
        <v>2</v>
      </c>
      <c r="AO624" s="14">
        <v>2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66</v>
      </c>
      <c r="BD624" s="7" t="s">
        <v>64</v>
      </c>
      <c r="BE624" s="7" t="s">
        <v>64</v>
      </c>
      <c r="BF624" s="7" t="s">
        <v>64</v>
      </c>
      <c r="BG624" s="7" t="s">
        <v>5797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33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1</v>
      </c>
      <c r="BW624">
        <f>COUNTIF(AP624, "*"&amp;#REF!&amp;"*")</f>
        <v>0</v>
      </c>
      <c r="BX624">
        <f>COUNTIF(AQ624, "*"&amp;#REF!&amp;"*")</f>
        <v>0</v>
      </c>
      <c r="BY624">
        <f>COUNTIF(AR624, "*"&amp;#REF!&amp;"*")</f>
        <v>0</v>
      </c>
      <c r="BZ624">
        <f>COUNTIF(AS624, "*"&amp;#REF!&amp;"*")</f>
        <v>0</v>
      </c>
      <c r="CA624">
        <f>COUNTIF(AT624, "*"&amp;#REF!&amp;"*")</f>
        <v>0</v>
      </c>
      <c r="CB624">
        <f>COUNTIF(AU624, "*"&amp;#REF!&amp;"*")</f>
        <v>0</v>
      </c>
      <c r="CC624">
        <f>COUNTIF(AV624, "*"&amp;#REF!&amp;"*")</f>
        <v>0</v>
      </c>
      <c r="CD624">
        <f>COUNTIF(AW624, "*"&amp;#REF!&amp;"*")</f>
        <v>0</v>
      </c>
      <c r="CE624">
        <f>COUNTIF(AX624, "*"&amp;#REF!&amp;"*")</f>
        <v>0</v>
      </c>
      <c r="CF624">
        <f>COUNTIF(AY624, "*"&amp;#REF!&amp;"*")</f>
        <v>0</v>
      </c>
      <c r="CG624">
        <f>COUNTIF(AZ624, "*"&amp;#REF!&amp;"*")</f>
        <v>0</v>
      </c>
      <c r="CH624">
        <f>COUNTIF(BA624, "*"&amp;#REF!&amp;"*")</f>
        <v>0</v>
      </c>
      <c r="CI624">
        <f>COUNTIF(BB624, "*"&amp;#REF!&amp;"*")</f>
        <v>0</v>
      </c>
      <c r="CJ624">
        <f>COUNTIF(BC624, "*"&amp;#REF!&amp;"*")</f>
        <v>0</v>
      </c>
      <c r="CK624">
        <f>COUNTIF(BD624, "*"&amp;#REF!&amp;"*")</f>
        <v>0</v>
      </c>
      <c r="CL624">
        <f>COUNTIF(BE624, "*"&amp;#REF!&amp;"*")</f>
        <v>0</v>
      </c>
      <c r="CM624">
        <f>COUNTIF(BF624, "*"&amp;#REF!&amp;"*")</f>
        <v>0</v>
      </c>
      <c r="CN624">
        <f>COUNTIF(BG624, "*"&amp;#REF!&amp;"*")</f>
        <v>0</v>
      </c>
      <c r="CO624">
        <f>COUNTIF(BH624, "*"&amp;#REF!&amp;"*")</f>
        <v>0</v>
      </c>
      <c r="CP624">
        <f>COUNTIF(BI624, "*"&amp;#REF!&amp;"*")</f>
        <v>0</v>
      </c>
      <c r="CQ624">
        <f>COUNTIF(BJ624, "*"&amp;#REF!&amp;"*")</f>
        <v>0</v>
      </c>
      <c r="CR624">
        <f>COUNTIF(BK624, "*"&amp;#REF!&amp;"*")</f>
        <v>0</v>
      </c>
      <c r="CS624">
        <f xml:space="preserve"> COUNTIF(BL624,#REF!)</f>
        <v>0</v>
      </c>
      <c r="CT624">
        <f xml:space="preserve"> COUNTIF(BM624,#REF!)</f>
        <v>0</v>
      </c>
      <c r="CU624">
        <f xml:space="preserve"> COUNTIF(BN624,#REF!)</f>
        <v>0</v>
      </c>
      <c r="CV624">
        <f xml:space="preserve"> COUNTIF(BO624,#REF!)</f>
        <v>0</v>
      </c>
      <c r="CW624">
        <f xml:space="preserve"> COUNTIF(BP624,#REF!)</f>
        <v>0</v>
      </c>
      <c r="CX624">
        <f xml:space="preserve"> COUNTIF(BQ624,#REF!)</f>
        <v>0</v>
      </c>
      <c r="CY624">
        <f xml:space="preserve"> COUNTIF(BR624,#REF!)</f>
        <v>0</v>
      </c>
      <c r="CZ624">
        <f xml:space="preserve"> COUNTIF(BS624,#REF!)</f>
        <v>0</v>
      </c>
      <c r="DA624">
        <f xml:space="preserve"> COUNTIF(BT624,#REF!)</f>
        <v>0</v>
      </c>
      <c r="DB624">
        <f xml:space="preserve"> COUNTIF(BU624,#REF!)</f>
        <v>0</v>
      </c>
      <c r="DC624">
        <f t="shared" si="36"/>
        <v>0</v>
      </c>
      <c r="DD624">
        <f t="shared" si="37"/>
        <v>0</v>
      </c>
      <c r="DE624">
        <f t="shared" si="38"/>
        <v>0</v>
      </c>
      <c r="DF624" t="b">
        <f t="shared" si="39"/>
        <v>0</v>
      </c>
    </row>
    <row r="625" spans="1:110" x14ac:dyDescent="0.35">
      <c r="A625" s="7">
        <v>624</v>
      </c>
      <c r="B625" s="7">
        <v>624</v>
      </c>
      <c r="C625" s="7" t="s">
        <v>7072</v>
      </c>
      <c r="D625" s="7" t="s">
        <v>7073</v>
      </c>
      <c r="E625" s="13" t="s">
        <v>51</v>
      </c>
      <c r="F625" s="7">
        <v>300</v>
      </c>
      <c r="G625" s="7" t="s">
        <v>89</v>
      </c>
      <c r="H625" s="7">
        <v>1530</v>
      </c>
      <c r="I625" s="14" t="s">
        <v>53</v>
      </c>
      <c r="J625" s="13" t="s">
        <v>54</v>
      </c>
      <c r="K625" s="7" t="s">
        <v>136</v>
      </c>
      <c r="L625" s="7" t="s">
        <v>56</v>
      </c>
      <c r="M625" s="7" t="s">
        <v>84</v>
      </c>
      <c r="N625" s="7">
        <v>44</v>
      </c>
      <c r="O625" s="7" t="s">
        <v>85</v>
      </c>
      <c r="P625" s="7">
        <v>56</v>
      </c>
      <c r="Q625" t="s">
        <v>7897</v>
      </c>
      <c r="R625" s="7" t="s">
        <v>59</v>
      </c>
      <c r="S625" s="14" t="s">
        <v>59</v>
      </c>
      <c r="T625" s="26" t="b">
        <v>0</v>
      </c>
      <c r="U625" s="7">
        <v>1304</v>
      </c>
      <c r="V625" s="7">
        <v>15.44</v>
      </c>
      <c r="W625" s="7">
        <v>24.6</v>
      </c>
      <c r="X625" s="7">
        <v>0.54933319999999997</v>
      </c>
      <c r="Y625" s="7">
        <v>2.3645200000000002</v>
      </c>
      <c r="Z625" s="7">
        <v>5.2</v>
      </c>
      <c r="AA625" s="7">
        <v>3.27</v>
      </c>
      <c r="AB625" s="14">
        <v>3.29</v>
      </c>
      <c r="AC625" s="13">
        <v>0.96316199999999996</v>
      </c>
      <c r="AD625" s="7">
        <v>3.68384E-2</v>
      </c>
      <c r="AE625" s="14" t="s">
        <v>60</v>
      </c>
      <c r="AF625" s="13">
        <v>9</v>
      </c>
      <c r="AG625" s="14">
        <v>7</v>
      </c>
      <c r="AH625" s="13">
        <v>7</v>
      </c>
      <c r="AI625" s="7">
        <v>7</v>
      </c>
      <c r="AJ625" s="7"/>
      <c r="AK625" s="7">
        <v>5</v>
      </c>
      <c r="AL625" s="7">
        <v>5</v>
      </c>
      <c r="AM625" s="14"/>
      <c r="AN625" s="13">
        <v>2</v>
      </c>
      <c r="AO625" s="14">
        <v>2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66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5797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33">
        <v>0</v>
      </c>
      <c r="BM625" s="7">
        <v>1</v>
      </c>
      <c r="BN625" s="7">
        <v>1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  <c r="BW625">
        <f>COUNTIF(AP625, "*"&amp;#REF!&amp;"*")</f>
        <v>0</v>
      </c>
      <c r="BX625">
        <f>COUNTIF(AQ625, "*"&amp;#REF!&amp;"*")</f>
        <v>0</v>
      </c>
      <c r="BY625">
        <f>COUNTIF(AR625, "*"&amp;#REF!&amp;"*")</f>
        <v>0</v>
      </c>
      <c r="BZ625">
        <f>COUNTIF(AS625, "*"&amp;#REF!&amp;"*")</f>
        <v>0</v>
      </c>
      <c r="CA625">
        <f>COUNTIF(AT625, "*"&amp;#REF!&amp;"*")</f>
        <v>0</v>
      </c>
      <c r="CB625">
        <f>COUNTIF(AU625, "*"&amp;#REF!&amp;"*")</f>
        <v>0</v>
      </c>
      <c r="CC625">
        <f>COUNTIF(AV625, "*"&amp;#REF!&amp;"*")</f>
        <v>0</v>
      </c>
      <c r="CD625">
        <f>COUNTIF(AW625, "*"&amp;#REF!&amp;"*")</f>
        <v>0</v>
      </c>
      <c r="CE625">
        <f>COUNTIF(AX625, "*"&amp;#REF!&amp;"*")</f>
        <v>0</v>
      </c>
      <c r="CF625">
        <f>COUNTIF(AY625, "*"&amp;#REF!&amp;"*")</f>
        <v>0</v>
      </c>
      <c r="CG625">
        <f>COUNTIF(AZ625, "*"&amp;#REF!&amp;"*")</f>
        <v>0</v>
      </c>
      <c r="CH625">
        <f>COUNTIF(BA625, "*"&amp;#REF!&amp;"*")</f>
        <v>0</v>
      </c>
      <c r="CI625">
        <f>COUNTIF(BB625, "*"&amp;#REF!&amp;"*")</f>
        <v>0</v>
      </c>
      <c r="CJ625">
        <f>COUNTIF(BC625, "*"&amp;#REF!&amp;"*")</f>
        <v>0</v>
      </c>
      <c r="CK625">
        <f>COUNTIF(BD625, "*"&amp;#REF!&amp;"*")</f>
        <v>0</v>
      </c>
      <c r="CL625">
        <f>COUNTIF(BE625, "*"&amp;#REF!&amp;"*")</f>
        <v>0</v>
      </c>
      <c r="CM625">
        <f>COUNTIF(BF625, "*"&amp;#REF!&amp;"*")</f>
        <v>0</v>
      </c>
      <c r="CN625">
        <f>COUNTIF(BG625, "*"&amp;#REF!&amp;"*")</f>
        <v>0</v>
      </c>
      <c r="CO625">
        <f>COUNTIF(BH625, "*"&amp;#REF!&amp;"*")</f>
        <v>0</v>
      </c>
      <c r="CP625">
        <f>COUNTIF(BI625, "*"&amp;#REF!&amp;"*")</f>
        <v>0</v>
      </c>
      <c r="CQ625">
        <f>COUNTIF(BJ625, "*"&amp;#REF!&amp;"*")</f>
        <v>0</v>
      </c>
      <c r="CR625">
        <f>COUNTIF(BK625, "*"&amp;#REF!&amp;"*")</f>
        <v>0</v>
      </c>
      <c r="CS625">
        <f xml:space="preserve"> COUNTIF(BL625,#REF!)</f>
        <v>0</v>
      </c>
      <c r="CT625">
        <f xml:space="preserve"> COUNTIF(BM625,#REF!)</f>
        <v>0</v>
      </c>
      <c r="CU625">
        <f xml:space="preserve"> COUNTIF(BN625,#REF!)</f>
        <v>0</v>
      </c>
      <c r="CV625">
        <f xml:space="preserve"> COUNTIF(BO625,#REF!)</f>
        <v>0</v>
      </c>
      <c r="CW625">
        <f xml:space="preserve"> COUNTIF(BP625,#REF!)</f>
        <v>0</v>
      </c>
      <c r="CX625">
        <f xml:space="preserve"> COUNTIF(BQ625,#REF!)</f>
        <v>0</v>
      </c>
      <c r="CY625">
        <f xml:space="preserve"> COUNTIF(BR625,#REF!)</f>
        <v>0</v>
      </c>
      <c r="CZ625">
        <f xml:space="preserve"> COUNTIF(BS625,#REF!)</f>
        <v>0</v>
      </c>
      <c r="DA625">
        <f xml:space="preserve"> COUNTIF(BT625,#REF!)</f>
        <v>0</v>
      </c>
      <c r="DB625">
        <f xml:space="preserve"> COUNTIF(BU625,#REF!)</f>
        <v>0</v>
      </c>
      <c r="DC625">
        <f t="shared" si="36"/>
        <v>0</v>
      </c>
      <c r="DD625">
        <f t="shared" si="37"/>
        <v>0</v>
      </c>
      <c r="DE625">
        <f t="shared" si="38"/>
        <v>0</v>
      </c>
      <c r="DF625" t="b">
        <f t="shared" si="39"/>
        <v>0</v>
      </c>
    </row>
    <row r="626" spans="1:110" x14ac:dyDescent="0.35">
      <c r="A626" s="7">
        <v>625</v>
      </c>
      <c r="B626" s="7">
        <v>625</v>
      </c>
      <c r="C626" s="7" t="s">
        <v>7074</v>
      </c>
      <c r="D626" s="7" t="s">
        <v>7075</v>
      </c>
      <c r="E626" s="13" t="s">
        <v>51</v>
      </c>
      <c r="F626" s="7">
        <v>300</v>
      </c>
      <c r="G626" s="7" t="s">
        <v>89</v>
      </c>
      <c r="H626" s="7">
        <v>1840</v>
      </c>
      <c r="I626" s="14" t="s">
        <v>53</v>
      </c>
      <c r="J626" s="13" t="s">
        <v>54</v>
      </c>
      <c r="K626" s="7" t="s">
        <v>99</v>
      </c>
      <c r="L626" s="7" t="s">
        <v>56</v>
      </c>
      <c r="M626" s="7" t="s">
        <v>84</v>
      </c>
      <c r="N626" s="7">
        <v>44</v>
      </c>
      <c r="O626" s="7" t="s">
        <v>58</v>
      </c>
      <c r="P626" s="7">
        <v>45</v>
      </c>
      <c r="Q626" t="s">
        <v>7875</v>
      </c>
      <c r="R626" s="7" t="s">
        <v>59</v>
      </c>
      <c r="S626" s="14" t="s">
        <v>59</v>
      </c>
      <c r="T626" s="26" t="b">
        <v>0</v>
      </c>
      <c r="U626" s="7">
        <v>855</v>
      </c>
      <c r="V626" s="7">
        <v>11.04</v>
      </c>
      <c r="W626" s="7">
        <v>19.940000000000001</v>
      </c>
      <c r="X626" s="7">
        <v>0.52333339999999995</v>
      </c>
      <c r="Y626" s="7">
        <v>1.57768</v>
      </c>
      <c r="Z626" s="7">
        <v>5.2</v>
      </c>
      <c r="AA626" s="7">
        <v>3.53</v>
      </c>
      <c r="AB626" s="14">
        <v>3.4</v>
      </c>
      <c r="AC626" s="13">
        <v>0.948658</v>
      </c>
      <c r="AD626" s="7">
        <v>5.1341699999999997E-2</v>
      </c>
      <c r="AE626" s="14" t="s">
        <v>60</v>
      </c>
      <c r="AF626" s="13">
        <v>9</v>
      </c>
      <c r="AG626" s="14">
        <v>8</v>
      </c>
      <c r="AH626" s="13">
        <v>7</v>
      </c>
      <c r="AI626" s="7">
        <v>5</v>
      </c>
      <c r="AJ626" s="7">
        <v>2</v>
      </c>
      <c r="AK626" s="7">
        <v>6</v>
      </c>
      <c r="AL626" s="7">
        <v>5</v>
      </c>
      <c r="AM626" s="14">
        <v>1</v>
      </c>
      <c r="AN626" s="13">
        <v>2</v>
      </c>
      <c r="AO626" s="14">
        <v>2</v>
      </c>
      <c r="AP626" s="7" t="s">
        <v>64</v>
      </c>
      <c r="AQ626" s="7" t="s">
        <v>93</v>
      </c>
      <c r="AR626" s="7" t="s">
        <v>5797</v>
      </c>
      <c r="AS626" s="7" t="s">
        <v>64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66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5797</v>
      </c>
      <c r="BG626" s="7" t="s">
        <v>66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33">
        <v>0</v>
      </c>
      <c r="BM626" s="7">
        <v>1</v>
      </c>
      <c r="BN626" s="7">
        <v>1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  <c r="BW626">
        <f>COUNTIF(AP626, "*"&amp;#REF!&amp;"*")</f>
        <v>0</v>
      </c>
      <c r="BX626">
        <f>COUNTIF(AQ626, "*"&amp;#REF!&amp;"*")</f>
        <v>0</v>
      </c>
      <c r="BY626">
        <f>COUNTIF(AR626, "*"&amp;#REF!&amp;"*")</f>
        <v>0</v>
      </c>
      <c r="BZ626">
        <f>COUNTIF(AS626, "*"&amp;#REF!&amp;"*")</f>
        <v>0</v>
      </c>
      <c r="CA626">
        <f>COUNTIF(AT626, "*"&amp;#REF!&amp;"*")</f>
        <v>0</v>
      </c>
      <c r="CB626">
        <f>COUNTIF(AU626, "*"&amp;#REF!&amp;"*")</f>
        <v>0</v>
      </c>
      <c r="CC626">
        <f>COUNTIF(AV626, "*"&amp;#REF!&amp;"*")</f>
        <v>0</v>
      </c>
      <c r="CD626">
        <f>COUNTIF(AW626, "*"&amp;#REF!&amp;"*")</f>
        <v>0</v>
      </c>
      <c r="CE626">
        <f>COUNTIF(AX626, "*"&amp;#REF!&amp;"*")</f>
        <v>0</v>
      </c>
      <c r="CF626">
        <f>COUNTIF(AY626, "*"&amp;#REF!&amp;"*")</f>
        <v>0</v>
      </c>
      <c r="CG626">
        <f>COUNTIF(AZ626, "*"&amp;#REF!&amp;"*")</f>
        <v>0</v>
      </c>
      <c r="CH626">
        <f>COUNTIF(BA626, "*"&amp;#REF!&amp;"*")</f>
        <v>0</v>
      </c>
      <c r="CI626">
        <f>COUNTIF(BB626, "*"&amp;#REF!&amp;"*")</f>
        <v>0</v>
      </c>
      <c r="CJ626">
        <f>COUNTIF(BC626, "*"&amp;#REF!&amp;"*")</f>
        <v>0</v>
      </c>
      <c r="CK626">
        <f>COUNTIF(BD626, "*"&amp;#REF!&amp;"*")</f>
        <v>0</v>
      </c>
      <c r="CL626">
        <f>COUNTIF(BE626, "*"&amp;#REF!&amp;"*")</f>
        <v>0</v>
      </c>
      <c r="CM626">
        <f>COUNTIF(BF626, "*"&amp;#REF!&amp;"*")</f>
        <v>0</v>
      </c>
      <c r="CN626">
        <f>COUNTIF(BG626, "*"&amp;#REF!&amp;"*")</f>
        <v>0</v>
      </c>
      <c r="CO626">
        <f>COUNTIF(BH626, "*"&amp;#REF!&amp;"*")</f>
        <v>0</v>
      </c>
      <c r="CP626">
        <f>COUNTIF(BI626, "*"&amp;#REF!&amp;"*")</f>
        <v>0</v>
      </c>
      <c r="CQ626">
        <f>COUNTIF(BJ626, "*"&amp;#REF!&amp;"*")</f>
        <v>0</v>
      </c>
      <c r="CR626">
        <f>COUNTIF(BK626, "*"&amp;#REF!&amp;"*")</f>
        <v>0</v>
      </c>
      <c r="CS626">
        <f xml:space="preserve"> COUNTIF(BL626,#REF!)</f>
        <v>0</v>
      </c>
      <c r="CT626">
        <f xml:space="preserve"> COUNTIF(BM626,#REF!)</f>
        <v>0</v>
      </c>
      <c r="CU626">
        <f xml:space="preserve"> COUNTIF(BN626,#REF!)</f>
        <v>0</v>
      </c>
      <c r="CV626">
        <f xml:space="preserve"> COUNTIF(BO626,#REF!)</f>
        <v>0</v>
      </c>
      <c r="CW626">
        <f xml:space="preserve"> COUNTIF(BP626,#REF!)</f>
        <v>0</v>
      </c>
      <c r="CX626">
        <f xml:space="preserve"> COUNTIF(BQ626,#REF!)</f>
        <v>0</v>
      </c>
      <c r="CY626">
        <f xml:space="preserve"> COUNTIF(BR626,#REF!)</f>
        <v>0</v>
      </c>
      <c r="CZ626">
        <f xml:space="preserve"> COUNTIF(BS626,#REF!)</f>
        <v>0</v>
      </c>
      <c r="DA626">
        <f xml:space="preserve"> COUNTIF(BT626,#REF!)</f>
        <v>0</v>
      </c>
      <c r="DB626">
        <f xml:space="preserve"> COUNTIF(BU626,#REF!)</f>
        <v>0</v>
      </c>
      <c r="DC626">
        <f t="shared" si="36"/>
        <v>0</v>
      </c>
      <c r="DD626">
        <f t="shared" si="37"/>
        <v>0</v>
      </c>
      <c r="DE626">
        <f t="shared" si="38"/>
        <v>0</v>
      </c>
      <c r="DF626" t="b">
        <f t="shared" si="39"/>
        <v>0</v>
      </c>
    </row>
    <row r="627" spans="1:110" x14ac:dyDescent="0.35">
      <c r="A627" s="7">
        <v>626</v>
      </c>
      <c r="B627" s="7">
        <v>626</v>
      </c>
      <c r="C627" s="7" t="s">
        <v>7076</v>
      </c>
      <c r="D627" s="7" t="s">
        <v>7077</v>
      </c>
      <c r="E627" s="13" t="s">
        <v>51</v>
      </c>
      <c r="F627" s="7">
        <v>300</v>
      </c>
      <c r="G627" s="7" t="s">
        <v>52</v>
      </c>
      <c r="H627" s="7">
        <v>1292</v>
      </c>
      <c r="I627" s="14" t="s">
        <v>53</v>
      </c>
      <c r="J627" s="13" t="s">
        <v>54</v>
      </c>
      <c r="K627" s="7" t="s">
        <v>83</v>
      </c>
      <c r="L627" s="7" t="s">
        <v>87</v>
      </c>
      <c r="M627" s="7" t="s">
        <v>57</v>
      </c>
      <c r="N627" s="7">
        <v>54</v>
      </c>
      <c r="O627" s="7" t="s">
        <v>109</v>
      </c>
      <c r="P627" s="7"/>
      <c r="Q627" t="s">
        <v>7833</v>
      </c>
      <c r="R627" s="7" t="s">
        <v>59</v>
      </c>
      <c r="S627" s="14" t="s">
        <v>59</v>
      </c>
      <c r="T627" s="26" t="b">
        <v>0</v>
      </c>
      <c r="U627" s="7">
        <v>1050</v>
      </c>
      <c r="V627" s="7">
        <v>15.9</v>
      </c>
      <c r="W627" s="7">
        <v>25.68</v>
      </c>
      <c r="X627" s="7">
        <v>0.71766660000000004</v>
      </c>
      <c r="Y627" s="7">
        <v>1.8304199999999999</v>
      </c>
      <c r="Z627" s="7">
        <v>6</v>
      </c>
      <c r="AA627" s="7">
        <v>6.14</v>
      </c>
      <c r="AB627" s="14">
        <v>2.68</v>
      </c>
      <c r="AC627" s="13">
        <v>0.99990000000000001</v>
      </c>
      <c r="AD627" s="7">
        <v>1E-4</v>
      </c>
      <c r="AE627" s="14" t="s">
        <v>60</v>
      </c>
      <c r="AF627" s="13">
        <v>9</v>
      </c>
      <c r="AG627" s="14">
        <v>7</v>
      </c>
      <c r="AH627" s="13">
        <v>7</v>
      </c>
      <c r="AI627" s="7">
        <v>7</v>
      </c>
      <c r="AJ627" s="7"/>
      <c r="AK627" s="7">
        <v>5</v>
      </c>
      <c r="AL627" s="7">
        <v>5</v>
      </c>
      <c r="AM627" s="14"/>
      <c r="AN627" s="13">
        <v>2</v>
      </c>
      <c r="AO627" s="14">
        <v>2</v>
      </c>
      <c r="AP627" s="7" t="s">
        <v>64</v>
      </c>
      <c r="AQ627" s="7" t="s">
        <v>62</v>
      </c>
      <c r="AR627" s="7" t="s">
        <v>62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70</v>
      </c>
      <c r="AZ627" s="7" t="s">
        <v>66</v>
      </c>
      <c r="BA627" s="7" t="s">
        <v>5797</v>
      </c>
      <c r="BB627" s="7" t="s">
        <v>66</v>
      </c>
      <c r="BC627" s="7" t="s">
        <v>66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5797</v>
      </c>
      <c r="BJ627" s="7" t="s">
        <v>70</v>
      </c>
      <c r="BK627" s="7" t="s">
        <v>70</v>
      </c>
      <c r="BL627" s="33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1</v>
      </c>
      <c r="BW627">
        <f>COUNTIF(AP627, "*"&amp;#REF!&amp;"*")</f>
        <v>0</v>
      </c>
      <c r="BX627">
        <f>COUNTIF(AQ627, "*"&amp;#REF!&amp;"*")</f>
        <v>0</v>
      </c>
      <c r="BY627">
        <f>COUNTIF(AR627, "*"&amp;#REF!&amp;"*")</f>
        <v>0</v>
      </c>
      <c r="BZ627">
        <f>COUNTIF(AS627, "*"&amp;#REF!&amp;"*")</f>
        <v>0</v>
      </c>
      <c r="CA627">
        <f>COUNTIF(AT627, "*"&amp;#REF!&amp;"*")</f>
        <v>0</v>
      </c>
      <c r="CB627">
        <f>COUNTIF(AU627, "*"&amp;#REF!&amp;"*")</f>
        <v>0</v>
      </c>
      <c r="CC627">
        <f>COUNTIF(AV627, "*"&amp;#REF!&amp;"*")</f>
        <v>0</v>
      </c>
      <c r="CD627">
        <f>COUNTIF(AW627, "*"&amp;#REF!&amp;"*")</f>
        <v>0</v>
      </c>
      <c r="CE627">
        <f>COUNTIF(AX627, "*"&amp;#REF!&amp;"*")</f>
        <v>0</v>
      </c>
      <c r="CF627">
        <f>COUNTIF(AY627, "*"&amp;#REF!&amp;"*")</f>
        <v>0</v>
      </c>
      <c r="CG627">
        <f>COUNTIF(AZ627, "*"&amp;#REF!&amp;"*")</f>
        <v>0</v>
      </c>
      <c r="CH627">
        <f>COUNTIF(BA627, "*"&amp;#REF!&amp;"*")</f>
        <v>0</v>
      </c>
      <c r="CI627">
        <f>COUNTIF(BB627, "*"&amp;#REF!&amp;"*")</f>
        <v>0</v>
      </c>
      <c r="CJ627">
        <f>COUNTIF(BC627, "*"&amp;#REF!&amp;"*")</f>
        <v>0</v>
      </c>
      <c r="CK627">
        <f>COUNTIF(BD627, "*"&amp;#REF!&amp;"*")</f>
        <v>0</v>
      </c>
      <c r="CL627">
        <f>COUNTIF(BE627, "*"&amp;#REF!&amp;"*")</f>
        <v>0</v>
      </c>
      <c r="CM627">
        <f>COUNTIF(BF627, "*"&amp;#REF!&amp;"*")</f>
        <v>0</v>
      </c>
      <c r="CN627">
        <f>COUNTIF(BG627, "*"&amp;#REF!&amp;"*")</f>
        <v>0</v>
      </c>
      <c r="CO627">
        <f>COUNTIF(BH627, "*"&amp;#REF!&amp;"*")</f>
        <v>0</v>
      </c>
      <c r="CP627">
        <f>COUNTIF(BI627, "*"&amp;#REF!&amp;"*")</f>
        <v>0</v>
      </c>
      <c r="CQ627">
        <f>COUNTIF(BJ627, "*"&amp;#REF!&amp;"*")</f>
        <v>0</v>
      </c>
      <c r="CR627">
        <f>COUNTIF(BK627, "*"&amp;#REF!&amp;"*")</f>
        <v>0</v>
      </c>
      <c r="CS627">
        <f xml:space="preserve"> COUNTIF(BL627,#REF!)</f>
        <v>0</v>
      </c>
      <c r="CT627">
        <f xml:space="preserve"> COUNTIF(BM627,#REF!)</f>
        <v>0</v>
      </c>
      <c r="CU627">
        <f xml:space="preserve"> COUNTIF(BN627,#REF!)</f>
        <v>0</v>
      </c>
      <c r="CV627">
        <f xml:space="preserve"> COUNTIF(BO627,#REF!)</f>
        <v>0</v>
      </c>
      <c r="CW627">
        <f xml:space="preserve"> COUNTIF(BP627,#REF!)</f>
        <v>0</v>
      </c>
      <c r="CX627">
        <f xml:space="preserve"> COUNTIF(BQ627,#REF!)</f>
        <v>0</v>
      </c>
      <c r="CY627">
        <f xml:space="preserve"> COUNTIF(BR627,#REF!)</f>
        <v>0</v>
      </c>
      <c r="CZ627">
        <f xml:space="preserve"> COUNTIF(BS627,#REF!)</f>
        <v>0</v>
      </c>
      <c r="DA627">
        <f xml:space="preserve"> COUNTIF(BT627,#REF!)</f>
        <v>0</v>
      </c>
      <c r="DB627">
        <f xml:space="preserve"> COUNTIF(BU627,#REF!)</f>
        <v>0</v>
      </c>
      <c r="DC627">
        <f t="shared" si="36"/>
        <v>0</v>
      </c>
      <c r="DD627">
        <f t="shared" si="37"/>
        <v>0</v>
      </c>
      <c r="DE627">
        <f t="shared" si="38"/>
        <v>0</v>
      </c>
      <c r="DF627" t="b">
        <f t="shared" si="39"/>
        <v>0</v>
      </c>
    </row>
    <row r="628" spans="1:110" x14ac:dyDescent="0.35">
      <c r="A628" s="7">
        <v>627</v>
      </c>
      <c r="B628" s="7">
        <v>627</v>
      </c>
      <c r="C628" s="7" t="s">
        <v>7078</v>
      </c>
      <c r="D628" s="7" t="s">
        <v>7079</v>
      </c>
      <c r="E628" s="13" t="s">
        <v>51</v>
      </c>
      <c r="F628" s="7">
        <v>300</v>
      </c>
      <c r="G628" s="7" t="s">
        <v>52</v>
      </c>
      <c r="H628" s="7">
        <v>1292</v>
      </c>
      <c r="I628" s="14" t="s">
        <v>53</v>
      </c>
      <c r="J628" s="13" t="s">
        <v>54</v>
      </c>
      <c r="K628" s="7" t="s">
        <v>79</v>
      </c>
      <c r="L628" s="7" t="s">
        <v>87</v>
      </c>
      <c r="M628" s="7" t="s">
        <v>84</v>
      </c>
      <c r="N628" s="7">
        <v>50</v>
      </c>
      <c r="O628" s="7" t="s">
        <v>109</v>
      </c>
      <c r="P628" s="7"/>
      <c r="Q628" t="s">
        <v>7833</v>
      </c>
      <c r="R628" s="7" t="s">
        <v>59</v>
      </c>
      <c r="S628" s="14" t="s">
        <v>59</v>
      </c>
      <c r="T628" s="26" t="b">
        <v>0</v>
      </c>
      <c r="U628" s="7">
        <v>1050</v>
      </c>
      <c r="V628" s="7">
        <v>15.9</v>
      </c>
      <c r="W628" s="7">
        <v>25.68</v>
      </c>
      <c r="X628" s="7">
        <v>0.71766660000000004</v>
      </c>
      <c r="Y628" s="7">
        <v>1.8304199999999999</v>
      </c>
      <c r="Z628" s="7">
        <v>6</v>
      </c>
      <c r="AA628" s="7">
        <v>6.14</v>
      </c>
      <c r="AB628" s="14">
        <v>2.68</v>
      </c>
      <c r="AC628" s="13">
        <v>0.98309199999999997</v>
      </c>
      <c r="AD628" s="7">
        <v>1.6908300000000001E-2</v>
      </c>
      <c r="AE628" s="14" t="s">
        <v>60</v>
      </c>
      <c r="AF628" s="13">
        <v>9</v>
      </c>
      <c r="AG628" s="14">
        <v>7</v>
      </c>
      <c r="AH628" s="13">
        <v>7</v>
      </c>
      <c r="AI628" s="7">
        <v>7</v>
      </c>
      <c r="AJ628" s="7"/>
      <c r="AK628" s="7">
        <v>5</v>
      </c>
      <c r="AL628" s="7">
        <v>5</v>
      </c>
      <c r="AM628" s="14"/>
      <c r="AN628" s="13">
        <v>2</v>
      </c>
      <c r="AO628" s="14">
        <v>2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66</v>
      </c>
      <c r="BD628" s="7" t="s">
        <v>66</v>
      </c>
      <c r="BE628" s="7" t="s">
        <v>64</v>
      </c>
      <c r="BF628" s="7" t="s">
        <v>64</v>
      </c>
      <c r="BG628" s="7" t="s">
        <v>5797</v>
      </c>
      <c r="BH628" s="7" t="s">
        <v>70</v>
      </c>
      <c r="BI628" s="7" t="s">
        <v>5797</v>
      </c>
      <c r="BJ628" s="7" t="s">
        <v>62</v>
      </c>
      <c r="BK628" s="7" t="s">
        <v>70</v>
      </c>
      <c r="BL628" s="33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1</v>
      </c>
      <c r="BS628" s="7">
        <v>0</v>
      </c>
      <c r="BT628" s="7">
        <v>1</v>
      </c>
      <c r="BU628" s="7">
        <v>0</v>
      </c>
      <c r="BW628">
        <f>COUNTIF(AP628, "*"&amp;#REF!&amp;"*")</f>
        <v>0</v>
      </c>
      <c r="BX628">
        <f>COUNTIF(AQ628, "*"&amp;#REF!&amp;"*")</f>
        <v>0</v>
      </c>
      <c r="BY628">
        <f>COUNTIF(AR628, "*"&amp;#REF!&amp;"*")</f>
        <v>0</v>
      </c>
      <c r="BZ628">
        <f>COUNTIF(AS628, "*"&amp;#REF!&amp;"*")</f>
        <v>0</v>
      </c>
      <c r="CA628">
        <f>COUNTIF(AT628, "*"&amp;#REF!&amp;"*")</f>
        <v>0</v>
      </c>
      <c r="CB628">
        <f>COUNTIF(AU628, "*"&amp;#REF!&amp;"*")</f>
        <v>0</v>
      </c>
      <c r="CC628">
        <f>COUNTIF(AV628, "*"&amp;#REF!&amp;"*")</f>
        <v>0</v>
      </c>
      <c r="CD628">
        <f>COUNTIF(AW628, "*"&amp;#REF!&amp;"*")</f>
        <v>0</v>
      </c>
      <c r="CE628">
        <f>COUNTIF(AX628, "*"&amp;#REF!&amp;"*")</f>
        <v>0</v>
      </c>
      <c r="CF628">
        <f>COUNTIF(AY628, "*"&amp;#REF!&amp;"*")</f>
        <v>0</v>
      </c>
      <c r="CG628">
        <f>COUNTIF(AZ628, "*"&amp;#REF!&amp;"*")</f>
        <v>0</v>
      </c>
      <c r="CH628">
        <f>COUNTIF(BA628, "*"&amp;#REF!&amp;"*")</f>
        <v>0</v>
      </c>
      <c r="CI628">
        <f>COUNTIF(BB628, "*"&amp;#REF!&amp;"*")</f>
        <v>0</v>
      </c>
      <c r="CJ628">
        <f>COUNTIF(BC628, "*"&amp;#REF!&amp;"*")</f>
        <v>0</v>
      </c>
      <c r="CK628">
        <f>COUNTIF(BD628, "*"&amp;#REF!&amp;"*")</f>
        <v>0</v>
      </c>
      <c r="CL628">
        <f>COUNTIF(BE628, "*"&amp;#REF!&amp;"*")</f>
        <v>0</v>
      </c>
      <c r="CM628">
        <f>COUNTIF(BF628, "*"&amp;#REF!&amp;"*")</f>
        <v>0</v>
      </c>
      <c r="CN628">
        <f>COUNTIF(BG628, "*"&amp;#REF!&amp;"*")</f>
        <v>0</v>
      </c>
      <c r="CO628">
        <f>COUNTIF(BH628, "*"&amp;#REF!&amp;"*")</f>
        <v>0</v>
      </c>
      <c r="CP628">
        <f>COUNTIF(BI628, "*"&amp;#REF!&amp;"*")</f>
        <v>0</v>
      </c>
      <c r="CQ628">
        <f>COUNTIF(BJ628, "*"&amp;#REF!&amp;"*")</f>
        <v>0</v>
      </c>
      <c r="CR628">
        <f>COUNTIF(BK628, "*"&amp;#REF!&amp;"*")</f>
        <v>0</v>
      </c>
      <c r="CS628">
        <f xml:space="preserve"> COUNTIF(BL628,#REF!)</f>
        <v>0</v>
      </c>
      <c r="CT628">
        <f xml:space="preserve"> COUNTIF(BM628,#REF!)</f>
        <v>0</v>
      </c>
      <c r="CU628">
        <f xml:space="preserve"> COUNTIF(BN628,#REF!)</f>
        <v>0</v>
      </c>
      <c r="CV628">
        <f xml:space="preserve"> COUNTIF(BO628,#REF!)</f>
        <v>0</v>
      </c>
      <c r="CW628">
        <f xml:space="preserve"> COUNTIF(BP628,#REF!)</f>
        <v>0</v>
      </c>
      <c r="CX628">
        <f xml:space="preserve"> COUNTIF(BQ628,#REF!)</f>
        <v>0</v>
      </c>
      <c r="CY628">
        <f xml:space="preserve"> COUNTIF(BR628,#REF!)</f>
        <v>0</v>
      </c>
      <c r="CZ628">
        <f xml:space="preserve"> COUNTIF(BS628,#REF!)</f>
        <v>0</v>
      </c>
      <c r="DA628">
        <f xml:space="preserve"> COUNTIF(BT628,#REF!)</f>
        <v>0</v>
      </c>
      <c r="DB628">
        <f xml:space="preserve"> COUNTIF(BU628,#REF!)</f>
        <v>0</v>
      </c>
      <c r="DC628">
        <f t="shared" si="36"/>
        <v>0</v>
      </c>
      <c r="DD628">
        <f t="shared" si="37"/>
        <v>0</v>
      </c>
      <c r="DE628">
        <f t="shared" si="38"/>
        <v>0</v>
      </c>
      <c r="DF628" t="b">
        <f t="shared" si="39"/>
        <v>0</v>
      </c>
    </row>
    <row r="629" spans="1:110" x14ac:dyDescent="0.35">
      <c r="A629" s="7">
        <v>628</v>
      </c>
      <c r="B629" s="7">
        <v>628</v>
      </c>
      <c r="C629" s="7" t="s">
        <v>7080</v>
      </c>
      <c r="D629" s="7" t="s">
        <v>7081</v>
      </c>
      <c r="E629" s="13" t="s">
        <v>51</v>
      </c>
      <c r="F629" s="7">
        <v>300</v>
      </c>
      <c r="G629" s="7" t="s">
        <v>52</v>
      </c>
      <c r="H629" s="7">
        <v>1292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52</v>
      </c>
      <c r="O629" s="7" t="s">
        <v>109</v>
      </c>
      <c r="P629" s="7"/>
      <c r="Q629" t="s">
        <v>7833</v>
      </c>
      <c r="R629" s="7" t="s">
        <v>59</v>
      </c>
      <c r="S629" s="14" t="s">
        <v>59</v>
      </c>
      <c r="T629" s="26" t="b">
        <v>0</v>
      </c>
      <c r="U629" s="7">
        <v>985</v>
      </c>
      <c r="V629" s="7">
        <v>14.62</v>
      </c>
      <c r="W629" s="7">
        <v>24.74</v>
      </c>
      <c r="X629" s="7">
        <v>0.7672000000000001</v>
      </c>
      <c r="Y629" s="7">
        <v>1.7270399999999999</v>
      </c>
      <c r="Z629" s="7">
        <v>5.9</v>
      </c>
      <c r="AA629" s="7">
        <v>5.41</v>
      </c>
      <c r="AB629" s="14">
        <v>3.03</v>
      </c>
      <c r="AC629" s="13">
        <v>0.98765199999999997</v>
      </c>
      <c r="AD629" s="7">
        <v>1.2347500000000001E-2</v>
      </c>
      <c r="AE629" s="14" t="s">
        <v>60</v>
      </c>
      <c r="AF629" s="13">
        <v>9</v>
      </c>
      <c r="AG629" s="14">
        <v>7</v>
      </c>
      <c r="AH629" s="13">
        <v>7</v>
      </c>
      <c r="AI629" s="7">
        <v>7</v>
      </c>
      <c r="AJ629" s="7"/>
      <c r="AK629" s="7">
        <v>5</v>
      </c>
      <c r="AL629" s="7">
        <v>5</v>
      </c>
      <c r="AM629" s="14"/>
      <c r="AN629" s="13">
        <v>2</v>
      </c>
      <c r="AO629" s="14">
        <v>2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66</v>
      </c>
      <c r="BD629" s="7" t="s">
        <v>66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62</v>
      </c>
      <c r="BK629" s="7" t="s">
        <v>70</v>
      </c>
      <c r="BL629" s="33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1</v>
      </c>
      <c r="BS629" s="7">
        <v>0</v>
      </c>
      <c r="BT629" s="7">
        <v>1</v>
      </c>
      <c r="BU629" s="7">
        <v>0</v>
      </c>
      <c r="BW629">
        <f>COUNTIF(AP629, "*"&amp;#REF!&amp;"*")</f>
        <v>0</v>
      </c>
      <c r="BX629">
        <f>COUNTIF(AQ629, "*"&amp;#REF!&amp;"*")</f>
        <v>0</v>
      </c>
      <c r="BY629">
        <f>COUNTIF(AR629, "*"&amp;#REF!&amp;"*")</f>
        <v>0</v>
      </c>
      <c r="BZ629">
        <f>COUNTIF(AS629, "*"&amp;#REF!&amp;"*")</f>
        <v>0</v>
      </c>
      <c r="CA629">
        <f>COUNTIF(AT629, "*"&amp;#REF!&amp;"*")</f>
        <v>0</v>
      </c>
      <c r="CB629">
        <f>COUNTIF(AU629, "*"&amp;#REF!&amp;"*")</f>
        <v>0</v>
      </c>
      <c r="CC629">
        <f>COUNTIF(AV629, "*"&amp;#REF!&amp;"*")</f>
        <v>0</v>
      </c>
      <c r="CD629">
        <f>COUNTIF(AW629, "*"&amp;#REF!&amp;"*")</f>
        <v>0</v>
      </c>
      <c r="CE629">
        <f>COUNTIF(AX629, "*"&amp;#REF!&amp;"*")</f>
        <v>0</v>
      </c>
      <c r="CF629">
        <f>COUNTIF(AY629, "*"&amp;#REF!&amp;"*")</f>
        <v>0</v>
      </c>
      <c r="CG629">
        <f>COUNTIF(AZ629, "*"&amp;#REF!&amp;"*")</f>
        <v>0</v>
      </c>
      <c r="CH629">
        <f>COUNTIF(BA629, "*"&amp;#REF!&amp;"*")</f>
        <v>0</v>
      </c>
      <c r="CI629">
        <f>COUNTIF(BB629, "*"&amp;#REF!&amp;"*")</f>
        <v>0</v>
      </c>
      <c r="CJ629">
        <f>COUNTIF(BC629, "*"&amp;#REF!&amp;"*")</f>
        <v>0</v>
      </c>
      <c r="CK629">
        <f>COUNTIF(BD629, "*"&amp;#REF!&amp;"*")</f>
        <v>0</v>
      </c>
      <c r="CL629">
        <f>COUNTIF(BE629, "*"&amp;#REF!&amp;"*")</f>
        <v>0</v>
      </c>
      <c r="CM629">
        <f>COUNTIF(BF629, "*"&amp;#REF!&amp;"*")</f>
        <v>0</v>
      </c>
      <c r="CN629">
        <f>COUNTIF(BG629, "*"&amp;#REF!&amp;"*")</f>
        <v>0</v>
      </c>
      <c r="CO629">
        <f>COUNTIF(BH629, "*"&amp;#REF!&amp;"*")</f>
        <v>0</v>
      </c>
      <c r="CP629">
        <f>COUNTIF(BI629, "*"&amp;#REF!&amp;"*")</f>
        <v>0</v>
      </c>
      <c r="CQ629">
        <f>COUNTIF(BJ629, "*"&amp;#REF!&amp;"*")</f>
        <v>0</v>
      </c>
      <c r="CR629">
        <f>COUNTIF(BK629, "*"&amp;#REF!&amp;"*")</f>
        <v>0</v>
      </c>
      <c r="CS629">
        <f xml:space="preserve"> COUNTIF(BL629,#REF!)</f>
        <v>0</v>
      </c>
      <c r="CT629">
        <f xml:space="preserve"> COUNTIF(BM629,#REF!)</f>
        <v>0</v>
      </c>
      <c r="CU629">
        <f xml:space="preserve"> COUNTIF(BN629,#REF!)</f>
        <v>0</v>
      </c>
      <c r="CV629">
        <f xml:space="preserve"> COUNTIF(BO629,#REF!)</f>
        <v>0</v>
      </c>
      <c r="CW629">
        <f xml:space="preserve"> COUNTIF(BP629,#REF!)</f>
        <v>0</v>
      </c>
      <c r="CX629">
        <f xml:space="preserve"> COUNTIF(BQ629,#REF!)</f>
        <v>0</v>
      </c>
      <c r="CY629">
        <f xml:space="preserve"> COUNTIF(BR629,#REF!)</f>
        <v>0</v>
      </c>
      <c r="CZ629">
        <f xml:space="preserve"> COUNTIF(BS629,#REF!)</f>
        <v>0</v>
      </c>
      <c r="DA629">
        <f xml:space="preserve"> COUNTIF(BT629,#REF!)</f>
        <v>0</v>
      </c>
      <c r="DB629">
        <f xml:space="preserve"> COUNTIF(BU629,#REF!)</f>
        <v>0</v>
      </c>
      <c r="DC629">
        <f t="shared" si="36"/>
        <v>0</v>
      </c>
      <c r="DD629">
        <f t="shared" si="37"/>
        <v>0</v>
      </c>
      <c r="DE629">
        <f t="shared" si="38"/>
        <v>0</v>
      </c>
      <c r="DF629" t="b">
        <f t="shared" si="39"/>
        <v>0</v>
      </c>
    </row>
    <row r="630" spans="1:110" x14ac:dyDescent="0.35">
      <c r="A630" s="7">
        <v>629</v>
      </c>
      <c r="B630" s="7">
        <v>629</v>
      </c>
      <c r="C630" s="7" t="s">
        <v>7082</v>
      </c>
      <c r="D630" s="7" t="s">
        <v>7083</v>
      </c>
      <c r="E630" s="13" t="s">
        <v>51</v>
      </c>
      <c r="F630" s="7">
        <v>300</v>
      </c>
      <c r="G630" s="7" t="s">
        <v>52</v>
      </c>
      <c r="H630" s="7">
        <v>1396</v>
      </c>
      <c r="I630" s="14" t="s">
        <v>53</v>
      </c>
      <c r="J630" s="13" t="s">
        <v>54</v>
      </c>
      <c r="K630" s="7" t="s">
        <v>117</v>
      </c>
      <c r="L630" s="7" t="s">
        <v>56</v>
      </c>
      <c r="M630" s="7" t="s">
        <v>57</v>
      </c>
      <c r="N630" s="7">
        <v>58</v>
      </c>
      <c r="O630" s="7" t="s">
        <v>58</v>
      </c>
      <c r="P630" s="7"/>
      <c r="Q630" t="s">
        <v>7833</v>
      </c>
      <c r="R630" s="7" t="s">
        <v>59</v>
      </c>
      <c r="S630" s="14" t="s">
        <v>59</v>
      </c>
      <c r="T630" s="26" t="b">
        <v>0</v>
      </c>
      <c r="U630" s="7">
        <v>821</v>
      </c>
      <c r="V630" s="7">
        <v>15.88</v>
      </c>
      <c r="W630" s="7">
        <v>25.64</v>
      </c>
      <c r="X630" s="7">
        <v>0.64679940000000002</v>
      </c>
      <c r="Y630" s="7">
        <v>1.43892</v>
      </c>
      <c r="Z630" s="7">
        <v>6.1</v>
      </c>
      <c r="AA630" s="7">
        <v>6.88</v>
      </c>
      <c r="AB630" s="14">
        <v>2.3199999999999998</v>
      </c>
      <c r="AC630" s="13">
        <v>0.99990000000000001</v>
      </c>
      <c r="AD630" s="7">
        <v>1E-4</v>
      </c>
      <c r="AE630" s="14" t="s">
        <v>60</v>
      </c>
      <c r="AF630" s="13">
        <v>9</v>
      </c>
      <c r="AG630" s="14">
        <v>7</v>
      </c>
      <c r="AH630" s="13">
        <v>7</v>
      </c>
      <c r="AI630" s="7">
        <v>7</v>
      </c>
      <c r="AJ630" s="7"/>
      <c r="AK630" s="7">
        <v>5</v>
      </c>
      <c r="AL630" s="7">
        <v>5</v>
      </c>
      <c r="AM630" s="14"/>
      <c r="AN630" s="13">
        <v>2</v>
      </c>
      <c r="AO630" s="14">
        <v>2</v>
      </c>
      <c r="AP630" s="7" t="s">
        <v>64</v>
      </c>
      <c r="AQ630" s="7" t="s">
        <v>62</v>
      </c>
      <c r="AR630" s="7" t="s">
        <v>62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66</v>
      </c>
      <c r="BD630" s="7" t="s">
        <v>66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62</v>
      </c>
      <c r="BK630" s="7" t="s">
        <v>70</v>
      </c>
      <c r="BL630" s="33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1</v>
      </c>
      <c r="BS630" s="7">
        <v>0</v>
      </c>
      <c r="BT630" s="7">
        <v>1</v>
      </c>
      <c r="BU630" s="7">
        <v>0</v>
      </c>
      <c r="BW630">
        <f>COUNTIF(AP630, "*"&amp;#REF!&amp;"*")</f>
        <v>0</v>
      </c>
      <c r="BX630">
        <f>COUNTIF(AQ630, "*"&amp;#REF!&amp;"*")</f>
        <v>0</v>
      </c>
      <c r="BY630">
        <f>COUNTIF(AR630, "*"&amp;#REF!&amp;"*")</f>
        <v>0</v>
      </c>
      <c r="BZ630">
        <f>COUNTIF(AS630, "*"&amp;#REF!&amp;"*")</f>
        <v>0</v>
      </c>
      <c r="CA630">
        <f>COUNTIF(AT630, "*"&amp;#REF!&amp;"*")</f>
        <v>0</v>
      </c>
      <c r="CB630">
        <f>COUNTIF(AU630, "*"&amp;#REF!&amp;"*")</f>
        <v>0</v>
      </c>
      <c r="CC630">
        <f>COUNTIF(AV630, "*"&amp;#REF!&amp;"*")</f>
        <v>0</v>
      </c>
      <c r="CD630">
        <f>COUNTIF(AW630, "*"&amp;#REF!&amp;"*")</f>
        <v>0</v>
      </c>
      <c r="CE630">
        <f>COUNTIF(AX630, "*"&amp;#REF!&amp;"*")</f>
        <v>0</v>
      </c>
      <c r="CF630">
        <f>COUNTIF(AY630, "*"&amp;#REF!&amp;"*")</f>
        <v>0</v>
      </c>
      <c r="CG630">
        <f>COUNTIF(AZ630, "*"&amp;#REF!&amp;"*")</f>
        <v>0</v>
      </c>
      <c r="CH630">
        <f>COUNTIF(BA630, "*"&amp;#REF!&amp;"*")</f>
        <v>0</v>
      </c>
      <c r="CI630">
        <f>COUNTIF(BB630, "*"&amp;#REF!&amp;"*")</f>
        <v>0</v>
      </c>
      <c r="CJ630">
        <f>COUNTIF(BC630, "*"&amp;#REF!&amp;"*")</f>
        <v>0</v>
      </c>
      <c r="CK630">
        <f>COUNTIF(BD630, "*"&amp;#REF!&amp;"*")</f>
        <v>0</v>
      </c>
      <c r="CL630">
        <f>COUNTIF(BE630, "*"&amp;#REF!&amp;"*")</f>
        <v>0</v>
      </c>
      <c r="CM630">
        <f>COUNTIF(BF630, "*"&amp;#REF!&amp;"*")</f>
        <v>0</v>
      </c>
      <c r="CN630">
        <f>COUNTIF(BG630, "*"&amp;#REF!&amp;"*")</f>
        <v>0</v>
      </c>
      <c r="CO630">
        <f>COUNTIF(BH630, "*"&amp;#REF!&amp;"*")</f>
        <v>0</v>
      </c>
      <c r="CP630">
        <f>COUNTIF(BI630, "*"&amp;#REF!&amp;"*")</f>
        <v>0</v>
      </c>
      <c r="CQ630">
        <f>COUNTIF(BJ630, "*"&amp;#REF!&amp;"*")</f>
        <v>0</v>
      </c>
      <c r="CR630">
        <f>COUNTIF(BK630, "*"&amp;#REF!&amp;"*")</f>
        <v>0</v>
      </c>
      <c r="CS630">
        <f xml:space="preserve"> COUNTIF(BL630,#REF!)</f>
        <v>0</v>
      </c>
      <c r="CT630">
        <f xml:space="preserve"> COUNTIF(BM630,#REF!)</f>
        <v>0</v>
      </c>
      <c r="CU630">
        <f xml:space="preserve"> COUNTIF(BN630,#REF!)</f>
        <v>0</v>
      </c>
      <c r="CV630">
        <f xml:space="preserve"> COUNTIF(BO630,#REF!)</f>
        <v>0</v>
      </c>
      <c r="CW630">
        <f xml:space="preserve"> COUNTIF(BP630,#REF!)</f>
        <v>0</v>
      </c>
      <c r="CX630">
        <f xml:space="preserve"> COUNTIF(BQ630,#REF!)</f>
        <v>0</v>
      </c>
      <c r="CY630">
        <f xml:space="preserve"> COUNTIF(BR630,#REF!)</f>
        <v>0</v>
      </c>
      <c r="CZ630">
        <f xml:space="preserve"> COUNTIF(BS630,#REF!)</f>
        <v>0</v>
      </c>
      <c r="DA630">
        <f xml:space="preserve"> COUNTIF(BT630,#REF!)</f>
        <v>0</v>
      </c>
      <c r="DB630">
        <f xml:space="preserve"> COUNTIF(BU630,#REF!)</f>
        <v>0</v>
      </c>
      <c r="DC630">
        <f t="shared" si="36"/>
        <v>0</v>
      </c>
      <c r="DD630">
        <f t="shared" si="37"/>
        <v>0</v>
      </c>
      <c r="DE630">
        <f t="shared" si="38"/>
        <v>0</v>
      </c>
      <c r="DF630" t="b">
        <f t="shared" si="39"/>
        <v>0</v>
      </c>
    </row>
    <row r="631" spans="1:110" x14ac:dyDescent="0.35">
      <c r="A631" s="7">
        <v>630</v>
      </c>
      <c r="B631" s="7">
        <v>630</v>
      </c>
      <c r="C631" s="7" t="s">
        <v>7084</v>
      </c>
      <c r="D631" s="7" t="s">
        <v>7085</v>
      </c>
      <c r="E631" s="13" t="s">
        <v>51</v>
      </c>
      <c r="F631" s="7">
        <v>300</v>
      </c>
      <c r="G631" s="7" t="s">
        <v>52</v>
      </c>
      <c r="H631" s="7"/>
      <c r="I631" s="14" t="s">
        <v>53</v>
      </c>
      <c r="J631" s="13" t="s">
        <v>54</v>
      </c>
      <c r="K631" s="7" t="s">
        <v>117</v>
      </c>
      <c r="L631" s="7" t="s">
        <v>56</v>
      </c>
      <c r="M631" s="7" t="s">
        <v>57</v>
      </c>
      <c r="N631" s="7">
        <v>71.599999999999994</v>
      </c>
      <c r="O631" s="7" t="s">
        <v>109</v>
      </c>
      <c r="P631" s="7"/>
      <c r="Q631" t="s">
        <v>7833</v>
      </c>
      <c r="R631" s="7" t="s">
        <v>59</v>
      </c>
      <c r="S631" s="14" t="s">
        <v>56</v>
      </c>
      <c r="T631" s="26" t="b">
        <v>0</v>
      </c>
      <c r="U631" s="7">
        <v>898</v>
      </c>
      <c r="V631" s="7">
        <v>15.68</v>
      </c>
      <c r="W631" s="7">
        <v>24.5</v>
      </c>
      <c r="X631" s="7">
        <v>0.51146659999999999</v>
      </c>
      <c r="Y631" s="7">
        <v>1.6762999999999999</v>
      </c>
      <c r="Z631" s="7">
        <v>5.9</v>
      </c>
      <c r="AA631" s="7">
        <v>5.21</v>
      </c>
      <c r="AB631" s="14">
        <v>3.26</v>
      </c>
      <c r="AC631" s="13">
        <v>0.99990000000000001</v>
      </c>
      <c r="AD631" s="7">
        <v>1E-4</v>
      </c>
      <c r="AE631" s="14" t="s">
        <v>60</v>
      </c>
      <c r="AF631" s="13">
        <v>9</v>
      </c>
      <c r="AG631" s="14">
        <v>7</v>
      </c>
      <c r="AH631" s="13">
        <v>7</v>
      </c>
      <c r="AI631" s="7">
        <v>7</v>
      </c>
      <c r="AJ631" s="7"/>
      <c r="AK631" s="7">
        <v>5</v>
      </c>
      <c r="AL631" s="7">
        <v>5</v>
      </c>
      <c r="AM631" s="14"/>
      <c r="AN631" s="13">
        <v>2</v>
      </c>
      <c r="AO631" s="14">
        <v>2</v>
      </c>
      <c r="AP631" s="7" t="s">
        <v>64</v>
      </c>
      <c r="AQ631" s="7" t="s">
        <v>62</v>
      </c>
      <c r="AR631" s="7" t="s">
        <v>62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66</v>
      </c>
      <c r="BD631" s="7" t="s">
        <v>66</v>
      </c>
      <c r="BE631" s="7" t="s">
        <v>64</v>
      </c>
      <c r="BF631" s="7" t="s">
        <v>64</v>
      </c>
      <c r="BG631" s="7" t="s">
        <v>64</v>
      </c>
      <c r="BH631" s="7" t="s">
        <v>70</v>
      </c>
      <c r="BI631" s="7" t="s">
        <v>70</v>
      </c>
      <c r="BJ631" s="7" t="s">
        <v>62</v>
      </c>
      <c r="BK631" s="7" t="s">
        <v>70</v>
      </c>
      <c r="BL631" s="33">
        <v>0</v>
      </c>
      <c r="BM631" s="7" t="s">
        <v>5797</v>
      </c>
      <c r="BN631" s="7">
        <v>0</v>
      </c>
      <c r="BO631" s="7">
        <v>0</v>
      </c>
      <c r="BP631" s="7">
        <v>1</v>
      </c>
      <c r="BQ631" s="7">
        <v>1</v>
      </c>
      <c r="BR631" s="7">
        <v>1</v>
      </c>
      <c r="BS631" s="7">
        <v>0</v>
      </c>
      <c r="BT631" s="7" t="s">
        <v>5797</v>
      </c>
      <c r="BU631" s="7">
        <v>0</v>
      </c>
      <c r="BW631">
        <f>COUNTIF(AP631, "*"&amp;#REF!&amp;"*")</f>
        <v>0</v>
      </c>
      <c r="BX631">
        <f>COUNTIF(AQ631, "*"&amp;#REF!&amp;"*")</f>
        <v>0</v>
      </c>
      <c r="BY631">
        <f>COUNTIF(AR631, "*"&amp;#REF!&amp;"*")</f>
        <v>0</v>
      </c>
      <c r="BZ631">
        <f>COUNTIF(AS631, "*"&amp;#REF!&amp;"*")</f>
        <v>0</v>
      </c>
      <c r="CA631">
        <f>COUNTIF(AT631, "*"&amp;#REF!&amp;"*")</f>
        <v>0</v>
      </c>
      <c r="CB631">
        <f>COUNTIF(AU631, "*"&amp;#REF!&amp;"*")</f>
        <v>0</v>
      </c>
      <c r="CC631">
        <f>COUNTIF(AV631, "*"&amp;#REF!&amp;"*")</f>
        <v>0</v>
      </c>
      <c r="CD631">
        <f>COUNTIF(AW631, "*"&amp;#REF!&amp;"*")</f>
        <v>0</v>
      </c>
      <c r="CE631">
        <f>COUNTIF(AX631, "*"&amp;#REF!&amp;"*")</f>
        <v>0</v>
      </c>
      <c r="CF631">
        <f>COUNTIF(AY631, "*"&amp;#REF!&amp;"*")</f>
        <v>0</v>
      </c>
      <c r="CG631">
        <f>COUNTIF(AZ631, "*"&amp;#REF!&amp;"*")</f>
        <v>0</v>
      </c>
      <c r="CH631">
        <f>COUNTIF(BA631, "*"&amp;#REF!&amp;"*")</f>
        <v>0</v>
      </c>
      <c r="CI631">
        <f>COUNTIF(BB631, "*"&amp;#REF!&amp;"*")</f>
        <v>0</v>
      </c>
      <c r="CJ631">
        <f>COUNTIF(BC631, "*"&amp;#REF!&amp;"*")</f>
        <v>0</v>
      </c>
      <c r="CK631">
        <f>COUNTIF(BD631, "*"&amp;#REF!&amp;"*")</f>
        <v>0</v>
      </c>
      <c r="CL631">
        <f>COUNTIF(BE631, "*"&amp;#REF!&amp;"*")</f>
        <v>0</v>
      </c>
      <c r="CM631">
        <f>COUNTIF(BF631, "*"&amp;#REF!&amp;"*")</f>
        <v>0</v>
      </c>
      <c r="CN631">
        <f>COUNTIF(BG631, "*"&amp;#REF!&amp;"*")</f>
        <v>0</v>
      </c>
      <c r="CO631">
        <f>COUNTIF(BH631, "*"&amp;#REF!&amp;"*")</f>
        <v>0</v>
      </c>
      <c r="CP631">
        <f>COUNTIF(BI631, "*"&amp;#REF!&amp;"*")</f>
        <v>0</v>
      </c>
      <c r="CQ631">
        <f>COUNTIF(BJ631, "*"&amp;#REF!&amp;"*")</f>
        <v>0</v>
      </c>
      <c r="CR631">
        <f>COUNTIF(BK631, "*"&amp;#REF!&amp;"*")</f>
        <v>0</v>
      </c>
      <c r="CS631">
        <f xml:space="preserve"> COUNTIF(BL631,#REF!)</f>
        <v>0</v>
      </c>
      <c r="CT631">
        <f xml:space="preserve"> COUNTIF(BM631,#REF!)</f>
        <v>0</v>
      </c>
      <c r="CU631">
        <f xml:space="preserve"> COUNTIF(BN631,#REF!)</f>
        <v>0</v>
      </c>
      <c r="CV631">
        <f xml:space="preserve"> COUNTIF(BO631,#REF!)</f>
        <v>0</v>
      </c>
      <c r="CW631">
        <f xml:space="preserve"> COUNTIF(BP631,#REF!)</f>
        <v>0</v>
      </c>
      <c r="CX631">
        <f xml:space="preserve"> COUNTIF(BQ631,#REF!)</f>
        <v>0</v>
      </c>
      <c r="CY631">
        <f xml:space="preserve"> COUNTIF(BR631,#REF!)</f>
        <v>0</v>
      </c>
      <c r="CZ631">
        <f xml:space="preserve"> COUNTIF(BS631,#REF!)</f>
        <v>0</v>
      </c>
      <c r="DA631">
        <f xml:space="preserve"> COUNTIF(BT631,#REF!)</f>
        <v>0</v>
      </c>
      <c r="DB631">
        <f xml:space="preserve"> COUNTIF(BU631,#REF!)</f>
        <v>0</v>
      </c>
      <c r="DC631">
        <f t="shared" si="36"/>
        <v>0</v>
      </c>
      <c r="DD631">
        <f t="shared" si="37"/>
        <v>0</v>
      </c>
      <c r="DE631">
        <f t="shared" si="38"/>
        <v>0</v>
      </c>
      <c r="DF631" t="b">
        <f t="shared" si="39"/>
        <v>0</v>
      </c>
    </row>
    <row r="632" spans="1:110" x14ac:dyDescent="0.35">
      <c r="A632" s="7">
        <v>631</v>
      </c>
      <c r="B632" s="7">
        <v>631</v>
      </c>
      <c r="C632" s="7" t="s">
        <v>7086</v>
      </c>
      <c r="D632" s="7" t="s">
        <v>7087</v>
      </c>
      <c r="E632" s="13" t="s">
        <v>51</v>
      </c>
      <c r="F632" s="7">
        <v>300</v>
      </c>
      <c r="G632" s="7" t="s">
        <v>52</v>
      </c>
      <c r="H632" s="7">
        <v>1280</v>
      </c>
      <c r="I632" s="14" t="s">
        <v>53</v>
      </c>
      <c r="J632" s="13" t="s">
        <v>54</v>
      </c>
      <c r="K632" s="7" t="s">
        <v>90</v>
      </c>
      <c r="L632" s="7" t="s">
        <v>87</v>
      </c>
      <c r="M632" s="7" t="s">
        <v>57</v>
      </c>
      <c r="N632" s="7">
        <v>48</v>
      </c>
      <c r="O632" s="7" t="s">
        <v>109</v>
      </c>
      <c r="P632" s="7"/>
      <c r="Q632" t="s">
        <v>7833</v>
      </c>
      <c r="R632" s="7" t="s">
        <v>59</v>
      </c>
      <c r="S632" s="14" t="s">
        <v>59</v>
      </c>
      <c r="T632" s="26" t="b">
        <v>0</v>
      </c>
      <c r="U632" s="7">
        <v>1005</v>
      </c>
      <c r="V632" s="7">
        <v>15.92</v>
      </c>
      <c r="W632" s="7">
        <v>25.54</v>
      </c>
      <c r="X632" s="7">
        <v>0.74573339999999999</v>
      </c>
      <c r="Y632" s="7">
        <v>1.7535400000000001</v>
      </c>
      <c r="Z632" s="7">
        <v>5.8</v>
      </c>
      <c r="AA632" s="7">
        <v>5.72</v>
      </c>
      <c r="AB632" s="14">
        <v>2.83</v>
      </c>
      <c r="AC632" s="13">
        <v>0.99151599999999995</v>
      </c>
      <c r="AD632" s="7">
        <v>8.4837599999999999E-3</v>
      </c>
      <c r="AE632" s="14" t="s">
        <v>60</v>
      </c>
      <c r="AF632" s="13">
        <v>9</v>
      </c>
      <c r="AG632" s="14">
        <v>7</v>
      </c>
      <c r="AH632" s="13">
        <v>7</v>
      </c>
      <c r="AI632" s="7">
        <v>7</v>
      </c>
      <c r="AJ632" s="7"/>
      <c r="AK632" s="7">
        <v>5</v>
      </c>
      <c r="AL632" s="7">
        <v>5</v>
      </c>
      <c r="AM632" s="14"/>
      <c r="AN632" s="13">
        <v>2</v>
      </c>
      <c r="AO632" s="14">
        <v>2</v>
      </c>
      <c r="AP632" s="7" t="s">
        <v>64</v>
      </c>
      <c r="AQ632" s="7" t="s">
        <v>62</v>
      </c>
      <c r="AR632" s="7" t="s">
        <v>5797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66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33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0</v>
      </c>
      <c r="BU632" s="7">
        <v>0</v>
      </c>
      <c r="BW632">
        <f>COUNTIF(AP632, "*"&amp;#REF!&amp;"*")</f>
        <v>0</v>
      </c>
      <c r="BX632">
        <f>COUNTIF(AQ632, "*"&amp;#REF!&amp;"*")</f>
        <v>0</v>
      </c>
      <c r="BY632">
        <f>COUNTIF(AR632, "*"&amp;#REF!&amp;"*")</f>
        <v>0</v>
      </c>
      <c r="BZ632">
        <f>COUNTIF(AS632, "*"&amp;#REF!&amp;"*")</f>
        <v>0</v>
      </c>
      <c r="CA632">
        <f>COUNTIF(AT632, "*"&amp;#REF!&amp;"*")</f>
        <v>0</v>
      </c>
      <c r="CB632">
        <f>COUNTIF(AU632, "*"&amp;#REF!&amp;"*")</f>
        <v>0</v>
      </c>
      <c r="CC632">
        <f>COUNTIF(AV632, "*"&amp;#REF!&amp;"*")</f>
        <v>0</v>
      </c>
      <c r="CD632">
        <f>COUNTIF(AW632, "*"&amp;#REF!&amp;"*")</f>
        <v>0</v>
      </c>
      <c r="CE632">
        <f>COUNTIF(AX632, "*"&amp;#REF!&amp;"*")</f>
        <v>0</v>
      </c>
      <c r="CF632">
        <f>COUNTIF(AY632, "*"&amp;#REF!&amp;"*")</f>
        <v>0</v>
      </c>
      <c r="CG632">
        <f>COUNTIF(AZ632, "*"&amp;#REF!&amp;"*")</f>
        <v>0</v>
      </c>
      <c r="CH632">
        <f>COUNTIF(BA632, "*"&amp;#REF!&amp;"*")</f>
        <v>0</v>
      </c>
      <c r="CI632">
        <f>COUNTIF(BB632, "*"&amp;#REF!&amp;"*")</f>
        <v>0</v>
      </c>
      <c r="CJ632">
        <f>COUNTIF(BC632, "*"&amp;#REF!&amp;"*")</f>
        <v>0</v>
      </c>
      <c r="CK632">
        <f>COUNTIF(BD632, "*"&amp;#REF!&amp;"*")</f>
        <v>0</v>
      </c>
      <c r="CL632">
        <f>COUNTIF(BE632, "*"&amp;#REF!&amp;"*")</f>
        <v>0</v>
      </c>
      <c r="CM632">
        <f>COUNTIF(BF632, "*"&amp;#REF!&amp;"*")</f>
        <v>0</v>
      </c>
      <c r="CN632">
        <f>COUNTIF(BG632, "*"&amp;#REF!&amp;"*")</f>
        <v>0</v>
      </c>
      <c r="CO632">
        <f>COUNTIF(BH632, "*"&amp;#REF!&amp;"*")</f>
        <v>0</v>
      </c>
      <c r="CP632">
        <f>COUNTIF(BI632, "*"&amp;#REF!&amp;"*")</f>
        <v>0</v>
      </c>
      <c r="CQ632">
        <f>COUNTIF(BJ632, "*"&amp;#REF!&amp;"*")</f>
        <v>0</v>
      </c>
      <c r="CR632">
        <f>COUNTIF(BK632, "*"&amp;#REF!&amp;"*")</f>
        <v>0</v>
      </c>
      <c r="CS632">
        <f xml:space="preserve"> COUNTIF(BL632,#REF!)</f>
        <v>0</v>
      </c>
      <c r="CT632">
        <f xml:space="preserve"> COUNTIF(BM632,#REF!)</f>
        <v>0</v>
      </c>
      <c r="CU632">
        <f xml:space="preserve"> COUNTIF(BN632,#REF!)</f>
        <v>0</v>
      </c>
      <c r="CV632">
        <f xml:space="preserve"> COUNTIF(BO632,#REF!)</f>
        <v>0</v>
      </c>
      <c r="CW632">
        <f xml:space="preserve"> COUNTIF(BP632,#REF!)</f>
        <v>0</v>
      </c>
      <c r="CX632">
        <f xml:space="preserve"> COUNTIF(BQ632,#REF!)</f>
        <v>0</v>
      </c>
      <c r="CY632">
        <f xml:space="preserve"> COUNTIF(BR632,#REF!)</f>
        <v>0</v>
      </c>
      <c r="CZ632">
        <f xml:space="preserve"> COUNTIF(BS632,#REF!)</f>
        <v>0</v>
      </c>
      <c r="DA632">
        <f xml:space="preserve"> COUNTIF(BT632,#REF!)</f>
        <v>0</v>
      </c>
      <c r="DB632">
        <f xml:space="preserve"> COUNTIF(BU632,#REF!)</f>
        <v>0</v>
      </c>
      <c r="DC632">
        <f t="shared" si="36"/>
        <v>0</v>
      </c>
      <c r="DD632">
        <f t="shared" si="37"/>
        <v>0</v>
      </c>
      <c r="DE632">
        <f t="shared" si="38"/>
        <v>0</v>
      </c>
      <c r="DF632" t="b">
        <f t="shared" si="39"/>
        <v>0</v>
      </c>
    </row>
    <row r="633" spans="1:110" x14ac:dyDescent="0.35">
      <c r="A633" s="7">
        <v>632</v>
      </c>
      <c r="B633" s="7">
        <v>632</v>
      </c>
      <c r="C633" s="7" t="s">
        <v>7088</v>
      </c>
      <c r="D633" s="7" t="s">
        <v>7089</v>
      </c>
      <c r="E633" s="13" t="s">
        <v>51</v>
      </c>
      <c r="F633" s="7">
        <v>300</v>
      </c>
      <c r="G633" s="7" t="s">
        <v>52</v>
      </c>
      <c r="H633" s="7">
        <v>1292</v>
      </c>
      <c r="I633" s="14" t="s">
        <v>53</v>
      </c>
      <c r="J633" s="13" t="s">
        <v>54</v>
      </c>
      <c r="K633" s="7" t="s">
        <v>107</v>
      </c>
      <c r="L633" s="7" t="s">
        <v>87</v>
      </c>
      <c r="M633" s="7" t="s">
        <v>57</v>
      </c>
      <c r="N633" s="7">
        <v>70</v>
      </c>
      <c r="O633" s="7" t="s">
        <v>109</v>
      </c>
      <c r="P633" s="7"/>
      <c r="Q633" t="s">
        <v>7833</v>
      </c>
      <c r="R633" s="7" t="s">
        <v>59</v>
      </c>
      <c r="S633" s="14" t="s">
        <v>56</v>
      </c>
      <c r="T633" s="26" t="b">
        <v>0</v>
      </c>
      <c r="U633" s="7">
        <v>800</v>
      </c>
      <c r="V633" s="7">
        <v>16.62</v>
      </c>
      <c r="W633" s="7">
        <v>26.82</v>
      </c>
      <c r="X633" s="7">
        <v>0.8555334</v>
      </c>
      <c r="Y633" s="7">
        <v>1.3490599999999999</v>
      </c>
      <c r="Z633" s="7">
        <v>6</v>
      </c>
      <c r="AA633" s="7">
        <v>6.4</v>
      </c>
      <c r="AB633" s="14">
        <v>2.7</v>
      </c>
      <c r="AC633" s="13">
        <v>0.98502800000000001</v>
      </c>
      <c r="AD633" s="7">
        <v>1.49721E-2</v>
      </c>
      <c r="AE633" s="14" t="s">
        <v>60</v>
      </c>
      <c r="AF633" s="13">
        <v>9</v>
      </c>
      <c r="AG633" s="14">
        <v>7</v>
      </c>
      <c r="AH633" s="13">
        <v>7</v>
      </c>
      <c r="AI633" s="7">
        <v>7</v>
      </c>
      <c r="AJ633" s="7"/>
      <c r="AK633" s="7">
        <v>5</v>
      </c>
      <c r="AL633" s="7">
        <v>5</v>
      </c>
      <c r="AM633" s="14"/>
      <c r="AN633" s="13">
        <v>2</v>
      </c>
      <c r="AO633" s="14">
        <v>2</v>
      </c>
      <c r="AP633" s="7" t="s">
        <v>64</v>
      </c>
      <c r="AQ633" s="7" t="s">
        <v>62</v>
      </c>
      <c r="AR633" s="7" t="s">
        <v>62</v>
      </c>
      <c r="AS633" s="7" t="s">
        <v>62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5797</v>
      </c>
      <c r="BB633" s="7" t="s">
        <v>66</v>
      </c>
      <c r="BC633" s="7" t="s">
        <v>66</v>
      </c>
      <c r="BD633" s="7" t="s">
        <v>66</v>
      </c>
      <c r="BE633" s="7" t="s">
        <v>64</v>
      </c>
      <c r="BF633" s="7" t="s">
        <v>64</v>
      </c>
      <c r="BG633" s="7" t="s">
        <v>5797</v>
      </c>
      <c r="BH633" s="7" t="s">
        <v>70</v>
      </c>
      <c r="BI633" s="7" t="s">
        <v>70</v>
      </c>
      <c r="BJ633" s="7" t="s">
        <v>62</v>
      </c>
      <c r="BK633" s="7" t="s">
        <v>70</v>
      </c>
      <c r="BL633" s="33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1</v>
      </c>
      <c r="BS633" s="7">
        <v>0</v>
      </c>
      <c r="BT633" s="7">
        <v>1</v>
      </c>
      <c r="BU633" s="7">
        <v>0</v>
      </c>
      <c r="BW633">
        <f>COUNTIF(AP633, "*"&amp;#REF!&amp;"*")</f>
        <v>0</v>
      </c>
      <c r="BX633">
        <f>COUNTIF(AQ633, "*"&amp;#REF!&amp;"*")</f>
        <v>0</v>
      </c>
      <c r="BY633">
        <f>COUNTIF(AR633, "*"&amp;#REF!&amp;"*")</f>
        <v>0</v>
      </c>
      <c r="BZ633">
        <f>COUNTIF(AS633, "*"&amp;#REF!&amp;"*")</f>
        <v>0</v>
      </c>
      <c r="CA633">
        <f>COUNTIF(AT633, "*"&amp;#REF!&amp;"*")</f>
        <v>0</v>
      </c>
      <c r="CB633">
        <f>COUNTIF(AU633, "*"&amp;#REF!&amp;"*")</f>
        <v>0</v>
      </c>
      <c r="CC633">
        <f>COUNTIF(AV633, "*"&amp;#REF!&amp;"*")</f>
        <v>0</v>
      </c>
      <c r="CD633">
        <f>COUNTIF(AW633, "*"&amp;#REF!&amp;"*")</f>
        <v>0</v>
      </c>
      <c r="CE633">
        <f>COUNTIF(AX633, "*"&amp;#REF!&amp;"*")</f>
        <v>0</v>
      </c>
      <c r="CF633">
        <f>COUNTIF(AY633, "*"&amp;#REF!&amp;"*")</f>
        <v>0</v>
      </c>
      <c r="CG633">
        <f>COUNTIF(AZ633, "*"&amp;#REF!&amp;"*")</f>
        <v>0</v>
      </c>
      <c r="CH633">
        <f>COUNTIF(BA633, "*"&amp;#REF!&amp;"*")</f>
        <v>0</v>
      </c>
      <c r="CI633">
        <f>COUNTIF(BB633, "*"&amp;#REF!&amp;"*")</f>
        <v>0</v>
      </c>
      <c r="CJ633">
        <f>COUNTIF(BC633, "*"&amp;#REF!&amp;"*")</f>
        <v>0</v>
      </c>
      <c r="CK633">
        <f>COUNTIF(BD633, "*"&amp;#REF!&amp;"*")</f>
        <v>0</v>
      </c>
      <c r="CL633">
        <f>COUNTIF(BE633, "*"&amp;#REF!&amp;"*")</f>
        <v>0</v>
      </c>
      <c r="CM633">
        <f>COUNTIF(BF633, "*"&amp;#REF!&amp;"*")</f>
        <v>0</v>
      </c>
      <c r="CN633">
        <f>COUNTIF(BG633, "*"&amp;#REF!&amp;"*")</f>
        <v>0</v>
      </c>
      <c r="CO633">
        <f>COUNTIF(BH633, "*"&amp;#REF!&amp;"*")</f>
        <v>0</v>
      </c>
      <c r="CP633">
        <f>COUNTIF(BI633, "*"&amp;#REF!&amp;"*")</f>
        <v>0</v>
      </c>
      <c r="CQ633">
        <f>COUNTIF(BJ633, "*"&amp;#REF!&amp;"*")</f>
        <v>0</v>
      </c>
      <c r="CR633">
        <f>COUNTIF(BK633, "*"&amp;#REF!&amp;"*")</f>
        <v>0</v>
      </c>
      <c r="CS633">
        <f xml:space="preserve"> COUNTIF(BL633,#REF!)</f>
        <v>0</v>
      </c>
      <c r="CT633">
        <f xml:space="preserve"> COUNTIF(BM633,#REF!)</f>
        <v>0</v>
      </c>
      <c r="CU633">
        <f xml:space="preserve"> COUNTIF(BN633,#REF!)</f>
        <v>0</v>
      </c>
      <c r="CV633">
        <f xml:space="preserve"> COUNTIF(BO633,#REF!)</f>
        <v>0</v>
      </c>
      <c r="CW633">
        <f xml:space="preserve"> COUNTIF(BP633,#REF!)</f>
        <v>0</v>
      </c>
      <c r="CX633">
        <f xml:space="preserve"> COUNTIF(BQ633,#REF!)</f>
        <v>0</v>
      </c>
      <c r="CY633">
        <f xml:space="preserve"> COUNTIF(BR633,#REF!)</f>
        <v>0</v>
      </c>
      <c r="CZ633">
        <f xml:space="preserve"> COUNTIF(BS633,#REF!)</f>
        <v>0</v>
      </c>
      <c r="DA633">
        <f xml:space="preserve"> COUNTIF(BT633,#REF!)</f>
        <v>0</v>
      </c>
      <c r="DB633">
        <f xml:space="preserve"> COUNTIF(BU633,#REF!)</f>
        <v>0</v>
      </c>
      <c r="DC633">
        <f t="shared" si="36"/>
        <v>0</v>
      </c>
      <c r="DD633">
        <f t="shared" si="37"/>
        <v>0</v>
      </c>
      <c r="DE633">
        <f t="shared" si="38"/>
        <v>0</v>
      </c>
      <c r="DF633" t="b">
        <f t="shared" si="39"/>
        <v>0</v>
      </c>
    </row>
    <row r="634" spans="1:110" x14ac:dyDescent="0.35">
      <c r="A634" s="7">
        <v>633</v>
      </c>
      <c r="B634" s="7">
        <v>633</v>
      </c>
      <c r="C634" s="7" t="s">
        <v>7090</v>
      </c>
      <c r="D634" s="7" t="s">
        <v>7091</v>
      </c>
      <c r="E634" s="13" t="s">
        <v>51</v>
      </c>
      <c r="F634" s="7">
        <v>300</v>
      </c>
      <c r="G634" s="7" t="s">
        <v>52</v>
      </c>
      <c r="H634" s="7">
        <v>1280</v>
      </c>
      <c r="I634" s="14" t="s">
        <v>53</v>
      </c>
      <c r="J634" s="13" t="s">
        <v>54</v>
      </c>
      <c r="K634" s="7" t="s">
        <v>90</v>
      </c>
      <c r="L634" s="7" t="s">
        <v>56</v>
      </c>
      <c r="M634" s="7" t="s">
        <v>57</v>
      </c>
      <c r="N634" s="7">
        <v>52</v>
      </c>
      <c r="O634" s="7" t="s">
        <v>109</v>
      </c>
      <c r="P634" s="7"/>
      <c r="Q634" t="s">
        <v>7833</v>
      </c>
      <c r="R634" s="7" t="s">
        <v>59</v>
      </c>
      <c r="S634" s="14" t="s">
        <v>59</v>
      </c>
      <c r="T634" s="26" t="b">
        <v>0</v>
      </c>
      <c r="U634" s="7">
        <v>1005</v>
      </c>
      <c r="V634" s="7">
        <v>15.92</v>
      </c>
      <c r="W634" s="7">
        <v>25.54</v>
      </c>
      <c r="X634" s="7">
        <v>0.74573339999999999</v>
      </c>
      <c r="Y634" s="7">
        <v>1.7535400000000001</v>
      </c>
      <c r="Z634" s="7">
        <v>5.8</v>
      </c>
      <c r="AA634" s="7">
        <v>5.75</v>
      </c>
      <c r="AB634" s="14">
        <v>2.83</v>
      </c>
      <c r="AC634" s="13">
        <v>0.98960300000000001</v>
      </c>
      <c r="AD634" s="7">
        <v>1.0396900000000001E-2</v>
      </c>
      <c r="AE634" s="14" t="s">
        <v>60</v>
      </c>
      <c r="AF634" s="13">
        <v>9</v>
      </c>
      <c r="AG634" s="14">
        <v>7</v>
      </c>
      <c r="AH634" s="13">
        <v>7</v>
      </c>
      <c r="AI634" s="7">
        <v>7</v>
      </c>
      <c r="AJ634" s="7"/>
      <c r="AK634" s="7">
        <v>5</v>
      </c>
      <c r="AL634" s="7">
        <v>5</v>
      </c>
      <c r="AM634" s="14"/>
      <c r="AN634" s="13">
        <v>2</v>
      </c>
      <c r="AO634" s="14">
        <v>2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64</v>
      </c>
      <c r="BG634" s="7" t="s">
        <v>66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33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0</v>
      </c>
      <c r="BU634" s="7">
        <v>0</v>
      </c>
      <c r="BW634">
        <f>COUNTIF(AP634, "*"&amp;#REF!&amp;"*")</f>
        <v>0</v>
      </c>
      <c r="BX634">
        <f>COUNTIF(AQ634, "*"&amp;#REF!&amp;"*")</f>
        <v>0</v>
      </c>
      <c r="BY634">
        <f>COUNTIF(AR634, "*"&amp;#REF!&amp;"*")</f>
        <v>0</v>
      </c>
      <c r="BZ634">
        <f>COUNTIF(AS634, "*"&amp;#REF!&amp;"*")</f>
        <v>0</v>
      </c>
      <c r="CA634">
        <f>COUNTIF(AT634, "*"&amp;#REF!&amp;"*")</f>
        <v>0</v>
      </c>
      <c r="CB634">
        <f>COUNTIF(AU634, "*"&amp;#REF!&amp;"*")</f>
        <v>0</v>
      </c>
      <c r="CC634">
        <f>COUNTIF(AV634, "*"&amp;#REF!&amp;"*")</f>
        <v>0</v>
      </c>
      <c r="CD634">
        <f>COUNTIF(AW634, "*"&amp;#REF!&amp;"*")</f>
        <v>0</v>
      </c>
      <c r="CE634">
        <f>COUNTIF(AX634, "*"&amp;#REF!&amp;"*")</f>
        <v>0</v>
      </c>
      <c r="CF634">
        <f>COUNTIF(AY634, "*"&amp;#REF!&amp;"*")</f>
        <v>0</v>
      </c>
      <c r="CG634">
        <f>COUNTIF(AZ634, "*"&amp;#REF!&amp;"*")</f>
        <v>0</v>
      </c>
      <c r="CH634">
        <f>COUNTIF(BA634, "*"&amp;#REF!&amp;"*")</f>
        <v>0</v>
      </c>
      <c r="CI634">
        <f>COUNTIF(BB634, "*"&amp;#REF!&amp;"*")</f>
        <v>0</v>
      </c>
      <c r="CJ634">
        <f>COUNTIF(BC634, "*"&amp;#REF!&amp;"*")</f>
        <v>0</v>
      </c>
      <c r="CK634">
        <f>COUNTIF(BD634, "*"&amp;#REF!&amp;"*")</f>
        <v>0</v>
      </c>
      <c r="CL634">
        <f>COUNTIF(BE634, "*"&amp;#REF!&amp;"*")</f>
        <v>0</v>
      </c>
      <c r="CM634">
        <f>COUNTIF(BF634, "*"&amp;#REF!&amp;"*")</f>
        <v>0</v>
      </c>
      <c r="CN634">
        <f>COUNTIF(BG634, "*"&amp;#REF!&amp;"*")</f>
        <v>0</v>
      </c>
      <c r="CO634">
        <f>COUNTIF(BH634, "*"&amp;#REF!&amp;"*")</f>
        <v>0</v>
      </c>
      <c r="CP634">
        <f>COUNTIF(BI634, "*"&amp;#REF!&amp;"*")</f>
        <v>0</v>
      </c>
      <c r="CQ634">
        <f>COUNTIF(BJ634, "*"&amp;#REF!&amp;"*")</f>
        <v>0</v>
      </c>
      <c r="CR634">
        <f>COUNTIF(BK634, "*"&amp;#REF!&amp;"*")</f>
        <v>0</v>
      </c>
      <c r="CS634">
        <f xml:space="preserve"> COUNTIF(BL634,#REF!)</f>
        <v>0</v>
      </c>
      <c r="CT634">
        <f xml:space="preserve"> COUNTIF(BM634,#REF!)</f>
        <v>0</v>
      </c>
      <c r="CU634">
        <f xml:space="preserve"> COUNTIF(BN634,#REF!)</f>
        <v>0</v>
      </c>
      <c r="CV634">
        <f xml:space="preserve"> COUNTIF(BO634,#REF!)</f>
        <v>0</v>
      </c>
      <c r="CW634">
        <f xml:space="preserve"> COUNTIF(BP634,#REF!)</f>
        <v>0</v>
      </c>
      <c r="CX634">
        <f xml:space="preserve"> COUNTIF(BQ634,#REF!)</f>
        <v>0</v>
      </c>
      <c r="CY634">
        <f xml:space="preserve"> COUNTIF(BR634,#REF!)</f>
        <v>0</v>
      </c>
      <c r="CZ634">
        <f xml:space="preserve"> COUNTIF(BS634,#REF!)</f>
        <v>0</v>
      </c>
      <c r="DA634">
        <f xml:space="preserve"> COUNTIF(BT634,#REF!)</f>
        <v>0</v>
      </c>
      <c r="DB634">
        <f xml:space="preserve"> COUNTIF(BU634,#REF!)</f>
        <v>0</v>
      </c>
      <c r="DC634">
        <f t="shared" si="36"/>
        <v>0</v>
      </c>
      <c r="DD634">
        <f t="shared" si="37"/>
        <v>0</v>
      </c>
      <c r="DE634">
        <f t="shared" si="38"/>
        <v>0</v>
      </c>
      <c r="DF634" t="b">
        <f t="shared" si="39"/>
        <v>0</v>
      </c>
    </row>
    <row r="635" spans="1:110" x14ac:dyDescent="0.35">
      <c r="A635" s="7">
        <v>634</v>
      </c>
      <c r="B635" s="7">
        <v>634</v>
      </c>
      <c r="C635" s="7" t="s">
        <v>7092</v>
      </c>
      <c r="D635" s="7" t="s">
        <v>7093</v>
      </c>
      <c r="E635" s="13" t="s">
        <v>51</v>
      </c>
      <c r="F635" s="7">
        <v>300</v>
      </c>
      <c r="G635" s="7" t="s">
        <v>80</v>
      </c>
      <c r="H635" s="7"/>
      <c r="I635" s="14" t="s">
        <v>53</v>
      </c>
      <c r="J635" s="13" t="s">
        <v>54</v>
      </c>
      <c r="K635" s="7" t="s">
        <v>79</v>
      </c>
      <c r="L635" s="7" t="s">
        <v>56</v>
      </c>
      <c r="M635" s="7" t="s">
        <v>57</v>
      </c>
      <c r="N635" s="7">
        <v>38</v>
      </c>
      <c r="O635" s="7" t="s">
        <v>109</v>
      </c>
      <c r="P635" s="7">
        <v>37</v>
      </c>
      <c r="Q635" t="s">
        <v>7833</v>
      </c>
      <c r="R635" s="7" t="s">
        <v>59</v>
      </c>
      <c r="S635" s="14" t="s">
        <v>59</v>
      </c>
      <c r="T635" s="26" t="b">
        <v>0</v>
      </c>
      <c r="U635" s="7">
        <v>970</v>
      </c>
      <c r="V635" s="7">
        <v>17.7</v>
      </c>
      <c r="W635" s="7">
        <v>27.76</v>
      </c>
      <c r="X635" s="7">
        <v>0.68219980000000002</v>
      </c>
      <c r="Y635" s="7">
        <v>1.9535800000000001</v>
      </c>
      <c r="Z635" s="7">
        <v>5.2</v>
      </c>
      <c r="AA635" s="7">
        <v>3.33</v>
      </c>
      <c r="AB635" s="14">
        <v>3.37</v>
      </c>
      <c r="AC635" s="13">
        <v>0.97456900000000002</v>
      </c>
      <c r="AD635" s="7">
        <v>2.54313E-2</v>
      </c>
      <c r="AE635" s="14" t="s">
        <v>60</v>
      </c>
      <c r="AF635" s="13">
        <v>9</v>
      </c>
      <c r="AG635" s="14">
        <v>7</v>
      </c>
      <c r="AH635" s="13">
        <v>7</v>
      </c>
      <c r="AI635" s="7">
        <v>7</v>
      </c>
      <c r="AJ635" s="7"/>
      <c r="AK635" s="7">
        <v>5</v>
      </c>
      <c r="AL635" s="7">
        <v>5</v>
      </c>
      <c r="AM635" s="14"/>
      <c r="AN635" s="13">
        <v>2</v>
      </c>
      <c r="AO635" s="14">
        <v>2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66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33">
        <v>0</v>
      </c>
      <c r="BM635" s="7">
        <v>1</v>
      </c>
      <c r="BN635" s="7">
        <v>1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  <c r="BW635">
        <f>COUNTIF(AP635, "*"&amp;#REF!&amp;"*")</f>
        <v>0</v>
      </c>
      <c r="BX635">
        <f>COUNTIF(AQ635, "*"&amp;#REF!&amp;"*")</f>
        <v>0</v>
      </c>
      <c r="BY635">
        <f>COUNTIF(AR635, "*"&amp;#REF!&amp;"*")</f>
        <v>0</v>
      </c>
      <c r="BZ635">
        <f>COUNTIF(AS635, "*"&amp;#REF!&amp;"*")</f>
        <v>0</v>
      </c>
      <c r="CA635">
        <f>COUNTIF(AT635, "*"&amp;#REF!&amp;"*")</f>
        <v>0</v>
      </c>
      <c r="CB635">
        <f>COUNTIF(AU635, "*"&amp;#REF!&amp;"*")</f>
        <v>0</v>
      </c>
      <c r="CC635">
        <f>COUNTIF(AV635, "*"&amp;#REF!&amp;"*")</f>
        <v>0</v>
      </c>
      <c r="CD635">
        <f>COUNTIF(AW635, "*"&amp;#REF!&amp;"*")</f>
        <v>0</v>
      </c>
      <c r="CE635">
        <f>COUNTIF(AX635, "*"&amp;#REF!&amp;"*")</f>
        <v>0</v>
      </c>
      <c r="CF635">
        <f>COUNTIF(AY635, "*"&amp;#REF!&amp;"*")</f>
        <v>0</v>
      </c>
      <c r="CG635">
        <f>COUNTIF(AZ635, "*"&amp;#REF!&amp;"*")</f>
        <v>0</v>
      </c>
      <c r="CH635">
        <f>COUNTIF(BA635, "*"&amp;#REF!&amp;"*")</f>
        <v>0</v>
      </c>
      <c r="CI635">
        <f>COUNTIF(BB635, "*"&amp;#REF!&amp;"*")</f>
        <v>0</v>
      </c>
      <c r="CJ635">
        <f>COUNTIF(BC635, "*"&amp;#REF!&amp;"*")</f>
        <v>0</v>
      </c>
      <c r="CK635">
        <f>COUNTIF(BD635, "*"&amp;#REF!&amp;"*")</f>
        <v>0</v>
      </c>
      <c r="CL635">
        <f>COUNTIF(BE635, "*"&amp;#REF!&amp;"*")</f>
        <v>0</v>
      </c>
      <c r="CM635">
        <f>COUNTIF(BF635, "*"&amp;#REF!&amp;"*")</f>
        <v>0</v>
      </c>
      <c r="CN635">
        <f>COUNTIF(BG635, "*"&amp;#REF!&amp;"*")</f>
        <v>0</v>
      </c>
      <c r="CO635">
        <f>COUNTIF(BH635, "*"&amp;#REF!&amp;"*")</f>
        <v>0</v>
      </c>
      <c r="CP635">
        <f>COUNTIF(BI635, "*"&amp;#REF!&amp;"*")</f>
        <v>0</v>
      </c>
      <c r="CQ635">
        <f>COUNTIF(BJ635, "*"&amp;#REF!&amp;"*")</f>
        <v>0</v>
      </c>
      <c r="CR635">
        <f>COUNTIF(BK635, "*"&amp;#REF!&amp;"*")</f>
        <v>0</v>
      </c>
      <c r="CS635">
        <f xml:space="preserve"> COUNTIF(BL635,#REF!)</f>
        <v>0</v>
      </c>
      <c r="CT635">
        <f xml:space="preserve"> COUNTIF(BM635,#REF!)</f>
        <v>0</v>
      </c>
      <c r="CU635">
        <f xml:space="preserve"> COUNTIF(BN635,#REF!)</f>
        <v>0</v>
      </c>
      <c r="CV635">
        <f xml:space="preserve"> COUNTIF(BO635,#REF!)</f>
        <v>0</v>
      </c>
      <c r="CW635">
        <f xml:space="preserve"> COUNTIF(BP635,#REF!)</f>
        <v>0</v>
      </c>
      <c r="CX635">
        <f xml:space="preserve"> COUNTIF(BQ635,#REF!)</f>
        <v>0</v>
      </c>
      <c r="CY635">
        <f xml:space="preserve"> COUNTIF(BR635,#REF!)</f>
        <v>0</v>
      </c>
      <c r="CZ635">
        <f xml:space="preserve"> COUNTIF(BS635,#REF!)</f>
        <v>0</v>
      </c>
      <c r="DA635">
        <f xml:space="preserve"> COUNTIF(BT635,#REF!)</f>
        <v>0</v>
      </c>
      <c r="DB635">
        <f xml:space="preserve"> COUNTIF(BU635,#REF!)</f>
        <v>0</v>
      </c>
      <c r="DC635">
        <f t="shared" si="36"/>
        <v>0</v>
      </c>
      <c r="DD635">
        <f t="shared" si="37"/>
        <v>0</v>
      </c>
      <c r="DE635">
        <f t="shared" si="38"/>
        <v>0</v>
      </c>
      <c r="DF635" t="b">
        <f t="shared" si="39"/>
        <v>0</v>
      </c>
    </row>
    <row r="636" spans="1:110" x14ac:dyDescent="0.35">
      <c r="A636" s="7">
        <v>635</v>
      </c>
      <c r="B636" s="7">
        <v>635</v>
      </c>
      <c r="C636" s="7" t="s">
        <v>7094</v>
      </c>
      <c r="D636" s="7" t="s">
        <v>7095</v>
      </c>
      <c r="E636" s="13" t="s">
        <v>51</v>
      </c>
      <c r="F636" s="7">
        <v>300</v>
      </c>
      <c r="G636" s="7" t="s">
        <v>80</v>
      </c>
      <c r="H636" s="7"/>
      <c r="I636" s="14" t="s">
        <v>53</v>
      </c>
      <c r="J636" s="13" t="s">
        <v>54</v>
      </c>
      <c r="K636" s="7" t="s">
        <v>162</v>
      </c>
      <c r="L636" s="7" t="s">
        <v>56</v>
      </c>
      <c r="M636" s="7" t="s">
        <v>84</v>
      </c>
      <c r="N636" s="7">
        <v>48</v>
      </c>
      <c r="O636" s="7" t="s">
        <v>109</v>
      </c>
      <c r="P636" s="7">
        <v>50</v>
      </c>
      <c r="Q636" t="s">
        <v>7833</v>
      </c>
      <c r="R636" s="7" t="s">
        <v>59</v>
      </c>
      <c r="S636" s="14" t="s">
        <v>59</v>
      </c>
      <c r="T636" s="26" t="b">
        <v>0</v>
      </c>
      <c r="U636" s="7">
        <v>579</v>
      </c>
      <c r="V636" s="7">
        <v>14.58</v>
      </c>
      <c r="W636" s="7">
        <v>25.46</v>
      </c>
      <c r="X636" s="7">
        <v>0.59626660000000009</v>
      </c>
      <c r="Y636" s="7">
        <v>1.0155000000000001</v>
      </c>
      <c r="Z636" s="7">
        <v>6.4</v>
      </c>
      <c r="AA636" s="7">
        <v>4.0599999999999996</v>
      </c>
      <c r="AB636" s="14">
        <v>2.74</v>
      </c>
      <c r="AC636" s="13">
        <v>0.95565800000000001</v>
      </c>
      <c r="AD636" s="7">
        <v>4.4342100000000002E-2</v>
      </c>
      <c r="AE636" s="14" t="s">
        <v>60</v>
      </c>
      <c r="AF636" s="13">
        <v>9</v>
      </c>
      <c r="AG636" s="14">
        <v>7</v>
      </c>
      <c r="AH636" s="13">
        <v>7</v>
      </c>
      <c r="AI636" s="7">
        <v>7</v>
      </c>
      <c r="AJ636" s="7"/>
      <c r="AK636" s="7">
        <v>5</v>
      </c>
      <c r="AL636" s="7">
        <v>5</v>
      </c>
      <c r="AM636" s="14"/>
      <c r="AN636" s="13">
        <v>2</v>
      </c>
      <c r="AO636" s="14">
        <v>2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66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64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33">
        <v>0</v>
      </c>
      <c r="BM636" s="7">
        <v>1</v>
      </c>
      <c r="BN636" s="7">
        <v>1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  <c r="BW636">
        <f>COUNTIF(AP636, "*"&amp;#REF!&amp;"*")</f>
        <v>0</v>
      </c>
      <c r="BX636">
        <f>COUNTIF(AQ636, "*"&amp;#REF!&amp;"*")</f>
        <v>0</v>
      </c>
      <c r="BY636">
        <f>COUNTIF(AR636, "*"&amp;#REF!&amp;"*")</f>
        <v>0</v>
      </c>
      <c r="BZ636">
        <f>COUNTIF(AS636, "*"&amp;#REF!&amp;"*")</f>
        <v>0</v>
      </c>
      <c r="CA636">
        <f>COUNTIF(AT636, "*"&amp;#REF!&amp;"*")</f>
        <v>0</v>
      </c>
      <c r="CB636">
        <f>COUNTIF(AU636, "*"&amp;#REF!&amp;"*")</f>
        <v>0</v>
      </c>
      <c r="CC636">
        <f>COUNTIF(AV636, "*"&amp;#REF!&amp;"*")</f>
        <v>0</v>
      </c>
      <c r="CD636">
        <f>COUNTIF(AW636, "*"&amp;#REF!&amp;"*")</f>
        <v>0</v>
      </c>
      <c r="CE636">
        <f>COUNTIF(AX636, "*"&amp;#REF!&amp;"*")</f>
        <v>0</v>
      </c>
      <c r="CF636">
        <f>COUNTIF(AY636, "*"&amp;#REF!&amp;"*")</f>
        <v>0</v>
      </c>
      <c r="CG636">
        <f>COUNTIF(AZ636, "*"&amp;#REF!&amp;"*")</f>
        <v>0</v>
      </c>
      <c r="CH636">
        <f>COUNTIF(BA636, "*"&amp;#REF!&amp;"*")</f>
        <v>0</v>
      </c>
      <c r="CI636">
        <f>COUNTIF(BB636, "*"&amp;#REF!&amp;"*")</f>
        <v>0</v>
      </c>
      <c r="CJ636">
        <f>COUNTIF(BC636, "*"&amp;#REF!&amp;"*")</f>
        <v>0</v>
      </c>
      <c r="CK636">
        <f>COUNTIF(BD636, "*"&amp;#REF!&amp;"*")</f>
        <v>0</v>
      </c>
      <c r="CL636">
        <f>COUNTIF(BE636, "*"&amp;#REF!&amp;"*")</f>
        <v>0</v>
      </c>
      <c r="CM636">
        <f>COUNTIF(BF636, "*"&amp;#REF!&amp;"*")</f>
        <v>0</v>
      </c>
      <c r="CN636">
        <f>COUNTIF(BG636, "*"&amp;#REF!&amp;"*")</f>
        <v>0</v>
      </c>
      <c r="CO636">
        <f>COUNTIF(BH636, "*"&amp;#REF!&amp;"*")</f>
        <v>0</v>
      </c>
      <c r="CP636">
        <f>COUNTIF(BI636, "*"&amp;#REF!&amp;"*")</f>
        <v>0</v>
      </c>
      <c r="CQ636">
        <f>COUNTIF(BJ636, "*"&amp;#REF!&amp;"*")</f>
        <v>0</v>
      </c>
      <c r="CR636">
        <f>COUNTIF(BK636, "*"&amp;#REF!&amp;"*")</f>
        <v>0</v>
      </c>
      <c r="CS636">
        <f xml:space="preserve"> COUNTIF(BL636,#REF!)</f>
        <v>0</v>
      </c>
      <c r="CT636">
        <f xml:space="preserve"> COUNTIF(BM636,#REF!)</f>
        <v>0</v>
      </c>
      <c r="CU636">
        <f xml:space="preserve"> COUNTIF(BN636,#REF!)</f>
        <v>0</v>
      </c>
      <c r="CV636">
        <f xml:space="preserve"> COUNTIF(BO636,#REF!)</f>
        <v>0</v>
      </c>
      <c r="CW636">
        <f xml:space="preserve"> COUNTIF(BP636,#REF!)</f>
        <v>0</v>
      </c>
      <c r="CX636">
        <f xml:space="preserve"> COUNTIF(BQ636,#REF!)</f>
        <v>0</v>
      </c>
      <c r="CY636">
        <f xml:space="preserve"> COUNTIF(BR636,#REF!)</f>
        <v>0</v>
      </c>
      <c r="CZ636">
        <f xml:space="preserve"> COUNTIF(BS636,#REF!)</f>
        <v>0</v>
      </c>
      <c r="DA636">
        <f xml:space="preserve"> COUNTIF(BT636,#REF!)</f>
        <v>0</v>
      </c>
      <c r="DB636">
        <f xml:space="preserve"> COUNTIF(BU636,#REF!)</f>
        <v>0</v>
      </c>
      <c r="DC636">
        <f t="shared" si="36"/>
        <v>0</v>
      </c>
      <c r="DD636">
        <f t="shared" si="37"/>
        <v>0</v>
      </c>
      <c r="DE636">
        <f t="shared" si="38"/>
        <v>0</v>
      </c>
      <c r="DF636" t="b">
        <f t="shared" si="39"/>
        <v>0</v>
      </c>
    </row>
    <row r="637" spans="1:110" x14ac:dyDescent="0.35">
      <c r="A637" s="7">
        <v>636</v>
      </c>
      <c r="B637" s="7">
        <v>636</v>
      </c>
      <c r="C637" s="7" t="s">
        <v>7096</v>
      </c>
      <c r="D637" s="7" t="s">
        <v>7097</v>
      </c>
      <c r="E637" s="13" t="s">
        <v>51</v>
      </c>
      <c r="F637" s="7">
        <v>300</v>
      </c>
      <c r="G637" s="7" t="s">
        <v>98</v>
      </c>
      <c r="H637" s="7"/>
      <c r="I637" s="14" t="s">
        <v>53</v>
      </c>
      <c r="J637" s="13" t="s">
        <v>54</v>
      </c>
      <c r="K637" s="7" t="s">
        <v>90</v>
      </c>
      <c r="L637" s="7" t="s">
        <v>87</v>
      </c>
      <c r="M637" s="7" t="s">
        <v>84</v>
      </c>
      <c r="N637" s="7">
        <v>47</v>
      </c>
      <c r="O637" s="7" t="s">
        <v>86</v>
      </c>
      <c r="P637" s="7">
        <v>43</v>
      </c>
      <c r="Q637" t="s">
        <v>7876</v>
      </c>
      <c r="R637" s="7" t="s">
        <v>59</v>
      </c>
      <c r="S637" s="14" t="s">
        <v>59</v>
      </c>
      <c r="T637" s="26" t="b">
        <v>0</v>
      </c>
      <c r="U637" s="7">
        <v>560</v>
      </c>
      <c r="V637" s="7">
        <v>8.68</v>
      </c>
      <c r="W637" s="7">
        <v>21.04</v>
      </c>
      <c r="X637" s="7">
        <v>0.5524</v>
      </c>
      <c r="Y637" s="7">
        <v>1.06728</v>
      </c>
      <c r="Z637" s="7"/>
      <c r="AA637" s="7"/>
      <c r="AB637" s="14"/>
      <c r="AC637" s="13">
        <v>0.971526</v>
      </c>
      <c r="AD637" s="7">
        <v>2.84745E-2</v>
      </c>
      <c r="AE637" s="14" t="s">
        <v>60</v>
      </c>
      <c r="AF637" s="13">
        <v>9</v>
      </c>
      <c r="AG637" s="14">
        <v>7</v>
      </c>
      <c r="AH637" s="13">
        <v>7</v>
      </c>
      <c r="AI637" s="7">
        <v>6</v>
      </c>
      <c r="AJ637" s="7">
        <v>1</v>
      </c>
      <c r="AK637" s="7">
        <v>5</v>
      </c>
      <c r="AL637" s="7">
        <v>4</v>
      </c>
      <c r="AM637" s="14">
        <v>1</v>
      </c>
      <c r="AN637" s="13">
        <v>2</v>
      </c>
      <c r="AO637" s="14">
        <v>2</v>
      </c>
      <c r="AP637" s="7" t="s">
        <v>64</v>
      </c>
      <c r="AQ637" s="7" t="s">
        <v>62</v>
      </c>
      <c r="AR637" s="7" t="s">
        <v>5797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66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64</v>
      </c>
      <c r="BH637" s="7" t="s">
        <v>70</v>
      </c>
      <c r="BI637" s="7" t="s">
        <v>70</v>
      </c>
      <c r="BJ637" s="7" t="s">
        <v>63</v>
      </c>
      <c r="BK637" s="7" t="s">
        <v>70</v>
      </c>
      <c r="BL637" s="33">
        <v>0</v>
      </c>
      <c r="BM637" s="7">
        <v>1</v>
      </c>
      <c r="BN637" s="7">
        <v>1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 t="s">
        <v>5797</v>
      </c>
      <c r="BU637" s="7">
        <v>0</v>
      </c>
      <c r="BW637">
        <f>COUNTIF(AP637, "*"&amp;#REF!&amp;"*")</f>
        <v>0</v>
      </c>
      <c r="BX637">
        <f>COUNTIF(AQ637, "*"&amp;#REF!&amp;"*")</f>
        <v>0</v>
      </c>
      <c r="BY637">
        <f>COUNTIF(AR637, "*"&amp;#REF!&amp;"*")</f>
        <v>0</v>
      </c>
      <c r="BZ637">
        <f>COUNTIF(AS637, "*"&amp;#REF!&amp;"*")</f>
        <v>0</v>
      </c>
      <c r="CA637">
        <f>COUNTIF(AT637, "*"&amp;#REF!&amp;"*")</f>
        <v>0</v>
      </c>
      <c r="CB637">
        <f>COUNTIF(AU637, "*"&amp;#REF!&amp;"*")</f>
        <v>0</v>
      </c>
      <c r="CC637">
        <f>COUNTIF(AV637, "*"&amp;#REF!&amp;"*")</f>
        <v>0</v>
      </c>
      <c r="CD637">
        <f>COUNTIF(AW637, "*"&amp;#REF!&amp;"*")</f>
        <v>0</v>
      </c>
      <c r="CE637">
        <f>COUNTIF(AX637, "*"&amp;#REF!&amp;"*")</f>
        <v>0</v>
      </c>
      <c r="CF637">
        <f>COUNTIF(AY637, "*"&amp;#REF!&amp;"*")</f>
        <v>0</v>
      </c>
      <c r="CG637">
        <f>COUNTIF(AZ637, "*"&amp;#REF!&amp;"*")</f>
        <v>0</v>
      </c>
      <c r="CH637">
        <f>COUNTIF(BA637, "*"&amp;#REF!&amp;"*")</f>
        <v>0</v>
      </c>
      <c r="CI637">
        <f>COUNTIF(BB637, "*"&amp;#REF!&amp;"*")</f>
        <v>0</v>
      </c>
      <c r="CJ637">
        <f>COUNTIF(BC637, "*"&amp;#REF!&amp;"*")</f>
        <v>0</v>
      </c>
      <c r="CK637">
        <f>COUNTIF(BD637, "*"&amp;#REF!&amp;"*")</f>
        <v>0</v>
      </c>
      <c r="CL637">
        <f>COUNTIF(BE637, "*"&amp;#REF!&amp;"*")</f>
        <v>0</v>
      </c>
      <c r="CM637">
        <f>COUNTIF(BF637, "*"&amp;#REF!&amp;"*")</f>
        <v>0</v>
      </c>
      <c r="CN637">
        <f>COUNTIF(BG637, "*"&amp;#REF!&amp;"*")</f>
        <v>0</v>
      </c>
      <c r="CO637">
        <f>COUNTIF(BH637, "*"&amp;#REF!&amp;"*")</f>
        <v>0</v>
      </c>
      <c r="CP637">
        <f>COUNTIF(BI637, "*"&amp;#REF!&amp;"*")</f>
        <v>0</v>
      </c>
      <c r="CQ637">
        <f>COUNTIF(BJ637, "*"&amp;#REF!&amp;"*")</f>
        <v>0</v>
      </c>
      <c r="CR637">
        <f>COUNTIF(BK637, "*"&amp;#REF!&amp;"*")</f>
        <v>0</v>
      </c>
      <c r="CS637">
        <f xml:space="preserve"> COUNTIF(BL637,#REF!)</f>
        <v>0</v>
      </c>
      <c r="CT637">
        <f xml:space="preserve"> COUNTIF(BM637,#REF!)</f>
        <v>0</v>
      </c>
      <c r="CU637">
        <f xml:space="preserve"> COUNTIF(BN637,#REF!)</f>
        <v>0</v>
      </c>
      <c r="CV637">
        <f xml:space="preserve"> COUNTIF(BO637,#REF!)</f>
        <v>0</v>
      </c>
      <c r="CW637">
        <f xml:space="preserve"> COUNTIF(BP637,#REF!)</f>
        <v>0</v>
      </c>
      <c r="CX637">
        <f xml:space="preserve"> COUNTIF(BQ637,#REF!)</f>
        <v>0</v>
      </c>
      <c r="CY637">
        <f xml:space="preserve"> COUNTIF(BR637,#REF!)</f>
        <v>0</v>
      </c>
      <c r="CZ637">
        <f xml:space="preserve"> COUNTIF(BS637,#REF!)</f>
        <v>0</v>
      </c>
      <c r="DA637">
        <f xml:space="preserve"> COUNTIF(BT637,#REF!)</f>
        <v>0</v>
      </c>
      <c r="DB637">
        <f xml:space="preserve"> COUNTIF(BU637,#REF!)</f>
        <v>0</v>
      </c>
      <c r="DC637">
        <f t="shared" si="36"/>
        <v>0</v>
      </c>
      <c r="DD637">
        <f t="shared" si="37"/>
        <v>0</v>
      </c>
      <c r="DE637">
        <f t="shared" si="38"/>
        <v>0</v>
      </c>
      <c r="DF637" t="b">
        <f t="shared" si="39"/>
        <v>0</v>
      </c>
    </row>
    <row r="638" spans="1:110" x14ac:dyDescent="0.35">
      <c r="A638" s="7">
        <v>637</v>
      </c>
      <c r="B638" s="7">
        <v>637</v>
      </c>
      <c r="C638" s="7" t="s">
        <v>7098</v>
      </c>
      <c r="D638" s="7" t="s">
        <v>7099</v>
      </c>
      <c r="E638" s="13" t="s">
        <v>51</v>
      </c>
      <c r="F638" s="7">
        <v>300</v>
      </c>
      <c r="G638" s="7" t="s">
        <v>98</v>
      </c>
      <c r="H638" s="7"/>
      <c r="I638" s="14" t="s">
        <v>53</v>
      </c>
      <c r="J638" s="13" t="s">
        <v>54</v>
      </c>
      <c r="K638" s="7" t="s">
        <v>90</v>
      </c>
      <c r="L638" s="7" t="s">
        <v>56</v>
      </c>
      <c r="M638" s="7" t="s">
        <v>57</v>
      </c>
      <c r="N638" s="7">
        <v>53.6</v>
      </c>
      <c r="O638" s="7" t="s">
        <v>86</v>
      </c>
      <c r="P638" s="7">
        <v>53</v>
      </c>
      <c r="Q638" t="s">
        <v>7909</v>
      </c>
      <c r="R638" s="7" t="s">
        <v>59</v>
      </c>
      <c r="S638" s="14" t="s">
        <v>59</v>
      </c>
      <c r="T638" s="26" t="b">
        <v>0</v>
      </c>
      <c r="U638" s="7">
        <v>560</v>
      </c>
      <c r="V638" s="7">
        <v>8.68</v>
      </c>
      <c r="W638" s="7">
        <v>21.04</v>
      </c>
      <c r="X638" s="7">
        <v>0.5524</v>
      </c>
      <c r="Y638" s="7">
        <v>1.06728</v>
      </c>
      <c r="Z638" s="7"/>
      <c r="AA638" s="7"/>
      <c r="AB638" s="14"/>
      <c r="AC638" s="13">
        <v>0.98565800000000003</v>
      </c>
      <c r="AD638" s="7">
        <v>1.4342300000000001E-2</v>
      </c>
      <c r="AE638" s="14" t="s">
        <v>60</v>
      </c>
      <c r="AF638" s="13">
        <v>9</v>
      </c>
      <c r="AG638" s="14">
        <v>7</v>
      </c>
      <c r="AH638" s="13">
        <v>7</v>
      </c>
      <c r="AI638" s="7">
        <v>7</v>
      </c>
      <c r="AJ638" s="7"/>
      <c r="AK638" s="7">
        <v>5</v>
      </c>
      <c r="AL638" s="7">
        <v>5</v>
      </c>
      <c r="AM638" s="14"/>
      <c r="AN638" s="13">
        <v>2</v>
      </c>
      <c r="AO638" s="14">
        <v>2</v>
      </c>
      <c r="AP638" s="7" t="s">
        <v>64</v>
      </c>
      <c r="AQ638" s="7" t="s">
        <v>62</v>
      </c>
      <c r="AR638" s="7" t="s">
        <v>5797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5797</v>
      </c>
      <c r="BE638" s="7" t="s">
        <v>5797</v>
      </c>
      <c r="BF638" s="7" t="s">
        <v>64</v>
      </c>
      <c r="BG638" s="7" t="s">
        <v>66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33">
        <v>0</v>
      </c>
      <c r="BM638" s="7">
        <v>1</v>
      </c>
      <c r="BN638" s="7">
        <v>1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  <c r="BW638">
        <f>COUNTIF(AP638, "*"&amp;#REF!&amp;"*")</f>
        <v>0</v>
      </c>
      <c r="BX638">
        <f>COUNTIF(AQ638, "*"&amp;#REF!&amp;"*")</f>
        <v>0</v>
      </c>
      <c r="BY638">
        <f>COUNTIF(AR638, "*"&amp;#REF!&amp;"*")</f>
        <v>0</v>
      </c>
      <c r="BZ638">
        <f>COUNTIF(AS638, "*"&amp;#REF!&amp;"*")</f>
        <v>0</v>
      </c>
      <c r="CA638">
        <f>COUNTIF(AT638, "*"&amp;#REF!&amp;"*")</f>
        <v>0</v>
      </c>
      <c r="CB638">
        <f>COUNTIF(AU638, "*"&amp;#REF!&amp;"*")</f>
        <v>0</v>
      </c>
      <c r="CC638">
        <f>COUNTIF(AV638, "*"&amp;#REF!&amp;"*")</f>
        <v>0</v>
      </c>
      <c r="CD638">
        <f>COUNTIF(AW638, "*"&amp;#REF!&amp;"*")</f>
        <v>0</v>
      </c>
      <c r="CE638">
        <f>COUNTIF(AX638, "*"&amp;#REF!&amp;"*")</f>
        <v>0</v>
      </c>
      <c r="CF638">
        <f>COUNTIF(AY638, "*"&amp;#REF!&amp;"*")</f>
        <v>0</v>
      </c>
      <c r="CG638">
        <f>COUNTIF(AZ638, "*"&amp;#REF!&amp;"*")</f>
        <v>0</v>
      </c>
      <c r="CH638">
        <f>COUNTIF(BA638, "*"&amp;#REF!&amp;"*")</f>
        <v>0</v>
      </c>
      <c r="CI638">
        <f>COUNTIF(BB638, "*"&amp;#REF!&amp;"*")</f>
        <v>0</v>
      </c>
      <c r="CJ638">
        <f>COUNTIF(BC638, "*"&amp;#REF!&amp;"*")</f>
        <v>0</v>
      </c>
      <c r="CK638">
        <f>COUNTIF(BD638, "*"&amp;#REF!&amp;"*")</f>
        <v>0</v>
      </c>
      <c r="CL638">
        <f>COUNTIF(BE638, "*"&amp;#REF!&amp;"*")</f>
        <v>0</v>
      </c>
      <c r="CM638">
        <f>COUNTIF(BF638, "*"&amp;#REF!&amp;"*")</f>
        <v>0</v>
      </c>
      <c r="CN638">
        <f>COUNTIF(BG638, "*"&amp;#REF!&amp;"*")</f>
        <v>0</v>
      </c>
      <c r="CO638">
        <f>COUNTIF(BH638, "*"&amp;#REF!&amp;"*")</f>
        <v>0</v>
      </c>
      <c r="CP638">
        <f>COUNTIF(BI638, "*"&amp;#REF!&amp;"*")</f>
        <v>0</v>
      </c>
      <c r="CQ638">
        <f>COUNTIF(BJ638, "*"&amp;#REF!&amp;"*")</f>
        <v>0</v>
      </c>
      <c r="CR638">
        <f>COUNTIF(BK638, "*"&amp;#REF!&amp;"*")</f>
        <v>0</v>
      </c>
      <c r="CS638">
        <f xml:space="preserve"> COUNTIF(BL638,#REF!)</f>
        <v>0</v>
      </c>
      <c r="CT638">
        <f xml:space="preserve"> COUNTIF(BM638,#REF!)</f>
        <v>0</v>
      </c>
      <c r="CU638">
        <f xml:space="preserve"> COUNTIF(BN638,#REF!)</f>
        <v>0</v>
      </c>
      <c r="CV638">
        <f xml:space="preserve"> COUNTIF(BO638,#REF!)</f>
        <v>0</v>
      </c>
      <c r="CW638">
        <f xml:space="preserve"> COUNTIF(BP638,#REF!)</f>
        <v>0</v>
      </c>
      <c r="CX638">
        <f xml:space="preserve"> COUNTIF(BQ638,#REF!)</f>
        <v>0</v>
      </c>
      <c r="CY638">
        <f xml:space="preserve"> COUNTIF(BR638,#REF!)</f>
        <v>0</v>
      </c>
      <c r="CZ638">
        <f xml:space="preserve"> COUNTIF(BS638,#REF!)</f>
        <v>0</v>
      </c>
      <c r="DA638">
        <f xml:space="preserve"> COUNTIF(BT638,#REF!)</f>
        <v>0</v>
      </c>
      <c r="DB638">
        <f xml:space="preserve"> COUNTIF(BU638,#REF!)</f>
        <v>0</v>
      </c>
      <c r="DC638">
        <f t="shared" si="36"/>
        <v>0</v>
      </c>
      <c r="DD638">
        <f t="shared" si="37"/>
        <v>0</v>
      </c>
      <c r="DE638">
        <f t="shared" si="38"/>
        <v>0</v>
      </c>
      <c r="DF638" t="b">
        <f t="shared" si="39"/>
        <v>0</v>
      </c>
    </row>
    <row r="639" spans="1:110" x14ac:dyDescent="0.35">
      <c r="A639" s="7">
        <v>638</v>
      </c>
      <c r="B639" s="7">
        <v>638</v>
      </c>
      <c r="C639" s="7" t="s">
        <v>7100</v>
      </c>
      <c r="D639" s="7" t="s">
        <v>7101</v>
      </c>
      <c r="E639" s="13" t="s">
        <v>51</v>
      </c>
      <c r="F639" s="7">
        <v>300</v>
      </c>
      <c r="G639" s="7" t="s">
        <v>130</v>
      </c>
      <c r="H639" s="7">
        <v>870</v>
      </c>
      <c r="I639" s="14" t="s">
        <v>53</v>
      </c>
      <c r="J639" s="13" t="s">
        <v>54</v>
      </c>
      <c r="K639" s="7" t="s">
        <v>79</v>
      </c>
      <c r="L639" s="7" t="s">
        <v>56</v>
      </c>
      <c r="M639" s="7" t="s">
        <v>84</v>
      </c>
      <c r="N639" s="7">
        <v>34.799999999999997</v>
      </c>
      <c r="O639" s="7" t="s">
        <v>86</v>
      </c>
      <c r="P639" s="7"/>
      <c r="Q639" t="s">
        <v>7833</v>
      </c>
      <c r="R639" s="7" t="s">
        <v>59</v>
      </c>
      <c r="S639" s="14" t="s">
        <v>59</v>
      </c>
      <c r="T639" s="26" t="b">
        <v>0</v>
      </c>
      <c r="U639" s="7">
        <v>792</v>
      </c>
      <c r="V639" s="7">
        <v>18.62</v>
      </c>
      <c r="W639" s="7">
        <v>27.5</v>
      </c>
      <c r="X639" s="7">
        <v>0.65020000000000011</v>
      </c>
      <c r="Y639" s="7">
        <v>1.39662</v>
      </c>
      <c r="Z639" s="7">
        <v>5.8</v>
      </c>
      <c r="AA639" s="7">
        <v>3.49</v>
      </c>
      <c r="AB639" s="14">
        <v>3.37</v>
      </c>
      <c r="AC639" s="13">
        <v>0.99990000000000001</v>
      </c>
      <c r="AD639" s="7">
        <v>1E-4</v>
      </c>
      <c r="AE639" s="14" t="s">
        <v>60</v>
      </c>
      <c r="AF639" s="13">
        <v>9</v>
      </c>
      <c r="AG639" s="14">
        <v>7</v>
      </c>
      <c r="AH639" s="13">
        <v>7</v>
      </c>
      <c r="AI639" s="7">
        <v>7</v>
      </c>
      <c r="AJ639" s="7"/>
      <c r="AK639" s="7">
        <v>5</v>
      </c>
      <c r="AL639" s="7">
        <v>5</v>
      </c>
      <c r="AM639" s="14"/>
      <c r="AN639" s="13">
        <v>2</v>
      </c>
      <c r="AO639" s="14">
        <v>2</v>
      </c>
      <c r="AP639" s="7" t="s">
        <v>64</v>
      </c>
      <c r="AQ639" s="7" t="s">
        <v>62</v>
      </c>
      <c r="AR639" s="7" t="s">
        <v>5797</v>
      </c>
      <c r="AS639" s="7" t="s">
        <v>62</v>
      </c>
      <c r="AT639" s="7" t="s">
        <v>64</v>
      </c>
      <c r="AU639" s="7" t="s">
        <v>66</v>
      </c>
      <c r="AV639" s="7" t="s">
        <v>66</v>
      </c>
      <c r="AW639" s="7" t="s">
        <v>66</v>
      </c>
      <c r="AX639" s="7" t="s">
        <v>64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66</v>
      </c>
      <c r="BD639" s="7" t="s">
        <v>64</v>
      </c>
      <c r="BE639" s="7" t="s">
        <v>64</v>
      </c>
      <c r="BF639" s="7" t="s">
        <v>64</v>
      </c>
      <c r="BG639" s="7" t="s">
        <v>5797</v>
      </c>
      <c r="BH639" s="7" t="s">
        <v>70</v>
      </c>
      <c r="BI639" s="7" t="s">
        <v>70</v>
      </c>
      <c r="BJ639" s="7" t="s">
        <v>70</v>
      </c>
      <c r="BK639" s="7" t="s">
        <v>70</v>
      </c>
      <c r="BL639" s="33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1</v>
      </c>
      <c r="BW639">
        <f>COUNTIF(AP639, "*"&amp;#REF!&amp;"*")</f>
        <v>0</v>
      </c>
      <c r="BX639">
        <f>COUNTIF(AQ639, "*"&amp;#REF!&amp;"*")</f>
        <v>0</v>
      </c>
      <c r="BY639">
        <f>COUNTIF(AR639, "*"&amp;#REF!&amp;"*")</f>
        <v>0</v>
      </c>
      <c r="BZ639">
        <f>COUNTIF(AS639, "*"&amp;#REF!&amp;"*")</f>
        <v>0</v>
      </c>
      <c r="CA639">
        <f>COUNTIF(AT639, "*"&amp;#REF!&amp;"*")</f>
        <v>0</v>
      </c>
      <c r="CB639">
        <f>COUNTIF(AU639, "*"&amp;#REF!&amp;"*")</f>
        <v>0</v>
      </c>
      <c r="CC639">
        <f>COUNTIF(AV639, "*"&amp;#REF!&amp;"*")</f>
        <v>0</v>
      </c>
      <c r="CD639">
        <f>COUNTIF(AW639, "*"&amp;#REF!&amp;"*")</f>
        <v>0</v>
      </c>
      <c r="CE639">
        <f>COUNTIF(AX639, "*"&amp;#REF!&amp;"*")</f>
        <v>0</v>
      </c>
      <c r="CF639">
        <f>COUNTIF(AY639, "*"&amp;#REF!&amp;"*")</f>
        <v>0</v>
      </c>
      <c r="CG639">
        <f>COUNTIF(AZ639, "*"&amp;#REF!&amp;"*")</f>
        <v>0</v>
      </c>
      <c r="CH639">
        <f>COUNTIF(BA639, "*"&amp;#REF!&amp;"*")</f>
        <v>0</v>
      </c>
      <c r="CI639">
        <f>COUNTIF(BB639, "*"&amp;#REF!&amp;"*")</f>
        <v>0</v>
      </c>
      <c r="CJ639">
        <f>COUNTIF(BC639, "*"&amp;#REF!&amp;"*")</f>
        <v>0</v>
      </c>
      <c r="CK639">
        <f>COUNTIF(BD639, "*"&amp;#REF!&amp;"*")</f>
        <v>0</v>
      </c>
      <c r="CL639">
        <f>COUNTIF(BE639, "*"&amp;#REF!&amp;"*")</f>
        <v>0</v>
      </c>
      <c r="CM639">
        <f>COUNTIF(BF639, "*"&amp;#REF!&amp;"*")</f>
        <v>0</v>
      </c>
      <c r="CN639">
        <f>COUNTIF(BG639, "*"&amp;#REF!&amp;"*")</f>
        <v>0</v>
      </c>
      <c r="CO639">
        <f>COUNTIF(BH639, "*"&amp;#REF!&amp;"*")</f>
        <v>0</v>
      </c>
      <c r="CP639">
        <f>COUNTIF(BI639, "*"&amp;#REF!&amp;"*")</f>
        <v>0</v>
      </c>
      <c r="CQ639">
        <f>COUNTIF(BJ639, "*"&amp;#REF!&amp;"*")</f>
        <v>0</v>
      </c>
      <c r="CR639">
        <f>COUNTIF(BK639, "*"&amp;#REF!&amp;"*")</f>
        <v>0</v>
      </c>
      <c r="CS639">
        <f xml:space="preserve"> COUNTIF(BL639,#REF!)</f>
        <v>0</v>
      </c>
      <c r="CT639">
        <f xml:space="preserve"> COUNTIF(BM639,#REF!)</f>
        <v>0</v>
      </c>
      <c r="CU639">
        <f xml:space="preserve"> COUNTIF(BN639,#REF!)</f>
        <v>0</v>
      </c>
      <c r="CV639">
        <f xml:space="preserve"> COUNTIF(BO639,#REF!)</f>
        <v>0</v>
      </c>
      <c r="CW639">
        <f xml:space="preserve"> COUNTIF(BP639,#REF!)</f>
        <v>0</v>
      </c>
      <c r="CX639">
        <f xml:space="preserve"> COUNTIF(BQ639,#REF!)</f>
        <v>0</v>
      </c>
      <c r="CY639">
        <f xml:space="preserve"> COUNTIF(BR639,#REF!)</f>
        <v>0</v>
      </c>
      <c r="CZ639">
        <f xml:space="preserve"> COUNTIF(BS639,#REF!)</f>
        <v>0</v>
      </c>
      <c r="DA639">
        <f xml:space="preserve"> COUNTIF(BT639,#REF!)</f>
        <v>0</v>
      </c>
      <c r="DB639">
        <f xml:space="preserve"> COUNTIF(BU639,#REF!)</f>
        <v>0</v>
      </c>
      <c r="DC639">
        <f t="shared" si="36"/>
        <v>0</v>
      </c>
      <c r="DD639">
        <f t="shared" si="37"/>
        <v>0</v>
      </c>
      <c r="DE639">
        <f t="shared" si="38"/>
        <v>0</v>
      </c>
      <c r="DF639" t="b">
        <f t="shared" si="39"/>
        <v>0</v>
      </c>
    </row>
    <row r="640" spans="1:110" x14ac:dyDescent="0.35">
      <c r="A640" s="7">
        <v>639</v>
      </c>
      <c r="B640" s="7">
        <v>639</v>
      </c>
      <c r="C640" s="7" t="s">
        <v>7102</v>
      </c>
      <c r="D640" s="7" t="s">
        <v>7103</v>
      </c>
      <c r="E640" s="13" t="s">
        <v>51</v>
      </c>
      <c r="F640" s="7">
        <v>300</v>
      </c>
      <c r="G640" s="7" t="s">
        <v>52</v>
      </c>
      <c r="H640" s="7">
        <v>1292</v>
      </c>
      <c r="I640" s="14" t="s">
        <v>53</v>
      </c>
      <c r="J640" s="13" t="s">
        <v>54</v>
      </c>
      <c r="K640" s="7" t="s">
        <v>83</v>
      </c>
      <c r="L640" s="7" t="s">
        <v>56</v>
      </c>
      <c r="M640" s="7" t="s">
        <v>84</v>
      </c>
      <c r="N640" s="7">
        <v>40</v>
      </c>
      <c r="O640" s="7" t="s">
        <v>85</v>
      </c>
      <c r="P640" s="7"/>
      <c r="Q640" t="s">
        <v>7834</v>
      </c>
      <c r="R640" s="7" t="s">
        <v>59</v>
      </c>
      <c r="S640" s="14" t="s">
        <v>59</v>
      </c>
      <c r="T640" s="26" t="b">
        <v>0</v>
      </c>
      <c r="U640" s="7">
        <v>985</v>
      </c>
      <c r="V640" s="7">
        <v>14.62</v>
      </c>
      <c r="W640" s="7">
        <v>24.74</v>
      </c>
      <c r="X640" s="7">
        <v>0.7672000000000001</v>
      </c>
      <c r="Y640" s="7">
        <v>1.7270399999999999</v>
      </c>
      <c r="Z640" s="7">
        <v>5.9</v>
      </c>
      <c r="AA640" s="7">
        <v>5.59</v>
      </c>
      <c r="AB640" s="14">
        <v>3.03</v>
      </c>
      <c r="AC640" s="13">
        <v>0.99990000000000001</v>
      </c>
      <c r="AD640" s="7">
        <v>1E-4</v>
      </c>
      <c r="AE640" s="14" t="s">
        <v>60</v>
      </c>
      <c r="AF640" s="13">
        <v>9</v>
      </c>
      <c r="AG640" s="14">
        <v>7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3</v>
      </c>
      <c r="AO640" s="14">
        <v>3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66</v>
      </c>
      <c r="BE640" s="7" t="s">
        <v>64</v>
      </c>
      <c r="BF640" s="7" t="s">
        <v>64</v>
      </c>
      <c r="BG640" s="7" t="s">
        <v>64</v>
      </c>
      <c r="BH640" s="7" t="s">
        <v>70</v>
      </c>
      <c r="BI640" s="7" t="s">
        <v>5797</v>
      </c>
      <c r="BJ640" s="7" t="s">
        <v>62</v>
      </c>
      <c r="BK640" s="7" t="s">
        <v>70</v>
      </c>
      <c r="BL640" s="33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1</v>
      </c>
      <c r="BS640" s="7">
        <v>0</v>
      </c>
      <c r="BT640" s="7" t="s">
        <v>5797</v>
      </c>
      <c r="BU640" s="7">
        <v>1</v>
      </c>
      <c r="BW640">
        <f>COUNTIF(AP640, "*"&amp;#REF!&amp;"*")</f>
        <v>0</v>
      </c>
      <c r="BX640">
        <f>COUNTIF(AQ640, "*"&amp;#REF!&amp;"*")</f>
        <v>0</v>
      </c>
      <c r="BY640">
        <f>COUNTIF(AR640, "*"&amp;#REF!&amp;"*")</f>
        <v>0</v>
      </c>
      <c r="BZ640">
        <f>COUNTIF(AS640, "*"&amp;#REF!&amp;"*")</f>
        <v>0</v>
      </c>
      <c r="CA640">
        <f>COUNTIF(AT640, "*"&amp;#REF!&amp;"*")</f>
        <v>0</v>
      </c>
      <c r="CB640">
        <f>COUNTIF(AU640, "*"&amp;#REF!&amp;"*")</f>
        <v>0</v>
      </c>
      <c r="CC640">
        <f>COUNTIF(AV640, "*"&amp;#REF!&amp;"*")</f>
        <v>0</v>
      </c>
      <c r="CD640">
        <f>COUNTIF(AW640, "*"&amp;#REF!&amp;"*")</f>
        <v>0</v>
      </c>
      <c r="CE640">
        <f>COUNTIF(AX640, "*"&amp;#REF!&amp;"*")</f>
        <v>0</v>
      </c>
      <c r="CF640">
        <f>COUNTIF(AY640, "*"&amp;#REF!&amp;"*")</f>
        <v>0</v>
      </c>
      <c r="CG640">
        <f>COUNTIF(AZ640, "*"&amp;#REF!&amp;"*")</f>
        <v>0</v>
      </c>
      <c r="CH640">
        <f>COUNTIF(BA640, "*"&amp;#REF!&amp;"*")</f>
        <v>0</v>
      </c>
      <c r="CI640">
        <f>COUNTIF(BB640, "*"&amp;#REF!&amp;"*")</f>
        <v>0</v>
      </c>
      <c r="CJ640">
        <f>COUNTIF(BC640, "*"&amp;#REF!&amp;"*")</f>
        <v>0</v>
      </c>
      <c r="CK640">
        <f>COUNTIF(BD640, "*"&amp;#REF!&amp;"*")</f>
        <v>0</v>
      </c>
      <c r="CL640">
        <f>COUNTIF(BE640, "*"&amp;#REF!&amp;"*")</f>
        <v>0</v>
      </c>
      <c r="CM640">
        <f>COUNTIF(BF640, "*"&amp;#REF!&amp;"*")</f>
        <v>0</v>
      </c>
      <c r="CN640">
        <f>COUNTIF(BG640, "*"&amp;#REF!&amp;"*")</f>
        <v>0</v>
      </c>
      <c r="CO640">
        <f>COUNTIF(BH640, "*"&amp;#REF!&amp;"*")</f>
        <v>0</v>
      </c>
      <c r="CP640">
        <f>COUNTIF(BI640, "*"&amp;#REF!&amp;"*")</f>
        <v>0</v>
      </c>
      <c r="CQ640">
        <f>COUNTIF(BJ640, "*"&amp;#REF!&amp;"*")</f>
        <v>0</v>
      </c>
      <c r="CR640">
        <f>COUNTIF(BK640, "*"&amp;#REF!&amp;"*")</f>
        <v>0</v>
      </c>
      <c r="CS640">
        <f xml:space="preserve"> COUNTIF(BL640,#REF!)</f>
        <v>0</v>
      </c>
      <c r="CT640">
        <f xml:space="preserve"> COUNTIF(BM640,#REF!)</f>
        <v>0</v>
      </c>
      <c r="CU640">
        <f xml:space="preserve"> COUNTIF(BN640,#REF!)</f>
        <v>0</v>
      </c>
      <c r="CV640">
        <f xml:space="preserve"> COUNTIF(BO640,#REF!)</f>
        <v>0</v>
      </c>
      <c r="CW640">
        <f xml:space="preserve"> COUNTIF(BP640,#REF!)</f>
        <v>0</v>
      </c>
      <c r="CX640">
        <f xml:space="preserve"> COUNTIF(BQ640,#REF!)</f>
        <v>0</v>
      </c>
      <c r="CY640">
        <f xml:space="preserve"> COUNTIF(BR640,#REF!)</f>
        <v>0</v>
      </c>
      <c r="CZ640">
        <f xml:space="preserve"> COUNTIF(BS640,#REF!)</f>
        <v>0</v>
      </c>
      <c r="DA640">
        <f xml:space="preserve"> COUNTIF(BT640,#REF!)</f>
        <v>0</v>
      </c>
      <c r="DB640">
        <f xml:space="preserve"> COUNTIF(BU640,#REF!)</f>
        <v>0</v>
      </c>
      <c r="DC640">
        <f t="shared" si="36"/>
        <v>0</v>
      </c>
      <c r="DD640">
        <f t="shared" si="37"/>
        <v>0</v>
      </c>
      <c r="DE640">
        <f t="shared" si="38"/>
        <v>0</v>
      </c>
      <c r="DF640" t="b">
        <f t="shared" si="39"/>
        <v>0</v>
      </c>
    </row>
    <row r="641" spans="1:110" x14ac:dyDescent="0.35">
      <c r="A641" s="7">
        <v>640</v>
      </c>
      <c r="B641" s="7">
        <v>640</v>
      </c>
      <c r="C641" s="7" t="s">
        <v>7104</v>
      </c>
      <c r="D641" s="7" t="s">
        <v>7105</v>
      </c>
      <c r="E641" s="13" t="s">
        <v>51</v>
      </c>
      <c r="F641" s="7">
        <v>300</v>
      </c>
      <c r="G641" s="7" t="s">
        <v>89</v>
      </c>
      <c r="H641" s="7"/>
      <c r="I641" s="14" t="s">
        <v>53</v>
      </c>
      <c r="J641" s="13" t="s">
        <v>54</v>
      </c>
      <c r="K641" s="7" t="s">
        <v>117</v>
      </c>
      <c r="L641" s="7" t="s">
        <v>56</v>
      </c>
      <c r="M641" s="7" t="s">
        <v>57</v>
      </c>
      <c r="N641" s="7">
        <v>49</v>
      </c>
      <c r="O641" s="7" t="s">
        <v>58</v>
      </c>
      <c r="P641" s="7">
        <v>65</v>
      </c>
      <c r="Q641" t="s">
        <v>7834</v>
      </c>
      <c r="R641" s="7" t="s">
        <v>59</v>
      </c>
      <c r="S641" s="14" t="s">
        <v>59</v>
      </c>
      <c r="T641" s="26" t="b">
        <v>0</v>
      </c>
      <c r="U641" s="7">
        <v>1223</v>
      </c>
      <c r="V641" s="7">
        <v>15.2</v>
      </c>
      <c r="W641" s="7">
        <v>25.38</v>
      </c>
      <c r="X641" s="7">
        <v>0.65473320000000002</v>
      </c>
      <c r="Y641" s="7">
        <v>1.9548399999999999</v>
      </c>
      <c r="Z641" s="7">
        <v>4.9000000000000004</v>
      </c>
      <c r="AA641" s="7">
        <v>3.67</v>
      </c>
      <c r="AB641" s="14">
        <v>3.28</v>
      </c>
      <c r="AC641" s="13">
        <v>0.90208100000000002</v>
      </c>
      <c r="AD641" s="7">
        <v>9.7918699999999997E-2</v>
      </c>
      <c r="AE641" s="14" t="s">
        <v>60</v>
      </c>
      <c r="AF641" s="13">
        <v>9</v>
      </c>
      <c r="AG641" s="14">
        <v>9</v>
      </c>
      <c r="AH641" s="13">
        <v>6</v>
      </c>
      <c r="AI641" s="7">
        <v>6</v>
      </c>
      <c r="AJ641" s="7"/>
      <c r="AK641" s="7">
        <v>6</v>
      </c>
      <c r="AL641" s="7">
        <v>6</v>
      </c>
      <c r="AM641" s="14"/>
      <c r="AN641" s="13">
        <v>3</v>
      </c>
      <c r="AO641" s="14">
        <v>3</v>
      </c>
      <c r="AP641" s="7" t="s">
        <v>64</v>
      </c>
      <c r="AQ641" s="7" t="s">
        <v>62</v>
      </c>
      <c r="AR641" s="7" t="s">
        <v>5797</v>
      </c>
      <c r="AS641" s="7" t="s">
        <v>64</v>
      </c>
      <c r="AT641" s="7" t="s">
        <v>64</v>
      </c>
      <c r="AU641" s="7" t="s">
        <v>66</v>
      </c>
      <c r="AV641" s="7" t="s">
        <v>66</v>
      </c>
      <c r="AW641" s="7" t="s">
        <v>64</v>
      </c>
      <c r="AX641" s="7" t="s">
        <v>66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5797</v>
      </c>
      <c r="BF641" s="7" t="s">
        <v>5797</v>
      </c>
      <c r="BG641" s="7" t="s">
        <v>66</v>
      </c>
      <c r="BH641" s="7" t="s">
        <v>5797</v>
      </c>
      <c r="BI641" s="7" t="s">
        <v>70</v>
      </c>
      <c r="BJ641" s="7" t="s">
        <v>70</v>
      </c>
      <c r="BK641" s="7" t="s">
        <v>70</v>
      </c>
      <c r="BL641" s="33">
        <v>0</v>
      </c>
      <c r="BM641" s="7">
        <v>1</v>
      </c>
      <c r="BN641" s="7">
        <v>1</v>
      </c>
      <c r="BO641" s="7">
        <v>1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  <c r="BW641">
        <f>COUNTIF(AP641, "*"&amp;#REF!&amp;"*")</f>
        <v>0</v>
      </c>
      <c r="BX641">
        <f>COUNTIF(AQ641, "*"&amp;#REF!&amp;"*")</f>
        <v>0</v>
      </c>
      <c r="BY641">
        <f>COUNTIF(AR641, "*"&amp;#REF!&amp;"*")</f>
        <v>0</v>
      </c>
      <c r="BZ641">
        <f>COUNTIF(AS641, "*"&amp;#REF!&amp;"*")</f>
        <v>0</v>
      </c>
      <c r="CA641">
        <f>COUNTIF(AT641, "*"&amp;#REF!&amp;"*")</f>
        <v>0</v>
      </c>
      <c r="CB641">
        <f>COUNTIF(AU641, "*"&amp;#REF!&amp;"*")</f>
        <v>0</v>
      </c>
      <c r="CC641">
        <f>COUNTIF(AV641, "*"&amp;#REF!&amp;"*")</f>
        <v>0</v>
      </c>
      <c r="CD641">
        <f>COUNTIF(AW641, "*"&amp;#REF!&amp;"*")</f>
        <v>0</v>
      </c>
      <c r="CE641">
        <f>COUNTIF(AX641, "*"&amp;#REF!&amp;"*")</f>
        <v>0</v>
      </c>
      <c r="CF641">
        <f>COUNTIF(AY641, "*"&amp;#REF!&amp;"*")</f>
        <v>0</v>
      </c>
      <c r="CG641">
        <f>COUNTIF(AZ641, "*"&amp;#REF!&amp;"*")</f>
        <v>0</v>
      </c>
      <c r="CH641">
        <f>COUNTIF(BA641, "*"&amp;#REF!&amp;"*")</f>
        <v>0</v>
      </c>
      <c r="CI641">
        <f>COUNTIF(BB641, "*"&amp;#REF!&amp;"*")</f>
        <v>0</v>
      </c>
      <c r="CJ641">
        <f>COUNTIF(BC641, "*"&amp;#REF!&amp;"*")</f>
        <v>0</v>
      </c>
      <c r="CK641">
        <f>COUNTIF(BD641, "*"&amp;#REF!&amp;"*")</f>
        <v>0</v>
      </c>
      <c r="CL641">
        <f>COUNTIF(BE641, "*"&amp;#REF!&amp;"*")</f>
        <v>0</v>
      </c>
      <c r="CM641">
        <f>COUNTIF(BF641, "*"&amp;#REF!&amp;"*")</f>
        <v>0</v>
      </c>
      <c r="CN641">
        <f>COUNTIF(BG641, "*"&amp;#REF!&amp;"*")</f>
        <v>0</v>
      </c>
      <c r="CO641">
        <f>COUNTIF(BH641, "*"&amp;#REF!&amp;"*")</f>
        <v>0</v>
      </c>
      <c r="CP641">
        <f>COUNTIF(BI641, "*"&amp;#REF!&amp;"*")</f>
        <v>0</v>
      </c>
      <c r="CQ641">
        <f>COUNTIF(BJ641, "*"&amp;#REF!&amp;"*")</f>
        <v>0</v>
      </c>
      <c r="CR641">
        <f>COUNTIF(BK641, "*"&amp;#REF!&amp;"*")</f>
        <v>0</v>
      </c>
      <c r="CS641">
        <f xml:space="preserve"> COUNTIF(BL641,#REF!)</f>
        <v>0</v>
      </c>
      <c r="CT641">
        <f xml:space="preserve"> COUNTIF(BM641,#REF!)</f>
        <v>0</v>
      </c>
      <c r="CU641">
        <f xml:space="preserve"> COUNTIF(BN641,#REF!)</f>
        <v>0</v>
      </c>
      <c r="CV641">
        <f xml:space="preserve"> COUNTIF(BO641,#REF!)</f>
        <v>0</v>
      </c>
      <c r="CW641">
        <f xml:space="preserve"> COUNTIF(BP641,#REF!)</f>
        <v>0</v>
      </c>
      <c r="CX641">
        <f xml:space="preserve"> COUNTIF(BQ641,#REF!)</f>
        <v>0</v>
      </c>
      <c r="CY641">
        <f xml:space="preserve"> COUNTIF(BR641,#REF!)</f>
        <v>0</v>
      </c>
      <c r="CZ641">
        <f xml:space="preserve"> COUNTIF(BS641,#REF!)</f>
        <v>0</v>
      </c>
      <c r="DA641">
        <f xml:space="preserve"> COUNTIF(BT641,#REF!)</f>
        <v>0</v>
      </c>
      <c r="DB641">
        <f xml:space="preserve"> COUNTIF(BU641,#REF!)</f>
        <v>0</v>
      </c>
      <c r="DC641">
        <f t="shared" si="36"/>
        <v>0</v>
      </c>
      <c r="DD641">
        <f t="shared" si="37"/>
        <v>0</v>
      </c>
      <c r="DE641">
        <f t="shared" si="38"/>
        <v>0</v>
      </c>
      <c r="DF641" t="b">
        <f t="shared" si="39"/>
        <v>0</v>
      </c>
    </row>
    <row r="642" spans="1:110" x14ac:dyDescent="0.35">
      <c r="A642" s="7">
        <v>641</v>
      </c>
      <c r="B642" s="7">
        <v>641</v>
      </c>
      <c r="C642" s="7" t="s">
        <v>7106</v>
      </c>
      <c r="D642" s="7" t="s">
        <v>7107</v>
      </c>
      <c r="E642" s="13" t="s">
        <v>51</v>
      </c>
      <c r="F642" s="7">
        <v>300</v>
      </c>
      <c r="G642" s="7" t="s">
        <v>98</v>
      </c>
      <c r="H642" s="7">
        <v>2700</v>
      </c>
      <c r="I642" s="14" t="s">
        <v>53</v>
      </c>
      <c r="J642" s="13" t="s">
        <v>54</v>
      </c>
      <c r="K642" s="7" t="s">
        <v>138</v>
      </c>
      <c r="L642" s="7" t="s">
        <v>56</v>
      </c>
      <c r="M642" s="7" t="s">
        <v>57</v>
      </c>
      <c r="N642" s="7">
        <v>40</v>
      </c>
      <c r="O642" s="7" t="s">
        <v>58</v>
      </c>
      <c r="P642" s="7">
        <v>58</v>
      </c>
      <c r="Q642" t="s">
        <v>7833</v>
      </c>
      <c r="R642" s="7" t="s">
        <v>59</v>
      </c>
      <c r="S642" s="14" t="s">
        <v>59</v>
      </c>
      <c r="T642" s="26" t="b">
        <v>0</v>
      </c>
      <c r="U642" s="7">
        <v>382</v>
      </c>
      <c r="V642" s="7">
        <v>9.76</v>
      </c>
      <c r="W642" s="7">
        <v>21.98</v>
      </c>
      <c r="X642" s="7">
        <v>0.56546680000000005</v>
      </c>
      <c r="Y642" s="7">
        <v>0.62083999999999995</v>
      </c>
      <c r="Z642" s="7">
        <v>7</v>
      </c>
      <c r="AA642" s="7">
        <v>4.28</v>
      </c>
      <c r="AB642" s="14">
        <v>2.94</v>
      </c>
      <c r="AC642" s="13">
        <v>0.99990000000000001</v>
      </c>
      <c r="AD642" s="7">
        <v>1E-4</v>
      </c>
      <c r="AE642" s="14" t="s">
        <v>60</v>
      </c>
      <c r="AF642" s="13">
        <v>8</v>
      </c>
      <c r="AG642" s="14">
        <v>5</v>
      </c>
      <c r="AH642" s="13">
        <v>8</v>
      </c>
      <c r="AI642" s="7">
        <v>8</v>
      </c>
      <c r="AJ642" s="7"/>
      <c r="AK642" s="7">
        <v>5</v>
      </c>
      <c r="AL642" s="7">
        <v>5</v>
      </c>
      <c r="AM642" s="14"/>
      <c r="AN642" s="13">
        <v>0</v>
      </c>
      <c r="AO642" s="14">
        <v>0</v>
      </c>
      <c r="AP642" s="7" t="s">
        <v>70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70</v>
      </c>
      <c r="BJ642" s="7" t="s">
        <v>70</v>
      </c>
      <c r="BK642" s="7" t="s">
        <v>70</v>
      </c>
      <c r="BL642" s="33">
        <v>0</v>
      </c>
      <c r="BM642" s="7">
        <v>1</v>
      </c>
      <c r="BN642" s="7">
        <v>0</v>
      </c>
      <c r="BO642" s="7">
        <v>0</v>
      </c>
      <c r="BP642" s="7">
        <v>1</v>
      </c>
      <c r="BQ642" s="7" t="s">
        <v>5797</v>
      </c>
      <c r="BR642" s="7">
        <v>0</v>
      </c>
      <c r="BS642" s="7">
        <v>0</v>
      </c>
      <c r="BT642" s="7">
        <v>1</v>
      </c>
      <c r="BU642" s="7">
        <v>0</v>
      </c>
      <c r="BW642">
        <f>COUNTIF(AP642, "*"&amp;#REF!&amp;"*")</f>
        <v>0</v>
      </c>
      <c r="BX642">
        <f>COUNTIF(AQ642, "*"&amp;#REF!&amp;"*")</f>
        <v>0</v>
      </c>
      <c r="BY642">
        <f>COUNTIF(AR642, "*"&amp;#REF!&amp;"*")</f>
        <v>0</v>
      </c>
      <c r="BZ642">
        <f>COUNTIF(AS642, "*"&amp;#REF!&amp;"*")</f>
        <v>0</v>
      </c>
      <c r="CA642">
        <f>COUNTIF(AT642, "*"&amp;#REF!&amp;"*")</f>
        <v>0</v>
      </c>
      <c r="CB642">
        <f>COUNTIF(AU642, "*"&amp;#REF!&amp;"*")</f>
        <v>0</v>
      </c>
      <c r="CC642">
        <f>COUNTIF(AV642, "*"&amp;#REF!&amp;"*")</f>
        <v>0</v>
      </c>
      <c r="CD642">
        <f>COUNTIF(AW642, "*"&amp;#REF!&amp;"*")</f>
        <v>0</v>
      </c>
      <c r="CE642">
        <f>COUNTIF(AX642, "*"&amp;#REF!&amp;"*")</f>
        <v>0</v>
      </c>
      <c r="CF642">
        <f>COUNTIF(AY642, "*"&amp;#REF!&amp;"*")</f>
        <v>0</v>
      </c>
      <c r="CG642">
        <f>COUNTIF(AZ642, "*"&amp;#REF!&amp;"*")</f>
        <v>0</v>
      </c>
      <c r="CH642">
        <f>COUNTIF(BA642, "*"&amp;#REF!&amp;"*")</f>
        <v>0</v>
      </c>
      <c r="CI642">
        <f>COUNTIF(BB642, "*"&amp;#REF!&amp;"*")</f>
        <v>0</v>
      </c>
      <c r="CJ642">
        <f>COUNTIF(BC642, "*"&amp;#REF!&amp;"*")</f>
        <v>0</v>
      </c>
      <c r="CK642">
        <f>COUNTIF(BD642, "*"&amp;#REF!&amp;"*")</f>
        <v>0</v>
      </c>
      <c r="CL642">
        <f>COUNTIF(BE642, "*"&amp;#REF!&amp;"*")</f>
        <v>0</v>
      </c>
      <c r="CM642">
        <f>COUNTIF(BF642, "*"&amp;#REF!&amp;"*")</f>
        <v>0</v>
      </c>
      <c r="CN642">
        <f>COUNTIF(BG642, "*"&amp;#REF!&amp;"*")</f>
        <v>0</v>
      </c>
      <c r="CO642">
        <f>COUNTIF(BH642, "*"&amp;#REF!&amp;"*")</f>
        <v>0</v>
      </c>
      <c r="CP642">
        <f>COUNTIF(BI642, "*"&amp;#REF!&amp;"*")</f>
        <v>0</v>
      </c>
      <c r="CQ642">
        <f>COUNTIF(BJ642, "*"&amp;#REF!&amp;"*")</f>
        <v>0</v>
      </c>
      <c r="CR642">
        <f>COUNTIF(BK642, "*"&amp;#REF!&amp;"*")</f>
        <v>0</v>
      </c>
      <c r="CS642">
        <f xml:space="preserve"> COUNTIF(BL642,#REF!)</f>
        <v>0</v>
      </c>
      <c r="CT642">
        <f xml:space="preserve"> COUNTIF(BM642,#REF!)</f>
        <v>0</v>
      </c>
      <c r="CU642">
        <f xml:space="preserve"> COUNTIF(BN642,#REF!)</f>
        <v>0</v>
      </c>
      <c r="CV642">
        <f xml:space="preserve"> COUNTIF(BO642,#REF!)</f>
        <v>0</v>
      </c>
      <c r="CW642">
        <f xml:space="preserve"> COUNTIF(BP642,#REF!)</f>
        <v>0</v>
      </c>
      <c r="CX642">
        <f xml:space="preserve"> COUNTIF(BQ642,#REF!)</f>
        <v>0</v>
      </c>
      <c r="CY642">
        <f xml:space="preserve"> COUNTIF(BR642,#REF!)</f>
        <v>0</v>
      </c>
      <c r="CZ642">
        <f xml:space="preserve"> COUNTIF(BS642,#REF!)</f>
        <v>0</v>
      </c>
      <c r="DA642">
        <f xml:space="preserve"> COUNTIF(BT642,#REF!)</f>
        <v>0</v>
      </c>
      <c r="DB642">
        <f xml:space="preserve"> COUNTIF(BU642,#REF!)</f>
        <v>0</v>
      </c>
      <c r="DC642">
        <f t="shared" si="36"/>
        <v>0</v>
      </c>
      <c r="DD642">
        <f t="shared" si="37"/>
        <v>0</v>
      </c>
      <c r="DE642">
        <f t="shared" si="38"/>
        <v>0</v>
      </c>
      <c r="DF642" t="b">
        <f t="shared" si="39"/>
        <v>0</v>
      </c>
    </row>
    <row r="643" spans="1:110" x14ac:dyDescent="0.35">
      <c r="A643" s="7">
        <v>642</v>
      </c>
      <c r="B643" s="7">
        <v>642</v>
      </c>
      <c r="C643" s="7" t="s">
        <v>7108</v>
      </c>
      <c r="D643" s="7" t="s">
        <v>7109</v>
      </c>
      <c r="E643" s="13" t="s">
        <v>51</v>
      </c>
      <c r="F643" s="7">
        <v>300</v>
      </c>
      <c r="G643" s="7" t="s">
        <v>172</v>
      </c>
      <c r="H643" s="7">
        <v>763</v>
      </c>
      <c r="I643" s="14" t="s">
        <v>53</v>
      </c>
      <c r="J643" s="13" t="s">
        <v>54</v>
      </c>
      <c r="K643" s="7" t="s">
        <v>83</v>
      </c>
      <c r="L643" s="7" t="s">
        <v>56</v>
      </c>
      <c r="M643" s="7" t="s">
        <v>84</v>
      </c>
      <c r="N643" s="7">
        <v>36</v>
      </c>
      <c r="O643" s="7" t="s">
        <v>109</v>
      </c>
      <c r="P643" s="7">
        <v>48</v>
      </c>
      <c r="Q643" t="s">
        <v>7833</v>
      </c>
      <c r="R643" s="7" t="s">
        <v>59</v>
      </c>
      <c r="S643" s="14" t="s">
        <v>59</v>
      </c>
      <c r="T643" s="26" t="b">
        <v>0</v>
      </c>
      <c r="U643" s="7">
        <v>1261</v>
      </c>
      <c r="V643" s="7">
        <v>19.04</v>
      </c>
      <c r="W643" s="7">
        <v>28.28</v>
      </c>
      <c r="X643" s="7">
        <v>0.70746659999999995</v>
      </c>
      <c r="Y643" s="7">
        <v>2.1442600000000001</v>
      </c>
      <c r="Z643" s="7">
        <v>5.5</v>
      </c>
      <c r="AA643" s="7">
        <v>3.6</v>
      </c>
      <c r="AB643" s="14">
        <v>3.81</v>
      </c>
      <c r="AC643" s="13">
        <v>0.99990000000000001</v>
      </c>
      <c r="AD643" s="7">
        <v>1E-4</v>
      </c>
      <c r="AE643" s="14" t="s">
        <v>60</v>
      </c>
      <c r="AF643" s="13">
        <v>8</v>
      </c>
      <c r="AG643" s="14">
        <v>6</v>
      </c>
      <c r="AH643" s="13">
        <v>8</v>
      </c>
      <c r="AI643" s="7">
        <v>7</v>
      </c>
      <c r="AJ643" s="7">
        <v>1</v>
      </c>
      <c r="AK643" s="7">
        <v>6</v>
      </c>
      <c r="AL643" s="7">
        <v>5</v>
      </c>
      <c r="AM643" s="14">
        <v>1</v>
      </c>
      <c r="AN643" s="13">
        <v>0</v>
      </c>
      <c r="AO643" s="14">
        <v>0</v>
      </c>
      <c r="AP643" s="7" t="s">
        <v>64</v>
      </c>
      <c r="AQ643" s="7" t="s">
        <v>62</v>
      </c>
      <c r="AR643" s="7" t="s">
        <v>62</v>
      </c>
      <c r="AS643" s="7" t="s">
        <v>62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5797</v>
      </c>
      <c r="BB643" s="7" t="s">
        <v>66</v>
      </c>
      <c r="BC643" s="7" t="s">
        <v>68</v>
      </c>
      <c r="BD643" s="7" t="s">
        <v>64</v>
      </c>
      <c r="BE643" s="7" t="s">
        <v>64</v>
      </c>
      <c r="BF643" s="7" t="s">
        <v>64</v>
      </c>
      <c r="BG643" s="7" t="s">
        <v>66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33">
        <v>0</v>
      </c>
      <c r="BM643" s="7">
        <v>1</v>
      </c>
      <c r="BN643" s="7">
        <v>0</v>
      </c>
      <c r="BO643" s="7">
        <v>0</v>
      </c>
      <c r="BP643" s="7" t="s">
        <v>5797</v>
      </c>
      <c r="BQ643" s="7" t="s">
        <v>5797</v>
      </c>
      <c r="BR643" s="7">
        <v>0</v>
      </c>
      <c r="BS643" s="7">
        <v>0</v>
      </c>
      <c r="BT643" s="7">
        <v>1</v>
      </c>
      <c r="BU643" s="7">
        <v>0</v>
      </c>
      <c r="BW643">
        <f>COUNTIF(AP643, "*"&amp;#REF!&amp;"*")</f>
        <v>0</v>
      </c>
      <c r="BX643">
        <f>COUNTIF(AQ643, "*"&amp;#REF!&amp;"*")</f>
        <v>0</v>
      </c>
      <c r="BY643">
        <f>COUNTIF(AR643, "*"&amp;#REF!&amp;"*")</f>
        <v>0</v>
      </c>
      <c r="BZ643">
        <f>COUNTIF(AS643, "*"&amp;#REF!&amp;"*")</f>
        <v>0</v>
      </c>
      <c r="CA643">
        <f>COUNTIF(AT643, "*"&amp;#REF!&amp;"*")</f>
        <v>0</v>
      </c>
      <c r="CB643">
        <f>COUNTIF(AU643, "*"&amp;#REF!&amp;"*")</f>
        <v>0</v>
      </c>
      <c r="CC643">
        <f>COUNTIF(AV643, "*"&amp;#REF!&amp;"*")</f>
        <v>0</v>
      </c>
      <c r="CD643">
        <f>COUNTIF(AW643, "*"&amp;#REF!&amp;"*")</f>
        <v>0</v>
      </c>
      <c r="CE643">
        <f>COUNTIF(AX643, "*"&amp;#REF!&amp;"*")</f>
        <v>0</v>
      </c>
      <c r="CF643">
        <f>COUNTIF(AY643, "*"&amp;#REF!&amp;"*")</f>
        <v>0</v>
      </c>
      <c r="CG643">
        <f>COUNTIF(AZ643, "*"&amp;#REF!&amp;"*")</f>
        <v>0</v>
      </c>
      <c r="CH643">
        <f>COUNTIF(BA643, "*"&amp;#REF!&amp;"*")</f>
        <v>0</v>
      </c>
      <c r="CI643">
        <f>COUNTIF(BB643, "*"&amp;#REF!&amp;"*")</f>
        <v>0</v>
      </c>
      <c r="CJ643">
        <f>COUNTIF(BC643, "*"&amp;#REF!&amp;"*")</f>
        <v>0</v>
      </c>
      <c r="CK643">
        <f>COUNTIF(BD643, "*"&amp;#REF!&amp;"*")</f>
        <v>0</v>
      </c>
      <c r="CL643">
        <f>COUNTIF(BE643, "*"&amp;#REF!&amp;"*")</f>
        <v>0</v>
      </c>
      <c r="CM643">
        <f>COUNTIF(BF643, "*"&amp;#REF!&amp;"*")</f>
        <v>0</v>
      </c>
      <c r="CN643">
        <f>COUNTIF(BG643, "*"&amp;#REF!&amp;"*")</f>
        <v>0</v>
      </c>
      <c r="CO643">
        <f>COUNTIF(BH643, "*"&amp;#REF!&amp;"*")</f>
        <v>0</v>
      </c>
      <c r="CP643">
        <f>COUNTIF(BI643, "*"&amp;#REF!&amp;"*")</f>
        <v>0</v>
      </c>
      <c r="CQ643">
        <f>COUNTIF(BJ643, "*"&amp;#REF!&amp;"*")</f>
        <v>0</v>
      </c>
      <c r="CR643">
        <f>COUNTIF(BK643, "*"&amp;#REF!&amp;"*")</f>
        <v>0</v>
      </c>
      <c r="CS643">
        <f xml:space="preserve"> COUNTIF(BL643,#REF!)</f>
        <v>0</v>
      </c>
      <c r="CT643">
        <f xml:space="preserve"> COUNTIF(BM643,#REF!)</f>
        <v>0</v>
      </c>
      <c r="CU643">
        <f xml:space="preserve"> COUNTIF(BN643,#REF!)</f>
        <v>0</v>
      </c>
      <c r="CV643">
        <f xml:space="preserve"> COUNTIF(BO643,#REF!)</f>
        <v>0</v>
      </c>
      <c r="CW643">
        <f xml:space="preserve"> COUNTIF(BP643,#REF!)</f>
        <v>0</v>
      </c>
      <c r="CX643">
        <f xml:space="preserve"> COUNTIF(BQ643,#REF!)</f>
        <v>0</v>
      </c>
      <c r="CY643">
        <f xml:space="preserve"> COUNTIF(BR643,#REF!)</f>
        <v>0</v>
      </c>
      <c r="CZ643">
        <f xml:space="preserve"> COUNTIF(BS643,#REF!)</f>
        <v>0</v>
      </c>
      <c r="DA643">
        <f xml:space="preserve"> COUNTIF(BT643,#REF!)</f>
        <v>0</v>
      </c>
      <c r="DB643">
        <f xml:space="preserve"> COUNTIF(BU643,#REF!)</f>
        <v>0</v>
      </c>
      <c r="DC643">
        <f t="shared" ref="DC643:DC706" si="40">SUM(BW643:CR643)</f>
        <v>0</v>
      </c>
      <c r="DD643">
        <f t="shared" ref="DD643:DD706" si="41">SUM(CS643:DB643)</f>
        <v>0</v>
      </c>
      <c r="DE643">
        <f t="shared" ref="DE643:DE706" si="42">DC643+DD643</f>
        <v>0</v>
      </c>
      <c r="DF643" t="b">
        <f t="shared" ref="DF643:DF706" si="43">DE643=AG643</f>
        <v>0</v>
      </c>
    </row>
    <row r="644" spans="1:110" x14ac:dyDescent="0.35">
      <c r="A644" s="7">
        <v>643</v>
      </c>
      <c r="B644" s="7">
        <v>643</v>
      </c>
      <c r="C644" s="7" t="s">
        <v>7110</v>
      </c>
      <c r="D644" s="7" t="s">
        <v>7111</v>
      </c>
      <c r="E644" s="13" t="s">
        <v>51</v>
      </c>
      <c r="F644" s="7">
        <v>300</v>
      </c>
      <c r="G644" s="7" t="s">
        <v>89</v>
      </c>
      <c r="H644" s="7">
        <v>1820</v>
      </c>
      <c r="I644" s="14" t="s">
        <v>53</v>
      </c>
      <c r="J644" s="13" t="s">
        <v>54</v>
      </c>
      <c r="K644" s="7" t="s">
        <v>140</v>
      </c>
      <c r="L644" s="7" t="s">
        <v>87</v>
      </c>
      <c r="M644" s="7" t="s">
        <v>57</v>
      </c>
      <c r="N644" s="7">
        <v>42.6</v>
      </c>
      <c r="O644" s="7" t="s">
        <v>58</v>
      </c>
      <c r="P644" s="7">
        <v>54</v>
      </c>
      <c r="Q644" t="s">
        <v>7897</v>
      </c>
      <c r="R644" s="7" t="s">
        <v>59</v>
      </c>
      <c r="S644" s="14" t="s">
        <v>59</v>
      </c>
      <c r="T644" s="26" t="b">
        <v>0</v>
      </c>
      <c r="U644" s="7">
        <v>1116</v>
      </c>
      <c r="V644" s="7">
        <v>12.92</v>
      </c>
      <c r="W644" s="7">
        <v>21.96</v>
      </c>
      <c r="X644" s="7">
        <v>0.49946659999999998</v>
      </c>
      <c r="Y644" s="7">
        <v>2.0117600000000002</v>
      </c>
      <c r="Z644" s="7">
        <v>5.4</v>
      </c>
      <c r="AA644" s="7">
        <v>2.96</v>
      </c>
      <c r="AB644" s="14">
        <v>3.13</v>
      </c>
      <c r="AC644" s="13">
        <v>0.90505599999999997</v>
      </c>
      <c r="AD644" s="7">
        <v>9.4943799999999995E-2</v>
      </c>
      <c r="AE644" s="14" t="s">
        <v>60</v>
      </c>
      <c r="AF644" s="13">
        <v>8</v>
      </c>
      <c r="AG644" s="14">
        <v>6</v>
      </c>
      <c r="AH644" s="13">
        <v>8</v>
      </c>
      <c r="AI644" s="7">
        <v>8</v>
      </c>
      <c r="AJ644" s="7"/>
      <c r="AK644" s="7">
        <v>6</v>
      </c>
      <c r="AL644" s="7">
        <v>6</v>
      </c>
      <c r="AM644" s="14"/>
      <c r="AN644" s="13">
        <v>0</v>
      </c>
      <c r="AO644" s="14">
        <v>0</v>
      </c>
      <c r="AP644" s="7" t="s">
        <v>64</v>
      </c>
      <c r="AQ644" s="7" t="s">
        <v>62</v>
      </c>
      <c r="AR644" s="7" t="s">
        <v>5797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64</v>
      </c>
      <c r="AX644" s="7" t="s">
        <v>66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5797</v>
      </c>
      <c r="BF644" s="7" t="s">
        <v>5797</v>
      </c>
      <c r="BG644" s="7" t="s">
        <v>5797</v>
      </c>
      <c r="BH644" s="7" t="s">
        <v>5797</v>
      </c>
      <c r="BI644" s="7" t="s">
        <v>70</v>
      </c>
      <c r="BJ644" s="7" t="s">
        <v>70</v>
      </c>
      <c r="BK644" s="7" t="s">
        <v>70</v>
      </c>
      <c r="BL644" s="33">
        <v>0</v>
      </c>
      <c r="BM644" s="7">
        <v>1</v>
      </c>
      <c r="BN644" s="7">
        <v>0</v>
      </c>
      <c r="BO644" s="7">
        <v>0</v>
      </c>
      <c r="BP644" s="7">
        <v>1</v>
      </c>
      <c r="BQ644" s="7" t="s">
        <v>5797</v>
      </c>
      <c r="BR644" s="7">
        <v>0</v>
      </c>
      <c r="BS644" s="7">
        <v>0</v>
      </c>
      <c r="BT644" s="7">
        <v>1</v>
      </c>
      <c r="BU644" s="7">
        <v>0</v>
      </c>
      <c r="BW644">
        <f>COUNTIF(AP644, "*"&amp;#REF!&amp;"*")</f>
        <v>0</v>
      </c>
      <c r="BX644">
        <f>COUNTIF(AQ644, "*"&amp;#REF!&amp;"*")</f>
        <v>0</v>
      </c>
      <c r="BY644">
        <f>COUNTIF(AR644, "*"&amp;#REF!&amp;"*")</f>
        <v>0</v>
      </c>
      <c r="BZ644">
        <f>COUNTIF(AS644, "*"&amp;#REF!&amp;"*")</f>
        <v>0</v>
      </c>
      <c r="CA644">
        <f>COUNTIF(AT644, "*"&amp;#REF!&amp;"*")</f>
        <v>0</v>
      </c>
      <c r="CB644">
        <f>COUNTIF(AU644, "*"&amp;#REF!&amp;"*")</f>
        <v>0</v>
      </c>
      <c r="CC644">
        <f>COUNTIF(AV644, "*"&amp;#REF!&amp;"*")</f>
        <v>0</v>
      </c>
      <c r="CD644">
        <f>COUNTIF(AW644, "*"&amp;#REF!&amp;"*")</f>
        <v>0</v>
      </c>
      <c r="CE644">
        <f>COUNTIF(AX644, "*"&amp;#REF!&amp;"*")</f>
        <v>0</v>
      </c>
      <c r="CF644">
        <f>COUNTIF(AY644, "*"&amp;#REF!&amp;"*")</f>
        <v>0</v>
      </c>
      <c r="CG644">
        <f>COUNTIF(AZ644, "*"&amp;#REF!&amp;"*")</f>
        <v>0</v>
      </c>
      <c r="CH644">
        <f>COUNTIF(BA644, "*"&amp;#REF!&amp;"*")</f>
        <v>0</v>
      </c>
      <c r="CI644">
        <f>COUNTIF(BB644, "*"&amp;#REF!&amp;"*")</f>
        <v>0</v>
      </c>
      <c r="CJ644">
        <f>COUNTIF(BC644, "*"&amp;#REF!&amp;"*")</f>
        <v>0</v>
      </c>
      <c r="CK644">
        <f>COUNTIF(BD644, "*"&amp;#REF!&amp;"*")</f>
        <v>0</v>
      </c>
      <c r="CL644">
        <f>COUNTIF(BE644, "*"&amp;#REF!&amp;"*")</f>
        <v>0</v>
      </c>
      <c r="CM644">
        <f>COUNTIF(BF644, "*"&amp;#REF!&amp;"*")</f>
        <v>0</v>
      </c>
      <c r="CN644">
        <f>COUNTIF(BG644, "*"&amp;#REF!&amp;"*")</f>
        <v>0</v>
      </c>
      <c r="CO644">
        <f>COUNTIF(BH644, "*"&amp;#REF!&amp;"*")</f>
        <v>0</v>
      </c>
      <c r="CP644">
        <f>COUNTIF(BI644, "*"&amp;#REF!&amp;"*")</f>
        <v>0</v>
      </c>
      <c r="CQ644">
        <f>COUNTIF(BJ644, "*"&amp;#REF!&amp;"*")</f>
        <v>0</v>
      </c>
      <c r="CR644">
        <f>COUNTIF(BK644, "*"&amp;#REF!&amp;"*")</f>
        <v>0</v>
      </c>
      <c r="CS644">
        <f xml:space="preserve"> COUNTIF(BL644,#REF!)</f>
        <v>0</v>
      </c>
      <c r="CT644">
        <f xml:space="preserve"> COUNTIF(BM644,#REF!)</f>
        <v>0</v>
      </c>
      <c r="CU644">
        <f xml:space="preserve"> COUNTIF(BN644,#REF!)</f>
        <v>0</v>
      </c>
      <c r="CV644">
        <f xml:space="preserve"> COUNTIF(BO644,#REF!)</f>
        <v>0</v>
      </c>
      <c r="CW644">
        <f xml:space="preserve"> COUNTIF(BP644,#REF!)</f>
        <v>0</v>
      </c>
      <c r="CX644">
        <f xml:space="preserve"> COUNTIF(BQ644,#REF!)</f>
        <v>0</v>
      </c>
      <c r="CY644">
        <f xml:space="preserve"> COUNTIF(BR644,#REF!)</f>
        <v>0</v>
      </c>
      <c r="CZ644">
        <f xml:space="preserve"> COUNTIF(BS644,#REF!)</f>
        <v>0</v>
      </c>
      <c r="DA644">
        <f xml:space="preserve"> COUNTIF(BT644,#REF!)</f>
        <v>0</v>
      </c>
      <c r="DB644">
        <f xml:space="preserve"> COUNTIF(BU644,#REF!)</f>
        <v>0</v>
      </c>
      <c r="DC644">
        <f t="shared" si="40"/>
        <v>0</v>
      </c>
      <c r="DD644">
        <f t="shared" si="41"/>
        <v>0</v>
      </c>
      <c r="DE644">
        <f t="shared" si="42"/>
        <v>0</v>
      </c>
      <c r="DF644" t="b">
        <f t="shared" si="43"/>
        <v>0</v>
      </c>
    </row>
    <row r="645" spans="1:110" x14ac:dyDescent="0.35">
      <c r="A645" s="7">
        <v>644</v>
      </c>
      <c r="B645" s="7">
        <v>644</v>
      </c>
      <c r="C645" s="7" t="s">
        <v>7112</v>
      </c>
      <c r="D645" s="7" t="s">
        <v>7113</v>
      </c>
      <c r="E645" s="13" t="s">
        <v>51</v>
      </c>
      <c r="F645" s="7">
        <v>300</v>
      </c>
      <c r="G645" s="7" t="s">
        <v>89</v>
      </c>
      <c r="H645" s="7">
        <v>1860</v>
      </c>
      <c r="I645" s="14" t="s">
        <v>53</v>
      </c>
      <c r="J645" s="13" t="s">
        <v>54</v>
      </c>
      <c r="K645" s="7" t="s">
        <v>90</v>
      </c>
      <c r="L645" s="7" t="s">
        <v>76</v>
      </c>
      <c r="M645" s="7" t="s">
        <v>57</v>
      </c>
      <c r="N645" s="7">
        <v>32.4</v>
      </c>
      <c r="O645" s="7" t="s">
        <v>58</v>
      </c>
      <c r="P645" s="7">
        <v>51</v>
      </c>
      <c r="Q645" t="s">
        <v>7910</v>
      </c>
      <c r="R645" s="7" t="s">
        <v>59</v>
      </c>
      <c r="S645" s="14" t="s">
        <v>59</v>
      </c>
      <c r="T645" s="26" t="b">
        <v>0</v>
      </c>
      <c r="U645" s="7">
        <v>1045</v>
      </c>
      <c r="V645" s="7">
        <v>13.86</v>
      </c>
      <c r="W645" s="7">
        <v>22.82</v>
      </c>
      <c r="X645" s="7">
        <v>0.4788</v>
      </c>
      <c r="Y645" s="7">
        <v>1.9209400000000001</v>
      </c>
      <c r="Z645" s="7">
        <v>5.5</v>
      </c>
      <c r="AA645" s="7">
        <v>2.91</v>
      </c>
      <c r="AB645" s="14">
        <v>3.33</v>
      </c>
      <c r="AC645" s="13">
        <v>0.76992300000000002</v>
      </c>
      <c r="AD645" s="7">
        <v>0.230077</v>
      </c>
      <c r="AE645" s="14" t="s">
        <v>60</v>
      </c>
      <c r="AF645" s="13">
        <v>8</v>
      </c>
      <c r="AG645" s="14">
        <v>5</v>
      </c>
      <c r="AH645" s="13">
        <v>8</v>
      </c>
      <c r="AI645" s="7">
        <v>8</v>
      </c>
      <c r="AJ645" s="7"/>
      <c r="AK645" s="7">
        <v>5</v>
      </c>
      <c r="AL645" s="7">
        <v>5</v>
      </c>
      <c r="AM645" s="14"/>
      <c r="AN645" s="13">
        <v>0</v>
      </c>
      <c r="AO645" s="14">
        <v>0</v>
      </c>
      <c r="AP645" s="7" t="s">
        <v>64</v>
      </c>
      <c r="AQ645" s="7" t="s">
        <v>62</v>
      </c>
      <c r="AR645" s="7" t="s">
        <v>70</v>
      </c>
      <c r="AS645" s="7" t="s">
        <v>62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5797</v>
      </c>
      <c r="AY645" s="7" t="s">
        <v>70</v>
      </c>
      <c r="AZ645" s="7" t="s">
        <v>64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5797</v>
      </c>
      <c r="BF645" s="7" t="s">
        <v>64</v>
      </c>
      <c r="BG645" s="7" t="s">
        <v>66</v>
      </c>
      <c r="BH645" s="7" t="s">
        <v>5797</v>
      </c>
      <c r="BI645" s="7" t="s">
        <v>70</v>
      </c>
      <c r="BJ645" s="7" t="s">
        <v>5797</v>
      </c>
      <c r="BK645" s="7" t="s">
        <v>70</v>
      </c>
      <c r="BL645" s="33">
        <v>0</v>
      </c>
      <c r="BM645" s="7">
        <v>1</v>
      </c>
      <c r="BN645" s="7">
        <v>0</v>
      </c>
      <c r="BO645" s="7">
        <v>0</v>
      </c>
      <c r="BP645" s="7">
        <v>1</v>
      </c>
      <c r="BQ645" s="7" t="s">
        <v>5797</v>
      </c>
      <c r="BR645" s="7">
        <v>0</v>
      </c>
      <c r="BS645" s="7">
        <v>0</v>
      </c>
      <c r="BT645" s="7">
        <v>1</v>
      </c>
      <c r="BU645" s="7">
        <v>0</v>
      </c>
      <c r="BW645">
        <f>COUNTIF(AP645, "*"&amp;#REF!&amp;"*")</f>
        <v>0</v>
      </c>
      <c r="BX645">
        <f>COUNTIF(AQ645, "*"&amp;#REF!&amp;"*")</f>
        <v>0</v>
      </c>
      <c r="BY645">
        <f>COUNTIF(AR645, "*"&amp;#REF!&amp;"*")</f>
        <v>0</v>
      </c>
      <c r="BZ645">
        <f>COUNTIF(AS645, "*"&amp;#REF!&amp;"*")</f>
        <v>0</v>
      </c>
      <c r="CA645">
        <f>COUNTIF(AT645, "*"&amp;#REF!&amp;"*")</f>
        <v>0</v>
      </c>
      <c r="CB645">
        <f>COUNTIF(AU645, "*"&amp;#REF!&amp;"*")</f>
        <v>0</v>
      </c>
      <c r="CC645">
        <f>COUNTIF(AV645, "*"&amp;#REF!&amp;"*")</f>
        <v>0</v>
      </c>
      <c r="CD645">
        <f>COUNTIF(AW645, "*"&amp;#REF!&amp;"*")</f>
        <v>0</v>
      </c>
      <c r="CE645">
        <f>COUNTIF(AX645, "*"&amp;#REF!&amp;"*")</f>
        <v>0</v>
      </c>
      <c r="CF645">
        <f>COUNTIF(AY645, "*"&amp;#REF!&amp;"*")</f>
        <v>0</v>
      </c>
      <c r="CG645">
        <f>COUNTIF(AZ645, "*"&amp;#REF!&amp;"*")</f>
        <v>0</v>
      </c>
      <c r="CH645">
        <f>COUNTIF(BA645, "*"&amp;#REF!&amp;"*")</f>
        <v>0</v>
      </c>
      <c r="CI645">
        <f>COUNTIF(BB645, "*"&amp;#REF!&amp;"*")</f>
        <v>0</v>
      </c>
      <c r="CJ645">
        <f>COUNTIF(BC645, "*"&amp;#REF!&amp;"*")</f>
        <v>0</v>
      </c>
      <c r="CK645">
        <f>COUNTIF(BD645, "*"&amp;#REF!&amp;"*")</f>
        <v>0</v>
      </c>
      <c r="CL645">
        <f>COUNTIF(BE645, "*"&amp;#REF!&amp;"*")</f>
        <v>0</v>
      </c>
      <c r="CM645">
        <f>COUNTIF(BF645, "*"&amp;#REF!&amp;"*")</f>
        <v>0</v>
      </c>
      <c r="CN645">
        <f>COUNTIF(BG645, "*"&amp;#REF!&amp;"*")</f>
        <v>0</v>
      </c>
      <c r="CO645">
        <f>COUNTIF(BH645, "*"&amp;#REF!&amp;"*")</f>
        <v>0</v>
      </c>
      <c r="CP645">
        <f>COUNTIF(BI645, "*"&amp;#REF!&amp;"*")</f>
        <v>0</v>
      </c>
      <c r="CQ645">
        <f>COUNTIF(BJ645, "*"&amp;#REF!&amp;"*")</f>
        <v>0</v>
      </c>
      <c r="CR645">
        <f>COUNTIF(BK645, "*"&amp;#REF!&amp;"*")</f>
        <v>0</v>
      </c>
      <c r="CS645">
        <f xml:space="preserve"> COUNTIF(BL645,#REF!)</f>
        <v>0</v>
      </c>
      <c r="CT645">
        <f xml:space="preserve"> COUNTIF(BM645,#REF!)</f>
        <v>0</v>
      </c>
      <c r="CU645">
        <f xml:space="preserve"> COUNTIF(BN645,#REF!)</f>
        <v>0</v>
      </c>
      <c r="CV645">
        <f xml:space="preserve"> COUNTIF(BO645,#REF!)</f>
        <v>0</v>
      </c>
      <c r="CW645">
        <f xml:space="preserve"> COUNTIF(BP645,#REF!)</f>
        <v>0</v>
      </c>
      <c r="CX645">
        <f xml:space="preserve"> COUNTIF(BQ645,#REF!)</f>
        <v>0</v>
      </c>
      <c r="CY645">
        <f xml:space="preserve"> COUNTIF(BR645,#REF!)</f>
        <v>0</v>
      </c>
      <c r="CZ645">
        <f xml:space="preserve"> COUNTIF(BS645,#REF!)</f>
        <v>0</v>
      </c>
      <c r="DA645">
        <f xml:space="preserve"> COUNTIF(BT645,#REF!)</f>
        <v>0</v>
      </c>
      <c r="DB645">
        <f xml:space="preserve"> COUNTIF(BU645,#REF!)</f>
        <v>0</v>
      </c>
      <c r="DC645">
        <f t="shared" si="40"/>
        <v>0</v>
      </c>
      <c r="DD645">
        <f t="shared" si="41"/>
        <v>0</v>
      </c>
      <c r="DE645">
        <f t="shared" si="42"/>
        <v>0</v>
      </c>
      <c r="DF645" t="b">
        <f t="shared" si="43"/>
        <v>0</v>
      </c>
    </row>
    <row r="646" spans="1:110" x14ac:dyDescent="0.35">
      <c r="A646" s="7">
        <v>645</v>
      </c>
      <c r="B646" s="7">
        <v>645</v>
      </c>
      <c r="C646" s="7" t="s">
        <v>7114</v>
      </c>
      <c r="D646" s="7" t="s">
        <v>7115</v>
      </c>
      <c r="E646" s="13" t="s">
        <v>51</v>
      </c>
      <c r="F646" s="7">
        <v>300</v>
      </c>
      <c r="G646" s="7" t="s">
        <v>100</v>
      </c>
      <c r="H646" s="7"/>
      <c r="I646" s="14" t="s">
        <v>53</v>
      </c>
      <c r="J646" s="13" t="s">
        <v>54</v>
      </c>
      <c r="K646" s="7" t="s">
        <v>83</v>
      </c>
      <c r="L646" s="7" t="s">
        <v>56</v>
      </c>
      <c r="M646" s="7" t="s">
        <v>84</v>
      </c>
      <c r="N646" s="7">
        <v>43</v>
      </c>
      <c r="O646" s="7" t="s">
        <v>85</v>
      </c>
      <c r="P646" s="7">
        <v>56</v>
      </c>
      <c r="Q646" t="s">
        <v>7833</v>
      </c>
      <c r="R646" s="7" t="s">
        <v>59</v>
      </c>
      <c r="S646" s="14" t="s">
        <v>59</v>
      </c>
      <c r="T646" s="26" t="b">
        <v>0</v>
      </c>
      <c r="U646" s="7">
        <v>560</v>
      </c>
      <c r="V646" s="7">
        <v>13.56</v>
      </c>
      <c r="W646" s="7">
        <v>26.72</v>
      </c>
      <c r="X646" s="7">
        <v>1.0453994</v>
      </c>
      <c r="Y646" s="7">
        <v>0.70101999999999998</v>
      </c>
      <c r="Z646" s="7">
        <v>6.5</v>
      </c>
      <c r="AA646" s="7">
        <v>4.21</v>
      </c>
      <c r="AB646" s="14">
        <v>3.66</v>
      </c>
      <c r="AC646" s="13">
        <v>0.99990000000000001</v>
      </c>
      <c r="AD646" s="7">
        <v>1E-4</v>
      </c>
      <c r="AE646" s="14" t="s">
        <v>60</v>
      </c>
      <c r="AF646" s="13">
        <v>8</v>
      </c>
      <c r="AG646" s="14">
        <v>6</v>
      </c>
      <c r="AH646" s="13">
        <v>7</v>
      </c>
      <c r="AI646" s="7">
        <v>7</v>
      </c>
      <c r="AJ646" s="7"/>
      <c r="AK646" s="7">
        <v>5</v>
      </c>
      <c r="AL646" s="7">
        <v>5</v>
      </c>
      <c r="AM646" s="14"/>
      <c r="AN646" s="13">
        <v>1</v>
      </c>
      <c r="AO646" s="14">
        <v>1</v>
      </c>
      <c r="AP646" s="7" t="s">
        <v>64</v>
      </c>
      <c r="AQ646" s="7" t="s">
        <v>62</v>
      </c>
      <c r="AR646" s="7" t="s">
        <v>62</v>
      </c>
      <c r="AS646" s="7" t="s">
        <v>62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64</v>
      </c>
      <c r="AY646" s="7" t="s">
        <v>70</v>
      </c>
      <c r="AZ646" s="7" t="s">
        <v>66</v>
      </c>
      <c r="BA646" s="7" t="s">
        <v>62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5797</v>
      </c>
      <c r="BJ646" s="7" t="s">
        <v>70</v>
      </c>
      <c r="BK646" s="7" t="s">
        <v>70</v>
      </c>
      <c r="BL646" s="33">
        <v>0</v>
      </c>
      <c r="BM646" s="7">
        <v>1</v>
      </c>
      <c r="BN646" s="7">
        <v>0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  <c r="BW646">
        <f>COUNTIF(AP646, "*"&amp;#REF!&amp;"*")</f>
        <v>0</v>
      </c>
      <c r="BX646">
        <f>COUNTIF(AQ646, "*"&amp;#REF!&amp;"*")</f>
        <v>0</v>
      </c>
      <c r="BY646">
        <f>COUNTIF(AR646, "*"&amp;#REF!&amp;"*")</f>
        <v>0</v>
      </c>
      <c r="BZ646">
        <f>COUNTIF(AS646, "*"&amp;#REF!&amp;"*")</f>
        <v>0</v>
      </c>
      <c r="CA646">
        <f>COUNTIF(AT646, "*"&amp;#REF!&amp;"*")</f>
        <v>0</v>
      </c>
      <c r="CB646">
        <f>COUNTIF(AU646, "*"&amp;#REF!&amp;"*")</f>
        <v>0</v>
      </c>
      <c r="CC646">
        <f>COUNTIF(AV646, "*"&amp;#REF!&amp;"*")</f>
        <v>0</v>
      </c>
      <c r="CD646">
        <f>COUNTIF(AW646, "*"&amp;#REF!&amp;"*")</f>
        <v>0</v>
      </c>
      <c r="CE646">
        <f>COUNTIF(AX646, "*"&amp;#REF!&amp;"*")</f>
        <v>0</v>
      </c>
      <c r="CF646">
        <f>COUNTIF(AY646, "*"&amp;#REF!&amp;"*")</f>
        <v>0</v>
      </c>
      <c r="CG646">
        <f>COUNTIF(AZ646, "*"&amp;#REF!&amp;"*")</f>
        <v>0</v>
      </c>
      <c r="CH646">
        <f>COUNTIF(BA646, "*"&amp;#REF!&amp;"*")</f>
        <v>0</v>
      </c>
      <c r="CI646">
        <f>COUNTIF(BB646, "*"&amp;#REF!&amp;"*")</f>
        <v>0</v>
      </c>
      <c r="CJ646">
        <f>COUNTIF(BC646, "*"&amp;#REF!&amp;"*")</f>
        <v>0</v>
      </c>
      <c r="CK646">
        <f>COUNTIF(BD646, "*"&amp;#REF!&amp;"*")</f>
        <v>0</v>
      </c>
      <c r="CL646">
        <f>COUNTIF(BE646, "*"&amp;#REF!&amp;"*")</f>
        <v>0</v>
      </c>
      <c r="CM646">
        <f>COUNTIF(BF646, "*"&amp;#REF!&amp;"*")</f>
        <v>0</v>
      </c>
      <c r="CN646">
        <f>COUNTIF(BG646, "*"&amp;#REF!&amp;"*")</f>
        <v>0</v>
      </c>
      <c r="CO646">
        <f>COUNTIF(BH646, "*"&amp;#REF!&amp;"*")</f>
        <v>0</v>
      </c>
      <c r="CP646">
        <f>COUNTIF(BI646, "*"&amp;#REF!&amp;"*")</f>
        <v>0</v>
      </c>
      <c r="CQ646">
        <f>COUNTIF(BJ646, "*"&amp;#REF!&amp;"*")</f>
        <v>0</v>
      </c>
      <c r="CR646">
        <f>COUNTIF(BK646, "*"&amp;#REF!&amp;"*")</f>
        <v>0</v>
      </c>
      <c r="CS646">
        <f xml:space="preserve"> COUNTIF(BL646,#REF!)</f>
        <v>0</v>
      </c>
      <c r="CT646">
        <f xml:space="preserve"> COUNTIF(BM646,#REF!)</f>
        <v>0</v>
      </c>
      <c r="CU646">
        <f xml:space="preserve"> COUNTIF(BN646,#REF!)</f>
        <v>0</v>
      </c>
      <c r="CV646">
        <f xml:space="preserve"> COUNTIF(BO646,#REF!)</f>
        <v>0</v>
      </c>
      <c r="CW646">
        <f xml:space="preserve"> COUNTIF(BP646,#REF!)</f>
        <v>0</v>
      </c>
      <c r="CX646">
        <f xml:space="preserve"> COUNTIF(BQ646,#REF!)</f>
        <v>0</v>
      </c>
      <c r="CY646">
        <f xml:space="preserve"> COUNTIF(BR646,#REF!)</f>
        <v>0</v>
      </c>
      <c r="CZ646">
        <f xml:space="preserve"> COUNTIF(BS646,#REF!)</f>
        <v>0</v>
      </c>
      <c r="DA646">
        <f xml:space="preserve"> COUNTIF(BT646,#REF!)</f>
        <v>0</v>
      </c>
      <c r="DB646">
        <f xml:space="preserve"> COUNTIF(BU646,#REF!)</f>
        <v>0</v>
      </c>
      <c r="DC646">
        <f t="shared" si="40"/>
        <v>0</v>
      </c>
      <c r="DD646">
        <f t="shared" si="41"/>
        <v>0</v>
      </c>
      <c r="DE646">
        <f t="shared" si="42"/>
        <v>0</v>
      </c>
      <c r="DF646" t="b">
        <f t="shared" si="43"/>
        <v>0</v>
      </c>
    </row>
    <row r="647" spans="1:110" x14ac:dyDescent="0.35">
      <c r="A647" s="7">
        <v>646</v>
      </c>
      <c r="B647" s="7">
        <v>646</v>
      </c>
      <c r="C647" s="7" t="s">
        <v>7116</v>
      </c>
      <c r="D647" s="7" t="s">
        <v>7117</v>
      </c>
      <c r="E647" s="13" t="s">
        <v>51</v>
      </c>
      <c r="F647" s="7">
        <v>300</v>
      </c>
      <c r="G647" s="7" t="s">
        <v>100</v>
      </c>
      <c r="H647" s="7">
        <v>1880</v>
      </c>
      <c r="I647" s="14" t="s">
        <v>53</v>
      </c>
      <c r="J647" s="13" t="s">
        <v>54</v>
      </c>
      <c r="K647" s="7" t="s">
        <v>83</v>
      </c>
      <c r="L647" s="7" t="s">
        <v>76</v>
      </c>
      <c r="M647" s="7" t="s">
        <v>84</v>
      </c>
      <c r="N647" s="7">
        <v>37</v>
      </c>
      <c r="O647" s="7" t="s">
        <v>85</v>
      </c>
      <c r="P647" s="7">
        <v>54</v>
      </c>
      <c r="Q647" t="s">
        <v>7833</v>
      </c>
      <c r="R647" s="7" t="s">
        <v>59</v>
      </c>
      <c r="S647" s="14" t="s">
        <v>59</v>
      </c>
      <c r="T647" s="26" t="b">
        <v>0</v>
      </c>
      <c r="U647" s="7">
        <v>693</v>
      </c>
      <c r="V647" s="7">
        <v>13.46</v>
      </c>
      <c r="W647" s="7">
        <v>27.78</v>
      </c>
      <c r="X647" s="7">
        <v>1.1496645999999999</v>
      </c>
      <c r="Y647" s="7">
        <v>0.86437999999999993</v>
      </c>
      <c r="Z647" s="7"/>
      <c r="AA647" s="7"/>
      <c r="AB647" s="14"/>
      <c r="AC647" s="13">
        <v>0.99990000000000001</v>
      </c>
      <c r="AD647" s="7">
        <v>1E-4</v>
      </c>
      <c r="AE647" s="14" t="s">
        <v>60</v>
      </c>
      <c r="AF647" s="13">
        <v>8</v>
      </c>
      <c r="AG647" s="14">
        <v>6</v>
      </c>
      <c r="AH647" s="13">
        <v>7</v>
      </c>
      <c r="AI647" s="7">
        <v>7</v>
      </c>
      <c r="AJ647" s="7"/>
      <c r="AK647" s="7">
        <v>5</v>
      </c>
      <c r="AL647" s="7">
        <v>5</v>
      </c>
      <c r="AM647" s="14"/>
      <c r="AN647" s="13">
        <v>1</v>
      </c>
      <c r="AO647" s="14">
        <v>1</v>
      </c>
      <c r="AP647" s="7" t="s">
        <v>64</v>
      </c>
      <c r="AQ647" s="7" t="s">
        <v>62</v>
      </c>
      <c r="AR647" s="7" t="s">
        <v>62</v>
      </c>
      <c r="AS647" s="7" t="s">
        <v>62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66</v>
      </c>
      <c r="BH647" s="7" t="s">
        <v>70</v>
      </c>
      <c r="BI647" s="7" t="s">
        <v>5797</v>
      </c>
      <c r="BJ647" s="7" t="s">
        <v>70</v>
      </c>
      <c r="BK647" s="7" t="s">
        <v>70</v>
      </c>
      <c r="BL647" s="33">
        <v>0</v>
      </c>
      <c r="BM647" s="7">
        <v>1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  <c r="BW647">
        <f>COUNTIF(AP647, "*"&amp;#REF!&amp;"*")</f>
        <v>0</v>
      </c>
      <c r="BX647">
        <f>COUNTIF(AQ647, "*"&amp;#REF!&amp;"*")</f>
        <v>0</v>
      </c>
      <c r="BY647">
        <f>COUNTIF(AR647, "*"&amp;#REF!&amp;"*")</f>
        <v>0</v>
      </c>
      <c r="BZ647">
        <f>COUNTIF(AS647, "*"&amp;#REF!&amp;"*")</f>
        <v>0</v>
      </c>
      <c r="CA647">
        <f>COUNTIF(AT647, "*"&amp;#REF!&amp;"*")</f>
        <v>0</v>
      </c>
      <c r="CB647">
        <f>COUNTIF(AU647, "*"&amp;#REF!&amp;"*")</f>
        <v>0</v>
      </c>
      <c r="CC647">
        <f>COUNTIF(AV647, "*"&amp;#REF!&amp;"*")</f>
        <v>0</v>
      </c>
      <c r="CD647">
        <f>COUNTIF(AW647, "*"&amp;#REF!&amp;"*")</f>
        <v>0</v>
      </c>
      <c r="CE647">
        <f>COUNTIF(AX647, "*"&amp;#REF!&amp;"*")</f>
        <v>0</v>
      </c>
      <c r="CF647">
        <f>COUNTIF(AY647, "*"&amp;#REF!&amp;"*")</f>
        <v>0</v>
      </c>
      <c r="CG647">
        <f>COUNTIF(AZ647, "*"&amp;#REF!&amp;"*")</f>
        <v>0</v>
      </c>
      <c r="CH647">
        <f>COUNTIF(BA647, "*"&amp;#REF!&amp;"*")</f>
        <v>0</v>
      </c>
      <c r="CI647">
        <f>COUNTIF(BB647, "*"&amp;#REF!&amp;"*")</f>
        <v>0</v>
      </c>
      <c r="CJ647">
        <f>COUNTIF(BC647, "*"&amp;#REF!&amp;"*")</f>
        <v>0</v>
      </c>
      <c r="CK647">
        <f>COUNTIF(BD647, "*"&amp;#REF!&amp;"*")</f>
        <v>0</v>
      </c>
      <c r="CL647">
        <f>COUNTIF(BE647, "*"&amp;#REF!&amp;"*")</f>
        <v>0</v>
      </c>
      <c r="CM647">
        <f>COUNTIF(BF647, "*"&amp;#REF!&amp;"*")</f>
        <v>0</v>
      </c>
      <c r="CN647">
        <f>COUNTIF(BG647, "*"&amp;#REF!&amp;"*")</f>
        <v>0</v>
      </c>
      <c r="CO647">
        <f>COUNTIF(BH647, "*"&amp;#REF!&amp;"*")</f>
        <v>0</v>
      </c>
      <c r="CP647">
        <f>COUNTIF(BI647, "*"&amp;#REF!&amp;"*")</f>
        <v>0</v>
      </c>
      <c r="CQ647">
        <f>COUNTIF(BJ647, "*"&amp;#REF!&amp;"*")</f>
        <v>0</v>
      </c>
      <c r="CR647">
        <f>COUNTIF(BK647, "*"&amp;#REF!&amp;"*")</f>
        <v>0</v>
      </c>
      <c r="CS647">
        <f xml:space="preserve"> COUNTIF(BL647,#REF!)</f>
        <v>0</v>
      </c>
      <c r="CT647">
        <f xml:space="preserve"> COUNTIF(BM647,#REF!)</f>
        <v>0</v>
      </c>
      <c r="CU647">
        <f xml:space="preserve"> COUNTIF(BN647,#REF!)</f>
        <v>0</v>
      </c>
      <c r="CV647">
        <f xml:space="preserve"> COUNTIF(BO647,#REF!)</f>
        <v>0</v>
      </c>
      <c r="CW647">
        <f xml:space="preserve"> COUNTIF(BP647,#REF!)</f>
        <v>0</v>
      </c>
      <c r="CX647">
        <f xml:space="preserve"> COUNTIF(BQ647,#REF!)</f>
        <v>0</v>
      </c>
      <c r="CY647">
        <f xml:space="preserve"> COUNTIF(BR647,#REF!)</f>
        <v>0</v>
      </c>
      <c r="CZ647">
        <f xml:space="preserve"> COUNTIF(BS647,#REF!)</f>
        <v>0</v>
      </c>
      <c r="DA647">
        <f xml:space="preserve"> COUNTIF(BT647,#REF!)</f>
        <v>0</v>
      </c>
      <c r="DB647">
        <f xml:space="preserve"> COUNTIF(BU647,#REF!)</f>
        <v>0</v>
      </c>
      <c r="DC647">
        <f t="shared" si="40"/>
        <v>0</v>
      </c>
      <c r="DD647">
        <f t="shared" si="41"/>
        <v>0</v>
      </c>
      <c r="DE647">
        <f t="shared" si="42"/>
        <v>0</v>
      </c>
      <c r="DF647" t="b">
        <f t="shared" si="43"/>
        <v>0</v>
      </c>
    </row>
    <row r="648" spans="1:110" x14ac:dyDescent="0.35">
      <c r="A648" s="7">
        <v>647</v>
      </c>
      <c r="B648" s="7">
        <v>647</v>
      </c>
      <c r="C648" s="7" t="s">
        <v>7118</v>
      </c>
      <c r="D648" s="7" t="s">
        <v>7119</v>
      </c>
      <c r="E648" s="13" t="s">
        <v>51</v>
      </c>
      <c r="F648" s="7">
        <v>300</v>
      </c>
      <c r="G648" s="7" t="s">
        <v>98</v>
      </c>
      <c r="H648" s="7"/>
      <c r="I648" s="14" t="s">
        <v>53</v>
      </c>
      <c r="J648" s="13" t="s">
        <v>54</v>
      </c>
      <c r="K648" s="7" t="s">
        <v>132</v>
      </c>
      <c r="L648" s="7" t="s">
        <v>56</v>
      </c>
      <c r="M648" s="7" t="s">
        <v>84</v>
      </c>
      <c r="N648" s="7">
        <v>74</v>
      </c>
      <c r="O648" s="7" t="s">
        <v>58</v>
      </c>
      <c r="P648" s="7">
        <v>64</v>
      </c>
      <c r="Q648" t="s">
        <v>7833</v>
      </c>
      <c r="R648" s="7" t="s">
        <v>59</v>
      </c>
      <c r="S648" s="14" t="s">
        <v>56</v>
      </c>
      <c r="T648" s="26" t="b">
        <v>0</v>
      </c>
      <c r="U648" s="7">
        <v>487</v>
      </c>
      <c r="V648" s="7">
        <v>9.68</v>
      </c>
      <c r="W648" s="7">
        <v>21.84</v>
      </c>
      <c r="X648" s="7">
        <v>0.57206659999999998</v>
      </c>
      <c r="Y648" s="7">
        <v>0.90783999999999998</v>
      </c>
      <c r="Z648" s="7">
        <v>6.2</v>
      </c>
      <c r="AA648" s="7">
        <v>4.04</v>
      </c>
      <c r="AB648" s="14">
        <v>3.15</v>
      </c>
      <c r="AC648" s="13">
        <v>0.99180900000000005</v>
      </c>
      <c r="AD648" s="7">
        <v>8.1910799999999999E-3</v>
      </c>
      <c r="AE648" s="14" t="s">
        <v>60</v>
      </c>
      <c r="AF648" s="13">
        <v>8</v>
      </c>
      <c r="AG648" s="14">
        <v>6</v>
      </c>
      <c r="AH648" s="13">
        <v>7</v>
      </c>
      <c r="AI648" s="7">
        <v>7</v>
      </c>
      <c r="AJ648" s="7"/>
      <c r="AK648" s="7">
        <v>5</v>
      </c>
      <c r="AL648" s="7">
        <v>5</v>
      </c>
      <c r="AM648" s="14"/>
      <c r="AN648" s="13">
        <v>1</v>
      </c>
      <c r="AO648" s="14">
        <v>1</v>
      </c>
      <c r="AP648" s="7" t="s">
        <v>64</v>
      </c>
      <c r="AQ648" s="7" t="s">
        <v>62</v>
      </c>
      <c r="AR648" s="7" t="s">
        <v>5797</v>
      </c>
      <c r="AS648" s="7" t="s">
        <v>62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64</v>
      </c>
      <c r="AY648" s="7" t="s">
        <v>70</v>
      </c>
      <c r="AZ648" s="7" t="s">
        <v>66</v>
      </c>
      <c r="BA648" s="7" t="s">
        <v>70</v>
      </c>
      <c r="BB648" s="7" t="s">
        <v>66</v>
      </c>
      <c r="BC648" s="7" t="s">
        <v>70</v>
      </c>
      <c r="BD648" s="7" t="s">
        <v>64</v>
      </c>
      <c r="BE648" s="7" t="s">
        <v>5797</v>
      </c>
      <c r="BF648" s="7" t="s">
        <v>5797</v>
      </c>
      <c r="BG648" s="7" t="s">
        <v>64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33">
        <v>0</v>
      </c>
      <c r="BM648" s="7">
        <v>1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  <c r="BW648">
        <f>COUNTIF(AP648, "*"&amp;#REF!&amp;"*")</f>
        <v>0</v>
      </c>
      <c r="BX648">
        <f>COUNTIF(AQ648, "*"&amp;#REF!&amp;"*")</f>
        <v>0</v>
      </c>
      <c r="BY648">
        <f>COUNTIF(AR648, "*"&amp;#REF!&amp;"*")</f>
        <v>0</v>
      </c>
      <c r="BZ648">
        <f>COUNTIF(AS648, "*"&amp;#REF!&amp;"*")</f>
        <v>0</v>
      </c>
      <c r="CA648">
        <f>COUNTIF(AT648, "*"&amp;#REF!&amp;"*")</f>
        <v>0</v>
      </c>
      <c r="CB648">
        <f>COUNTIF(AU648, "*"&amp;#REF!&amp;"*")</f>
        <v>0</v>
      </c>
      <c r="CC648">
        <f>COUNTIF(AV648, "*"&amp;#REF!&amp;"*")</f>
        <v>0</v>
      </c>
      <c r="CD648">
        <f>COUNTIF(AW648, "*"&amp;#REF!&amp;"*")</f>
        <v>0</v>
      </c>
      <c r="CE648">
        <f>COUNTIF(AX648, "*"&amp;#REF!&amp;"*")</f>
        <v>0</v>
      </c>
      <c r="CF648">
        <f>COUNTIF(AY648, "*"&amp;#REF!&amp;"*")</f>
        <v>0</v>
      </c>
      <c r="CG648">
        <f>COUNTIF(AZ648, "*"&amp;#REF!&amp;"*")</f>
        <v>0</v>
      </c>
      <c r="CH648">
        <f>COUNTIF(BA648, "*"&amp;#REF!&amp;"*")</f>
        <v>0</v>
      </c>
      <c r="CI648">
        <f>COUNTIF(BB648, "*"&amp;#REF!&amp;"*")</f>
        <v>0</v>
      </c>
      <c r="CJ648">
        <f>COUNTIF(BC648, "*"&amp;#REF!&amp;"*")</f>
        <v>0</v>
      </c>
      <c r="CK648">
        <f>COUNTIF(BD648, "*"&amp;#REF!&amp;"*")</f>
        <v>0</v>
      </c>
      <c r="CL648">
        <f>COUNTIF(BE648, "*"&amp;#REF!&amp;"*")</f>
        <v>0</v>
      </c>
      <c r="CM648">
        <f>COUNTIF(BF648, "*"&amp;#REF!&amp;"*")</f>
        <v>0</v>
      </c>
      <c r="CN648">
        <f>COUNTIF(BG648, "*"&amp;#REF!&amp;"*")</f>
        <v>0</v>
      </c>
      <c r="CO648">
        <f>COUNTIF(BH648, "*"&amp;#REF!&amp;"*")</f>
        <v>0</v>
      </c>
      <c r="CP648">
        <f>COUNTIF(BI648, "*"&amp;#REF!&amp;"*")</f>
        <v>0</v>
      </c>
      <c r="CQ648">
        <f>COUNTIF(BJ648, "*"&amp;#REF!&amp;"*")</f>
        <v>0</v>
      </c>
      <c r="CR648">
        <f>COUNTIF(BK648, "*"&amp;#REF!&amp;"*")</f>
        <v>0</v>
      </c>
      <c r="CS648">
        <f xml:space="preserve"> COUNTIF(BL648,#REF!)</f>
        <v>0</v>
      </c>
      <c r="CT648">
        <f xml:space="preserve"> COUNTIF(BM648,#REF!)</f>
        <v>0</v>
      </c>
      <c r="CU648">
        <f xml:space="preserve"> COUNTIF(BN648,#REF!)</f>
        <v>0</v>
      </c>
      <c r="CV648">
        <f xml:space="preserve"> COUNTIF(BO648,#REF!)</f>
        <v>0</v>
      </c>
      <c r="CW648">
        <f xml:space="preserve"> COUNTIF(BP648,#REF!)</f>
        <v>0</v>
      </c>
      <c r="CX648">
        <f xml:space="preserve"> COUNTIF(BQ648,#REF!)</f>
        <v>0</v>
      </c>
      <c r="CY648">
        <f xml:space="preserve"> COUNTIF(BR648,#REF!)</f>
        <v>0</v>
      </c>
      <c r="CZ648">
        <f xml:space="preserve"> COUNTIF(BS648,#REF!)</f>
        <v>0</v>
      </c>
      <c r="DA648">
        <f xml:space="preserve"> COUNTIF(BT648,#REF!)</f>
        <v>0</v>
      </c>
      <c r="DB648">
        <f xml:space="preserve"> COUNTIF(BU648,#REF!)</f>
        <v>0</v>
      </c>
      <c r="DC648">
        <f t="shared" si="40"/>
        <v>0</v>
      </c>
      <c r="DD648">
        <f t="shared" si="41"/>
        <v>0</v>
      </c>
      <c r="DE648">
        <f t="shared" si="42"/>
        <v>0</v>
      </c>
      <c r="DF648" t="b">
        <f t="shared" si="43"/>
        <v>0</v>
      </c>
    </row>
    <row r="649" spans="1:110" x14ac:dyDescent="0.35">
      <c r="A649" s="7">
        <v>648</v>
      </c>
      <c r="B649" s="7">
        <v>648</v>
      </c>
      <c r="C649" s="7" t="s">
        <v>7120</v>
      </c>
      <c r="D649" s="7" t="s">
        <v>7121</v>
      </c>
      <c r="E649" s="13" t="s">
        <v>51</v>
      </c>
      <c r="F649" s="7">
        <v>300</v>
      </c>
      <c r="G649" s="7" t="s">
        <v>100</v>
      </c>
      <c r="H649" s="7"/>
      <c r="I649" s="14" t="s">
        <v>53</v>
      </c>
      <c r="J649" s="13" t="s">
        <v>54</v>
      </c>
      <c r="K649" s="7" t="s">
        <v>83</v>
      </c>
      <c r="L649" s="7" t="s">
        <v>56</v>
      </c>
      <c r="M649" s="7" t="s">
        <v>84</v>
      </c>
      <c r="N649" s="7">
        <v>35</v>
      </c>
      <c r="O649" s="7" t="s">
        <v>85</v>
      </c>
      <c r="P649" s="7">
        <v>54</v>
      </c>
      <c r="Q649" t="s">
        <v>7833</v>
      </c>
      <c r="R649" s="7" t="s">
        <v>59</v>
      </c>
      <c r="S649" s="14" t="s">
        <v>59</v>
      </c>
      <c r="T649" s="26" t="b">
        <v>0</v>
      </c>
      <c r="U649" s="7">
        <v>569</v>
      </c>
      <c r="V649" s="7">
        <v>15.7</v>
      </c>
      <c r="W649" s="7">
        <v>31.58</v>
      </c>
      <c r="X649" s="7">
        <v>1.5097339999999999</v>
      </c>
      <c r="Y649" s="7">
        <v>0.66258000000000006</v>
      </c>
      <c r="Z649" s="7">
        <v>7.3</v>
      </c>
      <c r="AA649" s="7">
        <v>5.21</v>
      </c>
      <c r="AB649" s="14">
        <v>2.52</v>
      </c>
      <c r="AC649" s="13">
        <v>0.99990000000000001</v>
      </c>
      <c r="AD649" s="7">
        <v>1E-4</v>
      </c>
      <c r="AE649" s="14" t="s">
        <v>60</v>
      </c>
      <c r="AF649" s="13">
        <v>8</v>
      </c>
      <c r="AG649" s="14">
        <v>6</v>
      </c>
      <c r="AH649" s="13">
        <v>7</v>
      </c>
      <c r="AI649" s="7">
        <v>7</v>
      </c>
      <c r="AJ649" s="7"/>
      <c r="AK649" s="7">
        <v>5</v>
      </c>
      <c r="AL649" s="7">
        <v>5</v>
      </c>
      <c r="AM649" s="14"/>
      <c r="AN649" s="13">
        <v>1</v>
      </c>
      <c r="AO649" s="14">
        <v>1</v>
      </c>
      <c r="AP649" s="7" t="s">
        <v>64</v>
      </c>
      <c r="AQ649" s="7" t="s">
        <v>62</v>
      </c>
      <c r="AR649" s="7" t="s">
        <v>62</v>
      </c>
      <c r="AS649" s="7" t="s">
        <v>62</v>
      </c>
      <c r="AT649" s="7" t="s">
        <v>64</v>
      </c>
      <c r="AU649" s="7" t="s">
        <v>66</v>
      </c>
      <c r="AV649" s="7" t="s">
        <v>66</v>
      </c>
      <c r="AW649" s="7" t="s">
        <v>66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70</v>
      </c>
      <c r="BI649" s="7" t="s">
        <v>5797</v>
      </c>
      <c r="BJ649" s="7" t="s">
        <v>70</v>
      </c>
      <c r="BK649" s="7" t="s">
        <v>70</v>
      </c>
      <c r="BL649" s="33">
        <v>0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  <c r="BW649">
        <f>COUNTIF(AP649, "*"&amp;#REF!&amp;"*")</f>
        <v>0</v>
      </c>
      <c r="BX649">
        <f>COUNTIF(AQ649, "*"&amp;#REF!&amp;"*")</f>
        <v>0</v>
      </c>
      <c r="BY649">
        <f>COUNTIF(AR649, "*"&amp;#REF!&amp;"*")</f>
        <v>0</v>
      </c>
      <c r="BZ649">
        <f>COUNTIF(AS649, "*"&amp;#REF!&amp;"*")</f>
        <v>0</v>
      </c>
      <c r="CA649">
        <f>COUNTIF(AT649, "*"&amp;#REF!&amp;"*")</f>
        <v>0</v>
      </c>
      <c r="CB649">
        <f>COUNTIF(AU649, "*"&amp;#REF!&amp;"*")</f>
        <v>0</v>
      </c>
      <c r="CC649">
        <f>COUNTIF(AV649, "*"&amp;#REF!&amp;"*")</f>
        <v>0</v>
      </c>
      <c r="CD649">
        <f>COUNTIF(AW649, "*"&amp;#REF!&amp;"*")</f>
        <v>0</v>
      </c>
      <c r="CE649">
        <f>COUNTIF(AX649, "*"&amp;#REF!&amp;"*")</f>
        <v>0</v>
      </c>
      <c r="CF649">
        <f>COUNTIF(AY649, "*"&amp;#REF!&amp;"*")</f>
        <v>0</v>
      </c>
      <c r="CG649">
        <f>COUNTIF(AZ649, "*"&amp;#REF!&amp;"*")</f>
        <v>0</v>
      </c>
      <c r="CH649">
        <f>COUNTIF(BA649, "*"&amp;#REF!&amp;"*")</f>
        <v>0</v>
      </c>
      <c r="CI649">
        <f>COUNTIF(BB649, "*"&amp;#REF!&amp;"*")</f>
        <v>0</v>
      </c>
      <c r="CJ649">
        <f>COUNTIF(BC649, "*"&amp;#REF!&amp;"*")</f>
        <v>0</v>
      </c>
      <c r="CK649">
        <f>COUNTIF(BD649, "*"&amp;#REF!&amp;"*")</f>
        <v>0</v>
      </c>
      <c r="CL649">
        <f>COUNTIF(BE649, "*"&amp;#REF!&amp;"*")</f>
        <v>0</v>
      </c>
      <c r="CM649">
        <f>COUNTIF(BF649, "*"&amp;#REF!&amp;"*")</f>
        <v>0</v>
      </c>
      <c r="CN649">
        <f>COUNTIF(BG649, "*"&amp;#REF!&amp;"*")</f>
        <v>0</v>
      </c>
      <c r="CO649">
        <f>COUNTIF(BH649, "*"&amp;#REF!&amp;"*")</f>
        <v>0</v>
      </c>
      <c r="CP649">
        <f>COUNTIF(BI649, "*"&amp;#REF!&amp;"*")</f>
        <v>0</v>
      </c>
      <c r="CQ649">
        <f>COUNTIF(BJ649, "*"&amp;#REF!&amp;"*")</f>
        <v>0</v>
      </c>
      <c r="CR649">
        <f>COUNTIF(BK649, "*"&amp;#REF!&amp;"*")</f>
        <v>0</v>
      </c>
      <c r="CS649">
        <f xml:space="preserve"> COUNTIF(BL649,#REF!)</f>
        <v>0</v>
      </c>
      <c r="CT649">
        <f xml:space="preserve"> COUNTIF(BM649,#REF!)</f>
        <v>0</v>
      </c>
      <c r="CU649">
        <f xml:space="preserve"> COUNTIF(BN649,#REF!)</f>
        <v>0</v>
      </c>
      <c r="CV649">
        <f xml:space="preserve"> COUNTIF(BO649,#REF!)</f>
        <v>0</v>
      </c>
      <c r="CW649">
        <f xml:space="preserve"> COUNTIF(BP649,#REF!)</f>
        <v>0</v>
      </c>
      <c r="CX649">
        <f xml:space="preserve"> COUNTIF(BQ649,#REF!)</f>
        <v>0</v>
      </c>
      <c r="CY649">
        <f xml:space="preserve"> COUNTIF(BR649,#REF!)</f>
        <v>0</v>
      </c>
      <c r="CZ649">
        <f xml:space="preserve"> COUNTIF(BS649,#REF!)</f>
        <v>0</v>
      </c>
      <c r="DA649">
        <f xml:space="preserve"> COUNTIF(BT649,#REF!)</f>
        <v>0</v>
      </c>
      <c r="DB649">
        <f xml:space="preserve"> COUNTIF(BU649,#REF!)</f>
        <v>0</v>
      </c>
      <c r="DC649">
        <f t="shared" si="40"/>
        <v>0</v>
      </c>
      <c r="DD649">
        <f t="shared" si="41"/>
        <v>0</v>
      </c>
      <c r="DE649">
        <f t="shared" si="42"/>
        <v>0</v>
      </c>
      <c r="DF649" t="b">
        <f t="shared" si="43"/>
        <v>0</v>
      </c>
    </row>
    <row r="650" spans="1:110" x14ac:dyDescent="0.35">
      <c r="A650" s="7">
        <v>649</v>
      </c>
      <c r="B650" s="7">
        <v>649</v>
      </c>
      <c r="C650" s="7" t="s">
        <v>7122</v>
      </c>
      <c r="D650" s="7" t="s">
        <v>7123</v>
      </c>
      <c r="E650" s="13" t="s">
        <v>51</v>
      </c>
      <c r="F650" s="7">
        <v>300</v>
      </c>
      <c r="G650" s="7" t="s">
        <v>80</v>
      </c>
      <c r="H650" s="7">
        <v>2280</v>
      </c>
      <c r="I650" s="14" t="s">
        <v>53</v>
      </c>
      <c r="J650" s="13" t="s">
        <v>54</v>
      </c>
      <c r="K650" s="7" t="s">
        <v>83</v>
      </c>
      <c r="L650" s="7" t="s">
        <v>56</v>
      </c>
      <c r="M650" s="7" t="s">
        <v>57</v>
      </c>
      <c r="N650" s="7">
        <v>36.4</v>
      </c>
      <c r="O650" s="7" t="s">
        <v>85</v>
      </c>
      <c r="P650" s="7">
        <v>55</v>
      </c>
      <c r="Q650" t="s">
        <v>7833</v>
      </c>
      <c r="R650" s="7" t="s">
        <v>59</v>
      </c>
      <c r="S650" s="14" t="s">
        <v>59</v>
      </c>
      <c r="T650" s="26" t="b">
        <v>0</v>
      </c>
      <c r="U650" s="7">
        <v>696</v>
      </c>
      <c r="V650" s="7">
        <v>11.66</v>
      </c>
      <c r="W650" s="7">
        <v>21.48</v>
      </c>
      <c r="X650" s="7">
        <v>0.45046680000000011</v>
      </c>
      <c r="Y650" s="7">
        <v>1.35704</v>
      </c>
      <c r="Z650" s="7">
        <v>6.2</v>
      </c>
      <c r="AA650" s="7">
        <v>3.59</v>
      </c>
      <c r="AB650" s="14">
        <v>2.66</v>
      </c>
      <c r="AC650" s="13">
        <v>0.99990000000000001</v>
      </c>
      <c r="AD650" s="7">
        <v>1E-4</v>
      </c>
      <c r="AE650" s="14" t="s">
        <v>60</v>
      </c>
      <c r="AF650" s="13">
        <v>8</v>
      </c>
      <c r="AG650" s="14">
        <v>6</v>
      </c>
      <c r="AH650" s="13">
        <v>7</v>
      </c>
      <c r="AI650" s="7">
        <v>7</v>
      </c>
      <c r="AJ650" s="7"/>
      <c r="AK650" s="7">
        <v>5</v>
      </c>
      <c r="AL650" s="7">
        <v>5</v>
      </c>
      <c r="AM650" s="14"/>
      <c r="AN650" s="13">
        <v>1</v>
      </c>
      <c r="AO650" s="14">
        <v>1</v>
      </c>
      <c r="AP650" s="7" t="s">
        <v>64</v>
      </c>
      <c r="AQ650" s="7" t="s">
        <v>62</v>
      </c>
      <c r="AR650" s="7" t="s">
        <v>62</v>
      </c>
      <c r="AS650" s="7" t="s">
        <v>62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64</v>
      </c>
      <c r="BG650" s="7" t="s">
        <v>66</v>
      </c>
      <c r="BH650" s="7" t="s">
        <v>70</v>
      </c>
      <c r="BI650" s="7" t="s">
        <v>70</v>
      </c>
      <c r="BJ650" s="7" t="s">
        <v>70</v>
      </c>
      <c r="BK650" s="7" t="s">
        <v>70</v>
      </c>
      <c r="BL650" s="33">
        <v>0</v>
      </c>
      <c r="BM650" s="7">
        <v>1</v>
      </c>
      <c r="BN650" s="7">
        <v>0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  <c r="BW650">
        <f>COUNTIF(AP650, "*"&amp;#REF!&amp;"*")</f>
        <v>0</v>
      </c>
      <c r="BX650">
        <f>COUNTIF(AQ650, "*"&amp;#REF!&amp;"*")</f>
        <v>0</v>
      </c>
      <c r="BY650">
        <f>COUNTIF(AR650, "*"&amp;#REF!&amp;"*")</f>
        <v>0</v>
      </c>
      <c r="BZ650">
        <f>COUNTIF(AS650, "*"&amp;#REF!&amp;"*")</f>
        <v>0</v>
      </c>
      <c r="CA650">
        <f>COUNTIF(AT650, "*"&amp;#REF!&amp;"*")</f>
        <v>0</v>
      </c>
      <c r="CB650">
        <f>COUNTIF(AU650, "*"&amp;#REF!&amp;"*")</f>
        <v>0</v>
      </c>
      <c r="CC650">
        <f>COUNTIF(AV650, "*"&amp;#REF!&amp;"*")</f>
        <v>0</v>
      </c>
      <c r="CD650">
        <f>COUNTIF(AW650, "*"&amp;#REF!&amp;"*")</f>
        <v>0</v>
      </c>
      <c r="CE650">
        <f>COUNTIF(AX650, "*"&amp;#REF!&amp;"*")</f>
        <v>0</v>
      </c>
      <c r="CF650">
        <f>COUNTIF(AY650, "*"&amp;#REF!&amp;"*")</f>
        <v>0</v>
      </c>
      <c r="CG650">
        <f>COUNTIF(AZ650, "*"&amp;#REF!&amp;"*")</f>
        <v>0</v>
      </c>
      <c r="CH650">
        <f>COUNTIF(BA650, "*"&amp;#REF!&amp;"*")</f>
        <v>0</v>
      </c>
      <c r="CI650">
        <f>COUNTIF(BB650, "*"&amp;#REF!&amp;"*")</f>
        <v>0</v>
      </c>
      <c r="CJ650">
        <f>COUNTIF(BC650, "*"&amp;#REF!&amp;"*")</f>
        <v>0</v>
      </c>
      <c r="CK650">
        <f>COUNTIF(BD650, "*"&amp;#REF!&amp;"*")</f>
        <v>0</v>
      </c>
      <c r="CL650">
        <f>COUNTIF(BE650, "*"&amp;#REF!&amp;"*")</f>
        <v>0</v>
      </c>
      <c r="CM650">
        <f>COUNTIF(BF650, "*"&amp;#REF!&amp;"*")</f>
        <v>0</v>
      </c>
      <c r="CN650">
        <f>COUNTIF(BG650, "*"&amp;#REF!&amp;"*")</f>
        <v>0</v>
      </c>
      <c r="CO650">
        <f>COUNTIF(BH650, "*"&amp;#REF!&amp;"*")</f>
        <v>0</v>
      </c>
      <c r="CP650">
        <f>COUNTIF(BI650, "*"&amp;#REF!&amp;"*")</f>
        <v>0</v>
      </c>
      <c r="CQ650">
        <f>COUNTIF(BJ650, "*"&amp;#REF!&amp;"*")</f>
        <v>0</v>
      </c>
      <c r="CR650">
        <f>COUNTIF(BK650, "*"&amp;#REF!&amp;"*")</f>
        <v>0</v>
      </c>
      <c r="CS650">
        <f xml:space="preserve"> COUNTIF(BL650,#REF!)</f>
        <v>0</v>
      </c>
      <c r="CT650">
        <f xml:space="preserve"> COUNTIF(BM650,#REF!)</f>
        <v>0</v>
      </c>
      <c r="CU650">
        <f xml:space="preserve"> COUNTIF(BN650,#REF!)</f>
        <v>0</v>
      </c>
      <c r="CV650">
        <f xml:space="preserve"> COUNTIF(BO650,#REF!)</f>
        <v>0</v>
      </c>
      <c r="CW650">
        <f xml:space="preserve"> COUNTIF(BP650,#REF!)</f>
        <v>0</v>
      </c>
      <c r="CX650">
        <f xml:space="preserve"> COUNTIF(BQ650,#REF!)</f>
        <v>0</v>
      </c>
      <c r="CY650">
        <f xml:space="preserve"> COUNTIF(BR650,#REF!)</f>
        <v>0</v>
      </c>
      <c r="CZ650">
        <f xml:space="preserve"> COUNTIF(BS650,#REF!)</f>
        <v>0</v>
      </c>
      <c r="DA650">
        <f xml:space="preserve"> COUNTIF(BT650,#REF!)</f>
        <v>0</v>
      </c>
      <c r="DB650">
        <f xml:space="preserve"> COUNTIF(BU650,#REF!)</f>
        <v>0</v>
      </c>
      <c r="DC650">
        <f t="shared" si="40"/>
        <v>0</v>
      </c>
      <c r="DD650">
        <f t="shared" si="41"/>
        <v>0</v>
      </c>
      <c r="DE650">
        <f t="shared" si="42"/>
        <v>0</v>
      </c>
      <c r="DF650" t="b">
        <f t="shared" si="43"/>
        <v>0</v>
      </c>
    </row>
    <row r="651" spans="1:110" x14ac:dyDescent="0.35">
      <c r="A651" s="7">
        <v>650</v>
      </c>
      <c r="B651" s="7">
        <v>650</v>
      </c>
      <c r="C651" s="7" t="s">
        <v>7124</v>
      </c>
      <c r="D651" s="7" t="s">
        <v>7125</v>
      </c>
      <c r="E651" s="13" t="s">
        <v>51</v>
      </c>
      <c r="F651" s="7">
        <v>300</v>
      </c>
      <c r="G651" s="7" t="s">
        <v>100</v>
      </c>
      <c r="H651" s="7"/>
      <c r="I651" s="14" t="s">
        <v>53</v>
      </c>
      <c r="J651" s="13" t="s">
        <v>54</v>
      </c>
      <c r="K651" s="7" t="s">
        <v>83</v>
      </c>
      <c r="L651" s="7" t="s">
        <v>56</v>
      </c>
      <c r="M651" s="7" t="s">
        <v>84</v>
      </c>
      <c r="N651" s="7">
        <v>35</v>
      </c>
      <c r="O651" s="7" t="s">
        <v>85</v>
      </c>
      <c r="P651" s="7">
        <v>53</v>
      </c>
      <c r="Q651" t="s">
        <v>7833</v>
      </c>
      <c r="R651" s="7" t="s">
        <v>59</v>
      </c>
      <c r="S651" s="14" t="s">
        <v>59</v>
      </c>
      <c r="T651" s="26" t="b">
        <v>0</v>
      </c>
      <c r="U651" s="7">
        <v>569</v>
      </c>
      <c r="V651" s="7">
        <v>15.7</v>
      </c>
      <c r="W651" s="7">
        <v>31.58</v>
      </c>
      <c r="X651" s="7">
        <v>1.5097339999999999</v>
      </c>
      <c r="Y651" s="7">
        <v>0.66258000000000006</v>
      </c>
      <c r="Z651" s="7">
        <v>7.3</v>
      </c>
      <c r="AA651" s="7">
        <v>5.21</v>
      </c>
      <c r="AB651" s="14">
        <v>2.52</v>
      </c>
      <c r="AC651" s="13">
        <v>0.99990000000000001</v>
      </c>
      <c r="AD651" s="7">
        <v>1E-4</v>
      </c>
      <c r="AE651" s="14" t="s">
        <v>60</v>
      </c>
      <c r="AF651" s="13">
        <v>8</v>
      </c>
      <c r="AG651" s="14">
        <v>6</v>
      </c>
      <c r="AH651" s="13">
        <v>7</v>
      </c>
      <c r="AI651" s="7">
        <v>7</v>
      </c>
      <c r="AJ651" s="7"/>
      <c r="AK651" s="7">
        <v>5</v>
      </c>
      <c r="AL651" s="7">
        <v>5</v>
      </c>
      <c r="AM651" s="14"/>
      <c r="AN651" s="13">
        <v>1</v>
      </c>
      <c r="AO651" s="14">
        <v>1</v>
      </c>
      <c r="AP651" s="7" t="s">
        <v>64</v>
      </c>
      <c r="AQ651" s="7" t="s">
        <v>62</v>
      </c>
      <c r="AR651" s="7" t="s">
        <v>62</v>
      </c>
      <c r="AS651" s="7" t="s">
        <v>62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5797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66</v>
      </c>
      <c r="BH651" s="7" t="s">
        <v>70</v>
      </c>
      <c r="BI651" s="7" t="s">
        <v>5797</v>
      </c>
      <c r="BJ651" s="7" t="s">
        <v>70</v>
      </c>
      <c r="BK651" s="7" t="s">
        <v>70</v>
      </c>
      <c r="BL651" s="33">
        <v>0</v>
      </c>
      <c r="BM651" s="7">
        <v>1</v>
      </c>
      <c r="BN651" s="7">
        <v>0</v>
      </c>
      <c r="BO651" s="7">
        <v>0</v>
      </c>
      <c r="BP651" s="7">
        <v>1</v>
      </c>
      <c r="BQ651" s="7">
        <v>1</v>
      </c>
      <c r="BR651" s="7">
        <v>0</v>
      </c>
      <c r="BS651" s="7">
        <v>0</v>
      </c>
      <c r="BT651" s="7">
        <v>1</v>
      </c>
      <c r="BU651" s="7">
        <v>0</v>
      </c>
      <c r="BW651">
        <f>COUNTIF(AP651, "*"&amp;#REF!&amp;"*")</f>
        <v>0</v>
      </c>
      <c r="BX651">
        <f>COUNTIF(AQ651, "*"&amp;#REF!&amp;"*")</f>
        <v>0</v>
      </c>
      <c r="BY651">
        <f>COUNTIF(AR651, "*"&amp;#REF!&amp;"*")</f>
        <v>0</v>
      </c>
      <c r="BZ651">
        <f>COUNTIF(AS651, "*"&amp;#REF!&amp;"*")</f>
        <v>0</v>
      </c>
      <c r="CA651">
        <f>COUNTIF(AT651, "*"&amp;#REF!&amp;"*")</f>
        <v>0</v>
      </c>
      <c r="CB651">
        <f>COUNTIF(AU651, "*"&amp;#REF!&amp;"*")</f>
        <v>0</v>
      </c>
      <c r="CC651">
        <f>COUNTIF(AV651, "*"&amp;#REF!&amp;"*")</f>
        <v>0</v>
      </c>
      <c r="CD651">
        <f>COUNTIF(AW651, "*"&amp;#REF!&amp;"*")</f>
        <v>0</v>
      </c>
      <c r="CE651">
        <f>COUNTIF(AX651, "*"&amp;#REF!&amp;"*")</f>
        <v>0</v>
      </c>
      <c r="CF651">
        <f>COUNTIF(AY651, "*"&amp;#REF!&amp;"*")</f>
        <v>0</v>
      </c>
      <c r="CG651">
        <f>COUNTIF(AZ651, "*"&amp;#REF!&amp;"*")</f>
        <v>0</v>
      </c>
      <c r="CH651">
        <f>COUNTIF(BA651, "*"&amp;#REF!&amp;"*")</f>
        <v>0</v>
      </c>
      <c r="CI651">
        <f>COUNTIF(BB651, "*"&amp;#REF!&amp;"*")</f>
        <v>0</v>
      </c>
      <c r="CJ651">
        <f>COUNTIF(BC651, "*"&amp;#REF!&amp;"*")</f>
        <v>0</v>
      </c>
      <c r="CK651">
        <f>COUNTIF(BD651, "*"&amp;#REF!&amp;"*")</f>
        <v>0</v>
      </c>
      <c r="CL651">
        <f>COUNTIF(BE651, "*"&amp;#REF!&amp;"*")</f>
        <v>0</v>
      </c>
      <c r="CM651">
        <f>COUNTIF(BF651, "*"&amp;#REF!&amp;"*")</f>
        <v>0</v>
      </c>
      <c r="CN651">
        <f>COUNTIF(BG651, "*"&amp;#REF!&amp;"*")</f>
        <v>0</v>
      </c>
      <c r="CO651">
        <f>COUNTIF(BH651, "*"&amp;#REF!&amp;"*")</f>
        <v>0</v>
      </c>
      <c r="CP651">
        <f>COUNTIF(BI651, "*"&amp;#REF!&amp;"*")</f>
        <v>0</v>
      </c>
      <c r="CQ651">
        <f>COUNTIF(BJ651, "*"&amp;#REF!&amp;"*")</f>
        <v>0</v>
      </c>
      <c r="CR651">
        <f>COUNTIF(BK651, "*"&amp;#REF!&amp;"*")</f>
        <v>0</v>
      </c>
      <c r="CS651">
        <f xml:space="preserve"> COUNTIF(BL651,#REF!)</f>
        <v>0</v>
      </c>
      <c r="CT651">
        <f xml:space="preserve"> COUNTIF(BM651,#REF!)</f>
        <v>0</v>
      </c>
      <c r="CU651">
        <f xml:space="preserve"> COUNTIF(BN651,#REF!)</f>
        <v>0</v>
      </c>
      <c r="CV651">
        <f xml:space="preserve"> COUNTIF(BO651,#REF!)</f>
        <v>0</v>
      </c>
      <c r="CW651">
        <f xml:space="preserve"> COUNTIF(BP651,#REF!)</f>
        <v>0</v>
      </c>
      <c r="CX651">
        <f xml:space="preserve"> COUNTIF(BQ651,#REF!)</f>
        <v>0</v>
      </c>
      <c r="CY651">
        <f xml:space="preserve"> COUNTIF(BR651,#REF!)</f>
        <v>0</v>
      </c>
      <c r="CZ651">
        <f xml:space="preserve"> COUNTIF(BS651,#REF!)</f>
        <v>0</v>
      </c>
      <c r="DA651">
        <f xml:space="preserve"> COUNTIF(BT651,#REF!)</f>
        <v>0</v>
      </c>
      <c r="DB651">
        <f xml:space="preserve"> COUNTIF(BU651,#REF!)</f>
        <v>0</v>
      </c>
      <c r="DC651">
        <f t="shared" si="40"/>
        <v>0</v>
      </c>
      <c r="DD651">
        <f t="shared" si="41"/>
        <v>0</v>
      </c>
      <c r="DE651">
        <f t="shared" si="42"/>
        <v>0</v>
      </c>
      <c r="DF651" t="b">
        <f t="shared" si="43"/>
        <v>0</v>
      </c>
    </row>
    <row r="652" spans="1:110" x14ac:dyDescent="0.35">
      <c r="A652" s="7">
        <v>651</v>
      </c>
      <c r="B652" s="7">
        <v>651</v>
      </c>
      <c r="C652" s="7" t="s">
        <v>7126</v>
      </c>
      <c r="D652" s="7" t="s">
        <v>7127</v>
      </c>
      <c r="E652" s="13" t="s">
        <v>51</v>
      </c>
      <c r="F652" s="7">
        <v>300</v>
      </c>
      <c r="G652" s="7" t="s">
        <v>100</v>
      </c>
      <c r="H652" s="7"/>
      <c r="I652" s="14" t="s">
        <v>53</v>
      </c>
      <c r="J652" s="13" t="s">
        <v>54</v>
      </c>
      <c r="K652" s="7" t="s">
        <v>83</v>
      </c>
      <c r="L652" s="7" t="s">
        <v>56</v>
      </c>
      <c r="M652" s="7" t="s">
        <v>84</v>
      </c>
      <c r="N652" s="7">
        <v>29</v>
      </c>
      <c r="O652" s="7" t="s">
        <v>85</v>
      </c>
      <c r="P652" s="7">
        <v>56</v>
      </c>
      <c r="Q652" t="s">
        <v>7833</v>
      </c>
      <c r="R652" s="7" t="s">
        <v>59</v>
      </c>
      <c r="S652" s="14" t="s">
        <v>59</v>
      </c>
      <c r="T652" s="26" t="b">
        <v>0</v>
      </c>
      <c r="U652" s="7">
        <v>569</v>
      </c>
      <c r="V652" s="7">
        <v>15.7</v>
      </c>
      <c r="W652" s="7">
        <v>31.58</v>
      </c>
      <c r="X652" s="7">
        <v>1.5097339999999999</v>
      </c>
      <c r="Y652" s="7">
        <v>0.66258000000000006</v>
      </c>
      <c r="Z652" s="7">
        <v>7.3</v>
      </c>
      <c r="AA652" s="7">
        <v>5.21</v>
      </c>
      <c r="AB652" s="14">
        <v>2.52</v>
      </c>
      <c r="AC652" s="13">
        <v>0.99990000000000001</v>
      </c>
      <c r="AD652" s="7">
        <v>1E-4</v>
      </c>
      <c r="AE652" s="14" t="s">
        <v>60</v>
      </c>
      <c r="AF652" s="13">
        <v>8</v>
      </c>
      <c r="AG652" s="14">
        <v>6</v>
      </c>
      <c r="AH652" s="13">
        <v>7</v>
      </c>
      <c r="AI652" s="7">
        <v>7</v>
      </c>
      <c r="AJ652" s="7"/>
      <c r="AK652" s="7">
        <v>5</v>
      </c>
      <c r="AL652" s="7">
        <v>5</v>
      </c>
      <c r="AM652" s="14"/>
      <c r="AN652" s="13">
        <v>1</v>
      </c>
      <c r="AO652" s="14">
        <v>1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66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33">
        <v>0</v>
      </c>
      <c r="BM652" s="7">
        <v>1</v>
      </c>
      <c r="BN652" s="7">
        <v>0</v>
      </c>
      <c r="BO652" s="7">
        <v>0</v>
      </c>
      <c r="BP652" s="7">
        <v>1</v>
      </c>
      <c r="BQ652" s="7">
        <v>1</v>
      </c>
      <c r="BR652" s="7">
        <v>0</v>
      </c>
      <c r="BS652" s="7">
        <v>0</v>
      </c>
      <c r="BT652" s="7">
        <v>1</v>
      </c>
      <c r="BU652" s="7">
        <v>0</v>
      </c>
      <c r="BW652">
        <f>COUNTIF(AP652, "*"&amp;#REF!&amp;"*")</f>
        <v>0</v>
      </c>
      <c r="BX652">
        <f>COUNTIF(AQ652, "*"&amp;#REF!&amp;"*")</f>
        <v>0</v>
      </c>
      <c r="BY652">
        <f>COUNTIF(AR652, "*"&amp;#REF!&amp;"*")</f>
        <v>0</v>
      </c>
      <c r="BZ652">
        <f>COUNTIF(AS652, "*"&amp;#REF!&amp;"*")</f>
        <v>0</v>
      </c>
      <c r="CA652">
        <f>COUNTIF(AT652, "*"&amp;#REF!&amp;"*")</f>
        <v>0</v>
      </c>
      <c r="CB652">
        <f>COUNTIF(AU652, "*"&amp;#REF!&amp;"*")</f>
        <v>0</v>
      </c>
      <c r="CC652">
        <f>COUNTIF(AV652, "*"&amp;#REF!&amp;"*")</f>
        <v>0</v>
      </c>
      <c r="CD652">
        <f>COUNTIF(AW652, "*"&amp;#REF!&amp;"*")</f>
        <v>0</v>
      </c>
      <c r="CE652">
        <f>COUNTIF(AX652, "*"&amp;#REF!&amp;"*")</f>
        <v>0</v>
      </c>
      <c r="CF652">
        <f>COUNTIF(AY652, "*"&amp;#REF!&amp;"*")</f>
        <v>0</v>
      </c>
      <c r="CG652">
        <f>COUNTIF(AZ652, "*"&amp;#REF!&amp;"*")</f>
        <v>0</v>
      </c>
      <c r="CH652">
        <f>COUNTIF(BA652, "*"&amp;#REF!&amp;"*")</f>
        <v>0</v>
      </c>
      <c r="CI652">
        <f>COUNTIF(BB652, "*"&amp;#REF!&amp;"*")</f>
        <v>0</v>
      </c>
      <c r="CJ652">
        <f>COUNTIF(BC652, "*"&amp;#REF!&amp;"*")</f>
        <v>0</v>
      </c>
      <c r="CK652">
        <f>COUNTIF(BD652, "*"&amp;#REF!&amp;"*")</f>
        <v>0</v>
      </c>
      <c r="CL652">
        <f>COUNTIF(BE652, "*"&amp;#REF!&amp;"*")</f>
        <v>0</v>
      </c>
      <c r="CM652">
        <f>COUNTIF(BF652, "*"&amp;#REF!&amp;"*")</f>
        <v>0</v>
      </c>
      <c r="CN652">
        <f>COUNTIF(BG652, "*"&amp;#REF!&amp;"*")</f>
        <v>0</v>
      </c>
      <c r="CO652">
        <f>COUNTIF(BH652, "*"&amp;#REF!&amp;"*")</f>
        <v>0</v>
      </c>
      <c r="CP652">
        <f>COUNTIF(BI652, "*"&amp;#REF!&amp;"*")</f>
        <v>0</v>
      </c>
      <c r="CQ652">
        <f>COUNTIF(BJ652, "*"&amp;#REF!&amp;"*")</f>
        <v>0</v>
      </c>
      <c r="CR652">
        <f>COUNTIF(BK652, "*"&amp;#REF!&amp;"*")</f>
        <v>0</v>
      </c>
      <c r="CS652">
        <f xml:space="preserve"> COUNTIF(BL652,#REF!)</f>
        <v>0</v>
      </c>
      <c r="CT652">
        <f xml:space="preserve"> COUNTIF(BM652,#REF!)</f>
        <v>0</v>
      </c>
      <c r="CU652">
        <f xml:space="preserve"> COUNTIF(BN652,#REF!)</f>
        <v>0</v>
      </c>
      <c r="CV652">
        <f xml:space="preserve"> COUNTIF(BO652,#REF!)</f>
        <v>0</v>
      </c>
      <c r="CW652">
        <f xml:space="preserve"> COUNTIF(BP652,#REF!)</f>
        <v>0</v>
      </c>
      <c r="CX652">
        <f xml:space="preserve"> COUNTIF(BQ652,#REF!)</f>
        <v>0</v>
      </c>
      <c r="CY652">
        <f xml:space="preserve"> COUNTIF(BR652,#REF!)</f>
        <v>0</v>
      </c>
      <c r="CZ652">
        <f xml:space="preserve"> COUNTIF(BS652,#REF!)</f>
        <v>0</v>
      </c>
      <c r="DA652">
        <f xml:space="preserve"> COUNTIF(BT652,#REF!)</f>
        <v>0</v>
      </c>
      <c r="DB652">
        <f xml:space="preserve"> COUNTIF(BU652,#REF!)</f>
        <v>0</v>
      </c>
      <c r="DC652">
        <f t="shared" si="40"/>
        <v>0</v>
      </c>
      <c r="DD652">
        <f t="shared" si="41"/>
        <v>0</v>
      </c>
      <c r="DE652">
        <f t="shared" si="42"/>
        <v>0</v>
      </c>
      <c r="DF652" t="b">
        <f t="shared" si="43"/>
        <v>0</v>
      </c>
    </row>
    <row r="653" spans="1:110" x14ac:dyDescent="0.35">
      <c r="A653" s="7">
        <v>652</v>
      </c>
      <c r="B653" s="7">
        <v>652</v>
      </c>
      <c r="C653" s="7" t="s">
        <v>7128</v>
      </c>
      <c r="D653" s="7" t="s">
        <v>7129</v>
      </c>
      <c r="E653" s="13" t="s">
        <v>51</v>
      </c>
      <c r="F653" s="7">
        <v>300</v>
      </c>
      <c r="G653" s="7" t="s">
        <v>100</v>
      </c>
      <c r="H653" s="7"/>
      <c r="I653" s="14" t="s">
        <v>53</v>
      </c>
      <c r="J653" s="13" t="s">
        <v>54</v>
      </c>
      <c r="K653" s="7" t="s">
        <v>83</v>
      </c>
      <c r="L653" s="7" t="s">
        <v>76</v>
      </c>
      <c r="M653" s="7" t="s">
        <v>84</v>
      </c>
      <c r="N653" s="7">
        <v>25</v>
      </c>
      <c r="O653" s="7" t="s">
        <v>85</v>
      </c>
      <c r="P653" s="7">
        <v>54</v>
      </c>
      <c r="Q653" t="s">
        <v>7834</v>
      </c>
      <c r="R653" s="7" t="s">
        <v>59</v>
      </c>
      <c r="S653" s="14" t="s">
        <v>59</v>
      </c>
      <c r="T653" s="26" t="b">
        <v>0</v>
      </c>
      <c r="U653" s="7">
        <v>704</v>
      </c>
      <c r="V653" s="7">
        <v>14.64</v>
      </c>
      <c r="W653" s="7">
        <v>28.58</v>
      </c>
      <c r="X653" s="7">
        <v>1.1045993999999999</v>
      </c>
      <c r="Y653" s="7">
        <v>0.89756000000000002</v>
      </c>
      <c r="Z653" s="7">
        <v>7.2</v>
      </c>
      <c r="AA653" s="7">
        <v>4.3</v>
      </c>
      <c r="AB653" s="14">
        <v>3.09</v>
      </c>
      <c r="AC653" s="13">
        <v>0.99990000000000001</v>
      </c>
      <c r="AD653" s="7">
        <v>1E-4</v>
      </c>
      <c r="AE653" s="14" t="s">
        <v>60</v>
      </c>
      <c r="AF653" s="13">
        <v>8</v>
      </c>
      <c r="AG653" s="14">
        <v>6</v>
      </c>
      <c r="AH653" s="13">
        <v>7</v>
      </c>
      <c r="AI653" s="7">
        <v>7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62</v>
      </c>
      <c r="AS653" s="7" t="s">
        <v>62</v>
      </c>
      <c r="AT653" s="7" t="s">
        <v>64</v>
      </c>
      <c r="AU653" s="7" t="s">
        <v>66</v>
      </c>
      <c r="AV653" s="7" t="s">
        <v>66</v>
      </c>
      <c r="AW653" s="7" t="s">
        <v>66</v>
      </c>
      <c r="AX653" s="7" t="s">
        <v>64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64</v>
      </c>
      <c r="BF653" s="7" t="s">
        <v>64</v>
      </c>
      <c r="BG653" s="7" t="s">
        <v>66</v>
      </c>
      <c r="BH653" s="7" t="s">
        <v>70</v>
      </c>
      <c r="BI653" s="7" t="s">
        <v>5797</v>
      </c>
      <c r="BJ653" s="7" t="s">
        <v>70</v>
      </c>
      <c r="BK653" s="7" t="s">
        <v>70</v>
      </c>
      <c r="BL653" s="33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  <c r="BW653">
        <f>COUNTIF(AP653, "*"&amp;#REF!&amp;"*")</f>
        <v>0</v>
      </c>
      <c r="BX653">
        <f>COUNTIF(AQ653, "*"&amp;#REF!&amp;"*")</f>
        <v>0</v>
      </c>
      <c r="BY653">
        <f>COUNTIF(AR653, "*"&amp;#REF!&amp;"*")</f>
        <v>0</v>
      </c>
      <c r="BZ653">
        <f>COUNTIF(AS653, "*"&amp;#REF!&amp;"*")</f>
        <v>0</v>
      </c>
      <c r="CA653">
        <f>COUNTIF(AT653, "*"&amp;#REF!&amp;"*")</f>
        <v>0</v>
      </c>
      <c r="CB653">
        <f>COUNTIF(AU653, "*"&amp;#REF!&amp;"*")</f>
        <v>0</v>
      </c>
      <c r="CC653">
        <f>COUNTIF(AV653, "*"&amp;#REF!&amp;"*")</f>
        <v>0</v>
      </c>
      <c r="CD653">
        <f>COUNTIF(AW653, "*"&amp;#REF!&amp;"*")</f>
        <v>0</v>
      </c>
      <c r="CE653">
        <f>COUNTIF(AX653, "*"&amp;#REF!&amp;"*")</f>
        <v>0</v>
      </c>
      <c r="CF653">
        <f>COUNTIF(AY653, "*"&amp;#REF!&amp;"*")</f>
        <v>0</v>
      </c>
      <c r="CG653">
        <f>COUNTIF(AZ653, "*"&amp;#REF!&amp;"*")</f>
        <v>0</v>
      </c>
      <c r="CH653">
        <f>COUNTIF(BA653, "*"&amp;#REF!&amp;"*")</f>
        <v>0</v>
      </c>
      <c r="CI653">
        <f>COUNTIF(BB653, "*"&amp;#REF!&amp;"*")</f>
        <v>0</v>
      </c>
      <c r="CJ653">
        <f>COUNTIF(BC653, "*"&amp;#REF!&amp;"*")</f>
        <v>0</v>
      </c>
      <c r="CK653">
        <f>COUNTIF(BD653, "*"&amp;#REF!&amp;"*")</f>
        <v>0</v>
      </c>
      <c r="CL653">
        <f>COUNTIF(BE653, "*"&amp;#REF!&amp;"*")</f>
        <v>0</v>
      </c>
      <c r="CM653">
        <f>COUNTIF(BF653, "*"&amp;#REF!&amp;"*")</f>
        <v>0</v>
      </c>
      <c r="CN653">
        <f>COUNTIF(BG653, "*"&amp;#REF!&amp;"*")</f>
        <v>0</v>
      </c>
      <c r="CO653">
        <f>COUNTIF(BH653, "*"&amp;#REF!&amp;"*")</f>
        <v>0</v>
      </c>
      <c r="CP653">
        <f>COUNTIF(BI653, "*"&amp;#REF!&amp;"*")</f>
        <v>0</v>
      </c>
      <c r="CQ653">
        <f>COUNTIF(BJ653, "*"&amp;#REF!&amp;"*")</f>
        <v>0</v>
      </c>
      <c r="CR653">
        <f>COUNTIF(BK653, "*"&amp;#REF!&amp;"*")</f>
        <v>0</v>
      </c>
      <c r="CS653">
        <f xml:space="preserve"> COUNTIF(BL653,#REF!)</f>
        <v>0</v>
      </c>
      <c r="CT653">
        <f xml:space="preserve"> COUNTIF(BM653,#REF!)</f>
        <v>0</v>
      </c>
      <c r="CU653">
        <f xml:space="preserve"> COUNTIF(BN653,#REF!)</f>
        <v>0</v>
      </c>
      <c r="CV653">
        <f xml:space="preserve"> COUNTIF(BO653,#REF!)</f>
        <v>0</v>
      </c>
      <c r="CW653">
        <f xml:space="preserve"> COUNTIF(BP653,#REF!)</f>
        <v>0</v>
      </c>
      <c r="CX653">
        <f xml:space="preserve"> COUNTIF(BQ653,#REF!)</f>
        <v>0</v>
      </c>
      <c r="CY653">
        <f xml:space="preserve"> COUNTIF(BR653,#REF!)</f>
        <v>0</v>
      </c>
      <c r="CZ653">
        <f xml:space="preserve"> COUNTIF(BS653,#REF!)</f>
        <v>0</v>
      </c>
      <c r="DA653">
        <f xml:space="preserve"> COUNTIF(BT653,#REF!)</f>
        <v>0</v>
      </c>
      <c r="DB653">
        <f xml:space="preserve"> COUNTIF(BU653,#REF!)</f>
        <v>0</v>
      </c>
      <c r="DC653">
        <f t="shared" si="40"/>
        <v>0</v>
      </c>
      <c r="DD653">
        <f t="shared" si="41"/>
        <v>0</v>
      </c>
      <c r="DE653">
        <f t="shared" si="42"/>
        <v>0</v>
      </c>
      <c r="DF653" t="b">
        <f t="shared" si="43"/>
        <v>0</v>
      </c>
    </row>
    <row r="654" spans="1:110" x14ac:dyDescent="0.35">
      <c r="A654" s="7">
        <v>653</v>
      </c>
      <c r="B654" s="7">
        <v>653</v>
      </c>
      <c r="C654" s="7" t="s">
        <v>7130</v>
      </c>
      <c r="D654" s="7" t="s">
        <v>7131</v>
      </c>
      <c r="E654" s="13" t="s">
        <v>51</v>
      </c>
      <c r="F654" s="7">
        <v>300</v>
      </c>
      <c r="G654" s="7" t="s">
        <v>100</v>
      </c>
      <c r="H654" s="7"/>
      <c r="I654" s="14" t="s">
        <v>53</v>
      </c>
      <c r="J654" s="13" t="s">
        <v>54</v>
      </c>
      <c r="K654" s="7" t="s">
        <v>83</v>
      </c>
      <c r="L654" s="7" t="s">
        <v>56</v>
      </c>
      <c r="M654" s="7" t="s">
        <v>84</v>
      </c>
      <c r="N654" s="7">
        <v>38</v>
      </c>
      <c r="O654" s="7" t="s">
        <v>85</v>
      </c>
      <c r="P654" s="7">
        <v>56</v>
      </c>
      <c r="Q654" t="s">
        <v>7833</v>
      </c>
      <c r="R654" s="7" t="s">
        <v>59</v>
      </c>
      <c r="S654" s="14" t="s">
        <v>59</v>
      </c>
      <c r="T654" s="26" t="b">
        <v>0</v>
      </c>
      <c r="U654" s="7">
        <v>452</v>
      </c>
      <c r="V654" s="7">
        <v>12.9</v>
      </c>
      <c r="W654" s="7">
        <v>27.38</v>
      </c>
      <c r="X654" s="7">
        <v>1.131866</v>
      </c>
      <c r="Y654" s="7">
        <v>0.55089999999999995</v>
      </c>
      <c r="Z654" s="7">
        <v>7.3</v>
      </c>
      <c r="AA654" s="7">
        <v>4.3</v>
      </c>
      <c r="AB654" s="14">
        <v>3.57</v>
      </c>
      <c r="AC654" s="13">
        <v>0.99990000000000001</v>
      </c>
      <c r="AD654" s="7">
        <v>1E-4</v>
      </c>
      <c r="AE654" s="14" t="s">
        <v>60</v>
      </c>
      <c r="AF654" s="13">
        <v>8</v>
      </c>
      <c r="AG654" s="14">
        <v>6</v>
      </c>
      <c r="AH654" s="13">
        <v>7</v>
      </c>
      <c r="AI654" s="7">
        <v>7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62</v>
      </c>
      <c r="AS654" s="7" t="s">
        <v>62</v>
      </c>
      <c r="AT654" s="7" t="s">
        <v>64</v>
      </c>
      <c r="AU654" s="7" t="s">
        <v>66</v>
      </c>
      <c r="AV654" s="7" t="s">
        <v>66</v>
      </c>
      <c r="AW654" s="7" t="s">
        <v>66</v>
      </c>
      <c r="AX654" s="7" t="s">
        <v>64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64</v>
      </c>
      <c r="BE654" s="7" t="s">
        <v>64</v>
      </c>
      <c r="BF654" s="7" t="s">
        <v>64</v>
      </c>
      <c r="BG654" s="7" t="s">
        <v>66</v>
      </c>
      <c r="BH654" s="7" t="s">
        <v>70</v>
      </c>
      <c r="BI654" s="7" t="s">
        <v>5797</v>
      </c>
      <c r="BJ654" s="7" t="s">
        <v>70</v>
      </c>
      <c r="BK654" s="7" t="s">
        <v>70</v>
      </c>
      <c r="BL654" s="33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  <c r="BW654">
        <f>COUNTIF(AP654, "*"&amp;#REF!&amp;"*")</f>
        <v>0</v>
      </c>
      <c r="BX654">
        <f>COUNTIF(AQ654, "*"&amp;#REF!&amp;"*")</f>
        <v>0</v>
      </c>
      <c r="BY654">
        <f>COUNTIF(AR654, "*"&amp;#REF!&amp;"*")</f>
        <v>0</v>
      </c>
      <c r="BZ654">
        <f>COUNTIF(AS654, "*"&amp;#REF!&amp;"*")</f>
        <v>0</v>
      </c>
      <c r="CA654">
        <f>COUNTIF(AT654, "*"&amp;#REF!&amp;"*")</f>
        <v>0</v>
      </c>
      <c r="CB654">
        <f>COUNTIF(AU654, "*"&amp;#REF!&amp;"*")</f>
        <v>0</v>
      </c>
      <c r="CC654">
        <f>COUNTIF(AV654, "*"&amp;#REF!&amp;"*")</f>
        <v>0</v>
      </c>
      <c r="CD654">
        <f>COUNTIF(AW654, "*"&amp;#REF!&amp;"*")</f>
        <v>0</v>
      </c>
      <c r="CE654">
        <f>COUNTIF(AX654, "*"&amp;#REF!&amp;"*")</f>
        <v>0</v>
      </c>
      <c r="CF654">
        <f>COUNTIF(AY654, "*"&amp;#REF!&amp;"*")</f>
        <v>0</v>
      </c>
      <c r="CG654">
        <f>COUNTIF(AZ654, "*"&amp;#REF!&amp;"*")</f>
        <v>0</v>
      </c>
      <c r="CH654">
        <f>COUNTIF(BA654, "*"&amp;#REF!&amp;"*")</f>
        <v>0</v>
      </c>
      <c r="CI654">
        <f>COUNTIF(BB654, "*"&amp;#REF!&amp;"*")</f>
        <v>0</v>
      </c>
      <c r="CJ654">
        <f>COUNTIF(BC654, "*"&amp;#REF!&amp;"*")</f>
        <v>0</v>
      </c>
      <c r="CK654">
        <f>COUNTIF(BD654, "*"&amp;#REF!&amp;"*")</f>
        <v>0</v>
      </c>
      <c r="CL654">
        <f>COUNTIF(BE654, "*"&amp;#REF!&amp;"*")</f>
        <v>0</v>
      </c>
      <c r="CM654">
        <f>COUNTIF(BF654, "*"&amp;#REF!&amp;"*")</f>
        <v>0</v>
      </c>
      <c r="CN654">
        <f>COUNTIF(BG654, "*"&amp;#REF!&amp;"*")</f>
        <v>0</v>
      </c>
      <c r="CO654">
        <f>COUNTIF(BH654, "*"&amp;#REF!&amp;"*")</f>
        <v>0</v>
      </c>
      <c r="CP654">
        <f>COUNTIF(BI654, "*"&amp;#REF!&amp;"*")</f>
        <v>0</v>
      </c>
      <c r="CQ654">
        <f>COUNTIF(BJ654, "*"&amp;#REF!&amp;"*")</f>
        <v>0</v>
      </c>
      <c r="CR654">
        <f>COUNTIF(BK654, "*"&amp;#REF!&amp;"*")</f>
        <v>0</v>
      </c>
      <c r="CS654">
        <f xml:space="preserve"> COUNTIF(BL654,#REF!)</f>
        <v>0</v>
      </c>
      <c r="CT654">
        <f xml:space="preserve"> COUNTIF(BM654,#REF!)</f>
        <v>0</v>
      </c>
      <c r="CU654">
        <f xml:space="preserve"> COUNTIF(BN654,#REF!)</f>
        <v>0</v>
      </c>
      <c r="CV654">
        <f xml:space="preserve"> COUNTIF(BO654,#REF!)</f>
        <v>0</v>
      </c>
      <c r="CW654">
        <f xml:space="preserve"> COUNTIF(BP654,#REF!)</f>
        <v>0</v>
      </c>
      <c r="CX654">
        <f xml:space="preserve"> COUNTIF(BQ654,#REF!)</f>
        <v>0</v>
      </c>
      <c r="CY654">
        <f xml:space="preserve"> COUNTIF(BR654,#REF!)</f>
        <v>0</v>
      </c>
      <c r="CZ654">
        <f xml:space="preserve"> COUNTIF(BS654,#REF!)</f>
        <v>0</v>
      </c>
      <c r="DA654">
        <f xml:space="preserve"> COUNTIF(BT654,#REF!)</f>
        <v>0</v>
      </c>
      <c r="DB654">
        <f xml:space="preserve"> COUNTIF(BU654,#REF!)</f>
        <v>0</v>
      </c>
      <c r="DC654">
        <f t="shared" si="40"/>
        <v>0</v>
      </c>
      <c r="DD654">
        <f t="shared" si="41"/>
        <v>0</v>
      </c>
      <c r="DE654">
        <f t="shared" si="42"/>
        <v>0</v>
      </c>
      <c r="DF654" t="b">
        <f t="shared" si="43"/>
        <v>0</v>
      </c>
    </row>
    <row r="655" spans="1:110" x14ac:dyDescent="0.35">
      <c r="A655" s="7">
        <v>654</v>
      </c>
      <c r="B655" s="7">
        <v>654</v>
      </c>
      <c r="C655" s="7" t="s">
        <v>7132</v>
      </c>
      <c r="D655" s="7" t="s">
        <v>7133</v>
      </c>
      <c r="E655" s="13" t="s">
        <v>51</v>
      </c>
      <c r="F655" s="7">
        <v>300</v>
      </c>
      <c r="G655" s="7" t="s">
        <v>100</v>
      </c>
      <c r="H655" s="7"/>
      <c r="I655" s="14" t="s">
        <v>53</v>
      </c>
      <c r="J655" s="13" t="s">
        <v>54</v>
      </c>
      <c r="K655" s="7" t="s">
        <v>83</v>
      </c>
      <c r="L655" s="7" t="s">
        <v>56</v>
      </c>
      <c r="M655" s="7" t="s">
        <v>84</v>
      </c>
      <c r="N655" s="7">
        <v>27</v>
      </c>
      <c r="O655" s="7" t="s">
        <v>85</v>
      </c>
      <c r="P655" s="7">
        <v>54</v>
      </c>
      <c r="Q655" t="s">
        <v>7833</v>
      </c>
      <c r="R655" s="7" t="s">
        <v>59</v>
      </c>
      <c r="S655" s="14" t="s">
        <v>59</v>
      </c>
      <c r="T655" s="26" t="b">
        <v>0</v>
      </c>
      <c r="U655" s="7">
        <v>569</v>
      </c>
      <c r="V655" s="7">
        <v>15.7</v>
      </c>
      <c r="W655" s="7">
        <v>31.58</v>
      </c>
      <c r="X655" s="7">
        <v>1.5097339999999999</v>
      </c>
      <c r="Y655" s="7">
        <v>0.66258000000000006</v>
      </c>
      <c r="Z655" s="7">
        <v>7.3</v>
      </c>
      <c r="AA655" s="7">
        <v>5.21</v>
      </c>
      <c r="AB655" s="14">
        <v>2.52</v>
      </c>
      <c r="AC655" s="13">
        <v>0.99990000000000001</v>
      </c>
      <c r="AD655" s="7">
        <v>1E-4</v>
      </c>
      <c r="AE655" s="14" t="s">
        <v>60</v>
      </c>
      <c r="AF655" s="13">
        <v>8</v>
      </c>
      <c r="AG655" s="14">
        <v>6</v>
      </c>
      <c r="AH655" s="13">
        <v>7</v>
      </c>
      <c r="AI655" s="7">
        <v>7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62</v>
      </c>
      <c r="AS655" s="7" t="s">
        <v>62</v>
      </c>
      <c r="AT655" s="7" t="s">
        <v>64</v>
      </c>
      <c r="AU655" s="7" t="s">
        <v>66</v>
      </c>
      <c r="AV655" s="7" t="s">
        <v>66</v>
      </c>
      <c r="AW655" s="7" t="s">
        <v>66</v>
      </c>
      <c r="AX655" s="7" t="s">
        <v>64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64</v>
      </c>
      <c r="BE655" s="7" t="s">
        <v>64</v>
      </c>
      <c r="BF655" s="7" t="s">
        <v>64</v>
      </c>
      <c r="BG655" s="7" t="s">
        <v>66</v>
      </c>
      <c r="BH655" s="7" t="s">
        <v>70</v>
      </c>
      <c r="BI655" s="7" t="s">
        <v>5797</v>
      </c>
      <c r="BJ655" s="7" t="s">
        <v>70</v>
      </c>
      <c r="BK655" s="7" t="s">
        <v>70</v>
      </c>
      <c r="BL655" s="33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>
        <v>1</v>
      </c>
      <c r="BU655" s="7">
        <v>0</v>
      </c>
      <c r="BW655">
        <f>COUNTIF(AP655, "*"&amp;#REF!&amp;"*")</f>
        <v>0</v>
      </c>
      <c r="BX655">
        <f>COUNTIF(AQ655, "*"&amp;#REF!&amp;"*")</f>
        <v>0</v>
      </c>
      <c r="BY655">
        <f>COUNTIF(AR655, "*"&amp;#REF!&amp;"*")</f>
        <v>0</v>
      </c>
      <c r="BZ655">
        <f>COUNTIF(AS655, "*"&amp;#REF!&amp;"*")</f>
        <v>0</v>
      </c>
      <c r="CA655">
        <f>COUNTIF(AT655, "*"&amp;#REF!&amp;"*")</f>
        <v>0</v>
      </c>
      <c r="CB655">
        <f>COUNTIF(AU655, "*"&amp;#REF!&amp;"*")</f>
        <v>0</v>
      </c>
      <c r="CC655">
        <f>COUNTIF(AV655, "*"&amp;#REF!&amp;"*")</f>
        <v>0</v>
      </c>
      <c r="CD655">
        <f>COUNTIF(AW655, "*"&amp;#REF!&amp;"*")</f>
        <v>0</v>
      </c>
      <c r="CE655">
        <f>COUNTIF(AX655, "*"&amp;#REF!&amp;"*")</f>
        <v>0</v>
      </c>
      <c r="CF655">
        <f>COUNTIF(AY655, "*"&amp;#REF!&amp;"*")</f>
        <v>0</v>
      </c>
      <c r="CG655">
        <f>COUNTIF(AZ655, "*"&amp;#REF!&amp;"*")</f>
        <v>0</v>
      </c>
      <c r="CH655">
        <f>COUNTIF(BA655, "*"&amp;#REF!&amp;"*")</f>
        <v>0</v>
      </c>
      <c r="CI655">
        <f>COUNTIF(BB655, "*"&amp;#REF!&amp;"*")</f>
        <v>0</v>
      </c>
      <c r="CJ655">
        <f>COUNTIF(BC655, "*"&amp;#REF!&amp;"*")</f>
        <v>0</v>
      </c>
      <c r="CK655">
        <f>COUNTIF(BD655, "*"&amp;#REF!&amp;"*")</f>
        <v>0</v>
      </c>
      <c r="CL655">
        <f>COUNTIF(BE655, "*"&amp;#REF!&amp;"*")</f>
        <v>0</v>
      </c>
      <c r="CM655">
        <f>COUNTIF(BF655, "*"&amp;#REF!&amp;"*")</f>
        <v>0</v>
      </c>
      <c r="CN655">
        <f>COUNTIF(BG655, "*"&amp;#REF!&amp;"*")</f>
        <v>0</v>
      </c>
      <c r="CO655">
        <f>COUNTIF(BH655, "*"&amp;#REF!&amp;"*")</f>
        <v>0</v>
      </c>
      <c r="CP655">
        <f>COUNTIF(BI655, "*"&amp;#REF!&amp;"*")</f>
        <v>0</v>
      </c>
      <c r="CQ655">
        <f>COUNTIF(BJ655, "*"&amp;#REF!&amp;"*")</f>
        <v>0</v>
      </c>
      <c r="CR655">
        <f>COUNTIF(BK655, "*"&amp;#REF!&amp;"*")</f>
        <v>0</v>
      </c>
      <c r="CS655">
        <f xml:space="preserve"> COUNTIF(BL655,#REF!)</f>
        <v>0</v>
      </c>
      <c r="CT655">
        <f xml:space="preserve"> COUNTIF(BM655,#REF!)</f>
        <v>0</v>
      </c>
      <c r="CU655">
        <f xml:space="preserve"> COUNTIF(BN655,#REF!)</f>
        <v>0</v>
      </c>
      <c r="CV655">
        <f xml:space="preserve"> COUNTIF(BO655,#REF!)</f>
        <v>0</v>
      </c>
      <c r="CW655">
        <f xml:space="preserve"> COUNTIF(BP655,#REF!)</f>
        <v>0</v>
      </c>
      <c r="CX655">
        <f xml:space="preserve"> COUNTIF(BQ655,#REF!)</f>
        <v>0</v>
      </c>
      <c r="CY655">
        <f xml:space="preserve"> COUNTIF(BR655,#REF!)</f>
        <v>0</v>
      </c>
      <c r="CZ655">
        <f xml:space="preserve"> COUNTIF(BS655,#REF!)</f>
        <v>0</v>
      </c>
      <c r="DA655">
        <f xml:space="preserve"> COUNTIF(BT655,#REF!)</f>
        <v>0</v>
      </c>
      <c r="DB655">
        <f xml:space="preserve"> COUNTIF(BU655,#REF!)</f>
        <v>0</v>
      </c>
      <c r="DC655">
        <f t="shared" si="40"/>
        <v>0</v>
      </c>
      <c r="DD655">
        <f t="shared" si="41"/>
        <v>0</v>
      </c>
      <c r="DE655">
        <f t="shared" si="42"/>
        <v>0</v>
      </c>
      <c r="DF655" t="b">
        <f t="shared" si="43"/>
        <v>0</v>
      </c>
    </row>
    <row r="656" spans="1:110" x14ac:dyDescent="0.35">
      <c r="A656" s="7">
        <v>655</v>
      </c>
      <c r="B656" s="7">
        <v>655</v>
      </c>
      <c r="C656" s="7" t="s">
        <v>7134</v>
      </c>
      <c r="D656" s="7" t="s">
        <v>7135</v>
      </c>
      <c r="E656" s="13" t="s">
        <v>51</v>
      </c>
      <c r="F656" s="7">
        <v>300</v>
      </c>
      <c r="G656" s="7" t="s">
        <v>100</v>
      </c>
      <c r="H656" s="7"/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37</v>
      </c>
      <c r="O656" s="7" t="s">
        <v>85</v>
      </c>
      <c r="P656" s="7">
        <v>51</v>
      </c>
      <c r="Q656" t="s">
        <v>7833</v>
      </c>
      <c r="R656" s="7" t="s">
        <v>59</v>
      </c>
      <c r="S656" s="14" t="s">
        <v>59</v>
      </c>
      <c r="T656" s="26" t="b">
        <v>0</v>
      </c>
      <c r="U656" s="7">
        <v>662</v>
      </c>
      <c r="V656" s="7">
        <v>12.72</v>
      </c>
      <c r="W656" s="7">
        <v>27.2</v>
      </c>
      <c r="X656" s="7">
        <v>1.0843334</v>
      </c>
      <c r="Y656" s="7">
        <v>0.83696000000000004</v>
      </c>
      <c r="Z656" s="7">
        <v>6.6</v>
      </c>
      <c r="AA656" s="7">
        <v>4.41</v>
      </c>
      <c r="AB656" s="14">
        <v>2.89</v>
      </c>
      <c r="AC656" s="13">
        <v>0.99990000000000001</v>
      </c>
      <c r="AD656" s="7">
        <v>1E-4</v>
      </c>
      <c r="AE656" s="14" t="s">
        <v>60</v>
      </c>
      <c r="AF656" s="13">
        <v>8</v>
      </c>
      <c r="AG656" s="14">
        <v>6</v>
      </c>
      <c r="AH656" s="13">
        <v>7</v>
      </c>
      <c r="AI656" s="7">
        <v>7</v>
      </c>
      <c r="AJ656" s="7"/>
      <c r="AK656" s="7">
        <v>5</v>
      </c>
      <c r="AL656" s="7">
        <v>5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62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66</v>
      </c>
      <c r="BH656" s="7" t="s">
        <v>70</v>
      </c>
      <c r="BI656" s="7" t="s">
        <v>5797</v>
      </c>
      <c r="BJ656" s="7" t="s">
        <v>70</v>
      </c>
      <c r="BK656" s="7" t="s">
        <v>70</v>
      </c>
      <c r="BL656" s="33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  <c r="BW656">
        <f>COUNTIF(AP656, "*"&amp;#REF!&amp;"*")</f>
        <v>0</v>
      </c>
      <c r="BX656">
        <f>COUNTIF(AQ656, "*"&amp;#REF!&amp;"*")</f>
        <v>0</v>
      </c>
      <c r="BY656">
        <f>COUNTIF(AR656, "*"&amp;#REF!&amp;"*")</f>
        <v>0</v>
      </c>
      <c r="BZ656">
        <f>COUNTIF(AS656, "*"&amp;#REF!&amp;"*")</f>
        <v>0</v>
      </c>
      <c r="CA656">
        <f>COUNTIF(AT656, "*"&amp;#REF!&amp;"*")</f>
        <v>0</v>
      </c>
      <c r="CB656">
        <f>COUNTIF(AU656, "*"&amp;#REF!&amp;"*")</f>
        <v>0</v>
      </c>
      <c r="CC656">
        <f>COUNTIF(AV656, "*"&amp;#REF!&amp;"*")</f>
        <v>0</v>
      </c>
      <c r="CD656">
        <f>COUNTIF(AW656, "*"&amp;#REF!&amp;"*")</f>
        <v>0</v>
      </c>
      <c r="CE656">
        <f>COUNTIF(AX656, "*"&amp;#REF!&amp;"*")</f>
        <v>0</v>
      </c>
      <c r="CF656">
        <f>COUNTIF(AY656, "*"&amp;#REF!&amp;"*")</f>
        <v>0</v>
      </c>
      <c r="CG656">
        <f>COUNTIF(AZ656, "*"&amp;#REF!&amp;"*")</f>
        <v>0</v>
      </c>
      <c r="CH656">
        <f>COUNTIF(BA656, "*"&amp;#REF!&amp;"*")</f>
        <v>0</v>
      </c>
      <c r="CI656">
        <f>COUNTIF(BB656, "*"&amp;#REF!&amp;"*")</f>
        <v>0</v>
      </c>
      <c r="CJ656">
        <f>COUNTIF(BC656, "*"&amp;#REF!&amp;"*")</f>
        <v>0</v>
      </c>
      <c r="CK656">
        <f>COUNTIF(BD656, "*"&amp;#REF!&amp;"*")</f>
        <v>0</v>
      </c>
      <c r="CL656">
        <f>COUNTIF(BE656, "*"&amp;#REF!&amp;"*")</f>
        <v>0</v>
      </c>
      <c r="CM656">
        <f>COUNTIF(BF656, "*"&amp;#REF!&amp;"*")</f>
        <v>0</v>
      </c>
      <c r="CN656">
        <f>COUNTIF(BG656, "*"&amp;#REF!&amp;"*")</f>
        <v>0</v>
      </c>
      <c r="CO656">
        <f>COUNTIF(BH656, "*"&amp;#REF!&amp;"*")</f>
        <v>0</v>
      </c>
      <c r="CP656">
        <f>COUNTIF(BI656, "*"&amp;#REF!&amp;"*")</f>
        <v>0</v>
      </c>
      <c r="CQ656">
        <f>COUNTIF(BJ656, "*"&amp;#REF!&amp;"*")</f>
        <v>0</v>
      </c>
      <c r="CR656">
        <f>COUNTIF(BK656, "*"&amp;#REF!&amp;"*")</f>
        <v>0</v>
      </c>
      <c r="CS656">
        <f xml:space="preserve"> COUNTIF(BL656,#REF!)</f>
        <v>0</v>
      </c>
      <c r="CT656">
        <f xml:space="preserve"> COUNTIF(BM656,#REF!)</f>
        <v>0</v>
      </c>
      <c r="CU656">
        <f xml:space="preserve"> COUNTIF(BN656,#REF!)</f>
        <v>0</v>
      </c>
      <c r="CV656">
        <f xml:space="preserve"> COUNTIF(BO656,#REF!)</f>
        <v>0</v>
      </c>
      <c r="CW656">
        <f xml:space="preserve"> COUNTIF(BP656,#REF!)</f>
        <v>0</v>
      </c>
      <c r="CX656">
        <f xml:space="preserve"> COUNTIF(BQ656,#REF!)</f>
        <v>0</v>
      </c>
      <c r="CY656">
        <f xml:space="preserve"> COUNTIF(BR656,#REF!)</f>
        <v>0</v>
      </c>
      <c r="CZ656">
        <f xml:space="preserve"> COUNTIF(BS656,#REF!)</f>
        <v>0</v>
      </c>
      <c r="DA656">
        <f xml:space="preserve"> COUNTIF(BT656,#REF!)</f>
        <v>0</v>
      </c>
      <c r="DB656">
        <f xml:space="preserve"> COUNTIF(BU656,#REF!)</f>
        <v>0</v>
      </c>
      <c r="DC656">
        <f t="shared" si="40"/>
        <v>0</v>
      </c>
      <c r="DD656">
        <f t="shared" si="41"/>
        <v>0</v>
      </c>
      <c r="DE656">
        <f t="shared" si="42"/>
        <v>0</v>
      </c>
      <c r="DF656" t="b">
        <f t="shared" si="43"/>
        <v>0</v>
      </c>
    </row>
    <row r="657" spans="1:110" x14ac:dyDescent="0.35">
      <c r="A657" s="7">
        <v>656</v>
      </c>
      <c r="B657" s="7">
        <v>656</v>
      </c>
      <c r="C657" s="7" t="s">
        <v>7136</v>
      </c>
      <c r="D657" s="7" t="s">
        <v>7137</v>
      </c>
      <c r="E657" s="13" t="s">
        <v>51</v>
      </c>
      <c r="F657" s="7">
        <v>300</v>
      </c>
      <c r="G657" s="7" t="s">
        <v>100</v>
      </c>
      <c r="H657" s="7"/>
      <c r="I657" s="14" t="s">
        <v>53</v>
      </c>
      <c r="J657" s="13" t="s">
        <v>54</v>
      </c>
      <c r="K657" s="7" t="s">
        <v>83</v>
      </c>
      <c r="L657" s="7" t="s">
        <v>56</v>
      </c>
      <c r="M657" s="7" t="s">
        <v>84</v>
      </c>
      <c r="N657" s="7">
        <v>42</v>
      </c>
      <c r="O657" s="7" t="s">
        <v>85</v>
      </c>
      <c r="P657" s="7">
        <v>54</v>
      </c>
      <c r="Q657" t="s">
        <v>7833</v>
      </c>
      <c r="R657" s="7" t="s">
        <v>59</v>
      </c>
      <c r="S657" s="14" t="s">
        <v>59</v>
      </c>
      <c r="T657" s="26" t="b">
        <v>0</v>
      </c>
      <c r="U657" s="7">
        <v>560</v>
      </c>
      <c r="V657" s="7">
        <v>13.56</v>
      </c>
      <c r="W657" s="7">
        <v>26.72</v>
      </c>
      <c r="X657" s="7">
        <v>1.0453994</v>
      </c>
      <c r="Y657" s="7">
        <v>0.70101999999999998</v>
      </c>
      <c r="Z657" s="7">
        <v>6.5</v>
      </c>
      <c r="AA657" s="7">
        <v>4.21</v>
      </c>
      <c r="AB657" s="14">
        <v>3.66</v>
      </c>
      <c r="AC657" s="13">
        <v>0.99990000000000001</v>
      </c>
      <c r="AD657" s="7">
        <v>1E-4</v>
      </c>
      <c r="AE657" s="14" t="s">
        <v>60</v>
      </c>
      <c r="AF657" s="13">
        <v>8</v>
      </c>
      <c r="AG657" s="14">
        <v>6</v>
      </c>
      <c r="AH657" s="13">
        <v>7</v>
      </c>
      <c r="AI657" s="7">
        <v>7</v>
      </c>
      <c r="AJ657" s="7"/>
      <c r="AK657" s="7">
        <v>5</v>
      </c>
      <c r="AL657" s="7">
        <v>5</v>
      </c>
      <c r="AM657" s="14"/>
      <c r="AN657" s="13">
        <v>1</v>
      </c>
      <c r="AO657" s="14">
        <v>1</v>
      </c>
      <c r="AP657" s="7" t="s">
        <v>64</v>
      </c>
      <c r="AQ657" s="7" t="s">
        <v>62</v>
      </c>
      <c r="AR657" s="7" t="s">
        <v>62</v>
      </c>
      <c r="AS657" s="7" t="s">
        <v>62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64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5797</v>
      </c>
      <c r="BJ657" s="7" t="s">
        <v>70</v>
      </c>
      <c r="BK657" s="7" t="s">
        <v>70</v>
      </c>
      <c r="BL657" s="33">
        <v>0</v>
      </c>
      <c r="BM657" s="7">
        <v>1</v>
      </c>
      <c r="BN657" s="7">
        <v>0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  <c r="BW657">
        <f>COUNTIF(AP657, "*"&amp;#REF!&amp;"*")</f>
        <v>0</v>
      </c>
      <c r="BX657">
        <f>COUNTIF(AQ657, "*"&amp;#REF!&amp;"*")</f>
        <v>0</v>
      </c>
      <c r="BY657">
        <f>COUNTIF(AR657, "*"&amp;#REF!&amp;"*")</f>
        <v>0</v>
      </c>
      <c r="BZ657">
        <f>COUNTIF(AS657, "*"&amp;#REF!&amp;"*")</f>
        <v>0</v>
      </c>
      <c r="CA657">
        <f>COUNTIF(AT657, "*"&amp;#REF!&amp;"*")</f>
        <v>0</v>
      </c>
      <c r="CB657">
        <f>COUNTIF(AU657, "*"&amp;#REF!&amp;"*")</f>
        <v>0</v>
      </c>
      <c r="CC657">
        <f>COUNTIF(AV657, "*"&amp;#REF!&amp;"*")</f>
        <v>0</v>
      </c>
      <c r="CD657">
        <f>COUNTIF(AW657, "*"&amp;#REF!&amp;"*")</f>
        <v>0</v>
      </c>
      <c r="CE657">
        <f>COUNTIF(AX657, "*"&amp;#REF!&amp;"*")</f>
        <v>0</v>
      </c>
      <c r="CF657">
        <f>COUNTIF(AY657, "*"&amp;#REF!&amp;"*")</f>
        <v>0</v>
      </c>
      <c r="CG657">
        <f>COUNTIF(AZ657, "*"&amp;#REF!&amp;"*")</f>
        <v>0</v>
      </c>
      <c r="CH657">
        <f>COUNTIF(BA657, "*"&amp;#REF!&amp;"*")</f>
        <v>0</v>
      </c>
      <c r="CI657">
        <f>COUNTIF(BB657, "*"&amp;#REF!&amp;"*")</f>
        <v>0</v>
      </c>
      <c r="CJ657">
        <f>COUNTIF(BC657, "*"&amp;#REF!&amp;"*")</f>
        <v>0</v>
      </c>
      <c r="CK657">
        <f>COUNTIF(BD657, "*"&amp;#REF!&amp;"*")</f>
        <v>0</v>
      </c>
      <c r="CL657">
        <f>COUNTIF(BE657, "*"&amp;#REF!&amp;"*")</f>
        <v>0</v>
      </c>
      <c r="CM657">
        <f>COUNTIF(BF657, "*"&amp;#REF!&amp;"*")</f>
        <v>0</v>
      </c>
      <c r="CN657">
        <f>COUNTIF(BG657, "*"&amp;#REF!&amp;"*")</f>
        <v>0</v>
      </c>
      <c r="CO657">
        <f>COUNTIF(BH657, "*"&amp;#REF!&amp;"*")</f>
        <v>0</v>
      </c>
      <c r="CP657">
        <f>COUNTIF(BI657, "*"&amp;#REF!&amp;"*")</f>
        <v>0</v>
      </c>
      <c r="CQ657">
        <f>COUNTIF(BJ657, "*"&amp;#REF!&amp;"*")</f>
        <v>0</v>
      </c>
      <c r="CR657">
        <f>COUNTIF(BK657, "*"&amp;#REF!&amp;"*")</f>
        <v>0</v>
      </c>
      <c r="CS657">
        <f xml:space="preserve"> COUNTIF(BL657,#REF!)</f>
        <v>0</v>
      </c>
      <c r="CT657">
        <f xml:space="preserve"> COUNTIF(BM657,#REF!)</f>
        <v>0</v>
      </c>
      <c r="CU657">
        <f xml:space="preserve"> COUNTIF(BN657,#REF!)</f>
        <v>0</v>
      </c>
      <c r="CV657">
        <f xml:space="preserve"> COUNTIF(BO657,#REF!)</f>
        <v>0</v>
      </c>
      <c r="CW657">
        <f xml:space="preserve"> COUNTIF(BP657,#REF!)</f>
        <v>0</v>
      </c>
      <c r="CX657">
        <f xml:space="preserve"> COUNTIF(BQ657,#REF!)</f>
        <v>0</v>
      </c>
      <c r="CY657">
        <f xml:space="preserve"> COUNTIF(BR657,#REF!)</f>
        <v>0</v>
      </c>
      <c r="CZ657">
        <f xml:space="preserve"> COUNTIF(BS657,#REF!)</f>
        <v>0</v>
      </c>
      <c r="DA657">
        <f xml:space="preserve"> COUNTIF(BT657,#REF!)</f>
        <v>0</v>
      </c>
      <c r="DB657">
        <f xml:space="preserve"> COUNTIF(BU657,#REF!)</f>
        <v>0</v>
      </c>
      <c r="DC657">
        <f t="shared" si="40"/>
        <v>0</v>
      </c>
      <c r="DD657">
        <f t="shared" si="41"/>
        <v>0</v>
      </c>
      <c r="DE657">
        <f t="shared" si="42"/>
        <v>0</v>
      </c>
      <c r="DF657" t="b">
        <f t="shared" si="43"/>
        <v>0</v>
      </c>
    </row>
    <row r="658" spans="1:110" x14ac:dyDescent="0.35">
      <c r="A658" s="7">
        <v>657</v>
      </c>
      <c r="B658" s="7">
        <v>657</v>
      </c>
      <c r="C658" s="7" t="s">
        <v>7138</v>
      </c>
      <c r="D658" s="7" t="s">
        <v>7139</v>
      </c>
      <c r="E658" s="13" t="s">
        <v>51</v>
      </c>
      <c r="F658" s="7">
        <v>300</v>
      </c>
      <c r="G658" s="7" t="s">
        <v>100</v>
      </c>
      <c r="H658" s="7"/>
      <c r="I658" s="14" t="s">
        <v>53</v>
      </c>
      <c r="J658" s="13" t="s">
        <v>54</v>
      </c>
      <c r="K658" s="7" t="s">
        <v>83</v>
      </c>
      <c r="L658" s="7" t="s">
        <v>56</v>
      </c>
      <c r="M658" s="7" t="s">
        <v>84</v>
      </c>
      <c r="N658" s="7">
        <v>33</v>
      </c>
      <c r="O658" s="7" t="s">
        <v>85</v>
      </c>
      <c r="P658" s="7">
        <v>54</v>
      </c>
      <c r="Q658" t="s">
        <v>7833</v>
      </c>
      <c r="R658" s="7" t="s">
        <v>59</v>
      </c>
      <c r="S658" s="14" t="s">
        <v>59</v>
      </c>
      <c r="T658" s="26" t="b">
        <v>0</v>
      </c>
      <c r="U658" s="7">
        <v>542</v>
      </c>
      <c r="V658" s="7">
        <v>13.8</v>
      </c>
      <c r="W658" s="7">
        <v>28.9</v>
      </c>
      <c r="X658" s="7">
        <v>1.324532</v>
      </c>
      <c r="Y658" s="7">
        <v>0.64438000000000006</v>
      </c>
      <c r="Z658" s="7">
        <v>6.9</v>
      </c>
      <c r="AA658" s="7">
        <v>5.01</v>
      </c>
      <c r="AB658" s="14">
        <v>2.68</v>
      </c>
      <c r="AC658" s="13">
        <v>0.99990000000000001</v>
      </c>
      <c r="AD658" s="7">
        <v>1E-4</v>
      </c>
      <c r="AE658" s="14" t="s">
        <v>60</v>
      </c>
      <c r="AF658" s="13">
        <v>8</v>
      </c>
      <c r="AG658" s="14">
        <v>6</v>
      </c>
      <c r="AH658" s="13">
        <v>7</v>
      </c>
      <c r="AI658" s="7">
        <v>7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62</v>
      </c>
      <c r="AS658" s="7" t="s">
        <v>62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64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5797</v>
      </c>
      <c r="BJ658" s="7" t="s">
        <v>70</v>
      </c>
      <c r="BK658" s="7" t="s">
        <v>70</v>
      </c>
      <c r="BL658" s="33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  <c r="BW658">
        <f>COUNTIF(AP658, "*"&amp;#REF!&amp;"*")</f>
        <v>0</v>
      </c>
      <c r="BX658">
        <f>COUNTIF(AQ658, "*"&amp;#REF!&amp;"*")</f>
        <v>0</v>
      </c>
      <c r="BY658">
        <f>COUNTIF(AR658, "*"&amp;#REF!&amp;"*")</f>
        <v>0</v>
      </c>
      <c r="BZ658">
        <f>COUNTIF(AS658, "*"&amp;#REF!&amp;"*")</f>
        <v>0</v>
      </c>
      <c r="CA658">
        <f>COUNTIF(AT658, "*"&amp;#REF!&amp;"*")</f>
        <v>0</v>
      </c>
      <c r="CB658">
        <f>COUNTIF(AU658, "*"&amp;#REF!&amp;"*")</f>
        <v>0</v>
      </c>
      <c r="CC658">
        <f>COUNTIF(AV658, "*"&amp;#REF!&amp;"*")</f>
        <v>0</v>
      </c>
      <c r="CD658">
        <f>COUNTIF(AW658, "*"&amp;#REF!&amp;"*")</f>
        <v>0</v>
      </c>
      <c r="CE658">
        <f>COUNTIF(AX658, "*"&amp;#REF!&amp;"*")</f>
        <v>0</v>
      </c>
      <c r="CF658">
        <f>COUNTIF(AY658, "*"&amp;#REF!&amp;"*")</f>
        <v>0</v>
      </c>
      <c r="CG658">
        <f>COUNTIF(AZ658, "*"&amp;#REF!&amp;"*")</f>
        <v>0</v>
      </c>
      <c r="CH658">
        <f>COUNTIF(BA658, "*"&amp;#REF!&amp;"*")</f>
        <v>0</v>
      </c>
      <c r="CI658">
        <f>COUNTIF(BB658, "*"&amp;#REF!&amp;"*")</f>
        <v>0</v>
      </c>
      <c r="CJ658">
        <f>COUNTIF(BC658, "*"&amp;#REF!&amp;"*")</f>
        <v>0</v>
      </c>
      <c r="CK658">
        <f>COUNTIF(BD658, "*"&amp;#REF!&amp;"*")</f>
        <v>0</v>
      </c>
      <c r="CL658">
        <f>COUNTIF(BE658, "*"&amp;#REF!&amp;"*")</f>
        <v>0</v>
      </c>
      <c r="CM658">
        <f>COUNTIF(BF658, "*"&amp;#REF!&amp;"*")</f>
        <v>0</v>
      </c>
      <c r="CN658">
        <f>COUNTIF(BG658, "*"&amp;#REF!&amp;"*")</f>
        <v>0</v>
      </c>
      <c r="CO658">
        <f>COUNTIF(BH658, "*"&amp;#REF!&amp;"*")</f>
        <v>0</v>
      </c>
      <c r="CP658">
        <f>COUNTIF(BI658, "*"&amp;#REF!&amp;"*")</f>
        <v>0</v>
      </c>
      <c r="CQ658">
        <f>COUNTIF(BJ658, "*"&amp;#REF!&amp;"*")</f>
        <v>0</v>
      </c>
      <c r="CR658">
        <f>COUNTIF(BK658, "*"&amp;#REF!&amp;"*")</f>
        <v>0</v>
      </c>
      <c r="CS658">
        <f xml:space="preserve"> COUNTIF(BL658,#REF!)</f>
        <v>0</v>
      </c>
      <c r="CT658">
        <f xml:space="preserve"> COUNTIF(BM658,#REF!)</f>
        <v>0</v>
      </c>
      <c r="CU658">
        <f xml:space="preserve"> COUNTIF(BN658,#REF!)</f>
        <v>0</v>
      </c>
      <c r="CV658">
        <f xml:space="preserve"> COUNTIF(BO658,#REF!)</f>
        <v>0</v>
      </c>
      <c r="CW658">
        <f xml:space="preserve"> COUNTIF(BP658,#REF!)</f>
        <v>0</v>
      </c>
      <c r="CX658">
        <f xml:space="preserve"> COUNTIF(BQ658,#REF!)</f>
        <v>0</v>
      </c>
      <c r="CY658">
        <f xml:space="preserve"> COUNTIF(BR658,#REF!)</f>
        <v>0</v>
      </c>
      <c r="CZ658">
        <f xml:space="preserve"> COUNTIF(BS658,#REF!)</f>
        <v>0</v>
      </c>
      <c r="DA658">
        <f xml:space="preserve"> COUNTIF(BT658,#REF!)</f>
        <v>0</v>
      </c>
      <c r="DB658">
        <f xml:space="preserve"> COUNTIF(BU658,#REF!)</f>
        <v>0</v>
      </c>
      <c r="DC658">
        <f t="shared" si="40"/>
        <v>0</v>
      </c>
      <c r="DD658">
        <f t="shared" si="41"/>
        <v>0</v>
      </c>
      <c r="DE658">
        <f t="shared" si="42"/>
        <v>0</v>
      </c>
      <c r="DF658" t="b">
        <f t="shared" si="43"/>
        <v>0</v>
      </c>
    </row>
    <row r="659" spans="1:110" x14ac:dyDescent="0.35">
      <c r="A659" s="7">
        <v>658</v>
      </c>
      <c r="B659" s="7">
        <v>658</v>
      </c>
      <c r="C659" s="7" t="s">
        <v>7140</v>
      </c>
      <c r="D659" s="7" t="s">
        <v>7141</v>
      </c>
      <c r="E659" s="13" t="s">
        <v>51</v>
      </c>
      <c r="F659" s="7">
        <v>300</v>
      </c>
      <c r="G659" s="7" t="s">
        <v>100</v>
      </c>
      <c r="H659" s="7"/>
      <c r="I659" s="14" t="s">
        <v>53</v>
      </c>
      <c r="J659" s="13" t="s">
        <v>54</v>
      </c>
      <c r="K659" s="7" t="s">
        <v>83</v>
      </c>
      <c r="L659" s="7" t="s">
        <v>56</v>
      </c>
      <c r="M659" s="7" t="s">
        <v>84</v>
      </c>
      <c r="N659" s="7">
        <v>41</v>
      </c>
      <c r="O659" s="7" t="s">
        <v>85</v>
      </c>
      <c r="P659" s="7">
        <v>54</v>
      </c>
      <c r="Q659" t="s">
        <v>7833</v>
      </c>
      <c r="R659" s="7" t="s">
        <v>59</v>
      </c>
      <c r="S659" s="14" t="s">
        <v>59</v>
      </c>
      <c r="T659" s="26" t="b">
        <v>0</v>
      </c>
      <c r="U659" s="7">
        <v>560</v>
      </c>
      <c r="V659" s="7">
        <v>13.56</v>
      </c>
      <c r="W659" s="7">
        <v>26.72</v>
      </c>
      <c r="X659" s="7">
        <v>1.0453994</v>
      </c>
      <c r="Y659" s="7">
        <v>0.70101999999999998</v>
      </c>
      <c r="Z659" s="7">
        <v>6.5</v>
      </c>
      <c r="AA659" s="7">
        <v>4.21</v>
      </c>
      <c r="AB659" s="14">
        <v>3.66</v>
      </c>
      <c r="AC659" s="13">
        <v>0.99990000000000001</v>
      </c>
      <c r="AD659" s="7">
        <v>1E-4</v>
      </c>
      <c r="AE659" s="14" t="s">
        <v>60</v>
      </c>
      <c r="AF659" s="13">
        <v>8</v>
      </c>
      <c r="AG659" s="14">
        <v>6</v>
      </c>
      <c r="AH659" s="13">
        <v>7</v>
      </c>
      <c r="AI659" s="7">
        <v>7</v>
      </c>
      <c r="AJ659" s="7"/>
      <c r="AK659" s="7">
        <v>5</v>
      </c>
      <c r="AL659" s="7">
        <v>5</v>
      </c>
      <c r="AM659" s="14"/>
      <c r="AN659" s="13">
        <v>1</v>
      </c>
      <c r="AO659" s="14">
        <v>1</v>
      </c>
      <c r="AP659" s="7" t="s">
        <v>64</v>
      </c>
      <c r="AQ659" s="7" t="s">
        <v>62</v>
      </c>
      <c r="AR659" s="7" t="s">
        <v>62</v>
      </c>
      <c r="AS659" s="7" t="s">
        <v>62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64</v>
      </c>
      <c r="BE659" s="7" t="s">
        <v>64</v>
      </c>
      <c r="BF659" s="7" t="s">
        <v>64</v>
      </c>
      <c r="BG659" s="7" t="s">
        <v>66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33">
        <v>0</v>
      </c>
      <c r="BM659" s="7">
        <v>1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  <c r="BW659">
        <f>COUNTIF(AP659, "*"&amp;#REF!&amp;"*")</f>
        <v>0</v>
      </c>
      <c r="BX659">
        <f>COUNTIF(AQ659, "*"&amp;#REF!&amp;"*")</f>
        <v>0</v>
      </c>
      <c r="BY659">
        <f>COUNTIF(AR659, "*"&amp;#REF!&amp;"*")</f>
        <v>0</v>
      </c>
      <c r="BZ659">
        <f>COUNTIF(AS659, "*"&amp;#REF!&amp;"*")</f>
        <v>0</v>
      </c>
      <c r="CA659">
        <f>COUNTIF(AT659, "*"&amp;#REF!&amp;"*")</f>
        <v>0</v>
      </c>
      <c r="CB659">
        <f>COUNTIF(AU659, "*"&amp;#REF!&amp;"*")</f>
        <v>0</v>
      </c>
      <c r="CC659">
        <f>COUNTIF(AV659, "*"&amp;#REF!&amp;"*")</f>
        <v>0</v>
      </c>
      <c r="CD659">
        <f>COUNTIF(AW659, "*"&amp;#REF!&amp;"*")</f>
        <v>0</v>
      </c>
      <c r="CE659">
        <f>COUNTIF(AX659, "*"&amp;#REF!&amp;"*")</f>
        <v>0</v>
      </c>
      <c r="CF659">
        <f>COUNTIF(AY659, "*"&amp;#REF!&amp;"*")</f>
        <v>0</v>
      </c>
      <c r="CG659">
        <f>COUNTIF(AZ659, "*"&amp;#REF!&amp;"*")</f>
        <v>0</v>
      </c>
      <c r="CH659">
        <f>COUNTIF(BA659, "*"&amp;#REF!&amp;"*")</f>
        <v>0</v>
      </c>
      <c r="CI659">
        <f>COUNTIF(BB659, "*"&amp;#REF!&amp;"*")</f>
        <v>0</v>
      </c>
      <c r="CJ659">
        <f>COUNTIF(BC659, "*"&amp;#REF!&amp;"*")</f>
        <v>0</v>
      </c>
      <c r="CK659">
        <f>COUNTIF(BD659, "*"&amp;#REF!&amp;"*")</f>
        <v>0</v>
      </c>
      <c r="CL659">
        <f>COUNTIF(BE659, "*"&amp;#REF!&amp;"*")</f>
        <v>0</v>
      </c>
      <c r="CM659">
        <f>COUNTIF(BF659, "*"&amp;#REF!&amp;"*")</f>
        <v>0</v>
      </c>
      <c r="CN659">
        <f>COUNTIF(BG659, "*"&amp;#REF!&amp;"*")</f>
        <v>0</v>
      </c>
      <c r="CO659">
        <f>COUNTIF(BH659, "*"&amp;#REF!&amp;"*")</f>
        <v>0</v>
      </c>
      <c r="CP659">
        <f>COUNTIF(BI659, "*"&amp;#REF!&amp;"*")</f>
        <v>0</v>
      </c>
      <c r="CQ659">
        <f>COUNTIF(BJ659, "*"&amp;#REF!&amp;"*")</f>
        <v>0</v>
      </c>
      <c r="CR659">
        <f>COUNTIF(BK659, "*"&amp;#REF!&amp;"*")</f>
        <v>0</v>
      </c>
      <c r="CS659">
        <f xml:space="preserve"> COUNTIF(BL659,#REF!)</f>
        <v>0</v>
      </c>
      <c r="CT659">
        <f xml:space="preserve"> COUNTIF(BM659,#REF!)</f>
        <v>0</v>
      </c>
      <c r="CU659">
        <f xml:space="preserve"> COUNTIF(BN659,#REF!)</f>
        <v>0</v>
      </c>
      <c r="CV659">
        <f xml:space="preserve"> COUNTIF(BO659,#REF!)</f>
        <v>0</v>
      </c>
      <c r="CW659">
        <f xml:space="preserve"> COUNTIF(BP659,#REF!)</f>
        <v>0</v>
      </c>
      <c r="CX659">
        <f xml:space="preserve"> COUNTIF(BQ659,#REF!)</f>
        <v>0</v>
      </c>
      <c r="CY659">
        <f xml:space="preserve"> COUNTIF(BR659,#REF!)</f>
        <v>0</v>
      </c>
      <c r="CZ659">
        <f xml:space="preserve"> COUNTIF(BS659,#REF!)</f>
        <v>0</v>
      </c>
      <c r="DA659">
        <f xml:space="preserve"> COUNTIF(BT659,#REF!)</f>
        <v>0</v>
      </c>
      <c r="DB659">
        <f xml:space="preserve"> COUNTIF(BU659,#REF!)</f>
        <v>0</v>
      </c>
      <c r="DC659">
        <f t="shared" si="40"/>
        <v>0</v>
      </c>
      <c r="DD659">
        <f t="shared" si="41"/>
        <v>0</v>
      </c>
      <c r="DE659">
        <f t="shared" si="42"/>
        <v>0</v>
      </c>
      <c r="DF659" t="b">
        <f t="shared" si="43"/>
        <v>0</v>
      </c>
    </row>
    <row r="660" spans="1:110" x14ac:dyDescent="0.35">
      <c r="A660" s="7">
        <v>659</v>
      </c>
      <c r="B660" s="7">
        <v>659</v>
      </c>
      <c r="C660" s="7" t="s">
        <v>7142</v>
      </c>
      <c r="D660" s="7" t="s">
        <v>7143</v>
      </c>
      <c r="E660" s="13" t="s">
        <v>51</v>
      </c>
      <c r="F660" s="7">
        <v>300</v>
      </c>
      <c r="G660" s="7" t="s">
        <v>100</v>
      </c>
      <c r="H660" s="7"/>
      <c r="I660" s="14" t="s">
        <v>53</v>
      </c>
      <c r="J660" s="13" t="s">
        <v>54</v>
      </c>
      <c r="K660" s="7" t="s">
        <v>83</v>
      </c>
      <c r="L660" s="7" t="s">
        <v>56</v>
      </c>
      <c r="M660" s="7" t="s">
        <v>84</v>
      </c>
      <c r="N660" s="7">
        <v>49</v>
      </c>
      <c r="O660" s="7" t="s">
        <v>85</v>
      </c>
      <c r="P660" s="7">
        <v>53</v>
      </c>
      <c r="Q660" t="s">
        <v>7833</v>
      </c>
      <c r="R660" s="7" t="s">
        <v>59</v>
      </c>
      <c r="S660" s="14" t="s">
        <v>59</v>
      </c>
      <c r="T660" s="26" t="b">
        <v>0</v>
      </c>
      <c r="U660" s="7">
        <v>560</v>
      </c>
      <c r="V660" s="7">
        <v>13.56</v>
      </c>
      <c r="W660" s="7">
        <v>26.72</v>
      </c>
      <c r="X660" s="7">
        <v>1.0453994</v>
      </c>
      <c r="Y660" s="7">
        <v>0.70101999999999998</v>
      </c>
      <c r="Z660" s="7">
        <v>6.5</v>
      </c>
      <c r="AA660" s="7">
        <v>4.21</v>
      </c>
      <c r="AB660" s="14">
        <v>3.66</v>
      </c>
      <c r="AC660" s="13">
        <v>0.99990000000000001</v>
      </c>
      <c r="AD660" s="7">
        <v>1E-4</v>
      </c>
      <c r="AE660" s="14" t="s">
        <v>60</v>
      </c>
      <c r="AF660" s="13">
        <v>8</v>
      </c>
      <c r="AG660" s="14">
        <v>6</v>
      </c>
      <c r="AH660" s="13">
        <v>7</v>
      </c>
      <c r="AI660" s="7">
        <v>7</v>
      </c>
      <c r="AJ660" s="7"/>
      <c r="AK660" s="7">
        <v>5</v>
      </c>
      <c r="AL660" s="7">
        <v>5</v>
      </c>
      <c r="AM660" s="14"/>
      <c r="AN660" s="13">
        <v>1</v>
      </c>
      <c r="AO660" s="14">
        <v>1</v>
      </c>
      <c r="AP660" s="7" t="s">
        <v>64</v>
      </c>
      <c r="AQ660" s="7" t="s">
        <v>62</v>
      </c>
      <c r="AR660" s="7" t="s">
        <v>62</v>
      </c>
      <c r="AS660" s="7" t="s">
        <v>62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64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66</v>
      </c>
      <c r="BH660" s="7" t="s">
        <v>70</v>
      </c>
      <c r="BI660" s="7" t="s">
        <v>5797</v>
      </c>
      <c r="BJ660" s="7" t="s">
        <v>70</v>
      </c>
      <c r="BK660" s="7" t="s">
        <v>70</v>
      </c>
      <c r="BL660" s="33">
        <v>0</v>
      </c>
      <c r="BM660" s="7">
        <v>1</v>
      </c>
      <c r="BN660" s="7">
        <v>0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  <c r="BW660">
        <f>COUNTIF(AP660, "*"&amp;#REF!&amp;"*")</f>
        <v>0</v>
      </c>
      <c r="BX660">
        <f>COUNTIF(AQ660, "*"&amp;#REF!&amp;"*")</f>
        <v>0</v>
      </c>
      <c r="BY660">
        <f>COUNTIF(AR660, "*"&amp;#REF!&amp;"*")</f>
        <v>0</v>
      </c>
      <c r="BZ660">
        <f>COUNTIF(AS660, "*"&amp;#REF!&amp;"*")</f>
        <v>0</v>
      </c>
      <c r="CA660">
        <f>COUNTIF(AT660, "*"&amp;#REF!&amp;"*")</f>
        <v>0</v>
      </c>
      <c r="CB660">
        <f>COUNTIF(AU660, "*"&amp;#REF!&amp;"*")</f>
        <v>0</v>
      </c>
      <c r="CC660">
        <f>COUNTIF(AV660, "*"&amp;#REF!&amp;"*")</f>
        <v>0</v>
      </c>
      <c r="CD660">
        <f>COUNTIF(AW660, "*"&amp;#REF!&amp;"*")</f>
        <v>0</v>
      </c>
      <c r="CE660">
        <f>COUNTIF(AX660, "*"&amp;#REF!&amp;"*")</f>
        <v>0</v>
      </c>
      <c r="CF660">
        <f>COUNTIF(AY660, "*"&amp;#REF!&amp;"*")</f>
        <v>0</v>
      </c>
      <c r="CG660">
        <f>COUNTIF(AZ660, "*"&amp;#REF!&amp;"*")</f>
        <v>0</v>
      </c>
      <c r="CH660">
        <f>COUNTIF(BA660, "*"&amp;#REF!&amp;"*")</f>
        <v>0</v>
      </c>
      <c r="CI660">
        <f>COUNTIF(BB660, "*"&amp;#REF!&amp;"*")</f>
        <v>0</v>
      </c>
      <c r="CJ660">
        <f>COUNTIF(BC660, "*"&amp;#REF!&amp;"*")</f>
        <v>0</v>
      </c>
      <c r="CK660">
        <f>COUNTIF(BD660, "*"&amp;#REF!&amp;"*")</f>
        <v>0</v>
      </c>
      <c r="CL660">
        <f>COUNTIF(BE660, "*"&amp;#REF!&amp;"*")</f>
        <v>0</v>
      </c>
      <c r="CM660">
        <f>COUNTIF(BF660, "*"&amp;#REF!&amp;"*")</f>
        <v>0</v>
      </c>
      <c r="CN660">
        <f>COUNTIF(BG660, "*"&amp;#REF!&amp;"*")</f>
        <v>0</v>
      </c>
      <c r="CO660">
        <f>COUNTIF(BH660, "*"&amp;#REF!&amp;"*")</f>
        <v>0</v>
      </c>
      <c r="CP660">
        <f>COUNTIF(BI660, "*"&amp;#REF!&amp;"*")</f>
        <v>0</v>
      </c>
      <c r="CQ660">
        <f>COUNTIF(BJ660, "*"&amp;#REF!&amp;"*")</f>
        <v>0</v>
      </c>
      <c r="CR660">
        <f>COUNTIF(BK660, "*"&amp;#REF!&amp;"*")</f>
        <v>0</v>
      </c>
      <c r="CS660">
        <f xml:space="preserve"> COUNTIF(BL660,#REF!)</f>
        <v>0</v>
      </c>
      <c r="CT660">
        <f xml:space="preserve"> COUNTIF(BM660,#REF!)</f>
        <v>0</v>
      </c>
      <c r="CU660">
        <f xml:space="preserve"> COUNTIF(BN660,#REF!)</f>
        <v>0</v>
      </c>
      <c r="CV660">
        <f xml:space="preserve"> COUNTIF(BO660,#REF!)</f>
        <v>0</v>
      </c>
      <c r="CW660">
        <f xml:space="preserve"> COUNTIF(BP660,#REF!)</f>
        <v>0</v>
      </c>
      <c r="CX660">
        <f xml:space="preserve"> COUNTIF(BQ660,#REF!)</f>
        <v>0</v>
      </c>
      <c r="CY660">
        <f xml:space="preserve"> COUNTIF(BR660,#REF!)</f>
        <v>0</v>
      </c>
      <c r="CZ660">
        <f xml:space="preserve"> COUNTIF(BS660,#REF!)</f>
        <v>0</v>
      </c>
      <c r="DA660">
        <f xml:space="preserve"> COUNTIF(BT660,#REF!)</f>
        <v>0</v>
      </c>
      <c r="DB660">
        <f xml:space="preserve"> COUNTIF(BU660,#REF!)</f>
        <v>0</v>
      </c>
      <c r="DC660">
        <f t="shared" si="40"/>
        <v>0</v>
      </c>
      <c r="DD660">
        <f t="shared" si="41"/>
        <v>0</v>
      </c>
      <c r="DE660">
        <f t="shared" si="42"/>
        <v>0</v>
      </c>
      <c r="DF660" t="b">
        <f t="shared" si="43"/>
        <v>0</v>
      </c>
    </row>
    <row r="661" spans="1:110" x14ac:dyDescent="0.35">
      <c r="A661" s="7">
        <v>660</v>
      </c>
      <c r="B661" s="7">
        <v>660</v>
      </c>
      <c r="C661" s="7" t="s">
        <v>7144</v>
      </c>
      <c r="D661" s="7" t="s">
        <v>7145</v>
      </c>
      <c r="E661" s="13" t="s">
        <v>51</v>
      </c>
      <c r="F661" s="7">
        <v>300</v>
      </c>
      <c r="G661" s="7" t="s">
        <v>100</v>
      </c>
      <c r="H661" s="7"/>
      <c r="I661" s="14" t="s">
        <v>53</v>
      </c>
      <c r="J661" s="13" t="s">
        <v>54</v>
      </c>
      <c r="K661" s="7" t="s">
        <v>83</v>
      </c>
      <c r="L661" s="7" t="s">
        <v>56</v>
      </c>
      <c r="M661" s="7" t="s">
        <v>84</v>
      </c>
      <c r="N661" s="7">
        <v>34</v>
      </c>
      <c r="O661" s="7" t="s">
        <v>85</v>
      </c>
      <c r="P661" s="7">
        <v>56</v>
      </c>
      <c r="Q661" t="s">
        <v>7833</v>
      </c>
      <c r="R661" s="7" t="s">
        <v>59</v>
      </c>
      <c r="S661" s="14" t="s">
        <v>59</v>
      </c>
      <c r="T661" s="26" t="b">
        <v>0</v>
      </c>
      <c r="U661" s="7">
        <v>419</v>
      </c>
      <c r="V661" s="7">
        <v>12.72</v>
      </c>
      <c r="W661" s="7">
        <v>27.04</v>
      </c>
      <c r="X661" s="7">
        <v>1.1199994</v>
      </c>
      <c r="Y661" s="7">
        <v>0.51606000000000007</v>
      </c>
      <c r="Z661" s="7"/>
      <c r="AA661" s="7"/>
      <c r="AB661" s="14"/>
      <c r="AC661" s="13">
        <v>0.99990000000000001</v>
      </c>
      <c r="AD661" s="7">
        <v>1E-4</v>
      </c>
      <c r="AE661" s="14" t="s">
        <v>60</v>
      </c>
      <c r="AF661" s="13">
        <v>8</v>
      </c>
      <c r="AG661" s="14">
        <v>6</v>
      </c>
      <c r="AH661" s="13">
        <v>7</v>
      </c>
      <c r="AI661" s="7">
        <v>7</v>
      </c>
      <c r="AJ661" s="7"/>
      <c r="AK661" s="7">
        <v>5</v>
      </c>
      <c r="AL661" s="7">
        <v>5</v>
      </c>
      <c r="AM661" s="14"/>
      <c r="AN661" s="13">
        <v>1</v>
      </c>
      <c r="AO661" s="14">
        <v>1</v>
      </c>
      <c r="AP661" s="7" t="s">
        <v>64</v>
      </c>
      <c r="AQ661" s="7" t="s">
        <v>62</v>
      </c>
      <c r="AR661" s="7" t="s">
        <v>62</v>
      </c>
      <c r="AS661" s="7" t="s">
        <v>62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64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64</v>
      </c>
      <c r="BG661" s="7" t="s">
        <v>66</v>
      </c>
      <c r="BH661" s="7" t="s">
        <v>70</v>
      </c>
      <c r="BI661" s="7" t="s">
        <v>5797</v>
      </c>
      <c r="BJ661" s="7" t="s">
        <v>70</v>
      </c>
      <c r="BK661" s="7" t="s">
        <v>70</v>
      </c>
      <c r="BL661" s="33">
        <v>0</v>
      </c>
      <c r="BM661" s="7">
        <v>1</v>
      </c>
      <c r="BN661" s="7">
        <v>0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  <c r="BW661">
        <f>COUNTIF(AP661, "*"&amp;#REF!&amp;"*")</f>
        <v>0</v>
      </c>
      <c r="BX661">
        <f>COUNTIF(AQ661, "*"&amp;#REF!&amp;"*")</f>
        <v>0</v>
      </c>
      <c r="BY661">
        <f>COUNTIF(AR661, "*"&amp;#REF!&amp;"*")</f>
        <v>0</v>
      </c>
      <c r="BZ661">
        <f>COUNTIF(AS661, "*"&amp;#REF!&amp;"*")</f>
        <v>0</v>
      </c>
      <c r="CA661">
        <f>COUNTIF(AT661, "*"&amp;#REF!&amp;"*")</f>
        <v>0</v>
      </c>
      <c r="CB661">
        <f>COUNTIF(AU661, "*"&amp;#REF!&amp;"*")</f>
        <v>0</v>
      </c>
      <c r="CC661">
        <f>COUNTIF(AV661, "*"&amp;#REF!&amp;"*")</f>
        <v>0</v>
      </c>
      <c r="CD661">
        <f>COUNTIF(AW661, "*"&amp;#REF!&amp;"*")</f>
        <v>0</v>
      </c>
      <c r="CE661">
        <f>COUNTIF(AX661, "*"&amp;#REF!&amp;"*")</f>
        <v>0</v>
      </c>
      <c r="CF661">
        <f>COUNTIF(AY661, "*"&amp;#REF!&amp;"*")</f>
        <v>0</v>
      </c>
      <c r="CG661">
        <f>COUNTIF(AZ661, "*"&amp;#REF!&amp;"*")</f>
        <v>0</v>
      </c>
      <c r="CH661">
        <f>COUNTIF(BA661, "*"&amp;#REF!&amp;"*")</f>
        <v>0</v>
      </c>
      <c r="CI661">
        <f>COUNTIF(BB661, "*"&amp;#REF!&amp;"*")</f>
        <v>0</v>
      </c>
      <c r="CJ661">
        <f>COUNTIF(BC661, "*"&amp;#REF!&amp;"*")</f>
        <v>0</v>
      </c>
      <c r="CK661">
        <f>COUNTIF(BD661, "*"&amp;#REF!&amp;"*")</f>
        <v>0</v>
      </c>
      <c r="CL661">
        <f>COUNTIF(BE661, "*"&amp;#REF!&amp;"*")</f>
        <v>0</v>
      </c>
      <c r="CM661">
        <f>COUNTIF(BF661, "*"&amp;#REF!&amp;"*")</f>
        <v>0</v>
      </c>
      <c r="CN661">
        <f>COUNTIF(BG661, "*"&amp;#REF!&amp;"*")</f>
        <v>0</v>
      </c>
      <c r="CO661">
        <f>COUNTIF(BH661, "*"&amp;#REF!&amp;"*")</f>
        <v>0</v>
      </c>
      <c r="CP661">
        <f>COUNTIF(BI661, "*"&amp;#REF!&amp;"*")</f>
        <v>0</v>
      </c>
      <c r="CQ661">
        <f>COUNTIF(BJ661, "*"&amp;#REF!&amp;"*")</f>
        <v>0</v>
      </c>
      <c r="CR661">
        <f>COUNTIF(BK661, "*"&amp;#REF!&amp;"*")</f>
        <v>0</v>
      </c>
      <c r="CS661">
        <f xml:space="preserve"> COUNTIF(BL661,#REF!)</f>
        <v>0</v>
      </c>
      <c r="CT661">
        <f xml:space="preserve"> COUNTIF(BM661,#REF!)</f>
        <v>0</v>
      </c>
      <c r="CU661">
        <f xml:space="preserve"> COUNTIF(BN661,#REF!)</f>
        <v>0</v>
      </c>
      <c r="CV661">
        <f xml:space="preserve"> COUNTIF(BO661,#REF!)</f>
        <v>0</v>
      </c>
      <c r="CW661">
        <f xml:space="preserve"> COUNTIF(BP661,#REF!)</f>
        <v>0</v>
      </c>
      <c r="CX661">
        <f xml:space="preserve"> COUNTIF(BQ661,#REF!)</f>
        <v>0</v>
      </c>
      <c r="CY661">
        <f xml:space="preserve"> COUNTIF(BR661,#REF!)</f>
        <v>0</v>
      </c>
      <c r="CZ661">
        <f xml:space="preserve"> COUNTIF(BS661,#REF!)</f>
        <v>0</v>
      </c>
      <c r="DA661">
        <f xml:space="preserve"> COUNTIF(BT661,#REF!)</f>
        <v>0</v>
      </c>
      <c r="DB661">
        <f xml:space="preserve"> COUNTIF(BU661,#REF!)</f>
        <v>0</v>
      </c>
      <c r="DC661">
        <f t="shared" si="40"/>
        <v>0</v>
      </c>
      <c r="DD661">
        <f t="shared" si="41"/>
        <v>0</v>
      </c>
      <c r="DE661">
        <f t="shared" si="42"/>
        <v>0</v>
      </c>
      <c r="DF661" t="b">
        <f t="shared" si="43"/>
        <v>0</v>
      </c>
    </row>
    <row r="662" spans="1:110" x14ac:dyDescent="0.35">
      <c r="A662" s="7">
        <v>661</v>
      </c>
      <c r="B662" s="7">
        <v>661</v>
      </c>
      <c r="C662" s="7" t="s">
        <v>7146</v>
      </c>
      <c r="D662" s="7" t="s">
        <v>7147</v>
      </c>
      <c r="E662" s="13" t="s">
        <v>51</v>
      </c>
      <c r="F662" s="7">
        <v>300</v>
      </c>
      <c r="G662" s="7" t="s">
        <v>80</v>
      </c>
      <c r="H662" s="7"/>
      <c r="I662" s="14" t="s">
        <v>53</v>
      </c>
      <c r="J662" s="13" t="s">
        <v>54</v>
      </c>
      <c r="K662" s="7" t="s">
        <v>83</v>
      </c>
      <c r="L662" s="7" t="s">
        <v>76</v>
      </c>
      <c r="M662" s="7" t="s">
        <v>84</v>
      </c>
      <c r="N662" s="7">
        <v>39.1</v>
      </c>
      <c r="O662" s="7" t="s">
        <v>85</v>
      </c>
      <c r="P662" s="7">
        <v>53</v>
      </c>
      <c r="Q662" t="s">
        <v>7833</v>
      </c>
      <c r="R662" s="7" t="s">
        <v>59</v>
      </c>
      <c r="S662" s="14" t="s">
        <v>59</v>
      </c>
      <c r="T662" s="26" t="b">
        <v>0</v>
      </c>
      <c r="U662" s="7">
        <v>579</v>
      </c>
      <c r="V662" s="7">
        <v>14.58</v>
      </c>
      <c r="W662" s="7">
        <v>25.46</v>
      </c>
      <c r="X662" s="7">
        <v>0.59626660000000009</v>
      </c>
      <c r="Y662" s="7">
        <v>1.0155000000000001</v>
      </c>
      <c r="Z662" s="7">
        <v>6.4</v>
      </c>
      <c r="AA662" s="7">
        <v>4.0599999999999996</v>
      </c>
      <c r="AB662" s="14">
        <v>2.74</v>
      </c>
      <c r="AC662" s="13">
        <v>0.99827500000000002</v>
      </c>
      <c r="AD662" s="7">
        <v>1.7248599999999999E-3</v>
      </c>
      <c r="AE662" s="14" t="s">
        <v>60</v>
      </c>
      <c r="AF662" s="13">
        <v>8</v>
      </c>
      <c r="AG662" s="14">
        <v>6</v>
      </c>
      <c r="AH662" s="13">
        <v>7</v>
      </c>
      <c r="AI662" s="7">
        <v>7</v>
      </c>
      <c r="AJ662" s="7"/>
      <c r="AK662" s="7">
        <v>5</v>
      </c>
      <c r="AL662" s="7">
        <v>5</v>
      </c>
      <c r="AM662" s="14"/>
      <c r="AN662" s="13">
        <v>1</v>
      </c>
      <c r="AO662" s="14">
        <v>1</v>
      </c>
      <c r="AP662" s="7" t="s">
        <v>64</v>
      </c>
      <c r="AQ662" s="7" t="s">
        <v>62</v>
      </c>
      <c r="AR662" s="7" t="s">
        <v>62</v>
      </c>
      <c r="AS662" s="7" t="s">
        <v>62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64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64</v>
      </c>
      <c r="BG662" s="7" t="s">
        <v>66</v>
      </c>
      <c r="BH662" s="7" t="s">
        <v>70</v>
      </c>
      <c r="BI662" s="7" t="s">
        <v>5797</v>
      </c>
      <c r="BJ662" s="7" t="s">
        <v>70</v>
      </c>
      <c r="BK662" s="7" t="s">
        <v>70</v>
      </c>
      <c r="BL662" s="33">
        <v>0</v>
      </c>
      <c r="BM662" s="7">
        <v>1</v>
      </c>
      <c r="BN662" s="7">
        <v>0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  <c r="BW662">
        <f>COUNTIF(AP662, "*"&amp;#REF!&amp;"*")</f>
        <v>0</v>
      </c>
      <c r="BX662">
        <f>COUNTIF(AQ662, "*"&amp;#REF!&amp;"*")</f>
        <v>0</v>
      </c>
      <c r="BY662">
        <f>COUNTIF(AR662, "*"&amp;#REF!&amp;"*")</f>
        <v>0</v>
      </c>
      <c r="BZ662">
        <f>COUNTIF(AS662, "*"&amp;#REF!&amp;"*")</f>
        <v>0</v>
      </c>
      <c r="CA662">
        <f>COUNTIF(AT662, "*"&amp;#REF!&amp;"*")</f>
        <v>0</v>
      </c>
      <c r="CB662">
        <f>COUNTIF(AU662, "*"&amp;#REF!&amp;"*")</f>
        <v>0</v>
      </c>
      <c r="CC662">
        <f>COUNTIF(AV662, "*"&amp;#REF!&amp;"*")</f>
        <v>0</v>
      </c>
      <c r="CD662">
        <f>COUNTIF(AW662, "*"&amp;#REF!&amp;"*")</f>
        <v>0</v>
      </c>
      <c r="CE662">
        <f>COUNTIF(AX662, "*"&amp;#REF!&amp;"*")</f>
        <v>0</v>
      </c>
      <c r="CF662">
        <f>COUNTIF(AY662, "*"&amp;#REF!&amp;"*")</f>
        <v>0</v>
      </c>
      <c r="CG662">
        <f>COUNTIF(AZ662, "*"&amp;#REF!&amp;"*")</f>
        <v>0</v>
      </c>
      <c r="CH662">
        <f>COUNTIF(BA662, "*"&amp;#REF!&amp;"*")</f>
        <v>0</v>
      </c>
      <c r="CI662">
        <f>COUNTIF(BB662, "*"&amp;#REF!&amp;"*")</f>
        <v>0</v>
      </c>
      <c r="CJ662">
        <f>COUNTIF(BC662, "*"&amp;#REF!&amp;"*")</f>
        <v>0</v>
      </c>
      <c r="CK662">
        <f>COUNTIF(BD662, "*"&amp;#REF!&amp;"*")</f>
        <v>0</v>
      </c>
      <c r="CL662">
        <f>COUNTIF(BE662, "*"&amp;#REF!&amp;"*")</f>
        <v>0</v>
      </c>
      <c r="CM662">
        <f>COUNTIF(BF662, "*"&amp;#REF!&amp;"*")</f>
        <v>0</v>
      </c>
      <c r="CN662">
        <f>COUNTIF(BG662, "*"&amp;#REF!&amp;"*")</f>
        <v>0</v>
      </c>
      <c r="CO662">
        <f>COUNTIF(BH662, "*"&amp;#REF!&amp;"*")</f>
        <v>0</v>
      </c>
      <c r="CP662">
        <f>COUNTIF(BI662, "*"&amp;#REF!&amp;"*")</f>
        <v>0</v>
      </c>
      <c r="CQ662">
        <f>COUNTIF(BJ662, "*"&amp;#REF!&amp;"*")</f>
        <v>0</v>
      </c>
      <c r="CR662">
        <f>COUNTIF(BK662, "*"&amp;#REF!&amp;"*")</f>
        <v>0</v>
      </c>
      <c r="CS662">
        <f xml:space="preserve"> COUNTIF(BL662,#REF!)</f>
        <v>0</v>
      </c>
      <c r="CT662">
        <f xml:space="preserve"> COUNTIF(BM662,#REF!)</f>
        <v>0</v>
      </c>
      <c r="CU662">
        <f xml:space="preserve"> COUNTIF(BN662,#REF!)</f>
        <v>0</v>
      </c>
      <c r="CV662">
        <f xml:space="preserve"> COUNTIF(BO662,#REF!)</f>
        <v>0</v>
      </c>
      <c r="CW662">
        <f xml:space="preserve"> COUNTIF(BP662,#REF!)</f>
        <v>0</v>
      </c>
      <c r="CX662">
        <f xml:space="preserve"> COUNTIF(BQ662,#REF!)</f>
        <v>0</v>
      </c>
      <c r="CY662">
        <f xml:space="preserve"> COUNTIF(BR662,#REF!)</f>
        <v>0</v>
      </c>
      <c r="CZ662">
        <f xml:space="preserve"> COUNTIF(BS662,#REF!)</f>
        <v>0</v>
      </c>
      <c r="DA662">
        <f xml:space="preserve"> COUNTIF(BT662,#REF!)</f>
        <v>0</v>
      </c>
      <c r="DB662">
        <f xml:space="preserve"> COUNTIF(BU662,#REF!)</f>
        <v>0</v>
      </c>
      <c r="DC662">
        <f t="shared" si="40"/>
        <v>0</v>
      </c>
      <c r="DD662">
        <f t="shared" si="41"/>
        <v>0</v>
      </c>
      <c r="DE662">
        <f t="shared" si="42"/>
        <v>0</v>
      </c>
      <c r="DF662" t="b">
        <f t="shared" si="43"/>
        <v>0</v>
      </c>
    </row>
    <row r="663" spans="1:110" x14ac:dyDescent="0.35">
      <c r="A663" s="7">
        <v>662</v>
      </c>
      <c r="B663" s="7">
        <v>662</v>
      </c>
      <c r="C663" s="7" t="s">
        <v>7148</v>
      </c>
      <c r="D663" s="7" t="s">
        <v>7149</v>
      </c>
      <c r="E663" s="13" t="s">
        <v>51</v>
      </c>
      <c r="F663" s="7">
        <v>300</v>
      </c>
      <c r="G663" s="7" t="s">
        <v>101</v>
      </c>
      <c r="H663" s="7"/>
      <c r="I663" s="14" t="s">
        <v>53</v>
      </c>
      <c r="J663" s="13" t="s">
        <v>54</v>
      </c>
      <c r="K663" s="7" t="s">
        <v>92</v>
      </c>
      <c r="L663" s="7" t="s">
        <v>56</v>
      </c>
      <c r="M663" s="7" t="s">
        <v>108</v>
      </c>
      <c r="N663" s="7">
        <v>58</v>
      </c>
      <c r="O663" s="7" t="s">
        <v>85</v>
      </c>
      <c r="P663" s="7">
        <v>32</v>
      </c>
      <c r="Q663" t="s">
        <v>7833</v>
      </c>
      <c r="R663" s="7" t="s">
        <v>59</v>
      </c>
      <c r="S663" s="14" t="s">
        <v>59</v>
      </c>
      <c r="T663" s="26" t="b">
        <v>0</v>
      </c>
      <c r="U663" s="7">
        <v>129</v>
      </c>
      <c r="V663" s="7">
        <v>10.466670000000001</v>
      </c>
      <c r="W663" s="7">
        <v>22.533329999999999</v>
      </c>
      <c r="X663" s="7">
        <v>0.82333433333333339</v>
      </c>
      <c r="Y663" s="7">
        <v>0.31063333333333332</v>
      </c>
      <c r="Z663" s="7"/>
      <c r="AA663" s="7"/>
      <c r="AB663" s="14"/>
      <c r="AC663" s="13">
        <v>0.94164199999999998</v>
      </c>
      <c r="AD663" s="7">
        <v>5.8357699999999998E-2</v>
      </c>
      <c r="AE663" s="14" t="s">
        <v>60</v>
      </c>
      <c r="AF663" s="13">
        <v>8</v>
      </c>
      <c r="AG663" s="14">
        <v>6</v>
      </c>
      <c r="AH663" s="13">
        <v>7</v>
      </c>
      <c r="AI663" s="7">
        <v>6</v>
      </c>
      <c r="AJ663" s="7">
        <v>1</v>
      </c>
      <c r="AK663" s="7">
        <v>5</v>
      </c>
      <c r="AL663" s="7">
        <v>4</v>
      </c>
      <c r="AM663" s="14">
        <v>1</v>
      </c>
      <c r="AN663" s="13">
        <v>1</v>
      </c>
      <c r="AO663" s="14">
        <v>1</v>
      </c>
      <c r="AP663" s="7" t="s">
        <v>64</v>
      </c>
      <c r="AQ663" s="7" t="s">
        <v>62</v>
      </c>
      <c r="AR663" s="7" t="s">
        <v>62</v>
      </c>
      <c r="AS663" s="7" t="s">
        <v>62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64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71</v>
      </c>
      <c r="BF663" s="7" t="s">
        <v>64</v>
      </c>
      <c r="BG663" s="7" t="s">
        <v>64</v>
      </c>
      <c r="BH663" s="7" t="s">
        <v>70</v>
      </c>
      <c r="BI663" s="7" t="s">
        <v>5797</v>
      </c>
      <c r="BJ663" s="7" t="s">
        <v>70</v>
      </c>
      <c r="BK663" s="7" t="s">
        <v>70</v>
      </c>
      <c r="BL663" s="33">
        <v>0</v>
      </c>
      <c r="BM663" s="7">
        <v>1</v>
      </c>
      <c r="BN663" s="7">
        <v>0</v>
      </c>
      <c r="BO663" s="7">
        <v>0</v>
      </c>
      <c r="BP663" s="7">
        <v>1</v>
      </c>
      <c r="BQ663" s="7">
        <v>1</v>
      </c>
      <c r="BR663" s="7">
        <v>0</v>
      </c>
      <c r="BS663" s="7">
        <v>0</v>
      </c>
      <c r="BT663" s="7" t="s">
        <v>5797</v>
      </c>
      <c r="BU663" s="7">
        <v>0</v>
      </c>
      <c r="BW663">
        <f>COUNTIF(AP663, "*"&amp;#REF!&amp;"*")</f>
        <v>0</v>
      </c>
      <c r="BX663">
        <f>COUNTIF(AQ663, "*"&amp;#REF!&amp;"*")</f>
        <v>0</v>
      </c>
      <c r="BY663">
        <f>COUNTIF(AR663, "*"&amp;#REF!&amp;"*")</f>
        <v>0</v>
      </c>
      <c r="BZ663">
        <f>COUNTIF(AS663, "*"&amp;#REF!&amp;"*")</f>
        <v>0</v>
      </c>
      <c r="CA663">
        <f>COUNTIF(AT663, "*"&amp;#REF!&amp;"*")</f>
        <v>0</v>
      </c>
      <c r="CB663">
        <f>COUNTIF(AU663, "*"&amp;#REF!&amp;"*")</f>
        <v>0</v>
      </c>
      <c r="CC663">
        <f>COUNTIF(AV663, "*"&amp;#REF!&amp;"*")</f>
        <v>0</v>
      </c>
      <c r="CD663">
        <f>COUNTIF(AW663, "*"&amp;#REF!&amp;"*")</f>
        <v>0</v>
      </c>
      <c r="CE663">
        <f>COUNTIF(AX663, "*"&amp;#REF!&amp;"*")</f>
        <v>0</v>
      </c>
      <c r="CF663">
        <f>COUNTIF(AY663, "*"&amp;#REF!&amp;"*")</f>
        <v>0</v>
      </c>
      <c r="CG663">
        <f>COUNTIF(AZ663, "*"&amp;#REF!&amp;"*")</f>
        <v>0</v>
      </c>
      <c r="CH663">
        <f>COUNTIF(BA663, "*"&amp;#REF!&amp;"*")</f>
        <v>0</v>
      </c>
      <c r="CI663">
        <f>COUNTIF(BB663, "*"&amp;#REF!&amp;"*")</f>
        <v>0</v>
      </c>
      <c r="CJ663">
        <f>COUNTIF(BC663, "*"&amp;#REF!&amp;"*")</f>
        <v>0</v>
      </c>
      <c r="CK663">
        <f>COUNTIF(BD663, "*"&amp;#REF!&amp;"*")</f>
        <v>0</v>
      </c>
      <c r="CL663">
        <f>COUNTIF(BE663, "*"&amp;#REF!&amp;"*")</f>
        <v>0</v>
      </c>
      <c r="CM663">
        <f>COUNTIF(BF663, "*"&amp;#REF!&amp;"*")</f>
        <v>0</v>
      </c>
      <c r="CN663">
        <f>COUNTIF(BG663, "*"&amp;#REF!&amp;"*")</f>
        <v>0</v>
      </c>
      <c r="CO663">
        <f>COUNTIF(BH663, "*"&amp;#REF!&amp;"*")</f>
        <v>0</v>
      </c>
      <c r="CP663">
        <f>COUNTIF(BI663, "*"&amp;#REF!&amp;"*")</f>
        <v>0</v>
      </c>
      <c r="CQ663">
        <f>COUNTIF(BJ663, "*"&amp;#REF!&amp;"*")</f>
        <v>0</v>
      </c>
      <c r="CR663">
        <f>COUNTIF(BK663, "*"&amp;#REF!&amp;"*")</f>
        <v>0</v>
      </c>
      <c r="CS663">
        <f xml:space="preserve"> COUNTIF(BL663,#REF!)</f>
        <v>0</v>
      </c>
      <c r="CT663">
        <f xml:space="preserve"> COUNTIF(BM663,#REF!)</f>
        <v>0</v>
      </c>
      <c r="CU663">
        <f xml:space="preserve"> COUNTIF(BN663,#REF!)</f>
        <v>0</v>
      </c>
      <c r="CV663">
        <f xml:space="preserve"> COUNTIF(BO663,#REF!)</f>
        <v>0</v>
      </c>
      <c r="CW663">
        <f xml:space="preserve"> COUNTIF(BP663,#REF!)</f>
        <v>0</v>
      </c>
      <c r="CX663">
        <f xml:space="preserve"> COUNTIF(BQ663,#REF!)</f>
        <v>0</v>
      </c>
      <c r="CY663">
        <f xml:space="preserve"> COUNTIF(BR663,#REF!)</f>
        <v>0</v>
      </c>
      <c r="CZ663">
        <f xml:space="preserve"> COUNTIF(BS663,#REF!)</f>
        <v>0</v>
      </c>
      <c r="DA663">
        <f xml:space="preserve"> COUNTIF(BT663,#REF!)</f>
        <v>0</v>
      </c>
      <c r="DB663">
        <f xml:space="preserve"> COUNTIF(BU663,#REF!)</f>
        <v>0</v>
      </c>
      <c r="DC663">
        <f t="shared" si="40"/>
        <v>0</v>
      </c>
      <c r="DD663">
        <f t="shared" si="41"/>
        <v>0</v>
      </c>
      <c r="DE663">
        <f t="shared" si="42"/>
        <v>0</v>
      </c>
      <c r="DF663" t="b">
        <f t="shared" si="43"/>
        <v>0</v>
      </c>
    </row>
    <row r="664" spans="1:110" x14ac:dyDescent="0.35">
      <c r="A664" s="7">
        <v>663</v>
      </c>
      <c r="B664" s="7">
        <v>663</v>
      </c>
      <c r="C664" s="7" t="s">
        <v>7150</v>
      </c>
      <c r="D664" s="7" t="s">
        <v>7151</v>
      </c>
      <c r="E664" s="13" t="s">
        <v>51</v>
      </c>
      <c r="F664" s="7">
        <v>300</v>
      </c>
      <c r="G664" s="7" t="s">
        <v>122</v>
      </c>
      <c r="H664" s="7"/>
      <c r="I664" s="14" t="s">
        <v>53</v>
      </c>
      <c r="J664" s="13" t="s">
        <v>54</v>
      </c>
      <c r="K664" s="7" t="s">
        <v>92</v>
      </c>
      <c r="L664" s="7" t="s">
        <v>56</v>
      </c>
      <c r="M664" s="7" t="s">
        <v>84</v>
      </c>
      <c r="N664" s="7">
        <v>41.3</v>
      </c>
      <c r="O664" s="7" t="s">
        <v>85</v>
      </c>
      <c r="P664" s="7"/>
      <c r="Q664" t="s">
        <v>7833</v>
      </c>
      <c r="R664" s="7" t="s">
        <v>59</v>
      </c>
      <c r="S664" s="14" t="s">
        <v>59</v>
      </c>
      <c r="T664" s="26" t="b">
        <v>0</v>
      </c>
      <c r="U664" s="7">
        <v>892</v>
      </c>
      <c r="V664" s="7">
        <v>17.7</v>
      </c>
      <c r="W664" s="7">
        <v>28.28</v>
      </c>
      <c r="X664" s="7">
        <v>0.93433279999999996</v>
      </c>
      <c r="Y664" s="7">
        <v>1.34544</v>
      </c>
      <c r="Z664" s="7">
        <v>6.3</v>
      </c>
      <c r="AA664" s="7">
        <v>5.89</v>
      </c>
      <c r="AB664" s="14">
        <v>2.2599999999999998</v>
      </c>
      <c r="AC664" s="13">
        <v>0.98760300000000001</v>
      </c>
      <c r="AD664" s="7">
        <v>1.2397399999999999E-2</v>
      </c>
      <c r="AE664" s="14" t="s">
        <v>60</v>
      </c>
      <c r="AF664" s="13">
        <v>8</v>
      </c>
      <c r="AG664" s="14">
        <v>6</v>
      </c>
      <c r="AH664" s="13">
        <v>7</v>
      </c>
      <c r="AI664" s="7">
        <v>7</v>
      </c>
      <c r="AJ664" s="7"/>
      <c r="AK664" s="7">
        <v>5</v>
      </c>
      <c r="AL664" s="7">
        <v>5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62</v>
      </c>
      <c r="AS664" s="7" t="s">
        <v>62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64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66</v>
      </c>
      <c r="BE664" s="7" t="s">
        <v>64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33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  <c r="BW664">
        <f>COUNTIF(AP664, "*"&amp;#REF!&amp;"*")</f>
        <v>0</v>
      </c>
      <c r="BX664">
        <f>COUNTIF(AQ664, "*"&amp;#REF!&amp;"*")</f>
        <v>0</v>
      </c>
      <c r="BY664">
        <f>COUNTIF(AR664, "*"&amp;#REF!&amp;"*")</f>
        <v>0</v>
      </c>
      <c r="BZ664">
        <f>COUNTIF(AS664, "*"&amp;#REF!&amp;"*")</f>
        <v>0</v>
      </c>
      <c r="CA664">
        <f>COUNTIF(AT664, "*"&amp;#REF!&amp;"*")</f>
        <v>0</v>
      </c>
      <c r="CB664">
        <f>COUNTIF(AU664, "*"&amp;#REF!&amp;"*")</f>
        <v>0</v>
      </c>
      <c r="CC664">
        <f>COUNTIF(AV664, "*"&amp;#REF!&amp;"*")</f>
        <v>0</v>
      </c>
      <c r="CD664">
        <f>COUNTIF(AW664, "*"&amp;#REF!&amp;"*")</f>
        <v>0</v>
      </c>
      <c r="CE664">
        <f>COUNTIF(AX664, "*"&amp;#REF!&amp;"*")</f>
        <v>0</v>
      </c>
      <c r="CF664">
        <f>COUNTIF(AY664, "*"&amp;#REF!&amp;"*")</f>
        <v>0</v>
      </c>
      <c r="CG664">
        <f>COUNTIF(AZ664, "*"&amp;#REF!&amp;"*")</f>
        <v>0</v>
      </c>
      <c r="CH664">
        <f>COUNTIF(BA664, "*"&amp;#REF!&amp;"*")</f>
        <v>0</v>
      </c>
      <c r="CI664">
        <f>COUNTIF(BB664, "*"&amp;#REF!&amp;"*")</f>
        <v>0</v>
      </c>
      <c r="CJ664">
        <f>COUNTIF(BC664, "*"&amp;#REF!&amp;"*")</f>
        <v>0</v>
      </c>
      <c r="CK664">
        <f>COUNTIF(BD664, "*"&amp;#REF!&amp;"*")</f>
        <v>0</v>
      </c>
      <c r="CL664">
        <f>COUNTIF(BE664, "*"&amp;#REF!&amp;"*")</f>
        <v>0</v>
      </c>
      <c r="CM664">
        <f>COUNTIF(BF664, "*"&amp;#REF!&amp;"*")</f>
        <v>0</v>
      </c>
      <c r="CN664">
        <f>COUNTIF(BG664, "*"&amp;#REF!&amp;"*")</f>
        <v>0</v>
      </c>
      <c r="CO664">
        <f>COUNTIF(BH664, "*"&amp;#REF!&amp;"*")</f>
        <v>0</v>
      </c>
      <c r="CP664">
        <f>COUNTIF(BI664, "*"&amp;#REF!&amp;"*")</f>
        <v>0</v>
      </c>
      <c r="CQ664">
        <f>COUNTIF(BJ664, "*"&amp;#REF!&amp;"*")</f>
        <v>0</v>
      </c>
      <c r="CR664">
        <f>COUNTIF(BK664, "*"&amp;#REF!&amp;"*")</f>
        <v>0</v>
      </c>
      <c r="CS664">
        <f xml:space="preserve"> COUNTIF(BL664,#REF!)</f>
        <v>0</v>
      </c>
      <c r="CT664">
        <f xml:space="preserve"> COUNTIF(BM664,#REF!)</f>
        <v>0</v>
      </c>
      <c r="CU664">
        <f xml:space="preserve"> COUNTIF(BN664,#REF!)</f>
        <v>0</v>
      </c>
      <c r="CV664">
        <f xml:space="preserve"> COUNTIF(BO664,#REF!)</f>
        <v>0</v>
      </c>
      <c r="CW664">
        <f xml:space="preserve"> COUNTIF(BP664,#REF!)</f>
        <v>0</v>
      </c>
      <c r="CX664">
        <f xml:space="preserve"> COUNTIF(BQ664,#REF!)</f>
        <v>0</v>
      </c>
      <c r="CY664">
        <f xml:space="preserve"> COUNTIF(BR664,#REF!)</f>
        <v>0</v>
      </c>
      <c r="CZ664">
        <f xml:space="preserve"> COUNTIF(BS664,#REF!)</f>
        <v>0</v>
      </c>
      <c r="DA664">
        <f xml:space="preserve"> COUNTIF(BT664,#REF!)</f>
        <v>0</v>
      </c>
      <c r="DB664">
        <f xml:space="preserve"> COUNTIF(BU664,#REF!)</f>
        <v>0</v>
      </c>
      <c r="DC664">
        <f t="shared" si="40"/>
        <v>0</v>
      </c>
      <c r="DD664">
        <f t="shared" si="41"/>
        <v>0</v>
      </c>
      <c r="DE664">
        <f t="shared" si="42"/>
        <v>0</v>
      </c>
      <c r="DF664" t="b">
        <f t="shared" si="43"/>
        <v>0</v>
      </c>
    </row>
    <row r="665" spans="1:110" x14ac:dyDescent="0.35">
      <c r="A665" s="7">
        <v>664</v>
      </c>
      <c r="B665" s="7">
        <v>664</v>
      </c>
      <c r="C665" s="7" t="s">
        <v>7152</v>
      </c>
      <c r="D665" s="7" t="s">
        <v>7153</v>
      </c>
      <c r="E665" s="13" t="s">
        <v>51</v>
      </c>
      <c r="F665" s="7">
        <v>300</v>
      </c>
      <c r="G665" s="7" t="s">
        <v>101</v>
      </c>
      <c r="H665" s="7"/>
      <c r="I665" s="14" t="s">
        <v>53</v>
      </c>
      <c r="J665" s="13" t="s">
        <v>54</v>
      </c>
      <c r="K665" s="7" t="s">
        <v>92</v>
      </c>
      <c r="L665" s="7" t="s">
        <v>56</v>
      </c>
      <c r="M665" s="7" t="s">
        <v>84</v>
      </c>
      <c r="N665" s="7">
        <v>47</v>
      </c>
      <c r="O665" s="7" t="s">
        <v>85</v>
      </c>
      <c r="P665" s="7">
        <v>32</v>
      </c>
      <c r="Q665" t="s">
        <v>7833</v>
      </c>
      <c r="R665" s="7" t="s">
        <v>59</v>
      </c>
      <c r="S665" s="14" t="s">
        <v>59</v>
      </c>
      <c r="T665" s="26" t="b">
        <v>0</v>
      </c>
      <c r="U665" s="7">
        <v>75</v>
      </c>
      <c r="V665" s="7">
        <v>10.76667</v>
      </c>
      <c r="W665" s="7">
        <v>26.4</v>
      </c>
      <c r="X665" s="7">
        <v>1.3139989999999999</v>
      </c>
      <c r="Y665" s="7">
        <v>0.13303333333333331</v>
      </c>
      <c r="Z665" s="7">
        <v>7.7</v>
      </c>
      <c r="AA665" s="7">
        <v>2.34</v>
      </c>
      <c r="AB665" s="14">
        <v>3.03</v>
      </c>
      <c r="AC665" s="13">
        <v>0.95930300000000002</v>
      </c>
      <c r="AD665" s="7">
        <v>4.0697299999999999E-2</v>
      </c>
      <c r="AE665" s="14" t="s">
        <v>60</v>
      </c>
      <c r="AF665" s="13">
        <v>8</v>
      </c>
      <c r="AG665" s="14">
        <v>6</v>
      </c>
      <c r="AH665" s="13">
        <v>7</v>
      </c>
      <c r="AI665" s="7">
        <v>6</v>
      </c>
      <c r="AJ665" s="7">
        <v>1</v>
      </c>
      <c r="AK665" s="7">
        <v>5</v>
      </c>
      <c r="AL665" s="7">
        <v>4</v>
      </c>
      <c r="AM665" s="14">
        <v>1</v>
      </c>
      <c r="AN665" s="13">
        <v>1</v>
      </c>
      <c r="AO665" s="14">
        <v>1</v>
      </c>
      <c r="AP665" s="7" t="s">
        <v>64</v>
      </c>
      <c r="AQ665" s="7" t="s">
        <v>62</v>
      </c>
      <c r="AR665" s="7" t="s">
        <v>62</v>
      </c>
      <c r="AS665" s="7" t="s">
        <v>62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5797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64</v>
      </c>
      <c r="BG665" s="7" t="s">
        <v>67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33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  <c r="BW665">
        <f>COUNTIF(AP665, "*"&amp;#REF!&amp;"*")</f>
        <v>0</v>
      </c>
      <c r="BX665">
        <f>COUNTIF(AQ665, "*"&amp;#REF!&amp;"*")</f>
        <v>0</v>
      </c>
      <c r="BY665">
        <f>COUNTIF(AR665, "*"&amp;#REF!&amp;"*")</f>
        <v>0</v>
      </c>
      <c r="BZ665">
        <f>COUNTIF(AS665, "*"&amp;#REF!&amp;"*")</f>
        <v>0</v>
      </c>
      <c r="CA665">
        <f>COUNTIF(AT665, "*"&amp;#REF!&amp;"*")</f>
        <v>0</v>
      </c>
      <c r="CB665">
        <f>COUNTIF(AU665, "*"&amp;#REF!&amp;"*")</f>
        <v>0</v>
      </c>
      <c r="CC665">
        <f>COUNTIF(AV665, "*"&amp;#REF!&amp;"*")</f>
        <v>0</v>
      </c>
      <c r="CD665">
        <f>COUNTIF(AW665, "*"&amp;#REF!&amp;"*")</f>
        <v>0</v>
      </c>
      <c r="CE665">
        <f>COUNTIF(AX665, "*"&amp;#REF!&amp;"*")</f>
        <v>0</v>
      </c>
      <c r="CF665">
        <f>COUNTIF(AY665, "*"&amp;#REF!&amp;"*")</f>
        <v>0</v>
      </c>
      <c r="CG665">
        <f>COUNTIF(AZ665, "*"&amp;#REF!&amp;"*")</f>
        <v>0</v>
      </c>
      <c r="CH665">
        <f>COUNTIF(BA665, "*"&amp;#REF!&amp;"*")</f>
        <v>0</v>
      </c>
      <c r="CI665">
        <f>COUNTIF(BB665, "*"&amp;#REF!&amp;"*")</f>
        <v>0</v>
      </c>
      <c r="CJ665">
        <f>COUNTIF(BC665, "*"&amp;#REF!&amp;"*")</f>
        <v>0</v>
      </c>
      <c r="CK665">
        <f>COUNTIF(BD665, "*"&amp;#REF!&amp;"*")</f>
        <v>0</v>
      </c>
      <c r="CL665">
        <f>COUNTIF(BE665, "*"&amp;#REF!&amp;"*")</f>
        <v>0</v>
      </c>
      <c r="CM665">
        <f>COUNTIF(BF665, "*"&amp;#REF!&amp;"*")</f>
        <v>0</v>
      </c>
      <c r="CN665">
        <f>COUNTIF(BG665, "*"&amp;#REF!&amp;"*")</f>
        <v>0</v>
      </c>
      <c r="CO665">
        <f>COUNTIF(BH665, "*"&amp;#REF!&amp;"*")</f>
        <v>0</v>
      </c>
      <c r="CP665">
        <f>COUNTIF(BI665, "*"&amp;#REF!&amp;"*")</f>
        <v>0</v>
      </c>
      <c r="CQ665">
        <f>COUNTIF(BJ665, "*"&amp;#REF!&amp;"*")</f>
        <v>0</v>
      </c>
      <c r="CR665">
        <f>COUNTIF(BK665, "*"&amp;#REF!&amp;"*")</f>
        <v>0</v>
      </c>
      <c r="CS665">
        <f xml:space="preserve"> COUNTIF(BL665,#REF!)</f>
        <v>0</v>
      </c>
      <c r="CT665">
        <f xml:space="preserve"> COUNTIF(BM665,#REF!)</f>
        <v>0</v>
      </c>
      <c r="CU665">
        <f xml:space="preserve"> COUNTIF(BN665,#REF!)</f>
        <v>0</v>
      </c>
      <c r="CV665">
        <f xml:space="preserve"> COUNTIF(BO665,#REF!)</f>
        <v>0</v>
      </c>
      <c r="CW665">
        <f xml:space="preserve"> COUNTIF(BP665,#REF!)</f>
        <v>0</v>
      </c>
      <c r="CX665">
        <f xml:space="preserve"> COUNTIF(BQ665,#REF!)</f>
        <v>0</v>
      </c>
      <c r="CY665">
        <f xml:space="preserve"> COUNTIF(BR665,#REF!)</f>
        <v>0</v>
      </c>
      <c r="CZ665">
        <f xml:space="preserve"> COUNTIF(BS665,#REF!)</f>
        <v>0</v>
      </c>
      <c r="DA665">
        <f xml:space="preserve"> COUNTIF(BT665,#REF!)</f>
        <v>0</v>
      </c>
      <c r="DB665">
        <f xml:space="preserve"> COUNTIF(BU665,#REF!)</f>
        <v>0</v>
      </c>
      <c r="DC665">
        <f t="shared" si="40"/>
        <v>0</v>
      </c>
      <c r="DD665">
        <f t="shared" si="41"/>
        <v>0</v>
      </c>
      <c r="DE665">
        <f t="shared" si="42"/>
        <v>0</v>
      </c>
      <c r="DF665" t="b">
        <f t="shared" si="43"/>
        <v>0</v>
      </c>
    </row>
    <row r="666" spans="1:110" x14ac:dyDescent="0.35">
      <c r="A666" s="7">
        <v>665</v>
      </c>
      <c r="B666" s="7">
        <v>665</v>
      </c>
      <c r="C666" s="7" t="s">
        <v>7154</v>
      </c>
      <c r="D666" s="7" t="s">
        <v>7155</v>
      </c>
      <c r="E666" s="13" t="s">
        <v>51</v>
      </c>
      <c r="F666" s="7">
        <v>300</v>
      </c>
      <c r="G666" s="7" t="s">
        <v>88</v>
      </c>
      <c r="H666" s="7"/>
      <c r="I666" s="14" t="s">
        <v>53</v>
      </c>
      <c r="J666" s="13" t="s">
        <v>54</v>
      </c>
      <c r="K666" s="7" t="s">
        <v>83</v>
      </c>
      <c r="L666" s="7" t="s">
        <v>56</v>
      </c>
      <c r="M666" s="7" t="s">
        <v>57</v>
      </c>
      <c r="N666" s="7">
        <v>50</v>
      </c>
      <c r="O666" s="7" t="s">
        <v>85</v>
      </c>
      <c r="P666" s="7">
        <v>30</v>
      </c>
      <c r="Q666" t="s">
        <v>7833</v>
      </c>
      <c r="R666" s="7" t="s">
        <v>59</v>
      </c>
      <c r="S666" s="14" t="s">
        <v>59</v>
      </c>
      <c r="T666" s="26" t="b">
        <v>0</v>
      </c>
      <c r="U666" s="7">
        <v>204</v>
      </c>
      <c r="V666" s="7">
        <v>10.033329999999999</v>
      </c>
      <c r="W666" s="7">
        <v>20</v>
      </c>
      <c r="X666" s="7">
        <v>0.50266666666666671</v>
      </c>
      <c r="Y666" s="7">
        <v>0.59136666666666671</v>
      </c>
      <c r="Z666" s="7">
        <v>6</v>
      </c>
      <c r="AA666" s="7">
        <v>3.56</v>
      </c>
      <c r="AB666" s="14">
        <v>2.91</v>
      </c>
      <c r="AC666" s="13">
        <v>0.94729699999999994</v>
      </c>
      <c r="AD666" s="7">
        <v>5.2702800000000001E-2</v>
      </c>
      <c r="AE666" s="14" t="s">
        <v>60</v>
      </c>
      <c r="AF666" s="13">
        <v>8</v>
      </c>
      <c r="AG666" s="14">
        <v>6</v>
      </c>
      <c r="AH666" s="13">
        <v>7</v>
      </c>
      <c r="AI666" s="7">
        <v>6</v>
      </c>
      <c r="AJ666" s="7">
        <v>1</v>
      </c>
      <c r="AK666" s="7">
        <v>5</v>
      </c>
      <c r="AL666" s="7">
        <v>4</v>
      </c>
      <c r="AM666" s="14">
        <v>1</v>
      </c>
      <c r="AN666" s="13">
        <v>1</v>
      </c>
      <c r="AO666" s="14">
        <v>1</v>
      </c>
      <c r="AP666" s="7" t="s">
        <v>64</v>
      </c>
      <c r="AQ666" s="7" t="s">
        <v>62</v>
      </c>
      <c r="AR666" s="7" t="s">
        <v>5797</v>
      </c>
      <c r="AS666" s="7" t="s">
        <v>62</v>
      </c>
      <c r="AT666" s="7" t="s">
        <v>64</v>
      </c>
      <c r="AU666" s="7" t="s">
        <v>66</v>
      </c>
      <c r="AV666" s="7" t="s">
        <v>66</v>
      </c>
      <c r="AW666" s="7" t="s">
        <v>67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66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62</v>
      </c>
      <c r="BK666" s="7" t="s">
        <v>70</v>
      </c>
      <c r="BL666" s="33">
        <v>0</v>
      </c>
      <c r="BM666" s="7">
        <v>1</v>
      </c>
      <c r="BN666" s="7">
        <v>0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  <c r="BW666">
        <f>COUNTIF(AP666, "*"&amp;#REF!&amp;"*")</f>
        <v>0</v>
      </c>
      <c r="BX666">
        <f>COUNTIF(AQ666, "*"&amp;#REF!&amp;"*")</f>
        <v>0</v>
      </c>
      <c r="BY666">
        <f>COUNTIF(AR666, "*"&amp;#REF!&amp;"*")</f>
        <v>0</v>
      </c>
      <c r="BZ666">
        <f>COUNTIF(AS666, "*"&amp;#REF!&amp;"*")</f>
        <v>0</v>
      </c>
      <c r="CA666">
        <f>COUNTIF(AT666, "*"&amp;#REF!&amp;"*")</f>
        <v>0</v>
      </c>
      <c r="CB666">
        <f>COUNTIF(AU666, "*"&amp;#REF!&amp;"*")</f>
        <v>0</v>
      </c>
      <c r="CC666">
        <f>COUNTIF(AV666, "*"&amp;#REF!&amp;"*")</f>
        <v>0</v>
      </c>
      <c r="CD666">
        <f>COUNTIF(AW666, "*"&amp;#REF!&amp;"*")</f>
        <v>0</v>
      </c>
      <c r="CE666">
        <f>COUNTIF(AX666, "*"&amp;#REF!&amp;"*")</f>
        <v>0</v>
      </c>
      <c r="CF666">
        <f>COUNTIF(AY666, "*"&amp;#REF!&amp;"*")</f>
        <v>0</v>
      </c>
      <c r="CG666">
        <f>COUNTIF(AZ666, "*"&amp;#REF!&amp;"*")</f>
        <v>0</v>
      </c>
      <c r="CH666">
        <f>COUNTIF(BA666, "*"&amp;#REF!&amp;"*")</f>
        <v>0</v>
      </c>
      <c r="CI666">
        <f>COUNTIF(BB666, "*"&amp;#REF!&amp;"*")</f>
        <v>0</v>
      </c>
      <c r="CJ666">
        <f>COUNTIF(BC666, "*"&amp;#REF!&amp;"*")</f>
        <v>0</v>
      </c>
      <c r="CK666">
        <f>COUNTIF(BD666, "*"&amp;#REF!&amp;"*")</f>
        <v>0</v>
      </c>
      <c r="CL666">
        <f>COUNTIF(BE666, "*"&amp;#REF!&amp;"*")</f>
        <v>0</v>
      </c>
      <c r="CM666">
        <f>COUNTIF(BF666, "*"&amp;#REF!&amp;"*")</f>
        <v>0</v>
      </c>
      <c r="CN666">
        <f>COUNTIF(BG666, "*"&amp;#REF!&amp;"*")</f>
        <v>0</v>
      </c>
      <c r="CO666">
        <f>COUNTIF(BH666, "*"&amp;#REF!&amp;"*")</f>
        <v>0</v>
      </c>
      <c r="CP666">
        <f>COUNTIF(BI666, "*"&amp;#REF!&amp;"*")</f>
        <v>0</v>
      </c>
      <c r="CQ666">
        <f>COUNTIF(BJ666, "*"&amp;#REF!&amp;"*")</f>
        <v>0</v>
      </c>
      <c r="CR666">
        <f>COUNTIF(BK666, "*"&amp;#REF!&amp;"*")</f>
        <v>0</v>
      </c>
      <c r="CS666">
        <f xml:space="preserve"> COUNTIF(BL666,#REF!)</f>
        <v>0</v>
      </c>
      <c r="CT666">
        <f xml:space="preserve"> COUNTIF(BM666,#REF!)</f>
        <v>0</v>
      </c>
      <c r="CU666">
        <f xml:space="preserve"> COUNTIF(BN666,#REF!)</f>
        <v>0</v>
      </c>
      <c r="CV666">
        <f xml:space="preserve"> COUNTIF(BO666,#REF!)</f>
        <v>0</v>
      </c>
      <c r="CW666">
        <f xml:space="preserve"> COUNTIF(BP666,#REF!)</f>
        <v>0</v>
      </c>
      <c r="CX666">
        <f xml:space="preserve"> COUNTIF(BQ666,#REF!)</f>
        <v>0</v>
      </c>
      <c r="CY666">
        <f xml:space="preserve"> COUNTIF(BR666,#REF!)</f>
        <v>0</v>
      </c>
      <c r="CZ666">
        <f xml:space="preserve"> COUNTIF(BS666,#REF!)</f>
        <v>0</v>
      </c>
      <c r="DA666">
        <f xml:space="preserve"> COUNTIF(BT666,#REF!)</f>
        <v>0</v>
      </c>
      <c r="DB666">
        <f xml:space="preserve"> COUNTIF(BU666,#REF!)</f>
        <v>0</v>
      </c>
      <c r="DC666">
        <f t="shared" si="40"/>
        <v>0</v>
      </c>
      <c r="DD666">
        <f t="shared" si="41"/>
        <v>0</v>
      </c>
      <c r="DE666">
        <f t="shared" si="42"/>
        <v>0</v>
      </c>
      <c r="DF666" t="b">
        <f t="shared" si="43"/>
        <v>0</v>
      </c>
    </row>
    <row r="667" spans="1:110" x14ac:dyDescent="0.35">
      <c r="A667" s="7">
        <v>666</v>
      </c>
      <c r="B667" s="7">
        <v>666</v>
      </c>
      <c r="C667" s="7" t="s">
        <v>7156</v>
      </c>
      <c r="D667" s="7" t="s">
        <v>7157</v>
      </c>
      <c r="E667" s="13" t="s">
        <v>51</v>
      </c>
      <c r="F667" s="7">
        <v>300</v>
      </c>
      <c r="G667" s="7" t="s">
        <v>101</v>
      </c>
      <c r="H667" s="7"/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84</v>
      </c>
      <c r="N667" s="7">
        <v>53</v>
      </c>
      <c r="O667" s="7" t="s">
        <v>85</v>
      </c>
      <c r="P667" s="7">
        <v>38</v>
      </c>
      <c r="Q667" t="s">
        <v>7911</v>
      </c>
      <c r="R667" s="7" t="s">
        <v>59</v>
      </c>
      <c r="S667" s="14" t="s">
        <v>59</v>
      </c>
      <c r="T667" s="26" t="b">
        <v>0</v>
      </c>
      <c r="U667" s="7">
        <v>174</v>
      </c>
      <c r="V667" s="7">
        <v>8.0666700000000002</v>
      </c>
      <c r="W667" s="7">
        <v>19.5</v>
      </c>
      <c r="X667" s="7">
        <v>0.70666666666666667</v>
      </c>
      <c r="Y667" s="7">
        <v>0.42646666666666672</v>
      </c>
      <c r="Z667" s="7">
        <v>7.1</v>
      </c>
      <c r="AA667" s="7">
        <v>2.93</v>
      </c>
      <c r="AB667" s="14">
        <v>2.95</v>
      </c>
      <c r="AC667" s="13">
        <v>0.99990000000000001</v>
      </c>
      <c r="AD667" s="7">
        <v>1E-4</v>
      </c>
      <c r="AE667" s="14" t="s">
        <v>60</v>
      </c>
      <c r="AF667" s="13">
        <v>8</v>
      </c>
      <c r="AG667" s="14">
        <v>6</v>
      </c>
      <c r="AH667" s="13">
        <v>7</v>
      </c>
      <c r="AI667" s="7">
        <v>7</v>
      </c>
      <c r="AJ667" s="7"/>
      <c r="AK667" s="7">
        <v>5</v>
      </c>
      <c r="AL667" s="7">
        <v>5</v>
      </c>
      <c r="AM667" s="14"/>
      <c r="AN667" s="13">
        <v>1</v>
      </c>
      <c r="AO667" s="14">
        <v>1</v>
      </c>
      <c r="AP667" s="7" t="s">
        <v>64</v>
      </c>
      <c r="AQ667" s="7" t="s">
        <v>62</v>
      </c>
      <c r="AR667" s="7" t="s">
        <v>62</v>
      </c>
      <c r="AS667" s="7" t="s">
        <v>62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70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33">
        <v>0</v>
      </c>
      <c r="BM667" s="7">
        <v>1</v>
      </c>
      <c r="BN667" s="7">
        <v>0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 t="s">
        <v>5797</v>
      </c>
      <c r="BU667" s="7">
        <v>0</v>
      </c>
      <c r="BW667">
        <f>COUNTIF(AP667, "*"&amp;#REF!&amp;"*")</f>
        <v>0</v>
      </c>
      <c r="BX667">
        <f>COUNTIF(AQ667, "*"&amp;#REF!&amp;"*")</f>
        <v>0</v>
      </c>
      <c r="BY667">
        <f>COUNTIF(AR667, "*"&amp;#REF!&amp;"*")</f>
        <v>0</v>
      </c>
      <c r="BZ667">
        <f>COUNTIF(AS667, "*"&amp;#REF!&amp;"*")</f>
        <v>0</v>
      </c>
      <c r="CA667">
        <f>COUNTIF(AT667, "*"&amp;#REF!&amp;"*")</f>
        <v>0</v>
      </c>
      <c r="CB667">
        <f>COUNTIF(AU667, "*"&amp;#REF!&amp;"*")</f>
        <v>0</v>
      </c>
      <c r="CC667">
        <f>COUNTIF(AV667, "*"&amp;#REF!&amp;"*")</f>
        <v>0</v>
      </c>
      <c r="CD667">
        <f>COUNTIF(AW667, "*"&amp;#REF!&amp;"*")</f>
        <v>0</v>
      </c>
      <c r="CE667">
        <f>COUNTIF(AX667, "*"&amp;#REF!&amp;"*")</f>
        <v>0</v>
      </c>
      <c r="CF667">
        <f>COUNTIF(AY667, "*"&amp;#REF!&amp;"*")</f>
        <v>0</v>
      </c>
      <c r="CG667">
        <f>COUNTIF(AZ667, "*"&amp;#REF!&amp;"*")</f>
        <v>0</v>
      </c>
      <c r="CH667">
        <f>COUNTIF(BA667, "*"&amp;#REF!&amp;"*")</f>
        <v>0</v>
      </c>
      <c r="CI667">
        <f>COUNTIF(BB667, "*"&amp;#REF!&amp;"*")</f>
        <v>0</v>
      </c>
      <c r="CJ667">
        <f>COUNTIF(BC667, "*"&amp;#REF!&amp;"*")</f>
        <v>0</v>
      </c>
      <c r="CK667">
        <f>COUNTIF(BD667, "*"&amp;#REF!&amp;"*")</f>
        <v>0</v>
      </c>
      <c r="CL667">
        <f>COUNTIF(BE667, "*"&amp;#REF!&amp;"*")</f>
        <v>0</v>
      </c>
      <c r="CM667">
        <f>COUNTIF(BF667, "*"&amp;#REF!&amp;"*")</f>
        <v>0</v>
      </c>
      <c r="CN667">
        <f>COUNTIF(BG667, "*"&amp;#REF!&amp;"*")</f>
        <v>0</v>
      </c>
      <c r="CO667">
        <f>COUNTIF(BH667, "*"&amp;#REF!&amp;"*")</f>
        <v>0</v>
      </c>
      <c r="CP667">
        <f>COUNTIF(BI667, "*"&amp;#REF!&amp;"*")</f>
        <v>0</v>
      </c>
      <c r="CQ667">
        <f>COUNTIF(BJ667, "*"&amp;#REF!&amp;"*")</f>
        <v>0</v>
      </c>
      <c r="CR667">
        <f>COUNTIF(BK667, "*"&amp;#REF!&amp;"*")</f>
        <v>0</v>
      </c>
      <c r="CS667">
        <f xml:space="preserve"> COUNTIF(BL667,#REF!)</f>
        <v>0</v>
      </c>
      <c r="CT667">
        <f xml:space="preserve"> COUNTIF(BM667,#REF!)</f>
        <v>0</v>
      </c>
      <c r="CU667">
        <f xml:space="preserve"> COUNTIF(BN667,#REF!)</f>
        <v>0</v>
      </c>
      <c r="CV667">
        <f xml:space="preserve"> COUNTIF(BO667,#REF!)</f>
        <v>0</v>
      </c>
      <c r="CW667">
        <f xml:space="preserve"> COUNTIF(BP667,#REF!)</f>
        <v>0</v>
      </c>
      <c r="CX667">
        <f xml:space="preserve"> COUNTIF(BQ667,#REF!)</f>
        <v>0</v>
      </c>
      <c r="CY667">
        <f xml:space="preserve"> COUNTIF(BR667,#REF!)</f>
        <v>0</v>
      </c>
      <c r="CZ667">
        <f xml:space="preserve"> COUNTIF(BS667,#REF!)</f>
        <v>0</v>
      </c>
      <c r="DA667">
        <f xml:space="preserve"> COUNTIF(BT667,#REF!)</f>
        <v>0</v>
      </c>
      <c r="DB667">
        <f xml:space="preserve"> COUNTIF(BU667,#REF!)</f>
        <v>0</v>
      </c>
      <c r="DC667">
        <f t="shared" si="40"/>
        <v>0</v>
      </c>
      <c r="DD667">
        <f t="shared" si="41"/>
        <v>0</v>
      </c>
      <c r="DE667">
        <f t="shared" si="42"/>
        <v>0</v>
      </c>
      <c r="DF667" t="b">
        <f t="shared" si="43"/>
        <v>0</v>
      </c>
    </row>
    <row r="668" spans="1:110" x14ac:dyDescent="0.35">
      <c r="A668" s="7">
        <v>667</v>
      </c>
      <c r="B668" s="7">
        <v>667</v>
      </c>
      <c r="C668" s="7" t="s">
        <v>7158</v>
      </c>
      <c r="D668" s="7" t="s">
        <v>7159</v>
      </c>
      <c r="E668" s="13" t="s">
        <v>51</v>
      </c>
      <c r="F668" s="7">
        <v>300</v>
      </c>
      <c r="G668" s="7" t="s">
        <v>101</v>
      </c>
      <c r="H668" s="7"/>
      <c r="I668" s="14" t="s">
        <v>53</v>
      </c>
      <c r="J668" s="13" t="s">
        <v>54</v>
      </c>
      <c r="K668" s="7" t="s">
        <v>92</v>
      </c>
      <c r="L668" s="7" t="s">
        <v>56</v>
      </c>
      <c r="M668" s="7" t="s">
        <v>84</v>
      </c>
      <c r="N668" s="7">
        <v>38</v>
      </c>
      <c r="O668" s="7" t="s">
        <v>85</v>
      </c>
      <c r="P668" s="7">
        <v>33</v>
      </c>
      <c r="Q668" t="s">
        <v>7833</v>
      </c>
      <c r="R668" s="7" t="s">
        <v>59</v>
      </c>
      <c r="S668" s="14" t="s">
        <v>59</v>
      </c>
      <c r="T668" s="26" t="b">
        <v>0</v>
      </c>
      <c r="U668" s="7">
        <v>160</v>
      </c>
      <c r="V668" s="7">
        <v>8.1</v>
      </c>
      <c r="W668" s="7">
        <v>20</v>
      </c>
      <c r="X668" s="7">
        <v>0.80066766666666667</v>
      </c>
      <c r="Y668" s="7">
        <v>0.38800000000000001</v>
      </c>
      <c r="Z668" s="7">
        <v>7.2</v>
      </c>
      <c r="AA668" s="7">
        <v>3.03</v>
      </c>
      <c r="AB668" s="14">
        <v>3.07</v>
      </c>
      <c r="AC668" s="13">
        <v>0.98527699999999996</v>
      </c>
      <c r="AD668" s="7">
        <v>1.4722900000000001E-2</v>
      </c>
      <c r="AE668" s="14" t="s">
        <v>60</v>
      </c>
      <c r="AF668" s="13">
        <v>8</v>
      </c>
      <c r="AG668" s="14">
        <v>6</v>
      </c>
      <c r="AH668" s="13">
        <v>7</v>
      </c>
      <c r="AI668" s="7">
        <v>7</v>
      </c>
      <c r="AJ668" s="7"/>
      <c r="AK668" s="7">
        <v>5</v>
      </c>
      <c r="AL668" s="7">
        <v>5</v>
      </c>
      <c r="AM668" s="14"/>
      <c r="AN668" s="13">
        <v>1</v>
      </c>
      <c r="AO668" s="14">
        <v>1</v>
      </c>
      <c r="AP668" s="7" t="s">
        <v>64</v>
      </c>
      <c r="AQ668" s="7" t="s">
        <v>62</v>
      </c>
      <c r="AR668" s="7" t="s">
        <v>62</v>
      </c>
      <c r="AS668" s="7" t="s">
        <v>62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70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33">
        <v>0</v>
      </c>
      <c r="BM668" s="7">
        <v>1</v>
      </c>
      <c r="BN668" s="7">
        <v>0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 t="s">
        <v>5797</v>
      </c>
      <c r="BU668" s="7">
        <v>0</v>
      </c>
      <c r="BW668">
        <f>COUNTIF(AP668, "*"&amp;#REF!&amp;"*")</f>
        <v>0</v>
      </c>
      <c r="BX668">
        <f>COUNTIF(AQ668, "*"&amp;#REF!&amp;"*")</f>
        <v>0</v>
      </c>
      <c r="BY668">
        <f>COUNTIF(AR668, "*"&amp;#REF!&amp;"*")</f>
        <v>0</v>
      </c>
      <c r="BZ668">
        <f>COUNTIF(AS668, "*"&amp;#REF!&amp;"*")</f>
        <v>0</v>
      </c>
      <c r="CA668">
        <f>COUNTIF(AT668, "*"&amp;#REF!&amp;"*")</f>
        <v>0</v>
      </c>
      <c r="CB668">
        <f>COUNTIF(AU668, "*"&amp;#REF!&amp;"*")</f>
        <v>0</v>
      </c>
      <c r="CC668">
        <f>COUNTIF(AV668, "*"&amp;#REF!&amp;"*")</f>
        <v>0</v>
      </c>
      <c r="CD668">
        <f>COUNTIF(AW668, "*"&amp;#REF!&amp;"*")</f>
        <v>0</v>
      </c>
      <c r="CE668">
        <f>COUNTIF(AX668, "*"&amp;#REF!&amp;"*")</f>
        <v>0</v>
      </c>
      <c r="CF668">
        <f>COUNTIF(AY668, "*"&amp;#REF!&amp;"*")</f>
        <v>0</v>
      </c>
      <c r="CG668">
        <f>COUNTIF(AZ668, "*"&amp;#REF!&amp;"*")</f>
        <v>0</v>
      </c>
      <c r="CH668">
        <f>COUNTIF(BA668, "*"&amp;#REF!&amp;"*")</f>
        <v>0</v>
      </c>
      <c r="CI668">
        <f>COUNTIF(BB668, "*"&amp;#REF!&amp;"*")</f>
        <v>0</v>
      </c>
      <c r="CJ668">
        <f>COUNTIF(BC668, "*"&amp;#REF!&amp;"*")</f>
        <v>0</v>
      </c>
      <c r="CK668">
        <f>COUNTIF(BD668, "*"&amp;#REF!&amp;"*")</f>
        <v>0</v>
      </c>
      <c r="CL668">
        <f>COUNTIF(BE668, "*"&amp;#REF!&amp;"*")</f>
        <v>0</v>
      </c>
      <c r="CM668">
        <f>COUNTIF(BF668, "*"&amp;#REF!&amp;"*")</f>
        <v>0</v>
      </c>
      <c r="CN668">
        <f>COUNTIF(BG668, "*"&amp;#REF!&amp;"*")</f>
        <v>0</v>
      </c>
      <c r="CO668">
        <f>COUNTIF(BH668, "*"&amp;#REF!&amp;"*")</f>
        <v>0</v>
      </c>
      <c r="CP668">
        <f>COUNTIF(BI668, "*"&amp;#REF!&amp;"*")</f>
        <v>0</v>
      </c>
      <c r="CQ668">
        <f>COUNTIF(BJ668, "*"&amp;#REF!&amp;"*")</f>
        <v>0</v>
      </c>
      <c r="CR668">
        <f>COUNTIF(BK668, "*"&amp;#REF!&amp;"*")</f>
        <v>0</v>
      </c>
      <c r="CS668">
        <f xml:space="preserve"> COUNTIF(BL668,#REF!)</f>
        <v>0</v>
      </c>
      <c r="CT668">
        <f xml:space="preserve"> COUNTIF(BM668,#REF!)</f>
        <v>0</v>
      </c>
      <c r="CU668">
        <f xml:space="preserve"> COUNTIF(BN668,#REF!)</f>
        <v>0</v>
      </c>
      <c r="CV668">
        <f xml:space="preserve"> COUNTIF(BO668,#REF!)</f>
        <v>0</v>
      </c>
      <c r="CW668">
        <f xml:space="preserve"> COUNTIF(BP668,#REF!)</f>
        <v>0</v>
      </c>
      <c r="CX668">
        <f xml:space="preserve"> COUNTIF(BQ668,#REF!)</f>
        <v>0</v>
      </c>
      <c r="CY668">
        <f xml:space="preserve"> COUNTIF(BR668,#REF!)</f>
        <v>0</v>
      </c>
      <c r="CZ668">
        <f xml:space="preserve"> COUNTIF(BS668,#REF!)</f>
        <v>0</v>
      </c>
      <c r="DA668">
        <f xml:space="preserve"> COUNTIF(BT668,#REF!)</f>
        <v>0</v>
      </c>
      <c r="DB668">
        <f xml:space="preserve"> COUNTIF(BU668,#REF!)</f>
        <v>0</v>
      </c>
      <c r="DC668">
        <f t="shared" si="40"/>
        <v>0</v>
      </c>
      <c r="DD668">
        <f t="shared" si="41"/>
        <v>0</v>
      </c>
      <c r="DE668">
        <f t="shared" si="42"/>
        <v>0</v>
      </c>
      <c r="DF668" t="b">
        <f t="shared" si="43"/>
        <v>0</v>
      </c>
    </row>
    <row r="669" spans="1:110" x14ac:dyDescent="0.35">
      <c r="A669" s="7">
        <v>668</v>
      </c>
      <c r="B669" s="7">
        <v>668</v>
      </c>
      <c r="C669" s="7" t="s">
        <v>7160</v>
      </c>
      <c r="D669" s="7" t="s">
        <v>7161</v>
      </c>
      <c r="E669" s="13" t="s">
        <v>51</v>
      </c>
      <c r="F669" s="7">
        <v>300</v>
      </c>
      <c r="G669" s="7" t="s">
        <v>126</v>
      </c>
      <c r="H669" s="7"/>
      <c r="I669" s="14" t="s">
        <v>53</v>
      </c>
      <c r="J669" s="13" t="s">
        <v>54</v>
      </c>
      <c r="K669" s="7" t="s">
        <v>103</v>
      </c>
      <c r="L669" s="7" t="s">
        <v>76</v>
      </c>
      <c r="M669" s="7" t="s">
        <v>84</v>
      </c>
      <c r="N669" s="7">
        <v>30.4</v>
      </c>
      <c r="O669" s="7" t="s">
        <v>85</v>
      </c>
      <c r="P669" s="7">
        <v>27</v>
      </c>
      <c r="Q669" t="s">
        <v>7833</v>
      </c>
      <c r="R669" s="7" t="s">
        <v>59</v>
      </c>
      <c r="S669" s="14" t="s">
        <v>59</v>
      </c>
      <c r="T669" s="26" t="b">
        <v>0</v>
      </c>
      <c r="U669" s="7">
        <v>564</v>
      </c>
      <c r="V669" s="7">
        <v>14.98</v>
      </c>
      <c r="W669" s="7">
        <v>25.3</v>
      </c>
      <c r="X669" s="7">
        <v>0.59446679999999996</v>
      </c>
      <c r="Y669" s="7">
        <v>1.0046600000000001</v>
      </c>
      <c r="Z669" s="7">
        <v>5.9</v>
      </c>
      <c r="AA669" s="7">
        <v>4.1100000000000003</v>
      </c>
      <c r="AB669" s="14">
        <v>3.63</v>
      </c>
      <c r="AC669" s="13">
        <v>0.93401000000000001</v>
      </c>
      <c r="AD669" s="7">
        <v>6.5989800000000001E-2</v>
      </c>
      <c r="AE669" s="14" t="s">
        <v>60</v>
      </c>
      <c r="AF669" s="13">
        <v>8</v>
      </c>
      <c r="AG669" s="14">
        <v>6</v>
      </c>
      <c r="AH669" s="13">
        <v>7</v>
      </c>
      <c r="AI669" s="7">
        <v>7</v>
      </c>
      <c r="AJ669" s="7"/>
      <c r="AK669" s="7">
        <v>5</v>
      </c>
      <c r="AL669" s="7">
        <v>5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62</v>
      </c>
      <c r="AT669" s="7" t="s">
        <v>5797</v>
      </c>
      <c r="AU669" s="7" t="s">
        <v>66</v>
      </c>
      <c r="AV669" s="7" t="s">
        <v>66</v>
      </c>
      <c r="AW669" s="7" t="s">
        <v>64</v>
      </c>
      <c r="AX669" s="7" t="s">
        <v>64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64</v>
      </c>
      <c r="BG669" s="7" t="s">
        <v>64</v>
      </c>
      <c r="BH669" s="7" t="s">
        <v>5797</v>
      </c>
      <c r="BI669" s="7" t="s">
        <v>70</v>
      </c>
      <c r="BJ669" s="7" t="s">
        <v>70</v>
      </c>
      <c r="BK669" s="7" t="s">
        <v>70</v>
      </c>
      <c r="BL669" s="33">
        <v>0</v>
      </c>
      <c r="BM669" s="7">
        <v>1</v>
      </c>
      <c r="BN669" s="7">
        <v>0</v>
      </c>
      <c r="BO669" s="7">
        <v>0</v>
      </c>
      <c r="BP669" s="7" t="s">
        <v>5797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  <c r="BW669">
        <f>COUNTIF(AP669, "*"&amp;#REF!&amp;"*")</f>
        <v>0</v>
      </c>
      <c r="BX669">
        <f>COUNTIF(AQ669, "*"&amp;#REF!&amp;"*")</f>
        <v>0</v>
      </c>
      <c r="BY669">
        <f>COUNTIF(AR669, "*"&amp;#REF!&amp;"*")</f>
        <v>0</v>
      </c>
      <c r="BZ669">
        <f>COUNTIF(AS669, "*"&amp;#REF!&amp;"*")</f>
        <v>0</v>
      </c>
      <c r="CA669">
        <f>COUNTIF(AT669, "*"&amp;#REF!&amp;"*")</f>
        <v>0</v>
      </c>
      <c r="CB669">
        <f>COUNTIF(AU669, "*"&amp;#REF!&amp;"*")</f>
        <v>0</v>
      </c>
      <c r="CC669">
        <f>COUNTIF(AV669, "*"&amp;#REF!&amp;"*")</f>
        <v>0</v>
      </c>
      <c r="CD669">
        <f>COUNTIF(AW669, "*"&amp;#REF!&amp;"*")</f>
        <v>0</v>
      </c>
      <c r="CE669">
        <f>COUNTIF(AX669, "*"&amp;#REF!&amp;"*")</f>
        <v>0</v>
      </c>
      <c r="CF669">
        <f>COUNTIF(AY669, "*"&amp;#REF!&amp;"*")</f>
        <v>0</v>
      </c>
      <c r="CG669">
        <f>COUNTIF(AZ669, "*"&amp;#REF!&amp;"*")</f>
        <v>0</v>
      </c>
      <c r="CH669">
        <f>COUNTIF(BA669, "*"&amp;#REF!&amp;"*")</f>
        <v>0</v>
      </c>
      <c r="CI669">
        <f>COUNTIF(BB669, "*"&amp;#REF!&amp;"*")</f>
        <v>0</v>
      </c>
      <c r="CJ669">
        <f>COUNTIF(BC669, "*"&amp;#REF!&amp;"*")</f>
        <v>0</v>
      </c>
      <c r="CK669">
        <f>COUNTIF(BD669, "*"&amp;#REF!&amp;"*")</f>
        <v>0</v>
      </c>
      <c r="CL669">
        <f>COUNTIF(BE669, "*"&amp;#REF!&amp;"*")</f>
        <v>0</v>
      </c>
      <c r="CM669">
        <f>COUNTIF(BF669, "*"&amp;#REF!&amp;"*")</f>
        <v>0</v>
      </c>
      <c r="CN669">
        <f>COUNTIF(BG669, "*"&amp;#REF!&amp;"*")</f>
        <v>0</v>
      </c>
      <c r="CO669">
        <f>COUNTIF(BH669, "*"&amp;#REF!&amp;"*")</f>
        <v>0</v>
      </c>
      <c r="CP669">
        <f>COUNTIF(BI669, "*"&amp;#REF!&amp;"*")</f>
        <v>0</v>
      </c>
      <c r="CQ669">
        <f>COUNTIF(BJ669, "*"&amp;#REF!&amp;"*")</f>
        <v>0</v>
      </c>
      <c r="CR669">
        <f>COUNTIF(BK669, "*"&amp;#REF!&amp;"*")</f>
        <v>0</v>
      </c>
      <c r="CS669">
        <f xml:space="preserve"> COUNTIF(BL669,#REF!)</f>
        <v>0</v>
      </c>
      <c r="CT669">
        <f xml:space="preserve"> COUNTIF(BM669,#REF!)</f>
        <v>0</v>
      </c>
      <c r="CU669">
        <f xml:space="preserve"> COUNTIF(BN669,#REF!)</f>
        <v>0</v>
      </c>
      <c r="CV669">
        <f xml:space="preserve"> COUNTIF(BO669,#REF!)</f>
        <v>0</v>
      </c>
      <c r="CW669">
        <f xml:space="preserve"> COUNTIF(BP669,#REF!)</f>
        <v>0</v>
      </c>
      <c r="CX669">
        <f xml:space="preserve"> COUNTIF(BQ669,#REF!)</f>
        <v>0</v>
      </c>
      <c r="CY669">
        <f xml:space="preserve"> COUNTIF(BR669,#REF!)</f>
        <v>0</v>
      </c>
      <c r="CZ669">
        <f xml:space="preserve"> COUNTIF(BS669,#REF!)</f>
        <v>0</v>
      </c>
      <c r="DA669">
        <f xml:space="preserve"> COUNTIF(BT669,#REF!)</f>
        <v>0</v>
      </c>
      <c r="DB669">
        <f xml:space="preserve"> COUNTIF(BU669,#REF!)</f>
        <v>0</v>
      </c>
      <c r="DC669">
        <f t="shared" si="40"/>
        <v>0</v>
      </c>
      <c r="DD669">
        <f t="shared" si="41"/>
        <v>0</v>
      </c>
      <c r="DE669">
        <f t="shared" si="42"/>
        <v>0</v>
      </c>
      <c r="DF669" t="b">
        <f t="shared" si="43"/>
        <v>0</v>
      </c>
    </row>
    <row r="670" spans="1:110" x14ac:dyDescent="0.35">
      <c r="A670" s="7">
        <v>669</v>
      </c>
      <c r="B670" s="7">
        <v>669</v>
      </c>
      <c r="C670" s="7" t="s">
        <v>7162</v>
      </c>
      <c r="D670" s="7" t="s">
        <v>7163</v>
      </c>
      <c r="E670" s="13" t="s">
        <v>51</v>
      </c>
      <c r="F670" s="7">
        <v>300</v>
      </c>
      <c r="G670" s="7" t="s">
        <v>80</v>
      </c>
      <c r="H670" s="7">
        <v>2280</v>
      </c>
      <c r="I670" s="14" t="s">
        <v>53</v>
      </c>
      <c r="J670" s="13" t="s">
        <v>54</v>
      </c>
      <c r="K670" s="7" t="s">
        <v>83</v>
      </c>
      <c r="L670" s="7" t="s">
        <v>56</v>
      </c>
      <c r="M670" s="7" t="s">
        <v>84</v>
      </c>
      <c r="N670" s="7">
        <v>42</v>
      </c>
      <c r="O670" s="7" t="s">
        <v>58</v>
      </c>
      <c r="P670" s="7">
        <v>56</v>
      </c>
      <c r="Q670" t="s">
        <v>7833</v>
      </c>
      <c r="R670" s="7" t="s">
        <v>59</v>
      </c>
      <c r="S670" s="14" t="s">
        <v>59</v>
      </c>
      <c r="T670" s="26" t="b">
        <v>0</v>
      </c>
      <c r="U670" s="7">
        <v>696</v>
      </c>
      <c r="V670" s="7">
        <v>11.66</v>
      </c>
      <c r="W670" s="7">
        <v>21.48</v>
      </c>
      <c r="X670" s="7">
        <v>0.45046680000000011</v>
      </c>
      <c r="Y670" s="7">
        <v>1.35704</v>
      </c>
      <c r="Z670" s="7">
        <v>6.2</v>
      </c>
      <c r="AA670" s="7">
        <v>3.91</v>
      </c>
      <c r="AB670" s="14">
        <v>2.66</v>
      </c>
      <c r="AC670" s="13">
        <v>0.97717500000000002</v>
      </c>
      <c r="AD670" s="7">
        <v>2.28247E-2</v>
      </c>
      <c r="AE670" s="14" t="s">
        <v>60</v>
      </c>
      <c r="AF670" s="13">
        <v>8</v>
      </c>
      <c r="AG670" s="14">
        <v>6</v>
      </c>
      <c r="AH670" s="13">
        <v>7</v>
      </c>
      <c r="AI670" s="7">
        <v>7</v>
      </c>
      <c r="AJ670" s="7"/>
      <c r="AK670" s="7">
        <v>5</v>
      </c>
      <c r="AL670" s="7">
        <v>5</v>
      </c>
      <c r="AM670" s="14"/>
      <c r="AN670" s="13">
        <v>1</v>
      </c>
      <c r="AO670" s="14">
        <v>1</v>
      </c>
      <c r="AP670" s="7" t="s">
        <v>64</v>
      </c>
      <c r="AQ670" s="7" t="s">
        <v>62</v>
      </c>
      <c r="AR670" s="7" t="s">
        <v>5797</v>
      </c>
      <c r="AS670" s="7" t="s">
        <v>62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5797</v>
      </c>
      <c r="BG670" s="7" t="s">
        <v>66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33">
        <v>0</v>
      </c>
      <c r="BM670" s="7">
        <v>1</v>
      </c>
      <c r="BN670" s="7">
        <v>0</v>
      </c>
      <c r="BO670" s="7">
        <v>0</v>
      </c>
      <c r="BP670" s="7">
        <v>1</v>
      </c>
      <c r="BQ670" s="7">
        <v>1</v>
      </c>
      <c r="BR670" s="7">
        <v>0</v>
      </c>
      <c r="BS670" s="7">
        <v>0</v>
      </c>
      <c r="BT670" s="7">
        <v>1</v>
      </c>
      <c r="BU670" s="7">
        <v>0</v>
      </c>
      <c r="BW670">
        <f>COUNTIF(AP670, "*"&amp;#REF!&amp;"*")</f>
        <v>0</v>
      </c>
      <c r="BX670">
        <f>COUNTIF(AQ670, "*"&amp;#REF!&amp;"*")</f>
        <v>0</v>
      </c>
      <c r="BY670">
        <f>COUNTIF(AR670, "*"&amp;#REF!&amp;"*")</f>
        <v>0</v>
      </c>
      <c r="BZ670">
        <f>COUNTIF(AS670, "*"&amp;#REF!&amp;"*")</f>
        <v>0</v>
      </c>
      <c r="CA670">
        <f>COUNTIF(AT670, "*"&amp;#REF!&amp;"*")</f>
        <v>0</v>
      </c>
      <c r="CB670">
        <f>COUNTIF(AU670, "*"&amp;#REF!&amp;"*")</f>
        <v>0</v>
      </c>
      <c r="CC670">
        <f>COUNTIF(AV670, "*"&amp;#REF!&amp;"*")</f>
        <v>0</v>
      </c>
      <c r="CD670">
        <f>COUNTIF(AW670, "*"&amp;#REF!&amp;"*")</f>
        <v>0</v>
      </c>
      <c r="CE670">
        <f>COUNTIF(AX670, "*"&amp;#REF!&amp;"*")</f>
        <v>0</v>
      </c>
      <c r="CF670">
        <f>COUNTIF(AY670, "*"&amp;#REF!&amp;"*")</f>
        <v>0</v>
      </c>
      <c r="CG670">
        <f>COUNTIF(AZ670, "*"&amp;#REF!&amp;"*")</f>
        <v>0</v>
      </c>
      <c r="CH670">
        <f>COUNTIF(BA670, "*"&amp;#REF!&amp;"*")</f>
        <v>0</v>
      </c>
      <c r="CI670">
        <f>COUNTIF(BB670, "*"&amp;#REF!&amp;"*")</f>
        <v>0</v>
      </c>
      <c r="CJ670">
        <f>COUNTIF(BC670, "*"&amp;#REF!&amp;"*")</f>
        <v>0</v>
      </c>
      <c r="CK670">
        <f>COUNTIF(BD670, "*"&amp;#REF!&amp;"*")</f>
        <v>0</v>
      </c>
      <c r="CL670">
        <f>COUNTIF(BE670, "*"&amp;#REF!&amp;"*")</f>
        <v>0</v>
      </c>
      <c r="CM670">
        <f>COUNTIF(BF670, "*"&amp;#REF!&amp;"*")</f>
        <v>0</v>
      </c>
      <c r="CN670">
        <f>COUNTIF(BG670, "*"&amp;#REF!&amp;"*")</f>
        <v>0</v>
      </c>
      <c r="CO670">
        <f>COUNTIF(BH670, "*"&amp;#REF!&amp;"*")</f>
        <v>0</v>
      </c>
      <c r="CP670">
        <f>COUNTIF(BI670, "*"&amp;#REF!&amp;"*")</f>
        <v>0</v>
      </c>
      <c r="CQ670">
        <f>COUNTIF(BJ670, "*"&amp;#REF!&amp;"*")</f>
        <v>0</v>
      </c>
      <c r="CR670">
        <f>COUNTIF(BK670, "*"&amp;#REF!&amp;"*")</f>
        <v>0</v>
      </c>
      <c r="CS670">
        <f xml:space="preserve"> COUNTIF(BL670,#REF!)</f>
        <v>0</v>
      </c>
      <c r="CT670">
        <f xml:space="preserve"> COUNTIF(BM670,#REF!)</f>
        <v>0</v>
      </c>
      <c r="CU670">
        <f xml:space="preserve"> COUNTIF(BN670,#REF!)</f>
        <v>0</v>
      </c>
      <c r="CV670">
        <f xml:space="preserve"> COUNTIF(BO670,#REF!)</f>
        <v>0</v>
      </c>
      <c r="CW670">
        <f xml:space="preserve"> COUNTIF(BP670,#REF!)</f>
        <v>0</v>
      </c>
      <c r="CX670">
        <f xml:space="preserve"> COUNTIF(BQ670,#REF!)</f>
        <v>0</v>
      </c>
      <c r="CY670">
        <f xml:space="preserve"> COUNTIF(BR670,#REF!)</f>
        <v>0</v>
      </c>
      <c r="CZ670">
        <f xml:space="preserve"> COUNTIF(BS670,#REF!)</f>
        <v>0</v>
      </c>
      <c r="DA670">
        <f xml:space="preserve"> COUNTIF(BT670,#REF!)</f>
        <v>0</v>
      </c>
      <c r="DB670">
        <f xml:space="preserve"> COUNTIF(BU670,#REF!)</f>
        <v>0</v>
      </c>
      <c r="DC670">
        <f t="shared" si="40"/>
        <v>0</v>
      </c>
      <c r="DD670">
        <f t="shared" si="41"/>
        <v>0</v>
      </c>
      <c r="DE670">
        <f t="shared" si="42"/>
        <v>0</v>
      </c>
      <c r="DF670" t="b">
        <f t="shared" si="43"/>
        <v>0</v>
      </c>
    </row>
    <row r="671" spans="1:110" x14ac:dyDescent="0.35">
      <c r="A671" s="7">
        <v>670</v>
      </c>
      <c r="B671" s="7">
        <v>670</v>
      </c>
      <c r="C671" s="7" t="s">
        <v>7164</v>
      </c>
      <c r="D671" s="7" t="s">
        <v>7165</v>
      </c>
      <c r="E671" s="13" t="s">
        <v>51</v>
      </c>
      <c r="F671" s="7">
        <v>300</v>
      </c>
      <c r="G671" s="7" t="s">
        <v>80</v>
      </c>
      <c r="H671" s="7">
        <v>2139</v>
      </c>
      <c r="I671" s="14" t="s">
        <v>53</v>
      </c>
      <c r="J671" s="13" t="s">
        <v>54</v>
      </c>
      <c r="K671" s="7" t="s">
        <v>162</v>
      </c>
      <c r="L671" s="7" t="s">
        <v>56</v>
      </c>
      <c r="M671" s="7" t="s">
        <v>57</v>
      </c>
      <c r="N671" s="7">
        <v>34.9</v>
      </c>
      <c r="O671" s="7" t="s">
        <v>58</v>
      </c>
      <c r="P671" s="7"/>
      <c r="Q671" t="s">
        <v>7833</v>
      </c>
      <c r="R671" s="7" t="s">
        <v>59</v>
      </c>
      <c r="S671" s="14" t="s">
        <v>59</v>
      </c>
      <c r="T671" s="26" t="b">
        <v>0</v>
      </c>
      <c r="U671" s="7">
        <v>380</v>
      </c>
      <c r="V671" s="7">
        <v>10.28</v>
      </c>
      <c r="W671" s="7">
        <v>21.9</v>
      </c>
      <c r="X671" s="7">
        <v>0.55800000000000005</v>
      </c>
      <c r="Y671" s="7">
        <v>0.67900000000000005</v>
      </c>
      <c r="Z671" s="7">
        <v>6.3</v>
      </c>
      <c r="AA671" s="7">
        <v>4.4000000000000004</v>
      </c>
      <c r="AB671" s="14">
        <v>3.05</v>
      </c>
      <c r="AC671" s="13">
        <v>0.98307100000000003</v>
      </c>
      <c r="AD671" s="7">
        <v>1.69289E-2</v>
      </c>
      <c r="AE671" s="14" t="s">
        <v>60</v>
      </c>
      <c r="AF671" s="13">
        <v>8</v>
      </c>
      <c r="AG671" s="14">
        <v>6</v>
      </c>
      <c r="AH671" s="13">
        <v>7</v>
      </c>
      <c r="AI671" s="7">
        <v>7</v>
      </c>
      <c r="AJ671" s="7"/>
      <c r="AK671" s="7">
        <v>5</v>
      </c>
      <c r="AL671" s="7">
        <v>5</v>
      </c>
      <c r="AM671" s="14"/>
      <c r="AN671" s="13">
        <v>1</v>
      </c>
      <c r="AO671" s="14">
        <v>1</v>
      </c>
      <c r="AP671" s="7" t="s">
        <v>64</v>
      </c>
      <c r="AQ671" s="7" t="s">
        <v>62</v>
      </c>
      <c r="AR671" s="7" t="s">
        <v>5797</v>
      </c>
      <c r="AS671" s="7" t="s">
        <v>62</v>
      </c>
      <c r="AT671" s="7" t="s">
        <v>64</v>
      </c>
      <c r="AU671" s="7" t="s">
        <v>66</v>
      </c>
      <c r="AV671" s="7" t="s">
        <v>66</v>
      </c>
      <c r="AW671" s="7" t="s">
        <v>66</v>
      </c>
      <c r="AX671" s="7" t="s">
        <v>64</v>
      </c>
      <c r="AY671" s="7" t="s">
        <v>70</v>
      </c>
      <c r="AZ671" s="7" t="s">
        <v>66</v>
      </c>
      <c r="BA671" s="7" t="s">
        <v>70</v>
      </c>
      <c r="BB671" s="7" t="s">
        <v>66</v>
      </c>
      <c r="BC671" s="7" t="s">
        <v>70</v>
      </c>
      <c r="BD671" s="7" t="s">
        <v>66</v>
      </c>
      <c r="BE671" s="7" t="s">
        <v>64</v>
      </c>
      <c r="BF671" s="7" t="s">
        <v>64</v>
      </c>
      <c r="BG671" s="7" t="s">
        <v>5797</v>
      </c>
      <c r="BH671" s="7" t="s">
        <v>70</v>
      </c>
      <c r="BI671" s="7" t="s">
        <v>70</v>
      </c>
      <c r="BJ671" s="7" t="s">
        <v>62</v>
      </c>
      <c r="BK671" s="7" t="s">
        <v>70</v>
      </c>
      <c r="BL671" s="33">
        <v>0</v>
      </c>
      <c r="BM671" s="7">
        <v>1</v>
      </c>
      <c r="BN671" s="7">
        <v>0</v>
      </c>
      <c r="BO671" s="7">
        <v>0</v>
      </c>
      <c r="BP671" s="7">
        <v>1</v>
      </c>
      <c r="BQ671" s="7">
        <v>1</v>
      </c>
      <c r="BR671" s="7">
        <v>0</v>
      </c>
      <c r="BS671" s="7">
        <v>0</v>
      </c>
      <c r="BT671" s="7">
        <v>1</v>
      </c>
      <c r="BU671" s="7">
        <v>0</v>
      </c>
      <c r="BW671">
        <f>COUNTIF(AP671, "*"&amp;#REF!&amp;"*")</f>
        <v>0</v>
      </c>
      <c r="BX671">
        <f>COUNTIF(AQ671, "*"&amp;#REF!&amp;"*")</f>
        <v>0</v>
      </c>
      <c r="BY671">
        <f>COUNTIF(AR671, "*"&amp;#REF!&amp;"*")</f>
        <v>0</v>
      </c>
      <c r="BZ671">
        <f>COUNTIF(AS671, "*"&amp;#REF!&amp;"*")</f>
        <v>0</v>
      </c>
      <c r="CA671">
        <f>COUNTIF(AT671, "*"&amp;#REF!&amp;"*")</f>
        <v>0</v>
      </c>
      <c r="CB671">
        <f>COUNTIF(AU671, "*"&amp;#REF!&amp;"*")</f>
        <v>0</v>
      </c>
      <c r="CC671">
        <f>COUNTIF(AV671, "*"&amp;#REF!&amp;"*")</f>
        <v>0</v>
      </c>
      <c r="CD671">
        <f>COUNTIF(AW671, "*"&amp;#REF!&amp;"*")</f>
        <v>0</v>
      </c>
      <c r="CE671">
        <f>COUNTIF(AX671, "*"&amp;#REF!&amp;"*")</f>
        <v>0</v>
      </c>
      <c r="CF671">
        <f>COUNTIF(AY671, "*"&amp;#REF!&amp;"*")</f>
        <v>0</v>
      </c>
      <c r="CG671">
        <f>COUNTIF(AZ671, "*"&amp;#REF!&amp;"*")</f>
        <v>0</v>
      </c>
      <c r="CH671">
        <f>COUNTIF(BA671, "*"&amp;#REF!&amp;"*")</f>
        <v>0</v>
      </c>
      <c r="CI671">
        <f>COUNTIF(BB671, "*"&amp;#REF!&amp;"*")</f>
        <v>0</v>
      </c>
      <c r="CJ671">
        <f>COUNTIF(BC671, "*"&amp;#REF!&amp;"*")</f>
        <v>0</v>
      </c>
      <c r="CK671">
        <f>COUNTIF(BD671, "*"&amp;#REF!&amp;"*")</f>
        <v>0</v>
      </c>
      <c r="CL671">
        <f>COUNTIF(BE671, "*"&amp;#REF!&amp;"*")</f>
        <v>0</v>
      </c>
      <c r="CM671">
        <f>COUNTIF(BF671, "*"&amp;#REF!&amp;"*")</f>
        <v>0</v>
      </c>
      <c r="CN671">
        <f>COUNTIF(BG671, "*"&amp;#REF!&amp;"*")</f>
        <v>0</v>
      </c>
      <c r="CO671">
        <f>COUNTIF(BH671, "*"&amp;#REF!&amp;"*")</f>
        <v>0</v>
      </c>
      <c r="CP671">
        <f>COUNTIF(BI671, "*"&amp;#REF!&amp;"*")</f>
        <v>0</v>
      </c>
      <c r="CQ671">
        <f>COUNTIF(BJ671, "*"&amp;#REF!&amp;"*")</f>
        <v>0</v>
      </c>
      <c r="CR671">
        <f>COUNTIF(BK671, "*"&amp;#REF!&amp;"*")</f>
        <v>0</v>
      </c>
      <c r="CS671">
        <f xml:space="preserve"> COUNTIF(BL671,#REF!)</f>
        <v>0</v>
      </c>
      <c r="CT671">
        <f xml:space="preserve"> COUNTIF(BM671,#REF!)</f>
        <v>0</v>
      </c>
      <c r="CU671">
        <f xml:space="preserve"> COUNTIF(BN671,#REF!)</f>
        <v>0</v>
      </c>
      <c r="CV671">
        <f xml:space="preserve"> COUNTIF(BO671,#REF!)</f>
        <v>0</v>
      </c>
      <c r="CW671">
        <f xml:space="preserve"> COUNTIF(BP671,#REF!)</f>
        <v>0</v>
      </c>
      <c r="CX671">
        <f xml:space="preserve"> COUNTIF(BQ671,#REF!)</f>
        <v>0</v>
      </c>
      <c r="CY671">
        <f xml:space="preserve"> COUNTIF(BR671,#REF!)</f>
        <v>0</v>
      </c>
      <c r="CZ671">
        <f xml:space="preserve"> COUNTIF(BS671,#REF!)</f>
        <v>0</v>
      </c>
      <c r="DA671">
        <f xml:space="preserve"> COUNTIF(BT671,#REF!)</f>
        <v>0</v>
      </c>
      <c r="DB671">
        <f xml:space="preserve"> COUNTIF(BU671,#REF!)</f>
        <v>0</v>
      </c>
      <c r="DC671">
        <f t="shared" si="40"/>
        <v>0</v>
      </c>
      <c r="DD671">
        <f t="shared" si="41"/>
        <v>0</v>
      </c>
      <c r="DE671">
        <f t="shared" si="42"/>
        <v>0</v>
      </c>
      <c r="DF671" t="b">
        <f t="shared" si="43"/>
        <v>0</v>
      </c>
    </row>
    <row r="672" spans="1:110" x14ac:dyDescent="0.35">
      <c r="A672" s="7">
        <v>671</v>
      </c>
      <c r="B672" s="7">
        <v>671</v>
      </c>
      <c r="C672" s="7" t="s">
        <v>7166</v>
      </c>
      <c r="D672" s="7" t="s">
        <v>7167</v>
      </c>
      <c r="E672" s="13" t="s">
        <v>51</v>
      </c>
      <c r="F672" s="7">
        <v>300</v>
      </c>
      <c r="G672" s="7" t="s">
        <v>98</v>
      </c>
      <c r="H672" s="7"/>
      <c r="I672" s="14" t="s">
        <v>53</v>
      </c>
      <c r="J672" s="13" t="s">
        <v>54</v>
      </c>
      <c r="K672" s="7" t="s">
        <v>136</v>
      </c>
      <c r="L672" s="7" t="s">
        <v>56</v>
      </c>
      <c r="M672" s="7" t="s">
        <v>84</v>
      </c>
      <c r="N672" s="7">
        <v>39</v>
      </c>
      <c r="O672" s="7" t="s">
        <v>86</v>
      </c>
      <c r="P672" s="7">
        <v>46</v>
      </c>
      <c r="Q672" t="s">
        <v>7834</v>
      </c>
      <c r="R672" s="7" t="s">
        <v>59</v>
      </c>
      <c r="S672" s="14" t="s">
        <v>59</v>
      </c>
      <c r="T672" s="26" t="b">
        <v>0</v>
      </c>
      <c r="U672" s="7">
        <v>560</v>
      </c>
      <c r="V672" s="7">
        <v>8.68</v>
      </c>
      <c r="W672" s="7">
        <v>21.04</v>
      </c>
      <c r="X672" s="7">
        <v>0.5524</v>
      </c>
      <c r="Y672" s="7">
        <v>1.06728</v>
      </c>
      <c r="Z672" s="7"/>
      <c r="AA672" s="7"/>
      <c r="AB672" s="14"/>
      <c r="AC672" s="13">
        <v>0.98853500000000005</v>
      </c>
      <c r="AD672" s="7">
        <v>1.1464999999999999E-2</v>
      </c>
      <c r="AE672" s="14" t="s">
        <v>60</v>
      </c>
      <c r="AF672" s="13">
        <v>8</v>
      </c>
      <c r="AG672" s="14">
        <v>6</v>
      </c>
      <c r="AH672" s="13">
        <v>7</v>
      </c>
      <c r="AI672" s="7">
        <v>6</v>
      </c>
      <c r="AJ672" s="7">
        <v>1</v>
      </c>
      <c r="AK672" s="7">
        <v>5</v>
      </c>
      <c r="AL672" s="7">
        <v>4</v>
      </c>
      <c r="AM672" s="14">
        <v>1</v>
      </c>
      <c r="AN672" s="13">
        <v>1</v>
      </c>
      <c r="AO672" s="14">
        <v>1</v>
      </c>
      <c r="AP672" s="7" t="s">
        <v>64</v>
      </c>
      <c r="AQ672" s="7" t="s">
        <v>62</v>
      </c>
      <c r="AR672" s="7" t="s">
        <v>5797</v>
      </c>
      <c r="AS672" s="7" t="s">
        <v>62</v>
      </c>
      <c r="AT672" s="7" t="s">
        <v>64</v>
      </c>
      <c r="AU672" s="7" t="s">
        <v>66</v>
      </c>
      <c r="AV672" s="7" t="s">
        <v>66</v>
      </c>
      <c r="AW672" s="7" t="s">
        <v>66</v>
      </c>
      <c r="AX672" s="7" t="s">
        <v>67</v>
      </c>
      <c r="AY672" s="7" t="s">
        <v>70</v>
      </c>
      <c r="AZ672" s="7" t="s">
        <v>66</v>
      </c>
      <c r="BA672" s="7" t="s">
        <v>5797</v>
      </c>
      <c r="BB672" s="7" t="s">
        <v>66</v>
      </c>
      <c r="BC672" s="7" t="s">
        <v>70</v>
      </c>
      <c r="BD672" s="7" t="s">
        <v>64</v>
      </c>
      <c r="BE672" s="7" t="s">
        <v>5797</v>
      </c>
      <c r="BF672" s="7" t="s">
        <v>64</v>
      </c>
      <c r="BG672" s="7" t="s">
        <v>64</v>
      </c>
      <c r="BH672" s="7" t="s">
        <v>70</v>
      </c>
      <c r="BI672" s="7" t="s">
        <v>70</v>
      </c>
      <c r="BJ672" s="7" t="s">
        <v>70</v>
      </c>
      <c r="BK672" s="7" t="s">
        <v>70</v>
      </c>
      <c r="BL672" s="33">
        <v>0</v>
      </c>
      <c r="BM672" s="7">
        <v>1</v>
      </c>
      <c r="BN672" s="7">
        <v>0</v>
      </c>
      <c r="BO672" s="7">
        <v>0</v>
      </c>
      <c r="BP672" s="7">
        <v>1</v>
      </c>
      <c r="BQ672" s="7">
        <v>1</v>
      </c>
      <c r="BR672" s="7">
        <v>0</v>
      </c>
      <c r="BS672" s="7">
        <v>0</v>
      </c>
      <c r="BT672" s="7">
        <v>1</v>
      </c>
      <c r="BU672" s="7">
        <v>0</v>
      </c>
      <c r="BW672">
        <f>COUNTIF(AP672, "*"&amp;#REF!&amp;"*")</f>
        <v>0</v>
      </c>
      <c r="BX672">
        <f>COUNTIF(AQ672, "*"&amp;#REF!&amp;"*")</f>
        <v>0</v>
      </c>
      <c r="BY672">
        <f>COUNTIF(AR672, "*"&amp;#REF!&amp;"*")</f>
        <v>0</v>
      </c>
      <c r="BZ672">
        <f>COUNTIF(AS672, "*"&amp;#REF!&amp;"*")</f>
        <v>0</v>
      </c>
      <c r="CA672">
        <f>COUNTIF(AT672, "*"&amp;#REF!&amp;"*")</f>
        <v>0</v>
      </c>
      <c r="CB672">
        <f>COUNTIF(AU672, "*"&amp;#REF!&amp;"*")</f>
        <v>0</v>
      </c>
      <c r="CC672">
        <f>COUNTIF(AV672, "*"&amp;#REF!&amp;"*")</f>
        <v>0</v>
      </c>
      <c r="CD672">
        <f>COUNTIF(AW672, "*"&amp;#REF!&amp;"*")</f>
        <v>0</v>
      </c>
      <c r="CE672">
        <f>COUNTIF(AX672, "*"&amp;#REF!&amp;"*")</f>
        <v>0</v>
      </c>
      <c r="CF672">
        <f>COUNTIF(AY672, "*"&amp;#REF!&amp;"*")</f>
        <v>0</v>
      </c>
      <c r="CG672">
        <f>COUNTIF(AZ672, "*"&amp;#REF!&amp;"*")</f>
        <v>0</v>
      </c>
      <c r="CH672">
        <f>COUNTIF(BA672, "*"&amp;#REF!&amp;"*")</f>
        <v>0</v>
      </c>
      <c r="CI672">
        <f>COUNTIF(BB672, "*"&amp;#REF!&amp;"*")</f>
        <v>0</v>
      </c>
      <c r="CJ672">
        <f>COUNTIF(BC672, "*"&amp;#REF!&amp;"*")</f>
        <v>0</v>
      </c>
      <c r="CK672">
        <f>COUNTIF(BD672, "*"&amp;#REF!&amp;"*")</f>
        <v>0</v>
      </c>
      <c r="CL672">
        <f>COUNTIF(BE672, "*"&amp;#REF!&amp;"*")</f>
        <v>0</v>
      </c>
      <c r="CM672">
        <f>COUNTIF(BF672, "*"&amp;#REF!&amp;"*")</f>
        <v>0</v>
      </c>
      <c r="CN672">
        <f>COUNTIF(BG672, "*"&amp;#REF!&amp;"*")</f>
        <v>0</v>
      </c>
      <c r="CO672">
        <f>COUNTIF(BH672, "*"&amp;#REF!&amp;"*")</f>
        <v>0</v>
      </c>
      <c r="CP672">
        <f>COUNTIF(BI672, "*"&amp;#REF!&amp;"*")</f>
        <v>0</v>
      </c>
      <c r="CQ672">
        <f>COUNTIF(BJ672, "*"&amp;#REF!&amp;"*")</f>
        <v>0</v>
      </c>
      <c r="CR672">
        <f>COUNTIF(BK672, "*"&amp;#REF!&amp;"*")</f>
        <v>0</v>
      </c>
      <c r="CS672">
        <f xml:space="preserve"> COUNTIF(BL672,#REF!)</f>
        <v>0</v>
      </c>
      <c r="CT672">
        <f xml:space="preserve"> COUNTIF(BM672,#REF!)</f>
        <v>0</v>
      </c>
      <c r="CU672">
        <f xml:space="preserve"> COUNTIF(BN672,#REF!)</f>
        <v>0</v>
      </c>
      <c r="CV672">
        <f xml:space="preserve"> COUNTIF(BO672,#REF!)</f>
        <v>0</v>
      </c>
      <c r="CW672">
        <f xml:space="preserve"> COUNTIF(BP672,#REF!)</f>
        <v>0</v>
      </c>
      <c r="CX672">
        <f xml:space="preserve"> COUNTIF(BQ672,#REF!)</f>
        <v>0</v>
      </c>
      <c r="CY672">
        <f xml:space="preserve"> COUNTIF(BR672,#REF!)</f>
        <v>0</v>
      </c>
      <c r="CZ672">
        <f xml:space="preserve"> COUNTIF(BS672,#REF!)</f>
        <v>0</v>
      </c>
      <c r="DA672">
        <f xml:space="preserve"> COUNTIF(BT672,#REF!)</f>
        <v>0</v>
      </c>
      <c r="DB672">
        <f xml:space="preserve"> COUNTIF(BU672,#REF!)</f>
        <v>0</v>
      </c>
      <c r="DC672">
        <f t="shared" si="40"/>
        <v>0</v>
      </c>
      <c r="DD672">
        <f t="shared" si="41"/>
        <v>0</v>
      </c>
      <c r="DE672">
        <f t="shared" si="42"/>
        <v>0</v>
      </c>
      <c r="DF672" t="b">
        <f t="shared" si="43"/>
        <v>0</v>
      </c>
    </row>
    <row r="673" spans="1:110" x14ac:dyDescent="0.35">
      <c r="A673" s="7">
        <v>672</v>
      </c>
      <c r="B673" s="7">
        <v>672</v>
      </c>
      <c r="C673" s="7" t="s">
        <v>7168</v>
      </c>
      <c r="D673" s="7" t="s">
        <v>7169</v>
      </c>
      <c r="E673" s="13" t="s">
        <v>51</v>
      </c>
      <c r="F673" s="7">
        <v>300</v>
      </c>
      <c r="G673" s="7" t="s">
        <v>52</v>
      </c>
      <c r="H673" s="7">
        <v>1402</v>
      </c>
      <c r="I673" s="14" t="s">
        <v>53</v>
      </c>
      <c r="J673" s="13" t="s">
        <v>54</v>
      </c>
      <c r="K673" s="7" t="s">
        <v>117</v>
      </c>
      <c r="L673" s="7" t="s">
        <v>56</v>
      </c>
      <c r="M673" s="7" t="s">
        <v>57</v>
      </c>
      <c r="N673" s="7">
        <v>64</v>
      </c>
      <c r="O673" s="7" t="s">
        <v>58</v>
      </c>
      <c r="P673" s="7"/>
      <c r="Q673" t="s">
        <v>7833</v>
      </c>
      <c r="R673" s="7" t="s">
        <v>59</v>
      </c>
      <c r="S673" s="14" t="s">
        <v>59</v>
      </c>
      <c r="T673" s="26" t="b">
        <v>0</v>
      </c>
      <c r="U673" s="7">
        <v>821</v>
      </c>
      <c r="V673" s="7">
        <v>15.58</v>
      </c>
      <c r="W673" s="7">
        <v>25.5</v>
      </c>
      <c r="X673" s="7">
        <v>0.70013400000000003</v>
      </c>
      <c r="Y673" s="7">
        <v>1.4189799999999999</v>
      </c>
      <c r="Z673" s="7">
        <v>6</v>
      </c>
      <c r="AA673" s="7">
        <v>7.01</v>
      </c>
      <c r="AB673" s="14">
        <v>2.14</v>
      </c>
      <c r="AC673" s="13">
        <v>0.99990000000000001</v>
      </c>
      <c r="AD673" s="7">
        <v>1E-4</v>
      </c>
      <c r="AE673" s="14" t="s">
        <v>60</v>
      </c>
      <c r="AF673" s="13">
        <v>8</v>
      </c>
      <c r="AG673" s="14">
        <v>6</v>
      </c>
      <c r="AH673" s="13">
        <v>7</v>
      </c>
      <c r="AI673" s="7">
        <v>7</v>
      </c>
      <c r="AJ673" s="7"/>
      <c r="AK673" s="7">
        <v>5</v>
      </c>
      <c r="AL673" s="7">
        <v>5</v>
      </c>
      <c r="AM673" s="14"/>
      <c r="AN673" s="13">
        <v>1</v>
      </c>
      <c r="AO673" s="14">
        <v>1</v>
      </c>
      <c r="AP673" s="7" t="s">
        <v>64</v>
      </c>
      <c r="AQ673" s="7" t="s">
        <v>62</v>
      </c>
      <c r="AR673" s="7" t="s">
        <v>62</v>
      </c>
      <c r="AS673" s="7" t="s">
        <v>62</v>
      </c>
      <c r="AT673" s="7" t="s">
        <v>64</v>
      </c>
      <c r="AU673" s="7" t="s">
        <v>66</v>
      </c>
      <c r="AV673" s="7" t="s">
        <v>66</v>
      </c>
      <c r="AW673" s="7" t="s">
        <v>66</v>
      </c>
      <c r="AX673" s="7" t="s">
        <v>64</v>
      </c>
      <c r="AY673" s="7" t="s">
        <v>70</v>
      </c>
      <c r="AZ673" s="7" t="s">
        <v>66</v>
      </c>
      <c r="BA673" s="7" t="s">
        <v>5797</v>
      </c>
      <c r="BB673" s="7" t="s">
        <v>66</v>
      </c>
      <c r="BC673" s="7" t="s">
        <v>70</v>
      </c>
      <c r="BD673" s="7" t="s">
        <v>66</v>
      </c>
      <c r="BE673" s="7" t="s">
        <v>64</v>
      </c>
      <c r="BF673" s="7" t="s">
        <v>64</v>
      </c>
      <c r="BG673" s="7" t="s">
        <v>66</v>
      </c>
      <c r="BH673" s="7" t="s">
        <v>70</v>
      </c>
      <c r="BI673" s="7" t="s">
        <v>70</v>
      </c>
      <c r="BJ673" s="7" t="s">
        <v>62</v>
      </c>
      <c r="BK673" s="7" t="s">
        <v>70</v>
      </c>
      <c r="BL673" s="33">
        <v>0</v>
      </c>
      <c r="BM673" s="7">
        <v>1</v>
      </c>
      <c r="BN673" s="7">
        <v>0</v>
      </c>
      <c r="BO673" s="7">
        <v>0</v>
      </c>
      <c r="BP673" s="7">
        <v>1</v>
      </c>
      <c r="BQ673" s="7">
        <v>1</v>
      </c>
      <c r="BR673" s="7">
        <v>0</v>
      </c>
      <c r="BS673" s="7">
        <v>0</v>
      </c>
      <c r="BT673" s="7">
        <v>1</v>
      </c>
      <c r="BU673" s="7">
        <v>0</v>
      </c>
      <c r="BW673">
        <f>COUNTIF(AP673, "*"&amp;#REF!&amp;"*")</f>
        <v>0</v>
      </c>
      <c r="BX673">
        <f>COUNTIF(AQ673, "*"&amp;#REF!&amp;"*")</f>
        <v>0</v>
      </c>
      <c r="BY673">
        <f>COUNTIF(AR673, "*"&amp;#REF!&amp;"*")</f>
        <v>0</v>
      </c>
      <c r="BZ673">
        <f>COUNTIF(AS673, "*"&amp;#REF!&amp;"*")</f>
        <v>0</v>
      </c>
      <c r="CA673">
        <f>COUNTIF(AT673, "*"&amp;#REF!&amp;"*")</f>
        <v>0</v>
      </c>
      <c r="CB673">
        <f>COUNTIF(AU673, "*"&amp;#REF!&amp;"*")</f>
        <v>0</v>
      </c>
      <c r="CC673">
        <f>COUNTIF(AV673, "*"&amp;#REF!&amp;"*")</f>
        <v>0</v>
      </c>
      <c r="CD673">
        <f>COUNTIF(AW673, "*"&amp;#REF!&amp;"*")</f>
        <v>0</v>
      </c>
      <c r="CE673">
        <f>COUNTIF(AX673, "*"&amp;#REF!&amp;"*")</f>
        <v>0</v>
      </c>
      <c r="CF673">
        <f>COUNTIF(AY673, "*"&amp;#REF!&amp;"*")</f>
        <v>0</v>
      </c>
      <c r="CG673">
        <f>COUNTIF(AZ673, "*"&amp;#REF!&amp;"*")</f>
        <v>0</v>
      </c>
      <c r="CH673">
        <f>COUNTIF(BA673, "*"&amp;#REF!&amp;"*")</f>
        <v>0</v>
      </c>
      <c r="CI673">
        <f>COUNTIF(BB673, "*"&amp;#REF!&amp;"*")</f>
        <v>0</v>
      </c>
      <c r="CJ673">
        <f>COUNTIF(BC673, "*"&amp;#REF!&amp;"*")</f>
        <v>0</v>
      </c>
      <c r="CK673">
        <f>COUNTIF(BD673, "*"&amp;#REF!&amp;"*")</f>
        <v>0</v>
      </c>
      <c r="CL673">
        <f>COUNTIF(BE673, "*"&amp;#REF!&amp;"*")</f>
        <v>0</v>
      </c>
      <c r="CM673">
        <f>COUNTIF(BF673, "*"&amp;#REF!&amp;"*")</f>
        <v>0</v>
      </c>
      <c r="CN673">
        <f>COUNTIF(BG673, "*"&amp;#REF!&amp;"*")</f>
        <v>0</v>
      </c>
      <c r="CO673">
        <f>COUNTIF(BH673, "*"&amp;#REF!&amp;"*")</f>
        <v>0</v>
      </c>
      <c r="CP673">
        <f>COUNTIF(BI673, "*"&amp;#REF!&amp;"*")</f>
        <v>0</v>
      </c>
      <c r="CQ673">
        <f>COUNTIF(BJ673, "*"&amp;#REF!&amp;"*")</f>
        <v>0</v>
      </c>
      <c r="CR673">
        <f>COUNTIF(BK673, "*"&amp;#REF!&amp;"*")</f>
        <v>0</v>
      </c>
      <c r="CS673">
        <f xml:space="preserve"> COUNTIF(BL673,#REF!)</f>
        <v>0</v>
      </c>
      <c r="CT673">
        <f xml:space="preserve"> COUNTIF(BM673,#REF!)</f>
        <v>0</v>
      </c>
      <c r="CU673">
        <f xml:space="preserve"> COUNTIF(BN673,#REF!)</f>
        <v>0</v>
      </c>
      <c r="CV673">
        <f xml:space="preserve"> COUNTIF(BO673,#REF!)</f>
        <v>0</v>
      </c>
      <c r="CW673">
        <f xml:space="preserve"> COUNTIF(BP673,#REF!)</f>
        <v>0</v>
      </c>
      <c r="CX673">
        <f xml:space="preserve"> COUNTIF(BQ673,#REF!)</f>
        <v>0</v>
      </c>
      <c r="CY673">
        <f xml:space="preserve"> COUNTIF(BR673,#REF!)</f>
        <v>0</v>
      </c>
      <c r="CZ673">
        <f xml:space="preserve"> COUNTIF(BS673,#REF!)</f>
        <v>0</v>
      </c>
      <c r="DA673">
        <f xml:space="preserve"> COUNTIF(BT673,#REF!)</f>
        <v>0</v>
      </c>
      <c r="DB673">
        <f xml:space="preserve"> COUNTIF(BU673,#REF!)</f>
        <v>0</v>
      </c>
      <c r="DC673">
        <f t="shared" si="40"/>
        <v>0</v>
      </c>
      <c r="DD673">
        <f t="shared" si="41"/>
        <v>0</v>
      </c>
      <c r="DE673">
        <f t="shared" si="42"/>
        <v>0</v>
      </c>
      <c r="DF673" t="b">
        <f t="shared" si="43"/>
        <v>0</v>
      </c>
    </row>
    <row r="674" spans="1:110" x14ac:dyDescent="0.35">
      <c r="A674" s="7">
        <v>673</v>
      </c>
      <c r="B674" s="7">
        <v>673</v>
      </c>
      <c r="C674" s="7" t="s">
        <v>7170</v>
      </c>
      <c r="D674" s="7" t="s">
        <v>7171</v>
      </c>
      <c r="E674" s="13" t="s">
        <v>51</v>
      </c>
      <c r="F674" s="7">
        <v>300</v>
      </c>
      <c r="G674" s="7" t="s">
        <v>80</v>
      </c>
      <c r="H674" s="7">
        <v>2134</v>
      </c>
      <c r="I674" s="14" t="s">
        <v>53</v>
      </c>
      <c r="J674" s="13" t="s">
        <v>54</v>
      </c>
      <c r="K674" s="7" t="s">
        <v>90</v>
      </c>
      <c r="L674" s="7" t="s">
        <v>87</v>
      </c>
      <c r="M674" s="7" t="s">
        <v>84</v>
      </c>
      <c r="N674" s="7">
        <v>35</v>
      </c>
      <c r="O674" s="7" t="s">
        <v>58</v>
      </c>
      <c r="P674" s="7">
        <v>68</v>
      </c>
      <c r="Q674" t="s">
        <v>7833</v>
      </c>
      <c r="R674" s="7" t="s">
        <v>59</v>
      </c>
      <c r="S674" s="14" t="s">
        <v>56</v>
      </c>
      <c r="T674" s="26" t="b">
        <v>0</v>
      </c>
      <c r="U674" s="7">
        <v>362</v>
      </c>
      <c r="V674" s="7">
        <v>11</v>
      </c>
      <c r="W674" s="7">
        <v>21.56</v>
      </c>
      <c r="X674" s="7">
        <v>0.46879999999999999</v>
      </c>
      <c r="Y674" s="7">
        <v>0.78932000000000002</v>
      </c>
      <c r="Z674" s="7"/>
      <c r="AA674" s="7"/>
      <c r="AB674" s="14"/>
      <c r="AC674" s="13">
        <v>0.97577499999999995</v>
      </c>
      <c r="AD674" s="7">
        <v>2.4224900000000001E-2</v>
      </c>
      <c r="AE674" s="14" t="s">
        <v>60</v>
      </c>
      <c r="AF674" s="13">
        <v>8</v>
      </c>
      <c r="AG674" s="14">
        <v>5</v>
      </c>
      <c r="AH674" s="13">
        <v>7</v>
      </c>
      <c r="AI674" s="7">
        <v>7</v>
      </c>
      <c r="AJ674" s="7"/>
      <c r="AK674" s="7">
        <v>4</v>
      </c>
      <c r="AL674" s="7">
        <v>4</v>
      </c>
      <c r="AM674" s="14"/>
      <c r="AN674" s="13">
        <v>1</v>
      </c>
      <c r="AO674" s="14">
        <v>1</v>
      </c>
      <c r="AP674" s="7" t="s">
        <v>70</v>
      </c>
      <c r="AQ674" s="7" t="s">
        <v>62</v>
      </c>
      <c r="AR674" s="7" t="s">
        <v>5797</v>
      </c>
      <c r="AS674" s="7" t="s">
        <v>62</v>
      </c>
      <c r="AT674" s="7" t="s">
        <v>64</v>
      </c>
      <c r="AU674" s="7" t="s">
        <v>66</v>
      </c>
      <c r="AV674" s="7" t="s">
        <v>66</v>
      </c>
      <c r="AW674" s="7" t="s">
        <v>66</v>
      </c>
      <c r="AX674" s="7" t="s">
        <v>64</v>
      </c>
      <c r="AY674" s="7" t="s">
        <v>70</v>
      </c>
      <c r="AZ674" s="7" t="s">
        <v>66</v>
      </c>
      <c r="BA674" s="7" t="s">
        <v>5797</v>
      </c>
      <c r="BB674" s="7" t="s">
        <v>66</v>
      </c>
      <c r="BC674" s="7" t="s">
        <v>70</v>
      </c>
      <c r="BD674" s="7" t="s">
        <v>64</v>
      </c>
      <c r="BE674" s="7" t="s">
        <v>64</v>
      </c>
      <c r="BF674" s="7" t="s">
        <v>64</v>
      </c>
      <c r="BG674" s="7" t="s">
        <v>64</v>
      </c>
      <c r="BH674" s="7" t="s">
        <v>70</v>
      </c>
      <c r="BI674" s="7" t="s">
        <v>70</v>
      </c>
      <c r="BJ674" s="7" t="s">
        <v>62</v>
      </c>
      <c r="BK674" s="7" t="s">
        <v>70</v>
      </c>
      <c r="BL674" s="33">
        <v>0</v>
      </c>
      <c r="BM674" s="7">
        <v>1</v>
      </c>
      <c r="BN674" s="7">
        <v>0</v>
      </c>
      <c r="BO674" s="7">
        <v>0</v>
      </c>
      <c r="BP674" s="7">
        <v>1</v>
      </c>
      <c r="BQ674" s="7">
        <v>1</v>
      </c>
      <c r="BR674" s="7">
        <v>0</v>
      </c>
      <c r="BS674" s="7">
        <v>0</v>
      </c>
      <c r="BT674" s="7">
        <v>1</v>
      </c>
      <c r="BU674" s="7">
        <v>0</v>
      </c>
      <c r="BW674">
        <f>COUNTIF(AP674, "*"&amp;#REF!&amp;"*")</f>
        <v>0</v>
      </c>
      <c r="BX674">
        <f>COUNTIF(AQ674, "*"&amp;#REF!&amp;"*")</f>
        <v>0</v>
      </c>
      <c r="BY674">
        <f>COUNTIF(AR674, "*"&amp;#REF!&amp;"*")</f>
        <v>0</v>
      </c>
      <c r="BZ674">
        <f>COUNTIF(AS674, "*"&amp;#REF!&amp;"*")</f>
        <v>0</v>
      </c>
      <c r="CA674">
        <f>COUNTIF(AT674, "*"&amp;#REF!&amp;"*")</f>
        <v>0</v>
      </c>
      <c r="CB674">
        <f>COUNTIF(AU674, "*"&amp;#REF!&amp;"*")</f>
        <v>0</v>
      </c>
      <c r="CC674">
        <f>COUNTIF(AV674, "*"&amp;#REF!&amp;"*")</f>
        <v>0</v>
      </c>
      <c r="CD674">
        <f>COUNTIF(AW674, "*"&amp;#REF!&amp;"*")</f>
        <v>0</v>
      </c>
      <c r="CE674">
        <f>COUNTIF(AX674, "*"&amp;#REF!&amp;"*")</f>
        <v>0</v>
      </c>
      <c r="CF674">
        <f>COUNTIF(AY674, "*"&amp;#REF!&amp;"*")</f>
        <v>0</v>
      </c>
      <c r="CG674">
        <f>COUNTIF(AZ674, "*"&amp;#REF!&amp;"*")</f>
        <v>0</v>
      </c>
      <c r="CH674">
        <f>COUNTIF(BA674, "*"&amp;#REF!&amp;"*")</f>
        <v>0</v>
      </c>
      <c r="CI674">
        <f>COUNTIF(BB674, "*"&amp;#REF!&amp;"*")</f>
        <v>0</v>
      </c>
      <c r="CJ674">
        <f>COUNTIF(BC674, "*"&amp;#REF!&amp;"*")</f>
        <v>0</v>
      </c>
      <c r="CK674">
        <f>COUNTIF(BD674, "*"&amp;#REF!&amp;"*")</f>
        <v>0</v>
      </c>
      <c r="CL674">
        <f>COUNTIF(BE674, "*"&amp;#REF!&amp;"*")</f>
        <v>0</v>
      </c>
      <c r="CM674">
        <f>COUNTIF(BF674, "*"&amp;#REF!&amp;"*")</f>
        <v>0</v>
      </c>
      <c r="CN674">
        <f>COUNTIF(BG674, "*"&amp;#REF!&amp;"*")</f>
        <v>0</v>
      </c>
      <c r="CO674">
        <f>COUNTIF(BH674, "*"&amp;#REF!&amp;"*")</f>
        <v>0</v>
      </c>
      <c r="CP674">
        <f>COUNTIF(BI674, "*"&amp;#REF!&amp;"*")</f>
        <v>0</v>
      </c>
      <c r="CQ674">
        <f>COUNTIF(BJ674, "*"&amp;#REF!&amp;"*")</f>
        <v>0</v>
      </c>
      <c r="CR674">
        <f>COUNTIF(BK674, "*"&amp;#REF!&amp;"*")</f>
        <v>0</v>
      </c>
      <c r="CS674">
        <f xml:space="preserve"> COUNTIF(BL674,#REF!)</f>
        <v>0</v>
      </c>
      <c r="CT674">
        <f xml:space="preserve"> COUNTIF(BM674,#REF!)</f>
        <v>0</v>
      </c>
      <c r="CU674">
        <f xml:space="preserve"> COUNTIF(BN674,#REF!)</f>
        <v>0</v>
      </c>
      <c r="CV674">
        <f xml:space="preserve"> COUNTIF(BO674,#REF!)</f>
        <v>0</v>
      </c>
      <c r="CW674">
        <f xml:space="preserve"> COUNTIF(BP674,#REF!)</f>
        <v>0</v>
      </c>
      <c r="CX674">
        <f xml:space="preserve"> COUNTIF(BQ674,#REF!)</f>
        <v>0</v>
      </c>
      <c r="CY674">
        <f xml:space="preserve"> COUNTIF(BR674,#REF!)</f>
        <v>0</v>
      </c>
      <c r="CZ674">
        <f xml:space="preserve"> COUNTIF(BS674,#REF!)</f>
        <v>0</v>
      </c>
      <c r="DA674">
        <f xml:space="preserve"> COUNTIF(BT674,#REF!)</f>
        <v>0</v>
      </c>
      <c r="DB674">
        <f xml:space="preserve"> COUNTIF(BU674,#REF!)</f>
        <v>0</v>
      </c>
      <c r="DC674">
        <f t="shared" si="40"/>
        <v>0</v>
      </c>
      <c r="DD674">
        <f t="shared" si="41"/>
        <v>0</v>
      </c>
      <c r="DE674">
        <f t="shared" si="42"/>
        <v>0</v>
      </c>
      <c r="DF674" t="b">
        <f t="shared" si="43"/>
        <v>0</v>
      </c>
    </row>
    <row r="675" spans="1:110" x14ac:dyDescent="0.35">
      <c r="A675" s="7">
        <v>674</v>
      </c>
      <c r="B675" s="7">
        <v>674</v>
      </c>
      <c r="C675" s="7" t="s">
        <v>7172</v>
      </c>
      <c r="D675" s="7" t="s">
        <v>7173</v>
      </c>
      <c r="E675" s="13" t="s">
        <v>51</v>
      </c>
      <c r="F675" s="7">
        <v>300</v>
      </c>
      <c r="G675" s="7" t="s">
        <v>172</v>
      </c>
      <c r="H675" s="7">
        <v>770</v>
      </c>
      <c r="I675" s="14" t="s">
        <v>53</v>
      </c>
      <c r="J675" s="13" t="s">
        <v>54</v>
      </c>
      <c r="K675" s="7" t="s">
        <v>83</v>
      </c>
      <c r="L675" s="7" t="s">
        <v>87</v>
      </c>
      <c r="M675" s="7" t="s">
        <v>84</v>
      </c>
      <c r="N675" s="7">
        <v>44</v>
      </c>
      <c r="O675" s="7" t="s">
        <v>86</v>
      </c>
      <c r="P675" s="7">
        <v>30</v>
      </c>
      <c r="Q675" t="s">
        <v>7833</v>
      </c>
      <c r="R675" s="7" t="s">
        <v>59</v>
      </c>
      <c r="S675" s="14" t="s">
        <v>59</v>
      </c>
      <c r="T675" s="26" t="b">
        <v>0</v>
      </c>
      <c r="U675" s="7">
        <v>1271</v>
      </c>
      <c r="V675" s="7">
        <v>18.920000000000002</v>
      </c>
      <c r="W675" s="7">
        <v>28.1</v>
      </c>
      <c r="X675" s="7">
        <v>0.68159999999999998</v>
      </c>
      <c r="Y675" s="7">
        <v>2.15774</v>
      </c>
      <c r="Z675" s="7"/>
      <c r="AA675" s="7"/>
      <c r="AB675" s="14"/>
      <c r="AC675" s="13">
        <v>0.99990000000000001</v>
      </c>
      <c r="AD675" s="7">
        <v>1E-4</v>
      </c>
      <c r="AE675" s="14" t="s">
        <v>60</v>
      </c>
      <c r="AF675" s="13">
        <v>8</v>
      </c>
      <c r="AG675" s="14">
        <v>6</v>
      </c>
      <c r="AH675" s="13">
        <v>7</v>
      </c>
      <c r="AI675" s="7">
        <v>7</v>
      </c>
      <c r="AJ675" s="7"/>
      <c r="AK675" s="7">
        <v>5</v>
      </c>
      <c r="AL675" s="7">
        <v>5</v>
      </c>
      <c r="AM675" s="14"/>
      <c r="AN675" s="13">
        <v>1</v>
      </c>
      <c r="AO675" s="14">
        <v>1</v>
      </c>
      <c r="AP675" s="7" t="s">
        <v>64</v>
      </c>
      <c r="AQ675" s="7" t="s">
        <v>62</v>
      </c>
      <c r="AR675" s="7" t="s">
        <v>5797</v>
      </c>
      <c r="AS675" s="7" t="s">
        <v>62</v>
      </c>
      <c r="AT675" s="7" t="s">
        <v>64</v>
      </c>
      <c r="AU675" s="7" t="s">
        <v>66</v>
      </c>
      <c r="AV675" s="7" t="s">
        <v>66</v>
      </c>
      <c r="AW675" s="7" t="s">
        <v>66</v>
      </c>
      <c r="AX675" s="7" t="s">
        <v>64</v>
      </c>
      <c r="AY675" s="7" t="s">
        <v>70</v>
      </c>
      <c r="AZ675" s="7" t="s">
        <v>66</v>
      </c>
      <c r="BA675" s="7" t="s">
        <v>5797</v>
      </c>
      <c r="BB675" s="7" t="s">
        <v>66</v>
      </c>
      <c r="BC675" s="7" t="s">
        <v>66</v>
      </c>
      <c r="BD675" s="7" t="s">
        <v>64</v>
      </c>
      <c r="BE675" s="7" t="s">
        <v>64</v>
      </c>
      <c r="BF675" s="7" t="s">
        <v>64</v>
      </c>
      <c r="BG675" s="7" t="s">
        <v>5797</v>
      </c>
      <c r="BH675" s="7" t="s">
        <v>70</v>
      </c>
      <c r="BI675" s="7" t="s">
        <v>70</v>
      </c>
      <c r="BJ675" s="7" t="s">
        <v>70</v>
      </c>
      <c r="BK675" s="7" t="s">
        <v>70</v>
      </c>
      <c r="BL675" s="33">
        <v>0</v>
      </c>
      <c r="BM675" s="7">
        <v>1</v>
      </c>
      <c r="BN675" s="7">
        <v>0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 t="s">
        <v>5797</v>
      </c>
      <c r="BU675" s="7">
        <v>0</v>
      </c>
      <c r="BW675">
        <f>COUNTIF(AP675, "*"&amp;#REF!&amp;"*")</f>
        <v>0</v>
      </c>
      <c r="BX675">
        <f>COUNTIF(AQ675, "*"&amp;#REF!&amp;"*")</f>
        <v>0</v>
      </c>
      <c r="BY675">
        <f>COUNTIF(AR675, "*"&amp;#REF!&amp;"*")</f>
        <v>0</v>
      </c>
      <c r="BZ675">
        <f>COUNTIF(AS675, "*"&amp;#REF!&amp;"*")</f>
        <v>0</v>
      </c>
      <c r="CA675">
        <f>COUNTIF(AT675, "*"&amp;#REF!&amp;"*")</f>
        <v>0</v>
      </c>
      <c r="CB675">
        <f>COUNTIF(AU675, "*"&amp;#REF!&amp;"*")</f>
        <v>0</v>
      </c>
      <c r="CC675">
        <f>COUNTIF(AV675, "*"&amp;#REF!&amp;"*")</f>
        <v>0</v>
      </c>
      <c r="CD675">
        <f>COUNTIF(AW675, "*"&amp;#REF!&amp;"*")</f>
        <v>0</v>
      </c>
      <c r="CE675">
        <f>COUNTIF(AX675, "*"&amp;#REF!&amp;"*")</f>
        <v>0</v>
      </c>
      <c r="CF675">
        <f>COUNTIF(AY675, "*"&amp;#REF!&amp;"*")</f>
        <v>0</v>
      </c>
      <c r="CG675">
        <f>COUNTIF(AZ675, "*"&amp;#REF!&amp;"*")</f>
        <v>0</v>
      </c>
      <c r="CH675">
        <f>COUNTIF(BA675, "*"&amp;#REF!&amp;"*")</f>
        <v>0</v>
      </c>
      <c r="CI675">
        <f>COUNTIF(BB675, "*"&amp;#REF!&amp;"*")</f>
        <v>0</v>
      </c>
      <c r="CJ675">
        <f>COUNTIF(BC675, "*"&amp;#REF!&amp;"*")</f>
        <v>0</v>
      </c>
      <c r="CK675">
        <f>COUNTIF(BD675, "*"&amp;#REF!&amp;"*")</f>
        <v>0</v>
      </c>
      <c r="CL675">
        <f>COUNTIF(BE675, "*"&amp;#REF!&amp;"*")</f>
        <v>0</v>
      </c>
      <c r="CM675">
        <f>COUNTIF(BF675, "*"&amp;#REF!&amp;"*")</f>
        <v>0</v>
      </c>
      <c r="CN675">
        <f>COUNTIF(BG675, "*"&amp;#REF!&amp;"*")</f>
        <v>0</v>
      </c>
      <c r="CO675">
        <f>COUNTIF(BH675, "*"&amp;#REF!&amp;"*")</f>
        <v>0</v>
      </c>
      <c r="CP675">
        <f>COUNTIF(BI675, "*"&amp;#REF!&amp;"*")</f>
        <v>0</v>
      </c>
      <c r="CQ675">
        <f>COUNTIF(BJ675, "*"&amp;#REF!&amp;"*")</f>
        <v>0</v>
      </c>
      <c r="CR675">
        <f>COUNTIF(BK675, "*"&amp;#REF!&amp;"*")</f>
        <v>0</v>
      </c>
      <c r="CS675">
        <f xml:space="preserve"> COUNTIF(BL675,#REF!)</f>
        <v>0</v>
      </c>
      <c r="CT675">
        <f xml:space="preserve"> COUNTIF(BM675,#REF!)</f>
        <v>0</v>
      </c>
      <c r="CU675">
        <f xml:space="preserve"> COUNTIF(BN675,#REF!)</f>
        <v>0</v>
      </c>
      <c r="CV675">
        <f xml:space="preserve"> COUNTIF(BO675,#REF!)</f>
        <v>0</v>
      </c>
      <c r="CW675">
        <f xml:space="preserve"> COUNTIF(BP675,#REF!)</f>
        <v>0</v>
      </c>
      <c r="CX675">
        <f xml:space="preserve"> COUNTIF(BQ675,#REF!)</f>
        <v>0</v>
      </c>
      <c r="CY675">
        <f xml:space="preserve"> COUNTIF(BR675,#REF!)</f>
        <v>0</v>
      </c>
      <c r="CZ675">
        <f xml:space="preserve"> COUNTIF(BS675,#REF!)</f>
        <v>0</v>
      </c>
      <c r="DA675">
        <f xml:space="preserve"> COUNTIF(BT675,#REF!)</f>
        <v>0</v>
      </c>
      <c r="DB675">
        <f xml:space="preserve"> COUNTIF(BU675,#REF!)</f>
        <v>0</v>
      </c>
      <c r="DC675">
        <f t="shared" si="40"/>
        <v>0</v>
      </c>
      <c r="DD675">
        <f t="shared" si="41"/>
        <v>0</v>
      </c>
      <c r="DE675">
        <f t="shared" si="42"/>
        <v>0</v>
      </c>
      <c r="DF675" t="b">
        <f t="shared" si="43"/>
        <v>0</v>
      </c>
    </row>
    <row r="676" spans="1:110" x14ac:dyDescent="0.35">
      <c r="A676" s="7">
        <v>675</v>
      </c>
      <c r="B676" s="7">
        <v>675</v>
      </c>
      <c r="C676" s="7" t="s">
        <v>7174</v>
      </c>
      <c r="D676" s="7" t="s">
        <v>7175</v>
      </c>
      <c r="E676" s="13" t="s">
        <v>51</v>
      </c>
      <c r="F676" s="7">
        <v>300</v>
      </c>
      <c r="G676" s="7" t="s">
        <v>98</v>
      </c>
      <c r="H676" s="7">
        <v>2830</v>
      </c>
      <c r="I676" s="14" t="s">
        <v>53</v>
      </c>
      <c r="J676" s="13" t="s">
        <v>54</v>
      </c>
      <c r="K676" s="7" t="s">
        <v>119</v>
      </c>
      <c r="L676" s="7" t="s">
        <v>76</v>
      </c>
      <c r="M676" s="7" t="s">
        <v>57</v>
      </c>
      <c r="N676" s="7">
        <v>43</v>
      </c>
      <c r="O676" s="7" t="s">
        <v>58</v>
      </c>
      <c r="P676" s="7"/>
      <c r="Q676" t="s">
        <v>7833</v>
      </c>
      <c r="R676" s="7" t="s">
        <v>59</v>
      </c>
      <c r="S676" s="14" t="s">
        <v>59</v>
      </c>
      <c r="T676" s="26" t="b">
        <v>0</v>
      </c>
      <c r="U676" s="7">
        <v>505</v>
      </c>
      <c r="V676" s="7">
        <v>8.16</v>
      </c>
      <c r="W676" s="7">
        <v>21.36</v>
      </c>
      <c r="X676" s="7">
        <v>0.57693340000000004</v>
      </c>
      <c r="Y676" s="7">
        <v>0.92181999999999997</v>
      </c>
      <c r="Z676" s="7"/>
      <c r="AA676" s="7"/>
      <c r="AB676" s="14"/>
      <c r="AC676" s="13">
        <v>0.97550099999999995</v>
      </c>
      <c r="AD676" s="7">
        <v>2.4499E-2</v>
      </c>
      <c r="AE676" s="14" t="s">
        <v>60</v>
      </c>
      <c r="AF676" s="13">
        <v>8</v>
      </c>
      <c r="AG676" s="14">
        <v>6</v>
      </c>
      <c r="AH676" s="13">
        <v>7</v>
      </c>
      <c r="AI676" s="7">
        <v>7</v>
      </c>
      <c r="AJ676" s="7"/>
      <c r="AK676" s="7">
        <v>5</v>
      </c>
      <c r="AL676" s="7">
        <v>5</v>
      </c>
      <c r="AM676" s="14"/>
      <c r="AN676" s="13">
        <v>1</v>
      </c>
      <c r="AO676" s="14">
        <v>1</v>
      </c>
      <c r="AP676" s="7" t="s">
        <v>64</v>
      </c>
      <c r="AQ676" s="7" t="s">
        <v>62</v>
      </c>
      <c r="AR676" s="7" t="s">
        <v>5797</v>
      </c>
      <c r="AS676" s="7" t="s">
        <v>62</v>
      </c>
      <c r="AT676" s="7" t="s">
        <v>64</v>
      </c>
      <c r="AU676" s="7" t="s">
        <v>66</v>
      </c>
      <c r="AV676" s="7" t="s">
        <v>66</v>
      </c>
      <c r="AW676" s="7" t="s">
        <v>66</v>
      </c>
      <c r="AX676" s="7" t="s">
        <v>64</v>
      </c>
      <c r="AY676" s="7" t="s">
        <v>70</v>
      </c>
      <c r="AZ676" s="7" t="s">
        <v>66</v>
      </c>
      <c r="BA676" s="7" t="s">
        <v>70</v>
      </c>
      <c r="BB676" s="7" t="s">
        <v>66</v>
      </c>
      <c r="BC676" s="7" t="s">
        <v>70</v>
      </c>
      <c r="BD676" s="7" t="s">
        <v>64</v>
      </c>
      <c r="BE676" s="7" t="s">
        <v>64</v>
      </c>
      <c r="BF676" s="7" t="s">
        <v>64</v>
      </c>
      <c r="BG676" s="7" t="s">
        <v>64</v>
      </c>
      <c r="BH676" s="7" t="s">
        <v>70</v>
      </c>
      <c r="BI676" s="7" t="s">
        <v>70</v>
      </c>
      <c r="BJ676" s="7" t="s">
        <v>70</v>
      </c>
      <c r="BK676" s="7" t="s">
        <v>70</v>
      </c>
      <c r="BL676" s="33">
        <v>0</v>
      </c>
      <c r="BM676" s="7">
        <v>1</v>
      </c>
      <c r="BN676" s="7">
        <v>0</v>
      </c>
      <c r="BO676" s="7">
        <v>0</v>
      </c>
      <c r="BP676" s="7">
        <v>1</v>
      </c>
      <c r="BQ676" s="7">
        <v>1</v>
      </c>
      <c r="BR676" s="7">
        <v>0</v>
      </c>
      <c r="BS676" s="7">
        <v>0</v>
      </c>
      <c r="BT676" s="7">
        <v>1</v>
      </c>
      <c r="BU676" s="7">
        <v>0</v>
      </c>
      <c r="BW676">
        <f>COUNTIF(AP676, "*"&amp;#REF!&amp;"*")</f>
        <v>0</v>
      </c>
      <c r="BX676">
        <f>COUNTIF(AQ676, "*"&amp;#REF!&amp;"*")</f>
        <v>0</v>
      </c>
      <c r="BY676">
        <f>COUNTIF(AR676, "*"&amp;#REF!&amp;"*")</f>
        <v>0</v>
      </c>
      <c r="BZ676">
        <f>COUNTIF(AS676, "*"&amp;#REF!&amp;"*")</f>
        <v>0</v>
      </c>
      <c r="CA676">
        <f>COUNTIF(AT676, "*"&amp;#REF!&amp;"*")</f>
        <v>0</v>
      </c>
      <c r="CB676">
        <f>COUNTIF(AU676, "*"&amp;#REF!&amp;"*")</f>
        <v>0</v>
      </c>
      <c r="CC676">
        <f>COUNTIF(AV676, "*"&amp;#REF!&amp;"*")</f>
        <v>0</v>
      </c>
      <c r="CD676">
        <f>COUNTIF(AW676, "*"&amp;#REF!&amp;"*")</f>
        <v>0</v>
      </c>
      <c r="CE676">
        <f>COUNTIF(AX676, "*"&amp;#REF!&amp;"*")</f>
        <v>0</v>
      </c>
      <c r="CF676">
        <f>COUNTIF(AY676, "*"&amp;#REF!&amp;"*")</f>
        <v>0</v>
      </c>
      <c r="CG676">
        <f>COUNTIF(AZ676, "*"&amp;#REF!&amp;"*")</f>
        <v>0</v>
      </c>
      <c r="CH676">
        <f>COUNTIF(BA676, "*"&amp;#REF!&amp;"*")</f>
        <v>0</v>
      </c>
      <c r="CI676">
        <f>COUNTIF(BB676, "*"&amp;#REF!&amp;"*")</f>
        <v>0</v>
      </c>
      <c r="CJ676">
        <f>COUNTIF(BC676, "*"&amp;#REF!&amp;"*")</f>
        <v>0</v>
      </c>
      <c r="CK676">
        <f>COUNTIF(BD676, "*"&amp;#REF!&amp;"*")</f>
        <v>0</v>
      </c>
      <c r="CL676">
        <f>COUNTIF(BE676, "*"&amp;#REF!&amp;"*")</f>
        <v>0</v>
      </c>
      <c r="CM676">
        <f>COUNTIF(BF676, "*"&amp;#REF!&amp;"*")</f>
        <v>0</v>
      </c>
      <c r="CN676">
        <f>COUNTIF(BG676, "*"&amp;#REF!&amp;"*")</f>
        <v>0</v>
      </c>
      <c r="CO676">
        <f>COUNTIF(BH676, "*"&amp;#REF!&amp;"*")</f>
        <v>0</v>
      </c>
      <c r="CP676">
        <f>COUNTIF(BI676, "*"&amp;#REF!&amp;"*")</f>
        <v>0</v>
      </c>
      <c r="CQ676">
        <f>COUNTIF(BJ676, "*"&amp;#REF!&amp;"*")</f>
        <v>0</v>
      </c>
      <c r="CR676">
        <f>COUNTIF(BK676, "*"&amp;#REF!&amp;"*")</f>
        <v>0</v>
      </c>
      <c r="CS676">
        <f xml:space="preserve"> COUNTIF(BL676,#REF!)</f>
        <v>0</v>
      </c>
      <c r="CT676">
        <f xml:space="preserve"> COUNTIF(BM676,#REF!)</f>
        <v>0</v>
      </c>
      <c r="CU676">
        <f xml:space="preserve"> COUNTIF(BN676,#REF!)</f>
        <v>0</v>
      </c>
      <c r="CV676">
        <f xml:space="preserve"> COUNTIF(BO676,#REF!)</f>
        <v>0</v>
      </c>
      <c r="CW676">
        <f xml:space="preserve"> COUNTIF(BP676,#REF!)</f>
        <v>0</v>
      </c>
      <c r="CX676">
        <f xml:space="preserve"> COUNTIF(BQ676,#REF!)</f>
        <v>0</v>
      </c>
      <c r="CY676">
        <f xml:space="preserve"> COUNTIF(BR676,#REF!)</f>
        <v>0</v>
      </c>
      <c r="CZ676">
        <f xml:space="preserve"> COUNTIF(BS676,#REF!)</f>
        <v>0</v>
      </c>
      <c r="DA676">
        <f xml:space="preserve"> COUNTIF(BT676,#REF!)</f>
        <v>0</v>
      </c>
      <c r="DB676">
        <f xml:space="preserve"> COUNTIF(BU676,#REF!)</f>
        <v>0</v>
      </c>
      <c r="DC676">
        <f t="shared" si="40"/>
        <v>0</v>
      </c>
      <c r="DD676">
        <f t="shared" si="41"/>
        <v>0</v>
      </c>
      <c r="DE676">
        <f t="shared" si="42"/>
        <v>0</v>
      </c>
      <c r="DF676" t="b">
        <f t="shared" si="43"/>
        <v>0</v>
      </c>
    </row>
    <row r="677" spans="1:110" x14ac:dyDescent="0.35">
      <c r="A677" s="7">
        <v>676</v>
      </c>
      <c r="B677" s="7">
        <v>676</v>
      </c>
      <c r="C677" s="7" t="s">
        <v>7176</v>
      </c>
      <c r="D677" s="7" t="s">
        <v>7177</v>
      </c>
      <c r="E677" s="13" t="s">
        <v>51</v>
      </c>
      <c r="F677" s="7">
        <v>300</v>
      </c>
      <c r="G677" s="7" t="s">
        <v>98</v>
      </c>
      <c r="H677" s="7">
        <v>2540</v>
      </c>
      <c r="I677" s="14" t="s">
        <v>53</v>
      </c>
      <c r="J677" s="13" t="s">
        <v>54</v>
      </c>
      <c r="K677" s="7" t="s">
        <v>75</v>
      </c>
      <c r="L677" s="7" t="s">
        <v>56</v>
      </c>
      <c r="M677" s="7" t="s">
        <v>57</v>
      </c>
      <c r="N677" s="7">
        <v>55</v>
      </c>
      <c r="O677" s="7" t="s">
        <v>58</v>
      </c>
      <c r="P677" s="7">
        <v>60</v>
      </c>
      <c r="Q677" t="s">
        <v>7833</v>
      </c>
      <c r="R677" s="7" t="s">
        <v>59</v>
      </c>
      <c r="S677" s="14" t="s">
        <v>59</v>
      </c>
      <c r="T677" s="26" t="b">
        <v>0</v>
      </c>
      <c r="U677" s="7">
        <v>518</v>
      </c>
      <c r="V677" s="7">
        <v>9.14</v>
      </c>
      <c r="W677" s="7">
        <v>21.2</v>
      </c>
      <c r="X677" s="7">
        <v>0.47279979999999988</v>
      </c>
      <c r="Y677" s="7">
        <v>1.0042</v>
      </c>
      <c r="Z677" s="7">
        <v>6</v>
      </c>
      <c r="AA677" s="7">
        <v>3.97</v>
      </c>
      <c r="AB677" s="14">
        <v>2.93</v>
      </c>
      <c r="AC677" s="13">
        <v>0.98751199999999995</v>
      </c>
      <c r="AD677" s="7">
        <v>1.24879E-2</v>
      </c>
      <c r="AE677" s="14" t="s">
        <v>60</v>
      </c>
      <c r="AF677" s="13">
        <v>8</v>
      </c>
      <c r="AG677" s="14">
        <v>6</v>
      </c>
      <c r="AH677" s="13">
        <v>7</v>
      </c>
      <c r="AI677" s="7">
        <v>7</v>
      </c>
      <c r="AJ677" s="7"/>
      <c r="AK677" s="7">
        <v>5</v>
      </c>
      <c r="AL677" s="7">
        <v>5</v>
      </c>
      <c r="AM677" s="14"/>
      <c r="AN677" s="13">
        <v>1</v>
      </c>
      <c r="AO677" s="14">
        <v>1</v>
      </c>
      <c r="AP677" s="7" t="s">
        <v>64</v>
      </c>
      <c r="AQ677" s="7" t="s">
        <v>62</v>
      </c>
      <c r="AR677" s="7" t="s">
        <v>5797</v>
      </c>
      <c r="AS677" s="7" t="s">
        <v>62</v>
      </c>
      <c r="AT677" s="7" t="s">
        <v>64</v>
      </c>
      <c r="AU677" s="7" t="s">
        <v>66</v>
      </c>
      <c r="AV677" s="7" t="s">
        <v>66</v>
      </c>
      <c r="AW677" s="7" t="s">
        <v>66</v>
      </c>
      <c r="AX677" s="7" t="s">
        <v>64</v>
      </c>
      <c r="AY677" s="7" t="s">
        <v>70</v>
      </c>
      <c r="AZ677" s="7" t="s">
        <v>66</v>
      </c>
      <c r="BA677" s="7" t="s">
        <v>70</v>
      </c>
      <c r="BB677" s="7" t="s">
        <v>66</v>
      </c>
      <c r="BC677" s="7" t="s">
        <v>70</v>
      </c>
      <c r="BD677" s="7" t="s">
        <v>64</v>
      </c>
      <c r="BE677" s="7" t="s">
        <v>64</v>
      </c>
      <c r="BF677" s="7" t="s">
        <v>5797</v>
      </c>
      <c r="BG677" s="7" t="s">
        <v>64</v>
      </c>
      <c r="BH677" s="7" t="s">
        <v>70</v>
      </c>
      <c r="BI677" s="7" t="s">
        <v>70</v>
      </c>
      <c r="BJ677" s="7" t="s">
        <v>70</v>
      </c>
      <c r="BK677" s="7" t="s">
        <v>70</v>
      </c>
      <c r="BL677" s="33">
        <v>0</v>
      </c>
      <c r="BM677" s="7">
        <v>1</v>
      </c>
      <c r="BN677" s="7">
        <v>0</v>
      </c>
      <c r="BO677" s="7">
        <v>0</v>
      </c>
      <c r="BP677" s="7" t="s">
        <v>5797</v>
      </c>
      <c r="BQ677" s="7">
        <v>1</v>
      </c>
      <c r="BR677" s="7">
        <v>0</v>
      </c>
      <c r="BS677" s="7">
        <v>0</v>
      </c>
      <c r="BT677" s="7">
        <v>1</v>
      </c>
      <c r="BU677" s="7">
        <v>0</v>
      </c>
      <c r="BW677">
        <f>COUNTIF(AP677, "*"&amp;#REF!&amp;"*")</f>
        <v>0</v>
      </c>
      <c r="BX677">
        <f>COUNTIF(AQ677, "*"&amp;#REF!&amp;"*")</f>
        <v>0</v>
      </c>
      <c r="BY677">
        <f>COUNTIF(AR677, "*"&amp;#REF!&amp;"*")</f>
        <v>0</v>
      </c>
      <c r="BZ677">
        <f>COUNTIF(AS677, "*"&amp;#REF!&amp;"*")</f>
        <v>0</v>
      </c>
      <c r="CA677">
        <f>COUNTIF(AT677, "*"&amp;#REF!&amp;"*")</f>
        <v>0</v>
      </c>
      <c r="CB677">
        <f>COUNTIF(AU677, "*"&amp;#REF!&amp;"*")</f>
        <v>0</v>
      </c>
      <c r="CC677">
        <f>COUNTIF(AV677, "*"&amp;#REF!&amp;"*")</f>
        <v>0</v>
      </c>
      <c r="CD677">
        <f>COUNTIF(AW677, "*"&amp;#REF!&amp;"*")</f>
        <v>0</v>
      </c>
      <c r="CE677">
        <f>COUNTIF(AX677, "*"&amp;#REF!&amp;"*")</f>
        <v>0</v>
      </c>
      <c r="CF677">
        <f>COUNTIF(AY677, "*"&amp;#REF!&amp;"*")</f>
        <v>0</v>
      </c>
      <c r="CG677">
        <f>COUNTIF(AZ677, "*"&amp;#REF!&amp;"*")</f>
        <v>0</v>
      </c>
      <c r="CH677">
        <f>COUNTIF(BA677, "*"&amp;#REF!&amp;"*")</f>
        <v>0</v>
      </c>
      <c r="CI677">
        <f>COUNTIF(BB677, "*"&amp;#REF!&amp;"*")</f>
        <v>0</v>
      </c>
      <c r="CJ677">
        <f>COUNTIF(BC677, "*"&amp;#REF!&amp;"*")</f>
        <v>0</v>
      </c>
      <c r="CK677">
        <f>COUNTIF(BD677, "*"&amp;#REF!&amp;"*")</f>
        <v>0</v>
      </c>
      <c r="CL677">
        <f>COUNTIF(BE677, "*"&amp;#REF!&amp;"*")</f>
        <v>0</v>
      </c>
      <c r="CM677">
        <f>COUNTIF(BF677, "*"&amp;#REF!&amp;"*")</f>
        <v>0</v>
      </c>
      <c r="CN677">
        <f>COUNTIF(BG677, "*"&amp;#REF!&amp;"*")</f>
        <v>0</v>
      </c>
      <c r="CO677">
        <f>COUNTIF(BH677, "*"&amp;#REF!&amp;"*")</f>
        <v>0</v>
      </c>
      <c r="CP677">
        <f>COUNTIF(BI677, "*"&amp;#REF!&amp;"*")</f>
        <v>0</v>
      </c>
      <c r="CQ677">
        <f>COUNTIF(BJ677, "*"&amp;#REF!&amp;"*")</f>
        <v>0</v>
      </c>
      <c r="CR677">
        <f>COUNTIF(BK677, "*"&amp;#REF!&amp;"*")</f>
        <v>0</v>
      </c>
      <c r="CS677">
        <f xml:space="preserve"> COUNTIF(BL677,#REF!)</f>
        <v>0</v>
      </c>
      <c r="CT677">
        <f xml:space="preserve"> COUNTIF(BM677,#REF!)</f>
        <v>0</v>
      </c>
      <c r="CU677">
        <f xml:space="preserve"> COUNTIF(BN677,#REF!)</f>
        <v>0</v>
      </c>
      <c r="CV677">
        <f xml:space="preserve"> COUNTIF(BO677,#REF!)</f>
        <v>0</v>
      </c>
      <c r="CW677">
        <f xml:space="preserve"> COUNTIF(BP677,#REF!)</f>
        <v>0</v>
      </c>
      <c r="CX677">
        <f xml:space="preserve"> COUNTIF(BQ677,#REF!)</f>
        <v>0</v>
      </c>
      <c r="CY677">
        <f xml:space="preserve"> COUNTIF(BR677,#REF!)</f>
        <v>0</v>
      </c>
      <c r="CZ677">
        <f xml:space="preserve"> COUNTIF(BS677,#REF!)</f>
        <v>0</v>
      </c>
      <c r="DA677">
        <f xml:space="preserve"> COUNTIF(BT677,#REF!)</f>
        <v>0</v>
      </c>
      <c r="DB677">
        <f xml:space="preserve"> COUNTIF(BU677,#REF!)</f>
        <v>0</v>
      </c>
      <c r="DC677">
        <f t="shared" si="40"/>
        <v>0</v>
      </c>
      <c r="DD677">
        <f t="shared" si="41"/>
        <v>0</v>
      </c>
      <c r="DE677">
        <f t="shared" si="42"/>
        <v>0</v>
      </c>
      <c r="DF677" t="b">
        <f t="shared" si="43"/>
        <v>0</v>
      </c>
    </row>
    <row r="678" spans="1:110" x14ac:dyDescent="0.35">
      <c r="A678" s="7">
        <v>677</v>
      </c>
      <c r="B678" s="7">
        <v>677</v>
      </c>
      <c r="C678" s="7" t="s">
        <v>7178</v>
      </c>
      <c r="D678" s="7" t="s">
        <v>7179</v>
      </c>
      <c r="E678" s="13" t="s">
        <v>51</v>
      </c>
      <c r="F678" s="7">
        <v>300</v>
      </c>
      <c r="G678" s="7" t="s">
        <v>100</v>
      </c>
      <c r="H678" s="7"/>
      <c r="I678" s="14" t="s">
        <v>53</v>
      </c>
      <c r="J678" s="13" t="s">
        <v>54</v>
      </c>
      <c r="K678" s="7" t="s">
        <v>83</v>
      </c>
      <c r="L678" s="7" t="s">
        <v>56</v>
      </c>
      <c r="M678" s="7" t="s">
        <v>84</v>
      </c>
      <c r="N678" s="7">
        <v>34</v>
      </c>
      <c r="O678" s="7" t="s">
        <v>85</v>
      </c>
      <c r="P678" s="7">
        <v>51</v>
      </c>
      <c r="Q678" t="s">
        <v>7833</v>
      </c>
      <c r="R678" s="7" t="s">
        <v>59</v>
      </c>
      <c r="S678" s="14" t="s">
        <v>59</v>
      </c>
      <c r="T678" s="26" t="b">
        <v>0</v>
      </c>
      <c r="U678" s="7">
        <v>586</v>
      </c>
      <c r="V678" s="7">
        <v>12.78</v>
      </c>
      <c r="W678" s="7">
        <v>28.64</v>
      </c>
      <c r="X678" s="7">
        <v>1.198666</v>
      </c>
      <c r="Y678" s="7">
        <v>0.71614</v>
      </c>
      <c r="Z678" s="7"/>
      <c r="AA678" s="7"/>
      <c r="AB678" s="14"/>
      <c r="AC678" s="13">
        <v>0.99990000000000001</v>
      </c>
      <c r="AD678" s="7">
        <v>1E-4</v>
      </c>
      <c r="AE678" s="14" t="s">
        <v>60</v>
      </c>
      <c r="AF678" s="13">
        <v>8</v>
      </c>
      <c r="AG678" s="14">
        <v>6</v>
      </c>
      <c r="AH678" s="13">
        <v>7</v>
      </c>
      <c r="AI678" s="7">
        <v>7</v>
      </c>
      <c r="AJ678" s="7"/>
      <c r="AK678" s="7">
        <v>5</v>
      </c>
      <c r="AL678" s="7">
        <v>5</v>
      </c>
      <c r="AM678" s="14"/>
      <c r="AN678" s="13">
        <v>1</v>
      </c>
      <c r="AO678" s="14">
        <v>1</v>
      </c>
      <c r="AP678" s="7" t="s">
        <v>64</v>
      </c>
      <c r="AQ678" s="7" t="s">
        <v>62</v>
      </c>
      <c r="AR678" s="7" t="s">
        <v>62</v>
      </c>
      <c r="AS678" s="7" t="s">
        <v>62</v>
      </c>
      <c r="AT678" s="7" t="s">
        <v>64</v>
      </c>
      <c r="AU678" s="7" t="s">
        <v>66</v>
      </c>
      <c r="AV678" s="7" t="s">
        <v>66</v>
      </c>
      <c r="AW678" s="7" t="s">
        <v>66</v>
      </c>
      <c r="AX678" s="7" t="s">
        <v>64</v>
      </c>
      <c r="AY678" s="7" t="s">
        <v>70</v>
      </c>
      <c r="AZ678" s="7" t="s">
        <v>66</v>
      </c>
      <c r="BA678" s="7" t="s">
        <v>5797</v>
      </c>
      <c r="BB678" s="7" t="s">
        <v>66</v>
      </c>
      <c r="BC678" s="7" t="s">
        <v>70</v>
      </c>
      <c r="BD678" s="7" t="s">
        <v>64</v>
      </c>
      <c r="BE678" s="7" t="s">
        <v>64</v>
      </c>
      <c r="BF678" s="7" t="s">
        <v>64</v>
      </c>
      <c r="BG678" s="7" t="s">
        <v>66</v>
      </c>
      <c r="BH678" s="7" t="s">
        <v>70</v>
      </c>
      <c r="BI678" s="7" t="s">
        <v>5797</v>
      </c>
      <c r="BJ678" s="7" t="s">
        <v>70</v>
      </c>
      <c r="BK678" s="7" t="s">
        <v>70</v>
      </c>
      <c r="BL678" s="33">
        <v>0</v>
      </c>
      <c r="BM678" s="7">
        <v>1</v>
      </c>
      <c r="BN678" s="7">
        <v>0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 t="s">
        <v>5797</v>
      </c>
      <c r="BU678" s="7">
        <v>0</v>
      </c>
      <c r="BW678">
        <f>COUNTIF(AP678, "*"&amp;#REF!&amp;"*")</f>
        <v>0</v>
      </c>
      <c r="BX678">
        <f>COUNTIF(AQ678, "*"&amp;#REF!&amp;"*")</f>
        <v>0</v>
      </c>
      <c r="BY678">
        <f>COUNTIF(AR678, "*"&amp;#REF!&amp;"*")</f>
        <v>0</v>
      </c>
      <c r="BZ678">
        <f>COUNTIF(AS678, "*"&amp;#REF!&amp;"*")</f>
        <v>0</v>
      </c>
      <c r="CA678">
        <f>COUNTIF(AT678, "*"&amp;#REF!&amp;"*")</f>
        <v>0</v>
      </c>
      <c r="CB678">
        <f>COUNTIF(AU678, "*"&amp;#REF!&amp;"*")</f>
        <v>0</v>
      </c>
      <c r="CC678">
        <f>COUNTIF(AV678, "*"&amp;#REF!&amp;"*")</f>
        <v>0</v>
      </c>
      <c r="CD678">
        <f>COUNTIF(AW678, "*"&amp;#REF!&amp;"*")</f>
        <v>0</v>
      </c>
      <c r="CE678">
        <f>COUNTIF(AX678, "*"&amp;#REF!&amp;"*")</f>
        <v>0</v>
      </c>
      <c r="CF678">
        <f>COUNTIF(AY678, "*"&amp;#REF!&amp;"*")</f>
        <v>0</v>
      </c>
      <c r="CG678">
        <f>COUNTIF(AZ678, "*"&amp;#REF!&amp;"*")</f>
        <v>0</v>
      </c>
      <c r="CH678">
        <f>COUNTIF(BA678, "*"&amp;#REF!&amp;"*")</f>
        <v>0</v>
      </c>
      <c r="CI678">
        <f>COUNTIF(BB678, "*"&amp;#REF!&amp;"*")</f>
        <v>0</v>
      </c>
      <c r="CJ678">
        <f>COUNTIF(BC678, "*"&amp;#REF!&amp;"*")</f>
        <v>0</v>
      </c>
      <c r="CK678">
        <f>COUNTIF(BD678, "*"&amp;#REF!&amp;"*")</f>
        <v>0</v>
      </c>
      <c r="CL678">
        <f>COUNTIF(BE678, "*"&amp;#REF!&amp;"*")</f>
        <v>0</v>
      </c>
      <c r="CM678">
        <f>COUNTIF(BF678, "*"&amp;#REF!&amp;"*")</f>
        <v>0</v>
      </c>
      <c r="CN678">
        <f>COUNTIF(BG678, "*"&amp;#REF!&amp;"*")</f>
        <v>0</v>
      </c>
      <c r="CO678">
        <f>COUNTIF(BH678, "*"&amp;#REF!&amp;"*")</f>
        <v>0</v>
      </c>
      <c r="CP678">
        <f>COUNTIF(BI678, "*"&amp;#REF!&amp;"*")</f>
        <v>0</v>
      </c>
      <c r="CQ678">
        <f>COUNTIF(BJ678, "*"&amp;#REF!&amp;"*")</f>
        <v>0</v>
      </c>
      <c r="CR678">
        <f>COUNTIF(BK678, "*"&amp;#REF!&amp;"*")</f>
        <v>0</v>
      </c>
      <c r="CS678">
        <f xml:space="preserve"> COUNTIF(BL678,#REF!)</f>
        <v>0</v>
      </c>
      <c r="CT678">
        <f xml:space="preserve"> COUNTIF(BM678,#REF!)</f>
        <v>0</v>
      </c>
      <c r="CU678">
        <f xml:space="preserve"> COUNTIF(BN678,#REF!)</f>
        <v>0</v>
      </c>
      <c r="CV678">
        <f xml:space="preserve"> COUNTIF(BO678,#REF!)</f>
        <v>0</v>
      </c>
      <c r="CW678">
        <f xml:space="preserve"> COUNTIF(BP678,#REF!)</f>
        <v>0</v>
      </c>
      <c r="CX678">
        <f xml:space="preserve"> COUNTIF(BQ678,#REF!)</f>
        <v>0</v>
      </c>
      <c r="CY678">
        <f xml:space="preserve"> COUNTIF(BR678,#REF!)</f>
        <v>0</v>
      </c>
      <c r="CZ678">
        <f xml:space="preserve"> COUNTIF(BS678,#REF!)</f>
        <v>0</v>
      </c>
      <c r="DA678">
        <f xml:space="preserve"> COUNTIF(BT678,#REF!)</f>
        <v>0</v>
      </c>
      <c r="DB678">
        <f xml:space="preserve"> COUNTIF(BU678,#REF!)</f>
        <v>0</v>
      </c>
      <c r="DC678">
        <f t="shared" si="40"/>
        <v>0</v>
      </c>
      <c r="DD678">
        <f t="shared" si="41"/>
        <v>0</v>
      </c>
      <c r="DE678">
        <f t="shared" si="42"/>
        <v>0</v>
      </c>
      <c r="DF678" t="b">
        <f t="shared" si="43"/>
        <v>0</v>
      </c>
    </row>
    <row r="679" spans="1:110" x14ac:dyDescent="0.35">
      <c r="A679" s="7">
        <v>678</v>
      </c>
      <c r="B679" s="7">
        <v>678</v>
      </c>
      <c r="C679" s="7" t="s">
        <v>7180</v>
      </c>
      <c r="D679" s="7" t="s">
        <v>7181</v>
      </c>
      <c r="E679" s="13" t="s">
        <v>51</v>
      </c>
      <c r="F679" s="7">
        <v>300</v>
      </c>
      <c r="G679" s="7" t="s">
        <v>98</v>
      </c>
      <c r="H679" s="7"/>
      <c r="I679" s="14" t="s">
        <v>53</v>
      </c>
      <c r="J679" s="13" t="s">
        <v>54</v>
      </c>
      <c r="K679" s="7" t="s">
        <v>170</v>
      </c>
      <c r="L679" s="7" t="s">
        <v>56</v>
      </c>
      <c r="M679" s="7" t="s">
        <v>84</v>
      </c>
      <c r="N679" s="7">
        <v>31</v>
      </c>
      <c r="O679" s="7" t="s">
        <v>58</v>
      </c>
      <c r="P679" s="7">
        <v>55</v>
      </c>
      <c r="Q679" t="s">
        <v>7833</v>
      </c>
      <c r="R679" s="7" t="s">
        <v>59</v>
      </c>
      <c r="S679" s="14" t="s">
        <v>59</v>
      </c>
      <c r="T679" s="26" t="b">
        <v>0</v>
      </c>
      <c r="U679" s="7">
        <v>773</v>
      </c>
      <c r="V679" s="7">
        <v>17.059999999999999</v>
      </c>
      <c r="W679" s="7">
        <v>29.34</v>
      </c>
      <c r="X679" s="7">
        <v>0.90879920000000003</v>
      </c>
      <c r="Y679" s="7">
        <v>1.3176000000000001</v>
      </c>
      <c r="Z679" s="7"/>
      <c r="AA679" s="7"/>
      <c r="AB679" s="14"/>
      <c r="AC679" s="13">
        <v>0.99990000000000001</v>
      </c>
      <c r="AD679" s="7">
        <v>1E-4</v>
      </c>
      <c r="AE679" s="14" t="s">
        <v>60</v>
      </c>
      <c r="AF679" s="13">
        <v>8</v>
      </c>
      <c r="AG679" s="14">
        <v>6</v>
      </c>
      <c r="AH679" s="13">
        <v>7</v>
      </c>
      <c r="AI679" s="7">
        <v>7</v>
      </c>
      <c r="AJ679" s="7"/>
      <c r="AK679" s="7">
        <v>5</v>
      </c>
      <c r="AL679" s="7">
        <v>5</v>
      </c>
      <c r="AM679" s="14"/>
      <c r="AN679" s="13">
        <v>1</v>
      </c>
      <c r="AO679" s="14">
        <v>1</v>
      </c>
      <c r="AP679" s="7" t="s">
        <v>64</v>
      </c>
      <c r="AQ679" s="7" t="s">
        <v>62</v>
      </c>
      <c r="AR679" s="7" t="s">
        <v>5797</v>
      </c>
      <c r="AS679" s="7" t="s">
        <v>62</v>
      </c>
      <c r="AT679" s="7" t="s">
        <v>64</v>
      </c>
      <c r="AU679" s="7" t="s">
        <v>66</v>
      </c>
      <c r="AV679" s="7" t="s">
        <v>66</v>
      </c>
      <c r="AW679" s="7" t="s">
        <v>66</v>
      </c>
      <c r="AX679" s="7" t="s">
        <v>64</v>
      </c>
      <c r="AY679" s="7" t="s">
        <v>70</v>
      </c>
      <c r="AZ679" s="7" t="s">
        <v>66</v>
      </c>
      <c r="BA679" s="7" t="s">
        <v>5797</v>
      </c>
      <c r="BB679" s="7" t="s">
        <v>66</v>
      </c>
      <c r="BC679" s="7" t="s">
        <v>70</v>
      </c>
      <c r="BD679" s="7" t="s">
        <v>64</v>
      </c>
      <c r="BE679" s="7" t="s">
        <v>64</v>
      </c>
      <c r="BF679" s="7" t="s">
        <v>64</v>
      </c>
      <c r="BG679" s="7" t="s">
        <v>66</v>
      </c>
      <c r="BH679" s="7" t="s">
        <v>70</v>
      </c>
      <c r="BI679" s="7" t="s">
        <v>70</v>
      </c>
      <c r="BJ679" s="7" t="s">
        <v>70</v>
      </c>
      <c r="BK679" s="7" t="s">
        <v>70</v>
      </c>
      <c r="BL679" s="33">
        <v>0</v>
      </c>
      <c r="BM679" s="7" t="s">
        <v>5797</v>
      </c>
      <c r="BN679" s="7">
        <v>0</v>
      </c>
      <c r="BO679" s="7">
        <v>0</v>
      </c>
      <c r="BP679" s="7">
        <v>1</v>
      </c>
      <c r="BQ679" s="7">
        <v>1</v>
      </c>
      <c r="BR679" s="7">
        <v>0</v>
      </c>
      <c r="BS679" s="7">
        <v>0</v>
      </c>
      <c r="BT679" s="7">
        <v>1</v>
      </c>
      <c r="BU679" s="7">
        <v>0</v>
      </c>
      <c r="BW679">
        <f>COUNTIF(AP679, "*"&amp;#REF!&amp;"*")</f>
        <v>0</v>
      </c>
      <c r="BX679">
        <f>COUNTIF(AQ679, "*"&amp;#REF!&amp;"*")</f>
        <v>0</v>
      </c>
      <c r="BY679">
        <f>COUNTIF(AR679, "*"&amp;#REF!&amp;"*")</f>
        <v>0</v>
      </c>
      <c r="BZ679">
        <f>COUNTIF(AS679, "*"&amp;#REF!&amp;"*")</f>
        <v>0</v>
      </c>
      <c r="CA679">
        <f>COUNTIF(AT679, "*"&amp;#REF!&amp;"*")</f>
        <v>0</v>
      </c>
      <c r="CB679">
        <f>COUNTIF(AU679, "*"&amp;#REF!&amp;"*")</f>
        <v>0</v>
      </c>
      <c r="CC679">
        <f>COUNTIF(AV679, "*"&amp;#REF!&amp;"*")</f>
        <v>0</v>
      </c>
      <c r="CD679">
        <f>COUNTIF(AW679, "*"&amp;#REF!&amp;"*")</f>
        <v>0</v>
      </c>
      <c r="CE679">
        <f>COUNTIF(AX679, "*"&amp;#REF!&amp;"*")</f>
        <v>0</v>
      </c>
      <c r="CF679">
        <f>COUNTIF(AY679, "*"&amp;#REF!&amp;"*")</f>
        <v>0</v>
      </c>
      <c r="CG679">
        <f>COUNTIF(AZ679, "*"&amp;#REF!&amp;"*")</f>
        <v>0</v>
      </c>
      <c r="CH679">
        <f>COUNTIF(BA679, "*"&amp;#REF!&amp;"*")</f>
        <v>0</v>
      </c>
      <c r="CI679">
        <f>COUNTIF(BB679, "*"&amp;#REF!&amp;"*")</f>
        <v>0</v>
      </c>
      <c r="CJ679">
        <f>COUNTIF(BC679, "*"&amp;#REF!&amp;"*")</f>
        <v>0</v>
      </c>
      <c r="CK679">
        <f>COUNTIF(BD679, "*"&amp;#REF!&amp;"*")</f>
        <v>0</v>
      </c>
      <c r="CL679">
        <f>COUNTIF(BE679, "*"&amp;#REF!&amp;"*")</f>
        <v>0</v>
      </c>
      <c r="CM679">
        <f>COUNTIF(BF679, "*"&amp;#REF!&amp;"*")</f>
        <v>0</v>
      </c>
      <c r="CN679">
        <f>COUNTIF(BG679, "*"&amp;#REF!&amp;"*")</f>
        <v>0</v>
      </c>
      <c r="CO679">
        <f>COUNTIF(BH679, "*"&amp;#REF!&amp;"*")</f>
        <v>0</v>
      </c>
      <c r="CP679">
        <f>COUNTIF(BI679, "*"&amp;#REF!&amp;"*")</f>
        <v>0</v>
      </c>
      <c r="CQ679">
        <f>COUNTIF(BJ679, "*"&amp;#REF!&amp;"*")</f>
        <v>0</v>
      </c>
      <c r="CR679">
        <f>COUNTIF(BK679, "*"&amp;#REF!&amp;"*")</f>
        <v>0</v>
      </c>
      <c r="CS679">
        <f xml:space="preserve"> COUNTIF(BL679,#REF!)</f>
        <v>0</v>
      </c>
      <c r="CT679">
        <f xml:space="preserve"> COUNTIF(BM679,#REF!)</f>
        <v>0</v>
      </c>
      <c r="CU679">
        <f xml:space="preserve"> COUNTIF(BN679,#REF!)</f>
        <v>0</v>
      </c>
      <c r="CV679">
        <f xml:space="preserve"> COUNTIF(BO679,#REF!)</f>
        <v>0</v>
      </c>
      <c r="CW679">
        <f xml:space="preserve"> COUNTIF(BP679,#REF!)</f>
        <v>0</v>
      </c>
      <c r="CX679">
        <f xml:space="preserve"> COUNTIF(BQ679,#REF!)</f>
        <v>0</v>
      </c>
      <c r="CY679">
        <f xml:space="preserve"> COUNTIF(BR679,#REF!)</f>
        <v>0</v>
      </c>
      <c r="CZ679">
        <f xml:space="preserve"> COUNTIF(BS679,#REF!)</f>
        <v>0</v>
      </c>
      <c r="DA679">
        <f xml:space="preserve"> COUNTIF(BT679,#REF!)</f>
        <v>0</v>
      </c>
      <c r="DB679">
        <f xml:space="preserve"> COUNTIF(BU679,#REF!)</f>
        <v>0</v>
      </c>
      <c r="DC679">
        <f t="shared" si="40"/>
        <v>0</v>
      </c>
      <c r="DD679">
        <f t="shared" si="41"/>
        <v>0</v>
      </c>
      <c r="DE679">
        <f t="shared" si="42"/>
        <v>0</v>
      </c>
      <c r="DF679" t="b">
        <f t="shared" si="43"/>
        <v>0</v>
      </c>
    </row>
    <row r="680" spans="1:110" x14ac:dyDescent="0.35">
      <c r="A680" s="7">
        <v>679</v>
      </c>
      <c r="B680" s="7">
        <v>679</v>
      </c>
      <c r="C680" s="7" t="s">
        <v>7182</v>
      </c>
      <c r="D680" s="7" t="s">
        <v>7183</v>
      </c>
      <c r="E680" s="13" t="s">
        <v>51</v>
      </c>
      <c r="F680" s="7">
        <v>300</v>
      </c>
      <c r="G680" s="7" t="s">
        <v>100</v>
      </c>
      <c r="H680" s="7"/>
      <c r="I680" s="14" t="s">
        <v>53</v>
      </c>
      <c r="J680" s="13" t="s">
        <v>54</v>
      </c>
      <c r="K680" s="7" t="s">
        <v>79</v>
      </c>
      <c r="L680" s="7" t="s">
        <v>56</v>
      </c>
      <c r="M680" s="7" t="s">
        <v>84</v>
      </c>
      <c r="N680" s="7">
        <v>42</v>
      </c>
      <c r="O680" s="7" t="s">
        <v>109</v>
      </c>
      <c r="P680" s="7">
        <v>63</v>
      </c>
      <c r="Q680" t="s">
        <v>7833</v>
      </c>
      <c r="R680" s="7" t="s">
        <v>59</v>
      </c>
      <c r="S680" s="14" t="s">
        <v>59</v>
      </c>
      <c r="T680" s="26" t="b">
        <v>0</v>
      </c>
      <c r="U680" s="7">
        <v>640</v>
      </c>
      <c r="V680" s="7">
        <v>12.72</v>
      </c>
      <c r="W680" s="7">
        <v>27.08</v>
      </c>
      <c r="X680" s="7">
        <v>1.1519999999999999</v>
      </c>
      <c r="Y680" s="7">
        <v>0.79691999999999996</v>
      </c>
      <c r="Z680" s="7">
        <v>6.2</v>
      </c>
      <c r="AA680" s="7">
        <v>5.2</v>
      </c>
      <c r="AB680" s="14">
        <v>2.63</v>
      </c>
      <c r="AC680" s="13">
        <v>0.99990000000000001</v>
      </c>
      <c r="AD680" s="7">
        <v>1E-4</v>
      </c>
      <c r="AE680" s="14" t="s">
        <v>60</v>
      </c>
      <c r="AF680" s="13">
        <v>8</v>
      </c>
      <c r="AG680" s="14">
        <v>6</v>
      </c>
      <c r="AH680" s="13">
        <v>7</v>
      </c>
      <c r="AI680" s="7">
        <v>7</v>
      </c>
      <c r="AJ680" s="7"/>
      <c r="AK680" s="7">
        <v>5</v>
      </c>
      <c r="AL680" s="7">
        <v>5</v>
      </c>
      <c r="AM680" s="14"/>
      <c r="AN680" s="13">
        <v>1</v>
      </c>
      <c r="AO680" s="14">
        <v>1</v>
      </c>
      <c r="AP680" s="7" t="s">
        <v>64</v>
      </c>
      <c r="AQ680" s="7" t="s">
        <v>62</v>
      </c>
      <c r="AR680" s="7" t="s">
        <v>62</v>
      </c>
      <c r="AS680" s="7" t="s">
        <v>62</v>
      </c>
      <c r="AT680" s="7" t="s">
        <v>64</v>
      </c>
      <c r="AU680" s="7" t="s">
        <v>66</v>
      </c>
      <c r="AV680" s="7" t="s">
        <v>66</v>
      </c>
      <c r="AW680" s="7" t="s">
        <v>66</v>
      </c>
      <c r="AX680" s="7" t="s">
        <v>64</v>
      </c>
      <c r="AY680" s="7" t="s">
        <v>70</v>
      </c>
      <c r="AZ680" s="7" t="s">
        <v>66</v>
      </c>
      <c r="BA680" s="7" t="s">
        <v>70</v>
      </c>
      <c r="BB680" s="7" t="s">
        <v>66</v>
      </c>
      <c r="BC680" s="7" t="s">
        <v>70</v>
      </c>
      <c r="BD680" s="7" t="s">
        <v>64</v>
      </c>
      <c r="BE680" s="7" t="s">
        <v>64</v>
      </c>
      <c r="BF680" s="7" t="s">
        <v>64</v>
      </c>
      <c r="BG680" s="7" t="s">
        <v>64</v>
      </c>
      <c r="BH680" s="7" t="s">
        <v>70</v>
      </c>
      <c r="BI680" s="7" t="s">
        <v>5797</v>
      </c>
      <c r="BJ680" s="7" t="s">
        <v>70</v>
      </c>
      <c r="BK680" s="7" t="s">
        <v>70</v>
      </c>
      <c r="BL680" s="33">
        <v>0</v>
      </c>
      <c r="BM680" s="7" t="s">
        <v>5797</v>
      </c>
      <c r="BN680" s="7">
        <v>0</v>
      </c>
      <c r="BO680" s="7">
        <v>0</v>
      </c>
      <c r="BP680" s="7">
        <v>1</v>
      </c>
      <c r="BQ680" s="7">
        <v>1</v>
      </c>
      <c r="BR680" s="7">
        <v>0</v>
      </c>
      <c r="BS680" s="7">
        <v>0</v>
      </c>
      <c r="BT680" s="7">
        <v>1</v>
      </c>
      <c r="BU680" s="7">
        <v>0</v>
      </c>
      <c r="BW680">
        <f>COUNTIF(AP680, "*"&amp;#REF!&amp;"*")</f>
        <v>0</v>
      </c>
      <c r="BX680">
        <f>COUNTIF(AQ680, "*"&amp;#REF!&amp;"*")</f>
        <v>0</v>
      </c>
      <c r="BY680">
        <f>COUNTIF(AR680, "*"&amp;#REF!&amp;"*")</f>
        <v>0</v>
      </c>
      <c r="BZ680">
        <f>COUNTIF(AS680, "*"&amp;#REF!&amp;"*")</f>
        <v>0</v>
      </c>
      <c r="CA680">
        <f>COUNTIF(AT680, "*"&amp;#REF!&amp;"*")</f>
        <v>0</v>
      </c>
      <c r="CB680">
        <f>COUNTIF(AU680, "*"&amp;#REF!&amp;"*")</f>
        <v>0</v>
      </c>
      <c r="CC680">
        <f>COUNTIF(AV680, "*"&amp;#REF!&amp;"*")</f>
        <v>0</v>
      </c>
      <c r="CD680">
        <f>COUNTIF(AW680, "*"&amp;#REF!&amp;"*")</f>
        <v>0</v>
      </c>
      <c r="CE680">
        <f>COUNTIF(AX680, "*"&amp;#REF!&amp;"*")</f>
        <v>0</v>
      </c>
      <c r="CF680">
        <f>COUNTIF(AY680, "*"&amp;#REF!&amp;"*")</f>
        <v>0</v>
      </c>
      <c r="CG680">
        <f>COUNTIF(AZ680, "*"&amp;#REF!&amp;"*")</f>
        <v>0</v>
      </c>
      <c r="CH680">
        <f>COUNTIF(BA680, "*"&amp;#REF!&amp;"*")</f>
        <v>0</v>
      </c>
      <c r="CI680">
        <f>COUNTIF(BB680, "*"&amp;#REF!&amp;"*")</f>
        <v>0</v>
      </c>
      <c r="CJ680">
        <f>COUNTIF(BC680, "*"&amp;#REF!&amp;"*")</f>
        <v>0</v>
      </c>
      <c r="CK680">
        <f>COUNTIF(BD680, "*"&amp;#REF!&amp;"*")</f>
        <v>0</v>
      </c>
      <c r="CL680">
        <f>COUNTIF(BE680, "*"&amp;#REF!&amp;"*")</f>
        <v>0</v>
      </c>
      <c r="CM680">
        <f>COUNTIF(BF680, "*"&amp;#REF!&amp;"*")</f>
        <v>0</v>
      </c>
      <c r="CN680">
        <f>COUNTIF(BG680, "*"&amp;#REF!&amp;"*")</f>
        <v>0</v>
      </c>
      <c r="CO680">
        <f>COUNTIF(BH680, "*"&amp;#REF!&amp;"*")</f>
        <v>0</v>
      </c>
      <c r="CP680">
        <f>COUNTIF(BI680, "*"&amp;#REF!&amp;"*")</f>
        <v>0</v>
      </c>
      <c r="CQ680">
        <f>COUNTIF(BJ680, "*"&amp;#REF!&amp;"*")</f>
        <v>0</v>
      </c>
      <c r="CR680">
        <f>COUNTIF(BK680, "*"&amp;#REF!&amp;"*")</f>
        <v>0</v>
      </c>
      <c r="CS680">
        <f xml:space="preserve"> COUNTIF(BL680,#REF!)</f>
        <v>0</v>
      </c>
      <c r="CT680">
        <f xml:space="preserve"> COUNTIF(BM680,#REF!)</f>
        <v>0</v>
      </c>
      <c r="CU680">
        <f xml:space="preserve"> COUNTIF(BN680,#REF!)</f>
        <v>0</v>
      </c>
      <c r="CV680">
        <f xml:space="preserve"> COUNTIF(BO680,#REF!)</f>
        <v>0</v>
      </c>
      <c r="CW680">
        <f xml:space="preserve"> COUNTIF(BP680,#REF!)</f>
        <v>0</v>
      </c>
      <c r="CX680">
        <f xml:space="preserve"> COUNTIF(BQ680,#REF!)</f>
        <v>0</v>
      </c>
      <c r="CY680">
        <f xml:space="preserve"> COUNTIF(BR680,#REF!)</f>
        <v>0</v>
      </c>
      <c r="CZ680">
        <f xml:space="preserve"> COUNTIF(BS680,#REF!)</f>
        <v>0</v>
      </c>
      <c r="DA680">
        <f xml:space="preserve"> COUNTIF(BT680,#REF!)</f>
        <v>0</v>
      </c>
      <c r="DB680">
        <f xml:space="preserve"> COUNTIF(BU680,#REF!)</f>
        <v>0</v>
      </c>
      <c r="DC680">
        <f t="shared" si="40"/>
        <v>0</v>
      </c>
      <c r="DD680">
        <f t="shared" si="41"/>
        <v>0</v>
      </c>
      <c r="DE680">
        <f t="shared" si="42"/>
        <v>0</v>
      </c>
      <c r="DF680" t="b">
        <f t="shared" si="43"/>
        <v>0</v>
      </c>
    </row>
    <row r="681" spans="1:110" x14ac:dyDescent="0.35">
      <c r="A681" s="7">
        <v>680</v>
      </c>
      <c r="B681" s="7">
        <v>680</v>
      </c>
      <c r="C681" s="7" t="s">
        <v>7184</v>
      </c>
      <c r="D681" s="7" t="s">
        <v>7185</v>
      </c>
      <c r="E681" s="13" t="s">
        <v>51</v>
      </c>
      <c r="F681" s="7">
        <v>300</v>
      </c>
      <c r="G681" s="7" t="s">
        <v>80</v>
      </c>
      <c r="H681" s="7">
        <v>2380</v>
      </c>
      <c r="I681" s="14" t="s">
        <v>53</v>
      </c>
      <c r="J681" s="13" t="s">
        <v>54</v>
      </c>
      <c r="K681" s="7" t="s">
        <v>79</v>
      </c>
      <c r="L681" s="7" t="s">
        <v>56</v>
      </c>
      <c r="M681" s="7" t="s">
        <v>57</v>
      </c>
      <c r="N681" s="7">
        <v>34</v>
      </c>
      <c r="O681" s="7" t="s">
        <v>85</v>
      </c>
      <c r="P681" s="7">
        <v>56</v>
      </c>
      <c r="Q681" t="s">
        <v>7833</v>
      </c>
      <c r="R681" s="7" t="s">
        <v>59</v>
      </c>
      <c r="S681" s="14" t="s">
        <v>59</v>
      </c>
      <c r="T681" s="26" t="b">
        <v>0</v>
      </c>
      <c r="U681" s="7">
        <v>443</v>
      </c>
      <c r="V681" s="7">
        <v>9.9</v>
      </c>
      <c r="W681" s="7">
        <v>21.62</v>
      </c>
      <c r="X681" s="7">
        <v>0.53646660000000002</v>
      </c>
      <c r="Y681" s="7">
        <v>0.78564000000000001</v>
      </c>
      <c r="Z681" s="7"/>
      <c r="AA681" s="7"/>
      <c r="AB681" s="14"/>
      <c r="AC681" s="13">
        <v>0.98016800000000004</v>
      </c>
      <c r="AD681" s="7">
        <v>1.9831999999999999E-2</v>
      </c>
      <c r="AE681" s="14" t="s">
        <v>60</v>
      </c>
      <c r="AF681" s="13">
        <v>8</v>
      </c>
      <c r="AG681" s="14">
        <v>6</v>
      </c>
      <c r="AH681" s="13">
        <v>7</v>
      </c>
      <c r="AI681" s="7">
        <v>7</v>
      </c>
      <c r="AJ681" s="7"/>
      <c r="AK681" s="7">
        <v>5</v>
      </c>
      <c r="AL681" s="7">
        <v>5</v>
      </c>
      <c r="AM681" s="14"/>
      <c r="AN681" s="13">
        <v>1</v>
      </c>
      <c r="AO681" s="14">
        <v>1</v>
      </c>
      <c r="AP681" s="7" t="s">
        <v>64</v>
      </c>
      <c r="AQ681" s="7" t="s">
        <v>62</v>
      </c>
      <c r="AR681" s="7" t="s">
        <v>5797</v>
      </c>
      <c r="AS681" s="7" t="s">
        <v>62</v>
      </c>
      <c r="AT681" s="7" t="s">
        <v>64</v>
      </c>
      <c r="AU681" s="7" t="s">
        <v>66</v>
      </c>
      <c r="AV681" s="7" t="s">
        <v>66</v>
      </c>
      <c r="AW681" s="7" t="s">
        <v>66</v>
      </c>
      <c r="AX681" s="7" t="s">
        <v>66</v>
      </c>
      <c r="AY681" s="7" t="s">
        <v>70</v>
      </c>
      <c r="AZ681" s="7" t="s">
        <v>66</v>
      </c>
      <c r="BA681" s="7" t="s">
        <v>5797</v>
      </c>
      <c r="BB681" s="7" t="s">
        <v>66</v>
      </c>
      <c r="BC681" s="7" t="s">
        <v>70</v>
      </c>
      <c r="BD681" s="7" t="s">
        <v>64</v>
      </c>
      <c r="BE681" s="7" t="s">
        <v>5797</v>
      </c>
      <c r="BF681" s="7" t="s">
        <v>64</v>
      </c>
      <c r="BG681" s="7" t="s">
        <v>64</v>
      </c>
      <c r="BH681" s="7" t="s">
        <v>70</v>
      </c>
      <c r="BI681" s="7" t="s">
        <v>70</v>
      </c>
      <c r="BJ681" s="7" t="s">
        <v>70</v>
      </c>
      <c r="BK681" s="7" t="s">
        <v>70</v>
      </c>
      <c r="BL681" s="33">
        <v>0</v>
      </c>
      <c r="BM681" s="7">
        <v>1</v>
      </c>
      <c r="BN681" s="7">
        <v>0</v>
      </c>
      <c r="BO681" s="7">
        <v>0</v>
      </c>
      <c r="BP681" s="7">
        <v>1</v>
      </c>
      <c r="BQ681" s="7">
        <v>1</v>
      </c>
      <c r="BR681" s="7">
        <v>0</v>
      </c>
      <c r="BS681" s="7">
        <v>0</v>
      </c>
      <c r="BT681" s="7">
        <v>1</v>
      </c>
      <c r="BU681" s="7">
        <v>0</v>
      </c>
      <c r="BW681">
        <f>COUNTIF(AP681, "*"&amp;#REF!&amp;"*")</f>
        <v>0</v>
      </c>
      <c r="BX681">
        <f>COUNTIF(AQ681, "*"&amp;#REF!&amp;"*")</f>
        <v>0</v>
      </c>
      <c r="BY681">
        <f>COUNTIF(AR681, "*"&amp;#REF!&amp;"*")</f>
        <v>0</v>
      </c>
      <c r="BZ681">
        <f>COUNTIF(AS681, "*"&amp;#REF!&amp;"*")</f>
        <v>0</v>
      </c>
      <c r="CA681">
        <f>COUNTIF(AT681, "*"&amp;#REF!&amp;"*")</f>
        <v>0</v>
      </c>
      <c r="CB681">
        <f>COUNTIF(AU681, "*"&amp;#REF!&amp;"*")</f>
        <v>0</v>
      </c>
      <c r="CC681">
        <f>COUNTIF(AV681, "*"&amp;#REF!&amp;"*")</f>
        <v>0</v>
      </c>
      <c r="CD681">
        <f>COUNTIF(AW681, "*"&amp;#REF!&amp;"*")</f>
        <v>0</v>
      </c>
      <c r="CE681">
        <f>COUNTIF(AX681, "*"&amp;#REF!&amp;"*")</f>
        <v>0</v>
      </c>
      <c r="CF681">
        <f>COUNTIF(AY681, "*"&amp;#REF!&amp;"*")</f>
        <v>0</v>
      </c>
      <c r="CG681">
        <f>COUNTIF(AZ681, "*"&amp;#REF!&amp;"*")</f>
        <v>0</v>
      </c>
      <c r="CH681">
        <f>COUNTIF(BA681, "*"&amp;#REF!&amp;"*")</f>
        <v>0</v>
      </c>
      <c r="CI681">
        <f>COUNTIF(BB681, "*"&amp;#REF!&amp;"*")</f>
        <v>0</v>
      </c>
      <c r="CJ681">
        <f>COUNTIF(BC681, "*"&amp;#REF!&amp;"*")</f>
        <v>0</v>
      </c>
      <c r="CK681">
        <f>COUNTIF(BD681, "*"&amp;#REF!&amp;"*")</f>
        <v>0</v>
      </c>
      <c r="CL681">
        <f>COUNTIF(BE681, "*"&amp;#REF!&amp;"*")</f>
        <v>0</v>
      </c>
      <c r="CM681">
        <f>COUNTIF(BF681, "*"&amp;#REF!&amp;"*")</f>
        <v>0</v>
      </c>
      <c r="CN681">
        <f>COUNTIF(BG681, "*"&amp;#REF!&amp;"*")</f>
        <v>0</v>
      </c>
      <c r="CO681">
        <f>COUNTIF(BH681, "*"&amp;#REF!&amp;"*")</f>
        <v>0</v>
      </c>
      <c r="CP681">
        <f>COUNTIF(BI681, "*"&amp;#REF!&amp;"*")</f>
        <v>0</v>
      </c>
      <c r="CQ681">
        <f>COUNTIF(BJ681, "*"&amp;#REF!&amp;"*")</f>
        <v>0</v>
      </c>
      <c r="CR681">
        <f>COUNTIF(BK681, "*"&amp;#REF!&amp;"*")</f>
        <v>0</v>
      </c>
      <c r="CS681">
        <f xml:space="preserve"> COUNTIF(BL681,#REF!)</f>
        <v>0</v>
      </c>
      <c r="CT681">
        <f xml:space="preserve"> COUNTIF(BM681,#REF!)</f>
        <v>0</v>
      </c>
      <c r="CU681">
        <f xml:space="preserve"> COUNTIF(BN681,#REF!)</f>
        <v>0</v>
      </c>
      <c r="CV681">
        <f xml:space="preserve"> COUNTIF(BO681,#REF!)</f>
        <v>0</v>
      </c>
      <c r="CW681">
        <f xml:space="preserve"> COUNTIF(BP681,#REF!)</f>
        <v>0</v>
      </c>
      <c r="CX681">
        <f xml:space="preserve"> COUNTIF(BQ681,#REF!)</f>
        <v>0</v>
      </c>
      <c r="CY681">
        <f xml:space="preserve"> COUNTIF(BR681,#REF!)</f>
        <v>0</v>
      </c>
      <c r="CZ681">
        <f xml:space="preserve"> COUNTIF(BS681,#REF!)</f>
        <v>0</v>
      </c>
      <c r="DA681">
        <f xml:space="preserve"> COUNTIF(BT681,#REF!)</f>
        <v>0</v>
      </c>
      <c r="DB681">
        <f xml:space="preserve"> COUNTIF(BU681,#REF!)</f>
        <v>0</v>
      </c>
      <c r="DC681">
        <f t="shared" si="40"/>
        <v>0</v>
      </c>
      <c r="DD681">
        <f t="shared" si="41"/>
        <v>0</v>
      </c>
      <c r="DE681">
        <f t="shared" si="42"/>
        <v>0</v>
      </c>
      <c r="DF681" t="b">
        <f t="shared" si="43"/>
        <v>0</v>
      </c>
    </row>
    <row r="682" spans="1:110" x14ac:dyDescent="0.35">
      <c r="A682" s="7">
        <v>681</v>
      </c>
      <c r="B682" s="7">
        <v>681</v>
      </c>
      <c r="C682" s="7" t="s">
        <v>7186</v>
      </c>
      <c r="D682" s="7" t="s">
        <v>7187</v>
      </c>
      <c r="E682" s="13" t="s">
        <v>51</v>
      </c>
      <c r="F682" s="7">
        <v>300</v>
      </c>
      <c r="G682" s="7" t="s">
        <v>97</v>
      </c>
      <c r="H682" s="7"/>
      <c r="I682" s="14" t="s">
        <v>53</v>
      </c>
      <c r="J682" s="13" t="s">
        <v>54</v>
      </c>
      <c r="K682" s="7" t="s">
        <v>96</v>
      </c>
      <c r="L682" s="7" t="s">
        <v>56</v>
      </c>
      <c r="M682" s="7" t="s">
        <v>84</v>
      </c>
      <c r="N682" s="7">
        <v>31</v>
      </c>
      <c r="O682" s="7" t="s">
        <v>85</v>
      </c>
      <c r="P682" s="7">
        <v>56</v>
      </c>
      <c r="Q682" t="s">
        <v>7833</v>
      </c>
      <c r="R682" s="7" t="s">
        <v>59</v>
      </c>
      <c r="S682" s="14" t="s">
        <v>59</v>
      </c>
      <c r="T682" s="26" t="b">
        <v>0</v>
      </c>
      <c r="U682" s="7">
        <v>810</v>
      </c>
      <c r="V682" s="7">
        <v>14.6</v>
      </c>
      <c r="W682" s="7">
        <v>25.08</v>
      </c>
      <c r="X682" s="7">
        <v>0.73793319999999996</v>
      </c>
      <c r="Y682" s="7">
        <v>1.4358599999999999</v>
      </c>
      <c r="Z682" s="7">
        <v>5.2</v>
      </c>
      <c r="AA682" s="7">
        <v>4.1900000000000004</v>
      </c>
      <c r="AB682" s="14">
        <v>2.83</v>
      </c>
      <c r="AC682" s="13">
        <v>0.99990000000000001</v>
      </c>
      <c r="AD682" s="7">
        <v>1E-4</v>
      </c>
      <c r="AE682" s="14" t="s">
        <v>60</v>
      </c>
      <c r="AF682" s="13">
        <v>8</v>
      </c>
      <c r="AG682" s="14">
        <v>6</v>
      </c>
      <c r="AH682" s="13">
        <v>7</v>
      </c>
      <c r="AI682" s="7">
        <v>7</v>
      </c>
      <c r="AJ682" s="7"/>
      <c r="AK682" s="7">
        <v>5</v>
      </c>
      <c r="AL682" s="7">
        <v>5</v>
      </c>
      <c r="AM682" s="14"/>
      <c r="AN682" s="13">
        <v>1</v>
      </c>
      <c r="AO682" s="14">
        <v>1</v>
      </c>
      <c r="AP682" s="7" t="s">
        <v>64</v>
      </c>
      <c r="AQ682" s="7" t="s">
        <v>62</v>
      </c>
      <c r="AR682" s="7" t="s">
        <v>62</v>
      </c>
      <c r="AS682" s="7" t="s">
        <v>62</v>
      </c>
      <c r="AT682" s="7" t="s">
        <v>64</v>
      </c>
      <c r="AU682" s="7" t="s">
        <v>66</v>
      </c>
      <c r="AV682" s="7" t="s">
        <v>66</v>
      </c>
      <c r="AW682" s="7" t="s">
        <v>66</v>
      </c>
      <c r="AX682" s="7" t="s">
        <v>64</v>
      </c>
      <c r="AY682" s="7" t="s">
        <v>70</v>
      </c>
      <c r="AZ682" s="7" t="s">
        <v>66</v>
      </c>
      <c r="BA682" s="7" t="s">
        <v>5797</v>
      </c>
      <c r="BB682" s="7" t="s">
        <v>66</v>
      </c>
      <c r="BC682" s="7" t="s">
        <v>70</v>
      </c>
      <c r="BD682" s="7" t="s">
        <v>64</v>
      </c>
      <c r="BE682" s="7" t="s">
        <v>64</v>
      </c>
      <c r="BF682" s="7" t="s">
        <v>64</v>
      </c>
      <c r="BG682" s="7" t="s">
        <v>66</v>
      </c>
      <c r="BH682" s="7" t="s">
        <v>70</v>
      </c>
      <c r="BI682" s="7" t="s">
        <v>70</v>
      </c>
      <c r="BJ682" s="7" t="s">
        <v>70</v>
      </c>
      <c r="BK682" s="7" t="s">
        <v>70</v>
      </c>
      <c r="BL682" s="33">
        <v>0</v>
      </c>
      <c r="BM682" s="7">
        <v>1</v>
      </c>
      <c r="BN682" s="7">
        <v>0</v>
      </c>
      <c r="BO682" s="7">
        <v>0</v>
      </c>
      <c r="BP682" s="7">
        <v>1</v>
      </c>
      <c r="BQ682" s="7">
        <v>1</v>
      </c>
      <c r="BR682" s="7">
        <v>0</v>
      </c>
      <c r="BS682" s="7">
        <v>0</v>
      </c>
      <c r="BT682" s="7">
        <v>1</v>
      </c>
      <c r="BU682" s="7">
        <v>0</v>
      </c>
      <c r="BW682">
        <f>COUNTIF(AP682, "*"&amp;#REF!&amp;"*")</f>
        <v>0</v>
      </c>
      <c r="BX682">
        <f>COUNTIF(AQ682, "*"&amp;#REF!&amp;"*")</f>
        <v>0</v>
      </c>
      <c r="BY682">
        <f>COUNTIF(AR682, "*"&amp;#REF!&amp;"*")</f>
        <v>0</v>
      </c>
      <c r="BZ682">
        <f>COUNTIF(AS682, "*"&amp;#REF!&amp;"*")</f>
        <v>0</v>
      </c>
      <c r="CA682">
        <f>COUNTIF(AT682, "*"&amp;#REF!&amp;"*")</f>
        <v>0</v>
      </c>
      <c r="CB682">
        <f>COUNTIF(AU682, "*"&amp;#REF!&amp;"*")</f>
        <v>0</v>
      </c>
      <c r="CC682">
        <f>COUNTIF(AV682, "*"&amp;#REF!&amp;"*")</f>
        <v>0</v>
      </c>
      <c r="CD682">
        <f>COUNTIF(AW682, "*"&amp;#REF!&amp;"*")</f>
        <v>0</v>
      </c>
      <c r="CE682">
        <f>COUNTIF(AX682, "*"&amp;#REF!&amp;"*")</f>
        <v>0</v>
      </c>
      <c r="CF682">
        <f>COUNTIF(AY682, "*"&amp;#REF!&amp;"*")</f>
        <v>0</v>
      </c>
      <c r="CG682">
        <f>COUNTIF(AZ682, "*"&amp;#REF!&amp;"*")</f>
        <v>0</v>
      </c>
      <c r="CH682">
        <f>COUNTIF(BA682, "*"&amp;#REF!&amp;"*")</f>
        <v>0</v>
      </c>
      <c r="CI682">
        <f>COUNTIF(BB682, "*"&amp;#REF!&amp;"*")</f>
        <v>0</v>
      </c>
      <c r="CJ682">
        <f>COUNTIF(BC682, "*"&amp;#REF!&amp;"*")</f>
        <v>0</v>
      </c>
      <c r="CK682">
        <f>COUNTIF(BD682, "*"&amp;#REF!&amp;"*")</f>
        <v>0</v>
      </c>
      <c r="CL682">
        <f>COUNTIF(BE682, "*"&amp;#REF!&amp;"*")</f>
        <v>0</v>
      </c>
      <c r="CM682">
        <f>COUNTIF(BF682, "*"&amp;#REF!&amp;"*")</f>
        <v>0</v>
      </c>
      <c r="CN682">
        <f>COUNTIF(BG682, "*"&amp;#REF!&amp;"*")</f>
        <v>0</v>
      </c>
      <c r="CO682">
        <f>COUNTIF(BH682, "*"&amp;#REF!&amp;"*")</f>
        <v>0</v>
      </c>
      <c r="CP682">
        <f>COUNTIF(BI682, "*"&amp;#REF!&amp;"*")</f>
        <v>0</v>
      </c>
      <c r="CQ682">
        <f>COUNTIF(BJ682, "*"&amp;#REF!&amp;"*")</f>
        <v>0</v>
      </c>
      <c r="CR682">
        <f>COUNTIF(BK682, "*"&amp;#REF!&amp;"*")</f>
        <v>0</v>
      </c>
      <c r="CS682">
        <f xml:space="preserve"> COUNTIF(BL682,#REF!)</f>
        <v>0</v>
      </c>
      <c r="CT682">
        <f xml:space="preserve"> COUNTIF(BM682,#REF!)</f>
        <v>0</v>
      </c>
      <c r="CU682">
        <f xml:space="preserve"> COUNTIF(BN682,#REF!)</f>
        <v>0</v>
      </c>
      <c r="CV682">
        <f xml:space="preserve"> COUNTIF(BO682,#REF!)</f>
        <v>0</v>
      </c>
      <c r="CW682">
        <f xml:space="preserve"> COUNTIF(BP682,#REF!)</f>
        <v>0</v>
      </c>
      <c r="CX682">
        <f xml:space="preserve"> COUNTIF(BQ682,#REF!)</f>
        <v>0</v>
      </c>
      <c r="CY682">
        <f xml:space="preserve"> COUNTIF(BR682,#REF!)</f>
        <v>0</v>
      </c>
      <c r="CZ682">
        <f xml:space="preserve"> COUNTIF(BS682,#REF!)</f>
        <v>0</v>
      </c>
      <c r="DA682">
        <f xml:space="preserve"> COUNTIF(BT682,#REF!)</f>
        <v>0</v>
      </c>
      <c r="DB682">
        <f xml:space="preserve"> COUNTIF(BU682,#REF!)</f>
        <v>0</v>
      </c>
      <c r="DC682">
        <f t="shared" si="40"/>
        <v>0</v>
      </c>
      <c r="DD682">
        <f t="shared" si="41"/>
        <v>0</v>
      </c>
      <c r="DE682">
        <f t="shared" si="42"/>
        <v>0</v>
      </c>
      <c r="DF682" t="b">
        <f t="shared" si="43"/>
        <v>0</v>
      </c>
    </row>
    <row r="683" spans="1:110" x14ac:dyDescent="0.35">
      <c r="A683" s="7">
        <v>682</v>
      </c>
      <c r="B683" s="7">
        <v>682</v>
      </c>
      <c r="C683" s="7" t="s">
        <v>7188</v>
      </c>
      <c r="D683" s="7" t="s">
        <v>7189</v>
      </c>
      <c r="E683" s="13" t="s">
        <v>51</v>
      </c>
      <c r="F683" s="7">
        <v>300</v>
      </c>
      <c r="G683" s="7" t="s">
        <v>100</v>
      </c>
      <c r="H683" s="7"/>
      <c r="I683" s="14" t="s">
        <v>53</v>
      </c>
      <c r="J683" s="13" t="s">
        <v>54</v>
      </c>
      <c r="K683" s="7" t="s">
        <v>83</v>
      </c>
      <c r="L683" s="7" t="s">
        <v>56</v>
      </c>
      <c r="M683" s="7" t="s">
        <v>84</v>
      </c>
      <c r="N683" s="7">
        <v>37</v>
      </c>
      <c r="O683" s="7" t="s">
        <v>85</v>
      </c>
      <c r="P683" s="7">
        <v>53</v>
      </c>
      <c r="Q683" t="s">
        <v>7833</v>
      </c>
      <c r="R683" s="7" t="s">
        <v>59</v>
      </c>
      <c r="S683" s="14" t="s">
        <v>59</v>
      </c>
      <c r="T683" s="26" t="b">
        <v>0</v>
      </c>
      <c r="U683" s="7">
        <v>419</v>
      </c>
      <c r="V683" s="7">
        <v>12.72</v>
      </c>
      <c r="W683" s="7">
        <v>27.04</v>
      </c>
      <c r="X683" s="7">
        <v>1.1199994</v>
      </c>
      <c r="Y683" s="7">
        <v>0.51606000000000007</v>
      </c>
      <c r="Z683" s="7"/>
      <c r="AA683" s="7"/>
      <c r="AB683" s="14"/>
      <c r="AC683" s="13">
        <v>0.99990000000000001</v>
      </c>
      <c r="AD683" s="7">
        <v>1E-4</v>
      </c>
      <c r="AE683" s="14" t="s">
        <v>60</v>
      </c>
      <c r="AF683" s="13">
        <v>8</v>
      </c>
      <c r="AG683" s="14">
        <v>6</v>
      </c>
      <c r="AH683" s="13">
        <v>7</v>
      </c>
      <c r="AI683" s="7">
        <v>7</v>
      </c>
      <c r="AJ683" s="7"/>
      <c r="AK683" s="7">
        <v>5</v>
      </c>
      <c r="AL683" s="7">
        <v>5</v>
      </c>
      <c r="AM683" s="14"/>
      <c r="AN683" s="13">
        <v>1</v>
      </c>
      <c r="AO683" s="14">
        <v>1</v>
      </c>
      <c r="AP683" s="7" t="s">
        <v>64</v>
      </c>
      <c r="AQ683" s="7" t="s">
        <v>62</v>
      </c>
      <c r="AR683" s="7" t="s">
        <v>62</v>
      </c>
      <c r="AS683" s="7" t="s">
        <v>62</v>
      </c>
      <c r="AT683" s="7" t="s">
        <v>64</v>
      </c>
      <c r="AU683" s="7" t="s">
        <v>66</v>
      </c>
      <c r="AV683" s="7" t="s">
        <v>66</v>
      </c>
      <c r="AW683" s="7" t="s">
        <v>66</v>
      </c>
      <c r="AX683" s="7" t="s">
        <v>64</v>
      </c>
      <c r="AY683" s="7" t="s">
        <v>70</v>
      </c>
      <c r="AZ683" s="7" t="s">
        <v>66</v>
      </c>
      <c r="BA683" s="7" t="s">
        <v>5797</v>
      </c>
      <c r="BB683" s="7" t="s">
        <v>66</v>
      </c>
      <c r="BC683" s="7" t="s">
        <v>70</v>
      </c>
      <c r="BD683" s="7" t="s">
        <v>64</v>
      </c>
      <c r="BE683" s="7" t="s">
        <v>64</v>
      </c>
      <c r="BF683" s="7" t="s">
        <v>64</v>
      </c>
      <c r="BG683" s="7" t="s">
        <v>66</v>
      </c>
      <c r="BH683" s="7" t="s">
        <v>70</v>
      </c>
      <c r="BI683" s="7" t="s">
        <v>5797</v>
      </c>
      <c r="BJ683" s="7" t="s">
        <v>70</v>
      </c>
      <c r="BK683" s="7" t="s">
        <v>70</v>
      </c>
      <c r="BL683" s="33">
        <v>0</v>
      </c>
      <c r="BM683" s="7">
        <v>1</v>
      </c>
      <c r="BN683" s="7">
        <v>0</v>
      </c>
      <c r="BO683" s="7">
        <v>0</v>
      </c>
      <c r="BP683" s="7">
        <v>1</v>
      </c>
      <c r="BQ683" s="7">
        <v>1</v>
      </c>
      <c r="BR683" s="7">
        <v>0</v>
      </c>
      <c r="BS683" s="7">
        <v>0</v>
      </c>
      <c r="BT683" s="7">
        <v>1</v>
      </c>
      <c r="BU683" s="7">
        <v>0</v>
      </c>
      <c r="BW683">
        <f>COUNTIF(AP683, "*"&amp;#REF!&amp;"*")</f>
        <v>0</v>
      </c>
      <c r="BX683">
        <f>COUNTIF(AQ683, "*"&amp;#REF!&amp;"*")</f>
        <v>0</v>
      </c>
      <c r="BY683">
        <f>COUNTIF(AR683, "*"&amp;#REF!&amp;"*")</f>
        <v>0</v>
      </c>
      <c r="BZ683">
        <f>COUNTIF(AS683, "*"&amp;#REF!&amp;"*")</f>
        <v>0</v>
      </c>
      <c r="CA683">
        <f>COUNTIF(AT683, "*"&amp;#REF!&amp;"*")</f>
        <v>0</v>
      </c>
      <c r="CB683">
        <f>COUNTIF(AU683, "*"&amp;#REF!&amp;"*")</f>
        <v>0</v>
      </c>
      <c r="CC683">
        <f>COUNTIF(AV683, "*"&amp;#REF!&amp;"*")</f>
        <v>0</v>
      </c>
      <c r="CD683">
        <f>COUNTIF(AW683, "*"&amp;#REF!&amp;"*")</f>
        <v>0</v>
      </c>
      <c r="CE683">
        <f>COUNTIF(AX683, "*"&amp;#REF!&amp;"*")</f>
        <v>0</v>
      </c>
      <c r="CF683">
        <f>COUNTIF(AY683, "*"&amp;#REF!&amp;"*")</f>
        <v>0</v>
      </c>
      <c r="CG683">
        <f>COUNTIF(AZ683, "*"&amp;#REF!&amp;"*")</f>
        <v>0</v>
      </c>
      <c r="CH683">
        <f>COUNTIF(BA683, "*"&amp;#REF!&amp;"*")</f>
        <v>0</v>
      </c>
      <c r="CI683">
        <f>COUNTIF(BB683, "*"&amp;#REF!&amp;"*")</f>
        <v>0</v>
      </c>
      <c r="CJ683">
        <f>COUNTIF(BC683, "*"&amp;#REF!&amp;"*")</f>
        <v>0</v>
      </c>
      <c r="CK683">
        <f>COUNTIF(BD683, "*"&amp;#REF!&amp;"*")</f>
        <v>0</v>
      </c>
      <c r="CL683">
        <f>COUNTIF(BE683, "*"&amp;#REF!&amp;"*")</f>
        <v>0</v>
      </c>
      <c r="CM683">
        <f>COUNTIF(BF683, "*"&amp;#REF!&amp;"*")</f>
        <v>0</v>
      </c>
      <c r="CN683">
        <f>COUNTIF(BG683, "*"&amp;#REF!&amp;"*")</f>
        <v>0</v>
      </c>
      <c r="CO683">
        <f>COUNTIF(BH683, "*"&amp;#REF!&amp;"*")</f>
        <v>0</v>
      </c>
      <c r="CP683">
        <f>COUNTIF(BI683, "*"&amp;#REF!&amp;"*")</f>
        <v>0</v>
      </c>
      <c r="CQ683">
        <f>COUNTIF(BJ683, "*"&amp;#REF!&amp;"*")</f>
        <v>0</v>
      </c>
      <c r="CR683">
        <f>COUNTIF(BK683, "*"&amp;#REF!&amp;"*")</f>
        <v>0</v>
      </c>
      <c r="CS683">
        <f xml:space="preserve"> COUNTIF(BL683,#REF!)</f>
        <v>0</v>
      </c>
      <c r="CT683">
        <f xml:space="preserve"> COUNTIF(BM683,#REF!)</f>
        <v>0</v>
      </c>
      <c r="CU683">
        <f xml:space="preserve"> COUNTIF(BN683,#REF!)</f>
        <v>0</v>
      </c>
      <c r="CV683">
        <f xml:space="preserve"> COUNTIF(BO683,#REF!)</f>
        <v>0</v>
      </c>
      <c r="CW683">
        <f xml:space="preserve"> COUNTIF(BP683,#REF!)</f>
        <v>0</v>
      </c>
      <c r="CX683">
        <f xml:space="preserve"> COUNTIF(BQ683,#REF!)</f>
        <v>0</v>
      </c>
      <c r="CY683">
        <f xml:space="preserve"> COUNTIF(BR683,#REF!)</f>
        <v>0</v>
      </c>
      <c r="CZ683">
        <f xml:space="preserve"> COUNTIF(BS683,#REF!)</f>
        <v>0</v>
      </c>
      <c r="DA683">
        <f xml:space="preserve"> COUNTIF(BT683,#REF!)</f>
        <v>0</v>
      </c>
      <c r="DB683">
        <f xml:space="preserve"> COUNTIF(BU683,#REF!)</f>
        <v>0</v>
      </c>
      <c r="DC683">
        <f t="shared" si="40"/>
        <v>0</v>
      </c>
      <c r="DD683">
        <f t="shared" si="41"/>
        <v>0</v>
      </c>
      <c r="DE683">
        <f t="shared" si="42"/>
        <v>0</v>
      </c>
      <c r="DF683" t="b">
        <f t="shared" si="43"/>
        <v>0</v>
      </c>
    </row>
    <row r="684" spans="1:110" x14ac:dyDescent="0.35">
      <c r="A684" s="7">
        <v>683</v>
      </c>
      <c r="B684" s="7">
        <v>683</v>
      </c>
      <c r="C684" s="7" t="s">
        <v>7190</v>
      </c>
      <c r="D684" s="7" t="s">
        <v>7191</v>
      </c>
      <c r="E684" s="13" t="s">
        <v>51</v>
      </c>
      <c r="F684" s="7">
        <v>300</v>
      </c>
      <c r="G684" s="7" t="s">
        <v>100</v>
      </c>
      <c r="H684" s="7"/>
      <c r="I684" s="14" t="s">
        <v>53</v>
      </c>
      <c r="J684" s="13" t="s">
        <v>54</v>
      </c>
      <c r="K684" s="7" t="s">
        <v>83</v>
      </c>
      <c r="L684" s="7" t="s">
        <v>56</v>
      </c>
      <c r="M684" s="7" t="s">
        <v>84</v>
      </c>
      <c r="N684" s="7">
        <v>46</v>
      </c>
      <c r="O684" s="7" t="s">
        <v>85</v>
      </c>
      <c r="P684" s="7">
        <v>55</v>
      </c>
      <c r="Q684" t="s">
        <v>7833</v>
      </c>
      <c r="R684" s="7" t="s">
        <v>59</v>
      </c>
      <c r="S684" s="14" t="s">
        <v>59</v>
      </c>
      <c r="T684" s="26" t="b">
        <v>0</v>
      </c>
      <c r="U684" s="7">
        <v>542</v>
      </c>
      <c r="V684" s="7">
        <v>13.8</v>
      </c>
      <c r="W684" s="7">
        <v>28.9</v>
      </c>
      <c r="X684" s="7">
        <v>1.324532</v>
      </c>
      <c r="Y684" s="7">
        <v>0.64438000000000006</v>
      </c>
      <c r="Z684" s="7">
        <v>6.9</v>
      </c>
      <c r="AA684" s="7">
        <v>4.93</v>
      </c>
      <c r="AB684" s="14">
        <v>2.68</v>
      </c>
      <c r="AC684" s="13">
        <v>0.99990000000000001</v>
      </c>
      <c r="AD684" s="7">
        <v>1E-4</v>
      </c>
      <c r="AE684" s="14" t="s">
        <v>60</v>
      </c>
      <c r="AF684" s="13">
        <v>8</v>
      </c>
      <c r="AG684" s="14">
        <v>6</v>
      </c>
      <c r="AH684" s="13">
        <v>7</v>
      </c>
      <c r="AI684" s="7">
        <v>7</v>
      </c>
      <c r="AJ684" s="7"/>
      <c r="AK684" s="7">
        <v>5</v>
      </c>
      <c r="AL684" s="7">
        <v>5</v>
      </c>
      <c r="AM684" s="14"/>
      <c r="AN684" s="13">
        <v>1</v>
      </c>
      <c r="AO684" s="14">
        <v>1</v>
      </c>
      <c r="AP684" s="7" t="s">
        <v>64</v>
      </c>
      <c r="AQ684" s="7" t="s">
        <v>62</v>
      </c>
      <c r="AR684" s="7" t="s">
        <v>62</v>
      </c>
      <c r="AS684" s="7" t="s">
        <v>62</v>
      </c>
      <c r="AT684" s="7" t="s">
        <v>64</v>
      </c>
      <c r="AU684" s="7" t="s">
        <v>66</v>
      </c>
      <c r="AV684" s="7" t="s">
        <v>66</v>
      </c>
      <c r="AW684" s="7" t="s">
        <v>66</v>
      </c>
      <c r="AX684" s="7" t="s">
        <v>64</v>
      </c>
      <c r="AY684" s="7" t="s">
        <v>70</v>
      </c>
      <c r="AZ684" s="7" t="s">
        <v>66</v>
      </c>
      <c r="BA684" s="7" t="s">
        <v>5797</v>
      </c>
      <c r="BB684" s="7" t="s">
        <v>66</v>
      </c>
      <c r="BC684" s="7" t="s">
        <v>70</v>
      </c>
      <c r="BD684" s="7" t="s">
        <v>64</v>
      </c>
      <c r="BE684" s="7" t="s">
        <v>64</v>
      </c>
      <c r="BF684" s="7" t="s">
        <v>64</v>
      </c>
      <c r="BG684" s="7" t="s">
        <v>66</v>
      </c>
      <c r="BH684" s="7" t="s">
        <v>70</v>
      </c>
      <c r="BI684" s="7" t="s">
        <v>5797</v>
      </c>
      <c r="BJ684" s="7" t="s">
        <v>70</v>
      </c>
      <c r="BK684" s="7" t="s">
        <v>70</v>
      </c>
      <c r="BL684" s="33">
        <v>0</v>
      </c>
      <c r="BM684" s="7">
        <v>1</v>
      </c>
      <c r="BN684" s="7">
        <v>0</v>
      </c>
      <c r="BO684" s="7">
        <v>0</v>
      </c>
      <c r="BP684" s="7">
        <v>1</v>
      </c>
      <c r="BQ684" s="7">
        <v>1</v>
      </c>
      <c r="BR684" s="7">
        <v>0</v>
      </c>
      <c r="BS684" s="7">
        <v>0</v>
      </c>
      <c r="BT684" s="7">
        <v>1</v>
      </c>
      <c r="BU684" s="7">
        <v>0</v>
      </c>
      <c r="BW684">
        <f>COUNTIF(AP684, "*"&amp;#REF!&amp;"*")</f>
        <v>0</v>
      </c>
      <c r="BX684">
        <f>COUNTIF(AQ684, "*"&amp;#REF!&amp;"*")</f>
        <v>0</v>
      </c>
      <c r="BY684">
        <f>COUNTIF(AR684, "*"&amp;#REF!&amp;"*")</f>
        <v>0</v>
      </c>
      <c r="BZ684">
        <f>COUNTIF(AS684, "*"&amp;#REF!&amp;"*")</f>
        <v>0</v>
      </c>
      <c r="CA684">
        <f>COUNTIF(AT684, "*"&amp;#REF!&amp;"*")</f>
        <v>0</v>
      </c>
      <c r="CB684">
        <f>COUNTIF(AU684, "*"&amp;#REF!&amp;"*")</f>
        <v>0</v>
      </c>
      <c r="CC684">
        <f>COUNTIF(AV684, "*"&amp;#REF!&amp;"*")</f>
        <v>0</v>
      </c>
      <c r="CD684">
        <f>COUNTIF(AW684, "*"&amp;#REF!&amp;"*")</f>
        <v>0</v>
      </c>
      <c r="CE684">
        <f>COUNTIF(AX684, "*"&amp;#REF!&amp;"*")</f>
        <v>0</v>
      </c>
      <c r="CF684">
        <f>COUNTIF(AY684, "*"&amp;#REF!&amp;"*")</f>
        <v>0</v>
      </c>
      <c r="CG684">
        <f>COUNTIF(AZ684, "*"&amp;#REF!&amp;"*")</f>
        <v>0</v>
      </c>
      <c r="CH684">
        <f>COUNTIF(BA684, "*"&amp;#REF!&amp;"*")</f>
        <v>0</v>
      </c>
      <c r="CI684">
        <f>COUNTIF(BB684, "*"&amp;#REF!&amp;"*")</f>
        <v>0</v>
      </c>
      <c r="CJ684">
        <f>COUNTIF(BC684, "*"&amp;#REF!&amp;"*")</f>
        <v>0</v>
      </c>
      <c r="CK684">
        <f>COUNTIF(BD684, "*"&amp;#REF!&amp;"*")</f>
        <v>0</v>
      </c>
      <c r="CL684">
        <f>COUNTIF(BE684, "*"&amp;#REF!&amp;"*")</f>
        <v>0</v>
      </c>
      <c r="CM684">
        <f>COUNTIF(BF684, "*"&amp;#REF!&amp;"*")</f>
        <v>0</v>
      </c>
      <c r="CN684">
        <f>COUNTIF(BG684, "*"&amp;#REF!&amp;"*")</f>
        <v>0</v>
      </c>
      <c r="CO684">
        <f>COUNTIF(BH684, "*"&amp;#REF!&amp;"*")</f>
        <v>0</v>
      </c>
      <c r="CP684">
        <f>COUNTIF(BI684, "*"&amp;#REF!&amp;"*")</f>
        <v>0</v>
      </c>
      <c r="CQ684">
        <f>COUNTIF(BJ684, "*"&amp;#REF!&amp;"*")</f>
        <v>0</v>
      </c>
      <c r="CR684">
        <f>COUNTIF(BK684, "*"&amp;#REF!&amp;"*")</f>
        <v>0</v>
      </c>
      <c r="CS684">
        <f xml:space="preserve"> COUNTIF(BL684,#REF!)</f>
        <v>0</v>
      </c>
      <c r="CT684">
        <f xml:space="preserve"> COUNTIF(BM684,#REF!)</f>
        <v>0</v>
      </c>
      <c r="CU684">
        <f xml:space="preserve"> COUNTIF(BN684,#REF!)</f>
        <v>0</v>
      </c>
      <c r="CV684">
        <f xml:space="preserve"> COUNTIF(BO684,#REF!)</f>
        <v>0</v>
      </c>
      <c r="CW684">
        <f xml:space="preserve"> COUNTIF(BP684,#REF!)</f>
        <v>0</v>
      </c>
      <c r="CX684">
        <f xml:space="preserve"> COUNTIF(BQ684,#REF!)</f>
        <v>0</v>
      </c>
      <c r="CY684">
        <f xml:space="preserve"> COUNTIF(BR684,#REF!)</f>
        <v>0</v>
      </c>
      <c r="CZ684">
        <f xml:space="preserve"> COUNTIF(BS684,#REF!)</f>
        <v>0</v>
      </c>
      <c r="DA684">
        <f xml:space="preserve"> COUNTIF(BT684,#REF!)</f>
        <v>0</v>
      </c>
      <c r="DB684">
        <f xml:space="preserve"> COUNTIF(BU684,#REF!)</f>
        <v>0</v>
      </c>
      <c r="DC684">
        <f t="shared" si="40"/>
        <v>0</v>
      </c>
      <c r="DD684">
        <f t="shared" si="41"/>
        <v>0</v>
      </c>
      <c r="DE684">
        <f t="shared" si="42"/>
        <v>0</v>
      </c>
      <c r="DF684" t="b">
        <f t="shared" si="43"/>
        <v>0</v>
      </c>
    </row>
    <row r="685" spans="1:110" x14ac:dyDescent="0.35">
      <c r="A685" s="7">
        <v>684</v>
      </c>
      <c r="B685" s="7">
        <v>684</v>
      </c>
      <c r="C685" s="7" t="s">
        <v>7192</v>
      </c>
      <c r="D685" s="7" t="s">
        <v>7193</v>
      </c>
      <c r="E685" s="13" t="s">
        <v>51</v>
      </c>
      <c r="F685" s="7">
        <v>300</v>
      </c>
      <c r="G685" s="7" t="s">
        <v>100</v>
      </c>
      <c r="H685" s="7">
        <v>1530</v>
      </c>
      <c r="I685" s="14" t="s">
        <v>53</v>
      </c>
      <c r="J685" s="13" t="s">
        <v>54</v>
      </c>
      <c r="K685" s="7" t="s">
        <v>136</v>
      </c>
      <c r="L685" s="7" t="s">
        <v>56</v>
      </c>
      <c r="M685" s="7" t="s">
        <v>84</v>
      </c>
      <c r="N685" s="7">
        <v>32</v>
      </c>
      <c r="O685" s="7" t="s">
        <v>85</v>
      </c>
      <c r="P685" s="7">
        <v>51</v>
      </c>
      <c r="Q685" t="s">
        <v>7833</v>
      </c>
      <c r="R685" s="7" t="s">
        <v>59</v>
      </c>
      <c r="S685" s="14" t="s">
        <v>59</v>
      </c>
      <c r="T685" s="26" t="b">
        <v>0</v>
      </c>
      <c r="U685" s="7">
        <v>929</v>
      </c>
      <c r="V685" s="7">
        <v>14.8</v>
      </c>
      <c r="W685" s="7">
        <v>25.82</v>
      </c>
      <c r="X685" s="7">
        <v>0.65246660000000001</v>
      </c>
      <c r="Y685" s="7">
        <v>1.3747</v>
      </c>
      <c r="Z685" s="7"/>
      <c r="AA685" s="7"/>
      <c r="AB685" s="14"/>
      <c r="AC685" s="13">
        <v>0.88544400000000001</v>
      </c>
      <c r="AD685" s="7">
        <v>0.11455600000000001</v>
      </c>
      <c r="AE685" s="14" t="s">
        <v>60</v>
      </c>
      <c r="AF685" s="13">
        <v>8</v>
      </c>
      <c r="AG685" s="14">
        <v>6</v>
      </c>
      <c r="AH685" s="13">
        <v>7</v>
      </c>
      <c r="AI685" s="7">
        <v>6</v>
      </c>
      <c r="AJ685" s="7">
        <v>1</v>
      </c>
      <c r="AK685" s="7">
        <v>5</v>
      </c>
      <c r="AL685" s="7">
        <v>4</v>
      </c>
      <c r="AM685" s="14">
        <v>1</v>
      </c>
      <c r="AN685" s="13">
        <v>1</v>
      </c>
      <c r="AO685" s="14">
        <v>1</v>
      </c>
      <c r="AP685" s="7" t="s">
        <v>64</v>
      </c>
      <c r="AQ685" s="7" t="s">
        <v>62</v>
      </c>
      <c r="AR685" s="7" t="s">
        <v>62</v>
      </c>
      <c r="AS685" s="7" t="s">
        <v>62</v>
      </c>
      <c r="AT685" s="7" t="s">
        <v>64</v>
      </c>
      <c r="AU685" s="7" t="s">
        <v>66</v>
      </c>
      <c r="AV685" s="7" t="s">
        <v>66</v>
      </c>
      <c r="AW685" s="7" t="s">
        <v>66</v>
      </c>
      <c r="AX685" s="7" t="s">
        <v>64</v>
      </c>
      <c r="AY685" s="7" t="s">
        <v>70</v>
      </c>
      <c r="AZ685" s="7" t="s">
        <v>66</v>
      </c>
      <c r="BA685" s="7" t="s">
        <v>5797</v>
      </c>
      <c r="BB685" s="7" t="s">
        <v>66</v>
      </c>
      <c r="BC685" s="7" t="s">
        <v>70</v>
      </c>
      <c r="BD685" s="7" t="s">
        <v>64</v>
      </c>
      <c r="BE685" s="7" t="s">
        <v>71</v>
      </c>
      <c r="BF685" s="7" t="s">
        <v>64</v>
      </c>
      <c r="BG685" s="7" t="s">
        <v>5797</v>
      </c>
      <c r="BH685" s="7" t="s">
        <v>70</v>
      </c>
      <c r="BI685" s="7" t="s">
        <v>70</v>
      </c>
      <c r="BJ685" s="7" t="s">
        <v>70</v>
      </c>
      <c r="BK685" s="7" t="s">
        <v>70</v>
      </c>
      <c r="BL685" s="33">
        <v>0</v>
      </c>
      <c r="BM685" s="7">
        <v>1</v>
      </c>
      <c r="BN685" s="7">
        <v>0</v>
      </c>
      <c r="BO685" s="7">
        <v>0</v>
      </c>
      <c r="BP685" s="7">
        <v>1</v>
      </c>
      <c r="BQ685" s="7">
        <v>1</v>
      </c>
      <c r="BR685" s="7">
        <v>0</v>
      </c>
      <c r="BS685" s="7">
        <v>0</v>
      </c>
      <c r="BT685" s="7">
        <v>1</v>
      </c>
      <c r="BU685" s="7">
        <v>0</v>
      </c>
      <c r="BW685">
        <f>COUNTIF(AP685, "*"&amp;#REF!&amp;"*")</f>
        <v>0</v>
      </c>
      <c r="BX685">
        <f>COUNTIF(AQ685, "*"&amp;#REF!&amp;"*")</f>
        <v>0</v>
      </c>
      <c r="BY685">
        <f>COUNTIF(AR685, "*"&amp;#REF!&amp;"*")</f>
        <v>0</v>
      </c>
      <c r="BZ685">
        <f>COUNTIF(AS685, "*"&amp;#REF!&amp;"*")</f>
        <v>0</v>
      </c>
      <c r="CA685">
        <f>COUNTIF(AT685, "*"&amp;#REF!&amp;"*")</f>
        <v>0</v>
      </c>
      <c r="CB685">
        <f>COUNTIF(AU685, "*"&amp;#REF!&amp;"*")</f>
        <v>0</v>
      </c>
      <c r="CC685">
        <f>COUNTIF(AV685, "*"&amp;#REF!&amp;"*")</f>
        <v>0</v>
      </c>
      <c r="CD685">
        <f>COUNTIF(AW685, "*"&amp;#REF!&amp;"*")</f>
        <v>0</v>
      </c>
      <c r="CE685">
        <f>COUNTIF(AX685, "*"&amp;#REF!&amp;"*")</f>
        <v>0</v>
      </c>
      <c r="CF685">
        <f>COUNTIF(AY685, "*"&amp;#REF!&amp;"*")</f>
        <v>0</v>
      </c>
      <c r="CG685">
        <f>COUNTIF(AZ685, "*"&amp;#REF!&amp;"*")</f>
        <v>0</v>
      </c>
      <c r="CH685">
        <f>COUNTIF(BA685, "*"&amp;#REF!&amp;"*")</f>
        <v>0</v>
      </c>
      <c r="CI685">
        <f>COUNTIF(BB685, "*"&amp;#REF!&amp;"*")</f>
        <v>0</v>
      </c>
      <c r="CJ685">
        <f>COUNTIF(BC685, "*"&amp;#REF!&amp;"*")</f>
        <v>0</v>
      </c>
      <c r="CK685">
        <f>COUNTIF(BD685, "*"&amp;#REF!&amp;"*")</f>
        <v>0</v>
      </c>
      <c r="CL685">
        <f>COUNTIF(BE685, "*"&amp;#REF!&amp;"*")</f>
        <v>0</v>
      </c>
      <c r="CM685">
        <f>COUNTIF(BF685, "*"&amp;#REF!&amp;"*")</f>
        <v>0</v>
      </c>
      <c r="CN685">
        <f>COUNTIF(BG685, "*"&amp;#REF!&amp;"*")</f>
        <v>0</v>
      </c>
      <c r="CO685">
        <f>COUNTIF(BH685, "*"&amp;#REF!&amp;"*")</f>
        <v>0</v>
      </c>
      <c r="CP685">
        <f>COUNTIF(BI685, "*"&amp;#REF!&amp;"*")</f>
        <v>0</v>
      </c>
      <c r="CQ685">
        <f>COUNTIF(BJ685, "*"&amp;#REF!&amp;"*")</f>
        <v>0</v>
      </c>
      <c r="CR685">
        <f>COUNTIF(BK685, "*"&amp;#REF!&amp;"*")</f>
        <v>0</v>
      </c>
      <c r="CS685">
        <f xml:space="preserve"> COUNTIF(BL685,#REF!)</f>
        <v>0</v>
      </c>
      <c r="CT685">
        <f xml:space="preserve"> COUNTIF(BM685,#REF!)</f>
        <v>0</v>
      </c>
      <c r="CU685">
        <f xml:space="preserve"> COUNTIF(BN685,#REF!)</f>
        <v>0</v>
      </c>
      <c r="CV685">
        <f xml:space="preserve"> COUNTIF(BO685,#REF!)</f>
        <v>0</v>
      </c>
      <c r="CW685">
        <f xml:space="preserve"> COUNTIF(BP685,#REF!)</f>
        <v>0</v>
      </c>
      <c r="CX685">
        <f xml:space="preserve"> COUNTIF(BQ685,#REF!)</f>
        <v>0</v>
      </c>
      <c r="CY685">
        <f xml:space="preserve"> COUNTIF(BR685,#REF!)</f>
        <v>0</v>
      </c>
      <c r="CZ685">
        <f xml:space="preserve"> COUNTIF(BS685,#REF!)</f>
        <v>0</v>
      </c>
      <c r="DA685">
        <f xml:space="preserve"> COUNTIF(BT685,#REF!)</f>
        <v>0</v>
      </c>
      <c r="DB685">
        <f xml:space="preserve"> COUNTIF(BU685,#REF!)</f>
        <v>0</v>
      </c>
      <c r="DC685">
        <f t="shared" si="40"/>
        <v>0</v>
      </c>
      <c r="DD685">
        <f t="shared" si="41"/>
        <v>0</v>
      </c>
      <c r="DE685">
        <f t="shared" si="42"/>
        <v>0</v>
      </c>
      <c r="DF685" t="b">
        <f t="shared" si="43"/>
        <v>0</v>
      </c>
    </row>
    <row r="686" spans="1:110" x14ac:dyDescent="0.35">
      <c r="A686" s="7">
        <v>685</v>
      </c>
      <c r="B686" s="7">
        <v>685</v>
      </c>
      <c r="C686" s="7" t="s">
        <v>7194</v>
      </c>
      <c r="D686" s="7" t="s">
        <v>7195</v>
      </c>
      <c r="E686" s="13" t="s">
        <v>51</v>
      </c>
      <c r="F686" s="7">
        <v>300</v>
      </c>
      <c r="G686" s="7" t="s">
        <v>98</v>
      </c>
      <c r="H686" s="7"/>
      <c r="I686" s="14" t="s">
        <v>53</v>
      </c>
      <c r="J686" s="13" t="s">
        <v>54</v>
      </c>
      <c r="K686" s="7" t="s">
        <v>120</v>
      </c>
      <c r="L686" s="7" t="s">
        <v>56</v>
      </c>
      <c r="M686" s="7" t="s">
        <v>57</v>
      </c>
      <c r="N686" s="7">
        <v>49.5</v>
      </c>
      <c r="O686" s="7" t="s">
        <v>58</v>
      </c>
      <c r="P686" s="7">
        <v>55</v>
      </c>
      <c r="Q686" t="s">
        <v>7833</v>
      </c>
      <c r="R686" s="7" t="s">
        <v>59</v>
      </c>
      <c r="S686" s="14" t="s">
        <v>56</v>
      </c>
      <c r="T686" s="26" t="b">
        <v>0</v>
      </c>
      <c r="U686" s="7">
        <v>598</v>
      </c>
      <c r="V686" s="7">
        <v>-1.94</v>
      </c>
      <c r="W686" s="7">
        <v>9.92</v>
      </c>
      <c r="X686" s="7">
        <v>0.36206660000000002</v>
      </c>
      <c r="Y686" s="7">
        <v>1.2610600000000001</v>
      </c>
      <c r="Z686" s="7">
        <v>6.7</v>
      </c>
      <c r="AA686" s="7">
        <v>4.88</v>
      </c>
      <c r="AB686" s="14">
        <v>2.34</v>
      </c>
      <c r="AC686" s="13">
        <v>0.99990000000000001</v>
      </c>
      <c r="AD686" s="7">
        <v>1E-4</v>
      </c>
      <c r="AE686" s="14" t="s">
        <v>60</v>
      </c>
      <c r="AF686" s="13">
        <v>8</v>
      </c>
      <c r="AG686" s="14">
        <v>6</v>
      </c>
      <c r="AH686" s="13">
        <v>7</v>
      </c>
      <c r="AI686" s="7">
        <v>6</v>
      </c>
      <c r="AJ686" s="7">
        <v>1</v>
      </c>
      <c r="AK686" s="7">
        <v>5</v>
      </c>
      <c r="AL686" s="7">
        <v>4</v>
      </c>
      <c r="AM686" s="14">
        <v>1</v>
      </c>
      <c r="AN686" s="13">
        <v>1</v>
      </c>
      <c r="AO686" s="14">
        <v>1</v>
      </c>
      <c r="AP686" s="7" t="s">
        <v>64</v>
      </c>
      <c r="AQ686" s="7" t="s">
        <v>62</v>
      </c>
      <c r="AR686" s="7" t="s">
        <v>5797</v>
      </c>
      <c r="AS686" s="7" t="s">
        <v>62</v>
      </c>
      <c r="AT686" s="7" t="s">
        <v>64</v>
      </c>
      <c r="AU686" s="7" t="s">
        <v>66</v>
      </c>
      <c r="AV686" s="7" t="s">
        <v>66</v>
      </c>
      <c r="AW686" s="7" t="s">
        <v>66</v>
      </c>
      <c r="AX686" s="7" t="s">
        <v>64</v>
      </c>
      <c r="AY686" s="7" t="s">
        <v>70</v>
      </c>
      <c r="AZ686" s="7" t="s">
        <v>66</v>
      </c>
      <c r="BA686" s="7" t="s">
        <v>63</v>
      </c>
      <c r="BB686" s="7" t="s">
        <v>66</v>
      </c>
      <c r="BC686" s="7" t="s">
        <v>70</v>
      </c>
      <c r="BD686" s="7" t="s">
        <v>64</v>
      </c>
      <c r="BE686" s="7" t="s">
        <v>64</v>
      </c>
      <c r="BF686" s="7" t="s">
        <v>64</v>
      </c>
      <c r="BG686" s="7" t="s">
        <v>64</v>
      </c>
      <c r="BH686" s="7" t="s">
        <v>70</v>
      </c>
      <c r="BI686" s="7" t="s">
        <v>70</v>
      </c>
      <c r="BJ686" s="7" t="s">
        <v>70</v>
      </c>
      <c r="BK686" s="7" t="s">
        <v>70</v>
      </c>
      <c r="BL686" s="33">
        <v>0</v>
      </c>
      <c r="BM686" s="7">
        <v>1</v>
      </c>
      <c r="BN686" s="7">
        <v>0</v>
      </c>
      <c r="BO686" s="7">
        <v>0</v>
      </c>
      <c r="BP686" s="7">
        <v>1</v>
      </c>
      <c r="BQ686" s="7">
        <v>1</v>
      </c>
      <c r="BR686" s="7">
        <v>0</v>
      </c>
      <c r="BS686" s="7">
        <v>0</v>
      </c>
      <c r="BT686" s="7">
        <v>1</v>
      </c>
      <c r="BU686" s="7">
        <v>0</v>
      </c>
      <c r="BW686">
        <f>COUNTIF(AP686, "*"&amp;#REF!&amp;"*")</f>
        <v>0</v>
      </c>
      <c r="BX686">
        <f>COUNTIF(AQ686, "*"&amp;#REF!&amp;"*")</f>
        <v>0</v>
      </c>
      <c r="BY686">
        <f>COUNTIF(AR686, "*"&amp;#REF!&amp;"*")</f>
        <v>0</v>
      </c>
      <c r="BZ686">
        <f>COUNTIF(AS686, "*"&amp;#REF!&amp;"*")</f>
        <v>0</v>
      </c>
      <c r="CA686">
        <f>COUNTIF(AT686, "*"&amp;#REF!&amp;"*")</f>
        <v>0</v>
      </c>
      <c r="CB686">
        <f>COUNTIF(AU686, "*"&amp;#REF!&amp;"*")</f>
        <v>0</v>
      </c>
      <c r="CC686">
        <f>COUNTIF(AV686, "*"&amp;#REF!&amp;"*")</f>
        <v>0</v>
      </c>
      <c r="CD686">
        <f>COUNTIF(AW686, "*"&amp;#REF!&amp;"*")</f>
        <v>0</v>
      </c>
      <c r="CE686">
        <f>COUNTIF(AX686, "*"&amp;#REF!&amp;"*")</f>
        <v>0</v>
      </c>
      <c r="CF686">
        <f>COUNTIF(AY686, "*"&amp;#REF!&amp;"*")</f>
        <v>0</v>
      </c>
      <c r="CG686">
        <f>COUNTIF(AZ686, "*"&amp;#REF!&amp;"*")</f>
        <v>0</v>
      </c>
      <c r="CH686">
        <f>COUNTIF(BA686, "*"&amp;#REF!&amp;"*")</f>
        <v>0</v>
      </c>
      <c r="CI686">
        <f>COUNTIF(BB686, "*"&amp;#REF!&amp;"*")</f>
        <v>0</v>
      </c>
      <c r="CJ686">
        <f>COUNTIF(BC686, "*"&amp;#REF!&amp;"*")</f>
        <v>0</v>
      </c>
      <c r="CK686">
        <f>COUNTIF(BD686, "*"&amp;#REF!&amp;"*")</f>
        <v>0</v>
      </c>
      <c r="CL686">
        <f>COUNTIF(BE686, "*"&amp;#REF!&amp;"*")</f>
        <v>0</v>
      </c>
      <c r="CM686">
        <f>COUNTIF(BF686, "*"&amp;#REF!&amp;"*")</f>
        <v>0</v>
      </c>
      <c r="CN686">
        <f>COUNTIF(BG686, "*"&amp;#REF!&amp;"*")</f>
        <v>0</v>
      </c>
      <c r="CO686">
        <f>COUNTIF(BH686, "*"&amp;#REF!&amp;"*")</f>
        <v>0</v>
      </c>
      <c r="CP686">
        <f>COUNTIF(BI686, "*"&amp;#REF!&amp;"*")</f>
        <v>0</v>
      </c>
      <c r="CQ686">
        <f>COUNTIF(BJ686, "*"&amp;#REF!&amp;"*")</f>
        <v>0</v>
      </c>
      <c r="CR686">
        <f>COUNTIF(BK686, "*"&amp;#REF!&amp;"*")</f>
        <v>0</v>
      </c>
      <c r="CS686">
        <f xml:space="preserve"> COUNTIF(BL686,#REF!)</f>
        <v>0</v>
      </c>
      <c r="CT686">
        <f xml:space="preserve"> COUNTIF(BM686,#REF!)</f>
        <v>0</v>
      </c>
      <c r="CU686">
        <f xml:space="preserve"> COUNTIF(BN686,#REF!)</f>
        <v>0</v>
      </c>
      <c r="CV686">
        <f xml:space="preserve"> COUNTIF(BO686,#REF!)</f>
        <v>0</v>
      </c>
      <c r="CW686">
        <f xml:space="preserve"> COUNTIF(BP686,#REF!)</f>
        <v>0</v>
      </c>
      <c r="CX686">
        <f xml:space="preserve"> COUNTIF(BQ686,#REF!)</f>
        <v>0</v>
      </c>
      <c r="CY686">
        <f xml:space="preserve"> COUNTIF(BR686,#REF!)</f>
        <v>0</v>
      </c>
      <c r="CZ686">
        <f xml:space="preserve"> COUNTIF(BS686,#REF!)</f>
        <v>0</v>
      </c>
      <c r="DA686">
        <f xml:space="preserve"> COUNTIF(BT686,#REF!)</f>
        <v>0</v>
      </c>
      <c r="DB686">
        <f xml:space="preserve"> COUNTIF(BU686,#REF!)</f>
        <v>0</v>
      </c>
      <c r="DC686">
        <f t="shared" si="40"/>
        <v>0</v>
      </c>
      <c r="DD686">
        <f t="shared" si="41"/>
        <v>0</v>
      </c>
      <c r="DE686">
        <f t="shared" si="42"/>
        <v>0</v>
      </c>
      <c r="DF686" t="b">
        <f t="shared" si="43"/>
        <v>0</v>
      </c>
    </row>
    <row r="687" spans="1:110" x14ac:dyDescent="0.35">
      <c r="A687" s="7">
        <v>686</v>
      </c>
      <c r="B687" s="7">
        <v>686</v>
      </c>
      <c r="C687" s="7" t="s">
        <v>7196</v>
      </c>
      <c r="D687" s="7" t="s">
        <v>7197</v>
      </c>
      <c r="E687" s="13" t="s">
        <v>51</v>
      </c>
      <c r="F687" s="7">
        <v>300</v>
      </c>
      <c r="G687" s="7" t="s">
        <v>100</v>
      </c>
      <c r="H687" s="7"/>
      <c r="I687" s="14" t="s">
        <v>53</v>
      </c>
      <c r="J687" s="13" t="s">
        <v>54</v>
      </c>
      <c r="K687" s="7" t="s">
        <v>83</v>
      </c>
      <c r="L687" s="7" t="s">
        <v>56</v>
      </c>
      <c r="M687" s="7" t="s">
        <v>84</v>
      </c>
      <c r="N687" s="7">
        <v>42</v>
      </c>
      <c r="O687" s="7" t="s">
        <v>85</v>
      </c>
      <c r="P687" s="7">
        <v>54</v>
      </c>
      <c r="Q687" t="s">
        <v>7833</v>
      </c>
      <c r="R687" s="7" t="s">
        <v>59</v>
      </c>
      <c r="S687" s="14" t="s">
        <v>59</v>
      </c>
      <c r="T687" s="26" t="b">
        <v>0</v>
      </c>
      <c r="U687" s="7">
        <v>702</v>
      </c>
      <c r="V687" s="7">
        <v>11.02</v>
      </c>
      <c r="W687" s="7">
        <v>22.26</v>
      </c>
      <c r="X687" s="7">
        <v>0.51919999999999999</v>
      </c>
      <c r="Y687" s="7">
        <v>1.1514</v>
      </c>
      <c r="Z687" s="7">
        <v>6.6</v>
      </c>
      <c r="AA687" s="7">
        <v>4.3600000000000003</v>
      </c>
      <c r="AB687" s="14">
        <v>3.11</v>
      </c>
      <c r="AC687" s="13">
        <v>0.99990000000000001</v>
      </c>
      <c r="AD687" s="7">
        <v>1E-4</v>
      </c>
      <c r="AE687" s="14" t="s">
        <v>60</v>
      </c>
      <c r="AF687" s="13">
        <v>8</v>
      </c>
      <c r="AG687" s="14">
        <v>6</v>
      </c>
      <c r="AH687" s="13">
        <v>7</v>
      </c>
      <c r="AI687" s="7">
        <v>6</v>
      </c>
      <c r="AJ687" s="7">
        <v>1</v>
      </c>
      <c r="AK687" s="7">
        <v>5</v>
      </c>
      <c r="AL687" s="7">
        <v>4</v>
      </c>
      <c r="AM687" s="14">
        <v>1</v>
      </c>
      <c r="AN687" s="13">
        <v>1</v>
      </c>
      <c r="AO687" s="14">
        <v>1</v>
      </c>
      <c r="AP687" s="7" t="s">
        <v>64</v>
      </c>
      <c r="AQ687" s="7" t="s">
        <v>62</v>
      </c>
      <c r="AR687" s="7" t="s">
        <v>62</v>
      </c>
      <c r="AS687" s="7" t="s">
        <v>62</v>
      </c>
      <c r="AT687" s="7" t="s">
        <v>64</v>
      </c>
      <c r="AU687" s="7" t="s">
        <v>66</v>
      </c>
      <c r="AV687" s="7" t="s">
        <v>66</v>
      </c>
      <c r="AW687" s="7" t="s">
        <v>66</v>
      </c>
      <c r="AX687" s="7" t="s">
        <v>64</v>
      </c>
      <c r="AY687" s="7" t="s">
        <v>70</v>
      </c>
      <c r="AZ687" s="7" t="s">
        <v>66</v>
      </c>
      <c r="BA687" s="7" t="s">
        <v>5797</v>
      </c>
      <c r="BB687" s="7" t="s">
        <v>66</v>
      </c>
      <c r="BC687" s="7" t="s">
        <v>70</v>
      </c>
      <c r="BD687" s="7" t="s">
        <v>64</v>
      </c>
      <c r="BE687" s="7" t="s">
        <v>64</v>
      </c>
      <c r="BF687" s="7" t="s">
        <v>64</v>
      </c>
      <c r="BG687" s="7" t="s">
        <v>66</v>
      </c>
      <c r="BH687" s="7" t="s">
        <v>70</v>
      </c>
      <c r="BI687" s="7" t="s">
        <v>5797</v>
      </c>
      <c r="BJ687" s="7" t="s">
        <v>63</v>
      </c>
      <c r="BK687" s="7" t="s">
        <v>70</v>
      </c>
      <c r="BL687" s="33">
        <v>0</v>
      </c>
      <c r="BM687" s="7">
        <v>1</v>
      </c>
      <c r="BN687" s="7">
        <v>0</v>
      </c>
      <c r="BO687" s="7">
        <v>0</v>
      </c>
      <c r="BP687" s="7" t="s">
        <v>5797</v>
      </c>
      <c r="BQ687" s="7">
        <v>1</v>
      </c>
      <c r="BR687" s="7">
        <v>0</v>
      </c>
      <c r="BS687" s="7">
        <v>0</v>
      </c>
      <c r="BT687" s="7">
        <v>1</v>
      </c>
      <c r="BU687" s="7">
        <v>0</v>
      </c>
      <c r="BW687">
        <f>COUNTIF(AP687, "*"&amp;#REF!&amp;"*")</f>
        <v>0</v>
      </c>
      <c r="BX687">
        <f>COUNTIF(AQ687, "*"&amp;#REF!&amp;"*")</f>
        <v>0</v>
      </c>
      <c r="BY687">
        <f>COUNTIF(AR687, "*"&amp;#REF!&amp;"*")</f>
        <v>0</v>
      </c>
      <c r="BZ687">
        <f>COUNTIF(AS687, "*"&amp;#REF!&amp;"*")</f>
        <v>0</v>
      </c>
      <c r="CA687">
        <f>COUNTIF(AT687, "*"&amp;#REF!&amp;"*")</f>
        <v>0</v>
      </c>
      <c r="CB687">
        <f>COUNTIF(AU687, "*"&amp;#REF!&amp;"*")</f>
        <v>0</v>
      </c>
      <c r="CC687">
        <f>COUNTIF(AV687, "*"&amp;#REF!&amp;"*")</f>
        <v>0</v>
      </c>
      <c r="CD687">
        <f>COUNTIF(AW687, "*"&amp;#REF!&amp;"*")</f>
        <v>0</v>
      </c>
      <c r="CE687">
        <f>COUNTIF(AX687, "*"&amp;#REF!&amp;"*")</f>
        <v>0</v>
      </c>
      <c r="CF687">
        <f>COUNTIF(AY687, "*"&amp;#REF!&amp;"*")</f>
        <v>0</v>
      </c>
      <c r="CG687">
        <f>COUNTIF(AZ687, "*"&amp;#REF!&amp;"*")</f>
        <v>0</v>
      </c>
      <c r="CH687">
        <f>COUNTIF(BA687, "*"&amp;#REF!&amp;"*")</f>
        <v>0</v>
      </c>
      <c r="CI687">
        <f>COUNTIF(BB687, "*"&amp;#REF!&amp;"*")</f>
        <v>0</v>
      </c>
      <c r="CJ687">
        <f>COUNTIF(BC687, "*"&amp;#REF!&amp;"*")</f>
        <v>0</v>
      </c>
      <c r="CK687">
        <f>COUNTIF(BD687, "*"&amp;#REF!&amp;"*")</f>
        <v>0</v>
      </c>
      <c r="CL687">
        <f>COUNTIF(BE687, "*"&amp;#REF!&amp;"*")</f>
        <v>0</v>
      </c>
      <c r="CM687">
        <f>COUNTIF(BF687, "*"&amp;#REF!&amp;"*")</f>
        <v>0</v>
      </c>
      <c r="CN687">
        <f>COUNTIF(BG687, "*"&amp;#REF!&amp;"*")</f>
        <v>0</v>
      </c>
      <c r="CO687">
        <f>COUNTIF(BH687, "*"&amp;#REF!&amp;"*")</f>
        <v>0</v>
      </c>
      <c r="CP687">
        <f>COUNTIF(BI687, "*"&amp;#REF!&amp;"*")</f>
        <v>0</v>
      </c>
      <c r="CQ687">
        <f>COUNTIF(BJ687, "*"&amp;#REF!&amp;"*")</f>
        <v>0</v>
      </c>
      <c r="CR687">
        <f>COUNTIF(BK687, "*"&amp;#REF!&amp;"*")</f>
        <v>0</v>
      </c>
      <c r="CS687">
        <f xml:space="preserve"> COUNTIF(BL687,#REF!)</f>
        <v>0</v>
      </c>
      <c r="CT687">
        <f xml:space="preserve"> COUNTIF(BM687,#REF!)</f>
        <v>0</v>
      </c>
      <c r="CU687">
        <f xml:space="preserve"> COUNTIF(BN687,#REF!)</f>
        <v>0</v>
      </c>
      <c r="CV687">
        <f xml:space="preserve"> COUNTIF(BO687,#REF!)</f>
        <v>0</v>
      </c>
      <c r="CW687">
        <f xml:space="preserve"> COUNTIF(BP687,#REF!)</f>
        <v>0</v>
      </c>
      <c r="CX687">
        <f xml:space="preserve"> COUNTIF(BQ687,#REF!)</f>
        <v>0</v>
      </c>
      <c r="CY687">
        <f xml:space="preserve"> COUNTIF(BR687,#REF!)</f>
        <v>0</v>
      </c>
      <c r="CZ687">
        <f xml:space="preserve"> COUNTIF(BS687,#REF!)</f>
        <v>0</v>
      </c>
      <c r="DA687">
        <f xml:space="preserve"> COUNTIF(BT687,#REF!)</f>
        <v>0</v>
      </c>
      <c r="DB687">
        <f xml:space="preserve"> COUNTIF(BU687,#REF!)</f>
        <v>0</v>
      </c>
      <c r="DC687">
        <f t="shared" si="40"/>
        <v>0</v>
      </c>
      <c r="DD687">
        <f t="shared" si="41"/>
        <v>0</v>
      </c>
      <c r="DE687">
        <f t="shared" si="42"/>
        <v>0</v>
      </c>
      <c r="DF687" t="b">
        <f t="shared" si="43"/>
        <v>0</v>
      </c>
    </row>
    <row r="688" spans="1:110" x14ac:dyDescent="0.35">
      <c r="A688" s="7">
        <v>687</v>
      </c>
      <c r="B688" s="7">
        <v>687</v>
      </c>
      <c r="C688" s="7" t="s">
        <v>7198</v>
      </c>
      <c r="D688" s="7" t="s">
        <v>7199</v>
      </c>
      <c r="E688" s="13" t="s">
        <v>51</v>
      </c>
      <c r="F688" s="7">
        <v>300</v>
      </c>
      <c r="G688" s="7" t="s">
        <v>100</v>
      </c>
      <c r="H688" s="7">
        <v>1777</v>
      </c>
      <c r="I688" s="14" t="s">
        <v>53</v>
      </c>
      <c r="J688" s="13" t="s">
        <v>54</v>
      </c>
      <c r="K688" s="7" t="s">
        <v>83</v>
      </c>
      <c r="L688" s="7" t="s">
        <v>56</v>
      </c>
      <c r="M688" s="7" t="s">
        <v>84</v>
      </c>
      <c r="N688" s="7">
        <v>31</v>
      </c>
      <c r="O688" s="7" t="s">
        <v>85</v>
      </c>
      <c r="P688" s="7">
        <v>54</v>
      </c>
      <c r="Q688" t="s">
        <v>7833</v>
      </c>
      <c r="R688" s="7" t="s">
        <v>59</v>
      </c>
      <c r="S688" s="14" t="s">
        <v>59</v>
      </c>
      <c r="T688" s="26" t="b">
        <v>0</v>
      </c>
      <c r="U688" s="7">
        <v>523</v>
      </c>
      <c r="V688" s="7">
        <v>13.74</v>
      </c>
      <c r="W688" s="7">
        <v>27.78</v>
      </c>
      <c r="X688" s="7">
        <v>1.1318674</v>
      </c>
      <c r="Y688" s="7">
        <v>0.63463999999999998</v>
      </c>
      <c r="Z688" s="7">
        <v>7.3</v>
      </c>
      <c r="AA688" s="7">
        <v>4.95</v>
      </c>
      <c r="AB688" s="14">
        <v>3.06</v>
      </c>
      <c r="AC688" s="13">
        <v>0.99990000000000001</v>
      </c>
      <c r="AD688" s="7">
        <v>1E-4</v>
      </c>
      <c r="AE688" s="14" t="s">
        <v>60</v>
      </c>
      <c r="AF688" s="13">
        <v>8</v>
      </c>
      <c r="AG688" s="14">
        <v>6</v>
      </c>
      <c r="AH688" s="13">
        <v>7</v>
      </c>
      <c r="AI688" s="7">
        <v>7</v>
      </c>
      <c r="AJ688" s="7"/>
      <c r="AK688" s="7">
        <v>5</v>
      </c>
      <c r="AL688" s="7">
        <v>5</v>
      </c>
      <c r="AM688" s="14"/>
      <c r="AN688" s="13">
        <v>1</v>
      </c>
      <c r="AO688" s="14">
        <v>1</v>
      </c>
      <c r="AP688" s="7" t="s">
        <v>64</v>
      </c>
      <c r="AQ688" s="7" t="s">
        <v>62</v>
      </c>
      <c r="AR688" s="7" t="s">
        <v>62</v>
      </c>
      <c r="AS688" s="7" t="s">
        <v>62</v>
      </c>
      <c r="AT688" s="7" t="s">
        <v>64</v>
      </c>
      <c r="AU688" s="7" t="s">
        <v>66</v>
      </c>
      <c r="AV688" s="7" t="s">
        <v>66</v>
      </c>
      <c r="AW688" s="7" t="s">
        <v>66</v>
      </c>
      <c r="AX688" s="7" t="s">
        <v>64</v>
      </c>
      <c r="AY688" s="7" t="s">
        <v>70</v>
      </c>
      <c r="AZ688" s="7" t="s">
        <v>66</v>
      </c>
      <c r="BA688" s="7" t="s">
        <v>5797</v>
      </c>
      <c r="BB688" s="7" t="s">
        <v>66</v>
      </c>
      <c r="BC688" s="7" t="s">
        <v>70</v>
      </c>
      <c r="BD688" s="7" t="s">
        <v>64</v>
      </c>
      <c r="BE688" s="7" t="s">
        <v>64</v>
      </c>
      <c r="BF688" s="7" t="s">
        <v>64</v>
      </c>
      <c r="BG688" s="7" t="s">
        <v>66</v>
      </c>
      <c r="BH688" s="7" t="s">
        <v>70</v>
      </c>
      <c r="BI688" s="7" t="s">
        <v>5797</v>
      </c>
      <c r="BJ688" s="7" t="s">
        <v>70</v>
      </c>
      <c r="BK688" s="7" t="s">
        <v>70</v>
      </c>
      <c r="BL688" s="33">
        <v>0</v>
      </c>
      <c r="BM688" s="7">
        <v>1</v>
      </c>
      <c r="BN688" s="7">
        <v>0</v>
      </c>
      <c r="BO688" s="7">
        <v>0</v>
      </c>
      <c r="BP688" s="7">
        <v>1</v>
      </c>
      <c r="BQ688" s="7">
        <v>1</v>
      </c>
      <c r="BR688" s="7">
        <v>0</v>
      </c>
      <c r="BS688" s="7">
        <v>0</v>
      </c>
      <c r="BT688" s="7">
        <v>1</v>
      </c>
      <c r="BU688" s="7">
        <v>0</v>
      </c>
      <c r="BW688">
        <f>COUNTIF(AP688, "*"&amp;#REF!&amp;"*")</f>
        <v>0</v>
      </c>
      <c r="BX688">
        <f>COUNTIF(AQ688, "*"&amp;#REF!&amp;"*")</f>
        <v>0</v>
      </c>
      <c r="BY688">
        <f>COUNTIF(AR688, "*"&amp;#REF!&amp;"*")</f>
        <v>0</v>
      </c>
      <c r="BZ688">
        <f>COUNTIF(AS688, "*"&amp;#REF!&amp;"*")</f>
        <v>0</v>
      </c>
      <c r="CA688">
        <f>COUNTIF(AT688, "*"&amp;#REF!&amp;"*")</f>
        <v>0</v>
      </c>
      <c r="CB688">
        <f>COUNTIF(AU688, "*"&amp;#REF!&amp;"*")</f>
        <v>0</v>
      </c>
      <c r="CC688">
        <f>COUNTIF(AV688, "*"&amp;#REF!&amp;"*")</f>
        <v>0</v>
      </c>
      <c r="CD688">
        <f>COUNTIF(AW688, "*"&amp;#REF!&amp;"*")</f>
        <v>0</v>
      </c>
      <c r="CE688">
        <f>COUNTIF(AX688, "*"&amp;#REF!&amp;"*")</f>
        <v>0</v>
      </c>
      <c r="CF688">
        <f>COUNTIF(AY688, "*"&amp;#REF!&amp;"*")</f>
        <v>0</v>
      </c>
      <c r="CG688">
        <f>COUNTIF(AZ688, "*"&amp;#REF!&amp;"*")</f>
        <v>0</v>
      </c>
      <c r="CH688">
        <f>COUNTIF(BA688, "*"&amp;#REF!&amp;"*")</f>
        <v>0</v>
      </c>
      <c r="CI688">
        <f>COUNTIF(BB688, "*"&amp;#REF!&amp;"*")</f>
        <v>0</v>
      </c>
      <c r="CJ688">
        <f>COUNTIF(BC688, "*"&amp;#REF!&amp;"*")</f>
        <v>0</v>
      </c>
      <c r="CK688">
        <f>COUNTIF(BD688, "*"&amp;#REF!&amp;"*")</f>
        <v>0</v>
      </c>
      <c r="CL688">
        <f>COUNTIF(BE688, "*"&amp;#REF!&amp;"*")</f>
        <v>0</v>
      </c>
      <c r="CM688">
        <f>COUNTIF(BF688, "*"&amp;#REF!&amp;"*")</f>
        <v>0</v>
      </c>
      <c r="CN688">
        <f>COUNTIF(BG688, "*"&amp;#REF!&amp;"*")</f>
        <v>0</v>
      </c>
      <c r="CO688">
        <f>COUNTIF(BH688, "*"&amp;#REF!&amp;"*")</f>
        <v>0</v>
      </c>
      <c r="CP688">
        <f>COUNTIF(BI688, "*"&amp;#REF!&amp;"*")</f>
        <v>0</v>
      </c>
      <c r="CQ688">
        <f>COUNTIF(BJ688, "*"&amp;#REF!&amp;"*")</f>
        <v>0</v>
      </c>
      <c r="CR688">
        <f>COUNTIF(BK688, "*"&amp;#REF!&amp;"*")</f>
        <v>0</v>
      </c>
      <c r="CS688">
        <f xml:space="preserve"> COUNTIF(BL688,#REF!)</f>
        <v>0</v>
      </c>
      <c r="CT688">
        <f xml:space="preserve"> COUNTIF(BM688,#REF!)</f>
        <v>0</v>
      </c>
      <c r="CU688">
        <f xml:space="preserve"> COUNTIF(BN688,#REF!)</f>
        <v>0</v>
      </c>
      <c r="CV688">
        <f xml:space="preserve"> COUNTIF(BO688,#REF!)</f>
        <v>0</v>
      </c>
      <c r="CW688">
        <f xml:space="preserve"> COUNTIF(BP688,#REF!)</f>
        <v>0</v>
      </c>
      <c r="CX688">
        <f xml:space="preserve"> COUNTIF(BQ688,#REF!)</f>
        <v>0</v>
      </c>
      <c r="CY688">
        <f xml:space="preserve"> COUNTIF(BR688,#REF!)</f>
        <v>0</v>
      </c>
      <c r="CZ688">
        <f xml:space="preserve"> COUNTIF(BS688,#REF!)</f>
        <v>0</v>
      </c>
      <c r="DA688">
        <f xml:space="preserve"> COUNTIF(BT688,#REF!)</f>
        <v>0</v>
      </c>
      <c r="DB688">
        <f xml:space="preserve"> COUNTIF(BU688,#REF!)</f>
        <v>0</v>
      </c>
      <c r="DC688">
        <f t="shared" si="40"/>
        <v>0</v>
      </c>
      <c r="DD688">
        <f t="shared" si="41"/>
        <v>0</v>
      </c>
      <c r="DE688">
        <f t="shared" si="42"/>
        <v>0</v>
      </c>
      <c r="DF688" t="b">
        <f t="shared" si="43"/>
        <v>0</v>
      </c>
    </row>
    <row r="689" spans="1:110" x14ac:dyDescent="0.35">
      <c r="A689" s="7">
        <v>688</v>
      </c>
      <c r="B689" s="7">
        <v>688</v>
      </c>
      <c r="C689" s="7" t="s">
        <v>7200</v>
      </c>
      <c r="D689" s="7" t="s">
        <v>7201</v>
      </c>
      <c r="E689" s="13" t="s">
        <v>51</v>
      </c>
      <c r="F689" s="7">
        <v>300</v>
      </c>
      <c r="G689" s="7" t="s">
        <v>100</v>
      </c>
      <c r="H689" s="7">
        <v>1880</v>
      </c>
      <c r="I689" s="14" t="s">
        <v>53</v>
      </c>
      <c r="J689" s="13" t="s">
        <v>54</v>
      </c>
      <c r="K689" s="7" t="s">
        <v>83</v>
      </c>
      <c r="L689" s="7" t="s">
        <v>56</v>
      </c>
      <c r="M689" s="7" t="s">
        <v>84</v>
      </c>
      <c r="N689" s="7">
        <v>34</v>
      </c>
      <c r="O689" s="7" t="s">
        <v>85</v>
      </c>
      <c r="P689" s="7">
        <v>51</v>
      </c>
      <c r="Q689" t="s">
        <v>7833</v>
      </c>
      <c r="R689" s="7" t="s">
        <v>59</v>
      </c>
      <c r="S689" s="14" t="s">
        <v>56</v>
      </c>
      <c r="T689" s="26" t="b">
        <v>0</v>
      </c>
      <c r="U689" s="7">
        <v>486</v>
      </c>
      <c r="V689" s="7">
        <v>12.7</v>
      </c>
      <c r="W689" s="7">
        <v>27.22</v>
      </c>
      <c r="X689" s="7">
        <v>1.1169340000000001</v>
      </c>
      <c r="Y689" s="7">
        <v>0.59196000000000004</v>
      </c>
      <c r="Z689" s="7">
        <v>7</v>
      </c>
      <c r="AA689" s="7">
        <v>4.63</v>
      </c>
      <c r="AB689" s="14">
        <v>2.77</v>
      </c>
      <c r="AC689" s="13">
        <v>0.99990000000000001</v>
      </c>
      <c r="AD689" s="7">
        <v>1E-4</v>
      </c>
      <c r="AE689" s="14" t="s">
        <v>60</v>
      </c>
      <c r="AF689" s="13">
        <v>8</v>
      </c>
      <c r="AG689" s="14">
        <v>6</v>
      </c>
      <c r="AH689" s="13">
        <v>7</v>
      </c>
      <c r="AI689" s="7">
        <v>7</v>
      </c>
      <c r="AJ689" s="7"/>
      <c r="AK689" s="7">
        <v>5</v>
      </c>
      <c r="AL689" s="7">
        <v>5</v>
      </c>
      <c r="AM689" s="14"/>
      <c r="AN689" s="13">
        <v>1</v>
      </c>
      <c r="AO689" s="14">
        <v>1</v>
      </c>
      <c r="AP689" s="7" t="s">
        <v>64</v>
      </c>
      <c r="AQ689" s="7" t="s">
        <v>62</v>
      </c>
      <c r="AR689" s="7" t="s">
        <v>62</v>
      </c>
      <c r="AS689" s="7" t="s">
        <v>62</v>
      </c>
      <c r="AT689" s="7" t="s">
        <v>64</v>
      </c>
      <c r="AU689" s="7" t="s">
        <v>66</v>
      </c>
      <c r="AV689" s="7" t="s">
        <v>66</v>
      </c>
      <c r="AW689" s="7" t="s">
        <v>66</v>
      </c>
      <c r="AX689" s="7" t="s">
        <v>64</v>
      </c>
      <c r="AY689" s="7" t="s">
        <v>70</v>
      </c>
      <c r="AZ689" s="7" t="s">
        <v>66</v>
      </c>
      <c r="BA689" s="7" t="s">
        <v>5797</v>
      </c>
      <c r="BB689" s="7" t="s">
        <v>66</v>
      </c>
      <c r="BC689" s="7" t="s">
        <v>70</v>
      </c>
      <c r="BD689" s="7" t="s">
        <v>64</v>
      </c>
      <c r="BE689" s="7" t="s">
        <v>64</v>
      </c>
      <c r="BF689" s="7" t="s">
        <v>64</v>
      </c>
      <c r="BG689" s="7" t="s">
        <v>66</v>
      </c>
      <c r="BH689" s="7" t="s">
        <v>70</v>
      </c>
      <c r="BI689" s="7" t="s">
        <v>5797</v>
      </c>
      <c r="BJ689" s="7" t="s">
        <v>70</v>
      </c>
      <c r="BK689" s="7" t="s">
        <v>70</v>
      </c>
      <c r="BL689" s="33">
        <v>0</v>
      </c>
      <c r="BM689" s="7">
        <v>1</v>
      </c>
      <c r="BN689" s="7">
        <v>0</v>
      </c>
      <c r="BO689" s="7">
        <v>0</v>
      </c>
      <c r="BP689" s="7">
        <v>1</v>
      </c>
      <c r="BQ689" s="7">
        <v>1</v>
      </c>
      <c r="BR689" s="7">
        <v>0</v>
      </c>
      <c r="BS689" s="7">
        <v>0</v>
      </c>
      <c r="BT689" s="7" t="s">
        <v>5797</v>
      </c>
      <c r="BU689" s="7">
        <v>0</v>
      </c>
      <c r="BW689">
        <f>COUNTIF(AP689, "*"&amp;#REF!&amp;"*")</f>
        <v>0</v>
      </c>
      <c r="BX689">
        <f>COUNTIF(AQ689, "*"&amp;#REF!&amp;"*")</f>
        <v>0</v>
      </c>
      <c r="BY689">
        <f>COUNTIF(AR689, "*"&amp;#REF!&amp;"*")</f>
        <v>0</v>
      </c>
      <c r="BZ689">
        <f>COUNTIF(AS689, "*"&amp;#REF!&amp;"*")</f>
        <v>0</v>
      </c>
      <c r="CA689">
        <f>COUNTIF(AT689, "*"&amp;#REF!&amp;"*")</f>
        <v>0</v>
      </c>
      <c r="CB689">
        <f>COUNTIF(AU689, "*"&amp;#REF!&amp;"*")</f>
        <v>0</v>
      </c>
      <c r="CC689">
        <f>COUNTIF(AV689, "*"&amp;#REF!&amp;"*")</f>
        <v>0</v>
      </c>
      <c r="CD689">
        <f>COUNTIF(AW689, "*"&amp;#REF!&amp;"*")</f>
        <v>0</v>
      </c>
      <c r="CE689">
        <f>COUNTIF(AX689, "*"&amp;#REF!&amp;"*")</f>
        <v>0</v>
      </c>
      <c r="CF689">
        <f>COUNTIF(AY689, "*"&amp;#REF!&amp;"*")</f>
        <v>0</v>
      </c>
      <c r="CG689">
        <f>COUNTIF(AZ689, "*"&amp;#REF!&amp;"*")</f>
        <v>0</v>
      </c>
      <c r="CH689">
        <f>COUNTIF(BA689, "*"&amp;#REF!&amp;"*")</f>
        <v>0</v>
      </c>
      <c r="CI689">
        <f>COUNTIF(BB689, "*"&amp;#REF!&amp;"*")</f>
        <v>0</v>
      </c>
      <c r="CJ689">
        <f>COUNTIF(BC689, "*"&amp;#REF!&amp;"*")</f>
        <v>0</v>
      </c>
      <c r="CK689">
        <f>COUNTIF(BD689, "*"&amp;#REF!&amp;"*")</f>
        <v>0</v>
      </c>
      <c r="CL689">
        <f>COUNTIF(BE689, "*"&amp;#REF!&amp;"*")</f>
        <v>0</v>
      </c>
      <c r="CM689">
        <f>COUNTIF(BF689, "*"&amp;#REF!&amp;"*")</f>
        <v>0</v>
      </c>
      <c r="CN689">
        <f>COUNTIF(BG689, "*"&amp;#REF!&amp;"*")</f>
        <v>0</v>
      </c>
      <c r="CO689">
        <f>COUNTIF(BH689, "*"&amp;#REF!&amp;"*")</f>
        <v>0</v>
      </c>
      <c r="CP689">
        <f>COUNTIF(BI689, "*"&amp;#REF!&amp;"*")</f>
        <v>0</v>
      </c>
      <c r="CQ689">
        <f>COUNTIF(BJ689, "*"&amp;#REF!&amp;"*")</f>
        <v>0</v>
      </c>
      <c r="CR689">
        <f>COUNTIF(BK689, "*"&amp;#REF!&amp;"*")</f>
        <v>0</v>
      </c>
      <c r="CS689">
        <f xml:space="preserve"> COUNTIF(BL689,#REF!)</f>
        <v>0</v>
      </c>
      <c r="CT689">
        <f xml:space="preserve"> COUNTIF(BM689,#REF!)</f>
        <v>0</v>
      </c>
      <c r="CU689">
        <f xml:space="preserve"> COUNTIF(BN689,#REF!)</f>
        <v>0</v>
      </c>
      <c r="CV689">
        <f xml:space="preserve"> COUNTIF(BO689,#REF!)</f>
        <v>0</v>
      </c>
      <c r="CW689">
        <f xml:space="preserve"> COUNTIF(BP689,#REF!)</f>
        <v>0</v>
      </c>
      <c r="CX689">
        <f xml:space="preserve"> COUNTIF(BQ689,#REF!)</f>
        <v>0</v>
      </c>
      <c r="CY689">
        <f xml:space="preserve"> COUNTIF(BR689,#REF!)</f>
        <v>0</v>
      </c>
      <c r="CZ689">
        <f xml:space="preserve"> COUNTIF(BS689,#REF!)</f>
        <v>0</v>
      </c>
      <c r="DA689">
        <f xml:space="preserve"> COUNTIF(BT689,#REF!)</f>
        <v>0</v>
      </c>
      <c r="DB689">
        <f xml:space="preserve"> COUNTIF(BU689,#REF!)</f>
        <v>0</v>
      </c>
      <c r="DC689">
        <f t="shared" si="40"/>
        <v>0</v>
      </c>
      <c r="DD689">
        <f t="shared" si="41"/>
        <v>0</v>
      </c>
      <c r="DE689">
        <f t="shared" si="42"/>
        <v>0</v>
      </c>
      <c r="DF689" t="b">
        <f t="shared" si="43"/>
        <v>0</v>
      </c>
    </row>
    <row r="690" spans="1:110" x14ac:dyDescent="0.35">
      <c r="A690" s="7">
        <v>689</v>
      </c>
      <c r="B690" s="7">
        <v>689</v>
      </c>
      <c r="C690" s="7" t="s">
        <v>7202</v>
      </c>
      <c r="D690" s="7" t="s">
        <v>7203</v>
      </c>
      <c r="E690" s="13" t="s">
        <v>51</v>
      </c>
      <c r="F690" s="7">
        <v>300</v>
      </c>
      <c r="G690" s="7" t="s">
        <v>98</v>
      </c>
      <c r="H690" s="7"/>
      <c r="I690" s="14" t="s">
        <v>53</v>
      </c>
      <c r="J690" s="13" t="s">
        <v>54</v>
      </c>
      <c r="K690" s="7" t="s">
        <v>83</v>
      </c>
      <c r="L690" s="7" t="s">
        <v>56</v>
      </c>
      <c r="M690" s="7" t="s">
        <v>84</v>
      </c>
      <c r="N690" s="7">
        <v>48</v>
      </c>
      <c r="O690" s="7" t="s">
        <v>86</v>
      </c>
      <c r="P690" s="7">
        <v>55</v>
      </c>
      <c r="Q690" t="s">
        <v>7833</v>
      </c>
      <c r="R690" s="7" t="s">
        <v>59</v>
      </c>
      <c r="S690" s="14" t="s">
        <v>59</v>
      </c>
      <c r="T690" s="26" t="b">
        <v>0</v>
      </c>
      <c r="U690" s="7">
        <v>773</v>
      </c>
      <c r="V690" s="7">
        <v>17.059999999999999</v>
      </c>
      <c r="W690" s="7">
        <v>29.34</v>
      </c>
      <c r="X690" s="7">
        <v>0.90879920000000003</v>
      </c>
      <c r="Y690" s="7">
        <v>1.3176000000000001</v>
      </c>
      <c r="Z690" s="7"/>
      <c r="AA690" s="7"/>
      <c r="AB690" s="14"/>
      <c r="AC690" s="13">
        <v>0.99990000000000001</v>
      </c>
      <c r="AD690" s="7">
        <v>1E-4</v>
      </c>
      <c r="AE690" s="14" t="s">
        <v>60</v>
      </c>
      <c r="AF690" s="13">
        <v>8</v>
      </c>
      <c r="AG690" s="14">
        <v>6</v>
      </c>
      <c r="AH690" s="13">
        <v>7</v>
      </c>
      <c r="AI690" s="7">
        <v>7</v>
      </c>
      <c r="AJ690" s="7"/>
      <c r="AK690" s="7">
        <v>5</v>
      </c>
      <c r="AL690" s="7">
        <v>5</v>
      </c>
      <c r="AM690" s="14"/>
      <c r="AN690" s="13">
        <v>1</v>
      </c>
      <c r="AO690" s="14">
        <v>1</v>
      </c>
      <c r="AP690" s="7" t="s">
        <v>64</v>
      </c>
      <c r="AQ690" s="7" t="s">
        <v>62</v>
      </c>
      <c r="AR690" s="7" t="s">
        <v>5797</v>
      </c>
      <c r="AS690" s="7" t="s">
        <v>62</v>
      </c>
      <c r="AT690" s="7" t="s">
        <v>64</v>
      </c>
      <c r="AU690" s="7" t="s">
        <v>66</v>
      </c>
      <c r="AV690" s="7" t="s">
        <v>66</v>
      </c>
      <c r="AW690" s="7" t="s">
        <v>66</v>
      </c>
      <c r="AX690" s="7" t="s">
        <v>64</v>
      </c>
      <c r="AY690" s="7" t="s">
        <v>70</v>
      </c>
      <c r="AZ690" s="7" t="s">
        <v>66</v>
      </c>
      <c r="BA690" s="7" t="s">
        <v>62</v>
      </c>
      <c r="BB690" s="7" t="s">
        <v>66</v>
      </c>
      <c r="BC690" s="7" t="s">
        <v>70</v>
      </c>
      <c r="BD690" s="7" t="s">
        <v>64</v>
      </c>
      <c r="BE690" s="7" t="s">
        <v>64</v>
      </c>
      <c r="BF690" s="7" t="s">
        <v>5797</v>
      </c>
      <c r="BG690" s="7" t="s">
        <v>66</v>
      </c>
      <c r="BH690" s="7" t="s">
        <v>70</v>
      </c>
      <c r="BI690" s="7" t="s">
        <v>70</v>
      </c>
      <c r="BJ690" s="7" t="s">
        <v>70</v>
      </c>
      <c r="BK690" s="7" t="s">
        <v>70</v>
      </c>
      <c r="BL690" s="33">
        <v>0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1</v>
      </c>
      <c r="BU690" s="7">
        <v>0</v>
      </c>
      <c r="BW690">
        <f>COUNTIF(AP690, "*"&amp;#REF!&amp;"*")</f>
        <v>0</v>
      </c>
      <c r="BX690">
        <f>COUNTIF(AQ690, "*"&amp;#REF!&amp;"*")</f>
        <v>0</v>
      </c>
      <c r="BY690">
        <f>COUNTIF(AR690, "*"&amp;#REF!&amp;"*")</f>
        <v>0</v>
      </c>
      <c r="BZ690">
        <f>COUNTIF(AS690, "*"&amp;#REF!&amp;"*")</f>
        <v>0</v>
      </c>
      <c r="CA690">
        <f>COUNTIF(AT690, "*"&amp;#REF!&amp;"*")</f>
        <v>0</v>
      </c>
      <c r="CB690">
        <f>COUNTIF(AU690, "*"&amp;#REF!&amp;"*")</f>
        <v>0</v>
      </c>
      <c r="CC690">
        <f>COUNTIF(AV690, "*"&amp;#REF!&amp;"*")</f>
        <v>0</v>
      </c>
      <c r="CD690">
        <f>COUNTIF(AW690, "*"&amp;#REF!&amp;"*")</f>
        <v>0</v>
      </c>
      <c r="CE690">
        <f>COUNTIF(AX690, "*"&amp;#REF!&amp;"*")</f>
        <v>0</v>
      </c>
      <c r="CF690">
        <f>COUNTIF(AY690, "*"&amp;#REF!&amp;"*")</f>
        <v>0</v>
      </c>
      <c r="CG690">
        <f>COUNTIF(AZ690, "*"&amp;#REF!&amp;"*")</f>
        <v>0</v>
      </c>
      <c r="CH690">
        <f>COUNTIF(BA690, "*"&amp;#REF!&amp;"*")</f>
        <v>0</v>
      </c>
      <c r="CI690">
        <f>COUNTIF(BB690, "*"&amp;#REF!&amp;"*")</f>
        <v>0</v>
      </c>
      <c r="CJ690">
        <f>COUNTIF(BC690, "*"&amp;#REF!&amp;"*")</f>
        <v>0</v>
      </c>
      <c r="CK690">
        <f>COUNTIF(BD690, "*"&amp;#REF!&amp;"*")</f>
        <v>0</v>
      </c>
      <c r="CL690">
        <f>COUNTIF(BE690, "*"&amp;#REF!&amp;"*")</f>
        <v>0</v>
      </c>
      <c r="CM690">
        <f>COUNTIF(BF690, "*"&amp;#REF!&amp;"*")</f>
        <v>0</v>
      </c>
      <c r="CN690">
        <f>COUNTIF(BG690, "*"&amp;#REF!&amp;"*")</f>
        <v>0</v>
      </c>
      <c r="CO690">
        <f>COUNTIF(BH690, "*"&amp;#REF!&amp;"*")</f>
        <v>0</v>
      </c>
      <c r="CP690">
        <f>COUNTIF(BI690, "*"&amp;#REF!&amp;"*")</f>
        <v>0</v>
      </c>
      <c r="CQ690">
        <f>COUNTIF(BJ690, "*"&amp;#REF!&amp;"*")</f>
        <v>0</v>
      </c>
      <c r="CR690">
        <f>COUNTIF(BK690, "*"&amp;#REF!&amp;"*")</f>
        <v>0</v>
      </c>
      <c r="CS690">
        <f xml:space="preserve"> COUNTIF(BL690,#REF!)</f>
        <v>0</v>
      </c>
      <c r="CT690">
        <f xml:space="preserve"> COUNTIF(BM690,#REF!)</f>
        <v>0</v>
      </c>
      <c r="CU690">
        <f xml:space="preserve"> COUNTIF(BN690,#REF!)</f>
        <v>0</v>
      </c>
      <c r="CV690">
        <f xml:space="preserve"> COUNTIF(BO690,#REF!)</f>
        <v>0</v>
      </c>
      <c r="CW690">
        <f xml:space="preserve"> COUNTIF(BP690,#REF!)</f>
        <v>0</v>
      </c>
      <c r="CX690">
        <f xml:space="preserve"> COUNTIF(BQ690,#REF!)</f>
        <v>0</v>
      </c>
      <c r="CY690">
        <f xml:space="preserve"> COUNTIF(BR690,#REF!)</f>
        <v>0</v>
      </c>
      <c r="CZ690">
        <f xml:space="preserve"> COUNTIF(BS690,#REF!)</f>
        <v>0</v>
      </c>
      <c r="DA690">
        <f xml:space="preserve"> COUNTIF(BT690,#REF!)</f>
        <v>0</v>
      </c>
      <c r="DB690">
        <f xml:space="preserve"> COUNTIF(BU690,#REF!)</f>
        <v>0</v>
      </c>
      <c r="DC690">
        <f t="shared" si="40"/>
        <v>0</v>
      </c>
      <c r="DD690">
        <f t="shared" si="41"/>
        <v>0</v>
      </c>
      <c r="DE690">
        <f t="shared" si="42"/>
        <v>0</v>
      </c>
      <c r="DF690" t="b">
        <f t="shared" si="43"/>
        <v>0</v>
      </c>
    </row>
    <row r="691" spans="1:110" x14ac:dyDescent="0.35">
      <c r="A691" s="7">
        <v>690</v>
      </c>
      <c r="B691" s="7">
        <v>690</v>
      </c>
      <c r="C691" s="7" t="s">
        <v>7204</v>
      </c>
      <c r="D691" s="7" t="s">
        <v>7205</v>
      </c>
      <c r="E691" s="13" t="s">
        <v>51</v>
      </c>
      <c r="F691" s="7">
        <v>300</v>
      </c>
      <c r="G691" s="7" t="s">
        <v>100</v>
      </c>
      <c r="H691" s="7">
        <v>1660</v>
      </c>
      <c r="I691" s="14" t="s">
        <v>53</v>
      </c>
      <c r="J691" s="13" t="s">
        <v>54</v>
      </c>
      <c r="K691" s="7" t="s">
        <v>83</v>
      </c>
      <c r="L691" s="7" t="s">
        <v>56</v>
      </c>
      <c r="M691" s="7" t="s">
        <v>84</v>
      </c>
      <c r="N691" s="7">
        <v>35</v>
      </c>
      <c r="O691" s="7" t="s">
        <v>85</v>
      </c>
      <c r="P691" s="7">
        <v>54</v>
      </c>
      <c r="Q691" t="s">
        <v>7833</v>
      </c>
      <c r="R691" s="7" t="s">
        <v>59</v>
      </c>
      <c r="S691" s="14" t="s">
        <v>59</v>
      </c>
      <c r="T691" s="26" t="b">
        <v>0</v>
      </c>
      <c r="U691" s="7">
        <v>763</v>
      </c>
      <c r="V691" s="7">
        <v>14.64</v>
      </c>
      <c r="W691" s="7">
        <v>28.14</v>
      </c>
      <c r="X691" s="7">
        <v>1.101532</v>
      </c>
      <c r="Y691" s="7">
        <v>0.97489999999999999</v>
      </c>
      <c r="Z691" s="7">
        <v>6.5</v>
      </c>
      <c r="AA691" s="7">
        <v>4.21</v>
      </c>
      <c r="AB691" s="14">
        <v>3.36</v>
      </c>
      <c r="AC691" s="13">
        <v>0.99990000000000001</v>
      </c>
      <c r="AD691" s="7">
        <v>1E-4</v>
      </c>
      <c r="AE691" s="14" t="s">
        <v>60</v>
      </c>
      <c r="AF691" s="13">
        <v>8</v>
      </c>
      <c r="AG691" s="14">
        <v>6</v>
      </c>
      <c r="AH691" s="13">
        <v>7</v>
      </c>
      <c r="AI691" s="7">
        <v>7</v>
      </c>
      <c r="AJ691" s="7"/>
      <c r="AK691" s="7">
        <v>5</v>
      </c>
      <c r="AL691" s="7">
        <v>5</v>
      </c>
      <c r="AM691" s="14"/>
      <c r="AN691" s="13">
        <v>1</v>
      </c>
      <c r="AO691" s="14">
        <v>1</v>
      </c>
      <c r="AP691" s="7" t="s">
        <v>64</v>
      </c>
      <c r="AQ691" s="7" t="s">
        <v>62</v>
      </c>
      <c r="AR691" s="7" t="s">
        <v>62</v>
      </c>
      <c r="AS691" s="7" t="s">
        <v>62</v>
      </c>
      <c r="AT691" s="7" t="s">
        <v>64</v>
      </c>
      <c r="AU691" s="7" t="s">
        <v>66</v>
      </c>
      <c r="AV691" s="7" t="s">
        <v>66</v>
      </c>
      <c r="AW691" s="7" t="s">
        <v>66</v>
      </c>
      <c r="AX691" s="7" t="s">
        <v>64</v>
      </c>
      <c r="AY691" s="7" t="s">
        <v>70</v>
      </c>
      <c r="AZ691" s="7" t="s">
        <v>66</v>
      </c>
      <c r="BA691" s="7" t="s">
        <v>5797</v>
      </c>
      <c r="BB691" s="7" t="s">
        <v>66</v>
      </c>
      <c r="BC691" s="7" t="s">
        <v>70</v>
      </c>
      <c r="BD691" s="7" t="s">
        <v>64</v>
      </c>
      <c r="BE691" s="7" t="s">
        <v>64</v>
      </c>
      <c r="BF691" s="7" t="s">
        <v>64</v>
      </c>
      <c r="BG691" s="7" t="s">
        <v>66</v>
      </c>
      <c r="BH691" s="7" t="s">
        <v>70</v>
      </c>
      <c r="BI691" s="7" t="s">
        <v>5797</v>
      </c>
      <c r="BJ691" s="7" t="s">
        <v>70</v>
      </c>
      <c r="BK691" s="7" t="s">
        <v>70</v>
      </c>
      <c r="BL691" s="33">
        <v>0</v>
      </c>
      <c r="BM691" s="7">
        <v>1</v>
      </c>
      <c r="BN691" s="7">
        <v>0</v>
      </c>
      <c r="BO691" s="7">
        <v>0</v>
      </c>
      <c r="BP691" s="7">
        <v>1</v>
      </c>
      <c r="BQ691" s="7">
        <v>1</v>
      </c>
      <c r="BR691" s="7">
        <v>0</v>
      </c>
      <c r="BS691" s="7">
        <v>0</v>
      </c>
      <c r="BT691" s="7">
        <v>1</v>
      </c>
      <c r="BU691" s="7">
        <v>0</v>
      </c>
      <c r="BW691">
        <f>COUNTIF(AP691, "*"&amp;#REF!&amp;"*")</f>
        <v>0</v>
      </c>
      <c r="BX691">
        <f>COUNTIF(AQ691, "*"&amp;#REF!&amp;"*")</f>
        <v>0</v>
      </c>
      <c r="BY691">
        <f>COUNTIF(AR691, "*"&amp;#REF!&amp;"*")</f>
        <v>0</v>
      </c>
      <c r="BZ691">
        <f>COUNTIF(AS691, "*"&amp;#REF!&amp;"*")</f>
        <v>0</v>
      </c>
      <c r="CA691">
        <f>COUNTIF(AT691, "*"&amp;#REF!&amp;"*")</f>
        <v>0</v>
      </c>
      <c r="CB691">
        <f>COUNTIF(AU691, "*"&amp;#REF!&amp;"*")</f>
        <v>0</v>
      </c>
      <c r="CC691">
        <f>COUNTIF(AV691, "*"&amp;#REF!&amp;"*")</f>
        <v>0</v>
      </c>
      <c r="CD691">
        <f>COUNTIF(AW691, "*"&amp;#REF!&amp;"*")</f>
        <v>0</v>
      </c>
      <c r="CE691">
        <f>COUNTIF(AX691, "*"&amp;#REF!&amp;"*")</f>
        <v>0</v>
      </c>
      <c r="CF691">
        <f>COUNTIF(AY691, "*"&amp;#REF!&amp;"*")</f>
        <v>0</v>
      </c>
      <c r="CG691">
        <f>COUNTIF(AZ691, "*"&amp;#REF!&amp;"*")</f>
        <v>0</v>
      </c>
      <c r="CH691">
        <f>COUNTIF(BA691, "*"&amp;#REF!&amp;"*")</f>
        <v>0</v>
      </c>
      <c r="CI691">
        <f>COUNTIF(BB691, "*"&amp;#REF!&amp;"*")</f>
        <v>0</v>
      </c>
      <c r="CJ691">
        <f>COUNTIF(BC691, "*"&amp;#REF!&amp;"*")</f>
        <v>0</v>
      </c>
      <c r="CK691">
        <f>COUNTIF(BD691, "*"&amp;#REF!&amp;"*")</f>
        <v>0</v>
      </c>
      <c r="CL691">
        <f>COUNTIF(BE691, "*"&amp;#REF!&amp;"*")</f>
        <v>0</v>
      </c>
      <c r="CM691">
        <f>COUNTIF(BF691, "*"&amp;#REF!&amp;"*")</f>
        <v>0</v>
      </c>
      <c r="CN691">
        <f>COUNTIF(BG691, "*"&amp;#REF!&amp;"*")</f>
        <v>0</v>
      </c>
      <c r="CO691">
        <f>COUNTIF(BH691, "*"&amp;#REF!&amp;"*")</f>
        <v>0</v>
      </c>
      <c r="CP691">
        <f>COUNTIF(BI691, "*"&amp;#REF!&amp;"*")</f>
        <v>0</v>
      </c>
      <c r="CQ691">
        <f>COUNTIF(BJ691, "*"&amp;#REF!&amp;"*")</f>
        <v>0</v>
      </c>
      <c r="CR691">
        <f>COUNTIF(BK691, "*"&amp;#REF!&amp;"*")</f>
        <v>0</v>
      </c>
      <c r="CS691">
        <f xml:space="preserve"> COUNTIF(BL691,#REF!)</f>
        <v>0</v>
      </c>
      <c r="CT691">
        <f xml:space="preserve"> COUNTIF(BM691,#REF!)</f>
        <v>0</v>
      </c>
      <c r="CU691">
        <f xml:space="preserve"> COUNTIF(BN691,#REF!)</f>
        <v>0</v>
      </c>
      <c r="CV691">
        <f xml:space="preserve"> COUNTIF(BO691,#REF!)</f>
        <v>0</v>
      </c>
      <c r="CW691">
        <f xml:space="preserve"> COUNTIF(BP691,#REF!)</f>
        <v>0</v>
      </c>
      <c r="CX691">
        <f xml:space="preserve"> COUNTIF(BQ691,#REF!)</f>
        <v>0</v>
      </c>
      <c r="CY691">
        <f xml:space="preserve"> COUNTIF(BR691,#REF!)</f>
        <v>0</v>
      </c>
      <c r="CZ691">
        <f xml:space="preserve"> COUNTIF(BS691,#REF!)</f>
        <v>0</v>
      </c>
      <c r="DA691">
        <f xml:space="preserve"> COUNTIF(BT691,#REF!)</f>
        <v>0</v>
      </c>
      <c r="DB691">
        <f xml:space="preserve"> COUNTIF(BU691,#REF!)</f>
        <v>0</v>
      </c>
      <c r="DC691">
        <f t="shared" si="40"/>
        <v>0</v>
      </c>
      <c r="DD691">
        <f t="shared" si="41"/>
        <v>0</v>
      </c>
      <c r="DE691">
        <f t="shared" si="42"/>
        <v>0</v>
      </c>
      <c r="DF691" t="b">
        <f t="shared" si="43"/>
        <v>0</v>
      </c>
    </row>
    <row r="692" spans="1:110" x14ac:dyDescent="0.35">
      <c r="A692" s="7">
        <v>691</v>
      </c>
      <c r="B692" s="7">
        <v>691</v>
      </c>
      <c r="C692" s="7" t="s">
        <v>7206</v>
      </c>
      <c r="D692" s="7" t="s">
        <v>7207</v>
      </c>
      <c r="E692" s="13" t="s">
        <v>51</v>
      </c>
      <c r="F692" s="7">
        <v>300</v>
      </c>
      <c r="G692" s="7" t="s">
        <v>78</v>
      </c>
      <c r="H692" s="7"/>
      <c r="I692" s="14" t="s">
        <v>53</v>
      </c>
      <c r="J692" s="13" t="s">
        <v>54</v>
      </c>
      <c r="K692" s="7" t="s">
        <v>118</v>
      </c>
      <c r="L692" s="7" t="s">
        <v>56</v>
      </c>
      <c r="M692" s="7" t="s">
        <v>84</v>
      </c>
      <c r="N692" s="7">
        <v>33</v>
      </c>
      <c r="O692" s="7" t="s">
        <v>85</v>
      </c>
      <c r="P692" s="7">
        <v>49</v>
      </c>
      <c r="Q692" t="s">
        <v>7833</v>
      </c>
      <c r="R692" s="7" t="s">
        <v>59</v>
      </c>
      <c r="S692" s="14" t="s">
        <v>59</v>
      </c>
      <c r="T692" s="26" t="b">
        <v>0</v>
      </c>
      <c r="U692" s="7">
        <v>9</v>
      </c>
      <c r="V692" s="7">
        <v>21.85</v>
      </c>
      <c r="W692" s="7">
        <v>36.6</v>
      </c>
      <c r="X692" s="7">
        <v>3.7334999999999998</v>
      </c>
      <c r="Y692" s="7">
        <v>7.4999999999999997E-3</v>
      </c>
      <c r="Z692" s="7">
        <v>7.8</v>
      </c>
      <c r="AA692" s="7">
        <v>5.33</v>
      </c>
      <c r="AB692" s="14">
        <v>2.0699999999999998</v>
      </c>
      <c r="AC692" s="13">
        <v>0.99990000000000001</v>
      </c>
      <c r="AD692" s="7">
        <v>1E-4</v>
      </c>
      <c r="AE692" s="14" t="s">
        <v>60</v>
      </c>
      <c r="AF692" s="13">
        <v>8</v>
      </c>
      <c r="AG692" s="14">
        <v>6</v>
      </c>
      <c r="AH692" s="13">
        <v>7</v>
      </c>
      <c r="AI692" s="7">
        <v>7</v>
      </c>
      <c r="AJ692" s="7"/>
      <c r="AK692" s="7">
        <v>5</v>
      </c>
      <c r="AL692" s="7">
        <v>5</v>
      </c>
      <c r="AM692" s="14"/>
      <c r="AN692" s="13">
        <v>1</v>
      </c>
      <c r="AO692" s="14">
        <v>1</v>
      </c>
      <c r="AP692" s="7" t="s">
        <v>64</v>
      </c>
      <c r="AQ692" s="7" t="s">
        <v>62</v>
      </c>
      <c r="AR692" s="7" t="s">
        <v>62</v>
      </c>
      <c r="AS692" s="7" t="s">
        <v>62</v>
      </c>
      <c r="AT692" s="7" t="s">
        <v>64</v>
      </c>
      <c r="AU692" s="7" t="s">
        <v>66</v>
      </c>
      <c r="AV692" s="7" t="s">
        <v>66</v>
      </c>
      <c r="AW692" s="7" t="s">
        <v>66</v>
      </c>
      <c r="AX692" s="7" t="s">
        <v>64</v>
      </c>
      <c r="AY692" s="7" t="s">
        <v>70</v>
      </c>
      <c r="AZ692" s="7" t="s">
        <v>66</v>
      </c>
      <c r="BA692" s="7" t="s">
        <v>5797</v>
      </c>
      <c r="BB692" s="7" t="s">
        <v>66</v>
      </c>
      <c r="BC692" s="7" t="s">
        <v>70</v>
      </c>
      <c r="BD692" s="7" t="s">
        <v>64</v>
      </c>
      <c r="BE692" s="7" t="s">
        <v>64</v>
      </c>
      <c r="BF692" s="7" t="s">
        <v>64</v>
      </c>
      <c r="BG692" s="7" t="s">
        <v>66</v>
      </c>
      <c r="BH692" s="7" t="s">
        <v>70</v>
      </c>
      <c r="BI692" s="7" t="s">
        <v>70</v>
      </c>
      <c r="BJ692" s="7" t="s">
        <v>70</v>
      </c>
      <c r="BK692" s="7" t="s">
        <v>70</v>
      </c>
      <c r="BL692" s="33">
        <v>0</v>
      </c>
      <c r="BM692" s="7">
        <v>1</v>
      </c>
      <c r="BN692" s="7">
        <v>0</v>
      </c>
      <c r="BO692" s="7">
        <v>0</v>
      </c>
      <c r="BP692" s="7">
        <v>1</v>
      </c>
      <c r="BQ692" s="7">
        <v>1</v>
      </c>
      <c r="BR692" s="7">
        <v>0</v>
      </c>
      <c r="BS692" s="7">
        <v>0</v>
      </c>
      <c r="BT692" s="7" t="s">
        <v>5797</v>
      </c>
      <c r="BU692" s="7">
        <v>0</v>
      </c>
      <c r="BW692">
        <f>COUNTIF(AP692, "*"&amp;#REF!&amp;"*")</f>
        <v>0</v>
      </c>
      <c r="BX692">
        <f>COUNTIF(AQ692, "*"&amp;#REF!&amp;"*")</f>
        <v>0</v>
      </c>
      <c r="BY692">
        <f>COUNTIF(AR692, "*"&amp;#REF!&amp;"*")</f>
        <v>0</v>
      </c>
      <c r="BZ692">
        <f>COUNTIF(AS692, "*"&amp;#REF!&amp;"*")</f>
        <v>0</v>
      </c>
      <c r="CA692">
        <f>COUNTIF(AT692, "*"&amp;#REF!&amp;"*")</f>
        <v>0</v>
      </c>
      <c r="CB692">
        <f>COUNTIF(AU692, "*"&amp;#REF!&amp;"*")</f>
        <v>0</v>
      </c>
      <c r="CC692">
        <f>COUNTIF(AV692, "*"&amp;#REF!&amp;"*")</f>
        <v>0</v>
      </c>
      <c r="CD692">
        <f>COUNTIF(AW692, "*"&amp;#REF!&amp;"*")</f>
        <v>0</v>
      </c>
      <c r="CE692">
        <f>COUNTIF(AX692, "*"&amp;#REF!&amp;"*")</f>
        <v>0</v>
      </c>
      <c r="CF692">
        <f>COUNTIF(AY692, "*"&amp;#REF!&amp;"*")</f>
        <v>0</v>
      </c>
      <c r="CG692">
        <f>COUNTIF(AZ692, "*"&amp;#REF!&amp;"*")</f>
        <v>0</v>
      </c>
      <c r="CH692">
        <f>COUNTIF(BA692, "*"&amp;#REF!&amp;"*")</f>
        <v>0</v>
      </c>
      <c r="CI692">
        <f>COUNTIF(BB692, "*"&amp;#REF!&amp;"*")</f>
        <v>0</v>
      </c>
      <c r="CJ692">
        <f>COUNTIF(BC692, "*"&amp;#REF!&amp;"*")</f>
        <v>0</v>
      </c>
      <c r="CK692">
        <f>COUNTIF(BD692, "*"&amp;#REF!&amp;"*")</f>
        <v>0</v>
      </c>
      <c r="CL692">
        <f>COUNTIF(BE692, "*"&amp;#REF!&amp;"*")</f>
        <v>0</v>
      </c>
      <c r="CM692">
        <f>COUNTIF(BF692, "*"&amp;#REF!&amp;"*")</f>
        <v>0</v>
      </c>
      <c r="CN692">
        <f>COUNTIF(BG692, "*"&amp;#REF!&amp;"*")</f>
        <v>0</v>
      </c>
      <c r="CO692">
        <f>COUNTIF(BH692, "*"&amp;#REF!&amp;"*")</f>
        <v>0</v>
      </c>
      <c r="CP692">
        <f>COUNTIF(BI692, "*"&amp;#REF!&amp;"*")</f>
        <v>0</v>
      </c>
      <c r="CQ692">
        <f>COUNTIF(BJ692, "*"&amp;#REF!&amp;"*")</f>
        <v>0</v>
      </c>
      <c r="CR692">
        <f>COUNTIF(BK692, "*"&amp;#REF!&amp;"*")</f>
        <v>0</v>
      </c>
      <c r="CS692">
        <f xml:space="preserve"> COUNTIF(BL692,#REF!)</f>
        <v>0</v>
      </c>
      <c r="CT692">
        <f xml:space="preserve"> COUNTIF(BM692,#REF!)</f>
        <v>0</v>
      </c>
      <c r="CU692">
        <f xml:space="preserve"> COUNTIF(BN692,#REF!)</f>
        <v>0</v>
      </c>
      <c r="CV692">
        <f xml:space="preserve"> COUNTIF(BO692,#REF!)</f>
        <v>0</v>
      </c>
      <c r="CW692">
        <f xml:space="preserve"> COUNTIF(BP692,#REF!)</f>
        <v>0</v>
      </c>
      <c r="CX692">
        <f xml:space="preserve"> COUNTIF(BQ692,#REF!)</f>
        <v>0</v>
      </c>
      <c r="CY692">
        <f xml:space="preserve"> COUNTIF(BR692,#REF!)</f>
        <v>0</v>
      </c>
      <c r="CZ692">
        <f xml:space="preserve"> COUNTIF(BS692,#REF!)</f>
        <v>0</v>
      </c>
      <c r="DA692">
        <f xml:space="preserve"> COUNTIF(BT692,#REF!)</f>
        <v>0</v>
      </c>
      <c r="DB692">
        <f xml:space="preserve"> COUNTIF(BU692,#REF!)</f>
        <v>0</v>
      </c>
      <c r="DC692">
        <f t="shared" si="40"/>
        <v>0</v>
      </c>
      <c r="DD692">
        <f t="shared" si="41"/>
        <v>0</v>
      </c>
      <c r="DE692">
        <f t="shared" si="42"/>
        <v>0</v>
      </c>
      <c r="DF692" t="b">
        <f t="shared" si="43"/>
        <v>0</v>
      </c>
    </row>
    <row r="693" spans="1:110" x14ac:dyDescent="0.35">
      <c r="A693" s="7">
        <v>692</v>
      </c>
      <c r="B693" s="7">
        <v>692</v>
      </c>
      <c r="C693" s="7" t="s">
        <v>7208</v>
      </c>
      <c r="D693" s="7" t="s">
        <v>7209</v>
      </c>
      <c r="E693" s="13" t="s">
        <v>51</v>
      </c>
      <c r="F693" s="7">
        <v>300</v>
      </c>
      <c r="G693" s="7" t="s">
        <v>100</v>
      </c>
      <c r="H693" s="7"/>
      <c r="I693" s="14" t="s">
        <v>53</v>
      </c>
      <c r="J693" s="13" t="s">
        <v>82</v>
      </c>
      <c r="K693" s="7" t="s">
        <v>83</v>
      </c>
      <c r="L693" s="7" t="s">
        <v>87</v>
      </c>
      <c r="M693" s="7" t="s">
        <v>84</v>
      </c>
      <c r="N693" s="7">
        <v>35.4</v>
      </c>
      <c r="O693" s="7" t="s">
        <v>85</v>
      </c>
      <c r="P693" s="7">
        <v>51</v>
      </c>
      <c r="Q693" t="s">
        <v>7833</v>
      </c>
      <c r="R693" s="7" t="s">
        <v>59</v>
      </c>
      <c r="S693" s="14" t="s">
        <v>59</v>
      </c>
      <c r="T693" s="26" t="b">
        <v>0</v>
      </c>
      <c r="U693" s="7">
        <v>586</v>
      </c>
      <c r="V693" s="7">
        <v>12.78</v>
      </c>
      <c r="W693" s="7">
        <v>28.64</v>
      </c>
      <c r="X693" s="7">
        <v>1.198666</v>
      </c>
      <c r="Y693" s="7">
        <v>0.71614</v>
      </c>
      <c r="Z693" s="7"/>
      <c r="AA693" s="7"/>
      <c r="AB693" s="14"/>
      <c r="AC693" s="13">
        <v>0.99990000000000001</v>
      </c>
      <c r="AD693" s="7">
        <v>1E-4</v>
      </c>
      <c r="AE693" s="14" t="s">
        <v>60</v>
      </c>
      <c r="AF693" s="13">
        <v>8</v>
      </c>
      <c r="AG693" s="14">
        <v>6</v>
      </c>
      <c r="AH693" s="13">
        <v>7</v>
      </c>
      <c r="AI693" s="7">
        <v>7</v>
      </c>
      <c r="AJ693" s="7"/>
      <c r="AK693" s="7">
        <v>5</v>
      </c>
      <c r="AL693" s="7">
        <v>5</v>
      </c>
      <c r="AM693" s="14"/>
      <c r="AN693" s="13">
        <v>1</v>
      </c>
      <c r="AO693" s="14">
        <v>1</v>
      </c>
      <c r="AP693" s="7" t="s">
        <v>64</v>
      </c>
      <c r="AQ693" s="7" t="s">
        <v>62</v>
      </c>
      <c r="AR693" s="7" t="s">
        <v>62</v>
      </c>
      <c r="AS693" s="7" t="s">
        <v>62</v>
      </c>
      <c r="AT693" s="7" t="s">
        <v>64</v>
      </c>
      <c r="AU693" s="7" t="s">
        <v>66</v>
      </c>
      <c r="AV693" s="7" t="s">
        <v>66</v>
      </c>
      <c r="AW693" s="7" t="s">
        <v>66</v>
      </c>
      <c r="AX693" s="7" t="s">
        <v>64</v>
      </c>
      <c r="AY693" s="7" t="s">
        <v>70</v>
      </c>
      <c r="AZ693" s="7" t="s">
        <v>66</v>
      </c>
      <c r="BA693" s="7" t="s">
        <v>5797</v>
      </c>
      <c r="BB693" s="7" t="s">
        <v>66</v>
      </c>
      <c r="BC693" s="7" t="s">
        <v>70</v>
      </c>
      <c r="BD693" s="7" t="s">
        <v>64</v>
      </c>
      <c r="BE693" s="7" t="s">
        <v>64</v>
      </c>
      <c r="BF693" s="7" t="s">
        <v>64</v>
      </c>
      <c r="BG693" s="7" t="s">
        <v>66</v>
      </c>
      <c r="BH693" s="7" t="s">
        <v>70</v>
      </c>
      <c r="BI693" s="7" t="s">
        <v>5797</v>
      </c>
      <c r="BJ693" s="7" t="s">
        <v>70</v>
      </c>
      <c r="BK693" s="7" t="s">
        <v>70</v>
      </c>
      <c r="BL693" s="33">
        <v>0</v>
      </c>
      <c r="BM693" s="7">
        <v>1</v>
      </c>
      <c r="BN693" s="7">
        <v>0</v>
      </c>
      <c r="BO693" s="7">
        <v>0</v>
      </c>
      <c r="BP693" s="7">
        <v>1</v>
      </c>
      <c r="BQ693" s="7">
        <v>1</v>
      </c>
      <c r="BR693" s="7">
        <v>0</v>
      </c>
      <c r="BS693" s="7">
        <v>0</v>
      </c>
      <c r="BT693" s="7">
        <v>1</v>
      </c>
      <c r="BU693" s="7">
        <v>0</v>
      </c>
      <c r="BW693">
        <f>COUNTIF(AP693, "*"&amp;#REF!&amp;"*")</f>
        <v>0</v>
      </c>
      <c r="BX693">
        <f>COUNTIF(AQ693, "*"&amp;#REF!&amp;"*")</f>
        <v>0</v>
      </c>
      <c r="BY693">
        <f>COUNTIF(AR693, "*"&amp;#REF!&amp;"*")</f>
        <v>0</v>
      </c>
      <c r="BZ693">
        <f>COUNTIF(AS693, "*"&amp;#REF!&amp;"*")</f>
        <v>0</v>
      </c>
      <c r="CA693">
        <f>COUNTIF(AT693, "*"&amp;#REF!&amp;"*")</f>
        <v>0</v>
      </c>
      <c r="CB693">
        <f>COUNTIF(AU693, "*"&amp;#REF!&amp;"*")</f>
        <v>0</v>
      </c>
      <c r="CC693">
        <f>COUNTIF(AV693, "*"&amp;#REF!&amp;"*")</f>
        <v>0</v>
      </c>
      <c r="CD693">
        <f>COUNTIF(AW693, "*"&amp;#REF!&amp;"*")</f>
        <v>0</v>
      </c>
      <c r="CE693">
        <f>COUNTIF(AX693, "*"&amp;#REF!&amp;"*")</f>
        <v>0</v>
      </c>
      <c r="CF693">
        <f>COUNTIF(AY693, "*"&amp;#REF!&amp;"*")</f>
        <v>0</v>
      </c>
      <c r="CG693">
        <f>COUNTIF(AZ693, "*"&amp;#REF!&amp;"*")</f>
        <v>0</v>
      </c>
      <c r="CH693">
        <f>COUNTIF(BA693, "*"&amp;#REF!&amp;"*")</f>
        <v>0</v>
      </c>
      <c r="CI693">
        <f>COUNTIF(BB693, "*"&amp;#REF!&amp;"*")</f>
        <v>0</v>
      </c>
      <c r="CJ693">
        <f>COUNTIF(BC693, "*"&amp;#REF!&amp;"*")</f>
        <v>0</v>
      </c>
      <c r="CK693">
        <f>COUNTIF(BD693, "*"&amp;#REF!&amp;"*")</f>
        <v>0</v>
      </c>
      <c r="CL693">
        <f>COUNTIF(BE693, "*"&amp;#REF!&amp;"*")</f>
        <v>0</v>
      </c>
      <c r="CM693">
        <f>COUNTIF(BF693, "*"&amp;#REF!&amp;"*")</f>
        <v>0</v>
      </c>
      <c r="CN693">
        <f>COUNTIF(BG693, "*"&amp;#REF!&amp;"*")</f>
        <v>0</v>
      </c>
      <c r="CO693">
        <f>COUNTIF(BH693, "*"&amp;#REF!&amp;"*")</f>
        <v>0</v>
      </c>
      <c r="CP693">
        <f>COUNTIF(BI693, "*"&amp;#REF!&amp;"*")</f>
        <v>0</v>
      </c>
      <c r="CQ693">
        <f>COUNTIF(BJ693, "*"&amp;#REF!&amp;"*")</f>
        <v>0</v>
      </c>
      <c r="CR693">
        <f>COUNTIF(BK693, "*"&amp;#REF!&amp;"*")</f>
        <v>0</v>
      </c>
      <c r="CS693">
        <f xml:space="preserve"> COUNTIF(BL693,#REF!)</f>
        <v>0</v>
      </c>
      <c r="CT693">
        <f xml:space="preserve"> COUNTIF(BM693,#REF!)</f>
        <v>0</v>
      </c>
      <c r="CU693">
        <f xml:space="preserve"> COUNTIF(BN693,#REF!)</f>
        <v>0</v>
      </c>
      <c r="CV693">
        <f xml:space="preserve"> COUNTIF(BO693,#REF!)</f>
        <v>0</v>
      </c>
      <c r="CW693">
        <f xml:space="preserve"> COUNTIF(BP693,#REF!)</f>
        <v>0</v>
      </c>
      <c r="CX693">
        <f xml:space="preserve"> COUNTIF(BQ693,#REF!)</f>
        <v>0</v>
      </c>
      <c r="CY693">
        <f xml:space="preserve"> COUNTIF(BR693,#REF!)</f>
        <v>0</v>
      </c>
      <c r="CZ693">
        <f xml:space="preserve"> COUNTIF(BS693,#REF!)</f>
        <v>0</v>
      </c>
      <c r="DA693">
        <f xml:space="preserve"> COUNTIF(BT693,#REF!)</f>
        <v>0</v>
      </c>
      <c r="DB693">
        <f xml:space="preserve"> COUNTIF(BU693,#REF!)</f>
        <v>0</v>
      </c>
      <c r="DC693">
        <f t="shared" si="40"/>
        <v>0</v>
      </c>
      <c r="DD693">
        <f t="shared" si="41"/>
        <v>0</v>
      </c>
      <c r="DE693">
        <f t="shared" si="42"/>
        <v>0</v>
      </c>
      <c r="DF693" t="b">
        <f t="shared" si="43"/>
        <v>0</v>
      </c>
    </row>
    <row r="694" spans="1:110" x14ac:dyDescent="0.35">
      <c r="A694" s="7">
        <v>693</v>
      </c>
      <c r="B694" s="7">
        <v>693</v>
      </c>
      <c r="C694" s="7" t="s">
        <v>7210</v>
      </c>
      <c r="D694" s="7" t="s">
        <v>7211</v>
      </c>
      <c r="E694" s="13" t="s">
        <v>51</v>
      </c>
      <c r="F694" s="7">
        <v>300</v>
      </c>
      <c r="G694" s="7" t="s">
        <v>100</v>
      </c>
      <c r="H694" s="7"/>
      <c r="I694" s="14" t="s">
        <v>53</v>
      </c>
      <c r="J694" s="13" t="s">
        <v>54</v>
      </c>
      <c r="K694" s="7" t="s">
        <v>83</v>
      </c>
      <c r="L694" s="7" t="s">
        <v>56</v>
      </c>
      <c r="M694" s="7" t="s">
        <v>84</v>
      </c>
      <c r="N694" s="7">
        <v>28</v>
      </c>
      <c r="O694" s="7" t="s">
        <v>85</v>
      </c>
      <c r="P694" s="7">
        <v>54</v>
      </c>
      <c r="Q694" t="s">
        <v>7833</v>
      </c>
      <c r="R694" s="7" t="s">
        <v>59</v>
      </c>
      <c r="S694" s="14" t="s">
        <v>59</v>
      </c>
      <c r="T694" s="26" t="b">
        <v>0</v>
      </c>
      <c r="U694" s="7">
        <v>702</v>
      </c>
      <c r="V694" s="7">
        <v>11.02</v>
      </c>
      <c r="W694" s="7">
        <v>22.26</v>
      </c>
      <c r="X694" s="7">
        <v>0.51919999999999999</v>
      </c>
      <c r="Y694" s="7">
        <v>1.1514</v>
      </c>
      <c r="Z694" s="7">
        <v>6.6</v>
      </c>
      <c r="AA694" s="7">
        <v>4.3600000000000003</v>
      </c>
      <c r="AB694" s="14">
        <v>3.11</v>
      </c>
      <c r="AC694" s="13">
        <v>0.99990000000000001</v>
      </c>
      <c r="AD694" s="7">
        <v>1E-4</v>
      </c>
      <c r="AE694" s="14" t="s">
        <v>60</v>
      </c>
      <c r="AF694" s="13">
        <v>8</v>
      </c>
      <c r="AG694" s="14">
        <v>6</v>
      </c>
      <c r="AH694" s="13">
        <v>7</v>
      </c>
      <c r="AI694" s="7">
        <v>7</v>
      </c>
      <c r="AJ694" s="7"/>
      <c r="AK694" s="7">
        <v>5</v>
      </c>
      <c r="AL694" s="7">
        <v>5</v>
      </c>
      <c r="AM694" s="14"/>
      <c r="AN694" s="13">
        <v>1</v>
      </c>
      <c r="AO694" s="14">
        <v>1</v>
      </c>
      <c r="AP694" s="7" t="s">
        <v>64</v>
      </c>
      <c r="AQ694" s="7" t="s">
        <v>62</v>
      </c>
      <c r="AR694" s="7" t="s">
        <v>62</v>
      </c>
      <c r="AS694" s="7" t="s">
        <v>62</v>
      </c>
      <c r="AT694" s="7" t="s">
        <v>64</v>
      </c>
      <c r="AU694" s="7" t="s">
        <v>66</v>
      </c>
      <c r="AV694" s="7" t="s">
        <v>66</v>
      </c>
      <c r="AW694" s="7" t="s">
        <v>66</v>
      </c>
      <c r="AX694" s="7" t="s">
        <v>64</v>
      </c>
      <c r="AY694" s="7" t="s">
        <v>70</v>
      </c>
      <c r="AZ694" s="7" t="s">
        <v>66</v>
      </c>
      <c r="BA694" s="7" t="s">
        <v>5797</v>
      </c>
      <c r="BB694" s="7" t="s">
        <v>66</v>
      </c>
      <c r="BC694" s="7" t="s">
        <v>70</v>
      </c>
      <c r="BD694" s="7" t="s">
        <v>64</v>
      </c>
      <c r="BE694" s="7" t="s">
        <v>64</v>
      </c>
      <c r="BF694" s="7" t="s">
        <v>64</v>
      </c>
      <c r="BG694" s="7" t="s">
        <v>66</v>
      </c>
      <c r="BH694" s="7" t="s">
        <v>70</v>
      </c>
      <c r="BI694" s="7" t="s">
        <v>5797</v>
      </c>
      <c r="BJ694" s="7" t="s">
        <v>70</v>
      </c>
      <c r="BK694" s="7" t="s">
        <v>70</v>
      </c>
      <c r="BL694" s="33">
        <v>0</v>
      </c>
      <c r="BM694" s="7" t="s">
        <v>5797</v>
      </c>
      <c r="BN694" s="7">
        <v>0</v>
      </c>
      <c r="BO694" s="7">
        <v>0</v>
      </c>
      <c r="BP694" s="7">
        <v>1</v>
      </c>
      <c r="BQ694" s="7">
        <v>1</v>
      </c>
      <c r="BR694" s="7">
        <v>0</v>
      </c>
      <c r="BS694" s="7">
        <v>0</v>
      </c>
      <c r="BT694" s="7">
        <v>1</v>
      </c>
      <c r="BU694" s="7">
        <v>0</v>
      </c>
      <c r="BW694">
        <f>COUNTIF(AP694, "*"&amp;#REF!&amp;"*")</f>
        <v>0</v>
      </c>
      <c r="BX694">
        <f>COUNTIF(AQ694, "*"&amp;#REF!&amp;"*")</f>
        <v>0</v>
      </c>
      <c r="BY694">
        <f>COUNTIF(AR694, "*"&amp;#REF!&amp;"*")</f>
        <v>0</v>
      </c>
      <c r="BZ694">
        <f>COUNTIF(AS694, "*"&amp;#REF!&amp;"*")</f>
        <v>0</v>
      </c>
      <c r="CA694">
        <f>COUNTIF(AT694, "*"&amp;#REF!&amp;"*")</f>
        <v>0</v>
      </c>
      <c r="CB694">
        <f>COUNTIF(AU694, "*"&amp;#REF!&amp;"*")</f>
        <v>0</v>
      </c>
      <c r="CC694">
        <f>COUNTIF(AV694, "*"&amp;#REF!&amp;"*")</f>
        <v>0</v>
      </c>
      <c r="CD694">
        <f>COUNTIF(AW694, "*"&amp;#REF!&amp;"*")</f>
        <v>0</v>
      </c>
      <c r="CE694">
        <f>COUNTIF(AX694, "*"&amp;#REF!&amp;"*")</f>
        <v>0</v>
      </c>
      <c r="CF694">
        <f>COUNTIF(AY694, "*"&amp;#REF!&amp;"*")</f>
        <v>0</v>
      </c>
      <c r="CG694">
        <f>COUNTIF(AZ694, "*"&amp;#REF!&amp;"*")</f>
        <v>0</v>
      </c>
      <c r="CH694">
        <f>COUNTIF(BA694, "*"&amp;#REF!&amp;"*")</f>
        <v>0</v>
      </c>
      <c r="CI694">
        <f>COUNTIF(BB694, "*"&amp;#REF!&amp;"*")</f>
        <v>0</v>
      </c>
      <c r="CJ694">
        <f>COUNTIF(BC694, "*"&amp;#REF!&amp;"*")</f>
        <v>0</v>
      </c>
      <c r="CK694">
        <f>COUNTIF(BD694, "*"&amp;#REF!&amp;"*")</f>
        <v>0</v>
      </c>
      <c r="CL694">
        <f>COUNTIF(BE694, "*"&amp;#REF!&amp;"*")</f>
        <v>0</v>
      </c>
      <c r="CM694">
        <f>COUNTIF(BF694, "*"&amp;#REF!&amp;"*")</f>
        <v>0</v>
      </c>
      <c r="CN694">
        <f>COUNTIF(BG694, "*"&amp;#REF!&amp;"*")</f>
        <v>0</v>
      </c>
      <c r="CO694">
        <f>COUNTIF(BH694, "*"&amp;#REF!&amp;"*")</f>
        <v>0</v>
      </c>
      <c r="CP694">
        <f>COUNTIF(BI694, "*"&amp;#REF!&amp;"*")</f>
        <v>0</v>
      </c>
      <c r="CQ694">
        <f>COUNTIF(BJ694, "*"&amp;#REF!&amp;"*")</f>
        <v>0</v>
      </c>
      <c r="CR694">
        <f>COUNTIF(BK694, "*"&amp;#REF!&amp;"*")</f>
        <v>0</v>
      </c>
      <c r="CS694">
        <f xml:space="preserve"> COUNTIF(BL694,#REF!)</f>
        <v>0</v>
      </c>
      <c r="CT694">
        <f xml:space="preserve"> COUNTIF(BM694,#REF!)</f>
        <v>0</v>
      </c>
      <c r="CU694">
        <f xml:space="preserve"> COUNTIF(BN694,#REF!)</f>
        <v>0</v>
      </c>
      <c r="CV694">
        <f xml:space="preserve"> COUNTIF(BO694,#REF!)</f>
        <v>0</v>
      </c>
      <c r="CW694">
        <f xml:space="preserve"> COUNTIF(BP694,#REF!)</f>
        <v>0</v>
      </c>
      <c r="CX694">
        <f xml:space="preserve"> COUNTIF(BQ694,#REF!)</f>
        <v>0</v>
      </c>
      <c r="CY694">
        <f xml:space="preserve"> COUNTIF(BR694,#REF!)</f>
        <v>0</v>
      </c>
      <c r="CZ694">
        <f xml:space="preserve"> COUNTIF(BS694,#REF!)</f>
        <v>0</v>
      </c>
      <c r="DA694">
        <f xml:space="preserve"> COUNTIF(BT694,#REF!)</f>
        <v>0</v>
      </c>
      <c r="DB694">
        <f xml:space="preserve"> COUNTIF(BU694,#REF!)</f>
        <v>0</v>
      </c>
      <c r="DC694">
        <f t="shared" si="40"/>
        <v>0</v>
      </c>
      <c r="DD694">
        <f t="shared" si="41"/>
        <v>0</v>
      </c>
      <c r="DE694">
        <f t="shared" si="42"/>
        <v>0</v>
      </c>
      <c r="DF694" t="b">
        <f t="shared" si="43"/>
        <v>0</v>
      </c>
    </row>
    <row r="695" spans="1:110" x14ac:dyDescent="0.35">
      <c r="A695" s="7">
        <v>694</v>
      </c>
      <c r="B695" s="7">
        <v>694</v>
      </c>
      <c r="C695" s="7" t="s">
        <v>7212</v>
      </c>
      <c r="D695" s="7" t="s">
        <v>7213</v>
      </c>
      <c r="E695" s="13" t="s">
        <v>51</v>
      </c>
      <c r="F695" s="7">
        <v>300</v>
      </c>
      <c r="G695" s="7" t="s">
        <v>78</v>
      </c>
      <c r="H695" s="7"/>
      <c r="I695" s="14" t="s">
        <v>53</v>
      </c>
      <c r="J695" s="13" t="s">
        <v>54</v>
      </c>
      <c r="K695" s="7" t="s">
        <v>118</v>
      </c>
      <c r="L695" s="7" t="s">
        <v>87</v>
      </c>
      <c r="M695" s="7" t="s">
        <v>84</v>
      </c>
      <c r="N695" s="7">
        <v>32.9</v>
      </c>
      <c r="O695" s="7" t="s">
        <v>85</v>
      </c>
      <c r="P695" s="7">
        <v>49</v>
      </c>
      <c r="Q695" t="s">
        <v>7833</v>
      </c>
      <c r="R695" s="7" t="s">
        <v>59</v>
      </c>
      <c r="S695" s="14" t="s">
        <v>59</v>
      </c>
      <c r="T695" s="26" t="b">
        <v>0</v>
      </c>
      <c r="U695" s="7">
        <v>103</v>
      </c>
      <c r="V695" s="7">
        <v>9.7666699999999995</v>
      </c>
      <c r="W695" s="7">
        <v>19.266670000000001</v>
      </c>
      <c r="X695" s="7">
        <v>0.71711100000000005</v>
      </c>
      <c r="Y695" s="7">
        <v>0.29183333333333328</v>
      </c>
      <c r="Z695" s="7">
        <v>7.2</v>
      </c>
      <c r="AA695" s="7">
        <v>1.86</v>
      </c>
      <c r="AB695" s="14">
        <v>3.34</v>
      </c>
      <c r="AC695" s="13">
        <v>0.99990000000000001</v>
      </c>
      <c r="AD695" s="7">
        <v>1E-4</v>
      </c>
      <c r="AE695" s="14" t="s">
        <v>60</v>
      </c>
      <c r="AF695" s="13">
        <v>8</v>
      </c>
      <c r="AG695" s="14">
        <v>6</v>
      </c>
      <c r="AH695" s="13">
        <v>7</v>
      </c>
      <c r="AI695" s="7">
        <v>7</v>
      </c>
      <c r="AJ695" s="7"/>
      <c r="AK695" s="7">
        <v>5</v>
      </c>
      <c r="AL695" s="7">
        <v>5</v>
      </c>
      <c r="AM695" s="14"/>
      <c r="AN695" s="13">
        <v>1</v>
      </c>
      <c r="AO695" s="14">
        <v>1</v>
      </c>
      <c r="AP695" s="7" t="s">
        <v>64</v>
      </c>
      <c r="AQ695" s="7" t="s">
        <v>62</v>
      </c>
      <c r="AR695" s="7" t="s">
        <v>62</v>
      </c>
      <c r="AS695" s="7" t="s">
        <v>62</v>
      </c>
      <c r="AT695" s="7" t="s">
        <v>64</v>
      </c>
      <c r="AU695" s="7" t="s">
        <v>66</v>
      </c>
      <c r="AV695" s="7" t="s">
        <v>66</v>
      </c>
      <c r="AW695" s="7" t="s">
        <v>66</v>
      </c>
      <c r="AX695" s="7" t="s">
        <v>64</v>
      </c>
      <c r="AY695" s="7" t="s">
        <v>70</v>
      </c>
      <c r="AZ695" s="7" t="s">
        <v>66</v>
      </c>
      <c r="BA695" s="7" t="s">
        <v>5797</v>
      </c>
      <c r="BB695" s="7" t="s">
        <v>66</v>
      </c>
      <c r="BC695" s="7" t="s">
        <v>70</v>
      </c>
      <c r="BD695" s="7" t="s">
        <v>64</v>
      </c>
      <c r="BE695" s="7" t="s">
        <v>64</v>
      </c>
      <c r="BF695" s="7" t="s">
        <v>64</v>
      </c>
      <c r="BG695" s="7" t="s">
        <v>66</v>
      </c>
      <c r="BH695" s="7" t="s">
        <v>70</v>
      </c>
      <c r="BI695" s="7" t="s">
        <v>70</v>
      </c>
      <c r="BJ695" s="7" t="s">
        <v>70</v>
      </c>
      <c r="BK695" s="7" t="s">
        <v>70</v>
      </c>
      <c r="BL695" s="33">
        <v>0</v>
      </c>
      <c r="BM695" s="7">
        <v>1</v>
      </c>
      <c r="BN695" s="7">
        <v>0</v>
      </c>
      <c r="BO695" s="7">
        <v>0</v>
      </c>
      <c r="BP695" s="7">
        <v>1</v>
      </c>
      <c r="BQ695" s="7">
        <v>1</v>
      </c>
      <c r="BR695" s="7">
        <v>0</v>
      </c>
      <c r="BS695" s="7">
        <v>0</v>
      </c>
      <c r="BT695" s="7">
        <v>1</v>
      </c>
      <c r="BU695" s="7">
        <v>0</v>
      </c>
      <c r="BW695">
        <f>COUNTIF(AP695, "*"&amp;#REF!&amp;"*")</f>
        <v>0</v>
      </c>
      <c r="BX695">
        <f>COUNTIF(AQ695, "*"&amp;#REF!&amp;"*")</f>
        <v>0</v>
      </c>
      <c r="BY695">
        <f>COUNTIF(AR695, "*"&amp;#REF!&amp;"*")</f>
        <v>0</v>
      </c>
      <c r="BZ695">
        <f>COUNTIF(AS695, "*"&amp;#REF!&amp;"*")</f>
        <v>0</v>
      </c>
      <c r="CA695">
        <f>COUNTIF(AT695, "*"&amp;#REF!&amp;"*")</f>
        <v>0</v>
      </c>
      <c r="CB695">
        <f>COUNTIF(AU695, "*"&amp;#REF!&amp;"*")</f>
        <v>0</v>
      </c>
      <c r="CC695">
        <f>COUNTIF(AV695, "*"&amp;#REF!&amp;"*")</f>
        <v>0</v>
      </c>
      <c r="CD695">
        <f>COUNTIF(AW695, "*"&amp;#REF!&amp;"*")</f>
        <v>0</v>
      </c>
      <c r="CE695">
        <f>COUNTIF(AX695, "*"&amp;#REF!&amp;"*")</f>
        <v>0</v>
      </c>
      <c r="CF695">
        <f>COUNTIF(AY695, "*"&amp;#REF!&amp;"*")</f>
        <v>0</v>
      </c>
      <c r="CG695">
        <f>COUNTIF(AZ695, "*"&amp;#REF!&amp;"*")</f>
        <v>0</v>
      </c>
      <c r="CH695">
        <f>COUNTIF(BA695, "*"&amp;#REF!&amp;"*")</f>
        <v>0</v>
      </c>
      <c r="CI695">
        <f>COUNTIF(BB695, "*"&amp;#REF!&amp;"*")</f>
        <v>0</v>
      </c>
      <c r="CJ695">
        <f>COUNTIF(BC695, "*"&amp;#REF!&amp;"*")</f>
        <v>0</v>
      </c>
      <c r="CK695">
        <f>COUNTIF(BD695, "*"&amp;#REF!&amp;"*")</f>
        <v>0</v>
      </c>
      <c r="CL695">
        <f>COUNTIF(BE695, "*"&amp;#REF!&amp;"*")</f>
        <v>0</v>
      </c>
      <c r="CM695">
        <f>COUNTIF(BF695, "*"&amp;#REF!&amp;"*")</f>
        <v>0</v>
      </c>
      <c r="CN695">
        <f>COUNTIF(BG695, "*"&amp;#REF!&amp;"*")</f>
        <v>0</v>
      </c>
      <c r="CO695">
        <f>COUNTIF(BH695, "*"&amp;#REF!&amp;"*")</f>
        <v>0</v>
      </c>
      <c r="CP695">
        <f>COUNTIF(BI695, "*"&amp;#REF!&amp;"*")</f>
        <v>0</v>
      </c>
      <c r="CQ695">
        <f>COUNTIF(BJ695, "*"&amp;#REF!&amp;"*")</f>
        <v>0</v>
      </c>
      <c r="CR695">
        <f>COUNTIF(BK695, "*"&amp;#REF!&amp;"*")</f>
        <v>0</v>
      </c>
      <c r="CS695">
        <f xml:space="preserve"> COUNTIF(BL695,#REF!)</f>
        <v>0</v>
      </c>
      <c r="CT695">
        <f xml:space="preserve"> COUNTIF(BM695,#REF!)</f>
        <v>0</v>
      </c>
      <c r="CU695">
        <f xml:space="preserve"> COUNTIF(BN695,#REF!)</f>
        <v>0</v>
      </c>
      <c r="CV695">
        <f xml:space="preserve"> COUNTIF(BO695,#REF!)</f>
        <v>0</v>
      </c>
      <c r="CW695">
        <f xml:space="preserve"> COUNTIF(BP695,#REF!)</f>
        <v>0</v>
      </c>
      <c r="CX695">
        <f xml:space="preserve"> COUNTIF(BQ695,#REF!)</f>
        <v>0</v>
      </c>
      <c r="CY695">
        <f xml:space="preserve"> COUNTIF(BR695,#REF!)</f>
        <v>0</v>
      </c>
      <c r="CZ695">
        <f xml:space="preserve"> COUNTIF(BS695,#REF!)</f>
        <v>0</v>
      </c>
      <c r="DA695">
        <f xml:space="preserve"> COUNTIF(BT695,#REF!)</f>
        <v>0</v>
      </c>
      <c r="DB695">
        <f xml:space="preserve"> COUNTIF(BU695,#REF!)</f>
        <v>0</v>
      </c>
      <c r="DC695">
        <f t="shared" si="40"/>
        <v>0</v>
      </c>
      <c r="DD695">
        <f t="shared" si="41"/>
        <v>0</v>
      </c>
      <c r="DE695">
        <f t="shared" si="42"/>
        <v>0</v>
      </c>
      <c r="DF695" t="b">
        <f t="shared" si="43"/>
        <v>0</v>
      </c>
    </row>
    <row r="696" spans="1:110" x14ac:dyDescent="0.35">
      <c r="A696" s="7">
        <v>695</v>
      </c>
      <c r="B696" s="7">
        <v>695</v>
      </c>
      <c r="C696" s="7" t="s">
        <v>7214</v>
      </c>
      <c r="D696" s="7" t="s">
        <v>7215</v>
      </c>
      <c r="E696" s="13" t="s">
        <v>51</v>
      </c>
      <c r="F696" s="7">
        <v>300</v>
      </c>
      <c r="G696" s="7" t="s">
        <v>100</v>
      </c>
      <c r="H696" s="7">
        <v>60</v>
      </c>
      <c r="I696" s="14" t="s">
        <v>53</v>
      </c>
      <c r="J696" s="13" t="s">
        <v>54</v>
      </c>
      <c r="K696" s="7" t="s">
        <v>83</v>
      </c>
      <c r="L696" s="7" t="s">
        <v>56</v>
      </c>
      <c r="M696" s="7" t="s">
        <v>84</v>
      </c>
      <c r="N696" s="7">
        <v>40.4</v>
      </c>
      <c r="O696" s="7" t="s">
        <v>85</v>
      </c>
      <c r="P696" s="7">
        <v>50</v>
      </c>
      <c r="Q696" t="s">
        <v>7833</v>
      </c>
      <c r="R696" s="7" t="s">
        <v>59</v>
      </c>
      <c r="S696" s="14" t="s">
        <v>59</v>
      </c>
      <c r="T696" s="26" t="b">
        <v>0</v>
      </c>
      <c r="U696" s="7">
        <v>893</v>
      </c>
      <c r="V696" s="7">
        <v>21.58</v>
      </c>
      <c r="W696" s="7">
        <v>30.68</v>
      </c>
      <c r="X696" s="7">
        <v>0.74199999999999999</v>
      </c>
      <c r="Y696" s="7">
        <v>1.2864199999999999</v>
      </c>
      <c r="Z696" s="7">
        <v>6.6</v>
      </c>
      <c r="AA696" s="7">
        <v>3.85</v>
      </c>
      <c r="AB696" s="14">
        <v>3.08</v>
      </c>
      <c r="AC696" s="13">
        <v>0.99990000000000001</v>
      </c>
      <c r="AD696" s="7">
        <v>1E-4</v>
      </c>
      <c r="AE696" s="14" t="s">
        <v>60</v>
      </c>
      <c r="AF696" s="13">
        <v>8</v>
      </c>
      <c r="AG696" s="14">
        <v>6</v>
      </c>
      <c r="AH696" s="13">
        <v>7</v>
      </c>
      <c r="AI696" s="7">
        <v>7</v>
      </c>
      <c r="AJ696" s="7"/>
      <c r="AK696" s="7">
        <v>5</v>
      </c>
      <c r="AL696" s="7">
        <v>5</v>
      </c>
      <c r="AM696" s="14"/>
      <c r="AN696" s="13">
        <v>1</v>
      </c>
      <c r="AO696" s="14">
        <v>1</v>
      </c>
      <c r="AP696" s="7" t="s">
        <v>64</v>
      </c>
      <c r="AQ696" s="7" t="s">
        <v>62</v>
      </c>
      <c r="AR696" s="7" t="s">
        <v>62</v>
      </c>
      <c r="AS696" s="7" t="s">
        <v>62</v>
      </c>
      <c r="AT696" s="7" t="s">
        <v>64</v>
      </c>
      <c r="AU696" s="7" t="s">
        <v>66</v>
      </c>
      <c r="AV696" s="7" t="s">
        <v>66</v>
      </c>
      <c r="AW696" s="7" t="s">
        <v>66</v>
      </c>
      <c r="AX696" s="7" t="s">
        <v>64</v>
      </c>
      <c r="AY696" s="7" t="s">
        <v>70</v>
      </c>
      <c r="AZ696" s="7" t="s">
        <v>66</v>
      </c>
      <c r="BA696" s="7" t="s">
        <v>5797</v>
      </c>
      <c r="BB696" s="7" t="s">
        <v>66</v>
      </c>
      <c r="BC696" s="7" t="s">
        <v>70</v>
      </c>
      <c r="BD696" s="7" t="s">
        <v>64</v>
      </c>
      <c r="BE696" s="7" t="s">
        <v>64</v>
      </c>
      <c r="BF696" s="7" t="s">
        <v>64</v>
      </c>
      <c r="BG696" s="7" t="s">
        <v>66</v>
      </c>
      <c r="BH696" s="7" t="s">
        <v>70</v>
      </c>
      <c r="BI696" s="7" t="s">
        <v>5797</v>
      </c>
      <c r="BJ696" s="7" t="s">
        <v>70</v>
      </c>
      <c r="BK696" s="7" t="s">
        <v>70</v>
      </c>
      <c r="BL696" s="33">
        <v>0</v>
      </c>
      <c r="BM696" s="7">
        <v>1</v>
      </c>
      <c r="BN696" s="7">
        <v>0</v>
      </c>
      <c r="BO696" s="7">
        <v>0</v>
      </c>
      <c r="BP696" s="7">
        <v>1</v>
      </c>
      <c r="BQ696" s="7">
        <v>1</v>
      </c>
      <c r="BR696" s="7">
        <v>0</v>
      </c>
      <c r="BS696" s="7">
        <v>0</v>
      </c>
      <c r="BT696" s="7">
        <v>1</v>
      </c>
      <c r="BU696" s="7">
        <v>0</v>
      </c>
      <c r="BW696">
        <f>COUNTIF(AP696, "*"&amp;#REF!&amp;"*")</f>
        <v>0</v>
      </c>
      <c r="BX696">
        <f>COUNTIF(AQ696, "*"&amp;#REF!&amp;"*")</f>
        <v>0</v>
      </c>
      <c r="BY696">
        <f>COUNTIF(AR696, "*"&amp;#REF!&amp;"*")</f>
        <v>0</v>
      </c>
      <c r="BZ696">
        <f>COUNTIF(AS696, "*"&amp;#REF!&amp;"*")</f>
        <v>0</v>
      </c>
      <c r="CA696">
        <f>COUNTIF(AT696, "*"&amp;#REF!&amp;"*")</f>
        <v>0</v>
      </c>
      <c r="CB696">
        <f>COUNTIF(AU696, "*"&amp;#REF!&amp;"*")</f>
        <v>0</v>
      </c>
      <c r="CC696">
        <f>COUNTIF(AV696, "*"&amp;#REF!&amp;"*")</f>
        <v>0</v>
      </c>
      <c r="CD696">
        <f>COUNTIF(AW696, "*"&amp;#REF!&amp;"*")</f>
        <v>0</v>
      </c>
      <c r="CE696">
        <f>COUNTIF(AX696, "*"&amp;#REF!&amp;"*")</f>
        <v>0</v>
      </c>
      <c r="CF696">
        <f>COUNTIF(AY696, "*"&amp;#REF!&amp;"*")</f>
        <v>0</v>
      </c>
      <c r="CG696">
        <f>COUNTIF(AZ696, "*"&amp;#REF!&amp;"*")</f>
        <v>0</v>
      </c>
      <c r="CH696">
        <f>COUNTIF(BA696, "*"&amp;#REF!&amp;"*")</f>
        <v>0</v>
      </c>
      <c r="CI696">
        <f>COUNTIF(BB696, "*"&amp;#REF!&amp;"*")</f>
        <v>0</v>
      </c>
      <c r="CJ696">
        <f>COUNTIF(BC696, "*"&amp;#REF!&amp;"*")</f>
        <v>0</v>
      </c>
      <c r="CK696">
        <f>COUNTIF(BD696, "*"&amp;#REF!&amp;"*")</f>
        <v>0</v>
      </c>
      <c r="CL696">
        <f>COUNTIF(BE696, "*"&amp;#REF!&amp;"*")</f>
        <v>0</v>
      </c>
      <c r="CM696">
        <f>COUNTIF(BF696, "*"&amp;#REF!&amp;"*")</f>
        <v>0</v>
      </c>
      <c r="CN696">
        <f>COUNTIF(BG696, "*"&amp;#REF!&amp;"*")</f>
        <v>0</v>
      </c>
      <c r="CO696">
        <f>COUNTIF(BH696, "*"&amp;#REF!&amp;"*")</f>
        <v>0</v>
      </c>
      <c r="CP696">
        <f>COUNTIF(BI696, "*"&amp;#REF!&amp;"*")</f>
        <v>0</v>
      </c>
      <c r="CQ696">
        <f>COUNTIF(BJ696, "*"&amp;#REF!&amp;"*")</f>
        <v>0</v>
      </c>
      <c r="CR696">
        <f>COUNTIF(BK696, "*"&amp;#REF!&amp;"*")</f>
        <v>0</v>
      </c>
      <c r="CS696">
        <f xml:space="preserve"> COUNTIF(BL696,#REF!)</f>
        <v>0</v>
      </c>
      <c r="CT696">
        <f xml:space="preserve"> COUNTIF(BM696,#REF!)</f>
        <v>0</v>
      </c>
      <c r="CU696">
        <f xml:space="preserve"> COUNTIF(BN696,#REF!)</f>
        <v>0</v>
      </c>
      <c r="CV696">
        <f xml:space="preserve"> COUNTIF(BO696,#REF!)</f>
        <v>0</v>
      </c>
      <c r="CW696">
        <f xml:space="preserve"> COUNTIF(BP696,#REF!)</f>
        <v>0</v>
      </c>
      <c r="CX696">
        <f xml:space="preserve"> COUNTIF(BQ696,#REF!)</f>
        <v>0</v>
      </c>
      <c r="CY696">
        <f xml:space="preserve"> COUNTIF(BR696,#REF!)</f>
        <v>0</v>
      </c>
      <c r="CZ696">
        <f xml:space="preserve"> COUNTIF(BS696,#REF!)</f>
        <v>0</v>
      </c>
      <c r="DA696">
        <f xml:space="preserve"> COUNTIF(BT696,#REF!)</f>
        <v>0</v>
      </c>
      <c r="DB696">
        <f xml:space="preserve"> COUNTIF(BU696,#REF!)</f>
        <v>0</v>
      </c>
      <c r="DC696">
        <f t="shared" si="40"/>
        <v>0</v>
      </c>
      <c r="DD696">
        <f t="shared" si="41"/>
        <v>0</v>
      </c>
      <c r="DE696">
        <f t="shared" si="42"/>
        <v>0</v>
      </c>
      <c r="DF696" t="b">
        <f t="shared" si="43"/>
        <v>0</v>
      </c>
    </row>
    <row r="697" spans="1:110" x14ac:dyDescent="0.35">
      <c r="A697" s="7">
        <v>696</v>
      </c>
      <c r="B697" s="7">
        <v>696</v>
      </c>
      <c r="C697" s="7" t="s">
        <v>7216</v>
      </c>
      <c r="D697" s="7" t="s">
        <v>7217</v>
      </c>
      <c r="E697" s="13" t="s">
        <v>51</v>
      </c>
      <c r="F697" s="7">
        <v>300</v>
      </c>
      <c r="G697" s="7" t="s">
        <v>100</v>
      </c>
      <c r="H697" s="7">
        <v>60</v>
      </c>
      <c r="I697" s="14" t="s">
        <v>53</v>
      </c>
      <c r="J697" s="13" t="s">
        <v>54</v>
      </c>
      <c r="K697" s="7" t="s">
        <v>83</v>
      </c>
      <c r="L697" s="7" t="s">
        <v>56</v>
      </c>
      <c r="M697" s="7" t="s">
        <v>84</v>
      </c>
      <c r="N697" s="7">
        <v>42.7</v>
      </c>
      <c r="O697" s="7" t="s">
        <v>85</v>
      </c>
      <c r="P697" s="7">
        <v>50</v>
      </c>
      <c r="Q697" t="s">
        <v>7833</v>
      </c>
      <c r="R697" s="7" t="s">
        <v>59</v>
      </c>
      <c r="S697" s="14" t="s">
        <v>59</v>
      </c>
      <c r="T697" s="26" t="b">
        <v>0</v>
      </c>
      <c r="U697" s="7">
        <v>781</v>
      </c>
      <c r="V697" s="7">
        <v>21.96</v>
      </c>
      <c r="W697" s="7">
        <v>31.78</v>
      </c>
      <c r="X697" s="7">
        <v>0.83360020000000001</v>
      </c>
      <c r="Y697" s="7">
        <v>1.11086</v>
      </c>
      <c r="Z697" s="7"/>
      <c r="AA697" s="7"/>
      <c r="AB697" s="14"/>
      <c r="AC697" s="13">
        <v>0.99990000000000001</v>
      </c>
      <c r="AD697" s="7">
        <v>1E-4</v>
      </c>
      <c r="AE697" s="14" t="s">
        <v>60</v>
      </c>
      <c r="AF697" s="13">
        <v>8</v>
      </c>
      <c r="AG697" s="14">
        <v>6</v>
      </c>
      <c r="AH697" s="13">
        <v>7</v>
      </c>
      <c r="AI697" s="7">
        <v>7</v>
      </c>
      <c r="AJ697" s="7"/>
      <c r="AK697" s="7">
        <v>5</v>
      </c>
      <c r="AL697" s="7">
        <v>5</v>
      </c>
      <c r="AM697" s="14"/>
      <c r="AN697" s="13">
        <v>1</v>
      </c>
      <c r="AO697" s="14">
        <v>1</v>
      </c>
      <c r="AP697" s="7" t="s">
        <v>64</v>
      </c>
      <c r="AQ697" s="7" t="s">
        <v>62</v>
      </c>
      <c r="AR697" s="7" t="s">
        <v>62</v>
      </c>
      <c r="AS697" s="7" t="s">
        <v>62</v>
      </c>
      <c r="AT697" s="7" t="s">
        <v>64</v>
      </c>
      <c r="AU697" s="7" t="s">
        <v>66</v>
      </c>
      <c r="AV697" s="7" t="s">
        <v>66</v>
      </c>
      <c r="AW697" s="7" t="s">
        <v>66</v>
      </c>
      <c r="AX697" s="7" t="s">
        <v>64</v>
      </c>
      <c r="AY697" s="7" t="s">
        <v>70</v>
      </c>
      <c r="AZ697" s="7" t="s">
        <v>66</v>
      </c>
      <c r="BA697" s="7" t="s">
        <v>5797</v>
      </c>
      <c r="BB697" s="7" t="s">
        <v>66</v>
      </c>
      <c r="BC697" s="7" t="s">
        <v>70</v>
      </c>
      <c r="BD697" s="7" t="s">
        <v>64</v>
      </c>
      <c r="BE697" s="7" t="s">
        <v>64</v>
      </c>
      <c r="BF697" s="7" t="s">
        <v>64</v>
      </c>
      <c r="BG697" s="7" t="s">
        <v>66</v>
      </c>
      <c r="BH697" s="7" t="s">
        <v>70</v>
      </c>
      <c r="BI697" s="7" t="s">
        <v>5797</v>
      </c>
      <c r="BJ697" s="7" t="s">
        <v>70</v>
      </c>
      <c r="BK697" s="7" t="s">
        <v>70</v>
      </c>
      <c r="BL697" s="33">
        <v>0</v>
      </c>
      <c r="BM697" s="7">
        <v>1</v>
      </c>
      <c r="BN697" s="7">
        <v>0</v>
      </c>
      <c r="BO697" s="7">
        <v>0</v>
      </c>
      <c r="BP697" s="7">
        <v>1</v>
      </c>
      <c r="BQ697" s="7">
        <v>1</v>
      </c>
      <c r="BR697" s="7">
        <v>0</v>
      </c>
      <c r="BS697" s="7">
        <v>0</v>
      </c>
      <c r="BT697" s="7">
        <v>1</v>
      </c>
      <c r="BU697" s="7">
        <v>0</v>
      </c>
      <c r="BW697">
        <f>COUNTIF(AP697, "*"&amp;#REF!&amp;"*")</f>
        <v>0</v>
      </c>
      <c r="BX697">
        <f>COUNTIF(AQ697, "*"&amp;#REF!&amp;"*")</f>
        <v>0</v>
      </c>
      <c r="BY697">
        <f>COUNTIF(AR697, "*"&amp;#REF!&amp;"*")</f>
        <v>0</v>
      </c>
      <c r="BZ697">
        <f>COUNTIF(AS697, "*"&amp;#REF!&amp;"*")</f>
        <v>0</v>
      </c>
      <c r="CA697">
        <f>COUNTIF(AT697, "*"&amp;#REF!&amp;"*")</f>
        <v>0</v>
      </c>
      <c r="CB697">
        <f>COUNTIF(AU697, "*"&amp;#REF!&amp;"*")</f>
        <v>0</v>
      </c>
      <c r="CC697">
        <f>COUNTIF(AV697, "*"&amp;#REF!&amp;"*")</f>
        <v>0</v>
      </c>
      <c r="CD697">
        <f>COUNTIF(AW697, "*"&amp;#REF!&amp;"*")</f>
        <v>0</v>
      </c>
      <c r="CE697">
        <f>COUNTIF(AX697, "*"&amp;#REF!&amp;"*")</f>
        <v>0</v>
      </c>
      <c r="CF697">
        <f>COUNTIF(AY697, "*"&amp;#REF!&amp;"*")</f>
        <v>0</v>
      </c>
      <c r="CG697">
        <f>COUNTIF(AZ697, "*"&amp;#REF!&amp;"*")</f>
        <v>0</v>
      </c>
      <c r="CH697">
        <f>COUNTIF(BA697, "*"&amp;#REF!&amp;"*")</f>
        <v>0</v>
      </c>
      <c r="CI697">
        <f>COUNTIF(BB697, "*"&amp;#REF!&amp;"*")</f>
        <v>0</v>
      </c>
      <c r="CJ697">
        <f>COUNTIF(BC697, "*"&amp;#REF!&amp;"*")</f>
        <v>0</v>
      </c>
      <c r="CK697">
        <f>COUNTIF(BD697, "*"&amp;#REF!&amp;"*")</f>
        <v>0</v>
      </c>
      <c r="CL697">
        <f>COUNTIF(BE697, "*"&amp;#REF!&amp;"*")</f>
        <v>0</v>
      </c>
      <c r="CM697">
        <f>COUNTIF(BF697, "*"&amp;#REF!&amp;"*")</f>
        <v>0</v>
      </c>
      <c r="CN697">
        <f>COUNTIF(BG697, "*"&amp;#REF!&amp;"*")</f>
        <v>0</v>
      </c>
      <c r="CO697">
        <f>COUNTIF(BH697, "*"&amp;#REF!&amp;"*")</f>
        <v>0</v>
      </c>
      <c r="CP697">
        <f>COUNTIF(BI697, "*"&amp;#REF!&amp;"*")</f>
        <v>0</v>
      </c>
      <c r="CQ697">
        <f>COUNTIF(BJ697, "*"&amp;#REF!&amp;"*")</f>
        <v>0</v>
      </c>
      <c r="CR697">
        <f>COUNTIF(BK697, "*"&amp;#REF!&amp;"*")</f>
        <v>0</v>
      </c>
      <c r="CS697">
        <f xml:space="preserve"> COUNTIF(BL697,#REF!)</f>
        <v>0</v>
      </c>
      <c r="CT697">
        <f xml:space="preserve"> COUNTIF(BM697,#REF!)</f>
        <v>0</v>
      </c>
      <c r="CU697">
        <f xml:space="preserve"> COUNTIF(BN697,#REF!)</f>
        <v>0</v>
      </c>
      <c r="CV697">
        <f xml:space="preserve"> COUNTIF(BO697,#REF!)</f>
        <v>0</v>
      </c>
      <c r="CW697">
        <f xml:space="preserve"> COUNTIF(BP697,#REF!)</f>
        <v>0</v>
      </c>
      <c r="CX697">
        <f xml:space="preserve"> COUNTIF(BQ697,#REF!)</f>
        <v>0</v>
      </c>
      <c r="CY697">
        <f xml:space="preserve"> COUNTIF(BR697,#REF!)</f>
        <v>0</v>
      </c>
      <c r="CZ697">
        <f xml:space="preserve"> COUNTIF(BS697,#REF!)</f>
        <v>0</v>
      </c>
      <c r="DA697">
        <f xml:space="preserve"> COUNTIF(BT697,#REF!)</f>
        <v>0</v>
      </c>
      <c r="DB697">
        <f xml:space="preserve"> COUNTIF(BU697,#REF!)</f>
        <v>0</v>
      </c>
      <c r="DC697">
        <f t="shared" si="40"/>
        <v>0</v>
      </c>
      <c r="DD697">
        <f t="shared" si="41"/>
        <v>0</v>
      </c>
      <c r="DE697">
        <f t="shared" si="42"/>
        <v>0</v>
      </c>
      <c r="DF697" t="b">
        <f t="shared" si="43"/>
        <v>0</v>
      </c>
    </row>
    <row r="698" spans="1:110" x14ac:dyDescent="0.35">
      <c r="A698" s="7">
        <v>697</v>
      </c>
      <c r="B698" s="7">
        <v>697</v>
      </c>
      <c r="C698" s="7" t="s">
        <v>7218</v>
      </c>
      <c r="D698" s="7" t="s">
        <v>7219</v>
      </c>
      <c r="E698" s="13" t="s">
        <v>51</v>
      </c>
      <c r="F698" s="7">
        <v>300</v>
      </c>
      <c r="G698" s="7" t="s">
        <v>172</v>
      </c>
      <c r="H698" s="7">
        <v>659</v>
      </c>
      <c r="I698" s="14" t="s">
        <v>53</v>
      </c>
      <c r="J698" s="13" t="s">
        <v>54</v>
      </c>
      <c r="K698" s="7" t="s">
        <v>83</v>
      </c>
      <c r="L698" s="7" t="s">
        <v>56</v>
      </c>
      <c r="M698" s="7" t="s">
        <v>84</v>
      </c>
      <c r="N698" s="7">
        <v>39</v>
      </c>
      <c r="O698" s="7" t="s">
        <v>109</v>
      </c>
      <c r="P698" s="7">
        <v>58</v>
      </c>
      <c r="Q698" t="s">
        <v>7833</v>
      </c>
      <c r="R698" s="7" t="s">
        <v>59</v>
      </c>
      <c r="S698" s="14" t="s">
        <v>59</v>
      </c>
      <c r="T698" s="26" t="b">
        <v>0</v>
      </c>
      <c r="U698" s="7">
        <v>1267</v>
      </c>
      <c r="V698" s="7">
        <v>19.399999999999999</v>
      </c>
      <c r="W698" s="7">
        <v>29.02</v>
      </c>
      <c r="X698" s="7">
        <v>0.7464668000000001</v>
      </c>
      <c r="Y698" s="7">
        <v>2.1179999999999999</v>
      </c>
      <c r="Z698" s="7">
        <v>5.6</v>
      </c>
      <c r="AA698" s="7">
        <v>4.43</v>
      </c>
      <c r="AB698" s="14">
        <v>3.33</v>
      </c>
      <c r="AC698" s="13">
        <v>0.99990000000000001</v>
      </c>
      <c r="AD698" s="7">
        <v>1E-4</v>
      </c>
      <c r="AE698" s="14" t="s">
        <v>60</v>
      </c>
      <c r="AF698" s="13">
        <v>8</v>
      </c>
      <c r="AG698" s="14">
        <v>6</v>
      </c>
      <c r="AH698" s="13">
        <v>7</v>
      </c>
      <c r="AI698" s="7">
        <v>7</v>
      </c>
      <c r="AJ698" s="7"/>
      <c r="AK698" s="7">
        <v>5</v>
      </c>
      <c r="AL698" s="7">
        <v>5</v>
      </c>
      <c r="AM698" s="14"/>
      <c r="AN698" s="13">
        <v>1</v>
      </c>
      <c r="AO698" s="14">
        <v>1</v>
      </c>
      <c r="AP698" s="7" t="s">
        <v>64</v>
      </c>
      <c r="AQ698" s="7" t="s">
        <v>62</v>
      </c>
      <c r="AR698" s="7" t="s">
        <v>5797</v>
      </c>
      <c r="AS698" s="7" t="s">
        <v>62</v>
      </c>
      <c r="AT698" s="7" t="s">
        <v>64</v>
      </c>
      <c r="AU698" s="7" t="s">
        <v>66</v>
      </c>
      <c r="AV698" s="7" t="s">
        <v>66</v>
      </c>
      <c r="AW698" s="7" t="s">
        <v>66</v>
      </c>
      <c r="AX698" s="7" t="s">
        <v>64</v>
      </c>
      <c r="AY698" s="7" t="s">
        <v>70</v>
      </c>
      <c r="AZ698" s="7" t="s">
        <v>66</v>
      </c>
      <c r="BA698" s="7" t="s">
        <v>5797</v>
      </c>
      <c r="BB698" s="7" t="s">
        <v>66</v>
      </c>
      <c r="BC698" s="7" t="s">
        <v>66</v>
      </c>
      <c r="BD698" s="7" t="s">
        <v>64</v>
      </c>
      <c r="BE698" s="7" t="s">
        <v>64</v>
      </c>
      <c r="BF698" s="7" t="s">
        <v>64</v>
      </c>
      <c r="BG698" s="7" t="s">
        <v>64</v>
      </c>
      <c r="BH698" s="7" t="s">
        <v>70</v>
      </c>
      <c r="BI698" s="7" t="s">
        <v>70</v>
      </c>
      <c r="BJ698" s="7" t="s">
        <v>70</v>
      </c>
      <c r="BK698" s="7" t="s">
        <v>70</v>
      </c>
      <c r="BL698" s="33">
        <v>0</v>
      </c>
      <c r="BM698" s="7">
        <v>1</v>
      </c>
      <c r="BN698" s="7">
        <v>0</v>
      </c>
      <c r="BO698" s="7">
        <v>0</v>
      </c>
      <c r="BP698" s="7">
        <v>1</v>
      </c>
      <c r="BQ698" s="7">
        <v>1</v>
      </c>
      <c r="BR698" s="7">
        <v>0</v>
      </c>
      <c r="BS698" s="7">
        <v>0</v>
      </c>
      <c r="BT698" s="7">
        <v>1</v>
      </c>
      <c r="BU698" s="7">
        <v>0</v>
      </c>
      <c r="BW698">
        <f>COUNTIF(AP698, "*"&amp;#REF!&amp;"*")</f>
        <v>0</v>
      </c>
      <c r="BX698">
        <f>COUNTIF(AQ698, "*"&amp;#REF!&amp;"*")</f>
        <v>0</v>
      </c>
      <c r="BY698">
        <f>COUNTIF(AR698, "*"&amp;#REF!&amp;"*")</f>
        <v>0</v>
      </c>
      <c r="BZ698">
        <f>COUNTIF(AS698, "*"&amp;#REF!&amp;"*")</f>
        <v>0</v>
      </c>
      <c r="CA698">
        <f>COUNTIF(AT698, "*"&amp;#REF!&amp;"*")</f>
        <v>0</v>
      </c>
      <c r="CB698">
        <f>COUNTIF(AU698, "*"&amp;#REF!&amp;"*")</f>
        <v>0</v>
      </c>
      <c r="CC698">
        <f>COUNTIF(AV698, "*"&amp;#REF!&amp;"*")</f>
        <v>0</v>
      </c>
      <c r="CD698">
        <f>COUNTIF(AW698, "*"&amp;#REF!&amp;"*")</f>
        <v>0</v>
      </c>
      <c r="CE698">
        <f>COUNTIF(AX698, "*"&amp;#REF!&amp;"*")</f>
        <v>0</v>
      </c>
      <c r="CF698">
        <f>COUNTIF(AY698, "*"&amp;#REF!&amp;"*")</f>
        <v>0</v>
      </c>
      <c r="CG698">
        <f>COUNTIF(AZ698, "*"&amp;#REF!&amp;"*")</f>
        <v>0</v>
      </c>
      <c r="CH698">
        <f>COUNTIF(BA698, "*"&amp;#REF!&amp;"*")</f>
        <v>0</v>
      </c>
      <c r="CI698">
        <f>COUNTIF(BB698, "*"&amp;#REF!&amp;"*")</f>
        <v>0</v>
      </c>
      <c r="CJ698">
        <f>COUNTIF(BC698, "*"&amp;#REF!&amp;"*")</f>
        <v>0</v>
      </c>
      <c r="CK698">
        <f>COUNTIF(BD698, "*"&amp;#REF!&amp;"*")</f>
        <v>0</v>
      </c>
      <c r="CL698">
        <f>COUNTIF(BE698, "*"&amp;#REF!&amp;"*")</f>
        <v>0</v>
      </c>
      <c r="CM698">
        <f>COUNTIF(BF698, "*"&amp;#REF!&amp;"*")</f>
        <v>0</v>
      </c>
      <c r="CN698">
        <f>COUNTIF(BG698, "*"&amp;#REF!&amp;"*")</f>
        <v>0</v>
      </c>
      <c r="CO698">
        <f>COUNTIF(BH698, "*"&amp;#REF!&amp;"*")</f>
        <v>0</v>
      </c>
      <c r="CP698">
        <f>COUNTIF(BI698, "*"&amp;#REF!&amp;"*")</f>
        <v>0</v>
      </c>
      <c r="CQ698">
        <f>COUNTIF(BJ698, "*"&amp;#REF!&amp;"*")</f>
        <v>0</v>
      </c>
      <c r="CR698">
        <f>COUNTIF(BK698, "*"&amp;#REF!&amp;"*")</f>
        <v>0</v>
      </c>
      <c r="CS698">
        <f xml:space="preserve"> COUNTIF(BL698,#REF!)</f>
        <v>0</v>
      </c>
      <c r="CT698">
        <f xml:space="preserve"> COUNTIF(BM698,#REF!)</f>
        <v>0</v>
      </c>
      <c r="CU698">
        <f xml:space="preserve"> COUNTIF(BN698,#REF!)</f>
        <v>0</v>
      </c>
      <c r="CV698">
        <f xml:space="preserve"> COUNTIF(BO698,#REF!)</f>
        <v>0</v>
      </c>
      <c r="CW698">
        <f xml:space="preserve"> COUNTIF(BP698,#REF!)</f>
        <v>0</v>
      </c>
      <c r="CX698">
        <f xml:space="preserve"> COUNTIF(BQ698,#REF!)</f>
        <v>0</v>
      </c>
      <c r="CY698">
        <f xml:space="preserve"> COUNTIF(BR698,#REF!)</f>
        <v>0</v>
      </c>
      <c r="CZ698">
        <f xml:space="preserve"> COUNTIF(BS698,#REF!)</f>
        <v>0</v>
      </c>
      <c r="DA698">
        <f xml:space="preserve"> COUNTIF(BT698,#REF!)</f>
        <v>0</v>
      </c>
      <c r="DB698">
        <f xml:space="preserve"> COUNTIF(BU698,#REF!)</f>
        <v>0</v>
      </c>
      <c r="DC698">
        <f t="shared" si="40"/>
        <v>0</v>
      </c>
      <c r="DD698">
        <f t="shared" si="41"/>
        <v>0</v>
      </c>
      <c r="DE698">
        <f t="shared" si="42"/>
        <v>0</v>
      </c>
      <c r="DF698" t="b">
        <f t="shared" si="43"/>
        <v>0</v>
      </c>
    </row>
    <row r="699" spans="1:110" x14ac:dyDescent="0.35">
      <c r="A699" s="7">
        <v>698</v>
      </c>
      <c r="B699" s="7">
        <v>698</v>
      </c>
      <c r="C699" s="7" t="s">
        <v>7220</v>
      </c>
      <c r="D699" s="7" t="s">
        <v>7221</v>
      </c>
      <c r="E699" s="13" t="s">
        <v>51</v>
      </c>
      <c r="F699" s="7">
        <v>300</v>
      </c>
      <c r="G699" s="7" t="s">
        <v>100</v>
      </c>
      <c r="H699" s="7"/>
      <c r="I699" s="14" t="s">
        <v>53</v>
      </c>
      <c r="J699" s="13" t="s">
        <v>54</v>
      </c>
      <c r="K699" s="7" t="s">
        <v>83</v>
      </c>
      <c r="L699" s="7" t="s">
        <v>56</v>
      </c>
      <c r="M699" s="7" t="s">
        <v>84</v>
      </c>
      <c r="N699" s="7">
        <v>37.200000000000003</v>
      </c>
      <c r="O699" s="7" t="s">
        <v>85</v>
      </c>
      <c r="P699" s="7">
        <v>50</v>
      </c>
      <c r="Q699" t="s">
        <v>7833</v>
      </c>
      <c r="R699" s="7" t="s">
        <v>59</v>
      </c>
      <c r="S699" s="14" t="s">
        <v>59</v>
      </c>
      <c r="T699" s="26" t="b">
        <v>0</v>
      </c>
      <c r="U699" s="7">
        <v>542</v>
      </c>
      <c r="V699" s="7">
        <v>13.8</v>
      </c>
      <c r="W699" s="7">
        <v>28.9</v>
      </c>
      <c r="X699" s="7">
        <v>1.324532</v>
      </c>
      <c r="Y699" s="7">
        <v>0.64438000000000006</v>
      </c>
      <c r="Z699" s="7">
        <v>6.9</v>
      </c>
      <c r="AA699" s="7">
        <v>4.93</v>
      </c>
      <c r="AB699" s="14">
        <v>2.68</v>
      </c>
      <c r="AC699" s="13">
        <v>0.99990000000000001</v>
      </c>
      <c r="AD699" s="7">
        <v>1E-4</v>
      </c>
      <c r="AE699" s="14" t="s">
        <v>60</v>
      </c>
      <c r="AF699" s="13">
        <v>8</v>
      </c>
      <c r="AG699" s="14">
        <v>6</v>
      </c>
      <c r="AH699" s="13">
        <v>7</v>
      </c>
      <c r="AI699" s="7">
        <v>7</v>
      </c>
      <c r="AJ699" s="7"/>
      <c r="AK699" s="7">
        <v>5</v>
      </c>
      <c r="AL699" s="7">
        <v>5</v>
      </c>
      <c r="AM699" s="14"/>
      <c r="AN699" s="13">
        <v>1</v>
      </c>
      <c r="AO699" s="14">
        <v>1</v>
      </c>
      <c r="AP699" s="7" t="s">
        <v>64</v>
      </c>
      <c r="AQ699" s="7" t="s">
        <v>62</v>
      </c>
      <c r="AR699" s="7" t="s">
        <v>62</v>
      </c>
      <c r="AS699" s="7" t="s">
        <v>62</v>
      </c>
      <c r="AT699" s="7" t="s">
        <v>64</v>
      </c>
      <c r="AU699" s="7" t="s">
        <v>66</v>
      </c>
      <c r="AV699" s="7" t="s">
        <v>66</v>
      </c>
      <c r="AW699" s="7" t="s">
        <v>66</v>
      </c>
      <c r="AX699" s="7" t="s">
        <v>64</v>
      </c>
      <c r="AY699" s="7" t="s">
        <v>70</v>
      </c>
      <c r="AZ699" s="7" t="s">
        <v>66</v>
      </c>
      <c r="BA699" s="7" t="s">
        <v>5797</v>
      </c>
      <c r="BB699" s="7" t="s">
        <v>66</v>
      </c>
      <c r="BC699" s="7" t="s">
        <v>70</v>
      </c>
      <c r="BD699" s="7" t="s">
        <v>64</v>
      </c>
      <c r="BE699" s="7" t="s">
        <v>64</v>
      </c>
      <c r="BF699" s="7" t="s">
        <v>64</v>
      </c>
      <c r="BG699" s="7" t="s">
        <v>66</v>
      </c>
      <c r="BH699" s="7" t="s">
        <v>70</v>
      </c>
      <c r="BI699" s="7" t="s">
        <v>5797</v>
      </c>
      <c r="BJ699" s="7" t="s">
        <v>70</v>
      </c>
      <c r="BK699" s="7" t="s">
        <v>70</v>
      </c>
      <c r="BL699" s="33">
        <v>0</v>
      </c>
      <c r="BM699" s="7">
        <v>1</v>
      </c>
      <c r="BN699" s="7">
        <v>0</v>
      </c>
      <c r="BO699" s="7">
        <v>0</v>
      </c>
      <c r="BP699" s="7">
        <v>1</v>
      </c>
      <c r="BQ699" s="7">
        <v>1</v>
      </c>
      <c r="BR699" s="7">
        <v>0</v>
      </c>
      <c r="BS699" s="7">
        <v>0</v>
      </c>
      <c r="BT699" s="7">
        <v>1</v>
      </c>
      <c r="BU699" s="7">
        <v>0</v>
      </c>
      <c r="BW699">
        <f>COUNTIF(AP699, "*"&amp;#REF!&amp;"*")</f>
        <v>0</v>
      </c>
      <c r="BX699">
        <f>COUNTIF(AQ699, "*"&amp;#REF!&amp;"*")</f>
        <v>0</v>
      </c>
      <c r="BY699">
        <f>COUNTIF(AR699, "*"&amp;#REF!&amp;"*")</f>
        <v>0</v>
      </c>
      <c r="BZ699">
        <f>COUNTIF(AS699, "*"&amp;#REF!&amp;"*")</f>
        <v>0</v>
      </c>
      <c r="CA699">
        <f>COUNTIF(AT699, "*"&amp;#REF!&amp;"*")</f>
        <v>0</v>
      </c>
      <c r="CB699">
        <f>COUNTIF(AU699, "*"&amp;#REF!&amp;"*")</f>
        <v>0</v>
      </c>
      <c r="CC699">
        <f>COUNTIF(AV699, "*"&amp;#REF!&amp;"*")</f>
        <v>0</v>
      </c>
      <c r="CD699">
        <f>COUNTIF(AW699, "*"&amp;#REF!&amp;"*")</f>
        <v>0</v>
      </c>
      <c r="CE699">
        <f>COUNTIF(AX699, "*"&amp;#REF!&amp;"*")</f>
        <v>0</v>
      </c>
      <c r="CF699">
        <f>COUNTIF(AY699, "*"&amp;#REF!&amp;"*")</f>
        <v>0</v>
      </c>
      <c r="CG699">
        <f>COUNTIF(AZ699, "*"&amp;#REF!&amp;"*")</f>
        <v>0</v>
      </c>
      <c r="CH699">
        <f>COUNTIF(BA699, "*"&amp;#REF!&amp;"*")</f>
        <v>0</v>
      </c>
      <c r="CI699">
        <f>COUNTIF(BB699, "*"&amp;#REF!&amp;"*")</f>
        <v>0</v>
      </c>
      <c r="CJ699">
        <f>COUNTIF(BC699, "*"&amp;#REF!&amp;"*")</f>
        <v>0</v>
      </c>
      <c r="CK699">
        <f>COUNTIF(BD699, "*"&amp;#REF!&amp;"*")</f>
        <v>0</v>
      </c>
      <c r="CL699">
        <f>COUNTIF(BE699, "*"&amp;#REF!&amp;"*")</f>
        <v>0</v>
      </c>
      <c r="CM699">
        <f>COUNTIF(BF699, "*"&amp;#REF!&amp;"*")</f>
        <v>0</v>
      </c>
      <c r="CN699">
        <f>COUNTIF(BG699, "*"&amp;#REF!&amp;"*")</f>
        <v>0</v>
      </c>
      <c r="CO699">
        <f>COUNTIF(BH699, "*"&amp;#REF!&amp;"*")</f>
        <v>0</v>
      </c>
      <c r="CP699">
        <f>COUNTIF(BI699, "*"&amp;#REF!&amp;"*")</f>
        <v>0</v>
      </c>
      <c r="CQ699">
        <f>COUNTIF(BJ699, "*"&amp;#REF!&amp;"*")</f>
        <v>0</v>
      </c>
      <c r="CR699">
        <f>COUNTIF(BK699, "*"&amp;#REF!&amp;"*")</f>
        <v>0</v>
      </c>
      <c r="CS699">
        <f xml:space="preserve"> COUNTIF(BL699,#REF!)</f>
        <v>0</v>
      </c>
      <c r="CT699">
        <f xml:space="preserve"> COUNTIF(BM699,#REF!)</f>
        <v>0</v>
      </c>
      <c r="CU699">
        <f xml:space="preserve"> COUNTIF(BN699,#REF!)</f>
        <v>0</v>
      </c>
      <c r="CV699">
        <f xml:space="preserve"> COUNTIF(BO699,#REF!)</f>
        <v>0</v>
      </c>
      <c r="CW699">
        <f xml:space="preserve"> COUNTIF(BP699,#REF!)</f>
        <v>0</v>
      </c>
      <c r="CX699">
        <f xml:space="preserve"> COUNTIF(BQ699,#REF!)</f>
        <v>0</v>
      </c>
      <c r="CY699">
        <f xml:space="preserve"> COUNTIF(BR699,#REF!)</f>
        <v>0</v>
      </c>
      <c r="CZ699">
        <f xml:space="preserve"> COUNTIF(BS699,#REF!)</f>
        <v>0</v>
      </c>
      <c r="DA699">
        <f xml:space="preserve"> COUNTIF(BT699,#REF!)</f>
        <v>0</v>
      </c>
      <c r="DB699">
        <f xml:space="preserve"> COUNTIF(BU699,#REF!)</f>
        <v>0</v>
      </c>
      <c r="DC699">
        <f t="shared" si="40"/>
        <v>0</v>
      </c>
      <c r="DD699">
        <f t="shared" si="41"/>
        <v>0</v>
      </c>
      <c r="DE699">
        <f t="shared" si="42"/>
        <v>0</v>
      </c>
      <c r="DF699" t="b">
        <f t="shared" si="43"/>
        <v>0</v>
      </c>
    </row>
    <row r="700" spans="1:110" x14ac:dyDescent="0.35">
      <c r="A700" s="7">
        <v>699</v>
      </c>
      <c r="B700" s="7">
        <v>699</v>
      </c>
      <c r="C700" s="7" t="s">
        <v>7222</v>
      </c>
      <c r="D700" s="7" t="s">
        <v>7223</v>
      </c>
      <c r="E700" s="13" t="s">
        <v>51</v>
      </c>
      <c r="F700" s="7">
        <v>300</v>
      </c>
      <c r="G700" s="7" t="s">
        <v>122</v>
      </c>
      <c r="H700" s="7"/>
      <c r="I700" s="14" t="s">
        <v>53</v>
      </c>
      <c r="J700" s="13" t="s">
        <v>54</v>
      </c>
      <c r="K700" s="7" t="s">
        <v>118</v>
      </c>
      <c r="L700" s="7" t="s">
        <v>56</v>
      </c>
      <c r="M700" s="7" t="s">
        <v>108</v>
      </c>
      <c r="N700" s="7">
        <v>38.200000000000003</v>
      </c>
      <c r="O700" s="7" t="s">
        <v>85</v>
      </c>
      <c r="P700" s="7">
        <v>48</v>
      </c>
      <c r="Q700" t="s">
        <v>7833</v>
      </c>
      <c r="R700" s="7" t="s">
        <v>59</v>
      </c>
      <c r="S700" s="14" t="s">
        <v>59</v>
      </c>
      <c r="T700" s="26" t="b">
        <v>0</v>
      </c>
      <c r="U700" s="7">
        <v>892</v>
      </c>
      <c r="V700" s="7">
        <v>17.7</v>
      </c>
      <c r="W700" s="7">
        <v>28.28</v>
      </c>
      <c r="X700" s="7">
        <v>0.93433279999999996</v>
      </c>
      <c r="Y700" s="7">
        <v>1.34544</v>
      </c>
      <c r="Z700" s="7">
        <v>6.3</v>
      </c>
      <c r="AA700" s="7">
        <v>5.88</v>
      </c>
      <c r="AB700" s="14">
        <v>2.2599999999999998</v>
      </c>
      <c r="AC700" s="13">
        <v>0.99990000000000001</v>
      </c>
      <c r="AD700" s="7">
        <v>1E-4</v>
      </c>
      <c r="AE700" s="14" t="s">
        <v>60</v>
      </c>
      <c r="AF700" s="13">
        <v>8</v>
      </c>
      <c r="AG700" s="14">
        <v>6</v>
      </c>
      <c r="AH700" s="13">
        <v>7</v>
      </c>
      <c r="AI700" s="7">
        <v>7</v>
      </c>
      <c r="AJ700" s="7"/>
      <c r="AK700" s="7">
        <v>5</v>
      </c>
      <c r="AL700" s="7">
        <v>5</v>
      </c>
      <c r="AM700" s="14"/>
      <c r="AN700" s="13">
        <v>1</v>
      </c>
      <c r="AO700" s="14">
        <v>1</v>
      </c>
      <c r="AP700" s="7" t="s">
        <v>64</v>
      </c>
      <c r="AQ700" s="7" t="s">
        <v>62</v>
      </c>
      <c r="AR700" s="7" t="s">
        <v>62</v>
      </c>
      <c r="AS700" s="7" t="s">
        <v>62</v>
      </c>
      <c r="AT700" s="7" t="s">
        <v>64</v>
      </c>
      <c r="AU700" s="7" t="s">
        <v>66</v>
      </c>
      <c r="AV700" s="7" t="s">
        <v>66</v>
      </c>
      <c r="AW700" s="7" t="s">
        <v>66</v>
      </c>
      <c r="AX700" s="7" t="s">
        <v>64</v>
      </c>
      <c r="AY700" s="7" t="s">
        <v>70</v>
      </c>
      <c r="AZ700" s="7" t="s">
        <v>66</v>
      </c>
      <c r="BA700" s="7" t="s">
        <v>5797</v>
      </c>
      <c r="BB700" s="7" t="s">
        <v>66</v>
      </c>
      <c r="BC700" s="7" t="s">
        <v>70</v>
      </c>
      <c r="BD700" s="7" t="s">
        <v>64</v>
      </c>
      <c r="BE700" s="7" t="s">
        <v>64</v>
      </c>
      <c r="BF700" s="7" t="s">
        <v>64</v>
      </c>
      <c r="BG700" s="7" t="s">
        <v>66</v>
      </c>
      <c r="BH700" s="7" t="s">
        <v>70</v>
      </c>
      <c r="BI700" s="7" t="s">
        <v>70</v>
      </c>
      <c r="BJ700" s="7" t="s">
        <v>70</v>
      </c>
      <c r="BK700" s="7" t="s">
        <v>70</v>
      </c>
      <c r="BL700" s="33">
        <v>0</v>
      </c>
      <c r="BM700" s="7">
        <v>1</v>
      </c>
      <c r="BN700" s="7">
        <v>0</v>
      </c>
      <c r="BO700" s="7">
        <v>0</v>
      </c>
      <c r="BP700" s="7">
        <v>1</v>
      </c>
      <c r="BQ700" s="7">
        <v>1</v>
      </c>
      <c r="BR700" s="7">
        <v>0</v>
      </c>
      <c r="BS700" s="7">
        <v>0</v>
      </c>
      <c r="BT700" s="7" t="s">
        <v>5797</v>
      </c>
      <c r="BU700" s="7">
        <v>0</v>
      </c>
      <c r="BW700">
        <f>COUNTIF(AP700, "*"&amp;#REF!&amp;"*")</f>
        <v>0</v>
      </c>
      <c r="BX700">
        <f>COUNTIF(AQ700, "*"&amp;#REF!&amp;"*")</f>
        <v>0</v>
      </c>
      <c r="BY700">
        <f>COUNTIF(AR700, "*"&amp;#REF!&amp;"*")</f>
        <v>0</v>
      </c>
      <c r="BZ700">
        <f>COUNTIF(AS700, "*"&amp;#REF!&amp;"*")</f>
        <v>0</v>
      </c>
      <c r="CA700">
        <f>COUNTIF(AT700, "*"&amp;#REF!&amp;"*")</f>
        <v>0</v>
      </c>
      <c r="CB700">
        <f>COUNTIF(AU700, "*"&amp;#REF!&amp;"*")</f>
        <v>0</v>
      </c>
      <c r="CC700">
        <f>COUNTIF(AV700, "*"&amp;#REF!&amp;"*")</f>
        <v>0</v>
      </c>
      <c r="CD700">
        <f>COUNTIF(AW700, "*"&amp;#REF!&amp;"*")</f>
        <v>0</v>
      </c>
      <c r="CE700">
        <f>COUNTIF(AX700, "*"&amp;#REF!&amp;"*")</f>
        <v>0</v>
      </c>
      <c r="CF700">
        <f>COUNTIF(AY700, "*"&amp;#REF!&amp;"*")</f>
        <v>0</v>
      </c>
      <c r="CG700">
        <f>COUNTIF(AZ700, "*"&amp;#REF!&amp;"*")</f>
        <v>0</v>
      </c>
      <c r="CH700">
        <f>COUNTIF(BA700, "*"&amp;#REF!&amp;"*")</f>
        <v>0</v>
      </c>
      <c r="CI700">
        <f>COUNTIF(BB700, "*"&amp;#REF!&amp;"*")</f>
        <v>0</v>
      </c>
      <c r="CJ700">
        <f>COUNTIF(BC700, "*"&amp;#REF!&amp;"*")</f>
        <v>0</v>
      </c>
      <c r="CK700">
        <f>COUNTIF(BD700, "*"&amp;#REF!&amp;"*")</f>
        <v>0</v>
      </c>
      <c r="CL700">
        <f>COUNTIF(BE700, "*"&amp;#REF!&amp;"*")</f>
        <v>0</v>
      </c>
      <c r="CM700">
        <f>COUNTIF(BF700, "*"&amp;#REF!&amp;"*")</f>
        <v>0</v>
      </c>
      <c r="CN700">
        <f>COUNTIF(BG700, "*"&amp;#REF!&amp;"*")</f>
        <v>0</v>
      </c>
      <c r="CO700">
        <f>COUNTIF(BH700, "*"&amp;#REF!&amp;"*")</f>
        <v>0</v>
      </c>
      <c r="CP700">
        <f>COUNTIF(BI700, "*"&amp;#REF!&amp;"*")</f>
        <v>0</v>
      </c>
      <c r="CQ700">
        <f>COUNTIF(BJ700, "*"&amp;#REF!&amp;"*")</f>
        <v>0</v>
      </c>
      <c r="CR700">
        <f>COUNTIF(BK700, "*"&amp;#REF!&amp;"*")</f>
        <v>0</v>
      </c>
      <c r="CS700">
        <f xml:space="preserve"> COUNTIF(BL700,#REF!)</f>
        <v>0</v>
      </c>
      <c r="CT700">
        <f xml:space="preserve"> COUNTIF(BM700,#REF!)</f>
        <v>0</v>
      </c>
      <c r="CU700">
        <f xml:space="preserve"> COUNTIF(BN700,#REF!)</f>
        <v>0</v>
      </c>
      <c r="CV700">
        <f xml:space="preserve"> COUNTIF(BO700,#REF!)</f>
        <v>0</v>
      </c>
      <c r="CW700">
        <f xml:space="preserve"> COUNTIF(BP700,#REF!)</f>
        <v>0</v>
      </c>
      <c r="CX700">
        <f xml:space="preserve"> COUNTIF(BQ700,#REF!)</f>
        <v>0</v>
      </c>
      <c r="CY700">
        <f xml:space="preserve"> COUNTIF(BR700,#REF!)</f>
        <v>0</v>
      </c>
      <c r="CZ700">
        <f xml:space="preserve"> COUNTIF(BS700,#REF!)</f>
        <v>0</v>
      </c>
      <c r="DA700">
        <f xml:space="preserve"> COUNTIF(BT700,#REF!)</f>
        <v>0</v>
      </c>
      <c r="DB700">
        <f xml:space="preserve"> COUNTIF(BU700,#REF!)</f>
        <v>0</v>
      </c>
      <c r="DC700">
        <f t="shared" si="40"/>
        <v>0</v>
      </c>
      <c r="DD700">
        <f t="shared" si="41"/>
        <v>0</v>
      </c>
      <c r="DE700">
        <f t="shared" si="42"/>
        <v>0</v>
      </c>
      <c r="DF700" t="b">
        <f t="shared" si="43"/>
        <v>0</v>
      </c>
    </row>
    <row r="701" spans="1:110" x14ac:dyDescent="0.35">
      <c r="A701" s="7">
        <v>700</v>
      </c>
      <c r="B701" s="7">
        <v>700</v>
      </c>
      <c r="C701" s="7" t="s">
        <v>7224</v>
      </c>
      <c r="D701" s="7" t="s">
        <v>7225</v>
      </c>
      <c r="E701" s="13" t="s">
        <v>51</v>
      </c>
      <c r="F701" s="7">
        <v>300</v>
      </c>
      <c r="G701" s="7" t="s">
        <v>100</v>
      </c>
      <c r="H701" s="7"/>
      <c r="I701" s="14" t="s">
        <v>53</v>
      </c>
      <c r="J701" s="13" t="s">
        <v>54</v>
      </c>
      <c r="K701" s="7" t="s">
        <v>83</v>
      </c>
      <c r="L701" s="7" t="s">
        <v>56</v>
      </c>
      <c r="M701" s="7" t="s">
        <v>84</v>
      </c>
      <c r="N701" s="7">
        <v>32</v>
      </c>
      <c r="O701" s="7" t="s">
        <v>85</v>
      </c>
      <c r="P701" s="7">
        <v>50</v>
      </c>
      <c r="Q701" t="s">
        <v>7833</v>
      </c>
      <c r="R701" s="7" t="s">
        <v>59</v>
      </c>
      <c r="S701" s="14" t="s">
        <v>59</v>
      </c>
      <c r="T701" s="26" t="b">
        <v>0</v>
      </c>
      <c r="U701" s="7">
        <v>542</v>
      </c>
      <c r="V701" s="7">
        <v>13.8</v>
      </c>
      <c r="W701" s="7">
        <v>28.9</v>
      </c>
      <c r="X701" s="7">
        <v>1.324532</v>
      </c>
      <c r="Y701" s="7">
        <v>0.64438000000000006</v>
      </c>
      <c r="Z701" s="7">
        <v>6.9</v>
      </c>
      <c r="AA701" s="7">
        <v>4.93</v>
      </c>
      <c r="AB701" s="14">
        <v>2.68</v>
      </c>
      <c r="AC701" s="13">
        <v>0.99990000000000001</v>
      </c>
      <c r="AD701" s="7">
        <v>1E-4</v>
      </c>
      <c r="AE701" s="14" t="s">
        <v>60</v>
      </c>
      <c r="AF701" s="13">
        <v>8</v>
      </c>
      <c r="AG701" s="14">
        <v>6</v>
      </c>
      <c r="AH701" s="13">
        <v>7</v>
      </c>
      <c r="AI701" s="7">
        <v>7</v>
      </c>
      <c r="AJ701" s="7"/>
      <c r="AK701" s="7">
        <v>5</v>
      </c>
      <c r="AL701" s="7">
        <v>5</v>
      </c>
      <c r="AM701" s="14"/>
      <c r="AN701" s="13">
        <v>1</v>
      </c>
      <c r="AO701" s="14">
        <v>1</v>
      </c>
      <c r="AP701" s="7" t="s">
        <v>64</v>
      </c>
      <c r="AQ701" s="7" t="s">
        <v>62</v>
      </c>
      <c r="AR701" s="7" t="s">
        <v>62</v>
      </c>
      <c r="AS701" s="7" t="s">
        <v>62</v>
      </c>
      <c r="AT701" s="7" t="s">
        <v>64</v>
      </c>
      <c r="AU701" s="7" t="s">
        <v>66</v>
      </c>
      <c r="AV701" s="7" t="s">
        <v>66</v>
      </c>
      <c r="AW701" s="7" t="s">
        <v>66</v>
      </c>
      <c r="AX701" s="7" t="s">
        <v>64</v>
      </c>
      <c r="AY701" s="7" t="s">
        <v>70</v>
      </c>
      <c r="AZ701" s="7" t="s">
        <v>66</v>
      </c>
      <c r="BA701" s="7" t="s">
        <v>5797</v>
      </c>
      <c r="BB701" s="7" t="s">
        <v>66</v>
      </c>
      <c r="BC701" s="7" t="s">
        <v>70</v>
      </c>
      <c r="BD701" s="7" t="s">
        <v>64</v>
      </c>
      <c r="BE701" s="7" t="s">
        <v>64</v>
      </c>
      <c r="BF701" s="7" t="s">
        <v>64</v>
      </c>
      <c r="BG701" s="7" t="s">
        <v>66</v>
      </c>
      <c r="BH701" s="7" t="s">
        <v>70</v>
      </c>
      <c r="BI701" s="7" t="s">
        <v>5797</v>
      </c>
      <c r="BJ701" s="7" t="s">
        <v>70</v>
      </c>
      <c r="BK701" s="7" t="s">
        <v>70</v>
      </c>
      <c r="BL701" s="33">
        <v>0</v>
      </c>
      <c r="BM701" s="7">
        <v>1</v>
      </c>
      <c r="BN701" s="7">
        <v>0</v>
      </c>
      <c r="BO701" s="7">
        <v>0</v>
      </c>
      <c r="BP701" s="7">
        <v>1</v>
      </c>
      <c r="BQ701" s="7">
        <v>1</v>
      </c>
      <c r="BR701" s="7">
        <v>0</v>
      </c>
      <c r="BS701" s="7">
        <v>0</v>
      </c>
      <c r="BT701" s="7">
        <v>1</v>
      </c>
      <c r="BU701" s="7">
        <v>0</v>
      </c>
      <c r="BW701">
        <f>COUNTIF(AP701, "*"&amp;#REF!&amp;"*")</f>
        <v>0</v>
      </c>
      <c r="BX701">
        <f>COUNTIF(AQ701, "*"&amp;#REF!&amp;"*")</f>
        <v>0</v>
      </c>
      <c r="BY701">
        <f>COUNTIF(AR701, "*"&amp;#REF!&amp;"*")</f>
        <v>0</v>
      </c>
      <c r="BZ701">
        <f>COUNTIF(AS701, "*"&amp;#REF!&amp;"*")</f>
        <v>0</v>
      </c>
      <c r="CA701">
        <f>COUNTIF(AT701, "*"&amp;#REF!&amp;"*")</f>
        <v>0</v>
      </c>
      <c r="CB701">
        <f>COUNTIF(AU701, "*"&amp;#REF!&amp;"*")</f>
        <v>0</v>
      </c>
      <c r="CC701">
        <f>COUNTIF(AV701, "*"&amp;#REF!&amp;"*")</f>
        <v>0</v>
      </c>
      <c r="CD701">
        <f>COUNTIF(AW701, "*"&amp;#REF!&amp;"*")</f>
        <v>0</v>
      </c>
      <c r="CE701">
        <f>COUNTIF(AX701, "*"&amp;#REF!&amp;"*")</f>
        <v>0</v>
      </c>
      <c r="CF701">
        <f>COUNTIF(AY701, "*"&amp;#REF!&amp;"*")</f>
        <v>0</v>
      </c>
      <c r="CG701">
        <f>COUNTIF(AZ701, "*"&amp;#REF!&amp;"*")</f>
        <v>0</v>
      </c>
      <c r="CH701">
        <f>COUNTIF(BA701, "*"&amp;#REF!&amp;"*")</f>
        <v>0</v>
      </c>
      <c r="CI701">
        <f>COUNTIF(BB701, "*"&amp;#REF!&amp;"*")</f>
        <v>0</v>
      </c>
      <c r="CJ701">
        <f>COUNTIF(BC701, "*"&amp;#REF!&amp;"*")</f>
        <v>0</v>
      </c>
      <c r="CK701">
        <f>COUNTIF(BD701, "*"&amp;#REF!&amp;"*")</f>
        <v>0</v>
      </c>
      <c r="CL701">
        <f>COUNTIF(BE701, "*"&amp;#REF!&amp;"*")</f>
        <v>0</v>
      </c>
      <c r="CM701">
        <f>COUNTIF(BF701, "*"&amp;#REF!&amp;"*")</f>
        <v>0</v>
      </c>
      <c r="CN701">
        <f>COUNTIF(BG701, "*"&amp;#REF!&amp;"*")</f>
        <v>0</v>
      </c>
      <c r="CO701">
        <f>COUNTIF(BH701, "*"&amp;#REF!&amp;"*")</f>
        <v>0</v>
      </c>
      <c r="CP701">
        <f>COUNTIF(BI701, "*"&amp;#REF!&amp;"*")</f>
        <v>0</v>
      </c>
      <c r="CQ701">
        <f>COUNTIF(BJ701, "*"&amp;#REF!&amp;"*")</f>
        <v>0</v>
      </c>
      <c r="CR701">
        <f>COUNTIF(BK701, "*"&amp;#REF!&amp;"*")</f>
        <v>0</v>
      </c>
      <c r="CS701">
        <f xml:space="preserve"> COUNTIF(BL701,#REF!)</f>
        <v>0</v>
      </c>
      <c r="CT701">
        <f xml:space="preserve"> COUNTIF(BM701,#REF!)</f>
        <v>0</v>
      </c>
      <c r="CU701">
        <f xml:space="preserve"> COUNTIF(BN701,#REF!)</f>
        <v>0</v>
      </c>
      <c r="CV701">
        <f xml:space="preserve"> COUNTIF(BO701,#REF!)</f>
        <v>0</v>
      </c>
      <c r="CW701">
        <f xml:space="preserve"> COUNTIF(BP701,#REF!)</f>
        <v>0</v>
      </c>
      <c r="CX701">
        <f xml:space="preserve"> COUNTIF(BQ701,#REF!)</f>
        <v>0</v>
      </c>
      <c r="CY701">
        <f xml:space="preserve"> COUNTIF(BR701,#REF!)</f>
        <v>0</v>
      </c>
      <c r="CZ701">
        <f xml:space="preserve"> COUNTIF(BS701,#REF!)</f>
        <v>0</v>
      </c>
      <c r="DA701">
        <f xml:space="preserve"> COUNTIF(BT701,#REF!)</f>
        <v>0</v>
      </c>
      <c r="DB701">
        <f xml:space="preserve"> COUNTIF(BU701,#REF!)</f>
        <v>0</v>
      </c>
      <c r="DC701">
        <f t="shared" si="40"/>
        <v>0</v>
      </c>
      <c r="DD701">
        <f t="shared" si="41"/>
        <v>0</v>
      </c>
      <c r="DE701">
        <f t="shared" si="42"/>
        <v>0</v>
      </c>
      <c r="DF701" t="b">
        <f t="shared" si="43"/>
        <v>0</v>
      </c>
    </row>
    <row r="702" spans="1:110" x14ac:dyDescent="0.35">
      <c r="A702" s="7">
        <v>701</v>
      </c>
      <c r="B702" s="7">
        <v>701</v>
      </c>
      <c r="C702" s="7" t="s">
        <v>7226</v>
      </c>
      <c r="D702" s="7" t="s">
        <v>7227</v>
      </c>
      <c r="E702" s="13" t="s">
        <v>51</v>
      </c>
      <c r="F702" s="7">
        <v>300</v>
      </c>
      <c r="G702" s="7" t="s">
        <v>100</v>
      </c>
      <c r="H702" s="7"/>
      <c r="I702" s="14" t="s">
        <v>53</v>
      </c>
      <c r="J702" s="13" t="s">
        <v>54</v>
      </c>
      <c r="K702" s="7" t="s">
        <v>83</v>
      </c>
      <c r="L702" s="7" t="s">
        <v>56</v>
      </c>
      <c r="M702" s="7" t="s">
        <v>84</v>
      </c>
      <c r="N702" s="7">
        <v>32</v>
      </c>
      <c r="O702" s="7" t="s">
        <v>85</v>
      </c>
      <c r="P702" s="7">
        <v>54</v>
      </c>
      <c r="Q702" t="s">
        <v>7833</v>
      </c>
      <c r="R702" s="7" t="s">
        <v>59</v>
      </c>
      <c r="S702" s="14" t="s">
        <v>59</v>
      </c>
      <c r="T702" s="26" t="b">
        <v>0</v>
      </c>
      <c r="U702" s="7">
        <v>452</v>
      </c>
      <c r="V702" s="7">
        <v>12.9</v>
      </c>
      <c r="W702" s="7">
        <v>27.38</v>
      </c>
      <c r="X702" s="7">
        <v>1.131866</v>
      </c>
      <c r="Y702" s="7">
        <v>0.55089999999999995</v>
      </c>
      <c r="Z702" s="7">
        <v>7.3</v>
      </c>
      <c r="AA702" s="7">
        <v>4.26</v>
      </c>
      <c r="AB702" s="14">
        <v>3.57</v>
      </c>
      <c r="AC702" s="13">
        <v>0.99990000000000001</v>
      </c>
      <c r="AD702" s="7">
        <v>1E-4</v>
      </c>
      <c r="AE702" s="14" t="s">
        <v>60</v>
      </c>
      <c r="AF702" s="13">
        <v>8</v>
      </c>
      <c r="AG702" s="14">
        <v>6</v>
      </c>
      <c r="AH702" s="13">
        <v>7</v>
      </c>
      <c r="AI702" s="7">
        <v>7</v>
      </c>
      <c r="AJ702" s="7"/>
      <c r="AK702" s="7">
        <v>5</v>
      </c>
      <c r="AL702" s="7">
        <v>5</v>
      </c>
      <c r="AM702" s="14"/>
      <c r="AN702" s="13">
        <v>1</v>
      </c>
      <c r="AO702" s="14">
        <v>1</v>
      </c>
      <c r="AP702" s="7" t="s">
        <v>64</v>
      </c>
      <c r="AQ702" s="7" t="s">
        <v>62</v>
      </c>
      <c r="AR702" s="7" t="s">
        <v>62</v>
      </c>
      <c r="AS702" s="7" t="s">
        <v>62</v>
      </c>
      <c r="AT702" s="7" t="s">
        <v>64</v>
      </c>
      <c r="AU702" s="7" t="s">
        <v>66</v>
      </c>
      <c r="AV702" s="7" t="s">
        <v>66</v>
      </c>
      <c r="AW702" s="7" t="s">
        <v>66</v>
      </c>
      <c r="AX702" s="7" t="s">
        <v>64</v>
      </c>
      <c r="AY702" s="7" t="s">
        <v>70</v>
      </c>
      <c r="AZ702" s="7" t="s">
        <v>66</v>
      </c>
      <c r="BA702" s="7" t="s">
        <v>5797</v>
      </c>
      <c r="BB702" s="7" t="s">
        <v>66</v>
      </c>
      <c r="BC702" s="7" t="s">
        <v>70</v>
      </c>
      <c r="BD702" s="7" t="s">
        <v>64</v>
      </c>
      <c r="BE702" s="7" t="s">
        <v>64</v>
      </c>
      <c r="BF702" s="7" t="s">
        <v>64</v>
      </c>
      <c r="BG702" s="7" t="s">
        <v>66</v>
      </c>
      <c r="BH702" s="7" t="s">
        <v>70</v>
      </c>
      <c r="BI702" s="7" t="s">
        <v>5797</v>
      </c>
      <c r="BJ702" s="7" t="s">
        <v>70</v>
      </c>
      <c r="BK702" s="7" t="s">
        <v>70</v>
      </c>
      <c r="BL702" s="33">
        <v>0</v>
      </c>
      <c r="BM702" s="7">
        <v>1</v>
      </c>
      <c r="BN702" s="7">
        <v>0</v>
      </c>
      <c r="BO702" s="7">
        <v>0</v>
      </c>
      <c r="BP702" s="7">
        <v>1</v>
      </c>
      <c r="BQ702" s="7">
        <v>1</v>
      </c>
      <c r="BR702" s="7">
        <v>0</v>
      </c>
      <c r="BS702" s="7">
        <v>0</v>
      </c>
      <c r="BT702" s="7">
        <v>1</v>
      </c>
      <c r="BU702" s="7">
        <v>0</v>
      </c>
      <c r="BW702">
        <f>COUNTIF(AP702, "*"&amp;#REF!&amp;"*")</f>
        <v>0</v>
      </c>
      <c r="BX702">
        <f>COUNTIF(AQ702, "*"&amp;#REF!&amp;"*")</f>
        <v>0</v>
      </c>
      <c r="BY702">
        <f>COUNTIF(AR702, "*"&amp;#REF!&amp;"*")</f>
        <v>0</v>
      </c>
      <c r="BZ702">
        <f>COUNTIF(AS702, "*"&amp;#REF!&amp;"*")</f>
        <v>0</v>
      </c>
      <c r="CA702">
        <f>COUNTIF(AT702, "*"&amp;#REF!&amp;"*")</f>
        <v>0</v>
      </c>
      <c r="CB702">
        <f>COUNTIF(AU702, "*"&amp;#REF!&amp;"*")</f>
        <v>0</v>
      </c>
      <c r="CC702">
        <f>COUNTIF(AV702, "*"&amp;#REF!&amp;"*")</f>
        <v>0</v>
      </c>
      <c r="CD702">
        <f>COUNTIF(AW702, "*"&amp;#REF!&amp;"*")</f>
        <v>0</v>
      </c>
      <c r="CE702">
        <f>COUNTIF(AX702, "*"&amp;#REF!&amp;"*")</f>
        <v>0</v>
      </c>
      <c r="CF702">
        <f>COUNTIF(AY702, "*"&amp;#REF!&amp;"*")</f>
        <v>0</v>
      </c>
      <c r="CG702">
        <f>COUNTIF(AZ702, "*"&amp;#REF!&amp;"*")</f>
        <v>0</v>
      </c>
      <c r="CH702">
        <f>COUNTIF(BA702, "*"&amp;#REF!&amp;"*")</f>
        <v>0</v>
      </c>
      <c r="CI702">
        <f>COUNTIF(BB702, "*"&amp;#REF!&amp;"*")</f>
        <v>0</v>
      </c>
      <c r="CJ702">
        <f>COUNTIF(BC702, "*"&amp;#REF!&amp;"*")</f>
        <v>0</v>
      </c>
      <c r="CK702">
        <f>COUNTIF(BD702, "*"&amp;#REF!&amp;"*")</f>
        <v>0</v>
      </c>
      <c r="CL702">
        <f>COUNTIF(BE702, "*"&amp;#REF!&amp;"*")</f>
        <v>0</v>
      </c>
      <c r="CM702">
        <f>COUNTIF(BF702, "*"&amp;#REF!&amp;"*")</f>
        <v>0</v>
      </c>
      <c r="CN702">
        <f>COUNTIF(BG702, "*"&amp;#REF!&amp;"*")</f>
        <v>0</v>
      </c>
      <c r="CO702">
        <f>COUNTIF(BH702, "*"&amp;#REF!&amp;"*")</f>
        <v>0</v>
      </c>
      <c r="CP702">
        <f>COUNTIF(BI702, "*"&amp;#REF!&amp;"*")</f>
        <v>0</v>
      </c>
      <c r="CQ702">
        <f>COUNTIF(BJ702, "*"&amp;#REF!&amp;"*")</f>
        <v>0</v>
      </c>
      <c r="CR702">
        <f>COUNTIF(BK702, "*"&amp;#REF!&amp;"*")</f>
        <v>0</v>
      </c>
      <c r="CS702">
        <f xml:space="preserve"> COUNTIF(BL702,#REF!)</f>
        <v>0</v>
      </c>
      <c r="CT702">
        <f xml:space="preserve"> COUNTIF(BM702,#REF!)</f>
        <v>0</v>
      </c>
      <c r="CU702">
        <f xml:space="preserve"> COUNTIF(BN702,#REF!)</f>
        <v>0</v>
      </c>
      <c r="CV702">
        <f xml:space="preserve"> COUNTIF(BO702,#REF!)</f>
        <v>0</v>
      </c>
      <c r="CW702">
        <f xml:space="preserve"> COUNTIF(BP702,#REF!)</f>
        <v>0</v>
      </c>
      <c r="CX702">
        <f xml:space="preserve"> COUNTIF(BQ702,#REF!)</f>
        <v>0</v>
      </c>
      <c r="CY702">
        <f xml:space="preserve"> COUNTIF(BR702,#REF!)</f>
        <v>0</v>
      </c>
      <c r="CZ702">
        <f xml:space="preserve"> COUNTIF(BS702,#REF!)</f>
        <v>0</v>
      </c>
      <c r="DA702">
        <f xml:space="preserve"> COUNTIF(BT702,#REF!)</f>
        <v>0</v>
      </c>
      <c r="DB702">
        <f xml:space="preserve"> COUNTIF(BU702,#REF!)</f>
        <v>0</v>
      </c>
      <c r="DC702">
        <f t="shared" si="40"/>
        <v>0</v>
      </c>
      <c r="DD702">
        <f t="shared" si="41"/>
        <v>0</v>
      </c>
      <c r="DE702">
        <f t="shared" si="42"/>
        <v>0</v>
      </c>
      <c r="DF702" t="b">
        <f t="shared" si="43"/>
        <v>0</v>
      </c>
    </row>
    <row r="703" spans="1:110" x14ac:dyDescent="0.35">
      <c r="A703" s="7">
        <v>702</v>
      </c>
      <c r="B703" s="7">
        <v>702</v>
      </c>
      <c r="C703" s="7" t="s">
        <v>7228</v>
      </c>
      <c r="D703" s="7" t="s">
        <v>7229</v>
      </c>
      <c r="E703" s="13" t="s">
        <v>51</v>
      </c>
      <c r="F703" s="7">
        <v>300</v>
      </c>
      <c r="G703" s="7" t="s">
        <v>122</v>
      </c>
      <c r="H703" s="7"/>
      <c r="I703" s="14" t="s">
        <v>53</v>
      </c>
      <c r="J703" s="13" t="s">
        <v>54</v>
      </c>
      <c r="K703" s="7" t="s">
        <v>92</v>
      </c>
      <c r="L703" s="7" t="s">
        <v>56</v>
      </c>
      <c r="M703" s="7" t="s">
        <v>84</v>
      </c>
      <c r="N703" s="7">
        <v>39.6</v>
      </c>
      <c r="O703" s="7" t="s">
        <v>85</v>
      </c>
      <c r="P703" s="7">
        <v>50</v>
      </c>
      <c r="Q703" t="s">
        <v>7833</v>
      </c>
      <c r="R703" s="7" t="s">
        <v>59</v>
      </c>
      <c r="S703" s="14" t="s">
        <v>59</v>
      </c>
      <c r="T703" s="26" t="b">
        <v>0</v>
      </c>
      <c r="U703" s="7">
        <v>977</v>
      </c>
      <c r="V703" s="7">
        <v>15.52</v>
      </c>
      <c r="W703" s="7">
        <v>24.78</v>
      </c>
      <c r="X703" s="7">
        <v>0.77933420000000009</v>
      </c>
      <c r="Y703" s="7">
        <v>1.7336800000000001</v>
      </c>
      <c r="Z703" s="7">
        <v>6.1</v>
      </c>
      <c r="AA703" s="7">
        <v>6.38</v>
      </c>
      <c r="AB703" s="14">
        <v>2.72</v>
      </c>
      <c r="AC703" s="13">
        <v>0.99090699999999998</v>
      </c>
      <c r="AD703" s="7">
        <v>9.0932600000000006E-3</v>
      </c>
      <c r="AE703" s="14" t="s">
        <v>60</v>
      </c>
      <c r="AF703" s="13">
        <v>8</v>
      </c>
      <c r="AG703" s="14">
        <v>6</v>
      </c>
      <c r="AH703" s="13">
        <v>7</v>
      </c>
      <c r="AI703" s="7">
        <v>7</v>
      </c>
      <c r="AJ703" s="7"/>
      <c r="AK703" s="7">
        <v>5</v>
      </c>
      <c r="AL703" s="7">
        <v>5</v>
      </c>
      <c r="AM703" s="14"/>
      <c r="AN703" s="13">
        <v>1</v>
      </c>
      <c r="AO703" s="14">
        <v>1</v>
      </c>
      <c r="AP703" s="7" t="s">
        <v>64</v>
      </c>
      <c r="AQ703" s="7" t="s">
        <v>62</v>
      </c>
      <c r="AR703" s="7" t="s">
        <v>62</v>
      </c>
      <c r="AS703" s="7" t="s">
        <v>62</v>
      </c>
      <c r="AT703" s="7" t="s">
        <v>64</v>
      </c>
      <c r="AU703" s="7" t="s">
        <v>66</v>
      </c>
      <c r="AV703" s="7" t="s">
        <v>66</v>
      </c>
      <c r="AW703" s="7" t="s">
        <v>66</v>
      </c>
      <c r="AX703" s="7" t="s">
        <v>64</v>
      </c>
      <c r="AY703" s="7" t="s">
        <v>70</v>
      </c>
      <c r="AZ703" s="7" t="s">
        <v>66</v>
      </c>
      <c r="BA703" s="7" t="s">
        <v>5797</v>
      </c>
      <c r="BB703" s="7" t="s">
        <v>66</v>
      </c>
      <c r="BC703" s="7" t="s">
        <v>70</v>
      </c>
      <c r="BD703" s="7" t="s">
        <v>66</v>
      </c>
      <c r="BE703" s="7" t="s">
        <v>64</v>
      </c>
      <c r="BF703" s="7" t="s">
        <v>64</v>
      </c>
      <c r="BG703" s="7" t="s">
        <v>66</v>
      </c>
      <c r="BH703" s="7" t="s">
        <v>70</v>
      </c>
      <c r="BI703" s="7" t="s">
        <v>70</v>
      </c>
      <c r="BJ703" s="7" t="s">
        <v>62</v>
      </c>
      <c r="BK703" s="7" t="s">
        <v>70</v>
      </c>
      <c r="BL703" s="33">
        <v>0</v>
      </c>
      <c r="BM703" s="7">
        <v>1</v>
      </c>
      <c r="BN703" s="7">
        <v>0</v>
      </c>
      <c r="BO703" s="7">
        <v>0</v>
      </c>
      <c r="BP703" s="7">
        <v>1</v>
      </c>
      <c r="BQ703" s="7">
        <v>1</v>
      </c>
      <c r="BR703" s="7">
        <v>0</v>
      </c>
      <c r="BS703" s="7">
        <v>0</v>
      </c>
      <c r="BT703" s="7" t="s">
        <v>5797</v>
      </c>
      <c r="BU703" s="7">
        <v>0</v>
      </c>
      <c r="BW703">
        <f>COUNTIF(AP703, "*"&amp;#REF!&amp;"*")</f>
        <v>0</v>
      </c>
      <c r="BX703">
        <f>COUNTIF(AQ703, "*"&amp;#REF!&amp;"*")</f>
        <v>0</v>
      </c>
      <c r="BY703">
        <f>COUNTIF(AR703, "*"&amp;#REF!&amp;"*")</f>
        <v>0</v>
      </c>
      <c r="BZ703">
        <f>COUNTIF(AS703, "*"&amp;#REF!&amp;"*")</f>
        <v>0</v>
      </c>
      <c r="CA703">
        <f>COUNTIF(AT703, "*"&amp;#REF!&amp;"*")</f>
        <v>0</v>
      </c>
      <c r="CB703">
        <f>COUNTIF(AU703, "*"&amp;#REF!&amp;"*")</f>
        <v>0</v>
      </c>
      <c r="CC703">
        <f>COUNTIF(AV703, "*"&amp;#REF!&amp;"*")</f>
        <v>0</v>
      </c>
      <c r="CD703">
        <f>COUNTIF(AW703, "*"&amp;#REF!&amp;"*")</f>
        <v>0</v>
      </c>
      <c r="CE703">
        <f>COUNTIF(AX703, "*"&amp;#REF!&amp;"*")</f>
        <v>0</v>
      </c>
      <c r="CF703">
        <f>COUNTIF(AY703, "*"&amp;#REF!&amp;"*")</f>
        <v>0</v>
      </c>
      <c r="CG703">
        <f>COUNTIF(AZ703, "*"&amp;#REF!&amp;"*")</f>
        <v>0</v>
      </c>
      <c r="CH703">
        <f>COUNTIF(BA703, "*"&amp;#REF!&amp;"*")</f>
        <v>0</v>
      </c>
      <c r="CI703">
        <f>COUNTIF(BB703, "*"&amp;#REF!&amp;"*")</f>
        <v>0</v>
      </c>
      <c r="CJ703">
        <f>COUNTIF(BC703, "*"&amp;#REF!&amp;"*")</f>
        <v>0</v>
      </c>
      <c r="CK703">
        <f>COUNTIF(BD703, "*"&amp;#REF!&amp;"*")</f>
        <v>0</v>
      </c>
      <c r="CL703">
        <f>COUNTIF(BE703, "*"&amp;#REF!&amp;"*")</f>
        <v>0</v>
      </c>
      <c r="CM703">
        <f>COUNTIF(BF703, "*"&amp;#REF!&amp;"*")</f>
        <v>0</v>
      </c>
      <c r="CN703">
        <f>COUNTIF(BG703, "*"&amp;#REF!&amp;"*")</f>
        <v>0</v>
      </c>
      <c r="CO703">
        <f>COUNTIF(BH703, "*"&amp;#REF!&amp;"*")</f>
        <v>0</v>
      </c>
      <c r="CP703">
        <f>COUNTIF(BI703, "*"&amp;#REF!&amp;"*")</f>
        <v>0</v>
      </c>
      <c r="CQ703">
        <f>COUNTIF(BJ703, "*"&amp;#REF!&amp;"*")</f>
        <v>0</v>
      </c>
      <c r="CR703">
        <f>COUNTIF(BK703, "*"&amp;#REF!&amp;"*")</f>
        <v>0</v>
      </c>
      <c r="CS703">
        <f xml:space="preserve"> COUNTIF(BL703,#REF!)</f>
        <v>0</v>
      </c>
      <c r="CT703">
        <f xml:space="preserve"> COUNTIF(BM703,#REF!)</f>
        <v>0</v>
      </c>
      <c r="CU703">
        <f xml:space="preserve"> COUNTIF(BN703,#REF!)</f>
        <v>0</v>
      </c>
      <c r="CV703">
        <f xml:space="preserve"> COUNTIF(BO703,#REF!)</f>
        <v>0</v>
      </c>
      <c r="CW703">
        <f xml:space="preserve"> COUNTIF(BP703,#REF!)</f>
        <v>0</v>
      </c>
      <c r="CX703">
        <f xml:space="preserve"> COUNTIF(BQ703,#REF!)</f>
        <v>0</v>
      </c>
      <c r="CY703">
        <f xml:space="preserve"> COUNTIF(BR703,#REF!)</f>
        <v>0</v>
      </c>
      <c r="CZ703">
        <f xml:space="preserve"> COUNTIF(BS703,#REF!)</f>
        <v>0</v>
      </c>
      <c r="DA703">
        <f xml:space="preserve"> COUNTIF(BT703,#REF!)</f>
        <v>0</v>
      </c>
      <c r="DB703">
        <f xml:space="preserve"> COUNTIF(BU703,#REF!)</f>
        <v>0</v>
      </c>
      <c r="DC703">
        <f t="shared" si="40"/>
        <v>0</v>
      </c>
      <c r="DD703">
        <f t="shared" si="41"/>
        <v>0</v>
      </c>
      <c r="DE703">
        <f t="shared" si="42"/>
        <v>0</v>
      </c>
      <c r="DF703" t="b">
        <f t="shared" si="43"/>
        <v>0</v>
      </c>
    </row>
    <row r="704" spans="1:110" x14ac:dyDescent="0.35">
      <c r="A704" s="7">
        <v>703</v>
      </c>
      <c r="B704" s="7">
        <v>703</v>
      </c>
      <c r="C704" s="7" t="s">
        <v>7230</v>
      </c>
      <c r="D704" s="7" t="s">
        <v>7231</v>
      </c>
      <c r="E704" s="13" t="s">
        <v>51</v>
      </c>
      <c r="F704" s="7">
        <v>300</v>
      </c>
      <c r="G704" s="7" t="s">
        <v>100</v>
      </c>
      <c r="H704" s="7"/>
      <c r="I704" s="14" t="s">
        <v>53</v>
      </c>
      <c r="J704" s="13" t="s">
        <v>54</v>
      </c>
      <c r="K704" s="7" t="s">
        <v>118</v>
      </c>
      <c r="L704" s="7" t="s">
        <v>87</v>
      </c>
      <c r="M704" s="7" t="s">
        <v>84</v>
      </c>
      <c r="N704" s="7">
        <v>40.5</v>
      </c>
      <c r="O704" s="7" t="s">
        <v>85</v>
      </c>
      <c r="P704" s="7">
        <v>51</v>
      </c>
      <c r="Q704" t="s">
        <v>7833</v>
      </c>
      <c r="R704" s="7" t="s">
        <v>59</v>
      </c>
      <c r="S704" s="14" t="s">
        <v>59</v>
      </c>
      <c r="T704" s="26" t="b">
        <v>0</v>
      </c>
      <c r="U704" s="7">
        <v>419</v>
      </c>
      <c r="V704" s="7">
        <v>12.72</v>
      </c>
      <c r="W704" s="7">
        <v>27.04</v>
      </c>
      <c r="X704" s="7">
        <v>1.1199994</v>
      </c>
      <c r="Y704" s="7">
        <v>0.51606000000000007</v>
      </c>
      <c r="Z704" s="7"/>
      <c r="AA704" s="7"/>
      <c r="AB704" s="14"/>
      <c r="AC704" s="13">
        <v>0.99990000000000001</v>
      </c>
      <c r="AD704" s="7">
        <v>1E-4</v>
      </c>
      <c r="AE704" s="14" t="s">
        <v>60</v>
      </c>
      <c r="AF704" s="13">
        <v>8</v>
      </c>
      <c r="AG704" s="14">
        <v>6</v>
      </c>
      <c r="AH704" s="13">
        <v>7</v>
      </c>
      <c r="AI704" s="7">
        <v>7</v>
      </c>
      <c r="AJ704" s="7"/>
      <c r="AK704" s="7">
        <v>5</v>
      </c>
      <c r="AL704" s="7">
        <v>5</v>
      </c>
      <c r="AM704" s="14"/>
      <c r="AN704" s="13">
        <v>1</v>
      </c>
      <c r="AO704" s="14">
        <v>1</v>
      </c>
      <c r="AP704" s="7" t="s">
        <v>64</v>
      </c>
      <c r="AQ704" s="7" t="s">
        <v>62</v>
      </c>
      <c r="AR704" s="7" t="s">
        <v>62</v>
      </c>
      <c r="AS704" s="7" t="s">
        <v>62</v>
      </c>
      <c r="AT704" s="7" t="s">
        <v>64</v>
      </c>
      <c r="AU704" s="7" t="s">
        <v>66</v>
      </c>
      <c r="AV704" s="7" t="s">
        <v>66</v>
      </c>
      <c r="AW704" s="7" t="s">
        <v>66</v>
      </c>
      <c r="AX704" s="7" t="s">
        <v>64</v>
      </c>
      <c r="AY704" s="7" t="s">
        <v>70</v>
      </c>
      <c r="AZ704" s="7" t="s">
        <v>66</v>
      </c>
      <c r="BA704" s="7" t="s">
        <v>5797</v>
      </c>
      <c r="BB704" s="7" t="s">
        <v>66</v>
      </c>
      <c r="BC704" s="7" t="s">
        <v>70</v>
      </c>
      <c r="BD704" s="7" t="s">
        <v>64</v>
      </c>
      <c r="BE704" s="7" t="s">
        <v>64</v>
      </c>
      <c r="BF704" s="7" t="s">
        <v>64</v>
      </c>
      <c r="BG704" s="7" t="s">
        <v>66</v>
      </c>
      <c r="BH704" s="7" t="s">
        <v>70</v>
      </c>
      <c r="BI704" s="7" t="s">
        <v>5797</v>
      </c>
      <c r="BJ704" s="7" t="s">
        <v>70</v>
      </c>
      <c r="BK704" s="7" t="s">
        <v>70</v>
      </c>
      <c r="BL704" s="33">
        <v>0</v>
      </c>
      <c r="BM704" s="7">
        <v>1</v>
      </c>
      <c r="BN704" s="7">
        <v>0</v>
      </c>
      <c r="BO704" s="7">
        <v>0</v>
      </c>
      <c r="BP704" s="7">
        <v>1</v>
      </c>
      <c r="BQ704" s="7">
        <v>1</v>
      </c>
      <c r="BR704" s="7">
        <v>0</v>
      </c>
      <c r="BS704" s="7">
        <v>0</v>
      </c>
      <c r="BT704" s="7">
        <v>1</v>
      </c>
      <c r="BU704" s="7">
        <v>0</v>
      </c>
      <c r="BW704">
        <f>COUNTIF(AP704, "*"&amp;#REF!&amp;"*")</f>
        <v>0</v>
      </c>
      <c r="BX704">
        <f>COUNTIF(AQ704, "*"&amp;#REF!&amp;"*")</f>
        <v>0</v>
      </c>
      <c r="BY704">
        <f>COUNTIF(AR704, "*"&amp;#REF!&amp;"*")</f>
        <v>0</v>
      </c>
      <c r="BZ704">
        <f>COUNTIF(AS704, "*"&amp;#REF!&amp;"*")</f>
        <v>0</v>
      </c>
      <c r="CA704">
        <f>COUNTIF(AT704, "*"&amp;#REF!&amp;"*")</f>
        <v>0</v>
      </c>
      <c r="CB704">
        <f>COUNTIF(AU704, "*"&amp;#REF!&amp;"*")</f>
        <v>0</v>
      </c>
      <c r="CC704">
        <f>COUNTIF(AV704, "*"&amp;#REF!&amp;"*")</f>
        <v>0</v>
      </c>
      <c r="CD704">
        <f>COUNTIF(AW704, "*"&amp;#REF!&amp;"*")</f>
        <v>0</v>
      </c>
      <c r="CE704">
        <f>COUNTIF(AX704, "*"&amp;#REF!&amp;"*")</f>
        <v>0</v>
      </c>
      <c r="CF704">
        <f>COUNTIF(AY704, "*"&amp;#REF!&amp;"*")</f>
        <v>0</v>
      </c>
      <c r="CG704">
        <f>COUNTIF(AZ704, "*"&amp;#REF!&amp;"*")</f>
        <v>0</v>
      </c>
      <c r="CH704">
        <f>COUNTIF(BA704, "*"&amp;#REF!&amp;"*")</f>
        <v>0</v>
      </c>
      <c r="CI704">
        <f>COUNTIF(BB704, "*"&amp;#REF!&amp;"*")</f>
        <v>0</v>
      </c>
      <c r="CJ704">
        <f>COUNTIF(BC704, "*"&amp;#REF!&amp;"*")</f>
        <v>0</v>
      </c>
      <c r="CK704">
        <f>COUNTIF(BD704, "*"&amp;#REF!&amp;"*")</f>
        <v>0</v>
      </c>
      <c r="CL704">
        <f>COUNTIF(BE704, "*"&amp;#REF!&amp;"*")</f>
        <v>0</v>
      </c>
      <c r="CM704">
        <f>COUNTIF(BF704, "*"&amp;#REF!&amp;"*")</f>
        <v>0</v>
      </c>
      <c r="CN704">
        <f>COUNTIF(BG704, "*"&amp;#REF!&amp;"*")</f>
        <v>0</v>
      </c>
      <c r="CO704">
        <f>COUNTIF(BH704, "*"&amp;#REF!&amp;"*")</f>
        <v>0</v>
      </c>
      <c r="CP704">
        <f>COUNTIF(BI704, "*"&amp;#REF!&amp;"*")</f>
        <v>0</v>
      </c>
      <c r="CQ704">
        <f>COUNTIF(BJ704, "*"&amp;#REF!&amp;"*")</f>
        <v>0</v>
      </c>
      <c r="CR704">
        <f>COUNTIF(BK704, "*"&amp;#REF!&amp;"*")</f>
        <v>0</v>
      </c>
      <c r="CS704">
        <f xml:space="preserve"> COUNTIF(BL704,#REF!)</f>
        <v>0</v>
      </c>
      <c r="CT704">
        <f xml:space="preserve"> COUNTIF(BM704,#REF!)</f>
        <v>0</v>
      </c>
      <c r="CU704">
        <f xml:space="preserve"> COUNTIF(BN704,#REF!)</f>
        <v>0</v>
      </c>
      <c r="CV704">
        <f xml:space="preserve"> COUNTIF(BO704,#REF!)</f>
        <v>0</v>
      </c>
      <c r="CW704">
        <f xml:space="preserve"> COUNTIF(BP704,#REF!)</f>
        <v>0</v>
      </c>
      <c r="CX704">
        <f xml:space="preserve"> COUNTIF(BQ704,#REF!)</f>
        <v>0</v>
      </c>
      <c r="CY704">
        <f xml:space="preserve"> COUNTIF(BR704,#REF!)</f>
        <v>0</v>
      </c>
      <c r="CZ704">
        <f xml:space="preserve"> COUNTIF(BS704,#REF!)</f>
        <v>0</v>
      </c>
      <c r="DA704">
        <f xml:space="preserve"> COUNTIF(BT704,#REF!)</f>
        <v>0</v>
      </c>
      <c r="DB704">
        <f xml:space="preserve"> COUNTIF(BU704,#REF!)</f>
        <v>0</v>
      </c>
      <c r="DC704">
        <f t="shared" si="40"/>
        <v>0</v>
      </c>
      <c r="DD704">
        <f t="shared" si="41"/>
        <v>0</v>
      </c>
      <c r="DE704">
        <f t="shared" si="42"/>
        <v>0</v>
      </c>
      <c r="DF704" t="b">
        <f t="shared" si="43"/>
        <v>0</v>
      </c>
    </row>
    <row r="705" spans="1:110" x14ac:dyDescent="0.35">
      <c r="A705" s="7">
        <v>704</v>
      </c>
      <c r="B705" s="7">
        <v>704</v>
      </c>
      <c r="C705" s="7" t="s">
        <v>7232</v>
      </c>
      <c r="D705" s="7" t="s">
        <v>7233</v>
      </c>
      <c r="E705" s="13" t="s">
        <v>51</v>
      </c>
      <c r="F705" s="7">
        <v>300</v>
      </c>
      <c r="G705" s="7" t="s">
        <v>100</v>
      </c>
      <c r="H705" s="7"/>
      <c r="I705" s="14" t="s">
        <v>53</v>
      </c>
      <c r="J705" s="13" t="s">
        <v>54</v>
      </c>
      <c r="K705" s="7" t="s">
        <v>83</v>
      </c>
      <c r="L705" s="7" t="s">
        <v>56</v>
      </c>
      <c r="M705" s="7" t="s">
        <v>84</v>
      </c>
      <c r="N705" s="7">
        <v>33</v>
      </c>
      <c r="O705" s="7" t="s">
        <v>85</v>
      </c>
      <c r="P705" s="7">
        <v>54</v>
      </c>
      <c r="Q705" t="s">
        <v>7833</v>
      </c>
      <c r="R705" s="7" t="s">
        <v>59</v>
      </c>
      <c r="S705" s="14" t="s">
        <v>59</v>
      </c>
      <c r="T705" s="26" t="b">
        <v>0</v>
      </c>
      <c r="U705" s="7">
        <v>560</v>
      </c>
      <c r="V705" s="7">
        <v>13.56</v>
      </c>
      <c r="W705" s="7">
        <v>26.72</v>
      </c>
      <c r="X705" s="7">
        <v>1.0453994</v>
      </c>
      <c r="Y705" s="7">
        <v>0.70101999999999998</v>
      </c>
      <c r="Z705" s="7">
        <v>6.5</v>
      </c>
      <c r="AA705" s="7">
        <v>4.21</v>
      </c>
      <c r="AB705" s="14">
        <v>3.66</v>
      </c>
      <c r="AC705" s="13">
        <v>0.99990000000000001</v>
      </c>
      <c r="AD705" s="7">
        <v>1E-4</v>
      </c>
      <c r="AE705" s="14" t="s">
        <v>60</v>
      </c>
      <c r="AF705" s="13">
        <v>8</v>
      </c>
      <c r="AG705" s="14">
        <v>6</v>
      </c>
      <c r="AH705" s="13">
        <v>7</v>
      </c>
      <c r="AI705" s="7">
        <v>7</v>
      </c>
      <c r="AJ705" s="7"/>
      <c r="AK705" s="7">
        <v>5</v>
      </c>
      <c r="AL705" s="7">
        <v>5</v>
      </c>
      <c r="AM705" s="14"/>
      <c r="AN705" s="13">
        <v>1</v>
      </c>
      <c r="AO705" s="14">
        <v>1</v>
      </c>
      <c r="AP705" s="7" t="s">
        <v>64</v>
      </c>
      <c r="AQ705" s="7" t="s">
        <v>62</v>
      </c>
      <c r="AR705" s="7" t="s">
        <v>62</v>
      </c>
      <c r="AS705" s="7" t="s">
        <v>62</v>
      </c>
      <c r="AT705" s="7" t="s">
        <v>64</v>
      </c>
      <c r="AU705" s="7" t="s">
        <v>66</v>
      </c>
      <c r="AV705" s="7" t="s">
        <v>66</v>
      </c>
      <c r="AW705" s="7" t="s">
        <v>66</v>
      </c>
      <c r="AX705" s="7" t="s">
        <v>64</v>
      </c>
      <c r="AY705" s="7" t="s">
        <v>70</v>
      </c>
      <c r="AZ705" s="7" t="s">
        <v>66</v>
      </c>
      <c r="BA705" s="7" t="s">
        <v>5797</v>
      </c>
      <c r="BB705" s="7" t="s">
        <v>66</v>
      </c>
      <c r="BC705" s="7" t="s">
        <v>70</v>
      </c>
      <c r="BD705" s="7" t="s">
        <v>64</v>
      </c>
      <c r="BE705" s="7" t="s">
        <v>64</v>
      </c>
      <c r="BF705" s="7" t="s">
        <v>64</v>
      </c>
      <c r="BG705" s="7" t="s">
        <v>66</v>
      </c>
      <c r="BH705" s="7" t="s">
        <v>70</v>
      </c>
      <c r="BI705" s="7" t="s">
        <v>5797</v>
      </c>
      <c r="BJ705" s="7" t="s">
        <v>70</v>
      </c>
      <c r="BK705" s="7" t="s">
        <v>70</v>
      </c>
      <c r="BL705" s="33">
        <v>0</v>
      </c>
      <c r="BM705" s="7">
        <v>1</v>
      </c>
      <c r="BN705" s="7">
        <v>0</v>
      </c>
      <c r="BO705" s="7">
        <v>0</v>
      </c>
      <c r="BP705" s="7">
        <v>1</v>
      </c>
      <c r="BQ705" s="7">
        <v>1</v>
      </c>
      <c r="BR705" s="7">
        <v>0</v>
      </c>
      <c r="BS705" s="7">
        <v>0</v>
      </c>
      <c r="BT705" s="7">
        <v>1</v>
      </c>
      <c r="BU705" s="7">
        <v>0</v>
      </c>
      <c r="BW705">
        <f>COUNTIF(AP705, "*"&amp;#REF!&amp;"*")</f>
        <v>0</v>
      </c>
      <c r="BX705">
        <f>COUNTIF(AQ705, "*"&amp;#REF!&amp;"*")</f>
        <v>0</v>
      </c>
      <c r="BY705">
        <f>COUNTIF(AR705, "*"&amp;#REF!&amp;"*")</f>
        <v>0</v>
      </c>
      <c r="BZ705">
        <f>COUNTIF(AS705, "*"&amp;#REF!&amp;"*")</f>
        <v>0</v>
      </c>
      <c r="CA705">
        <f>COUNTIF(AT705, "*"&amp;#REF!&amp;"*")</f>
        <v>0</v>
      </c>
      <c r="CB705">
        <f>COUNTIF(AU705, "*"&amp;#REF!&amp;"*")</f>
        <v>0</v>
      </c>
      <c r="CC705">
        <f>COUNTIF(AV705, "*"&amp;#REF!&amp;"*")</f>
        <v>0</v>
      </c>
      <c r="CD705">
        <f>COUNTIF(AW705, "*"&amp;#REF!&amp;"*")</f>
        <v>0</v>
      </c>
      <c r="CE705">
        <f>COUNTIF(AX705, "*"&amp;#REF!&amp;"*")</f>
        <v>0</v>
      </c>
      <c r="CF705">
        <f>COUNTIF(AY705, "*"&amp;#REF!&amp;"*")</f>
        <v>0</v>
      </c>
      <c r="CG705">
        <f>COUNTIF(AZ705, "*"&amp;#REF!&amp;"*")</f>
        <v>0</v>
      </c>
      <c r="CH705">
        <f>COUNTIF(BA705, "*"&amp;#REF!&amp;"*")</f>
        <v>0</v>
      </c>
      <c r="CI705">
        <f>COUNTIF(BB705, "*"&amp;#REF!&amp;"*")</f>
        <v>0</v>
      </c>
      <c r="CJ705">
        <f>COUNTIF(BC705, "*"&amp;#REF!&amp;"*")</f>
        <v>0</v>
      </c>
      <c r="CK705">
        <f>COUNTIF(BD705, "*"&amp;#REF!&amp;"*")</f>
        <v>0</v>
      </c>
      <c r="CL705">
        <f>COUNTIF(BE705, "*"&amp;#REF!&amp;"*")</f>
        <v>0</v>
      </c>
      <c r="CM705">
        <f>COUNTIF(BF705, "*"&amp;#REF!&amp;"*")</f>
        <v>0</v>
      </c>
      <c r="CN705">
        <f>COUNTIF(BG705, "*"&amp;#REF!&amp;"*")</f>
        <v>0</v>
      </c>
      <c r="CO705">
        <f>COUNTIF(BH705, "*"&amp;#REF!&amp;"*")</f>
        <v>0</v>
      </c>
      <c r="CP705">
        <f>COUNTIF(BI705, "*"&amp;#REF!&amp;"*")</f>
        <v>0</v>
      </c>
      <c r="CQ705">
        <f>COUNTIF(BJ705, "*"&amp;#REF!&amp;"*")</f>
        <v>0</v>
      </c>
      <c r="CR705">
        <f>COUNTIF(BK705, "*"&amp;#REF!&amp;"*")</f>
        <v>0</v>
      </c>
      <c r="CS705">
        <f xml:space="preserve"> COUNTIF(BL705,#REF!)</f>
        <v>0</v>
      </c>
      <c r="CT705">
        <f xml:space="preserve"> COUNTIF(BM705,#REF!)</f>
        <v>0</v>
      </c>
      <c r="CU705">
        <f xml:space="preserve"> COUNTIF(BN705,#REF!)</f>
        <v>0</v>
      </c>
      <c r="CV705">
        <f xml:space="preserve"> COUNTIF(BO705,#REF!)</f>
        <v>0</v>
      </c>
      <c r="CW705">
        <f xml:space="preserve"> COUNTIF(BP705,#REF!)</f>
        <v>0</v>
      </c>
      <c r="CX705">
        <f xml:space="preserve"> COUNTIF(BQ705,#REF!)</f>
        <v>0</v>
      </c>
      <c r="CY705">
        <f xml:space="preserve"> COUNTIF(BR705,#REF!)</f>
        <v>0</v>
      </c>
      <c r="CZ705">
        <f xml:space="preserve"> COUNTIF(BS705,#REF!)</f>
        <v>0</v>
      </c>
      <c r="DA705">
        <f xml:space="preserve"> COUNTIF(BT705,#REF!)</f>
        <v>0</v>
      </c>
      <c r="DB705">
        <f xml:space="preserve"> COUNTIF(BU705,#REF!)</f>
        <v>0</v>
      </c>
      <c r="DC705">
        <f t="shared" si="40"/>
        <v>0</v>
      </c>
      <c r="DD705">
        <f t="shared" si="41"/>
        <v>0</v>
      </c>
      <c r="DE705">
        <f t="shared" si="42"/>
        <v>0</v>
      </c>
      <c r="DF705" t="b">
        <f t="shared" si="43"/>
        <v>0</v>
      </c>
    </row>
    <row r="706" spans="1:110" x14ac:dyDescent="0.35">
      <c r="A706" s="7">
        <v>705</v>
      </c>
      <c r="B706" s="7">
        <v>705</v>
      </c>
      <c r="C706" s="7" t="s">
        <v>7234</v>
      </c>
      <c r="D706" s="7" t="s">
        <v>7235</v>
      </c>
      <c r="E706" s="13" t="s">
        <v>51</v>
      </c>
      <c r="F706" s="7">
        <v>300</v>
      </c>
      <c r="G706" s="7" t="s">
        <v>101</v>
      </c>
      <c r="H706" s="7"/>
      <c r="I706" s="14" t="s">
        <v>53</v>
      </c>
      <c r="J706" s="13" t="s">
        <v>54</v>
      </c>
      <c r="K706" s="7" t="s">
        <v>92</v>
      </c>
      <c r="L706" s="7" t="s">
        <v>56</v>
      </c>
      <c r="M706" s="7" t="s">
        <v>84</v>
      </c>
      <c r="N706" s="7">
        <v>57</v>
      </c>
      <c r="O706" s="7" t="s">
        <v>85</v>
      </c>
      <c r="P706" s="7">
        <v>49</v>
      </c>
      <c r="Q706" t="s">
        <v>7833</v>
      </c>
      <c r="R706" s="7" t="s">
        <v>59</v>
      </c>
      <c r="S706" s="14" t="s">
        <v>59</v>
      </c>
      <c r="T706" s="26" t="b">
        <v>0</v>
      </c>
      <c r="U706" s="7">
        <v>129</v>
      </c>
      <c r="V706" s="7">
        <v>10.466670000000001</v>
      </c>
      <c r="W706" s="7">
        <v>22.533329999999999</v>
      </c>
      <c r="X706" s="7">
        <v>0.82333433333333339</v>
      </c>
      <c r="Y706" s="7">
        <v>0.31063333333333332</v>
      </c>
      <c r="Z706" s="7"/>
      <c r="AA706" s="7"/>
      <c r="AB706" s="14"/>
      <c r="AC706" s="13">
        <v>0.95138999999999996</v>
      </c>
      <c r="AD706" s="7">
        <v>4.8610199999999999E-2</v>
      </c>
      <c r="AE706" s="14" t="s">
        <v>60</v>
      </c>
      <c r="AF706" s="13">
        <v>8</v>
      </c>
      <c r="AG706" s="14">
        <v>6</v>
      </c>
      <c r="AH706" s="13">
        <v>7</v>
      </c>
      <c r="AI706" s="7">
        <v>7</v>
      </c>
      <c r="AJ706" s="7"/>
      <c r="AK706" s="7">
        <v>5</v>
      </c>
      <c r="AL706" s="7">
        <v>5</v>
      </c>
      <c r="AM706" s="14"/>
      <c r="AN706" s="13">
        <v>1</v>
      </c>
      <c r="AO706" s="14">
        <v>1</v>
      </c>
      <c r="AP706" s="7" t="s">
        <v>64</v>
      </c>
      <c r="AQ706" s="7" t="s">
        <v>62</v>
      </c>
      <c r="AR706" s="7" t="s">
        <v>62</v>
      </c>
      <c r="AS706" s="7" t="s">
        <v>62</v>
      </c>
      <c r="AT706" s="7" t="s">
        <v>64</v>
      </c>
      <c r="AU706" s="7" t="s">
        <v>66</v>
      </c>
      <c r="AV706" s="7" t="s">
        <v>66</v>
      </c>
      <c r="AW706" s="7" t="s">
        <v>66</v>
      </c>
      <c r="AX706" s="7" t="s">
        <v>64</v>
      </c>
      <c r="AY706" s="7" t="s">
        <v>70</v>
      </c>
      <c r="AZ706" s="7" t="s">
        <v>66</v>
      </c>
      <c r="BA706" s="7" t="s">
        <v>5797</v>
      </c>
      <c r="BB706" s="7" t="s">
        <v>66</v>
      </c>
      <c r="BC706" s="7" t="s">
        <v>70</v>
      </c>
      <c r="BD706" s="7" t="s">
        <v>64</v>
      </c>
      <c r="BE706" s="7" t="s">
        <v>70</v>
      </c>
      <c r="BF706" s="7" t="s">
        <v>64</v>
      </c>
      <c r="BG706" s="7" t="s">
        <v>64</v>
      </c>
      <c r="BH706" s="7" t="s">
        <v>70</v>
      </c>
      <c r="BI706" s="7" t="s">
        <v>5797</v>
      </c>
      <c r="BJ706" s="7" t="s">
        <v>70</v>
      </c>
      <c r="BK706" s="7" t="s">
        <v>70</v>
      </c>
      <c r="BL706" s="33">
        <v>0</v>
      </c>
      <c r="BM706" s="7">
        <v>1</v>
      </c>
      <c r="BN706" s="7">
        <v>0</v>
      </c>
      <c r="BO706" s="7">
        <v>0</v>
      </c>
      <c r="BP706" s="7">
        <v>1</v>
      </c>
      <c r="BQ706" s="7">
        <v>1</v>
      </c>
      <c r="BR706" s="7">
        <v>0</v>
      </c>
      <c r="BS706" s="7">
        <v>0</v>
      </c>
      <c r="BT706" s="7" t="s">
        <v>5797</v>
      </c>
      <c r="BU706" s="7">
        <v>0</v>
      </c>
      <c r="BW706">
        <f>COUNTIF(AP706, "*"&amp;#REF!&amp;"*")</f>
        <v>0</v>
      </c>
      <c r="BX706">
        <f>COUNTIF(AQ706, "*"&amp;#REF!&amp;"*")</f>
        <v>0</v>
      </c>
      <c r="BY706">
        <f>COUNTIF(AR706, "*"&amp;#REF!&amp;"*")</f>
        <v>0</v>
      </c>
      <c r="BZ706">
        <f>COUNTIF(AS706, "*"&amp;#REF!&amp;"*")</f>
        <v>0</v>
      </c>
      <c r="CA706">
        <f>COUNTIF(AT706, "*"&amp;#REF!&amp;"*")</f>
        <v>0</v>
      </c>
      <c r="CB706">
        <f>COUNTIF(AU706, "*"&amp;#REF!&amp;"*")</f>
        <v>0</v>
      </c>
      <c r="CC706">
        <f>COUNTIF(AV706, "*"&amp;#REF!&amp;"*")</f>
        <v>0</v>
      </c>
      <c r="CD706">
        <f>COUNTIF(AW706, "*"&amp;#REF!&amp;"*")</f>
        <v>0</v>
      </c>
      <c r="CE706">
        <f>COUNTIF(AX706, "*"&amp;#REF!&amp;"*")</f>
        <v>0</v>
      </c>
      <c r="CF706">
        <f>COUNTIF(AY706, "*"&amp;#REF!&amp;"*")</f>
        <v>0</v>
      </c>
      <c r="CG706">
        <f>COUNTIF(AZ706, "*"&amp;#REF!&amp;"*")</f>
        <v>0</v>
      </c>
      <c r="CH706">
        <f>COUNTIF(BA706, "*"&amp;#REF!&amp;"*")</f>
        <v>0</v>
      </c>
      <c r="CI706">
        <f>COUNTIF(BB706, "*"&amp;#REF!&amp;"*")</f>
        <v>0</v>
      </c>
      <c r="CJ706">
        <f>COUNTIF(BC706, "*"&amp;#REF!&amp;"*")</f>
        <v>0</v>
      </c>
      <c r="CK706">
        <f>COUNTIF(BD706, "*"&amp;#REF!&amp;"*")</f>
        <v>0</v>
      </c>
      <c r="CL706">
        <f>COUNTIF(BE706, "*"&amp;#REF!&amp;"*")</f>
        <v>0</v>
      </c>
      <c r="CM706">
        <f>COUNTIF(BF706, "*"&amp;#REF!&amp;"*")</f>
        <v>0</v>
      </c>
      <c r="CN706">
        <f>COUNTIF(BG706, "*"&amp;#REF!&amp;"*")</f>
        <v>0</v>
      </c>
      <c r="CO706">
        <f>COUNTIF(BH706, "*"&amp;#REF!&amp;"*")</f>
        <v>0</v>
      </c>
      <c r="CP706">
        <f>COUNTIF(BI706, "*"&amp;#REF!&amp;"*")</f>
        <v>0</v>
      </c>
      <c r="CQ706">
        <f>COUNTIF(BJ706, "*"&amp;#REF!&amp;"*")</f>
        <v>0</v>
      </c>
      <c r="CR706">
        <f>COUNTIF(BK706, "*"&amp;#REF!&amp;"*")</f>
        <v>0</v>
      </c>
      <c r="CS706">
        <f xml:space="preserve"> COUNTIF(BL706,#REF!)</f>
        <v>0</v>
      </c>
      <c r="CT706">
        <f xml:space="preserve"> COUNTIF(BM706,#REF!)</f>
        <v>0</v>
      </c>
      <c r="CU706">
        <f xml:space="preserve"> COUNTIF(BN706,#REF!)</f>
        <v>0</v>
      </c>
      <c r="CV706">
        <f xml:space="preserve"> COUNTIF(BO706,#REF!)</f>
        <v>0</v>
      </c>
      <c r="CW706">
        <f xml:space="preserve"> COUNTIF(BP706,#REF!)</f>
        <v>0</v>
      </c>
      <c r="CX706">
        <f xml:space="preserve"> COUNTIF(BQ706,#REF!)</f>
        <v>0</v>
      </c>
      <c r="CY706">
        <f xml:space="preserve"> COUNTIF(BR706,#REF!)</f>
        <v>0</v>
      </c>
      <c r="CZ706">
        <f xml:space="preserve"> COUNTIF(BS706,#REF!)</f>
        <v>0</v>
      </c>
      <c r="DA706">
        <f xml:space="preserve"> COUNTIF(BT706,#REF!)</f>
        <v>0</v>
      </c>
      <c r="DB706">
        <f xml:space="preserve"> COUNTIF(BU706,#REF!)</f>
        <v>0</v>
      </c>
      <c r="DC706">
        <f t="shared" si="40"/>
        <v>0</v>
      </c>
      <c r="DD706">
        <f t="shared" si="41"/>
        <v>0</v>
      </c>
      <c r="DE706">
        <f t="shared" si="42"/>
        <v>0</v>
      </c>
      <c r="DF706" t="b">
        <f t="shared" si="43"/>
        <v>0</v>
      </c>
    </row>
    <row r="707" spans="1:110" x14ac:dyDescent="0.35">
      <c r="A707" s="7">
        <v>706</v>
      </c>
      <c r="B707" s="7">
        <v>706</v>
      </c>
      <c r="C707" s="7" t="s">
        <v>7236</v>
      </c>
      <c r="D707" s="7" t="s">
        <v>7237</v>
      </c>
      <c r="E707" s="13" t="s">
        <v>51</v>
      </c>
      <c r="F707" s="7">
        <v>300</v>
      </c>
      <c r="G707" s="7" t="s">
        <v>78</v>
      </c>
      <c r="H707" s="7"/>
      <c r="I707" s="14" t="s">
        <v>53</v>
      </c>
      <c r="J707" s="13" t="s">
        <v>54</v>
      </c>
      <c r="K707" s="7" t="s">
        <v>118</v>
      </c>
      <c r="L707" s="7" t="s">
        <v>87</v>
      </c>
      <c r="M707" s="7" t="s">
        <v>84</v>
      </c>
      <c r="N707" s="7">
        <v>38.5</v>
      </c>
      <c r="O707" s="7" t="s">
        <v>85</v>
      </c>
      <c r="P707" s="7">
        <v>49</v>
      </c>
      <c r="Q707" t="s">
        <v>7833</v>
      </c>
      <c r="R707" s="7" t="s">
        <v>59</v>
      </c>
      <c r="S707" s="14" t="s">
        <v>59</v>
      </c>
      <c r="T707" s="26" t="b">
        <v>0</v>
      </c>
      <c r="U707" s="7">
        <v>109</v>
      </c>
      <c r="V707" s="7">
        <v>8.2666699999999995</v>
      </c>
      <c r="W707" s="7">
        <v>24.433330000000002</v>
      </c>
      <c r="X707" s="7">
        <v>1.3906689999999999</v>
      </c>
      <c r="Y707" s="7">
        <v>0.23380000000000001</v>
      </c>
      <c r="Z707" s="7"/>
      <c r="AA707" s="7"/>
      <c r="AB707" s="14"/>
      <c r="AC707" s="13">
        <v>0.99990000000000001</v>
      </c>
      <c r="AD707" s="7">
        <v>1E-4</v>
      </c>
      <c r="AE707" s="14" t="s">
        <v>60</v>
      </c>
      <c r="AF707" s="13">
        <v>8</v>
      </c>
      <c r="AG707" s="14">
        <v>6</v>
      </c>
      <c r="AH707" s="13">
        <v>7</v>
      </c>
      <c r="AI707" s="7">
        <v>7</v>
      </c>
      <c r="AJ707" s="7"/>
      <c r="AK707" s="7">
        <v>5</v>
      </c>
      <c r="AL707" s="7">
        <v>5</v>
      </c>
      <c r="AM707" s="14"/>
      <c r="AN707" s="13">
        <v>1</v>
      </c>
      <c r="AO707" s="14">
        <v>1</v>
      </c>
      <c r="AP707" s="7" t="s">
        <v>64</v>
      </c>
      <c r="AQ707" s="7" t="s">
        <v>62</v>
      </c>
      <c r="AR707" s="7" t="s">
        <v>62</v>
      </c>
      <c r="AS707" s="7" t="s">
        <v>62</v>
      </c>
      <c r="AT707" s="7" t="s">
        <v>64</v>
      </c>
      <c r="AU707" s="7" t="s">
        <v>66</v>
      </c>
      <c r="AV707" s="7" t="s">
        <v>66</v>
      </c>
      <c r="AW707" s="7" t="s">
        <v>66</v>
      </c>
      <c r="AX707" s="7" t="s">
        <v>64</v>
      </c>
      <c r="AY707" s="7" t="s">
        <v>70</v>
      </c>
      <c r="AZ707" s="7" t="s">
        <v>66</v>
      </c>
      <c r="BA707" s="7" t="s">
        <v>5797</v>
      </c>
      <c r="BB707" s="7" t="s">
        <v>66</v>
      </c>
      <c r="BC707" s="7" t="s">
        <v>70</v>
      </c>
      <c r="BD707" s="7" t="s">
        <v>64</v>
      </c>
      <c r="BE707" s="7" t="s">
        <v>64</v>
      </c>
      <c r="BF707" s="7" t="s">
        <v>64</v>
      </c>
      <c r="BG707" s="7" t="s">
        <v>66</v>
      </c>
      <c r="BH707" s="7" t="s">
        <v>70</v>
      </c>
      <c r="BI707" s="7" t="s">
        <v>70</v>
      </c>
      <c r="BJ707" s="7" t="s">
        <v>70</v>
      </c>
      <c r="BK707" s="7" t="s">
        <v>70</v>
      </c>
      <c r="BL707" s="33">
        <v>0</v>
      </c>
      <c r="BM707" s="7">
        <v>1</v>
      </c>
      <c r="BN707" s="7">
        <v>0</v>
      </c>
      <c r="BO707" s="7">
        <v>0</v>
      </c>
      <c r="BP707" s="7">
        <v>1</v>
      </c>
      <c r="BQ707" s="7">
        <v>1</v>
      </c>
      <c r="BR707" s="7">
        <v>0</v>
      </c>
      <c r="BS707" s="7">
        <v>0</v>
      </c>
      <c r="BT707" s="7">
        <v>1</v>
      </c>
      <c r="BU707" s="7">
        <v>0</v>
      </c>
      <c r="BW707">
        <f>COUNTIF(AP707, "*"&amp;#REF!&amp;"*")</f>
        <v>0</v>
      </c>
      <c r="BX707">
        <f>COUNTIF(AQ707, "*"&amp;#REF!&amp;"*")</f>
        <v>0</v>
      </c>
      <c r="BY707">
        <f>COUNTIF(AR707, "*"&amp;#REF!&amp;"*")</f>
        <v>0</v>
      </c>
      <c r="BZ707">
        <f>COUNTIF(AS707, "*"&amp;#REF!&amp;"*")</f>
        <v>0</v>
      </c>
      <c r="CA707">
        <f>COUNTIF(AT707, "*"&amp;#REF!&amp;"*")</f>
        <v>0</v>
      </c>
      <c r="CB707">
        <f>COUNTIF(AU707, "*"&amp;#REF!&amp;"*")</f>
        <v>0</v>
      </c>
      <c r="CC707">
        <f>COUNTIF(AV707, "*"&amp;#REF!&amp;"*")</f>
        <v>0</v>
      </c>
      <c r="CD707">
        <f>COUNTIF(AW707, "*"&amp;#REF!&amp;"*")</f>
        <v>0</v>
      </c>
      <c r="CE707">
        <f>COUNTIF(AX707, "*"&amp;#REF!&amp;"*")</f>
        <v>0</v>
      </c>
      <c r="CF707">
        <f>COUNTIF(AY707, "*"&amp;#REF!&amp;"*")</f>
        <v>0</v>
      </c>
      <c r="CG707">
        <f>COUNTIF(AZ707, "*"&amp;#REF!&amp;"*")</f>
        <v>0</v>
      </c>
      <c r="CH707">
        <f>COUNTIF(BA707, "*"&amp;#REF!&amp;"*")</f>
        <v>0</v>
      </c>
      <c r="CI707">
        <f>COUNTIF(BB707, "*"&amp;#REF!&amp;"*")</f>
        <v>0</v>
      </c>
      <c r="CJ707">
        <f>COUNTIF(BC707, "*"&amp;#REF!&amp;"*")</f>
        <v>0</v>
      </c>
      <c r="CK707">
        <f>COUNTIF(BD707, "*"&amp;#REF!&amp;"*")</f>
        <v>0</v>
      </c>
      <c r="CL707">
        <f>COUNTIF(BE707, "*"&amp;#REF!&amp;"*")</f>
        <v>0</v>
      </c>
      <c r="CM707">
        <f>COUNTIF(BF707, "*"&amp;#REF!&amp;"*")</f>
        <v>0</v>
      </c>
      <c r="CN707">
        <f>COUNTIF(BG707, "*"&amp;#REF!&amp;"*")</f>
        <v>0</v>
      </c>
      <c r="CO707">
        <f>COUNTIF(BH707, "*"&amp;#REF!&amp;"*")</f>
        <v>0</v>
      </c>
      <c r="CP707">
        <f>COUNTIF(BI707, "*"&amp;#REF!&amp;"*")</f>
        <v>0</v>
      </c>
      <c r="CQ707">
        <f>COUNTIF(BJ707, "*"&amp;#REF!&amp;"*")</f>
        <v>0</v>
      </c>
      <c r="CR707">
        <f>COUNTIF(BK707, "*"&amp;#REF!&amp;"*")</f>
        <v>0</v>
      </c>
      <c r="CS707">
        <f xml:space="preserve"> COUNTIF(BL707,#REF!)</f>
        <v>0</v>
      </c>
      <c r="CT707">
        <f xml:space="preserve"> COUNTIF(BM707,#REF!)</f>
        <v>0</v>
      </c>
      <c r="CU707">
        <f xml:space="preserve"> COUNTIF(BN707,#REF!)</f>
        <v>0</v>
      </c>
      <c r="CV707">
        <f xml:space="preserve"> COUNTIF(BO707,#REF!)</f>
        <v>0</v>
      </c>
      <c r="CW707">
        <f xml:space="preserve"> COUNTIF(BP707,#REF!)</f>
        <v>0</v>
      </c>
      <c r="CX707">
        <f xml:space="preserve"> COUNTIF(BQ707,#REF!)</f>
        <v>0</v>
      </c>
      <c r="CY707">
        <f xml:space="preserve"> COUNTIF(BR707,#REF!)</f>
        <v>0</v>
      </c>
      <c r="CZ707">
        <f xml:space="preserve"> COUNTIF(BS707,#REF!)</f>
        <v>0</v>
      </c>
      <c r="DA707">
        <f xml:space="preserve"> COUNTIF(BT707,#REF!)</f>
        <v>0</v>
      </c>
      <c r="DB707">
        <f xml:space="preserve"> COUNTIF(BU707,#REF!)</f>
        <v>0</v>
      </c>
      <c r="DC707">
        <f t="shared" ref="DC707:DC770" si="44">SUM(BW707:CR707)</f>
        <v>0</v>
      </c>
      <c r="DD707">
        <f t="shared" ref="DD707:DD770" si="45">SUM(CS707:DB707)</f>
        <v>0</v>
      </c>
      <c r="DE707">
        <f t="shared" ref="DE707:DE770" si="46">DC707+DD707</f>
        <v>0</v>
      </c>
      <c r="DF707" t="b">
        <f t="shared" ref="DF707:DF770" si="47">DE707=AG707</f>
        <v>0</v>
      </c>
    </row>
    <row r="708" spans="1:110" x14ac:dyDescent="0.35">
      <c r="A708" s="7">
        <v>707</v>
      </c>
      <c r="B708" s="7">
        <v>707</v>
      </c>
      <c r="C708" s="7" t="s">
        <v>7238</v>
      </c>
      <c r="D708" s="7" t="s">
        <v>7239</v>
      </c>
      <c r="E708" s="13" t="s">
        <v>51</v>
      </c>
      <c r="F708" s="7">
        <v>300</v>
      </c>
      <c r="G708" s="7" t="s">
        <v>100</v>
      </c>
      <c r="H708" s="7"/>
      <c r="I708" s="14" t="s">
        <v>53</v>
      </c>
      <c r="J708" s="13" t="s">
        <v>54</v>
      </c>
      <c r="K708" s="7" t="s">
        <v>83</v>
      </c>
      <c r="L708" s="7" t="s">
        <v>56</v>
      </c>
      <c r="M708" s="7" t="s">
        <v>84</v>
      </c>
      <c r="N708" s="7">
        <v>35</v>
      </c>
      <c r="O708" s="7" t="s">
        <v>85</v>
      </c>
      <c r="P708" s="7">
        <v>51</v>
      </c>
      <c r="Q708" t="s">
        <v>7833</v>
      </c>
      <c r="R708" s="7" t="s">
        <v>59</v>
      </c>
      <c r="S708" s="14" t="s">
        <v>59</v>
      </c>
      <c r="T708" s="26" t="b">
        <v>0</v>
      </c>
      <c r="U708" s="7">
        <v>419</v>
      </c>
      <c r="V708" s="7">
        <v>12.72</v>
      </c>
      <c r="W708" s="7">
        <v>27.04</v>
      </c>
      <c r="X708" s="7">
        <v>1.1199994</v>
      </c>
      <c r="Y708" s="7">
        <v>0.51606000000000007</v>
      </c>
      <c r="Z708" s="7"/>
      <c r="AA708" s="7"/>
      <c r="AB708" s="14"/>
      <c r="AC708" s="13">
        <v>0.99990000000000001</v>
      </c>
      <c r="AD708" s="7">
        <v>1E-4</v>
      </c>
      <c r="AE708" s="14" t="s">
        <v>60</v>
      </c>
      <c r="AF708" s="13">
        <v>8</v>
      </c>
      <c r="AG708" s="14">
        <v>6</v>
      </c>
      <c r="AH708" s="13">
        <v>7</v>
      </c>
      <c r="AI708" s="7">
        <v>7</v>
      </c>
      <c r="AJ708" s="7"/>
      <c r="AK708" s="7">
        <v>5</v>
      </c>
      <c r="AL708" s="7">
        <v>5</v>
      </c>
      <c r="AM708" s="14"/>
      <c r="AN708" s="13">
        <v>1</v>
      </c>
      <c r="AO708" s="14">
        <v>1</v>
      </c>
      <c r="AP708" s="7" t="s">
        <v>64</v>
      </c>
      <c r="AQ708" s="7" t="s">
        <v>62</v>
      </c>
      <c r="AR708" s="7" t="s">
        <v>62</v>
      </c>
      <c r="AS708" s="7" t="s">
        <v>62</v>
      </c>
      <c r="AT708" s="7" t="s">
        <v>64</v>
      </c>
      <c r="AU708" s="7" t="s">
        <v>66</v>
      </c>
      <c r="AV708" s="7" t="s">
        <v>66</v>
      </c>
      <c r="AW708" s="7" t="s">
        <v>66</v>
      </c>
      <c r="AX708" s="7" t="s">
        <v>64</v>
      </c>
      <c r="AY708" s="7" t="s">
        <v>70</v>
      </c>
      <c r="AZ708" s="7" t="s">
        <v>66</v>
      </c>
      <c r="BA708" s="7" t="s">
        <v>5797</v>
      </c>
      <c r="BB708" s="7" t="s">
        <v>66</v>
      </c>
      <c r="BC708" s="7" t="s">
        <v>70</v>
      </c>
      <c r="BD708" s="7" t="s">
        <v>64</v>
      </c>
      <c r="BE708" s="7" t="s">
        <v>64</v>
      </c>
      <c r="BF708" s="7" t="s">
        <v>64</v>
      </c>
      <c r="BG708" s="7" t="s">
        <v>66</v>
      </c>
      <c r="BH708" s="7" t="s">
        <v>70</v>
      </c>
      <c r="BI708" s="7" t="s">
        <v>5797</v>
      </c>
      <c r="BJ708" s="7" t="s">
        <v>70</v>
      </c>
      <c r="BK708" s="7" t="s">
        <v>70</v>
      </c>
      <c r="BL708" s="33">
        <v>0</v>
      </c>
      <c r="BM708" s="7">
        <v>1</v>
      </c>
      <c r="BN708" s="7">
        <v>0</v>
      </c>
      <c r="BO708" s="7">
        <v>0</v>
      </c>
      <c r="BP708" s="7">
        <v>1</v>
      </c>
      <c r="BQ708" s="7">
        <v>1</v>
      </c>
      <c r="BR708" s="7">
        <v>0</v>
      </c>
      <c r="BS708" s="7">
        <v>0</v>
      </c>
      <c r="BT708" s="7">
        <v>1</v>
      </c>
      <c r="BU708" s="7">
        <v>0</v>
      </c>
      <c r="BW708">
        <f>COUNTIF(AP708, "*"&amp;#REF!&amp;"*")</f>
        <v>0</v>
      </c>
      <c r="BX708">
        <f>COUNTIF(AQ708, "*"&amp;#REF!&amp;"*")</f>
        <v>0</v>
      </c>
      <c r="BY708">
        <f>COUNTIF(AR708, "*"&amp;#REF!&amp;"*")</f>
        <v>0</v>
      </c>
      <c r="BZ708">
        <f>COUNTIF(AS708, "*"&amp;#REF!&amp;"*")</f>
        <v>0</v>
      </c>
      <c r="CA708">
        <f>COUNTIF(AT708, "*"&amp;#REF!&amp;"*")</f>
        <v>0</v>
      </c>
      <c r="CB708">
        <f>COUNTIF(AU708, "*"&amp;#REF!&amp;"*")</f>
        <v>0</v>
      </c>
      <c r="CC708">
        <f>COUNTIF(AV708, "*"&amp;#REF!&amp;"*")</f>
        <v>0</v>
      </c>
      <c r="CD708">
        <f>COUNTIF(AW708, "*"&amp;#REF!&amp;"*")</f>
        <v>0</v>
      </c>
      <c r="CE708">
        <f>COUNTIF(AX708, "*"&amp;#REF!&amp;"*")</f>
        <v>0</v>
      </c>
      <c r="CF708">
        <f>COUNTIF(AY708, "*"&amp;#REF!&amp;"*")</f>
        <v>0</v>
      </c>
      <c r="CG708">
        <f>COUNTIF(AZ708, "*"&amp;#REF!&amp;"*")</f>
        <v>0</v>
      </c>
      <c r="CH708">
        <f>COUNTIF(BA708, "*"&amp;#REF!&amp;"*")</f>
        <v>0</v>
      </c>
      <c r="CI708">
        <f>COUNTIF(BB708, "*"&amp;#REF!&amp;"*")</f>
        <v>0</v>
      </c>
      <c r="CJ708">
        <f>COUNTIF(BC708, "*"&amp;#REF!&amp;"*")</f>
        <v>0</v>
      </c>
      <c r="CK708">
        <f>COUNTIF(BD708, "*"&amp;#REF!&amp;"*")</f>
        <v>0</v>
      </c>
      <c r="CL708">
        <f>COUNTIF(BE708, "*"&amp;#REF!&amp;"*")</f>
        <v>0</v>
      </c>
      <c r="CM708">
        <f>COUNTIF(BF708, "*"&amp;#REF!&amp;"*")</f>
        <v>0</v>
      </c>
      <c r="CN708">
        <f>COUNTIF(BG708, "*"&amp;#REF!&amp;"*")</f>
        <v>0</v>
      </c>
      <c r="CO708">
        <f>COUNTIF(BH708, "*"&amp;#REF!&amp;"*")</f>
        <v>0</v>
      </c>
      <c r="CP708">
        <f>COUNTIF(BI708, "*"&amp;#REF!&amp;"*")</f>
        <v>0</v>
      </c>
      <c r="CQ708">
        <f>COUNTIF(BJ708, "*"&amp;#REF!&amp;"*")</f>
        <v>0</v>
      </c>
      <c r="CR708">
        <f>COUNTIF(BK708, "*"&amp;#REF!&amp;"*")</f>
        <v>0</v>
      </c>
      <c r="CS708">
        <f xml:space="preserve"> COUNTIF(BL708,#REF!)</f>
        <v>0</v>
      </c>
      <c r="CT708">
        <f xml:space="preserve"> COUNTIF(BM708,#REF!)</f>
        <v>0</v>
      </c>
      <c r="CU708">
        <f xml:space="preserve"> COUNTIF(BN708,#REF!)</f>
        <v>0</v>
      </c>
      <c r="CV708">
        <f xml:space="preserve"> COUNTIF(BO708,#REF!)</f>
        <v>0</v>
      </c>
      <c r="CW708">
        <f xml:space="preserve"> COUNTIF(BP708,#REF!)</f>
        <v>0</v>
      </c>
      <c r="CX708">
        <f xml:space="preserve"> COUNTIF(BQ708,#REF!)</f>
        <v>0</v>
      </c>
      <c r="CY708">
        <f xml:space="preserve"> COUNTIF(BR708,#REF!)</f>
        <v>0</v>
      </c>
      <c r="CZ708">
        <f xml:space="preserve"> COUNTIF(BS708,#REF!)</f>
        <v>0</v>
      </c>
      <c r="DA708">
        <f xml:space="preserve"> COUNTIF(BT708,#REF!)</f>
        <v>0</v>
      </c>
      <c r="DB708">
        <f xml:space="preserve"> COUNTIF(BU708,#REF!)</f>
        <v>0</v>
      </c>
      <c r="DC708">
        <f t="shared" si="44"/>
        <v>0</v>
      </c>
      <c r="DD708">
        <f t="shared" si="45"/>
        <v>0</v>
      </c>
      <c r="DE708">
        <f t="shared" si="46"/>
        <v>0</v>
      </c>
      <c r="DF708" t="b">
        <f t="shared" si="47"/>
        <v>0</v>
      </c>
    </row>
    <row r="709" spans="1:110" x14ac:dyDescent="0.35">
      <c r="A709" s="7">
        <v>708</v>
      </c>
      <c r="B709" s="7">
        <v>708</v>
      </c>
      <c r="C709" s="7" t="s">
        <v>7240</v>
      </c>
      <c r="D709" s="7" t="s">
        <v>7241</v>
      </c>
      <c r="E709" s="13" t="s">
        <v>51</v>
      </c>
      <c r="F709" s="7">
        <v>300</v>
      </c>
      <c r="G709" s="7" t="s">
        <v>97</v>
      </c>
      <c r="H709" s="7"/>
      <c r="I709" s="14" t="s">
        <v>53</v>
      </c>
      <c r="J709" s="13" t="s">
        <v>54</v>
      </c>
      <c r="K709" s="7" t="s">
        <v>90</v>
      </c>
      <c r="L709" s="7" t="s">
        <v>56</v>
      </c>
      <c r="M709" s="7" t="s">
        <v>84</v>
      </c>
      <c r="N709" s="7">
        <v>29</v>
      </c>
      <c r="O709" s="7" t="s">
        <v>58</v>
      </c>
      <c r="P709" s="7"/>
      <c r="Q709" t="s">
        <v>7833</v>
      </c>
      <c r="R709" s="7" t="s">
        <v>59</v>
      </c>
      <c r="S709" s="14" t="s">
        <v>59</v>
      </c>
      <c r="T709" s="26" t="b">
        <v>0</v>
      </c>
      <c r="U709" s="7">
        <v>810</v>
      </c>
      <c r="V709" s="7">
        <v>14.6</v>
      </c>
      <c r="W709" s="7">
        <v>25.08</v>
      </c>
      <c r="X709" s="7">
        <v>0.73793319999999996</v>
      </c>
      <c r="Y709" s="7">
        <v>1.4358599999999999</v>
      </c>
      <c r="Z709" s="7">
        <v>5.2</v>
      </c>
      <c r="AA709" s="7">
        <v>4.1900000000000004</v>
      </c>
      <c r="AB709" s="14">
        <v>2.83</v>
      </c>
      <c r="AC709" s="13">
        <v>0.99990000000000001</v>
      </c>
      <c r="AD709" s="7">
        <v>1E-4</v>
      </c>
      <c r="AE709" s="14" t="s">
        <v>60</v>
      </c>
      <c r="AF709" s="13">
        <v>8</v>
      </c>
      <c r="AG709" s="14">
        <v>6</v>
      </c>
      <c r="AH709" s="13">
        <v>7</v>
      </c>
      <c r="AI709" s="7">
        <v>7</v>
      </c>
      <c r="AJ709" s="7"/>
      <c r="AK709" s="7">
        <v>5</v>
      </c>
      <c r="AL709" s="7">
        <v>5</v>
      </c>
      <c r="AM709" s="14"/>
      <c r="AN709" s="13">
        <v>1</v>
      </c>
      <c r="AO709" s="14">
        <v>1</v>
      </c>
      <c r="AP709" s="7" t="s">
        <v>64</v>
      </c>
      <c r="AQ709" s="7" t="s">
        <v>62</v>
      </c>
      <c r="AR709" s="7" t="s">
        <v>62</v>
      </c>
      <c r="AS709" s="7" t="s">
        <v>62</v>
      </c>
      <c r="AT709" s="7" t="s">
        <v>64</v>
      </c>
      <c r="AU709" s="7" t="s">
        <v>66</v>
      </c>
      <c r="AV709" s="7" t="s">
        <v>66</v>
      </c>
      <c r="AW709" s="7" t="s">
        <v>66</v>
      </c>
      <c r="AX709" s="7" t="s">
        <v>64</v>
      </c>
      <c r="AY709" s="7" t="s">
        <v>70</v>
      </c>
      <c r="AZ709" s="7" t="s">
        <v>66</v>
      </c>
      <c r="BA709" s="7" t="s">
        <v>5797</v>
      </c>
      <c r="BB709" s="7" t="s">
        <v>66</v>
      </c>
      <c r="BC709" s="7" t="s">
        <v>70</v>
      </c>
      <c r="BD709" s="7" t="s">
        <v>64</v>
      </c>
      <c r="BE709" s="7" t="s">
        <v>64</v>
      </c>
      <c r="BF709" s="7" t="s">
        <v>5797</v>
      </c>
      <c r="BG709" s="7" t="s">
        <v>66</v>
      </c>
      <c r="BH709" s="7" t="s">
        <v>70</v>
      </c>
      <c r="BI709" s="7" t="s">
        <v>70</v>
      </c>
      <c r="BJ709" s="7" t="s">
        <v>70</v>
      </c>
      <c r="BK709" s="7" t="s">
        <v>70</v>
      </c>
      <c r="BL709" s="33">
        <v>0</v>
      </c>
      <c r="BM709" s="7">
        <v>1</v>
      </c>
      <c r="BN709" s="7">
        <v>0</v>
      </c>
      <c r="BO709" s="7">
        <v>0</v>
      </c>
      <c r="BP709" s="7">
        <v>1</v>
      </c>
      <c r="BQ709" s="7">
        <v>1</v>
      </c>
      <c r="BR709" s="7">
        <v>0</v>
      </c>
      <c r="BS709" s="7">
        <v>0</v>
      </c>
      <c r="BT709" s="7">
        <v>1</v>
      </c>
      <c r="BU709" s="7">
        <v>0</v>
      </c>
      <c r="BW709">
        <f>COUNTIF(AP709, "*"&amp;#REF!&amp;"*")</f>
        <v>0</v>
      </c>
      <c r="BX709">
        <f>COUNTIF(AQ709, "*"&amp;#REF!&amp;"*")</f>
        <v>0</v>
      </c>
      <c r="BY709">
        <f>COUNTIF(AR709, "*"&amp;#REF!&amp;"*")</f>
        <v>0</v>
      </c>
      <c r="BZ709">
        <f>COUNTIF(AS709, "*"&amp;#REF!&amp;"*")</f>
        <v>0</v>
      </c>
      <c r="CA709">
        <f>COUNTIF(AT709, "*"&amp;#REF!&amp;"*")</f>
        <v>0</v>
      </c>
      <c r="CB709">
        <f>COUNTIF(AU709, "*"&amp;#REF!&amp;"*")</f>
        <v>0</v>
      </c>
      <c r="CC709">
        <f>COUNTIF(AV709, "*"&amp;#REF!&amp;"*")</f>
        <v>0</v>
      </c>
      <c r="CD709">
        <f>COUNTIF(AW709, "*"&amp;#REF!&amp;"*")</f>
        <v>0</v>
      </c>
      <c r="CE709">
        <f>COUNTIF(AX709, "*"&amp;#REF!&amp;"*")</f>
        <v>0</v>
      </c>
      <c r="CF709">
        <f>COUNTIF(AY709, "*"&amp;#REF!&amp;"*")</f>
        <v>0</v>
      </c>
      <c r="CG709">
        <f>COUNTIF(AZ709, "*"&amp;#REF!&amp;"*")</f>
        <v>0</v>
      </c>
      <c r="CH709">
        <f>COUNTIF(BA709, "*"&amp;#REF!&amp;"*")</f>
        <v>0</v>
      </c>
      <c r="CI709">
        <f>COUNTIF(BB709, "*"&amp;#REF!&amp;"*")</f>
        <v>0</v>
      </c>
      <c r="CJ709">
        <f>COUNTIF(BC709, "*"&amp;#REF!&amp;"*")</f>
        <v>0</v>
      </c>
      <c r="CK709">
        <f>COUNTIF(BD709, "*"&amp;#REF!&amp;"*")</f>
        <v>0</v>
      </c>
      <c r="CL709">
        <f>COUNTIF(BE709, "*"&amp;#REF!&amp;"*")</f>
        <v>0</v>
      </c>
      <c r="CM709">
        <f>COUNTIF(BF709, "*"&amp;#REF!&amp;"*")</f>
        <v>0</v>
      </c>
      <c r="CN709">
        <f>COUNTIF(BG709, "*"&amp;#REF!&amp;"*")</f>
        <v>0</v>
      </c>
      <c r="CO709">
        <f>COUNTIF(BH709, "*"&amp;#REF!&amp;"*")</f>
        <v>0</v>
      </c>
      <c r="CP709">
        <f>COUNTIF(BI709, "*"&amp;#REF!&amp;"*")</f>
        <v>0</v>
      </c>
      <c r="CQ709">
        <f>COUNTIF(BJ709, "*"&amp;#REF!&amp;"*")</f>
        <v>0</v>
      </c>
      <c r="CR709">
        <f>COUNTIF(BK709, "*"&amp;#REF!&amp;"*")</f>
        <v>0</v>
      </c>
      <c r="CS709">
        <f xml:space="preserve"> COUNTIF(BL709,#REF!)</f>
        <v>0</v>
      </c>
      <c r="CT709">
        <f xml:space="preserve"> COUNTIF(BM709,#REF!)</f>
        <v>0</v>
      </c>
      <c r="CU709">
        <f xml:space="preserve"> COUNTIF(BN709,#REF!)</f>
        <v>0</v>
      </c>
      <c r="CV709">
        <f xml:space="preserve"> COUNTIF(BO709,#REF!)</f>
        <v>0</v>
      </c>
      <c r="CW709">
        <f xml:space="preserve"> COUNTIF(BP709,#REF!)</f>
        <v>0</v>
      </c>
      <c r="CX709">
        <f xml:space="preserve"> COUNTIF(BQ709,#REF!)</f>
        <v>0</v>
      </c>
      <c r="CY709">
        <f xml:space="preserve"> COUNTIF(BR709,#REF!)</f>
        <v>0</v>
      </c>
      <c r="CZ709">
        <f xml:space="preserve"> COUNTIF(BS709,#REF!)</f>
        <v>0</v>
      </c>
      <c r="DA709">
        <f xml:space="preserve"> COUNTIF(BT709,#REF!)</f>
        <v>0</v>
      </c>
      <c r="DB709">
        <f xml:space="preserve"> COUNTIF(BU709,#REF!)</f>
        <v>0</v>
      </c>
      <c r="DC709">
        <f t="shared" si="44"/>
        <v>0</v>
      </c>
      <c r="DD709">
        <f t="shared" si="45"/>
        <v>0</v>
      </c>
      <c r="DE709">
        <f t="shared" si="46"/>
        <v>0</v>
      </c>
      <c r="DF709" t="b">
        <f t="shared" si="47"/>
        <v>0</v>
      </c>
    </row>
    <row r="710" spans="1:110" x14ac:dyDescent="0.35">
      <c r="A710" s="7">
        <v>709</v>
      </c>
      <c r="B710" s="7">
        <v>709</v>
      </c>
      <c r="C710" s="7" t="s">
        <v>7242</v>
      </c>
      <c r="D710" s="7" t="s">
        <v>7243</v>
      </c>
      <c r="E710" s="13" t="s">
        <v>51</v>
      </c>
      <c r="F710" s="7">
        <v>300</v>
      </c>
      <c r="G710" s="7" t="s">
        <v>101</v>
      </c>
      <c r="H710" s="7"/>
      <c r="I710" s="14" t="s">
        <v>53</v>
      </c>
      <c r="J710" s="13" t="s">
        <v>54</v>
      </c>
      <c r="K710" s="7" t="s">
        <v>92</v>
      </c>
      <c r="L710" s="7" t="s">
        <v>56</v>
      </c>
      <c r="M710" s="7" t="s">
        <v>84</v>
      </c>
      <c r="N710" s="7">
        <v>55</v>
      </c>
      <c r="O710" s="7" t="s">
        <v>85</v>
      </c>
      <c r="P710" s="7">
        <v>56</v>
      </c>
      <c r="Q710" t="s">
        <v>7833</v>
      </c>
      <c r="R710" s="7" t="s">
        <v>59</v>
      </c>
      <c r="S710" s="14" t="s">
        <v>59</v>
      </c>
      <c r="T710" s="26" t="b">
        <v>0</v>
      </c>
      <c r="U710" s="7">
        <v>160</v>
      </c>
      <c r="V710" s="7">
        <v>8.1</v>
      </c>
      <c r="W710" s="7">
        <v>20</v>
      </c>
      <c r="X710" s="7">
        <v>0.80066766666666667</v>
      </c>
      <c r="Y710" s="7">
        <v>0.38800000000000001</v>
      </c>
      <c r="Z710" s="7">
        <v>7.2</v>
      </c>
      <c r="AA710" s="7">
        <v>3.03</v>
      </c>
      <c r="AB710" s="14">
        <v>3.07</v>
      </c>
      <c r="AC710" s="13">
        <v>0.99990000000000001</v>
      </c>
      <c r="AD710" s="7">
        <v>1E-4</v>
      </c>
      <c r="AE710" s="14" t="s">
        <v>60</v>
      </c>
      <c r="AF710" s="13">
        <v>8</v>
      </c>
      <c r="AG710" s="14">
        <v>6</v>
      </c>
      <c r="AH710" s="13">
        <v>7</v>
      </c>
      <c r="AI710" s="7">
        <v>7</v>
      </c>
      <c r="AJ710" s="7"/>
      <c r="AK710" s="7">
        <v>5</v>
      </c>
      <c r="AL710" s="7">
        <v>5</v>
      </c>
      <c r="AM710" s="14"/>
      <c r="AN710" s="13">
        <v>1</v>
      </c>
      <c r="AO710" s="14">
        <v>1</v>
      </c>
      <c r="AP710" s="7" t="s">
        <v>64</v>
      </c>
      <c r="AQ710" s="7" t="s">
        <v>62</v>
      </c>
      <c r="AR710" s="7" t="s">
        <v>62</v>
      </c>
      <c r="AS710" s="7" t="s">
        <v>62</v>
      </c>
      <c r="AT710" s="7" t="s">
        <v>64</v>
      </c>
      <c r="AU710" s="7" t="s">
        <v>66</v>
      </c>
      <c r="AV710" s="7" t="s">
        <v>66</v>
      </c>
      <c r="AW710" s="7" t="s">
        <v>66</v>
      </c>
      <c r="AX710" s="7" t="s">
        <v>64</v>
      </c>
      <c r="AY710" s="7" t="s">
        <v>70</v>
      </c>
      <c r="AZ710" s="7" t="s">
        <v>66</v>
      </c>
      <c r="BA710" s="7" t="s">
        <v>70</v>
      </c>
      <c r="BB710" s="7" t="s">
        <v>66</v>
      </c>
      <c r="BC710" s="7" t="s">
        <v>70</v>
      </c>
      <c r="BD710" s="7" t="s">
        <v>64</v>
      </c>
      <c r="BE710" s="7" t="s">
        <v>64</v>
      </c>
      <c r="BF710" s="7" t="s">
        <v>64</v>
      </c>
      <c r="BG710" s="7" t="s">
        <v>64</v>
      </c>
      <c r="BH710" s="7" t="s">
        <v>70</v>
      </c>
      <c r="BI710" s="7" t="s">
        <v>70</v>
      </c>
      <c r="BJ710" s="7" t="s">
        <v>70</v>
      </c>
      <c r="BK710" s="7" t="s">
        <v>70</v>
      </c>
      <c r="BL710" s="33">
        <v>0</v>
      </c>
      <c r="BM710" s="7">
        <v>1</v>
      </c>
      <c r="BN710" s="7">
        <v>0</v>
      </c>
      <c r="BO710" s="7">
        <v>0</v>
      </c>
      <c r="BP710" s="7">
        <v>1</v>
      </c>
      <c r="BQ710" s="7">
        <v>1</v>
      </c>
      <c r="BR710" s="7">
        <v>0</v>
      </c>
      <c r="BS710" s="7">
        <v>0</v>
      </c>
      <c r="BT710" s="7">
        <v>1</v>
      </c>
      <c r="BU710" s="7">
        <v>0</v>
      </c>
      <c r="BW710">
        <f>COUNTIF(AP710, "*"&amp;#REF!&amp;"*")</f>
        <v>0</v>
      </c>
      <c r="BX710">
        <f>COUNTIF(AQ710, "*"&amp;#REF!&amp;"*")</f>
        <v>0</v>
      </c>
      <c r="BY710">
        <f>COUNTIF(AR710, "*"&amp;#REF!&amp;"*")</f>
        <v>0</v>
      </c>
      <c r="BZ710">
        <f>COUNTIF(AS710, "*"&amp;#REF!&amp;"*")</f>
        <v>0</v>
      </c>
      <c r="CA710">
        <f>COUNTIF(AT710, "*"&amp;#REF!&amp;"*")</f>
        <v>0</v>
      </c>
      <c r="CB710">
        <f>COUNTIF(AU710, "*"&amp;#REF!&amp;"*")</f>
        <v>0</v>
      </c>
      <c r="CC710">
        <f>COUNTIF(AV710, "*"&amp;#REF!&amp;"*")</f>
        <v>0</v>
      </c>
      <c r="CD710">
        <f>COUNTIF(AW710, "*"&amp;#REF!&amp;"*")</f>
        <v>0</v>
      </c>
      <c r="CE710">
        <f>COUNTIF(AX710, "*"&amp;#REF!&amp;"*")</f>
        <v>0</v>
      </c>
      <c r="CF710">
        <f>COUNTIF(AY710, "*"&amp;#REF!&amp;"*")</f>
        <v>0</v>
      </c>
      <c r="CG710">
        <f>COUNTIF(AZ710, "*"&amp;#REF!&amp;"*")</f>
        <v>0</v>
      </c>
      <c r="CH710">
        <f>COUNTIF(BA710, "*"&amp;#REF!&amp;"*")</f>
        <v>0</v>
      </c>
      <c r="CI710">
        <f>COUNTIF(BB710, "*"&amp;#REF!&amp;"*")</f>
        <v>0</v>
      </c>
      <c r="CJ710">
        <f>COUNTIF(BC710, "*"&amp;#REF!&amp;"*")</f>
        <v>0</v>
      </c>
      <c r="CK710">
        <f>COUNTIF(BD710, "*"&amp;#REF!&amp;"*")</f>
        <v>0</v>
      </c>
      <c r="CL710">
        <f>COUNTIF(BE710, "*"&amp;#REF!&amp;"*")</f>
        <v>0</v>
      </c>
      <c r="CM710">
        <f>COUNTIF(BF710, "*"&amp;#REF!&amp;"*")</f>
        <v>0</v>
      </c>
      <c r="CN710">
        <f>COUNTIF(BG710, "*"&amp;#REF!&amp;"*")</f>
        <v>0</v>
      </c>
      <c r="CO710">
        <f>COUNTIF(BH710, "*"&amp;#REF!&amp;"*")</f>
        <v>0</v>
      </c>
      <c r="CP710">
        <f>COUNTIF(BI710, "*"&amp;#REF!&amp;"*")</f>
        <v>0</v>
      </c>
      <c r="CQ710">
        <f>COUNTIF(BJ710, "*"&amp;#REF!&amp;"*")</f>
        <v>0</v>
      </c>
      <c r="CR710">
        <f>COUNTIF(BK710, "*"&amp;#REF!&amp;"*")</f>
        <v>0</v>
      </c>
      <c r="CS710">
        <f xml:space="preserve"> COUNTIF(BL710,#REF!)</f>
        <v>0</v>
      </c>
      <c r="CT710">
        <f xml:space="preserve"> COUNTIF(BM710,#REF!)</f>
        <v>0</v>
      </c>
      <c r="CU710">
        <f xml:space="preserve"> COUNTIF(BN710,#REF!)</f>
        <v>0</v>
      </c>
      <c r="CV710">
        <f xml:space="preserve"> COUNTIF(BO710,#REF!)</f>
        <v>0</v>
      </c>
      <c r="CW710">
        <f xml:space="preserve"> COUNTIF(BP710,#REF!)</f>
        <v>0</v>
      </c>
      <c r="CX710">
        <f xml:space="preserve"> COUNTIF(BQ710,#REF!)</f>
        <v>0</v>
      </c>
      <c r="CY710">
        <f xml:space="preserve"> COUNTIF(BR710,#REF!)</f>
        <v>0</v>
      </c>
      <c r="CZ710">
        <f xml:space="preserve"> COUNTIF(BS710,#REF!)</f>
        <v>0</v>
      </c>
      <c r="DA710">
        <f xml:space="preserve"> COUNTIF(BT710,#REF!)</f>
        <v>0</v>
      </c>
      <c r="DB710">
        <f xml:space="preserve"> COUNTIF(BU710,#REF!)</f>
        <v>0</v>
      </c>
      <c r="DC710">
        <f t="shared" si="44"/>
        <v>0</v>
      </c>
      <c r="DD710">
        <f t="shared" si="45"/>
        <v>0</v>
      </c>
      <c r="DE710">
        <f t="shared" si="46"/>
        <v>0</v>
      </c>
      <c r="DF710" t="b">
        <f t="shared" si="47"/>
        <v>0</v>
      </c>
    </row>
    <row r="711" spans="1:110" x14ac:dyDescent="0.35">
      <c r="A711" s="7">
        <v>710</v>
      </c>
      <c r="B711" s="7">
        <v>710</v>
      </c>
      <c r="C711" s="7" t="s">
        <v>7244</v>
      </c>
      <c r="D711" s="7" t="s">
        <v>7245</v>
      </c>
      <c r="E711" s="13" t="s">
        <v>51</v>
      </c>
      <c r="F711" s="7">
        <v>300</v>
      </c>
      <c r="G711" s="7" t="s">
        <v>52</v>
      </c>
      <c r="H711" s="7">
        <v>1494</v>
      </c>
      <c r="I711" s="14" t="s">
        <v>53</v>
      </c>
      <c r="J711" s="13" t="s">
        <v>54</v>
      </c>
      <c r="K711" s="7" t="s">
        <v>83</v>
      </c>
      <c r="L711" s="7" t="s">
        <v>56</v>
      </c>
      <c r="M711" s="7" t="s">
        <v>84</v>
      </c>
      <c r="N711" s="7">
        <v>80</v>
      </c>
      <c r="O711" s="7" t="s">
        <v>85</v>
      </c>
      <c r="P711" s="7">
        <v>54</v>
      </c>
      <c r="R711" s="7" t="s">
        <v>59</v>
      </c>
      <c r="S711" s="14" t="s">
        <v>59</v>
      </c>
      <c r="T711" s="26" t="b">
        <v>0</v>
      </c>
      <c r="U711" s="7">
        <v>1307</v>
      </c>
      <c r="V711" s="7">
        <v>15.3</v>
      </c>
      <c r="W711" s="7">
        <v>24.22</v>
      </c>
      <c r="X711" s="7">
        <v>0.6609334</v>
      </c>
      <c r="Y711" s="7">
        <v>2.4447800000000002</v>
      </c>
      <c r="Z711" s="7">
        <v>5.3</v>
      </c>
      <c r="AA711" s="7">
        <v>4.22</v>
      </c>
      <c r="AB711" s="14">
        <v>4.03</v>
      </c>
      <c r="AC711" s="13">
        <v>0.99100500000000002</v>
      </c>
      <c r="AD711" s="7">
        <v>8.9953600000000009E-3</v>
      </c>
      <c r="AE711" s="14" t="s">
        <v>60</v>
      </c>
      <c r="AF711" s="13">
        <v>8</v>
      </c>
      <c r="AG711" s="14">
        <v>6</v>
      </c>
      <c r="AH711" s="13">
        <v>7</v>
      </c>
      <c r="AI711" s="7">
        <v>7</v>
      </c>
      <c r="AJ711" s="7"/>
      <c r="AK711" s="7">
        <v>5</v>
      </c>
      <c r="AL711" s="7">
        <v>5</v>
      </c>
      <c r="AM711" s="14"/>
      <c r="AN711" s="13">
        <v>1</v>
      </c>
      <c r="AO711" s="14">
        <v>1</v>
      </c>
      <c r="AP711" s="7" t="s">
        <v>64</v>
      </c>
      <c r="AQ711" s="7" t="s">
        <v>62</v>
      </c>
      <c r="AR711" s="7" t="s">
        <v>62</v>
      </c>
      <c r="AS711" s="7" t="s">
        <v>62</v>
      </c>
      <c r="AT711" s="7" t="s">
        <v>64</v>
      </c>
      <c r="AU711" s="7" t="s">
        <v>66</v>
      </c>
      <c r="AV711" s="7" t="s">
        <v>66</v>
      </c>
      <c r="AW711" s="7" t="s">
        <v>64</v>
      </c>
      <c r="AX711" s="7" t="s">
        <v>64</v>
      </c>
      <c r="AY711" s="7" t="s">
        <v>70</v>
      </c>
      <c r="AZ711" s="7" t="s">
        <v>66</v>
      </c>
      <c r="BA711" s="7" t="s">
        <v>5797</v>
      </c>
      <c r="BB711" s="7" t="s">
        <v>66</v>
      </c>
      <c r="BC711" s="7" t="s">
        <v>70</v>
      </c>
      <c r="BD711" s="7" t="s">
        <v>66</v>
      </c>
      <c r="BE711" s="7" t="s">
        <v>64</v>
      </c>
      <c r="BF711" s="7" t="s">
        <v>64</v>
      </c>
      <c r="BG711" s="7" t="s">
        <v>64</v>
      </c>
      <c r="BH711" s="7" t="s">
        <v>5797</v>
      </c>
      <c r="BI711" s="7" t="s">
        <v>70</v>
      </c>
      <c r="BJ711" s="7" t="s">
        <v>62</v>
      </c>
      <c r="BK711" s="7" t="s">
        <v>70</v>
      </c>
      <c r="BL711" s="33">
        <v>0</v>
      </c>
      <c r="BM711" s="7">
        <v>1</v>
      </c>
      <c r="BN711" s="7">
        <v>0</v>
      </c>
      <c r="BO711" s="7">
        <v>0</v>
      </c>
      <c r="BP711" s="7" t="s">
        <v>5797</v>
      </c>
      <c r="BQ711" s="7">
        <v>1</v>
      </c>
      <c r="BR711" s="7">
        <v>0</v>
      </c>
      <c r="BS711" s="7">
        <v>0</v>
      </c>
      <c r="BT711" s="7">
        <v>1</v>
      </c>
      <c r="BU711" s="7">
        <v>0</v>
      </c>
      <c r="BW711">
        <f>COUNTIF(AP711, "*"&amp;#REF!&amp;"*")</f>
        <v>0</v>
      </c>
      <c r="BX711">
        <f>COUNTIF(AQ711, "*"&amp;#REF!&amp;"*")</f>
        <v>0</v>
      </c>
      <c r="BY711">
        <f>COUNTIF(AR711, "*"&amp;#REF!&amp;"*")</f>
        <v>0</v>
      </c>
      <c r="BZ711">
        <f>COUNTIF(AS711, "*"&amp;#REF!&amp;"*")</f>
        <v>0</v>
      </c>
      <c r="CA711">
        <f>COUNTIF(AT711, "*"&amp;#REF!&amp;"*")</f>
        <v>0</v>
      </c>
      <c r="CB711">
        <f>COUNTIF(AU711, "*"&amp;#REF!&amp;"*")</f>
        <v>0</v>
      </c>
      <c r="CC711">
        <f>COUNTIF(AV711, "*"&amp;#REF!&amp;"*")</f>
        <v>0</v>
      </c>
      <c r="CD711">
        <f>COUNTIF(AW711, "*"&amp;#REF!&amp;"*")</f>
        <v>0</v>
      </c>
      <c r="CE711">
        <f>COUNTIF(AX711, "*"&amp;#REF!&amp;"*")</f>
        <v>0</v>
      </c>
      <c r="CF711">
        <f>COUNTIF(AY711, "*"&amp;#REF!&amp;"*")</f>
        <v>0</v>
      </c>
      <c r="CG711">
        <f>COUNTIF(AZ711, "*"&amp;#REF!&amp;"*")</f>
        <v>0</v>
      </c>
      <c r="CH711">
        <f>COUNTIF(BA711, "*"&amp;#REF!&amp;"*")</f>
        <v>0</v>
      </c>
      <c r="CI711">
        <f>COUNTIF(BB711, "*"&amp;#REF!&amp;"*")</f>
        <v>0</v>
      </c>
      <c r="CJ711">
        <f>COUNTIF(BC711, "*"&amp;#REF!&amp;"*")</f>
        <v>0</v>
      </c>
      <c r="CK711">
        <f>COUNTIF(BD711, "*"&amp;#REF!&amp;"*")</f>
        <v>0</v>
      </c>
      <c r="CL711">
        <f>COUNTIF(BE711, "*"&amp;#REF!&amp;"*")</f>
        <v>0</v>
      </c>
      <c r="CM711">
        <f>COUNTIF(BF711, "*"&amp;#REF!&amp;"*")</f>
        <v>0</v>
      </c>
      <c r="CN711">
        <f>COUNTIF(BG711, "*"&amp;#REF!&amp;"*")</f>
        <v>0</v>
      </c>
      <c r="CO711">
        <f>COUNTIF(BH711, "*"&amp;#REF!&amp;"*")</f>
        <v>0</v>
      </c>
      <c r="CP711">
        <f>COUNTIF(BI711, "*"&amp;#REF!&amp;"*")</f>
        <v>0</v>
      </c>
      <c r="CQ711">
        <f>COUNTIF(BJ711, "*"&amp;#REF!&amp;"*")</f>
        <v>0</v>
      </c>
      <c r="CR711">
        <f>COUNTIF(BK711, "*"&amp;#REF!&amp;"*")</f>
        <v>0</v>
      </c>
      <c r="CS711">
        <f xml:space="preserve"> COUNTIF(BL711,#REF!)</f>
        <v>0</v>
      </c>
      <c r="CT711">
        <f xml:space="preserve"> COUNTIF(BM711,#REF!)</f>
        <v>0</v>
      </c>
      <c r="CU711">
        <f xml:space="preserve"> COUNTIF(BN711,#REF!)</f>
        <v>0</v>
      </c>
      <c r="CV711">
        <f xml:space="preserve"> COUNTIF(BO711,#REF!)</f>
        <v>0</v>
      </c>
      <c r="CW711">
        <f xml:space="preserve"> COUNTIF(BP711,#REF!)</f>
        <v>0</v>
      </c>
      <c r="CX711">
        <f xml:space="preserve"> COUNTIF(BQ711,#REF!)</f>
        <v>0</v>
      </c>
      <c r="CY711">
        <f xml:space="preserve"> COUNTIF(BR711,#REF!)</f>
        <v>0</v>
      </c>
      <c r="CZ711">
        <f xml:space="preserve"> COUNTIF(BS711,#REF!)</f>
        <v>0</v>
      </c>
      <c r="DA711">
        <f xml:space="preserve"> COUNTIF(BT711,#REF!)</f>
        <v>0</v>
      </c>
      <c r="DB711">
        <f xml:space="preserve"> COUNTIF(BU711,#REF!)</f>
        <v>0</v>
      </c>
      <c r="DC711">
        <f t="shared" si="44"/>
        <v>0</v>
      </c>
      <c r="DD711">
        <f t="shared" si="45"/>
        <v>0</v>
      </c>
      <c r="DE711">
        <f t="shared" si="46"/>
        <v>0</v>
      </c>
      <c r="DF711" t="b">
        <f t="shared" si="47"/>
        <v>0</v>
      </c>
    </row>
    <row r="712" spans="1:110" x14ac:dyDescent="0.35">
      <c r="A712" s="7">
        <v>711</v>
      </c>
      <c r="B712" s="7">
        <v>711</v>
      </c>
      <c r="C712" s="7" t="s">
        <v>7246</v>
      </c>
      <c r="D712" s="7" t="s">
        <v>7247</v>
      </c>
      <c r="E712" s="13" t="s">
        <v>51</v>
      </c>
      <c r="F712" s="7">
        <v>300</v>
      </c>
      <c r="G712" s="7" t="s">
        <v>91</v>
      </c>
      <c r="H712" s="7"/>
      <c r="I712" s="14" t="s">
        <v>53</v>
      </c>
      <c r="J712" s="13" t="s">
        <v>82</v>
      </c>
      <c r="K712" s="7" t="s">
        <v>128</v>
      </c>
      <c r="L712" s="7" t="s">
        <v>56</v>
      </c>
      <c r="M712" s="7" t="s">
        <v>84</v>
      </c>
      <c r="N712" s="7">
        <v>52</v>
      </c>
      <c r="O712" s="7" t="s">
        <v>85</v>
      </c>
      <c r="P712" s="7">
        <v>51</v>
      </c>
      <c r="Q712" t="s">
        <v>7833</v>
      </c>
      <c r="R712" s="7" t="s">
        <v>113</v>
      </c>
      <c r="S712" s="14" t="s">
        <v>59</v>
      </c>
      <c r="T712" s="26" t="b">
        <v>0</v>
      </c>
      <c r="U712" s="7">
        <v>703</v>
      </c>
      <c r="V712" s="7">
        <v>15.625</v>
      </c>
      <c r="W712" s="7">
        <v>25.05</v>
      </c>
      <c r="X712" s="7">
        <v>0.68666674999999999</v>
      </c>
      <c r="Y712" s="7">
        <v>1.2979499999999999</v>
      </c>
      <c r="Z712" s="7">
        <v>5.9</v>
      </c>
      <c r="AA712" s="7">
        <v>4.2699999999999996</v>
      </c>
      <c r="AB712" s="14">
        <v>2.9</v>
      </c>
      <c r="AC712" s="13">
        <v>0.94264899999999996</v>
      </c>
      <c r="AD712" s="7">
        <v>5.7350600000000002E-2</v>
      </c>
      <c r="AE712" s="14" t="s">
        <v>60</v>
      </c>
      <c r="AF712" s="13">
        <v>8</v>
      </c>
      <c r="AG712" s="14">
        <v>6</v>
      </c>
      <c r="AH712" s="13">
        <v>7</v>
      </c>
      <c r="AI712" s="7">
        <v>6</v>
      </c>
      <c r="AJ712" s="7">
        <v>1</v>
      </c>
      <c r="AK712" s="7">
        <v>5</v>
      </c>
      <c r="AL712" s="7">
        <v>4</v>
      </c>
      <c r="AM712" s="14">
        <v>1</v>
      </c>
      <c r="AN712" s="13">
        <v>1</v>
      </c>
      <c r="AO712" s="14">
        <v>1</v>
      </c>
      <c r="AP712" s="7" t="s">
        <v>64</v>
      </c>
      <c r="AQ712" s="7" t="s">
        <v>62</v>
      </c>
      <c r="AR712" s="7" t="s">
        <v>62</v>
      </c>
      <c r="AS712" s="7" t="s">
        <v>62</v>
      </c>
      <c r="AT712" s="7" t="s">
        <v>64</v>
      </c>
      <c r="AU712" s="7" t="s">
        <v>66</v>
      </c>
      <c r="AV712" s="7" t="s">
        <v>66</v>
      </c>
      <c r="AW712" s="7" t="s">
        <v>66</v>
      </c>
      <c r="AX712" s="7" t="s">
        <v>64</v>
      </c>
      <c r="AY712" s="7" t="s">
        <v>70</v>
      </c>
      <c r="AZ712" s="7" t="s">
        <v>66</v>
      </c>
      <c r="BA712" s="7" t="s">
        <v>5797</v>
      </c>
      <c r="BB712" s="7" t="s">
        <v>66</v>
      </c>
      <c r="BC712" s="7" t="s">
        <v>70</v>
      </c>
      <c r="BD712" s="7" t="s">
        <v>64</v>
      </c>
      <c r="BE712" s="7" t="s">
        <v>71</v>
      </c>
      <c r="BF712" s="7" t="s">
        <v>64</v>
      </c>
      <c r="BG712" s="7" t="s">
        <v>64</v>
      </c>
      <c r="BH712" s="7" t="s">
        <v>70</v>
      </c>
      <c r="BI712" s="7" t="s">
        <v>70</v>
      </c>
      <c r="BJ712" s="7" t="s">
        <v>70</v>
      </c>
      <c r="BK712" s="7" t="s">
        <v>70</v>
      </c>
      <c r="BL712" s="33">
        <v>0</v>
      </c>
      <c r="BM712" s="7">
        <v>1</v>
      </c>
      <c r="BN712" s="7">
        <v>0</v>
      </c>
      <c r="BO712" s="7">
        <v>0</v>
      </c>
      <c r="BP712" s="7">
        <v>1</v>
      </c>
      <c r="BQ712" s="7">
        <v>1</v>
      </c>
      <c r="BR712" s="7">
        <v>0</v>
      </c>
      <c r="BS712" s="7">
        <v>0</v>
      </c>
      <c r="BT712" s="7">
        <v>1</v>
      </c>
      <c r="BU712" s="7">
        <v>0</v>
      </c>
      <c r="BW712">
        <f>COUNTIF(AP712, "*"&amp;#REF!&amp;"*")</f>
        <v>0</v>
      </c>
      <c r="BX712">
        <f>COUNTIF(AQ712, "*"&amp;#REF!&amp;"*")</f>
        <v>0</v>
      </c>
      <c r="BY712">
        <f>COUNTIF(AR712, "*"&amp;#REF!&amp;"*")</f>
        <v>0</v>
      </c>
      <c r="BZ712">
        <f>COUNTIF(AS712, "*"&amp;#REF!&amp;"*")</f>
        <v>0</v>
      </c>
      <c r="CA712">
        <f>COUNTIF(AT712, "*"&amp;#REF!&amp;"*")</f>
        <v>0</v>
      </c>
      <c r="CB712">
        <f>COUNTIF(AU712, "*"&amp;#REF!&amp;"*")</f>
        <v>0</v>
      </c>
      <c r="CC712">
        <f>COUNTIF(AV712, "*"&amp;#REF!&amp;"*")</f>
        <v>0</v>
      </c>
      <c r="CD712">
        <f>COUNTIF(AW712, "*"&amp;#REF!&amp;"*")</f>
        <v>0</v>
      </c>
      <c r="CE712">
        <f>COUNTIF(AX712, "*"&amp;#REF!&amp;"*")</f>
        <v>0</v>
      </c>
      <c r="CF712">
        <f>COUNTIF(AY712, "*"&amp;#REF!&amp;"*")</f>
        <v>0</v>
      </c>
      <c r="CG712">
        <f>COUNTIF(AZ712, "*"&amp;#REF!&amp;"*")</f>
        <v>0</v>
      </c>
      <c r="CH712">
        <f>COUNTIF(BA712, "*"&amp;#REF!&amp;"*")</f>
        <v>0</v>
      </c>
      <c r="CI712">
        <f>COUNTIF(BB712, "*"&amp;#REF!&amp;"*")</f>
        <v>0</v>
      </c>
      <c r="CJ712">
        <f>COUNTIF(BC712, "*"&amp;#REF!&amp;"*")</f>
        <v>0</v>
      </c>
      <c r="CK712">
        <f>COUNTIF(BD712, "*"&amp;#REF!&amp;"*")</f>
        <v>0</v>
      </c>
      <c r="CL712">
        <f>COUNTIF(BE712, "*"&amp;#REF!&amp;"*")</f>
        <v>0</v>
      </c>
      <c r="CM712">
        <f>COUNTIF(BF712, "*"&amp;#REF!&amp;"*")</f>
        <v>0</v>
      </c>
      <c r="CN712">
        <f>COUNTIF(BG712, "*"&amp;#REF!&amp;"*")</f>
        <v>0</v>
      </c>
      <c r="CO712">
        <f>COUNTIF(BH712, "*"&amp;#REF!&amp;"*")</f>
        <v>0</v>
      </c>
      <c r="CP712">
        <f>COUNTIF(BI712, "*"&amp;#REF!&amp;"*")</f>
        <v>0</v>
      </c>
      <c r="CQ712">
        <f>COUNTIF(BJ712, "*"&amp;#REF!&amp;"*")</f>
        <v>0</v>
      </c>
      <c r="CR712">
        <f>COUNTIF(BK712, "*"&amp;#REF!&amp;"*")</f>
        <v>0</v>
      </c>
      <c r="CS712">
        <f xml:space="preserve"> COUNTIF(BL712,#REF!)</f>
        <v>0</v>
      </c>
      <c r="CT712">
        <f xml:space="preserve"> COUNTIF(BM712,#REF!)</f>
        <v>0</v>
      </c>
      <c r="CU712">
        <f xml:space="preserve"> COUNTIF(BN712,#REF!)</f>
        <v>0</v>
      </c>
      <c r="CV712">
        <f xml:space="preserve"> COUNTIF(BO712,#REF!)</f>
        <v>0</v>
      </c>
      <c r="CW712">
        <f xml:space="preserve"> COUNTIF(BP712,#REF!)</f>
        <v>0</v>
      </c>
      <c r="CX712">
        <f xml:space="preserve"> COUNTIF(BQ712,#REF!)</f>
        <v>0</v>
      </c>
      <c r="CY712">
        <f xml:space="preserve"> COUNTIF(BR712,#REF!)</f>
        <v>0</v>
      </c>
      <c r="CZ712">
        <f xml:space="preserve"> COUNTIF(BS712,#REF!)</f>
        <v>0</v>
      </c>
      <c r="DA712">
        <f xml:space="preserve"> COUNTIF(BT712,#REF!)</f>
        <v>0</v>
      </c>
      <c r="DB712">
        <f xml:space="preserve"> COUNTIF(BU712,#REF!)</f>
        <v>0</v>
      </c>
      <c r="DC712">
        <f t="shared" si="44"/>
        <v>0</v>
      </c>
      <c r="DD712">
        <f t="shared" si="45"/>
        <v>0</v>
      </c>
      <c r="DE712">
        <f t="shared" si="46"/>
        <v>0</v>
      </c>
      <c r="DF712" t="b">
        <f t="shared" si="47"/>
        <v>0</v>
      </c>
    </row>
    <row r="713" spans="1:110" x14ac:dyDescent="0.35">
      <c r="A713" s="7">
        <v>712</v>
      </c>
      <c r="B713" s="7">
        <v>712</v>
      </c>
      <c r="C713" s="7" t="s">
        <v>7248</v>
      </c>
      <c r="D713" s="7" t="s">
        <v>7249</v>
      </c>
      <c r="E713" s="13" t="s">
        <v>51</v>
      </c>
      <c r="F713" s="7">
        <v>300</v>
      </c>
      <c r="G713" s="7" t="s">
        <v>89</v>
      </c>
      <c r="H713" s="7">
        <v>1820</v>
      </c>
      <c r="I713" s="14" t="s">
        <v>53</v>
      </c>
      <c r="J713" s="13" t="s">
        <v>54</v>
      </c>
      <c r="K713" s="7" t="s">
        <v>96</v>
      </c>
      <c r="L713" s="7" t="s">
        <v>56</v>
      </c>
      <c r="M713" s="7" t="s">
        <v>57</v>
      </c>
      <c r="N713" s="7">
        <v>67.7</v>
      </c>
      <c r="O713" s="7" t="s">
        <v>58</v>
      </c>
      <c r="P713" s="7">
        <v>60</v>
      </c>
      <c r="Q713" t="s">
        <v>7833</v>
      </c>
      <c r="R713" s="7" t="s">
        <v>59</v>
      </c>
      <c r="S713" s="14" t="s">
        <v>59</v>
      </c>
      <c r="T713" s="26" t="b">
        <v>0</v>
      </c>
      <c r="U713" s="7">
        <v>1116</v>
      </c>
      <c r="V713" s="7">
        <v>12.92</v>
      </c>
      <c r="W713" s="7">
        <v>21.96</v>
      </c>
      <c r="X713" s="7">
        <v>0.49946659999999998</v>
      </c>
      <c r="Y713" s="7">
        <v>2.0117600000000002</v>
      </c>
      <c r="Z713" s="7">
        <v>5.4</v>
      </c>
      <c r="AA713" s="7">
        <v>2.96</v>
      </c>
      <c r="AB713" s="14">
        <v>3.13</v>
      </c>
      <c r="AC713" s="13">
        <v>0.94167299999999998</v>
      </c>
      <c r="AD713" s="7">
        <v>5.83271E-2</v>
      </c>
      <c r="AE713" s="14" t="s">
        <v>60</v>
      </c>
      <c r="AF713" s="13">
        <v>8</v>
      </c>
      <c r="AG713" s="14">
        <v>7</v>
      </c>
      <c r="AH713" s="13">
        <v>7</v>
      </c>
      <c r="AI713" s="7">
        <v>7</v>
      </c>
      <c r="AJ713" s="7"/>
      <c r="AK713" s="7">
        <v>6</v>
      </c>
      <c r="AL713" s="7">
        <v>6</v>
      </c>
      <c r="AM713" s="14"/>
      <c r="AN713" s="13">
        <v>1</v>
      </c>
      <c r="AO713" s="14">
        <v>1</v>
      </c>
      <c r="AP713" s="7" t="s">
        <v>70</v>
      </c>
      <c r="AQ713" s="7" t="s">
        <v>62</v>
      </c>
      <c r="AR713" s="7" t="s">
        <v>5797</v>
      </c>
      <c r="AS713" s="7" t="s">
        <v>64</v>
      </c>
      <c r="AT713" s="7" t="s">
        <v>64</v>
      </c>
      <c r="AU713" s="7" t="s">
        <v>66</v>
      </c>
      <c r="AV713" s="7" t="s">
        <v>66</v>
      </c>
      <c r="AW713" s="7" t="s">
        <v>64</v>
      </c>
      <c r="AX713" s="7" t="s">
        <v>66</v>
      </c>
      <c r="AY713" s="7" t="s">
        <v>70</v>
      </c>
      <c r="AZ713" s="7" t="s">
        <v>66</v>
      </c>
      <c r="BA713" s="7" t="s">
        <v>5797</v>
      </c>
      <c r="BB713" s="7" t="s">
        <v>66</v>
      </c>
      <c r="BC713" s="7" t="s">
        <v>70</v>
      </c>
      <c r="BD713" s="7" t="s">
        <v>64</v>
      </c>
      <c r="BE713" s="7" t="s">
        <v>5797</v>
      </c>
      <c r="BF713" s="7" t="s">
        <v>64</v>
      </c>
      <c r="BG713" s="7" t="s">
        <v>66</v>
      </c>
      <c r="BH713" s="7" t="s">
        <v>5797</v>
      </c>
      <c r="BI713" s="7" t="s">
        <v>70</v>
      </c>
      <c r="BJ713" s="7" t="s">
        <v>5797</v>
      </c>
      <c r="BK713" s="7" t="s">
        <v>70</v>
      </c>
      <c r="BL713" s="33">
        <v>0</v>
      </c>
      <c r="BM713" s="7">
        <v>1</v>
      </c>
      <c r="BN713" s="7">
        <v>0</v>
      </c>
      <c r="BO713" s="7">
        <v>0</v>
      </c>
      <c r="BP713" s="7">
        <v>1</v>
      </c>
      <c r="BQ713" s="7">
        <v>1</v>
      </c>
      <c r="BR713" s="7">
        <v>0</v>
      </c>
      <c r="BS713" s="7">
        <v>0</v>
      </c>
      <c r="BT713" s="7">
        <v>1</v>
      </c>
      <c r="BU713" s="7">
        <v>0</v>
      </c>
      <c r="BW713">
        <f>COUNTIF(AP713, "*"&amp;#REF!&amp;"*")</f>
        <v>0</v>
      </c>
      <c r="BX713">
        <f>COUNTIF(AQ713, "*"&amp;#REF!&amp;"*")</f>
        <v>0</v>
      </c>
      <c r="BY713">
        <f>COUNTIF(AR713, "*"&amp;#REF!&amp;"*")</f>
        <v>0</v>
      </c>
      <c r="BZ713">
        <f>COUNTIF(AS713, "*"&amp;#REF!&amp;"*")</f>
        <v>0</v>
      </c>
      <c r="CA713">
        <f>COUNTIF(AT713, "*"&amp;#REF!&amp;"*")</f>
        <v>0</v>
      </c>
      <c r="CB713">
        <f>COUNTIF(AU713, "*"&amp;#REF!&amp;"*")</f>
        <v>0</v>
      </c>
      <c r="CC713">
        <f>COUNTIF(AV713, "*"&amp;#REF!&amp;"*")</f>
        <v>0</v>
      </c>
      <c r="CD713">
        <f>COUNTIF(AW713, "*"&amp;#REF!&amp;"*")</f>
        <v>0</v>
      </c>
      <c r="CE713">
        <f>COUNTIF(AX713, "*"&amp;#REF!&amp;"*")</f>
        <v>0</v>
      </c>
      <c r="CF713">
        <f>COUNTIF(AY713, "*"&amp;#REF!&amp;"*")</f>
        <v>0</v>
      </c>
      <c r="CG713">
        <f>COUNTIF(AZ713, "*"&amp;#REF!&amp;"*")</f>
        <v>0</v>
      </c>
      <c r="CH713">
        <f>COUNTIF(BA713, "*"&amp;#REF!&amp;"*")</f>
        <v>0</v>
      </c>
      <c r="CI713">
        <f>COUNTIF(BB713, "*"&amp;#REF!&amp;"*")</f>
        <v>0</v>
      </c>
      <c r="CJ713">
        <f>COUNTIF(BC713, "*"&amp;#REF!&amp;"*")</f>
        <v>0</v>
      </c>
      <c r="CK713">
        <f>COUNTIF(BD713, "*"&amp;#REF!&amp;"*")</f>
        <v>0</v>
      </c>
      <c r="CL713">
        <f>COUNTIF(BE713, "*"&amp;#REF!&amp;"*")</f>
        <v>0</v>
      </c>
      <c r="CM713">
        <f>COUNTIF(BF713, "*"&amp;#REF!&amp;"*")</f>
        <v>0</v>
      </c>
      <c r="CN713">
        <f>COUNTIF(BG713, "*"&amp;#REF!&amp;"*")</f>
        <v>0</v>
      </c>
      <c r="CO713">
        <f>COUNTIF(BH713, "*"&amp;#REF!&amp;"*")</f>
        <v>0</v>
      </c>
      <c r="CP713">
        <f>COUNTIF(BI713, "*"&amp;#REF!&amp;"*")</f>
        <v>0</v>
      </c>
      <c r="CQ713">
        <f>COUNTIF(BJ713, "*"&amp;#REF!&amp;"*")</f>
        <v>0</v>
      </c>
      <c r="CR713">
        <f>COUNTIF(BK713, "*"&amp;#REF!&amp;"*")</f>
        <v>0</v>
      </c>
      <c r="CS713">
        <f xml:space="preserve"> COUNTIF(BL713,#REF!)</f>
        <v>0</v>
      </c>
      <c r="CT713">
        <f xml:space="preserve"> COUNTIF(BM713,#REF!)</f>
        <v>0</v>
      </c>
      <c r="CU713">
        <f xml:space="preserve"> COUNTIF(BN713,#REF!)</f>
        <v>0</v>
      </c>
      <c r="CV713">
        <f xml:space="preserve"> COUNTIF(BO713,#REF!)</f>
        <v>0</v>
      </c>
      <c r="CW713">
        <f xml:space="preserve"> COUNTIF(BP713,#REF!)</f>
        <v>0</v>
      </c>
      <c r="CX713">
        <f xml:space="preserve"> COUNTIF(BQ713,#REF!)</f>
        <v>0</v>
      </c>
      <c r="CY713">
        <f xml:space="preserve"> COUNTIF(BR713,#REF!)</f>
        <v>0</v>
      </c>
      <c r="CZ713">
        <f xml:space="preserve"> COUNTIF(BS713,#REF!)</f>
        <v>0</v>
      </c>
      <c r="DA713">
        <f xml:space="preserve"> COUNTIF(BT713,#REF!)</f>
        <v>0</v>
      </c>
      <c r="DB713">
        <f xml:space="preserve"> COUNTIF(BU713,#REF!)</f>
        <v>0</v>
      </c>
      <c r="DC713">
        <f t="shared" si="44"/>
        <v>0</v>
      </c>
      <c r="DD713">
        <f t="shared" si="45"/>
        <v>0</v>
      </c>
      <c r="DE713">
        <f t="shared" si="46"/>
        <v>0</v>
      </c>
      <c r="DF713" t="b">
        <f t="shared" si="47"/>
        <v>0</v>
      </c>
    </row>
    <row r="714" spans="1:110" x14ac:dyDescent="0.35">
      <c r="A714" s="7">
        <v>713</v>
      </c>
      <c r="B714" s="7">
        <v>713</v>
      </c>
      <c r="C714" s="7" t="s">
        <v>7250</v>
      </c>
      <c r="D714" s="7" t="s">
        <v>7251</v>
      </c>
      <c r="E714" s="13" t="s">
        <v>51</v>
      </c>
      <c r="F714" s="7">
        <v>300</v>
      </c>
      <c r="G714" s="7" t="s">
        <v>89</v>
      </c>
      <c r="H714" s="7">
        <v>1240</v>
      </c>
      <c r="I714" s="14" t="s">
        <v>53</v>
      </c>
      <c r="J714" s="13" t="s">
        <v>54</v>
      </c>
      <c r="K714" s="7" t="s">
        <v>160</v>
      </c>
      <c r="L714" s="7" t="s">
        <v>56</v>
      </c>
      <c r="M714" s="7" t="s">
        <v>57</v>
      </c>
      <c r="N714" s="7">
        <v>46.8</v>
      </c>
      <c r="O714" s="7" t="s">
        <v>109</v>
      </c>
      <c r="P714" s="7"/>
      <c r="Q714" t="s">
        <v>7876</v>
      </c>
      <c r="R714" s="7" t="s">
        <v>59</v>
      </c>
      <c r="S714" s="14" t="s">
        <v>59</v>
      </c>
      <c r="T714" s="26" t="b">
        <v>0</v>
      </c>
      <c r="U714" s="7">
        <v>991</v>
      </c>
      <c r="V714" s="7">
        <v>13.52</v>
      </c>
      <c r="W714" s="7">
        <v>21.94</v>
      </c>
      <c r="X714" s="7">
        <v>0.5716</v>
      </c>
      <c r="Y714" s="7">
        <v>1.79708</v>
      </c>
      <c r="Z714" s="7">
        <v>5.5</v>
      </c>
      <c r="AA714" s="7">
        <v>3.25</v>
      </c>
      <c r="AB714" s="14">
        <v>3.45</v>
      </c>
      <c r="AC714" s="13">
        <v>0.93947899999999995</v>
      </c>
      <c r="AD714" s="7">
        <v>6.0520699999999997E-2</v>
      </c>
      <c r="AE714" s="14" t="s">
        <v>60</v>
      </c>
      <c r="AF714" s="13">
        <v>8</v>
      </c>
      <c r="AG714" s="14">
        <v>6</v>
      </c>
      <c r="AH714" s="13">
        <v>7</v>
      </c>
      <c r="AI714" s="7">
        <v>7</v>
      </c>
      <c r="AJ714" s="7"/>
      <c r="AK714" s="7">
        <v>5</v>
      </c>
      <c r="AL714" s="7">
        <v>5</v>
      </c>
      <c r="AM714" s="14"/>
      <c r="AN714" s="13">
        <v>1</v>
      </c>
      <c r="AO714" s="14">
        <v>1</v>
      </c>
      <c r="AP714" s="7" t="s">
        <v>64</v>
      </c>
      <c r="AQ714" s="7" t="s">
        <v>62</v>
      </c>
      <c r="AR714" s="7" t="s">
        <v>5797</v>
      </c>
      <c r="AS714" s="7" t="s">
        <v>62</v>
      </c>
      <c r="AT714" s="7" t="s">
        <v>64</v>
      </c>
      <c r="AU714" s="7" t="s">
        <v>66</v>
      </c>
      <c r="AV714" s="7" t="s">
        <v>66</v>
      </c>
      <c r="AW714" s="7" t="s">
        <v>66</v>
      </c>
      <c r="AX714" s="7" t="s">
        <v>66</v>
      </c>
      <c r="AY714" s="7" t="s">
        <v>70</v>
      </c>
      <c r="AZ714" s="7" t="s">
        <v>66</v>
      </c>
      <c r="BA714" s="7" t="s">
        <v>5797</v>
      </c>
      <c r="BB714" s="7" t="s">
        <v>66</v>
      </c>
      <c r="BC714" s="7" t="s">
        <v>70</v>
      </c>
      <c r="BD714" s="7" t="s">
        <v>64</v>
      </c>
      <c r="BE714" s="7" t="s">
        <v>64</v>
      </c>
      <c r="BF714" s="7" t="s">
        <v>64</v>
      </c>
      <c r="BG714" s="7" t="s">
        <v>64</v>
      </c>
      <c r="BH714" s="7" t="s">
        <v>70</v>
      </c>
      <c r="BI714" s="7" t="s">
        <v>70</v>
      </c>
      <c r="BJ714" s="7" t="s">
        <v>70</v>
      </c>
      <c r="BK714" s="7" t="s">
        <v>70</v>
      </c>
      <c r="BL714" s="33">
        <v>0</v>
      </c>
      <c r="BM714" s="7">
        <v>1</v>
      </c>
      <c r="BN714" s="7">
        <v>0</v>
      </c>
      <c r="BO714" s="7">
        <v>0</v>
      </c>
      <c r="BP714" s="7">
        <v>1</v>
      </c>
      <c r="BQ714" s="7">
        <v>1</v>
      </c>
      <c r="BR714" s="7">
        <v>0</v>
      </c>
      <c r="BS714" s="7">
        <v>0</v>
      </c>
      <c r="BT714" s="7">
        <v>1</v>
      </c>
      <c r="BU714" s="7">
        <v>0</v>
      </c>
      <c r="BW714">
        <f>COUNTIF(AP714, "*"&amp;#REF!&amp;"*")</f>
        <v>0</v>
      </c>
      <c r="BX714">
        <f>COUNTIF(AQ714, "*"&amp;#REF!&amp;"*")</f>
        <v>0</v>
      </c>
      <c r="BY714">
        <f>COUNTIF(AR714, "*"&amp;#REF!&amp;"*")</f>
        <v>0</v>
      </c>
      <c r="BZ714">
        <f>COUNTIF(AS714, "*"&amp;#REF!&amp;"*")</f>
        <v>0</v>
      </c>
      <c r="CA714">
        <f>COUNTIF(AT714, "*"&amp;#REF!&amp;"*")</f>
        <v>0</v>
      </c>
      <c r="CB714">
        <f>COUNTIF(AU714, "*"&amp;#REF!&amp;"*")</f>
        <v>0</v>
      </c>
      <c r="CC714">
        <f>COUNTIF(AV714, "*"&amp;#REF!&amp;"*")</f>
        <v>0</v>
      </c>
      <c r="CD714">
        <f>COUNTIF(AW714, "*"&amp;#REF!&amp;"*")</f>
        <v>0</v>
      </c>
      <c r="CE714">
        <f>COUNTIF(AX714, "*"&amp;#REF!&amp;"*")</f>
        <v>0</v>
      </c>
      <c r="CF714">
        <f>COUNTIF(AY714, "*"&amp;#REF!&amp;"*")</f>
        <v>0</v>
      </c>
      <c r="CG714">
        <f>COUNTIF(AZ714, "*"&amp;#REF!&amp;"*")</f>
        <v>0</v>
      </c>
      <c r="CH714">
        <f>COUNTIF(BA714, "*"&amp;#REF!&amp;"*")</f>
        <v>0</v>
      </c>
      <c r="CI714">
        <f>COUNTIF(BB714, "*"&amp;#REF!&amp;"*")</f>
        <v>0</v>
      </c>
      <c r="CJ714">
        <f>COUNTIF(BC714, "*"&amp;#REF!&amp;"*")</f>
        <v>0</v>
      </c>
      <c r="CK714">
        <f>COUNTIF(BD714, "*"&amp;#REF!&amp;"*")</f>
        <v>0</v>
      </c>
      <c r="CL714">
        <f>COUNTIF(BE714, "*"&amp;#REF!&amp;"*")</f>
        <v>0</v>
      </c>
      <c r="CM714">
        <f>COUNTIF(BF714, "*"&amp;#REF!&amp;"*")</f>
        <v>0</v>
      </c>
      <c r="CN714">
        <f>COUNTIF(BG714, "*"&amp;#REF!&amp;"*")</f>
        <v>0</v>
      </c>
      <c r="CO714">
        <f>COUNTIF(BH714, "*"&amp;#REF!&amp;"*")</f>
        <v>0</v>
      </c>
      <c r="CP714">
        <f>COUNTIF(BI714, "*"&amp;#REF!&amp;"*")</f>
        <v>0</v>
      </c>
      <c r="CQ714">
        <f>COUNTIF(BJ714, "*"&amp;#REF!&amp;"*")</f>
        <v>0</v>
      </c>
      <c r="CR714">
        <f>COUNTIF(BK714, "*"&amp;#REF!&amp;"*")</f>
        <v>0</v>
      </c>
      <c r="CS714">
        <f xml:space="preserve"> COUNTIF(BL714,#REF!)</f>
        <v>0</v>
      </c>
      <c r="CT714">
        <f xml:space="preserve"> COUNTIF(BM714,#REF!)</f>
        <v>0</v>
      </c>
      <c r="CU714">
        <f xml:space="preserve"> COUNTIF(BN714,#REF!)</f>
        <v>0</v>
      </c>
      <c r="CV714">
        <f xml:space="preserve"> COUNTIF(BO714,#REF!)</f>
        <v>0</v>
      </c>
      <c r="CW714">
        <f xml:space="preserve"> COUNTIF(BP714,#REF!)</f>
        <v>0</v>
      </c>
      <c r="CX714">
        <f xml:space="preserve"> COUNTIF(BQ714,#REF!)</f>
        <v>0</v>
      </c>
      <c r="CY714">
        <f xml:space="preserve"> COUNTIF(BR714,#REF!)</f>
        <v>0</v>
      </c>
      <c r="CZ714">
        <f xml:space="preserve"> COUNTIF(BS714,#REF!)</f>
        <v>0</v>
      </c>
      <c r="DA714">
        <f xml:space="preserve"> COUNTIF(BT714,#REF!)</f>
        <v>0</v>
      </c>
      <c r="DB714">
        <f xml:space="preserve"> COUNTIF(BU714,#REF!)</f>
        <v>0</v>
      </c>
      <c r="DC714">
        <f t="shared" si="44"/>
        <v>0</v>
      </c>
      <c r="DD714">
        <f t="shared" si="45"/>
        <v>0</v>
      </c>
      <c r="DE714">
        <f t="shared" si="46"/>
        <v>0</v>
      </c>
      <c r="DF714" t="b">
        <f t="shared" si="47"/>
        <v>0</v>
      </c>
    </row>
    <row r="715" spans="1:110" x14ac:dyDescent="0.35">
      <c r="A715" s="7">
        <v>714</v>
      </c>
      <c r="B715" s="7">
        <v>714</v>
      </c>
      <c r="C715" s="7" t="s">
        <v>7252</v>
      </c>
      <c r="D715" s="7" t="s">
        <v>7253</v>
      </c>
      <c r="E715" s="13" t="s">
        <v>51</v>
      </c>
      <c r="F715" s="7">
        <v>300</v>
      </c>
      <c r="G715" s="7" t="s">
        <v>89</v>
      </c>
      <c r="H715" s="7"/>
      <c r="I715" s="14" t="s">
        <v>53</v>
      </c>
      <c r="J715" s="13" t="s">
        <v>54</v>
      </c>
      <c r="K715" s="7" t="s">
        <v>99</v>
      </c>
      <c r="L715" s="7" t="s">
        <v>87</v>
      </c>
      <c r="M715" s="7" t="s">
        <v>57</v>
      </c>
      <c r="N715" s="7">
        <v>41</v>
      </c>
      <c r="O715" s="7" t="s">
        <v>85</v>
      </c>
      <c r="P715" s="7">
        <v>35</v>
      </c>
      <c r="Q715" t="s">
        <v>7834</v>
      </c>
      <c r="R715" s="7" t="s">
        <v>59</v>
      </c>
      <c r="S715" s="14" t="s">
        <v>59</v>
      </c>
      <c r="T715" s="26" t="b">
        <v>0</v>
      </c>
      <c r="U715" s="7">
        <v>715</v>
      </c>
      <c r="V715" s="7">
        <v>18.22</v>
      </c>
      <c r="W715" s="7">
        <v>28.68</v>
      </c>
      <c r="X715" s="7">
        <v>0.87439980000000017</v>
      </c>
      <c r="Y715" s="7">
        <v>1.15256</v>
      </c>
      <c r="Z715" s="7">
        <v>5.7</v>
      </c>
      <c r="AA715" s="7">
        <v>2.0699999999999998</v>
      </c>
      <c r="AB715" s="14">
        <v>3.9</v>
      </c>
      <c r="AC715" s="13">
        <v>0.963615</v>
      </c>
      <c r="AD715" s="7">
        <v>3.6384800000000002E-2</v>
      </c>
      <c r="AE715" s="14" t="s">
        <v>60</v>
      </c>
      <c r="AF715" s="13">
        <v>8</v>
      </c>
      <c r="AG715" s="14">
        <v>7</v>
      </c>
      <c r="AH715" s="13">
        <v>7</v>
      </c>
      <c r="AI715" s="7">
        <v>6</v>
      </c>
      <c r="AJ715" s="7">
        <v>1</v>
      </c>
      <c r="AK715" s="7">
        <v>6</v>
      </c>
      <c r="AL715" s="7">
        <v>5</v>
      </c>
      <c r="AM715" s="14">
        <v>1</v>
      </c>
      <c r="AN715" s="13">
        <v>1</v>
      </c>
      <c r="AO715" s="14">
        <v>1</v>
      </c>
      <c r="AP715" s="7" t="s">
        <v>70</v>
      </c>
      <c r="AQ715" s="7" t="s">
        <v>62</v>
      </c>
      <c r="AR715" s="7" t="s">
        <v>5797</v>
      </c>
      <c r="AS715" s="7" t="s">
        <v>64</v>
      </c>
      <c r="AT715" s="7" t="s">
        <v>64</v>
      </c>
      <c r="AU715" s="7" t="s">
        <v>66</v>
      </c>
      <c r="AV715" s="7" t="s">
        <v>66</v>
      </c>
      <c r="AW715" s="7" t="s">
        <v>67</v>
      </c>
      <c r="AX715" s="7" t="s">
        <v>64</v>
      </c>
      <c r="AY715" s="7" t="s">
        <v>70</v>
      </c>
      <c r="AZ715" s="7" t="s">
        <v>66</v>
      </c>
      <c r="BA715" s="7" t="s">
        <v>5797</v>
      </c>
      <c r="BB715" s="7" t="s">
        <v>66</v>
      </c>
      <c r="BC715" s="7" t="s">
        <v>70</v>
      </c>
      <c r="BD715" s="7" t="s">
        <v>66</v>
      </c>
      <c r="BE715" s="7" t="s">
        <v>64</v>
      </c>
      <c r="BF715" s="7" t="s">
        <v>64</v>
      </c>
      <c r="BG715" s="7" t="s">
        <v>66</v>
      </c>
      <c r="BH715" s="7" t="s">
        <v>70</v>
      </c>
      <c r="BI715" s="7" t="s">
        <v>70</v>
      </c>
      <c r="BJ715" s="7" t="s">
        <v>62</v>
      </c>
      <c r="BK715" s="7" t="s">
        <v>70</v>
      </c>
      <c r="BL715" s="33">
        <v>0</v>
      </c>
      <c r="BM715" s="7">
        <v>1</v>
      </c>
      <c r="BN715" s="7">
        <v>0</v>
      </c>
      <c r="BO715" s="7">
        <v>0</v>
      </c>
      <c r="BP715" s="7">
        <v>1</v>
      </c>
      <c r="BQ715" s="7">
        <v>1</v>
      </c>
      <c r="BR715" s="7">
        <v>0</v>
      </c>
      <c r="BS715" s="7">
        <v>0</v>
      </c>
      <c r="BT715" s="7">
        <v>1</v>
      </c>
      <c r="BU715" s="7">
        <v>0</v>
      </c>
      <c r="BW715">
        <f>COUNTIF(AP715, "*"&amp;#REF!&amp;"*")</f>
        <v>0</v>
      </c>
      <c r="BX715">
        <f>COUNTIF(AQ715, "*"&amp;#REF!&amp;"*")</f>
        <v>0</v>
      </c>
      <c r="BY715">
        <f>COUNTIF(AR715, "*"&amp;#REF!&amp;"*")</f>
        <v>0</v>
      </c>
      <c r="BZ715">
        <f>COUNTIF(AS715, "*"&amp;#REF!&amp;"*")</f>
        <v>0</v>
      </c>
      <c r="CA715">
        <f>COUNTIF(AT715, "*"&amp;#REF!&amp;"*")</f>
        <v>0</v>
      </c>
      <c r="CB715">
        <f>COUNTIF(AU715, "*"&amp;#REF!&amp;"*")</f>
        <v>0</v>
      </c>
      <c r="CC715">
        <f>COUNTIF(AV715, "*"&amp;#REF!&amp;"*")</f>
        <v>0</v>
      </c>
      <c r="CD715">
        <f>COUNTIF(AW715, "*"&amp;#REF!&amp;"*")</f>
        <v>0</v>
      </c>
      <c r="CE715">
        <f>COUNTIF(AX715, "*"&amp;#REF!&amp;"*")</f>
        <v>0</v>
      </c>
      <c r="CF715">
        <f>COUNTIF(AY715, "*"&amp;#REF!&amp;"*")</f>
        <v>0</v>
      </c>
      <c r="CG715">
        <f>COUNTIF(AZ715, "*"&amp;#REF!&amp;"*")</f>
        <v>0</v>
      </c>
      <c r="CH715">
        <f>COUNTIF(BA715, "*"&amp;#REF!&amp;"*")</f>
        <v>0</v>
      </c>
      <c r="CI715">
        <f>COUNTIF(BB715, "*"&amp;#REF!&amp;"*")</f>
        <v>0</v>
      </c>
      <c r="CJ715">
        <f>COUNTIF(BC715, "*"&amp;#REF!&amp;"*")</f>
        <v>0</v>
      </c>
      <c r="CK715">
        <f>COUNTIF(BD715, "*"&amp;#REF!&amp;"*")</f>
        <v>0</v>
      </c>
      <c r="CL715">
        <f>COUNTIF(BE715, "*"&amp;#REF!&amp;"*")</f>
        <v>0</v>
      </c>
      <c r="CM715">
        <f>COUNTIF(BF715, "*"&amp;#REF!&amp;"*")</f>
        <v>0</v>
      </c>
      <c r="CN715">
        <f>COUNTIF(BG715, "*"&amp;#REF!&amp;"*")</f>
        <v>0</v>
      </c>
      <c r="CO715">
        <f>COUNTIF(BH715, "*"&amp;#REF!&amp;"*")</f>
        <v>0</v>
      </c>
      <c r="CP715">
        <f>COUNTIF(BI715, "*"&amp;#REF!&amp;"*")</f>
        <v>0</v>
      </c>
      <c r="CQ715">
        <f>COUNTIF(BJ715, "*"&amp;#REF!&amp;"*")</f>
        <v>0</v>
      </c>
      <c r="CR715">
        <f>COUNTIF(BK715, "*"&amp;#REF!&amp;"*")</f>
        <v>0</v>
      </c>
      <c r="CS715">
        <f xml:space="preserve"> COUNTIF(BL715,#REF!)</f>
        <v>0</v>
      </c>
      <c r="CT715">
        <f xml:space="preserve"> COUNTIF(BM715,#REF!)</f>
        <v>0</v>
      </c>
      <c r="CU715">
        <f xml:space="preserve"> COUNTIF(BN715,#REF!)</f>
        <v>0</v>
      </c>
      <c r="CV715">
        <f xml:space="preserve"> COUNTIF(BO715,#REF!)</f>
        <v>0</v>
      </c>
      <c r="CW715">
        <f xml:space="preserve"> COUNTIF(BP715,#REF!)</f>
        <v>0</v>
      </c>
      <c r="CX715">
        <f xml:space="preserve"> COUNTIF(BQ715,#REF!)</f>
        <v>0</v>
      </c>
      <c r="CY715">
        <f xml:space="preserve"> COUNTIF(BR715,#REF!)</f>
        <v>0</v>
      </c>
      <c r="CZ715">
        <f xml:space="preserve"> COUNTIF(BS715,#REF!)</f>
        <v>0</v>
      </c>
      <c r="DA715">
        <f xml:space="preserve"> COUNTIF(BT715,#REF!)</f>
        <v>0</v>
      </c>
      <c r="DB715">
        <f xml:space="preserve"> COUNTIF(BU715,#REF!)</f>
        <v>0</v>
      </c>
      <c r="DC715">
        <f t="shared" si="44"/>
        <v>0</v>
      </c>
      <c r="DD715">
        <f t="shared" si="45"/>
        <v>0</v>
      </c>
      <c r="DE715">
        <f t="shared" si="46"/>
        <v>0</v>
      </c>
      <c r="DF715" t="b">
        <f t="shared" si="47"/>
        <v>0</v>
      </c>
    </row>
    <row r="716" spans="1:110" x14ac:dyDescent="0.35">
      <c r="A716" s="7">
        <v>715</v>
      </c>
      <c r="B716" s="7">
        <v>715</v>
      </c>
      <c r="C716" s="7" t="s">
        <v>7254</v>
      </c>
      <c r="D716" s="7" t="s">
        <v>7255</v>
      </c>
      <c r="E716" s="13" t="s">
        <v>51</v>
      </c>
      <c r="F716" s="7">
        <v>300</v>
      </c>
      <c r="G716" s="7" t="s">
        <v>97</v>
      </c>
      <c r="H716" s="7">
        <v>2090</v>
      </c>
      <c r="I716" s="14" t="s">
        <v>53</v>
      </c>
      <c r="J716" s="13" t="s">
        <v>54</v>
      </c>
      <c r="K716" s="7" t="s">
        <v>107</v>
      </c>
      <c r="L716" s="7" t="s">
        <v>56</v>
      </c>
      <c r="M716" s="7" t="s">
        <v>84</v>
      </c>
      <c r="N716" s="7">
        <v>64.3</v>
      </c>
      <c r="O716" s="7" t="s">
        <v>85</v>
      </c>
      <c r="P716" s="7">
        <v>34</v>
      </c>
      <c r="Q716" t="s">
        <v>7833</v>
      </c>
      <c r="R716" s="7" t="s">
        <v>59</v>
      </c>
      <c r="S716" s="14" t="s">
        <v>59</v>
      </c>
      <c r="T716" s="26" t="b">
        <v>0</v>
      </c>
      <c r="U716" s="7">
        <v>528</v>
      </c>
      <c r="V716" s="7">
        <v>13.1</v>
      </c>
      <c r="W716" s="7">
        <v>25.7</v>
      </c>
      <c r="X716" s="7">
        <v>1.020732</v>
      </c>
      <c r="Y716" s="7">
        <v>0.75360000000000005</v>
      </c>
      <c r="Z716" s="7">
        <v>6.6</v>
      </c>
      <c r="AA716" s="7">
        <v>4.25</v>
      </c>
      <c r="AB716" s="14">
        <v>2.85</v>
      </c>
      <c r="AC716" s="13">
        <v>0.99990000000000001</v>
      </c>
      <c r="AD716" s="7">
        <v>1E-4</v>
      </c>
      <c r="AE716" s="14" t="s">
        <v>60</v>
      </c>
      <c r="AF716" s="13">
        <v>8</v>
      </c>
      <c r="AG716" s="14">
        <v>6</v>
      </c>
      <c r="AH716" s="13">
        <v>7</v>
      </c>
      <c r="AI716" s="7">
        <v>6</v>
      </c>
      <c r="AJ716" s="7">
        <v>1</v>
      </c>
      <c r="AK716" s="7">
        <v>5</v>
      </c>
      <c r="AL716" s="7">
        <v>4</v>
      </c>
      <c r="AM716" s="14">
        <v>1</v>
      </c>
      <c r="AN716" s="13">
        <v>1</v>
      </c>
      <c r="AO716" s="14">
        <v>1</v>
      </c>
      <c r="AP716" s="7" t="s">
        <v>64</v>
      </c>
      <c r="AQ716" s="7" t="s">
        <v>62</v>
      </c>
      <c r="AR716" s="7" t="s">
        <v>62</v>
      </c>
      <c r="AS716" s="7" t="s">
        <v>62</v>
      </c>
      <c r="AT716" s="7" t="s">
        <v>64</v>
      </c>
      <c r="AU716" s="7" t="s">
        <v>66</v>
      </c>
      <c r="AV716" s="7" t="s">
        <v>66</v>
      </c>
      <c r="AW716" s="7" t="s">
        <v>66</v>
      </c>
      <c r="AX716" s="7" t="s">
        <v>64</v>
      </c>
      <c r="AY716" s="7" t="s">
        <v>70</v>
      </c>
      <c r="AZ716" s="7" t="s">
        <v>66</v>
      </c>
      <c r="BA716" s="7" t="s">
        <v>70</v>
      </c>
      <c r="BB716" s="7" t="s">
        <v>69</v>
      </c>
      <c r="BC716" s="7" t="s">
        <v>70</v>
      </c>
      <c r="BD716" s="7" t="s">
        <v>64</v>
      </c>
      <c r="BE716" s="7" t="s">
        <v>64</v>
      </c>
      <c r="BF716" s="7" t="s">
        <v>64</v>
      </c>
      <c r="BG716" s="7" t="s">
        <v>64</v>
      </c>
      <c r="BH716" s="7" t="s">
        <v>70</v>
      </c>
      <c r="BI716" s="7" t="s">
        <v>70</v>
      </c>
      <c r="BJ716" s="7" t="s">
        <v>70</v>
      </c>
      <c r="BK716" s="7" t="s">
        <v>70</v>
      </c>
      <c r="BL716" s="33">
        <v>0</v>
      </c>
      <c r="BM716" s="7">
        <v>1</v>
      </c>
      <c r="BN716" s="7">
        <v>0</v>
      </c>
      <c r="BO716" s="7">
        <v>0</v>
      </c>
      <c r="BP716" s="7">
        <v>1</v>
      </c>
      <c r="BQ716" s="7">
        <v>1</v>
      </c>
      <c r="BR716" s="7">
        <v>0</v>
      </c>
      <c r="BS716" s="7">
        <v>0</v>
      </c>
      <c r="BT716" s="7">
        <v>1</v>
      </c>
      <c r="BU716" s="7">
        <v>0</v>
      </c>
      <c r="BW716">
        <f>COUNTIF(AP716, "*"&amp;#REF!&amp;"*")</f>
        <v>0</v>
      </c>
      <c r="BX716">
        <f>COUNTIF(AQ716, "*"&amp;#REF!&amp;"*")</f>
        <v>0</v>
      </c>
      <c r="BY716">
        <f>COUNTIF(AR716, "*"&amp;#REF!&amp;"*")</f>
        <v>0</v>
      </c>
      <c r="BZ716">
        <f>COUNTIF(AS716, "*"&amp;#REF!&amp;"*")</f>
        <v>0</v>
      </c>
      <c r="CA716">
        <f>COUNTIF(AT716, "*"&amp;#REF!&amp;"*")</f>
        <v>0</v>
      </c>
      <c r="CB716">
        <f>COUNTIF(AU716, "*"&amp;#REF!&amp;"*")</f>
        <v>0</v>
      </c>
      <c r="CC716">
        <f>COUNTIF(AV716, "*"&amp;#REF!&amp;"*")</f>
        <v>0</v>
      </c>
      <c r="CD716">
        <f>COUNTIF(AW716, "*"&amp;#REF!&amp;"*")</f>
        <v>0</v>
      </c>
      <c r="CE716">
        <f>COUNTIF(AX716, "*"&amp;#REF!&amp;"*")</f>
        <v>0</v>
      </c>
      <c r="CF716">
        <f>COUNTIF(AY716, "*"&amp;#REF!&amp;"*")</f>
        <v>0</v>
      </c>
      <c r="CG716">
        <f>COUNTIF(AZ716, "*"&amp;#REF!&amp;"*")</f>
        <v>0</v>
      </c>
      <c r="CH716">
        <f>COUNTIF(BA716, "*"&amp;#REF!&amp;"*")</f>
        <v>0</v>
      </c>
      <c r="CI716">
        <f>COUNTIF(BB716, "*"&amp;#REF!&amp;"*")</f>
        <v>0</v>
      </c>
      <c r="CJ716">
        <f>COUNTIF(BC716, "*"&amp;#REF!&amp;"*")</f>
        <v>0</v>
      </c>
      <c r="CK716">
        <f>COUNTIF(BD716, "*"&amp;#REF!&amp;"*")</f>
        <v>0</v>
      </c>
      <c r="CL716">
        <f>COUNTIF(BE716, "*"&amp;#REF!&amp;"*")</f>
        <v>0</v>
      </c>
      <c r="CM716">
        <f>COUNTIF(BF716, "*"&amp;#REF!&amp;"*")</f>
        <v>0</v>
      </c>
      <c r="CN716">
        <f>COUNTIF(BG716, "*"&amp;#REF!&amp;"*")</f>
        <v>0</v>
      </c>
      <c r="CO716">
        <f>COUNTIF(BH716, "*"&amp;#REF!&amp;"*")</f>
        <v>0</v>
      </c>
      <c r="CP716">
        <f>COUNTIF(BI716, "*"&amp;#REF!&amp;"*")</f>
        <v>0</v>
      </c>
      <c r="CQ716">
        <f>COUNTIF(BJ716, "*"&amp;#REF!&amp;"*")</f>
        <v>0</v>
      </c>
      <c r="CR716">
        <f>COUNTIF(BK716, "*"&amp;#REF!&amp;"*")</f>
        <v>0</v>
      </c>
      <c r="CS716">
        <f xml:space="preserve"> COUNTIF(BL716,#REF!)</f>
        <v>0</v>
      </c>
      <c r="CT716">
        <f xml:space="preserve"> COUNTIF(BM716,#REF!)</f>
        <v>0</v>
      </c>
      <c r="CU716">
        <f xml:space="preserve"> COUNTIF(BN716,#REF!)</f>
        <v>0</v>
      </c>
      <c r="CV716">
        <f xml:space="preserve"> COUNTIF(BO716,#REF!)</f>
        <v>0</v>
      </c>
      <c r="CW716">
        <f xml:space="preserve"> COUNTIF(BP716,#REF!)</f>
        <v>0</v>
      </c>
      <c r="CX716">
        <f xml:space="preserve"> COUNTIF(BQ716,#REF!)</f>
        <v>0</v>
      </c>
      <c r="CY716">
        <f xml:space="preserve"> COUNTIF(BR716,#REF!)</f>
        <v>0</v>
      </c>
      <c r="CZ716">
        <f xml:space="preserve"> COUNTIF(BS716,#REF!)</f>
        <v>0</v>
      </c>
      <c r="DA716">
        <f xml:space="preserve"> COUNTIF(BT716,#REF!)</f>
        <v>0</v>
      </c>
      <c r="DB716">
        <f xml:space="preserve"> COUNTIF(BU716,#REF!)</f>
        <v>0</v>
      </c>
      <c r="DC716">
        <f t="shared" si="44"/>
        <v>0</v>
      </c>
      <c r="DD716">
        <f t="shared" si="45"/>
        <v>0</v>
      </c>
      <c r="DE716">
        <f t="shared" si="46"/>
        <v>0</v>
      </c>
      <c r="DF716" t="b">
        <f t="shared" si="47"/>
        <v>0</v>
      </c>
    </row>
    <row r="717" spans="1:110" x14ac:dyDescent="0.35">
      <c r="A717" s="7">
        <v>716</v>
      </c>
      <c r="B717" s="7">
        <v>716</v>
      </c>
      <c r="C717" s="7" t="s">
        <v>7256</v>
      </c>
      <c r="D717" s="7" t="s">
        <v>7257</v>
      </c>
      <c r="E717" s="13" t="s">
        <v>51</v>
      </c>
      <c r="F717" s="7">
        <v>300</v>
      </c>
      <c r="G717" s="7" t="s">
        <v>52</v>
      </c>
      <c r="H717" s="7">
        <v>1494</v>
      </c>
      <c r="I717" s="14" t="s">
        <v>53</v>
      </c>
      <c r="J717" s="13" t="s">
        <v>54</v>
      </c>
      <c r="K717" s="7" t="s">
        <v>83</v>
      </c>
      <c r="L717" s="7" t="s">
        <v>56</v>
      </c>
      <c r="M717" s="7" t="s">
        <v>84</v>
      </c>
      <c r="N717" s="7">
        <v>66</v>
      </c>
      <c r="O717" s="7" t="s">
        <v>85</v>
      </c>
      <c r="P717" s="7">
        <v>51</v>
      </c>
      <c r="R717" s="7" t="s">
        <v>59</v>
      </c>
      <c r="S717" s="14" t="s">
        <v>59</v>
      </c>
      <c r="T717" s="26" t="b">
        <v>0</v>
      </c>
      <c r="U717" s="7">
        <v>1307</v>
      </c>
      <c r="V717" s="7">
        <v>15.3</v>
      </c>
      <c r="W717" s="7">
        <v>24.22</v>
      </c>
      <c r="X717" s="7">
        <v>0.6609334</v>
      </c>
      <c r="Y717" s="7">
        <v>2.4447800000000002</v>
      </c>
      <c r="Z717" s="7">
        <v>5.3</v>
      </c>
      <c r="AA717" s="7">
        <v>4.21</v>
      </c>
      <c r="AB717" s="14">
        <v>4.03</v>
      </c>
      <c r="AC717" s="13">
        <v>0.99578100000000003</v>
      </c>
      <c r="AD717" s="7">
        <v>4.2193400000000002E-3</v>
      </c>
      <c r="AE717" s="14" t="s">
        <v>60</v>
      </c>
      <c r="AF717" s="13">
        <v>8</v>
      </c>
      <c r="AG717" s="14">
        <v>6</v>
      </c>
      <c r="AH717" s="13">
        <v>7</v>
      </c>
      <c r="AI717" s="7">
        <v>7</v>
      </c>
      <c r="AJ717" s="7"/>
      <c r="AK717" s="7">
        <v>5</v>
      </c>
      <c r="AL717" s="7">
        <v>5</v>
      </c>
      <c r="AM717" s="14"/>
      <c r="AN717" s="13">
        <v>1</v>
      </c>
      <c r="AO717" s="14">
        <v>1</v>
      </c>
      <c r="AP717" s="7" t="s">
        <v>64</v>
      </c>
      <c r="AQ717" s="7" t="s">
        <v>62</v>
      </c>
      <c r="AR717" s="7" t="s">
        <v>62</v>
      </c>
      <c r="AS717" s="7" t="s">
        <v>62</v>
      </c>
      <c r="AT717" s="7" t="s">
        <v>64</v>
      </c>
      <c r="AU717" s="7" t="s">
        <v>66</v>
      </c>
      <c r="AV717" s="7" t="s">
        <v>66</v>
      </c>
      <c r="AW717" s="7" t="s">
        <v>64</v>
      </c>
      <c r="AX717" s="7" t="s">
        <v>64</v>
      </c>
      <c r="AY717" s="7" t="s">
        <v>70</v>
      </c>
      <c r="AZ717" s="7" t="s">
        <v>66</v>
      </c>
      <c r="BA717" s="7" t="s">
        <v>5797</v>
      </c>
      <c r="BB717" s="7" t="s">
        <v>66</v>
      </c>
      <c r="BC717" s="7" t="s">
        <v>70</v>
      </c>
      <c r="BD717" s="7" t="s">
        <v>66</v>
      </c>
      <c r="BE717" s="7" t="s">
        <v>64</v>
      </c>
      <c r="BF717" s="7" t="s">
        <v>64</v>
      </c>
      <c r="BG717" s="7" t="s">
        <v>64</v>
      </c>
      <c r="BH717" s="7" t="s">
        <v>5797</v>
      </c>
      <c r="BI717" s="7" t="s">
        <v>70</v>
      </c>
      <c r="BJ717" s="7" t="s">
        <v>62</v>
      </c>
      <c r="BK717" s="7" t="s">
        <v>70</v>
      </c>
      <c r="BL717" s="33">
        <v>0</v>
      </c>
      <c r="BM717" s="7">
        <v>1</v>
      </c>
      <c r="BN717" s="7">
        <v>0</v>
      </c>
      <c r="BO717" s="7">
        <v>0</v>
      </c>
      <c r="BP717" s="7">
        <v>1</v>
      </c>
      <c r="BQ717" s="7">
        <v>1</v>
      </c>
      <c r="BR717" s="7">
        <v>0</v>
      </c>
      <c r="BS717" s="7">
        <v>0</v>
      </c>
      <c r="BT717" s="7">
        <v>1</v>
      </c>
      <c r="BU717" s="7">
        <v>0</v>
      </c>
      <c r="BW717">
        <f>COUNTIF(AP717, "*"&amp;#REF!&amp;"*")</f>
        <v>0</v>
      </c>
      <c r="BX717">
        <f>COUNTIF(AQ717, "*"&amp;#REF!&amp;"*")</f>
        <v>0</v>
      </c>
      <c r="BY717">
        <f>COUNTIF(AR717, "*"&amp;#REF!&amp;"*")</f>
        <v>0</v>
      </c>
      <c r="BZ717">
        <f>COUNTIF(AS717, "*"&amp;#REF!&amp;"*")</f>
        <v>0</v>
      </c>
      <c r="CA717">
        <f>COUNTIF(AT717, "*"&amp;#REF!&amp;"*")</f>
        <v>0</v>
      </c>
      <c r="CB717">
        <f>COUNTIF(AU717, "*"&amp;#REF!&amp;"*")</f>
        <v>0</v>
      </c>
      <c r="CC717">
        <f>COUNTIF(AV717, "*"&amp;#REF!&amp;"*")</f>
        <v>0</v>
      </c>
      <c r="CD717">
        <f>COUNTIF(AW717, "*"&amp;#REF!&amp;"*")</f>
        <v>0</v>
      </c>
      <c r="CE717">
        <f>COUNTIF(AX717, "*"&amp;#REF!&amp;"*")</f>
        <v>0</v>
      </c>
      <c r="CF717">
        <f>COUNTIF(AY717, "*"&amp;#REF!&amp;"*")</f>
        <v>0</v>
      </c>
      <c r="CG717">
        <f>COUNTIF(AZ717, "*"&amp;#REF!&amp;"*")</f>
        <v>0</v>
      </c>
      <c r="CH717">
        <f>COUNTIF(BA717, "*"&amp;#REF!&amp;"*")</f>
        <v>0</v>
      </c>
      <c r="CI717">
        <f>COUNTIF(BB717, "*"&amp;#REF!&amp;"*")</f>
        <v>0</v>
      </c>
      <c r="CJ717">
        <f>COUNTIF(BC717, "*"&amp;#REF!&amp;"*")</f>
        <v>0</v>
      </c>
      <c r="CK717">
        <f>COUNTIF(BD717, "*"&amp;#REF!&amp;"*")</f>
        <v>0</v>
      </c>
      <c r="CL717">
        <f>COUNTIF(BE717, "*"&amp;#REF!&amp;"*")</f>
        <v>0</v>
      </c>
      <c r="CM717">
        <f>COUNTIF(BF717, "*"&amp;#REF!&amp;"*")</f>
        <v>0</v>
      </c>
      <c r="CN717">
        <f>COUNTIF(BG717, "*"&amp;#REF!&amp;"*")</f>
        <v>0</v>
      </c>
      <c r="CO717">
        <f>COUNTIF(BH717, "*"&amp;#REF!&amp;"*")</f>
        <v>0</v>
      </c>
      <c r="CP717">
        <f>COUNTIF(BI717, "*"&amp;#REF!&amp;"*")</f>
        <v>0</v>
      </c>
      <c r="CQ717">
        <f>COUNTIF(BJ717, "*"&amp;#REF!&amp;"*")</f>
        <v>0</v>
      </c>
      <c r="CR717">
        <f>COUNTIF(BK717, "*"&amp;#REF!&amp;"*")</f>
        <v>0</v>
      </c>
      <c r="CS717">
        <f xml:space="preserve"> COUNTIF(BL717,#REF!)</f>
        <v>0</v>
      </c>
      <c r="CT717">
        <f xml:space="preserve"> COUNTIF(BM717,#REF!)</f>
        <v>0</v>
      </c>
      <c r="CU717">
        <f xml:space="preserve"> COUNTIF(BN717,#REF!)</f>
        <v>0</v>
      </c>
      <c r="CV717">
        <f xml:space="preserve"> COUNTIF(BO717,#REF!)</f>
        <v>0</v>
      </c>
      <c r="CW717">
        <f xml:space="preserve"> COUNTIF(BP717,#REF!)</f>
        <v>0</v>
      </c>
      <c r="CX717">
        <f xml:space="preserve"> COUNTIF(BQ717,#REF!)</f>
        <v>0</v>
      </c>
      <c r="CY717">
        <f xml:space="preserve"> COUNTIF(BR717,#REF!)</f>
        <v>0</v>
      </c>
      <c r="CZ717">
        <f xml:space="preserve"> COUNTIF(BS717,#REF!)</f>
        <v>0</v>
      </c>
      <c r="DA717">
        <f xml:space="preserve"> COUNTIF(BT717,#REF!)</f>
        <v>0</v>
      </c>
      <c r="DB717">
        <f xml:space="preserve"> COUNTIF(BU717,#REF!)</f>
        <v>0</v>
      </c>
      <c r="DC717">
        <f t="shared" si="44"/>
        <v>0</v>
      </c>
      <c r="DD717">
        <f t="shared" si="45"/>
        <v>0</v>
      </c>
      <c r="DE717">
        <f t="shared" si="46"/>
        <v>0</v>
      </c>
      <c r="DF717" t="b">
        <f t="shared" si="47"/>
        <v>0</v>
      </c>
    </row>
    <row r="718" spans="1:110" x14ac:dyDescent="0.35">
      <c r="A718" s="7">
        <v>717</v>
      </c>
      <c r="B718" s="7">
        <v>717</v>
      </c>
      <c r="C718" s="7" t="s">
        <v>7258</v>
      </c>
      <c r="D718" s="7" t="s">
        <v>7259</v>
      </c>
      <c r="E718" s="13" t="s">
        <v>51</v>
      </c>
      <c r="F718" s="7">
        <v>300</v>
      </c>
      <c r="G718" s="7" t="s">
        <v>52</v>
      </c>
      <c r="H718" s="7">
        <v>1578</v>
      </c>
      <c r="I718" s="14" t="s">
        <v>53</v>
      </c>
      <c r="J718" s="13" t="s">
        <v>54</v>
      </c>
      <c r="K718" s="7" t="s">
        <v>83</v>
      </c>
      <c r="L718" s="7" t="s">
        <v>56</v>
      </c>
      <c r="M718" s="7" t="s">
        <v>84</v>
      </c>
      <c r="N718" s="7">
        <v>65</v>
      </c>
      <c r="O718" s="7" t="s">
        <v>85</v>
      </c>
      <c r="P718" s="7">
        <v>51</v>
      </c>
      <c r="R718" s="7" t="s">
        <v>59</v>
      </c>
      <c r="S718" s="14" t="s">
        <v>59</v>
      </c>
      <c r="T718" s="26" t="b">
        <v>0</v>
      </c>
      <c r="U718" s="7">
        <v>1308</v>
      </c>
      <c r="V718" s="7">
        <v>15.28</v>
      </c>
      <c r="W718" s="7">
        <v>24.12</v>
      </c>
      <c r="X718" s="7">
        <v>0.70806659999999988</v>
      </c>
      <c r="Y718" s="7">
        <v>2.4485800000000002</v>
      </c>
      <c r="Z718" s="7">
        <v>5.3</v>
      </c>
      <c r="AA718" s="7">
        <v>4.66</v>
      </c>
      <c r="AB718" s="14">
        <v>3.74</v>
      </c>
      <c r="AC718" s="13">
        <v>0.99699899999999997</v>
      </c>
      <c r="AD718" s="7">
        <v>3.00052E-3</v>
      </c>
      <c r="AE718" s="14" t="s">
        <v>60</v>
      </c>
      <c r="AF718" s="13">
        <v>8</v>
      </c>
      <c r="AG718" s="14">
        <v>6</v>
      </c>
      <c r="AH718" s="13">
        <v>7</v>
      </c>
      <c r="AI718" s="7">
        <v>7</v>
      </c>
      <c r="AJ718" s="7"/>
      <c r="AK718" s="7">
        <v>5</v>
      </c>
      <c r="AL718" s="7">
        <v>5</v>
      </c>
      <c r="AM718" s="14"/>
      <c r="AN718" s="13">
        <v>1</v>
      </c>
      <c r="AO718" s="14">
        <v>1</v>
      </c>
      <c r="AP718" s="7" t="s">
        <v>64</v>
      </c>
      <c r="AQ718" s="7" t="s">
        <v>62</v>
      </c>
      <c r="AR718" s="7" t="s">
        <v>62</v>
      </c>
      <c r="AS718" s="7" t="s">
        <v>62</v>
      </c>
      <c r="AT718" s="7" t="s">
        <v>64</v>
      </c>
      <c r="AU718" s="7" t="s">
        <v>66</v>
      </c>
      <c r="AV718" s="7" t="s">
        <v>66</v>
      </c>
      <c r="AW718" s="7" t="s">
        <v>64</v>
      </c>
      <c r="AX718" s="7" t="s">
        <v>64</v>
      </c>
      <c r="AY718" s="7" t="s">
        <v>70</v>
      </c>
      <c r="AZ718" s="7" t="s">
        <v>66</v>
      </c>
      <c r="BA718" s="7" t="s">
        <v>5797</v>
      </c>
      <c r="BB718" s="7" t="s">
        <v>66</v>
      </c>
      <c r="BC718" s="7" t="s">
        <v>70</v>
      </c>
      <c r="BD718" s="7" t="s">
        <v>66</v>
      </c>
      <c r="BE718" s="7" t="s">
        <v>64</v>
      </c>
      <c r="BF718" s="7" t="s">
        <v>64</v>
      </c>
      <c r="BG718" s="7" t="s">
        <v>64</v>
      </c>
      <c r="BH718" s="7" t="s">
        <v>5797</v>
      </c>
      <c r="BI718" s="7" t="s">
        <v>70</v>
      </c>
      <c r="BJ718" s="7" t="s">
        <v>62</v>
      </c>
      <c r="BK718" s="7" t="s">
        <v>70</v>
      </c>
      <c r="BL718" s="33">
        <v>0</v>
      </c>
      <c r="BM718" s="7">
        <v>1</v>
      </c>
      <c r="BN718" s="7">
        <v>0</v>
      </c>
      <c r="BO718" s="7">
        <v>0</v>
      </c>
      <c r="BP718" s="7">
        <v>1</v>
      </c>
      <c r="BQ718" s="7">
        <v>1</v>
      </c>
      <c r="BR718" s="7">
        <v>0</v>
      </c>
      <c r="BS718" s="7">
        <v>0</v>
      </c>
      <c r="BT718" s="7">
        <v>1</v>
      </c>
      <c r="BU718" s="7">
        <v>0</v>
      </c>
      <c r="BW718">
        <f>COUNTIF(AP718, "*"&amp;#REF!&amp;"*")</f>
        <v>0</v>
      </c>
      <c r="BX718">
        <f>COUNTIF(AQ718, "*"&amp;#REF!&amp;"*")</f>
        <v>0</v>
      </c>
      <c r="BY718">
        <f>COUNTIF(AR718, "*"&amp;#REF!&amp;"*")</f>
        <v>0</v>
      </c>
      <c r="BZ718">
        <f>COUNTIF(AS718, "*"&amp;#REF!&amp;"*")</f>
        <v>0</v>
      </c>
      <c r="CA718">
        <f>COUNTIF(AT718, "*"&amp;#REF!&amp;"*")</f>
        <v>0</v>
      </c>
      <c r="CB718">
        <f>COUNTIF(AU718, "*"&amp;#REF!&amp;"*")</f>
        <v>0</v>
      </c>
      <c r="CC718">
        <f>COUNTIF(AV718, "*"&amp;#REF!&amp;"*")</f>
        <v>0</v>
      </c>
      <c r="CD718">
        <f>COUNTIF(AW718, "*"&amp;#REF!&amp;"*")</f>
        <v>0</v>
      </c>
      <c r="CE718">
        <f>COUNTIF(AX718, "*"&amp;#REF!&amp;"*")</f>
        <v>0</v>
      </c>
      <c r="CF718">
        <f>COUNTIF(AY718, "*"&amp;#REF!&amp;"*")</f>
        <v>0</v>
      </c>
      <c r="CG718">
        <f>COUNTIF(AZ718, "*"&amp;#REF!&amp;"*")</f>
        <v>0</v>
      </c>
      <c r="CH718">
        <f>COUNTIF(BA718, "*"&amp;#REF!&amp;"*")</f>
        <v>0</v>
      </c>
      <c r="CI718">
        <f>COUNTIF(BB718, "*"&amp;#REF!&amp;"*")</f>
        <v>0</v>
      </c>
      <c r="CJ718">
        <f>COUNTIF(BC718, "*"&amp;#REF!&amp;"*")</f>
        <v>0</v>
      </c>
      <c r="CK718">
        <f>COUNTIF(BD718, "*"&amp;#REF!&amp;"*")</f>
        <v>0</v>
      </c>
      <c r="CL718">
        <f>COUNTIF(BE718, "*"&amp;#REF!&amp;"*")</f>
        <v>0</v>
      </c>
      <c r="CM718">
        <f>COUNTIF(BF718, "*"&amp;#REF!&amp;"*")</f>
        <v>0</v>
      </c>
      <c r="CN718">
        <f>COUNTIF(BG718, "*"&amp;#REF!&amp;"*")</f>
        <v>0</v>
      </c>
      <c r="CO718">
        <f>COUNTIF(BH718, "*"&amp;#REF!&amp;"*")</f>
        <v>0</v>
      </c>
      <c r="CP718">
        <f>COUNTIF(BI718, "*"&amp;#REF!&amp;"*")</f>
        <v>0</v>
      </c>
      <c r="CQ718">
        <f>COUNTIF(BJ718, "*"&amp;#REF!&amp;"*")</f>
        <v>0</v>
      </c>
      <c r="CR718">
        <f>COUNTIF(BK718, "*"&amp;#REF!&amp;"*")</f>
        <v>0</v>
      </c>
      <c r="CS718">
        <f xml:space="preserve"> COUNTIF(BL718,#REF!)</f>
        <v>0</v>
      </c>
      <c r="CT718">
        <f xml:space="preserve"> COUNTIF(BM718,#REF!)</f>
        <v>0</v>
      </c>
      <c r="CU718">
        <f xml:space="preserve"> COUNTIF(BN718,#REF!)</f>
        <v>0</v>
      </c>
      <c r="CV718">
        <f xml:space="preserve"> COUNTIF(BO718,#REF!)</f>
        <v>0</v>
      </c>
      <c r="CW718">
        <f xml:space="preserve"> COUNTIF(BP718,#REF!)</f>
        <v>0</v>
      </c>
      <c r="CX718">
        <f xml:space="preserve"> COUNTIF(BQ718,#REF!)</f>
        <v>0</v>
      </c>
      <c r="CY718">
        <f xml:space="preserve"> COUNTIF(BR718,#REF!)</f>
        <v>0</v>
      </c>
      <c r="CZ718">
        <f xml:space="preserve"> COUNTIF(BS718,#REF!)</f>
        <v>0</v>
      </c>
      <c r="DA718">
        <f xml:space="preserve"> COUNTIF(BT718,#REF!)</f>
        <v>0</v>
      </c>
      <c r="DB718">
        <f xml:space="preserve"> COUNTIF(BU718,#REF!)</f>
        <v>0</v>
      </c>
      <c r="DC718">
        <f t="shared" si="44"/>
        <v>0</v>
      </c>
      <c r="DD718">
        <f t="shared" si="45"/>
        <v>0</v>
      </c>
      <c r="DE718">
        <f t="shared" si="46"/>
        <v>0</v>
      </c>
      <c r="DF718" t="b">
        <f t="shared" si="47"/>
        <v>0</v>
      </c>
    </row>
    <row r="719" spans="1:110" x14ac:dyDescent="0.35">
      <c r="A719" s="7">
        <v>718</v>
      </c>
      <c r="B719" s="7">
        <v>718</v>
      </c>
      <c r="C719" s="7" t="s">
        <v>7260</v>
      </c>
      <c r="D719" s="7" t="s">
        <v>7261</v>
      </c>
      <c r="E719" s="13" t="s">
        <v>51</v>
      </c>
      <c r="F719" s="7">
        <v>300</v>
      </c>
      <c r="G719" s="7" t="s">
        <v>126</v>
      </c>
      <c r="H719" s="7"/>
      <c r="I719" s="14" t="s">
        <v>53</v>
      </c>
      <c r="J719" s="13" t="s">
        <v>54</v>
      </c>
      <c r="K719" s="7" t="s">
        <v>118</v>
      </c>
      <c r="L719" s="7" t="s">
        <v>87</v>
      </c>
      <c r="M719" s="7" t="s">
        <v>84</v>
      </c>
      <c r="N719" s="7">
        <v>40.1</v>
      </c>
      <c r="O719" s="7" t="s">
        <v>85</v>
      </c>
      <c r="P719" s="7">
        <v>30</v>
      </c>
      <c r="Q719" t="s">
        <v>7833</v>
      </c>
      <c r="R719" s="7" t="s">
        <v>59</v>
      </c>
      <c r="S719" s="14" t="s">
        <v>59</v>
      </c>
      <c r="T719" s="26" t="b">
        <v>0</v>
      </c>
      <c r="U719" s="7">
        <v>658</v>
      </c>
      <c r="V719" s="7">
        <v>15.26</v>
      </c>
      <c r="W719" s="7">
        <v>25.34</v>
      </c>
      <c r="X719" s="7">
        <v>0.60120000000000007</v>
      </c>
      <c r="Y719" s="7">
        <v>1.19048</v>
      </c>
      <c r="Z719" s="7">
        <v>5.8</v>
      </c>
      <c r="AA719" s="7">
        <v>4.6900000000000004</v>
      </c>
      <c r="AB719" s="14">
        <v>3.68</v>
      </c>
      <c r="AC719" s="13">
        <v>0.99488399999999999</v>
      </c>
      <c r="AD719" s="7">
        <v>5.1162600000000001E-3</v>
      </c>
      <c r="AE719" s="14" t="s">
        <v>60</v>
      </c>
      <c r="AF719" s="13">
        <v>8</v>
      </c>
      <c r="AG719" s="14">
        <v>6</v>
      </c>
      <c r="AH719" s="13">
        <v>7</v>
      </c>
      <c r="AI719" s="7">
        <v>6</v>
      </c>
      <c r="AJ719" s="7">
        <v>1</v>
      </c>
      <c r="AK719" s="7">
        <v>5</v>
      </c>
      <c r="AL719" s="7">
        <v>4</v>
      </c>
      <c r="AM719" s="14">
        <v>1</v>
      </c>
      <c r="AN719" s="13">
        <v>1</v>
      </c>
      <c r="AO719" s="14">
        <v>1</v>
      </c>
      <c r="AP719" s="7" t="s">
        <v>64</v>
      </c>
      <c r="AQ719" s="7" t="s">
        <v>62</v>
      </c>
      <c r="AR719" s="7" t="s">
        <v>62</v>
      </c>
      <c r="AS719" s="7" t="s">
        <v>62</v>
      </c>
      <c r="AT719" s="7" t="s">
        <v>64</v>
      </c>
      <c r="AU719" s="7" t="s">
        <v>66</v>
      </c>
      <c r="AV719" s="7" t="s">
        <v>66</v>
      </c>
      <c r="AW719" s="7" t="s">
        <v>66</v>
      </c>
      <c r="AX719" s="7" t="s">
        <v>67</v>
      </c>
      <c r="AY719" s="7" t="s">
        <v>70</v>
      </c>
      <c r="AZ719" s="7" t="s">
        <v>66</v>
      </c>
      <c r="BA719" s="7" t="s">
        <v>5797</v>
      </c>
      <c r="BB719" s="7" t="s">
        <v>66</v>
      </c>
      <c r="BC719" s="7" t="s">
        <v>70</v>
      </c>
      <c r="BD719" s="7" t="s">
        <v>66</v>
      </c>
      <c r="BE719" s="7" t="s">
        <v>64</v>
      </c>
      <c r="BF719" s="7" t="s">
        <v>64</v>
      </c>
      <c r="BG719" s="7" t="s">
        <v>64</v>
      </c>
      <c r="BH719" s="7" t="s">
        <v>70</v>
      </c>
      <c r="BI719" s="7" t="s">
        <v>70</v>
      </c>
      <c r="BJ719" s="7" t="s">
        <v>62</v>
      </c>
      <c r="BK719" s="7" t="s">
        <v>70</v>
      </c>
      <c r="BL719" s="33">
        <v>0</v>
      </c>
      <c r="BM719" s="7">
        <v>1</v>
      </c>
      <c r="BN719" s="7">
        <v>0</v>
      </c>
      <c r="BO719" s="7">
        <v>0</v>
      </c>
      <c r="BP719" s="7">
        <v>1</v>
      </c>
      <c r="BQ719" s="7">
        <v>1</v>
      </c>
      <c r="BR719" s="7">
        <v>0</v>
      </c>
      <c r="BS719" s="7">
        <v>0</v>
      </c>
      <c r="BT719" s="7" t="s">
        <v>5797</v>
      </c>
      <c r="BU719" s="7">
        <v>0</v>
      </c>
      <c r="BW719">
        <f>COUNTIF(AP719, "*"&amp;#REF!&amp;"*")</f>
        <v>0</v>
      </c>
      <c r="BX719">
        <f>COUNTIF(AQ719, "*"&amp;#REF!&amp;"*")</f>
        <v>0</v>
      </c>
      <c r="BY719">
        <f>COUNTIF(AR719, "*"&amp;#REF!&amp;"*")</f>
        <v>0</v>
      </c>
      <c r="BZ719">
        <f>COUNTIF(AS719, "*"&amp;#REF!&amp;"*")</f>
        <v>0</v>
      </c>
      <c r="CA719">
        <f>COUNTIF(AT719, "*"&amp;#REF!&amp;"*")</f>
        <v>0</v>
      </c>
      <c r="CB719">
        <f>COUNTIF(AU719, "*"&amp;#REF!&amp;"*")</f>
        <v>0</v>
      </c>
      <c r="CC719">
        <f>COUNTIF(AV719, "*"&amp;#REF!&amp;"*")</f>
        <v>0</v>
      </c>
      <c r="CD719">
        <f>COUNTIF(AW719, "*"&amp;#REF!&amp;"*")</f>
        <v>0</v>
      </c>
      <c r="CE719">
        <f>COUNTIF(AX719, "*"&amp;#REF!&amp;"*")</f>
        <v>0</v>
      </c>
      <c r="CF719">
        <f>COUNTIF(AY719, "*"&amp;#REF!&amp;"*")</f>
        <v>0</v>
      </c>
      <c r="CG719">
        <f>COUNTIF(AZ719, "*"&amp;#REF!&amp;"*")</f>
        <v>0</v>
      </c>
      <c r="CH719">
        <f>COUNTIF(BA719, "*"&amp;#REF!&amp;"*")</f>
        <v>0</v>
      </c>
      <c r="CI719">
        <f>COUNTIF(BB719, "*"&amp;#REF!&amp;"*")</f>
        <v>0</v>
      </c>
      <c r="CJ719">
        <f>COUNTIF(BC719, "*"&amp;#REF!&amp;"*")</f>
        <v>0</v>
      </c>
      <c r="CK719">
        <f>COUNTIF(BD719, "*"&amp;#REF!&amp;"*")</f>
        <v>0</v>
      </c>
      <c r="CL719">
        <f>COUNTIF(BE719, "*"&amp;#REF!&amp;"*")</f>
        <v>0</v>
      </c>
      <c r="CM719">
        <f>COUNTIF(BF719, "*"&amp;#REF!&amp;"*")</f>
        <v>0</v>
      </c>
      <c r="CN719">
        <f>COUNTIF(BG719, "*"&amp;#REF!&amp;"*")</f>
        <v>0</v>
      </c>
      <c r="CO719">
        <f>COUNTIF(BH719, "*"&amp;#REF!&amp;"*")</f>
        <v>0</v>
      </c>
      <c r="CP719">
        <f>COUNTIF(BI719, "*"&amp;#REF!&amp;"*")</f>
        <v>0</v>
      </c>
      <c r="CQ719">
        <f>COUNTIF(BJ719, "*"&amp;#REF!&amp;"*")</f>
        <v>0</v>
      </c>
      <c r="CR719">
        <f>COUNTIF(BK719, "*"&amp;#REF!&amp;"*")</f>
        <v>0</v>
      </c>
      <c r="CS719">
        <f xml:space="preserve"> COUNTIF(BL719,#REF!)</f>
        <v>0</v>
      </c>
      <c r="CT719">
        <f xml:space="preserve"> COUNTIF(BM719,#REF!)</f>
        <v>0</v>
      </c>
      <c r="CU719">
        <f xml:space="preserve"> COUNTIF(BN719,#REF!)</f>
        <v>0</v>
      </c>
      <c r="CV719">
        <f xml:space="preserve"> COUNTIF(BO719,#REF!)</f>
        <v>0</v>
      </c>
      <c r="CW719">
        <f xml:space="preserve"> COUNTIF(BP719,#REF!)</f>
        <v>0</v>
      </c>
      <c r="CX719">
        <f xml:space="preserve"> COUNTIF(BQ719,#REF!)</f>
        <v>0</v>
      </c>
      <c r="CY719">
        <f xml:space="preserve"> COUNTIF(BR719,#REF!)</f>
        <v>0</v>
      </c>
      <c r="CZ719">
        <f xml:space="preserve"> COUNTIF(BS719,#REF!)</f>
        <v>0</v>
      </c>
      <c r="DA719">
        <f xml:space="preserve"> COUNTIF(BT719,#REF!)</f>
        <v>0</v>
      </c>
      <c r="DB719">
        <f xml:space="preserve"> COUNTIF(BU719,#REF!)</f>
        <v>0</v>
      </c>
      <c r="DC719">
        <f t="shared" si="44"/>
        <v>0</v>
      </c>
      <c r="DD719">
        <f t="shared" si="45"/>
        <v>0</v>
      </c>
      <c r="DE719">
        <f t="shared" si="46"/>
        <v>0</v>
      </c>
      <c r="DF719" t="b">
        <f t="shared" si="47"/>
        <v>0</v>
      </c>
    </row>
    <row r="720" spans="1:110" x14ac:dyDescent="0.35">
      <c r="A720" s="7">
        <v>719</v>
      </c>
      <c r="B720" s="7">
        <v>719</v>
      </c>
      <c r="C720" s="7" t="s">
        <v>7262</v>
      </c>
      <c r="D720" s="7" t="s">
        <v>7263</v>
      </c>
      <c r="E720" s="13" t="s">
        <v>51</v>
      </c>
      <c r="F720" s="7">
        <v>300</v>
      </c>
      <c r="G720" s="7" t="s">
        <v>89</v>
      </c>
      <c r="H720" s="7">
        <v>2400</v>
      </c>
      <c r="I720" s="14" t="s">
        <v>53</v>
      </c>
      <c r="J720" s="13" t="s">
        <v>54</v>
      </c>
      <c r="K720" s="7" t="s">
        <v>90</v>
      </c>
      <c r="L720" s="7" t="s">
        <v>56</v>
      </c>
      <c r="M720" s="7" t="s">
        <v>57</v>
      </c>
      <c r="N720" s="7">
        <v>46.3</v>
      </c>
      <c r="O720" s="7" t="s">
        <v>85</v>
      </c>
      <c r="P720" s="7">
        <v>55</v>
      </c>
      <c r="R720" s="7" t="s">
        <v>59</v>
      </c>
      <c r="S720" s="14" t="s">
        <v>59</v>
      </c>
      <c r="T720" s="26" t="b">
        <v>0</v>
      </c>
      <c r="U720" s="7">
        <v>1132</v>
      </c>
      <c r="V720" s="7">
        <v>10.42</v>
      </c>
      <c r="W720" s="7">
        <v>18.88</v>
      </c>
      <c r="X720" s="7">
        <v>0.38640000000000002</v>
      </c>
      <c r="Y720" s="7">
        <v>1.99458</v>
      </c>
      <c r="Z720" s="7">
        <v>5</v>
      </c>
      <c r="AA720" s="7">
        <v>3.49</v>
      </c>
      <c r="AB720" s="14">
        <v>3.23</v>
      </c>
      <c r="AC720" s="13">
        <v>0.91751799999999994</v>
      </c>
      <c r="AD720" s="7">
        <v>8.2482E-2</v>
      </c>
      <c r="AE720" s="14" t="s">
        <v>60</v>
      </c>
      <c r="AF720" s="13">
        <v>8</v>
      </c>
      <c r="AG720" s="14">
        <v>7</v>
      </c>
      <c r="AH720" s="13">
        <v>7</v>
      </c>
      <c r="AI720" s="7">
        <v>4</v>
      </c>
      <c r="AJ720" s="7">
        <v>3</v>
      </c>
      <c r="AK720" s="7">
        <v>6</v>
      </c>
      <c r="AL720" s="7">
        <v>4</v>
      </c>
      <c r="AM720" s="14">
        <v>2</v>
      </c>
      <c r="AN720" s="13">
        <v>1</v>
      </c>
      <c r="AO720" s="14">
        <v>1</v>
      </c>
      <c r="AP720" s="7" t="s">
        <v>61</v>
      </c>
      <c r="AQ720" s="7" t="s">
        <v>62</v>
      </c>
      <c r="AR720" s="7" t="s">
        <v>5797</v>
      </c>
      <c r="AS720" s="7" t="s">
        <v>64</v>
      </c>
      <c r="AT720" s="7" t="s">
        <v>64</v>
      </c>
      <c r="AU720" s="7" t="s">
        <v>66</v>
      </c>
      <c r="AV720" s="7" t="s">
        <v>66</v>
      </c>
      <c r="AW720" s="7" t="s">
        <v>64</v>
      </c>
      <c r="AX720" s="7" t="s">
        <v>64</v>
      </c>
      <c r="AY720" s="7" t="s">
        <v>70</v>
      </c>
      <c r="AZ720" s="7" t="s">
        <v>66</v>
      </c>
      <c r="BA720" s="7" t="s">
        <v>70</v>
      </c>
      <c r="BB720" s="7" t="s">
        <v>66</v>
      </c>
      <c r="BC720" s="7" t="s">
        <v>70</v>
      </c>
      <c r="BD720" s="7" t="s">
        <v>64</v>
      </c>
      <c r="BE720" s="7" t="s">
        <v>5797</v>
      </c>
      <c r="BF720" s="7" t="s">
        <v>64</v>
      </c>
      <c r="BG720" s="7" t="s">
        <v>5797</v>
      </c>
      <c r="BH720" s="7" t="s">
        <v>5797</v>
      </c>
      <c r="BI720" s="7" t="s">
        <v>70</v>
      </c>
      <c r="BJ720" s="7" t="s">
        <v>63</v>
      </c>
      <c r="BK720" s="7" t="s">
        <v>70</v>
      </c>
      <c r="BL720" s="33">
        <v>0</v>
      </c>
      <c r="BM720" s="7">
        <v>1</v>
      </c>
      <c r="BN720" s="7">
        <v>0</v>
      </c>
      <c r="BO720" s="7">
        <v>0</v>
      </c>
      <c r="BP720" s="7">
        <v>1</v>
      </c>
      <c r="BQ720" s="7">
        <v>1</v>
      </c>
      <c r="BR720" s="7">
        <v>0</v>
      </c>
      <c r="BS720" s="7">
        <v>0</v>
      </c>
      <c r="BT720" s="7">
        <v>1</v>
      </c>
      <c r="BU720" s="7">
        <v>0</v>
      </c>
      <c r="BW720">
        <f>COUNTIF(AP720, "*"&amp;#REF!&amp;"*")</f>
        <v>0</v>
      </c>
      <c r="BX720">
        <f>COUNTIF(AQ720, "*"&amp;#REF!&amp;"*")</f>
        <v>0</v>
      </c>
      <c r="BY720">
        <f>COUNTIF(AR720, "*"&amp;#REF!&amp;"*")</f>
        <v>0</v>
      </c>
      <c r="BZ720">
        <f>COUNTIF(AS720, "*"&amp;#REF!&amp;"*")</f>
        <v>0</v>
      </c>
      <c r="CA720">
        <f>COUNTIF(AT720, "*"&amp;#REF!&amp;"*")</f>
        <v>0</v>
      </c>
      <c r="CB720">
        <f>COUNTIF(AU720, "*"&amp;#REF!&amp;"*")</f>
        <v>0</v>
      </c>
      <c r="CC720">
        <f>COUNTIF(AV720, "*"&amp;#REF!&amp;"*")</f>
        <v>0</v>
      </c>
      <c r="CD720">
        <f>COUNTIF(AW720, "*"&amp;#REF!&amp;"*")</f>
        <v>0</v>
      </c>
      <c r="CE720">
        <f>COUNTIF(AX720, "*"&amp;#REF!&amp;"*")</f>
        <v>0</v>
      </c>
      <c r="CF720">
        <f>COUNTIF(AY720, "*"&amp;#REF!&amp;"*")</f>
        <v>0</v>
      </c>
      <c r="CG720">
        <f>COUNTIF(AZ720, "*"&amp;#REF!&amp;"*")</f>
        <v>0</v>
      </c>
      <c r="CH720">
        <f>COUNTIF(BA720, "*"&amp;#REF!&amp;"*")</f>
        <v>0</v>
      </c>
      <c r="CI720">
        <f>COUNTIF(BB720, "*"&amp;#REF!&amp;"*")</f>
        <v>0</v>
      </c>
      <c r="CJ720">
        <f>COUNTIF(BC720, "*"&amp;#REF!&amp;"*")</f>
        <v>0</v>
      </c>
      <c r="CK720">
        <f>COUNTIF(BD720, "*"&amp;#REF!&amp;"*")</f>
        <v>0</v>
      </c>
      <c r="CL720">
        <f>COUNTIF(BE720, "*"&amp;#REF!&amp;"*")</f>
        <v>0</v>
      </c>
      <c r="CM720">
        <f>COUNTIF(BF720, "*"&amp;#REF!&amp;"*")</f>
        <v>0</v>
      </c>
      <c r="CN720">
        <f>COUNTIF(BG720, "*"&amp;#REF!&amp;"*")</f>
        <v>0</v>
      </c>
      <c r="CO720">
        <f>COUNTIF(BH720, "*"&amp;#REF!&amp;"*")</f>
        <v>0</v>
      </c>
      <c r="CP720">
        <f>COUNTIF(BI720, "*"&amp;#REF!&amp;"*")</f>
        <v>0</v>
      </c>
      <c r="CQ720">
        <f>COUNTIF(BJ720, "*"&amp;#REF!&amp;"*")</f>
        <v>0</v>
      </c>
      <c r="CR720">
        <f>COUNTIF(BK720, "*"&amp;#REF!&amp;"*")</f>
        <v>0</v>
      </c>
      <c r="CS720">
        <f xml:space="preserve"> COUNTIF(BL720,#REF!)</f>
        <v>0</v>
      </c>
      <c r="CT720">
        <f xml:space="preserve"> COUNTIF(BM720,#REF!)</f>
        <v>0</v>
      </c>
      <c r="CU720">
        <f xml:space="preserve"> COUNTIF(BN720,#REF!)</f>
        <v>0</v>
      </c>
      <c r="CV720">
        <f xml:space="preserve"> COUNTIF(BO720,#REF!)</f>
        <v>0</v>
      </c>
      <c r="CW720">
        <f xml:space="preserve"> COUNTIF(BP720,#REF!)</f>
        <v>0</v>
      </c>
      <c r="CX720">
        <f xml:space="preserve"> COUNTIF(BQ720,#REF!)</f>
        <v>0</v>
      </c>
      <c r="CY720">
        <f xml:space="preserve"> COUNTIF(BR720,#REF!)</f>
        <v>0</v>
      </c>
      <c r="CZ720">
        <f xml:space="preserve"> COUNTIF(BS720,#REF!)</f>
        <v>0</v>
      </c>
      <c r="DA720">
        <f xml:space="preserve"> COUNTIF(BT720,#REF!)</f>
        <v>0</v>
      </c>
      <c r="DB720">
        <f xml:space="preserve"> COUNTIF(BU720,#REF!)</f>
        <v>0</v>
      </c>
      <c r="DC720">
        <f t="shared" si="44"/>
        <v>0</v>
      </c>
      <c r="DD720">
        <f t="shared" si="45"/>
        <v>0</v>
      </c>
      <c r="DE720">
        <f t="shared" si="46"/>
        <v>0</v>
      </c>
      <c r="DF720" t="b">
        <f t="shared" si="47"/>
        <v>0</v>
      </c>
    </row>
    <row r="721" spans="1:110" x14ac:dyDescent="0.35">
      <c r="A721" s="7">
        <v>720</v>
      </c>
      <c r="B721" s="7">
        <v>720</v>
      </c>
      <c r="C721" s="7" t="s">
        <v>7264</v>
      </c>
      <c r="D721" s="7" t="s">
        <v>7265</v>
      </c>
      <c r="E721" s="13" t="s">
        <v>51</v>
      </c>
      <c r="F721" s="7">
        <v>300</v>
      </c>
      <c r="G721" s="7" t="s">
        <v>89</v>
      </c>
      <c r="H721" s="7"/>
      <c r="I721" s="14" t="s">
        <v>53</v>
      </c>
      <c r="J721" s="13" t="s">
        <v>54</v>
      </c>
      <c r="K721" s="7" t="s">
        <v>136</v>
      </c>
      <c r="L721" s="7" t="s">
        <v>56</v>
      </c>
      <c r="M721" s="7" t="s">
        <v>84</v>
      </c>
      <c r="N721" s="7">
        <v>45.3</v>
      </c>
      <c r="O721" s="7" t="s">
        <v>86</v>
      </c>
      <c r="P721" s="7">
        <v>51</v>
      </c>
      <c r="Q721" t="s">
        <v>7912</v>
      </c>
      <c r="R721" s="7" t="s">
        <v>59</v>
      </c>
      <c r="S721" s="14" t="s">
        <v>59</v>
      </c>
      <c r="T721" s="26" t="b">
        <v>0</v>
      </c>
      <c r="U721" s="7">
        <v>637</v>
      </c>
      <c r="V721" s="7">
        <v>10.84</v>
      </c>
      <c r="W721" s="7">
        <v>21.36</v>
      </c>
      <c r="X721" s="7">
        <v>0.46086660000000002</v>
      </c>
      <c r="Y721" s="7">
        <v>1.13554</v>
      </c>
      <c r="Z721" s="7">
        <v>5.4</v>
      </c>
      <c r="AA721" s="7">
        <v>3.31</v>
      </c>
      <c r="AB721" s="14">
        <v>3.74</v>
      </c>
      <c r="AC721" s="13">
        <v>0.85870100000000005</v>
      </c>
      <c r="AD721" s="7">
        <v>0.14129900000000001</v>
      </c>
      <c r="AE721" s="14" t="s">
        <v>60</v>
      </c>
      <c r="AF721" s="13">
        <v>8</v>
      </c>
      <c r="AG721" s="14">
        <v>6</v>
      </c>
      <c r="AH721" s="13">
        <v>7</v>
      </c>
      <c r="AI721" s="7">
        <v>7</v>
      </c>
      <c r="AJ721" s="7"/>
      <c r="AK721" s="7">
        <v>5</v>
      </c>
      <c r="AL721" s="7">
        <v>5</v>
      </c>
      <c r="AM721" s="14"/>
      <c r="AN721" s="13">
        <v>1</v>
      </c>
      <c r="AO721" s="14">
        <v>1</v>
      </c>
      <c r="AP721" s="7" t="s">
        <v>64</v>
      </c>
      <c r="AQ721" s="7" t="s">
        <v>62</v>
      </c>
      <c r="AR721" s="7" t="s">
        <v>5797</v>
      </c>
      <c r="AS721" s="7" t="s">
        <v>62</v>
      </c>
      <c r="AT721" s="7" t="s">
        <v>64</v>
      </c>
      <c r="AU721" s="7" t="s">
        <v>66</v>
      </c>
      <c r="AV721" s="7" t="s">
        <v>66</v>
      </c>
      <c r="AW721" s="7" t="s">
        <v>66</v>
      </c>
      <c r="AX721" s="7" t="s">
        <v>66</v>
      </c>
      <c r="AY721" s="7" t="s">
        <v>70</v>
      </c>
      <c r="AZ721" s="7" t="s">
        <v>66</v>
      </c>
      <c r="BA721" s="7" t="s">
        <v>5797</v>
      </c>
      <c r="BB721" s="7" t="s">
        <v>66</v>
      </c>
      <c r="BC721" s="7" t="s">
        <v>70</v>
      </c>
      <c r="BD721" s="7" t="s">
        <v>5797</v>
      </c>
      <c r="BE721" s="7" t="s">
        <v>5797</v>
      </c>
      <c r="BF721" s="7" t="s">
        <v>64</v>
      </c>
      <c r="BG721" s="7" t="s">
        <v>66</v>
      </c>
      <c r="BH721" s="7" t="s">
        <v>70</v>
      </c>
      <c r="BI721" s="7" t="s">
        <v>70</v>
      </c>
      <c r="BJ721" s="7" t="s">
        <v>5797</v>
      </c>
      <c r="BK721" s="7" t="s">
        <v>70</v>
      </c>
      <c r="BL721" s="33">
        <v>0</v>
      </c>
      <c r="BM721" s="7">
        <v>1</v>
      </c>
      <c r="BN721" s="7">
        <v>0</v>
      </c>
      <c r="BO721" s="7">
        <v>0</v>
      </c>
      <c r="BP721" s="7">
        <v>1</v>
      </c>
      <c r="BQ721" s="7">
        <v>1</v>
      </c>
      <c r="BR721" s="7">
        <v>0</v>
      </c>
      <c r="BS721" s="7">
        <v>0</v>
      </c>
      <c r="BT721" s="7">
        <v>1</v>
      </c>
      <c r="BU721" s="7">
        <v>0</v>
      </c>
      <c r="BW721">
        <f>COUNTIF(AP721, "*"&amp;#REF!&amp;"*")</f>
        <v>0</v>
      </c>
      <c r="BX721">
        <f>COUNTIF(AQ721, "*"&amp;#REF!&amp;"*")</f>
        <v>0</v>
      </c>
      <c r="BY721">
        <f>COUNTIF(AR721, "*"&amp;#REF!&amp;"*")</f>
        <v>0</v>
      </c>
      <c r="BZ721">
        <f>COUNTIF(AS721, "*"&amp;#REF!&amp;"*")</f>
        <v>0</v>
      </c>
      <c r="CA721">
        <f>COUNTIF(AT721, "*"&amp;#REF!&amp;"*")</f>
        <v>0</v>
      </c>
      <c r="CB721">
        <f>COUNTIF(AU721, "*"&amp;#REF!&amp;"*")</f>
        <v>0</v>
      </c>
      <c r="CC721">
        <f>COUNTIF(AV721, "*"&amp;#REF!&amp;"*")</f>
        <v>0</v>
      </c>
      <c r="CD721">
        <f>COUNTIF(AW721, "*"&amp;#REF!&amp;"*")</f>
        <v>0</v>
      </c>
      <c r="CE721">
        <f>COUNTIF(AX721, "*"&amp;#REF!&amp;"*")</f>
        <v>0</v>
      </c>
      <c r="CF721">
        <f>COUNTIF(AY721, "*"&amp;#REF!&amp;"*")</f>
        <v>0</v>
      </c>
      <c r="CG721">
        <f>COUNTIF(AZ721, "*"&amp;#REF!&amp;"*")</f>
        <v>0</v>
      </c>
      <c r="CH721">
        <f>COUNTIF(BA721, "*"&amp;#REF!&amp;"*")</f>
        <v>0</v>
      </c>
      <c r="CI721">
        <f>COUNTIF(BB721, "*"&amp;#REF!&amp;"*")</f>
        <v>0</v>
      </c>
      <c r="CJ721">
        <f>COUNTIF(BC721, "*"&amp;#REF!&amp;"*")</f>
        <v>0</v>
      </c>
      <c r="CK721">
        <f>COUNTIF(BD721, "*"&amp;#REF!&amp;"*")</f>
        <v>0</v>
      </c>
      <c r="CL721">
        <f>COUNTIF(BE721, "*"&amp;#REF!&amp;"*")</f>
        <v>0</v>
      </c>
      <c r="CM721">
        <f>COUNTIF(BF721, "*"&amp;#REF!&amp;"*")</f>
        <v>0</v>
      </c>
      <c r="CN721">
        <f>COUNTIF(BG721, "*"&amp;#REF!&amp;"*")</f>
        <v>0</v>
      </c>
      <c r="CO721">
        <f>COUNTIF(BH721, "*"&amp;#REF!&amp;"*")</f>
        <v>0</v>
      </c>
      <c r="CP721">
        <f>COUNTIF(BI721, "*"&amp;#REF!&amp;"*")</f>
        <v>0</v>
      </c>
      <c r="CQ721">
        <f>COUNTIF(BJ721, "*"&amp;#REF!&amp;"*")</f>
        <v>0</v>
      </c>
      <c r="CR721">
        <f>COUNTIF(BK721, "*"&amp;#REF!&amp;"*")</f>
        <v>0</v>
      </c>
      <c r="CS721">
        <f xml:space="preserve"> COUNTIF(BL721,#REF!)</f>
        <v>0</v>
      </c>
      <c r="CT721">
        <f xml:space="preserve"> COUNTIF(BM721,#REF!)</f>
        <v>0</v>
      </c>
      <c r="CU721">
        <f xml:space="preserve"> COUNTIF(BN721,#REF!)</f>
        <v>0</v>
      </c>
      <c r="CV721">
        <f xml:space="preserve"> COUNTIF(BO721,#REF!)</f>
        <v>0</v>
      </c>
      <c r="CW721">
        <f xml:space="preserve"> COUNTIF(BP721,#REF!)</f>
        <v>0</v>
      </c>
      <c r="CX721">
        <f xml:space="preserve"> COUNTIF(BQ721,#REF!)</f>
        <v>0</v>
      </c>
      <c r="CY721">
        <f xml:space="preserve"> COUNTIF(BR721,#REF!)</f>
        <v>0</v>
      </c>
      <c r="CZ721">
        <f xml:space="preserve"> COUNTIF(BS721,#REF!)</f>
        <v>0</v>
      </c>
      <c r="DA721">
        <f xml:space="preserve"> COUNTIF(BT721,#REF!)</f>
        <v>0</v>
      </c>
      <c r="DB721">
        <f xml:space="preserve"> COUNTIF(BU721,#REF!)</f>
        <v>0</v>
      </c>
      <c r="DC721">
        <f t="shared" si="44"/>
        <v>0</v>
      </c>
      <c r="DD721">
        <f t="shared" si="45"/>
        <v>0</v>
      </c>
      <c r="DE721">
        <f t="shared" si="46"/>
        <v>0</v>
      </c>
      <c r="DF721" t="b">
        <f t="shared" si="47"/>
        <v>0</v>
      </c>
    </row>
    <row r="722" spans="1:110" x14ac:dyDescent="0.35">
      <c r="A722" s="7">
        <v>721</v>
      </c>
      <c r="B722" s="7">
        <v>721</v>
      </c>
      <c r="C722" s="7" t="s">
        <v>7266</v>
      </c>
      <c r="D722" s="7" t="s">
        <v>7267</v>
      </c>
      <c r="E722" s="13" t="s">
        <v>51</v>
      </c>
      <c r="F722" s="7">
        <v>300</v>
      </c>
      <c r="G722" s="7" t="s">
        <v>98</v>
      </c>
      <c r="H722" s="7"/>
      <c r="I722" s="14" t="s">
        <v>53</v>
      </c>
      <c r="J722" s="13" t="s">
        <v>54</v>
      </c>
      <c r="K722" s="7" t="s">
        <v>103</v>
      </c>
      <c r="L722" s="7" t="s">
        <v>76</v>
      </c>
      <c r="M722" s="7" t="s">
        <v>108</v>
      </c>
      <c r="N722" s="7">
        <v>45</v>
      </c>
      <c r="O722" s="7" t="s">
        <v>109</v>
      </c>
      <c r="P722" s="7">
        <v>64</v>
      </c>
      <c r="Q722" t="s">
        <v>7833</v>
      </c>
      <c r="R722" s="7" t="s">
        <v>59</v>
      </c>
      <c r="S722" s="14" t="s">
        <v>56</v>
      </c>
      <c r="T722" s="26" t="b">
        <v>0</v>
      </c>
      <c r="U722" s="7">
        <v>431</v>
      </c>
      <c r="V722" s="7">
        <v>10.88</v>
      </c>
      <c r="W722" s="7">
        <v>23.48</v>
      </c>
      <c r="X722" s="7">
        <v>0.62819979999999997</v>
      </c>
      <c r="Y722" s="7">
        <v>0.74873999999999996</v>
      </c>
      <c r="Z722" s="7">
        <v>6.4</v>
      </c>
      <c r="AA722" s="7">
        <v>3.82</v>
      </c>
      <c r="AB722" s="14">
        <v>3.07</v>
      </c>
      <c r="AC722" s="13">
        <v>0.99990000000000001</v>
      </c>
      <c r="AD722" s="7">
        <v>1E-4</v>
      </c>
      <c r="AE722" s="14" t="s">
        <v>60</v>
      </c>
      <c r="AF722" s="13">
        <v>8</v>
      </c>
      <c r="AG722" s="14">
        <v>6</v>
      </c>
      <c r="AH722" s="13">
        <v>7</v>
      </c>
      <c r="AI722" s="7">
        <v>7</v>
      </c>
      <c r="AJ722" s="7"/>
      <c r="AK722" s="7">
        <v>5</v>
      </c>
      <c r="AL722" s="7">
        <v>5</v>
      </c>
      <c r="AM722" s="14"/>
      <c r="AN722" s="13">
        <v>1</v>
      </c>
      <c r="AO722" s="14">
        <v>1</v>
      </c>
      <c r="AP722" s="7" t="s">
        <v>64</v>
      </c>
      <c r="AQ722" s="7" t="s">
        <v>62</v>
      </c>
      <c r="AR722" s="7" t="s">
        <v>62</v>
      </c>
      <c r="AS722" s="7" t="s">
        <v>62</v>
      </c>
      <c r="AT722" s="7" t="s">
        <v>64</v>
      </c>
      <c r="AU722" s="7" t="s">
        <v>66</v>
      </c>
      <c r="AV722" s="7" t="s">
        <v>66</v>
      </c>
      <c r="AW722" s="7" t="s">
        <v>64</v>
      </c>
      <c r="AX722" s="7" t="s">
        <v>64</v>
      </c>
      <c r="AY722" s="7" t="s">
        <v>70</v>
      </c>
      <c r="AZ722" s="7" t="s">
        <v>66</v>
      </c>
      <c r="BA722" s="7" t="s">
        <v>5797</v>
      </c>
      <c r="BB722" s="7" t="s">
        <v>66</v>
      </c>
      <c r="BC722" s="7" t="s">
        <v>70</v>
      </c>
      <c r="BD722" s="7" t="s">
        <v>66</v>
      </c>
      <c r="BE722" s="7" t="s">
        <v>64</v>
      </c>
      <c r="BF722" s="7" t="s">
        <v>64</v>
      </c>
      <c r="BG722" s="7" t="s">
        <v>64</v>
      </c>
      <c r="BH722" s="7" t="s">
        <v>5797</v>
      </c>
      <c r="BI722" s="7" t="s">
        <v>70</v>
      </c>
      <c r="BJ722" s="7" t="s">
        <v>62</v>
      </c>
      <c r="BK722" s="7" t="s">
        <v>70</v>
      </c>
      <c r="BL722" s="33">
        <v>0</v>
      </c>
      <c r="BM722" s="7">
        <v>1</v>
      </c>
      <c r="BN722" s="7">
        <v>0</v>
      </c>
      <c r="BO722" s="7">
        <v>0</v>
      </c>
      <c r="BP722" s="7">
        <v>1</v>
      </c>
      <c r="BQ722" s="7">
        <v>1</v>
      </c>
      <c r="BR722" s="7">
        <v>0</v>
      </c>
      <c r="BS722" s="7">
        <v>0</v>
      </c>
      <c r="BT722" s="7">
        <v>1</v>
      </c>
      <c r="BU722" s="7">
        <v>0</v>
      </c>
      <c r="BW722">
        <f>COUNTIF(AP722, "*"&amp;#REF!&amp;"*")</f>
        <v>0</v>
      </c>
      <c r="BX722">
        <f>COUNTIF(AQ722, "*"&amp;#REF!&amp;"*")</f>
        <v>0</v>
      </c>
      <c r="BY722">
        <f>COUNTIF(AR722, "*"&amp;#REF!&amp;"*")</f>
        <v>0</v>
      </c>
      <c r="BZ722">
        <f>COUNTIF(AS722, "*"&amp;#REF!&amp;"*")</f>
        <v>0</v>
      </c>
      <c r="CA722">
        <f>COUNTIF(AT722, "*"&amp;#REF!&amp;"*")</f>
        <v>0</v>
      </c>
      <c r="CB722">
        <f>COUNTIF(AU722, "*"&amp;#REF!&amp;"*")</f>
        <v>0</v>
      </c>
      <c r="CC722">
        <f>COUNTIF(AV722, "*"&amp;#REF!&amp;"*")</f>
        <v>0</v>
      </c>
      <c r="CD722">
        <f>COUNTIF(AW722, "*"&amp;#REF!&amp;"*")</f>
        <v>0</v>
      </c>
      <c r="CE722">
        <f>COUNTIF(AX722, "*"&amp;#REF!&amp;"*")</f>
        <v>0</v>
      </c>
      <c r="CF722">
        <f>COUNTIF(AY722, "*"&amp;#REF!&amp;"*")</f>
        <v>0</v>
      </c>
      <c r="CG722">
        <f>COUNTIF(AZ722, "*"&amp;#REF!&amp;"*")</f>
        <v>0</v>
      </c>
      <c r="CH722">
        <f>COUNTIF(BA722, "*"&amp;#REF!&amp;"*")</f>
        <v>0</v>
      </c>
      <c r="CI722">
        <f>COUNTIF(BB722, "*"&amp;#REF!&amp;"*")</f>
        <v>0</v>
      </c>
      <c r="CJ722">
        <f>COUNTIF(BC722, "*"&amp;#REF!&amp;"*")</f>
        <v>0</v>
      </c>
      <c r="CK722">
        <f>COUNTIF(BD722, "*"&amp;#REF!&amp;"*")</f>
        <v>0</v>
      </c>
      <c r="CL722">
        <f>COUNTIF(BE722, "*"&amp;#REF!&amp;"*")</f>
        <v>0</v>
      </c>
      <c r="CM722">
        <f>COUNTIF(BF722, "*"&amp;#REF!&amp;"*")</f>
        <v>0</v>
      </c>
      <c r="CN722">
        <f>COUNTIF(BG722, "*"&amp;#REF!&amp;"*")</f>
        <v>0</v>
      </c>
      <c r="CO722">
        <f>COUNTIF(BH722, "*"&amp;#REF!&amp;"*")</f>
        <v>0</v>
      </c>
      <c r="CP722">
        <f>COUNTIF(BI722, "*"&amp;#REF!&amp;"*")</f>
        <v>0</v>
      </c>
      <c r="CQ722">
        <f>COUNTIF(BJ722, "*"&amp;#REF!&amp;"*")</f>
        <v>0</v>
      </c>
      <c r="CR722">
        <f>COUNTIF(BK722, "*"&amp;#REF!&amp;"*")</f>
        <v>0</v>
      </c>
      <c r="CS722">
        <f xml:space="preserve"> COUNTIF(BL722,#REF!)</f>
        <v>0</v>
      </c>
      <c r="CT722">
        <f xml:space="preserve"> COUNTIF(BM722,#REF!)</f>
        <v>0</v>
      </c>
      <c r="CU722">
        <f xml:space="preserve"> COUNTIF(BN722,#REF!)</f>
        <v>0</v>
      </c>
      <c r="CV722">
        <f xml:space="preserve"> COUNTIF(BO722,#REF!)</f>
        <v>0</v>
      </c>
      <c r="CW722">
        <f xml:space="preserve"> COUNTIF(BP722,#REF!)</f>
        <v>0</v>
      </c>
      <c r="CX722">
        <f xml:space="preserve"> COUNTIF(BQ722,#REF!)</f>
        <v>0</v>
      </c>
      <c r="CY722">
        <f xml:space="preserve"> COUNTIF(BR722,#REF!)</f>
        <v>0</v>
      </c>
      <c r="CZ722">
        <f xml:space="preserve"> COUNTIF(BS722,#REF!)</f>
        <v>0</v>
      </c>
      <c r="DA722">
        <f xml:space="preserve"> COUNTIF(BT722,#REF!)</f>
        <v>0</v>
      </c>
      <c r="DB722">
        <f xml:space="preserve"> COUNTIF(BU722,#REF!)</f>
        <v>0</v>
      </c>
      <c r="DC722">
        <f t="shared" si="44"/>
        <v>0</v>
      </c>
      <c r="DD722">
        <f t="shared" si="45"/>
        <v>0</v>
      </c>
      <c r="DE722">
        <f t="shared" si="46"/>
        <v>0</v>
      </c>
      <c r="DF722" t="b">
        <f t="shared" si="47"/>
        <v>0</v>
      </c>
    </row>
    <row r="723" spans="1:110" x14ac:dyDescent="0.35">
      <c r="A723" s="7">
        <v>722</v>
      </c>
      <c r="B723" s="7">
        <v>722</v>
      </c>
      <c r="C723" s="7" t="s">
        <v>7268</v>
      </c>
      <c r="D723" s="7" t="s">
        <v>7269</v>
      </c>
      <c r="E723" s="13" t="s">
        <v>51</v>
      </c>
      <c r="F723" s="7">
        <v>300</v>
      </c>
      <c r="G723" s="7" t="s">
        <v>126</v>
      </c>
      <c r="H723" s="7"/>
      <c r="I723" s="14" t="s">
        <v>53</v>
      </c>
      <c r="J723" s="13" t="s">
        <v>54</v>
      </c>
      <c r="K723" s="7" t="s">
        <v>136</v>
      </c>
      <c r="L723" s="7" t="s">
        <v>56</v>
      </c>
      <c r="M723" s="7" t="s">
        <v>84</v>
      </c>
      <c r="N723" s="7">
        <v>48</v>
      </c>
      <c r="O723" s="7" t="s">
        <v>58</v>
      </c>
      <c r="P723" s="7">
        <v>35</v>
      </c>
      <c r="Q723" t="s">
        <v>7833</v>
      </c>
      <c r="R723" s="7" t="s">
        <v>59</v>
      </c>
      <c r="S723" s="14" t="s">
        <v>59</v>
      </c>
      <c r="T723" s="26" t="b">
        <v>0</v>
      </c>
      <c r="U723" s="7">
        <v>818</v>
      </c>
      <c r="V723" s="7">
        <v>13.5</v>
      </c>
      <c r="W723" s="7">
        <v>23.2</v>
      </c>
      <c r="X723" s="7">
        <v>0.39960000000000001</v>
      </c>
      <c r="Y723" s="7">
        <v>1.6138399999999999</v>
      </c>
      <c r="Z723" s="7"/>
      <c r="AA723" s="7">
        <v>2.38</v>
      </c>
      <c r="AB723" s="14"/>
      <c r="AC723" s="13">
        <v>0.90185199999999999</v>
      </c>
      <c r="AD723" s="7">
        <v>9.8148399999999997E-2</v>
      </c>
      <c r="AE723" s="14" t="s">
        <v>60</v>
      </c>
      <c r="AF723" s="13">
        <v>8</v>
      </c>
      <c r="AG723" s="14">
        <v>6</v>
      </c>
      <c r="AH723" s="13">
        <v>7</v>
      </c>
      <c r="AI723" s="7">
        <v>6</v>
      </c>
      <c r="AJ723" s="7">
        <v>1</v>
      </c>
      <c r="AK723" s="7">
        <v>5</v>
      </c>
      <c r="AL723" s="7">
        <v>4</v>
      </c>
      <c r="AM723" s="14">
        <v>1</v>
      </c>
      <c r="AN723" s="13">
        <v>1</v>
      </c>
      <c r="AO723" s="14">
        <v>1</v>
      </c>
      <c r="AP723" s="7" t="s">
        <v>64</v>
      </c>
      <c r="AQ723" s="7" t="s">
        <v>62</v>
      </c>
      <c r="AR723" s="7" t="s">
        <v>62</v>
      </c>
      <c r="AS723" s="7" t="s">
        <v>62</v>
      </c>
      <c r="AT723" s="7" t="s">
        <v>64</v>
      </c>
      <c r="AU723" s="7" t="s">
        <v>66</v>
      </c>
      <c r="AV723" s="7" t="s">
        <v>66</v>
      </c>
      <c r="AW723" s="7" t="s">
        <v>66</v>
      </c>
      <c r="AX723" s="7" t="s">
        <v>64</v>
      </c>
      <c r="AY723" s="7" t="s">
        <v>70</v>
      </c>
      <c r="AZ723" s="7" t="s">
        <v>69</v>
      </c>
      <c r="BA723" s="7" t="s">
        <v>5797</v>
      </c>
      <c r="BB723" s="7" t="s">
        <v>66</v>
      </c>
      <c r="BC723" s="7" t="s">
        <v>66</v>
      </c>
      <c r="BD723" s="7" t="s">
        <v>64</v>
      </c>
      <c r="BE723" s="7" t="s">
        <v>64</v>
      </c>
      <c r="BF723" s="7" t="s">
        <v>64</v>
      </c>
      <c r="BG723" s="7" t="s">
        <v>64</v>
      </c>
      <c r="BH723" s="7" t="s">
        <v>70</v>
      </c>
      <c r="BI723" s="7" t="s">
        <v>70</v>
      </c>
      <c r="BJ723" s="7" t="s">
        <v>70</v>
      </c>
      <c r="BK723" s="7" t="s">
        <v>70</v>
      </c>
      <c r="BL723" s="33">
        <v>0</v>
      </c>
      <c r="BM723" s="7">
        <v>1</v>
      </c>
      <c r="BN723" s="7">
        <v>0</v>
      </c>
      <c r="BO723" s="7">
        <v>0</v>
      </c>
      <c r="BP723" s="7">
        <v>1</v>
      </c>
      <c r="BQ723" s="7">
        <v>1</v>
      </c>
      <c r="BR723" s="7">
        <v>0</v>
      </c>
      <c r="BS723" s="7">
        <v>0</v>
      </c>
      <c r="BT723" s="7">
        <v>1</v>
      </c>
      <c r="BU723" s="7">
        <v>0</v>
      </c>
      <c r="BW723">
        <f>COUNTIF(AP723, "*"&amp;#REF!&amp;"*")</f>
        <v>0</v>
      </c>
      <c r="BX723">
        <f>COUNTIF(AQ723, "*"&amp;#REF!&amp;"*")</f>
        <v>0</v>
      </c>
      <c r="BY723">
        <f>COUNTIF(AR723, "*"&amp;#REF!&amp;"*")</f>
        <v>0</v>
      </c>
      <c r="BZ723">
        <f>COUNTIF(AS723, "*"&amp;#REF!&amp;"*")</f>
        <v>0</v>
      </c>
      <c r="CA723">
        <f>COUNTIF(AT723, "*"&amp;#REF!&amp;"*")</f>
        <v>0</v>
      </c>
      <c r="CB723">
        <f>COUNTIF(AU723, "*"&amp;#REF!&amp;"*")</f>
        <v>0</v>
      </c>
      <c r="CC723">
        <f>COUNTIF(AV723, "*"&amp;#REF!&amp;"*")</f>
        <v>0</v>
      </c>
      <c r="CD723">
        <f>COUNTIF(AW723, "*"&amp;#REF!&amp;"*")</f>
        <v>0</v>
      </c>
      <c r="CE723">
        <f>COUNTIF(AX723, "*"&amp;#REF!&amp;"*")</f>
        <v>0</v>
      </c>
      <c r="CF723">
        <f>COUNTIF(AY723, "*"&amp;#REF!&amp;"*")</f>
        <v>0</v>
      </c>
      <c r="CG723">
        <f>COUNTIF(AZ723, "*"&amp;#REF!&amp;"*")</f>
        <v>0</v>
      </c>
      <c r="CH723">
        <f>COUNTIF(BA723, "*"&amp;#REF!&amp;"*")</f>
        <v>0</v>
      </c>
      <c r="CI723">
        <f>COUNTIF(BB723, "*"&amp;#REF!&amp;"*")</f>
        <v>0</v>
      </c>
      <c r="CJ723">
        <f>COUNTIF(BC723, "*"&amp;#REF!&amp;"*")</f>
        <v>0</v>
      </c>
      <c r="CK723">
        <f>COUNTIF(BD723, "*"&amp;#REF!&amp;"*")</f>
        <v>0</v>
      </c>
      <c r="CL723">
        <f>COUNTIF(BE723, "*"&amp;#REF!&amp;"*")</f>
        <v>0</v>
      </c>
      <c r="CM723">
        <f>COUNTIF(BF723, "*"&amp;#REF!&amp;"*")</f>
        <v>0</v>
      </c>
      <c r="CN723">
        <f>COUNTIF(BG723, "*"&amp;#REF!&amp;"*")</f>
        <v>0</v>
      </c>
      <c r="CO723">
        <f>COUNTIF(BH723, "*"&amp;#REF!&amp;"*")</f>
        <v>0</v>
      </c>
      <c r="CP723">
        <f>COUNTIF(BI723, "*"&amp;#REF!&amp;"*")</f>
        <v>0</v>
      </c>
      <c r="CQ723">
        <f>COUNTIF(BJ723, "*"&amp;#REF!&amp;"*")</f>
        <v>0</v>
      </c>
      <c r="CR723">
        <f>COUNTIF(BK723, "*"&amp;#REF!&amp;"*")</f>
        <v>0</v>
      </c>
      <c r="CS723">
        <f xml:space="preserve"> COUNTIF(BL723,#REF!)</f>
        <v>0</v>
      </c>
      <c r="CT723">
        <f xml:space="preserve"> COUNTIF(BM723,#REF!)</f>
        <v>0</v>
      </c>
      <c r="CU723">
        <f xml:space="preserve"> COUNTIF(BN723,#REF!)</f>
        <v>0</v>
      </c>
      <c r="CV723">
        <f xml:space="preserve"> COUNTIF(BO723,#REF!)</f>
        <v>0</v>
      </c>
      <c r="CW723">
        <f xml:space="preserve"> COUNTIF(BP723,#REF!)</f>
        <v>0</v>
      </c>
      <c r="CX723">
        <f xml:space="preserve"> COUNTIF(BQ723,#REF!)</f>
        <v>0</v>
      </c>
      <c r="CY723">
        <f xml:space="preserve"> COUNTIF(BR723,#REF!)</f>
        <v>0</v>
      </c>
      <c r="CZ723">
        <f xml:space="preserve"> COUNTIF(BS723,#REF!)</f>
        <v>0</v>
      </c>
      <c r="DA723">
        <f xml:space="preserve"> COUNTIF(BT723,#REF!)</f>
        <v>0</v>
      </c>
      <c r="DB723">
        <f xml:space="preserve"> COUNTIF(BU723,#REF!)</f>
        <v>0</v>
      </c>
      <c r="DC723">
        <f t="shared" si="44"/>
        <v>0</v>
      </c>
      <c r="DD723">
        <f t="shared" si="45"/>
        <v>0</v>
      </c>
      <c r="DE723">
        <f t="shared" si="46"/>
        <v>0</v>
      </c>
      <c r="DF723" t="b">
        <f t="shared" si="47"/>
        <v>0</v>
      </c>
    </row>
    <row r="724" spans="1:110" x14ac:dyDescent="0.35">
      <c r="A724" s="7">
        <v>723</v>
      </c>
      <c r="B724" s="7">
        <v>723</v>
      </c>
      <c r="C724" s="7" t="s">
        <v>7270</v>
      </c>
      <c r="D724" s="7" t="s">
        <v>7271</v>
      </c>
      <c r="E724" s="13" t="s">
        <v>51</v>
      </c>
      <c r="F724" s="7">
        <v>300</v>
      </c>
      <c r="G724" s="7" t="s">
        <v>89</v>
      </c>
      <c r="H724" s="7">
        <v>1240</v>
      </c>
      <c r="I724" s="14" t="s">
        <v>53</v>
      </c>
      <c r="J724" s="13" t="s">
        <v>54</v>
      </c>
      <c r="K724" s="7" t="s">
        <v>117</v>
      </c>
      <c r="L724" s="7" t="s">
        <v>56</v>
      </c>
      <c r="M724" s="7" t="s">
        <v>57</v>
      </c>
      <c r="N724" s="7">
        <v>52.8</v>
      </c>
      <c r="O724" s="7" t="s">
        <v>85</v>
      </c>
      <c r="P724" s="7">
        <v>48</v>
      </c>
      <c r="Q724" t="s">
        <v>7833</v>
      </c>
      <c r="R724" s="7" t="s">
        <v>59</v>
      </c>
      <c r="S724" s="14" t="s">
        <v>113</v>
      </c>
      <c r="T724" s="26" t="b">
        <v>0</v>
      </c>
      <c r="U724" s="7">
        <v>991</v>
      </c>
      <c r="V724" s="7">
        <v>13.52</v>
      </c>
      <c r="W724" s="7">
        <v>21.94</v>
      </c>
      <c r="X724" s="7">
        <v>0.5716</v>
      </c>
      <c r="Y724" s="7">
        <v>1.79708</v>
      </c>
      <c r="Z724" s="7">
        <v>5.5</v>
      </c>
      <c r="AA724" s="7">
        <v>3.25</v>
      </c>
      <c r="AB724" s="14">
        <v>3.45</v>
      </c>
      <c r="AC724" s="13">
        <v>0.99128700000000003</v>
      </c>
      <c r="AD724" s="7">
        <v>8.7131399999999994E-3</v>
      </c>
      <c r="AE724" s="14" t="s">
        <v>60</v>
      </c>
      <c r="AF724" s="13">
        <v>8</v>
      </c>
      <c r="AG724" s="14">
        <v>6</v>
      </c>
      <c r="AH724" s="13">
        <v>7</v>
      </c>
      <c r="AI724" s="7">
        <v>6</v>
      </c>
      <c r="AJ724" s="7">
        <v>1</v>
      </c>
      <c r="AK724" s="7">
        <v>5</v>
      </c>
      <c r="AL724" s="7">
        <v>4</v>
      </c>
      <c r="AM724" s="14">
        <v>1</v>
      </c>
      <c r="AN724" s="13">
        <v>1</v>
      </c>
      <c r="AO724" s="14">
        <v>1</v>
      </c>
      <c r="AP724" s="7" t="s">
        <v>64</v>
      </c>
      <c r="AQ724" s="7" t="s">
        <v>62</v>
      </c>
      <c r="AR724" s="7" t="s">
        <v>62</v>
      </c>
      <c r="AS724" s="7" t="s">
        <v>62</v>
      </c>
      <c r="AT724" s="7" t="s">
        <v>64</v>
      </c>
      <c r="AU724" s="7" t="s">
        <v>66</v>
      </c>
      <c r="AV724" s="7" t="s">
        <v>66</v>
      </c>
      <c r="AW724" s="7" t="s">
        <v>66</v>
      </c>
      <c r="AX724" s="7" t="s">
        <v>64</v>
      </c>
      <c r="AY724" s="7" t="s">
        <v>70</v>
      </c>
      <c r="AZ724" s="7" t="s">
        <v>66</v>
      </c>
      <c r="BA724" s="7" t="s">
        <v>5797</v>
      </c>
      <c r="BB724" s="7" t="s">
        <v>66</v>
      </c>
      <c r="BC724" s="7" t="s">
        <v>70</v>
      </c>
      <c r="BD724" s="7" t="s">
        <v>66</v>
      </c>
      <c r="BE724" s="7" t="s">
        <v>64</v>
      </c>
      <c r="BF724" s="7" t="s">
        <v>64</v>
      </c>
      <c r="BG724" s="7" t="s">
        <v>67</v>
      </c>
      <c r="BH724" s="7" t="s">
        <v>70</v>
      </c>
      <c r="BI724" s="7" t="s">
        <v>70</v>
      </c>
      <c r="BJ724" s="7" t="s">
        <v>62</v>
      </c>
      <c r="BK724" s="7" t="s">
        <v>70</v>
      </c>
      <c r="BL724" s="33">
        <v>0</v>
      </c>
      <c r="BM724" s="7">
        <v>1</v>
      </c>
      <c r="BN724" s="7">
        <v>0</v>
      </c>
      <c r="BO724" s="7">
        <v>0</v>
      </c>
      <c r="BP724" s="7">
        <v>1</v>
      </c>
      <c r="BQ724" s="7">
        <v>1</v>
      </c>
      <c r="BR724" s="7">
        <v>0</v>
      </c>
      <c r="BS724" s="7">
        <v>0</v>
      </c>
      <c r="BT724" s="7" t="s">
        <v>5797</v>
      </c>
      <c r="BU724" s="7">
        <v>0</v>
      </c>
      <c r="BW724">
        <f>COUNTIF(AP724, "*"&amp;#REF!&amp;"*")</f>
        <v>0</v>
      </c>
      <c r="BX724">
        <f>COUNTIF(AQ724, "*"&amp;#REF!&amp;"*")</f>
        <v>0</v>
      </c>
      <c r="BY724">
        <f>COUNTIF(AR724, "*"&amp;#REF!&amp;"*")</f>
        <v>0</v>
      </c>
      <c r="BZ724">
        <f>COUNTIF(AS724, "*"&amp;#REF!&amp;"*")</f>
        <v>0</v>
      </c>
      <c r="CA724">
        <f>COUNTIF(AT724, "*"&amp;#REF!&amp;"*")</f>
        <v>0</v>
      </c>
      <c r="CB724">
        <f>COUNTIF(AU724, "*"&amp;#REF!&amp;"*")</f>
        <v>0</v>
      </c>
      <c r="CC724">
        <f>COUNTIF(AV724, "*"&amp;#REF!&amp;"*")</f>
        <v>0</v>
      </c>
      <c r="CD724">
        <f>COUNTIF(AW724, "*"&amp;#REF!&amp;"*")</f>
        <v>0</v>
      </c>
      <c r="CE724">
        <f>COUNTIF(AX724, "*"&amp;#REF!&amp;"*")</f>
        <v>0</v>
      </c>
      <c r="CF724">
        <f>COUNTIF(AY724, "*"&amp;#REF!&amp;"*")</f>
        <v>0</v>
      </c>
      <c r="CG724">
        <f>COUNTIF(AZ724, "*"&amp;#REF!&amp;"*")</f>
        <v>0</v>
      </c>
      <c r="CH724">
        <f>COUNTIF(BA724, "*"&amp;#REF!&amp;"*")</f>
        <v>0</v>
      </c>
      <c r="CI724">
        <f>COUNTIF(BB724, "*"&amp;#REF!&amp;"*")</f>
        <v>0</v>
      </c>
      <c r="CJ724">
        <f>COUNTIF(BC724, "*"&amp;#REF!&amp;"*")</f>
        <v>0</v>
      </c>
      <c r="CK724">
        <f>COUNTIF(BD724, "*"&amp;#REF!&amp;"*")</f>
        <v>0</v>
      </c>
      <c r="CL724">
        <f>COUNTIF(BE724, "*"&amp;#REF!&amp;"*")</f>
        <v>0</v>
      </c>
      <c r="CM724">
        <f>COUNTIF(BF724, "*"&amp;#REF!&amp;"*")</f>
        <v>0</v>
      </c>
      <c r="CN724">
        <f>COUNTIF(BG724, "*"&amp;#REF!&amp;"*")</f>
        <v>0</v>
      </c>
      <c r="CO724">
        <f>COUNTIF(BH724, "*"&amp;#REF!&amp;"*")</f>
        <v>0</v>
      </c>
      <c r="CP724">
        <f>COUNTIF(BI724, "*"&amp;#REF!&amp;"*")</f>
        <v>0</v>
      </c>
      <c r="CQ724">
        <f>COUNTIF(BJ724, "*"&amp;#REF!&amp;"*")</f>
        <v>0</v>
      </c>
      <c r="CR724">
        <f>COUNTIF(BK724, "*"&amp;#REF!&amp;"*")</f>
        <v>0</v>
      </c>
      <c r="CS724">
        <f xml:space="preserve"> COUNTIF(BL724,#REF!)</f>
        <v>0</v>
      </c>
      <c r="CT724">
        <f xml:space="preserve"> COUNTIF(BM724,#REF!)</f>
        <v>0</v>
      </c>
      <c r="CU724">
        <f xml:space="preserve"> COUNTIF(BN724,#REF!)</f>
        <v>0</v>
      </c>
      <c r="CV724">
        <f xml:space="preserve"> COUNTIF(BO724,#REF!)</f>
        <v>0</v>
      </c>
      <c r="CW724">
        <f xml:space="preserve"> COUNTIF(BP724,#REF!)</f>
        <v>0</v>
      </c>
      <c r="CX724">
        <f xml:space="preserve"> COUNTIF(BQ724,#REF!)</f>
        <v>0</v>
      </c>
      <c r="CY724">
        <f xml:space="preserve"> COUNTIF(BR724,#REF!)</f>
        <v>0</v>
      </c>
      <c r="CZ724">
        <f xml:space="preserve"> COUNTIF(BS724,#REF!)</f>
        <v>0</v>
      </c>
      <c r="DA724">
        <f xml:space="preserve"> COUNTIF(BT724,#REF!)</f>
        <v>0</v>
      </c>
      <c r="DB724">
        <f xml:space="preserve"> COUNTIF(BU724,#REF!)</f>
        <v>0</v>
      </c>
      <c r="DC724">
        <f t="shared" si="44"/>
        <v>0</v>
      </c>
      <c r="DD724">
        <f t="shared" si="45"/>
        <v>0</v>
      </c>
      <c r="DE724">
        <f t="shared" si="46"/>
        <v>0</v>
      </c>
      <c r="DF724" t="b">
        <f t="shared" si="47"/>
        <v>0</v>
      </c>
    </row>
    <row r="725" spans="1:110" x14ac:dyDescent="0.35">
      <c r="A725" s="7">
        <v>724</v>
      </c>
      <c r="B725" s="7">
        <v>724</v>
      </c>
      <c r="C725" s="7" t="s">
        <v>7272</v>
      </c>
      <c r="D725" s="7" t="s">
        <v>7273</v>
      </c>
      <c r="E725" s="13" t="s">
        <v>51</v>
      </c>
      <c r="F725" s="7">
        <v>300</v>
      </c>
      <c r="G725" s="7" t="s">
        <v>122</v>
      </c>
      <c r="H725" s="7"/>
      <c r="I725" s="14" t="s">
        <v>53</v>
      </c>
      <c r="J725" s="13" t="s">
        <v>54</v>
      </c>
      <c r="K725" s="7" t="s">
        <v>99</v>
      </c>
      <c r="L725" s="7" t="s">
        <v>87</v>
      </c>
      <c r="M725" s="7" t="s">
        <v>57</v>
      </c>
      <c r="N725" s="7">
        <v>52.4</v>
      </c>
      <c r="O725" s="7" t="s">
        <v>85</v>
      </c>
      <c r="P725" s="7">
        <v>45</v>
      </c>
      <c r="R725" s="7" t="s">
        <v>59</v>
      </c>
      <c r="S725" s="14" t="s">
        <v>59</v>
      </c>
      <c r="T725" s="26" t="b">
        <v>0</v>
      </c>
      <c r="U725" s="7">
        <v>986</v>
      </c>
      <c r="V725" s="7">
        <v>14.68</v>
      </c>
      <c r="W725" s="7">
        <v>24.92</v>
      </c>
      <c r="X725" s="7">
        <v>0.70273340000000006</v>
      </c>
      <c r="Y725" s="7">
        <v>1.62412</v>
      </c>
      <c r="Z725" s="7">
        <v>6</v>
      </c>
      <c r="AA725" s="7">
        <v>6.79</v>
      </c>
      <c r="AB725" s="14">
        <v>1.85</v>
      </c>
      <c r="AC725" s="13">
        <v>0.99990000000000001</v>
      </c>
      <c r="AD725" s="7">
        <v>1E-4</v>
      </c>
      <c r="AE725" s="14" t="s">
        <v>60</v>
      </c>
      <c r="AF725" s="13">
        <v>8</v>
      </c>
      <c r="AG725" s="14">
        <v>6</v>
      </c>
      <c r="AH725" s="13">
        <v>7</v>
      </c>
      <c r="AI725" s="7">
        <v>7</v>
      </c>
      <c r="AJ725" s="7"/>
      <c r="AK725" s="7">
        <v>5</v>
      </c>
      <c r="AL725" s="7">
        <v>5</v>
      </c>
      <c r="AM725" s="14"/>
      <c r="AN725" s="13">
        <v>1</v>
      </c>
      <c r="AO725" s="14">
        <v>1</v>
      </c>
      <c r="AP725" s="7" t="s">
        <v>64</v>
      </c>
      <c r="AQ725" s="7" t="s">
        <v>62</v>
      </c>
      <c r="AR725" s="7" t="s">
        <v>5797</v>
      </c>
      <c r="AS725" s="7" t="s">
        <v>62</v>
      </c>
      <c r="AT725" s="7" t="s">
        <v>64</v>
      </c>
      <c r="AU725" s="7" t="s">
        <v>66</v>
      </c>
      <c r="AV725" s="7" t="s">
        <v>66</v>
      </c>
      <c r="AW725" s="7" t="s">
        <v>66</v>
      </c>
      <c r="AX725" s="7" t="s">
        <v>64</v>
      </c>
      <c r="AY725" s="7" t="s">
        <v>70</v>
      </c>
      <c r="AZ725" s="7" t="s">
        <v>66</v>
      </c>
      <c r="BA725" s="7" t="s">
        <v>5797</v>
      </c>
      <c r="BB725" s="7" t="s">
        <v>66</v>
      </c>
      <c r="BC725" s="7" t="s">
        <v>70</v>
      </c>
      <c r="BD725" s="7" t="s">
        <v>66</v>
      </c>
      <c r="BE725" s="7" t="s">
        <v>64</v>
      </c>
      <c r="BF725" s="7" t="s">
        <v>64</v>
      </c>
      <c r="BG725" s="7" t="s">
        <v>66</v>
      </c>
      <c r="BH725" s="7" t="s">
        <v>70</v>
      </c>
      <c r="BI725" s="7" t="s">
        <v>70</v>
      </c>
      <c r="BJ725" s="7" t="s">
        <v>62</v>
      </c>
      <c r="BK725" s="7" t="s">
        <v>70</v>
      </c>
      <c r="BL725" s="33">
        <v>0</v>
      </c>
      <c r="BM725" s="7">
        <v>1</v>
      </c>
      <c r="BN725" s="7">
        <v>0</v>
      </c>
      <c r="BO725" s="7">
        <v>0</v>
      </c>
      <c r="BP725" s="7">
        <v>1</v>
      </c>
      <c r="BQ725" s="7">
        <v>1</v>
      </c>
      <c r="BR725" s="7">
        <v>0</v>
      </c>
      <c r="BS725" s="7">
        <v>0</v>
      </c>
      <c r="BT725" s="7">
        <v>1</v>
      </c>
      <c r="BU725" s="7">
        <v>0</v>
      </c>
      <c r="BW725">
        <f>COUNTIF(AP725, "*"&amp;#REF!&amp;"*")</f>
        <v>0</v>
      </c>
      <c r="BX725">
        <f>COUNTIF(AQ725, "*"&amp;#REF!&amp;"*")</f>
        <v>0</v>
      </c>
      <c r="BY725">
        <f>COUNTIF(AR725, "*"&amp;#REF!&amp;"*")</f>
        <v>0</v>
      </c>
      <c r="BZ725">
        <f>COUNTIF(AS725, "*"&amp;#REF!&amp;"*")</f>
        <v>0</v>
      </c>
      <c r="CA725">
        <f>COUNTIF(AT725, "*"&amp;#REF!&amp;"*")</f>
        <v>0</v>
      </c>
      <c r="CB725">
        <f>COUNTIF(AU725, "*"&amp;#REF!&amp;"*")</f>
        <v>0</v>
      </c>
      <c r="CC725">
        <f>COUNTIF(AV725, "*"&amp;#REF!&amp;"*")</f>
        <v>0</v>
      </c>
      <c r="CD725">
        <f>COUNTIF(AW725, "*"&amp;#REF!&amp;"*")</f>
        <v>0</v>
      </c>
      <c r="CE725">
        <f>COUNTIF(AX725, "*"&amp;#REF!&amp;"*")</f>
        <v>0</v>
      </c>
      <c r="CF725">
        <f>COUNTIF(AY725, "*"&amp;#REF!&amp;"*")</f>
        <v>0</v>
      </c>
      <c r="CG725">
        <f>COUNTIF(AZ725, "*"&amp;#REF!&amp;"*")</f>
        <v>0</v>
      </c>
      <c r="CH725">
        <f>COUNTIF(BA725, "*"&amp;#REF!&amp;"*")</f>
        <v>0</v>
      </c>
      <c r="CI725">
        <f>COUNTIF(BB725, "*"&amp;#REF!&amp;"*")</f>
        <v>0</v>
      </c>
      <c r="CJ725">
        <f>COUNTIF(BC725, "*"&amp;#REF!&amp;"*")</f>
        <v>0</v>
      </c>
      <c r="CK725">
        <f>COUNTIF(BD725, "*"&amp;#REF!&amp;"*")</f>
        <v>0</v>
      </c>
      <c r="CL725">
        <f>COUNTIF(BE725, "*"&amp;#REF!&amp;"*")</f>
        <v>0</v>
      </c>
      <c r="CM725">
        <f>COUNTIF(BF725, "*"&amp;#REF!&amp;"*")</f>
        <v>0</v>
      </c>
      <c r="CN725">
        <f>COUNTIF(BG725, "*"&amp;#REF!&amp;"*")</f>
        <v>0</v>
      </c>
      <c r="CO725">
        <f>COUNTIF(BH725, "*"&amp;#REF!&amp;"*")</f>
        <v>0</v>
      </c>
      <c r="CP725">
        <f>COUNTIF(BI725, "*"&amp;#REF!&amp;"*")</f>
        <v>0</v>
      </c>
      <c r="CQ725">
        <f>COUNTIF(BJ725, "*"&amp;#REF!&amp;"*")</f>
        <v>0</v>
      </c>
      <c r="CR725">
        <f>COUNTIF(BK725, "*"&amp;#REF!&amp;"*")</f>
        <v>0</v>
      </c>
      <c r="CS725">
        <f xml:space="preserve"> COUNTIF(BL725,#REF!)</f>
        <v>0</v>
      </c>
      <c r="CT725">
        <f xml:space="preserve"> COUNTIF(BM725,#REF!)</f>
        <v>0</v>
      </c>
      <c r="CU725">
        <f xml:space="preserve"> COUNTIF(BN725,#REF!)</f>
        <v>0</v>
      </c>
      <c r="CV725">
        <f xml:space="preserve"> COUNTIF(BO725,#REF!)</f>
        <v>0</v>
      </c>
      <c r="CW725">
        <f xml:space="preserve"> COUNTIF(BP725,#REF!)</f>
        <v>0</v>
      </c>
      <c r="CX725">
        <f xml:space="preserve"> COUNTIF(BQ725,#REF!)</f>
        <v>0</v>
      </c>
      <c r="CY725">
        <f xml:space="preserve"> COUNTIF(BR725,#REF!)</f>
        <v>0</v>
      </c>
      <c r="CZ725">
        <f xml:space="preserve"> COUNTIF(BS725,#REF!)</f>
        <v>0</v>
      </c>
      <c r="DA725">
        <f xml:space="preserve"> COUNTIF(BT725,#REF!)</f>
        <v>0</v>
      </c>
      <c r="DB725">
        <f xml:space="preserve"> COUNTIF(BU725,#REF!)</f>
        <v>0</v>
      </c>
      <c r="DC725">
        <f t="shared" si="44"/>
        <v>0</v>
      </c>
      <c r="DD725">
        <f t="shared" si="45"/>
        <v>0</v>
      </c>
      <c r="DE725">
        <f t="shared" si="46"/>
        <v>0</v>
      </c>
      <c r="DF725" t="b">
        <f t="shared" si="47"/>
        <v>0</v>
      </c>
    </row>
    <row r="726" spans="1:110" x14ac:dyDescent="0.35">
      <c r="A726" s="7">
        <v>725</v>
      </c>
      <c r="B726" s="7">
        <v>725</v>
      </c>
      <c r="C726" s="7" t="s">
        <v>7274</v>
      </c>
      <c r="D726" s="7" t="s">
        <v>7275</v>
      </c>
      <c r="E726" s="13" t="s">
        <v>51</v>
      </c>
      <c r="F726" s="7">
        <v>300</v>
      </c>
      <c r="G726" s="7" t="s">
        <v>100</v>
      </c>
      <c r="H726" s="7"/>
      <c r="I726" s="14" t="s">
        <v>53</v>
      </c>
      <c r="J726" s="13" t="s">
        <v>54</v>
      </c>
      <c r="K726" s="7" t="s">
        <v>83</v>
      </c>
      <c r="L726" s="7" t="s">
        <v>56</v>
      </c>
      <c r="M726" s="7" t="s">
        <v>84</v>
      </c>
      <c r="N726" s="7">
        <v>62</v>
      </c>
      <c r="O726" s="7" t="s">
        <v>85</v>
      </c>
      <c r="P726" s="7"/>
      <c r="Q726" t="s">
        <v>7833</v>
      </c>
      <c r="R726" s="7" t="s">
        <v>59</v>
      </c>
      <c r="S726" s="14" t="s">
        <v>59</v>
      </c>
      <c r="T726" s="26" t="b">
        <v>0</v>
      </c>
      <c r="U726" s="7">
        <v>868</v>
      </c>
      <c r="V726" s="7">
        <v>22.42</v>
      </c>
      <c r="W726" s="7">
        <v>31.2</v>
      </c>
      <c r="X726" s="7">
        <v>0.74119980000000008</v>
      </c>
      <c r="Y726" s="7">
        <v>1.2098</v>
      </c>
      <c r="Z726" s="7">
        <v>7.4</v>
      </c>
      <c r="AA726" s="7">
        <v>3.71</v>
      </c>
      <c r="AB726" s="14">
        <v>3.26</v>
      </c>
      <c r="AC726" s="13">
        <v>0.99990000000000001</v>
      </c>
      <c r="AD726" s="7">
        <v>1E-4</v>
      </c>
      <c r="AE726" s="14" t="s">
        <v>60</v>
      </c>
      <c r="AF726" s="13">
        <v>8</v>
      </c>
      <c r="AG726" s="14">
        <v>6</v>
      </c>
      <c r="AH726" s="13">
        <v>7</v>
      </c>
      <c r="AI726" s="7">
        <v>6</v>
      </c>
      <c r="AJ726" s="7">
        <v>1</v>
      </c>
      <c r="AK726" s="7">
        <v>5</v>
      </c>
      <c r="AL726" s="7">
        <v>4</v>
      </c>
      <c r="AM726" s="14">
        <v>1</v>
      </c>
      <c r="AN726" s="13">
        <v>1</v>
      </c>
      <c r="AO726" s="14">
        <v>1</v>
      </c>
      <c r="AP726" s="7" t="s">
        <v>64</v>
      </c>
      <c r="AQ726" s="7" t="s">
        <v>62</v>
      </c>
      <c r="AR726" s="7" t="s">
        <v>62</v>
      </c>
      <c r="AS726" s="7" t="s">
        <v>62</v>
      </c>
      <c r="AT726" s="7" t="s">
        <v>64</v>
      </c>
      <c r="AU726" s="7" t="s">
        <v>66</v>
      </c>
      <c r="AV726" s="7" t="s">
        <v>66</v>
      </c>
      <c r="AW726" s="7" t="s">
        <v>66</v>
      </c>
      <c r="AX726" s="7" t="s">
        <v>64</v>
      </c>
      <c r="AY726" s="7" t="s">
        <v>70</v>
      </c>
      <c r="AZ726" s="7" t="s">
        <v>66</v>
      </c>
      <c r="BA726" s="7" t="s">
        <v>5797</v>
      </c>
      <c r="BB726" s="7" t="s">
        <v>66</v>
      </c>
      <c r="BC726" s="7" t="s">
        <v>70</v>
      </c>
      <c r="BD726" s="7" t="s">
        <v>64</v>
      </c>
      <c r="BE726" s="7" t="s">
        <v>64</v>
      </c>
      <c r="BF726" s="7" t="s">
        <v>64</v>
      </c>
      <c r="BG726" s="7" t="s">
        <v>66</v>
      </c>
      <c r="BH726" s="7" t="s">
        <v>70</v>
      </c>
      <c r="BI726" s="7" t="s">
        <v>5797</v>
      </c>
      <c r="BJ726" s="7" t="s">
        <v>63</v>
      </c>
      <c r="BK726" s="7" t="s">
        <v>70</v>
      </c>
      <c r="BL726" s="33">
        <v>0</v>
      </c>
      <c r="BM726" s="7">
        <v>1</v>
      </c>
      <c r="BN726" s="7">
        <v>0</v>
      </c>
      <c r="BO726" s="7">
        <v>0</v>
      </c>
      <c r="BP726" s="7">
        <v>1</v>
      </c>
      <c r="BQ726" s="7">
        <v>1</v>
      </c>
      <c r="BR726" s="7">
        <v>0</v>
      </c>
      <c r="BS726" s="7">
        <v>0</v>
      </c>
      <c r="BT726" s="7">
        <v>1</v>
      </c>
      <c r="BU726" s="7">
        <v>0</v>
      </c>
      <c r="BW726">
        <f>COUNTIF(AP726, "*"&amp;#REF!&amp;"*")</f>
        <v>0</v>
      </c>
      <c r="BX726">
        <f>COUNTIF(AQ726, "*"&amp;#REF!&amp;"*")</f>
        <v>0</v>
      </c>
      <c r="BY726">
        <f>COUNTIF(AR726, "*"&amp;#REF!&amp;"*")</f>
        <v>0</v>
      </c>
      <c r="BZ726">
        <f>COUNTIF(AS726, "*"&amp;#REF!&amp;"*")</f>
        <v>0</v>
      </c>
      <c r="CA726">
        <f>COUNTIF(AT726, "*"&amp;#REF!&amp;"*")</f>
        <v>0</v>
      </c>
      <c r="CB726">
        <f>COUNTIF(AU726, "*"&amp;#REF!&amp;"*")</f>
        <v>0</v>
      </c>
      <c r="CC726">
        <f>COUNTIF(AV726, "*"&amp;#REF!&amp;"*")</f>
        <v>0</v>
      </c>
      <c r="CD726">
        <f>COUNTIF(AW726, "*"&amp;#REF!&amp;"*")</f>
        <v>0</v>
      </c>
      <c r="CE726">
        <f>COUNTIF(AX726, "*"&amp;#REF!&amp;"*")</f>
        <v>0</v>
      </c>
      <c r="CF726">
        <f>COUNTIF(AY726, "*"&amp;#REF!&amp;"*")</f>
        <v>0</v>
      </c>
      <c r="CG726">
        <f>COUNTIF(AZ726, "*"&amp;#REF!&amp;"*")</f>
        <v>0</v>
      </c>
      <c r="CH726">
        <f>COUNTIF(BA726, "*"&amp;#REF!&amp;"*")</f>
        <v>0</v>
      </c>
      <c r="CI726">
        <f>COUNTIF(BB726, "*"&amp;#REF!&amp;"*")</f>
        <v>0</v>
      </c>
      <c r="CJ726">
        <f>COUNTIF(BC726, "*"&amp;#REF!&amp;"*")</f>
        <v>0</v>
      </c>
      <c r="CK726">
        <f>COUNTIF(BD726, "*"&amp;#REF!&amp;"*")</f>
        <v>0</v>
      </c>
      <c r="CL726">
        <f>COUNTIF(BE726, "*"&amp;#REF!&amp;"*")</f>
        <v>0</v>
      </c>
      <c r="CM726">
        <f>COUNTIF(BF726, "*"&amp;#REF!&amp;"*")</f>
        <v>0</v>
      </c>
      <c r="CN726">
        <f>COUNTIF(BG726, "*"&amp;#REF!&amp;"*")</f>
        <v>0</v>
      </c>
      <c r="CO726">
        <f>COUNTIF(BH726, "*"&amp;#REF!&amp;"*")</f>
        <v>0</v>
      </c>
      <c r="CP726">
        <f>COUNTIF(BI726, "*"&amp;#REF!&amp;"*")</f>
        <v>0</v>
      </c>
      <c r="CQ726">
        <f>COUNTIF(BJ726, "*"&amp;#REF!&amp;"*")</f>
        <v>0</v>
      </c>
      <c r="CR726">
        <f>COUNTIF(BK726, "*"&amp;#REF!&amp;"*")</f>
        <v>0</v>
      </c>
      <c r="CS726">
        <f xml:space="preserve"> COUNTIF(BL726,#REF!)</f>
        <v>0</v>
      </c>
      <c r="CT726">
        <f xml:space="preserve"> COUNTIF(BM726,#REF!)</f>
        <v>0</v>
      </c>
      <c r="CU726">
        <f xml:space="preserve"> COUNTIF(BN726,#REF!)</f>
        <v>0</v>
      </c>
      <c r="CV726">
        <f xml:space="preserve"> COUNTIF(BO726,#REF!)</f>
        <v>0</v>
      </c>
      <c r="CW726">
        <f xml:space="preserve"> COUNTIF(BP726,#REF!)</f>
        <v>0</v>
      </c>
      <c r="CX726">
        <f xml:space="preserve"> COUNTIF(BQ726,#REF!)</f>
        <v>0</v>
      </c>
      <c r="CY726">
        <f xml:space="preserve"> COUNTIF(BR726,#REF!)</f>
        <v>0</v>
      </c>
      <c r="CZ726">
        <f xml:space="preserve"> COUNTIF(BS726,#REF!)</f>
        <v>0</v>
      </c>
      <c r="DA726">
        <f xml:space="preserve"> COUNTIF(BT726,#REF!)</f>
        <v>0</v>
      </c>
      <c r="DB726">
        <f xml:space="preserve"> COUNTIF(BU726,#REF!)</f>
        <v>0</v>
      </c>
      <c r="DC726">
        <f t="shared" si="44"/>
        <v>0</v>
      </c>
      <c r="DD726">
        <f t="shared" si="45"/>
        <v>0</v>
      </c>
      <c r="DE726">
        <f t="shared" si="46"/>
        <v>0</v>
      </c>
      <c r="DF726" t="b">
        <f t="shared" si="47"/>
        <v>0</v>
      </c>
    </row>
    <row r="727" spans="1:110" x14ac:dyDescent="0.35">
      <c r="A727" s="7">
        <v>726</v>
      </c>
      <c r="B727" s="7">
        <v>726</v>
      </c>
      <c r="C727" s="7" t="s">
        <v>7276</v>
      </c>
      <c r="D727" s="7" t="s">
        <v>7277</v>
      </c>
      <c r="E727" s="13" t="s">
        <v>51</v>
      </c>
      <c r="F727" s="7">
        <v>300</v>
      </c>
      <c r="G727" s="7" t="s">
        <v>122</v>
      </c>
      <c r="H727" s="7"/>
      <c r="I727" s="14" t="s">
        <v>53</v>
      </c>
      <c r="J727" s="13" t="s">
        <v>54</v>
      </c>
      <c r="K727" s="7" t="s">
        <v>168</v>
      </c>
      <c r="L727" s="7" t="s">
        <v>56</v>
      </c>
      <c r="M727" s="7" t="s">
        <v>84</v>
      </c>
      <c r="N727" s="7">
        <v>64.599999999999994</v>
      </c>
      <c r="O727" s="7" t="s">
        <v>85</v>
      </c>
      <c r="P727" s="7"/>
      <c r="Q727" t="s">
        <v>7834</v>
      </c>
      <c r="R727" s="7" t="s">
        <v>59</v>
      </c>
      <c r="S727" s="14" t="s">
        <v>59</v>
      </c>
      <c r="T727" s="26" t="b">
        <v>0</v>
      </c>
      <c r="U727" s="7">
        <v>979</v>
      </c>
      <c r="V727" s="7">
        <v>17.18</v>
      </c>
      <c r="W727" s="7">
        <v>28.88</v>
      </c>
      <c r="X727" s="7">
        <v>1.0238</v>
      </c>
      <c r="Y727" s="7">
        <v>1.4286000000000001</v>
      </c>
      <c r="Z727" s="7">
        <v>6.1</v>
      </c>
      <c r="AA727" s="7">
        <v>5.82</v>
      </c>
      <c r="AB727" s="14">
        <v>2.16</v>
      </c>
      <c r="AC727" s="13">
        <v>0.99363900000000005</v>
      </c>
      <c r="AD727" s="7">
        <v>6.3607799999999999E-3</v>
      </c>
      <c r="AE727" s="14" t="s">
        <v>60</v>
      </c>
      <c r="AF727" s="13">
        <v>8</v>
      </c>
      <c r="AG727" s="14">
        <v>6</v>
      </c>
      <c r="AH727" s="13">
        <v>7</v>
      </c>
      <c r="AI727" s="7">
        <v>6</v>
      </c>
      <c r="AJ727" s="7">
        <v>1</v>
      </c>
      <c r="AK727" s="7">
        <v>5</v>
      </c>
      <c r="AL727" s="7">
        <v>4</v>
      </c>
      <c r="AM727" s="14">
        <v>1</v>
      </c>
      <c r="AN727" s="13">
        <v>1</v>
      </c>
      <c r="AO727" s="14">
        <v>1</v>
      </c>
      <c r="AP727" s="7" t="s">
        <v>64</v>
      </c>
      <c r="AQ727" s="7" t="s">
        <v>62</v>
      </c>
      <c r="AR727" s="7" t="s">
        <v>62</v>
      </c>
      <c r="AS727" s="7" t="s">
        <v>62</v>
      </c>
      <c r="AT727" s="7" t="s">
        <v>64</v>
      </c>
      <c r="AU727" s="7" t="s">
        <v>66</v>
      </c>
      <c r="AV727" s="7" t="s">
        <v>66</v>
      </c>
      <c r="AW727" s="7" t="s">
        <v>67</v>
      </c>
      <c r="AX727" s="7" t="s">
        <v>64</v>
      </c>
      <c r="AY727" s="7" t="s">
        <v>70</v>
      </c>
      <c r="AZ727" s="7" t="s">
        <v>66</v>
      </c>
      <c r="BA727" s="7" t="s">
        <v>5797</v>
      </c>
      <c r="BB727" s="7" t="s">
        <v>66</v>
      </c>
      <c r="BC727" s="7" t="s">
        <v>70</v>
      </c>
      <c r="BD727" s="7" t="s">
        <v>66</v>
      </c>
      <c r="BE727" s="7" t="s">
        <v>64</v>
      </c>
      <c r="BF727" s="7" t="s">
        <v>64</v>
      </c>
      <c r="BG727" s="7" t="s">
        <v>64</v>
      </c>
      <c r="BH727" s="7" t="s">
        <v>70</v>
      </c>
      <c r="BI727" s="7" t="s">
        <v>70</v>
      </c>
      <c r="BJ727" s="7" t="s">
        <v>62</v>
      </c>
      <c r="BK727" s="7" t="s">
        <v>70</v>
      </c>
      <c r="BL727" s="33">
        <v>0</v>
      </c>
      <c r="BM727" s="7">
        <v>1</v>
      </c>
      <c r="BN727" s="7">
        <v>0</v>
      </c>
      <c r="BO727" s="7">
        <v>0</v>
      </c>
      <c r="BP727" s="7">
        <v>1</v>
      </c>
      <c r="BQ727" s="7">
        <v>1</v>
      </c>
      <c r="BR727" s="7">
        <v>0</v>
      </c>
      <c r="BS727" s="7">
        <v>0</v>
      </c>
      <c r="BT727" s="7">
        <v>1</v>
      </c>
      <c r="BU727" s="7">
        <v>0</v>
      </c>
      <c r="BW727">
        <f>COUNTIF(AP727, "*"&amp;#REF!&amp;"*")</f>
        <v>0</v>
      </c>
      <c r="BX727">
        <f>COUNTIF(AQ727, "*"&amp;#REF!&amp;"*")</f>
        <v>0</v>
      </c>
      <c r="BY727">
        <f>COUNTIF(AR727, "*"&amp;#REF!&amp;"*")</f>
        <v>0</v>
      </c>
      <c r="BZ727">
        <f>COUNTIF(AS727, "*"&amp;#REF!&amp;"*")</f>
        <v>0</v>
      </c>
      <c r="CA727">
        <f>COUNTIF(AT727, "*"&amp;#REF!&amp;"*")</f>
        <v>0</v>
      </c>
      <c r="CB727">
        <f>COUNTIF(AU727, "*"&amp;#REF!&amp;"*")</f>
        <v>0</v>
      </c>
      <c r="CC727">
        <f>COUNTIF(AV727, "*"&amp;#REF!&amp;"*")</f>
        <v>0</v>
      </c>
      <c r="CD727">
        <f>COUNTIF(AW727, "*"&amp;#REF!&amp;"*")</f>
        <v>0</v>
      </c>
      <c r="CE727">
        <f>COUNTIF(AX727, "*"&amp;#REF!&amp;"*")</f>
        <v>0</v>
      </c>
      <c r="CF727">
        <f>COUNTIF(AY727, "*"&amp;#REF!&amp;"*")</f>
        <v>0</v>
      </c>
      <c r="CG727">
        <f>COUNTIF(AZ727, "*"&amp;#REF!&amp;"*")</f>
        <v>0</v>
      </c>
      <c r="CH727">
        <f>COUNTIF(BA727, "*"&amp;#REF!&amp;"*")</f>
        <v>0</v>
      </c>
      <c r="CI727">
        <f>COUNTIF(BB727, "*"&amp;#REF!&amp;"*")</f>
        <v>0</v>
      </c>
      <c r="CJ727">
        <f>COUNTIF(BC727, "*"&amp;#REF!&amp;"*")</f>
        <v>0</v>
      </c>
      <c r="CK727">
        <f>COUNTIF(BD727, "*"&amp;#REF!&amp;"*")</f>
        <v>0</v>
      </c>
      <c r="CL727">
        <f>COUNTIF(BE727, "*"&amp;#REF!&amp;"*")</f>
        <v>0</v>
      </c>
      <c r="CM727">
        <f>COUNTIF(BF727, "*"&amp;#REF!&amp;"*")</f>
        <v>0</v>
      </c>
      <c r="CN727">
        <f>COUNTIF(BG727, "*"&amp;#REF!&amp;"*")</f>
        <v>0</v>
      </c>
      <c r="CO727">
        <f>COUNTIF(BH727, "*"&amp;#REF!&amp;"*")</f>
        <v>0</v>
      </c>
      <c r="CP727">
        <f>COUNTIF(BI727, "*"&amp;#REF!&amp;"*")</f>
        <v>0</v>
      </c>
      <c r="CQ727">
        <f>COUNTIF(BJ727, "*"&amp;#REF!&amp;"*")</f>
        <v>0</v>
      </c>
      <c r="CR727">
        <f>COUNTIF(BK727, "*"&amp;#REF!&amp;"*")</f>
        <v>0</v>
      </c>
      <c r="CS727">
        <f xml:space="preserve"> COUNTIF(BL727,#REF!)</f>
        <v>0</v>
      </c>
      <c r="CT727">
        <f xml:space="preserve"> COUNTIF(BM727,#REF!)</f>
        <v>0</v>
      </c>
      <c r="CU727">
        <f xml:space="preserve"> COUNTIF(BN727,#REF!)</f>
        <v>0</v>
      </c>
      <c r="CV727">
        <f xml:space="preserve"> COUNTIF(BO727,#REF!)</f>
        <v>0</v>
      </c>
      <c r="CW727">
        <f xml:space="preserve"> COUNTIF(BP727,#REF!)</f>
        <v>0</v>
      </c>
      <c r="CX727">
        <f xml:space="preserve"> COUNTIF(BQ727,#REF!)</f>
        <v>0</v>
      </c>
      <c r="CY727">
        <f xml:space="preserve"> COUNTIF(BR727,#REF!)</f>
        <v>0</v>
      </c>
      <c r="CZ727">
        <f xml:space="preserve"> COUNTIF(BS727,#REF!)</f>
        <v>0</v>
      </c>
      <c r="DA727">
        <f xml:space="preserve"> COUNTIF(BT727,#REF!)</f>
        <v>0</v>
      </c>
      <c r="DB727">
        <f xml:space="preserve"> COUNTIF(BU727,#REF!)</f>
        <v>0</v>
      </c>
      <c r="DC727">
        <f t="shared" si="44"/>
        <v>0</v>
      </c>
      <c r="DD727">
        <f t="shared" si="45"/>
        <v>0</v>
      </c>
      <c r="DE727">
        <f t="shared" si="46"/>
        <v>0</v>
      </c>
      <c r="DF727" t="b">
        <f t="shared" si="47"/>
        <v>0</v>
      </c>
    </row>
    <row r="728" spans="1:110" x14ac:dyDescent="0.35">
      <c r="A728" s="7">
        <v>727</v>
      </c>
      <c r="B728" s="7">
        <v>727</v>
      </c>
      <c r="C728" s="7" t="s">
        <v>7278</v>
      </c>
      <c r="D728" s="7" t="s">
        <v>7279</v>
      </c>
      <c r="E728" s="13" t="s">
        <v>51</v>
      </c>
      <c r="F728" s="7">
        <v>300</v>
      </c>
      <c r="G728" s="7" t="s">
        <v>98</v>
      </c>
      <c r="H728" s="7">
        <v>2530</v>
      </c>
      <c r="I728" s="14" t="s">
        <v>53</v>
      </c>
      <c r="J728" s="13" t="s">
        <v>54</v>
      </c>
      <c r="K728" s="7" t="s">
        <v>163</v>
      </c>
      <c r="L728" s="7" t="s">
        <v>56</v>
      </c>
      <c r="M728" s="7" t="s">
        <v>84</v>
      </c>
      <c r="N728" s="7">
        <v>53</v>
      </c>
      <c r="O728" s="7" t="s">
        <v>58</v>
      </c>
      <c r="P728" s="7">
        <v>66</v>
      </c>
      <c r="Q728" t="s">
        <v>7833</v>
      </c>
      <c r="R728" s="7" t="s">
        <v>59</v>
      </c>
      <c r="S728" s="14" t="s">
        <v>59</v>
      </c>
      <c r="T728" s="26" t="b">
        <v>0</v>
      </c>
      <c r="U728" s="7">
        <v>482</v>
      </c>
      <c r="V728" s="7">
        <v>9.44</v>
      </c>
      <c r="W728" s="7">
        <v>22.2</v>
      </c>
      <c r="X728" s="7">
        <v>0.57613340000000002</v>
      </c>
      <c r="Y728" s="7">
        <v>0.84426000000000001</v>
      </c>
      <c r="Z728" s="7">
        <v>6.1</v>
      </c>
      <c r="AA728" s="7">
        <v>4.1399999999999997</v>
      </c>
      <c r="AB728" s="14">
        <v>3.21</v>
      </c>
      <c r="AC728" s="13">
        <v>0.99094599999999999</v>
      </c>
      <c r="AD728" s="7">
        <v>9.0542499999999998E-3</v>
      </c>
      <c r="AE728" s="14" t="s">
        <v>60</v>
      </c>
      <c r="AF728" s="13">
        <v>8</v>
      </c>
      <c r="AG728" s="14">
        <v>6</v>
      </c>
      <c r="AH728" s="13">
        <v>7</v>
      </c>
      <c r="AI728" s="7">
        <v>7</v>
      </c>
      <c r="AJ728" s="7"/>
      <c r="AK728" s="7">
        <v>5</v>
      </c>
      <c r="AL728" s="7">
        <v>5</v>
      </c>
      <c r="AM728" s="14"/>
      <c r="AN728" s="13">
        <v>1</v>
      </c>
      <c r="AO728" s="14">
        <v>1</v>
      </c>
      <c r="AP728" s="7" t="s">
        <v>64</v>
      </c>
      <c r="AQ728" s="7" t="s">
        <v>62</v>
      </c>
      <c r="AR728" s="7" t="s">
        <v>5797</v>
      </c>
      <c r="AS728" s="7" t="s">
        <v>62</v>
      </c>
      <c r="AT728" s="7" t="s">
        <v>64</v>
      </c>
      <c r="AU728" s="7" t="s">
        <v>66</v>
      </c>
      <c r="AV728" s="7" t="s">
        <v>66</v>
      </c>
      <c r="AW728" s="7" t="s">
        <v>66</v>
      </c>
      <c r="AX728" s="7" t="s">
        <v>66</v>
      </c>
      <c r="AY728" s="7" t="s">
        <v>70</v>
      </c>
      <c r="AZ728" s="7" t="s">
        <v>66</v>
      </c>
      <c r="BA728" s="7" t="s">
        <v>5797</v>
      </c>
      <c r="BB728" s="7" t="s">
        <v>66</v>
      </c>
      <c r="BC728" s="7" t="s">
        <v>70</v>
      </c>
      <c r="BD728" s="7" t="s">
        <v>64</v>
      </c>
      <c r="BE728" s="7" t="s">
        <v>64</v>
      </c>
      <c r="BF728" s="7" t="s">
        <v>64</v>
      </c>
      <c r="BG728" s="7" t="s">
        <v>64</v>
      </c>
      <c r="BH728" s="7" t="s">
        <v>70</v>
      </c>
      <c r="BI728" s="7" t="s">
        <v>70</v>
      </c>
      <c r="BJ728" s="7" t="s">
        <v>70</v>
      </c>
      <c r="BK728" s="7" t="s">
        <v>70</v>
      </c>
      <c r="BL728" s="33">
        <v>0</v>
      </c>
      <c r="BM728" s="7">
        <v>1</v>
      </c>
      <c r="BN728" s="7">
        <v>0</v>
      </c>
      <c r="BO728" s="7">
        <v>0</v>
      </c>
      <c r="BP728" s="7">
        <v>1</v>
      </c>
      <c r="BQ728" s="7">
        <v>1</v>
      </c>
      <c r="BR728" s="7">
        <v>0</v>
      </c>
      <c r="BS728" s="7">
        <v>0</v>
      </c>
      <c r="BT728" s="7">
        <v>1</v>
      </c>
      <c r="BU728" s="7">
        <v>0</v>
      </c>
      <c r="BW728">
        <f>COUNTIF(AP728, "*"&amp;#REF!&amp;"*")</f>
        <v>0</v>
      </c>
      <c r="BX728">
        <f>COUNTIF(AQ728, "*"&amp;#REF!&amp;"*")</f>
        <v>0</v>
      </c>
      <c r="BY728">
        <f>COUNTIF(AR728, "*"&amp;#REF!&amp;"*")</f>
        <v>0</v>
      </c>
      <c r="BZ728">
        <f>COUNTIF(AS728, "*"&amp;#REF!&amp;"*")</f>
        <v>0</v>
      </c>
      <c r="CA728">
        <f>COUNTIF(AT728, "*"&amp;#REF!&amp;"*")</f>
        <v>0</v>
      </c>
      <c r="CB728">
        <f>COUNTIF(AU728, "*"&amp;#REF!&amp;"*")</f>
        <v>0</v>
      </c>
      <c r="CC728">
        <f>COUNTIF(AV728, "*"&amp;#REF!&amp;"*")</f>
        <v>0</v>
      </c>
      <c r="CD728">
        <f>COUNTIF(AW728, "*"&amp;#REF!&amp;"*")</f>
        <v>0</v>
      </c>
      <c r="CE728">
        <f>COUNTIF(AX728, "*"&amp;#REF!&amp;"*")</f>
        <v>0</v>
      </c>
      <c r="CF728">
        <f>COUNTIF(AY728, "*"&amp;#REF!&amp;"*")</f>
        <v>0</v>
      </c>
      <c r="CG728">
        <f>COUNTIF(AZ728, "*"&amp;#REF!&amp;"*")</f>
        <v>0</v>
      </c>
      <c r="CH728">
        <f>COUNTIF(BA728, "*"&amp;#REF!&amp;"*")</f>
        <v>0</v>
      </c>
      <c r="CI728">
        <f>COUNTIF(BB728, "*"&amp;#REF!&amp;"*")</f>
        <v>0</v>
      </c>
      <c r="CJ728">
        <f>COUNTIF(BC728, "*"&amp;#REF!&amp;"*")</f>
        <v>0</v>
      </c>
      <c r="CK728">
        <f>COUNTIF(BD728, "*"&amp;#REF!&amp;"*")</f>
        <v>0</v>
      </c>
      <c r="CL728">
        <f>COUNTIF(BE728, "*"&amp;#REF!&amp;"*")</f>
        <v>0</v>
      </c>
      <c r="CM728">
        <f>COUNTIF(BF728, "*"&amp;#REF!&amp;"*")</f>
        <v>0</v>
      </c>
      <c r="CN728">
        <f>COUNTIF(BG728, "*"&amp;#REF!&amp;"*")</f>
        <v>0</v>
      </c>
      <c r="CO728">
        <f>COUNTIF(BH728, "*"&amp;#REF!&amp;"*")</f>
        <v>0</v>
      </c>
      <c r="CP728">
        <f>COUNTIF(BI728, "*"&amp;#REF!&amp;"*")</f>
        <v>0</v>
      </c>
      <c r="CQ728">
        <f>COUNTIF(BJ728, "*"&amp;#REF!&amp;"*")</f>
        <v>0</v>
      </c>
      <c r="CR728">
        <f>COUNTIF(BK728, "*"&amp;#REF!&amp;"*")</f>
        <v>0</v>
      </c>
      <c r="CS728">
        <f xml:space="preserve"> COUNTIF(BL728,#REF!)</f>
        <v>0</v>
      </c>
      <c r="CT728">
        <f xml:space="preserve"> COUNTIF(BM728,#REF!)</f>
        <v>0</v>
      </c>
      <c r="CU728">
        <f xml:space="preserve"> COUNTIF(BN728,#REF!)</f>
        <v>0</v>
      </c>
      <c r="CV728">
        <f xml:space="preserve"> COUNTIF(BO728,#REF!)</f>
        <v>0</v>
      </c>
      <c r="CW728">
        <f xml:space="preserve"> COUNTIF(BP728,#REF!)</f>
        <v>0</v>
      </c>
      <c r="CX728">
        <f xml:space="preserve"> COUNTIF(BQ728,#REF!)</f>
        <v>0</v>
      </c>
      <c r="CY728">
        <f xml:space="preserve"> COUNTIF(BR728,#REF!)</f>
        <v>0</v>
      </c>
      <c r="CZ728">
        <f xml:space="preserve"> COUNTIF(BS728,#REF!)</f>
        <v>0</v>
      </c>
      <c r="DA728">
        <f xml:space="preserve"> COUNTIF(BT728,#REF!)</f>
        <v>0</v>
      </c>
      <c r="DB728">
        <f xml:space="preserve"> COUNTIF(BU728,#REF!)</f>
        <v>0</v>
      </c>
      <c r="DC728">
        <f t="shared" si="44"/>
        <v>0</v>
      </c>
      <c r="DD728">
        <f t="shared" si="45"/>
        <v>0</v>
      </c>
      <c r="DE728">
        <f t="shared" si="46"/>
        <v>0</v>
      </c>
      <c r="DF728" t="b">
        <f t="shared" si="47"/>
        <v>0</v>
      </c>
    </row>
    <row r="729" spans="1:110" x14ac:dyDescent="0.35">
      <c r="A729" s="7">
        <v>728</v>
      </c>
      <c r="B729" s="7">
        <v>728</v>
      </c>
      <c r="C729" s="7" t="s">
        <v>7280</v>
      </c>
      <c r="D729" s="7" t="s">
        <v>7281</v>
      </c>
      <c r="E729" s="13" t="s">
        <v>51</v>
      </c>
      <c r="F729" s="7">
        <v>300</v>
      </c>
      <c r="G729" s="7" t="s">
        <v>80</v>
      </c>
      <c r="H729" s="7">
        <v>2134</v>
      </c>
      <c r="I729" s="14" t="s">
        <v>53</v>
      </c>
      <c r="J729" s="13" t="s">
        <v>54</v>
      </c>
      <c r="K729" s="7" t="s">
        <v>83</v>
      </c>
      <c r="L729" s="7" t="s">
        <v>56</v>
      </c>
      <c r="M729" s="7" t="s">
        <v>84</v>
      </c>
      <c r="N729" s="7">
        <v>46</v>
      </c>
      <c r="O729" s="7" t="s">
        <v>58</v>
      </c>
      <c r="P729" s="7">
        <v>42</v>
      </c>
      <c r="Q729" t="s">
        <v>7834</v>
      </c>
      <c r="R729" s="7" t="s">
        <v>59</v>
      </c>
      <c r="S729" s="14" t="s">
        <v>59</v>
      </c>
      <c r="T729" s="26" t="b">
        <v>0</v>
      </c>
      <c r="U729" s="7">
        <v>362</v>
      </c>
      <c r="V729" s="7">
        <v>11</v>
      </c>
      <c r="W729" s="7">
        <v>21.56</v>
      </c>
      <c r="X729" s="7">
        <v>0.46879999999999999</v>
      </c>
      <c r="Y729" s="7">
        <v>0.78932000000000002</v>
      </c>
      <c r="Z729" s="7"/>
      <c r="AA729" s="7"/>
      <c r="AB729" s="14"/>
      <c r="AC729" s="13">
        <v>0.98140700000000003</v>
      </c>
      <c r="AD729" s="7">
        <v>1.8593200000000001E-2</v>
      </c>
      <c r="AE729" s="14" t="s">
        <v>60</v>
      </c>
      <c r="AF729" s="13">
        <v>8</v>
      </c>
      <c r="AG729" s="14">
        <v>5</v>
      </c>
      <c r="AH729" s="13">
        <v>7</v>
      </c>
      <c r="AI729" s="7">
        <v>7</v>
      </c>
      <c r="AJ729" s="7"/>
      <c r="AK729" s="7">
        <v>4</v>
      </c>
      <c r="AL729" s="7">
        <v>4</v>
      </c>
      <c r="AM729" s="14"/>
      <c r="AN729" s="13">
        <v>1</v>
      </c>
      <c r="AO729" s="14">
        <v>1</v>
      </c>
      <c r="AP729" s="7" t="s">
        <v>70</v>
      </c>
      <c r="AQ729" s="7" t="s">
        <v>62</v>
      </c>
      <c r="AR729" s="7" t="s">
        <v>5797</v>
      </c>
      <c r="AS729" s="7" t="s">
        <v>62</v>
      </c>
      <c r="AT729" s="7" t="s">
        <v>64</v>
      </c>
      <c r="AU729" s="7" t="s">
        <v>66</v>
      </c>
      <c r="AV729" s="7" t="s">
        <v>66</v>
      </c>
      <c r="AW729" s="7" t="s">
        <v>66</v>
      </c>
      <c r="AX729" s="7" t="s">
        <v>64</v>
      </c>
      <c r="AY729" s="7" t="s">
        <v>70</v>
      </c>
      <c r="AZ729" s="7" t="s">
        <v>66</v>
      </c>
      <c r="BA729" s="7" t="s">
        <v>62</v>
      </c>
      <c r="BB729" s="7" t="s">
        <v>66</v>
      </c>
      <c r="BC729" s="7" t="s">
        <v>70</v>
      </c>
      <c r="BD729" s="7" t="s">
        <v>64</v>
      </c>
      <c r="BE729" s="7" t="s">
        <v>64</v>
      </c>
      <c r="BF729" s="7" t="s">
        <v>64</v>
      </c>
      <c r="BG729" s="7" t="s">
        <v>64</v>
      </c>
      <c r="BH729" s="7" t="s">
        <v>70</v>
      </c>
      <c r="BI729" s="7" t="s">
        <v>70</v>
      </c>
      <c r="BJ729" s="7" t="s">
        <v>5797</v>
      </c>
      <c r="BK729" s="7" t="s">
        <v>70</v>
      </c>
      <c r="BL729" s="33">
        <v>0</v>
      </c>
      <c r="BM729" s="7">
        <v>1</v>
      </c>
      <c r="BN729" s="7">
        <v>0</v>
      </c>
      <c r="BO729" s="7">
        <v>0</v>
      </c>
      <c r="BP729" s="7">
        <v>1</v>
      </c>
      <c r="BQ729" s="7">
        <v>1</v>
      </c>
      <c r="BR729" s="7">
        <v>0</v>
      </c>
      <c r="BS729" s="7">
        <v>0</v>
      </c>
      <c r="BT729" s="7">
        <v>1</v>
      </c>
      <c r="BU729" s="7">
        <v>0</v>
      </c>
      <c r="BW729">
        <f>COUNTIF(AP729, "*"&amp;#REF!&amp;"*")</f>
        <v>0</v>
      </c>
      <c r="BX729">
        <f>COUNTIF(AQ729, "*"&amp;#REF!&amp;"*")</f>
        <v>0</v>
      </c>
      <c r="BY729">
        <f>COUNTIF(AR729, "*"&amp;#REF!&amp;"*")</f>
        <v>0</v>
      </c>
      <c r="BZ729">
        <f>COUNTIF(AS729, "*"&amp;#REF!&amp;"*")</f>
        <v>0</v>
      </c>
      <c r="CA729">
        <f>COUNTIF(AT729, "*"&amp;#REF!&amp;"*")</f>
        <v>0</v>
      </c>
      <c r="CB729">
        <f>COUNTIF(AU729, "*"&amp;#REF!&amp;"*")</f>
        <v>0</v>
      </c>
      <c r="CC729">
        <f>COUNTIF(AV729, "*"&amp;#REF!&amp;"*")</f>
        <v>0</v>
      </c>
      <c r="CD729">
        <f>COUNTIF(AW729, "*"&amp;#REF!&amp;"*")</f>
        <v>0</v>
      </c>
      <c r="CE729">
        <f>COUNTIF(AX729, "*"&amp;#REF!&amp;"*")</f>
        <v>0</v>
      </c>
      <c r="CF729">
        <f>COUNTIF(AY729, "*"&amp;#REF!&amp;"*")</f>
        <v>0</v>
      </c>
      <c r="CG729">
        <f>COUNTIF(AZ729, "*"&amp;#REF!&amp;"*")</f>
        <v>0</v>
      </c>
      <c r="CH729">
        <f>COUNTIF(BA729, "*"&amp;#REF!&amp;"*")</f>
        <v>0</v>
      </c>
      <c r="CI729">
        <f>COUNTIF(BB729, "*"&amp;#REF!&amp;"*")</f>
        <v>0</v>
      </c>
      <c r="CJ729">
        <f>COUNTIF(BC729, "*"&amp;#REF!&amp;"*")</f>
        <v>0</v>
      </c>
      <c r="CK729">
        <f>COUNTIF(BD729, "*"&amp;#REF!&amp;"*")</f>
        <v>0</v>
      </c>
      <c r="CL729">
        <f>COUNTIF(BE729, "*"&amp;#REF!&amp;"*")</f>
        <v>0</v>
      </c>
      <c r="CM729">
        <f>COUNTIF(BF729, "*"&amp;#REF!&amp;"*")</f>
        <v>0</v>
      </c>
      <c r="CN729">
        <f>COUNTIF(BG729, "*"&amp;#REF!&amp;"*")</f>
        <v>0</v>
      </c>
      <c r="CO729">
        <f>COUNTIF(BH729, "*"&amp;#REF!&amp;"*")</f>
        <v>0</v>
      </c>
      <c r="CP729">
        <f>COUNTIF(BI729, "*"&amp;#REF!&amp;"*")</f>
        <v>0</v>
      </c>
      <c r="CQ729">
        <f>COUNTIF(BJ729, "*"&amp;#REF!&amp;"*")</f>
        <v>0</v>
      </c>
      <c r="CR729">
        <f>COUNTIF(BK729, "*"&amp;#REF!&amp;"*")</f>
        <v>0</v>
      </c>
      <c r="CS729">
        <f xml:space="preserve"> COUNTIF(BL729,#REF!)</f>
        <v>0</v>
      </c>
      <c r="CT729">
        <f xml:space="preserve"> COUNTIF(BM729,#REF!)</f>
        <v>0</v>
      </c>
      <c r="CU729">
        <f xml:space="preserve"> COUNTIF(BN729,#REF!)</f>
        <v>0</v>
      </c>
      <c r="CV729">
        <f xml:space="preserve"> COUNTIF(BO729,#REF!)</f>
        <v>0</v>
      </c>
      <c r="CW729">
        <f xml:space="preserve"> COUNTIF(BP729,#REF!)</f>
        <v>0</v>
      </c>
      <c r="CX729">
        <f xml:space="preserve"> COUNTIF(BQ729,#REF!)</f>
        <v>0</v>
      </c>
      <c r="CY729">
        <f xml:space="preserve"> COUNTIF(BR729,#REF!)</f>
        <v>0</v>
      </c>
      <c r="CZ729">
        <f xml:space="preserve"> COUNTIF(BS729,#REF!)</f>
        <v>0</v>
      </c>
      <c r="DA729">
        <f xml:space="preserve"> COUNTIF(BT729,#REF!)</f>
        <v>0</v>
      </c>
      <c r="DB729">
        <f xml:space="preserve"> COUNTIF(BU729,#REF!)</f>
        <v>0</v>
      </c>
      <c r="DC729">
        <f t="shared" si="44"/>
        <v>0</v>
      </c>
      <c r="DD729">
        <f t="shared" si="45"/>
        <v>0</v>
      </c>
      <c r="DE729">
        <f t="shared" si="46"/>
        <v>0</v>
      </c>
      <c r="DF729" t="b">
        <f t="shared" si="47"/>
        <v>0</v>
      </c>
    </row>
    <row r="730" spans="1:110" x14ac:dyDescent="0.35">
      <c r="A730" s="7">
        <v>729</v>
      </c>
      <c r="B730" s="7">
        <v>729</v>
      </c>
      <c r="C730" s="7" t="s">
        <v>7282</v>
      </c>
      <c r="D730" s="7" t="s">
        <v>7283</v>
      </c>
      <c r="E730" s="13" t="s">
        <v>51</v>
      </c>
      <c r="F730" s="7">
        <v>300</v>
      </c>
      <c r="G730" s="7" t="s">
        <v>52</v>
      </c>
      <c r="H730" s="7">
        <v>1280</v>
      </c>
      <c r="I730" s="14" t="s">
        <v>53</v>
      </c>
      <c r="J730" s="13" t="s">
        <v>54</v>
      </c>
      <c r="K730" s="7" t="s">
        <v>106</v>
      </c>
      <c r="L730" s="7" t="s">
        <v>56</v>
      </c>
      <c r="M730" s="7" t="s">
        <v>84</v>
      </c>
      <c r="N730" s="7">
        <v>54</v>
      </c>
      <c r="O730" s="7" t="s">
        <v>73</v>
      </c>
      <c r="P730" s="7"/>
      <c r="Q730" t="s">
        <v>7833</v>
      </c>
      <c r="R730" s="7" t="s">
        <v>59</v>
      </c>
      <c r="S730" s="14" t="s">
        <v>59</v>
      </c>
      <c r="T730" s="26" t="b">
        <v>0</v>
      </c>
      <c r="U730" s="7">
        <v>1005</v>
      </c>
      <c r="V730" s="7">
        <v>15.92</v>
      </c>
      <c r="W730" s="7">
        <v>25.54</v>
      </c>
      <c r="X730" s="7">
        <v>0.74573339999999999</v>
      </c>
      <c r="Y730" s="7">
        <v>1.7535400000000001</v>
      </c>
      <c r="Z730" s="7">
        <v>5.8</v>
      </c>
      <c r="AA730" s="7">
        <v>5.72</v>
      </c>
      <c r="AB730" s="14">
        <v>2.83</v>
      </c>
      <c r="AC730" s="13">
        <v>0.99990000000000001</v>
      </c>
      <c r="AD730" s="7">
        <v>1E-4</v>
      </c>
      <c r="AE730" s="14" t="s">
        <v>60</v>
      </c>
      <c r="AF730" s="13">
        <v>8</v>
      </c>
      <c r="AG730" s="14">
        <v>6</v>
      </c>
      <c r="AH730" s="13">
        <v>7</v>
      </c>
      <c r="AI730" s="7">
        <v>7</v>
      </c>
      <c r="AJ730" s="7"/>
      <c r="AK730" s="7">
        <v>5</v>
      </c>
      <c r="AL730" s="7">
        <v>5</v>
      </c>
      <c r="AM730" s="14"/>
      <c r="AN730" s="13">
        <v>1</v>
      </c>
      <c r="AO730" s="14">
        <v>1</v>
      </c>
      <c r="AP730" s="7" t="s">
        <v>64</v>
      </c>
      <c r="AQ730" s="7" t="s">
        <v>62</v>
      </c>
      <c r="AR730" s="7" t="s">
        <v>62</v>
      </c>
      <c r="AS730" s="7" t="s">
        <v>62</v>
      </c>
      <c r="AT730" s="7" t="s">
        <v>64</v>
      </c>
      <c r="AU730" s="7" t="s">
        <v>66</v>
      </c>
      <c r="AV730" s="7" t="s">
        <v>66</v>
      </c>
      <c r="AW730" s="7" t="s">
        <v>66</v>
      </c>
      <c r="AX730" s="7" t="s">
        <v>64</v>
      </c>
      <c r="AY730" s="7" t="s">
        <v>70</v>
      </c>
      <c r="AZ730" s="7" t="s">
        <v>66</v>
      </c>
      <c r="BA730" s="7" t="s">
        <v>5797</v>
      </c>
      <c r="BB730" s="7" t="s">
        <v>66</v>
      </c>
      <c r="BC730" s="7" t="s">
        <v>66</v>
      </c>
      <c r="BD730" s="7" t="s">
        <v>66</v>
      </c>
      <c r="BE730" s="7" t="s">
        <v>64</v>
      </c>
      <c r="BF730" s="7" t="s">
        <v>64</v>
      </c>
      <c r="BG730" s="7" t="s">
        <v>64</v>
      </c>
      <c r="BH730" s="7" t="s">
        <v>70</v>
      </c>
      <c r="BI730" s="7" t="s">
        <v>5797</v>
      </c>
      <c r="BJ730" s="7" t="s">
        <v>62</v>
      </c>
      <c r="BK730" s="7" t="s">
        <v>70</v>
      </c>
      <c r="BL730" s="33">
        <v>0</v>
      </c>
      <c r="BM730" s="7">
        <v>1</v>
      </c>
      <c r="BN730" s="7">
        <v>0</v>
      </c>
      <c r="BO730" s="7">
        <v>0</v>
      </c>
      <c r="BP730" s="7">
        <v>1</v>
      </c>
      <c r="BQ730" s="7" t="s">
        <v>5797</v>
      </c>
      <c r="BR730" s="7">
        <v>1</v>
      </c>
      <c r="BS730" s="7">
        <v>0</v>
      </c>
      <c r="BT730" s="7">
        <v>1</v>
      </c>
      <c r="BU730" s="7">
        <v>0</v>
      </c>
      <c r="BW730">
        <f>COUNTIF(AP730, "*"&amp;#REF!&amp;"*")</f>
        <v>0</v>
      </c>
      <c r="BX730">
        <f>COUNTIF(AQ730, "*"&amp;#REF!&amp;"*")</f>
        <v>0</v>
      </c>
      <c r="BY730">
        <f>COUNTIF(AR730, "*"&amp;#REF!&amp;"*")</f>
        <v>0</v>
      </c>
      <c r="BZ730">
        <f>COUNTIF(AS730, "*"&amp;#REF!&amp;"*")</f>
        <v>0</v>
      </c>
      <c r="CA730">
        <f>COUNTIF(AT730, "*"&amp;#REF!&amp;"*")</f>
        <v>0</v>
      </c>
      <c r="CB730">
        <f>COUNTIF(AU730, "*"&amp;#REF!&amp;"*")</f>
        <v>0</v>
      </c>
      <c r="CC730">
        <f>COUNTIF(AV730, "*"&amp;#REF!&amp;"*")</f>
        <v>0</v>
      </c>
      <c r="CD730">
        <f>COUNTIF(AW730, "*"&amp;#REF!&amp;"*")</f>
        <v>0</v>
      </c>
      <c r="CE730">
        <f>COUNTIF(AX730, "*"&amp;#REF!&amp;"*")</f>
        <v>0</v>
      </c>
      <c r="CF730">
        <f>COUNTIF(AY730, "*"&amp;#REF!&amp;"*")</f>
        <v>0</v>
      </c>
      <c r="CG730">
        <f>COUNTIF(AZ730, "*"&amp;#REF!&amp;"*")</f>
        <v>0</v>
      </c>
      <c r="CH730">
        <f>COUNTIF(BA730, "*"&amp;#REF!&amp;"*")</f>
        <v>0</v>
      </c>
      <c r="CI730">
        <f>COUNTIF(BB730, "*"&amp;#REF!&amp;"*")</f>
        <v>0</v>
      </c>
      <c r="CJ730">
        <f>COUNTIF(BC730, "*"&amp;#REF!&amp;"*")</f>
        <v>0</v>
      </c>
      <c r="CK730">
        <f>COUNTIF(BD730, "*"&amp;#REF!&amp;"*")</f>
        <v>0</v>
      </c>
      <c r="CL730">
        <f>COUNTIF(BE730, "*"&amp;#REF!&amp;"*")</f>
        <v>0</v>
      </c>
      <c r="CM730">
        <f>COUNTIF(BF730, "*"&amp;#REF!&amp;"*")</f>
        <v>0</v>
      </c>
      <c r="CN730">
        <f>COUNTIF(BG730, "*"&amp;#REF!&amp;"*")</f>
        <v>0</v>
      </c>
      <c r="CO730">
        <f>COUNTIF(BH730, "*"&amp;#REF!&amp;"*")</f>
        <v>0</v>
      </c>
      <c r="CP730">
        <f>COUNTIF(BI730, "*"&amp;#REF!&amp;"*")</f>
        <v>0</v>
      </c>
      <c r="CQ730">
        <f>COUNTIF(BJ730, "*"&amp;#REF!&amp;"*")</f>
        <v>0</v>
      </c>
      <c r="CR730">
        <f>COUNTIF(BK730, "*"&amp;#REF!&amp;"*")</f>
        <v>0</v>
      </c>
      <c r="CS730">
        <f xml:space="preserve"> COUNTIF(BL730,#REF!)</f>
        <v>0</v>
      </c>
      <c r="CT730">
        <f xml:space="preserve"> COUNTIF(BM730,#REF!)</f>
        <v>0</v>
      </c>
      <c r="CU730">
        <f xml:space="preserve"> COUNTIF(BN730,#REF!)</f>
        <v>0</v>
      </c>
      <c r="CV730">
        <f xml:space="preserve"> COUNTIF(BO730,#REF!)</f>
        <v>0</v>
      </c>
      <c r="CW730">
        <f xml:space="preserve"> COUNTIF(BP730,#REF!)</f>
        <v>0</v>
      </c>
      <c r="CX730">
        <f xml:space="preserve"> COUNTIF(BQ730,#REF!)</f>
        <v>0</v>
      </c>
      <c r="CY730">
        <f xml:space="preserve"> COUNTIF(BR730,#REF!)</f>
        <v>0</v>
      </c>
      <c r="CZ730">
        <f xml:space="preserve"> COUNTIF(BS730,#REF!)</f>
        <v>0</v>
      </c>
      <c r="DA730">
        <f xml:space="preserve"> COUNTIF(BT730,#REF!)</f>
        <v>0</v>
      </c>
      <c r="DB730">
        <f xml:space="preserve"> COUNTIF(BU730,#REF!)</f>
        <v>0</v>
      </c>
      <c r="DC730">
        <f t="shared" si="44"/>
        <v>0</v>
      </c>
      <c r="DD730">
        <f t="shared" si="45"/>
        <v>0</v>
      </c>
      <c r="DE730">
        <f t="shared" si="46"/>
        <v>0</v>
      </c>
      <c r="DF730" t="b">
        <f t="shared" si="47"/>
        <v>0</v>
      </c>
    </row>
    <row r="731" spans="1:110" x14ac:dyDescent="0.35">
      <c r="A731" s="7">
        <v>730</v>
      </c>
      <c r="B731" s="7">
        <v>730</v>
      </c>
      <c r="C731" s="7" t="s">
        <v>7284</v>
      </c>
      <c r="D731" s="7" t="s">
        <v>7285</v>
      </c>
      <c r="E731" s="13" t="s">
        <v>51</v>
      </c>
      <c r="F731" s="7">
        <v>300</v>
      </c>
      <c r="G731" s="7" t="s">
        <v>52</v>
      </c>
      <c r="H731" s="7">
        <v>1280</v>
      </c>
      <c r="I731" s="14" t="s">
        <v>53</v>
      </c>
      <c r="J731" s="13" t="s">
        <v>54</v>
      </c>
      <c r="K731" s="7" t="s">
        <v>90</v>
      </c>
      <c r="L731" s="7" t="s">
        <v>87</v>
      </c>
      <c r="M731" s="7" t="s">
        <v>57</v>
      </c>
      <c r="N731" s="7">
        <v>52</v>
      </c>
      <c r="O731" s="7" t="s">
        <v>109</v>
      </c>
      <c r="P731" s="7"/>
      <c r="Q731" t="s">
        <v>7833</v>
      </c>
      <c r="R731" s="7" t="s">
        <v>59</v>
      </c>
      <c r="S731" s="14" t="s">
        <v>59</v>
      </c>
      <c r="T731" s="26" t="b">
        <v>0</v>
      </c>
      <c r="U731" s="7">
        <v>1005</v>
      </c>
      <c r="V731" s="7">
        <v>15.92</v>
      </c>
      <c r="W731" s="7">
        <v>25.54</v>
      </c>
      <c r="X731" s="7">
        <v>0.74573339999999999</v>
      </c>
      <c r="Y731" s="7">
        <v>1.7535400000000001</v>
      </c>
      <c r="Z731" s="7">
        <v>5.8</v>
      </c>
      <c r="AA731" s="7">
        <v>5.72</v>
      </c>
      <c r="AB731" s="14">
        <v>2.83</v>
      </c>
      <c r="AC731" s="13">
        <v>0.98714999999999997</v>
      </c>
      <c r="AD731" s="7">
        <v>1.2849599999999999E-2</v>
      </c>
      <c r="AE731" s="14" t="s">
        <v>60</v>
      </c>
      <c r="AF731" s="13">
        <v>8</v>
      </c>
      <c r="AG731" s="14">
        <v>6</v>
      </c>
      <c r="AH731" s="13">
        <v>7</v>
      </c>
      <c r="AI731" s="7">
        <v>7</v>
      </c>
      <c r="AJ731" s="7"/>
      <c r="AK731" s="7">
        <v>5</v>
      </c>
      <c r="AL731" s="7">
        <v>5</v>
      </c>
      <c r="AM731" s="14"/>
      <c r="AN731" s="13">
        <v>1</v>
      </c>
      <c r="AO731" s="14">
        <v>1</v>
      </c>
      <c r="AP731" s="7" t="s">
        <v>64</v>
      </c>
      <c r="AQ731" s="7" t="s">
        <v>62</v>
      </c>
      <c r="AR731" s="7" t="s">
        <v>5797</v>
      </c>
      <c r="AS731" s="7" t="s">
        <v>62</v>
      </c>
      <c r="AT731" s="7" t="s">
        <v>64</v>
      </c>
      <c r="AU731" s="7" t="s">
        <v>66</v>
      </c>
      <c r="AV731" s="7" t="s">
        <v>66</v>
      </c>
      <c r="AW731" s="7" t="s">
        <v>66</v>
      </c>
      <c r="AX731" s="7" t="s">
        <v>64</v>
      </c>
      <c r="AY731" s="7" t="s">
        <v>70</v>
      </c>
      <c r="AZ731" s="7" t="s">
        <v>66</v>
      </c>
      <c r="BA731" s="7" t="s">
        <v>5797</v>
      </c>
      <c r="BB731" s="7" t="s">
        <v>66</v>
      </c>
      <c r="BC731" s="7" t="s">
        <v>70</v>
      </c>
      <c r="BD731" s="7" t="s">
        <v>64</v>
      </c>
      <c r="BE731" s="7" t="s">
        <v>64</v>
      </c>
      <c r="BF731" s="7" t="s">
        <v>64</v>
      </c>
      <c r="BG731" s="7" t="s">
        <v>66</v>
      </c>
      <c r="BH731" s="7" t="s">
        <v>70</v>
      </c>
      <c r="BI731" s="7" t="s">
        <v>70</v>
      </c>
      <c r="BJ731" s="7" t="s">
        <v>70</v>
      </c>
      <c r="BK731" s="7" t="s">
        <v>70</v>
      </c>
      <c r="BL731" s="33">
        <v>0</v>
      </c>
      <c r="BM731" s="7">
        <v>1</v>
      </c>
      <c r="BN731" s="7">
        <v>0</v>
      </c>
      <c r="BO731" s="7">
        <v>0</v>
      </c>
      <c r="BP731" s="7">
        <v>1</v>
      </c>
      <c r="BQ731" s="7">
        <v>1</v>
      </c>
      <c r="BR731" s="7">
        <v>0</v>
      </c>
      <c r="BS731" s="7">
        <v>0</v>
      </c>
      <c r="BT731" s="7" t="s">
        <v>5797</v>
      </c>
      <c r="BU731" s="7">
        <v>0</v>
      </c>
      <c r="BW731">
        <f>COUNTIF(AP731, "*"&amp;#REF!&amp;"*")</f>
        <v>0</v>
      </c>
      <c r="BX731">
        <f>COUNTIF(AQ731, "*"&amp;#REF!&amp;"*")</f>
        <v>0</v>
      </c>
      <c r="BY731">
        <f>COUNTIF(AR731, "*"&amp;#REF!&amp;"*")</f>
        <v>0</v>
      </c>
      <c r="BZ731">
        <f>COUNTIF(AS731, "*"&amp;#REF!&amp;"*")</f>
        <v>0</v>
      </c>
      <c r="CA731">
        <f>COUNTIF(AT731, "*"&amp;#REF!&amp;"*")</f>
        <v>0</v>
      </c>
      <c r="CB731">
        <f>COUNTIF(AU731, "*"&amp;#REF!&amp;"*")</f>
        <v>0</v>
      </c>
      <c r="CC731">
        <f>COUNTIF(AV731, "*"&amp;#REF!&amp;"*")</f>
        <v>0</v>
      </c>
      <c r="CD731">
        <f>COUNTIF(AW731, "*"&amp;#REF!&amp;"*")</f>
        <v>0</v>
      </c>
      <c r="CE731">
        <f>COUNTIF(AX731, "*"&amp;#REF!&amp;"*")</f>
        <v>0</v>
      </c>
      <c r="CF731">
        <f>COUNTIF(AY731, "*"&amp;#REF!&amp;"*")</f>
        <v>0</v>
      </c>
      <c r="CG731">
        <f>COUNTIF(AZ731, "*"&amp;#REF!&amp;"*")</f>
        <v>0</v>
      </c>
      <c r="CH731">
        <f>COUNTIF(BA731, "*"&amp;#REF!&amp;"*")</f>
        <v>0</v>
      </c>
      <c r="CI731">
        <f>COUNTIF(BB731, "*"&amp;#REF!&amp;"*")</f>
        <v>0</v>
      </c>
      <c r="CJ731">
        <f>COUNTIF(BC731, "*"&amp;#REF!&amp;"*")</f>
        <v>0</v>
      </c>
      <c r="CK731">
        <f>COUNTIF(BD731, "*"&amp;#REF!&amp;"*")</f>
        <v>0</v>
      </c>
      <c r="CL731">
        <f>COUNTIF(BE731, "*"&amp;#REF!&amp;"*")</f>
        <v>0</v>
      </c>
      <c r="CM731">
        <f>COUNTIF(BF731, "*"&amp;#REF!&amp;"*")</f>
        <v>0</v>
      </c>
      <c r="CN731">
        <f>COUNTIF(BG731, "*"&amp;#REF!&amp;"*")</f>
        <v>0</v>
      </c>
      <c r="CO731">
        <f>COUNTIF(BH731, "*"&amp;#REF!&amp;"*")</f>
        <v>0</v>
      </c>
      <c r="CP731">
        <f>COUNTIF(BI731, "*"&amp;#REF!&amp;"*")</f>
        <v>0</v>
      </c>
      <c r="CQ731">
        <f>COUNTIF(BJ731, "*"&amp;#REF!&amp;"*")</f>
        <v>0</v>
      </c>
      <c r="CR731">
        <f>COUNTIF(BK731, "*"&amp;#REF!&amp;"*")</f>
        <v>0</v>
      </c>
      <c r="CS731">
        <f xml:space="preserve"> COUNTIF(BL731,#REF!)</f>
        <v>0</v>
      </c>
      <c r="CT731">
        <f xml:space="preserve"> COUNTIF(BM731,#REF!)</f>
        <v>0</v>
      </c>
      <c r="CU731">
        <f xml:space="preserve"> COUNTIF(BN731,#REF!)</f>
        <v>0</v>
      </c>
      <c r="CV731">
        <f xml:space="preserve"> COUNTIF(BO731,#REF!)</f>
        <v>0</v>
      </c>
      <c r="CW731">
        <f xml:space="preserve"> COUNTIF(BP731,#REF!)</f>
        <v>0</v>
      </c>
      <c r="CX731">
        <f xml:space="preserve"> COUNTIF(BQ731,#REF!)</f>
        <v>0</v>
      </c>
      <c r="CY731">
        <f xml:space="preserve"> COUNTIF(BR731,#REF!)</f>
        <v>0</v>
      </c>
      <c r="CZ731">
        <f xml:space="preserve"> COUNTIF(BS731,#REF!)</f>
        <v>0</v>
      </c>
      <c r="DA731">
        <f xml:space="preserve"> COUNTIF(BT731,#REF!)</f>
        <v>0</v>
      </c>
      <c r="DB731">
        <f xml:space="preserve"> COUNTIF(BU731,#REF!)</f>
        <v>0</v>
      </c>
      <c r="DC731">
        <f t="shared" si="44"/>
        <v>0</v>
      </c>
      <c r="DD731">
        <f t="shared" si="45"/>
        <v>0</v>
      </c>
      <c r="DE731">
        <f t="shared" si="46"/>
        <v>0</v>
      </c>
      <c r="DF731" t="b">
        <f t="shared" si="47"/>
        <v>0</v>
      </c>
    </row>
    <row r="732" spans="1:110" x14ac:dyDescent="0.35">
      <c r="A732" s="7">
        <v>731</v>
      </c>
      <c r="B732" s="7">
        <v>731</v>
      </c>
      <c r="C732" s="7" t="s">
        <v>7286</v>
      </c>
      <c r="D732" s="7" t="s">
        <v>7287</v>
      </c>
      <c r="E732" s="13" t="s">
        <v>51</v>
      </c>
      <c r="F732" s="7">
        <v>300</v>
      </c>
      <c r="G732" s="7" t="s">
        <v>52</v>
      </c>
      <c r="H732" s="7">
        <v>1152</v>
      </c>
      <c r="I732" s="14" t="s">
        <v>53</v>
      </c>
      <c r="J732" s="13" t="s">
        <v>54</v>
      </c>
      <c r="K732" s="7" t="s">
        <v>90</v>
      </c>
      <c r="L732" s="7" t="s">
        <v>56</v>
      </c>
      <c r="M732" s="7" t="s">
        <v>84</v>
      </c>
      <c r="N732" s="7">
        <v>78</v>
      </c>
      <c r="O732" s="7" t="s">
        <v>85</v>
      </c>
      <c r="P732" s="7"/>
      <c r="Q732" t="s">
        <v>7833</v>
      </c>
      <c r="R732" s="7" t="s">
        <v>59</v>
      </c>
      <c r="S732" s="14" t="s">
        <v>59</v>
      </c>
      <c r="T732" s="26" t="b">
        <v>0</v>
      </c>
      <c r="U732" s="7">
        <v>1080</v>
      </c>
      <c r="V732" s="7">
        <v>18.12</v>
      </c>
      <c r="W732" s="7">
        <v>26.06</v>
      </c>
      <c r="X732" s="7">
        <v>0.61319999999999997</v>
      </c>
      <c r="Y732" s="7">
        <v>1.8587800000000001</v>
      </c>
      <c r="Z732" s="7">
        <v>5.6</v>
      </c>
      <c r="AA732" s="7">
        <v>5.07</v>
      </c>
      <c r="AB732" s="14">
        <v>3.5</v>
      </c>
      <c r="AC732" s="13">
        <v>0.99990000000000001</v>
      </c>
      <c r="AD732" s="7">
        <v>1E-4</v>
      </c>
      <c r="AE732" s="14" t="s">
        <v>60</v>
      </c>
      <c r="AF732" s="13">
        <v>8</v>
      </c>
      <c r="AG732" s="14">
        <v>6</v>
      </c>
      <c r="AH732" s="13">
        <v>7</v>
      </c>
      <c r="AI732" s="7">
        <v>7</v>
      </c>
      <c r="AJ732" s="7"/>
      <c r="AK732" s="7">
        <v>5</v>
      </c>
      <c r="AL732" s="7">
        <v>5</v>
      </c>
      <c r="AM732" s="14"/>
      <c r="AN732" s="13">
        <v>1</v>
      </c>
      <c r="AO732" s="14">
        <v>1</v>
      </c>
      <c r="AP732" s="7" t="s">
        <v>64</v>
      </c>
      <c r="AQ732" s="7" t="s">
        <v>62</v>
      </c>
      <c r="AR732" s="7" t="s">
        <v>62</v>
      </c>
      <c r="AS732" s="7" t="s">
        <v>62</v>
      </c>
      <c r="AT732" s="7" t="s">
        <v>64</v>
      </c>
      <c r="AU732" s="7" t="s">
        <v>66</v>
      </c>
      <c r="AV732" s="7" t="s">
        <v>66</v>
      </c>
      <c r="AW732" s="7" t="s">
        <v>64</v>
      </c>
      <c r="AX732" s="7" t="s">
        <v>64</v>
      </c>
      <c r="AY732" s="7" t="s">
        <v>70</v>
      </c>
      <c r="AZ732" s="7" t="s">
        <v>66</v>
      </c>
      <c r="BA732" s="7" t="s">
        <v>5797</v>
      </c>
      <c r="BB732" s="7" t="s">
        <v>66</v>
      </c>
      <c r="BC732" s="7" t="s">
        <v>70</v>
      </c>
      <c r="BD732" s="7" t="s">
        <v>66</v>
      </c>
      <c r="BE732" s="7" t="s">
        <v>64</v>
      </c>
      <c r="BF732" s="7" t="s">
        <v>64</v>
      </c>
      <c r="BG732" s="7" t="s">
        <v>64</v>
      </c>
      <c r="BH732" s="7" t="s">
        <v>5797</v>
      </c>
      <c r="BI732" s="7" t="s">
        <v>70</v>
      </c>
      <c r="BJ732" s="7" t="s">
        <v>62</v>
      </c>
      <c r="BK732" s="7" t="s">
        <v>70</v>
      </c>
      <c r="BL732" s="33">
        <v>0</v>
      </c>
      <c r="BM732" s="7">
        <v>1</v>
      </c>
      <c r="BN732" s="7">
        <v>0</v>
      </c>
      <c r="BO732" s="7">
        <v>0</v>
      </c>
      <c r="BP732" s="7">
        <v>1</v>
      </c>
      <c r="BQ732" s="7">
        <v>1</v>
      </c>
      <c r="BR732" s="7">
        <v>0</v>
      </c>
      <c r="BS732" s="7">
        <v>0</v>
      </c>
      <c r="BT732" s="7">
        <v>1</v>
      </c>
      <c r="BU732" s="7">
        <v>0</v>
      </c>
      <c r="BW732">
        <f>COUNTIF(AP732, "*"&amp;#REF!&amp;"*")</f>
        <v>0</v>
      </c>
      <c r="BX732">
        <f>COUNTIF(AQ732, "*"&amp;#REF!&amp;"*")</f>
        <v>0</v>
      </c>
      <c r="BY732">
        <f>COUNTIF(AR732, "*"&amp;#REF!&amp;"*")</f>
        <v>0</v>
      </c>
      <c r="BZ732">
        <f>COUNTIF(AS732, "*"&amp;#REF!&amp;"*")</f>
        <v>0</v>
      </c>
      <c r="CA732">
        <f>COUNTIF(AT732, "*"&amp;#REF!&amp;"*")</f>
        <v>0</v>
      </c>
      <c r="CB732">
        <f>COUNTIF(AU732, "*"&amp;#REF!&amp;"*")</f>
        <v>0</v>
      </c>
      <c r="CC732">
        <f>COUNTIF(AV732, "*"&amp;#REF!&amp;"*")</f>
        <v>0</v>
      </c>
      <c r="CD732">
        <f>COUNTIF(AW732, "*"&amp;#REF!&amp;"*")</f>
        <v>0</v>
      </c>
      <c r="CE732">
        <f>COUNTIF(AX732, "*"&amp;#REF!&amp;"*")</f>
        <v>0</v>
      </c>
      <c r="CF732">
        <f>COUNTIF(AY732, "*"&amp;#REF!&amp;"*")</f>
        <v>0</v>
      </c>
      <c r="CG732">
        <f>COUNTIF(AZ732, "*"&amp;#REF!&amp;"*")</f>
        <v>0</v>
      </c>
      <c r="CH732">
        <f>COUNTIF(BA732, "*"&amp;#REF!&amp;"*")</f>
        <v>0</v>
      </c>
      <c r="CI732">
        <f>COUNTIF(BB732, "*"&amp;#REF!&amp;"*")</f>
        <v>0</v>
      </c>
      <c r="CJ732">
        <f>COUNTIF(BC732, "*"&amp;#REF!&amp;"*")</f>
        <v>0</v>
      </c>
      <c r="CK732">
        <f>COUNTIF(BD732, "*"&amp;#REF!&amp;"*")</f>
        <v>0</v>
      </c>
      <c r="CL732">
        <f>COUNTIF(BE732, "*"&amp;#REF!&amp;"*")</f>
        <v>0</v>
      </c>
      <c r="CM732">
        <f>COUNTIF(BF732, "*"&amp;#REF!&amp;"*")</f>
        <v>0</v>
      </c>
      <c r="CN732">
        <f>COUNTIF(BG732, "*"&amp;#REF!&amp;"*")</f>
        <v>0</v>
      </c>
      <c r="CO732">
        <f>COUNTIF(BH732, "*"&amp;#REF!&amp;"*")</f>
        <v>0</v>
      </c>
      <c r="CP732">
        <f>COUNTIF(BI732, "*"&amp;#REF!&amp;"*")</f>
        <v>0</v>
      </c>
      <c r="CQ732">
        <f>COUNTIF(BJ732, "*"&amp;#REF!&amp;"*")</f>
        <v>0</v>
      </c>
      <c r="CR732">
        <f>COUNTIF(BK732, "*"&amp;#REF!&amp;"*")</f>
        <v>0</v>
      </c>
      <c r="CS732">
        <f xml:space="preserve"> COUNTIF(BL732,#REF!)</f>
        <v>0</v>
      </c>
      <c r="CT732">
        <f xml:space="preserve"> COUNTIF(BM732,#REF!)</f>
        <v>0</v>
      </c>
      <c r="CU732">
        <f xml:space="preserve"> COUNTIF(BN732,#REF!)</f>
        <v>0</v>
      </c>
      <c r="CV732">
        <f xml:space="preserve"> COUNTIF(BO732,#REF!)</f>
        <v>0</v>
      </c>
      <c r="CW732">
        <f xml:space="preserve"> COUNTIF(BP732,#REF!)</f>
        <v>0</v>
      </c>
      <c r="CX732">
        <f xml:space="preserve"> COUNTIF(BQ732,#REF!)</f>
        <v>0</v>
      </c>
      <c r="CY732">
        <f xml:space="preserve"> COUNTIF(BR732,#REF!)</f>
        <v>0</v>
      </c>
      <c r="CZ732">
        <f xml:space="preserve"> COUNTIF(BS732,#REF!)</f>
        <v>0</v>
      </c>
      <c r="DA732">
        <f xml:space="preserve"> COUNTIF(BT732,#REF!)</f>
        <v>0</v>
      </c>
      <c r="DB732">
        <f xml:space="preserve"> COUNTIF(BU732,#REF!)</f>
        <v>0</v>
      </c>
      <c r="DC732">
        <f t="shared" si="44"/>
        <v>0</v>
      </c>
      <c r="DD732">
        <f t="shared" si="45"/>
        <v>0</v>
      </c>
      <c r="DE732">
        <f t="shared" si="46"/>
        <v>0</v>
      </c>
      <c r="DF732" t="b">
        <f t="shared" si="47"/>
        <v>0</v>
      </c>
    </row>
    <row r="733" spans="1:110" x14ac:dyDescent="0.35">
      <c r="A733" s="7">
        <v>732</v>
      </c>
      <c r="B733" s="7">
        <v>732</v>
      </c>
      <c r="C733" s="7" t="s">
        <v>7288</v>
      </c>
      <c r="D733" s="7" t="s">
        <v>7289</v>
      </c>
      <c r="E733" s="13" t="s">
        <v>51</v>
      </c>
      <c r="F733" s="7">
        <v>300</v>
      </c>
      <c r="G733" s="7" t="s">
        <v>52</v>
      </c>
      <c r="H733" s="7">
        <v>1280</v>
      </c>
      <c r="I733" s="14" t="s">
        <v>53</v>
      </c>
      <c r="J733" s="13" t="s">
        <v>54</v>
      </c>
      <c r="K733" s="7" t="s">
        <v>83</v>
      </c>
      <c r="L733" s="7" t="s">
        <v>87</v>
      </c>
      <c r="M733" s="7" t="s">
        <v>84</v>
      </c>
      <c r="N733" s="7">
        <v>50</v>
      </c>
      <c r="O733" s="7" t="s">
        <v>109</v>
      </c>
      <c r="P733" s="7"/>
      <c r="Q733" t="s">
        <v>7833</v>
      </c>
      <c r="R733" s="7" t="s">
        <v>59</v>
      </c>
      <c r="S733" s="14" t="s">
        <v>59</v>
      </c>
      <c r="T733" s="26" t="b">
        <v>0</v>
      </c>
      <c r="U733" s="7">
        <v>1005</v>
      </c>
      <c r="V733" s="7">
        <v>15.92</v>
      </c>
      <c r="W733" s="7">
        <v>25.54</v>
      </c>
      <c r="X733" s="7">
        <v>0.74573339999999999</v>
      </c>
      <c r="Y733" s="7">
        <v>1.7535400000000001</v>
      </c>
      <c r="Z733" s="7">
        <v>5.8</v>
      </c>
      <c r="AA733" s="7">
        <v>5.72</v>
      </c>
      <c r="AB733" s="14">
        <v>2.83</v>
      </c>
      <c r="AC733" s="13">
        <v>0.99217500000000003</v>
      </c>
      <c r="AD733" s="7">
        <v>7.8254799999999992E-3</v>
      </c>
      <c r="AE733" s="14" t="s">
        <v>60</v>
      </c>
      <c r="AF733" s="13">
        <v>8</v>
      </c>
      <c r="AG733" s="14">
        <v>6</v>
      </c>
      <c r="AH733" s="13">
        <v>7</v>
      </c>
      <c r="AI733" s="7">
        <v>7</v>
      </c>
      <c r="AJ733" s="7"/>
      <c r="AK733" s="7">
        <v>5</v>
      </c>
      <c r="AL733" s="7">
        <v>5</v>
      </c>
      <c r="AM733" s="14"/>
      <c r="AN733" s="13">
        <v>1</v>
      </c>
      <c r="AO733" s="14">
        <v>1</v>
      </c>
      <c r="AP733" s="7" t="s">
        <v>64</v>
      </c>
      <c r="AQ733" s="7" t="s">
        <v>62</v>
      </c>
      <c r="AR733" s="7" t="s">
        <v>62</v>
      </c>
      <c r="AS733" s="7" t="s">
        <v>62</v>
      </c>
      <c r="AT733" s="7" t="s">
        <v>64</v>
      </c>
      <c r="AU733" s="7" t="s">
        <v>66</v>
      </c>
      <c r="AV733" s="7" t="s">
        <v>66</v>
      </c>
      <c r="AW733" s="7" t="s">
        <v>66</v>
      </c>
      <c r="AX733" s="7" t="s">
        <v>64</v>
      </c>
      <c r="AY733" s="7" t="s">
        <v>70</v>
      </c>
      <c r="AZ733" s="7" t="s">
        <v>66</v>
      </c>
      <c r="BA733" s="7" t="s">
        <v>5797</v>
      </c>
      <c r="BB733" s="7" t="s">
        <v>66</v>
      </c>
      <c r="BC733" s="7" t="s">
        <v>66</v>
      </c>
      <c r="BD733" s="7" t="s">
        <v>64</v>
      </c>
      <c r="BE733" s="7" t="s">
        <v>64</v>
      </c>
      <c r="BF733" s="7" t="s">
        <v>64</v>
      </c>
      <c r="BG733" s="7" t="s">
        <v>64</v>
      </c>
      <c r="BH733" s="7" t="s">
        <v>70</v>
      </c>
      <c r="BI733" s="7" t="s">
        <v>5797</v>
      </c>
      <c r="BJ733" s="7" t="s">
        <v>70</v>
      </c>
      <c r="BK733" s="7" t="s">
        <v>70</v>
      </c>
      <c r="BL733" s="33">
        <v>0</v>
      </c>
      <c r="BM733" s="7">
        <v>1</v>
      </c>
      <c r="BN733" s="7">
        <v>0</v>
      </c>
      <c r="BO733" s="7">
        <v>0</v>
      </c>
      <c r="BP733" s="7">
        <v>1</v>
      </c>
      <c r="BQ733" s="7">
        <v>1</v>
      </c>
      <c r="BR733" s="7">
        <v>0</v>
      </c>
      <c r="BS733" s="7">
        <v>0</v>
      </c>
      <c r="BT733" s="7">
        <v>1</v>
      </c>
      <c r="BU733" s="7">
        <v>0</v>
      </c>
      <c r="BW733">
        <f>COUNTIF(AP733, "*"&amp;#REF!&amp;"*")</f>
        <v>0</v>
      </c>
      <c r="BX733">
        <f>COUNTIF(AQ733, "*"&amp;#REF!&amp;"*")</f>
        <v>0</v>
      </c>
      <c r="BY733">
        <f>COUNTIF(AR733, "*"&amp;#REF!&amp;"*")</f>
        <v>0</v>
      </c>
      <c r="BZ733">
        <f>COUNTIF(AS733, "*"&amp;#REF!&amp;"*")</f>
        <v>0</v>
      </c>
      <c r="CA733">
        <f>COUNTIF(AT733, "*"&amp;#REF!&amp;"*")</f>
        <v>0</v>
      </c>
      <c r="CB733">
        <f>COUNTIF(AU733, "*"&amp;#REF!&amp;"*")</f>
        <v>0</v>
      </c>
      <c r="CC733">
        <f>COUNTIF(AV733, "*"&amp;#REF!&amp;"*")</f>
        <v>0</v>
      </c>
      <c r="CD733">
        <f>COUNTIF(AW733, "*"&amp;#REF!&amp;"*")</f>
        <v>0</v>
      </c>
      <c r="CE733">
        <f>COUNTIF(AX733, "*"&amp;#REF!&amp;"*")</f>
        <v>0</v>
      </c>
      <c r="CF733">
        <f>COUNTIF(AY733, "*"&amp;#REF!&amp;"*")</f>
        <v>0</v>
      </c>
      <c r="CG733">
        <f>COUNTIF(AZ733, "*"&amp;#REF!&amp;"*")</f>
        <v>0</v>
      </c>
      <c r="CH733">
        <f>COUNTIF(BA733, "*"&amp;#REF!&amp;"*")</f>
        <v>0</v>
      </c>
      <c r="CI733">
        <f>COUNTIF(BB733, "*"&amp;#REF!&amp;"*")</f>
        <v>0</v>
      </c>
      <c r="CJ733">
        <f>COUNTIF(BC733, "*"&amp;#REF!&amp;"*")</f>
        <v>0</v>
      </c>
      <c r="CK733">
        <f>COUNTIF(BD733, "*"&amp;#REF!&amp;"*")</f>
        <v>0</v>
      </c>
      <c r="CL733">
        <f>COUNTIF(BE733, "*"&amp;#REF!&amp;"*")</f>
        <v>0</v>
      </c>
      <c r="CM733">
        <f>COUNTIF(BF733, "*"&amp;#REF!&amp;"*")</f>
        <v>0</v>
      </c>
      <c r="CN733">
        <f>COUNTIF(BG733, "*"&amp;#REF!&amp;"*")</f>
        <v>0</v>
      </c>
      <c r="CO733">
        <f>COUNTIF(BH733, "*"&amp;#REF!&amp;"*")</f>
        <v>0</v>
      </c>
      <c r="CP733">
        <f>COUNTIF(BI733, "*"&amp;#REF!&amp;"*")</f>
        <v>0</v>
      </c>
      <c r="CQ733">
        <f>COUNTIF(BJ733, "*"&amp;#REF!&amp;"*")</f>
        <v>0</v>
      </c>
      <c r="CR733">
        <f>COUNTIF(BK733, "*"&amp;#REF!&amp;"*")</f>
        <v>0</v>
      </c>
      <c r="CS733">
        <f xml:space="preserve"> COUNTIF(BL733,#REF!)</f>
        <v>0</v>
      </c>
      <c r="CT733">
        <f xml:space="preserve"> COUNTIF(BM733,#REF!)</f>
        <v>0</v>
      </c>
      <c r="CU733">
        <f xml:space="preserve"> COUNTIF(BN733,#REF!)</f>
        <v>0</v>
      </c>
      <c r="CV733">
        <f xml:space="preserve"> COUNTIF(BO733,#REF!)</f>
        <v>0</v>
      </c>
      <c r="CW733">
        <f xml:space="preserve"> COUNTIF(BP733,#REF!)</f>
        <v>0</v>
      </c>
      <c r="CX733">
        <f xml:space="preserve"> COUNTIF(BQ733,#REF!)</f>
        <v>0</v>
      </c>
      <c r="CY733">
        <f xml:space="preserve"> COUNTIF(BR733,#REF!)</f>
        <v>0</v>
      </c>
      <c r="CZ733">
        <f xml:space="preserve"> COUNTIF(BS733,#REF!)</f>
        <v>0</v>
      </c>
      <c r="DA733">
        <f xml:space="preserve"> COUNTIF(BT733,#REF!)</f>
        <v>0</v>
      </c>
      <c r="DB733">
        <f xml:space="preserve"> COUNTIF(BU733,#REF!)</f>
        <v>0</v>
      </c>
      <c r="DC733">
        <f t="shared" si="44"/>
        <v>0</v>
      </c>
      <c r="DD733">
        <f t="shared" si="45"/>
        <v>0</v>
      </c>
      <c r="DE733">
        <f t="shared" si="46"/>
        <v>0</v>
      </c>
      <c r="DF733" t="b">
        <f t="shared" si="47"/>
        <v>0</v>
      </c>
    </row>
    <row r="734" spans="1:110" x14ac:dyDescent="0.35">
      <c r="A734" s="7">
        <v>733</v>
      </c>
      <c r="B734" s="7">
        <v>733</v>
      </c>
      <c r="C734" s="7" t="s">
        <v>7290</v>
      </c>
      <c r="D734" s="7" t="s">
        <v>7291</v>
      </c>
      <c r="E734" s="13" t="s">
        <v>51</v>
      </c>
      <c r="F734" s="7">
        <v>300</v>
      </c>
      <c r="G734" s="7" t="s">
        <v>52</v>
      </c>
      <c r="H734" s="7">
        <v>1210</v>
      </c>
      <c r="I734" s="14" t="s">
        <v>53</v>
      </c>
      <c r="J734" s="13" t="s">
        <v>54</v>
      </c>
      <c r="K734" s="7" t="s">
        <v>107</v>
      </c>
      <c r="L734" s="7" t="s">
        <v>56</v>
      </c>
      <c r="M734" s="7" t="s">
        <v>57</v>
      </c>
      <c r="N734" s="7">
        <v>38</v>
      </c>
      <c r="O734" s="7" t="s">
        <v>58</v>
      </c>
      <c r="P734" s="7"/>
      <c r="Q734" t="s">
        <v>7833</v>
      </c>
      <c r="R734" s="7" t="s">
        <v>59</v>
      </c>
      <c r="S734" s="14" t="s">
        <v>59</v>
      </c>
      <c r="T734" s="26" t="b">
        <v>0</v>
      </c>
      <c r="U734" s="7">
        <v>809</v>
      </c>
      <c r="V734" s="7">
        <v>17</v>
      </c>
      <c r="W734" s="7">
        <v>27.1</v>
      </c>
      <c r="X734" s="7">
        <v>0.8544674000000001</v>
      </c>
      <c r="Y734" s="7">
        <v>1.3470599999999999</v>
      </c>
      <c r="Z734" s="7">
        <v>6.1</v>
      </c>
      <c r="AA734" s="7">
        <v>6.78</v>
      </c>
      <c r="AB734" s="14">
        <v>2.5</v>
      </c>
      <c r="AC734" s="13">
        <v>0.93943100000000002</v>
      </c>
      <c r="AD734" s="7">
        <v>6.0568799999999999E-2</v>
      </c>
      <c r="AE734" s="14" t="s">
        <v>60</v>
      </c>
      <c r="AF734" s="13">
        <v>8</v>
      </c>
      <c r="AG734" s="14">
        <v>6</v>
      </c>
      <c r="AH734" s="13">
        <v>7</v>
      </c>
      <c r="AI734" s="7">
        <v>7</v>
      </c>
      <c r="AJ734" s="7"/>
      <c r="AK734" s="7">
        <v>5</v>
      </c>
      <c r="AL734" s="7">
        <v>5</v>
      </c>
      <c r="AM734" s="14"/>
      <c r="AN734" s="13">
        <v>1</v>
      </c>
      <c r="AO734" s="14">
        <v>1</v>
      </c>
      <c r="AP734" s="7" t="s">
        <v>64</v>
      </c>
      <c r="AQ734" s="7" t="s">
        <v>62</v>
      </c>
      <c r="AR734" s="7" t="s">
        <v>62</v>
      </c>
      <c r="AS734" s="7" t="s">
        <v>62</v>
      </c>
      <c r="AT734" s="7" t="s">
        <v>64</v>
      </c>
      <c r="AU734" s="7" t="s">
        <v>66</v>
      </c>
      <c r="AV734" s="7" t="s">
        <v>66</v>
      </c>
      <c r="AW734" s="7" t="s">
        <v>66</v>
      </c>
      <c r="AX734" s="7" t="s">
        <v>64</v>
      </c>
      <c r="AY734" s="7" t="s">
        <v>70</v>
      </c>
      <c r="AZ734" s="7" t="s">
        <v>66</v>
      </c>
      <c r="BA734" s="7" t="s">
        <v>5797</v>
      </c>
      <c r="BB734" s="7" t="s">
        <v>66</v>
      </c>
      <c r="BC734" s="7" t="s">
        <v>66</v>
      </c>
      <c r="BD734" s="7" t="s">
        <v>64</v>
      </c>
      <c r="BE734" s="7" t="s">
        <v>64</v>
      </c>
      <c r="BF734" s="7" t="s">
        <v>64</v>
      </c>
      <c r="BG734" s="7" t="s">
        <v>64</v>
      </c>
      <c r="BH734" s="7" t="s">
        <v>70</v>
      </c>
      <c r="BI734" s="7" t="s">
        <v>70</v>
      </c>
      <c r="BJ734" s="7" t="s">
        <v>70</v>
      </c>
      <c r="BK734" s="7" t="s">
        <v>70</v>
      </c>
      <c r="BL734" s="33">
        <v>0</v>
      </c>
      <c r="BM734" s="7">
        <v>1</v>
      </c>
      <c r="BN734" s="7">
        <v>0</v>
      </c>
      <c r="BO734" s="7">
        <v>0</v>
      </c>
      <c r="BP734" s="7">
        <v>1</v>
      </c>
      <c r="BQ734" s="7">
        <v>1</v>
      </c>
      <c r="BR734" s="7">
        <v>0</v>
      </c>
      <c r="BS734" s="7">
        <v>0</v>
      </c>
      <c r="BT734" s="7" t="s">
        <v>5797</v>
      </c>
      <c r="BU734" s="7">
        <v>0</v>
      </c>
      <c r="BW734">
        <f>COUNTIF(AP734, "*"&amp;#REF!&amp;"*")</f>
        <v>0</v>
      </c>
      <c r="BX734">
        <f>COUNTIF(AQ734, "*"&amp;#REF!&amp;"*")</f>
        <v>0</v>
      </c>
      <c r="BY734">
        <f>COUNTIF(AR734, "*"&amp;#REF!&amp;"*")</f>
        <v>0</v>
      </c>
      <c r="BZ734">
        <f>COUNTIF(AS734, "*"&amp;#REF!&amp;"*")</f>
        <v>0</v>
      </c>
      <c r="CA734">
        <f>COUNTIF(AT734, "*"&amp;#REF!&amp;"*")</f>
        <v>0</v>
      </c>
      <c r="CB734">
        <f>COUNTIF(AU734, "*"&amp;#REF!&amp;"*")</f>
        <v>0</v>
      </c>
      <c r="CC734">
        <f>COUNTIF(AV734, "*"&amp;#REF!&amp;"*")</f>
        <v>0</v>
      </c>
      <c r="CD734">
        <f>COUNTIF(AW734, "*"&amp;#REF!&amp;"*")</f>
        <v>0</v>
      </c>
      <c r="CE734">
        <f>COUNTIF(AX734, "*"&amp;#REF!&amp;"*")</f>
        <v>0</v>
      </c>
      <c r="CF734">
        <f>COUNTIF(AY734, "*"&amp;#REF!&amp;"*")</f>
        <v>0</v>
      </c>
      <c r="CG734">
        <f>COUNTIF(AZ734, "*"&amp;#REF!&amp;"*")</f>
        <v>0</v>
      </c>
      <c r="CH734">
        <f>COUNTIF(BA734, "*"&amp;#REF!&amp;"*")</f>
        <v>0</v>
      </c>
      <c r="CI734">
        <f>COUNTIF(BB734, "*"&amp;#REF!&amp;"*")</f>
        <v>0</v>
      </c>
      <c r="CJ734">
        <f>COUNTIF(BC734, "*"&amp;#REF!&amp;"*")</f>
        <v>0</v>
      </c>
      <c r="CK734">
        <f>COUNTIF(BD734, "*"&amp;#REF!&amp;"*")</f>
        <v>0</v>
      </c>
      <c r="CL734">
        <f>COUNTIF(BE734, "*"&amp;#REF!&amp;"*")</f>
        <v>0</v>
      </c>
      <c r="CM734">
        <f>COUNTIF(BF734, "*"&amp;#REF!&amp;"*")</f>
        <v>0</v>
      </c>
      <c r="CN734">
        <f>COUNTIF(BG734, "*"&amp;#REF!&amp;"*")</f>
        <v>0</v>
      </c>
      <c r="CO734">
        <f>COUNTIF(BH734, "*"&amp;#REF!&amp;"*")</f>
        <v>0</v>
      </c>
      <c r="CP734">
        <f>COUNTIF(BI734, "*"&amp;#REF!&amp;"*")</f>
        <v>0</v>
      </c>
      <c r="CQ734">
        <f>COUNTIF(BJ734, "*"&amp;#REF!&amp;"*")</f>
        <v>0</v>
      </c>
      <c r="CR734">
        <f>COUNTIF(BK734, "*"&amp;#REF!&amp;"*")</f>
        <v>0</v>
      </c>
      <c r="CS734">
        <f xml:space="preserve"> COUNTIF(BL734,#REF!)</f>
        <v>0</v>
      </c>
      <c r="CT734">
        <f xml:space="preserve"> COUNTIF(BM734,#REF!)</f>
        <v>0</v>
      </c>
      <c r="CU734">
        <f xml:space="preserve"> COUNTIF(BN734,#REF!)</f>
        <v>0</v>
      </c>
      <c r="CV734">
        <f xml:space="preserve"> COUNTIF(BO734,#REF!)</f>
        <v>0</v>
      </c>
      <c r="CW734">
        <f xml:space="preserve"> COUNTIF(BP734,#REF!)</f>
        <v>0</v>
      </c>
      <c r="CX734">
        <f xml:space="preserve"> COUNTIF(BQ734,#REF!)</f>
        <v>0</v>
      </c>
      <c r="CY734">
        <f xml:space="preserve"> COUNTIF(BR734,#REF!)</f>
        <v>0</v>
      </c>
      <c r="CZ734">
        <f xml:space="preserve"> COUNTIF(BS734,#REF!)</f>
        <v>0</v>
      </c>
      <c r="DA734">
        <f xml:space="preserve"> COUNTIF(BT734,#REF!)</f>
        <v>0</v>
      </c>
      <c r="DB734">
        <f xml:space="preserve"> COUNTIF(BU734,#REF!)</f>
        <v>0</v>
      </c>
      <c r="DC734">
        <f t="shared" si="44"/>
        <v>0</v>
      </c>
      <c r="DD734">
        <f t="shared" si="45"/>
        <v>0</v>
      </c>
      <c r="DE734">
        <f t="shared" si="46"/>
        <v>0</v>
      </c>
      <c r="DF734" t="b">
        <f t="shared" si="47"/>
        <v>0</v>
      </c>
    </row>
    <row r="735" spans="1:110" x14ac:dyDescent="0.35">
      <c r="A735" s="7">
        <v>734</v>
      </c>
      <c r="B735" s="7">
        <v>734</v>
      </c>
      <c r="C735" s="7" t="s">
        <v>7292</v>
      </c>
      <c r="D735" s="7" t="s">
        <v>7293</v>
      </c>
      <c r="E735" s="13" t="s">
        <v>51</v>
      </c>
      <c r="F735" s="7">
        <v>300</v>
      </c>
      <c r="G735" s="7" t="s">
        <v>52</v>
      </c>
      <c r="H735" s="7">
        <v>1292</v>
      </c>
      <c r="I735" s="14" t="s">
        <v>53</v>
      </c>
      <c r="J735" s="13" t="s">
        <v>54</v>
      </c>
      <c r="K735" s="7" t="s">
        <v>90</v>
      </c>
      <c r="L735" s="7" t="s">
        <v>56</v>
      </c>
      <c r="M735" s="7" t="s">
        <v>84</v>
      </c>
      <c r="N735" s="7">
        <v>58</v>
      </c>
      <c r="O735" s="7" t="s">
        <v>109</v>
      </c>
      <c r="P735" s="7"/>
      <c r="Q735" t="s">
        <v>7833</v>
      </c>
      <c r="R735" s="7" t="s">
        <v>59</v>
      </c>
      <c r="S735" s="14" t="s">
        <v>59</v>
      </c>
      <c r="T735" s="26" t="b">
        <v>0</v>
      </c>
      <c r="U735" s="7">
        <v>985</v>
      </c>
      <c r="V735" s="7">
        <v>14.62</v>
      </c>
      <c r="W735" s="7">
        <v>24.74</v>
      </c>
      <c r="X735" s="7">
        <v>0.7672000000000001</v>
      </c>
      <c r="Y735" s="7">
        <v>1.7270399999999999</v>
      </c>
      <c r="Z735" s="7">
        <v>5.9</v>
      </c>
      <c r="AA735" s="7">
        <v>5.41</v>
      </c>
      <c r="AB735" s="14">
        <v>3.03</v>
      </c>
      <c r="AC735" s="13">
        <v>0.98579399999999995</v>
      </c>
      <c r="AD735" s="7">
        <v>1.4205600000000001E-2</v>
      </c>
      <c r="AE735" s="14" t="s">
        <v>60</v>
      </c>
      <c r="AF735" s="13">
        <v>8</v>
      </c>
      <c r="AG735" s="14">
        <v>6</v>
      </c>
      <c r="AH735" s="13">
        <v>7</v>
      </c>
      <c r="AI735" s="7">
        <v>7</v>
      </c>
      <c r="AJ735" s="7"/>
      <c r="AK735" s="7">
        <v>5</v>
      </c>
      <c r="AL735" s="7">
        <v>5</v>
      </c>
      <c r="AM735" s="14"/>
      <c r="AN735" s="13">
        <v>1</v>
      </c>
      <c r="AO735" s="14">
        <v>1</v>
      </c>
      <c r="AP735" s="7" t="s">
        <v>64</v>
      </c>
      <c r="AQ735" s="7" t="s">
        <v>62</v>
      </c>
      <c r="AR735" s="7" t="s">
        <v>62</v>
      </c>
      <c r="AS735" s="7" t="s">
        <v>62</v>
      </c>
      <c r="AT735" s="7" t="s">
        <v>64</v>
      </c>
      <c r="AU735" s="7" t="s">
        <v>66</v>
      </c>
      <c r="AV735" s="7" t="s">
        <v>66</v>
      </c>
      <c r="AW735" s="7" t="s">
        <v>66</v>
      </c>
      <c r="AX735" s="7" t="s">
        <v>64</v>
      </c>
      <c r="AY735" s="7" t="s">
        <v>70</v>
      </c>
      <c r="AZ735" s="7" t="s">
        <v>66</v>
      </c>
      <c r="BA735" s="7" t="s">
        <v>5797</v>
      </c>
      <c r="BB735" s="7" t="s">
        <v>66</v>
      </c>
      <c r="BC735" s="7" t="s">
        <v>66</v>
      </c>
      <c r="BD735" s="7" t="s">
        <v>66</v>
      </c>
      <c r="BE735" s="7" t="s">
        <v>64</v>
      </c>
      <c r="BF735" s="7" t="s">
        <v>64</v>
      </c>
      <c r="BG735" s="7" t="s">
        <v>64</v>
      </c>
      <c r="BH735" s="7" t="s">
        <v>70</v>
      </c>
      <c r="BI735" s="7" t="s">
        <v>5797</v>
      </c>
      <c r="BJ735" s="7" t="s">
        <v>62</v>
      </c>
      <c r="BK735" s="7" t="s">
        <v>70</v>
      </c>
      <c r="BL735" s="33">
        <v>0</v>
      </c>
      <c r="BM735" s="7">
        <v>1</v>
      </c>
      <c r="BN735" s="7">
        <v>0</v>
      </c>
      <c r="BO735" s="7">
        <v>0</v>
      </c>
      <c r="BP735" s="7">
        <v>1</v>
      </c>
      <c r="BQ735" s="7" t="s">
        <v>5797</v>
      </c>
      <c r="BR735" s="7">
        <v>1</v>
      </c>
      <c r="BS735" s="7">
        <v>0</v>
      </c>
      <c r="BT735" s="7">
        <v>1</v>
      </c>
      <c r="BU735" s="7">
        <v>0</v>
      </c>
      <c r="BW735">
        <f>COUNTIF(AP735, "*"&amp;#REF!&amp;"*")</f>
        <v>0</v>
      </c>
      <c r="BX735">
        <f>COUNTIF(AQ735, "*"&amp;#REF!&amp;"*")</f>
        <v>0</v>
      </c>
      <c r="BY735">
        <f>COUNTIF(AR735, "*"&amp;#REF!&amp;"*")</f>
        <v>0</v>
      </c>
      <c r="BZ735">
        <f>COUNTIF(AS735, "*"&amp;#REF!&amp;"*")</f>
        <v>0</v>
      </c>
      <c r="CA735">
        <f>COUNTIF(AT735, "*"&amp;#REF!&amp;"*")</f>
        <v>0</v>
      </c>
      <c r="CB735">
        <f>COUNTIF(AU735, "*"&amp;#REF!&amp;"*")</f>
        <v>0</v>
      </c>
      <c r="CC735">
        <f>COUNTIF(AV735, "*"&amp;#REF!&amp;"*")</f>
        <v>0</v>
      </c>
      <c r="CD735">
        <f>COUNTIF(AW735, "*"&amp;#REF!&amp;"*")</f>
        <v>0</v>
      </c>
      <c r="CE735">
        <f>COUNTIF(AX735, "*"&amp;#REF!&amp;"*")</f>
        <v>0</v>
      </c>
      <c r="CF735">
        <f>COUNTIF(AY735, "*"&amp;#REF!&amp;"*")</f>
        <v>0</v>
      </c>
      <c r="CG735">
        <f>COUNTIF(AZ735, "*"&amp;#REF!&amp;"*")</f>
        <v>0</v>
      </c>
      <c r="CH735">
        <f>COUNTIF(BA735, "*"&amp;#REF!&amp;"*")</f>
        <v>0</v>
      </c>
      <c r="CI735">
        <f>COUNTIF(BB735, "*"&amp;#REF!&amp;"*")</f>
        <v>0</v>
      </c>
      <c r="CJ735">
        <f>COUNTIF(BC735, "*"&amp;#REF!&amp;"*")</f>
        <v>0</v>
      </c>
      <c r="CK735">
        <f>COUNTIF(BD735, "*"&amp;#REF!&amp;"*")</f>
        <v>0</v>
      </c>
      <c r="CL735">
        <f>COUNTIF(BE735, "*"&amp;#REF!&amp;"*")</f>
        <v>0</v>
      </c>
      <c r="CM735">
        <f>COUNTIF(BF735, "*"&amp;#REF!&amp;"*")</f>
        <v>0</v>
      </c>
      <c r="CN735">
        <f>COUNTIF(BG735, "*"&amp;#REF!&amp;"*")</f>
        <v>0</v>
      </c>
      <c r="CO735">
        <f>COUNTIF(BH735, "*"&amp;#REF!&amp;"*")</f>
        <v>0</v>
      </c>
      <c r="CP735">
        <f>COUNTIF(BI735, "*"&amp;#REF!&amp;"*")</f>
        <v>0</v>
      </c>
      <c r="CQ735">
        <f>COUNTIF(BJ735, "*"&amp;#REF!&amp;"*")</f>
        <v>0</v>
      </c>
      <c r="CR735">
        <f>COUNTIF(BK735, "*"&amp;#REF!&amp;"*")</f>
        <v>0</v>
      </c>
      <c r="CS735">
        <f xml:space="preserve"> COUNTIF(BL735,#REF!)</f>
        <v>0</v>
      </c>
      <c r="CT735">
        <f xml:space="preserve"> COUNTIF(BM735,#REF!)</f>
        <v>0</v>
      </c>
      <c r="CU735">
        <f xml:space="preserve"> COUNTIF(BN735,#REF!)</f>
        <v>0</v>
      </c>
      <c r="CV735">
        <f xml:space="preserve"> COUNTIF(BO735,#REF!)</f>
        <v>0</v>
      </c>
      <c r="CW735">
        <f xml:space="preserve"> COUNTIF(BP735,#REF!)</f>
        <v>0</v>
      </c>
      <c r="CX735">
        <f xml:space="preserve"> COUNTIF(BQ735,#REF!)</f>
        <v>0</v>
      </c>
      <c r="CY735">
        <f xml:space="preserve"> COUNTIF(BR735,#REF!)</f>
        <v>0</v>
      </c>
      <c r="CZ735">
        <f xml:space="preserve"> COUNTIF(BS735,#REF!)</f>
        <v>0</v>
      </c>
      <c r="DA735">
        <f xml:space="preserve"> COUNTIF(BT735,#REF!)</f>
        <v>0</v>
      </c>
      <c r="DB735">
        <f xml:space="preserve"> COUNTIF(BU735,#REF!)</f>
        <v>0</v>
      </c>
      <c r="DC735">
        <f t="shared" si="44"/>
        <v>0</v>
      </c>
      <c r="DD735">
        <f t="shared" si="45"/>
        <v>0</v>
      </c>
      <c r="DE735">
        <f t="shared" si="46"/>
        <v>0</v>
      </c>
      <c r="DF735" t="b">
        <f t="shared" si="47"/>
        <v>0</v>
      </c>
    </row>
    <row r="736" spans="1:110" x14ac:dyDescent="0.35">
      <c r="A736" s="7">
        <v>735</v>
      </c>
      <c r="B736" s="7">
        <v>735</v>
      </c>
      <c r="C736" s="7" t="s">
        <v>7294</v>
      </c>
      <c r="D736" s="7" t="s">
        <v>7295</v>
      </c>
      <c r="E736" s="13" t="s">
        <v>51</v>
      </c>
      <c r="F736" s="7">
        <v>300</v>
      </c>
      <c r="G736" s="7" t="s">
        <v>126</v>
      </c>
      <c r="H736" s="7"/>
      <c r="I736" s="14" t="s">
        <v>53</v>
      </c>
      <c r="J736" s="13" t="s">
        <v>54</v>
      </c>
      <c r="K736" s="7" t="s">
        <v>96</v>
      </c>
      <c r="L736" s="7" t="s">
        <v>87</v>
      </c>
      <c r="M736" s="7" t="s">
        <v>84</v>
      </c>
      <c r="N736" s="7">
        <v>45</v>
      </c>
      <c r="O736" s="7" t="s">
        <v>109</v>
      </c>
      <c r="P736" s="7"/>
      <c r="Q736" t="s">
        <v>7833</v>
      </c>
      <c r="R736" s="7" t="s">
        <v>59</v>
      </c>
      <c r="S736" s="14" t="s">
        <v>59</v>
      </c>
      <c r="T736" s="26" t="b">
        <v>0</v>
      </c>
      <c r="U736" s="7">
        <v>483</v>
      </c>
      <c r="V736" s="7">
        <v>15.06</v>
      </c>
      <c r="W736" s="7">
        <v>26.18</v>
      </c>
      <c r="X736" s="7">
        <v>0.6327332</v>
      </c>
      <c r="Y736" s="7">
        <v>0.85282000000000002</v>
      </c>
      <c r="Z736" s="7">
        <v>6</v>
      </c>
      <c r="AA736" s="7">
        <v>4.2</v>
      </c>
      <c r="AB736" s="14">
        <v>3.58</v>
      </c>
      <c r="AC736" s="13">
        <v>0.99990000000000001</v>
      </c>
      <c r="AD736" s="7">
        <v>1E-4</v>
      </c>
      <c r="AE736" s="14" t="s">
        <v>60</v>
      </c>
      <c r="AF736" s="13">
        <v>8</v>
      </c>
      <c r="AG736" s="14">
        <v>6</v>
      </c>
      <c r="AH736" s="13">
        <v>7</v>
      </c>
      <c r="AI736" s="7">
        <v>6</v>
      </c>
      <c r="AJ736" s="7">
        <v>1</v>
      </c>
      <c r="AK736" s="7">
        <v>5</v>
      </c>
      <c r="AL736" s="7">
        <v>4</v>
      </c>
      <c r="AM736" s="14">
        <v>1</v>
      </c>
      <c r="AN736" s="13">
        <v>1</v>
      </c>
      <c r="AO736" s="14">
        <v>1</v>
      </c>
      <c r="AP736" s="7" t="s">
        <v>64</v>
      </c>
      <c r="AQ736" s="7" t="s">
        <v>62</v>
      </c>
      <c r="AR736" s="7" t="s">
        <v>62</v>
      </c>
      <c r="AS736" s="7" t="s">
        <v>62</v>
      </c>
      <c r="AT736" s="7" t="s">
        <v>64</v>
      </c>
      <c r="AU736" s="7" t="s">
        <v>66</v>
      </c>
      <c r="AV736" s="7" t="s">
        <v>66</v>
      </c>
      <c r="AW736" s="7" t="s">
        <v>66</v>
      </c>
      <c r="AX736" s="7" t="s">
        <v>64</v>
      </c>
      <c r="AY736" s="7" t="s">
        <v>70</v>
      </c>
      <c r="AZ736" s="7" t="s">
        <v>66</v>
      </c>
      <c r="BA736" s="7" t="s">
        <v>5797</v>
      </c>
      <c r="BB736" s="7" t="s">
        <v>66</v>
      </c>
      <c r="BC736" s="7" t="s">
        <v>66</v>
      </c>
      <c r="BD736" s="7" t="s">
        <v>67</v>
      </c>
      <c r="BE736" s="7" t="s">
        <v>64</v>
      </c>
      <c r="BF736" s="7" t="s">
        <v>64</v>
      </c>
      <c r="BG736" s="7" t="s">
        <v>64</v>
      </c>
      <c r="BH736" s="7" t="s">
        <v>70</v>
      </c>
      <c r="BI736" s="7" t="s">
        <v>70</v>
      </c>
      <c r="BJ736" s="7" t="s">
        <v>62</v>
      </c>
      <c r="BK736" s="7" t="s">
        <v>70</v>
      </c>
      <c r="BL736" s="33">
        <v>0</v>
      </c>
      <c r="BM736" s="7">
        <v>1</v>
      </c>
      <c r="BN736" s="7">
        <v>0</v>
      </c>
      <c r="BO736" s="7">
        <v>0</v>
      </c>
      <c r="BP736" s="7">
        <v>1</v>
      </c>
      <c r="BQ736" s="7">
        <v>1</v>
      </c>
      <c r="BR736" s="7">
        <v>0</v>
      </c>
      <c r="BS736" s="7">
        <v>0</v>
      </c>
      <c r="BT736" s="7">
        <v>1</v>
      </c>
      <c r="BU736" s="7" t="s">
        <v>5797</v>
      </c>
      <c r="BW736">
        <f>COUNTIF(AP736, "*"&amp;#REF!&amp;"*")</f>
        <v>0</v>
      </c>
      <c r="BX736">
        <f>COUNTIF(AQ736, "*"&amp;#REF!&amp;"*")</f>
        <v>0</v>
      </c>
      <c r="BY736">
        <f>COUNTIF(AR736, "*"&amp;#REF!&amp;"*")</f>
        <v>0</v>
      </c>
      <c r="BZ736">
        <f>COUNTIF(AS736, "*"&amp;#REF!&amp;"*")</f>
        <v>0</v>
      </c>
      <c r="CA736">
        <f>COUNTIF(AT736, "*"&amp;#REF!&amp;"*")</f>
        <v>0</v>
      </c>
      <c r="CB736">
        <f>COUNTIF(AU736, "*"&amp;#REF!&amp;"*")</f>
        <v>0</v>
      </c>
      <c r="CC736">
        <f>COUNTIF(AV736, "*"&amp;#REF!&amp;"*")</f>
        <v>0</v>
      </c>
      <c r="CD736">
        <f>COUNTIF(AW736, "*"&amp;#REF!&amp;"*")</f>
        <v>0</v>
      </c>
      <c r="CE736">
        <f>COUNTIF(AX736, "*"&amp;#REF!&amp;"*")</f>
        <v>0</v>
      </c>
      <c r="CF736">
        <f>COUNTIF(AY736, "*"&amp;#REF!&amp;"*")</f>
        <v>0</v>
      </c>
      <c r="CG736">
        <f>COUNTIF(AZ736, "*"&amp;#REF!&amp;"*")</f>
        <v>0</v>
      </c>
      <c r="CH736">
        <f>COUNTIF(BA736, "*"&amp;#REF!&amp;"*")</f>
        <v>0</v>
      </c>
      <c r="CI736">
        <f>COUNTIF(BB736, "*"&amp;#REF!&amp;"*")</f>
        <v>0</v>
      </c>
      <c r="CJ736">
        <f>COUNTIF(BC736, "*"&amp;#REF!&amp;"*")</f>
        <v>0</v>
      </c>
      <c r="CK736">
        <f>COUNTIF(BD736, "*"&amp;#REF!&amp;"*")</f>
        <v>0</v>
      </c>
      <c r="CL736">
        <f>COUNTIF(BE736, "*"&amp;#REF!&amp;"*")</f>
        <v>0</v>
      </c>
      <c r="CM736">
        <f>COUNTIF(BF736, "*"&amp;#REF!&amp;"*")</f>
        <v>0</v>
      </c>
      <c r="CN736">
        <f>COUNTIF(BG736, "*"&amp;#REF!&amp;"*")</f>
        <v>0</v>
      </c>
      <c r="CO736">
        <f>COUNTIF(BH736, "*"&amp;#REF!&amp;"*")</f>
        <v>0</v>
      </c>
      <c r="CP736">
        <f>COUNTIF(BI736, "*"&amp;#REF!&amp;"*")</f>
        <v>0</v>
      </c>
      <c r="CQ736">
        <f>COUNTIF(BJ736, "*"&amp;#REF!&amp;"*")</f>
        <v>0</v>
      </c>
      <c r="CR736">
        <f>COUNTIF(BK736, "*"&amp;#REF!&amp;"*")</f>
        <v>0</v>
      </c>
      <c r="CS736">
        <f xml:space="preserve"> COUNTIF(BL736,#REF!)</f>
        <v>0</v>
      </c>
      <c r="CT736">
        <f xml:space="preserve"> COUNTIF(BM736,#REF!)</f>
        <v>0</v>
      </c>
      <c r="CU736">
        <f xml:space="preserve"> COUNTIF(BN736,#REF!)</f>
        <v>0</v>
      </c>
      <c r="CV736">
        <f xml:space="preserve"> COUNTIF(BO736,#REF!)</f>
        <v>0</v>
      </c>
      <c r="CW736">
        <f xml:space="preserve"> COUNTIF(BP736,#REF!)</f>
        <v>0</v>
      </c>
      <c r="CX736">
        <f xml:space="preserve"> COUNTIF(BQ736,#REF!)</f>
        <v>0</v>
      </c>
      <c r="CY736">
        <f xml:space="preserve"> COUNTIF(BR736,#REF!)</f>
        <v>0</v>
      </c>
      <c r="CZ736">
        <f xml:space="preserve"> COUNTIF(BS736,#REF!)</f>
        <v>0</v>
      </c>
      <c r="DA736">
        <f xml:space="preserve"> COUNTIF(BT736,#REF!)</f>
        <v>0</v>
      </c>
      <c r="DB736">
        <f xml:space="preserve"> COUNTIF(BU736,#REF!)</f>
        <v>0</v>
      </c>
      <c r="DC736">
        <f t="shared" si="44"/>
        <v>0</v>
      </c>
      <c r="DD736">
        <f t="shared" si="45"/>
        <v>0</v>
      </c>
      <c r="DE736">
        <f t="shared" si="46"/>
        <v>0</v>
      </c>
      <c r="DF736" t="b">
        <f t="shared" si="47"/>
        <v>0</v>
      </c>
    </row>
    <row r="737" spans="1:110" x14ac:dyDescent="0.35">
      <c r="A737" s="7">
        <v>736</v>
      </c>
      <c r="B737" s="7">
        <v>736</v>
      </c>
      <c r="C737" s="7" t="s">
        <v>7296</v>
      </c>
      <c r="D737" s="7" t="s">
        <v>7297</v>
      </c>
      <c r="E737" s="13" t="s">
        <v>51</v>
      </c>
      <c r="F737" s="7">
        <v>300</v>
      </c>
      <c r="G737" s="7" t="s">
        <v>91</v>
      </c>
      <c r="H737" s="7"/>
      <c r="I737" s="14" t="s">
        <v>53</v>
      </c>
      <c r="J737" s="13" t="s">
        <v>54</v>
      </c>
      <c r="K737" s="7" t="s">
        <v>162</v>
      </c>
      <c r="L737" s="7" t="s">
        <v>56</v>
      </c>
      <c r="M737" s="7" t="s">
        <v>84</v>
      </c>
      <c r="N737" s="7">
        <v>81</v>
      </c>
      <c r="O737" s="7" t="s">
        <v>85</v>
      </c>
      <c r="P737" s="7"/>
      <c r="Q737" t="s">
        <v>7833</v>
      </c>
      <c r="R737" s="7" t="s">
        <v>59</v>
      </c>
      <c r="S737" s="14" t="s">
        <v>59</v>
      </c>
      <c r="T737" s="26" t="b">
        <v>0</v>
      </c>
      <c r="U737" s="7">
        <v>79</v>
      </c>
      <c r="V737" s="7">
        <v>10.9</v>
      </c>
      <c r="W737" s="7">
        <v>23.9</v>
      </c>
      <c r="X737" s="7">
        <v>1.688336666666667</v>
      </c>
      <c r="Y737" s="7">
        <v>0.1484</v>
      </c>
      <c r="Z737" s="7">
        <v>7.3</v>
      </c>
      <c r="AA737" s="7">
        <v>3.88</v>
      </c>
      <c r="AB737" s="14">
        <v>2.38</v>
      </c>
      <c r="AC737" s="13">
        <v>0.99990000000000001</v>
      </c>
      <c r="AD737" s="7">
        <v>1E-4</v>
      </c>
      <c r="AE737" s="14" t="s">
        <v>60</v>
      </c>
      <c r="AF737" s="13">
        <v>8</v>
      </c>
      <c r="AG737" s="14">
        <v>6</v>
      </c>
      <c r="AH737" s="13">
        <v>7</v>
      </c>
      <c r="AI737" s="7">
        <v>7</v>
      </c>
      <c r="AJ737" s="7"/>
      <c r="AK737" s="7">
        <v>5</v>
      </c>
      <c r="AL737" s="7">
        <v>5</v>
      </c>
      <c r="AM737" s="14"/>
      <c r="AN737" s="13">
        <v>1</v>
      </c>
      <c r="AO737" s="14">
        <v>1</v>
      </c>
      <c r="AP737" s="7" t="s">
        <v>64</v>
      </c>
      <c r="AQ737" s="7" t="s">
        <v>62</v>
      </c>
      <c r="AR737" s="7" t="s">
        <v>62</v>
      </c>
      <c r="AS737" s="7" t="s">
        <v>62</v>
      </c>
      <c r="AT737" s="7" t="s">
        <v>64</v>
      </c>
      <c r="AU737" s="7" t="s">
        <v>66</v>
      </c>
      <c r="AV737" s="7" t="s">
        <v>66</v>
      </c>
      <c r="AW737" s="7" t="s">
        <v>66</v>
      </c>
      <c r="AX737" s="7" t="s">
        <v>64</v>
      </c>
      <c r="AY737" s="7" t="s">
        <v>70</v>
      </c>
      <c r="AZ737" s="7" t="s">
        <v>66</v>
      </c>
      <c r="BA737" s="7" t="s">
        <v>5797</v>
      </c>
      <c r="BB737" s="7" t="s">
        <v>66</v>
      </c>
      <c r="BC737" s="7" t="s">
        <v>70</v>
      </c>
      <c r="BD737" s="7" t="s">
        <v>64</v>
      </c>
      <c r="BE737" s="7" t="s">
        <v>64</v>
      </c>
      <c r="BF737" s="7" t="s">
        <v>64</v>
      </c>
      <c r="BG737" s="7" t="s">
        <v>66</v>
      </c>
      <c r="BH737" s="7" t="s">
        <v>70</v>
      </c>
      <c r="BI737" s="7" t="s">
        <v>5797</v>
      </c>
      <c r="BJ737" s="7" t="s">
        <v>70</v>
      </c>
      <c r="BK737" s="7" t="s">
        <v>70</v>
      </c>
      <c r="BL737" s="33">
        <v>0</v>
      </c>
      <c r="BM737" s="7">
        <v>1</v>
      </c>
      <c r="BN737" s="7">
        <v>0</v>
      </c>
      <c r="BO737" s="7">
        <v>0</v>
      </c>
      <c r="BP737" s="7">
        <v>1</v>
      </c>
      <c r="BQ737" s="7">
        <v>1</v>
      </c>
      <c r="BR737" s="7">
        <v>0</v>
      </c>
      <c r="BS737" s="7">
        <v>0</v>
      </c>
      <c r="BT737" s="7">
        <v>1</v>
      </c>
      <c r="BU737" s="7">
        <v>0</v>
      </c>
      <c r="BW737">
        <f>COUNTIF(AP737, "*"&amp;#REF!&amp;"*")</f>
        <v>0</v>
      </c>
      <c r="BX737">
        <f>COUNTIF(AQ737, "*"&amp;#REF!&amp;"*")</f>
        <v>0</v>
      </c>
      <c r="BY737">
        <f>COUNTIF(AR737, "*"&amp;#REF!&amp;"*")</f>
        <v>0</v>
      </c>
      <c r="BZ737">
        <f>COUNTIF(AS737, "*"&amp;#REF!&amp;"*")</f>
        <v>0</v>
      </c>
      <c r="CA737">
        <f>COUNTIF(AT737, "*"&amp;#REF!&amp;"*")</f>
        <v>0</v>
      </c>
      <c r="CB737">
        <f>COUNTIF(AU737, "*"&amp;#REF!&amp;"*")</f>
        <v>0</v>
      </c>
      <c r="CC737">
        <f>COUNTIF(AV737, "*"&amp;#REF!&amp;"*")</f>
        <v>0</v>
      </c>
      <c r="CD737">
        <f>COUNTIF(AW737, "*"&amp;#REF!&amp;"*")</f>
        <v>0</v>
      </c>
      <c r="CE737">
        <f>COUNTIF(AX737, "*"&amp;#REF!&amp;"*")</f>
        <v>0</v>
      </c>
      <c r="CF737">
        <f>COUNTIF(AY737, "*"&amp;#REF!&amp;"*")</f>
        <v>0</v>
      </c>
      <c r="CG737">
        <f>COUNTIF(AZ737, "*"&amp;#REF!&amp;"*")</f>
        <v>0</v>
      </c>
      <c r="CH737">
        <f>COUNTIF(BA737, "*"&amp;#REF!&amp;"*")</f>
        <v>0</v>
      </c>
      <c r="CI737">
        <f>COUNTIF(BB737, "*"&amp;#REF!&amp;"*")</f>
        <v>0</v>
      </c>
      <c r="CJ737">
        <f>COUNTIF(BC737, "*"&amp;#REF!&amp;"*")</f>
        <v>0</v>
      </c>
      <c r="CK737">
        <f>COUNTIF(BD737, "*"&amp;#REF!&amp;"*")</f>
        <v>0</v>
      </c>
      <c r="CL737">
        <f>COUNTIF(BE737, "*"&amp;#REF!&amp;"*")</f>
        <v>0</v>
      </c>
      <c r="CM737">
        <f>COUNTIF(BF737, "*"&amp;#REF!&amp;"*")</f>
        <v>0</v>
      </c>
      <c r="CN737">
        <f>COUNTIF(BG737, "*"&amp;#REF!&amp;"*")</f>
        <v>0</v>
      </c>
      <c r="CO737">
        <f>COUNTIF(BH737, "*"&amp;#REF!&amp;"*")</f>
        <v>0</v>
      </c>
      <c r="CP737">
        <f>COUNTIF(BI737, "*"&amp;#REF!&amp;"*")</f>
        <v>0</v>
      </c>
      <c r="CQ737">
        <f>COUNTIF(BJ737, "*"&amp;#REF!&amp;"*")</f>
        <v>0</v>
      </c>
      <c r="CR737">
        <f>COUNTIF(BK737, "*"&amp;#REF!&amp;"*")</f>
        <v>0</v>
      </c>
      <c r="CS737">
        <f xml:space="preserve"> COUNTIF(BL737,#REF!)</f>
        <v>0</v>
      </c>
      <c r="CT737">
        <f xml:space="preserve"> COUNTIF(BM737,#REF!)</f>
        <v>0</v>
      </c>
      <c r="CU737">
        <f xml:space="preserve"> COUNTIF(BN737,#REF!)</f>
        <v>0</v>
      </c>
      <c r="CV737">
        <f xml:space="preserve"> COUNTIF(BO737,#REF!)</f>
        <v>0</v>
      </c>
      <c r="CW737">
        <f xml:space="preserve"> COUNTIF(BP737,#REF!)</f>
        <v>0</v>
      </c>
      <c r="CX737">
        <f xml:space="preserve"> COUNTIF(BQ737,#REF!)</f>
        <v>0</v>
      </c>
      <c r="CY737">
        <f xml:space="preserve"> COUNTIF(BR737,#REF!)</f>
        <v>0</v>
      </c>
      <c r="CZ737">
        <f xml:space="preserve"> COUNTIF(BS737,#REF!)</f>
        <v>0</v>
      </c>
      <c r="DA737">
        <f xml:space="preserve"> COUNTIF(BT737,#REF!)</f>
        <v>0</v>
      </c>
      <c r="DB737">
        <f xml:space="preserve"> COUNTIF(BU737,#REF!)</f>
        <v>0</v>
      </c>
      <c r="DC737">
        <f t="shared" si="44"/>
        <v>0</v>
      </c>
      <c r="DD737">
        <f t="shared" si="45"/>
        <v>0</v>
      </c>
      <c r="DE737">
        <f t="shared" si="46"/>
        <v>0</v>
      </c>
      <c r="DF737" t="b">
        <f t="shared" si="47"/>
        <v>0</v>
      </c>
    </row>
    <row r="738" spans="1:110" x14ac:dyDescent="0.35">
      <c r="A738" s="7">
        <v>737</v>
      </c>
      <c r="B738" s="7">
        <v>737</v>
      </c>
      <c r="C738" s="7" t="s">
        <v>7298</v>
      </c>
      <c r="D738" s="7" t="s">
        <v>7299</v>
      </c>
      <c r="E738" s="13" t="s">
        <v>51</v>
      </c>
      <c r="F738" s="7">
        <v>300</v>
      </c>
      <c r="G738" s="7" t="s">
        <v>80</v>
      </c>
      <c r="H738" s="7"/>
      <c r="I738" s="14" t="s">
        <v>53</v>
      </c>
      <c r="J738" s="13" t="s">
        <v>54</v>
      </c>
      <c r="K738" s="7" t="s">
        <v>83</v>
      </c>
      <c r="L738" s="7" t="s">
        <v>56</v>
      </c>
      <c r="M738" s="7" t="s">
        <v>84</v>
      </c>
      <c r="N738" s="7">
        <v>36.200000000000003</v>
      </c>
      <c r="O738" s="7" t="s">
        <v>58</v>
      </c>
      <c r="P738" s="7"/>
      <c r="Q738" t="s">
        <v>7833</v>
      </c>
      <c r="R738" s="7" t="s">
        <v>59</v>
      </c>
      <c r="S738" s="14" t="s">
        <v>59</v>
      </c>
      <c r="T738" s="26" t="b">
        <v>0</v>
      </c>
      <c r="U738" s="7">
        <v>826</v>
      </c>
      <c r="V738" s="7">
        <v>12.62</v>
      </c>
      <c r="W738" s="7">
        <v>23.64</v>
      </c>
      <c r="X738" s="7">
        <v>0.75113319999999995</v>
      </c>
      <c r="Y738" s="7">
        <v>1.4835199999999999</v>
      </c>
      <c r="Z738" s="7">
        <v>5.6</v>
      </c>
      <c r="AA738" s="7">
        <v>3.55</v>
      </c>
      <c r="AB738" s="14">
        <v>2.92</v>
      </c>
      <c r="AC738" s="13">
        <v>0.99990000000000001</v>
      </c>
      <c r="AD738" s="7">
        <v>1E-4</v>
      </c>
      <c r="AE738" s="14" t="s">
        <v>60</v>
      </c>
      <c r="AF738" s="13">
        <v>8</v>
      </c>
      <c r="AG738" s="14">
        <v>6</v>
      </c>
      <c r="AH738" s="13">
        <v>7</v>
      </c>
      <c r="AI738" s="7">
        <v>7</v>
      </c>
      <c r="AJ738" s="7"/>
      <c r="AK738" s="7">
        <v>5</v>
      </c>
      <c r="AL738" s="7">
        <v>5</v>
      </c>
      <c r="AM738" s="14"/>
      <c r="AN738" s="13">
        <v>1</v>
      </c>
      <c r="AO738" s="14">
        <v>1</v>
      </c>
      <c r="AP738" s="7" t="s">
        <v>64</v>
      </c>
      <c r="AQ738" s="7" t="s">
        <v>62</v>
      </c>
      <c r="AR738" s="7" t="s">
        <v>5797</v>
      </c>
      <c r="AS738" s="7" t="s">
        <v>62</v>
      </c>
      <c r="AT738" s="7" t="s">
        <v>64</v>
      </c>
      <c r="AU738" s="7" t="s">
        <v>66</v>
      </c>
      <c r="AV738" s="7" t="s">
        <v>66</v>
      </c>
      <c r="AW738" s="7" t="s">
        <v>66</v>
      </c>
      <c r="AX738" s="7" t="s">
        <v>64</v>
      </c>
      <c r="AY738" s="7" t="s">
        <v>70</v>
      </c>
      <c r="AZ738" s="7" t="s">
        <v>66</v>
      </c>
      <c r="BA738" s="7" t="s">
        <v>5797</v>
      </c>
      <c r="BB738" s="7" t="s">
        <v>66</v>
      </c>
      <c r="BC738" s="7" t="s">
        <v>70</v>
      </c>
      <c r="BD738" s="7" t="s">
        <v>64</v>
      </c>
      <c r="BE738" s="7" t="s">
        <v>64</v>
      </c>
      <c r="BF738" s="7" t="s">
        <v>5797</v>
      </c>
      <c r="BG738" s="7" t="s">
        <v>66</v>
      </c>
      <c r="BH738" s="7" t="s">
        <v>70</v>
      </c>
      <c r="BI738" s="7" t="s">
        <v>70</v>
      </c>
      <c r="BJ738" s="7" t="s">
        <v>70</v>
      </c>
      <c r="BK738" s="7" t="s">
        <v>70</v>
      </c>
      <c r="BL738" s="33">
        <v>0</v>
      </c>
      <c r="BM738" s="7">
        <v>1</v>
      </c>
      <c r="BN738" s="7">
        <v>0</v>
      </c>
      <c r="BO738" s="7">
        <v>0</v>
      </c>
      <c r="BP738" s="7">
        <v>1</v>
      </c>
      <c r="BQ738" s="7">
        <v>1</v>
      </c>
      <c r="BR738" s="7">
        <v>0</v>
      </c>
      <c r="BS738" s="7">
        <v>0</v>
      </c>
      <c r="BT738" s="7">
        <v>1</v>
      </c>
      <c r="BU738" s="7">
        <v>0</v>
      </c>
      <c r="BW738">
        <f>COUNTIF(AP738, "*"&amp;#REF!&amp;"*")</f>
        <v>0</v>
      </c>
      <c r="BX738">
        <f>COUNTIF(AQ738, "*"&amp;#REF!&amp;"*")</f>
        <v>0</v>
      </c>
      <c r="BY738">
        <f>COUNTIF(AR738, "*"&amp;#REF!&amp;"*")</f>
        <v>0</v>
      </c>
      <c r="BZ738">
        <f>COUNTIF(AS738, "*"&amp;#REF!&amp;"*")</f>
        <v>0</v>
      </c>
      <c r="CA738">
        <f>COUNTIF(AT738, "*"&amp;#REF!&amp;"*")</f>
        <v>0</v>
      </c>
      <c r="CB738">
        <f>COUNTIF(AU738, "*"&amp;#REF!&amp;"*")</f>
        <v>0</v>
      </c>
      <c r="CC738">
        <f>COUNTIF(AV738, "*"&amp;#REF!&amp;"*")</f>
        <v>0</v>
      </c>
      <c r="CD738">
        <f>COUNTIF(AW738, "*"&amp;#REF!&amp;"*")</f>
        <v>0</v>
      </c>
      <c r="CE738">
        <f>COUNTIF(AX738, "*"&amp;#REF!&amp;"*")</f>
        <v>0</v>
      </c>
      <c r="CF738">
        <f>COUNTIF(AY738, "*"&amp;#REF!&amp;"*")</f>
        <v>0</v>
      </c>
      <c r="CG738">
        <f>COUNTIF(AZ738, "*"&amp;#REF!&amp;"*")</f>
        <v>0</v>
      </c>
      <c r="CH738">
        <f>COUNTIF(BA738, "*"&amp;#REF!&amp;"*")</f>
        <v>0</v>
      </c>
      <c r="CI738">
        <f>COUNTIF(BB738, "*"&amp;#REF!&amp;"*")</f>
        <v>0</v>
      </c>
      <c r="CJ738">
        <f>COUNTIF(BC738, "*"&amp;#REF!&amp;"*")</f>
        <v>0</v>
      </c>
      <c r="CK738">
        <f>COUNTIF(BD738, "*"&amp;#REF!&amp;"*")</f>
        <v>0</v>
      </c>
      <c r="CL738">
        <f>COUNTIF(BE738, "*"&amp;#REF!&amp;"*")</f>
        <v>0</v>
      </c>
      <c r="CM738">
        <f>COUNTIF(BF738, "*"&amp;#REF!&amp;"*")</f>
        <v>0</v>
      </c>
      <c r="CN738">
        <f>COUNTIF(BG738, "*"&amp;#REF!&amp;"*")</f>
        <v>0</v>
      </c>
      <c r="CO738">
        <f>COUNTIF(BH738, "*"&amp;#REF!&amp;"*")</f>
        <v>0</v>
      </c>
      <c r="CP738">
        <f>COUNTIF(BI738, "*"&amp;#REF!&amp;"*")</f>
        <v>0</v>
      </c>
      <c r="CQ738">
        <f>COUNTIF(BJ738, "*"&amp;#REF!&amp;"*")</f>
        <v>0</v>
      </c>
      <c r="CR738">
        <f>COUNTIF(BK738, "*"&amp;#REF!&amp;"*")</f>
        <v>0</v>
      </c>
      <c r="CS738">
        <f xml:space="preserve"> COUNTIF(BL738,#REF!)</f>
        <v>0</v>
      </c>
      <c r="CT738">
        <f xml:space="preserve"> COUNTIF(BM738,#REF!)</f>
        <v>0</v>
      </c>
      <c r="CU738">
        <f xml:space="preserve"> COUNTIF(BN738,#REF!)</f>
        <v>0</v>
      </c>
      <c r="CV738">
        <f xml:space="preserve"> COUNTIF(BO738,#REF!)</f>
        <v>0</v>
      </c>
      <c r="CW738">
        <f xml:space="preserve"> COUNTIF(BP738,#REF!)</f>
        <v>0</v>
      </c>
      <c r="CX738">
        <f xml:space="preserve"> COUNTIF(BQ738,#REF!)</f>
        <v>0</v>
      </c>
      <c r="CY738">
        <f xml:space="preserve"> COUNTIF(BR738,#REF!)</f>
        <v>0</v>
      </c>
      <c r="CZ738">
        <f xml:space="preserve"> COUNTIF(BS738,#REF!)</f>
        <v>0</v>
      </c>
      <c r="DA738">
        <f xml:space="preserve"> COUNTIF(BT738,#REF!)</f>
        <v>0</v>
      </c>
      <c r="DB738">
        <f xml:space="preserve"> COUNTIF(BU738,#REF!)</f>
        <v>0</v>
      </c>
      <c r="DC738">
        <f t="shared" si="44"/>
        <v>0</v>
      </c>
      <c r="DD738">
        <f t="shared" si="45"/>
        <v>0</v>
      </c>
      <c r="DE738">
        <f t="shared" si="46"/>
        <v>0</v>
      </c>
      <c r="DF738" t="b">
        <f t="shared" si="47"/>
        <v>0</v>
      </c>
    </row>
    <row r="739" spans="1:110" x14ac:dyDescent="0.35">
      <c r="A739" s="7">
        <v>738</v>
      </c>
      <c r="B739" s="7">
        <v>738</v>
      </c>
      <c r="C739" s="7" t="s">
        <v>7300</v>
      </c>
      <c r="D739" s="7" t="s">
        <v>7301</v>
      </c>
      <c r="E739" s="13" t="s">
        <v>51</v>
      </c>
      <c r="F739" s="7">
        <v>300</v>
      </c>
      <c r="G739" s="7" t="s">
        <v>100</v>
      </c>
      <c r="H739" s="7">
        <v>915</v>
      </c>
      <c r="I739" s="14" t="s">
        <v>53</v>
      </c>
      <c r="J739" s="13" t="s">
        <v>54</v>
      </c>
      <c r="K739" s="7" t="s">
        <v>83</v>
      </c>
      <c r="L739" s="7" t="s">
        <v>56</v>
      </c>
      <c r="M739" s="7" t="s">
        <v>84</v>
      </c>
      <c r="N739" s="7">
        <v>37</v>
      </c>
      <c r="O739" s="7" t="s">
        <v>85</v>
      </c>
      <c r="P739" s="7">
        <v>34</v>
      </c>
      <c r="Q739" t="s">
        <v>7833</v>
      </c>
      <c r="R739" s="7" t="s">
        <v>59</v>
      </c>
      <c r="S739" s="14" t="s">
        <v>59</v>
      </c>
      <c r="T739" s="26" t="b">
        <v>0</v>
      </c>
      <c r="U739" s="7">
        <v>1217</v>
      </c>
      <c r="V739" s="7">
        <v>18.36</v>
      </c>
      <c r="W739" s="7">
        <v>30.7</v>
      </c>
      <c r="X739" s="7">
        <v>0.99359940000000002</v>
      </c>
      <c r="Y739" s="7">
        <v>1.59006</v>
      </c>
      <c r="Z739" s="7">
        <v>5.7</v>
      </c>
      <c r="AA739" s="7">
        <v>4.16</v>
      </c>
      <c r="AB739" s="14">
        <v>3.46</v>
      </c>
      <c r="AC739" s="13">
        <v>0.99990000000000001</v>
      </c>
      <c r="AD739" s="7">
        <v>1E-4</v>
      </c>
      <c r="AE739" s="14" t="s">
        <v>60</v>
      </c>
      <c r="AF739" s="13">
        <v>8</v>
      </c>
      <c r="AG739" s="14">
        <v>6</v>
      </c>
      <c r="AH739" s="13">
        <v>7</v>
      </c>
      <c r="AI739" s="7">
        <v>7</v>
      </c>
      <c r="AJ739" s="7"/>
      <c r="AK739" s="7">
        <v>5</v>
      </c>
      <c r="AL739" s="7">
        <v>5</v>
      </c>
      <c r="AM739" s="14"/>
      <c r="AN739" s="13">
        <v>1</v>
      </c>
      <c r="AO739" s="14">
        <v>1</v>
      </c>
      <c r="AP739" s="7" t="s">
        <v>64</v>
      </c>
      <c r="AQ739" s="7" t="s">
        <v>62</v>
      </c>
      <c r="AR739" s="7" t="s">
        <v>62</v>
      </c>
      <c r="AS739" s="7" t="s">
        <v>62</v>
      </c>
      <c r="AT739" s="7" t="s">
        <v>64</v>
      </c>
      <c r="AU739" s="7" t="s">
        <v>66</v>
      </c>
      <c r="AV739" s="7" t="s">
        <v>66</v>
      </c>
      <c r="AW739" s="7" t="s">
        <v>66</v>
      </c>
      <c r="AX739" s="7" t="s">
        <v>64</v>
      </c>
      <c r="AY739" s="7" t="s">
        <v>70</v>
      </c>
      <c r="AZ739" s="7" t="s">
        <v>66</v>
      </c>
      <c r="BA739" s="7" t="s">
        <v>5797</v>
      </c>
      <c r="BB739" s="7" t="s">
        <v>66</v>
      </c>
      <c r="BC739" s="7" t="s">
        <v>70</v>
      </c>
      <c r="BD739" s="7" t="s">
        <v>64</v>
      </c>
      <c r="BE739" s="7" t="s">
        <v>64</v>
      </c>
      <c r="BF739" s="7" t="s">
        <v>64</v>
      </c>
      <c r="BG739" s="7" t="s">
        <v>66</v>
      </c>
      <c r="BH739" s="7" t="s">
        <v>70</v>
      </c>
      <c r="BI739" s="7" t="s">
        <v>5797</v>
      </c>
      <c r="BJ739" s="7" t="s">
        <v>70</v>
      </c>
      <c r="BK739" s="7" t="s">
        <v>70</v>
      </c>
      <c r="BL739" s="33">
        <v>0</v>
      </c>
      <c r="BM739" s="7">
        <v>1</v>
      </c>
      <c r="BN739" s="7">
        <v>0</v>
      </c>
      <c r="BO739" s="7">
        <v>0</v>
      </c>
      <c r="BP739" s="7">
        <v>1</v>
      </c>
      <c r="BQ739" s="7">
        <v>1</v>
      </c>
      <c r="BR739" s="7">
        <v>0</v>
      </c>
      <c r="BS739" s="7">
        <v>0</v>
      </c>
      <c r="BT739" s="7">
        <v>1</v>
      </c>
      <c r="BU739" s="7">
        <v>0</v>
      </c>
      <c r="BW739">
        <f>COUNTIF(AP739, "*"&amp;#REF!&amp;"*")</f>
        <v>0</v>
      </c>
      <c r="BX739">
        <f>COUNTIF(AQ739, "*"&amp;#REF!&amp;"*")</f>
        <v>0</v>
      </c>
      <c r="BY739">
        <f>COUNTIF(AR739, "*"&amp;#REF!&amp;"*")</f>
        <v>0</v>
      </c>
      <c r="BZ739">
        <f>COUNTIF(AS739, "*"&amp;#REF!&amp;"*")</f>
        <v>0</v>
      </c>
      <c r="CA739">
        <f>COUNTIF(AT739, "*"&amp;#REF!&amp;"*")</f>
        <v>0</v>
      </c>
      <c r="CB739">
        <f>COUNTIF(AU739, "*"&amp;#REF!&amp;"*")</f>
        <v>0</v>
      </c>
      <c r="CC739">
        <f>COUNTIF(AV739, "*"&amp;#REF!&amp;"*")</f>
        <v>0</v>
      </c>
      <c r="CD739">
        <f>COUNTIF(AW739, "*"&amp;#REF!&amp;"*")</f>
        <v>0</v>
      </c>
      <c r="CE739">
        <f>COUNTIF(AX739, "*"&amp;#REF!&amp;"*")</f>
        <v>0</v>
      </c>
      <c r="CF739">
        <f>COUNTIF(AY739, "*"&amp;#REF!&amp;"*")</f>
        <v>0</v>
      </c>
      <c r="CG739">
        <f>COUNTIF(AZ739, "*"&amp;#REF!&amp;"*")</f>
        <v>0</v>
      </c>
      <c r="CH739">
        <f>COUNTIF(BA739, "*"&amp;#REF!&amp;"*")</f>
        <v>0</v>
      </c>
      <c r="CI739">
        <f>COUNTIF(BB739, "*"&amp;#REF!&amp;"*")</f>
        <v>0</v>
      </c>
      <c r="CJ739">
        <f>COUNTIF(BC739, "*"&amp;#REF!&amp;"*")</f>
        <v>0</v>
      </c>
      <c r="CK739">
        <f>COUNTIF(BD739, "*"&amp;#REF!&amp;"*")</f>
        <v>0</v>
      </c>
      <c r="CL739">
        <f>COUNTIF(BE739, "*"&amp;#REF!&amp;"*")</f>
        <v>0</v>
      </c>
      <c r="CM739">
        <f>COUNTIF(BF739, "*"&amp;#REF!&amp;"*")</f>
        <v>0</v>
      </c>
      <c r="CN739">
        <f>COUNTIF(BG739, "*"&amp;#REF!&amp;"*")</f>
        <v>0</v>
      </c>
      <c r="CO739">
        <f>COUNTIF(BH739, "*"&amp;#REF!&amp;"*")</f>
        <v>0</v>
      </c>
      <c r="CP739">
        <f>COUNTIF(BI739, "*"&amp;#REF!&amp;"*")</f>
        <v>0</v>
      </c>
      <c r="CQ739">
        <f>COUNTIF(BJ739, "*"&amp;#REF!&amp;"*")</f>
        <v>0</v>
      </c>
      <c r="CR739">
        <f>COUNTIF(BK739, "*"&amp;#REF!&amp;"*")</f>
        <v>0</v>
      </c>
      <c r="CS739">
        <f xml:space="preserve"> COUNTIF(BL739,#REF!)</f>
        <v>0</v>
      </c>
      <c r="CT739">
        <f xml:space="preserve"> COUNTIF(BM739,#REF!)</f>
        <v>0</v>
      </c>
      <c r="CU739">
        <f xml:space="preserve"> COUNTIF(BN739,#REF!)</f>
        <v>0</v>
      </c>
      <c r="CV739">
        <f xml:space="preserve"> COUNTIF(BO739,#REF!)</f>
        <v>0</v>
      </c>
      <c r="CW739">
        <f xml:space="preserve"> COUNTIF(BP739,#REF!)</f>
        <v>0</v>
      </c>
      <c r="CX739">
        <f xml:space="preserve"> COUNTIF(BQ739,#REF!)</f>
        <v>0</v>
      </c>
      <c r="CY739">
        <f xml:space="preserve"> COUNTIF(BR739,#REF!)</f>
        <v>0</v>
      </c>
      <c r="CZ739">
        <f xml:space="preserve"> COUNTIF(BS739,#REF!)</f>
        <v>0</v>
      </c>
      <c r="DA739">
        <f xml:space="preserve"> COUNTIF(BT739,#REF!)</f>
        <v>0</v>
      </c>
      <c r="DB739">
        <f xml:space="preserve"> COUNTIF(BU739,#REF!)</f>
        <v>0</v>
      </c>
      <c r="DC739">
        <f t="shared" si="44"/>
        <v>0</v>
      </c>
      <c r="DD739">
        <f t="shared" si="45"/>
        <v>0</v>
      </c>
      <c r="DE739">
        <f t="shared" si="46"/>
        <v>0</v>
      </c>
      <c r="DF739" t="b">
        <f t="shared" si="47"/>
        <v>0</v>
      </c>
    </row>
    <row r="740" spans="1:110" x14ac:dyDescent="0.35">
      <c r="A740" s="7">
        <v>739</v>
      </c>
      <c r="B740" s="7">
        <v>739</v>
      </c>
      <c r="C740" s="7" t="s">
        <v>7302</v>
      </c>
      <c r="D740" s="7" t="s">
        <v>7303</v>
      </c>
      <c r="E740" s="13" t="s">
        <v>51</v>
      </c>
      <c r="F740" s="7">
        <v>300</v>
      </c>
      <c r="G740" s="7" t="s">
        <v>81</v>
      </c>
      <c r="H740" s="7">
        <v>400</v>
      </c>
      <c r="I740" s="14" t="s">
        <v>53</v>
      </c>
      <c r="J740" s="13" t="s">
        <v>54</v>
      </c>
      <c r="K740" s="7" t="s">
        <v>83</v>
      </c>
      <c r="L740" s="7" t="s">
        <v>56</v>
      </c>
      <c r="M740" s="7" t="s">
        <v>84</v>
      </c>
      <c r="N740" s="7">
        <v>40</v>
      </c>
      <c r="O740" s="7" t="s">
        <v>85</v>
      </c>
      <c r="P740" s="7">
        <v>30</v>
      </c>
      <c r="Q740" t="s">
        <v>7833</v>
      </c>
      <c r="R740" s="7" t="s">
        <v>59</v>
      </c>
      <c r="S740" s="14" t="s">
        <v>56</v>
      </c>
      <c r="T740" s="26" t="b">
        <v>0</v>
      </c>
      <c r="U740" s="7">
        <v>184</v>
      </c>
      <c r="V740" s="7">
        <v>8.3333300000000001</v>
      </c>
      <c r="W740" s="7">
        <v>19.966670000000001</v>
      </c>
      <c r="X740" s="7">
        <v>0.73344433333333325</v>
      </c>
      <c r="Y740" s="7">
        <v>0.47056666666666669</v>
      </c>
      <c r="Z740" s="7">
        <v>7.6</v>
      </c>
      <c r="AA740" s="7">
        <v>2.99</v>
      </c>
      <c r="AB740" s="14">
        <v>2.68</v>
      </c>
      <c r="AC740" s="13">
        <v>0.99377599999999999</v>
      </c>
      <c r="AD740" s="7">
        <v>6.2243699999999999E-3</v>
      </c>
      <c r="AE740" s="14" t="s">
        <v>60</v>
      </c>
      <c r="AF740" s="13">
        <v>8</v>
      </c>
      <c r="AG740" s="14">
        <v>6</v>
      </c>
      <c r="AH740" s="13">
        <v>7</v>
      </c>
      <c r="AI740" s="7">
        <v>7</v>
      </c>
      <c r="AJ740" s="7"/>
      <c r="AK740" s="7">
        <v>5</v>
      </c>
      <c r="AL740" s="7">
        <v>5</v>
      </c>
      <c r="AM740" s="14"/>
      <c r="AN740" s="13">
        <v>1</v>
      </c>
      <c r="AO740" s="14">
        <v>1</v>
      </c>
      <c r="AP740" s="7" t="s">
        <v>64</v>
      </c>
      <c r="AQ740" s="7" t="s">
        <v>62</v>
      </c>
      <c r="AR740" s="7" t="s">
        <v>5797</v>
      </c>
      <c r="AS740" s="7" t="s">
        <v>62</v>
      </c>
      <c r="AT740" s="7" t="s">
        <v>64</v>
      </c>
      <c r="AU740" s="7" t="s">
        <v>66</v>
      </c>
      <c r="AV740" s="7" t="s">
        <v>66</v>
      </c>
      <c r="AW740" s="7" t="s">
        <v>66</v>
      </c>
      <c r="AX740" s="7" t="s">
        <v>64</v>
      </c>
      <c r="AY740" s="7" t="s">
        <v>70</v>
      </c>
      <c r="AZ740" s="7" t="s">
        <v>66</v>
      </c>
      <c r="BA740" s="7" t="s">
        <v>5797</v>
      </c>
      <c r="BB740" s="7" t="s">
        <v>66</v>
      </c>
      <c r="BC740" s="7" t="s">
        <v>70</v>
      </c>
      <c r="BD740" s="7" t="s">
        <v>64</v>
      </c>
      <c r="BE740" s="7" t="s">
        <v>70</v>
      </c>
      <c r="BF740" s="7" t="s">
        <v>64</v>
      </c>
      <c r="BG740" s="7" t="s">
        <v>64</v>
      </c>
      <c r="BH740" s="7" t="s">
        <v>70</v>
      </c>
      <c r="BI740" s="7" t="s">
        <v>70</v>
      </c>
      <c r="BJ740" s="7" t="s">
        <v>70</v>
      </c>
      <c r="BK740" s="7" t="s">
        <v>70</v>
      </c>
      <c r="BL740" s="33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1</v>
      </c>
      <c r="BU740" s="7">
        <v>0</v>
      </c>
      <c r="BW740">
        <f>COUNTIF(AP740, "*"&amp;#REF!&amp;"*")</f>
        <v>0</v>
      </c>
      <c r="BX740">
        <f>COUNTIF(AQ740, "*"&amp;#REF!&amp;"*")</f>
        <v>0</v>
      </c>
      <c r="BY740">
        <f>COUNTIF(AR740, "*"&amp;#REF!&amp;"*")</f>
        <v>0</v>
      </c>
      <c r="BZ740">
        <f>COUNTIF(AS740, "*"&amp;#REF!&amp;"*")</f>
        <v>0</v>
      </c>
      <c r="CA740">
        <f>COUNTIF(AT740, "*"&amp;#REF!&amp;"*")</f>
        <v>0</v>
      </c>
      <c r="CB740">
        <f>COUNTIF(AU740, "*"&amp;#REF!&amp;"*")</f>
        <v>0</v>
      </c>
      <c r="CC740">
        <f>COUNTIF(AV740, "*"&amp;#REF!&amp;"*")</f>
        <v>0</v>
      </c>
      <c r="CD740">
        <f>COUNTIF(AW740, "*"&amp;#REF!&amp;"*")</f>
        <v>0</v>
      </c>
      <c r="CE740">
        <f>COUNTIF(AX740, "*"&amp;#REF!&amp;"*")</f>
        <v>0</v>
      </c>
      <c r="CF740">
        <f>COUNTIF(AY740, "*"&amp;#REF!&amp;"*")</f>
        <v>0</v>
      </c>
      <c r="CG740">
        <f>COUNTIF(AZ740, "*"&amp;#REF!&amp;"*")</f>
        <v>0</v>
      </c>
      <c r="CH740">
        <f>COUNTIF(BA740, "*"&amp;#REF!&amp;"*")</f>
        <v>0</v>
      </c>
      <c r="CI740">
        <f>COUNTIF(BB740, "*"&amp;#REF!&amp;"*")</f>
        <v>0</v>
      </c>
      <c r="CJ740">
        <f>COUNTIF(BC740, "*"&amp;#REF!&amp;"*")</f>
        <v>0</v>
      </c>
      <c r="CK740">
        <f>COUNTIF(BD740, "*"&amp;#REF!&amp;"*")</f>
        <v>0</v>
      </c>
      <c r="CL740">
        <f>COUNTIF(BE740, "*"&amp;#REF!&amp;"*")</f>
        <v>0</v>
      </c>
      <c r="CM740">
        <f>COUNTIF(BF740, "*"&amp;#REF!&amp;"*")</f>
        <v>0</v>
      </c>
      <c r="CN740">
        <f>COUNTIF(BG740, "*"&amp;#REF!&amp;"*")</f>
        <v>0</v>
      </c>
      <c r="CO740">
        <f>COUNTIF(BH740, "*"&amp;#REF!&amp;"*")</f>
        <v>0</v>
      </c>
      <c r="CP740">
        <f>COUNTIF(BI740, "*"&amp;#REF!&amp;"*")</f>
        <v>0</v>
      </c>
      <c r="CQ740">
        <f>COUNTIF(BJ740, "*"&amp;#REF!&amp;"*")</f>
        <v>0</v>
      </c>
      <c r="CR740">
        <f>COUNTIF(BK740, "*"&amp;#REF!&amp;"*")</f>
        <v>0</v>
      </c>
      <c r="CS740">
        <f xml:space="preserve"> COUNTIF(BL740,#REF!)</f>
        <v>0</v>
      </c>
      <c r="CT740">
        <f xml:space="preserve"> COUNTIF(BM740,#REF!)</f>
        <v>0</v>
      </c>
      <c r="CU740">
        <f xml:space="preserve"> COUNTIF(BN740,#REF!)</f>
        <v>0</v>
      </c>
      <c r="CV740">
        <f xml:space="preserve"> COUNTIF(BO740,#REF!)</f>
        <v>0</v>
      </c>
      <c r="CW740">
        <f xml:space="preserve"> COUNTIF(BP740,#REF!)</f>
        <v>0</v>
      </c>
      <c r="CX740">
        <f xml:space="preserve"> COUNTIF(BQ740,#REF!)</f>
        <v>0</v>
      </c>
      <c r="CY740">
        <f xml:space="preserve"> COUNTIF(BR740,#REF!)</f>
        <v>0</v>
      </c>
      <c r="CZ740">
        <f xml:space="preserve"> COUNTIF(BS740,#REF!)</f>
        <v>0</v>
      </c>
      <c r="DA740">
        <f xml:space="preserve"> COUNTIF(BT740,#REF!)</f>
        <v>0</v>
      </c>
      <c r="DB740">
        <f xml:space="preserve"> COUNTIF(BU740,#REF!)</f>
        <v>0</v>
      </c>
      <c r="DC740">
        <f t="shared" si="44"/>
        <v>0</v>
      </c>
      <c r="DD740">
        <f t="shared" si="45"/>
        <v>0</v>
      </c>
      <c r="DE740">
        <f t="shared" si="46"/>
        <v>0</v>
      </c>
      <c r="DF740" t="b">
        <f t="shared" si="47"/>
        <v>0</v>
      </c>
    </row>
    <row r="741" spans="1:110" x14ac:dyDescent="0.35">
      <c r="A741" s="7">
        <v>740</v>
      </c>
      <c r="B741" s="7">
        <v>740</v>
      </c>
      <c r="C741" s="7" t="s">
        <v>7304</v>
      </c>
      <c r="D741" s="7" t="s">
        <v>7305</v>
      </c>
      <c r="E741" s="13" t="s">
        <v>51</v>
      </c>
      <c r="F741" s="7">
        <v>300</v>
      </c>
      <c r="G741" s="7" t="s">
        <v>81</v>
      </c>
      <c r="H741" s="7">
        <v>440</v>
      </c>
      <c r="I741" s="14" t="s">
        <v>53</v>
      </c>
      <c r="J741" s="13" t="s">
        <v>54</v>
      </c>
      <c r="K741" s="7" t="s">
        <v>83</v>
      </c>
      <c r="L741" s="7" t="s">
        <v>56</v>
      </c>
      <c r="M741" s="7" t="s">
        <v>84</v>
      </c>
      <c r="N741" s="7">
        <v>49</v>
      </c>
      <c r="O741" s="7" t="s">
        <v>85</v>
      </c>
      <c r="P741" s="7">
        <v>30</v>
      </c>
      <c r="Q741" t="s">
        <v>7833</v>
      </c>
      <c r="R741" s="7" t="s">
        <v>59</v>
      </c>
      <c r="S741" s="14" t="s">
        <v>59</v>
      </c>
      <c r="T741" s="26" t="b">
        <v>0</v>
      </c>
      <c r="U741" s="7">
        <v>155</v>
      </c>
      <c r="V741" s="7">
        <v>8.9333299999999998</v>
      </c>
      <c r="W741" s="7">
        <v>22.366669999999999</v>
      </c>
      <c r="X741" s="7">
        <v>0.82411000000000001</v>
      </c>
      <c r="Y741" s="7">
        <v>0.3642333333333333</v>
      </c>
      <c r="Z741" s="7">
        <v>6.9</v>
      </c>
      <c r="AA741" s="7">
        <v>3</v>
      </c>
      <c r="AB741" s="14">
        <v>2.84</v>
      </c>
      <c r="AC741" s="13">
        <v>0.99990000000000001</v>
      </c>
      <c r="AD741" s="7">
        <v>1E-4</v>
      </c>
      <c r="AE741" s="14" t="s">
        <v>60</v>
      </c>
      <c r="AF741" s="13">
        <v>8</v>
      </c>
      <c r="AG741" s="14">
        <v>6</v>
      </c>
      <c r="AH741" s="13">
        <v>7</v>
      </c>
      <c r="AI741" s="7">
        <v>6</v>
      </c>
      <c r="AJ741" s="7">
        <v>1</v>
      </c>
      <c r="AK741" s="7">
        <v>5</v>
      </c>
      <c r="AL741" s="7">
        <v>4</v>
      </c>
      <c r="AM741" s="14">
        <v>1</v>
      </c>
      <c r="AN741" s="13">
        <v>1</v>
      </c>
      <c r="AO741" s="14">
        <v>1</v>
      </c>
      <c r="AP741" s="7" t="s">
        <v>64</v>
      </c>
      <c r="AQ741" s="7" t="s">
        <v>62</v>
      </c>
      <c r="AR741" s="7" t="s">
        <v>5797</v>
      </c>
      <c r="AS741" s="7" t="s">
        <v>62</v>
      </c>
      <c r="AT741" s="7" t="s">
        <v>64</v>
      </c>
      <c r="AU741" s="7" t="s">
        <v>66</v>
      </c>
      <c r="AV741" s="7" t="s">
        <v>66</v>
      </c>
      <c r="AW741" s="7" t="s">
        <v>66</v>
      </c>
      <c r="AX741" s="7" t="s">
        <v>64</v>
      </c>
      <c r="AY741" s="7" t="s">
        <v>70</v>
      </c>
      <c r="AZ741" s="7" t="s">
        <v>66</v>
      </c>
      <c r="BA741" s="7" t="s">
        <v>5797</v>
      </c>
      <c r="BB741" s="7" t="s">
        <v>66</v>
      </c>
      <c r="BC741" s="7" t="s">
        <v>70</v>
      </c>
      <c r="BD741" s="7" t="s">
        <v>64</v>
      </c>
      <c r="BE741" s="7" t="s">
        <v>64</v>
      </c>
      <c r="BF741" s="7" t="s">
        <v>64</v>
      </c>
      <c r="BG741" s="7" t="s">
        <v>67</v>
      </c>
      <c r="BH741" s="7" t="s">
        <v>70</v>
      </c>
      <c r="BI741" s="7" t="s">
        <v>70</v>
      </c>
      <c r="BJ741" s="7" t="s">
        <v>70</v>
      </c>
      <c r="BK741" s="7" t="s">
        <v>70</v>
      </c>
      <c r="BL741" s="33">
        <v>0</v>
      </c>
      <c r="BM741" s="7">
        <v>1</v>
      </c>
      <c r="BN741" s="7">
        <v>0</v>
      </c>
      <c r="BO741" s="7">
        <v>0</v>
      </c>
      <c r="BP741" s="7">
        <v>1</v>
      </c>
      <c r="BQ741" s="7">
        <v>1</v>
      </c>
      <c r="BR741" s="7">
        <v>0</v>
      </c>
      <c r="BS741" s="7">
        <v>0</v>
      </c>
      <c r="BT741" s="7">
        <v>1</v>
      </c>
      <c r="BU741" s="7">
        <v>0</v>
      </c>
      <c r="BW741">
        <f>COUNTIF(AP741, "*"&amp;#REF!&amp;"*")</f>
        <v>0</v>
      </c>
      <c r="BX741">
        <f>COUNTIF(AQ741, "*"&amp;#REF!&amp;"*")</f>
        <v>0</v>
      </c>
      <c r="BY741">
        <f>COUNTIF(AR741, "*"&amp;#REF!&amp;"*")</f>
        <v>0</v>
      </c>
      <c r="BZ741">
        <f>COUNTIF(AS741, "*"&amp;#REF!&amp;"*")</f>
        <v>0</v>
      </c>
      <c r="CA741">
        <f>COUNTIF(AT741, "*"&amp;#REF!&amp;"*")</f>
        <v>0</v>
      </c>
      <c r="CB741">
        <f>COUNTIF(AU741, "*"&amp;#REF!&amp;"*")</f>
        <v>0</v>
      </c>
      <c r="CC741">
        <f>COUNTIF(AV741, "*"&amp;#REF!&amp;"*")</f>
        <v>0</v>
      </c>
      <c r="CD741">
        <f>COUNTIF(AW741, "*"&amp;#REF!&amp;"*")</f>
        <v>0</v>
      </c>
      <c r="CE741">
        <f>COUNTIF(AX741, "*"&amp;#REF!&amp;"*")</f>
        <v>0</v>
      </c>
      <c r="CF741">
        <f>COUNTIF(AY741, "*"&amp;#REF!&amp;"*")</f>
        <v>0</v>
      </c>
      <c r="CG741">
        <f>COUNTIF(AZ741, "*"&amp;#REF!&amp;"*")</f>
        <v>0</v>
      </c>
      <c r="CH741">
        <f>COUNTIF(BA741, "*"&amp;#REF!&amp;"*")</f>
        <v>0</v>
      </c>
      <c r="CI741">
        <f>COUNTIF(BB741, "*"&amp;#REF!&amp;"*")</f>
        <v>0</v>
      </c>
      <c r="CJ741">
        <f>COUNTIF(BC741, "*"&amp;#REF!&amp;"*")</f>
        <v>0</v>
      </c>
      <c r="CK741">
        <f>COUNTIF(BD741, "*"&amp;#REF!&amp;"*")</f>
        <v>0</v>
      </c>
      <c r="CL741">
        <f>COUNTIF(BE741, "*"&amp;#REF!&amp;"*")</f>
        <v>0</v>
      </c>
      <c r="CM741">
        <f>COUNTIF(BF741, "*"&amp;#REF!&amp;"*")</f>
        <v>0</v>
      </c>
      <c r="CN741">
        <f>COUNTIF(BG741, "*"&amp;#REF!&amp;"*")</f>
        <v>0</v>
      </c>
      <c r="CO741">
        <f>COUNTIF(BH741, "*"&amp;#REF!&amp;"*")</f>
        <v>0</v>
      </c>
      <c r="CP741">
        <f>COUNTIF(BI741, "*"&amp;#REF!&amp;"*")</f>
        <v>0</v>
      </c>
      <c r="CQ741">
        <f>COUNTIF(BJ741, "*"&amp;#REF!&amp;"*")</f>
        <v>0</v>
      </c>
      <c r="CR741">
        <f>COUNTIF(BK741, "*"&amp;#REF!&amp;"*")</f>
        <v>0</v>
      </c>
      <c r="CS741">
        <f xml:space="preserve"> COUNTIF(BL741,#REF!)</f>
        <v>0</v>
      </c>
      <c r="CT741">
        <f xml:space="preserve"> COUNTIF(BM741,#REF!)</f>
        <v>0</v>
      </c>
      <c r="CU741">
        <f xml:space="preserve"> COUNTIF(BN741,#REF!)</f>
        <v>0</v>
      </c>
      <c r="CV741">
        <f xml:space="preserve"> COUNTIF(BO741,#REF!)</f>
        <v>0</v>
      </c>
      <c r="CW741">
        <f xml:space="preserve"> COUNTIF(BP741,#REF!)</f>
        <v>0</v>
      </c>
      <c r="CX741">
        <f xml:space="preserve"> COUNTIF(BQ741,#REF!)</f>
        <v>0</v>
      </c>
      <c r="CY741">
        <f xml:space="preserve"> COUNTIF(BR741,#REF!)</f>
        <v>0</v>
      </c>
      <c r="CZ741">
        <f xml:space="preserve"> COUNTIF(BS741,#REF!)</f>
        <v>0</v>
      </c>
      <c r="DA741">
        <f xml:space="preserve"> COUNTIF(BT741,#REF!)</f>
        <v>0</v>
      </c>
      <c r="DB741">
        <f xml:space="preserve"> COUNTIF(BU741,#REF!)</f>
        <v>0</v>
      </c>
      <c r="DC741">
        <f t="shared" si="44"/>
        <v>0</v>
      </c>
      <c r="DD741">
        <f t="shared" si="45"/>
        <v>0</v>
      </c>
      <c r="DE741">
        <f t="shared" si="46"/>
        <v>0</v>
      </c>
      <c r="DF741" t="b">
        <f t="shared" si="47"/>
        <v>0</v>
      </c>
    </row>
    <row r="742" spans="1:110" x14ac:dyDescent="0.35">
      <c r="A742" s="7">
        <v>741</v>
      </c>
      <c r="B742" s="7">
        <v>741</v>
      </c>
      <c r="C742" s="7" t="s">
        <v>7306</v>
      </c>
      <c r="D742" s="7" t="s">
        <v>7307</v>
      </c>
      <c r="E742" s="13" t="s">
        <v>51</v>
      </c>
      <c r="F742" s="7">
        <v>300</v>
      </c>
      <c r="G742" s="7" t="s">
        <v>52</v>
      </c>
      <c r="H742" s="7">
        <v>1219</v>
      </c>
      <c r="I742" s="14" t="s">
        <v>53</v>
      </c>
      <c r="J742" s="13" t="s">
        <v>54</v>
      </c>
      <c r="K742" s="7" t="s">
        <v>103</v>
      </c>
      <c r="L742" s="7" t="s">
        <v>56</v>
      </c>
      <c r="M742" s="7" t="s">
        <v>84</v>
      </c>
      <c r="N742" s="7">
        <v>58</v>
      </c>
      <c r="O742" s="7" t="s">
        <v>85</v>
      </c>
      <c r="P742" s="7"/>
      <c r="Q742" t="s">
        <v>7833</v>
      </c>
      <c r="R742" s="7" t="s">
        <v>59</v>
      </c>
      <c r="S742" s="14" t="s">
        <v>59</v>
      </c>
      <c r="T742" s="26" t="b">
        <v>0</v>
      </c>
      <c r="U742" s="7">
        <v>842</v>
      </c>
      <c r="V742" s="7">
        <v>17.100000000000001</v>
      </c>
      <c r="W742" s="7">
        <v>26.94</v>
      </c>
      <c r="X742" s="7">
        <v>0.79806600000000005</v>
      </c>
      <c r="Y742" s="7">
        <v>1.3943000000000001</v>
      </c>
      <c r="Z742" s="7">
        <v>6.2</v>
      </c>
      <c r="AA742" s="7">
        <v>6.97</v>
      </c>
      <c r="AB742" s="14">
        <v>2.0299999999999998</v>
      </c>
      <c r="AC742" s="13">
        <v>0.99990000000000001</v>
      </c>
      <c r="AD742" s="7">
        <v>1E-4</v>
      </c>
      <c r="AE742" s="14" t="s">
        <v>60</v>
      </c>
      <c r="AF742" s="13">
        <v>8</v>
      </c>
      <c r="AG742" s="14">
        <v>6</v>
      </c>
      <c r="AH742" s="13">
        <v>7</v>
      </c>
      <c r="AI742" s="7">
        <v>7</v>
      </c>
      <c r="AJ742" s="7"/>
      <c r="AK742" s="7">
        <v>5</v>
      </c>
      <c r="AL742" s="7">
        <v>5</v>
      </c>
      <c r="AM742" s="14"/>
      <c r="AN742" s="13">
        <v>1</v>
      </c>
      <c r="AO742" s="14">
        <v>1</v>
      </c>
      <c r="AP742" s="7" t="s">
        <v>64</v>
      </c>
      <c r="AQ742" s="7" t="s">
        <v>62</v>
      </c>
      <c r="AR742" s="7" t="s">
        <v>62</v>
      </c>
      <c r="AS742" s="7" t="s">
        <v>62</v>
      </c>
      <c r="AT742" s="7" t="s">
        <v>64</v>
      </c>
      <c r="AU742" s="7" t="s">
        <v>66</v>
      </c>
      <c r="AV742" s="7" t="s">
        <v>66</v>
      </c>
      <c r="AW742" s="7" t="s">
        <v>64</v>
      </c>
      <c r="AX742" s="7" t="s">
        <v>64</v>
      </c>
      <c r="AY742" s="7" t="s">
        <v>70</v>
      </c>
      <c r="AZ742" s="7" t="s">
        <v>66</v>
      </c>
      <c r="BA742" s="7" t="s">
        <v>5797</v>
      </c>
      <c r="BB742" s="7" t="s">
        <v>66</v>
      </c>
      <c r="BC742" s="7" t="s">
        <v>70</v>
      </c>
      <c r="BD742" s="7" t="s">
        <v>66</v>
      </c>
      <c r="BE742" s="7" t="s">
        <v>64</v>
      </c>
      <c r="BF742" s="7" t="s">
        <v>64</v>
      </c>
      <c r="BG742" s="7" t="s">
        <v>5797</v>
      </c>
      <c r="BH742" s="7" t="s">
        <v>5797</v>
      </c>
      <c r="BI742" s="7" t="s">
        <v>70</v>
      </c>
      <c r="BJ742" s="7" t="s">
        <v>62</v>
      </c>
      <c r="BK742" s="7" t="s">
        <v>70</v>
      </c>
      <c r="BL742" s="33">
        <v>0</v>
      </c>
      <c r="BM742" s="7">
        <v>1</v>
      </c>
      <c r="BN742" s="7">
        <v>0</v>
      </c>
      <c r="BO742" s="7">
        <v>0</v>
      </c>
      <c r="BP742" s="7">
        <v>1</v>
      </c>
      <c r="BQ742" s="7">
        <v>1</v>
      </c>
      <c r="BR742" s="7">
        <v>0</v>
      </c>
      <c r="BS742" s="7">
        <v>0</v>
      </c>
      <c r="BT742" s="7">
        <v>1</v>
      </c>
      <c r="BU742" s="7">
        <v>0</v>
      </c>
      <c r="BW742">
        <f>COUNTIF(AP742, "*"&amp;#REF!&amp;"*")</f>
        <v>0</v>
      </c>
      <c r="BX742">
        <f>COUNTIF(AQ742, "*"&amp;#REF!&amp;"*")</f>
        <v>0</v>
      </c>
      <c r="BY742">
        <f>COUNTIF(AR742, "*"&amp;#REF!&amp;"*")</f>
        <v>0</v>
      </c>
      <c r="BZ742">
        <f>COUNTIF(AS742, "*"&amp;#REF!&amp;"*")</f>
        <v>0</v>
      </c>
      <c r="CA742">
        <f>COUNTIF(AT742, "*"&amp;#REF!&amp;"*")</f>
        <v>0</v>
      </c>
      <c r="CB742">
        <f>COUNTIF(AU742, "*"&amp;#REF!&amp;"*")</f>
        <v>0</v>
      </c>
      <c r="CC742">
        <f>COUNTIF(AV742, "*"&amp;#REF!&amp;"*")</f>
        <v>0</v>
      </c>
      <c r="CD742">
        <f>COUNTIF(AW742, "*"&amp;#REF!&amp;"*")</f>
        <v>0</v>
      </c>
      <c r="CE742">
        <f>COUNTIF(AX742, "*"&amp;#REF!&amp;"*")</f>
        <v>0</v>
      </c>
      <c r="CF742">
        <f>COUNTIF(AY742, "*"&amp;#REF!&amp;"*")</f>
        <v>0</v>
      </c>
      <c r="CG742">
        <f>COUNTIF(AZ742, "*"&amp;#REF!&amp;"*")</f>
        <v>0</v>
      </c>
      <c r="CH742">
        <f>COUNTIF(BA742, "*"&amp;#REF!&amp;"*")</f>
        <v>0</v>
      </c>
      <c r="CI742">
        <f>COUNTIF(BB742, "*"&amp;#REF!&amp;"*")</f>
        <v>0</v>
      </c>
      <c r="CJ742">
        <f>COUNTIF(BC742, "*"&amp;#REF!&amp;"*")</f>
        <v>0</v>
      </c>
      <c r="CK742">
        <f>COUNTIF(BD742, "*"&amp;#REF!&amp;"*")</f>
        <v>0</v>
      </c>
      <c r="CL742">
        <f>COUNTIF(BE742, "*"&amp;#REF!&amp;"*")</f>
        <v>0</v>
      </c>
      <c r="CM742">
        <f>COUNTIF(BF742, "*"&amp;#REF!&amp;"*")</f>
        <v>0</v>
      </c>
      <c r="CN742">
        <f>COUNTIF(BG742, "*"&amp;#REF!&amp;"*")</f>
        <v>0</v>
      </c>
      <c r="CO742">
        <f>COUNTIF(BH742, "*"&amp;#REF!&amp;"*")</f>
        <v>0</v>
      </c>
      <c r="CP742">
        <f>COUNTIF(BI742, "*"&amp;#REF!&amp;"*")</f>
        <v>0</v>
      </c>
      <c r="CQ742">
        <f>COUNTIF(BJ742, "*"&amp;#REF!&amp;"*")</f>
        <v>0</v>
      </c>
      <c r="CR742">
        <f>COUNTIF(BK742, "*"&amp;#REF!&amp;"*")</f>
        <v>0</v>
      </c>
      <c r="CS742">
        <f xml:space="preserve"> COUNTIF(BL742,#REF!)</f>
        <v>0</v>
      </c>
      <c r="CT742">
        <f xml:space="preserve"> COUNTIF(BM742,#REF!)</f>
        <v>0</v>
      </c>
      <c r="CU742">
        <f xml:space="preserve"> COUNTIF(BN742,#REF!)</f>
        <v>0</v>
      </c>
      <c r="CV742">
        <f xml:space="preserve"> COUNTIF(BO742,#REF!)</f>
        <v>0</v>
      </c>
      <c r="CW742">
        <f xml:space="preserve"> COUNTIF(BP742,#REF!)</f>
        <v>0</v>
      </c>
      <c r="CX742">
        <f xml:space="preserve"> COUNTIF(BQ742,#REF!)</f>
        <v>0</v>
      </c>
      <c r="CY742">
        <f xml:space="preserve"> COUNTIF(BR742,#REF!)</f>
        <v>0</v>
      </c>
      <c r="CZ742">
        <f xml:space="preserve"> COUNTIF(BS742,#REF!)</f>
        <v>0</v>
      </c>
      <c r="DA742">
        <f xml:space="preserve"> COUNTIF(BT742,#REF!)</f>
        <v>0</v>
      </c>
      <c r="DB742">
        <f xml:space="preserve"> COUNTIF(BU742,#REF!)</f>
        <v>0</v>
      </c>
      <c r="DC742">
        <f t="shared" si="44"/>
        <v>0</v>
      </c>
      <c r="DD742">
        <f t="shared" si="45"/>
        <v>0</v>
      </c>
      <c r="DE742">
        <f t="shared" si="46"/>
        <v>0</v>
      </c>
      <c r="DF742" t="b">
        <f t="shared" si="47"/>
        <v>0</v>
      </c>
    </row>
    <row r="743" spans="1:110" x14ac:dyDescent="0.35">
      <c r="A743" s="7">
        <v>742</v>
      </c>
      <c r="B743" s="7">
        <v>742</v>
      </c>
      <c r="C743" s="7" t="s">
        <v>7308</v>
      </c>
      <c r="D743" s="7" t="s">
        <v>7309</v>
      </c>
      <c r="E743" s="13" t="s">
        <v>51</v>
      </c>
      <c r="F743" s="7">
        <v>300</v>
      </c>
      <c r="G743" s="7" t="s">
        <v>145</v>
      </c>
      <c r="H743" s="7">
        <v>1550</v>
      </c>
      <c r="I743" s="14" t="s">
        <v>53</v>
      </c>
      <c r="J743" s="13" t="s">
        <v>54</v>
      </c>
      <c r="K743" s="7" t="s">
        <v>95</v>
      </c>
      <c r="L743" s="7" t="s">
        <v>56</v>
      </c>
      <c r="M743" s="7" t="s">
        <v>84</v>
      </c>
      <c r="N743" s="7">
        <v>33.6</v>
      </c>
      <c r="O743" s="7" t="s">
        <v>58</v>
      </c>
      <c r="P743" s="7"/>
      <c r="Q743" t="s">
        <v>7833</v>
      </c>
      <c r="R743" s="7" t="s">
        <v>59</v>
      </c>
      <c r="S743" s="14" t="s">
        <v>59</v>
      </c>
      <c r="T743" s="26" t="b">
        <v>0</v>
      </c>
      <c r="U743" s="7">
        <v>652</v>
      </c>
      <c r="V743" s="7">
        <v>12.96</v>
      </c>
      <c r="W743" s="7">
        <v>24.5</v>
      </c>
      <c r="X743" s="7">
        <v>0.53226640000000003</v>
      </c>
      <c r="Y743" s="7">
        <v>1.2144999999999999</v>
      </c>
      <c r="Z743" s="7">
        <v>5.3</v>
      </c>
      <c r="AA743" s="7">
        <v>2.2000000000000002</v>
      </c>
      <c r="AB743" s="14">
        <v>4.51</v>
      </c>
      <c r="AC743" s="13">
        <v>0.91463700000000003</v>
      </c>
      <c r="AD743" s="7">
        <v>8.5363400000000006E-2</v>
      </c>
      <c r="AE743" s="14" t="s">
        <v>60</v>
      </c>
      <c r="AF743" s="13">
        <v>8</v>
      </c>
      <c r="AG743" s="14">
        <v>6</v>
      </c>
      <c r="AH743" s="13">
        <v>7</v>
      </c>
      <c r="AI743" s="7">
        <v>5</v>
      </c>
      <c r="AJ743" s="7">
        <v>2</v>
      </c>
      <c r="AK743" s="7">
        <v>5</v>
      </c>
      <c r="AL743" s="7">
        <v>3</v>
      </c>
      <c r="AM743" s="14">
        <v>2</v>
      </c>
      <c r="AN743" s="13">
        <v>1</v>
      </c>
      <c r="AO743" s="14">
        <v>1</v>
      </c>
      <c r="AP743" s="7" t="s">
        <v>64</v>
      </c>
      <c r="AQ743" s="7" t="s">
        <v>62</v>
      </c>
      <c r="AR743" s="7" t="s">
        <v>62</v>
      </c>
      <c r="AS743" s="7" t="s">
        <v>62</v>
      </c>
      <c r="AT743" s="7" t="s">
        <v>64</v>
      </c>
      <c r="AU743" s="7" t="s">
        <v>66</v>
      </c>
      <c r="AV743" s="7" t="s">
        <v>66</v>
      </c>
      <c r="AW743" s="7" t="s">
        <v>66</v>
      </c>
      <c r="AX743" s="7" t="s">
        <v>64</v>
      </c>
      <c r="AY743" s="7" t="s">
        <v>70</v>
      </c>
      <c r="AZ743" s="7" t="s">
        <v>64</v>
      </c>
      <c r="BA743" s="7" t="s">
        <v>5797</v>
      </c>
      <c r="BB743" s="7" t="s">
        <v>66</v>
      </c>
      <c r="BC743" s="7" t="s">
        <v>66</v>
      </c>
      <c r="BD743" s="7" t="s">
        <v>67</v>
      </c>
      <c r="BE743" s="7" t="s">
        <v>64</v>
      </c>
      <c r="BF743" s="7" t="s">
        <v>64</v>
      </c>
      <c r="BG743" s="7" t="s">
        <v>67</v>
      </c>
      <c r="BH743" s="7" t="s">
        <v>70</v>
      </c>
      <c r="BI743" s="7" t="s">
        <v>70</v>
      </c>
      <c r="BJ743" s="7" t="s">
        <v>62</v>
      </c>
      <c r="BK743" s="7" t="s">
        <v>70</v>
      </c>
      <c r="BL743" s="33">
        <v>0</v>
      </c>
      <c r="BM743" s="7">
        <v>1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1</v>
      </c>
      <c r="BU743" s="7">
        <v>0</v>
      </c>
      <c r="BW743">
        <f>COUNTIF(AP743, "*"&amp;#REF!&amp;"*")</f>
        <v>0</v>
      </c>
      <c r="BX743">
        <f>COUNTIF(AQ743, "*"&amp;#REF!&amp;"*")</f>
        <v>0</v>
      </c>
      <c r="BY743">
        <f>COUNTIF(AR743, "*"&amp;#REF!&amp;"*")</f>
        <v>0</v>
      </c>
      <c r="BZ743">
        <f>COUNTIF(AS743, "*"&amp;#REF!&amp;"*")</f>
        <v>0</v>
      </c>
      <c r="CA743">
        <f>COUNTIF(AT743, "*"&amp;#REF!&amp;"*")</f>
        <v>0</v>
      </c>
      <c r="CB743">
        <f>COUNTIF(AU743, "*"&amp;#REF!&amp;"*")</f>
        <v>0</v>
      </c>
      <c r="CC743">
        <f>COUNTIF(AV743, "*"&amp;#REF!&amp;"*")</f>
        <v>0</v>
      </c>
      <c r="CD743">
        <f>COUNTIF(AW743, "*"&amp;#REF!&amp;"*")</f>
        <v>0</v>
      </c>
      <c r="CE743">
        <f>COUNTIF(AX743, "*"&amp;#REF!&amp;"*")</f>
        <v>0</v>
      </c>
      <c r="CF743">
        <f>COUNTIF(AY743, "*"&amp;#REF!&amp;"*")</f>
        <v>0</v>
      </c>
      <c r="CG743">
        <f>COUNTIF(AZ743, "*"&amp;#REF!&amp;"*")</f>
        <v>0</v>
      </c>
      <c r="CH743">
        <f>COUNTIF(BA743, "*"&amp;#REF!&amp;"*")</f>
        <v>0</v>
      </c>
      <c r="CI743">
        <f>COUNTIF(BB743, "*"&amp;#REF!&amp;"*")</f>
        <v>0</v>
      </c>
      <c r="CJ743">
        <f>COUNTIF(BC743, "*"&amp;#REF!&amp;"*")</f>
        <v>0</v>
      </c>
      <c r="CK743">
        <f>COUNTIF(BD743, "*"&amp;#REF!&amp;"*")</f>
        <v>0</v>
      </c>
      <c r="CL743">
        <f>COUNTIF(BE743, "*"&amp;#REF!&amp;"*")</f>
        <v>0</v>
      </c>
      <c r="CM743">
        <f>COUNTIF(BF743, "*"&amp;#REF!&amp;"*")</f>
        <v>0</v>
      </c>
      <c r="CN743">
        <f>COUNTIF(BG743, "*"&amp;#REF!&amp;"*")</f>
        <v>0</v>
      </c>
      <c r="CO743">
        <f>COUNTIF(BH743, "*"&amp;#REF!&amp;"*")</f>
        <v>0</v>
      </c>
      <c r="CP743">
        <f>COUNTIF(BI743, "*"&amp;#REF!&amp;"*")</f>
        <v>0</v>
      </c>
      <c r="CQ743">
        <f>COUNTIF(BJ743, "*"&amp;#REF!&amp;"*")</f>
        <v>0</v>
      </c>
      <c r="CR743">
        <f>COUNTIF(BK743, "*"&amp;#REF!&amp;"*")</f>
        <v>0</v>
      </c>
      <c r="CS743">
        <f xml:space="preserve"> COUNTIF(BL743,#REF!)</f>
        <v>0</v>
      </c>
      <c r="CT743">
        <f xml:space="preserve"> COUNTIF(BM743,#REF!)</f>
        <v>0</v>
      </c>
      <c r="CU743">
        <f xml:space="preserve"> COUNTIF(BN743,#REF!)</f>
        <v>0</v>
      </c>
      <c r="CV743">
        <f xml:space="preserve"> COUNTIF(BO743,#REF!)</f>
        <v>0</v>
      </c>
      <c r="CW743">
        <f xml:space="preserve"> COUNTIF(BP743,#REF!)</f>
        <v>0</v>
      </c>
      <c r="CX743">
        <f xml:space="preserve"> COUNTIF(BQ743,#REF!)</f>
        <v>0</v>
      </c>
      <c r="CY743">
        <f xml:space="preserve"> COUNTIF(BR743,#REF!)</f>
        <v>0</v>
      </c>
      <c r="CZ743">
        <f xml:space="preserve"> COUNTIF(BS743,#REF!)</f>
        <v>0</v>
      </c>
      <c r="DA743">
        <f xml:space="preserve"> COUNTIF(BT743,#REF!)</f>
        <v>0</v>
      </c>
      <c r="DB743">
        <f xml:space="preserve"> COUNTIF(BU743,#REF!)</f>
        <v>0</v>
      </c>
      <c r="DC743">
        <f t="shared" si="44"/>
        <v>0</v>
      </c>
      <c r="DD743">
        <f t="shared" si="45"/>
        <v>0</v>
      </c>
      <c r="DE743">
        <f t="shared" si="46"/>
        <v>0</v>
      </c>
      <c r="DF743" t="b">
        <f t="shared" si="47"/>
        <v>0</v>
      </c>
    </row>
    <row r="744" spans="1:110" x14ac:dyDescent="0.35">
      <c r="A744" s="7">
        <v>743</v>
      </c>
      <c r="B744" s="7">
        <v>743</v>
      </c>
      <c r="C744" s="7" t="s">
        <v>7310</v>
      </c>
      <c r="D744" s="7" t="s">
        <v>7311</v>
      </c>
      <c r="E744" s="13" t="s">
        <v>51</v>
      </c>
      <c r="F744" s="7">
        <v>300</v>
      </c>
      <c r="G744" s="7" t="s">
        <v>52</v>
      </c>
      <c r="H744" s="7">
        <v>1292</v>
      </c>
      <c r="I744" s="14" t="s">
        <v>53</v>
      </c>
      <c r="J744" s="13" t="s">
        <v>54</v>
      </c>
      <c r="K744" s="7" t="s">
        <v>90</v>
      </c>
      <c r="L744" s="7" t="s">
        <v>56</v>
      </c>
      <c r="M744" s="7" t="s">
        <v>84</v>
      </c>
      <c r="N744" s="7">
        <v>64</v>
      </c>
      <c r="O744" s="7" t="s">
        <v>85</v>
      </c>
      <c r="P744" s="7"/>
      <c r="Q744" t="s">
        <v>7833</v>
      </c>
      <c r="R744" s="7" t="s">
        <v>59</v>
      </c>
      <c r="S744" s="14" t="s">
        <v>59</v>
      </c>
      <c r="T744" s="26" t="b">
        <v>0</v>
      </c>
      <c r="U744" s="7">
        <v>800</v>
      </c>
      <c r="V744" s="7">
        <v>16.62</v>
      </c>
      <c r="W744" s="7">
        <v>26.82</v>
      </c>
      <c r="X744" s="7">
        <v>0.8555334</v>
      </c>
      <c r="Y744" s="7">
        <v>1.3490599999999999</v>
      </c>
      <c r="Z744" s="7">
        <v>6</v>
      </c>
      <c r="AA744" s="7">
        <v>6.39</v>
      </c>
      <c r="AB744" s="14">
        <v>2.7</v>
      </c>
      <c r="AC744" s="13">
        <v>0.99990000000000001</v>
      </c>
      <c r="AD744" s="7">
        <v>1E-4</v>
      </c>
      <c r="AE744" s="14" t="s">
        <v>60</v>
      </c>
      <c r="AF744" s="13">
        <v>8</v>
      </c>
      <c r="AG744" s="14">
        <v>6</v>
      </c>
      <c r="AH744" s="13">
        <v>7</v>
      </c>
      <c r="AI744" s="7">
        <v>7</v>
      </c>
      <c r="AJ744" s="7"/>
      <c r="AK744" s="7">
        <v>5</v>
      </c>
      <c r="AL744" s="7">
        <v>5</v>
      </c>
      <c r="AM744" s="14"/>
      <c r="AN744" s="13">
        <v>1</v>
      </c>
      <c r="AO744" s="14">
        <v>1</v>
      </c>
      <c r="AP744" s="7" t="s">
        <v>64</v>
      </c>
      <c r="AQ744" s="7" t="s">
        <v>62</v>
      </c>
      <c r="AR744" s="7" t="s">
        <v>62</v>
      </c>
      <c r="AS744" s="7" t="s">
        <v>62</v>
      </c>
      <c r="AT744" s="7" t="s">
        <v>64</v>
      </c>
      <c r="AU744" s="7" t="s">
        <v>66</v>
      </c>
      <c r="AV744" s="7" t="s">
        <v>66</v>
      </c>
      <c r="AW744" s="7" t="s">
        <v>64</v>
      </c>
      <c r="AX744" s="7" t="s">
        <v>64</v>
      </c>
      <c r="AY744" s="7" t="s">
        <v>70</v>
      </c>
      <c r="AZ744" s="7" t="s">
        <v>66</v>
      </c>
      <c r="BA744" s="7" t="s">
        <v>5797</v>
      </c>
      <c r="BB744" s="7" t="s">
        <v>66</v>
      </c>
      <c r="BC744" s="7" t="s">
        <v>70</v>
      </c>
      <c r="BD744" s="7" t="s">
        <v>66</v>
      </c>
      <c r="BE744" s="7" t="s">
        <v>64</v>
      </c>
      <c r="BF744" s="7" t="s">
        <v>64</v>
      </c>
      <c r="BG744" s="7" t="s">
        <v>64</v>
      </c>
      <c r="BH744" s="7" t="s">
        <v>5797</v>
      </c>
      <c r="BI744" s="7" t="s">
        <v>70</v>
      </c>
      <c r="BJ744" s="7" t="s">
        <v>62</v>
      </c>
      <c r="BK744" s="7" t="s">
        <v>70</v>
      </c>
      <c r="BL744" s="33">
        <v>0</v>
      </c>
      <c r="BM744" s="7">
        <v>1</v>
      </c>
      <c r="BN744" s="7">
        <v>0</v>
      </c>
      <c r="BO744" s="7">
        <v>0</v>
      </c>
      <c r="BP744" s="7">
        <v>1</v>
      </c>
      <c r="BQ744" s="7">
        <v>1</v>
      </c>
      <c r="BR744" s="7">
        <v>0</v>
      </c>
      <c r="BS744" s="7">
        <v>0</v>
      </c>
      <c r="BT744" s="7">
        <v>1</v>
      </c>
      <c r="BU744" s="7">
        <v>0</v>
      </c>
      <c r="BW744">
        <f>COUNTIF(AP744, "*"&amp;#REF!&amp;"*")</f>
        <v>0</v>
      </c>
      <c r="BX744">
        <f>COUNTIF(AQ744, "*"&amp;#REF!&amp;"*")</f>
        <v>0</v>
      </c>
      <c r="BY744">
        <f>COUNTIF(AR744, "*"&amp;#REF!&amp;"*")</f>
        <v>0</v>
      </c>
      <c r="BZ744">
        <f>COUNTIF(AS744, "*"&amp;#REF!&amp;"*")</f>
        <v>0</v>
      </c>
      <c r="CA744">
        <f>COUNTIF(AT744, "*"&amp;#REF!&amp;"*")</f>
        <v>0</v>
      </c>
      <c r="CB744">
        <f>COUNTIF(AU744, "*"&amp;#REF!&amp;"*")</f>
        <v>0</v>
      </c>
      <c r="CC744">
        <f>COUNTIF(AV744, "*"&amp;#REF!&amp;"*")</f>
        <v>0</v>
      </c>
      <c r="CD744">
        <f>COUNTIF(AW744, "*"&amp;#REF!&amp;"*")</f>
        <v>0</v>
      </c>
      <c r="CE744">
        <f>COUNTIF(AX744, "*"&amp;#REF!&amp;"*")</f>
        <v>0</v>
      </c>
      <c r="CF744">
        <f>COUNTIF(AY744, "*"&amp;#REF!&amp;"*")</f>
        <v>0</v>
      </c>
      <c r="CG744">
        <f>COUNTIF(AZ744, "*"&amp;#REF!&amp;"*")</f>
        <v>0</v>
      </c>
      <c r="CH744">
        <f>COUNTIF(BA744, "*"&amp;#REF!&amp;"*")</f>
        <v>0</v>
      </c>
      <c r="CI744">
        <f>COUNTIF(BB744, "*"&amp;#REF!&amp;"*")</f>
        <v>0</v>
      </c>
      <c r="CJ744">
        <f>COUNTIF(BC744, "*"&amp;#REF!&amp;"*")</f>
        <v>0</v>
      </c>
      <c r="CK744">
        <f>COUNTIF(BD744, "*"&amp;#REF!&amp;"*")</f>
        <v>0</v>
      </c>
      <c r="CL744">
        <f>COUNTIF(BE744, "*"&amp;#REF!&amp;"*")</f>
        <v>0</v>
      </c>
      <c r="CM744">
        <f>COUNTIF(BF744, "*"&amp;#REF!&amp;"*")</f>
        <v>0</v>
      </c>
      <c r="CN744">
        <f>COUNTIF(BG744, "*"&amp;#REF!&amp;"*")</f>
        <v>0</v>
      </c>
      <c r="CO744">
        <f>COUNTIF(BH744, "*"&amp;#REF!&amp;"*")</f>
        <v>0</v>
      </c>
      <c r="CP744">
        <f>COUNTIF(BI744, "*"&amp;#REF!&amp;"*")</f>
        <v>0</v>
      </c>
      <c r="CQ744">
        <f>COUNTIF(BJ744, "*"&amp;#REF!&amp;"*")</f>
        <v>0</v>
      </c>
      <c r="CR744">
        <f>COUNTIF(BK744, "*"&amp;#REF!&amp;"*")</f>
        <v>0</v>
      </c>
      <c r="CS744">
        <f xml:space="preserve"> COUNTIF(BL744,#REF!)</f>
        <v>0</v>
      </c>
      <c r="CT744">
        <f xml:space="preserve"> COUNTIF(BM744,#REF!)</f>
        <v>0</v>
      </c>
      <c r="CU744">
        <f xml:space="preserve"> COUNTIF(BN744,#REF!)</f>
        <v>0</v>
      </c>
      <c r="CV744">
        <f xml:space="preserve"> COUNTIF(BO744,#REF!)</f>
        <v>0</v>
      </c>
      <c r="CW744">
        <f xml:space="preserve"> COUNTIF(BP744,#REF!)</f>
        <v>0</v>
      </c>
      <c r="CX744">
        <f xml:space="preserve"> COUNTIF(BQ744,#REF!)</f>
        <v>0</v>
      </c>
      <c r="CY744">
        <f xml:space="preserve"> COUNTIF(BR744,#REF!)</f>
        <v>0</v>
      </c>
      <c r="CZ744">
        <f xml:space="preserve"> COUNTIF(BS744,#REF!)</f>
        <v>0</v>
      </c>
      <c r="DA744">
        <f xml:space="preserve"> COUNTIF(BT744,#REF!)</f>
        <v>0</v>
      </c>
      <c r="DB744">
        <f xml:space="preserve"> COUNTIF(BU744,#REF!)</f>
        <v>0</v>
      </c>
      <c r="DC744">
        <f t="shared" si="44"/>
        <v>0</v>
      </c>
      <c r="DD744">
        <f t="shared" si="45"/>
        <v>0</v>
      </c>
      <c r="DE744">
        <f t="shared" si="46"/>
        <v>0</v>
      </c>
      <c r="DF744" t="b">
        <f t="shared" si="47"/>
        <v>0</v>
      </c>
    </row>
    <row r="745" spans="1:110" x14ac:dyDescent="0.35">
      <c r="A745" s="7">
        <v>744</v>
      </c>
      <c r="B745" s="7">
        <v>744</v>
      </c>
      <c r="C745" s="7" t="s">
        <v>7312</v>
      </c>
      <c r="D745" s="7" t="s">
        <v>7313</v>
      </c>
      <c r="E745" s="13" t="s">
        <v>51</v>
      </c>
      <c r="F745" s="7">
        <v>300</v>
      </c>
      <c r="G745" s="7" t="s">
        <v>100</v>
      </c>
      <c r="H745" s="7">
        <v>1993</v>
      </c>
      <c r="I745" s="14" t="s">
        <v>53</v>
      </c>
      <c r="J745" s="13" t="s">
        <v>54</v>
      </c>
      <c r="K745" s="7" t="s">
        <v>83</v>
      </c>
      <c r="L745" s="7" t="s">
        <v>56</v>
      </c>
      <c r="M745" s="7" t="s">
        <v>84</v>
      </c>
      <c r="N745" s="7">
        <v>37</v>
      </c>
      <c r="O745" s="7" t="s">
        <v>85</v>
      </c>
      <c r="P745" s="7">
        <v>51</v>
      </c>
      <c r="Q745" t="s">
        <v>7833</v>
      </c>
      <c r="R745" s="7" t="s">
        <v>59</v>
      </c>
      <c r="S745" s="14" t="s">
        <v>59</v>
      </c>
      <c r="T745" s="26" t="b">
        <v>0</v>
      </c>
      <c r="U745" s="7">
        <v>741</v>
      </c>
      <c r="V745" s="7">
        <v>12.16</v>
      </c>
      <c r="W745" s="7">
        <v>25.08</v>
      </c>
      <c r="X745" s="7">
        <v>0.76919979999999999</v>
      </c>
      <c r="Y745" s="7">
        <v>1.0343599999999999</v>
      </c>
      <c r="Z745" s="7">
        <v>5.8</v>
      </c>
      <c r="AA745" s="7">
        <v>4.17</v>
      </c>
      <c r="AB745" s="14">
        <v>3.09</v>
      </c>
      <c r="AC745" s="13">
        <v>0.99990000000000001</v>
      </c>
      <c r="AD745" s="7">
        <v>1E-4</v>
      </c>
      <c r="AE745" s="14" t="s">
        <v>60</v>
      </c>
      <c r="AF745" s="13">
        <v>8</v>
      </c>
      <c r="AG745" s="14">
        <v>6</v>
      </c>
      <c r="AH745" s="13">
        <v>7</v>
      </c>
      <c r="AI745" s="7">
        <v>7</v>
      </c>
      <c r="AJ745" s="7"/>
      <c r="AK745" s="7">
        <v>5</v>
      </c>
      <c r="AL745" s="7">
        <v>5</v>
      </c>
      <c r="AM745" s="14"/>
      <c r="AN745" s="13">
        <v>1</v>
      </c>
      <c r="AO745" s="14">
        <v>1</v>
      </c>
      <c r="AP745" s="7" t="s">
        <v>64</v>
      </c>
      <c r="AQ745" s="7" t="s">
        <v>62</v>
      </c>
      <c r="AR745" s="7" t="s">
        <v>62</v>
      </c>
      <c r="AS745" s="7" t="s">
        <v>62</v>
      </c>
      <c r="AT745" s="7" t="s">
        <v>64</v>
      </c>
      <c r="AU745" s="7" t="s">
        <v>66</v>
      </c>
      <c r="AV745" s="7" t="s">
        <v>66</v>
      </c>
      <c r="AW745" s="7" t="s">
        <v>66</v>
      </c>
      <c r="AX745" s="7" t="s">
        <v>64</v>
      </c>
      <c r="AY745" s="7" t="s">
        <v>70</v>
      </c>
      <c r="AZ745" s="7" t="s">
        <v>66</v>
      </c>
      <c r="BA745" s="7" t="s">
        <v>5797</v>
      </c>
      <c r="BB745" s="7" t="s">
        <v>66</v>
      </c>
      <c r="BC745" s="7" t="s">
        <v>70</v>
      </c>
      <c r="BD745" s="7" t="s">
        <v>64</v>
      </c>
      <c r="BE745" s="7" t="s">
        <v>64</v>
      </c>
      <c r="BF745" s="7" t="s">
        <v>64</v>
      </c>
      <c r="BG745" s="7" t="s">
        <v>66</v>
      </c>
      <c r="BH745" s="7" t="s">
        <v>70</v>
      </c>
      <c r="BI745" s="7" t="s">
        <v>5797</v>
      </c>
      <c r="BJ745" s="7" t="s">
        <v>70</v>
      </c>
      <c r="BK745" s="7" t="s">
        <v>70</v>
      </c>
      <c r="BL745" s="33">
        <v>0</v>
      </c>
      <c r="BM745" s="7">
        <v>1</v>
      </c>
      <c r="BN745" s="7">
        <v>0</v>
      </c>
      <c r="BO745" s="7">
        <v>0</v>
      </c>
      <c r="BP745" s="7">
        <v>1</v>
      </c>
      <c r="BQ745" s="7">
        <v>1</v>
      </c>
      <c r="BR745" s="7">
        <v>0</v>
      </c>
      <c r="BS745" s="7">
        <v>0</v>
      </c>
      <c r="BT745" s="7">
        <v>1</v>
      </c>
      <c r="BU745" s="7">
        <v>0</v>
      </c>
      <c r="BW745">
        <f>COUNTIF(AP745, "*"&amp;#REF!&amp;"*")</f>
        <v>0</v>
      </c>
      <c r="BX745">
        <f>COUNTIF(AQ745, "*"&amp;#REF!&amp;"*")</f>
        <v>0</v>
      </c>
      <c r="BY745">
        <f>COUNTIF(AR745, "*"&amp;#REF!&amp;"*")</f>
        <v>0</v>
      </c>
      <c r="BZ745">
        <f>COUNTIF(AS745, "*"&amp;#REF!&amp;"*")</f>
        <v>0</v>
      </c>
      <c r="CA745">
        <f>COUNTIF(AT745, "*"&amp;#REF!&amp;"*")</f>
        <v>0</v>
      </c>
      <c r="CB745">
        <f>COUNTIF(AU745, "*"&amp;#REF!&amp;"*")</f>
        <v>0</v>
      </c>
      <c r="CC745">
        <f>COUNTIF(AV745, "*"&amp;#REF!&amp;"*")</f>
        <v>0</v>
      </c>
      <c r="CD745">
        <f>COUNTIF(AW745, "*"&amp;#REF!&amp;"*")</f>
        <v>0</v>
      </c>
      <c r="CE745">
        <f>COUNTIF(AX745, "*"&amp;#REF!&amp;"*")</f>
        <v>0</v>
      </c>
      <c r="CF745">
        <f>COUNTIF(AY745, "*"&amp;#REF!&amp;"*")</f>
        <v>0</v>
      </c>
      <c r="CG745">
        <f>COUNTIF(AZ745, "*"&amp;#REF!&amp;"*")</f>
        <v>0</v>
      </c>
      <c r="CH745">
        <f>COUNTIF(BA745, "*"&amp;#REF!&amp;"*")</f>
        <v>0</v>
      </c>
      <c r="CI745">
        <f>COUNTIF(BB745, "*"&amp;#REF!&amp;"*")</f>
        <v>0</v>
      </c>
      <c r="CJ745">
        <f>COUNTIF(BC745, "*"&amp;#REF!&amp;"*")</f>
        <v>0</v>
      </c>
      <c r="CK745">
        <f>COUNTIF(BD745, "*"&amp;#REF!&amp;"*")</f>
        <v>0</v>
      </c>
      <c r="CL745">
        <f>COUNTIF(BE745, "*"&amp;#REF!&amp;"*")</f>
        <v>0</v>
      </c>
      <c r="CM745">
        <f>COUNTIF(BF745, "*"&amp;#REF!&amp;"*")</f>
        <v>0</v>
      </c>
      <c r="CN745">
        <f>COUNTIF(BG745, "*"&amp;#REF!&amp;"*")</f>
        <v>0</v>
      </c>
      <c r="CO745">
        <f>COUNTIF(BH745, "*"&amp;#REF!&amp;"*")</f>
        <v>0</v>
      </c>
      <c r="CP745">
        <f>COUNTIF(BI745, "*"&amp;#REF!&amp;"*")</f>
        <v>0</v>
      </c>
      <c r="CQ745">
        <f>COUNTIF(BJ745, "*"&amp;#REF!&amp;"*")</f>
        <v>0</v>
      </c>
      <c r="CR745">
        <f>COUNTIF(BK745, "*"&amp;#REF!&amp;"*")</f>
        <v>0</v>
      </c>
      <c r="CS745">
        <f xml:space="preserve"> COUNTIF(BL745,#REF!)</f>
        <v>0</v>
      </c>
      <c r="CT745">
        <f xml:space="preserve"> COUNTIF(BM745,#REF!)</f>
        <v>0</v>
      </c>
      <c r="CU745">
        <f xml:space="preserve"> COUNTIF(BN745,#REF!)</f>
        <v>0</v>
      </c>
      <c r="CV745">
        <f xml:space="preserve"> COUNTIF(BO745,#REF!)</f>
        <v>0</v>
      </c>
      <c r="CW745">
        <f xml:space="preserve"> COUNTIF(BP745,#REF!)</f>
        <v>0</v>
      </c>
      <c r="CX745">
        <f xml:space="preserve"> COUNTIF(BQ745,#REF!)</f>
        <v>0</v>
      </c>
      <c r="CY745">
        <f xml:space="preserve"> COUNTIF(BR745,#REF!)</f>
        <v>0</v>
      </c>
      <c r="CZ745">
        <f xml:space="preserve"> COUNTIF(BS745,#REF!)</f>
        <v>0</v>
      </c>
      <c r="DA745">
        <f xml:space="preserve"> COUNTIF(BT745,#REF!)</f>
        <v>0</v>
      </c>
      <c r="DB745">
        <f xml:space="preserve"> COUNTIF(BU745,#REF!)</f>
        <v>0</v>
      </c>
      <c r="DC745">
        <f t="shared" si="44"/>
        <v>0</v>
      </c>
      <c r="DD745">
        <f t="shared" si="45"/>
        <v>0</v>
      </c>
      <c r="DE745">
        <f t="shared" si="46"/>
        <v>0</v>
      </c>
      <c r="DF745" t="b">
        <f t="shared" si="47"/>
        <v>0</v>
      </c>
    </row>
    <row r="746" spans="1:110" x14ac:dyDescent="0.35">
      <c r="A746" s="7">
        <v>745</v>
      </c>
      <c r="B746" s="7">
        <v>745</v>
      </c>
      <c r="C746" s="7" t="s">
        <v>7314</v>
      </c>
      <c r="D746" s="7" t="s">
        <v>7315</v>
      </c>
      <c r="E746" s="13" t="s">
        <v>51</v>
      </c>
      <c r="F746" s="7">
        <v>300</v>
      </c>
      <c r="G746" s="7" t="s">
        <v>78</v>
      </c>
      <c r="H746" s="7"/>
      <c r="I746" s="14" t="s">
        <v>53</v>
      </c>
      <c r="J746" s="13" t="s">
        <v>54</v>
      </c>
      <c r="K746" s="7" t="s">
        <v>118</v>
      </c>
      <c r="L746" s="7" t="s">
        <v>56</v>
      </c>
      <c r="M746" s="7" t="s">
        <v>84</v>
      </c>
      <c r="N746" s="7">
        <v>37</v>
      </c>
      <c r="O746" s="7" t="s">
        <v>85</v>
      </c>
      <c r="P746" s="7">
        <v>48</v>
      </c>
      <c r="Q746" t="s">
        <v>7833</v>
      </c>
      <c r="R746" s="7" t="s">
        <v>59</v>
      </c>
      <c r="S746" s="14" t="s">
        <v>59</v>
      </c>
      <c r="T746" s="26" t="b">
        <v>1</v>
      </c>
      <c r="U746" s="7">
        <v>206</v>
      </c>
      <c r="V746" s="7">
        <v>9.3000000000000007</v>
      </c>
      <c r="W746" s="7">
        <v>20.475000000000001</v>
      </c>
      <c r="X746" s="7">
        <v>0.84091675000000032</v>
      </c>
      <c r="Y746" s="7">
        <v>0.53979999999999995</v>
      </c>
      <c r="Z746" s="7"/>
      <c r="AA746" s="7"/>
      <c r="AB746" s="14"/>
      <c r="AC746" s="13">
        <v>0.99990000000000001</v>
      </c>
      <c r="AD746" s="7">
        <v>1E-4</v>
      </c>
      <c r="AE746" s="14" t="s">
        <v>60</v>
      </c>
      <c r="AF746" s="13">
        <v>8</v>
      </c>
      <c r="AG746" s="14">
        <v>6</v>
      </c>
      <c r="AH746" s="13">
        <v>7</v>
      </c>
      <c r="AI746" s="7">
        <v>7</v>
      </c>
      <c r="AJ746" s="7"/>
      <c r="AK746" s="7">
        <v>5</v>
      </c>
      <c r="AL746" s="7">
        <v>5</v>
      </c>
      <c r="AM746" s="14"/>
      <c r="AN746" s="13">
        <v>1</v>
      </c>
      <c r="AO746" s="14">
        <v>1</v>
      </c>
      <c r="AP746" s="7" t="s">
        <v>64</v>
      </c>
      <c r="AQ746" s="7" t="s">
        <v>62</v>
      </c>
      <c r="AR746" s="7" t="s">
        <v>62</v>
      </c>
      <c r="AS746" s="7" t="s">
        <v>62</v>
      </c>
      <c r="AT746" s="7" t="s">
        <v>64</v>
      </c>
      <c r="AU746" s="7" t="s">
        <v>66</v>
      </c>
      <c r="AV746" s="7" t="s">
        <v>66</v>
      </c>
      <c r="AW746" s="7" t="s">
        <v>66</v>
      </c>
      <c r="AX746" s="7" t="s">
        <v>64</v>
      </c>
      <c r="AY746" s="7" t="s">
        <v>70</v>
      </c>
      <c r="AZ746" s="7" t="s">
        <v>66</v>
      </c>
      <c r="BA746" s="7" t="s">
        <v>5797</v>
      </c>
      <c r="BB746" s="7" t="s">
        <v>66</v>
      </c>
      <c r="BC746" s="7" t="s">
        <v>70</v>
      </c>
      <c r="BD746" s="7" t="s">
        <v>64</v>
      </c>
      <c r="BE746" s="7" t="s">
        <v>64</v>
      </c>
      <c r="BF746" s="7" t="s">
        <v>64</v>
      </c>
      <c r="BG746" s="7" t="s">
        <v>66</v>
      </c>
      <c r="BH746" s="7" t="s">
        <v>70</v>
      </c>
      <c r="BI746" s="7" t="s">
        <v>70</v>
      </c>
      <c r="BJ746" s="7" t="s">
        <v>70</v>
      </c>
      <c r="BK746" s="7" t="s">
        <v>70</v>
      </c>
      <c r="BL746" s="33">
        <v>0</v>
      </c>
      <c r="BM746" s="7">
        <v>1</v>
      </c>
      <c r="BN746" s="7">
        <v>0</v>
      </c>
      <c r="BO746" s="7">
        <v>0</v>
      </c>
      <c r="BP746" s="7">
        <v>1</v>
      </c>
      <c r="BQ746" s="7">
        <v>1</v>
      </c>
      <c r="BR746" s="7">
        <v>0</v>
      </c>
      <c r="BS746" s="7">
        <v>0</v>
      </c>
      <c r="BT746" s="7">
        <v>1</v>
      </c>
      <c r="BU746" s="7">
        <v>0</v>
      </c>
      <c r="BW746">
        <f>COUNTIF(AP746, "*"&amp;#REF!&amp;"*")</f>
        <v>0</v>
      </c>
      <c r="BX746">
        <f>COUNTIF(AQ746, "*"&amp;#REF!&amp;"*")</f>
        <v>0</v>
      </c>
      <c r="BY746">
        <f>COUNTIF(AR746, "*"&amp;#REF!&amp;"*")</f>
        <v>0</v>
      </c>
      <c r="BZ746">
        <f>COUNTIF(AS746, "*"&amp;#REF!&amp;"*")</f>
        <v>0</v>
      </c>
      <c r="CA746">
        <f>COUNTIF(AT746, "*"&amp;#REF!&amp;"*")</f>
        <v>0</v>
      </c>
      <c r="CB746">
        <f>COUNTIF(AU746, "*"&amp;#REF!&amp;"*")</f>
        <v>0</v>
      </c>
      <c r="CC746">
        <f>COUNTIF(AV746, "*"&amp;#REF!&amp;"*")</f>
        <v>0</v>
      </c>
      <c r="CD746">
        <f>COUNTIF(AW746, "*"&amp;#REF!&amp;"*")</f>
        <v>0</v>
      </c>
      <c r="CE746">
        <f>COUNTIF(AX746, "*"&amp;#REF!&amp;"*")</f>
        <v>0</v>
      </c>
      <c r="CF746">
        <f>COUNTIF(AY746, "*"&amp;#REF!&amp;"*")</f>
        <v>0</v>
      </c>
      <c r="CG746">
        <f>COUNTIF(AZ746, "*"&amp;#REF!&amp;"*")</f>
        <v>0</v>
      </c>
      <c r="CH746">
        <f>COUNTIF(BA746, "*"&amp;#REF!&amp;"*")</f>
        <v>0</v>
      </c>
      <c r="CI746">
        <f>COUNTIF(BB746, "*"&amp;#REF!&amp;"*")</f>
        <v>0</v>
      </c>
      <c r="CJ746">
        <f>COUNTIF(BC746, "*"&amp;#REF!&amp;"*")</f>
        <v>0</v>
      </c>
      <c r="CK746">
        <f>COUNTIF(BD746, "*"&amp;#REF!&amp;"*")</f>
        <v>0</v>
      </c>
      <c r="CL746">
        <f>COUNTIF(BE746, "*"&amp;#REF!&amp;"*")</f>
        <v>0</v>
      </c>
      <c r="CM746">
        <f>COUNTIF(BF746, "*"&amp;#REF!&amp;"*")</f>
        <v>0</v>
      </c>
      <c r="CN746">
        <f>COUNTIF(BG746, "*"&amp;#REF!&amp;"*")</f>
        <v>0</v>
      </c>
      <c r="CO746">
        <f>COUNTIF(BH746, "*"&amp;#REF!&amp;"*")</f>
        <v>0</v>
      </c>
      <c r="CP746">
        <f>COUNTIF(BI746, "*"&amp;#REF!&amp;"*")</f>
        <v>0</v>
      </c>
      <c r="CQ746">
        <f>COUNTIF(BJ746, "*"&amp;#REF!&amp;"*")</f>
        <v>0</v>
      </c>
      <c r="CR746">
        <f>COUNTIF(BK746, "*"&amp;#REF!&amp;"*")</f>
        <v>0</v>
      </c>
      <c r="CS746">
        <f xml:space="preserve"> COUNTIF(BL746,#REF!)</f>
        <v>0</v>
      </c>
      <c r="CT746">
        <f xml:space="preserve"> COUNTIF(BM746,#REF!)</f>
        <v>0</v>
      </c>
      <c r="CU746">
        <f xml:space="preserve"> COUNTIF(BN746,#REF!)</f>
        <v>0</v>
      </c>
      <c r="CV746">
        <f xml:space="preserve"> COUNTIF(BO746,#REF!)</f>
        <v>0</v>
      </c>
      <c r="CW746">
        <f xml:space="preserve"> COUNTIF(BP746,#REF!)</f>
        <v>0</v>
      </c>
      <c r="CX746">
        <f xml:space="preserve"> COUNTIF(BQ746,#REF!)</f>
        <v>0</v>
      </c>
      <c r="CY746">
        <f xml:space="preserve"> COUNTIF(BR746,#REF!)</f>
        <v>0</v>
      </c>
      <c r="CZ746">
        <f xml:space="preserve"> COUNTIF(BS746,#REF!)</f>
        <v>0</v>
      </c>
      <c r="DA746">
        <f xml:space="preserve"> COUNTIF(BT746,#REF!)</f>
        <v>0</v>
      </c>
      <c r="DB746">
        <f xml:space="preserve"> COUNTIF(BU746,#REF!)</f>
        <v>0</v>
      </c>
      <c r="DC746">
        <f t="shared" si="44"/>
        <v>0</v>
      </c>
      <c r="DD746">
        <f t="shared" si="45"/>
        <v>0</v>
      </c>
      <c r="DE746">
        <f t="shared" si="46"/>
        <v>0</v>
      </c>
      <c r="DF746" t="b">
        <f t="shared" si="47"/>
        <v>0</v>
      </c>
    </row>
    <row r="747" spans="1:110" x14ac:dyDescent="0.35">
      <c r="A747" s="7">
        <v>746</v>
      </c>
      <c r="B747" s="7">
        <v>746</v>
      </c>
      <c r="C747" s="7" t="s">
        <v>7316</v>
      </c>
      <c r="D747" s="7" t="s">
        <v>7317</v>
      </c>
      <c r="E747" s="13" t="s">
        <v>51</v>
      </c>
      <c r="F747" s="7">
        <v>300</v>
      </c>
      <c r="G747" s="7" t="s">
        <v>98</v>
      </c>
      <c r="H747" s="7"/>
      <c r="I747" s="14" t="s">
        <v>53</v>
      </c>
      <c r="J747" s="13" t="s">
        <v>54</v>
      </c>
      <c r="K747" s="7" t="s">
        <v>83</v>
      </c>
      <c r="L747" s="7" t="s">
        <v>56</v>
      </c>
      <c r="M747" s="7" t="s">
        <v>84</v>
      </c>
      <c r="N747" s="7">
        <v>35</v>
      </c>
      <c r="O747" s="7" t="s">
        <v>58</v>
      </c>
      <c r="P747" s="7">
        <v>59</v>
      </c>
      <c r="Q747" t="s">
        <v>7833</v>
      </c>
      <c r="R747" s="7" t="s">
        <v>59</v>
      </c>
      <c r="S747" s="14" t="s">
        <v>59</v>
      </c>
      <c r="T747" s="26" t="b">
        <v>0</v>
      </c>
      <c r="U747" s="7">
        <v>1184</v>
      </c>
      <c r="V747" s="7">
        <v>13.7</v>
      </c>
      <c r="W747" s="7">
        <v>26.46</v>
      </c>
      <c r="X747" s="7">
        <v>0.80000019999999983</v>
      </c>
      <c r="Y747" s="7">
        <v>2.2463600000000001</v>
      </c>
      <c r="Z747" s="7">
        <v>5.0999999999999996</v>
      </c>
      <c r="AA747" s="7">
        <v>4.45</v>
      </c>
      <c r="AB747" s="14">
        <v>2.63</v>
      </c>
      <c r="AC747" s="13">
        <v>0.99990000000000001</v>
      </c>
      <c r="AD747" s="7">
        <v>1E-4</v>
      </c>
      <c r="AE747" s="14" t="s">
        <v>60</v>
      </c>
      <c r="AF747" s="13">
        <v>8</v>
      </c>
      <c r="AG747" s="14">
        <v>6</v>
      </c>
      <c r="AH747" s="13">
        <v>7</v>
      </c>
      <c r="AI747" s="7">
        <v>7</v>
      </c>
      <c r="AJ747" s="7"/>
      <c r="AK747" s="7">
        <v>5</v>
      </c>
      <c r="AL747" s="7">
        <v>5</v>
      </c>
      <c r="AM747" s="14"/>
      <c r="AN747" s="13">
        <v>1</v>
      </c>
      <c r="AO747" s="14">
        <v>1</v>
      </c>
      <c r="AP747" s="7" t="s">
        <v>64</v>
      </c>
      <c r="AQ747" s="7" t="s">
        <v>62</v>
      </c>
      <c r="AR747" s="7" t="s">
        <v>5797</v>
      </c>
      <c r="AS747" s="7" t="s">
        <v>62</v>
      </c>
      <c r="AT747" s="7" t="s">
        <v>64</v>
      </c>
      <c r="AU747" s="7" t="s">
        <v>66</v>
      </c>
      <c r="AV747" s="7" t="s">
        <v>66</v>
      </c>
      <c r="AW747" s="7" t="s">
        <v>66</v>
      </c>
      <c r="AX747" s="7" t="s">
        <v>64</v>
      </c>
      <c r="AY747" s="7" t="s">
        <v>70</v>
      </c>
      <c r="AZ747" s="7" t="s">
        <v>66</v>
      </c>
      <c r="BA747" s="7" t="s">
        <v>5797</v>
      </c>
      <c r="BB747" s="7" t="s">
        <v>66</v>
      </c>
      <c r="BC747" s="7" t="s">
        <v>70</v>
      </c>
      <c r="BD747" s="7" t="s">
        <v>64</v>
      </c>
      <c r="BE747" s="7" t="s">
        <v>64</v>
      </c>
      <c r="BF747" s="7" t="s">
        <v>5797</v>
      </c>
      <c r="BG747" s="7" t="s">
        <v>66</v>
      </c>
      <c r="BH747" s="7" t="s">
        <v>70</v>
      </c>
      <c r="BI747" s="7" t="s">
        <v>70</v>
      </c>
      <c r="BJ747" s="7" t="s">
        <v>70</v>
      </c>
      <c r="BK747" s="7" t="s">
        <v>70</v>
      </c>
      <c r="BL747" s="33">
        <v>0</v>
      </c>
      <c r="BM747" s="7">
        <v>1</v>
      </c>
      <c r="BN747" s="7">
        <v>0</v>
      </c>
      <c r="BO747" s="7">
        <v>0</v>
      </c>
      <c r="BP747" s="7">
        <v>1</v>
      </c>
      <c r="BQ747" s="7">
        <v>1</v>
      </c>
      <c r="BR747" s="7">
        <v>0</v>
      </c>
      <c r="BS747" s="7">
        <v>0</v>
      </c>
      <c r="BT747" s="7">
        <v>1</v>
      </c>
      <c r="BU747" s="7">
        <v>0</v>
      </c>
      <c r="BW747">
        <f>COUNTIF(AP747, "*"&amp;#REF!&amp;"*")</f>
        <v>0</v>
      </c>
      <c r="BX747">
        <f>COUNTIF(AQ747, "*"&amp;#REF!&amp;"*")</f>
        <v>0</v>
      </c>
      <c r="BY747">
        <f>COUNTIF(AR747, "*"&amp;#REF!&amp;"*")</f>
        <v>0</v>
      </c>
      <c r="BZ747">
        <f>COUNTIF(AS747, "*"&amp;#REF!&amp;"*")</f>
        <v>0</v>
      </c>
      <c r="CA747">
        <f>COUNTIF(AT747, "*"&amp;#REF!&amp;"*")</f>
        <v>0</v>
      </c>
      <c r="CB747">
        <f>COUNTIF(AU747, "*"&amp;#REF!&amp;"*")</f>
        <v>0</v>
      </c>
      <c r="CC747">
        <f>COUNTIF(AV747, "*"&amp;#REF!&amp;"*")</f>
        <v>0</v>
      </c>
      <c r="CD747">
        <f>COUNTIF(AW747, "*"&amp;#REF!&amp;"*")</f>
        <v>0</v>
      </c>
      <c r="CE747">
        <f>COUNTIF(AX747, "*"&amp;#REF!&amp;"*")</f>
        <v>0</v>
      </c>
      <c r="CF747">
        <f>COUNTIF(AY747, "*"&amp;#REF!&amp;"*")</f>
        <v>0</v>
      </c>
      <c r="CG747">
        <f>COUNTIF(AZ747, "*"&amp;#REF!&amp;"*")</f>
        <v>0</v>
      </c>
      <c r="CH747">
        <f>COUNTIF(BA747, "*"&amp;#REF!&amp;"*")</f>
        <v>0</v>
      </c>
      <c r="CI747">
        <f>COUNTIF(BB747, "*"&amp;#REF!&amp;"*")</f>
        <v>0</v>
      </c>
      <c r="CJ747">
        <f>COUNTIF(BC747, "*"&amp;#REF!&amp;"*")</f>
        <v>0</v>
      </c>
      <c r="CK747">
        <f>COUNTIF(BD747, "*"&amp;#REF!&amp;"*")</f>
        <v>0</v>
      </c>
      <c r="CL747">
        <f>COUNTIF(BE747, "*"&amp;#REF!&amp;"*")</f>
        <v>0</v>
      </c>
      <c r="CM747">
        <f>COUNTIF(BF747, "*"&amp;#REF!&amp;"*")</f>
        <v>0</v>
      </c>
      <c r="CN747">
        <f>COUNTIF(BG747, "*"&amp;#REF!&amp;"*")</f>
        <v>0</v>
      </c>
      <c r="CO747">
        <f>COUNTIF(BH747, "*"&amp;#REF!&amp;"*")</f>
        <v>0</v>
      </c>
      <c r="CP747">
        <f>COUNTIF(BI747, "*"&amp;#REF!&amp;"*")</f>
        <v>0</v>
      </c>
      <c r="CQ747">
        <f>COUNTIF(BJ747, "*"&amp;#REF!&amp;"*")</f>
        <v>0</v>
      </c>
      <c r="CR747">
        <f>COUNTIF(BK747, "*"&amp;#REF!&amp;"*")</f>
        <v>0</v>
      </c>
      <c r="CS747">
        <f xml:space="preserve"> COUNTIF(BL747,#REF!)</f>
        <v>0</v>
      </c>
      <c r="CT747">
        <f xml:space="preserve"> COUNTIF(BM747,#REF!)</f>
        <v>0</v>
      </c>
      <c r="CU747">
        <f xml:space="preserve"> COUNTIF(BN747,#REF!)</f>
        <v>0</v>
      </c>
      <c r="CV747">
        <f xml:space="preserve"> COUNTIF(BO747,#REF!)</f>
        <v>0</v>
      </c>
      <c r="CW747">
        <f xml:space="preserve"> COUNTIF(BP747,#REF!)</f>
        <v>0</v>
      </c>
      <c r="CX747">
        <f xml:space="preserve"> COUNTIF(BQ747,#REF!)</f>
        <v>0</v>
      </c>
      <c r="CY747">
        <f xml:space="preserve"> COUNTIF(BR747,#REF!)</f>
        <v>0</v>
      </c>
      <c r="CZ747">
        <f xml:space="preserve"> COUNTIF(BS747,#REF!)</f>
        <v>0</v>
      </c>
      <c r="DA747">
        <f xml:space="preserve"> COUNTIF(BT747,#REF!)</f>
        <v>0</v>
      </c>
      <c r="DB747">
        <f xml:space="preserve"> COUNTIF(BU747,#REF!)</f>
        <v>0</v>
      </c>
      <c r="DC747">
        <f t="shared" si="44"/>
        <v>0</v>
      </c>
      <c r="DD747">
        <f t="shared" si="45"/>
        <v>0</v>
      </c>
      <c r="DE747">
        <f t="shared" si="46"/>
        <v>0</v>
      </c>
      <c r="DF747" t="b">
        <f t="shared" si="47"/>
        <v>0</v>
      </c>
    </row>
    <row r="748" spans="1:110" x14ac:dyDescent="0.35">
      <c r="A748" s="7">
        <v>747</v>
      </c>
      <c r="B748" s="7">
        <v>747</v>
      </c>
      <c r="C748" s="7" t="s">
        <v>7318</v>
      </c>
      <c r="D748" s="7" t="s">
        <v>7319</v>
      </c>
      <c r="E748" s="13" t="s">
        <v>51</v>
      </c>
      <c r="F748" s="7">
        <v>300</v>
      </c>
      <c r="G748" s="7" t="s">
        <v>172</v>
      </c>
      <c r="H748" s="7">
        <v>754</v>
      </c>
      <c r="I748" s="14" t="s">
        <v>53</v>
      </c>
      <c r="J748" s="13" t="s">
        <v>54</v>
      </c>
      <c r="K748" s="7" t="s">
        <v>83</v>
      </c>
      <c r="L748" s="7" t="s">
        <v>56</v>
      </c>
      <c r="M748" s="7" t="s">
        <v>57</v>
      </c>
      <c r="N748" s="7">
        <v>34</v>
      </c>
      <c r="O748" s="7" t="s">
        <v>85</v>
      </c>
      <c r="P748" s="7">
        <v>56</v>
      </c>
      <c r="Q748" t="s">
        <v>7833</v>
      </c>
      <c r="R748" s="7" t="s">
        <v>59</v>
      </c>
      <c r="S748" s="14" t="s">
        <v>59</v>
      </c>
      <c r="T748" s="26" t="b">
        <v>0</v>
      </c>
      <c r="U748" s="7">
        <v>1179</v>
      </c>
      <c r="V748" s="7">
        <v>17.82</v>
      </c>
      <c r="W748" s="7">
        <v>28.18</v>
      </c>
      <c r="X748" s="7">
        <v>0.72260020000000003</v>
      </c>
      <c r="Y748" s="7">
        <v>1.9866200000000001</v>
      </c>
      <c r="Z748" s="7">
        <v>5.6</v>
      </c>
      <c r="AA748" s="7">
        <v>4.71</v>
      </c>
      <c r="AB748" s="14">
        <v>3.14</v>
      </c>
      <c r="AC748" s="13">
        <v>0.99990000000000001</v>
      </c>
      <c r="AD748" s="7">
        <v>1E-4</v>
      </c>
      <c r="AE748" s="14" t="s">
        <v>60</v>
      </c>
      <c r="AF748" s="13">
        <v>8</v>
      </c>
      <c r="AG748" s="14">
        <v>6</v>
      </c>
      <c r="AH748" s="13">
        <v>7</v>
      </c>
      <c r="AI748" s="7">
        <v>6</v>
      </c>
      <c r="AJ748" s="7">
        <v>1</v>
      </c>
      <c r="AK748" s="7">
        <v>5</v>
      </c>
      <c r="AL748" s="7">
        <v>4</v>
      </c>
      <c r="AM748" s="14">
        <v>1</v>
      </c>
      <c r="AN748" s="13">
        <v>1</v>
      </c>
      <c r="AO748" s="14">
        <v>1</v>
      </c>
      <c r="AP748" s="7" t="s">
        <v>64</v>
      </c>
      <c r="AQ748" s="7" t="s">
        <v>62</v>
      </c>
      <c r="AR748" s="7" t="s">
        <v>5797</v>
      </c>
      <c r="AS748" s="7" t="s">
        <v>62</v>
      </c>
      <c r="AT748" s="7" t="s">
        <v>64</v>
      </c>
      <c r="AU748" s="7" t="s">
        <v>66</v>
      </c>
      <c r="AV748" s="7" t="s">
        <v>66</v>
      </c>
      <c r="AW748" s="7" t="s">
        <v>67</v>
      </c>
      <c r="AX748" s="7" t="s">
        <v>64</v>
      </c>
      <c r="AY748" s="7" t="s">
        <v>70</v>
      </c>
      <c r="AZ748" s="7" t="s">
        <v>66</v>
      </c>
      <c r="BA748" s="7" t="s">
        <v>5797</v>
      </c>
      <c r="BB748" s="7" t="s">
        <v>66</v>
      </c>
      <c r="BC748" s="7" t="s">
        <v>70</v>
      </c>
      <c r="BD748" s="7" t="s">
        <v>64</v>
      </c>
      <c r="BE748" s="7" t="s">
        <v>64</v>
      </c>
      <c r="BF748" s="7" t="s">
        <v>64</v>
      </c>
      <c r="BG748" s="7" t="s">
        <v>64</v>
      </c>
      <c r="BH748" s="7" t="s">
        <v>70</v>
      </c>
      <c r="BI748" s="7" t="s">
        <v>70</v>
      </c>
      <c r="BJ748" s="7" t="s">
        <v>70</v>
      </c>
      <c r="BK748" s="7" t="s">
        <v>70</v>
      </c>
      <c r="BL748" s="33">
        <v>0</v>
      </c>
      <c r="BM748" s="7">
        <v>1</v>
      </c>
      <c r="BN748" s="7">
        <v>0</v>
      </c>
      <c r="BO748" s="7">
        <v>0</v>
      </c>
      <c r="BP748" s="7">
        <v>1</v>
      </c>
      <c r="BQ748" s="7">
        <v>1</v>
      </c>
      <c r="BR748" s="7">
        <v>0</v>
      </c>
      <c r="BS748" s="7">
        <v>0</v>
      </c>
      <c r="BT748" s="7">
        <v>1</v>
      </c>
      <c r="BU748" s="7">
        <v>0</v>
      </c>
      <c r="BW748">
        <f>COUNTIF(AP748, "*"&amp;#REF!&amp;"*")</f>
        <v>0</v>
      </c>
      <c r="BX748">
        <f>COUNTIF(AQ748, "*"&amp;#REF!&amp;"*")</f>
        <v>0</v>
      </c>
      <c r="BY748">
        <f>COUNTIF(AR748, "*"&amp;#REF!&amp;"*")</f>
        <v>0</v>
      </c>
      <c r="BZ748">
        <f>COUNTIF(AS748, "*"&amp;#REF!&amp;"*")</f>
        <v>0</v>
      </c>
      <c r="CA748">
        <f>COUNTIF(AT748, "*"&amp;#REF!&amp;"*")</f>
        <v>0</v>
      </c>
      <c r="CB748">
        <f>COUNTIF(AU748, "*"&amp;#REF!&amp;"*")</f>
        <v>0</v>
      </c>
      <c r="CC748">
        <f>COUNTIF(AV748, "*"&amp;#REF!&amp;"*")</f>
        <v>0</v>
      </c>
      <c r="CD748">
        <f>COUNTIF(AW748, "*"&amp;#REF!&amp;"*")</f>
        <v>0</v>
      </c>
      <c r="CE748">
        <f>COUNTIF(AX748, "*"&amp;#REF!&amp;"*")</f>
        <v>0</v>
      </c>
      <c r="CF748">
        <f>COUNTIF(AY748, "*"&amp;#REF!&amp;"*")</f>
        <v>0</v>
      </c>
      <c r="CG748">
        <f>COUNTIF(AZ748, "*"&amp;#REF!&amp;"*")</f>
        <v>0</v>
      </c>
      <c r="CH748">
        <f>COUNTIF(BA748, "*"&amp;#REF!&amp;"*")</f>
        <v>0</v>
      </c>
      <c r="CI748">
        <f>COUNTIF(BB748, "*"&amp;#REF!&amp;"*")</f>
        <v>0</v>
      </c>
      <c r="CJ748">
        <f>COUNTIF(BC748, "*"&amp;#REF!&amp;"*")</f>
        <v>0</v>
      </c>
      <c r="CK748">
        <f>COUNTIF(BD748, "*"&amp;#REF!&amp;"*")</f>
        <v>0</v>
      </c>
      <c r="CL748">
        <f>COUNTIF(BE748, "*"&amp;#REF!&amp;"*")</f>
        <v>0</v>
      </c>
      <c r="CM748">
        <f>COUNTIF(BF748, "*"&amp;#REF!&amp;"*")</f>
        <v>0</v>
      </c>
      <c r="CN748">
        <f>COUNTIF(BG748, "*"&amp;#REF!&amp;"*")</f>
        <v>0</v>
      </c>
      <c r="CO748">
        <f>COUNTIF(BH748, "*"&amp;#REF!&amp;"*")</f>
        <v>0</v>
      </c>
      <c r="CP748">
        <f>COUNTIF(BI748, "*"&amp;#REF!&amp;"*")</f>
        <v>0</v>
      </c>
      <c r="CQ748">
        <f>COUNTIF(BJ748, "*"&amp;#REF!&amp;"*")</f>
        <v>0</v>
      </c>
      <c r="CR748">
        <f>COUNTIF(BK748, "*"&amp;#REF!&amp;"*")</f>
        <v>0</v>
      </c>
      <c r="CS748">
        <f xml:space="preserve"> COUNTIF(BL748,#REF!)</f>
        <v>0</v>
      </c>
      <c r="CT748">
        <f xml:space="preserve"> COUNTIF(BM748,#REF!)</f>
        <v>0</v>
      </c>
      <c r="CU748">
        <f xml:space="preserve"> COUNTIF(BN748,#REF!)</f>
        <v>0</v>
      </c>
      <c r="CV748">
        <f xml:space="preserve"> COUNTIF(BO748,#REF!)</f>
        <v>0</v>
      </c>
      <c r="CW748">
        <f xml:space="preserve"> COUNTIF(BP748,#REF!)</f>
        <v>0</v>
      </c>
      <c r="CX748">
        <f xml:space="preserve"> COUNTIF(BQ748,#REF!)</f>
        <v>0</v>
      </c>
      <c r="CY748">
        <f xml:space="preserve"> COUNTIF(BR748,#REF!)</f>
        <v>0</v>
      </c>
      <c r="CZ748">
        <f xml:space="preserve"> COUNTIF(BS748,#REF!)</f>
        <v>0</v>
      </c>
      <c r="DA748">
        <f xml:space="preserve"> COUNTIF(BT748,#REF!)</f>
        <v>0</v>
      </c>
      <c r="DB748">
        <f xml:space="preserve"> COUNTIF(BU748,#REF!)</f>
        <v>0</v>
      </c>
      <c r="DC748">
        <f t="shared" si="44"/>
        <v>0</v>
      </c>
      <c r="DD748">
        <f t="shared" si="45"/>
        <v>0</v>
      </c>
      <c r="DE748">
        <f t="shared" si="46"/>
        <v>0</v>
      </c>
      <c r="DF748" t="b">
        <f t="shared" si="47"/>
        <v>0</v>
      </c>
    </row>
    <row r="749" spans="1:110" x14ac:dyDescent="0.35">
      <c r="A749" s="7">
        <v>748</v>
      </c>
      <c r="B749" s="7">
        <v>748</v>
      </c>
      <c r="C749" s="7" t="s">
        <v>7320</v>
      </c>
      <c r="D749" s="7" t="s">
        <v>7321</v>
      </c>
      <c r="E749" s="13" t="s">
        <v>51</v>
      </c>
      <c r="F749" s="7">
        <v>300</v>
      </c>
      <c r="G749" s="7" t="s">
        <v>172</v>
      </c>
      <c r="H749" s="7">
        <v>666</v>
      </c>
      <c r="I749" s="14" t="s">
        <v>53</v>
      </c>
      <c r="J749" s="13" t="s">
        <v>54</v>
      </c>
      <c r="K749" s="7" t="s">
        <v>83</v>
      </c>
      <c r="L749" s="7" t="s">
        <v>56</v>
      </c>
      <c r="M749" s="7" t="s">
        <v>57</v>
      </c>
      <c r="N749" s="7">
        <v>35</v>
      </c>
      <c r="O749" s="7" t="s">
        <v>109</v>
      </c>
      <c r="P749" s="7">
        <v>59</v>
      </c>
      <c r="Q749" t="s">
        <v>7833</v>
      </c>
      <c r="R749" s="7" t="s">
        <v>59</v>
      </c>
      <c r="S749" s="14" t="s">
        <v>59</v>
      </c>
      <c r="T749" s="26" t="b">
        <v>0</v>
      </c>
      <c r="U749" s="7">
        <v>1249</v>
      </c>
      <c r="V749" s="7">
        <v>19.399999999999999</v>
      </c>
      <c r="W749" s="7">
        <v>28.62</v>
      </c>
      <c r="X749" s="7">
        <v>0.70513320000000002</v>
      </c>
      <c r="Y749" s="7">
        <v>2.1365400000000001</v>
      </c>
      <c r="Z749" s="7">
        <v>5.6</v>
      </c>
      <c r="AA749" s="7">
        <v>4.3099999999999996</v>
      </c>
      <c r="AB749" s="14">
        <v>3.28</v>
      </c>
      <c r="AC749" s="13">
        <v>0.99990000000000001</v>
      </c>
      <c r="AD749" s="7">
        <v>1E-4</v>
      </c>
      <c r="AE749" s="14" t="s">
        <v>60</v>
      </c>
      <c r="AF749" s="13">
        <v>8</v>
      </c>
      <c r="AG749" s="14">
        <v>6</v>
      </c>
      <c r="AH749" s="13">
        <v>7</v>
      </c>
      <c r="AI749" s="7">
        <v>7</v>
      </c>
      <c r="AJ749" s="7"/>
      <c r="AK749" s="7">
        <v>5</v>
      </c>
      <c r="AL749" s="7">
        <v>5</v>
      </c>
      <c r="AM749" s="14"/>
      <c r="AN749" s="13">
        <v>1</v>
      </c>
      <c r="AO749" s="14">
        <v>1</v>
      </c>
      <c r="AP749" s="7" t="s">
        <v>64</v>
      </c>
      <c r="AQ749" s="7" t="s">
        <v>62</v>
      </c>
      <c r="AR749" s="7" t="s">
        <v>62</v>
      </c>
      <c r="AS749" s="7" t="s">
        <v>62</v>
      </c>
      <c r="AT749" s="7" t="s">
        <v>64</v>
      </c>
      <c r="AU749" s="7" t="s">
        <v>66</v>
      </c>
      <c r="AV749" s="7" t="s">
        <v>66</v>
      </c>
      <c r="AW749" s="7" t="s">
        <v>66</v>
      </c>
      <c r="AX749" s="7" t="s">
        <v>64</v>
      </c>
      <c r="AY749" s="7" t="s">
        <v>70</v>
      </c>
      <c r="AZ749" s="7" t="s">
        <v>66</v>
      </c>
      <c r="BA749" s="7" t="s">
        <v>5797</v>
      </c>
      <c r="BB749" s="7" t="s">
        <v>66</v>
      </c>
      <c r="BC749" s="7" t="s">
        <v>70</v>
      </c>
      <c r="BD749" s="7" t="s">
        <v>64</v>
      </c>
      <c r="BE749" s="7" t="s">
        <v>64</v>
      </c>
      <c r="BF749" s="7" t="s">
        <v>64</v>
      </c>
      <c r="BG749" s="7" t="s">
        <v>66</v>
      </c>
      <c r="BH749" s="7" t="s">
        <v>70</v>
      </c>
      <c r="BI749" s="7" t="s">
        <v>70</v>
      </c>
      <c r="BJ749" s="7" t="s">
        <v>70</v>
      </c>
      <c r="BK749" s="7" t="s">
        <v>70</v>
      </c>
      <c r="BL749" s="33">
        <v>0</v>
      </c>
      <c r="BM749" s="7">
        <v>1</v>
      </c>
      <c r="BN749" s="7">
        <v>0</v>
      </c>
      <c r="BO749" s="7">
        <v>0</v>
      </c>
      <c r="BP749" s="7">
        <v>1</v>
      </c>
      <c r="BQ749" s="7">
        <v>1</v>
      </c>
      <c r="BR749" s="7">
        <v>0</v>
      </c>
      <c r="BS749" s="7">
        <v>0</v>
      </c>
      <c r="BT749" s="7">
        <v>1</v>
      </c>
      <c r="BU749" s="7">
        <v>0</v>
      </c>
      <c r="BW749">
        <f>COUNTIF(AP749, "*"&amp;#REF!&amp;"*")</f>
        <v>0</v>
      </c>
      <c r="BX749">
        <f>COUNTIF(AQ749, "*"&amp;#REF!&amp;"*")</f>
        <v>0</v>
      </c>
      <c r="BY749">
        <f>COUNTIF(AR749, "*"&amp;#REF!&amp;"*")</f>
        <v>0</v>
      </c>
      <c r="BZ749">
        <f>COUNTIF(AS749, "*"&amp;#REF!&amp;"*")</f>
        <v>0</v>
      </c>
      <c r="CA749">
        <f>COUNTIF(AT749, "*"&amp;#REF!&amp;"*")</f>
        <v>0</v>
      </c>
      <c r="CB749">
        <f>COUNTIF(AU749, "*"&amp;#REF!&amp;"*")</f>
        <v>0</v>
      </c>
      <c r="CC749">
        <f>COUNTIF(AV749, "*"&amp;#REF!&amp;"*")</f>
        <v>0</v>
      </c>
      <c r="CD749">
        <f>COUNTIF(AW749, "*"&amp;#REF!&amp;"*")</f>
        <v>0</v>
      </c>
      <c r="CE749">
        <f>COUNTIF(AX749, "*"&amp;#REF!&amp;"*")</f>
        <v>0</v>
      </c>
      <c r="CF749">
        <f>COUNTIF(AY749, "*"&amp;#REF!&amp;"*")</f>
        <v>0</v>
      </c>
      <c r="CG749">
        <f>COUNTIF(AZ749, "*"&amp;#REF!&amp;"*")</f>
        <v>0</v>
      </c>
      <c r="CH749">
        <f>COUNTIF(BA749, "*"&amp;#REF!&amp;"*")</f>
        <v>0</v>
      </c>
      <c r="CI749">
        <f>COUNTIF(BB749, "*"&amp;#REF!&amp;"*")</f>
        <v>0</v>
      </c>
      <c r="CJ749">
        <f>COUNTIF(BC749, "*"&amp;#REF!&amp;"*")</f>
        <v>0</v>
      </c>
      <c r="CK749">
        <f>COUNTIF(BD749, "*"&amp;#REF!&amp;"*")</f>
        <v>0</v>
      </c>
      <c r="CL749">
        <f>COUNTIF(BE749, "*"&amp;#REF!&amp;"*")</f>
        <v>0</v>
      </c>
      <c r="CM749">
        <f>COUNTIF(BF749, "*"&amp;#REF!&amp;"*")</f>
        <v>0</v>
      </c>
      <c r="CN749">
        <f>COUNTIF(BG749, "*"&amp;#REF!&amp;"*")</f>
        <v>0</v>
      </c>
      <c r="CO749">
        <f>COUNTIF(BH749, "*"&amp;#REF!&amp;"*")</f>
        <v>0</v>
      </c>
      <c r="CP749">
        <f>COUNTIF(BI749, "*"&amp;#REF!&amp;"*")</f>
        <v>0</v>
      </c>
      <c r="CQ749">
        <f>COUNTIF(BJ749, "*"&amp;#REF!&amp;"*")</f>
        <v>0</v>
      </c>
      <c r="CR749">
        <f>COUNTIF(BK749, "*"&amp;#REF!&amp;"*")</f>
        <v>0</v>
      </c>
      <c r="CS749">
        <f xml:space="preserve"> COUNTIF(BL749,#REF!)</f>
        <v>0</v>
      </c>
      <c r="CT749">
        <f xml:space="preserve"> COUNTIF(BM749,#REF!)</f>
        <v>0</v>
      </c>
      <c r="CU749">
        <f xml:space="preserve"> COUNTIF(BN749,#REF!)</f>
        <v>0</v>
      </c>
      <c r="CV749">
        <f xml:space="preserve"> COUNTIF(BO749,#REF!)</f>
        <v>0</v>
      </c>
      <c r="CW749">
        <f xml:space="preserve"> COUNTIF(BP749,#REF!)</f>
        <v>0</v>
      </c>
      <c r="CX749">
        <f xml:space="preserve"> COUNTIF(BQ749,#REF!)</f>
        <v>0</v>
      </c>
      <c r="CY749">
        <f xml:space="preserve"> COUNTIF(BR749,#REF!)</f>
        <v>0</v>
      </c>
      <c r="CZ749">
        <f xml:space="preserve"> COUNTIF(BS749,#REF!)</f>
        <v>0</v>
      </c>
      <c r="DA749">
        <f xml:space="preserve"> COUNTIF(BT749,#REF!)</f>
        <v>0</v>
      </c>
      <c r="DB749">
        <f xml:space="preserve"> COUNTIF(BU749,#REF!)</f>
        <v>0</v>
      </c>
      <c r="DC749">
        <f t="shared" si="44"/>
        <v>0</v>
      </c>
      <c r="DD749">
        <f t="shared" si="45"/>
        <v>0</v>
      </c>
      <c r="DE749">
        <f t="shared" si="46"/>
        <v>0</v>
      </c>
      <c r="DF749" t="b">
        <f t="shared" si="47"/>
        <v>0</v>
      </c>
    </row>
    <row r="750" spans="1:110" x14ac:dyDescent="0.35">
      <c r="A750" s="7">
        <v>749</v>
      </c>
      <c r="B750" s="7">
        <v>749</v>
      </c>
      <c r="C750" s="7" t="s">
        <v>7322</v>
      </c>
      <c r="D750" s="7" t="s">
        <v>7323</v>
      </c>
      <c r="E750" s="13" t="s">
        <v>51</v>
      </c>
      <c r="F750" s="7">
        <v>300</v>
      </c>
      <c r="G750" s="7" t="s">
        <v>173</v>
      </c>
      <c r="H750" s="7"/>
      <c r="I750" s="14" t="s">
        <v>53</v>
      </c>
      <c r="J750" s="13" t="s">
        <v>54</v>
      </c>
      <c r="K750" s="7" t="s">
        <v>75</v>
      </c>
      <c r="L750" s="7" t="s">
        <v>87</v>
      </c>
      <c r="M750" s="7" t="s">
        <v>57</v>
      </c>
      <c r="N750" s="7">
        <v>21</v>
      </c>
      <c r="O750" s="7" t="s">
        <v>86</v>
      </c>
      <c r="P750" s="7">
        <v>37</v>
      </c>
      <c r="Q750" t="s">
        <v>7875</v>
      </c>
      <c r="R750" s="7" t="s">
        <v>77</v>
      </c>
      <c r="S750" s="14" t="s">
        <v>113</v>
      </c>
      <c r="T750" s="26" t="b">
        <v>0</v>
      </c>
      <c r="U750" s="7">
        <v>1101</v>
      </c>
      <c r="V750" s="7">
        <v>17.98</v>
      </c>
      <c r="W750" s="7">
        <v>27.64</v>
      </c>
      <c r="X750" s="7">
        <v>0.65</v>
      </c>
      <c r="Y750" s="7">
        <v>1.5427599999999999</v>
      </c>
      <c r="Z750" s="7">
        <v>6.3</v>
      </c>
      <c r="AA750" s="7">
        <v>2.81</v>
      </c>
      <c r="AB750" s="14">
        <v>3.49</v>
      </c>
      <c r="AC750" s="13">
        <v>0.99990000000000001</v>
      </c>
      <c r="AD750" s="7">
        <v>1E-4</v>
      </c>
      <c r="AE750" s="14" t="s">
        <v>60</v>
      </c>
      <c r="AF750" s="13">
        <v>8</v>
      </c>
      <c r="AG750" s="14">
        <v>6</v>
      </c>
      <c r="AH750" s="13">
        <v>7</v>
      </c>
      <c r="AI750" s="7">
        <v>7</v>
      </c>
      <c r="AJ750" s="7"/>
      <c r="AK750" s="7">
        <v>5</v>
      </c>
      <c r="AL750" s="7">
        <v>5</v>
      </c>
      <c r="AM750" s="14"/>
      <c r="AN750" s="13">
        <v>1</v>
      </c>
      <c r="AO750" s="14">
        <v>1</v>
      </c>
      <c r="AP750" s="7" t="s">
        <v>64</v>
      </c>
      <c r="AQ750" s="7" t="s">
        <v>62</v>
      </c>
      <c r="AR750" s="7" t="s">
        <v>62</v>
      </c>
      <c r="AS750" s="7" t="s">
        <v>62</v>
      </c>
      <c r="AT750" s="7" t="s">
        <v>64</v>
      </c>
      <c r="AU750" s="7" t="s">
        <v>66</v>
      </c>
      <c r="AV750" s="7" t="s">
        <v>66</v>
      </c>
      <c r="AW750" s="7" t="s">
        <v>66</v>
      </c>
      <c r="AX750" s="7" t="s">
        <v>64</v>
      </c>
      <c r="AY750" s="7" t="s">
        <v>70</v>
      </c>
      <c r="AZ750" s="7" t="s">
        <v>66</v>
      </c>
      <c r="BA750" s="7" t="s">
        <v>5797</v>
      </c>
      <c r="BB750" s="7" t="s">
        <v>66</v>
      </c>
      <c r="BC750" s="7" t="s">
        <v>70</v>
      </c>
      <c r="BD750" s="7" t="s">
        <v>64</v>
      </c>
      <c r="BE750" s="7" t="s">
        <v>64</v>
      </c>
      <c r="BF750" s="7" t="s">
        <v>64</v>
      </c>
      <c r="BG750" s="7" t="s">
        <v>66</v>
      </c>
      <c r="BH750" s="7" t="s">
        <v>70</v>
      </c>
      <c r="BI750" s="7" t="s">
        <v>70</v>
      </c>
      <c r="BJ750" s="7" t="s">
        <v>70</v>
      </c>
      <c r="BK750" s="7" t="s">
        <v>70</v>
      </c>
      <c r="BL750" s="33">
        <v>0</v>
      </c>
      <c r="BM750" s="7">
        <v>1</v>
      </c>
      <c r="BN750" s="7">
        <v>0</v>
      </c>
      <c r="BO750" s="7">
        <v>0</v>
      </c>
      <c r="BP750" s="7">
        <v>1</v>
      </c>
      <c r="BQ750" s="7">
        <v>1</v>
      </c>
      <c r="BR750" s="7">
        <v>0</v>
      </c>
      <c r="BS750" s="7">
        <v>0</v>
      </c>
      <c r="BT750" s="7">
        <v>1</v>
      </c>
      <c r="BU750" s="7">
        <v>0</v>
      </c>
      <c r="BW750">
        <f>COUNTIF(AP750, "*"&amp;#REF!&amp;"*")</f>
        <v>0</v>
      </c>
      <c r="BX750">
        <f>COUNTIF(AQ750, "*"&amp;#REF!&amp;"*")</f>
        <v>0</v>
      </c>
      <c r="BY750">
        <f>COUNTIF(AR750, "*"&amp;#REF!&amp;"*")</f>
        <v>0</v>
      </c>
      <c r="BZ750">
        <f>COUNTIF(AS750, "*"&amp;#REF!&amp;"*")</f>
        <v>0</v>
      </c>
      <c r="CA750">
        <f>COUNTIF(AT750, "*"&amp;#REF!&amp;"*")</f>
        <v>0</v>
      </c>
      <c r="CB750">
        <f>COUNTIF(AU750, "*"&amp;#REF!&amp;"*")</f>
        <v>0</v>
      </c>
      <c r="CC750">
        <f>COUNTIF(AV750, "*"&amp;#REF!&amp;"*")</f>
        <v>0</v>
      </c>
      <c r="CD750">
        <f>COUNTIF(AW750, "*"&amp;#REF!&amp;"*")</f>
        <v>0</v>
      </c>
      <c r="CE750">
        <f>COUNTIF(AX750, "*"&amp;#REF!&amp;"*")</f>
        <v>0</v>
      </c>
      <c r="CF750">
        <f>COUNTIF(AY750, "*"&amp;#REF!&amp;"*")</f>
        <v>0</v>
      </c>
      <c r="CG750">
        <f>COUNTIF(AZ750, "*"&amp;#REF!&amp;"*")</f>
        <v>0</v>
      </c>
      <c r="CH750">
        <f>COUNTIF(BA750, "*"&amp;#REF!&amp;"*")</f>
        <v>0</v>
      </c>
      <c r="CI750">
        <f>COUNTIF(BB750, "*"&amp;#REF!&amp;"*")</f>
        <v>0</v>
      </c>
      <c r="CJ750">
        <f>COUNTIF(BC750, "*"&amp;#REF!&amp;"*")</f>
        <v>0</v>
      </c>
      <c r="CK750">
        <f>COUNTIF(BD750, "*"&amp;#REF!&amp;"*")</f>
        <v>0</v>
      </c>
      <c r="CL750">
        <f>COUNTIF(BE750, "*"&amp;#REF!&amp;"*")</f>
        <v>0</v>
      </c>
      <c r="CM750">
        <f>COUNTIF(BF750, "*"&amp;#REF!&amp;"*")</f>
        <v>0</v>
      </c>
      <c r="CN750">
        <f>COUNTIF(BG750, "*"&amp;#REF!&amp;"*")</f>
        <v>0</v>
      </c>
      <c r="CO750">
        <f>COUNTIF(BH750, "*"&amp;#REF!&amp;"*")</f>
        <v>0</v>
      </c>
      <c r="CP750">
        <f>COUNTIF(BI750, "*"&amp;#REF!&amp;"*")</f>
        <v>0</v>
      </c>
      <c r="CQ750">
        <f>COUNTIF(BJ750, "*"&amp;#REF!&amp;"*")</f>
        <v>0</v>
      </c>
      <c r="CR750">
        <f>COUNTIF(BK750, "*"&amp;#REF!&amp;"*")</f>
        <v>0</v>
      </c>
      <c r="CS750">
        <f xml:space="preserve"> COUNTIF(BL750,#REF!)</f>
        <v>0</v>
      </c>
      <c r="CT750">
        <f xml:space="preserve"> COUNTIF(BM750,#REF!)</f>
        <v>0</v>
      </c>
      <c r="CU750">
        <f xml:space="preserve"> COUNTIF(BN750,#REF!)</f>
        <v>0</v>
      </c>
      <c r="CV750">
        <f xml:space="preserve"> COUNTIF(BO750,#REF!)</f>
        <v>0</v>
      </c>
      <c r="CW750">
        <f xml:space="preserve"> COUNTIF(BP750,#REF!)</f>
        <v>0</v>
      </c>
      <c r="CX750">
        <f xml:space="preserve"> COUNTIF(BQ750,#REF!)</f>
        <v>0</v>
      </c>
      <c r="CY750">
        <f xml:space="preserve"> COUNTIF(BR750,#REF!)</f>
        <v>0</v>
      </c>
      <c r="CZ750">
        <f xml:space="preserve"> COUNTIF(BS750,#REF!)</f>
        <v>0</v>
      </c>
      <c r="DA750">
        <f xml:space="preserve"> COUNTIF(BT750,#REF!)</f>
        <v>0</v>
      </c>
      <c r="DB750">
        <f xml:space="preserve"> COUNTIF(BU750,#REF!)</f>
        <v>0</v>
      </c>
      <c r="DC750">
        <f t="shared" si="44"/>
        <v>0</v>
      </c>
      <c r="DD750">
        <f t="shared" si="45"/>
        <v>0</v>
      </c>
      <c r="DE750">
        <f t="shared" si="46"/>
        <v>0</v>
      </c>
      <c r="DF750" t="b">
        <f t="shared" si="47"/>
        <v>0</v>
      </c>
    </row>
    <row r="751" spans="1:110" x14ac:dyDescent="0.35">
      <c r="A751" s="7">
        <v>750</v>
      </c>
      <c r="B751" s="7">
        <v>750</v>
      </c>
      <c r="C751" s="7" t="s">
        <v>7324</v>
      </c>
      <c r="D751" s="7" t="s">
        <v>7325</v>
      </c>
      <c r="E751" s="13" t="s">
        <v>51</v>
      </c>
      <c r="F751" s="7">
        <v>300</v>
      </c>
      <c r="G751" s="7" t="s">
        <v>101</v>
      </c>
      <c r="H751" s="7"/>
      <c r="I751" s="14" t="s">
        <v>53</v>
      </c>
      <c r="J751" s="13" t="s">
        <v>54</v>
      </c>
      <c r="K751" s="7" t="s">
        <v>92</v>
      </c>
      <c r="L751" s="7" t="s">
        <v>56</v>
      </c>
      <c r="M751" s="7" t="s">
        <v>57</v>
      </c>
      <c r="N751" s="7">
        <v>23</v>
      </c>
      <c r="O751" s="7" t="s">
        <v>58</v>
      </c>
      <c r="P751" s="7"/>
      <c r="Q751" t="s">
        <v>7875</v>
      </c>
      <c r="R751" s="7" t="s">
        <v>59</v>
      </c>
      <c r="S751" s="14" t="s">
        <v>59</v>
      </c>
      <c r="T751" s="26" t="b">
        <v>0</v>
      </c>
      <c r="U751" s="7">
        <v>133</v>
      </c>
      <c r="V751" s="7">
        <v>8.5666700000000002</v>
      </c>
      <c r="W751" s="7">
        <v>21.466670000000001</v>
      </c>
      <c r="X751" s="7">
        <v>0.94700133333333325</v>
      </c>
      <c r="Y751" s="7">
        <v>0.2980666666666667</v>
      </c>
      <c r="Z751" s="7"/>
      <c r="AA751" s="7"/>
      <c r="AB751" s="14"/>
      <c r="AC751" s="13">
        <v>0.99317999999999995</v>
      </c>
      <c r="AD751" s="7">
        <v>6.8199100000000002E-3</v>
      </c>
      <c r="AE751" s="14" t="s">
        <v>60</v>
      </c>
      <c r="AF751" s="13">
        <v>8</v>
      </c>
      <c r="AG751" s="14">
        <v>6</v>
      </c>
      <c r="AH751" s="13">
        <v>7</v>
      </c>
      <c r="AI751" s="7">
        <v>7</v>
      </c>
      <c r="AJ751" s="7"/>
      <c r="AK751" s="7">
        <v>5</v>
      </c>
      <c r="AL751" s="7">
        <v>5</v>
      </c>
      <c r="AM751" s="14"/>
      <c r="AN751" s="13">
        <v>1</v>
      </c>
      <c r="AO751" s="14">
        <v>1</v>
      </c>
      <c r="AP751" s="7" t="s">
        <v>64</v>
      </c>
      <c r="AQ751" s="7" t="s">
        <v>62</v>
      </c>
      <c r="AR751" s="7" t="s">
        <v>62</v>
      </c>
      <c r="AS751" s="7" t="s">
        <v>62</v>
      </c>
      <c r="AT751" s="7" t="s">
        <v>64</v>
      </c>
      <c r="AU751" s="7" t="s">
        <v>66</v>
      </c>
      <c r="AV751" s="7" t="s">
        <v>66</v>
      </c>
      <c r="AW751" s="7" t="s">
        <v>66</v>
      </c>
      <c r="AX751" s="7" t="s">
        <v>66</v>
      </c>
      <c r="AY751" s="7" t="s">
        <v>70</v>
      </c>
      <c r="AZ751" s="7" t="s">
        <v>66</v>
      </c>
      <c r="BA751" s="7" t="s">
        <v>5797</v>
      </c>
      <c r="BB751" s="7" t="s">
        <v>66</v>
      </c>
      <c r="BC751" s="7" t="s">
        <v>70</v>
      </c>
      <c r="BD751" s="7" t="s">
        <v>64</v>
      </c>
      <c r="BE751" s="7" t="s">
        <v>5797</v>
      </c>
      <c r="BF751" s="7" t="s">
        <v>64</v>
      </c>
      <c r="BG751" s="7" t="s">
        <v>64</v>
      </c>
      <c r="BH751" s="7" t="s">
        <v>70</v>
      </c>
      <c r="BI751" s="7" t="s">
        <v>70</v>
      </c>
      <c r="BJ751" s="7" t="s">
        <v>70</v>
      </c>
      <c r="BK751" s="7" t="s">
        <v>70</v>
      </c>
      <c r="BL751" s="33">
        <v>0</v>
      </c>
      <c r="BM751" s="7">
        <v>1</v>
      </c>
      <c r="BN751" s="7">
        <v>0</v>
      </c>
      <c r="BO751" s="7">
        <v>0</v>
      </c>
      <c r="BP751" s="7">
        <v>1</v>
      </c>
      <c r="BQ751" s="7">
        <v>1</v>
      </c>
      <c r="BR751" s="7">
        <v>0</v>
      </c>
      <c r="BS751" s="7">
        <v>0</v>
      </c>
      <c r="BT751" s="7">
        <v>1</v>
      </c>
      <c r="BU751" s="7">
        <v>0</v>
      </c>
      <c r="BW751">
        <f>COUNTIF(AP751, "*"&amp;#REF!&amp;"*")</f>
        <v>0</v>
      </c>
      <c r="BX751">
        <f>COUNTIF(AQ751, "*"&amp;#REF!&amp;"*")</f>
        <v>0</v>
      </c>
      <c r="BY751">
        <f>COUNTIF(AR751, "*"&amp;#REF!&amp;"*")</f>
        <v>0</v>
      </c>
      <c r="BZ751">
        <f>COUNTIF(AS751, "*"&amp;#REF!&amp;"*")</f>
        <v>0</v>
      </c>
      <c r="CA751">
        <f>COUNTIF(AT751, "*"&amp;#REF!&amp;"*")</f>
        <v>0</v>
      </c>
      <c r="CB751">
        <f>COUNTIF(AU751, "*"&amp;#REF!&amp;"*")</f>
        <v>0</v>
      </c>
      <c r="CC751">
        <f>COUNTIF(AV751, "*"&amp;#REF!&amp;"*")</f>
        <v>0</v>
      </c>
      <c r="CD751">
        <f>COUNTIF(AW751, "*"&amp;#REF!&amp;"*")</f>
        <v>0</v>
      </c>
      <c r="CE751">
        <f>COUNTIF(AX751, "*"&amp;#REF!&amp;"*")</f>
        <v>0</v>
      </c>
      <c r="CF751">
        <f>COUNTIF(AY751, "*"&amp;#REF!&amp;"*")</f>
        <v>0</v>
      </c>
      <c r="CG751">
        <f>COUNTIF(AZ751, "*"&amp;#REF!&amp;"*")</f>
        <v>0</v>
      </c>
      <c r="CH751">
        <f>COUNTIF(BA751, "*"&amp;#REF!&amp;"*")</f>
        <v>0</v>
      </c>
      <c r="CI751">
        <f>COUNTIF(BB751, "*"&amp;#REF!&amp;"*")</f>
        <v>0</v>
      </c>
      <c r="CJ751">
        <f>COUNTIF(BC751, "*"&amp;#REF!&amp;"*")</f>
        <v>0</v>
      </c>
      <c r="CK751">
        <f>COUNTIF(BD751, "*"&amp;#REF!&amp;"*")</f>
        <v>0</v>
      </c>
      <c r="CL751">
        <f>COUNTIF(BE751, "*"&amp;#REF!&amp;"*")</f>
        <v>0</v>
      </c>
      <c r="CM751">
        <f>COUNTIF(BF751, "*"&amp;#REF!&amp;"*")</f>
        <v>0</v>
      </c>
      <c r="CN751">
        <f>COUNTIF(BG751, "*"&amp;#REF!&amp;"*")</f>
        <v>0</v>
      </c>
      <c r="CO751">
        <f>COUNTIF(BH751, "*"&amp;#REF!&amp;"*")</f>
        <v>0</v>
      </c>
      <c r="CP751">
        <f>COUNTIF(BI751, "*"&amp;#REF!&amp;"*")</f>
        <v>0</v>
      </c>
      <c r="CQ751">
        <f>COUNTIF(BJ751, "*"&amp;#REF!&amp;"*")</f>
        <v>0</v>
      </c>
      <c r="CR751">
        <f>COUNTIF(BK751, "*"&amp;#REF!&amp;"*")</f>
        <v>0</v>
      </c>
      <c r="CS751">
        <f xml:space="preserve"> COUNTIF(BL751,#REF!)</f>
        <v>0</v>
      </c>
      <c r="CT751">
        <f xml:space="preserve"> COUNTIF(BM751,#REF!)</f>
        <v>0</v>
      </c>
      <c r="CU751">
        <f xml:space="preserve"> COUNTIF(BN751,#REF!)</f>
        <v>0</v>
      </c>
      <c r="CV751">
        <f xml:space="preserve"> COUNTIF(BO751,#REF!)</f>
        <v>0</v>
      </c>
      <c r="CW751">
        <f xml:space="preserve"> COUNTIF(BP751,#REF!)</f>
        <v>0</v>
      </c>
      <c r="CX751">
        <f xml:space="preserve"> COUNTIF(BQ751,#REF!)</f>
        <v>0</v>
      </c>
      <c r="CY751">
        <f xml:space="preserve"> COUNTIF(BR751,#REF!)</f>
        <v>0</v>
      </c>
      <c r="CZ751">
        <f xml:space="preserve"> COUNTIF(BS751,#REF!)</f>
        <v>0</v>
      </c>
      <c r="DA751">
        <f xml:space="preserve"> COUNTIF(BT751,#REF!)</f>
        <v>0</v>
      </c>
      <c r="DB751">
        <f xml:space="preserve"> COUNTIF(BU751,#REF!)</f>
        <v>0</v>
      </c>
      <c r="DC751">
        <f t="shared" si="44"/>
        <v>0</v>
      </c>
      <c r="DD751">
        <f t="shared" si="45"/>
        <v>0</v>
      </c>
      <c r="DE751">
        <f t="shared" si="46"/>
        <v>0</v>
      </c>
      <c r="DF751" t="b">
        <f t="shared" si="47"/>
        <v>0</v>
      </c>
    </row>
    <row r="752" spans="1:110" x14ac:dyDescent="0.35">
      <c r="A752" s="7">
        <v>751</v>
      </c>
      <c r="B752" s="7">
        <v>751</v>
      </c>
      <c r="C752" s="7" t="s">
        <v>7326</v>
      </c>
      <c r="D752" s="7" t="s">
        <v>7327</v>
      </c>
      <c r="E752" s="13" t="s">
        <v>51</v>
      </c>
      <c r="F752" s="7">
        <v>300</v>
      </c>
      <c r="G752" s="7" t="s">
        <v>89</v>
      </c>
      <c r="H752" s="7">
        <v>1777</v>
      </c>
      <c r="I752" s="14" t="s">
        <v>53</v>
      </c>
      <c r="J752" s="13" t="s">
        <v>54</v>
      </c>
      <c r="K752" s="7" t="s">
        <v>90</v>
      </c>
      <c r="L752" s="7" t="s">
        <v>56</v>
      </c>
      <c r="M752" s="7" t="s">
        <v>84</v>
      </c>
      <c r="N752" s="7">
        <v>49</v>
      </c>
      <c r="O752" s="7" t="s">
        <v>85</v>
      </c>
      <c r="P752" s="7">
        <v>49</v>
      </c>
      <c r="Q752" t="s">
        <v>7833</v>
      </c>
      <c r="R752" s="7" t="s">
        <v>59</v>
      </c>
      <c r="S752" s="14" t="s">
        <v>59</v>
      </c>
      <c r="T752" s="26" t="b">
        <v>0</v>
      </c>
      <c r="U752" s="7">
        <v>956</v>
      </c>
      <c r="V752" s="7">
        <v>17.559999999999999</v>
      </c>
      <c r="W752" s="7">
        <v>27.36</v>
      </c>
      <c r="X752" s="7">
        <v>0.78233339999999996</v>
      </c>
      <c r="Y752" s="7">
        <v>1.6203799999999999</v>
      </c>
      <c r="Z752" s="7">
        <v>6</v>
      </c>
      <c r="AA752" s="7">
        <v>2.88</v>
      </c>
      <c r="AB752" s="14">
        <v>3.68</v>
      </c>
      <c r="AC752" s="13">
        <v>0.98956200000000005</v>
      </c>
      <c r="AD752" s="7">
        <v>1.0437800000000001E-2</v>
      </c>
      <c r="AE752" s="14" t="s">
        <v>60</v>
      </c>
      <c r="AF752" s="13">
        <v>8</v>
      </c>
      <c r="AG752" s="14">
        <v>6</v>
      </c>
      <c r="AH752" s="13">
        <v>7</v>
      </c>
      <c r="AI752" s="7">
        <v>3</v>
      </c>
      <c r="AJ752" s="7">
        <v>4</v>
      </c>
      <c r="AK752" s="7">
        <v>5</v>
      </c>
      <c r="AL752" s="7">
        <v>3</v>
      </c>
      <c r="AM752" s="14">
        <v>2</v>
      </c>
      <c r="AN752" s="13">
        <v>1</v>
      </c>
      <c r="AO752" s="14">
        <v>1</v>
      </c>
      <c r="AP752" s="7" t="s">
        <v>64</v>
      </c>
      <c r="AQ752" s="7" t="s">
        <v>62</v>
      </c>
      <c r="AR752" s="7" t="s">
        <v>62</v>
      </c>
      <c r="AS752" s="7" t="s">
        <v>74</v>
      </c>
      <c r="AT752" s="7" t="s">
        <v>64</v>
      </c>
      <c r="AU752" s="7" t="s">
        <v>66</v>
      </c>
      <c r="AV752" s="7" t="s">
        <v>66</v>
      </c>
      <c r="AW752" s="7" t="s">
        <v>66</v>
      </c>
      <c r="AX752" s="7" t="s">
        <v>67</v>
      </c>
      <c r="AY752" s="7" t="s">
        <v>70</v>
      </c>
      <c r="AZ752" s="7" t="s">
        <v>66</v>
      </c>
      <c r="BA752" s="7" t="s">
        <v>5797</v>
      </c>
      <c r="BB752" s="7" t="s">
        <v>66</v>
      </c>
      <c r="BC752" s="7" t="s">
        <v>70</v>
      </c>
      <c r="BD752" s="7" t="s">
        <v>64</v>
      </c>
      <c r="BE752" s="7" t="s">
        <v>64</v>
      </c>
      <c r="BF752" s="7" t="s">
        <v>64</v>
      </c>
      <c r="BG752" s="7" t="s">
        <v>64</v>
      </c>
      <c r="BH752" s="7" t="s">
        <v>70</v>
      </c>
      <c r="BI752" s="7" t="s">
        <v>70</v>
      </c>
      <c r="BJ752" s="7" t="s">
        <v>70</v>
      </c>
      <c r="BK752" s="7" t="s">
        <v>70</v>
      </c>
      <c r="BL752" s="33">
        <v>0</v>
      </c>
      <c r="BM752" s="7">
        <v>1</v>
      </c>
      <c r="BN752" s="7">
        <v>0</v>
      </c>
      <c r="BO752" s="7">
        <v>0</v>
      </c>
      <c r="BP752" s="7">
        <v>1</v>
      </c>
      <c r="BQ752" s="7">
        <v>1</v>
      </c>
      <c r="BR752" s="7">
        <v>0</v>
      </c>
      <c r="BS752" s="7">
        <v>0</v>
      </c>
      <c r="BT752" s="7">
        <v>1</v>
      </c>
      <c r="BU752" s="7">
        <v>0</v>
      </c>
      <c r="BW752">
        <f>COUNTIF(AP752, "*"&amp;#REF!&amp;"*")</f>
        <v>0</v>
      </c>
      <c r="BX752">
        <f>COUNTIF(AQ752, "*"&amp;#REF!&amp;"*")</f>
        <v>0</v>
      </c>
      <c r="BY752">
        <f>COUNTIF(AR752, "*"&amp;#REF!&amp;"*")</f>
        <v>0</v>
      </c>
      <c r="BZ752">
        <f>COUNTIF(AS752, "*"&amp;#REF!&amp;"*")</f>
        <v>0</v>
      </c>
      <c r="CA752">
        <f>COUNTIF(AT752, "*"&amp;#REF!&amp;"*")</f>
        <v>0</v>
      </c>
      <c r="CB752">
        <f>COUNTIF(AU752, "*"&amp;#REF!&amp;"*")</f>
        <v>0</v>
      </c>
      <c r="CC752">
        <f>COUNTIF(AV752, "*"&amp;#REF!&amp;"*")</f>
        <v>0</v>
      </c>
      <c r="CD752">
        <f>COUNTIF(AW752, "*"&amp;#REF!&amp;"*")</f>
        <v>0</v>
      </c>
      <c r="CE752">
        <f>COUNTIF(AX752, "*"&amp;#REF!&amp;"*")</f>
        <v>0</v>
      </c>
      <c r="CF752">
        <f>COUNTIF(AY752, "*"&amp;#REF!&amp;"*")</f>
        <v>0</v>
      </c>
      <c r="CG752">
        <f>COUNTIF(AZ752, "*"&amp;#REF!&amp;"*")</f>
        <v>0</v>
      </c>
      <c r="CH752">
        <f>COUNTIF(BA752, "*"&amp;#REF!&amp;"*")</f>
        <v>0</v>
      </c>
      <c r="CI752">
        <f>COUNTIF(BB752, "*"&amp;#REF!&amp;"*")</f>
        <v>0</v>
      </c>
      <c r="CJ752">
        <f>COUNTIF(BC752, "*"&amp;#REF!&amp;"*")</f>
        <v>0</v>
      </c>
      <c r="CK752">
        <f>COUNTIF(BD752, "*"&amp;#REF!&amp;"*")</f>
        <v>0</v>
      </c>
      <c r="CL752">
        <f>COUNTIF(BE752, "*"&amp;#REF!&amp;"*")</f>
        <v>0</v>
      </c>
      <c r="CM752">
        <f>COUNTIF(BF752, "*"&amp;#REF!&amp;"*")</f>
        <v>0</v>
      </c>
      <c r="CN752">
        <f>COUNTIF(BG752, "*"&amp;#REF!&amp;"*")</f>
        <v>0</v>
      </c>
      <c r="CO752">
        <f>COUNTIF(BH752, "*"&amp;#REF!&amp;"*")</f>
        <v>0</v>
      </c>
      <c r="CP752">
        <f>COUNTIF(BI752, "*"&amp;#REF!&amp;"*")</f>
        <v>0</v>
      </c>
      <c r="CQ752">
        <f>COUNTIF(BJ752, "*"&amp;#REF!&amp;"*")</f>
        <v>0</v>
      </c>
      <c r="CR752">
        <f>COUNTIF(BK752, "*"&amp;#REF!&amp;"*")</f>
        <v>0</v>
      </c>
      <c r="CS752">
        <f xml:space="preserve"> COUNTIF(BL752,#REF!)</f>
        <v>0</v>
      </c>
      <c r="CT752">
        <f xml:space="preserve"> COUNTIF(BM752,#REF!)</f>
        <v>0</v>
      </c>
      <c r="CU752">
        <f xml:space="preserve"> COUNTIF(BN752,#REF!)</f>
        <v>0</v>
      </c>
      <c r="CV752">
        <f xml:space="preserve"> COUNTIF(BO752,#REF!)</f>
        <v>0</v>
      </c>
      <c r="CW752">
        <f xml:space="preserve"> COUNTIF(BP752,#REF!)</f>
        <v>0</v>
      </c>
      <c r="CX752">
        <f xml:space="preserve"> COUNTIF(BQ752,#REF!)</f>
        <v>0</v>
      </c>
      <c r="CY752">
        <f xml:space="preserve"> COUNTIF(BR752,#REF!)</f>
        <v>0</v>
      </c>
      <c r="CZ752">
        <f xml:space="preserve"> COUNTIF(BS752,#REF!)</f>
        <v>0</v>
      </c>
      <c r="DA752">
        <f xml:space="preserve"> COUNTIF(BT752,#REF!)</f>
        <v>0</v>
      </c>
      <c r="DB752">
        <f xml:space="preserve"> COUNTIF(BU752,#REF!)</f>
        <v>0</v>
      </c>
      <c r="DC752">
        <f t="shared" si="44"/>
        <v>0</v>
      </c>
      <c r="DD752">
        <f t="shared" si="45"/>
        <v>0</v>
      </c>
      <c r="DE752">
        <f t="shared" si="46"/>
        <v>0</v>
      </c>
      <c r="DF752" t="b">
        <f t="shared" si="47"/>
        <v>0</v>
      </c>
    </row>
    <row r="753" spans="1:110" x14ac:dyDescent="0.35">
      <c r="A753" s="7">
        <v>752</v>
      </c>
      <c r="B753" s="7">
        <v>752</v>
      </c>
      <c r="C753" s="7" t="s">
        <v>7328</v>
      </c>
      <c r="D753" s="7" t="s">
        <v>7329</v>
      </c>
      <c r="E753" s="13" t="s">
        <v>51</v>
      </c>
      <c r="F753" s="7">
        <v>300</v>
      </c>
      <c r="G753" s="7" t="s">
        <v>89</v>
      </c>
      <c r="H753" s="7">
        <v>2168</v>
      </c>
      <c r="I753" s="14" t="s">
        <v>53</v>
      </c>
      <c r="J753" s="13" t="s">
        <v>54</v>
      </c>
      <c r="K753" s="7" t="s">
        <v>72</v>
      </c>
      <c r="L753" s="7" t="s">
        <v>56</v>
      </c>
      <c r="M753" s="7" t="s">
        <v>57</v>
      </c>
      <c r="N753" s="7">
        <v>30</v>
      </c>
      <c r="O753" s="7" t="s">
        <v>86</v>
      </c>
      <c r="P753" s="7">
        <v>44</v>
      </c>
      <c r="Q753" t="s">
        <v>7912</v>
      </c>
      <c r="R753" s="7" t="s">
        <v>59</v>
      </c>
      <c r="S753" s="14" t="s">
        <v>59</v>
      </c>
      <c r="T753" s="26" t="b">
        <v>0</v>
      </c>
      <c r="U753" s="7">
        <v>808</v>
      </c>
      <c r="V753" s="7">
        <v>12.8</v>
      </c>
      <c r="W753" s="7">
        <v>21.54</v>
      </c>
      <c r="X753" s="7">
        <v>0.53873340000000003</v>
      </c>
      <c r="Y753" s="7">
        <v>1.48932</v>
      </c>
      <c r="Z753" s="7">
        <v>5.6</v>
      </c>
      <c r="AA753" s="7">
        <v>3.01</v>
      </c>
      <c r="AB753" s="14">
        <v>3.38</v>
      </c>
      <c r="AC753" s="13">
        <v>0.85584300000000002</v>
      </c>
      <c r="AD753" s="7">
        <v>0.14415700000000001</v>
      </c>
      <c r="AE753" s="14" t="s">
        <v>60</v>
      </c>
      <c r="AF753" s="13">
        <v>8</v>
      </c>
      <c r="AG753" s="14">
        <v>6</v>
      </c>
      <c r="AH753" s="13">
        <v>7</v>
      </c>
      <c r="AI753" s="7">
        <v>7</v>
      </c>
      <c r="AJ753" s="7"/>
      <c r="AK753" s="7">
        <v>5</v>
      </c>
      <c r="AL753" s="7">
        <v>5</v>
      </c>
      <c r="AM753" s="14"/>
      <c r="AN753" s="13">
        <v>1</v>
      </c>
      <c r="AO753" s="14">
        <v>1</v>
      </c>
      <c r="AP753" s="7" t="s">
        <v>64</v>
      </c>
      <c r="AQ753" s="7" t="s">
        <v>62</v>
      </c>
      <c r="AR753" s="7" t="s">
        <v>5797</v>
      </c>
      <c r="AS753" s="7" t="s">
        <v>62</v>
      </c>
      <c r="AT753" s="7" t="s">
        <v>64</v>
      </c>
      <c r="AU753" s="7" t="s">
        <v>66</v>
      </c>
      <c r="AV753" s="7" t="s">
        <v>66</v>
      </c>
      <c r="AW753" s="7" t="s">
        <v>66</v>
      </c>
      <c r="AX753" s="7" t="s">
        <v>66</v>
      </c>
      <c r="AY753" s="7" t="s">
        <v>70</v>
      </c>
      <c r="AZ753" s="7" t="s">
        <v>66</v>
      </c>
      <c r="BA753" s="7" t="s">
        <v>5797</v>
      </c>
      <c r="BB753" s="7" t="s">
        <v>66</v>
      </c>
      <c r="BC753" s="7" t="s">
        <v>70</v>
      </c>
      <c r="BD753" s="7" t="s">
        <v>64</v>
      </c>
      <c r="BE753" s="7" t="s">
        <v>5797</v>
      </c>
      <c r="BF753" s="7" t="s">
        <v>64</v>
      </c>
      <c r="BG753" s="7" t="s">
        <v>64</v>
      </c>
      <c r="BH753" s="7" t="s">
        <v>70</v>
      </c>
      <c r="BI753" s="7" t="s">
        <v>70</v>
      </c>
      <c r="BJ753" s="7" t="s">
        <v>70</v>
      </c>
      <c r="BK753" s="7" t="s">
        <v>70</v>
      </c>
      <c r="BL753" s="33">
        <v>0</v>
      </c>
      <c r="BM753" s="7">
        <v>1</v>
      </c>
      <c r="BN753" s="7">
        <v>0</v>
      </c>
      <c r="BO753" s="7">
        <v>0</v>
      </c>
      <c r="BP753" s="7">
        <v>1</v>
      </c>
      <c r="BQ753" s="7">
        <v>1</v>
      </c>
      <c r="BR753" s="7">
        <v>0</v>
      </c>
      <c r="BS753" s="7">
        <v>0</v>
      </c>
      <c r="BT753" s="7">
        <v>1</v>
      </c>
      <c r="BU753" s="7">
        <v>0</v>
      </c>
      <c r="BW753">
        <f>COUNTIF(AP753, "*"&amp;#REF!&amp;"*")</f>
        <v>0</v>
      </c>
      <c r="BX753">
        <f>COUNTIF(AQ753, "*"&amp;#REF!&amp;"*")</f>
        <v>0</v>
      </c>
      <c r="BY753">
        <f>COUNTIF(AR753, "*"&amp;#REF!&amp;"*")</f>
        <v>0</v>
      </c>
      <c r="BZ753">
        <f>COUNTIF(AS753, "*"&amp;#REF!&amp;"*")</f>
        <v>0</v>
      </c>
      <c r="CA753">
        <f>COUNTIF(AT753, "*"&amp;#REF!&amp;"*")</f>
        <v>0</v>
      </c>
      <c r="CB753">
        <f>COUNTIF(AU753, "*"&amp;#REF!&amp;"*")</f>
        <v>0</v>
      </c>
      <c r="CC753">
        <f>COUNTIF(AV753, "*"&amp;#REF!&amp;"*")</f>
        <v>0</v>
      </c>
      <c r="CD753">
        <f>COUNTIF(AW753, "*"&amp;#REF!&amp;"*")</f>
        <v>0</v>
      </c>
      <c r="CE753">
        <f>COUNTIF(AX753, "*"&amp;#REF!&amp;"*")</f>
        <v>0</v>
      </c>
      <c r="CF753">
        <f>COUNTIF(AY753, "*"&amp;#REF!&amp;"*")</f>
        <v>0</v>
      </c>
      <c r="CG753">
        <f>COUNTIF(AZ753, "*"&amp;#REF!&amp;"*")</f>
        <v>0</v>
      </c>
      <c r="CH753">
        <f>COUNTIF(BA753, "*"&amp;#REF!&amp;"*")</f>
        <v>0</v>
      </c>
      <c r="CI753">
        <f>COUNTIF(BB753, "*"&amp;#REF!&amp;"*")</f>
        <v>0</v>
      </c>
      <c r="CJ753">
        <f>COUNTIF(BC753, "*"&amp;#REF!&amp;"*")</f>
        <v>0</v>
      </c>
      <c r="CK753">
        <f>COUNTIF(BD753, "*"&amp;#REF!&amp;"*")</f>
        <v>0</v>
      </c>
      <c r="CL753">
        <f>COUNTIF(BE753, "*"&amp;#REF!&amp;"*")</f>
        <v>0</v>
      </c>
      <c r="CM753">
        <f>COUNTIF(BF753, "*"&amp;#REF!&amp;"*")</f>
        <v>0</v>
      </c>
      <c r="CN753">
        <f>COUNTIF(BG753, "*"&amp;#REF!&amp;"*")</f>
        <v>0</v>
      </c>
      <c r="CO753">
        <f>COUNTIF(BH753, "*"&amp;#REF!&amp;"*")</f>
        <v>0</v>
      </c>
      <c r="CP753">
        <f>COUNTIF(BI753, "*"&amp;#REF!&amp;"*")</f>
        <v>0</v>
      </c>
      <c r="CQ753">
        <f>COUNTIF(BJ753, "*"&amp;#REF!&amp;"*")</f>
        <v>0</v>
      </c>
      <c r="CR753">
        <f>COUNTIF(BK753, "*"&amp;#REF!&amp;"*")</f>
        <v>0</v>
      </c>
      <c r="CS753">
        <f xml:space="preserve"> COUNTIF(BL753,#REF!)</f>
        <v>0</v>
      </c>
      <c r="CT753">
        <f xml:space="preserve"> COUNTIF(BM753,#REF!)</f>
        <v>0</v>
      </c>
      <c r="CU753">
        <f xml:space="preserve"> COUNTIF(BN753,#REF!)</f>
        <v>0</v>
      </c>
      <c r="CV753">
        <f xml:space="preserve"> COUNTIF(BO753,#REF!)</f>
        <v>0</v>
      </c>
      <c r="CW753">
        <f xml:space="preserve"> COUNTIF(BP753,#REF!)</f>
        <v>0</v>
      </c>
      <c r="CX753">
        <f xml:space="preserve"> COUNTIF(BQ753,#REF!)</f>
        <v>0</v>
      </c>
      <c r="CY753">
        <f xml:space="preserve"> COUNTIF(BR753,#REF!)</f>
        <v>0</v>
      </c>
      <c r="CZ753">
        <f xml:space="preserve"> COUNTIF(BS753,#REF!)</f>
        <v>0</v>
      </c>
      <c r="DA753">
        <f xml:space="preserve"> COUNTIF(BT753,#REF!)</f>
        <v>0</v>
      </c>
      <c r="DB753">
        <f xml:space="preserve"> COUNTIF(BU753,#REF!)</f>
        <v>0</v>
      </c>
      <c r="DC753">
        <f t="shared" si="44"/>
        <v>0</v>
      </c>
      <c r="DD753">
        <f t="shared" si="45"/>
        <v>0</v>
      </c>
      <c r="DE753">
        <f t="shared" si="46"/>
        <v>0</v>
      </c>
      <c r="DF753" t="b">
        <f t="shared" si="47"/>
        <v>0</v>
      </c>
    </row>
    <row r="754" spans="1:110" x14ac:dyDescent="0.35">
      <c r="A754" s="7">
        <v>753</v>
      </c>
      <c r="B754" s="7">
        <v>753</v>
      </c>
      <c r="C754" s="7" t="s">
        <v>7330</v>
      </c>
      <c r="D754" s="7" t="s">
        <v>7331</v>
      </c>
      <c r="E754" s="13" t="s">
        <v>51</v>
      </c>
      <c r="F754" s="7">
        <v>300</v>
      </c>
      <c r="G754" s="7" t="s">
        <v>89</v>
      </c>
      <c r="H754" s="7">
        <v>2110</v>
      </c>
      <c r="I754" s="14" t="s">
        <v>53</v>
      </c>
      <c r="J754" s="13" t="s">
        <v>54</v>
      </c>
      <c r="K754" s="7" t="s">
        <v>117</v>
      </c>
      <c r="L754" s="7" t="s">
        <v>87</v>
      </c>
      <c r="M754" s="7" t="s">
        <v>57</v>
      </c>
      <c r="N754" s="7">
        <v>35</v>
      </c>
      <c r="O754" s="7" t="s">
        <v>58</v>
      </c>
      <c r="P754" s="7">
        <v>60</v>
      </c>
      <c r="Q754" t="s">
        <v>7833</v>
      </c>
      <c r="R754" s="7" t="s">
        <v>59</v>
      </c>
      <c r="S754" s="14" t="s">
        <v>59</v>
      </c>
      <c r="T754" s="26" t="b">
        <v>0</v>
      </c>
      <c r="U754" s="7">
        <v>817</v>
      </c>
      <c r="V754" s="7">
        <v>11.4</v>
      </c>
      <c r="W754" s="7">
        <v>19.98</v>
      </c>
      <c r="X754" s="7">
        <v>0.39186680000000002</v>
      </c>
      <c r="Y754" s="7">
        <v>1.61738</v>
      </c>
      <c r="Z754" s="7">
        <v>5.5</v>
      </c>
      <c r="AA754" s="7">
        <v>3.42</v>
      </c>
      <c r="AB754" s="14">
        <v>3.34</v>
      </c>
      <c r="AC754" s="13">
        <v>0.94107200000000002</v>
      </c>
      <c r="AD754" s="7">
        <v>5.8928500000000002E-2</v>
      </c>
      <c r="AE754" s="14" t="s">
        <v>60</v>
      </c>
      <c r="AF754" s="13">
        <v>8</v>
      </c>
      <c r="AG754" s="14">
        <v>7</v>
      </c>
      <c r="AH754" s="13">
        <v>7</v>
      </c>
      <c r="AI754" s="7">
        <v>7</v>
      </c>
      <c r="AJ754" s="7"/>
      <c r="AK754" s="7">
        <v>6</v>
      </c>
      <c r="AL754" s="7">
        <v>6</v>
      </c>
      <c r="AM754" s="14"/>
      <c r="AN754" s="13">
        <v>1</v>
      </c>
      <c r="AO754" s="14">
        <v>1</v>
      </c>
      <c r="AP754" s="7" t="s">
        <v>70</v>
      </c>
      <c r="AQ754" s="7" t="s">
        <v>62</v>
      </c>
      <c r="AR754" s="7" t="s">
        <v>5797</v>
      </c>
      <c r="AS754" s="7" t="s">
        <v>64</v>
      </c>
      <c r="AT754" s="7" t="s">
        <v>64</v>
      </c>
      <c r="AU754" s="7" t="s">
        <v>66</v>
      </c>
      <c r="AV754" s="7" t="s">
        <v>66</v>
      </c>
      <c r="AW754" s="7" t="s">
        <v>66</v>
      </c>
      <c r="AX754" s="7" t="s">
        <v>64</v>
      </c>
      <c r="AY754" s="7" t="s">
        <v>70</v>
      </c>
      <c r="AZ754" s="7" t="s">
        <v>66</v>
      </c>
      <c r="BA754" s="7" t="s">
        <v>70</v>
      </c>
      <c r="BB754" s="7" t="s">
        <v>66</v>
      </c>
      <c r="BC754" s="7" t="s">
        <v>70</v>
      </c>
      <c r="BD754" s="7" t="s">
        <v>64</v>
      </c>
      <c r="BE754" s="7" t="s">
        <v>5797</v>
      </c>
      <c r="BF754" s="7" t="s">
        <v>5797</v>
      </c>
      <c r="BG754" s="7" t="s">
        <v>66</v>
      </c>
      <c r="BH754" s="7" t="s">
        <v>70</v>
      </c>
      <c r="BI754" s="7" t="s">
        <v>70</v>
      </c>
      <c r="BJ754" s="7" t="s">
        <v>70</v>
      </c>
      <c r="BK754" s="7" t="s">
        <v>70</v>
      </c>
      <c r="BL754" s="33">
        <v>0</v>
      </c>
      <c r="BM754" s="7">
        <v>1</v>
      </c>
      <c r="BN754" s="7">
        <v>0</v>
      </c>
      <c r="BO754" s="7">
        <v>0</v>
      </c>
      <c r="BP754" s="7">
        <v>1</v>
      </c>
      <c r="BQ754" s="7">
        <v>1</v>
      </c>
      <c r="BR754" s="7">
        <v>0</v>
      </c>
      <c r="BS754" s="7">
        <v>0</v>
      </c>
      <c r="BT754" s="7">
        <v>1</v>
      </c>
      <c r="BU754" s="7">
        <v>0</v>
      </c>
      <c r="BW754">
        <f>COUNTIF(AP754, "*"&amp;#REF!&amp;"*")</f>
        <v>0</v>
      </c>
      <c r="BX754">
        <f>COUNTIF(AQ754, "*"&amp;#REF!&amp;"*")</f>
        <v>0</v>
      </c>
      <c r="BY754">
        <f>COUNTIF(AR754, "*"&amp;#REF!&amp;"*")</f>
        <v>0</v>
      </c>
      <c r="BZ754">
        <f>COUNTIF(AS754, "*"&amp;#REF!&amp;"*")</f>
        <v>0</v>
      </c>
      <c r="CA754">
        <f>COUNTIF(AT754, "*"&amp;#REF!&amp;"*")</f>
        <v>0</v>
      </c>
      <c r="CB754">
        <f>COUNTIF(AU754, "*"&amp;#REF!&amp;"*")</f>
        <v>0</v>
      </c>
      <c r="CC754">
        <f>COUNTIF(AV754, "*"&amp;#REF!&amp;"*")</f>
        <v>0</v>
      </c>
      <c r="CD754">
        <f>COUNTIF(AW754, "*"&amp;#REF!&amp;"*")</f>
        <v>0</v>
      </c>
      <c r="CE754">
        <f>COUNTIF(AX754, "*"&amp;#REF!&amp;"*")</f>
        <v>0</v>
      </c>
      <c r="CF754">
        <f>COUNTIF(AY754, "*"&amp;#REF!&amp;"*")</f>
        <v>0</v>
      </c>
      <c r="CG754">
        <f>COUNTIF(AZ754, "*"&amp;#REF!&amp;"*")</f>
        <v>0</v>
      </c>
      <c r="CH754">
        <f>COUNTIF(BA754, "*"&amp;#REF!&amp;"*")</f>
        <v>0</v>
      </c>
      <c r="CI754">
        <f>COUNTIF(BB754, "*"&amp;#REF!&amp;"*")</f>
        <v>0</v>
      </c>
      <c r="CJ754">
        <f>COUNTIF(BC754, "*"&amp;#REF!&amp;"*")</f>
        <v>0</v>
      </c>
      <c r="CK754">
        <f>COUNTIF(BD754, "*"&amp;#REF!&amp;"*")</f>
        <v>0</v>
      </c>
      <c r="CL754">
        <f>COUNTIF(BE754, "*"&amp;#REF!&amp;"*")</f>
        <v>0</v>
      </c>
      <c r="CM754">
        <f>COUNTIF(BF754, "*"&amp;#REF!&amp;"*")</f>
        <v>0</v>
      </c>
      <c r="CN754">
        <f>COUNTIF(BG754, "*"&amp;#REF!&amp;"*")</f>
        <v>0</v>
      </c>
      <c r="CO754">
        <f>COUNTIF(BH754, "*"&amp;#REF!&amp;"*")</f>
        <v>0</v>
      </c>
      <c r="CP754">
        <f>COUNTIF(BI754, "*"&amp;#REF!&amp;"*")</f>
        <v>0</v>
      </c>
      <c r="CQ754">
        <f>COUNTIF(BJ754, "*"&amp;#REF!&amp;"*")</f>
        <v>0</v>
      </c>
      <c r="CR754">
        <f>COUNTIF(BK754, "*"&amp;#REF!&amp;"*")</f>
        <v>0</v>
      </c>
      <c r="CS754">
        <f xml:space="preserve"> COUNTIF(BL754,#REF!)</f>
        <v>0</v>
      </c>
      <c r="CT754">
        <f xml:space="preserve"> COUNTIF(BM754,#REF!)</f>
        <v>0</v>
      </c>
      <c r="CU754">
        <f xml:space="preserve"> COUNTIF(BN754,#REF!)</f>
        <v>0</v>
      </c>
      <c r="CV754">
        <f xml:space="preserve"> COUNTIF(BO754,#REF!)</f>
        <v>0</v>
      </c>
      <c r="CW754">
        <f xml:space="preserve"> COUNTIF(BP754,#REF!)</f>
        <v>0</v>
      </c>
      <c r="CX754">
        <f xml:space="preserve"> COUNTIF(BQ754,#REF!)</f>
        <v>0</v>
      </c>
      <c r="CY754">
        <f xml:space="preserve"> COUNTIF(BR754,#REF!)</f>
        <v>0</v>
      </c>
      <c r="CZ754">
        <f xml:space="preserve"> COUNTIF(BS754,#REF!)</f>
        <v>0</v>
      </c>
      <c r="DA754">
        <f xml:space="preserve"> COUNTIF(BT754,#REF!)</f>
        <v>0</v>
      </c>
      <c r="DB754">
        <f xml:space="preserve"> COUNTIF(BU754,#REF!)</f>
        <v>0</v>
      </c>
      <c r="DC754">
        <f t="shared" si="44"/>
        <v>0</v>
      </c>
      <c r="DD754">
        <f t="shared" si="45"/>
        <v>0</v>
      </c>
      <c r="DE754">
        <f t="shared" si="46"/>
        <v>0</v>
      </c>
      <c r="DF754" t="b">
        <f t="shared" si="47"/>
        <v>0</v>
      </c>
    </row>
    <row r="755" spans="1:110" x14ac:dyDescent="0.35">
      <c r="A755" s="7">
        <v>754</v>
      </c>
      <c r="B755" s="7">
        <v>754</v>
      </c>
      <c r="C755" s="7" t="s">
        <v>7332</v>
      </c>
      <c r="D755" s="7" t="s">
        <v>7333</v>
      </c>
      <c r="E755" s="13" t="s">
        <v>51</v>
      </c>
      <c r="F755" s="7">
        <v>300</v>
      </c>
      <c r="G755" s="7" t="s">
        <v>122</v>
      </c>
      <c r="H755" s="7"/>
      <c r="I755" s="14" t="s">
        <v>53</v>
      </c>
      <c r="J755" s="13" t="s">
        <v>54</v>
      </c>
      <c r="K755" s="7" t="s">
        <v>99</v>
      </c>
      <c r="L755" s="7" t="s">
        <v>56</v>
      </c>
      <c r="M755" s="7" t="s">
        <v>84</v>
      </c>
      <c r="N755" s="7">
        <v>50.2</v>
      </c>
      <c r="O755" s="7" t="s">
        <v>58</v>
      </c>
      <c r="P755" s="7"/>
      <c r="Q755" t="s">
        <v>7834</v>
      </c>
      <c r="R755" s="7" t="s">
        <v>59</v>
      </c>
      <c r="S755" s="14" t="s">
        <v>59</v>
      </c>
      <c r="T755" s="26" t="b">
        <v>0</v>
      </c>
      <c r="U755" s="7">
        <v>962</v>
      </c>
      <c r="V755" s="7">
        <v>14.86</v>
      </c>
      <c r="W755" s="7">
        <v>24.82</v>
      </c>
      <c r="X755" s="7">
        <v>0.68539919999999999</v>
      </c>
      <c r="Y755" s="7">
        <v>1.68974</v>
      </c>
      <c r="Z755" s="7">
        <v>6.1</v>
      </c>
      <c r="AA755" s="7">
        <v>4.25</v>
      </c>
      <c r="AB755" s="14">
        <v>3.26</v>
      </c>
      <c r="AC755" s="13">
        <v>0.91671400000000003</v>
      </c>
      <c r="AD755" s="7">
        <v>8.3285600000000001E-2</v>
      </c>
      <c r="AE755" s="14" t="s">
        <v>60</v>
      </c>
      <c r="AF755" s="13">
        <v>8</v>
      </c>
      <c r="AG755" s="14">
        <v>6</v>
      </c>
      <c r="AH755" s="13">
        <v>7</v>
      </c>
      <c r="AI755" s="7">
        <v>7</v>
      </c>
      <c r="AJ755" s="7"/>
      <c r="AK755" s="7">
        <v>5</v>
      </c>
      <c r="AL755" s="7">
        <v>5</v>
      </c>
      <c r="AM755" s="14"/>
      <c r="AN755" s="13">
        <v>1</v>
      </c>
      <c r="AO755" s="14">
        <v>1</v>
      </c>
      <c r="AP755" s="7" t="s">
        <v>64</v>
      </c>
      <c r="AQ755" s="7" t="s">
        <v>62</v>
      </c>
      <c r="AR755" s="7" t="s">
        <v>62</v>
      </c>
      <c r="AS755" s="7" t="s">
        <v>62</v>
      </c>
      <c r="AT755" s="7" t="s">
        <v>64</v>
      </c>
      <c r="AU755" s="7" t="s">
        <v>66</v>
      </c>
      <c r="AV755" s="7" t="s">
        <v>66</v>
      </c>
      <c r="AW755" s="7" t="s">
        <v>64</v>
      </c>
      <c r="AX755" s="7" t="s">
        <v>64</v>
      </c>
      <c r="AY755" s="7" t="s">
        <v>70</v>
      </c>
      <c r="AZ755" s="7" t="s">
        <v>66</v>
      </c>
      <c r="BA755" s="7" t="s">
        <v>5797</v>
      </c>
      <c r="BB755" s="7" t="s">
        <v>66</v>
      </c>
      <c r="BC755" s="7" t="s">
        <v>66</v>
      </c>
      <c r="BD755" s="7" t="s">
        <v>64</v>
      </c>
      <c r="BE755" s="7" t="s">
        <v>64</v>
      </c>
      <c r="BF755" s="7" t="s">
        <v>64</v>
      </c>
      <c r="BG755" s="7" t="s">
        <v>64</v>
      </c>
      <c r="BH755" s="7" t="s">
        <v>70</v>
      </c>
      <c r="BI755" s="7" t="s">
        <v>70</v>
      </c>
      <c r="BJ755" s="7" t="s">
        <v>62</v>
      </c>
      <c r="BK755" s="7" t="s">
        <v>70</v>
      </c>
      <c r="BL755" s="33">
        <v>0</v>
      </c>
      <c r="BM755" s="7">
        <v>1</v>
      </c>
      <c r="BN755" s="7">
        <v>0</v>
      </c>
      <c r="BO755" s="7">
        <v>0</v>
      </c>
      <c r="BP755" s="7">
        <v>1</v>
      </c>
      <c r="BQ755" s="7">
        <v>1</v>
      </c>
      <c r="BR755" s="7">
        <v>0</v>
      </c>
      <c r="BS755" s="7">
        <v>0</v>
      </c>
      <c r="BT755" s="7">
        <v>1</v>
      </c>
      <c r="BU755" s="7">
        <v>0</v>
      </c>
      <c r="BW755">
        <f>COUNTIF(AP755, "*"&amp;#REF!&amp;"*")</f>
        <v>0</v>
      </c>
      <c r="BX755">
        <f>COUNTIF(AQ755, "*"&amp;#REF!&amp;"*")</f>
        <v>0</v>
      </c>
      <c r="BY755">
        <f>COUNTIF(AR755, "*"&amp;#REF!&amp;"*")</f>
        <v>0</v>
      </c>
      <c r="BZ755">
        <f>COUNTIF(AS755, "*"&amp;#REF!&amp;"*")</f>
        <v>0</v>
      </c>
      <c r="CA755">
        <f>COUNTIF(AT755, "*"&amp;#REF!&amp;"*")</f>
        <v>0</v>
      </c>
      <c r="CB755">
        <f>COUNTIF(AU755, "*"&amp;#REF!&amp;"*")</f>
        <v>0</v>
      </c>
      <c r="CC755">
        <f>COUNTIF(AV755, "*"&amp;#REF!&amp;"*")</f>
        <v>0</v>
      </c>
      <c r="CD755">
        <f>COUNTIF(AW755, "*"&amp;#REF!&amp;"*")</f>
        <v>0</v>
      </c>
      <c r="CE755">
        <f>COUNTIF(AX755, "*"&amp;#REF!&amp;"*")</f>
        <v>0</v>
      </c>
      <c r="CF755">
        <f>COUNTIF(AY755, "*"&amp;#REF!&amp;"*")</f>
        <v>0</v>
      </c>
      <c r="CG755">
        <f>COUNTIF(AZ755, "*"&amp;#REF!&amp;"*")</f>
        <v>0</v>
      </c>
      <c r="CH755">
        <f>COUNTIF(BA755, "*"&amp;#REF!&amp;"*")</f>
        <v>0</v>
      </c>
      <c r="CI755">
        <f>COUNTIF(BB755, "*"&amp;#REF!&amp;"*")</f>
        <v>0</v>
      </c>
      <c r="CJ755">
        <f>COUNTIF(BC755, "*"&amp;#REF!&amp;"*")</f>
        <v>0</v>
      </c>
      <c r="CK755">
        <f>COUNTIF(BD755, "*"&amp;#REF!&amp;"*")</f>
        <v>0</v>
      </c>
      <c r="CL755">
        <f>COUNTIF(BE755, "*"&amp;#REF!&amp;"*")</f>
        <v>0</v>
      </c>
      <c r="CM755">
        <f>COUNTIF(BF755, "*"&amp;#REF!&amp;"*")</f>
        <v>0</v>
      </c>
      <c r="CN755">
        <f>COUNTIF(BG755, "*"&amp;#REF!&amp;"*")</f>
        <v>0</v>
      </c>
      <c r="CO755">
        <f>COUNTIF(BH755, "*"&amp;#REF!&amp;"*")</f>
        <v>0</v>
      </c>
      <c r="CP755">
        <f>COUNTIF(BI755, "*"&amp;#REF!&amp;"*")</f>
        <v>0</v>
      </c>
      <c r="CQ755">
        <f>COUNTIF(BJ755, "*"&amp;#REF!&amp;"*")</f>
        <v>0</v>
      </c>
      <c r="CR755">
        <f>COUNTIF(BK755, "*"&amp;#REF!&amp;"*")</f>
        <v>0</v>
      </c>
      <c r="CS755">
        <f xml:space="preserve"> COUNTIF(BL755,#REF!)</f>
        <v>0</v>
      </c>
      <c r="CT755">
        <f xml:space="preserve"> COUNTIF(BM755,#REF!)</f>
        <v>0</v>
      </c>
      <c r="CU755">
        <f xml:space="preserve"> COUNTIF(BN755,#REF!)</f>
        <v>0</v>
      </c>
      <c r="CV755">
        <f xml:space="preserve"> COUNTIF(BO755,#REF!)</f>
        <v>0</v>
      </c>
      <c r="CW755">
        <f xml:space="preserve"> COUNTIF(BP755,#REF!)</f>
        <v>0</v>
      </c>
      <c r="CX755">
        <f xml:space="preserve"> COUNTIF(BQ755,#REF!)</f>
        <v>0</v>
      </c>
      <c r="CY755">
        <f xml:space="preserve"> COUNTIF(BR755,#REF!)</f>
        <v>0</v>
      </c>
      <c r="CZ755">
        <f xml:space="preserve"> COUNTIF(BS755,#REF!)</f>
        <v>0</v>
      </c>
      <c r="DA755">
        <f xml:space="preserve"> COUNTIF(BT755,#REF!)</f>
        <v>0</v>
      </c>
      <c r="DB755">
        <f xml:space="preserve"> COUNTIF(BU755,#REF!)</f>
        <v>0</v>
      </c>
      <c r="DC755">
        <f t="shared" si="44"/>
        <v>0</v>
      </c>
      <c r="DD755">
        <f t="shared" si="45"/>
        <v>0</v>
      </c>
      <c r="DE755">
        <f t="shared" si="46"/>
        <v>0</v>
      </c>
      <c r="DF755" t="b">
        <f t="shared" si="47"/>
        <v>0</v>
      </c>
    </row>
    <row r="756" spans="1:110" x14ac:dyDescent="0.35">
      <c r="A756" s="7">
        <v>755</v>
      </c>
      <c r="B756" s="7">
        <v>755</v>
      </c>
      <c r="C756" s="7" t="s">
        <v>7334</v>
      </c>
      <c r="D756" s="7" t="s">
        <v>7335</v>
      </c>
      <c r="E756" s="13" t="s">
        <v>51</v>
      </c>
      <c r="F756" s="7">
        <v>300</v>
      </c>
      <c r="G756" s="7" t="s">
        <v>98</v>
      </c>
      <c r="H756" s="7">
        <v>1800</v>
      </c>
      <c r="I756" s="14" t="s">
        <v>53</v>
      </c>
      <c r="J756" s="13" t="s">
        <v>54</v>
      </c>
      <c r="K756" s="7" t="s">
        <v>92</v>
      </c>
      <c r="L756" s="7" t="s">
        <v>76</v>
      </c>
      <c r="M756" s="7" t="s">
        <v>57</v>
      </c>
      <c r="N756" s="7">
        <v>16.899999999999999</v>
      </c>
      <c r="O756" s="7" t="s">
        <v>58</v>
      </c>
      <c r="P756" s="7">
        <v>78</v>
      </c>
      <c r="R756" s="7" t="s">
        <v>59</v>
      </c>
      <c r="S756" s="14"/>
      <c r="T756" s="26" t="b">
        <v>0</v>
      </c>
      <c r="U756" s="7">
        <v>490</v>
      </c>
      <c r="V756" s="7">
        <v>11.5</v>
      </c>
      <c r="W756" s="7">
        <v>23.18</v>
      </c>
      <c r="X756" s="7">
        <v>0.51006659999999993</v>
      </c>
      <c r="Y756" s="7">
        <v>0.95735999999999999</v>
      </c>
      <c r="Z756" s="7">
        <v>6.1</v>
      </c>
      <c r="AA756" s="7">
        <v>4.08</v>
      </c>
      <c r="AB756" s="14">
        <v>2.2999999999999998</v>
      </c>
      <c r="AC756" s="13">
        <v>0.99990000000000001</v>
      </c>
      <c r="AD756" s="7">
        <v>1E-4</v>
      </c>
      <c r="AE756" s="14" t="s">
        <v>60</v>
      </c>
      <c r="AF756" s="13">
        <v>8</v>
      </c>
      <c r="AG756" s="14">
        <v>6</v>
      </c>
      <c r="AH756" s="13">
        <v>7</v>
      </c>
      <c r="AI756" s="7">
        <v>7</v>
      </c>
      <c r="AJ756" s="7"/>
      <c r="AK756" s="7">
        <v>5</v>
      </c>
      <c r="AL756" s="7">
        <v>5</v>
      </c>
      <c r="AM756" s="14"/>
      <c r="AN756" s="13">
        <v>1</v>
      </c>
      <c r="AO756" s="14">
        <v>1</v>
      </c>
      <c r="AP756" s="7" t="s">
        <v>64</v>
      </c>
      <c r="AQ756" s="7" t="s">
        <v>62</v>
      </c>
      <c r="AR756" s="7" t="s">
        <v>5797</v>
      </c>
      <c r="AS756" s="7" t="s">
        <v>62</v>
      </c>
      <c r="AT756" s="7" t="s">
        <v>64</v>
      </c>
      <c r="AU756" s="7" t="s">
        <v>66</v>
      </c>
      <c r="AV756" s="7" t="s">
        <v>66</v>
      </c>
      <c r="AW756" s="7" t="s">
        <v>66</v>
      </c>
      <c r="AX756" s="7" t="s">
        <v>64</v>
      </c>
      <c r="AY756" s="7" t="s">
        <v>70</v>
      </c>
      <c r="AZ756" s="7" t="s">
        <v>66</v>
      </c>
      <c r="BA756" s="7" t="s">
        <v>5797</v>
      </c>
      <c r="BB756" s="7" t="s">
        <v>66</v>
      </c>
      <c r="BC756" s="7" t="s">
        <v>70</v>
      </c>
      <c r="BD756" s="7" t="s">
        <v>64</v>
      </c>
      <c r="BE756" s="7" t="s">
        <v>64</v>
      </c>
      <c r="BF756" s="7" t="s">
        <v>64</v>
      </c>
      <c r="BG756" s="7" t="s">
        <v>66</v>
      </c>
      <c r="BH756" s="7" t="s">
        <v>70</v>
      </c>
      <c r="BI756" s="7" t="s">
        <v>70</v>
      </c>
      <c r="BJ756" s="7" t="s">
        <v>70</v>
      </c>
      <c r="BK756" s="7" t="s">
        <v>70</v>
      </c>
      <c r="BL756" s="33">
        <v>0</v>
      </c>
      <c r="BM756" s="7">
        <v>1</v>
      </c>
      <c r="BN756" s="7">
        <v>0</v>
      </c>
      <c r="BO756" s="7">
        <v>0</v>
      </c>
      <c r="BP756" s="7">
        <v>1</v>
      </c>
      <c r="BQ756" s="7">
        <v>1</v>
      </c>
      <c r="BR756" s="7">
        <v>0</v>
      </c>
      <c r="BS756" s="7">
        <v>0</v>
      </c>
      <c r="BT756" s="7">
        <v>1</v>
      </c>
      <c r="BU756" s="7">
        <v>0</v>
      </c>
      <c r="BW756">
        <f>COUNTIF(AP756, "*"&amp;#REF!&amp;"*")</f>
        <v>0</v>
      </c>
      <c r="BX756">
        <f>COUNTIF(AQ756, "*"&amp;#REF!&amp;"*")</f>
        <v>0</v>
      </c>
      <c r="BY756">
        <f>COUNTIF(AR756, "*"&amp;#REF!&amp;"*")</f>
        <v>0</v>
      </c>
      <c r="BZ756">
        <f>COUNTIF(AS756, "*"&amp;#REF!&amp;"*")</f>
        <v>0</v>
      </c>
      <c r="CA756">
        <f>COUNTIF(AT756, "*"&amp;#REF!&amp;"*")</f>
        <v>0</v>
      </c>
      <c r="CB756">
        <f>COUNTIF(AU756, "*"&amp;#REF!&amp;"*")</f>
        <v>0</v>
      </c>
      <c r="CC756">
        <f>COUNTIF(AV756, "*"&amp;#REF!&amp;"*")</f>
        <v>0</v>
      </c>
      <c r="CD756">
        <f>COUNTIF(AW756, "*"&amp;#REF!&amp;"*")</f>
        <v>0</v>
      </c>
      <c r="CE756">
        <f>COUNTIF(AX756, "*"&amp;#REF!&amp;"*")</f>
        <v>0</v>
      </c>
      <c r="CF756">
        <f>COUNTIF(AY756, "*"&amp;#REF!&amp;"*")</f>
        <v>0</v>
      </c>
      <c r="CG756">
        <f>COUNTIF(AZ756, "*"&amp;#REF!&amp;"*")</f>
        <v>0</v>
      </c>
      <c r="CH756">
        <f>COUNTIF(BA756, "*"&amp;#REF!&amp;"*")</f>
        <v>0</v>
      </c>
      <c r="CI756">
        <f>COUNTIF(BB756, "*"&amp;#REF!&amp;"*")</f>
        <v>0</v>
      </c>
      <c r="CJ756">
        <f>COUNTIF(BC756, "*"&amp;#REF!&amp;"*")</f>
        <v>0</v>
      </c>
      <c r="CK756">
        <f>COUNTIF(BD756, "*"&amp;#REF!&amp;"*")</f>
        <v>0</v>
      </c>
      <c r="CL756">
        <f>COUNTIF(BE756, "*"&amp;#REF!&amp;"*")</f>
        <v>0</v>
      </c>
      <c r="CM756">
        <f>COUNTIF(BF756, "*"&amp;#REF!&amp;"*")</f>
        <v>0</v>
      </c>
      <c r="CN756">
        <f>COUNTIF(BG756, "*"&amp;#REF!&amp;"*")</f>
        <v>0</v>
      </c>
      <c r="CO756">
        <f>COUNTIF(BH756, "*"&amp;#REF!&amp;"*")</f>
        <v>0</v>
      </c>
      <c r="CP756">
        <f>COUNTIF(BI756, "*"&amp;#REF!&amp;"*")</f>
        <v>0</v>
      </c>
      <c r="CQ756">
        <f>COUNTIF(BJ756, "*"&amp;#REF!&amp;"*")</f>
        <v>0</v>
      </c>
      <c r="CR756">
        <f>COUNTIF(BK756, "*"&amp;#REF!&amp;"*")</f>
        <v>0</v>
      </c>
      <c r="CS756">
        <f xml:space="preserve"> COUNTIF(BL756,#REF!)</f>
        <v>0</v>
      </c>
      <c r="CT756">
        <f xml:space="preserve"> COUNTIF(BM756,#REF!)</f>
        <v>0</v>
      </c>
      <c r="CU756">
        <f xml:space="preserve"> COUNTIF(BN756,#REF!)</f>
        <v>0</v>
      </c>
      <c r="CV756">
        <f xml:space="preserve"> COUNTIF(BO756,#REF!)</f>
        <v>0</v>
      </c>
      <c r="CW756">
        <f xml:space="preserve"> COUNTIF(BP756,#REF!)</f>
        <v>0</v>
      </c>
      <c r="CX756">
        <f xml:space="preserve"> COUNTIF(BQ756,#REF!)</f>
        <v>0</v>
      </c>
      <c r="CY756">
        <f xml:space="preserve"> COUNTIF(BR756,#REF!)</f>
        <v>0</v>
      </c>
      <c r="CZ756">
        <f xml:space="preserve"> COUNTIF(BS756,#REF!)</f>
        <v>0</v>
      </c>
      <c r="DA756">
        <f xml:space="preserve"> COUNTIF(BT756,#REF!)</f>
        <v>0</v>
      </c>
      <c r="DB756">
        <f xml:space="preserve"> COUNTIF(BU756,#REF!)</f>
        <v>0</v>
      </c>
      <c r="DC756">
        <f t="shared" si="44"/>
        <v>0</v>
      </c>
      <c r="DD756">
        <f t="shared" si="45"/>
        <v>0</v>
      </c>
      <c r="DE756">
        <f t="shared" si="46"/>
        <v>0</v>
      </c>
      <c r="DF756" t="b">
        <f t="shared" si="47"/>
        <v>0</v>
      </c>
    </row>
    <row r="757" spans="1:110" x14ac:dyDescent="0.35">
      <c r="A757" s="7">
        <v>756</v>
      </c>
      <c r="B757" s="7">
        <v>756</v>
      </c>
      <c r="C757" s="7" t="s">
        <v>7336</v>
      </c>
      <c r="D757" s="7" t="s">
        <v>7337</v>
      </c>
      <c r="E757" s="13" t="s">
        <v>51</v>
      </c>
      <c r="F757" s="7">
        <v>300</v>
      </c>
      <c r="G757" s="7" t="s">
        <v>100</v>
      </c>
      <c r="H757" s="7"/>
      <c r="I757" s="14" t="s">
        <v>53</v>
      </c>
      <c r="J757" s="13" t="s">
        <v>54</v>
      </c>
      <c r="K757" s="7" t="s">
        <v>95</v>
      </c>
      <c r="L757" s="7" t="s">
        <v>87</v>
      </c>
      <c r="M757" s="7" t="s">
        <v>57</v>
      </c>
      <c r="N757" s="7">
        <v>38</v>
      </c>
      <c r="O757" s="7" t="s">
        <v>109</v>
      </c>
      <c r="P757" s="7">
        <v>33</v>
      </c>
      <c r="Q757" t="s">
        <v>7875</v>
      </c>
      <c r="R757" s="7" t="s">
        <v>59</v>
      </c>
      <c r="S757" s="14" t="s">
        <v>56</v>
      </c>
      <c r="T757" s="26" t="b">
        <v>0</v>
      </c>
      <c r="U757" s="7">
        <v>367</v>
      </c>
      <c r="V757" s="7">
        <v>10.16</v>
      </c>
      <c r="W757" s="7">
        <v>23.64</v>
      </c>
      <c r="X757" s="7">
        <v>0.96986660000000002</v>
      </c>
      <c r="Y757" s="7">
        <v>0.45362000000000002</v>
      </c>
      <c r="Z757" s="7"/>
      <c r="AA757" s="7"/>
      <c r="AB757" s="14"/>
      <c r="AC757" s="13">
        <v>0.99990000000000001</v>
      </c>
      <c r="AD757" s="7">
        <v>1E-4</v>
      </c>
      <c r="AE757" s="14" t="s">
        <v>60</v>
      </c>
      <c r="AF757" s="13">
        <v>8</v>
      </c>
      <c r="AG757" s="14">
        <v>6</v>
      </c>
      <c r="AH757" s="13">
        <v>7</v>
      </c>
      <c r="AI757" s="7">
        <v>7</v>
      </c>
      <c r="AJ757" s="7"/>
      <c r="AK757" s="7">
        <v>5</v>
      </c>
      <c r="AL757" s="7">
        <v>5</v>
      </c>
      <c r="AM757" s="14"/>
      <c r="AN757" s="13">
        <v>1</v>
      </c>
      <c r="AO757" s="14">
        <v>1</v>
      </c>
      <c r="AP757" s="7" t="s">
        <v>64</v>
      </c>
      <c r="AQ757" s="7" t="s">
        <v>62</v>
      </c>
      <c r="AR757" s="7" t="s">
        <v>62</v>
      </c>
      <c r="AS757" s="7" t="s">
        <v>62</v>
      </c>
      <c r="AT757" s="7" t="s">
        <v>64</v>
      </c>
      <c r="AU757" s="7" t="s">
        <v>66</v>
      </c>
      <c r="AV757" s="7" t="s">
        <v>66</v>
      </c>
      <c r="AW757" s="7" t="s">
        <v>66</v>
      </c>
      <c r="AX757" s="7" t="s">
        <v>64</v>
      </c>
      <c r="AY757" s="7" t="s">
        <v>70</v>
      </c>
      <c r="AZ757" s="7" t="s">
        <v>66</v>
      </c>
      <c r="BA757" s="7" t="s">
        <v>5797</v>
      </c>
      <c r="BB757" s="7" t="s">
        <v>66</v>
      </c>
      <c r="BC757" s="7" t="s">
        <v>66</v>
      </c>
      <c r="BD757" s="7" t="s">
        <v>64</v>
      </c>
      <c r="BE757" s="7" t="s">
        <v>64</v>
      </c>
      <c r="BF757" s="7" t="s">
        <v>64</v>
      </c>
      <c r="BG757" s="7" t="s">
        <v>64</v>
      </c>
      <c r="BH757" s="7" t="s">
        <v>70</v>
      </c>
      <c r="BI757" s="7" t="s">
        <v>70</v>
      </c>
      <c r="BJ757" s="7" t="s">
        <v>70</v>
      </c>
      <c r="BK757" s="7" t="s">
        <v>70</v>
      </c>
      <c r="BL757" s="33">
        <v>0</v>
      </c>
      <c r="BM757" s="7">
        <v>1</v>
      </c>
      <c r="BN757" s="7">
        <v>0</v>
      </c>
      <c r="BO757" s="7">
        <v>0</v>
      </c>
      <c r="BP757" s="7">
        <v>1</v>
      </c>
      <c r="BQ757" s="7">
        <v>1</v>
      </c>
      <c r="BR757" s="7">
        <v>0</v>
      </c>
      <c r="BS757" s="7">
        <v>0</v>
      </c>
      <c r="BT757" s="7">
        <v>1</v>
      </c>
      <c r="BU757" s="7">
        <v>0</v>
      </c>
      <c r="BW757">
        <f>COUNTIF(AP757, "*"&amp;#REF!&amp;"*")</f>
        <v>0</v>
      </c>
      <c r="BX757">
        <f>COUNTIF(AQ757, "*"&amp;#REF!&amp;"*")</f>
        <v>0</v>
      </c>
      <c r="BY757">
        <f>COUNTIF(AR757, "*"&amp;#REF!&amp;"*")</f>
        <v>0</v>
      </c>
      <c r="BZ757">
        <f>COUNTIF(AS757, "*"&amp;#REF!&amp;"*")</f>
        <v>0</v>
      </c>
      <c r="CA757">
        <f>COUNTIF(AT757, "*"&amp;#REF!&amp;"*")</f>
        <v>0</v>
      </c>
      <c r="CB757">
        <f>COUNTIF(AU757, "*"&amp;#REF!&amp;"*")</f>
        <v>0</v>
      </c>
      <c r="CC757">
        <f>COUNTIF(AV757, "*"&amp;#REF!&amp;"*")</f>
        <v>0</v>
      </c>
      <c r="CD757">
        <f>COUNTIF(AW757, "*"&amp;#REF!&amp;"*")</f>
        <v>0</v>
      </c>
      <c r="CE757">
        <f>COUNTIF(AX757, "*"&amp;#REF!&amp;"*")</f>
        <v>0</v>
      </c>
      <c r="CF757">
        <f>COUNTIF(AY757, "*"&amp;#REF!&amp;"*")</f>
        <v>0</v>
      </c>
      <c r="CG757">
        <f>COUNTIF(AZ757, "*"&amp;#REF!&amp;"*")</f>
        <v>0</v>
      </c>
      <c r="CH757">
        <f>COUNTIF(BA757, "*"&amp;#REF!&amp;"*")</f>
        <v>0</v>
      </c>
      <c r="CI757">
        <f>COUNTIF(BB757, "*"&amp;#REF!&amp;"*")</f>
        <v>0</v>
      </c>
      <c r="CJ757">
        <f>COUNTIF(BC757, "*"&amp;#REF!&amp;"*")</f>
        <v>0</v>
      </c>
      <c r="CK757">
        <f>COUNTIF(BD757, "*"&amp;#REF!&amp;"*")</f>
        <v>0</v>
      </c>
      <c r="CL757">
        <f>COUNTIF(BE757, "*"&amp;#REF!&amp;"*")</f>
        <v>0</v>
      </c>
      <c r="CM757">
        <f>COUNTIF(BF757, "*"&amp;#REF!&amp;"*")</f>
        <v>0</v>
      </c>
      <c r="CN757">
        <f>COUNTIF(BG757, "*"&amp;#REF!&amp;"*")</f>
        <v>0</v>
      </c>
      <c r="CO757">
        <f>COUNTIF(BH757, "*"&amp;#REF!&amp;"*")</f>
        <v>0</v>
      </c>
      <c r="CP757">
        <f>COUNTIF(BI757, "*"&amp;#REF!&amp;"*")</f>
        <v>0</v>
      </c>
      <c r="CQ757">
        <f>COUNTIF(BJ757, "*"&amp;#REF!&amp;"*")</f>
        <v>0</v>
      </c>
      <c r="CR757">
        <f>COUNTIF(BK757, "*"&amp;#REF!&amp;"*")</f>
        <v>0</v>
      </c>
      <c r="CS757">
        <f xml:space="preserve"> COUNTIF(BL757,#REF!)</f>
        <v>0</v>
      </c>
      <c r="CT757">
        <f xml:space="preserve"> COUNTIF(BM757,#REF!)</f>
        <v>0</v>
      </c>
      <c r="CU757">
        <f xml:space="preserve"> COUNTIF(BN757,#REF!)</f>
        <v>0</v>
      </c>
      <c r="CV757">
        <f xml:space="preserve"> COUNTIF(BO757,#REF!)</f>
        <v>0</v>
      </c>
      <c r="CW757">
        <f xml:space="preserve"> COUNTIF(BP757,#REF!)</f>
        <v>0</v>
      </c>
      <c r="CX757">
        <f xml:space="preserve"> COUNTIF(BQ757,#REF!)</f>
        <v>0</v>
      </c>
      <c r="CY757">
        <f xml:space="preserve"> COUNTIF(BR757,#REF!)</f>
        <v>0</v>
      </c>
      <c r="CZ757">
        <f xml:space="preserve"> COUNTIF(BS757,#REF!)</f>
        <v>0</v>
      </c>
      <c r="DA757">
        <f xml:space="preserve"> COUNTIF(BT757,#REF!)</f>
        <v>0</v>
      </c>
      <c r="DB757">
        <f xml:space="preserve"> COUNTIF(BU757,#REF!)</f>
        <v>0</v>
      </c>
      <c r="DC757">
        <f t="shared" si="44"/>
        <v>0</v>
      </c>
      <c r="DD757">
        <f t="shared" si="45"/>
        <v>0</v>
      </c>
      <c r="DE757">
        <f t="shared" si="46"/>
        <v>0</v>
      </c>
      <c r="DF757" t="b">
        <f t="shared" si="47"/>
        <v>0</v>
      </c>
    </row>
    <row r="758" spans="1:110" x14ac:dyDescent="0.35">
      <c r="A758" s="7">
        <v>757</v>
      </c>
      <c r="B758" s="7">
        <v>757</v>
      </c>
      <c r="C758" s="7" t="s">
        <v>7338</v>
      </c>
      <c r="D758" s="7" t="s">
        <v>7339</v>
      </c>
      <c r="E758" s="13" t="s">
        <v>51</v>
      </c>
      <c r="F758" s="7">
        <v>300</v>
      </c>
      <c r="G758" s="7" t="s">
        <v>80</v>
      </c>
      <c r="H758" s="7"/>
      <c r="I758" s="14" t="s">
        <v>53</v>
      </c>
      <c r="J758" s="13" t="s">
        <v>82</v>
      </c>
      <c r="K758" s="7" t="s">
        <v>79</v>
      </c>
      <c r="L758" s="7" t="s">
        <v>56</v>
      </c>
      <c r="M758" s="7" t="s">
        <v>57</v>
      </c>
      <c r="N758" s="7">
        <v>38</v>
      </c>
      <c r="O758" s="7" t="s">
        <v>85</v>
      </c>
      <c r="P758" s="7">
        <v>50</v>
      </c>
      <c r="Q758" t="s">
        <v>7833</v>
      </c>
      <c r="R758" s="7" t="s">
        <v>59</v>
      </c>
      <c r="S758" s="14" t="s">
        <v>59</v>
      </c>
      <c r="T758" s="26" t="b">
        <v>0</v>
      </c>
      <c r="U758" s="7">
        <v>692</v>
      </c>
      <c r="V758" s="7">
        <v>16.760000000000002</v>
      </c>
      <c r="W758" s="7">
        <v>27.48</v>
      </c>
      <c r="X758" s="7">
        <v>0.81606660000000009</v>
      </c>
      <c r="Y758" s="7">
        <v>1.1918200000000001</v>
      </c>
      <c r="Z758" s="7">
        <v>5.3</v>
      </c>
      <c r="AA758" s="7">
        <v>3.99</v>
      </c>
      <c r="AB758" s="14">
        <v>3.21</v>
      </c>
      <c r="AC758" s="13">
        <v>0.97753199999999996</v>
      </c>
      <c r="AD758" s="7">
        <v>2.2468200000000001E-2</v>
      </c>
      <c r="AE758" s="14" t="s">
        <v>60</v>
      </c>
      <c r="AF758" s="13">
        <v>8</v>
      </c>
      <c r="AG758" s="14">
        <v>6</v>
      </c>
      <c r="AH758" s="13">
        <v>7</v>
      </c>
      <c r="AI758" s="7">
        <v>7</v>
      </c>
      <c r="AJ758" s="7"/>
      <c r="AK758" s="7">
        <v>5</v>
      </c>
      <c r="AL758" s="7">
        <v>5</v>
      </c>
      <c r="AM758" s="14"/>
      <c r="AN758" s="13">
        <v>1</v>
      </c>
      <c r="AO758" s="14">
        <v>1</v>
      </c>
      <c r="AP758" s="7" t="s">
        <v>64</v>
      </c>
      <c r="AQ758" s="7" t="s">
        <v>62</v>
      </c>
      <c r="AR758" s="7" t="s">
        <v>5797</v>
      </c>
      <c r="AS758" s="7" t="s">
        <v>62</v>
      </c>
      <c r="AT758" s="7" t="s">
        <v>64</v>
      </c>
      <c r="AU758" s="7" t="s">
        <v>66</v>
      </c>
      <c r="AV758" s="7" t="s">
        <v>66</v>
      </c>
      <c r="AW758" s="7" t="s">
        <v>66</v>
      </c>
      <c r="AX758" s="7" t="s">
        <v>66</v>
      </c>
      <c r="AY758" s="7" t="s">
        <v>70</v>
      </c>
      <c r="AZ758" s="7" t="s">
        <v>66</v>
      </c>
      <c r="BA758" s="7" t="s">
        <v>5797</v>
      </c>
      <c r="BB758" s="7" t="s">
        <v>66</v>
      </c>
      <c r="BC758" s="7" t="s">
        <v>70</v>
      </c>
      <c r="BD758" s="7" t="s">
        <v>64</v>
      </c>
      <c r="BE758" s="7" t="s">
        <v>5797</v>
      </c>
      <c r="BF758" s="7" t="s">
        <v>64</v>
      </c>
      <c r="BG758" s="7" t="s">
        <v>64</v>
      </c>
      <c r="BH758" s="7" t="s">
        <v>70</v>
      </c>
      <c r="BI758" s="7" t="s">
        <v>70</v>
      </c>
      <c r="BJ758" s="7" t="s">
        <v>70</v>
      </c>
      <c r="BK758" s="7" t="s">
        <v>70</v>
      </c>
      <c r="BL758" s="33">
        <v>0</v>
      </c>
      <c r="BM758" s="7">
        <v>1</v>
      </c>
      <c r="BN758" s="7">
        <v>0</v>
      </c>
      <c r="BO758" s="7">
        <v>0</v>
      </c>
      <c r="BP758" s="7">
        <v>1</v>
      </c>
      <c r="BQ758" s="7">
        <v>1</v>
      </c>
      <c r="BR758" s="7">
        <v>0</v>
      </c>
      <c r="BS758" s="7">
        <v>0</v>
      </c>
      <c r="BT758" s="7">
        <v>1</v>
      </c>
      <c r="BU758" s="7">
        <v>0</v>
      </c>
      <c r="BW758">
        <f>COUNTIF(AP758, "*"&amp;#REF!&amp;"*")</f>
        <v>0</v>
      </c>
      <c r="BX758">
        <f>COUNTIF(AQ758, "*"&amp;#REF!&amp;"*")</f>
        <v>0</v>
      </c>
      <c r="BY758">
        <f>COUNTIF(AR758, "*"&amp;#REF!&amp;"*")</f>
        <v>0</v>
      </c>
      <c r="BZ758">
        <f>COUNTIF(AS758, "*"&amp;#REF!&amp;"*")</f>
        <v>0</v>
      </c>
      <c r="CA758">
        <f>COUNTIF(AT758, "*"&amp;#REF!&amp;"*")</f>
        <v>0</v>
      </c>
      <c r="CB758">
        <f>COUNTIF(AU758, "*"&amp;#REF!&amp;"*")</f>
        <v>0</v>
      </c>
      <c r="CC758">
        <f>COUNTIF(AV758, "*"&amp;#REF!&amp;"*")</f>
        <v>0</v>
      </c>
      <c r="CD758">
        <f>COUNTIF(AW758, "*"&amp;#REF!&amp;"*")</f>
        <v>0</v>
      </c>
      <c r="CE758">
        <f>COUNTIF(AX758, "*"&amp;#REF!&amp;"*")</f>
        <v>0</v>
      </c>
      <c r="CF758">
        <f>COUNTIF(AY758, "*"&amp;#REF!&amp;"*")</f>
        <v>0</v>
      </c>
      <c r="CG758">
        <f>COUNTIF(AZ758, "*"&amp;#REF!&amp;"*")</f>
        <v>0</v>
      </c>
      <c r="CH758">
        <f>COUNTIF(BA758, "*"&amp;#REF!&amp;"*")</f>
        <v>0</v>
      </c>
      <c r="CI758">
        <f>COUNTIF(BB758, "*"&amp;#REF!&amp;"*")</f>
        <v>0</v>
      </c>
      <c r="CJ758">
        <f>COUNTIF(BC758, "*"&amp;#REF!&amp;"*")</f>
        <v>0</v>
      </c>
      <c r="CK758">
        <f>COUNTIF(BD758, "*"&amp;#REF!&amp;"*")</f>
        <v>0</v>
      </c>
      <c r="CL758">
        <f>COUNTIF(BE758, "*"&amp;#REF!&amp;"*")</f>
        <v>0</v>
      </c>
      <c r="CM758">
        <f>COUNTIF(BF758, "*"&amp;#REF!&amp;"*")</f>
        <v>0</v>
      </c>
      <c r="CN758">
        <f>COUNTIF(BG758, "*"&amp;#REF!&amp;"*")</f>
        <v>0</v>
      </c>
      <c r="CO758">
        <f>COUNTIF(BH758, "*"&amp;#REF!&amp;"*")</f>
        <v>0</v>
      </c>
      <c r="CP758">
        <f>COUNTIF(BI758, "*"&amp;#REF!&amp;"*")</f>
        <v>0</v>
      </c>
      <c r="CQ758">
        <f>COUNTIF(BJ758, "*"&amp;#REF!&amp;"*")</f>
        <v>0</v>
      </c>
      <c r="CR758">
        <f>COUNTIF(BK758, "*"&amp;#REF!&amp;"*")</f>
        <v>0</v>
      </c>
      <c r="CS758">
        <f xml:space="preserve"> COUNTIF(BL758,#REF!)</f>
        <v>0</v>
      </c>
      <c r="CT758">
        <f xml:space="preserve"> COUNTIF(BM758,#REF!)</f>
        <v>0</v>
      </c>
      <c r="CU758">
        <f xml:space="preserve"> COUNTIF(BN758,#REF!)</f>
        <v>0</v>
      </c>
      <c r="CV758">
        <f xml:space="preserve"> COUNTIF(BO758,#REF!)</f>
        <v>0</v>
      </c>
      <c r="CW758">
        <f xml:space="preserve"> COUNTIF(BP758,#REF!)</f>
        <v>0</v>
      </c>
      <c r="CX758">
        <f xml:space="preserve"> COUNTIF(BQ758,#REF!)</f>
        <v>0</v>
      </c>
      <c r="CY758">
        <f xml:space="preserve"> COUNTIF(BR758,#REF!)</f>
        <v>0</v>
      </c>
      <c r="CZ758">
        <f xml:space="preserve"> COUNTIF(BS758,#REF!)</f>
        <v>0</v>
      </c>
      <c r="DA758">
        <f xml:space="preserve"> COUNTIF(BT758,#REF!)</f>
        <v>0</v>
      </c>
      <c r="DB758">
        <f xml:space="preserve"> COUNTIF(BU758,#REF!)</f>
        <v>0</v>
      </c>
      <c r="DC758">
        <f t="shared" si="44"/>
        <v>0</v>
      </c>
      <c r="DD758">
        <f t="shared" si="45"/>
        <v>0</v>
      </c>
      <c r="DE758">
        <f t="shared" si="46"/>
        <v>0</v>
      </c>
      <c r="DF758" t="b">
        <f t="shared" si="47"/>
        <v>0</v>
      </c>
    </row>
    <row r="759" spans="1:110" x14ac:dyDescent="0.35">
      <c r="A759" s="7">
        <v>758</v>
      </c>
      <c r="B759" s="7">
        <v>758</v>
      </c>
      <c r="C759" s="7" t="s">
        <v>7340</v>
      </c>
      <c r="D759" s="7" t="s">
        <v>7341</v>
      </c>
      <c r="E759" s="13" t="s">
        <v>51</v>
      </c>
      <c r="F759" s="7">
        <v>300</v>
      </c>
      <c r="G759" s="7" t="s">
        <v>126</v>
      </c>
      <c r="H759" s="7"/>
      <c r="I759" s="14" t="s">
        <v>53</v>
      </c>
      <c r="J759" s="13" t="s">
        <v>54</v>
      </c>
      <c r="K759" s="7" t="s">
        <v>136</v>
      </c>
      <c r="L759" s="7" t="s">
        <v>56</v>
      </c>
      <c r="M759" s="7" t="s">
        <v>84</v>
      </c>
      <c r="N759" s="7">
        <v>53.6</v>
      </c>
      <c r="O759" s="7" t="s">
        <v>58</v>
      </c>
      <c r="P759" s="7"/>
      <c r="Q759" t="s">
        <v>7833</v>
      </c>
      <c r="R759" s="7" t="s">
        <v>59</v>
      </c>
      <c r="S759" s="14" t="s">
        <v>59</v>
      </c>
      <c r="T759" s="26" t="b">
        <v>0</v>
      </c>
      <c r="U759" s="7">
        <v>643</v>
      </c>
      <c r="V759" s="7">
        <v>14.36</v>
      </c>
      <c r="W759" s="7">
        <v>24.74</v>
      </c>
      <c r="X759" s="7">
        <v>0.44166660000000002</v>
      </c>
      <c r="Y759" s="7">
        <v>1.2272799999999999</v>
      </c>
      <c r="Z759" s="7">
        <v>5.5</v>
      </c>
      <c r="AA759" s="7">
        <v>3.86</v>
      </c>
      <c r="AB759" s="14">
        <v>3.33</v>
      </c>
      <c r="AC759" s="13">
        <v>0.99990000000000001</v>
      </c>
      <c r="AD759" s="7">
        <v>1E-4</v>
      </c>
      <c r="AE759" s="14" t="s">
        <v>60</v>
      </c>
      <c r="AF759" s="13">
        <v>8</v>
      </c>
      <c r="AG759" s="14">
        <v>6</v>
      </c>
      <c r="AH759" s="13">
        <v>7</v>
      </c>
      <c r="AI759" s="7">
        <v>7</v>
      </c>
      <c r="AJ759" s="7"/>
      <c r="AK759" s="7">
        <v>5</v>
      </c>
      <c r="AL759" s="7">
        <v>5</v>
      </c>
      <c r="AM759" s="14"/>
      <c r="AN759" s="13">
        <v>1</v>
      </c>
      <c r="AO759" s="14">
        <v>1</v>
      </c>
      <c r="AP759" s="7" t="s">
        <v>64</v>
      </c>
      <c r="AQ759" s="7" t="s">
        <v>62</v>
      </c>
      <c r="AR759" s="7" t="s">
        <v>62</v>
      </c>
      <c r="AS759" s="7" t="s">
        <v>62</v>
      </c>
      <c r="AT759" s="7" t="s">
        <v>64</v>
      </c>
      <c r="AU759" s="7" t="s">
        <v>66</v>
      </c>
      <c r="AV759" s="7" t="s">
        <v>66</v>
      </c>
      <c r="AW759" s="7" t="s">
        <v>66</v>
      </c>
      <c r="AX759" s="7" t="s">
        <v>64</v>
      </c>
      <c r="AY759" s="7" t="s">
        <v>70</v>
      </c>
      <c r="AZ759" s="7" t="s">
        <v>66</v>
      </c>
      <c r="BA759" s="7" t="s">
        <v>5797</v>
      </c>
      <c r="BB759" s="7" t="s">
        <v>66</v>
      </c>
      <c r="BC759" s="7" t="s">
        <v>70</v>
      </c>
      <c r="BD759" s="7" t="s">
        <v>64</v>
      </c>
      <c r="BE759" s="7" t="s">
        <v>64</v>
      </c>
      <c r="BF759" s="7" t="s">
        <v>64</v>
      </c>
      <c r="BG759" s="7" t="s">
        <v>66</v>
      </c>
      <c r="BH759" s="7" t="s">
        <v>70</v>
      </c>
      <c r="BI759" s="7" t="s">
        <v>5797</v>
      </c>
      <c r="BJ759" s="7" t="s">
        <v>70</v>
      </c>
      <c r="BK759" s="7" t="s">
        <v>70</v>
      </c>
      <c r="BL759" s="33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1</v>
      </c>
      <c r="BU759" s="7">
        <v>0</v>
      </c>
      <c r="BW759">
        <f>COUNTIF(AP759, "*"&amp;#REF!&amp;"*")</f>
        <v>0</v>
      </c>
      <c r="BX759">
        <f>COUNTIF(AQ759, "*"&amp;#REF!&amp;"*")</f>
        <v>0</v>
      </c>
      <c r="BY759">
        <f>COUNTIF(AR759, "*"&amp;#REF!&amp;"*")</f>
        <v>0</v>
      </c>
      <c r="BZ759">
        <f>COUNTIF(AS759, "*"&amp;#REF!&amp;"*")</f>
        <v>0</v>
      </c>
      <c r="CA759">
        <f>COUNTIF(AT759, "*"&amp;#REF!&amp;"*")</f>
        <v>0</v>
      </c>
      <c r="CB759">
        <f>COUNTIF(AU759, "*"&amp;#REF!&amp;"*")</f>
        <v>0</v>
      </c>
      <c r="CC759">
        <f>COUNTIF(AV759, "*"&amp;#REF!&amp;"*")</f>
        <v>0</v>
      </c>
      <c r="CD759">
        <f>COUNTIF(AW759, "*"&amp;#REF!&amp;"*")</f>
        <v>0</v>
      </c>
      <c r="CE759">
        <f>COUNTIF(AX759, "*"&amp;#REF!&amp;"*")</f>
        <v>0</v>
      </c>
      <c r="CF759">
        <f>COUNTIF(AY759, "*"&amp;#REF!&amp;"*")</f>
        <v>0</v>
      </c>
      <c r="CG759">
        <f>COUNTIF(AZ759, "*"&amp;#REF!&amp;"*")</f>
        <v>0</v>
      </c>
      <c r="CH759">
        <f>COUNTIF(BA759, "*"&amp;#REF!&amp;"*")</f>
        <v>0</v>
      </c>
      <c r="CI759">
        <f>COUNTIF(BB759, "*"&amp;#REF!&amp;"*")</f>
        <v>0</v>
      </c>
      <c r="CJ759">
        <f>COUNTIF(BC759, "*"&amp;#REF!&amp;"*")</f>
        <v>0</v>
      </c>
      <c r="CK759">
        <f>COUNTIF(BD759, "*"&amp;#REF!&amp;"*")</f>
        <v>0</v>
      </c>
      <c r="CL759">
        <f>COUNTIF(BE759, "*"&amp;#REF!&amp;"*")</f>
        <v>0</v>
      </c>
      <c r="CM759">
        <f>COUNTIF(BF759, "*"&amp;#REF!&amp;"*")</f>
        <v>0</v>
      </c>
      <c r="CN759">
        <f>COUNTIF(BG759, "*"&amp;#REF!&amp;"*")</f>
        <v>0</v>
      </c>
      <c r="CO759">
        <f>COUNTIF(BH759, "*"&amp;#REF!&amp;"*")</f>
        <v>0</v>
      </c>
      <c r="CP759">
        <f>COUNTIF(BI759, "*"&amp;#REF!&amp;"*")</f>
        <v>0</v>
      </c>
      <c r="CQ759">
        <f>COUNTIF(BJ759, "*"&amp;#REF!&amp;"*")</f>
        <v>0</v>
      </c>
      <c r="CR759">
        <f>COUNTIF(BK759, "*"&amp;#REF!&amp;"*")</f>
        <v>0</v>
      </c>
      <c r="CS759">
        <f xml:space="preserve"> COUNTIF(BL759,#REF!)</f>
        <v>0</v>
      </c>
      <c r="CT759">
        <f xml:space="preserve"> COUNTIF(BM759,#REF!)</f>
        <v>0</v>
      </c>
      <c r="CU759">
        <f xml:space="preserve"> COUNTIF(BN759,#REF!)</f>
        <v>0</v>
      </c>
      <c r="CV759">
        <f xml:space="preserve"> COUNTIF(BO759,#REF!)</f>
        <v>0</v>
      </c>
      <c r="CW759">
        <f xml:space="preserve"> COUNTIF(BP759,#REF!)</f>
        <v>0</v>
      </c>
      <c r="CX759">
        <f xml:space="preserve"> COUNTIF(BQ759,#REF!)</f>
        <v>0</v>
      </c>
      <c r="CY759">
        <f xml:space="preserve"> COUNTIF(BR759,#REF!)</f>
        <v>0</v>
      </c>
      <c r="CZ759">
        <f xml:space="preserve"> COUNTIF(BS759,#REF!)</f>
        <v>0</v>
      </c>
      <c r="DA759">
        <f xml:space="preserve"> COUNTIF(BT759,#REF!)</f>
        <v>0</v>
      </c>
      <c r="DB759">
        <f xml:space="preserve"> COUNTIF(BU759,#REF!)</f>
        <v>0</v>
      </c>
      <c r="DC759">
        <f t="shared" si="44"/>
        <v>0</v>
      </c>
      <c r="DD759">
        <f t="shared" si="45"/>
        <v>0</v>
      </c>
      <c r="DE759">
        <f t="shared" si="46"/>
        <v>0</v>
      </c>
      <c r="DF759" t="b">
        <f t="shared" si="47"/>
        <v>0</v>
      </c>
    </row>
    <row r="760" spans="1:110" x14ac:dyDescent="0.35">
      <c r="A760" s="7">
        <v>759</v>
      </c>
      <c r="B760" s="7">
        <v>759</v>
      </c>
      <c r="C760" s="7" t="s">
        <v>7342</v>
      </c>
      <c r="D760" s="7" t="s">
        <v>7343</v>
      </c>
      <c r="E760" s="13" t="s">
        <v>51</v>
      </c>
      <c r="F760" s="7">
        <v>300</v>
      </c>
      <c r="G760" s="7" t="s">
        <v>91</v>
      </c>
      <c r="H760" s="7"/>
      <c r="I760" s="14" t="s">
        <v>53</v>
      </c>
      <c r="J760" s="13" t="s">
        <v>54</v>
      </c>
      <c r="K760" s="7" t="s">
        <v>92</v>
      </c>
      <c r="L760" s="7" t="s">
        <v>56</v>
      </c>
      <c r="M760" s="7" t="s">
        <v>57</v>
      </c>
      <c r="N760" s="7">
        <v>21</v>
      </c>
      <c r="O760" s="7" t="s">
        <v>58</v>
      </c>
      <c r="P760" s="7">
        <v>45</v>
      </c>
      <c r="Q760" t="s">
        <v>7875</v>
      </c>
      <c r="R760" s="7" t="s">
        <v>59</v>
      </c>
      <c r="S760" s="14" t="s">
        <v>59</v>
      </c>
      <c r="T760" s="26" t="b">
        <v>0</v>
      </c>
      <c r="U760" s="7">
        <v>1366</v>
      </c>
      <c r="V760" s="7">
        <v>14.875</v>
      </c>
      <c r="W760" s="7">
        <v>23.574999999999999</v>
      </c>
      <c r="X760" s="7">
        <v>0.83666750000000001</v>
      </c>
      <c r="Y760" s="7">
        <v>2.5471750000000002</v>
      </c>
      <c r="Z760" s="7">
        <v>5.7</v>
      </c>
      <c r="AA760" s="7">
        <v>4.72</v>
      </c>
      <c r="AB760" s="14">
        <v>2.4300000000000002</v>
      </c>
      <c r="AC760" s="13">
        <v>0.99990000000000001</v>
      </c>
      <c r="AD760" s="7">
        <v>1E-4</v>
      </c>
      <c r="AE760" s="14" t="s">
        <v>60</v>
      </c>
      <c r="AF760" s="13">
        <v>8</v>
      </c>
      <c r="AG760" s="14">
        <v>6</v>
      </c>
      <c r="AH760" s="13">
        <v>7</v>
      </c>
      <c r="AI760" s="7">
        <v>7</v>
      </c>
      <c r="AJ760" s="7"/>
      <c r="AK760" s="7">
        <v>5</v>
      </c>
      <c r="AL760" s="7">
        <v>5</v>
      </c>
      <c r="AM760" s="14"/>
      <c r="AN760" s="13">
        <v>1</v>
      </c>
      <c r="AO760" s="14">
        <v>1</v>
      </c>
      <c r="AP760" s="7" t="s">
        <v>64</v>
      </c>
      <c r="AQ760" s="7" t="s">
        <v>62</v>
      </c>
      <c r="AR760" s="7" t="s">
        <v>62</v>
      </c>
      <c r="AS760" s="7" t="s">
        <v>62</v>
      </c>
      <c r="AT760" s="7" t="s">
        <v>64</v>
      </c>
      <c r="AU760" s="7" t="s">
        <v>66</v>
      </c>
      <c r="AV760" s="7" t="s">
        <v>66</v>
      </c>
      <c r="AW760" s="7" t="s">
        <v>66</v>
      </c>
      <c r="AX760" s="7" t="s">
        <v>64</v>
      </c>
      <c r="AY760" s="7" t="s">
        <v>70</v>
      </c>
      <c r="AZ760" s="7" t="s">
        <v>66</v>
      </c>
      <c r="BA760" s="7" t="s">
        <v>5797</v>
      </c>
      <c r="BB760" s="7" t="s">
        <v>66</v>
      </c>
      <c r="BC760" s="7" t="s">
        <v>66</v>
      </c>
      <c r="BD760" s="7" t="s">
        <v>66</v>
      </c>
      <c r="BE760" s="7" t="s">
        <v>64</v>
      </c>
      <c r="BF760" s="7" t="s">
        <v>64</v>
      </c>
      <c r="BG760" s="7" t="s">
        <v>64</v>
      </c>
      <c r="BH760" s="7" t="s">
        <v>70</v>
      </c>
      <c r="BI760" s="7" t="s">
        <v>70</v>
      </c>
      <c r="BJ760" s="7" t="s">
        <v>62</v>
      </c>
      <c r="BK760" s="7" t="s">
        <v>70</v>
      </c>
      <c r="BL760" s="33">
        <v>0</v>
      </c>
      <c r="BM760" s="7">
        <v>1</v>
      </c>
      <c r="BN760" s="7">
        <v>0</v>
      </c>
      <c r="BO760" s="7">
        <v>0</v>
      </c>
      <c r="BP760" s="7">
        <v>1</v>
      </c>
      <c r="BQ760" s="7">
        <v>1</v>
      </c>
      <c r="BR760" s="7" t="s">
        <v>5797</v>
      </c>
      <c r="BS760" s="7">
        <v>0</v>
      </c>
      <c r="BT760" s="7" t="s">
        <v>5797</v>
      </c>
      <c r="BU760" s="7">
        <v>0</v>
      </c>
      <c r="BW760">
        <f>COUNTIF(AP760, "*"&amp;#REF!&amp;"*")</f>
        <v>0</v>
      </c>
      <c r="BX760">
        <f>COUNTIF(AQ760, "*"&amp;#REF!&amp;"*")</f>
        <v>0</v>
      </c>
      <c r="BY760">
        <f>COUNTIF(AR760, "*"&amp;#REF!&amp;"*")</f>
        <v>0</v>
      </c>
      <c r="BZ760">
        <f>COUNTIF(AS760, "*"&amp;#REF!&amp;"*")</f>
        <v>0</v>
      </c>
      <c r="CA760">
        <f>COUNTIF(AT760, "*"&amp;#REF!&amp;"*")</f>
        <v>0</v>
      </c>
      <c r="CB760">
        <f>COUNTIF(AU760, "*"&amp;#REF!&amp;"*")</f>
        <v>0</v>
      </c>
      <c r="CC760">
        <f>COUNTIF(AV760, "*"&amp;#REF!&amp;"*")</f>
        <v>0</v>
      </c>
      <c r="CD760">
        <f>COUNTIF(AW760, "*"&amp;#REF!&amp;"*")</f>
        <v>0</v>
      </c>
      <c r="CE760">
        <f>COUNTIF(AX760, "*"&amp;#REF!&amp;"*")</f>
        <v>0</v>
      </c>
      <c r="CF760">
        <f>COUNTIF(AY760, "*"&amp;#REF!&amp;"*")</f>
        <v>0</v>
      </c>
      <c r="CG760">
        <f>COUNTIF(AZ760, "*"&amp;#REF!&amp;"*")</f>
        <v>0</v>
      </c>
      <c r="CH760">
        <f>COUNTIF(BA760, "*"&amp;#REF!&amp;"*")</f>
        <v>0</v>
      </c>
      <c r="CI760">
        <f>COUNTIF(BB760, "*"&amp;#REF!&amp;"*")</f>
        <v>0</v>
      </c>
      <c r="CJ760">
        <f>COUNTIF(BC760, "*"&amp;#REF!&amp;"*")</f>
        <v>0</v>
      </c>
      <c r="CK760">
        <f>COUNTIF(BD760, "*"&amp;#REF!&amp;"*")</f>
        <v>0</v>
      </c>
      <c r="CL760">
        <f>COUNTIF(BE760, "*"&amp;#REF!&amp;"*")</f>
        <v>0</v>
      </c>
      <c r="CM760">
        <f>COUNTIF(BF760, "*"&amp;#REF!&amp;"*")</f>
        <v>0</v>
      </c>
      <c r="CN760">
        <f>COUNTIF(BG760, "*"&amp;#REF!&amp;"*")</f>
        <v>0</v>
      </c>
      <c r="CO760">
        <f>COUNTIF(BH760, "*"&amp;#REF!&amp;"*")</f>
        <v>0</v>
      </c>
      <c r="CP760">
        <f>COUNTIF(BI760, "*"&amp;#REF!&amp;"*")</f>
        <v>0</v>
      </c>
      <c r="CQ760">
        <f>COUNTIF(BJ760, "*"&amp;#REF!&amp;"*")</f>
        <v>0</v>
      </c>
      <c r="CR760">
        <f>COUNTIF(BK760, "*"&amp;#REF!&amp;"*")</f>
        <v>0</v>
      </c>
      <c r="CS760">
        <f xml:space="preserve"> COUNTIF(BL760,#REF!)</f>
        <v>0</v>
      </c>
      <c r="CT760">
        <f xml:space="preserve"> COUNTIF(BM760,#REF!)</f>
        <v>0</v>
      </c>
      <c r="CU760">
        <f xml:space="preserve"> COUNTIF(BN760,#REF!)</f>
        <v>0</v>
      </c>
      <c r="CV760">
        <f xml:space="preserve"> COUNTIF(BO760,#REF!)</f>
        <v>0</v>
      </c>
      <c r="CW760">
        <f xml:space="preserve"> COUNTIF(BP760,#REF!)</f>
        <v>0</v>
      </c>
      <c r="CX760">
        <f xml:space="preserve"> COUNTIF(BQ760,#REF!)</f>
        <v>0</v>
      </c>
      <c r="CY760">
        <f xml:space="preserve"> COUNTIF(BR760,#REF!)</f>
        <v>0</v>
      </c>
      <c r="CZ760">
        <f xml:space="preserve"> COUNTIF(BS760,#REF!)</f>
        <v>0</v>
      </c>
      <c r="DA760">
        <f xml:space="preserve"> COUNTIF(BT760,#REF!)</f>
        <v>0</v>
      </c>
      <c r="DB760">
        <f xml:space="preserve"> COUNTIF(BU760,#REF!)</f>
        <v>0</v>
      </c>
      <c r="DC760">
        <f t="shared" si="44"/>
        <v>0</v>
      </c>
      <c r="DD760">
        <f t="shared" si="45"/>
        <v>0</v>
      </c>
      <c r="DE760">
        <f t="shared" si="46"/>
        <v>0</v>
      </c>
      <c r="DF760" t="b">
        <f t="shared" si="47"/>
        <v>0</v>
      </c>
    </row>
    <row r="761" spans="1:110" x14ac:dyDescent="0.35">
      <c r="A761" s="7">
        <v>760</v>
      </c>
      <c r="B761" s="7">
        <v>760</v>
      </c>
      <c r="C761" s="7" t="s">
        <v>7344</v>
      </c>
      <c r="D761" s="7" t="s">
        <v>7345</v>
      </c>
      <c r="E761" s="13" t="s">
        <v>51</v>
      </c>
      <c r="F761" s="7">
        <v>300</v>
      </c>
      <c r="G761" s="7" t="s">
        <v>126</v>
      </c>
      <c r="H761" s="7"/>
      <c r="I761" s="14" t="s">
        <v>53</v>
      </c>
      <c r="J761" s="13" t="s">
        <v>54</v>
      </c>
      <c r="K761" s="7" t="s">
        <v>83</v>
      </c>
      <c r="L761" s="7" t="s">
        <v>87</v>
      </c>
      <c r="M761" s="7" t="s">
        <v>84</v>
      </c>
      <c r="N761" s="7">
        <v>41.6</v>
      </c>
      <c r="O761" s="7" t="s">
        <v>58</v>
      </c>
      <c r="P761" s="7"/>
      <c r="Q761" t="s">
        <v>7833</v>
      </c>
      <c r="R761" s="7" t="s">
        <v>59</v>
      </c>
      <c r="S761" s="14" t="s">
        <v>59</v>
      </c>
      <c r="T761" s="26" t="b">
        <v>0</v>
      </c>
      <c r="U761" s="7">
        <v>531</v>
      </c>
      <c r="V761" s="7">
        <v>15.14</v>
      </c>
      <c r="W761" s="7">
        <v>24.94</v>
      </c>
      <c r="X761" s="7">
        <v>0.59706680000000001</v>
      </c>
      <c r="Y761" s="7">
        <v>0.95504</v>
      </c>
      <c r="Z761" s="7">
        <v>5.7</v>
      </c>
      <c r="AA761" s="7">
        <v>3.68</v>
      </c>
      <c r="AB761" s="14">
        <v>4.59</v>
      </c>
      <c r="AC761" s="13">
        <v>0.99990000000000001</v>
      </c>
      <c r="AD761" s="7">
        <v>1E-4</v>
      </c>
      <c r="AE761" s="14" t="s">
        <v>60</v>
      </c>
      <c r="AF761" s="13">
        <v>8</v>
      </c>
      <c r="AG761" s="14">
        <v>6</v>
      </c>
      <c r="AH761" s="13">
        <v>7</v>
      </c>
      <c r="AI761" s="7">
        <v>7</v>
      </c>
      <c r="AJ761" s="7"/>
      <c r="AK761" s="7">
        <v>5</v>
      </c>
      <c r="AL761" s="7">
        <v>5</v>
      </c>
      <c r="AM761" s="14"/>
      <c r="AN761" s="13">
        <v>1</v>
      </c>
      <c r="AO761" s="14">
        <v>1</v>
      </c>
      <c r="AP761" s="7" t="s">
        <v>64</v>
      </c>
      <c r="AQ761" s="7" t="s">
        <v>62</v>
      </c>
      <c r="AR761" s="7" t="s">
        <v>62</v>
      </c>
      <c r="AS761" s="7" t="s">
        <v>62</v>
      </c>
      <c r="AT761" s="7" t="s">
        <v>64</v>
      </c>
      <c r="AU761" s="7" t="s">
        <v>66</v>
      </c>
      <c r="AV761" s="7" t="s">
        <v>66</v>
      </c>
      <c r="AW761" s="7" t="s">
        <v>66</v>
      </c>
      <c r="AX761" s="7" t="s">
        <v>64</v>
      </c>
      <c r="AY761" s="7" t="s">
        <v>70</v>
      </c>
      <c r="AZ761" s="7" t="s">
        <v>66</v>
      </c>
      <c r="BA761" s="7" t="s">
        <v>5797</v>
      </c>
      <c r="BB761" s="7" t="s">
        <v>66</v>
      </c>
      <c r="BC761" s="7" t="s">
        <v>70</v>
      </c>
      <c r="BD761" s="7" t="s">
        <v>64</v>
      </c>
      <c r="BE761" s="7" t="s">
        <v>64</v>
      </c>
      <c r="BF761" s="7" t="s">
        <v>64</v>
      </c>
      <c r="BG761" s="7" t="s">
        <v>66</v>
      </c>
      <c r="BH761" s="7" t="s">
        <v>70</v>
      </c>
      <c r="BI761" s="7" t="s">
        <v>5797</v>
      </c>
      <c r="BJ761" s="7" t="s">
        <v>70</v>
      </c>
      <c r="BK761" s="7" t="s">
        <v>70</v>
      </c>
      <c r="BL761" s="33">
        <v>0</v>
      </c>
      <c r="BM761" s="7">
        <v>1</v>
      </c>
      <c r="BN761" s="7">
        <v>0</v>
      </c>
      <c r="BO761" s="7">
        <v>0</v>
      </c>
      <c r="BP761" s="7">
        <v>1</v>
      </c>
      <c r="BQ761" s="7">
        <v>1</v>
      </c>
      <c r="BR761" s="7">
        <v>0</v>
      </c>
      <c r="BS761" s="7">
        <v>0</v>
      </c>
      <c r="BT761" s="7">
        <v>1</v>
      </c>
      <c r="BU761" s="7">
        <v>0</v>
      </c>
      <c r="BW761">
        <f>COUNTIF(AP761, "*"&amp;#REF!&amp;"*")</f>
        <v>0</v>
      </c>
      <c r="BX761">
        <f>COUNTIF(AQ761, "*"&amp;#REF!&amp;"*")</f>
        <v>0</v>
      </c>
      <c r="BY761">
        <f>COUNTIF(AR761, "*"&amp;#REF!&amp;"*")</f>
        <v>0</v>
      </c>
      <c r="BZ761">
        <f>COUNTIF(AS761, "*"&amp;#REF!&amp;"*")</f>
        <v>0</v>
      </c>
      <c r="CA761">
        <f>COUNTIF(AT761, "*"&amp;#REF!&amp;"*")</f>
        <v>0</v>
      </c>
      <c r="CB761">
        <f>COUNTIF(AU761, "*"&amp;#REF!&amp;"*")</f>
        <v>0</v>
      </c>
      <c r="CC761">
        <f>COUNTIF(AV761, "*"&amp;#REF!&amp;"*")</f>
        <v>0</v>
      </c>
      <c r="CD761">
        <f>COUNTIF(AW761, "*"&amp;#REF!&amp;"*")</f>
        <v>0</v>
      </c>
      <c r="CE761">
        <f>COUNTIF(AX761, "*"&amp;#REF!&amp;"*")</f>
        <v>0</v>
      </c>
      <c r="CF761">
        <f>COUNTIF(AY761, "*"&amp;#REF!&amp;"*")</f>
        <v>0</v>
      </c>
      <c r="CG761">
        <f>COUNTIF(AZ761, "*"&amp;#REF!&amp;"*")</f>
        <v>0</v>
      </c>
      <c r="CH761">
        <f>COUNTIF(BA761, "*"&amp;#REF!&amp;"*")</f>
        <v>0</v>
      </c>
      <c r="CI761">
        <f>COUNTIF(BB761, "*"&amp;#REF!&amp;"*")</f>
        <v>0</v>
      </c>
      <c r="CJ761">
        <f>COUNTIF(BC761, "*"&amp;#REF!&amp;"*")</f>
        <v>0</v>
      </c>
      <c r="CK761">
        <f>COUNTIF(BD761, "*"&amp;#REF!&amp;"*")</f>
        <v>0</v>
      </c>
      <c r="CL761">
        <f>COUNTIF(BE761, "*"&amp;#REF!&amp;"*")</f>
        <v>0</v>
      </c>
      <c r="CM761">
        <f>COUNTIF(BF761, "*"&amp;#REF!&amp;"*")</f>
        <v>0</v>
      </c>
      <c r="CN761">
        <f>COUNTIF(BG761, "*"&amp;#REF!&amp;"*")</f>
        <v>0</v>
      </c>
      <c r="CO761">
        <f>COUNTIF(BH761, "*"&amp;#REF!&amp;"*")</f>
        <v>0</v>
      </c>
      <c r="CP761">
        <f>COUNTIF(BI761, "*"&amp;#REF!&amp;"*")</f>
        <v>0</v>
      </c>
      <c r="CQ761">
        <f>COUNTIF(BJ761, "*"&amp;#REF!&amp;"*")</f>
        <v>0</v>
      </c>
      <c r="CR761">
        <f>COUNTIF(BK761, "*"&amp;#REF!&amp;"*")</f>
        <v>0</v>
      </c>
      <c r="CS761">
        <f xml:space="preserve"> COUNTIF(BL761,#REF!)</f>
        <v>0</v>
      </c>
      <c r="CT761">
        <f xml:space="preserve"> COUNTIF(BM761,#REF!)</f>
        <v>0</v>
      </c>
      <c r="CU761">
        <f xml:space="preserve"> COUNTIF(BN761,#REF!)</f>
        <v>0</v>
      </c>
      <c r="CV761">
        <f xml:space="preserve"> COUNTIF(BO761,#REF!)</f>
        <v>0</v>
      </c>
      <c r="CW761">
        <f xml:space="preserve"> COUNTIF(BP761,#REF!)</f>
        <v>0</v>
      </c>
      <c r="CX761">
        <f xml:space="preserve"> COUNTIF(BQ761,#REF!)</f>
        <v>0</v>
      </c>
      <c r="CY761">
        <f xml:space="preserve"> COUNTIF(BR761,#REF!)</f>
        <v>0</v>
      </c>
      <c r="CZ761">
        <f xml:space="preserve"> COUNTIF(BS761,#REF!)</f>
        <v>0</v>
      </c>
      <c r="DA761">
        <f xml:space="preserve"> COUNTIF(BT761,#REF!)</f>
        <v>0</v>
      </c>
      <c r="DB761">
        <f xml:space="preserve"> COUNTIF(BU761,#REF!)</f>
        <v>0</v>
      </c>
      <c r="DC761">
        <f t="shared" si="44"/>
        <v>0</v>
      </c>
      <c r="DD761">
        <f t="shared" si="45"/>
        <v>0</v>
      </c>
      <c r="DE761">
        <f t="shared" si="46"/>
        <v>0</v>
      </c>
      <c r="DF761" t="b">
        <f t="shared" si="47"/>
        <v>0</v>
      </c>
    </row>
    <row r="762" spans="1:110" x14ac:dyDescent="0.35">
      <c r="A762" s="7">
        <v>761</v>
      </c>
      <c r="B762" s="7">
        <v>761</v>
      </c>
      <c r="C762" s="7" t="s">
        <v>7346</v>
      </c>
      <c r="D762" s="7" t="s">
        <v>7347</v>
      </c>
      <c r="E762" s="13" t="s">
        <v>51</v>
      </c>
      <c r="F762" s="7">
        <v>300</v>
      </c>
      <c r="G762" s="7" t="s">
        <v>81</v>
      </c>
      <c r="H762" s="7">
        <v>380</v>
      </c>
      <c r="I762" s="14" t="s">
        <v>53</v>
      </c>
      <c r="J762" s="13" t="s">
        <v>54</v>
      </c>
      <c r="K762" s="7" t="s">
        <v>92</v>
      </c>
      <c r="L762" s="7" t="s">
        <v>56</v>
      </c>
      <c r="M762" s="7" t="s">
        <v>84</v>
      </c>
      <c r="N762" s="7">
        <v>31</v>
      </c>
      <c r="O762" s="7" t="s">
        <v>58</v>
      </c>
      <c r="P762" s="7"/>
      <c r="Q762" t="s">
        <v>7875</v>
      </c>
      <c r="R762" s="7" t="s">
        <v>59</v>
      </c>
      <c r="S762" s="14" t="s">
        <v>59</v>
      </c>
      <c r="T762" s="26" t="b">
        <v>0</v>
      </c>
      <c r="U762" s="7">
        <v>135</v>
      </c>
      <c r="V762" s="7">
        <v>9.6666699999999999</v>
      </c>
      <c r="W762" s="7">
        <v>22.466670000000001</v>
      </c>
      <c r="X762" s="7">
        <v>0.77633466666666673</v>
      </c>
      <c r="Y762" s="7">
        <v>0.31280000000000002</v>
      </c>
      <c r="Z762" s="7">
        <v>7.1</v>
      </c>
      <c r="AA762" s="7">
        <v>3.75</v>
      </c>
      <c r="AB762" s="14">
        <v>2.08</v>
      </c>
      <c r="AC762" s="13">
        <v>0.99990000000000001</v>
      </c>
      <c r="AD762" s="7">
        <v>1E-4</v>
      </c>
      <c r="AE762" s="14" t="s">
        <v>60</v>
      </c>
      <c r="AF762" s="13">
        <v>8</v>
      </c>
      <c r="AG762" s="14">
        <v>6</v>
      </c>
      <c r="AH762" s="13">
        <v>7</v>
      </c>
      <c r="AI762" s="7">
        <v>7</v>
      </c>
      <c r="AJ762" s="7"/>
      <c r="AK762" s="7">
        <v>5</v>
      </c>
      <c r="AL762" s="7">
        <v>5</v>
      </c>
      <c r="AM762" s="14"/>
      <c r="AN762" s="13">
        <v>1</v>
      </c>
      <c r="AO762" s="14">
        <v>1</v>
      </c>
      <c r="AP762" s="7" t="s">
        <v>5797</v>
      </c>
      <c r="AQ762" s="7" t="s">
        <v>62</v>
      </c>
      <c r="AR762" s="7" t="s">
        <v>62</v>
      </c>
      <c r="AS762" s="7" t="s">
        <v>62</v>
      </c>
      <c r="AT762" s="7" t="s">
        <v>64</v>
      </c>
      <c r="AU762" s="7" t="s">
        <v>66</v>
      </c>
      <c r="AV762" s="7" t="s">
        <v>66</v>
      </c>
      <c r="AW762" s="7" t="s">
        <v>66</v>
      </c>
      <c r="AX762" s="7" t="s">
        <v>64</v>
      </c>
      <c r="AY762" s="7" t="s">
        <v>70</v>
      </c>
      <c r="AZ762" s="7" t="s">
        <v>66</v>
      </c>
      <c r="BA762" s="7" t="s">
        <v>5797</v>
      </c>
      <c r="BB762" s="7" t="s">
        <v>66</v>
      </c>
      <c r="BC762" s="7" t="s">
        <v>66</v>
      </c>
      <c r="BD762" s="7" t="s">
        <v>66</v>
      </c>
      <c r="BE762" s="7" t="s">
        <v>64</v>
      </c>
      <c r="BF762" s="7" t="s">
        <v>64</v>
      </c>
      <c r="BG762" s="7" t="s">
        <v>64</v>
      </c>
      <c r="BH762" s="7" t="s">
        <v>70</v>
      </c>
      <c r="BI762" s="7" t="s">
        <v>70</v>
      </c>
      <c r="BJ762" s="7" t="s">
        <v>62</v>
      </c>
      <c r="BK762" s="7" t="s">
        <v>70</v>
      </c>
      <c r="BL762" s="33">
        <v>0</v>
      </c>
      <c r="BM762" s="7">
        <v>1</v>
      </c>
      <c r="BN762" s="7">
        <v>0</v>
      </c>
      <c r="BO762" s="7">
        <v>0</v>
      </c>
      <c r="BP762" s="7">
        <v>1</v>
      </c>
      <c r="BQ762" s="7" t="s">
        <v>5797</v>
      </c>
      <c r="BR762" s="7">
        <v>1</v>
      </c>
      <c r="BS762" s="7">
        <v>0</v>
      </c>
      <c r="BT762" s="7">
        <v>1</v>
      </c>
      <c r="BU762" s="7">
        <v>0</v>
      </c>
      <c r="BW762">
        <f>COUNTIF(AP762, "*"&amp;#REF!&amp;"*")</f>
        <v>0</v>
      </c>
      <c r="BX762">
        <f>COUNTIF(AQ762, "*"&amp;#REF!&amp;"*")</f>
        <v>0</v>
      </c>
      <c r="BY762">
        <f>COUNTIF(AR762, "*"&amp;#REF!&amp;"*")</f>
        <v>0</v>
      </c>
      <c r="BZ762">
        <f>COUNTIF(AS762, "*"&amp;#REF!&amp;"*")</f>
        <v>0</v>
      </c>
      <c r="CA762">
        <f>COUNTIF(AT762, "*"&amp;#REF!&amp;"*")</f>
        <v>0</v>
      </c>
      <c r="CB762">
        <f>COUNTIF(AU762, "*"&amp;#REF!&amp;"*")</f>
        <v>0</v>
      </c>
      <c r="CC762">
        <f>COUNTIF(AV762, "*"&amp;#REF!&amp;"*")</f>
        <v>0</v>
      </c>
      <c r="CD762">
        <f>COUNTIF(AW762, "*"&amp;#REF!&amp;"*")</f>
        <v>0</v>
      </c>
      <c r="CE762">
        <f>COUNTIF(AX762, "*"&amp;#REF!&amp;"*")</f>
        <v>0</v>
      </c>
      <c r="CF762">
        <f>COUNTIF(AY762, "*"&amp;#REF!&amp;"*")</f>
        <v>0</v>
      </c>
      <c r="CG762">
        <f>COUNTIF(AZ762, "*"&amp;#REF!&amp;"*")</f>
        <v>0</v>
      </c>
      <c r="CH762">
        <f>COUNTIF(BA762, "*"&amp;#REF!&amp;"*")</f>
        <v>0</v>
      </c>
      <c r="CI762">
        <f>COUNTIF(BB762, "*"&amp;#REF!&amp;"*")</f>
        <v>0</v>
      </c>
      <c r="CJ762">
        <f>COUNTIF(BC762, "*"&amp;#REF!&amp;"*")</f>
        <v>0</v>
      </c>
      <c r="CK762">
        <f>COUNTIF(BD762, "*"&amp;#REF!&amp;"*")</f>
        <v>0</v>
      </c>
      <c r="CL762">
        <f>COUNTIF(BE762, "*"&amp;#REF!&amp;"*")</f>
        <v>0</v>
      </c>
      <c r="CM762">
        <f>COUNTIF(BF762, "*"&amp;#REF!&amp;"*")</f>
        <v>0</v>
      </c>
      <c r="CN762">
        <f>COUNTIF(BG762, "*"&amp;#REF!&amp;"*")</f>
        <v>0</v>
      </c>
      <c r="CO762">
        <f>COUNTIF(BH762, "*"&amp;#REF!&amp;"*")</f>
        <v>0</v>
      </c>
      <c r="CP762">
        <f>COUNTIF(BI762, "*"&amp;#REF!&amp;"*")</f>
        <v>0</v>
      </c>
      <c r="CQ762">
        <f>COUNTIF(BJ762, "*"&amp;#REF!&amp;"*")</f>
        <v>0</v>
      </c>
      <c r="CR762">
        <f>COUNTIF(BK762, "*"&amp;#REF!&amp;"*")</f>
        <v>0</v>
      </c>
      <c r="CS762">
        <f xml:space="preserve"> COUNTIF(BL762,#REF!)</f>
        <v>0</v>
      </c>
      <c r="CT762">
        <f xml:space="preserve"> COUNTIF(BM762,#REF!)</f>
        <v>0</v>
      </c>
      <c r="CU762">
        <f xml:space="preserve"> COUNTIF(BN762,#REF!)</f>
        <v>0</v>
      </c>
      <c r="CV762">
        <f xml:space="preserve"> COUNTIF(BO762,#REF!)</f>
        <v>0</v>
      </c>
      <c r="CW762">
        <f xml:space="preserve"> COUNTIF(BP762,#REF!)</f>
        <v>0</v>
      </c>
      <c r="CX762">
        <f xml:space="preserve"> COUNTIF(BQ762,#REF!)</f>
        <v>0</v>
      </c>
      <c r="CY762">
        <f xml:space="preserve"> COUNTIF(BR762,#REF!)</f>
        <v>0</v>
      </c>
      <c r="CZ762">
        <f xml:space="preserve"> COUNTIF(BS762,#REF!)</f>
        <v>0</v>
      </c>
      <c r="DA762">
        <f xml:space="preserve"> COUNTIF(BT762,#REF!)</f>
        <v>0</v>
      </c>
      <c r="DB762">
        <f xml:space="preserve"> COUNTIF(BU762,#REF!)</f>
        <v>0</v>
      </c>
      <c r="DC762">
        <f t="shared" si="44"/>
        <v>0</v>
      </c>
      <c r="DD762">
        <f t="shared" si="45"/>
        <v>0</v>
      </c>
      <c r="DE762">
        <f t="shared" si="46"/>
        <v>0</v>
      </c>
      <c r="DF762" t="b">
        <f t="shared" si="47"/>
        <v>0</v>
      </c>
    </row>
    <row r="763" spans="1:110" x14ac:dyDescent="0.35">
      <c r="A763" s="7">
        <v>762</v>
      </c>
      <c r="B763" s="7">
        <v>762</v>
      </c>
      <c r="C763" s="7" t="s">
        <v>7348</v>
      </c>
      <c r="D763" s="7" t="s">
        <v>7349</v>
      </c>
      <c r="E763" s="13" t="s">
        <v>51</v>
      </c>
      <c r="F763" s="7">
        <v>300</v>
      </c>
      <c r="G763" s="7" t="s">
        <v>174</v>
      </c>
      <c r="H763" s="7"/>
      <c r="I763" s="14" t="s">
        <v>53</v>
      </c>
      <c r="J763" s="13" t="s">
        <v>54</v>
      </c>
      <c r="K763" s="7" t="s">
        <v>92</v>
      </c>
      <c r="L763" s="7" t="s">
        <v>56</v>
      </c>
      <c r="M763" s="7" t="s">
        <v>57</v>
      </c>
      <c r="N763" s="7">
        <v>23</v>
      </c>
      <c r="O763" s="7" t="s">
        <v>109</v>
      </c>
      <c r="P763" s="7">
        <v>31</v>
      </c>
      <c r="Q763" t="s">
        <v>7875</v>
      </c>
      <c r="R763" s="7" t="s">
        <v>59</v>
      </c>
      <c r="S763" s="14" t="s">
        <v>59</v>
      </c>
      <c r="T763" s="26" t="b">
        <v>0</v>
      </c>
      <c r="U763" s="7">
        <v>815</v>
      </c>
      <c r="V763" s="7">
        <v>10.34</v>
      </c>
      <c r="W763" s="7">
        <v>21.14</v>
      </c>
      <c r="X763" s="7">
        <v>0.63740019999999997</v>
      </c>
      <c r="Y763" s="7">
        <v>1.4630000000000001</v>
      </c>
      <c r="Z763" s="7">
        <v>6.4</v>
      </c>
      <c r="AA763" s="7">
        <v>1.1299999999999999</v>
      </c>
      <c r="AB763" s="14">
        <v>4.01</v>
      </c>
      <c r="AC763" s="13">
        <v>0.99990000000000001</v>
      </c>
      <c r="AD763" s="7">
        <v>1E-4</v>
      </c>
      <c r="AE763" s="14" t="s">
        <v>60</v>
      </c>
      <c r="AF763" s="13">
        <v>8</v>
      </c>
      <c r="AG763" s="14">
        <v>6</v>
      </c>
      <c r="AH763" s="13">
        <v>7</v>
      </c>
      <c r="AI763" s="7">
        <v>7</v>
      </c>
      <c r="AJ763" s="7"/>
      <c r="AK763" s="7">
        <v>5</v>
      </c>
      <c r="AL763" s="7">
        <v>5</v>
      </c>
      <c r="AM763" s="14"/>
      <c r="AN763" s="13">
        <v>1</v>
      </c>
      <c r="AO763" s="14">
        <v>1</v>
      </c>
      <c r="AP763" s="7" t="s">
        <v>64</v>
      </c>
      <c r="AQ763" s="7" t="s">
        <v>62</v>
      </c>
      <c r="AR763" s="7" t="s">
        <v>62</v>
      </c>
      <c r="AS763" s="7" t="s">
        <v>62</v>
      </c>
      <c r="AT763" s="7" t="s">
        <v>64</v>
      </c>
      <c r="AU763" s="7" t="s">
        <v>66</v>
      </c>
      <c r="AV763" s="7" t="s">
        <v>66</v>
      </c>
      <c r="AW763" s="7" t="s">
        <v>66</v>
      </c>
      <c r="AX763" s="7" t="s">
        <v>64</v>
      </c>
      <c r="AY763" s="7" t="s">
        <v>70</v>
      </c>
      <c r="AZ763" s="7" t="s">
        <v>66</v>
      </c>
      <c r="BA763" s="7" t="s">
        <v>5797</v>
      </c>
      <c r="BB763" s="7" t="s">
        <v>66</v>
      </c>
      <c r="BC763" s="7" t="s">
        <v>70</v>
      </c>
      <c r="BD763" s="7" t="s">
        <v>64</v>
      </c>
      <c r="BE763" s="7" t="s">
        <v>64</v>
      </c>
      <c r="BF763" s="7" t="s">
        <v>64</v>
      </c>
      <c r="BG763" s="7" t="s">
        <v>66</v>
      </c>
      <c r="BH763" s="7" t="s">
        <v>70</v>
      </c>
      <c r="BI763" s="7" t="s">
        <v>5797</v>
      </c>
      <c r="BJ763" s="7" t="s">
        <v>70</v>
      </c>
      <c r="BK763" s="7" t="s">
        <v>70</v>
      </c>
      <c r="BL763" s="33">
        <v>0</v>
      </c>
      <c r="BM763" s="7">
        <v>1</v>
      </c>
      <c r="BN763" s="7">
        <v>0</v>
      </c>
      <c r="BO763" s="7">
        <v>0</v>
      </c>
      <c r="BP763" s="7">
        <v>1</v>
      </c>
      <c r="BQ763" s="7">
        <v>1</v>
      </c>
      <c r="BR763" s="7">
        <v>0</v>
      </c>
      <c r="BS763" s="7">
        <v>0</v>
      </c>
      <c r="BT763" s="7">
        <v>1</v>
      </c>
      <c r="BU763" s="7">
        <v>0</v>
      </c>
      <c r="BW763">
        <f>COUNTIF(AP763, "*"&amp;#REF!&amp;"*")</f>
        <v>0</v>
      </c>
      <c r="BX763">
        <f>COUNTIF(AQ763, "*"&amp;#REF!&amp;"*")</f>
        <v>0</v>
      </c>
      <c r="BY763">
        <f>COUNTIF(AR763, "*"&amp;#REF!&amp;"*")</f>
        <v>0</v>
      </c>
      <c r="BZ763">
        <f>COUNTIF(AS763, "*"&amp;#REF!&amp;"*")</f>
        <v>0</v>
      </c>
      <c r="CA763">
        <f>COUNTIF(AT763, "*"&amp;#REF!&amp;"*")</f>
        <v>0</v>
      </c>
      <c r="CB763">
        <f>COUNTIF(AU763, "*"&amp;#REF!&amp;"*")</f>
        <v>0</v>
      </c>
      <c r="CC763">
        <f>COUNTIF(AV763, "*"&amp;#REF!&amp;"*")</f>
        <v>0</v>
      </c>
      <c r="CD763">
        <f>COUNTIF(AW763, "*"&amp;#REF!&amp;"*")</f>
        <v>0</v>
      </c>
      <c r="CE763">
        <f>COUNTIF(AX763, "*"&amp;#REF!&amp;"*")</f>
        <v>0</v>
      </c>
      <c r="CF763">
        <f>COUNTIF(AY763, "*"&amp;#REF!&amp;"*")</f>
        <v>0</v>
      </c>
      <c r="CG763">
        <f>COUNTIF(AZ763, "*"&amp;#REF!&amp;"*")</f>
        <v>0</v>
      </c>
      <c r="CH763">
        <f>COUNTIF(BA763, "*"&amp;#REF!&amp;"*")</f>
        <v>0</v>
      </c>
      <c r="CI763">
        <f>COUNTIF(BB763, "*"&amp;#REF!&amp;"*")</f>
        <v>0</v>
      </c>
      <c r="CJ763">
        <f>COUNTIF(BC763, "*"&amp;#REF!&amp;"*")</f>
        <v>0</v>
      </c>
      <c r="CK763">
        <f>COUNTIF(BD763, "*"&amp;#REF!&amp;"*")</f>
        <v>0</v>
      </c>
      <c r="CL763">
        <f>COUNTIF(BE763, "*"&amp;#REF!&amp;"*")</f>
        <v>0</v>
      </c>
      <c r="CM763">
        <f>COUNTIF(BF763, "*"&amp;#REF!&amp;"*")</f>
        <v>0</v>
      </c>
      <c r="CN763">
        <f>COUNTIF(BG763, "*"&amp;#REF!&amp;"*")</f>
        <v>0</v>
      </c>
      <c r="CO763">
        <f>COUNTIF(BH763, "*"&amp;#REF!&amp;"*")</f>
        <v>0</v>
      </c>
      <c r="CP763">
        <f>COUNTIF(BI763, "*"&amp;#REF!&amp;"*")</f>
        <v>0</v>
      </c>
      <c r="CQ763">
        <f>COUNTIF(BJ763, "*"&amp;#REF!&amp;"*")</f>
        <v>0</v>
      </c>
      <c r="CR763">
        <f>COUNTIF(BK763, "*"&amp;#REF!&amp;"*")</f>
        <v>0</v>
      </c>
      <c r="CS763">
        <f xml:space="preserve"> COUNTIF(BL763,#REF!)</f>
        <v>0</v>
      </c>
      <c r="CT763">
        <f xml:space="preserve"> COUNTIF(BM763,#REF!)</f>
        <v>0</v>
      </c>
      <c r="CU763">
        <f xml:space="preserve"> COUNTIF(BN763,#REF!)</f>
        <v>0</v>
      </c>
      <c r="CV763">
        <f xml:space="preserve"> COUNTIF(BO763,#REF!)</f>
        <v>0</v>
      </c>
      <c r="CW763">
        <f xml:space="preserve"> COUNTIF(BP763,#REF!)</f>
        <v>0</v>
      </c>
      <c r="CX763">
        <f xml:space="preserve"> COUNTIF(BQ763,#REF!)</f>
        <v>0</v>
      </c>
      <c r="CY763">
        <f xml:space="preserve"> COUNTIF(BR763,#REF!)</f>
        <v>0</v>
      </c>
      <c r="CZ763">
        <f xml:space="preserve"> COUNTIF(BS763,#REF!)</f>
        <v>0</v>
      </c>
      <c r="DA763">
        <f xml:space="preserve"> COUNTIF(BT763,#REF!)</f>
        <v>0</v>
      </c>
      <c r="DB763">
        <f xml:space="preserve"> COUNTIF(BU763,#REF!)</f>
        <v>0</v>
      </c>
      <c r="DC763">
        <f t="shared" si="44"/>
        <v>0</v>
      </c>
      <c r="DD763">
        <f t="shared" si="45"/>
        <v>0</v>
      </c>
      <c r="DE763">
        <f t="shared" si="46"/>
        <v>0</v>
      </c>
      <c r="DF763" t="b">
        <f t="shared" si="47"/>
        <v>0</v>
      </c>
    </row>
    <row r="764" spans="1:110" x14ac:dyDescent="0.35">
      <c r="A764" s="7">
        <v>763</v>
      </c>
      <c r="B764" s="7">
        <v>763</v>
      </c>
      <c r="C764" s="7" t="s">
        <v>7350</v>
      </c>
      <c r="D764" s="7" t="s">
        <v>7351</v>
      </c>
      <c r="E764" s="13" t="s">
        <v>51</v>
      </c>
      <c r="F764" s="7">
        <v>300</v>
      </c>
      <c r="G764" s="7" t="s">
        <v>101</v>
      </c>
      <c r="H764" s="7"/>
      <c r="I764" s="14" t="s">
        <v>53</v>
      </c>
      <c r="J764" s="13" t="s">
        <v>54</v>
      </c>
      <c r="K764" s="7" t="s">
        <v>96</v>
      </c>
      <c r="L764" s="7" t="s">
        <v>56</v>
      </c>
      <c r="M764" s="7" t="s">
        <v>57</v>
      </c>
      <c r="N764" s="7">
        <v>31.6</v>
      </c>
      <c r="O764" s="7" t="s">
        <v>86</v>
      </c>
      <c r="P764" s="7">
        <v>43</v>
      </c>
      <c r="Q764" t="s">
        <v>7875</v>
      </c>
      <c r="R764" s="7" t="s">
        <v>59</v>
      </c>
      <c r="S764" s="14" t="s">
        <v>59</v>
      </c>
      <c r="T764" s="26" t="b">
        <v>0</v>
      </c>
      <c r="U764" s="7">
        <v>162</v>
      </c>
      <c r="V764" s="7">
        <v>10</v>
      </c>
      <c r="W764" s="7">
        <v>23.6</v>
      </c>
      <c r="X764" s="7">
        <v>0.90744433333333319</v>
      </c>
      <c r="Y764" s="7">
        <v>0.33589999999999998</v>
      </c>
      <c r="Z764" s="7">
        <v>6.9</v>
      </c>
      <c r="AA764" s="7">
        <v>3.13</v>
      </c>
      <c r="AB764" s="14">
        <v>2.8</v>
      </c>
      <c r="AC764" s="13">
        <v>0.99990000000000001</v>
      </c>
      <c r="AD764" s="7">
        <v>1E-4</v>
      </c>
      <c r="AE764" s="14" t="s">
        <v>60</v>
      </c>
      <c r="AF764" s="13">
        <v>8</v>
      </c>
      <c r="AG764" s="14">
        <v>6</v>
      </c>
      <c r="AH764" s="13">
        <v>7</v>
      </c>
      <c r="AI764" s="7">
        <v>7</v>
      </c>
      <c r="AJ764" s="7"/>
      <c r="AK764" s="7">
        <v>5</v>
      </c>
      <c r="AL764" s="7">
        <v>5</v>
      </c>
      <c r="AM764" s="14"/>
      <c r="AN764" s="13">
        <v>1</v>
      </c>
      <c r="AO764" s="14">
        <v>1</v>
      </c>
      <c r="AP764" s="7" t="s">
        <v>64</v>
      </c>
      <c r="AQ764" s="7" t="s">
        <v>62</v>
      </c>
      <c r="AR764" s="7" t="s">
        <v>5797</v>
      </c>
      <c r="AS764" s="7" t="s">
        <v>62</v>
      </c>
      <c r="AT764" s="7" t="s">
        <v>64</v>
      </c>
      <c r="AU764" s="7" t="s">
        <v>66</v>
      </c>
      <c r="AV764" s="7" t="s">
        <v>66</v>
      </c>
      <c r="AW764" s="7" t="s">
        <v>66</v>
      </c>
      <c r="AX764" s="7" t="s">
        <v>64</v>
      </c>
      <c r="AY764" s="7" t="s">
        <v>70</v>
      </c>
      <c r="AZ764" s="7" t="s">
        <v>66</v>
      </c>
      <c r="BA764" s="7" t="s">
        <v>5797</v>
      </c>
      <c r="BB764" s="7" t="s">
        <v>66</v>
      </c>
      <c r="BC764" s="7" t="s">
        <v>70</v>
      </c>
      <c r="BD764" s="7" t="s">
        <v>66</v>
      </c>
      <c r="BE764" s="7" t="s">
        <v>64</v>
      </c>
      <c r="BF764" s="7" t="s">
        <v>64</v>
      </c>
      <c r="BG764" s="7" t="s">
        <v>64</v>
      </c>
      <c r="BH764" s="7" t="s">
        <v>70</v>
      </c>
      <c r="BI764" s="7" t="s">
        <v>5797</v>
      </c>
      <c r="BJ764" s="7" t="s">
        <v>70</v>
      </c>
      <c r="BK764" s="7" t="s">
        <v>70</v>
      </c>
      <c r="BL764" s="33">
        <v>0</v>
      </c>
      <c r="BM764" s="7">
        <v>1</v>
      </c>
      <c r="BN764" s="7">
        <v>0</v>
      </c>
      <c r="BO764" s="7">
        <v>0</v>
      </c>
      <c r="BP764" s="7">
        <v>1</v>
      </c>
      <c r="BQ764" s="7">
        <v>1</v>
      </c>
      <c r="BR764" s="7">
        <v>0</v>
      </c>
      <c r="BS764" s="7">
        <v>0</v>
      </c>
      <c r="BT764" s="7">
        <v>1</v>
      </c>
      <c r="BU764" s="7">
        <v>0</v>
      </c>
      <c r="BW764">
        <f>COUNTIF(AP764, "*"&amp;#REF!&amp;"*")</f>
        <v>0</v>
      </c>
      <c r="BX764">
        <f>COUNTIF(AQ764, "*"&amp;#REF!&amp;"*")</f>
        <v>0</v>
      </c>
      <c r="BY764">
        <f>COUNTIF(AR764, "*"&amp;#REF!&amp;"*")</f>
        <v>0</v>
      </c>
      <c r="BZ764">
        <f>COUNTIF(AS764, "*"&amp;#REF!&amp;"*")</f>
        <v>0</v>
      </c>
      <c r="CA764">
        <f>COUNTIF(AT764, "*"&amp;#REF!&amp;"*")</f>
        <v>0</v>
      </c>
      <c r="CB764">
        <f>COUNTIF(AU764, "*"&amp;#REF!&amp;"*")</f>
        <v>0</v>
      </c>
      <c r="CC764">
        <f>COUNTIF(AV764, "*"&amp;#REF!&amp;"*")</f>
        <v>0</v>
      </c>
      <c r="CD764">
        <f>COUNTIF(AW764, "*"&amp;#REF!&amp;"*")</f>
        <v>0</v>
      </c>
      <c r="CE764">
        <f>COUNTIF(AX764, "*"&amp;#REF!&amp;"*")</f>
        <v>0</v>
      </c>
      <c r="CF764">
        <f>COUNTIF(AY764, "*"&amp;#REF!&amp;"*")</f>
        <v>0</v>
      </c>
      <c r="CG764">
        <f>COUNTIF(AZ764, "*"&amp;#REF!&amp;"*")</f>
        <v>0</v>
      </c>
      <c r="CH764">
        <f>COUNTIF(BA764, "*"&amp;#REF!&amp;"*")</f>
        <v>0</v>
      </c>
      <c r="CI764">
        <f>COUNTIF(BB764, "*"&amp;#REF!&amp;"*")</f>
        <v>0</v>
      </c>
      <c r="CJ764">
        <f>COUNTIF(BC764, "*"&amp;#REF!&amp;"*")</f>
        <v>0</v>
      </c>
      <c r="CK764">
        <f>COUNTIF(BD764, "*"&amp;#REF!&amp;"*")</f>
        <v>0</v>
      </c>
      <c r="CL764">
        <f>COUNTIF(BE764, "*"&amp;#REF!&amp;"*")</f>
        <v>0</v>
      </c>
      <c r="CM764">
        <f>COUNTIF(BF764, "*"&amp;#REF!&amp;"*")</f>
        <v>0</v>
      </c>
      <c r="CN764">
        <f>COUNTIF(BG764, "*"&amp;#REF!&amp;"*")</f>
        <v>0</v>
      </c>
      <c r="CO764">
        <f>COUNTIF(BH764, "*"&amp;#REF!&amp;"*")</f>
        <v>0</v>
      </c>
      <c r="CP764">
        <f>COUNTIF(BI764, "*"&amp;#REF!&amp;"*")</f>
        <v>0</v>
      </c>
      <c r="CQ764">
        <f>COUNTIF(BJ764, "*"&amp;#REF!&amp;"*")</f>
        <v>0</v>
      </c>
      <c r="CR764">
        <f>COUNTIF(BK764, "*"&amp;#REF!&amp;"*")</f>
        <v>0</v>
      </c>
      <c r="CS764">
        <f xml:space="preserve"> COUNTIF(BL764,#REF!)</f>
        <v>0</v>
      </c>
      <c r="CT764">
        <f xml:space="preserve"> COUNTIF(BM764,#REF!)</f>
        <v>0</v>
      </c>
      <c r="CU764">
        <f xml:space="preserve"> COUNTIF(BN764,#REF!)</f>
        <v>0</v>
      </c>
      <c r="CV764">
        <f xml:space="preserve"> COUNTIF(BO764,#REF!)</f>
        <v>0</v>
      </c>
      <c r="CW764">
        <f xml:space="preserve"> COUNTIF(BP764,#REF!)</f>
        <v>0</v>
      </c>
      <c r="CX764">
        <f xml:space="preserve"> COUNTIF(BQ764,#REF!)</f>
        <v>0</v>
      </c>
      <c r="CY764">
        <f xml:space="preserve"> COUNTIF(BR764,#REF!)</f>
        <v>0</v>
      </c>
      <c r="CZ764">
        <f xml:space="preserve"> COUNTIF(BS764,#REF!)</f>
        <v>0</v>
      </c>
      <c r="DA764">
        <f xml:space="preserve"> COUNTIF(BT764,#REF!)</f>
        <v>0</v>
      </c>
      <c r="DB764">
        <f xml:space="preserve"> COUNTIF(BU764,#REF!)</f>
        <v>0</v>
      </c>
      <c r="DC764">
        <f t="shared" si="44"/>
        <v>0</v>
      </c>
      <c r="DD764">
        <f t="shared" si="45"/>
        <v>0</v>
      </c>
      <c r="DE764">
        <f t="shared" si="46"/>
        <v>0</v>
      </c>
      <c r="DF764" t="b">
        <f t="shared" si="47"/>
        <v>0</v>
      </c>
    </row>
    <row r="765" spans="1:110" x14ac:dyDescent="0.35">
      <c r="A765" s="7">
        <v>764</v>
      </c>
      <c r="B765" s="7">
        <v>764</v>
      </c>
      <c r="C765" s="7" t="s">
        <v>7352</v>
      </c>
      <c r="D765" s="7" t="s">
        <v>7353</v>
      </c>
      <c r="E765" s="13" t="s">
        <v>51</v>
      </c>
      <c r="F765" s="7">
        <v>300</v>
      </c>
      <c r="G765" s="7" t="s">
        <v>174</v>
      </c>
      <c r="H765" s="7"/>
      <c r="I765" s="14" t="s">
        <v>53</v>
      </c>
      <c r="J765" s="13" t="s">
        <v>54</v>
      </c>
      <c r="K765" s="7" t="s">
        <v>79</v>
      </c>
      <c r="L765" s="7" t="s">
        <v>56</v>
      </c>
      <c r="M765" s="7" t="s">
        <v>57</v>
      </c>
      <c r="N765" s="7">
        <v>36</v>
      </c>
      <c r="O765" s="7" t="s">
        <v>85</v>
      </c>
      <c r="P765" s="7">
        <v>49</v>
      </c>
      <c r="Q765" t="s">
        <v>7833</v>
      </c>
      <c r="R765" s="7" t="s">
        <v>59</v>
      </c>
      <c r="S765" s="14" t="s">
        <v>59</v>
      </c>
      <c r="T765" s="26" t="b">
        <v>0</v>
      </c>
      <c r="U765" s="7">
        <v>628</v>
      </c>
      <c r="V765" s="7">
        <v>12.6</v>
      </c>
      <c r="W765" s="7">
        <v>25.76</v>
      </c>
      <c r="X765" s="7">
        <v>0.70346680000000006</v>
      </c>
      <c r="Y765" s="7">
        <v>0.89592000000000005</v>
      </c>
      <c r="Z765" s="7">
        <v>7.4</v>
      </c>
      <c r="AA765" s="7">
        <v>2.84</v>
      </c>
      <c r="AB765" s="14">
        <v>3.36</v>
      </c>
      <c r="AC765" s="13">
        <v>0.99990000000000001</v>
      </c>
      <c r="AD765" s="7">
        <v>1E-4</v>
      </c>
      <c r="AE765" s="14" t="s">
        <v>60</v>
      </c>
      <c r="AF765" s="13">
        <v>8</v>
      </c>
      <c r="AG765" s="14">
        <v>6</v>
      </c>
      <c r="AH765" s="13">
        <v>7</v>
      </c>
      <c r="AI765" s="7">
        <v>7</v>
      </c>
      <c r="AJ765" s="7"/>
      <c r="AK765" s="7">
        <v>5</v>
      </c>
      <c r="AL765" s="7">
        <v>5</v>
      </c>
      <c r="AM765" s="14"/>
      <c r="AN765" s="13">
        <v>1</v>
      </c>
      <c r="AO765" s="14">
        <v>1</v>
      </c>
      <c r="AP765" s="7" t="s">
        <v>64</v>
      </c>
      <c r="AQ765" s="7" t="s">
        <v>62</v>
      </c>
      <c r="AR765" s="7" t="s">
        <v>62</v>
      </c>
      <c r="AS765" s="7" t="s">
        <v>62</v>
      </c>
      <c r="AT765" s="7" t="s">
        <v>64</v>
      </c>
      <c r="AU765" s="7" t="s">
        <v>66</v>
      </c>
      <c r="AV765" s="7" t="s">
        <v>66</v>
      </c>
      <c r="AW765" s="7" t="s">
        <v>66</v>
      </c>
      <c r="AX765" s="7" t="s">
        <v>64</v>
      </c>
      <c r="AY765" s="7" t="s">
        <v>70</v>
      </c>
      <c r="AZ765" s="7" t="s">
        <v>66</v>
      </c>
      <c r="BA765" s="7" t="s">
        <v>5797</v>
      </c>
      <c r="BB765" s="7" t="s">
        <v>66</v>
      </c>
      <c r="BC765" s="7" t="s">
        <v>70</v>
      </c>
      <c r="BD765" s="7" t="s">
        <v>64</v>
      </c>
      <c r="BE765" s="7" t="s">
        <v>64</v>
      </c>
      <c r="BF765" s="7" t="s">
        <v>64</v>
      </c>
      <c r="BG765" s="7" t="s">
        <v>66</v>
      </c>
      <c r="BH765" s="7" t="s">
        <v>70</v>
      </c>
      <c r="BI765" s="7" t="s">
        <v>5797</v>
      </c>
      <c r="BJ765" s="7" t="s">
        <v>70</v>
      </c>
      <c r="BK765" s="7" t="s">
        <v>70</v>
      </c>
      <c r="BL765" s="33">
        <v>0</v>
      </c>
      <c r="BM765" s="7">
        <v>1</v>
      </c>
      <c r="BN765" s="7">
        <v>0</v>
      </c>
      <c r="BO765" s="7">
        <v>0</v>
      </c>
      <c r="BP765" s="7">
        <v>1</v>
      </c>
      <c r="BQ765" s="7">
        <v>1</v>
      </c>
      <c r="BR765" s="7">
        <v>0</v>
      </c>
      <c r="BS765" s="7">
        <v>0</v>
      </c>
      <c r="BT765" s="7">
        <v>1</v>
      </c>
      <c r="BU765" s="7">
        <v>0</v>
      </c>
      <c r="BW765">
        <f>COUNTIF(AP765, "*"&amp;#REF!&amp;"*")</f>
        <v>0</v>
      </c>
      <c r="BX765">
        <f>COUNTIF(AQ765, "*"&amp;#REF!&amp;"*")</f>
        <v>0</v>
      </c>
      <c r="BY765">
        <f>COUNTIF(AR765, "*"&amp;#REF!&amp;"*")</f>
        <v>0</v>
      </c>
      <c r="BZ765">
        <f>COUNTIF(AS765, "*"&amp;#REF!&amp;"*")</f>
        <v>0</v>
      </c>
      <c r="CA765">
        <f>COUNTIF(AT765, "*"&amp;#REF!&amp;"*")</f>
        <v>0</v>
      </c>
      <c r="CB765">
        <f>COUNTIF(AU765, "*"&amp;#REF!&amp;"*")</f>
        <v>0</v>
      </c>
      <c r="CC765">
        <f>COUNTIF(AV765, "*"&amp;#REF!&amp;"*")</f>
        <v>0</v>
      </c>
      <c r="CD765">
        <f>COUNTIF(AW765, "*"&amp;#REF!&amp;"*")</f>
        <v>0</v>
      </c>
      <c r="CE765">
        <f>COUNTIF(AX765, "*"&amp;#REF!&amp;"*")</f>
        <v>0</v>
      </c>
      <c r="CF765">
        <f>COUNTIF(AY765, "*"&amp;#REF!&amp;"*")</f>
        <v>0</v>
      </c>
      <c r="CG765">
        <f>COUNTIF(AZ765, "*"&amp;#REF!&amp;"*")</f>
        <v>0</v>
      </c>
      <c r="CH765">
        <f>COUNTIF(BA765, "*"&amp;#REF!&amp;"*")</f>
        <v>0</v>
      </c>
      <c r="CI765">
        <f>COUNTIF(BB765, "*"&amp;#REF!&amp;"*")</f>
        <v>0</v>
      </c>
      <c r="CJ765">
        <f>COUNTIF(BC765, "*"&amp;#REF!&amp;"*")</f>
        <v>0</v>
      </c>
      <c r="CK765">
        <f>COUNTIF(BD765, "*"&amp;#REF!&amp;"*")</f>
        <v>0</v>
      </c>
      <c r="CL765">
        <f>COUNTIF(BE765, "*"&amp;#REF!&amp;"*")</f>
        <v>0</v>
      </c>
      <c r="CM765">
        <f>COUNTIF(BF765, "*"&amp;#REF!&amp;"*")</f>
        <v>0</v>
      </c>
      <c r="CN765">
        <f>COUNTIF(BG765, "*"&amp;#REF!&amp;"*")</f>
        <v>0</v>
      </c>
      <c r="CO765">
        <f>COUNTIF(BH765, "*"&amp;#REF!&amp;"*")</f>
        <v>0</v>
      </c>
      <c r="CP765">
        <f>COUNTIF(BI765, "*"&amp;#REF!&amp;"*")</f>
        <v>0</v>
      </c>
      <c r="CQ765">
        <f>COUNTIF(BJ765, "*"&amp;#REF!&amp;"*")</f>
        <v>0</v>
      </c>
      <c r="CR765">
        <f>COUNTIF(BK765, "*"&amp;#REF!&amp;"*")</f>
        <v>0</v>
      </c>
      <c r="CS765">
        <f xml:space="preserve"> COUNTIF(BL765,#REF!)</f>
        <v>0</v>
      </c>
      <c r="CT765">
        <f xml:space="preserve"> COUNTIF(BM765,#REF!)</f>
        <v>0</v>
      </c>
      <c r="CU765">
        <f xml:space="preserve"> COUNTIF(BN765,#REF!)</f>
        <v>0</v>
      </c>
      <c r="CV765">
        <f xml:space="preserve"> COUNTIF(BO765,#REF!)</f>
        <v>0</v>
      </c>
      <c r="CW765">
        <f xml:space="preserve"> COUNTIF(BP765,#REF!)</f>
        <v>0</v>
      </c>
      <c r="CX765">
        <f xml:space="preserve"> COUNTIF(BQ765,#REF!)</f>
        <v>0</v>
      </c>
      <c r="CY765">
        <f xml:space="preserve"> COUNTIF(BR765,#REF!)</f>
        <v>0</v>
      </c>
      <c r="CZ765">
        <f xml:space="preserve"> COUNTIF(BS765,#REF!)</f>
        <v>0</v>
      </c>
      <c r="DA765">
        <f xml:space="preserve"> COUNTIF(BT765,#REF!)</f>
        <v>0</v>
      </c>
      <c r="DB765">
        <f xml:space="preserve"> COUNTIF(BU765,#REF!)</f>
        <v>0</v>
      </c>
      <c r="DC765">
        <f t="shared" si="44"/>
        <v>0</v>
      </c>
      <c r="DD765">
        <f t="shared" si="45"/>
        <v>0</v>
      </c>
      <c r="DE765">
        <f t="shared" si="46"/>
        <v>0</v>
      </c>
      <c r="DF765" t="b">
        <f t="shared" si="47"/>
        <v>0</v>
      </c>
    </row>
    <row r="766" spans="1:110" x14ac:dyDescent="0.35">
      <c r="A766" s="7">
        <v>765</v>
      </c>
      <c r="B766" s="7">
        <v>765</v>
      </c>
      <c r="C766" s="7" t="s">
        <v>7354</v>
      </c>
      <c r="D766" s="7" t="s">
        <v>7355</v>
      </c>
      <c r="E766" s="13" t="s">
        <v>51</v>
      </c>
      <c r="F766" s="7">
        <v>300</v>
      </c>
      <c r="G766" s="7" t="s">
        <v>174</v>
      </c>
      <c r="H766" s="7"/>
      <c r="I766" s="14" t="s">
        <v>53</v>
      </c>
      <c r="J766" s="13" t="s">
        <v>54</v>
      </c>
      <c r="K766" s="7" t="s">
        <v>92</v>
      </c>
      <c r="L766" s="7" t="s">
        <v>56</v>
      </c>
      <c r="M766" s="7" t="s">
        <v>57</v>
      </c>
      <c r="N766" s="7">
        <v>26.5</v>
      </c>
      <c r="O766" s="7" t="s">
        <v>86</v>
      </c>
      <c r="P766" s="7">
        <v>31</v>
      </c>
      <c r="Q766" t="s">
        <v>7875</v>
      </c>
      <c r="R766" s="7" t="s">
        <v>59</v>
      </c>
      <c r="S766" s="14" t="s">
        <v>59</v>
      </c>
      <c r="T766" s="26" t="b">
        <v>0</v>
      </c>
      <c r="U766" s="7">
        <v>815</v>
      </c>
      <c r="V766" s="7">
        <v>10.34</v>
      </c>
      <c r="W766" s="7">
        <v>21.14</v>
      </c>
      <c r="X766" s="7">
        <v>0.63740019999999997</v>
      </c>
      <c r="Y766" s="7">
        <v>1.4630000000000001</v>
      </c>
      <c r="Z766" s="7">
        <v>6.4</v>
      </c>
      <c r="AA766" s="7">
        <v>1.1299999999999999</v>
      </c>
      <c r="AB766" s="14">
        <v>4.01</v>
      </c>
      <c r="AC766" s="13">
        <v>0.99990000000000001</v>
      </c>
      <c r="AD766" s="7">
        <v>1E-4</v>
      </c>
      <c r="AE766" s="14" t="s">
        <v>60</v>
      </c>
      <c r="AF766" s="13">
        <v>8</v>
      </c>
      <c r="AG766" s="14">
        <v>6</v>
      </c>
      <c r="AH766" s="13">
        <v>7</v>
      </c>
      <c r="AI766" s="7">
        <v>7</v>
      </c>
      <c r="AJ766" s="7"/>
      <c r="AK766" s="7">
        <v>5</v>
      </c>
      <c r="AL766" s="7">
        <v>5</v>
      </c>
      <c r="AM766" s="14"/>
      <c r="AN766" s="13">
        <v>1</v>
      </c>
      <c r="AO766" s="14">
        <v>1</v>
      </c>
      <c r="AP766" s="7" t="s">
        <v>64</v>
      </c>
      <c r="AQ766" s="7" t="s">
        <v>62</v>
      </c>
      <c r="AR766" s="7" t="s">
        <v>62</v>
      </c>
      <c r="AS766" s="7" t="s">
        <v>62</v>
      </c>
      <c r="AT766" s="7" t="s">
        <v>64</v>
      </c>
      <c r="AU766" s="7" t="s">
        <v>66</v>
      </c>
      <c r="AV766" s="7" t="s">
        <v>66</v>
      </c>
      <c r="AW766" s="7" t="s">
        <v>66</v>
      </c>
      <c r="AX766" s="7" t="s">
        <v>64</v>
      </c>
      <c r="AY766" s="7" t="s">
        <v>70</v>
      </c>
      <c r="AZ766" s="7" t="s">
        <v>66</v>
      </c>
      <c r="BA766" s="7" t="s">
        <v>5797</v>
      </c>
      <c r="BB766" s="7" t="s">
        <v>66</v>
      </c>
      <c r="BC766" s="7" t="s">
        <v>70</v>
      </c>
      <c r="BD766" s="7" t="s">
        <v>64</v>
      </c>
      <c r="BE766" s="7" t="s">
        <v>64</v>
      </c>
      <c r="BF766" s="7" t="s">
        <v>64</v>
      </c>
      <c r="BG766" s="7" t="s">
        <v>66</v>
      </c>
      <c r="BH766" s="7" t="s">
        <v>70</v>
      </c>
      <c r="BI766" s="7" t="s">
        <v>5797</v>
      </c>
      <c r="BJ766" s="7" t="s">
        <v>70</v>
      </c>
      <c r="BK766" s="7" t="s">
        <v>70</v>
      </c>
      <c r="BL766" s="33">
        <v>0</v>
      </c>
      <c r="BM766" s="7">
        <v>1</v>
      </c>
      <c r="BN766" s="7">
        <v>0</v>
      </c>
      <c r="BO766" s="7">
        <v>0</v>
      </c>
      <c r="BP766" s="7">
        <v>1</v>
      </c>
      <c r="BQ766" s="7">
        <v>1</v>
      </c>
      <c r="BR766" s="7">
        <v>0</v>
      </c>
      <c r="BS766" s="7">
        <v>0</v>
      </c>
      <c r="BT766" s="7">
        <v>1</v>
      </c>
      <c r="BU766" s="7">
        <v>0</v>
      </c>
      <c r="BW766">
        <f>COUNTIF(AP766, "*"&amp;#REF!&amp;"*")</f>
        <v>0</v>
      </c>
      <c r="BX766">
        <f>COUNTIF(AQ766, "*"&amp;#REF!&amp;"*")</f>
        <v>0</v>
      </c>
      <c r="BY766">
        <f>COUNTIF(AR766, "*"&amp;#REF!&amp;"*")</f>
        <v>0</v>
      </c>
      <c r="BZ766">
        <f>COUNTIF(AS766, "*"&amp;#REF!&amp;"*")</f>
        <v>0</v>
      </c>
      <c r="CA766">
        <f>COUNTIF(AT766, "*"&amp;#REF!&amp;"*")</f>
        <v>0</v>
      </c>
      <c r="CB766">
        <f>COUNTIF(AU766, "*"&amp;#REF!&amp;"*")</f>
        <v>0</v>
      </c>
      <c r="CC766">
        <f>COUNTIF(AV766, "*"&amp;#REF!&amp;"*")</f>
        <v>0</v>
      </c>
      <c r="CD766">
        <f>COUNTIF(AW766, "*"&amp;#REF!&amp;"*")</f>
        <v>0</v>
      </c>
      <c r="CE766">
        <f>COUNTIF(AX766, "*"&amp;#REF!&amp;"*")</f>
        <v>0</v>
      </c>
      <c r="CF766">
        <f>COUNTIF(AY766, "*"&amp;#REF!&amp;"*")</f>
        <v>0</v>
      </c>
      <c r="CG766">
        <f>COUNTIF(AZ766, "*"&amp;#REF!&amp;"*")</f>
        <v>0</v>
      </c>
      <c r="CH766">
        <f>COUNTIF(BA766, "*"&amp;#REF!&amp;"*")</f>
        <v>0</v>
      </c>
      <c r="CI766">
        <f>COUNTIF(BB766, "*"&amp;#REF!&amp;"*")</f>
        <v>0</v>
      </c>
      <c r="CJ766">
        <f>COUNTIF(BC766, "*"&amp;#REF!&amp;"*")</f>
        <v>0</v>
      </c>
      <c r="CK766">
        <f>COUNTIF(BD766, "*"&amp;#REF!&amp;"*")</f>
        <v>0</v>
      </c>
      <c r="CL766">
        <f>COUNTIF(BE766, "*"&amp;#REF!&amp;"*")</f>
        <v>0</v>
      </c>
      <c r="CM766">
        <f>COUNTIF(BF766, "*"&amp;#REF!&amp;"*")</f>
        <v>0</v>
      </c>
      <c r="CN766">
        <f>COUNTIF(BG766, "*"&amp;#REF!&amp;"*")</f>
        <v>0</v>
      </c>
      <c r="CO766">
        <f>COUNTIF(BH766, "*"&amp;#REF!&amp;"*")</f>
        <v>0</v>
      </c>
      <c r="CP766">
        <f>COUNTIF(BI766, "*"&amp;#REF!&amp;"*")</f>
        <v>0</v>
      </c>
      <c r="CQ766">
        <f>COUNTIF(BJ766, "*"&amp;#REF!&amp;"*")</f>
        <v>0</v>
      </c>
      <c r="CR766">
        <f>COUNTIF(BK766, "*"&amp;#REF!&amp;"*")</f>
        <v>0</v>
      </c>
      <c r="CS766">
        <f xml:space="preserve"> COUNTIF(BL766,#REF!)</f>
        <v>0</v>
      </c>
      <c r="CT766">
        <f xml:space="preserve"> COUNTIF(BM766,#REF!)</f>
        <v>0</v>
      </c>
      <c r="CU766">
        <f xml:space="preserve"> COUNTIF(BN766,#REF!)</f>
        <v>0</v>
      </c>
      <c r="CV766">
        <f xml:space="preserve"> COUNTIF(BO766,#REF!)</f>
        <v>0</v>
      </c>
      <c r="CW766">
        <f xml:space="preserve"> COUNTIF(BP766,#REF!)</f>
        <v>0</v>
      </c>
      <c r="CX766">
        <f xml:space="preserve"> COUNTIF(BQ766,#REF!)</f>
        <v>0</v>
      </c>
      <c r="CY766">
        <f xml:space="preserve"> COUNTIF(BR766,#REF!)</f>
        <v>0</v>
      </c>
      <c r="CZ766">
        <f xml:space="preserve"> COUNTIF(BS766,#REF!)</f>
        <v>0</v>
      </c>
      <c r="DA766">
        <f xml:space="preserve"> COUNTIF(BT766,#REF!)</f>
        <v>0</v>
      </c>
      <c r="DB766">
        <f xml:space="preserve"> COUNTIF(BU766,#REF!)</f>
        <v>0</v>
      </c>
      <c r="DC766">
        <f t="shared" si="44"/>
        <v>0</v>
      </c>
      <c r="DD766">
        <f t="shared" si="45"/>
        <v>0</v>
      </c>
      <c r="DE766">
        <f t="shared" si="46"/>
        <v>0</v>
      </c>
      <c r="DF766" t="b">
        <f t="shared" si="47"/>
        <v>0</v>
      </c>
    </row>
    <row r="767" spans="1:110" x14ac:dyDescent="0.35">
      <c r="A767" s="7">
        <v>766</v>
      </c>
      <c r="B767" s="7">
        <v>766</v>
      </c>
      <c r="C767" s="7" t="s">
        <v>7356</v>
      </c>
      <c r="D767" s="7" t="s">
        <v>7357</v>
      </c>
      <c r="E767" s="13" t="s">
        <v>51</v>
      </c>
      <c r="F767" s="7">
        <v>300</v>
      </c>
      <c r="G767" s="7" t="s">
        <v>174</v>
      </c>
      <c r="H767" s="7"/>
      <c r="I767" s="14" t="s">
        <v>53</v>
      </c>
      <c r="J767" s="13" t="s">
        <v>54</v>
      </c>
      <c r="K767" s="7" t="s">
        <v>92</v>
      </c>
      <c r="L767" s="7" t="s">
        <v>87</v>
      </c>
      <c r="M767" s="7" t="s">
        <v>57</v>
      </c>
      <c r="N767" s="7">
        <v>27.4</v>
      </c>
      <c r="O767" s="7" t="s">
        <v>86</v>
      </c>
      <c r="P767" s="7">
        <v>31</v>
      </c>
      <c r="Q767" t="s">
        <v>7875</v>
      </c>
      <c r="R767" s="7" t="s">
        <v>59</v>
      </c>
      <c r="S767" s="14" t="s">
        <v>56</v>
      </c>
      <c r="T767" s="26" t="b">
        <v>0</v>
      </c>
      <c r="U767" s="7">
        <v>815</v>
      </c>
      <c r="V767" s="7">
        <v>10.34</v>
      </c>
      <c r="W767" s="7">
        <v>21.14</v>
      </c>
      <c r="X767" s="7">
        <v>0.63740019999999997</v>
      </c>
      <c r="Y767" s="7">
        <v>1.4630000000000001</v>
      </c>
      <c r="Z767" s="7">
        <v>6.4</v>
      </c>
      <c r="AA767" s="7">
        <v>1.1299999999999999</v>
      </c>
      <c r="AB767" s="14">
        <v>4.01</v>
      </c>
      <c r="AC767" s="13">
        <v>0.99990000000000001</v>
      </c>
      <c r="AD767" s="7">
        <v>1E-4</v>
      </c>
      <c r="AE767" s="14" t="s">
        <v>60</v>
      </c>
      <c r="AF767" s="13">
        <v>8</v>
      </c>
      <c r="AG767" s="14">
        <v>6</v>
      </c>
      <c r="AH767" s="13">
        <v>7</v>
      </c>
      <c r="AI767" s="7">
        <v>7</v>
      </c>
      <c r="AJ767" s="7"/>
      <c r="AK767" s="7">
        <v>5</v>
      </c>
      <c r="AL767" s="7">
        <v>5</v>
      </c>
      <c r="AM767" s="14"/>
      <c r="AN767" s="13">
        <v>1</v>
      </c>
      <c r="AO767" s="14">
        <v>1</v>
      </c>
      <c r="AP767" s="7" t="s">
        <v>64</v>
      </c>
      <c r="AQ767" s="7" t="s">
        <v>62</v>
      </c>
      <c r="AR767" s="7" t="s">
        <v>62</v>
      </c>
      <c r="AS767" s="7" t="s">
        <v>62</v>
      </c>
      <c r="AT767" s="7" t="s">
        <v>64</v>
      </c>
      <c r="AU767" s="7" t="s">
        <v>66</v>
      </c>
      <c r="AV767" s="7" t="s">
        <v>66</v>
      </c>
      <c r="AW767" s="7" t="s">
        <v>66</v>
      </c>
      <c r="AX767" s="7" t="s">
        <v>64</v>
      </c>
      <c r="AY767" s="7" t="s">
        <v>70</v>
      </c>
      <c r="AZ767" s="7" t="s">
        <v>66</v>
      </c>
      <c r="BA767" s="7" t="s">
        <v>5797</v>
      </c>
      <c r="BB767" s="7" t="s">
        <v>66</v>
      </c>
      <c r="BC767" s="7" t="s">
        <v>70</v>
      </c>
      <c r="BD767" s="7" t="s">
        <v>64</v>
      </c>
      <c r="BE767" s="7" t="s">
        <v>64</v>
      </c>
      <c r="BF767" s="7" t="s">
        <v>64</v>
      </c>
      <c r="BG767" s="7" t="s">
        <v>66</v>
      </c>
      <c r="BH767" s="7" t="s">
        <v>70</v>
      </c>
      <c r="BI767" s="7" t="s">
        <v>5797</v>
      </c>
      <c r="BJ767" s="7" t="s">
        <v>70</v>
      </c>
      <c r="BK767" s="7" t="s">
        <v>70</v>
      </c>
      <c r="BL767" s="33">
        <v>0</v>
      </c>
      <c r="BM767" s="7">
        <v>1</v>
      </c>
      <c r="BN767" s="7">
        <v>0</v>
      </c>
      <c r="BO767" s="7">
        <v>0</v>
      </c>
      <c r="BP767" s="7">
        <v>1</v>
      </c>
      <c r="BQ767" s="7">
        <v>1</v>
      </c>
      <c r="BR767" s="7">
        <v>0</v>
      </c>
      <c r="BS767" s="7">
        <v>0</v>
      </c>
      <c r="BT767" s="7">
        <v>1</v>
      </c>
      <c r="BU767" s="7">
        <v>0</v>
      </c>
      <c r="BW767">
        <f>COUNTIF(AP767, "*"&amp;#REF!&amp;"*")</f>
        <v>0</v>
      </c>
      <c r="BX767">
        <f>COUNTIF(AQ767, "*"&amp;#REF!&amp;"*")</f>
        <v>0</v>
      </c>
      <c r="BY767">
        <f>COUNTIF(AR767, "*"&amp;#REF!&amp;"*")</f>
        <v>0</v>
      </c>
      <c r="BZ767">
        <f>COUNTIF(AS767, "*"&amp;#REF!&amp;"*")</f>
        <v>0</v>
      </c>
      <c r="CA767">
        <f>COUNTIF(AT767, "*"&amp;#REF!&amp;"*")</f>
        <v>0</v>
      </c>
      <c r="CB767">
        <f>COUNTIF(AU767, "*"&amp;#REF!&amp;"*")</f>
        <v>0</v>
      </c>
      <c r="CC767">
        <f>COUNTIF(AV767, "*"&amp;#REF!&amp;"*")</f>
        <v>0</v>
      </c>
      <c r="CD767">
        <f>COUNTIF(AW767, "*"&amp;#REF!&amp;"*")</f>
        <v>0</v>
      </c>
      <c r="CE767">
        <f>COUNTIF(AX767, "*"&amp;#REF!&amp;"*")</f>
        <v>0</v>
      </c>
      <c r="CF767">
        <f>COUNTIF(AY767, "*"&amp;#REF!&amp;"*")</f>
        <v>0</v>
      </c>
      <c r="CG767">
        <f>COUNTIF(AZ767, "*"&amp;#REF!&amp;"*")</f>
        <v>0</v>
      </c>
      <c r="CH767">
        <f>COUNTIF(BA767, "*"&amp;#REF!&amp;"*")</f>
        <v>0</v>
      </c>
      <c r="CI767">
        <f>COUNTIF(BB767, "*"&amp;#REF!&amp;"*")</f>
        <v>0</v>
      </c>
      <c r="CJ767">
        <f>COUNTIF(BC767, "*"&amp;#REF!&amp;"*")</f>
        <v>0</v>
      </c>
      <c r="CK767">
        <f>COUNTIF(BD767, "*"&amp;#REF!&amp;"*")</f>
        <v>0</v>
      </c>
      <c r="CL767">
        <f>COUNTIF(BE767, "*"&amp;#REF!&amp;"*")</f>
        <v>0</v>
      </c>
      <c r="CM767">
        <f>COUNTIF(BF767, "*"&amp;#REF!&amp;"*")</f>
        <v>0</v>
      </c>
      <c r="CN767">
        <f>COUNTIF(BG767, "*"&amp;#REF!&amp;"*")</f>
        <v>0</v>
      </c>
      <c r="CO767">
        <f>COUNTIF(BH767, "*"&amp;#REF!&amp;"*")</f>
        <v>0</v>
      </c>
      <c r="CP767">
        <f>COUNTIF(BI767, "*"&amp;#REF!&amp;"*")</f>
        <v>0</v>
      </c>
      <c r="CQ767">
        <f>COUNTIF(BJ767, "*"&amp;#REF!&amp;"*")</f>
        <v>0</v>
      </c>
      <c r="CR767">
        <f>COUNTIF(BK767, "*"&amp;#REF!&amp;"*")</f>
        <v>0</v>
      </c>
      <c r="CS767">
        <f xml:space="preserve"> COUNTIF(BL767,#REF!)</f>
        <v>0</v>
      </c>
      <c r="CT767">
        <f xml:space="preserve"> COUNTIF(BM767,#REF!)</f>
        <v>0</v>
      </c>
      <c r="CU767">
        <f xml:space="preserve"> COUNTIF(BN767,#REF!)</f>
        <v>0</v>
      </c>
      <c r="CV767">
        <f xml:space="preserve"> COUNTIF(BO767,#REF!)</f>
        <v>0</v>
      </c>
      <c r="CW767">
        <f xml:space="preserve"> COUNTIF(BP767,#REF!)</f>
        <v>0</v>
      </c>
      <c r="CX767">
        <f xml:space="preserve"> COUNTIF(BQ767,#REF!)</f>
        <v>0</v>
      </c>
      <c r="CY767">
        <f xml:space="preserve"> COUNTIF(BR767,#REF!)</f>
        <v>0</v>
      </c>
      <c r="CZ767">
        <f xml:space="preserve"> COUNTIF(BS767,#REF!)</f>
        <v>0</v>
      </c>
      <c r="DA767">
        <f xml:space="preserve"> COUNTIF(BT767,#REF!)</f>
        <v>0</v>
      </c>
      <c r="DB767">
        <f xml:space="preserve"> COUNTIF(BU767,#REF!)</f>
        <v>0</v>
      </c>
      <c r="DC767">
        <f t="shared" si="44"/>
        <v>0</v>
      </c>
      <c r="DD767">
        <f t="shared" si="45"/>
        <v>0</v>
      </c>
      <c r="DE767">
        <f t="shared" si="46"/>
        <v>0</v>
      </c>
      <c r="DF767" t="b">
        <f t="shared" si="47"/>
        <v>0</v>
      </c>
    </row>
    <row r="768" spans="1:110" x14ac:dyDescent="0.35">
      <c r="A768" s="7">
        <v>767</v>
      </c>
      <c r="B768" s="7">
        <v>767</v>
      </c>
      <c r="C768" s="7" t="s">
        <v>7358</v>
      </c>
      <c r="D768" s="7" t="s">
        <v>7359</v>
      </c>
      <c r="E768" s="13" t="s">
        <v>51</v>
      </c>
      <c r="F768" s="7">
        <v>300</v>
      </c>
      <c r="G768" s="7" t="s">
        <v>126</v>
      </c>
      <c r="H768" s="7"/>
      <c r="I768" s="14" t="s">
        <v>53</v>
      </c>
      <c r="J768" s="13" t="s">
        <v>54</v>
      </c>
      <c r="K768" s="7" t="s">
        <v>110</v>
      </c>
      <c r="L768" s="7"/>
      <c r="M768" s="7" t="s">
        <v>57</v>
      </c>
      <c r="N768" s="7">
        <v>37.1</v>
      </c>
      <c r="O768" s="7" t="s">
        <v>109</v>
      </c>
      <c r="P768" s="7"/>
      <c r="Q768" t="s">
        <v>7833</v>
      </c>
      <c r="R768" s="7" t="s">
        <v>59</v>
      </c>
      <c r="S768" s="14" t="s">
        <v>59</v>
      </c>
      <c r="T768" s="26" t="b">
        <v>0</v>
      </c>
      <c r="U768" s="7">
        <v>534</v>
      </c>
      <c r="V768" s="7">
        <v>14.5</v>
      </c>
      <c r="W768" s="7">
        <v>25.12</v>
      </c>
      <c r="X768" s="7">
        <v>0.59533360000000002</v>
      </c>
      <c r="Y768" s="7">
        <v>0.95808000000000004</v>
      </c>
      <c r="Z768" s="7">
        <v>6.1</v>
      </c>
      <c r="AA768" s="7">
        <v>3.51</v>
      </c>
      <c r="AB768" s="14">
        <v>4.5199999999999996</v>
      </c>
      <c r="AC768" s="13">
        <v>0.98960999999999999</v>
      </c>
      <c r="AD768" s="7">
        <v>1.03897E-2</v>
      </c>
      <c r="AE768" s="14" t="s">
        <v>60</v>
      </c>
      <c r="AF768" s="13">
        <v>8</v>
      </c>
      <c r="AG768" s="14">
        <v>6</v>
      </c>
      <c r="AH768" s="13">
        <v>7</v>
      </c>
      <c r="AI768" s="7">
        <v>7</v>
      </c>
      <c r="AJ768" s="7"/>
      <c r="AK768" s="7">
        <v>5</v>
      </c>
      <c r="AL768" s="7">
        <v>5</v>
      </c>
      <c r="AM768" s="14"/>
      <c r="AN768" s="13">
        <v>1</v>
      </c>
      <c r="AO768" s="14">
        <v>1</v>
      </c>
      <c r="AP768" s="7" t="s">
        <v>64</v>
      </c>
      <c r="AQ768" s="7" t="s">
        <v>62</v>
      </c>
      <c r="AR768" s="7" t="s">
        <v>5797</v>
      </c>
      <c r="AS768" s="7" t="s">
        <v>62</v>
      </c>
      <c r="AT768" s="7" t="s">
        <v>64</v>
      </c>
      <c r="AU768" s="7" t="s">
        <v>66</v>
      </c>
      <c r="AV768" s="7" t="s">
        <v>66</v>
      </c>
      <c r="AW768" s="7" t="s">
        <v>66</v>
      </c>
      <c r="AX768" s="7" t="s">
        <v>64</v>
      </c>
      <c r="AY768" s="7" t="s">
        <v>70</v>
      </c>
      <c r="AZ768" s="7" t="s">
        <v>66</v>
      </c>
      <c r="BA768" s="7" t="s">
        <v>5797</v>
      </c>
      <c r="BB768" s="7" t="s">
        <v>66</v>
      </c>
      <c r="BC768" s="7" t="s">
        <v>66</v>
      </c>
      <c r="BD768" s="7" t="s">
        <v>64</v>
      </c>
      <c r="BE768" s="7" t="s">
        <v>64</v>
      </c>
      <c r="BF768" s="7" t="s">
        <v>64</v>
      </c>
      <c r="BG768" s="7" t="s">
        <v>64</v>
      </c>
      <c r="BH768" s="7" t="s">
        <v>70</v>
      </c>
      <c r="BI768" s="7" t="s">
        <v>70</v>
      </c>
      <c r="BJ768" s="7" t="s">
        <v>70</v>
      </c>
      <c r="BK768" s="7" t="s">
        <v>70</v>
      </c>
      <c r="BL768" s="33">
        <v>0</v>
      </c>
      <c r="BM768" s="7">
        <v>1</v>
      </c>
      <c r="BN768" s="7">
        <v>0</v>
      </c>
      <c r="BO768" s="7">
        <v>0</v>
      </c>
      <c r="BP768" s="7">
        <v>1</v>
      </c>
      <c r="BQ768" s="7">
        <v>1</v>
      </c>
      <c r="BR768" s="7">
        <v>0</v>
      </c>
      <c r="BS768" s="7">
        <v>0</v>
      </c>
      <c r="BT768" s="7">
        <v>1</v>
      </c>
      <c r="BU768" s="7">
        <v>0</v>
      </c>
      <c r="BW768">
        <f>COUNTIF(AP768, "*"&amp;#REF!&amp;"*")</f>
        <v>0</v>
      </c>
      <c r="BX768">
        <f>COUNTIF(AQ768, "*"&amp;#REF!&amp;"*")</f>
        <v>0</v>
      </c>
      <c r="BY768">
        <f>COUNTIF(AR768, "*"&amp;#REF!&amp;"*")</f>
        <v>0</v>
      </c>
      <c r="BZ768">
        <f>COUNTIF(AS768, "*"&amp;#REF!&amp;"*")</f>
        <v>0</v>
      </c>
      <c r="CA768">
        <f>COUNTIF(AT768, "*"&amp;#REF!&amp;"*")</f>
        <v>0</v>
      </c>
      <c r="CB768">
        <f>COUNTIF(AU768, "*"&amp;#REF!&amp;"*")</f>
        <v>0</v>
      </c>
      <c r="CC768">
        <f>COUNTIF(AV768, "*"&amp;#REF!&amp;"*")</f>
        <v>0</v>
      </c>
      <c r="CD768">
        <f>COUNTIF(AW768, "*"&amp;#REF!&amp;"*")</f>
        <v>0</v>
      </c>
      <c r="CE768">
        <f>COUNTIF(AX768, "*"&amp;#REF!&amp;"*")</f>
        <v>0</v>
      </c>
      <c r="CF768">
        <f>COUNTIF(AY768, "*"&amp;#REF!&amp;"*")</f>
        <v>0</v>
      </c>
      <c r="CG768">
        <f>COUNTIF(AZ768, "*"&amp;#REF!&amp;"*")</f>
        <v>0</v>
      </c>
      <c r="CH768">
        <f>COUNTIF(BA768, "*"&amp;#REF!&amp;"*")</f>
        <v>0</v>
      </c>
      <c r="CI768">
        <f>COUNTIF(BB768, "*"&amp;#REF!&amp;"*")</f>
        <v>0</v>
      </c>
      <c r="CJ768">
        <f>COUNTIF(BC768, "*"&amp;#REF!&amp;"*")</f>
        <v>0</v>
      </c>
      <c r="CK768">
        <f>COUNTIF(BD768, "*"&amp;#REF!&amp;"*")</f>
        <v>0</v>
      </c>
      <c r="CL768">
        <f>COUNTIF(BE768, "*"&amp;#REF!&amp;"*")</f>
        <v>0</v>
      </c>
      <c r="CM768">
        <f>COUNTIF(BF768, "*"&amp;#REF!&amp;"*")</f>
        <v>0</v>
      </c>
      <c r="CN768">
        <f>COUNTIF(BG768, "*"&amp;#REF!&amp;"*")</f>
        <v>0</v>
      </c>
      <c r="CO768">
        <f>COUNTIF(BH768, "*"&amp;#REF!&amp;"*")</f>
        <v>0</v>
      </c>
      <c r="CP768">
        <f>COUNTIF(BI768, "*"&amp;#REF!&amp;"*")</f>
        <v>0</v>
      </c>
      <c r="CQ768">
        <f>COUNTIF(BJ768, "*"&amp;#REF!&amp;"*")</f>
        <v>0</v>
      </c>
      <c r="CR768">
        <f>COUNTIF(BK768, "*"&amp;#REF!&amp;"*")</f>
        <v>0</v>
      </c>
      <c r="CS768">
        <f xml:space="preserve"> COUNTIF(BL768,#REF!)</f>
        <v>0</v>
      </c>
      <c r="CT768">
        <f xml:space="preserve"> COUNTIF(BM768,#REF!)</f>
        <v>0</v>
      </c>
      <c r="CU768">
        <f xml:space="preserve"> COUNTIF(BN768,#REF!)</f>
        <v>0</v>
      </c>
      <c r="CV768">
        <f xml:space="preserve"> COUNTIF(BO768,#REF!)</f>
        <v>0</v>
      </c>
      <c r="CW768">
        <f xml:space="preserve"> COUNTIF(BP768,#REF!)</f>
        <v>0</v>
      </c>
      <c r="CX768">
        <f xml:space="preserve"> COUNTIF(BQ768,#REF!)</f>
        <v>0</v>
      </c>
      <c r="CY768">
        <f xml:space="preserve"> COUNTIF(BR768,#REF!)</f>
        <v>0</v>
      </c>
      <c r="CZ768">
        <f xml:space="preserve"> COUNTIF(BS768,#REF!)</f>
        <v>0</v>
      </c>
      <c r="DA768">
        <f xml:space="preserve"> COUNTIF(BT768,#REF!)</f>
        <v>0</v>
      </c>
      <c r="DB768">
        <f xml:space="preserve"> COUNTIF(BU768,#REF!)</f>
        <v>0</v>
      </c>
      <c r="DC768">
        <f t="shared" si="44"/>
        <v>0</v>
      </c>
      <c r="DD768">
        <f t="shared" si="45"/>
        <v>0</v>
      </c>
      <c r="DE768">
        <f t="shared" si="46"/>
        <v>0</v>
      </c>
      <c r="DF768" t="b">
        <f t="shared" si="47"/>
        <v>0</v>
      </c>
    </row>
    <row r="769" spans="1:110" x14ac:dyDescent="0.35">
      <c r="A769" s="7">
        <v>768</v>
      </c>
      <c r="B769" s="7">
        <v>768</v>
      </c>
      <c r="C769" s="7" t="s">
        <v>7360</v>
      </c>
      <c r="D769" s="7" t="s">
        <v>7361</v>
      </c>
      <c r="E769" s="13" t="s">
        <v>51</v>
      </c>
      <c r="F769" s="7">
        <v>300</v>
      </c>
      <c r="G769" s="7" t="s">
        <v>80</v>
      </c>
      <c r="H769" s="7">
        <v>2134</v>
      </c>
      <c r="I769" s="14" t="s">
        <v>53</v>
      </c>
      <c r="J769" s="13" t="s">
        <v>54</v>
      </c>
      <c r="K769" s="7" t="s">
        <v>162</v>
      </c>
      <c r="L769" s="7" t="s">
        <v>56</v>
      </c>
      <c r="M769" s="7" t="s">
        <v>57</v>
      </c>
      <c r="N769" s="7">
        <v>57</v>
      </c>
      <c r="O769" s="7" t="s">
        <v>86</v>
      </c>
      <c r="P769" s="7">
        <v>33</v>
      </c>
      <c r="Q769" t="s">
        <v>7833</v>
      </c>
      <c r="R769" s="7" t="s">
        <v>59</v>
      </c>
      <c r="S769" s="14" t="s">
        <v>59</v>
      </c>
      <c r="T769" s="26" t="b">
        <v>0</v>
      </c>
      <c r="U769" s="7">
        <v>362</v>
      </c>
      <c r="V769" s="7">
        <v>11</v>
      </c>
      <c r="W769" s="7">
        <v>21.56</v>
      </c>
      <c r="X769" s="7">
        <v>0.46879999999999999</v>
      </c>
      <c r="Y769" s="7">
        <v>0.78932000000000002</v>
      </c>
      <c r="Z769" s="7"/>
      <c r="AA769" s="7"/>
      <c r="AB769" s="14"/>
      <c r="AC769" s="13">
        <v>0.97796799999999995</v>
      </c>
      <c r="AD769" s="7">
        <v>2.2032199999999998E-2</v>
      </c>
      <c r="AE769" s="14" t="s">
        <v>60</v>
      </c>
      <c r="AF769" s="13">
        <v>8</v>
      </c>
      <c r="AG769" s="14">
        <v>6</v>
      </c>
      <c r="AH769" s="13">
        <v>7</v>
      </c>
      <c r="AI769" s="7">
        <v>7</v>
      </c>
      <c r="AJ769" s="7"/>
      <c r="AK769" s="7">
        <v>5</v>
      </c>
      <c r="AL769" s="7">
        <v>5</v>
      </c>
      <c r="AM769" s="14"/>
      <c r="AN769" s="13">
        <v>1</v>
      </c>
      <c r="AO769" s="14">
        <v>1</v>
      </c>
      <c r="AP769" s="7" t="s">
        <v>64</v>
      </c>
      <c r="AQ769" s="7" t="s">
        <v>62</v>
      </c>
      <c r="AR769" s="7" t="s">
        <v>5797</v>
      </c>
      <c r="AS769" s="7" t="s">
        <v>62</v>
      </c>
      <c r="AT769" s="7" t="s">
        <v>64</v>
      </c>
      <c r="AU769" s="7" t="s">
        <v>66</v>
      </c>
      <c r="AV769" s="7" t="s">
        <v>66</v>
      </c>
      <c r="AW769" s="7" t="s">
        <v>66</v>
      </c>
      <c r="AX769" s="7" t="s">
        <v>64</v>
      </c>
      <c r="AY769" s="7" t="s">
        <v>70</v>
      </c>
      <c r="AZ769" s="7" t="s">
        <v>66</v>
      </c>
      <c r="BA769" s="7" t="s">
        <v>70</v>
      </c>
      <c r="BB769" s="7" t="s">
        <v>66</v>
      </c>
      <c r="BC769" s="7" t="s">
        <v>70</v>
      </c>
      <c r="BD769" s="7" t="s">
        <v>66</v>
      </c>
      <c r="BE769" s="7" t="s">
        <v>64</v>
      </c>
      <c r="BF769" s="7" t="s">
        <v>64</v>
      </c>
      <c r="BG769" s="7" t="s">
        <v>64</v>
      </c>
      <c r="BH769" s="7" t="s">
        <v>70</v>
      </c>
      <c r="BI769" s="7" t="s">
        <v>70</v>
      </c>
      <c r="BJ769" s="7" t="s">
        <v>62</v>
      </c>
      <c r="BK769" s="7" t="s">
        <v>70</v>
      </c>
      <c r="BL769" s="33">
        <v>0</v>
      </c>
      <c r="BM769" s="7">
        <v>1</v>
      </c>
      <c r="BN769" s="7">
        <v>0</v>
      </c>
      <c r="BO769" s="7">
        <v>0</v>
      </c>
      <c r="BP769" s="7">
        <v>1</v>
      </c>
      <c r="BQ769" s="7">
        <v>1</v>
      </c>
      <c r="BR769" s="7">
        <v>0</v>
      </c>
      <c r="BS769" s="7">
        <v>0</v>
      </c>
      <c r="BT769" s="7">
        <v>1</v>
      </c>
      <c r="BU769" s="7">
        <v>0</v>
      </c>
      <c r="BW769">
        <f>COUNTIF(AP769, "*"&amp;#REF!&amp;"*")</f>
        <v>0</v>
      </c>
      <c r="BX769">
        <f>COUNTIF(AQ769, "*"&amp;#REF!&amp;"*")</f>
        <v>0</v>
      </c>
      <c r="BY769">
        <f>COUNTIF(AR769, "*"&amp;#REF!&amp;"*")</f>
        <v>0</v>
      </c>
      <c r="BZ769">
        <f>COUNTIF(AS769, "*"&amp;#REF!&amp;"*")</f>
        <v>0</v>
      </c>
      <c r="CA769">
        <f>COUNTIF(AT769, "*"&amp;#REF!&amp;"*")</f>
        <v>0</v>
      </c>
      <c r="CB769">
        <f>COUNTIF(AU769, "*"&amp;#REF!&amp;"*")</f>
        <v>0</v>
      </c>
      <c r="CC769">
        <f>COUNTIF(AV769, "*"&amp;#REF!&amp;"*")</f>
        <v>0</v>
      </c>
      <c r="CD769">
        <f>COUNTIF(AW769, "*"&amp;#REF!&amp;"*")</f>
        <v>0</v>
      </c>
      <c r="CE769">
        <f>COUNTIF(AX769, "*"&amp;#REF!&amp;"*")</f>
        <v>0</v>
      </c>
      <c r="CF769">
        <f>COUNTIF(AY769, "*"&amp;#REF!&amp;"*")</f>
        <v>0</v>
      </c>
      <c r="CG769">
        <f>COUNTIF(AZ769, "*"&amp;#REF!&amp;"*")</f>
        <v>0</v>
      </c>
      <c r="CH769">
        <f>COUNTIF(BA769, "*"&amp;#REF!&amp;"*")</f>
        <v>0</v>
      </c>
      <c r="CI769">
        <f>COUNTIF(BB769, "*"&amp;#REF!&amp;"*")</f>
        <v>0</v>
      </c>
      <c r="CJ769">
        <f>COUNTIF(BC769, "*"&amp;#REF!&amp;"*")</f>
        <v>0</v>
      </c>
      <c r="CK769">
        <f>COUNTIF(BD769, "*"&amp;#REF!&amp;"*")</f>
        <v>0</v>
      </c>
      <c r="CL769">
        <f>COUNTIF(BE769, "*"&amp;#REF!&amp;"*")</f>
        <v>0</v>
      </c>
      <c r="CM769">
        <f>COUNTIF(BF769, "*"&amp;#REF!&amp;"*")</f>
        <v>0</v>
      </c>
      <c r="CN769">
        <f>COUNTIF(BG769, "*"&amp;#REF!&amp;"*")</f>
        <v>0</v>
      </c>
      <c r="CO769">
        <f>COUNTIF(BH769, "*"&amp;#REF!&amp;"*")</f>
        <v>0</v>
      </c>
      <c r="CP769">
        <f>COUNTIF(BI769, "*"&amp;#REF!&amp;"*")</f>
        <v>0</v>
      </c>
      <c r="CQ769">
        <f>COUNTIF(BJ769, "*"&amp;#REF!&amp;"*")</f>
        <v>0</v>
      </c>
      <c r="CR769">
        <f>COUNTIF(BK769, "*"&amp;#REF!&amp;"*")</f>
        <v>0</v>
      </c>
      <c r="CS769">
        <f xml:space="preserve"> COUNTIF(BL769,#REF!)</f>
        <v>0</v>
      </c>
      <c r="CT769">
        <f xml:space="preserve"> COUNTIF(BM769,#REF!)</f>
        <v>0</v>
      </c>
      <c r="CU769">
        <f xml:space="preserve"> COUNTIF(BN769,#REF!)</f>
        <v>0</v>
      </c>
      <c r="CV769">
        <f xml:space="preserve"> COUNTIF(BO769,#REF!)</f>
        <v>0</v>
      </c>
      <c r="CW769">
        <f xml:space="preserve"> COUNTIF(BP769,#REF!)</f>
        <v>0</v>
      </c>
      <c r="CX769">
        <f xml:space="preserve"> COUNTIF(BQ769,#REF!)</f>
        <v>0</v>
      </c>
      <c r="CY769">
        <f xml:space="preserve"> COUNTIF(BR769,#REF!)</f>
        <v>0</v>
      </c>
      <c r="CZ769">
        <f xml:space="preserve"> COUNTIF(BS769,#REF!)</f>
        <v>0</v>
      </c>
      <c r="DA769">
        <f xml:space="preserve"> COUNTIF(BT769,#REF!)</f>
        <v>0</v>
      </c>
      <c r="DB769">
        <f xml:space="preserve"> COUNTIF(BU769,#REF!)</f>
        <v>0</v>
      </c>
      <c r="DC769">
        <f t="shared" si="44"/>
        <v>0</v>
      </c>
      <c r="DD769">
        <f t="shared" si="45"/>
        <v>0</v>
      </c>
      <c r="DE769">
        <f t="shared" si="46"/>
        <v>0</v>
      </c>
      <c r="DF769" t="b">
        <f t="shared" si="47"/>
        <v>0</v>
      </c>
    </row>
    <row r="770" spans="1:110" x14ac:dyDescent="0.35">
      <c r="A770" s="7">
        <v>769</v>
      </c>
      <c r="B770" s="7">
        <v>769</v>
      </c>
      <c r="C770" s="7" t="s">
        <v>7362</v>
      </c>
      <c r="D770" s="7" t="s">
        <v>7363</v>
      </c>
      <c r="E770" s="13" t="s">
        <v>51</v>
      </c>
      <c r="F770" s="7">
        <v>300</v>
      </c>
      <c r="G770" s="7" t="s">
        <v>80</v>
      </c>
      <c r="H770" s="7">
        <v>1000</v>
      </c>
      <c r="I770" s="14" t="s">
        <v>53</v>
      </c>
      <c r="J770" s="13" t="s">
        <v>54</v>
      </c>
      <c r="K770" s="7" t="s">
        <v>83</v>
      </c>
      <c r="L770" s="7" t="s">
        <v>56</v>
      </c>
      <c r="M770" s="7" t="s">
        <v>84</v>
      </c>
      <c r="N770" s="7">
        <v>22</v>
      </c>
      <c r="O770" s="7" t="s">
        <v>109</v>
      </c>
      <c r="P770" s="7">
        <v>45</v>
      </c>
      <c r="Q770" t="s">
        <v>7833</v>
      </c>
      <c r="R770" s="7" t="s">
        <v>59</v>
      </c>
      <c r="S770" s="14" t="s">
        <v>59</v>
      </c>
      <c r="T770" s="26" t="b">
        <v>0</v>
      </c>
      <c r="U770" s="7">
        <v>2111</v>
      </c>
      <c r="V770" s="7">
        <v>16.22</v>
      </c>
      <c r="W770" s="7">
        <v>25.2</v>
      </c>
      <c r="X770" s="7">
        <v>0.37246639999999998</v>
      </c>
      <c r="Y770" s="7">
        <v>5.13436</v>
      </c>
      <c r="Z770" s="7">
        <v>5.0999999999999996</v>
      </c>
      <c r="AA770" s="7">
        <v>2.98</v>
      </c>
      <c r="AB770" s="14">
        <v>4.13</v>
      </c>
      <c r="AC770" s="13">
        <v>0.98315799999999998</v>
      </c>
      <c r="AD770" s="7">
        <v>1.6842300000000001E-2</v>
      </c>
      <c r="AE770" s="14" t="s">
        <v>60</v>
      </c>
      <c r="AF770" s="13">
        <v>8</v>
      </c>
      <c r="AG770" s="14">
        <v>6</v>
      </c>
      <c r="AH770" s="13">
        <v>7</v>
      </c>
      <c r="AI770" s="7">
        <v>7</v>
      </c>
      <c r="AJ770" s="7"/>
      <c r="AK770" s="7">
        <v>5</v>
      </c>
      <c r="AL770" s="7">
        <v>5</v>
      </c>
      <c r="AM770" s="14"/>
      <c r="AN770" s="13">
        <v>1</v>
      </c>
      <c r="AO770" s="14">
        <v>1</v>
      </c>
      <c r="AP770" s="7" t="s">
        <v>64</v>
      </c>
      <c r="AQ770" s="7" t="s">
        <v>62</v>
      </c>
      <c r="AR770" s="7" t="s">
        <v>5797</v>
      </c>
      <c r="AS770" s="7" t="s">
        <v>62</v>
      </c>
      <c r="AT770" s="7" t="s">
        <v>64</v>
      </c>
      <c r="AU770" s="7" t="s">
        <v>66</v>
      </c>
      <c r="AV770" s="7" t="s">
        <v>66</v>
      </c>
      <c r="AW770" s="7" t="s">
        <v>5797</v>
      </c>
      <c r="AX770" s="7" t="s">
        <v>66</v>
      </c>
      <c r="AY770" s="7" t="s">
        <v>70</v>
      </c>
      <c r="AZ770" s="7" t="s">
        <v>66</v>
      </c>
      <c r="BA770" s="7" t="s">
        <v>5797</v>
      </c>
      <c r="BB770" s="7" t="s">
        <v>66</v>
      </c>
      <c r="BC770" s="7" t="s">
        <v>70</v>
      </c>
      <c r="BD770" s="7" t="s">
        <v>64</v>
      </c>
      <c r="BE770" s="7" t="s">
        <v>64</v>
      </c>
      <c r="BF770" s="7" t="s">
        <v>64</v>
      </c>
      <c r="BG770" s="7" t="s">
        <v>5797</v>
      </c>
      <c r="BH770" s="7" t="s">
        <v>70</v>
      </c>
      <c r="BI770" s="7" t="s">
        <v>70</v>
      </c>
      <c r="BJ770" s="7" t="s">
        <v>70</v>
      </c>
      <c r="BK770" s="7" t="s">
        <v>70</v>
      </c>
      <c r="BL770" s="33">
        <v>0</v>
      </c>
      <c r="BM770" s="7">
        <v>1</v>
      </c>
      <c r="BN770" s="7">
        <v>0</v>
      </c>
      <c r="BO770" s="7">
        <v>0</v>
      </c>
      <c r="BP770" s="7">
        <v>1</v>
      </c>
      <c r="BQ770" s="7">
        <v>1</v>
      </c>
      <c r="BR770" s="7">
        <v>0</v>
      </c>
      <c r="BS770" s="7">
        <v>0</v>
      </c>
      <c r="BT770" s="7">
        <v>1</v>
      </c>
      <c r="BU770" s="7">
        <v>0</v>
      </c>
      <c r="BW770">
        <f>COUNTIF(AP770, "*"&amp;#REF!&amp;"*")</f>
        <v>0</v>
      </c>
      <c r="BX770">
        <f>COUNTIF(AQ770, "*"&amp;#REF!&amp;"*")</f>
        <v>0</v>
      </c>
      <c r="BY770">
        <f>COUNTIF(AR770, "*"&amp;#REF!&amp;"*")</f>
        <v>0</v>
      </c>
      <c r="BZ770">
        <f>COUNTIF(AS770, "*"&amp;#REF!&amp;"*")</f>
        <v>0</v>
      </c>
      <c r="CA770">
        <f>COUNTIF(AT770, "*"&amp;#REF!&amp;"*")</f>
        <v>0</v>
      </c>
      <c r="CB770">
        <f>COUNTIF(AU770, "*"&amp;#REF!&amp;"*")</f>
        <v>0</v>
      </c>
      <c r="CC770">
        <f>COUNTIF(AV770, "*"&amp;#REF!&amp;"*")</f>
        <v>0</v>
      </c>
      <c r="CD770">
        <f>COUNTIF(AW770, "*"&amp;#REF!&amp;"*")</f>
        <v>0</v>
      </c>
      <c r="CE770">
        <f>COUNTIF(AX770, "*"&amp;#REF!&amp;"*")</f>
        <v>0</v>
      </c>
      <c r="CF770">
        <f>COUNTIF(AY770, "*"&amp;#REF!&amp;"*")</f>
        <v>0</v>
      </c>
      <c r="CG770">
        <f>COUNTIF(AZ770, "*"&amp;#REF!&amp;"*")</f>
        <v>0</v>
      </c>
      <c r="CH770">
        <f>COUNTIF(BA770, "*"&amp;#REF!&amp;"*")</f>
        <v>0</v>
      </c>
      <c r="CI770">
        <f>COUNTIF(BB770, "*"&amp;#REF!&amp;"*")</f>
        <v>0</v>
      </c>
      <c r="CJ770">
        <f>COUNTIF(BC770, "*"&amp;#REF!&amp;"*")</f>
        <v>0</v>
      </c>
      <c r="CK770">
        <f>COUNTIF(BD770, "*"&amp;#REF!&amp;"*")</f>
        <v>0</v>
      </c>
      <c r="CL770">
        <f>COUNTIF(BE770, "*"&amp;#REF!&amp;"*")</f>
        <v>0</v>
      </c>
      <c r="CM770">
        <f>COUNTIF(BF770, "*"&amp;#REF!&amp;"*")</f>
        <v>0</v>
      </c>
      <c r="CN770">
        <f>COUNTIF(BG770, "*"&amp;#REF!&amp;"*")</f>
        <v>0</v>
      </c>
      <c r="CO770">
        <f>COUNTIF(BH770, "*"&amp;#REF!&amp;"*")</f>
        <v>0</v>
      </c>
      <c r="CP770">
        <f>COUNTIF(BI770, "*"&amp;#REF!&amp;"*")</f>
        <v>0</v>
      </c>
      <c r="CQ770">
        <f>COUNTIF(BJ770, "*"&amp;#REF!&amp;"*")</f>
        <v>0</v>
      </c>
      <c r="CR770">
        <f>COUNTIF(BK770, "*"&amp;#REF!&amp;"*")</f>
        <v>0</v>
      </c>
      <c r="CS770">
        <f xml:space="preserve"> COUNTIF(BL770,#REF!)</f>
        <v>0</v>
      </c>
      <c r="CT770">
        <f xml:space="preserve"> COUNTIF(BM770,#REF!)</f>
        <v>0</v>
      </c>
      <c r="CU770">
        <f xml:space="preserve"> COUNTIF(BN770,#REF!)</f>
        <v>0</v>
      </c>
      <c r="CV770">
        <f xml:space="preserve"> COUNTIF(BO770,#REF!)</f>
        <v>0</v>
      </c>
      <c r="CW770">
        <f xml:space="preserve"> COUNTIF(BP770,#REF!)</f>
        <v>0</v>
      </c>
      <c r="CX770">
        <f xml:space="preserve"> COUNTIF(BQ770,#REF!)</f>
        <v>0</v>
      </c>
      <c r="CY770">
        <f xml:space="preserve"> COUNTIF(BR770,#REF!)</f>
        <v>0</v>
      </c>
      <c r="CZ770">
        <f xml:space="preserve"> COUNTIF(BS770,#REF!)</f>
        <v>0</v>
      </c>
      <c r="DA770">
        <f xml:space="preserve"> COUNTIF(BT770,#REF!)</f>
        <v>0</v>
      </c>
      <c r="DB770">
        <f xml:space="preserve"> COUNTIF(BU770,#REF!)</f>
        <v>0</v>
      </c>
      <c r="DC770">
        <f t="shared" si="44"/>
        <v>0</v>
      </c>
      <c r="DD770">
        <f t="shared" si="45"/>
        <v>0</v>
      </c>
      <c r="DE770">
        <f t="shared" si="46"/>
        <v>0</v>
      </c>
      <c r="DF770" t="b">
        <f t="shared" si="47"/>
        <v>0</v>
      </c>
    </row>
    <row r="771" spans="1:110" x14ac:dyDescent="0.35">
      <c r="A771" s="7">
        <v>770</v>
      </c>
      <c r="B771" s="7">
        <v>770</v>
      </c>
      <c r="C771" s="7" t="s">
        <v>7364</v>
      </c>
      <c r="D771" s="7" t="s">
        <v>7365</v>
      </c>
      <c r="E771" s="13" t="s">
        <v>51</v>
      </c>
      <c r="F771" s="7">
        <v>300</v>
      </c>
      <c r="G771" s="7" t="s">
        <v>80</v>
      </c>
      <c r="H771" s="7">
        <v>2800</v>
      </c>
      <c r="I771" s="14" t="s">
        <v>53</v>
      </c>
      <c r="J771" s="13" t="s">
        <v>54</v>
      </c>
      <c r="K771" s="7" t="s">
        <v>83</v>
      </c>
      <c r="L771" s="7" t="s">
        <v>56</v>
      </c>
      <c r="M771" s="7" t="s">
        <v>84</v>
      </c>
      <c r="N771" s="7">
        <v>50</v>
      </c>
      <c r="O771" s="7" t="s">
        <v>86</v>
      </c>
      <c r="P771" s="7">
        <v>35</v>
      </c>
      <c r="Q771" t="s">
        <v>7833</v>
      </c>
      <c r="R771" s="7" t="s">
        <v>59</v>
      </c>
      <c r="S771" s="14" t="s">
        <v>56</v>
      </c>
      <c r="T771" s="26" t="b">
        <v>0</v>
      </c>
      <c r="U771" s="7">
        <v>602</v>
      </c>
      <c r="V771" s="7">
        <v>8.1</v>
      </c>
      <c r="W771" s="7">
        <v>19.48</v>
      </c>
      <c r="X771" s="7">
        <v>0.42626660000000011</v>
      </c>
      <c r="Y771" s="7">
        <v>1.1679600000000001</v>
      </c>
      <c r="Z771" s="7">
        <v>6</v>
      </c>
      <c r="AA771" s="7">
        <v>3.79</v>
      </c>
      <c r="AB771" s="14">
        <v>2.93</v>
      </c>
      <c r="AC771" s="13">
        <v>0.99990000000000001</v>
      </c>
      <c r="AD771" s="7">
        <v>1E-4</v>
      </c>
      <c r="AE771" s="14" t="s">
        <v>60</v>
      </c>
      <c r="AF771" s="13">
        <v>8</v>
      </c>
      <c r="AG771" s="14">
        <v>6</v>
      </c>
      <c r="AH771" s="13">
        <v>7</v>
      </c>
      <c r="AI771" s="7">
        <v>6</v>
      </c>
      <c r="AJ771" s="7">
        <v>1</v>
      </c>
      <c r="AK771" s="7">
        <v>5</v>
      </c>
      <c r="AL771" s="7">
        <v>4</v>
      </c>
      <c r="AM771" s="14">
        <v>1</v>
      </c>
      <c r="AN771" s="13">
        <v>1</v>
      </c>
      <c r="AO771" s="14">
        <v>1</v>
      </c>
      <c r="AP771" s="7" t="s">
        <v>64</v>
      </c>
      <c r="AQ771" s="7" t="s">
        <v>62</v>
      </c>
      <c r="AR771" s="7" t="s">
        <v>5797</v>
      </c>
      <c r="AS771" s="7" t="s">
        <v>62</v>
      </c>
      <c r="AT771" s="7" t="s">
        <v>64</v>
      </c>
      <c r="AU771" s="7" t="s">
        <v>66</v>
      </c>
      <c r="AV771" s="7" t="s">
        <v>66</v>
      </c>
      <c r="AW771" s="7" t="s">
        <v>66</v>
      </c>
      <c r="AX771" s="7" t="s">
        <v>64</v>
      </c>
      <c r="AY771" s="7" t="s">
        <v>70</v>
      </c>
      <c r="AZ771" s="7" t="s">
        <v>66</v>
      </c>
      <c r="BA771" s="7" t="s">
        <v>5797</v>
      </c>
      <c r="BB771" s="7" t="s">
        <v>66</v>
      </c>
      <c r="BC771" s="7" t="s">
        <v>70</v>
      </c>
      <c r="BD771" s="7" t="s">
        <v>64</v>
      </c>
      <c r="BE771" s="7" t="s">
        <v>64</v>
      </c>
      <c r="BF771" s="7" t="s">
        <v>64</v>
      </c>
      <c r="BG771" s="7" t="s">
        <v>67</v>
      </c>
      <c r="BH771" s="7" t="s">
        <v>70</v>
      </c>
      <c r="BI771" s="7" t="s">
        <v>70</v>
      </c>
      <c r="BJ771" s="7" t="s">
        <v>70</v>
      </c>
      <c r="BK771" s="7" t="s">
        <v>70</v>
      </c>
      <c r="BL771" s="33">
        <v>0</v>
      </c>
      <c r="BM771" s="7">
        <v>1</v>
      </c>
      <c r="BN771" s="7">
        <v>0</v>
      </c>
      <c r="BO771" s="7">
        <v>0</v>
      </c>
      <c r="BP771" s="7">
        <v>1</v>
      </c>
      <c r="BQ771" s="7">
        <v>1</v>
      </c>
      <c r="BR771" s="7">
        <v>0</v>
      </c>
      <c r="BS771" s="7">
        <v>0</v>
      </c>
      <c r="BT771" s="7">
        <v>1</v>
      </c>
      <c r="BU771" s="7">
        <v>0</v>
      </c>
      <c r="BW771">
        <f>COUNTIF(AP771, "*"&amp;#REF!&amp;"*")</f>
        <v>0</v>
      </c>
      <c r="BX771">
        <f>COUNTIF(AQ771, "*"&amp;#REF!&amp;"*")</f>
        <v>0</v>
      </c>
      <c r="BY771">
        <f>COUNTIF(AR771, "*"&amp;#REF!&amp;"*")</f>
        <v>0</v>
      </c>
      <c r="BZ771">
        <f>COUNTIF(AS771, "*"&amp;#REF!&amp;"*")</f>
        <v>0</v>
      </c>
      <c r="CA771">
        <f>COUNTIF(AT771, "*"&amp;#REF!&amp;"*")</f>
        <v>0</v>
      </c>
      <c r="CB771">
        <f>COUNTIF(AU771, "*"&amp;#REF!&amp;"*")</f>
        <v>0</v>
      </c>
      <c r="CC771">
        <f>COUNTIF(AV771, "*"&amp;#REF!&amp;"*")</f>
        <v>0</v>
      </c>
      <c r="CD771">
        <f>COUNTIF(AW771, "*"&amp;#REF!&amp;"*")</f>
        <v>0</v>
      </c>
      <c r="CE771">
        <f>COUNTIF(AX771, "*"&amp;#REF!&amp;"*")</f>
        <v>0</v>
      </c>
      <c r="CF771">
        <f>COUNTIF(AY771, "*"&amp;#REF!&amp;"*")</f>
        <v>0</v>
      </c>
      <c r="CG771">
        <f>COUNTIF(AZ771, "*"&amp;#REF!&amp;"*")</f>
        <v>0</v>
      </c>
      <c r="CH771">
        <f>COUNTIF(BA771, "*"&amp;#REF!&amp;"*")</f>
        <v>0</v>
      </c>
      <c r="CI771">
        <f>COUNTIF(BB771, "*"&amp;#REF!&amp;"*")</f>
        <v>0</v>
      </c>
      <c r="CJ771">
        <f>COUNTIF(BC771, "*"&amp;#REF!&amp;"*")</f>
        <v>0</v>
      </c>
      <c r="CK771">
        <f>COUNTIF(BD771, "*"&amp;#REF!&amp;"*")</f>
        <v>0</v>
      </c>
      <c r="CL771">
        <f>COUNTIF(BE771, "*"&amp;#REF!&amp;"*")</f>
        <v>0</v>
      </c>
      <c r="CM771">
        <f>COUNTIF(BF771, "*"&amp;#REF!&amp;"*")</f>
        <v>0</v>
      </c>
      <c r="CN771">
        <f>COUNTIF(BG771, "*"&amp;#REF!&amp;"*")</f>
        <v>0</v>
      </c>
      <c r="CO771">
        <f>COUNTIF(BH771, "*"&amp;#REF!&amp;"*")</f>
        <v>0</v>
      </c>
      <c r="CP771">
        <f>COUNTIF(BI771, "*"&amp;#REF!&amp;"*")</f>
        <v>0</v>
      </c>
      <c r="CQ771">
        <f>COUNTIF(BJ771, "*"&amp;#REF!&amp;"*")</f>
        <v>0</v>
      </c>
      <c r="CR771">
        <f>COUNTIF(BK771, "*"&amp;#REF!&amp;"*")</f>
        <v>0</v>
      </c>
      <c r="CS771">
        <f xml:space="preserve"> COUNTIF(BL771,#REF!)</f>
        <v>0</v>
      </c>
      <c r="CT771">
        <f xml:space="preserve"> COUNTIF(BM771,#REF!)</f>
        <v>0</v>
      </c>
      <c r="CU771">
        <f xml:space="preserve"> COUNTIF(BN771,#REF!)</f>
        <v>0</v>
      </c>
      <c r="CV771">
        <f xml:space="preserve"> COUNTIF(BO771,#REF!)</f>
        <v>0</v>
      </c>
      <c r="CW771">
        <f xml:space="preserve"> COUNTIF(BP771,#REF!)</f>
        <v>0</v>
      </c>
      <c r="CX771">
        <f xml:space="preserve"> COUNTIF(BQ771,#REF!)</f>
        <v>0</v>
      </c>
      <c r="CY771">
        <f xml:space="preserve"> COUNTIF(BR771,#REF!)</f>
        <v>0</v>
      </c>
      <c r="CZ771">
        <f xml:space="preserve"> COUNTIF(BS771,#REF!)</f>
        <v>0</v>
      </c>
      <c r="DA771">
        <f xml:space="preserve"> COUNTIF(BT771,#REF!)</f>
        <v>0</v>
      </c>
      <c r="DB771">
        <f xml:space="preserve"> COUNTIF(BU771,#REF!)</f>
        <v>0</v>
      </c>
      <c r="DC771">
        <f t="shared" ref="DC771:DC834" si="48">SUM(BW771:CR771)</f>
        <v>0</v>
      </c>
      <c r="DD771">
        <f t="shared" ref="DD771:DD834" si="49">SUM(CS771:DB771)</f>
        <v>0</v>
      </c>
      <c r="DE771">
        <f t="shared" ref="DE771:DE834" si="50">DC771+DD771</f>
        <v>0</v>
      </c>
      <c r="DF771" t="b">
        <f t="shared" ref="DF771:DF834" si="51">DE771=AG771</f>
        <v>0</v>
      </c>
    </row>
    <row r="772" spans="1:110" x14ac:dyDescent="0.35">
      <c r="A772" s="7">
        <v>771</v>
      </c>
      <c r="B772" s="7">
        <v>771</v>
      </c>
      <c r="C772" s="7" t="s">
        <v>7366</v>
      </c>
      <c r="D772" s="7" t="s">
        <v>7367</v>
      </c>
      <c r="E772" s="13" t="s">
        <v>51</v>
      </c>
      <c r="F772" s="7">
        <v>300</v>
      </c>
      <c r="G772" s="7" t="s">
        <v>78</v>
      </c>
      <c r="H772" s="7"/>
      <c r="I772" s="14" t="s">
        <v>53</v>
      </c>
      <c r="J772" s="13" t="s">
        <v>54</v>
      </c>
      <c r="K772" s="7" t="s">
        <v>118</v>
      </c>
      <c r="L772" s="7" t="s">
        <v>56</v>
      </c>
      <c r="M772" s="7" t="s">
        <v>84</v>
      </c>
      <c r="N772" s="7">
        <v>35</v>
      </c>
      <c r="O772" s="7" t="s">
        <v>85</v>
      </c>
      <c r="P772" s="7">
        <v>49</v>
      </c>
      <c r="Q772" t="s">
        <v>7833</v>
      </c>
      <c r="R772" s="7" t="s">
        <v>59</v>
      </c>
      <c r="S772" s="14" t="s">
        <v>59</v>
      </c>
      <c r="T772" s="26" t="b">
        <v>0</v>
      </c>
      <c r="U772" s="7">
        <v>401</v>
      </c>
      <c r="V772" s="7">
        <v>9.4</v>
      </c>
      <c r="W772" s="7">
        <v>18.83333</v>
      </c>
      <c r="X772" s="7">
        <v>0.50977799999999995</v>
      </c>
      <c r="Y772" s="7">
        <v>1.8686666666666669</v>
      </c>
      <c r="Z772" s="7">
        <v>6.7</v>
      </c>
      <c r="AA772" s="7">
        <v>2.63</v>
      </c>
      <c r="AB772" s="14">
        <v>3.8</v>
      </c>
      <c r="AC772" s="13">
        <v>0.99990000000000001</v>
      </c>
      <c r="AD772" s="7">
        <v>1E-4</v>
      </c>
      <c r="AE772" s="14" t="s">
        <v>60</v>
      </c>
      <c r="AF772" s="13">
        <v>8</v>
      </c>
      <c r="AG772" s="14">
        <v>6</v>
      </c>
      <c r="AH772" s="13">
        <v>7</v>
      </c>
      <c r="AI772" s="7">
        <v>7</v>
      </c>
      <c r="AJ772" s="7"/>
      <c r="AK772" s="7">
        <v>5</v>
      </c>
      <c r="AL772" s="7">
        <v>5</v>
      </c>
      <c r="AM772" s="14"/>
      <c r="AN772" s="13">
        <v>1</v>
      </c>
      <c r="AO772" s="14">
        <v>1</v>
      </c>
      <c r="AP772" s="7" t="s">
        <v>64</v>
      </c>
      <c r="AQ772" s="7" t="s">
        <v>62</v>
      </c>
      <c r="AR772" s="7" t="s">
        <v>62</v>
      </c>
      <c r="AS772" s="7" t="s">
        <v>62</v>
      </c>
      <c r="AT772" s="7" t="s">
        <v>64</v>
      </c>
      <c r="AU772" s="7" t="s">
        <v>66</v>
      </c>
      <c r="AV772" s="7" t="s">
        <v>66</v>
      </c>
      <c r="AW772" s="7" t="s">
        <v>66</v>
      </c>
      <c r="AX772" s="7" t="s">
        <v>64</v>
      </c>
      <c r="AY772" s="7" t="s">
        <v>70</v>
      </c>
      <c r="AZ772" s="7" t="s">
        <v>66</v>
      </c>
      <c r="BA772" s="7" t="s">
        <v>5797</v>
      </c>
      <c r="BB772" s="7" t="s">
        <v>66</v>
      </c>
      <c r="BC772" s="7" t="s">
        <v>70</v>
      </c>
      <c r="BD772" s="7" t="s">
        <v>64</v>
      </c>
      <c r="BE772" s="7" t="s">
        <v>64</v>
      </c>
      <c r="BF772" s="7" t="s">
        <v>64</v>
      </c>
      <c r="BG772" s="7" t="s">
        <v>66</v>
      </c>
      <c r="BH772" s="7" t="s">
        <v>70</v>
      </c>
      <c r="BI772" s="7" t="s">
        <v>70</v>
      </c>
      <c r="BJ772" s="7" t="s">
        <v>70</v>
      </c>
      <c r="BK772" s="7" t="s">
        <v>70</v>
      </c>
      <c r="BL772" s="33">
        <v>0</v>
      </c>
      <c r="BM772" s="7">
        <v>1</v>
      </c>
      <c r="BN772" s="7">
        <v>0</v>
      </c>
      <c r="BO772" s="7">
        <v>0</v>
      </c>
      <c r="BP772" s="7">
        <v>1</v>
      </c>
      <c r="BQ772" s="7">
        <v>1</v>
      </c>
      <c r="BR772" s="7">
        <v>0</v>
      </c>
      <c r="BS772" s="7">
        <v>0</v>
      </c>
      <c r="BT772" s="7" t="s">
        <v>5797</v>
      </c>
      <c r="BU772" s="7">
        <v>0</v>
      </c>
      <c r="BW772">
        <f>COUNTIF(AP772, "*"&amp;#REF!&amp;"*")</f>
        <v>0</v>
      </c>
      <c r="BX772">
        <f>COUNTIF(AQ772, "*"&amp;#REF!&amp;"*")</f>
        <v>0</v>
      </c>
      <c r="BY772">
        <f>COUNTIF(AR772, "*"&amp;#REF!&amp;"*")</f>
        <v>0</v>
      </c>
      <c r="BZ772">
        <f>COUNTIF(AS772, "*"&amp;#REF!&amp;"*")</f>
        <v>0</v>
      </c>
      <c r="CA772">
        <f>COUNTIF(AT772, "*"&amp;#REF!&amp;"*")</f>
        <v>0</v>
      </c>
      <c r="CB772">
        <f>COUNTIF(AU772, "*"&amp;#REF!&amp;"*")</f>
        <v>0</v>
      </c>
      <c r="CC772">
        <f>COUNTIF(AV772, "*"&amp;#REF!&amp;"*")</f>
        <v>0</v>
      </c>
      <c r="CD772">
        <f>COUNTIF(AW772, "*"&amp;#REF!&amp;"*")</f>
        <v>0</v>
      </c>
      <c r="CE772">
        <f>COUNTIF(AX772, "*"&amp;#REF!&amp;"*")</f>
        <v>0</v>
      </c>
      <c r="CF772">
        <f>COUNTIF(AY772, "*"&amp;#REF!&amp;"*")</f>
        <v>0</v>
      </c>
      <c r="CG772">
        <f>COUNTIF(AZ772, "*"&amp;#REF!&amp;"*")</f>
        <v>0</v>
      </c>
      <c r="CH772">
        <f>COUNTIF(BA772, "*"&amp;#REF!&amp;"*")</f>
        <v>0</v>
      </c>
      <c r="CI772">
        <f>COUNTIF(BB772, "*"&amp;#REF!&amp;"*")</f>
        <v>0</v>
      </c>
      <c r="CJ772">
        <f>COUNTIF(BC772, "*"&amp;#REF!&amp;"*")</f>
        <v>0</v>
      </c>
      <c r="CK772">
        <f>COUNTIF(BD772, "*"&amp;#REF!&amp;"*")</f>
        <v>0</v>
      </c>
      <c r="CL772">
        <f>COUNTIF(BE772, "*"&amp;#REF!&amp;"*")</f>
        <v>0</v>
      </c>
      <c r="CM772">
        <f>COUNTIF(BF772, "*"&amp;#REF!&amp;"*")</f>
        <v>0</v>
      </c>
      <c r="CN772">
        <f>COUNTIF(BG772, "*"&amp;#REF!&amp;"*")</f>
        <v>0</v>
      </c>
      <c r="CO772">
        <f>COUNTIF(BH772, "*"&amp;#REF!&amp;"*")</f>
        <v>0</v>
      </c>
      <c r="CP772">
        <f>COUNTIF(BI772, "*"&amp;#REF!&amp;"*")</f>
        <v>0</v>
      </c>
      <c r="CQ772">
        <f>COUNTIF(BJ772, "*"&amp;#REF!&amp;"*")</f>
        <v>0</v>
      </c>
      <c r="CR772">
        <f>COUNTIF(BK772, "*"&amp;#REF!&amp;"*")</f>
        <v>0</v>
      </c>
      <c r="CS772">
        <f xml:space="preserve"> COUNTIF(BL772,#REF!)</f>
        <v>0</v>
      </c>
      <c r="CT772">
        <f xml:space="preserve"> COUNTIF(BM772,#REF!)</f>
        <v>0</v>
      </c>
      <c r="CU772">
        <f xml:space="preserve"> COUNTIF(BN772,#REF!)</f>
        <v>0</v>
      </c>
      <c r="CV772">
        <f xml:space="preserve"> COUNTIF(BO772,#REF!)</f>
        <v>0</v>
      </c>
      <c r="CW772">
        <f xml:space="preserve"> COUNTIF(BP772,#REF!)</f>
        <v>0</v>
      </c>
      <c r="CX772">
        <f xml:space="preserve"> COUNTIF(BQ772,#REF!)</f>
        <v>0</v>
      </c>
      <c r="CY772">
        <f xml:space="preserve"> COUNTIF(BR772,#REF!)</f>
        <v>0</v>
      </c>
      <c r="CZ772">
        <f xml:space="preserve"> COUNTIF(BS772,#REF!)</f>
        <v>0</v>
      </c>
      <c r="DA772">
        <f xml:space="preserve"> COUNTIF(BT772,#REF!)</f>
        <v>0</v>
      </c>
      <c r="DB772">
        <f xml:space="preserve"> COUNTIF(BU772,#REF!)</f>
        <v>0</v>
      </c>
      <c r="DC772">
        <f t="shared" si="48"/>
        <v>0</v>
      </c>
      <c r="DD772">
        <f t="shared" si="49"/>
        <v>0</v>
      </c>
      <c r="DE772">
        <f t="shared" si="50"/>
        <v>0</v>
      </c>
      <c r="DF772" t="b">
        <f t="shared" si="51"/>
        <v>0</v>
      </c>
    </row>
    <row r="773" spans="1:110" x14ac:dyDescent="0.35">
      <c r="A773" s="7">
        <v>772</v>
      </c>
      <c r="B773" s="7">
        <v>772</v>
      </c>
      <c r="C773" s="7" t="s">
        <v>7368</v>
      </c>
      <c r="D773" s="7" t="s">
        <v>7369</v>
      </c>
      <c r="E773" s="13" t="s">
        <v>51</v>
      </c>
      <c r="F773" s="7">
        <v>300</v>
      </c>
      <c r="G773" s="7" t="s">
        <v>89</v>
      </c>
      <c r="H773" s="7">
        <v>1400</v>
      </c>
      <c r="I773" s="14" t="s">
        <v>53</v>
      </c>
      <c r="J773" s="13" t="s">
        <v>54</v>
      </c>
      <c r="K773" s="7" t="s">
        <v>83</v>
      </c>
      <c r="L773" s="7" t="s">
        <v>56</v>
      </c>
      <c r="M773" s="7" t="s">
        <v>84</v>
      </c>
      <c r="N773" s="7">
        <v>43</v>
      </c>
      <c r="O773" s="7" t="s">
        <v>58</v>
      </c>
      <c r="P773" s="7">
        <v>41</v>
      </c>
      <c r="Q773" t="s">
        <v>7833</v>
      </c>
      <c r="R773" s="7" t="s">
        <v>59</v>
      </c>
      <c r="S773" s="14" t="s">
        <v>59</v>
      </c>
      <c r="T773" s="26" t="b">
        <v>0</v>
      </c>
      <c r="U773" s="7">
        <v>771</v>
      </c>
      <c r="V773" s="7">
        <v>14.26</v>
      </c>
      <c r="W773" s="7">
        <v>22.74</v>
      </c>
      <c r="X773" s="7">
        <v>0.52326660000000003</v>
      </c>
      <c r="Y773" s="7">
        <v>1.5073799999999999</v>
      </c>
      <c r="Z773" s="7">
        <v>5.5</v>
      </c>
      <c r="AA773" s="7">
        <v>3.26</v>
      </c>
      <c r="AB773" s="14">
        <v>4.17</v>
      </c>
      <c r="AC773" s="13">
        <v>0.99798399999999998</v>
      </c>
      <c r="AD773" s="7">
        <v>2.0162100000000001E-3</v>
      </c>
      <c r="AE773" s="14" t="s">
        <v>60</v>
      </c>
      <c r="AF773" s="13">
        <v>8</v>
      </c>
      <c r="AG773" s="14">
        <v>6</v>
      </c>
      <c r="AH773" s="13">
        <v>7</v>
      </c>
      <c r="AI773" s="7">
        <v>7</v>
      </c>
      <c r="AJ773" s="7"/>
      <c r="AK773" s="7">
        <v>5</v>
      </c>
      <c r="AL773" s="7">
        <v>5</v>
      </c>
      <c r="AM773" s="14"/>
      <c r="AN773" s="13">
        <v>1</v>
      </c>
      <c r="AO773" s="14">
        <v>1</v>
      </c>
      <c r="AP773" s="7" t="s">
        <v>64</v>
      </c>
      <c r="AQ773" s="7" t="s">
        <v>62</v>
      </c>
      <c r="AR773" s="7" t="s">
        <v>5797</v>
      </c>
      <c r="AS773" s="7" t="s">
        <v>62</v>
      </c>
      <c r="AT773" s="7" t="s">
        <v>64</v>
      </c>
      <c r="AU773" s="7" t="s">
        <v>66</v>
      </c>
      <c r="AV773" s="7" t="s">
        <v>66</v>
      </c>
      <c r="AW773" s="7" t="s">
        <v>66</v>
      </c>
      <c r="AX773" s="7" t="s">
        <v>64</v>
      </c>
      <c r="AY773" s="7" t="s">
        <v>70</v>
      </c>
      <c r="AZ773" s="7" t="s">
        <v>66</v>
      </c>
      <c r="BA773" s="7" t="s">
        <v>5797</v>
      </c>
      <c r="BB773" s="7" t="s">
        <v>66</v>
      </c>
      <c r="BC773" s="7" t="s">
        <v>70</v>
      </c>
      <c r="BD773" s="7" t="s">
        <v>64</v>
      </c>
      <c r="BE773" s="7" t="s">
        <v>64</v>
      </c>
      <c r="BF773" s="7" t="s">
        <v>5797</v>
      </c>
      <c r="BG773" s="7" t="s">
        <v>66</v>
      </c>
      <c r="BH773" s="7" t="s">
        <v>70</v>
      </c>
      <c r="BI773" s="7" t="s">
        <v>70</v>
      </c>
      <c r="BJ773" s="7" t="s">
        <v>70</v>
      </c>
      <c r="BK773" s="7" t="s">
        <v>70</v>
      </c>
      <c r="BL773" s="33">
        <v>0</v>
      </c>
      <c r="BM773" s="7">
        <v>1</v>
      </c>
      <c r="BN773" s="7">
        <v>0</v>
      </c>
      <c r="BO773" s="7">
        <v>0</v>
      </c>
      <c r="BP773" s="7">
        <v>1</v>
      </c>
      <c r="BQ773" s="7">
        <v>1</v>
      </c>
      <c r="BR773" s="7">
        <v>0</v>
      </c>
      <c r="BS773" s="7">
        <v>0</v>
      </c>
      <c r="BT773" s="7">
        <v>1</v>
      </c>
      <c r="BU773" s="7">
        <v>0</v>
      </c>
      <c r="BW773">
        <f>COUNTIF(AP773, "*"&amp;#REF!&amp;"*")</f>
        <v>0</v>
      </c>
      <c r="BX773">
        <f>COUNTIF(AQ773, "*"&amp;#REF!&amp;"*")</f>
        <v>0</v>
      </c>
      <c r="BY773">
        <f>COUNTIF(AR773, "*"&amp;#REF!&amp;"*")</f>
        <v>0</v>
      </c>
      <c r="BZ773">
        <f>COUNTIF(AS773, "*"&amp;#REF!&amp;"*")</f>
        <v>0</v>
      </c>
      <c r="CA773">
        <f>COUNTIF(AT773, "*"&amp;#REF!&amp;"*")</f>
        <v>0</v>
      </c>
      <c r="CB773">
        <f>COUNTIF(AU773, "*"&amp;#REF!&amp;"*")</f>
        <v>0</v>
      </c>
      <c r="CC773">
        <f>COUNTIF(AV773, "*"&amp;#REF!&amp;"*")</f>
        <v>0</v>
      </c>
      <c r="CD773">
        <f>COUNTIF(AW773, "*"&amp;#REF!&amp;"*")</f>
        <v>0</v>
      </c>
      <c r="CE773">
        <f>COUNTIF(AX773, "*"&amp;#REF!&amp;"*")</f>
        <v>0</v>
      </c>
      <c r="CF773">
        <f>COUNTIF(AY773, "*"&amp;#REF!&amp;"*")</f>
        <v>0</v>
      </c>
      <c r="CG773">
        <f>COUNTIF(AZ773, "*"&amp;#REF!&amp;"*")</f>
        <v>0</v>
      </c>
      <c r="CH773">
        <f>COUNTIF(BA773, "*"&amp;#REF!&amp;"*")</f>
        <v>0</v>
      </c>
      <c r="CI773">
        <f>COUNTIF(BB773, "*"&amp;#REF!&amp;"*")</f>
        <v>0</v>
      </c>
      <c r="CJ773">
        <f>COUNTIF(BC773, "*"&amp;#REF!&amp;"*")</f>
        <v>0</v>
      </c>
      <c r="CK773">
        <f>COUNTIF(BD773, "*"&amp;#REF!&amp;"*")</f>
        <v>0</v>
      </c>
      <c r="CL773">
        <f>COUNTIF(BE773, "*"&amp;#REF!&amp;"*")</f>
        <v>0</v>
      </c>
      <c r="CM773">
        <f>COUNTIF(BF773, "*"&amp;#REF!&amp;"*")</f>
        <v>0</v>
      </c>
      <c r="CN773">
        <f>COUNTIF(BG773, "*"&amp;#REF!&amp;"*")</f>
        <v>0</v>
      </c>
      <c r="CO773">
        <f>COUNTIF(BH773, "*"&amp;#REF!&amp;"*")</f>
        <v>0</v>
      </c>
      <c r="CP773">
        <f>COUNTIF(BI773, "*"&amp;#REF!&amp;"*")</f>
        <v>0</v>
      </c>
      <c r="CQ773">
        <f>COUNTIF(BJ773, "*"&amp;#REF!&amp;"*")</f>
        <v>0</v>
      </c>
      <c r="CR773">
        <f>COUNTIF(BK773, "*"&amp;#REF!&amp;"*")</f>
        <v>0</v>
      </c>
      <c r="CS773">
        <f xml:space="preserve"> COUNTIF(BL773,#REF!)</f>
        <v>0</v>
      </c>
      <c r="CT773">
        <f xml:space="preserve"> COUNTIF(BM773,#REF!)</f>
        <v>0</v>
      </c>
      <c r="CU773">
        <f xml:space="preserve"> COUNTIF(BN773,#REF!)</f>
        <v>0</v>
      </c>
      <c r="CV773">
        <f xml:space="preserve"> COUNTIF(BO773,#REF!)</f>
        <v>0</v>
      </c>
      <c r="CW773">
        <f xml:space="preserve"> COUNTIF(BP773,#REF!)</f>
        <v>0</v>
      </c>
      <c r="CX773">
        <f xml:space="preserve"> COUNTIF(BQ773,#REF!)</f>
        <v>0</v>
      </c>
      <c r="CY773">
        <f xml:space="preserve"> COUNTIF(BR773,#REF!)</f>
        <v>0</v>
      </c>
      <c r="CZ773">
        <f xml:space="preserve"> COUNTIF(BS773,#REF!)</f>
        <v>0</v>
      </c>
      <c r="DA773">
        <f xml:space="preserve"> COUNTIF(BT773,#REF!)</f>
        <v>0</v>
      </c>
      <c r="DB773">
        <f xml:space="preserve"> COUNTIF(BU773,#REF!)</f>
        <v>0</v>
      </c>
      <c r="DC773">
        <f t="shared" si="48"/>
        <v>0</v>
      </c>
      <c r="DD773">
        <f t="shared" si="49"/>
        <v>0</v>
      </c>
      <c r="DE773">
        <f t="shared" si="50"/>
        <v>0</v>
      </c>
      <c r="DF773" t="b">
        <f t="shared" si="51"/>
        <v>0</v>
      </c>
    </row>
    <row r="774" spans="1:110" x14ac:dyDescent="0.35">
      <c r="A774" s="7">
        <v>773</v>
      </c>
      <c r="B774" s="7">
        <v>773</v>
      </c>
      <c r="C774" s="7" t="s">
        <v>7370</v>
      </c>
      <c r="D774" s="7" t="s">
        <v>7371</v>
      </c>
      <c r="E774" s="13" t="s">
        <v>51</v>
      </c>
      <c r="F774" s="7">
        <v>300</v>
      </c>
      <c r="G774" s="7" t="s">
        <v>80</v>
      </c>
      <c r="H774" s="7">
        <v>1200</v>
      </c>
      <c r="I774" s="14" t="s">
        <v>53</v>
      </c>
      <c r="J774" s="13" t="s">
        <v>82</v>
      </c>
      <c r="K774" s="7" t="s">
        <v>83</v>
      </c>
      <c r="L774" s="7" t="s">
        <v>56</v>
      </c>
      <c r="M774" s="7" t="s">
        <v>84</v>
      </c>
      <c r="N774" s="7">
        <v>37</v>
      </c>
      <c r="O774" s="7" t="s">
        <v>86</v>
      </c>
      <c r="P774" s="7">
        <v>37</v>
      </c>
      <c r="Q774" t="s">
        <v>7833</v>
      </c>
      <c r="R774" s="7" t="s">
        <v>59</v>
      </c>
      <c r="S774" s="14" t="s">
        <v>56</v>
      </c>
      <c r="T774" s="26" t="b">
        <v>0</v>
      </c>
      <c r="U774" s="7">
        <v>697</v>
      </c>
      <c r="V774" s="7">
        <v>5.68</v>
      </c>
      <c r="W774" s="7">
        <v>15.58</v>
      </c>
      <c r="X774" s="7">
        <v>0.25</v>
      </c>
      <c r="Y774" s="7">
        <v>1.7596400000000001</v>
      </c>
      <c r="Z774" s="7">
        <v>5.6</v>
      </c>
      <c r="AA774" s="7">
        <v>3.88</v>
      </c>
      <c r="AB774" s="14">
        <v>2.1800000000000002</v>
      </c>
      <c r="AC774" s="13">
        <v>0.99990000000000001</v>
      </c>
      <c r="AD774" s="7">
        <v>1E-4</v>
      </c>
      <c r="AE774" s="14" t="s">
        <v>60</v>
      </c>
      <c r="AF774" s="13">
        <v>8</v>
      </c>
      <c r="AG774" s="14">
        <v>6</v>
      </c>
      <c r="AH774" s="13">
        <v>7</v>
      </c>
      <c r="AI774" s="7">
        <v>7</v>
      </c>
      <c r="AJ774" s="7"/>
      <c r="AK774" s="7">
        <v>5</v>
      </c>
      <c r="AL774" s="7">
        <v>5</v>
      </c>
      <c r="AM774" s="14"/>
      <c r="AN774" s="13">
        <v>1</v>
      </c>
      <c r="AO774" s="14">
        <v>1</v>
      </c>
      <c r="AP774" s="7" t="s">
        <v>64</v>
      </c>
      <c r="AQ774" s="7" t="s">
        <v>62</v>
      </c>
      <c r="AR774" s="7" t="s">
        <v>5797</v>
      </c>
      <c r="AS774" s="7" t="s">
        <v>62</v>
      </c>
      <c r="AT774" s="7" t="s">
        <v>64</v>
      </c>
      <c r="AU774" s="7" t="s">
        <v>66</v>
      </c>
      <c r="AV774" s="7" t="s">
        <v>66</v>
      </c>
      <c r="AW774" s="7" t="s">
        <v>66</v>
      </c>
      <c r="AX774" s="7" t="s">
        <v>64</v>
      </c>
      <c r="AY774" s="7" t="s">
        <v>70</v>
      </c>
      <c r="AZ774" s="7" t="s">
        <v>66</v>
      </c>
      <c r="BA774" s="7" t="s">
        <v>70</v>
      </c>
      <c r="BB774" s="7" t="s">
        <v>66</v>
      </c>
      <c r="BC774" s="7" t="s">
        <v>70</v>
      </c>
      <c r="BD774" s="7" t="s">
        <v>64</v>
      </c>
      <c r="BE774" s="7" t="s">
        <v>64</v>
      </c>
      <c r="BF774" s="7" t="s">
        <v>64</v>
      </c>
      <c r="BG774" s="7" t="s">
        <v>64</v>
      </c>
      <c r="BH774" s="7" t="s">
        <v>70</v>
      </c>
      <c r="BI774" s="7" t="s">
        <v>70</v>
      </c>
      <c r="BJ774" s="7" t="s">
        <v>70</v>
      </c>
      <c r="BK774" s="7" t="s">
        <v>70</v>
      </c>
      <c r="BL774" s="33">
        <v>0</v>
      </c>
      <c r="BM774" s="7">
        <v>1</v>
      </c>
      <c r="BN774" s="7">
        <v>0</v>
      </c>
      <c r="BO774" s="7">
        <v>0</v>
      </c>
      <c r="BP774" s="7">
        <v>1</v>
      </c>
      <c r="BQ774" s="7">
        <v>1</v>
      </c>
      <c r="BR774" s="7">
        <v>0</v>
      </c>
      <c r="BS774" s="7">
        <v>0</v>
      </c>
      <c r="BT774" s="7">
        <v>1</v>
      </c>
      <c r="BU774" s="7">
        <v>0</v>
      </c>
      <c r="BW774">
        <f>COUNTIF(AP774, "*"&amp;#REF!&amp;"*")</f>
        <v>0</v>
      </c>
      <c r="BX774">
        <f>COUNTIF(AQ774, "*"&amp;#REF!&amp;"*")</f>
        <v>0</v>
      </c>
      <c r="BY774">
        <f>COUNTIF(AR774, "*"&amp;#REF!&amp;"*")</f>
        <v>0</v>
      </c>
      <c r="BZ774">
        <f>COUNTIF(AS774, "*"&amp;#REF!&amp;"*")</f>
        <v>0</v>
      </c>
      <c r="CA774">
        <f>COUNTIF(AT774, "*"&amp;#REF!&amp;"*")</f>
        <v>0</v>
      </c>
      <c r="CB774">
        <f>COUNTIF(AU774, "*"&amp;#REF!&amp;"*")</f>
        <v>0</v>
      </c>
      <c r="CC774">
        <f>COUNTIF(AV774, "*"&amp;#REF!&amp;"*")</f>
        <v>0</v>
      </c>
      <c r="CD774">
        <f>COUNTIF(AW774, "*"&amp;#REF!&amp;"*")</f>
        <v>0</v>
      </c>
      <c r="CE774">
        <f>COUNTIF(AX774, "*"&amp;#REF!&amp;"*")</f>
        <v>0</v>
      </c>
      <c r="CF774">
        <f>COUNTIF(AY774, "*"&amp;#REF!&amp;"*")</f>
        <v>0</v>
      </c>
      <c r="CG774">
        <f>COUNTIF(AZ774, "*"&amp;#REF!&amp;"*")</f>
        <v>0</v>
      </c>
      <c r="CH774">
        <f>COUNTIF(BA774, "*"&amp;#REF!&amp;"*")</f>
        <v>0</v>
      </c>
      <c r="CI774">
        <f>COUNTIF(BB774, "*"&amp;#REF!&amp;"*")</f>
        <v>0</v>
      </c>
      <c r="CJ774">
        <f>COUNTIF(BC774, "*"&amp;#REF!&amp;"*")</f>
        <v>0</v>
      </c>
      <c r="CK774">
        <f>COUNTIF(BD774, "*"&amp;#REF!&amp;"*")</f>
        <v>0</v>
      </c>
      <c r="CL774">
        <f>COUNTIF(BE774, "*"&amp;#REF!&amp;"*")</f>
        <v>0</v>
      </c>
      <c r="CM774">
        <f>COUNTIF(BF774, "*"&amp;#REF!&amp;"*")</f>
        <v>0</v>
      </c>
      <c r="CN774">
        <f>COUNTIF(BG774, "*"&amp;#REF!&amp;"*")</f>
        <v>0</v>
      </c>
      <c r="CO774">
        <f>COUNTIF(BH774, "*"&amp;#REF!&amp;"*")</f>
        <v>0</v>
      </c>
      <c r="CP774">
        <f>COUNTIF(BI774, "*"&amp;#REF!&amp;"*")</f>
        <v>0</v>
      </c>
      <c r="CQ774">
        <f>COUNTIF(BJ774, "*"&amp;#REF!&amp;"*")</f>
        <v>0</v>
      </c>
      <c r="CR774">
        <f>COUNTIF(BK774, "*"&amp;#REF!&amp;"*")</f>
        <v>0</v>
      </c>
      <c r="CS774">
        <f xml:space="preserve"> COUNTIF(BL774,#REF!)</f>
        <v>0</v>
      </c>
      <c r="CT774">
        <f xml:space="preserve"> COUNTIF(BM774,#REF!)</f>
        <v>0</v>
      </c>
      <c r="CU774">
        <f xml:space="preserve"> COUNTIF(BN774,#REF!)</f>
        <v>0</v>
      </c>
      <c r="CV774">
        <f xml:space="preserve"> COUNTIF(BO774,#REF!)</f>
        <v>0</v>
      </c>
      <c r="CW774">
        <f xml:space="preserve"> COUNTIF(BP774,#REF!)</f>
        <v>0</v>
      </c>
      <c r="CX774">
        <f xml:space="preserve"> COUNTIF(BQ774,#REF!)</f>
        <v>0</v>
      </c>
      <c r="CY774">
        <f xml:space="preserve"> COUNTIF(BR774,#REF!)</f>
        <v>0</v>
      </c>
      <c r="CZ774">
        <f xml:space="preserve"> COUNTIF(BS774,#REF!)</f>
        <v>0</v>
      </c>
      <c r="DA774">
        <f xml:space="preserve"> COUNTIF(BT774,#REF!)</f>
        <v>0</v>
      </c>
      <c r="DB774">
        <f xml:space="preserve"> COUNTIF(BU774,#REF!)</f>
        <v>0</v>
      </c>
      <c r="DC774">
        <f t="shared" si="48"/>
        <v>0</v>
      </c>
      <c r="DD774">
        <f t="shared" si="49"/>
        <v>0</v>
      </c>
      <c r="DE774">
        <f t="shared" si="50"/>
        <v>0</v>
      </c>
      <c r="DF774" t="b">
        <f t="shared" si="51"/>
        <v>0</v>
      </c>
    </row>
    <row r="775" spans="1:110" x14ac:dyDescent="0.35">
      <c r="A775" s="7">
        <v>774</v>
      </c>
      <c r="B775" s="7">
        <v>774</v>
      </c>
      <c r="C775" s="7" t="s">
        <v>7372</v>
      </c>
      <c r="D775" s="7" t="s">
        <v>7373</v>
      </c>
      <c r="E775" s="13" t="s">
        <v>51</v>
      </c>
      <c r="F775" s="7">
        <v>300</v>
      </c>
      <c r="G775" s="7" t="s">
        <v>89</v>
      </c>
      <c r="H775" s="7"/>
      <c r="I775" s="14" t="s">
        <v>53</v>
      </c>
      <c r="J775" s="13" t="s">
        <v>54</v>
      </c>
      <c r="K775" s="7" t="s">
        <v>162</v>
      </c>
      <c r="L775" s="7" t="s">
        <v>56</v>
      </c>
      <c r="M775" s="7" t="s">
        <v>84</v>
      </c>
      <c r="N775" s="7">
        <v>62</v>
      </c>
      <c r="O775" s="7" t="s">
        <v>85</v>
      </c>
      <c r="P775" s="7">
        <v>49</v>
      </c>
      <c r="Q775" t="s">
        <v>7833</v>
      </c>
      <c r="R775" s="7" t="s">
        <v>59</v>
      </c>
      <c r="S775" s="14" t="s">
        <v>59</v>
      </c>
      <c r="T775" s="26" t="b">
        <v>0</v>
      </c>
      <c r="U775" s="7">
        <v>1316</v>
      </c>
      <c r="V775" s="7">
        <v>14.12</v>
      </c>
      <c r="W775" s="7">
        <v>24.18</v>
      </c>
      <c r="X775" s="7">
        <v>0.57353319999999997</v>
      </c>
      <c r="Y775" s="7">
        <v>2.0602</v>
      </c>
      <c r="Z775" s="7">
        <v>5.0999999999999996</v>
      </c>
      <c r="AA775" s="7">
        <v>3.74</v>
      </c>
      <c r="AB775" s="14">
        <v>3</v>
      </c>
      <c r="AC775" s="13">
        <v>0.99990000000000001</v>
      </c>
      <c r="AD775" s="7">
        <v>1E-4</v>
      </c>
      <c r="AE775" s="14" t="s">
        <v>60</v>
      </c>
      <c r="AF775" s="13">
        <v>8</v>
      </c>
      <c r="AG775" s="14">
        <v>6</v>
      </c>
      <c r="AH775" s="13">
        <v>7</v>
      </c>
      <c r="AI775" s="7">
        <v>6</v>
      </c>
      <c r="AJ775" s="7">
        <v>1</v>
      </c>
      <c r="AK775" s="7">
        <v>5</v>
      </c>
      <c r="AL775" s="7">
        <v>4</v>
      </c>
      <c r="AM775" s="14">
        <v>1</v>
      </c>
      <c r="AN775" s="13">
        <v>1</v>
      </c>
      <c r="AO775" s="14">
        <v>1</v>
      </c>
      <c r="AP775" s="7" t="s">
        <v>64</v>
      </c>
      <c r="AQ775" s="7" t="s">
        <v>62</v>
      </c>
      <c r="AR775" s="7" t="s">
        <v>62</v>
      </c>
      <c r="AS775" s="7" t="s">
        <v>62</v>
      </c>
      <c r="AT775" s="7" t="s">
        <v>64</v>
      </c>
      <c r="AU775" s="7" t="s">
        <v>66</v>
      </c>
      <c r="AV775" s="7" t="s">
        <v>66</v>
      </c>
      <c r="AW775" s="7" t="s">
        <v>66</v>
      </c>
      <c r="AX775" s="7" t="s">
        <v>64</v>
      </c>
      <c r="AY775" s="7" t="s">
        <v>70</v>
      </c>
      <c r="AZ775" s="7" t="s">
        <v>66</v>
      </c>
      <c r="BA775" s="7" t="s">
        <v>5797</v>
      </c>
      <c r="BB775" s="7" t="s">
        <v>66</v>
      </c>
      <c r="BC775" s="7" t="s">
        <v>70</v>
      </c>
      <c r="BD775" s="7" t="s">
        <v>67</v>
      </c>
      <c r="BE775" s="7" t="s">
        <v>64</v>
      </c>
      <c r="BF775" s="7" t="s">
        <v>64</v>
      </c>
      <c r="BG775" s="7" t="s">
        <v>66</v>
      </c>
      <c r="BH775" s="7" t="s">
        <v>70</v>
      </c>
      <c r="BI775" s="7" t="s">
        <v>70</v>
      </c>
      <c r="BJ775" s="7" t="s">
        <v>62</v>
      </c>
      <c r="BK775" s="7" t="s">
        <v>70</v>
      </c>
      <c r="BL775" s="33">
        <v>0</v>
      </c>
      <c r="BM775" s="7">
        <v>1</v>
      </c>
      <c r="BN775" s="7">
        <v>0</v>
      </c>
      <c r="BO775" s="7">
        <v>0</v>
      </c>
      <c r="BP775" s="7">
        <v>1</v>
      </c>
      <c r="BQ775" s="7">
        <v>1</v>
      </c>
      <c r="BR775" s="7">
        <v>0</v>
      </c>
      <c r="BS775" s="7">
        <v>0</v>
      </c>
      <c r="BT775" s="7">
        <v>1</v>
      </c>
      <c r="BU775" s="7">
        <v>0</v>
      </c>
      <c r="BW775">
        <f>COUNTIF(AP775, "*"&amp;#REF!&amp;"*")</f>
        <v>0</v>
      </c>
      <c r="BX775">
        <f>COUNTIF(AQ775, "*"&amp;#REF!&amp;"*")</f>
        <v>0</v>
      </c>
      <c r="BY775">
        <f>COUNTIF(AR775, "*"&amp;#REF!&amp;"*")</f>
        <v>0</v>
      </c>
      <c r="BZ775">
        <f>COUNTIF(AS775, "*"&amp;#REF!&amp;"*")</f>
        <v>0</v>
      </c>
      <c r="CA775">
        <f>COUNTIF(AT775, "*"&amp;#REF!&amp;"*")</f>
        <v>0</v>
      </c>
      <c r="CB775">
        <f>COUNTIF(AU775, "*"&amp;#REF!&amp;"*")</f>
        <v>0</v>
      </c>
      <c r="CC775">
        <f>COUNTIF(AV775, "*"&amp;#REF!&amp;"*")</f>
        <v>0</v>
      </c>
      <c r="CD775">
        <f>COUNTIF(AW775, "*"&amp;#REF!&amp;"*")</f>
        <v>0</v>
      </c>
      <c r="CE775">
        <f>COUNTIF(AX775, "*"&amp;#REF!&amp;"*")</f>
        <v>0</v>
      </c>
      <c r="CF775">
        <f>COUNTIF(AY775, "*"&amp;#REF!&amp;"*")</f>
        <v>0</v>
      </c>
      <c r="CG775">
        <f>COUNTIF(AZ775, "*"&amp;#REF!&amp;"*")</f>
        <v>0</v>
      </c>
      <c r="CH775">
        <f>COUNTIF(BA775, "*"&amp;#REF!&amp;"*")</f>
        <v>0</v>
      </c>
      <c r="CI775">
        <f>COUNTIF(BB775, "*"&amp;#REF!&amp;"*")</f>
        <v>0</v>
      </c>
      <c r="CJ775">
        <f>COUNTIF(BC775, "*"&amp;#REF!&amp;"*")</f>
        <v>0</v>
      </c>
      <c r="CK775">
        <f>COUNTIF(BD775, "*"&amp;#REF!&amp;"*")</f>
        <v>0</v>
      </c>
      <c r="CL775">
        <f>COUNTIF(BE775, "*"&amp;#REF!&amp;"*")</f>
        <v>0</v>
      </c>
      <c r="CM775">
        <f>COUNTIF(BF775, "*"&amp;#REF!&amp;"*")</f>
        <v>0</v>
      </c>
      <c r="CN775">
        <f>COUNTIF(BG775, "*"&amp;#REF!&amp;"*")</f>
        <v>0</v>
      </c>
      <c r="CO775">
        <f>COUNTIF(BH775, "*"&amp;#REF!&amp;"*")</f>
        <v>0</v>
      </c>
      <c r="CP775">
        <f>COUNTIF(BI775, "*"&amp;#REF!&amp;"*")</f>
        <v>0</v>
      </c>
      <c r="CQ775">
        <f>COUNTIF(BJ775, "*"&amp;#REF!&amp;"*")</f>
        <v>0</v>
      </c>
      <c r="CR775">
        <f>COUNTIF(BK775, "*"&amp;#REF!&amp;"*")</f>
        <v>0</v>
      </c>
      <c r="CS775">
        <f xml:space="preserve"> COUNTIF(BL775,#REF!)</f>
        <v>0</v>
      </c>
      <c r="CT775">
        <f xml:space="preserve"> COUNTIF(BM775,#REF!)</f>
        <v>0</v>
      </c>
      <c r="CU775">
        <f xml:space="preserve"> COUNTIF(BN775,#REF!)</f>
        <v>0</v>
      </c>
      <c r="CV775">
        <f xml:space="preserve"> COUNTIF(BO775,#REF!)</f>
        <v>0</v>
      </c>
      <c r="CW775">
        <f xml:space="preserve"> COUNTIF(BP775,#REF!)</f>
        <v>0</v>
      </c>
      <c r="CX775">
        <f xml:space="preserve"> COUNTIF(BQ775,#REF!)</f>
        <v>0</v>
      </c>
      <c r="CY775">
        <f xml:space="preserve"> COUNTIF(BR775,#REF!)</f>
        <v>0</v>
      </c>
      <c r="CZ775">
        <f xml:space="preserve"> COUNTIF(BS775,#REF!)</f>
        <v>0</v>
      </c>
      <c r="DA775">
        <f xml:space="preserve"> COUNTIF(BT775,#REF!)</f>
        <v>0</v>
      </c>
      <c r="DB775">
        <f xml:space="preserve"> COUNTIF(BU775,#REF!)</f>
        <v>0</v>
      </c>
      <c r="DC775">
        <f t="shared" si="48"/>
        <v>0</v>
      </c>
      <c r="DD775">
        <f t="shared" si="49"/>
        <v>0</v>
      </c>
      <c r="DE775">
        <f t="shared" si="50"/>
        <v>0</v>
      </c>
      <c r="DF775" t="b">
        <f t="shared" si="51"/>
        <v>0</v>
      </c>
    </row>
    <row r="776" spans="1:110" x14ac:dyDescent="0.35">
      <c r="A776" s="7">
        <v>775</v>
      </c>
      <c r="B776" s="7">
        <v>775</v>
      </c>
      <c r="C776" s="7" t="s">
        <v>7374</v>
      </c>
      <c r="D776" s="7" t="s">
        <v>7375</v>
      </c>
      <c r="E776" s="13" t="s">
        <v>51</v>
      </c>
      <c r="F776" s="7">
        <v>300</v>
      </c>
      <c r="G776" s="7" t="s">
        <v>101</v>
      </c>
      <c r="H776" s="7"/>
      <c r="I776" s="14" t="s">
        <v>53</v>
      </c>
      <c r="J776" s="13" t="s">
        <v>54</v>
      </c>
      <c r="K776" s="7" t="s">
        <v>92</v>
      </c>
      <c r="L776" s="7" t="s">
        <v>56</v>
      </c>
      <c r="M776" s="7" t="s">
        <v>84</v>
      </c>
      <c r="N776" s="7">
        <v>88</v>
      </c>
      <c r="O776" s="7" t="s">
        <v>85</v>
      </c>
      <c r="P776" s="7">
        <v>39</v>
      </c>
      <c r="Q776" t="s">
        <v>7833</v>
      </c>
      <c r="R776" s="7" t="s">
        <v>59</v>
      </c>
      <c r="S776" s="14" t="s">
        <v>59</v>
      </c>
      <c r="T776" s="26" t="b">
        <v>0</v>
      </c>
      <c r="U776" s="7">
        <v>147</v>
      </c>
      <c r="V776" s="7">
        <v>8.0333299999999994</v>
      </c>
      <c r="W776" s="7">
        <v>16.399999999999999</v>
      </c>
      <c r="X776" s="7">
        <v>0.48788866666666669</v>
      </c>
      <c r="Y776" s="7">
        <v>0.52123333333333333</v>
      </c>
      <c r="Z776" s="7">
        <v>6.9</v>
      </c>
      <c r="AA776" s="7">
        <v>3.15</v>
      </c>
      <c r="AB776" s="14">
        <v>3.1</v>
      </c>
      <c r="AC776" s="13">
        <v>0.99990000000000001</v>
      </c>
      <c r="AD776" s="7">
        <v>1E-4</v>
      </c>
      <c r="AE776" s="14" t="s">
        <v>60</v>
      </c>
      <c r="AF776" s="13">
        <v>8</v>
      </c>
      <c r="AG776" s="14">
        <v>6</v>
      </c>
      <c r="AH776" s="13">
        <v>7</v>
      </c>
      <c r="AI776" s="7">
        <v>7</v>
      </c>
      <c r="AJ776" s="7"/>
      <c r="AK776" s="7">
        <v>5</v>
      </c>
      <c r="AL776" s="7">
        <v>5</v>
      </c>
      <c r="AM776" s="14"/>
      <c r="AN776" s="13">
        <v>1</v>
      </c>
      <c r="AO776" s="14">
        <v>1</v>
      </c>
      <c r="AP776" s="7" t="s">
        <v>64</v>
      </c>
      <c r="AQ776" s="7" t="s">
        <v>62</v>
      </c>
      <c r="AR776" s="7" t="s">
        <v>62</v>
      </c>
      <c r="AS776" s="7" t="s">
        <v>62</v>
      </c>
      <c r="AT776" s="7" t="s">
        <v>64</v>
      </c>
      <c r="AU776" s="7" t="s">
        <v>66</v>
      </c>
      <c r="AV776" s="7" t="s">
        <v>66</v>
      </c>
      <c r="AW776" s="7" t="s">
        <v>66</v>
      </c>
      <c r="AX776" s="7" t="s">
        <v>64</v>
      </c>
      <c r="AY776" s="7" t="s">
        <v>70</v>
      </c>
      <c r="AZ776" s="7" t="s">
        <v>66</v>
      </c>
      <c r="BA776" s="7" t="s">
        <v>70</v>
      </c>
      <c r="BB776" s="7" t="s">
        <v>66</v>
      </c>
      <c r="BC776" s="7" t="s">
        <v>70</v>
      </c>
      <c r="BD776" s="7" t="s">
        <v>64</v>
      </c>
      <c r="BE776" s="7" t="s">
        <v>64</v>
      </c>
      <c r="BF776" s="7" t="s">
        <v>64</v>
      </c>
      <c r="BG776" s="7" t="s">
        <v>64</v>
      </c>
      <c r="BH776" s="7" t="s">
        <v>70</v>
      </c>
      <c r="BI776" s="7" t="s">
        <v>70</v>
      </c>
      <c r="BJ776" s="7" t="s">
        <v>70</v>
      </c>
      <c r="BK776" s="7" t="s">
        <v>70</v>
      </c>
      <c r="BL776" s="33">
        <v>0</v>
      </c>
      <c r="BM776" s="7">
        <v>1</v>
      </c>
      <c r="BN776" s="7">
        <v>0</v>
      </c>
      <c r="BO776" s="7">
        <v>0</v>
      </c>
      <c r="BP776" s="7">
        <v>1</v>
      </c>
      <c r="BQ776" s="7">
        <v>1</v>
      </c>
      <c r="BR776" s="7">
        <v>0</v>
      </c>
      <c r="BS776" s="7">
        <v>0</v>
      </c>
      <c r="BT776" s="7">
        <v>1</v>
      </c>
      <c r="BU776" s="7">
        <v>0</v>
      </c>
      <c r="BW776">
        <f>COUNTIF(AP776, "*"&amp;#REF!&amp;"*")</f>
        <v>0</v>
      </c>
      <c r="BX776">
        <f>COUNTIF(AQ776, "*"&amp;#REF!&amp;"*")</f>
        <v>0</v>
      </c>
      <c r="BY776">
        <f>COUNTIF(AR776, "*"&amp;#REF!&amp;"*")</f>
        <v>0</v>
      </c>
      <c r="BZ776">
        <f>COUNTIF(AS776, "*"&amp;#REF!&amp;"*")</f>
        <v>0</v>
      </c>
      <c r="CA776">
        <f>COUNTIF(AT776, "*"&amp;#REF!&amp;"*")</f>
        <v>0</v>
      </c>
      <c r="CB776">
        <f>COUNTIF(AU776, "*"&amp;#REF!&amp;"*")</f>
        <v>0</v>
      </c>
      <c r="CC776">
        <f>COUNTIF(AV776, "*"&amp;#REF!&amp;"*")</f>
        <v>0</v>
      </c>
      <c r="CD776">
        <f>COUNTIF(AW776, "*"&amp;#REF!&amp;"*")</f>
        <v>0</v>
      </c>
      <c r="CE776">
        <f>COUNTIF(AX776, "*"&amp;#REF!&amp;"*")</f>
        <v>0</v>
      </c>
      <c r="CF776">
        <f>COUNTIF(AY776, "*"&amp;#REF!&amp;"*")</f>
        <v>0</v>
      </c>
      <c r="CG776">
        <f>COUNTIF(AZ776, "*"&amp;#REF!&amp;"*")</f>
        <v>0</v>
      </c>
      <c r="CH776">
        <f>COUNTIF(BA776, "*"&amp;#REF!&amp;"*")</f>
        <v>0</v>
      </c>
      <c r="CI776">
        <f>COUNTIF(BB776, "*"&amp;#REF!&amp;"*")</f>
        <v>0</v>
      </c>
      <c r="CJ776">
        <f>COUNTIF(BC776, "*"&amp;#REF!&amp;"*")</f>
        <v>0</v>
      </c>
      <c r="CK776">
        <f>COUNTIF(BD776, "*"&amp;#REF!&amp;"*")</f>
        <v>0</v>
      </c>
      <c r="CL776">
        <f>COUNTIF(BE776, "*"&amp;#REF!&amp;"*")</f>
        <v>0</v>
      </c>
      <c r="CM776">
        <f>COUNTIF(BF776, "*"&amp;#REF!&amp;"*")</f>
        <v>0</v>
      </c>
      <c r="CN776">
        <f>COUNTIF(BG776, "*"&amp;#REF!&amp;"*")</f>
        <v>0</v>
      </c>
      <c r="CO776">
        <f>COUNTIF(BH776, "*"&amp;#REF!&amp;"*")</f>
        <v>0</v>
      </c>
      <c r="CP776">
        <f>COUNTIF(BI776, "*"&amp;#REF!&amp;"*")</f>
        <v>0</v>
      </c>
      <c r="CQ776">
        <f>COUNTIF(BJ776, "*"&amp;#REF!&amp;"*")</f>
        <v>0</v>
      </c>
      <c r="CR776">
        <f>COUNTIF(BK776, "*"&amp;#REF!&amp;"*")</f>
        <v>0</v>
      </c>
      <c r="CS776">
        <f xml:space="preserve"> COUNTIF(BL776,#REF!)</f>
        <v>0</v>
      </c>
      <c r="CT776">
        <f xml:space="preserve"> COUNTIF(BM776,#REF!)</f>
        <v>0</v>
      </c>
      <c r="CU776">
        <f xml:space="preserve"> COUNTIF(BN776,#REF!)</f>
        <v>0</v>
      </c>
      <c r="CV776">
        <f xml:space="preserve"> COUNTIF(BO776,#REF!)</f>
        <v>0</v>
      </c>
      <c r="CW776">
        <f xml:space="preserve"> COUNTIF(BP776,#REF!)</f>
        <v>0</v>
      </c>
      <c r="CX776">
        <f xml:space="preserve"> COUNTIF(BQ776,#REF!)</f>
        <v>0</v>
      </c>
      <c r="CY776">
        <f xml:space="preserve"> COUNTIF(BR776,#REF!)</f>
        <v>0</v>
      </c>
      <c r="CZ776">
        <f xml:space="preserve"> COUNTIF(BS776,#REF!)</f>
        <v>0</v>
      </c>
      <c r="DA776">
        <f xml:space="preserve"> COUNTIF(BT776,#REF!)</f>
        <v>0</v>
      </c>
      <c r="DB776">
        <f xml:space="preserve"> COUNTIF(BU776,#REF!)</f>
        <v>0</v>
      </c>
      <c r="DC776">
        <f t="shared" si="48"/>
        <v>0</v>
      </c>
      <c r="DD776">
        <f t="shared" si="49"/>
        <v>0</v>
      </c>
      <c r="DE776">
        <f t="shared" si="50"/>
        <v>0</v>
      </c>
      <c r="DF776" t="b">
        <f t="shared" si="51"/>
        <v>0</v>
      </c>
    </row>
    <row r="777" spans="1:110" x14ac:dyDescent="0.35">
      <c r="A777" s="7">
        <v>776</v>
      </c>
      <c r="B777" s="7">
        <v>776</v>
      </c>
      <c r="C777" s="7" t="s">
        <v>7376</v>
      </c>
      <c r="D777" s="7" t="s">
        <v>7377</v>
      </c>
      <c r="E777" s="13" t="s">
        <v>51</v>
      </c>
      <c r="F777" s="7">
        <v>300</v>
      </c>
      <c r="G777" s="7" t="s">
        <v>100</v>
      </c>
      <c r="H777" s="7">
        <v>1860</v>
      </c>
      <c r="I777" s="14" t="s">
        <v>53</v>
      </c>
      <c r="J777" s="13" t="s">
        <v>54</v>
      </c>
      <c r="K777" s="7" t="s">
        <v>120</v>
      </c>
      <c r="L777" s="7" t="s">
        <v>76</v>
      </c>
      <c r="M777" s="7" t="s">
        <v>57</v>
      </c>
      <c r="N777" s="7">
        <v>30</v>
      </c>
      <c r="O777" s="7" t="s">
        <v>85</v>
      </c>
      <c r="P777" s="7">
        <v>30</v>
      </c>
      <c r="Q777" t="s">
        <v>7833</v>
      </c>
      <c r="R777" s="7" t="s">
        <v>59</v>
      </c>
      <c r="S777" s="14" t="s">
        <v>59</v>
      </c>
      <c r="T777" s="26" t="b">
        <v>0</v>
      </c>
      <c r="U777" s="7">
        <v>1056</v>
      </c>
      <c r="V777" s="7">
        <v>19.22</v>
      </c>
      <c r="W777" s="7">
        <v>29.8</v>
      </c>
      <c r="X777" s="7">
        <v>0.83386680000000002</v>
      </c>
      <c r="Y777" s="7">
        <v>1.48668</v>
      </c>
      <c r="Z777" s="7">
        <v>6.9</v>
      </c>
      <c r="AA777" s="7">
        <v>4.16</v>
      </c>
      <c r="AB777" s="14">
        <v>2.97</v>
      </c>
      <c r="AC777" s="13">
        <v>0.88551999999999997</v>
      </c>
      <c r="AD777" s="7">
        <v>0.11448</v>
      </c>
      <c r="AE777" s="14" t="s">
        <v>60</v>
      </c>
      <c r="AF777" s="13">
        <v>8</v>
      </c>
      <c r="AG777" s="14">
        <v>6</v>
      </c>
      <c r="AH777" s="13">
        <v>7</v>
      </c>
      <c r="AI777" s="7">
        <v>6</v>
      </c>
      <c r="AJ777" s="7">
        <v>1</v>
      </c>
      <c r="AK777" s="7">
        <v>5</v>
      </c>
      <c r="AL777" s="7">
        <v>4</v>
      </c>
      <c r="AM777" s="14">
        <v>1</v>
      </c>
      <c r="AN777" s="13">
        <v>1</v>
      </c>
      <c r="AO777" s="14">
        <v>1</v>
      </c>
      <c r="AP777" s="7" t="s">
        <v>64</v>
      </c>
      <c r="AQ777" s="7" t="s">
        <v>62</v>
      </c>
      <c r="AR777" s="7" t="s">
        <v>62</v>
      </c>
      <c r="AS777" s="7" t="s">
        <v>62</v>
      </c>
      <c r="AT777" s="7" t="s">
        <v>64</v>
      </c>
      <c r="AU777" s="7" t="s">
        <v>66</v>
      </c>
      <c r="AV777" s="7" t="s">
        <v>66</v>
      </c>
      <c r="AW777" s="7" t="s">
        <v>66</v>
      </c>
      <c r="AX777" s="7" t="s">
        <v>67</v>
      </c>
      <c r="AY777" s="7" t="s">
        <v>70</v>
      </c>
      <c r="AZ777" s="7" t="s">
        <v>66</v>
      </c>
      <c r="BA777" s="7" t="s">
        <v>5797</v>
      </c>
      <c r="BB777" s="7" t="s">
        <v>66</v>
      </c>
      <c r="BC777" s="7" t="s">
        <v>70</v>
      </c>
      <c r="BD777" s="7" t="s">
        <v>64</v>
      </c>
      <c r="BE777" s="7" t="s">
        <v>64</v>
      </c>
      <c r="BF777" s="7" t="s">
        <v>64</v>
      </c>
      <c r="BG777" s="7" t="s">
        <v>64</v>
      </c>
      <c r="BH777" s="7" t="s">
        <v>70</v>
      </c>
      <c r="BI777" s="7" t="s">
        <v>70</v>
      </c>
      <c r="BJ777" s="7" t="s">
        <v>70</v>
      </c>
      <c r="BK777" s="7" t="s">
        <v>70</v>
      </c>
      <c r="BL777" s="33">
        <v>0</v>
      </c>
      <c r="BM777" s="7">
        <v>1</v>
      </c>
      <c r="BN777" s="7">
        <v>0</v>
      </c>
      <c r="BO777" s="7">
        <v>0</v>
      </c>
      <c r="BP777" s="7">
        <v>1</v>
      </c>
      <c r="BQ777" s="7">
        <v>1</v>
      </c>
      <c r="BR777" s="7">
        <v>0</v>
      </c>
      <c r="BS777" s="7">
        <v>0</v>
      </c>
      <c r="BT777" s="7">
        <v>1</v>
      </c>
      <c r="BU777" s="7">
        <v>0</v>
      </c>
      <c r="BW777">
        <f>COUNTIF(AP777, "*"&amp;#REF!&amp;"*")</f>
        <v>0</v>
      </c>
      <c r="BX777">
        <f>COUNTIF(AQ777, "*"&amp;#REF!&amp;"*")</f>
        <v>0</v>
      </c>
      <c r="BY777">
        <f>COUNTIF(AR777, "*"&amp;#REF!&amp;"*")</f>
        <v>0</v>
      </c>
      <c r="BZ777">
        <f>COUNTIF(AS777, "*"&amp;#REF!&amp;"*")</f>
        <v>0</v>
      </c>
      <c r="CA777">
        <f>COUNTIF(AT777, "*"&amp;#REF!&amp;"*")</f>
        <v>0</v>
      </c>
      <c r="CB777">
        <f>COUNTIF(AU777, "*"&amp;#REF!&amp;"*")</f>
        <v>0</v>
      </c>
      <c r="CC777">
        <f>COUNTIF(AV777, "*"&amp;#REF!&amp;"*")</f>
        <v>0</v>
      </c>
      <c r="CD777">
        <f>COUNTIF(AW777, "*"&amp;#REF!&amp;"*")</f>
        <v>0</v>
      </c>
      <c r="CE777">
        <f>COUNTIF(AX777, "*"&amp;#REF!&amp;"*")</f>
        <v>0</v>
      </c>
      <c r="CF777">
        <f>COUNTIF(AY777, "*"&amp;#REF!&amp;"*")</f>
        <v>0</v>
      </c>
      <c r="CG777">
        <f>COUNTIF(AZ777, "*"&amp;#REF!&amp;"*")</f>
        <v>0</v>
      </c>
      <c r="CH777">
        <f>COUNTIF(BA777, "*"&amp;#REF!&amp;"*")</f>
        <v>0</v>
      </c>
      <c r="CI777">
        <f>COUNTIF(BB777, "*"&amp;#REF!&amp;"*")</f>
        <v>0</v>
      </c>
      <c r="CJ777">
        <f>COUNTIF(BC777, "*"&amp;#REF!&amp;"*")</f>
        <v>0</v>
      </c>
      <c r="CK777">
        <f>COUNTIF(BD777, "*"&amp;#REF!&amp;"*")</f>
        <v>0</v>
      </c>
      <c r="CL777">
        <f>COUNTIF(BE777, "*"&amp;#REF!&amp;"*")</f>
        <v>0</v>
      </c>
      <c r="CM777">
        <f>COUNTIF(BF777, "*"&amp;#REF!&amp;"*")</f>
        <v>0</v>
      </c>
      <c r="CN777">
        <f>COUNTIF(BG777, "*"&amp;#REF!&amp;"*")</f>
        <v>0</v>
      </c>
      <c r="CO777">
        <f>COUNTIF(BH777, "*"&amp;#REF!&amp;"*")</f>
        <v>0</v>
      </c>
      <c r="CP777">
        <f>COUNTIF(BI777, "*"&amp;#REF!&amp;"*")</f>
        <v>0</v>
      </c>
      <c r="CQ777">
        <f>COUNTIF(BJ777, "*"&amp;#REF!&amp;"*")</f>
        <v>0</v>
      </c>
      <c r="CR777">
        <f>COUNTIF(BK777, "*"&amp;#REF!&amp;"*")</f>
        <v>0</v>
      </c>
      <c r="CS777">
        <f xml:space="preserve"> COUNTIF(BL777,#REF!)</f>
        <v>0</v>
      </c>
      <c r="CT777">
        <f xml:space="preserve"> COUNTIF(BM777,#REF!)</f>
        <v>0</v>
      </c>
      <c r="CU777">
        <f xml:space="preserve"> COUNTIF(BN777,#REF!)</f>
        <v>0</v>
      </c>
      <c r="CV777">
        <f xml:space="preserve"> COUNTIF(BO777,#REF!)</f>
        <v>0</v>
      </c>
      <c r="CW777">
        <f xml:space="preserve"> COUNTIF(BP777,#REF!)</f>
        <v>0</v>
      </c>
      <c r="CX777">
        <f xml:space="preserve"> COUNTIF(BQ777,#REF!)</f>
        <v>0</v>
      </c>
      <c r="CY777">
        <f xml:space="preserve"> COUNTIF(BR777,#REF!)</f>
        <v>0</v>
      </c>
      <c r="CZ777">
        <f xml:space="preserve"> COUNTIF(BS777,#REF!)</f>
        <v>0</v>
      </c>
      <c r="DA777">
        <f xml:space="preserve"> COUNTIF(BT777,#REF!)</f>
        <v>0</v>
      </c>
      <c r="DB777">
        <f xml:space="preserve"> COUNTIF(BU777,#REF!)</f>
        <v>0</v>
      </c>
      <c r="DC777">
        <f t="shared" si="48"/>
        <v>0</v>
      </c>
      <c r="DD777">
        <f t="shared" si="49"/>
        <v>0</v>
      </c>
      <c r="DE777">
        <f t="shared" si="50"/>
        <v>0</v>
      </c>
      <c r="DF777" t="b">
        <f t="shared" si="51"/>
        <v>0</v>
      </c>
    </row>
    <row r="778" spans="1:110" x14ac:dyDescent="0.35">
      <c r="A778" s="7">
        <v>777</v>
      </c>
      <c r="B778" s="7">
        <v>777</v>
      </c>
      <c r="C778" s="7" t="s">
        <v>7378</v>
      </c>
      <c r="D778" s="7" t="s">
        <v>7379</v>
      </c>
      <c r="E778" s="13" t="s">
        <v>51</v>
      </c>
      <c r="F778" s="7">
        <v>300</v>
      </c>
      <c r="G778" s="7" t="s">
        <v>122</v>
      </c>
      <c r="H778" s="7"/>
      <c r="I778" s="14" t="s">
        <v>53</v>
      </c>
      <c r="J778" s="13" t="s">
        <v>54</v>
      </c>
      <c r="K778" s="7" t="s">
        <v>103</v>
      </c>
      <c r="L778" s="7" t="s">
        <v>56</v>
      </c>
      <c r="M778" s="7" t="s">
        <v>108</v>
      </c>
      <c r="N778" s="7">
        <v>64.5</v>
      </c>
      <c r="O778" s="7" t="s">
        <v>85</v>
      </c>
      <c r="P778" s="7">
        <v>54</v>
      </c>
      <c r="Q778" t="s">
        <v>7833</v>
      </c>
      <c r="R778" s="7" t="s">
        <v>59</v>
      </c>
      <c r="S778" s="14" t="s">
        <v>56</v>
      </c>
      <c r="T778" s="26" t="b">
        <v>0</v>
      </c>
      <c r="U778" s="7">
        <v>979</v>
      </c>
      <c r="V778" s="7">
        <v>17.18</v>
      </c>
      <c r="W778" s="7">
        <v>28.88</v>
      </c>
      <c r="X778" s="7">
        <v>1.0238</v>
      </c>
      <c r="Y778" s="7">
        <v>1.4286000000000001</v>
      </c>
      <c r="Z778" s="7">
        <v>6.1</v>
      </c>
      <c r="AA778" s="7">
        <v>5.82</v>
      </c>
      <c r="AB778" s="14">
        <v>2.16</v>
      </c>
      <c r="AC778" s="13">
        <v>0.99661500000000003</v>
      </c>
      <c r="AD778" s="7">
        <v>3.3847199999999999E-3</v>
      </c>
      <c r="AE778" s="14" t="s">
        <v>60</v>
      </c>
      <c r="AF778" s="13">
        <v>8</v>
      </c>
      <c r="AG778" s="14">
        <v>6</v>
      </c>
      <c r="AH778" s="13">
        <v>7</v>
      </c>
      <c r="AI778" s="7">
        <v>7</v>
      </c>
      <c r="AJ778" s="7"/>
      <c r="AK778" s="7">
        <v>5</v>
      </c>
      <c r="AL778" s="7">
        <v>5</v>
      </c>
      <c r="AM778" s="14"/>
      <c r="AN778" s="13">
        <v>1</v>
      </c>
      <c r="AO778" s="14">
        <v>1</v>
      </c>
      <c r="AP778" s="7" t="s">
        <v>64</v>
      </c>
      <c r="AQ778" s="7" t="s">
        <v>62</v>
      </c>
      <c r="AR778" s="7" t="s">
        <v>62</v>
      </c>
      <c r="AS778" s="7" t="s">
        <v>62</v>
      </c>
      <c r="AT778" s="7" t="s">
        <v>64</v>
      </c>
      <c r="AU778" s="7" t="s">
        <v>66</v>
      </c>
      <c r="AV778" s="7" t="s">
        <v>66</v>
      </c>
      <c r="AW778" s="7" t="s">
        <v>64</v>
      </c>
      <c r="AX778" s="7" t="s">
        <v>64</v>
      </c>
      <c r="AY778" s="7" t="s">
        <v>70</v>
      </c>
      <c r="AZ778" s="7" t="s">
        <v>66</v>
      </c>
      <c r="BA778" s="7" t="s">
        <v>5797</v>
      </c>
      <c r="BB778" s="7" t="s">
        <v>66</v>
      </c>
      <c r="BC778" s="7" t="s">
        <v>70</v>
      </c>
      <c r="BD778" s="7" t="s">
        <v>64</v>
      </c>
      <c r="BE778" s="7" t="s">
        <v>64</v>
      </c>
      <c r="BF778" s="7" t="s">
        <v>64</v>
      </c>
      <c r="BG778" s="7" t="s">
        <v>64</v>
      </c>
      <c r="BH778" s="7" t="s">
        <v>5797</v>
      </c>
      <c r="BI778" s="7" t="s">
        <v>5797</v>
      </c>
      <c r="BJ778" s="7" t="s">
        <v>70</v>
      </c>
      <c r="BK778" s="7" t="s">
        <v>70</v>
      </c>
      <c r="BL778" s="33">
        <v>0</v>
      </c>
      <c r="BM778" s="7">
        <v>1</v>
      </c>
      <c r="BN778" s="7">
        <v>0</v>
      </c>
      <c r="BO778" s="7">
        <v>0</v>
      </c>
      <c r="BP778" s="7">
        <v>1</v>
      </c>
      <c r="BQ778" s="7">
        <v>1</v>
      </c>
      <c r="BR778" s="7">
        <v>0</v>
      </c>
      <c r="BS778" s="7">
        <v>0</v>
      </c>
      <c r="BT778" s="7">
        <v>1</v>
      </c>
      <c r="BU778" s="7">
        <v>0</v>
      </c>
      <c r="BW778">
        <f>COUNTIF(AP778, "*"&amp;#REF!&amp;"*")</f>
        <v>0</v>
      </c>
      <c r="BX778">
        <f>COUNTIF(AQ778, "*"&amp;#REF!&amp;"*")</f>
        <v>0</v>
      </c>
      <c r="BY778">
        <f>COUNTIF(AR778, "*"&amp;#REF!&amp;"*")</f>
        <v>0</v>
      </c>
      <c r="BZ778">
        <f>COUNTIF(AS778, "*"&amp;#REF!&amp;"*")</f>
        <v>0</v>
      </c>
      <c r="CA778">
        <f>COUNTIF(AT778, "*"&amp;#REF!&amp;"*")</f>
        <v>0</v>
      </c>
      <c r="CB778">
        <f>COUNTIF(AU778, "*"&amp;#REF!&amp;"*")</f>
        <v>0</v>
      </c>
      <c r="CC778">
        <f>COUNTIF(AV778, "*"&amp;#REF!&amp;"*")</f>
        <v>0</v>
      </c>
      <c r="CD778">
        <f>COUNTIF(AW778, "*"&amp;#REF!&amp;"*")</f>
        <v>0</v>
      </c>
      <c r="CE778">
        <f>COUNTIF(AX778, "*"&amp;#REF!&amp;"*")</f>
        <v>0</v>
      </c>
      <c r="CF778">
        <f>COUNTIF(AY778, "*"&amp;#REF!&amp;"*")</f>
        <v>0</v>
      </c>
      <c r="CG778">
        <f>COUNTIF(AZ778, "*"&amp;#REF!&amp;"*")</f>
        <v>0</v>
      </c>
      <c r="CH778">
        <f>COUNTIF(BA778, "*"&amp;#REF!&amp;"*")</f>
        <v>0</v>
      </c>
      <c r="CI778">
        <f>COUNTIF(BB778, "*"&amp;#REF!&amp;"*")</f>
        <v>0</v>
      </c>
      <c r="CJ778">
        <f>COUNTIF(BC778, "*"&amp;#REF!&amp;"*")</f>
        <v>0</v>
      </c>
      <c r="CK778">
        <f>COUNTIF(BD778, "*"&amp;#REF!&amp;"*")</f>
        <v>0</v>
      </c>
      <c r="CL778">
        <f>COUNTIF(BE778, "*"&amp;#REF!&amp;"*")</f>
        <v>0</v>
      </c>
      <c r="CM778">
        <f>COUNTIF(BF778, "*"&amp;#REF!&amp;"*")</f>
        <v>0</v>
      </c>
      <c r="CN778">
        <f>COUNTIF(BG778, "*"&amp;#REF!&amp;"*")</f>
        <v>0</v>
      </c>
      <c r="CO778">
        <f>COUNTIF(BH778, "*"&amp;#REF!&amp;"*")</f>
        <v>0</v>
      </c>
      <c r="CP778">
        <f>COUNTIF(BI778, "*"&amp;#REF!&amp;"*")</f>
        <v>0</v>
      </c>
      <c r="CQ778">
        <f>COUNTIF(BJ778, "*"&amp;#REF!&amp;"*")</f>
        <v>0</v>
      </c>
      <c r="CR778">
        <f>COUNTIF(BK778, "*"&amp;#REF!&amp;"*")</f>
        <v>0</v>
      </c>
      <c r="CS778">
        <f xml:space="preserve"> COUNTIF(BL778,#REF!)</f>
        <v>0</v>
      </c>
      <c r="CT778">
        <f xml:space="preserve"> COUNTIF(BM778,#REF!)</f>
        <v>0</v>
      </c>
      <c r="CU778">
        <f xml:space="preserve"> COUNTIF(BN778,#REF!)</f>
        <v>0</v>
      </c>
      <c r="CV778">
        <f xml:space="preserve"> COUNTIF(BO778,#REF!)</f>
        <v>0</v>
      </c>
      <c r="CW778">
        <f xml:space="preserve"> COUNTIF(BP778,#REF!)</f>
        <v>0</v>
      </c>
      <c r="CX778">
        <f xml:space="preserve"> COUNTIF(BQ778,#REF!)</f>
        <v>0</v>
      </c>
      <c r="CY778">
        <f xml:space="preserve"> COUNTIF(BR778,#REF!)</f>
        <v>0</v>
      </c>
      <c r="CZ778">
        <f xml:space="preserve"> COUNTIF(BS778,#REF!)</f>
        <v>0</v>
      </c>
      <c r="DA778">
        <f xml:space="preserve"> COUNTIF(BT778,#REF!)</f>
        <v>0</v>
      </c>
      <c r="DB778">
        <f xml:space="preserve"> COUNTIF(BU778,#REF!)</f>
        <v>0</v>
      </c>
      <c r="DC778">
        <f t="shared" si="48"/>
        <v>0</v>
      </c>
      <c r="DD778">
        <f t="shared" si="49"/>
        <v>0</v>
      </c>
      <c r="DE778">
        <f t="shared" si="50"/>
        <v>0</v>
      </c>
      <c r="DF778" t="b">
        <f t="shared" si="51"/>
        <v>0</v>
      </c>
    </row>
    <row r="779" spans="1:110" x14ac:dyDescent="0.35">
      <c r="A779" s="7">
        <v>778</v>
      </c>
      <c r="B779" s="7">
        <v>778</v>
      </c>
      <c r="C779" s="7" t="s">
        <v>7380</v>
      </c>
      <c r="D779" s="7" t="s">
        <v>7381</v>
      </c>
      <c r="E779" s="13" t="s">
        <v>51</v>
      </c>
      <c r="F779" s="7">
        <v>300</v>
      </c>
      <c r="G779" s="7" t="s">
        <v>52</v>
      </c>
      <c r="H779" s="7"/>
      <c r="I779" s="14" t="s">
        <v>53</v>
      </c>
      <c r="J779" s="13" t="s">
        <v>54</v>
      </c>
      <c r="K779" s="7" t="s">
        <v>103</v>
      </c>
      <c r="L779" s="7"/>
      <c r="M779" s="7" t="s">
        <v>108</v>
      </c>
      <c r="N779" s="7">
        <v>54.8</v>
      </c>
      <c r="O779" s="7" t="s">
        <v>85</v>
      </c>
      <c r="P779" s="7"/>
      <c r="Q779" t="s">
        <v>7833</v>
      </c>
      <c r="R779" s="7" t="s">
        <v>59</v>
      </c>
      <c r="S779" s="14" t="s">
        <v>59</v>
      </c>
      <c r="T779" s="26" t="b">
        <v>0</v>
      </c>
      <c r="U779" s="7">
        <v>840</v>
      </c>
      <c r="V779" s="7">
        <v>16.62</v>
      </c>
      <c r="W779" s="7">
        <v>26.92</v>
      </c>
      <c r="X779" s="7">
        <v>0.77133380000000007</v>
      </c>
      <c r="Y779" s="7">
        <v>1.3880600000000001</v>
      </c>
      <c r="Z779" s="7">
        <v>6.2</v>
      </c>
      <c r="AA779" s="7">
        <v>7.02</v>
      </c>
      <c r="AB779" s="14">
        <v>2.0099999999999998</v>
      </c>
      <c r="AC779" s="13">
        <v>0.953731</v>
      </c>
      <c r="AD779" s="7">
        <v>4.6269200000000003E-2</v>
      </c>
      <c r="AE779" s="14" t="s">
        <v>60</v>
      </c>
      <c r="AF779" s="13">
        <v>8</v>
      </c>
      <c r="AG779" s="14">
        <v>6</v>
      </c>
      <c r="AH779" s="13">
        <v>7</v>
      </c>
      <c r="AI779" s="7">
        <v>5</v>
      </c>
      <c r="AJ779" s="7">
        <v>2</v>
      </c>
      <c r="AK779" s="7">
        <v>5</v>
      </c>
      <c r="AL779" s="7">
        <v>3</v>
      </c>
      <c r="AM779" s="14">
        <v>2</v>
      </c>
      <c r="AN779" s="13">
        <v>1</v>
      </c>
      <c r="AO779" s="14">
        <v>1</v>
      </c>
      <c r="AP779" s="7" t="s">
        <v>64</v>
      </c>
      <c r="AQ779" s="7" t="s">
        <v>62</v>
      </c>
      <c r="AR779" s="7" t="s">
        <v>62</v>
      </c>
      <c r="AS779" s="7" t="s">
        <v>62</v>
      </c>
      <c r="AT779" s="7" t="s">
        <v>64</v>
      </c>
      <c r="AU779" s="7" t="s">
        <v>66</v>
      </c>
      <c r="AV779" s="7" t="s">
        <v>66</v>
      </c>
      <c r="AW779" s="7" t="s">
        <v>67</v>
      </c>
      <c r="AX779" s="7" t="s">
        <v>64</v>
      </c>
      <c r="AY779" s="7" t="s">
        <v>70</v>
      </c>
      <c r="AZ779" s="7" t="s">
        <v>66</v>
      </c>
      <c r="BA779" s="7" t="s">
        <v>5797</v>
      </c>
      <c r="BB779" s="7" t="s">
        <v>66</v>
      </c>
      <c r="BC779" s="7" t="s">
        <v>70</v>
      </c>
      <c r="BD779" s="7" t="s">
        <v>64</v>
      </c>
      <c r="BE779" s="7" t="s">
        <v>71</v>
      </c>
      <c r="BF779" s="7" t="s">
        <v>64</v>
      </c>
      <c r="BG779" s="7" t="s">
        <v>64</v>
      </c>
      <c r="BH779" s="7" t="s">
        <v>70</v>
      </c>
      <c r="BI779" s="7" t="s">
        <v>70</v>
      </c>
      <c r="BJ779" s="7" t="s">
        <v>62</v>
      </c>
      <c r="BK779" s="7" t="s">
        <v>70</v>
      </c>
      <c r="BL779" s="33">
        <v>0</v>
      </c>
      <c r="BM779" s="7">
        <v>1</v>
      </c>
      <c r="BN779" s="7">
        <v>0</v>
      </c>
      <c r="BO779" s="7">
        <v>0</v>
      </c>
      <c r="BP779" s="7">
        <v>1</v>
      </c>
      <c r="BQ779" s="7">
        <v>1</v>
      </c>
      <c r="BR779" s="7">
        <v>0</v>
      </c>
      <c r="BS779" s="7">
        <v>0</v>
      </c>
      <c r="BT779" s="7">
        <v>1</v>
      </c>
      <c r="BU779" s="7">
        <v>0</v>
      </c>
      <c r="BW779">
        <f>COUNTIF(AP779, "*"&amp;#REF!&amp;"*")</f>
        <v>0</v>
      </c>
      <c r="BX779">
        <f>COUNTIF(AQ779, "*"&amp;#REF!&amp;"*")</f>
        <v>0</v>
      </c>
      <c r="BY779">
        <f>COUNTIF(AR779, "*"&amp;#REF!&amp;"*")</f>
        <v>0</v>
      </c>
      <c r="BZ779">
        <f>COUNTIF(AS779, "*"&amp;#REF!&amp;"*")</f>
        <v>0</v>
      </c>
      <c r="CA779">
        <f>COUNTIF(AT779, "*"&amp;#REF!&amp;"*")</f>
        <v>0</v>
      </c>
      <c r="CB779">
        <f>COUNTIF(AU779, "*"&amp;#REF!&amp;"*")</f>
        <v>0</v>
      </c>
      <c r="CC779">
        <f>COUNTIF(AV779, "*"&amp;#REF!&amp;"*")</f>
        <v>0</v>
      </c>
      <c r="CD779">
        <f>COUNTIF(AW779, "*"&amp;#REF!&amp;"*")</f>
        <v>0</v>
      </c>
      <c r="CE779">
        <f>COUNTIF(AX779, "*"&amp;#REF!&amp;"*")</f>
        <v>0</v>
      </c>
      <c r="CF779">
        <f>COUNTIF(AY779, "*"&amp;#REF!&amp;"*")</f>
        <v>0</v>
      </c>
      <c r="CG779">
        <f>COUNTIF(AZ779, "*"&amp;#REF!&amp;"*")</f>
        <v>0</v>
      </c>
      <c r="CH779">
        <f>COUNTIF(BA779, "*"&amp;#REF!&amp;"*")</f>
        <v>0</v>
      </c>
      <c r="CI779">
        <f>COUNTIF(BB779, "*"&amp;#REF!&amp;"*")</f>
        <v>0</v>
      </c>
      <c r="CJ779">
        <f>COUNTIF(BC779, "*"&amp;#REF!&amp;"*")</f>
        <v>0</v>
      </c>
      <c r="CK779">
        <f>COUNTIF(BD779, "*"&amp;#REF!&amp;"*")</f>
        <v>0</v>
      </c>
      <c r="CL779">
        <f>COUNTIF(BE779, "*"&amp;#REF!&amp;"*")</f>
        <v>0</v>
      </c>
      <c r="CM779">
        <f>COUNTIF(BF779, "*"&amp;#REF!&amp;"*")</f>
        <v>0</v>
      </c>
      <c r="CN779">
        <f>COUNTIF(BG779, "*"&amp;#REF!&amp;"*")</f>
        <v>0</v>
      </c>
      <c r="CO779">
        <f>COUNTIF(BH779, "*"&amp;#REF!&amp;"*")</f>
        <v>0</v>
      </c>
      <c r="CP779">
        <f>COUNTIF(BI779, "*"&amp;#REF!&amp;"*")</f>
        <v>0</v>
      </c>
      <c r="CQ779">
        <f>COUNTIF(BJ779, "*"&amp;#REF!&amp;"*")</f>
        <v>0</v>
      </c>
      <c r="CR779">
        <f>COUNTIF(BK779, "*"&amp;#REF!&amp;"*")</f>
        <v>0</v>
      </c>
      <c r="CS779">
        <f xml:space="preserve"> COUNTIF(BL779,#REF!)</f>
        <v>0</v>
      </c>
      <c r="CT779">
        <f xml:space="preserve"> COUNTIF(BM779,#REF!)</f>
        <v>0</v>
      </c>
      <c r="CU779">
        <f xml:space="preserve"> COUNTIF(BN779,#REF!)</f>
        <v>0</v>
      </c>
      <c r="CV779">
        <f xml:space="preserve"> COUNTIF(BO779,#REF!)</f>
        <v>0</v>
      </c>
      <c r="CW779">
        <f xml:space="preserve"> COUNTIF(BP779,#REF!)</f>
        <v>0</v>
      </c>
      <c r="CX779">
        <f xml:space="preserve"> COUNTIF(BQ779,#REF!)</f>
        <v>0</v>
      </c>
      <c r="CY779">
        <f xml:space="preserve"> COUNTIF(BR779,#REF!)</f>
        <v>0</v>
      </c>
      <c r="CZ779">
        <f xml:space="preserve"> COUNTIF(BS779,#REF!)</f>
        <v>0</v>
      </c>
      <c r="DA779">
        <f xml:space="preserve"> COUNTIF(BT779,#REF!)</f>
        <v>0</v>
      </c>
      <c r="DB779">
        <f xml:space="preserve"> COUNTIF(BU779,#REF!)</f>
        <v>0</v>
      </c>
      <c r="DC779">
        <f t="shared" si="48"/>
        <v>0</v>
      </c>
      <c r="DD779">
        <f t="shared" si="49"/>
        <v>0</v>
      </c>
      <c r="DE779">
        <f t="shared" si="50"/>
        <v>0</v>
      </c>
      <c r="DF779" t="b">
        <f t="shared" si="51"/>
        <v>0</v>
      </c>
    </row>
    <row r="780" spans="1:110" x14ac:dyDescent="0.35">
      <c r="A780" s="7">
        <v>779</v>
      </c>
      <c r="B780" s="7">
        <v>779</v>
      </c>
      <c r="C780" s="7" t="s">
        <v>7382</v>
      </c>
      <c r="D780" s="7" t="s">
        <v>7383</v>
      </c>
      <c r="E780" s="13" t="s">
        <v>51</v>
      </c>
      <c r="F780" s="7">
        <v>300</v>
      </c>
      <c r="G780" s="7" t="s">
        <v>52</v>
      </c>
      <c r="H780" s="7">
        <v>1292</v>
      </c>
      <c r="I780" s="14" t="s">
        <v>53</v>
      </c>
      <c r="J780" s="13" t="s">
        <v>54</v>
      </c>
      <c r="K780" s="7" t="s">
        <v>107</v>
      </c>
      <c r="L780" s="7" t="s">
        <v>87</v>
      </c>
      <c r="M780" s="7" t="s">
        <v>57</v>
      </c>
      <c r="N780" s="7">
        <v>66</v>
      </c>
      <c r="O780" s="7" t="s">
        <v>58</v>
      </c>
      <c r="P780" s="7"/>
      <c r="Q780" t="s">
        <v>7833</v>
      </c>
      <c r="R780" s="7" t="s">
        <v>59</v>
      </c>
      <c r="S780" s="14" t="s">
        <v>59</v>
      </c>
      <c r="T780" s="26" t="b">
        <v>0</v>
      </c>
      <c r="U780" s="7">
        <v>800</v>
      </c>
      <c r="V780" s="7">
        <v>16.62</v>
      </c>
      <c r="W780" s="7">
        <v>26.82</v>
      </c>
      <c r="X780" s="7">
        <v>0.8555334</v>
      </c>
      <c r="Y780" s="7">
        <v>1.3490599999999999</v>
      </c>
      <c r="Z780" s="7">
        <v>6</v>
      </c>
      <c r="AA780" s="7">
        <v>6.39</v>
      </c>
      <c r="AB780" s="14">
        <v>2.7</v>
      </c>
      <c r="AC780" s="13">
        <v>0.98770500000000006</v>
      </c>
      <c r="AD780" s="7">
        <v>1.22954E-2</v>
      </c>
      <c r="AE780" s="14" t="s">
        <v>60</v>
      </c>
      <c r="AF780" s="13">
        <v>8</v>
      </c>
      <c r="AG780" s="14">
        <v>6</v>
      </c>
      <c r="AH780" s="13">
        <v>7</v>
      </c>
      <c r="AI780" s="7">
        <v>7</v>
      </c>
      <c r="AJ780" s="7"/>
      <c r="AK780" s="7">
        <v>5</v>
      </c>
      <c r="AL780" s="7">
        <v>5</v>
      </c>
      <c r="AM780" s="14"/>
      <c r="AN780" s="13">
        <v>1</v>
      </c>
      <c r="AO780" s="14">
        <v>1</v>
      </c>
      <c r="AP780" s="7" t="s">
        <v>64</v>
      </c>
      <c r="AQ780" s="7" t="s">
        <v>62</v>
      </c>
      <c r="AR780" s="7" t="s">
        <v>62</v>
      </c>
      <c r="AS780" s="7" t="s">
        <v>62</v>
      </c>
      <c r="AT780" s="7" t="s">
        <v>64</v>
      </c>
      <c r="AU780" s="7" t="s">
        <v>66</v>
      </c>
      <c r="AV780" s="7" t="s">
        <v>66</v>
      </c>
      <c r="AW780" s="7" t="s">
        <v>66</v>
      </c>
      <c r="AX780" s="7" t="s">
        <v>64</v>
      </c>
      <c r="AY780" s="7" t="s">
        <v>70</v>
      </c>
      <c r="AZ780" s="7" t="s">
        <v>66</v>
      </c>
      <c r="BA780" s="7" t="s">
        <v>5797</v>
      </c>
      <c r="BB780" s="7" t="s">
        <v>66</v>
      </c>
      <c r="BC780" s="7" t="s">
        <v>66</v>
      </c>
      <c r="BD780" s="7" t="s">
        <v>66</v>
      </c>
      <c r="BE780" s="7" t="s">
        <v>64</v>
      </c>
      <c r="BF780" s="7" t="s">
        <v>64</v>
      </c>
      <c r="BG780" s="7" t="s">
        <v>5797</v>
      </c>
      <c r="BH780" s="7" t="s">
        <v>70</v>
      </c>
      <c r="BI780" s="7" t="s">
        <v>70</v>
      </c>
      <c r="BJ780" s="7" t="s">
        <v>62</v>
      </c>
      <c r="BK780" s="7" t="s">
        <v>70</v>
      </c>
      <c r="BL780" s="33">
        <v>0</v>
      </c>
      <c r="BM780" s="7">
        <v>1</v>
      </c>
      <c r="BN780" s="7">
        <v>0</v>
      </c>
      <c r="BO780" s="7">
        <v>0</v>
      </c>
      <c r="BP780" s="7">
        <v>1</v>
      </c>
      <c r="BQ780" s="7" t="s">
        <v>5797</v>
      </c>
      <c r="BR780" s="7">
        <v>1</v>
      </c>
      <c r="BS780" s="7">
        <v>0</v>
      </c>
      <c r="BT780" s="7">
        <v>1</v>
      </c>
      <c r="BU780" s="7">
        <v>0</v>
      </c>
      <c r="BW780">
        <f>COUNTIF(AP780, "*"&amp;#REF!&amp;"*")</f>
        <v>0</v>
      </c>
      <c r="BX780">
        <f>COUNTIF(AQ780, "*"&amp;#REF!&amp;"*")</f>
        <v>0</v>
      </c>
      <c r="BY780">
        <f>COUNTIF(AR780, "*"&amp;#REF!&amp;"*")</f>
        <v>0</v>
      </c>
      <c r="BZ780">
        <f>COUNTIF(AS780, "*"&amp;#REF!&amp;"*")</f>
        <v>0</v>
      </c>
      <c r="CA780">
        <f>COUNTIF(AT780, "*"&amp;#REF!&amp;"*")</f>
        <v>0</v>
      </c>
      <c r="CB780">
        <f>COUNTIF(AU780, "*"&amp;#REF!&amp;"*")</f>
        <v>0</v>
      </c>
      <c r="CC780">
        <f>COUNTIF(AV780, "*"&amp;#REF!&amp;"*")</f>
        <v>0</v>
      </c>
      <c r="CD780">
        <f>COUNTIF(AW780, "*"&amp;#REF!&amp;"*")</f>
        <v>0</v>
      </c>
      <c r="CE780">
        <f>COUNTIF(AX780, "*"&amp;#REF!&amp;"*")</f>
        <v>0</v>
      </c>
      <c r="CF780">
        <f>COUNTIF(AY780, "*"&amp;#REF!&amp;"*")</f>
        <v>0</v>
      </c>
      <c r="CG780">
        <f>COUNTIF(AZ780, "*"&amp;#REF!&amp;"*")</f>
        <v>0</v>
      </c>
      <c r="CH780">
        <f>COUNTIF(BA780, "*"&amp;#REF!&amp;"*")</f>
        <v>0</v>
      </c>
      <c r="CI780">
        <f>COUNTIF(BB780, "*"&amp;#REF!&amp;"*")</f>
        <v>0</v>
      </c>
      <c r="CJ780">
        <f>COUNTIF(BC780, "*"&amp;#REF!&amp;"*")</f>
        <v>0</v>
      </c>
      <c r="CK780">
        <f>COUNTIF(BD780, "*"&amp;#REF!&amp;"*")</f>
        <v>0</v>
      </c>
      <c r="CL780">
        <f>COUNTIF(BE780, "*"&amp;#REF!&amp;"*")</f>
        <v>0</v>
      </c>
      <c r="CM780">
        <f>COUNTIF(BF780, "*"&amp;#REF!&amp;"*")</f>
        <v>0</v>
      </c>
      <c r="CN780">
        <f>COUNTIF(BG780, "*"&amp;#REF!&amp;"*")</f>
        <v>0</v>
      </c>
      <c r="CO780">
        <f>COUNTIF(BH780, "*"&amp;#REF!&amp;"*")</f>
        <v>0</v>
      </c>
      <c r="CP780">
        <f>COUNTIF(BI780, "*"&amp;#REF!&amp;"*")</f>
        <v>0</v>
      </c>
      <c r="CQ780">
        <f>COUNTIF(BJ780, "*"&amp;#REF!&amp;"*")</f>
        <v>0</v>
      </c>
      <c r="CR780">
        <f>COUNTIF(BK780, "*"&amp;#REF!&amp;"*")</f>
        <v>0</v>
      </c>
      <c r="CS780">
        <f xml:space="preserve"> COUNTIF(BL780,#REF!)</f>
        <v>0</v>
      </c>
      <c r="CT780">
        <f xml:space="preserve"> COUNTIF(BM780,#REF!)</f>
        <v>0</v>
      </c>
      <c r="CU780">
        <f xml:space="preserve"> COUNTIF(BN780,#REF!)</f>
        <v>0</v>
      </c>
      <c r="CV780">
        <f xml:space="preserve"> COUNTIF(BO780,#REF!)</f>
        <v>0</v>
      </c>
      <c r="CW780">
        <f xml:space="preserve"> COUNTIF(BP780,#REF!)</f>
        <v>0</v>
      </c>
      <c r="CX780">
        <f xml:space="preserve"> COUNTIF(BQ780,#REF!)</f>
        <v>0</v>
      </c>
      <c r="CY780">
        <f xml:space="preserve"> COUNTIF(BR780,#REF!)</f>
        <v>0</v>
      </c>
      <c r="CZ780">
        <f xml:space="preserve"> COUNTIF(BS780,#REF!)</f>
        <v>0</v>
      </c>
      <c r="DA780">
        <f xml:space="preserve"> COUNTIF(BT780,#REF!)</f>
        <v>0</v>
      </c>
      <c r="DB780">
        <f xml:space="preserve"> COUNTIF(BU780,#REF!)</f>
        <v>0</v>
      </c>
      <c r="DC780">
        <f t="shared" si="48"/>
        <v>0</v>
      </c>
      <c r="DD780">
        <f t="shared" si="49"/>
        <v>0</v>
      </c>
      <c r="DE780">
        <f t="shared" si="50"/>
        <v>0</v>
      </c>
      <c r="DF780" t="b">
        <f t="shared" si="51"/>
        <v>0</v>
      </c>
    </row>
    <row r="781" spans="1:110" x14ac:dyDescent="0.35">
      <c r="A781" s="7">
        <v>780</v>
      </c>
      <c r="B781" s="7">
        <v>780</v>
      </c>
      <c r="C781" s="7" t="s">
        <v>7384</v>
      </c>
      <c r="D781" s="7" t="s">
        <v>7385</v>
      </c>
      <c r="E781" s="13" t="s">
        <v>51</v>
      </c>
      <c r="F781" s="7">
        <v>300</v>
      </c>
      <c r="G781" s="7" t="s">
        <v>52</v>
      </c>
      <c r="H781" s="7">
        <v>1152</v>
      </c>
      <c r="I781" s="14" t="s">
        <v>53</v>
      </c>
      <c r="J781" s="13" t="s">
        <v>54</v>
      </c>
      <c r="K781" s="7" t="s">
        <v>90</v>
      </c>
      <c r="L781" s="7" t="s">
        <v>56</v>
      </c>
      <c r="M781" s="7" t="s">
        <v>84</v>
      </c>
      <c r="N781" s="7">
        <v>52.5</v>
      </c>
      <c r="O781" s="7" t="s">
        <v>85</v>
      </c>
      <c r="P781" s="7">
        <v>54</v>
      </c>
      <c r="Q781" t="s">
        <v>7833</v>
      </c>
      <c r="R781" s="7" t="s">
        <v>59</v>
      </c>
      <c r="S781" s="14" t="s">
        <v>56</v>
      </c>
      <c r="T781" s="26" t="b">
        <v>0</v>
      </c>
      <c r="U781" s="7">
        <v>1080</v>
      </c>
      <c r="V781" s="7">
        <v>18.12</v>
      </c>
      <c r="W781" s="7">
        <v>26.06</v>
      </c>
      <c r="X781" s="7">
        <v>0.61319999999999997</v>
      </c>
      <c r="Y781" s="7">
        <v>1.8587800000000001</v>
      </c>
      <c r="Z781" s="7">
        <v>5.6</v>
      </c>
      <c r="AA781" s="7">
        <v>5.07</v>
      </c>
      <c r="AB781" s="14">
        <v>3.5</v>
      </c>
      <c r="AC781" s="13">
        <v>0.99990000000000001</v>
      </c>
      <c r="AD781" s="7">
        <v>1E-4</v>
      </c>
      <c r="AE781" s="14" t="s">
        <v>60</v>
      </c>
      <c r="AF781" s="13">
        <v>8</v>
      </c>
      <c r="AG781" s="14">
        <v>6</v>
      </c>
      <c r="AH781" s="13">
        <v>7</v>
      </c>
      <c r="AI781" s="7">
        <v>7</v>
      </c>
      <c r="AJ781" s="7"/>
      <c r="AK781" s="7">
        <v>5</v>
      </c>
      <c r="AL781" s="7">
        <v>5</v>
      </c>
      <c r="AM781" s="14"/>
      <c r="AN781" s="13">
        <v>1</v>
      </c>
      <c r="AO781" s="14">
        <v>1</v>
      </c>
      <c r="AP781" s="7" t="s">
        <v>64</v>
      </c>
      <c r="AQ781" s="7" t="s">
        <v>62</v>
      </c>
      <c r="AR781" s="7" t="s">
        <v>62</v>
      </c>
      <c r="AS781" s="7" t="s">
        <v>62</v>
      </c>
      <c r="AT781" s="7" t="s">
        <v>64</v>
      </c>
      <c r="AU781" s="7" t="s">
        <v>66</v>
      </c>
      <c r="AV781" s="7" t="s">
        <v>66</v>
      </c>
      <c r="AW781" s="7" t="s">
        <v>64</v>
      </c>
      <c r="AX781" s="7" t="s">
        <v>64</v>
      </c>
      <c r="AY781" s="7" t="s">
        <v>70</v>
      </c>
      <c r="AZ781" s="7" t="s">
        <v>66</v>
      </c>
      <c r="BA781" s="7" t="s">
        <v>5797</v>
      </c>
      <c r="BB781" s="7" t="s">
        <v>66</v>
      </c>
      <c r="BC781" s="7" t="s">
        <v>70</v>
      </c>
      <c r="BD781" s="7" t="s">
        <v>66</v>
      </c>
      <c r="BE781" s="7" t="s">
        <v>64</v>
      </c>
      <c r="BF781" s="7" t="s">
        <v>64</v>
      </c>
      <c r="BG781" s="7" t="s">
        <v>64</v>
      </c>
      <c r="BH781" s="7" t="s">
        <v>5797</v>
      </c>
      <c r="BI781" s="7" t="s">
        <v>70</v>
      </c>
      <c r="BJ781" s="7" t="s">
        <v>62</v>
      </c>
      <c r="BK781" s="7" t="s">
        <v>70</v>
      </c>
      <c r="BL781" s="33">
        <v>0</v>
      </c>
      <c r="BM781" s="7">
        <v>1</v>
      </c>
      <c r="BN781" s="7">
        <v>0</v>
      </c>
      <c r="BO781" s="7">
        <v>0</v>
      </c>
      <c r="BP781" s="7">
        <v>1</v>
      </c>
      <c r="BQ781" s="7">
        <v>1</v>
      </c>
      <c r="BR781" s="7">
        <v>0</v>
      </c>
      <c r="BS781" s="7">
        <v>0</v>
      </c>
      <c r="BT781" s="7">
        <v>1</v>
      </c>
      <c r="BU781" s="7">
        <v>0</v>
      </c>
      <c r="BW781">
        <f>COUNTIF(AP781, "*"&amp;#REF!&amp;"*")</f>
        <v>0</v>
      </c>
      <c r="BX781">
        <f>COUNTIF(AQ781, "*"&amp;#REF!&amp;"*")</f>
        <v>0</v>
      </c>
      <c r="BY781">
        <f>COUNTIF(AR781, "*"&amp;#REF!&amp;"*")</f>
        <v>0</v>
      </c>
      <c r="BZ781">
        <f>COUNTIF(AS781, "*"&amp;#REF!&amp;"*")</f>
        <v>0</v>
      </c>
      <c r="CA781">
        <f>COUNTIF(AT781, "*"&amp;#REF!&amp;"*")</f>
        <v>0</v>
      </c>
      <c r="CB781">
        <f>COUNTIF(AU781, "*"&amp;#REF!&amp;"*")</f>
        <v>0</v>
      </c>
      <c r="CC781">
        <f>COUNTIF(AV781, "*"&amp;#REF!&amp;"*")</f>
        <v>0</v>
      </c>
      <c r="CD781">
        <f>COUNTIF(AW781, "*"&amp;#REF!&amp;"*")</f>
        <v>0</v>
      </c>
      <c r="CE781">
        <f>COUNTIF(AX781, "*"&amp;#REF!&amp;"*")</f>
        <v>0</v>
      </c>
      <c r="CF781">
        <f>COUNTIF(AY781, "*"&amp;#REF!&amp;"*")</f>
        <v>0</v>
      </c>
      <c r="CG781">
        <f>COUNTIF(AZ781, "*"&amp;#REF!&amp;"*")</f>
        <v>0</v>
      </c>
      <c r="CH781">
        <f>COUNTIF(BA781, "*"&amp;#REF!&amp;"*")</f>
        <v>0</v>
      </c>
      <c r="CI781">
        <f>COUNTIF(BB781, "*"&amp;#REF!&amp;"*")</f>
        <v>0</v>
      </c>
      <c r="CJ781">
        <f>COUNTIF(BC781, "*"&amp;#REF!&amp;"*")</f>
        <v>0</v>
      </c>
      <c r="CK781">
        <f>COUNTIF(BD781, "*"&amp;#REF!&amp;"*")</f>
        <v>0</v>
      </c>
      <c r="CL781">
        <f>COUNTIF(BE781, "*"&amp;#REF!&amp;"*")</f>
        <v>0</v>
      </c>
      <c r="CM781">
        <f>COUNTIF(BF781, "*"&amp;#REF!&amp;"*")</f>
        <v>0</v>
      </c>
      <c r="CN781">
        <f>COUNTIF(BG781, "*"&amp;#REF!&amp;"*")</f>
        <v>0</v>
      </c>
      <c r="CO781">
        <f>COUNTIF(BH781, "*"&amp;#REF!&amp;"*")</f>
        <v>0</v>
      </c>
      <c r="CP781">
        <f>COUNTIF(BI781, "*"&amp;#REF!&amp;"*")</f>
        <v>0</v>
      </c>
      <c r="CQ781">
        <f>COUNTIF(BJ781, "*"&amp;#REF!&amp;"*")</f>
        <v>0</v>
      </c>
      <c r="CR781">
        <f>COUNTIF(BK781, "*"&amp;#REF!&amp;"*")</f>
        <v>0</v>
      </c>
      <c r="CS781">
        <f xml:space="preserve"> COUNTIF(BL781,#REF!)</f>
        <v>0</v>
      </c>
      <c r="CT781">
        <f xml:space="preserve"> COUNTIF(BM781,#REF!)</f>
        <v>0</v>
      </c>
      <c r="CU781">
        <f xml:space="preserve"> COUNTIF(BN781,#REF!)</f>
        <v>0</v>
      </c>
      <c r="CV781">
        <f xml:space="preserve"> COUNTIF(BO781,#REF!)</f>
        <v>0</v>
      </c>
      <c r="CW781">
        <f xml:space="preserve"> COUNTIF(BP781,#REF!)</f>
        <v>0</v>
      </c>
      <c r="CX781">
        <f xml:space="preserve"> COUNTIF(BQ781,#REF!)</f>
        <v>0</v>
      </c>
      <c r="CY781">
        <f xml:space="preserve"> COUNTIF(BR781,#REF!)</f>
        <v>0</v>
      </c>
      <c r="CZ781">
        <f xml:space="preserve"> COUNTIF(BS781,#REF!)</f>
        <v>0</v>
      </c>
      <c r="DA781">
        <f xml:space="preserve"> COUNTIF(BT781,#REF!)</f>
        <v>0</v>
      </c>
      <c r="DB781">
        <f xml:space="preserve"> COUNTIF(BU781,#REF!)</f>
        <v>0</v>
      </c>
      <c r="DC781">
        <f t="shared" si="48"/>
        <v>0</v>
      </c>
      <c r="DD781">
        <f t="shared" si="49"/>
        <v>0</v>
      </c>
      <c r="DE781">
        <f t="shared" si="50"/>
        <v>0</v>
      </c>
      <c r="DF781" t="b">
        <f t="shared" si="51"/>
        <v>0</v>
      </c>
    </row>
    <row r="782" spans="1:110" x14ac:dyDescent="0.35">
      <c r="A782" s="7">
        <v>781</v>
      </c>
      <c r="B782" s="7">
        <v>781</v>
      </c>
      <c r="C782" s="7" t="s">
        <v>7386</v>
      </c>
      <c r="D782" s="7" t="s">
        <v>7387</v>
      </c>
      <c r="E782" s="13" t="s">
        <v>51</v>
      </c>
      <c r="F782" s="7">
        <v>300</v>
      </c>
      <c r="G782" s="7" t="s">
        <v>139</v>
      </c>
      <c r="H782" s="7">
        <v>2286</v>
      </c>
      <c r="I782" s="14" t="s">
        <v>53</v>
      </c>
      <c r="J782" s="13" t="s">
        <v>82</v>
      </c>
      <c r="K782" s="7" t="s">
        <v>103</v>
      </c>
      <c r="L782" s="7" t="s">
        <v>56</v>
      </c>
      <c r="M782" s="7" t="s">
        <v>84</v>
      </c>
      <c r="N782" s="7">
        <v>43</v>
      </c>
      <c r="O782" s="7" t="s">
        <v>85</v>
      </c>
      <c r="P782" s="7">
        <v>49</v>
      </c>
      <c r="Q782" t="s">
        <v>7833</v>
      </c>
      <c r="R782" s="7" t="s">
        <v>59</v>
      </c>
      <c r="S782" s="14" t="s">
        <v>56</v>
      </c>
      <c r="T782" s="26" t="b">
        <v>0</v>
      </c>
      <c r="U782" s="7">
        <v>1440</v>
      </c>
      <c r="V782" s="7">
        <v>8.8800000000000008</v>
      </c>
      <c r="W782" s="7">
        <v>19</v>
      </c>
      <c r="X782" s="7">
        <v>0.35273320000000002</v>
      </c>
      <c r="Y782" s="7">
        <v>2.5148799999999998</v>
      </c>
      <c r="Z782" s="7">
        <v>6.1</v>
      </c>
      <c r="AA782" s="7">
        <v>4.21</v>
      </c>
      <c r="AB782" s="14">
        <v>2.1</v>
      </c>
      <c r="AC782" s="13">
        <v>0.99990000000000001</v>
      </c>
      <c r="AD782" s="7">
        <v>1E-4</v>
      </c>
      <c r="AE782" s="14" t="s">
        <v>60</v>
      </c>
      <c r="AF782" s="13">
        <v>8</v>
      </c>
      <c r="AG782" s="14">
        <v>6</v>
      </c>
      <c r="AH782" s="13">
        <v>7</v>
      </c>
      <c r="AI782" s="7">
        <v>7</v>
      </c>
      <c r="AJ782" s="7"/>
      <c r="AK782" s="7">
        <v>5</v>
      </c>
      <c r="AL782" s="7">
        <v>5</v>
      </c>
      <c r="AM782" s="14"/>
      <c r="AN782" s="13">
        <v>1</v>
      </c>
      <c r="AO782" s="14">
        <v>1</v>
      </c>
      <c r="AP782" s="7" t="s">
        <v>64</v>
      </c>
      <c r="AQ782" s="7" t="s">
        <v>62</v>
      </c>
      <c r="AR782" s="7" t="s">
        <v>62</v>
      </c>
      <c r="AS782" s="7" t="s">
        <v>62</v>
      </c>
      <c r="AT782" s="7" t="s">
        <v>64</v>
      </c>
      <c r="AU782" s="7" t="s">
        <v>66</v>
      </c>
      <c r="AV782" s="7" t="s">
        <v>66</v>
      </c>
      <c r="AW782" s="7" t="s">
        <v>64</v>
      </c>
      <c r="AX782" s="7" t="s">
        <v>64</v>
      </c>
      <c r="AY782" s="7" t="s">
        <v>70</v>
      </c>
      <c r="AZ782" s="7" t="s">
        <v>66</v>
      </c>
      <c r="BA782" s="7" t="s">
        <v>5797</v>
      </c>
      <c r="BB782" s="7" t="s">
        <v>66</v>
      </c>
      <c r="BC782" s="7" t="s">
        <v>70</v>
      </c>
      <c r="BD782" s="7" t="s">
        <v>66</v>
      </c>
      <c r="BE782" s="7" t="s">
        <v>64</v>
      </c>
      <c r="BF782" s="7" t="s">
        <v>64</v>
      </c>
      <c r="BG782" s="7" t="s">
        <v>64</v>
      </c>
      <c r="BH782" s="7" t="s">
        <v>5797</v>
      </c>
      <c r="BI782" s="7" t="s">
        <v>70</v>
      </c>
      <c r="BJ782" s="7" t="s">
        <v>62</v>
      </c>
      <c r="BK782" s="7" t="s">
        <v>70</v>
      </c>
      <c r="BL782" s="33">
        <v>0</v>
      </c>
      <c r="BM782" s="7">
        <v>1</v>
      </c>
      <c r="BN782" s="7">
        <v>0</v>
      </c>
      <c r="BO782" s="7">
        <v>0</v>
      </c>
      <c r="BP782" s="7">
        <v>1</v>
      </c>
      <c r="BQ782" s="7">
        <v>1</v>
      </c>
      <c r="BR782" s="7">
        <v>0</v>
      </c>
      <c r="BS782" s="7">
        <v>0</v>
      </c>
      <c r="BT782" s="7">
        <v>1</v>
      </c>
      <c r="BU782" s="7">
        <v>0</v>
      </c>
      <c r="BW782">
        <f>COUNTIF(AP782, "*"&amp;#REF!&amp;"*")</f>
        <v>0</v>
      </c>
      <c r="BX782">
        <f>COUNTIF(AQ782, "*"&amp;#REF!&amp;"*")</f>
        <v>0</v>
      </c>
      <c r="BY782">
        <f>COUNTIF(AR782, "*"&amp;#REF!&amp;"*")</f>
        <v>0</v>
      </c>
      <c r="BZ782">
        <f>COUNTIF(AS782, "*"&amp;#REF!&amp;"*")</f>
        <v>0</v>
      </c>
      <c r="CA782">
        <f>COUNTIF(AT782, "*"&amp;#REF!&amp;"*")</f>
        <v>0</v>
      </c>
      <c r="CB782">
        <f>COUNTIF(AU782, "*"&amp;#REF!&amp;"*")</f>
        <v>0</v>
      </c>
      <c r="CC782">
        <f>COUNTIF(AV782, "*"&amp;#REF!&amp;"*")</f>
        <v>0</v>
      </c>
      <c r="CD782">
        <f>COUNTIF(AW782, "*"&amp;#REF!&amp;"*")</f>
        <v>0</v>
      </c>
      <c r="CE782">
        <f>COUNTIF(AX782, "*"&amp;#REF!&amp;"*")</f>
        <v>0</v>
      </c>
      <c r="CF782">
        <f>COUNTIF(AY782, "*"&amp;#REF!&amp;"*")</f>
        <v>0</v>
      </c>
      <c r="CG782">
        <f>COUNTIF(AZ782, "*"&amp;#REF!&amp;"*")</f>
        <v>0</v>
      </c>
      <c r="CH782">
        <f>COUNTIF(BA782, "*"&amp;#REF!&amp;"*")</f>
        <v>0</v>
      </c>
      <c r="CI782">
        <f>COUNTIF(BB782, "*"&amp;#REF!&amp;"*")</f>
        <v>0</v>
      </c>
      <c r="CJ782">
        <f>COUNTIF(BC782, "*"&amp;#REF!&amp;"*")</f>
        <v>0</v>
      </c>
      <c r="CK782">
        <f>COUNTIF(BD782, "*"&amp;#REF!&amp;"*")</f>
        <v>0</v>
      </c>
      <c r="CL782">
        <f>COUNTIF(BE782, "*"&amp;#REF!&amp;"*")</f>
        <v>0</v>
      </c>
      <c r="CM782">
        <f>COUNTIF(BF782, "*"&amp;#REF!&amp;"*")</f>
        <v>0</v>
      </c>
      <c r="CN782">
        <f>COUNTIF(BG782, "*"&amp;#REF!&amp;"*")</f>
        <v>0</v>
      </c>
      <c r="CO782">
        <f>COUNTIF(BH782, "*"&amp;#REF!&amp;"*")</f>
        <v>0</v>
      </c>
      <c r="CP782">
        <f>COUNTIF(BI782, "*"&amp;#REF!&amp;"*")</f>
        <v>0</v>
      </c>
      <c r="CQ782">
        <f>COUNTIF(BJ782, "*"&amp;#REF!&amp;"*")</f>
        <v>0</v>
      </c>
      <c r="CR782">
        <f>COUNTIF(BK782, "*"&amp;#REF!&amp;"*")</f>
        <v>0</v>
      </c>
      <c r="CS782">
        <f xml:space="preserve"> COUNTIF(BL782,#REF!)</f>
        <v>0</v>
      </c>
      <c r="CT782">
        <f xml:space="preserve"> COUNTIF(BM782,#REF!)</f>
        <v>0</v>
      </c>
      <c r="CU782">
        <f xml:space="preserve"> COUNTIF(BN782,#REF!)</f>
        <v>0</v>
      </c>
      <c r="CV782">
        <f xml:space="preserve"> COUNTIF(BO782,#REF!)</f>
        <v>0</v>
      </c>
      <c r="CW782">
        <f xml:space="preserve"> COUNTIF(BP782,#REF!)</f>
        <v>0</v>
      </c>
      <c r="CX782">
        <f xml:space="preserve"> COUNTIF(BQ782,#REF!)</f>
        <v>0</v>
      </c>
      <c r="CY782">
        <f xml:space="preserve"> COUNTIF(BR782,#REF!)</f>
        <v>0</v>
      </c>
      <c r="CZ782">
        <f xml:space="preserve"> COUNTIF(BS782,#REF!)</f>
        <v>0</v>
      </c>
      <c r="DA782">
        <f xml:space="preserve"> COUNTIF(BT782,#REF!)</f>
        <v>0</v>
      </c>
      <c r="DB782">
        <f xml:space="preserve"> COUNTIF(BU782,#REF!)</f>
        <v>0</v>
      </c>
      <c r="DC782">
        <f t="shared" si="48"/>
        <v>0</v>
      </c>
      <c r="DD782">
        <f t="shared" si="49"/>
        <v>0</v>
      </c>
      <c r="DE782">
        <f t="shared" si="50"/>
        <v>0</v>
      </c>
      <c r="DF782" t="b">
        <f t="shared" si="51"/>
        <v>0</v>
      </c>
    </row>
    <row r="783" spans="1:110" x14ac:dyDescent="0.35">
      <c r="A783" s="7">
        <v>782</v>
      </c>
      <c r="B783" s="7">
        <v>782</v>
      </c>
      <c r="C783" s="7" t="s">
        <v>7388</v>
      </c>
      <c r="D783" s="7" t="s">
        <v>7389</v>
      </c>
      <c r="E783" s="13" t="s">
        <v>51</v>
      </c>
      <c r="F783" s="7">
        <v>300</v>
      </c>
      <c r="G783" s="7" t="s">
        <v>139</v>
      </c>
      <c r="H783" s="7"/>
      <c r="I783" s="14" t="s">
        <v>53</v>
      </c>
      <c r="J783" s="13" t="s">
        <v>54</v>
      </c>
      <c r="K783" s="7" t="s">
        <v>103</v>
      </c>
      <c r="L783" s="7" t="s">
        <v>56</v>
      </c>
      <c r="M783" s="7" t="s">
        <v>84</v>
      </c>
      <c r="N783" s="7">
        <v>50</v>
      </c>
      <c r="O783" s="7" t="s">
        <v>85</v>
      </c>
      <c r="P783" s="7">
        <v>47</v>
      </c>
      <c r="Q783" t="s">
        <v>7833</v>
      </c>
      <c r="R783" s="7" t="s">
        <v>59</v>
      </c>
      <c r="S783" s="14" t="s">
        <v>59</v>
      </c>
      <c r="T783" s="26" t="b">
        <v>0</v>
      </c>
      <c r="U783" s="7">
        <v>1249</v>
      </c>
      <c r="V783" s="7">
        <v>17.600000000000001</v>
      </c>
      <c r="W783" s="7">
        <v>27.36</v>
      </c>
      <c r="X783" s="7">
        <v>0.4811997999999999</v>
      </c>
      <c r="Y783" s="7">
        <v>1.79274</v>
      </c>
      <c r="Z783" s="7">
        <v>6.1</v>
      </c>
      <c r="AA783" s="7">
        <v>3.14</v>
      </c>
      <c r="AB783" s="14">
        <v>3.43</v>
      </c>
      <c r="AC783" s="13">
        <v>0.99990000000000001</v>
      </c>
      <c r="AD783" s="7">
        <v>1E-4</v>
      </c>
      <c r="AE783" s="14" t="s">
        <v>60</v>
      </c>
      <c r="AF783" s="13">
        <v>8</v>
      </c>
      <c r="AG783" s="14">
        <v>6</v>
      </c>
      <c r="AH783" s="13">
        <v>7</v>
      </c>
      <c r="AI783" s="7">
        <v>7</v>
      </c>
      <c r="AJ783" s="7"/>
      <c r="AK783" s="7">
        <v>5</v>
      </c>
      <c r="AL783" s="7">
        <v>5</v>
      </c>
      <c r="AM783" s="14"/>
      <c r="AN783" s="13">
        <v>1</v>
      </c>
      <c r="AO783" s="14">
        <v>1</v>
      </c>
      <c r="AP783" s="7" t="s">
        <v>64</v>
      </c>
      <c r="AQ783" s="7" t="s">
        <v>62</v>
      </c>
      <c r="AR783" s="7" t="s">
        <v>62</v>
      </c>
      <c r="AS783" s="7" t="s">
        <v>62</v>
      </c>
      <c r="AT783" s="7" t="s">
        <v>64</v>
      </c>
      <c r="AU783" s="7" t="s">
        <v>66</v>
      </c>
      <c r="AV783" s="7" t="s">
        <v>66</v>
      </c>
      <c r="AW783" s="7" t="s">
        <v>64</v>
      </c>
      <c r="AX783" s="7" t="s">
        <v>64</v>
      </c>
      <c r="AY783" s="7" t="s">
        <v>70</v>
      </c>
      <c r="AZ783" s="7" t="s">
        <v>66</v>
      </c>
      <c r="BA783" s="7" t="s">
        <v>5797</v>
      </c>
      <c r="BB783" s="7" t="s">
        <v>66</v>
      </c>
      <c r="BC783" s="7" t="s">
        <v>70</v>
      </c>
      <c r="BD783" s="7" t="s">
        <v>66</v>
      </c>
      <c r="BE783" s="7" t="s">
        <v>64</v>
      </c>
      <c r="BF783" s="7" t="s">
        <v>64</v>
      </c>
      <c r="BG783" s="7" t="s">
        <v>64</v>
      </c>
      <c r="BH783" s="7" t="s">
        <v>5797</v>
      </c>
      <c r="BI783" s="7" t="s">
        <v>70</v>
      </c>
      <c r="BJ783" s="7" t="s">
        <v>62</v>
      </c>
      <c r="BK783" s="7" t="s">
        <v>70</v>
      </c>
      <c r="BL783" s="33">
        <v>0</v>
      </c>
      <c r="BM783" s="7">
        <v>1</v>
      </c>
      <c r="BN783" s="7">
        <v>0</v>
      </c>
      <c r="BO783" s="7">
        <v>0</v>
      </c>
      <c r="BP783" s="7">
        <v>1</v>
      </c>
      <c r="BQ783" s="7">
        <v>1</v>
      </c>
      <c r="BR783" s="7">
        <v>0</v>
      </c>
      <c r="BS783" s="7">
        <v>0</v>
      </c>
      <c r="BT783" s="7">
        <v>1</v>
      </c>
      <c r="BU783" s="7">
        <v>0</v>
      </c>
      <c r="BW783">
        <f>COUNTIF(AP783, "*"&amp;#REF!&amp;"*")</f>
        <v>0</v>
      </c>
      <c r="BX783">
        <f>COUNTIF(AQ783, "*"&amp;#REF!&amp;"*")</f>
        <v>0</v>
      </c>
      <c r="BY783">
        <f>COUNTIF(AR783, "*"&amp;#REF!&amp;"*")</f>
        <v>0</v>
      </c>
      <c r="BZ783">
        <f>COUNTIF(AS783, "*"&amp;#REF!&amp;"*")</f>
        <v>0</v>
      </c>
      <c r="CA783">
        <f>COUNTIF(AT783, "*"&amp;#REF!&amp;"*")</f>
        <v>0</v>
      </c>
      <c r="CB783">
        <f>COUNTIF(AU783, "*"&amp;#REF!&amp;"*")</f>
        <v>0</v>
      </c>
      <c r="CC783">
        <f>COUNTIF(AV783, "*"&amp;#REF!&amp;"*")</f>
        <v>0</v>
      </c>
      <c r="CD783">
        <f>COUNTIF(AW783, "*"&amp;#REF!&amp;"*")</f>
        <v>0</v>
      </c>
      <c r="CE783">
        <f>COUNTIF(AX783, "*"&amp;#REF!&amp;"*")</f>
        <v>0</v>
      </c>
      <c r="CF783">
        <f>COUNTIF(AY783, "*"&amp;#REF!&amp;"*")</f>
        <v>0</v>
      </c>
      <c r="CG783">
        <f>COUNTIF(AZ783, "*"&amp;#REF!&amp;"*")</f>
        <v>0</v>
      </c>
      <c r="CH783">
        <f>COUNTIF(BA783, "*"&amp;#REF!&amp;"*")</f>
        <v>0</v>
      </c>
      <c r="CI783">
        <f>COUNTIF(BB783, "*"&amp;#REF!&amp;"*")</f>
        <v>0</v>
      </c>
      <c r="CJ783">
        <f>COUNTIF(BC783, "*"&amp;#REF!&amp;"*")</f>
        <v>0</v>
      </c>
      <c r="CK783">
        <f>COUNTIF(BD783, "*"&amp;#REF!&amp;"*")</f>
        <v>0</v>
      </c>
      <c r="CL783">
        <f>COUNTIF(BE783, "*"&amp;#REF!&amp;"*")</f>
        <v>0</v>
      </c>
      <c r="CM783">
        <f>COUNTIF(BF783, "*"&amp;#REF!&amp;"*")</f>
        <v>0</v>
      </c>
      <c r="CN783">
        <f>COUNTIF(BG783, "*"&amp;#REF!&amp;"*")</f>
        <v>0</v>
      </c>
      <c r="CO783">
        <f>COUNTIF(BH783, "*"&amp;#REF!&amp;"*")</f>
        <v>0</v>
      </c>
      <c r="CP783">
        <f>COUNTIF(BI783, "*"&amp;#REF!&amp;"*")</f>
        <v>0</v>
      </c>
      <c r="CQ783">
        <f>COUNTIF(BJ783, "*"&amp;#REF!&amp;"*")</f>
        <v>0</v>
      </c>
      <c r="CR783">
        <f>COUNTIF(BK783, "*"&amp;#REF!&amp;"*")</f>
        <v>0</v>
      </c>
      <c r="CS783">
        <f xml:space="preserve"> COUNTIF(BL783,#REF!)</f>
        <v>0</v>
      </c>
      <c r="CT783">
        <f xml:space="preserve"> COUNTIF(BM783,#REF!)</f>
        <v>0</v>
      </c>
      <c r="CU783">
        <f xml:space="preserve"> COUNTIF(BN783,#REF!)</f>
        <v>0</v>
      </c>
      <c r="CV783">
        <f xml:space="preserve"> COUNTIF(BO783,#REF!)</f>
        <v>0</v>
      </c>
      <c r="CW783">
        <f xml:space="preserve"> COUNTIF(BP783,#REF!)</f>
        <v>0</v>
      </c>
      <c r="CX783">
        <f xml:space="preserve"> COUNTIF(BQ783,#REF!)</f>
        <v>0</v>
      </c>
      <c r="CY783">
        <f xml:space="preserve"> COUNTIF(BR783,#REF!)</f>
        <v>0</v>
      </c>
      <c r="CZ783">
        <f xml:space="preserve"> COUNTIF(BS783,#REF!)</f>
        <v>0</v>
      </c>
      <c r="DA783">
        <f xml:space="preserve"> COUNTIF(BT783,#REF!)</f>
        <v>0</v>
      </c>
      <c r="DB783">
        <f xml:space="preserve"> COUNTIF(BU783,#REF!)</f>
        <v>0</v>
      </c>
      <c r="DC783">
        <f t="shared" si="48"/>
        <v>0</v>
      </c>
      <c r="DD783">
        <f t="shared" si="49"/>
        <v>0</v>
      </c>
      <c r="DE783">
        <f t="shared" si="50"/>
        <v>0</v>
      </c>
      <c r="DF783" t="b">
        <f t="shared" si="51"/>
        <v>0</v>
      </c>
    </row>
    <row r="784" spans="1:110" x14ac:dyDescent="0.35">
      <c r="A784" s="7">
        <v>783</v>
      </c>
      <c r="B784" s="7">
        <v>783</v>
      </c>
      <c r="C784" s="7" t="s">
        <v>7390</v>
      </c>
      <c r="D784" s="7" t="s">
        <v>7391</v>
      </c>
      <c r="E784" s="13" t="s">
        <v>51</v>
      </c>
      <c r="F784" s="7">
        <v>300</v>
      </c>
      <c r="G784" s="7" t="s">
        <v>98</v>
      </c>
      <c r="H784" s="7"/>
      <c r="I784" s="14" t="s">
        <v>53</v>
      </c>
      <c r="J784" s="13" t="s">
        <v>54</v>
      </c>
      <c r="K784" s="7" t="s">
        <v>121</v>
      </c>
      <c r="L784" s="7" t="s">
        <v>56</v>
      </c>
      <c r="M784" s="7" t="s">
        <v>84</v>
      </c>
      <c r="N784" s="7">
        <v>46.9</v>
      </c>
      <c r="O784" s="7" t="s">
        <v>86</v>
      </c>
      <c r="P784" s="7">
        <v>54</v>
      </c>
      <c r="Q784" t="s">
        <v>7833</v>
      </c>
      <c r="R784" s="7" t="s">
        <v>59</v>
      </c>
      <c r="S784" s="14" t="s">
        <v>59</v>
      </c>
      <c r="T784" s="26" t="b">
        <v>0</v>
      </c>
      <c r="U784" s="7">
        <v>626</v>
      </c>
      <c r="V784" s="7">
        <v>1.1000000000000001</v>
      </c>
      <c r="W784" s="7">
        <v>13.48</v>
      </c>
      <c r="X784" s="7">
        <v>0.28053339999999999</v>
      </c>
      <c r="Y784" s="7">
        <v>1.4798199999999999</v>
      </c>
      <c r="Z784" s="7"/>
      <c r="AA784" s="7"/>
      <c r="AB784" s="14"/>
      <c r="AC784" s="13">
        <v>0.914269</v>
      </c>
      <c r="AD784" s="7">
        <v>8.5730500000000001E-2</v>
      </c>
      <c r="AE784" s="14" t="s">
        <v>60</v>
      </c>
      <c r="AF784" s="13">
        <v>8</v>
      </c>
      <c r="AG784" s="14">
        <v>7</v>
      </c>
      <c r="AH784" s="13">
        <v>6</v>
      </c>
      <c r="AI784" s="7">
        <v>3</v>
      </c>
      <c r="AJ784" s="7">
        <v>3</v>
      </c>
      <c r="AK784" s="7">
        <v>5</v>
      </c>
      <c r="AL784" s="7">
        <v>3</v>
      </c>
      <c r="AM784" s="14">
        <v>2</v>
      </c>
      <c r="AN784" s="13">
        <v>2</v>
      </c>
      <c r="AO784" s="14">
        <v>2</v>
      </c>
      <c r="AP784" s="7" t="s">
        <v>61</v>
      </c>
      <c r="AQ784" s="7" t="s">
        <v>62</v>
      </c>
      <c r="AR784" s="7" t="s">
        <v>5797</v>
      </c>
      <c r="AS784" s="7" t="s">
        <v>64</v>
      </c>
      <c r="AT784" s="7" t="s">
        <v>64</v>
      </c>
      <c r="AU784" s="7" t="s">
        <v>66</v>
      </c>
      <c r="AV784" s="7" t="s">
        <v>66</v>
      </c>
      <c r="AW784" s="7" t="s">
        <v>66</v>
      </c>
      <c r="AX784" s="7" t="s">
        <v>67</v>
      </c>
      <c r="AY784" s="7" t="s">
        <v>70</v>
      </c>
      <c r="AZ784" s="7" t="s">
        <v>66</v>
      </c>
      <c r="BA784" s="7" t="s">
        <v>5797</v>
      </c>
      <c r="BB784" s="7" t="s">
        <v>66</v>
      </c>
      <c r="BC784" s="7" t="s">
        <v>70</v>
      </c>
      <c r="BD784" s="7" t="s">
        <v>64</v>
      </c>
      <c r="BE784" s="7" t="s">
        <v>64</v>
      </c>
      <c r="BF784" s="7" t="s">
        <v>64</v>
      </c>
      <c r="BG784" s="7" t="s">
        <v>64</v>
      </c>
      <c r="BH784" s="7" t="s">
        <v>70</v>
      </c>
      <c r="BI784" s="7" t="s">
        <v>70</v>
      </c>
      <c r="BJ784" s="7" t="s">
        <v>70</v>
      </c>
      <c r="BK784" s="7" t="s">
        <v>70</v>
      </c>
      <c r="BL784" s="33">
        <v>0</v>
      </c>
      <c r="BM784" s="7">
        <v>1</v>
      </c>
      <c r="BN784" s="7">
        <v>1</v>
      </c>
      <c r="BO784" s="7">
        <v>0</v>
      </c>
      <c r="BP784" s="7">
        <v>1</v>
      </c>
      <c r="BQ784" s="7">
        <v>1</v>
      </c>
      <c r="BR784" s="7">
        <v>0</v>
      </c>
      <c r="BS784" s="7">
        <v>0</v>
      </c>
      <c r="BT784" s="7">
        <v>1</v>
      </c>
      <c r="BU784" s="7">
        <v>0</v>
      </c>
      <c r="BW784">
        <f>COUNTIF(AP784, "*"&amp;#REF!&amp;"*")</f>
        <v>0</v>
      </c>
      <c r="BX784">
        <f>COUNTIF(AQ784, "*"&amp;#REF!&amp;"*")</f>
        <v>0</v>
      </c>
      <c r="BY784">
        <f>COUNTIF(AR784, "*"&amp;#REF!&amp;"*")</f>
        <v>0</v>
      </c>
      <c r="BZ784">
        <f>COUNTIF(AS784, "*"&amp;#REF!&amp;"*")</f>
        <v>0</v>
      </c>
      <c r="CA784">
        <f>COUNTIF(AT784, "*"&amp;#REF!&amp;"*")</f>
        <v>0</v>
      </c>
      <c r="CB784">
        <f>COUNTIF(AU784, "*"&amp;#REF!&amp;"*")</f>
        <v>0</v>
      </c>
      <c r="CC784">
        <f>COUNTIF(AV784, "*"&amp;#REF!&amp;"*")</f>
        <v>0</v>
      </c>
      <c r="CD784">
        <f>COUNTIF(AW784, "*"&amp;#REF!&amp;"*")</f>
        <v>0</v>
      </c>
      <c r="CE784">
        <f>COUNTIF(AX784, "*"&amp;#REF!&amp;"*")</f>
        <v>0</v>
      </c>
      <c r="CF784">
        <f>COUNTIF(AY784, "*"&amp;#REF!&amp;"*")</f>
        <v>0</v>
      </c>
      <c r="CG784">
        <f>COUNTIF(AZ784, "*"&amp;#REF!&amp;"*")</f>
        <v>0</v>
      </c>
      <c r="CH784">
        <f>COUNTIF(BA784, "*"&amp;#REF!&amp;"*")</f>
        <v>0</v>
      </c>
      <c r="CI784">
        <f>COUNTIF(BB784, "*"&amp;#REF!&amp;"*")</f>
        <v>0</v>
      </c>
      <c r="CJ784">
        <f>COUNTIF(BC784, "*"&amp;#REF!&amp;"*")</f>
        <v>0</v>
      </c>
      <c r="CK784">
        <f>COUNTIF(BD784, "*"&amp;#REF!&amp;"*")</f>
        <v>0</v>
      </c>
      <c r="CL784">
        <f>COUNTIF(BE784, "*"&amp;#REF!&amp;"*")</f>
        <v>0</v>
      </c>
      <c r="CM784">
        <f>COUNTIF(BF784, "*"&amp;#REF!&amp;"*")</f>
        <v>0</v>
      </c>
      <c r="CN784">
        <f>COUNTIF(BG784, "*"&amp;#REF!&amp;"*")</f>
        <v>0</v>
      </c>
      <c r="CO784">
        <f>COUNTIF(BH784, "*"&amp;#REF!&amp;"*")</f>
        <v>0</v>
      </c>
      <c r="CP784">
        <f>COUNTIF(BI784, "*"&amp;#REF!&amp;"*")</f>
        <v>0</v>
      </c>
      <c r="CQ784">
        <f>COUNTIF(BJ784, "*"&amp;#REF!&amp;"*")</f>
        <v>0</v>
      </c>
      <c r="CR784">
        <f>COUNTIF(BK784, "*"&amp;#REF!&amp;"*")</f>
        <v>0</v>
      </c>
      <c r="CS784">
        <f xml:space="preserve"> COUNTIF(BL784,#REF!)</f>
        <v>0</v>
      </c>
      <c r="CT784">
        <f xml:space="preserve"> COUNTIF(BM784,#REF!)</f>
        <v>0</v>
      </c>
      <c r="CU784">
        <f xml:space="preserve"> COUNTIF(BN784,#REF!)</f>
        <v>0</v>
      </c>
      <c r="CV784">
        <f xml:space="preserve"> COUNTIF(BO784,#REF!)</f>
        <v>0</v>
      </c>
      <c r="CW784">
        <f xml:space="preserve"> COUNTIF(BP784,#REF!)</f>
        <v>0</v>
      </c>
      <c r="CX784">
        <f xml:space="preserve"> COUNTIF(BQ784,#REF!)</f>
        <v>0</v>
      </c>
      <c r="CY784">
        <f xml:space="preserve"> COUNTIF(BR784,#REF!)</f>
        <v>0</v>
      </c>
      <c r="CZ784">
        <f xml:space="preserve"> COUNTIF(BS784,#REF!)</f>
        <v>0</v>
      </c>
      <c r="DA784">
        <f xml:space="preserve"> COUNTIF(BT784,#REF!)</f>
        <v>0</v>
      </c>
      <c r="DB784">
        <f xml:space="preserve"> COUNTIF(BU784,#REF!)</f>
        <v>0</v>
      </c>
      <c r="DC784">
        <f t="shared" si="48"/>
        <v>0</v>
      </c>
      <c r="DD784">
        <f t="shared" si="49"/>
        <v>0</v>
      </c>
      <c r="DE784">
        <f t="shared" si="50"/>
        <v>0</v>
      </c>
      <c r="DF784" t="b">
        <f t="shared" si="51"/>
        <v>0</v>
      </c>
    </row>
    <row r="785" spans="1:110" x14ac:dyDescent="0.35">
      <c r="A785" s="7">
        <v>784</v>
      </c>
      <c r="B785" s="7">
        <v>784</v>
      </c>
      <c r="C785" s="7" t="s">
        <v>7392</v>
      </c>
      <c r="D785" s="7" t="s">
        <v>7393</v>
      </c>
      <c r="E785" s="13" t="s">
        <v>51</v>
      </c>
      <c r="F785" s="7">
        <v>300</v>
      </c>
      <c r="G785" s="7" t="s">
        <v>101</v>
      </c>
      <c r="H785" s="7"/>
      <c r="I785" s="14" t="s">
        <v>53</v>
      </c>
      <c r="J785" s="13" t="s">
        <v>54</v>
      </c>
      <c r="K785" s="7" t="s">
        <v>92</v>
      </c>
      <c r="L785" s="7" t="s">
        <v>56</v>
      </c>
      <c r="M785" s="7" t="s">
        <v>84</v>
      </c>
      <c r="N785" s="7">
        <v>81</v>
      </c>
      <c r="O785" s="7" t="s">
        <v>85</v>
      </c>
      <c r="P785" s="7">
        <v>51</v>
      </c>
      <c r="Q785" t="s">
        <v>7833</v>
      </c>
      <c r="R785" s="7" t="s">
        <v>59</v>
      </c>
      <c r="S785" s="14" t="s">
        <v>59</v>
      </c>
      <c r="T785" s="26" t="b">
        <v>0</v>
      </c>
      <c r="U785" s="7">
        <v>173</v>
      </c>
      <c r="V785" s="7">
        <v>8.1666699999999999</v>
      </c>
      <c r="W785" s="7">
        <v>18.3</v>
      </c>
      <c r="X785" s="7">
        <v>0.61522233333333343</v>
      </c>
      <c r="Y785" s="7">
        <v>0.57143333333333335</v>
      </c>
      <c r="Z785" s="7">
        <v>7</v>
      </c>
      <c r="AA785" s="7">
        <v>2.75</v>
      </c>
      <c r="AB785" s="14">
        <v>2.82</v>
      </c>
      <c r="AC785" s="13">
        <v>0.92213999999999996</v>
      </c>
      <c r="AD785" s="7">
        <v>7.7860299999999993E-2</v>
      </c>
      <c r="AE785" s="14" t="s">
        <v>60</v>
      </c>
      <c r="AF785" s="13">
        <v>8</v>
      </c>
      <c r="AG785" s="14">
        <v>6</v>
      </c>
      <c r="AH785" s="13">
        <v>6</v>
      </c>
      <c r="AI785" s="7">
        <v>6</v>
      </c>
      <c r="AJ785" s="7"/>
      <c r="AK785" s="7">
        <v>4</v>
      </c>
      <c r="AL785" s="7">
        <v>4</v>
      </c>
      <c r="AM785" s="14"/>
      <c r="AN785" s="13">
        <v>2</v>
      </c>
      <c r="AO785" s="14">
        <v>2</v>
      </c>
      <c r="AP785" s="7" t="s">
        <v>64</v>
      </c>
      <c r="AQ785" s="7" t="s">
        <v>62</v>
      </c>
      <c r="AR785" s="7" t="s">
        <v>62</v>
      </c>
      <c r="AS785" s="7" t="s">
        <v>62</v>
      </c>
      <c r="AT785" s="7" t="s">
        <v>64</v>
      </c>
      <c r="AU785" s="7" t="s">
        <v>66</v>
      </c>
      <c r="AV785" s="7" t="s">
        <v>66</v>
      </c>
      <c r="AW785" s="7" t="s">
        <v>66</v>
      </c>
      <c r="AX785" s="7" t="s">
        <v>64</v>
      </c>
      <c r="AY785" s="7" t="s">
        <v>70</v>
      </c>
      <c r="AZ785" s="7" t="s">
        <v>66</v>
      </c>
      <c r="BA785" s="7" t="s">
        <v>5797</v>
      </c>
      <c r="BB785" s="7" t="s">
        <v>66</v>
      </c>
      <c r="BC785" s="7" t="s">
        <v>70</v>
      </c>
      <c r="BD785" s="7" t="s">
        <v>64</v>
      </c>
      <c r="BE785" s="7" t="s">
        <v>64</v>
      </c>
      <c r="BF785" s="7" t="s">
        <v>64</v>
      </c>
      <c r="BG785" s="7" t="s">
        <v>64</v>
      </c>
      <c r="BH785" s="7" t="s">
        <v>70</v>
      </c>
      <c r="BI785" s="7" t="s">
        <v>70</v>
      </c>
      <c r="BJ785" s="7" t="s">
        <v>70</v>
      </c>
      <c r="BK785" s="7" t="s">
        <v>70</v>
      </c>
      <c r="BL785" s="33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1</v>
      </c>
      <c r="BU785" s="7">
        <v>0</v>
      </c>
      <c r="BW785">
        <f>COUNTIF(AP785, "*"&amp;#REF!&amp;"*")</f>
        <v>0</v>
      </c>
      <c r="BX785">
        <f>COUNTIF(AQ785, "*"&amp;#REF!&amp;"*")</f>
        <v>0</v>
      </c>
      <c r="BY785">
        <f>COUNTIF(AR785, "*"&amp;#REF!&amp;"*")</f>
        <v>0</v>
      </c>
      <c r="BZ785">
        <f>COUNTIF(AS785, "*"&amp;#REF!&amp;"*")</f>
        <v>0</v>
      </c>
      <c r="CA785">
        <f>COUNTIF(AT785, "*"&amp;#REF!&amp;"*")</f>
        <v>0</v>
      </c>
      <c r="CB785">
        <f>COUNTIF(AU785, "*"&amp;#REF!&amp;"*")</f>
        <v>0</v>
      </c>
      <c r="CC785">
        <f>COUNTIF(AV785, "*"&amp;#REF!&amp;"*")</f>
        <v>0</v>
      </c>
      <c r="CD785">
        <f>COUNTIF(AW785, "*"&amp;#REF!&amp;"*")</f>
        <v>0</v>
      </c>
      <c r="CE785">
        <f>COUNTIF(AX785, "*"&amp;#REF!&amp;"*")</f>
        <v>0</v>
      </c>
      <c r="CF785">
        <f>COUNTIF(AY785, "*"&amp;#REF!&amp;"*")</f>
        <v>0</v>
      </c>
      <c r="CG785">
        <f>COUNTIF(AZ785, "*"&amp;#REF!&amp;"*")</f>
        <v>0</v>
      </c>
      <c r="CH785">
        <f>COUNTIF(BA785, "*"&amp;#REF!&amp;"*")</f>
        <v>0</v>
      </c>
      <c r="CI785">
        <f>COUNTIF(BB785, "*"&amp;#REF!&amp;"*")</f>
        <v>0</v>
      </c>
      <c r="CJ785">
        <f>COUNTIF(BC785, "*"&amp;#REF!&amp;"*")</f>
        <v>0</v>
      </c>
      <c r="CK785">
        <f>COUNTIF(BD785, "*"&amp;#REF!&amp;"*")</f>
        <v>0</v>
      </c>
      <c r="CL785">
        <f>COUNTIF(BE785, "*"&amp;#REF!&amp;"*")</f>
        <v>0</v>
      </c>
      <c r="CM785">
        <f>COUNTIF(BF785, "*"&amp;#REF!&amp;"*")</f>
        <v>0</v>
      </c>
      <c r="CN785">
        <f>COUNTIF(BG785, "*"&amp;#REF!&amp;"*")</f>
        <v>0</v>
      </c>
      <c r="CO785">
        <f>COUNTIF(BH785, "*"&amp;#REF!&amp;"*")</f>
        <v>0</v>
      </c>
      <c r="CP785">
        <f>COUNTIF(BI785, "*"&amp;#REF!&amp;"*")</f>
        <v>0</v>
      </c>
      <c r="CQ785">
        <f>COUNTIF(BJ785, "*"&amp;#REF!&amp;"*")</f>
        <v>0</v>
      </c>
      <c r="CR785">
        <f>COUNTIF(BK785, "*"&amp;#REF!&amp;"*")</f>
        <v>0</v>
      </c>
      <c r="CS785">
        <f xml:space="preserve"> COUNTIF(BL785,#REF!)</f>
        <v>0</v>
      </c>
      <c r="CT785">
        <f xml:space="preserve"> COUNTIF(BM785,#REF!)</f>
        <v>0</v>
      </c>
      <c r="CU785">
        <f xml:space="preserve"> COUNTIF(BN785,#REF!)</f>
        <v>0</v>
      </c>
      <c r="CV785">
        <f xml:space="preserve"> COUNTIF(BO785,#REF!)</f>
        <v>0</v>
      </c>
      <c r="CW785">
        <f xml:space="preserve"> COUNTIF(BP785,#REF!)</f>
        <v>0</v>
      </c>
      <c r="CX785">
        <f xml:space="preserve"> COUNTIF(BQ785,#REF!)</f>
        <v>0</v>
      </c>
      <c r="CY785">
        <f xml:space="preserve"> COUNTIF(BR785,#REF!)</f>
        <v>0</v>
      </c>
      <c r="CZ785">
        <f xml:space="preserve"> COUNTIF(BS785,#REF!)</f>
        <v>0</v>
      </c>
      <c r="DA785">
        <f xml:space="preserve"> COUNTIF(BT785,#REF!)</f>
        <v>0</v>
      </c>
      <c r="DB785">
        <f xml:space="preserve"> COUNTIF(BU785,#REF!)</f>
        <v>0</v>
      </c>
      <c r="DC785">
        <f t="shared" si="48"/>
        <v>0</v>
      </c>
      <c r="DD785">
        <f t="shared" si="49"/>
        <v>0</v>
      </c>
      <c r="DE785">
        <f t="shared" si="50"/>
        <v>0</v>
      </c>
      <c r="DF785" t="b">
        <f t="shared" si="51"/>
        <v>0</v>
      </c>
    </row>
    <row r="786" spans="1:110" x14ac:dyDescent="0.35">
      <c r="A786" s="7">
        <v>785</v>
      </c>
      <c r="B786" s="7">
        <v>785</v>
      </c>
      <c r="C786" s="7" t="s">
        <v>7394</v>
      </c>
      <c r="D786" s="7" t="s">
        <v>7395</v>
      </c>
      <c r="E786" s="13" t="s">
        <v>51</v>
      </c>
      <c r="F786" s="7">
        <v>300</v>
      </c>
      <c r="G786" s="7" t="s">
        <v>98</v>
      </c>
      <c r="H786" s="7"/>
      <c r="I786" s="14" t="s">
        <v>53</v>
      </c>
      <c r="J786" s="13" t="s">
        <v>54</v>
      </c>
      <c r="K786" s="7" t="s">
        <v>79</v>
      </c>
      <c r="L786" s="7" t="s">
        <v>56</v>
      </c>
      <c r="M786" s="7" t="s">
        <v>57</v>
      </c>
      <c r="N786" s="7">
        <v>44</v>
      </c>
      <c r="O786" s="7" t="s">
        <v>58</v>
      </c>
      <c r="P786" s="7">
        <v>53</v>
      </c>
      <c r="R786" s="7" t="s">
        <v>59</v>
      </c>
      <c r="S786" s="14"/>
      <c r="T786" s="26" t="b">
        <v>0</v>
      </c>
      <c r="U786" s="7">
        <v>402</v>
      </c>
      <c r="V786" s="7">
        <v>8.76</v>
      </c>
      <c r="W786" s="7">
        <v>22.34</v>
      </c>
      <c r="X786" s="7">
        <v>0.66560000000000008</v>
      </c>
      <c r="Y786" s="7">
        <v>0.66168000000000005</v>
      </c>
      <c r="Z786" s="7"/>
      <c r="AA786" s="7"/>
      <c r="AB786" s="14"/>
      <c r="AC786" s="13">
        <v>0.95501800000000003</v>
      </c>
      <c r="AD786" s="7">
        <v>4.4982300000000003E-2</v>
      </c>
      <c r="AE786" s="14" t="s">
        <v>60</v>
      </c>
      <c r="AF786" s="13">
        <v>8</v>
      </c>
      <c r="AG786" s="14">
        <v>8</v>
      </c>
      <c r="AH786" s="13">
        <v>6</v>
      </c>
      <c r="AI786" s="7">
        <v>5</v>
      </c>
      <c r="AJ786" s="7">
        <v>1</v>
      </c>
      <c r="AK786" s="7">
        <v>6</v>
      </c>
      <c r="AL786" s="7">
        <v>5</v>
      </c>
      <c r="AM786" s="14">
        <v>1</v>
      </c>
      <c r="AN786" s="13">
        <v>2</v>
      </c>
      <c r="AO786" s="14">
        <v>2</v>
      </c>
      <c r="AP786" s="7" t="s">
        <v>64</v>
      </c>
      <c r="AQ786" s="7" t="s">
        <v>62</v>
      </c>
      <c r="AR786" s="7" t="s">
        <v>5797</v>
      </c>
      <c r="AS786" s="7" t="s">
        <v>64</v>
      </c>
      <c r="AT786" s="7" t="s">
        <v>64</v>
      </c>
      <c r="AU786" s="7" t="s">
        <v>66</v>
      </c>
      <c r="AV786" s="7" t="s">
        <v>66</v>
      </c>
      <c r="AW786" s="7" t="s">
        <v>67</v>
      </c>
      <c r="AX786" s="7" t="s">
        <v>66</v>
      </c>
      <c r="AY786" s="7" t="s">
        <v>70</v>
      </c>
      <c r="AZ786" s="7" t="s">
        <v>66</v>
      </c>
      <c r="BA786" s="7" t="s">
        <v>5797</v>
      </c>
      <c r="BB786" s="7" t="s">
        <v>66</v>
      </c>
      <c r="BC786" s="7" t="s">
        <v>70</v>
      </c>
      <c r="BD786" s="7" t="s">
        <v>64</v>
      </c>
      <c r="BE786" s="7" t="s">
        <v>5797</v>
      </c>
      <c r="BF786" s="7" t="s">
        <v>64</v>
      </c>
      <c r="BG786" s="7" t="s">
        <v>66</v>
      </c>
      <c r="BH786" s="7" t="s">
        <v>70</v>
      </c>
      <c r="BI786" s="7" t="s">
        <v>70</v>
      </c>
      <c r="BJ786" s="7" t="s">
        <v>70</v>
      </c>
      <c r="BK786" s="7" t="s">
        <v>70</v>
      </c>
      <c r="BL786" s="33">
        <v>0</v>
      </c>
      <c r="BM786" s="7">
        <v>1</v>
      </c>
      <c r="BN786" s="7">
        <v>1</v>
      </c>
      <c r="BO786" s="7">
        <v>0</v>
      </c>
      <c r="BP786" s="7">
        <v>1</v>
      </c>
      <c r="BQ786" s="7">
        <v>1</v>
      </c>
      <c r="BR786" s="7">
        <v>0</v>
      </c>
      <c r="BS786" s="7">
        <v>0</v>
      </c>
      <c r="BT786" s="7">
        <v>1</v>
      </c>
      <c r="BU786" s="7">
        <v>0</v>
      </c>
      <c r="BW786">
        <f>COUNTIF(AP786, "*"&amp;#REF!&amp;"*")</f>
        <v>0</v>
      </c>
      <c r="BX786">
        <f>COUNTIF(AQ786, "*"&amp;#REF!&amp;"*")</f>
        <v>0</v>
      </c>
      <c r="BY786">
        <f>COUNTIF(AR786, "*"&amp;#REF!&amp;"*")</f>
        <v>0</v>
      </c>
      <c r="BZ786">
        <f>COUNTIF(AS786, "*"&amp;#REF!&amp;"*")</f>
        <v>0</v>
      </c>
      <c r="CA786">
        <f>COUNTIF(AT786, "*"&amp;#REF!&amp;"*")</f>
        <v>0</v>
      </c>
      <c r="CB786">
        <f>COUNTIF(AU786, "*"&amp;#REF!&amp;"*")</f>
        <v>0</v>
      </c>
      <c r="CC786">
        <f>COUNTIF(AV786, "*"&amp;#REF!&amp;"*")</f>
        <v>0</v>
      </c>
      <c r="CD786">
        <f>COUNTIF(AW786, "*"&amp;#REF!&amp;"*")</f>
        <v>0</v>
      </c>
      <c r="CE786">
        <f>COUNTIF(AX786, "*"&amp;#REF!&amp;"*")</f>
        <v>0</v>
      </c>
      <c r="CF786">
        <f>COUNTIF(AY786, "*"&amp;#REF!&amp;"*")</f>
        <v>0</v>
      </c>
      <c r="CG786">
        <f>COUNTIF(AZ786, "*"&amp;#REF!&amp;"*")</f>
        <v>0</v>
      </c>
      <c r="CH786">
        <f>COUNTIF(BA786, "*"&amp;#REF!&amp;"*")</f>
        <v>0</v>
      </c>
      <c r="CI786">
        <f>COUNTIF(BB786, "*"&amp;#REF!&amp;"*")</f>
        <v>0</v>
      </c>
      <c r="CJ786">
        <f>COUNTIF(BC786, "*"&amp;#REF!&amp;"*")</f>
        <v>0</v>
      </c>
      <c r="CK786">
        <f>COUNTIF(BD786, "*"&amp;#REF!&amp;"*")</f>
        <v>0</v>
      </c>
      <c r="CL786">
        <f>COUNTIF(BE786, "*"&amp;#REF!&amp;"*")</f>
        <v>0</v>
      </c>
      <c r="CM786">
        <f>COUNTIF(BF786, "*"&amp;#REF!&amp;"*")</f>
        <v>0</v>
      </c>
      <c r="CN786">
        <f>COUNTIF(BG786, "*"&amp;#REF!&amp;"*")</f>
        <v>0</v>
      </c>
      <c r="CO786">
        <f>COUNTIF(BH786, "*"&amp;#REF!&amp;"*")</f>
        <v>0</v>
      </c>
      <c r="CP786">
        <f>COUNTIF(BI786, "*"&amp;#REF!&amp;"*")</f>
        <v>0</v>
      </c>
      <c r="CQ786">
        <f>COUNTIF(BJ786, "*"&amp;#REF!&amp;"*")</f>
        <v>0</v>
      </c>
      <c r="CR786">
        <f>COUNTIF(BK786, "*"&amp;#REF!&amp;"*")</f>
        <v>0</v>
      </c>
      <c r="CS786">
        <f xml:space="preserve"> COUNTIF(BL786,#REF!)</f>
        <v>0</v>
      </c>
      <c r="CT786">
        <f xml:space="preserve"> COUNTIF(BM786,#REF!)</f>
        <v>0</v>
      </c>
      <c r="CU786">
        <f xml:space="preserve"> COUNTIF(BN786,#REF!)</f>
        <v>0</v>
      </c>
      <c r="CV786">
        <f xml:space="preserve"> COUNTIF(BO786,#REF!)</f>
        <v>0</v>
      </c>
      <c r="CW786">
        <f xml:space="preserve"> COUNTIF(BP786,#REF!)</f>
        <v>0</v>
      </c>
      <c r="CX786">
        <f xml:space="preserve"> COUNTIF(BQ786,#REF!)</f>
        <v>0</v>
      </c>
      <c r="CY786">
        <f xml:space="preserve"> COUNTIF(BR786,#REF!)</f>
        <v>0</v>
      </c>
      <c r="CZ786">
        <f xml:space="preserve"> COUNTIF(BS786,#REF!)</f>
        <v>0</v>
      </c>
      <c r="DA786">
        <f xml:space="preserve"> COUNTIF(BT786,#REF!)</f>
        <v>0</v>
      </c>
      <c r="DB786">
        <f xml:space="preserve"> COUNTIF(BU786,#REF!)</f>
        <v>0</v>
      </c>
      <c r="DC786">
        <f t="shared" si="48"/>
        <v>0</v>
      </c>
      <c r="DD786">
        <f t="shared" si="49"/>
        <v>0</v>
      </c>
      <c r="DE786">
        <f t="shared" si="50"/>
        <v>0</v>
      </c>
      <c r="DF786" t="b">
        <f t="shared" si="51"/>
        <v>0</v>
      </c>
    </row>
    <row r="787" spans="1:110" x14ac:dyDescent="0.35">
      <c r="A787" s="7">
        <v>786</v>
      </c>
      <c r="B787" s="7">
        <v>786</v>
      </c>
      <c r="C787" s="7" t="s">
        <v>7396</v>
      </c>
      <c r="D787" s="7" t="s">
        <v>7397</v>
      </c>
      <c r="E787" s="13" t="s">
        <v>51</v>
      </c>
      <c r="F787" s="7">
        <v>300</v>
      </c>
      <c r="G787" s="7" t="s">
        <v>89</v>
      </c>
      <c r="H787" s="7">
        <v>1700</v>
      </c>
      <c r="I787" s="14" t="s">
        <v>53</v>
      </c>
      <c r="J787" s="13" t="s">
        <v>54</v>
      </c>
      <c r="K787" s="7" t="s">
        <v>148</v>
      </c>
      <c r="L787" s="7" t="s">
        <v>56</v>
      </c>
      <c r="M787" s="7" t="s">
        <v>84</v>
      </c>
      <c r="N787" s="7">
        <v>45.2</v>
      </c>
      <c r="O787" s="7" t="s">
        <v>85</v>
      </c>
      <c r="P787" s="7">
        <v>50</v>
      </c>
      <c r="Q787" t="s">
        <v>7913</v>
      </c>
      <c r="R787" s="7" t="s">
        <v>59</v>
      </c>
      <c r="S787" s="14" t="s">
        <v>59</v>
      </c>
      <c r="T787" s="26" t="b">
        <v>0</v>
      </c>
      <c r="U787" s="7">
        <v>1269</v>
      </c>
      <c r="V787" s="7">
        <v>14.22</v>
      </c>
      <c r="W787" s="7">
        <v>23</v>
      </c>
      <c r="X787" s="7">
        <v>0.53180000000000005</v>
      </c>
      <c r="Y787" s="7">
        <v>2.3921800000000002</v>
      </c>
      <c r="Z787" s="7">
        <v>5.2</v>
      </c>
      <c r="AA787" s="7">
        <v>3.42</v>
      </c>
      <c r="AB787" s="14">
        <v>2.82</v>
      </c>
      <c r="AC787" s="13">
        <v>0.92408800000000002</v>
      </c>
      <c r="AD787" s="7">
        <v>7.5912300000000002E-2</v>
      </c>
      <c r="AE787" s="14" t="s">
        <v>60</v>
      </c>
      <c r="AF787" s="13">
        <v>8</v>
      </c>
      <c r="AG787" s="14">
        <v>7</v>
      </c>
      <c r="AH787" s="13">
        <v>6</v>
      </c>
      <c r="AI787" s="7">
        <v>6</v>
      </c>
      <c r="AJ787" s="7"/>
      <c r="AK787" s="7">
        <v>5</v>
      </c>
      <c r="AL787" s="7">
        <v>5</v>
      </c>
      <c r="AM787" s="14"/>
      <c r="AN787" s="13">
        <v>2</v>
      </c>
      <c r="AO787" s="14">
        <v>2</v>
      </c>
      <c r="AP787" s="7" t="s">
        <v>64</v>
      </c>
      <c r="AQ787" s="7" t="s">
        <v>62</v>
      </c>
      <c r="AR787" s="7" t="s">
        <v>70</v>
      </c>
      <c r="AS787" s="7" t="s">
        <v>64</v>
      </c>
      <c r="AT787" s="7" t="s">
        <v>64</v>
      </c>
      <c r="AU787" s="7" t="s">
        <v>66</v>
      </c>
      <c r="AV787" s="7" t="s">
        <v>66</v>
      </c>
      <c r="AW787" s="7" t="s">
        <v>66</v>
      </c>
      <c r="AX787" s="7" t="s">
        <v>66</v>
      </c>
      <c r="AY787" s="7" t="s">
        <v>70</v>
      </c>
      <c r="AZ787" s="7" t="s">
        <v>66</v>
      </c>
      <c r="BA787" s="7" t="s">
        <v>5797</v>
      </c>
      <c r="BB787" s="7" t="s">
        <v>66</v>
      </c>
      <c r="BC787" s="7" t="s">
        <v>70</v>
      </c>
      <c r="BD787" s="7" t="s">
        <v>64</v>
      </c>
      <c r="BE787" s="7" t="s">
        <v>5797</v>
      </c>
      <c r="BF787" s="7" t="s">
        <v>5797</v>
      </c>
      <c r="BG787" s="7" t="s">
        <v>64</v>
      </c>
      <c r="BH787" s="7" t="s">
        <v>70</v>
      </c>
      <c r="BI787" s="7" t="s">
        <v>70</v>
      </c>
      <c r="BJ787" s="7" t="s">
        <v>70</v>
      </c>
      <c r="BK787" s="7" t="s">
        <v>70</v>
      </c>
      <c r="BL787" s="33">
        <v>0</v>
      </c>
      <c r="BM787" s="7">
        <v>1</v>
      </c>
      <c r="BN787" s="7">
        <v>1</v>
      </c>
      <c r="BO787" s="7">
        <v>0</v>
      </c>
      <c r="BP787" s="7">
        <v>1</v>
      </c>
      <c r="BQ787" s="7">
        <v>1</v>
      </c>
      <c r="BR787" s="7">
        <v>0</v>
      </c>
      <c r="BS787" s="7">
        <v>0</v>
      </c>
      <c r="BT787" s="7">
        <v>1</v>
      </c>
      <c r="BU787" s="7">
        <v>0</v>
      </c>
      <c r="BW787">
        <f>COUNTIF(AP787, "*"&amp;#REF!&amp;"*")</f>
        <v>0</v>
      </c>
      <c r="BX787">
        <f>COUNTIF(AQ787, "*"&amp;#REF!&amp;"*")</f>
        <v>0</v>
      </c>
      <c r="BY787">
        <f>COUNTIF(AR787, "*"&amp;#REF!&amp;"*")</f>
        <v>0</v>
      </c>
      <c r="BZ787">
        <f>COUNTIF(AS787, "*"&amp;#REF!&amp;"*")</f>
        <v>0</v>
      </c>
      <c r="CA787">
        <f>COUNTIF(AT787, "*"&amp;#REF!&amp;"*")</f>
        <v>0</v>
      </c>
      <c r="CB787">
        <f>COUNTIF(AU787, "*"&amp;#REF!&amp;"*")</f>
        <v>0</v>
      </c>
      <c r="CC787">
        <f>COUNTIF(AV787, "*"&amp;#REF!&amp;"*")</f>
        <v>0</v>
      </c>
      <c r="CD787">
        <f>COUNTIF(AW787, "*"&amp;#REF!&amp;"*")</f>
        <v>0</v>
      </c>
      <c r="CE787">
        <f>COUNTIF(AX787, "*"&amp;#REF!&amp;"*")</f>
        <v>0</v>
      </c>
      <c r="CF787">
        <f>COUNTIF(AY787, "*"&amp;#REF!&amp;"*")</f>
        <v>0</v>
      </c>
      <c r="CG787">
        <f>COUNTIF(AZ787, "*"&amp;#REF!&amp;"*")</f>
        <v>0</v>
      </c>
      <c r="CH787">
        <f>COUNTIF(BA787, "*"&amp;#REF!&amp;"*")</f>
        <v>0</v>
      </c>
      <c r="CI787">
        <f>COUNTIF(BB787, "*"&amp;#REF!&amp;"*")</f>
        <v>0</v>
      </c>
      <c r="CJ787">
        <f>COUNTIF(BC787, "*"&amp;#REF!&amp;"*")</f>
        <v>0</v>
      </c>
      <c r="CK787">
        <f>COUNTIF(BD787, "*"&amp;#REF!&amp;"*")</f>
        <v>0</v>
      </c>
      <c r="CL787">
        <f>COUNTIF(BE787, "*"&amp;#REF!&amp;"*")</f>
        <v>0</v>
      </c>
      <c r="CM787">
        <f>COUNTIF(BF787, "*"&amp;#REF!&amp;"*")</f>
        <v>0</v>
      </c>
      <c r="CN787">
        <f>COUNTIF(BG787, "*"&amp;#REF!&amp;"*")</f>
        <v>0</v>
      </c>
      <c r="CO787">
        <f>COUNTIF(BH787, "*"&amp;#REF!&amp;"*")</f>
        <v>0</v>
      </c>
      <c r="CP787">
        <f>COUNTIF(BI787, "*"&amp;#REF!&amp;"*")</f>
        <v>0</v>
      </c>
      <c r="CQ787">
        <f>COUNTIF(BJ787, "*"&amp;#REF!&amp;"*")</f>
        <v>0</v>
      </c>
      <c r="CR787">
        <f>COUNTIF(BK787, "*"&amp;#REF!&amp;"*")</f>
        <v>0</v>
      </c>
      <c r="CS787">
        <f xml:space="preserve"> COUNTIF(BL787,#REF!)</f>
        <v>0</v>
      </c>
      <c r="CT787">
        <f xml:space="preserve"> COUNTIF(BM787,#REF!)</f>
        <v>0</v>
      </c>
      <c r="CU787">
        <f xml:space="preserve"> COUNTIF(BN787,#REF!)</f>
        <v>0</v>
      </c>
      <c r="CV787">
        <f xml:space="preserve"> COUNTIF(BO787,#REF!)</f>
        <v>0</v>
      </c>
      <c r="CW787">
        <f xml:space="preserve"> COUNTIF(BP787,#REF!)</f>
        <v>0</v>
      </c>
      <c r="CX787">
        <f xml:space="preserve"> COUNTIF(BQ787,#REF!)</f>
        <v>0</v>
      </c>
      <c r="CY787">
        <f xml:space="preserve"> COUNTIF(BR787,#REF!)</f>
        <v>0</v>
      </c>
      <c r="CZ787">
        <f xml:space="preserve"> COUNTIF(BS787,#REF!)</f>
        <v>0</v>
      </c>
      <c r="DA787">
        <f xml:space="preserve"> COUNTIF(BT787,#REF!)</f>
        <v>0</v>
      </c>
      <c r="DB787">
        <f xml:space="preserve"> COUNTIF(BU787,#REF!)</f>
        <v>0</v>
      </c>
      <c r="DC787">
        <f t="shared" si="48"/>
        <v>0</v>
      </c>
      <c r="DD787">
        <f t="shared" si="49"/>
        <v>0</v>
      </c>
      <c r="DE787">
        <f t="shared" si="50"/>
        <v>0</v>
      </c>
      <c r="DF787" t="b">
        <f t="shared" si="51"/>
        <v>0</v>
      </c>
    </row>
    <row r="788" spans="1:110" x14ac:dyDescent="0.35">
      <c r="A788" s="7">
        <v>787</v>
      </c>
      <c r="B788" s="7">
        <v>787</v>
      </c>
      <c r="C788" s="7" t="s">
        <v>7398</v>
      </c>
      <c r="D788" s="7" t="s">
        <v>7399</v>
      </c>
      <c r="E788" s="13" t="s">
        <v>51</v>
      </c>
      <c r="F788" s="7">
        <v>300</v>
      </c>
      <c r="G788" s="7" t="s">
        <v>126</v>
      </c>
      <c r="H788" s="7"/>
      <c r="I788" s="14" t="s">
        <v>53</v>
      </c>
      <c r="J788" s="13" t="s">
        <v>54</v>
      </c>
      <c r="K788" s="7" t="s">
        <v>83</v>
      </c>
      <c r="L788" s="7" t="s">
        <v>56</v>
      </c>
      <c r="M788" s="7" t="s">
        <v>57</v>
      </c>
      <c r="N788" s="7">
        <v>36.799999999999997</v>
      </c>
      <c r="O788" s="7" t="s">
        <v>85</v>
      </c>
      <c r="P788" s="7">
        <v>32</v>
      </c>
      <c r="Q788" t="s">
        <v>7874</v>
      </c>
      <c r="R788" s="7" t="s">
        <v>59</v>
      </c>
      <c r="S788" s="14" t="s">
        <v>59</v>
      </c>
      <c r="T788" s="26" t="b">
        <v>0</v>
      </c>
      <c r="U788" s="7">
        <v>709</v>
      </c>
      <c r="V788" s="7">
        <v>14.26</v>
      </c>
      <c r="W788" s="7">
        <v>24.26</v>
      </c>
      <c r="X788" s="7">
        <v>0.53260000000000007</v>
      </c>
      <c r="Y788" s="7">
        <v>1.36042</v>
      </c>
      <c r="Z788" s="7">
        <v>5.5</v>
      </c>
      <c r="AA788" s="7">
        <v>4.8499999999999996</v>
      </c>
      <c r="AB788" s="14">
        <v>3.39</v>
      </c>
      <c r="AC788" s="13">
        <v>0.97270100000000004</v>
      </c>
      <c r="AD788" s="7">
        <v>2.7299500000000001E-2</v>
      </c>
      <c r="AE788" s="14" t="s">
        <v>60</v>
      </c>
      <c r="AF788" s="13">
        <v>8</v>
      </c>
      <c r="AG788" s="14">
        <v>6</v>
      </c>
      <c r="AH788" s="13">
        <v>6</v>
      </c>
      <c r="AI788" s="7">
        <v>6</v>
      </c>
      <c r="AJ788" s="7"/>
      <c r="AK788" s="7">
        <v>4</v>
      </c>
      <c r="AL788" s="7">
        <v>4</v>
      </c>
      <c r="AM788" s="14"/>
      <c r="AN788" s="13">
        <v>2</v>
      </c>
      <c r="AO788" s="14">
        <v>2</v>
      </c>
      <c r="AP788" s="7" t="s">
        <v>64</v>
      </c>
      <c r="AQ788" s="7" t="s">
        <v>62</v>
      </c>
      <c r="AR788" s="7" t="s">
        <v>5797</v>
      </c>
      <c r="AS788" s="7" t="s">
        <v>62</v>
      </c>
      <c r="AT788" s="7" t="s">
        <v>64</v>
      </c>
      <c r="AU788" s="7" t="s">
        <v>66</v>
      </c>
      <c r="AV788" s="7" t="s">
        <v>66</v>
      </c>
      <c r="AW788" s="7" t="s">
        <v>66</v>
      </c>
      <c r="AX788" s="7" t="s">
        <v>64</v>
      </c>
      <c r="AY788" s="7" t="s">
        <v>70</v>
      </c>
      <c r="AZ788" s="7" t="s">
        <v>66</v>
      </c>
      <c r="BA788" s="7" t="s">
        <v>5797</v>
      </c>
      <c r="BB788" s="7" t="s">
        <v>66</v>
      </c>
      <c r="BC788" s="7" t="s">
        <v>70</v>
      </c>
      <c r="BD788" s="7" t="s">
        <v>64</v>
      </c>
      <c r="BE788" s="7" t="s">
        <v>64</v>
      </c>
      <c r="BF788" s="7" t="s">
        <v>64</v>
      </c>
      <c r="BG788" s="7" t="s">
        <v>64</v>
      </c>
      <c r="BH788" s="7" t="s">
        <v>70</v>
      </c>
      <c r="BI788" s="7" t="s">
        <v>70</v>
      </c>
      <c r="BJ788" s="7" t="s">
        <v>70</v>
      </c>
      <c r="BK788" s="7" t="s">
        <v>70</v>
      </c>
      <c r="BL788" s="33">
        <v>0</v>
      </c>
      <c r="BM788" s="7">
        <v>1</v>
      </c>
      <c r="BN788" s="7">
        <v>0</v>
      </c>
      <c r="BO788" s="7">
        <v>0</v>
      </c>
      <c r="BP788" s="7">
        <v>1</v>
      </c>
      <c r="BQ788" s="7">
        <v>1</v>
      </c>
      <c r="BR788" s="7">
        <v>0</v>
      </c>
      <c r="BS788" s="7">
        <v>0</v>
      </c>
      <c r="BT788" s="7">
        <v>1</v>
      </c>
      <c r="BU788" s="7">
        <v>1</v>
      </c>
      <c r="BW788">
        <f>COUNTIF(AP788, "*"&amp;#REF!&amp;"*")</f>
        <v>0</v>
      </c>
      <c r="BX788">
        <f>COUNTIF(AQ788, "*"&amp;#REF!&amp;"*")</f>
        <v>0</v>
      </c>
      <c r="BY788">
        <f>COUNTIF(AR788, "*"&amp;#REF!&amp;"*")</f>
        <v>0</v>
      </c>
      <c r="BZ788">
        <f>COUNTIF(AS788, "*"&amp;#REF!&amp;"*")</f>
        <v>0</v>
      </c>
      <c r="CA788">
        <f>COUNTIF(AT788, "*"&amp;#REF!&amp;"*")</f>
        <v>0</v>
      </c>
      <c r="CB788">
        <f>COUNTIF(AU788, "*"&amp;#REF!&amp;"*")</f>
        <v>0</v>
      </c>
      <c r="CC788">
        <f>COUNTIF(AV788, "*"&amp;#REF!&amp;"*")</f>
        <v>0</v>
      </c>
      <c r="CD788">
        <f>COUNTIF(AW788, "*"&amp;#REF!&amp;"*")</f>
        <v>0</v>
      </c>
      <c r="CE788">
        <f>COUNTIF(AX788, "*"&amp;#REF!&amp;"*")</f>
        <v>0</v>
      </c>
      <c r="CF788">
        <f>COUNTIF(AY788, "*"&amp;#REF!&amp;"*")</f>
        <v>0</v>
      </c>
      <c r="CG788">
        <f>COUNTIF(AZ788, "*"&amp;#REF!&amp;"*")</f>
        <v>0</v>
      </c>
      <c r="CH788">
        <f>COUNTIF(BA788, "*"&amp;#REF!&amp;"*")</f>
        <v>0</v>
      </c>
      <c r="CI788">
        <f>COUNTIF(BB788, "*"&amp;#REF!&amp;"*")</f>
        <v>0</v>
      </c>
      <c r="CJ788">
        <f>COUNTIF(BC788, "*"&amp;#REF!&amp;"*")</f>
        <v>0</v>
      </c>
      <c r="CK788">
        <f>COUNTIF(BD788, "*"&amp;#REF!&amp;"*")</f>
        <v>0</v>
      </c>
      <c r="CL788">
        <f>COUNTIF(BE788, "*"&amp;#REF!&amp;"*")</f>
        <v>0</v>
      </c>
      <c r="CM788">
        <f>COUNTIF(BF788, "*"&amp;#REF!&amp;"*")</f>
        <v>0</v>
      </c>
      <c r="CN788">
        <f>COUNTIF(BG788, "*"&amp;#REF!&amp;"*")</f>
        <v>0</v>
      </c>
      <c r="CO788">
        <f>COUNTIF(BH788, "*"&amp;#REF!&amp;"*")</f>
        <v>0</v>
      </c>
      <c r="CP788">
        <f>COUNTIF(BI788, "*"&amp;#REF!&amp;"*")</f>
        <v>0</v>
      </c>
      <c r="CQ788">
        <f>COUNTIF(BJ788, "*"&amp;#REF!&amp;"*")</f>
        <v>0</v>
      </c>
      <c r="CR788">
        <f>COUNTIF(BK788, "*"&amp;#REF!&amp;"*")</f>
        <v>0</v>
      </c>
      <c r="CS788">
        <f xml:space="preserve"> COUNTIF(BL788,#REF!)</f>
        <v>0</v>
      </c>
      <c r="CT788">
        <f xml:space="preserve"> COUNTIF(BM788,#REF!)</f>
        <v>0</v>
      </c>
      <c r="CU788">
        <f xml:space="preserve"> COUNTIF(BN788,#REF!)</f>
        <v>0</v>
      </c>
      <c r="CV788">
        <f xml:space="preserve"> COUNTIF(BO788,#REF!)</f>
        <v>0</v>
      </c>
      <c r="CW788">
        <f xml:space="preserve"> COUNTIF(BP788,#REF!)</f>
        <v>0</v>
      </c>
      <c r="CX788">
        <f xml:space="preserve"> COUNTIF(BQ788,#REF!)</f>
        <v>0</v>
      </c>
      <c r="CY788">
        <f xml:space="preserve"> COUNTIF(BR788,#REF!)</f>
        <v>0</v>
      </c>
      <c r="CZ788">
        <f xml:space="preserve"> COUNTIF(BS788,#REF!)</f>
        <v>0</v>
      </c>
      <c r="DA788">
        <f xml:space="preserve"> COUNTIF(BT788,#REF!)</f>
        <v>0</v>
      </c>
      <c r="DB788">
        <f xml:space="preserve"> COUNTIF(BU788,#REF!)</f>
        <v>0</v>
      </c>
      <c r="DC788">
        <f t="shared" si="48"/>
        <v>0</v>
      </c>
      <c r="DD788">
        <f t="shared" si="49"/>
        <v>0</v>
      </c>
      <c r="DE788">
        <f t="shared" si="50"/>
        <v>0</v>
      </c>
      <c r="DF788" t="b">
        <f t="shared" si="51"/>
        <v>0</v>
      </c>
    </row>
    <row r="789" spans="1:110" x14ac:dyDescent="0.35">
      <c r="A789" s="7">
        <v>788</v>
      </c>
      <c r="B789" s="7">
        <v>788</v>
      </c>
      <c r="C789" s="7" t="s">
        <v>7400</v>
      </c>
      <c r="D789" s="7" t="s">
        <v>7401</v>
      </c>
      <c r="E789" s="13" t="s">
        <v>51</v>
      </c>
      <c r="F789" s="7">
        <v>300</v>
      </c>
      <c r="G789" s="7" t="s">
        <v>89</v>
      </c>
      <c r="H789" s="7">
        <v>1400</v>
      </c>
      <c r="I789" s="14" t="s">
        <v>53</v>
      </c>
      <c r="J789" s="13" t="s">
        <v>54</v>
      </c>
      <c r="K789" s="7" t="s">
        <v>103</v>
      </c>
      <c r="L789" s="7" t="s">
        <v>56</v>
      </c>
      <c r="M789" s="7" t="s">
        <v>84</v>
      </c>
      <c r="N789" s="7">
        <v>51</v>
      </c>
      <c r="O789" s="7" t="s">
        <v>85</v>
      </c>
      <c r="P789" s="7">
        <v>49</v>
      </c>
      <c r="Q789" t="s">
        <v>7833</v>
      </c>
      <c r="R789" s="7" t="s">
        <v>59</v>
      </c>
      <c r="S789" s="14" t="s">
        <v>59</v>
      </c>
      <c r="T789" s="26" t="b">
        <v>0</v>
      </c>
      <c r="U789" s="7">
        <v>875</v>
      </c>
      <c r="V789" s="7">
        <v>14.8</v>
      </c>
      <c r="W789" s="7">
        <v>24.12</v>
      </c>
      <c r="X789" s="7">
        <v>0.56200000000000006</v>
      </c>
      <c r="Y789" s="7">
        <v>1.5389600000000001</v>
      </c>
      <c r="Z789" s="7">
        <v>5.4</v>
      </c>
      <c r="AA789" s="7">
        <v>3.04</v>
      </c>
      <c r="AB789" s="14">
        <v>3.27</v>
      </c>
      <c r="AC789" s="13">
        <v>0.98236299999999999</v>
      </c>
      <c r="AD789" s="7">
        <v>1.7636499999999999E-2</v>
      </c>
      <c r="AE789" s="14" t="s">
        <v>60</v>
      </c>
      <c r="AF789" s="13">
        <v>8</v>
      </c>
      <c r="AG789" s="14">
        <v>8</v>
      </c>
      <c r="AH789" s="13">
        <v>6</v>
      </c>
      <c r="AI789" s="7">
        <v>3</v>
      </c>
      <c r="AJ789" s="7">
        <v>3</v>
      </c>
      <c r="AK789" s="7">
        <v>6</v>
      </c>
      <c r="AL789" s="7">
        <v>3</v>
      </c>
      <c r="AM789" s="14">
        <v>3</v>
      </c>
      <c r="AN789" s="13">
        <v>2</v>
      </c>
      <c r="AO789" s="14">
        <v>2</v>
      </c>
      <c r="AP789" s="7" t="s">
        <v>64</v>
      </c>
      <c r="AQ789" s="7" t="s">
        <v>62</v>
      </c>
      <c r="AR789" s="7" t="s">
        <v>62</v>
      </c>
      <c r="AS789" s="7" t="s">
        <v>64</v>
      </c>
      <c r="AT789" s="7" t="s">
        <v>64</v>
      </c>
      <c r="AU789" s="7" t="s">
        <v>66</v>
      </c>
      <c r="AV789" s="7" t="s">
        <v>66</v>
      </c>
      <c r="AW789" s="7" t="s">
        <v>67</v>
      </c>
      <c r="AX789" s="7" t="s">
        <v>67</v>
      </c>
      <c r="AY789" s="7" t="s">
        <v>70</v>
      </c>
      <c r="AZ789" s="7" t="s">
        <v>66</v>
      </c>
      <c r="BA789" s="7" t="s">
        <v>5797</v>
      </c>
      <c r="BB789" s="7" t="s">
        <v>66</v>
      </c>
      <c r="BC789" s="7" t="s">
        <v>70</v>
      </c>
      <c r="BD789" s="7" t="s">
        <v>64</v>
      </c>
      <c r="BE789" s="7" t="s">
        <v>64</v>
      </c>
      <c r="BF789" s="7" t="s">
        <v>64</v>
      </c>
      <c r="BG789" s="7" t="s">
        <v>64</v>
      </c>
      <c r="BH789" s="7" t="s">
        <v>63</v>
      </c>
      <c r="BI789" s="7" t="s">
        <v>70</v>
      </c>
      <c r="BJ789" s="7" t="s">
        <v>70</v>
      </c>
      <c r="BK789" s="7" t="s">
        <v>70</v>
      </c>
      <c r="BL789" s="33">
        <v>0</v>
      </c>
      <c r="BM789" s="7">
        <v>1</v>
      </c>
      <c r="BN789" s="7">
        <v>1</v>
      </c>
      <c r="BO789" s="7">
        <v>0</v>
      </c>
      <c r="BP789" s="7">
        <v>1</v>
      </c>
      <c r="BQ789" s="7">
        <v>1</v>
      </c>
      <c r="BR789" s="7">
        <v>0</v>
      </c>
      <c r="BS789" s="7">
        <v>0</v>
      </c>
      <c r="BT789" s="7">
        <v>1</v>
      </c>
      <c r="BU789" s="7">
        <v>0</v>
      </c>
      <c r="BW789">
        <f>COUNTIF(AP789, "*"&amp;#REF!&amp;"*")</f>
        <v>0</v>
      </c>
      <c r="BX789">
        <f>COUNTIF(AQ789, "*"&amp;#REF!&amp;"*")</f>
        <v>0</v>
      </c>
      <c r="BY789">
        <f>COUNTIF(AR789, "*"&amp;#REF!&amp;"*")</f>
        <v>0</v>
      </c>
      <c r="BZ789">
        <f>COUNTIF(AS789, "*"&amp;#REF!&amp;"*")</f>
        <v>0</v>
      </c>
      <c r="CA789">
        <f>COUNTIF(AT789, "*"&amp;#REF!&amp;"*")</f>
        <v>0</v>
      </c>
      <c r="CB789">
        <f>COUNTIF(AU789, "*"&amp;#REF!&amp;"*")</f>
        <v>0</v>
      </c>
      <c r="CC789">
        <f>COUNTIF(AV789, "*"&amp;#REF!&amp;"*")</f>
        <v>0</v>
      </c>
      <c r="CD789">
        <f>COUNTIF(AW789, "*"&amp;#REF!&amp;"*")</f>
        <v>0</v>
      </c>
      <c r="CE789">
        <f>COUNTIF(AX789, "*"&amp;#REF!&amp;"*")</f>
        <v>0</v>
      </c>
      <c r="CF789">
        <f>COUNTIF(AY789, "*"&amp;#REF!&amp;"*")</f>
        <v>0</v>
      </c>
      <c r="CG789">
        <f>COUNTIF(AZ789, "*"&amp;#REF!&amp;"*")</f>
        <v>0</v>
      </c>
      <c r="CH789">
        <f>COUNTIF(BA789, "*"&amp;#REF!&amp;"*")</f>
        <v>0</v>
      </c>
      <c r="CI789">
        <f>COUNTIF(BB789, "*"&amp;#REF!&amp;"*")</f>
        <v>0</v>
      </c>
      <c r="CJ789">
        <f>COUNTIF(BC789, "*"&amp;#REF!&amp;"*")</f>
        <v>0</v>
      </c>
      <c r="CK789">
        <f>COUNTIF(BD789, "*"&amp;#REF!&amp;"*")</f>
        <v>0</v>
      </c>
      <c r="CL789">
        <f>COUNTIF(BE789, "*"&amp;#REF!&amp;"*")</f>
        <v>0</v>
      </c>
      <c r="CM789">
        <f>COUNTIF(BF789, "*"&amp;#REF!&amp;"*")</f>
        <v>0</v>
      </c>
      <c r="CN789">
        <f>COUNTIF(BG789, "*"&amp;#REF!&amp;"*")</f>
        <v>0</v>
      </c>
      <c r="CO789">
        <f>COUNTIF(BH789, "*"&amp;#REF!&amp;"*")</f>
        <v>0</v>
      </c>
      <c r="CP789">
        <f>COUNTIF(BI789, "*"&amp;#REF!&amp;"*")</f>
        <v>0</v>
      </c>
      <c r="CQ789">
        <f>COUNTIF(BJ789, "*"&amp;#REF!&amp;"*")</f>
        <v>0</v>
      </c>
      <c r="CR789">
        <f>COUNTIF(BK789, "*"&amp;#REF!&amp;"*")</f>
        <v>0</v>
      </c>
      <c r="CS789">
        <f xml:space="preserve"> COUNTIF(BL789,#REF!)</f>
        <v>0</v>
      </c>
      <c r="CT789">
        <f xml:space="preserve"> COUNTIF(BM789,#REF!)</f>
        <v>0</v>
      </c>
      <c r="CU789">
        <f xml:space="preserve"> COUNTIF(BN789,#REF!)</f>
        <v>0</v>
      </c>
      <c r="CV789">
        <f xml:space="preserve"> COUNTIF(BO789,#REF!)</f>
        <v>0</v>
      </c>
      <c r="CW789">
        <f xml:space="preserve"> COUNTIF(BP789,#REF!)</f>
        <v>0</v>
      </c>
      <c r="CX789">
        <f xml:space="preserve"> COUNTIF(BQ789,#REF!)</f>
        <v>0</v>
      </c>
      <c r="CY789">
        <f xml:space="preserve"> COUNTIF(BR789,#REF!)</f>
        <v>0</v>
      </c>
      <c r="CZ789">
        <f xml:space="preserve"> COUNTIF(BS789,#REF!)</f>
        <v>0</v>
      </c>
      <c r="DA789">
        <f xml:space="preserve"> COUNTIF(BT789,#REF!)</f>
        <v>0</v>
      </c>
      <c r="DB789">
        <f xml:space="preserve"> COUNTIF(BU789,#REF!)</f>
        <v>0</v>
      </c>
      <c r="DC789">
        <f t="shared" si="48"/>
        <v>0</v>
      </c>
      <c r="DD789">
        <f t="shared" si="49"/>
        <v>0</v>
      </c>
      <c r="DE789">
        <f t="shared" si="50"/>
        <v>0</v>
      </c>
      <c r="DF789" t="b">
        <f t="shared" si="51"/>
        <v>0</v>
      </c>
    </row>
    <row r="790" spans="1:110" x14ac:dyDescent="0.35">
      <c r="A790" s="7">
        <v>789</v>
      </c>
      <c r="B790" s="7">
        <v>789</v>
      </c>
      <c r="C790" s="7" t="s">
        <v>7402</v>
      </c>
      <c r="D790" s="7" t="s">
        <v>7403</v>
      </c>
      <c r="E790" s="13" t="s">
        <v>51</v>
      </c>
      <c r="F790" s="7">
        <v>300</v>
      </c>
      <c r="G790" s="7" t="s">
        <v>78</v>
      </c>
      <c r="H790" s="7"/>
      <c r="I790" s="14" t="s">
        <v>53</v>
      </c>
      <c r="J790" s="13" t="s">
        <v>54</v>
      </c>
      <c r="K790" s="7" t="s">
        <v>79</v>
      </c>
      <c r="L790" s="7" t="s">
        <v>56</v>
      </c>
      <c r="M790" s="7" t="s">
        <v>57</v>
      </c>
      <c r="N790" s="7">
        <v>47</v>
      </c>
      <c r="O790" s="7" t="s">
        <v>58</v>
      </c>
      <c r="P790" s="7">
        <v>35</v>
      </c>
      <c r="Q790" t="s">
        <v>7833</v>
      </c>
      <c r="R790" s="7" t="s">
        <v>59</v>
      </c>
      <c r="S790" s="14" t="s">
        <v>56</v>
      </c>
      <c r="T790" s="26" t="b">
        <v>0</v>
      </c>
      <c r="U790" s="7">
        <v>85</v>
      </c>
      <c r="V790" s="7">
        <v>10.033329999999999</v>
      </c>
      <c r="W790" s="7">
        <v>23.066669999999998</v>
      </c>
      <c r="X790" s="7">
        <v>1.1324456666666669</v>
      </c>
      <c r="Y790" s="7">
        <v>0.1733666666666667</v>
      </c>
      <c r="Z790" s="7">
        <v>7.6</v>
      </c>
      <c r="AA790" s="7">
        <v>3.19</v>
      </c>
      <c r="AB790" s="14">
        <v>3.14</v>
      </c>
      <c r="AC790" s="13">
        <v>0.93630000000000002</v>
      </c>
      <c r="AD790" s="7">
        <v>6.3700099999999996E-2</v>
      </c>
      <c r="AE790" s="14" t="s">
        <v>60</v>
      </c>
      <c r="AF790" s="13">
        <v>8</v>
      </c>
      <c r="AG790" s="14">
        <v>6</v>
      </c>
      <c r="AH790" s="13">
        <v>6</v>
      </c>
      <c r="AI790" s="7">
        <v>6</v>
      </c>
      <c r="AJ790" s="7"/>
      <c r="AK790" s="7">
        <v>4</v>
      </c>
      <c r="AL790" s="7">
        <v>4</v>
      </c>
      <c r="AM790" s="14"/>
      <c r="AN790" s="13">
        <v>2</v>
      </c>
      <c r="AO790" s="14">
        <v>2</v>
      </c>
      <c r="AP790" s="7" t="s">
        <v>64</v>
      </c>
      <c r="AQ790" s="7" t="s">
        <v>62</v>
      </c>
      <c r="AR790" s="7" t="s">
        <v>62</v>
      </c>
      <c r="AS790" s="7" t="s">
        <v>62</v>
      </c>
      <c r="AT790" s="7" t="s">
        <v>64</v>
      </c>
      <c r="AU790" s="7" t="s">
        <v>66</v>
      </c>
      <c r="AV790" s="7" t="s">
        <v>66</v>
      </c>
      <c r="AW790" s="7" t="s">
        <v>66</v>
      </c>
      <c r="AX790" s="7" t="s">
        <v>5797</v>
      </c>
      <c r="AY790" s="7" t="s">
        <v>70</v>
      </c>
      <c r="AZ790" s="7" t="s">
        <v>64</v>
      </c>
      <c r="BA790" s="7" t="s">
        <v>5797</v>
      </c>
      <c r="BB790" s="7" t="s">
        <v>66</v>
      </c>
      <c r="BC790" s="7" t="s">
        <v>66</v>
      </c>
      <c r="BD790" s="7" t="s">
        <v>64</v>
      </c>
      <c r="BE790" s="7" t="s">
        <v>64</v>
      </c>
      <c r="BF790" s="7" t="s">
        <v>64</v>
      </c>
      <c r="BG790" s="7" t="s">
        <v>64</v>
      </c>
      <c r="BH790" s="7" t="s">
        <v>70</v>
      </c>
      <c r="BI790" s="7" t="s">
        <v>70</v>
      </c>
      <c r="BJ790" s="7" t="s">
        <v>70</v>
      </c>
      <c r="BK790" s="7" t="s">
        <v>70</v>
      </c>
      <c r="BL790" s="33">
        <v>0</v>
      </c>
      <c r="BM790" s="7">
        <v>1</v>
      </c>
      <c r="BN790" s="7">
        <v>0</v>
      </c>
      <c r="BO790" s="7">
        <v>0</v>
      </c>
      <c r="BP790" s="7">
        <v>1</v>
      </c>
      <c r="BQ790" s="7">
        <v>1</v>
      </c>
      <c r="BR790" s="7">
        <v>0</v>
      </c>
      <c r="BS790" s="7">
        <v>0</v>
      </c>
      <c r="BT790" s="7">
        <v>1</v>
      </c>
      <c r="BU790" s="7">
        <v>1</v>
      </c>
      <c r="BW790">
        <f>COUNTIF(AP790, "*"&amp;#REF!&amp;"*")</f>
        <v>0</v>
      </c>
      <c r="BX790">
        <f>COUNTIF(AQ790, "*"&amp;#REF!&amp;"*")</f>
        <v>0</v>
      </c>
      <c r="BY790">
        <f>COUNTIF(AR790, "*"&amp;#REF!&amp;"*")</f>
        <v>0</v>
      </c>
      <c r="BZ790">
        <f>COUNTIF(AS790, "*"&amp;#REF!&amp;"*")</f>
        <v>0</v>
      </c>
      <c r="CA790">
        <f>COUNTIF(AT790, "*"&amp;#REF!&amp;"*")</f>
        <v>0</v>
      </c>
      <c r="CB790">
        <f>COUNTIF(AU790, "*"&amp;#REF!&amp;"*")</f>
        <v>0</v>
      </c>
      <c r="CC790">
        <f>COUNTIF(AV790, "*"&amp;#REF!&amp;"*")</f>
        <v>0</v>
      </c>
      <c r="CD790">
        <f>COUNTIF(AW790, "*"&amp;#REF!&amp;"*")</f>
        <v>0</v>
      </c>
      <c r="CE790">
        <f>COUNTIF(AX790, "*"&amp;#REF!&amp;"*")</f>
        <v>0</v>
      </c>
      <c r="CF790">
        <f>COUNTIF(AY790, "*"&amp;#REF!&amp;"*")</f>
        <v>0</v>
      </c>
      <c r="CG790">
        <f>COUNTIF(AZ790, "*"&amp;#REF!&amp;"*")</f>
        <v>0</v>
      </c>
      <c r="CH790">
        <f>COUNTIF(BA790, "*"&amp;#REF!&amp;"*")</f>
        <v>0</v>
      </c>
      <c r="CI790">
        <f>COUNTIF(BB790, "*"&amp;#REF!&amp;"*")</f>
        <v>0</v>
      </c>
      <c r="CJ790">
        <f>COUNTIF(BC790, "*"&amp;#REF!&amp;"*")</f>
        <v>0</v>
      </c>
      <c r="CK790">
        <f>COUNTIF(BD790, "*"&amp;#REF!&amp;"*")</f>
        <v>0</v>
      </c>
      <c r="CL790">
        <f>COUNTIF(BE790, "*"&amp;#REF!&amp;"*")</f>
        <v>0</v>
      </c>
      <c r="CM790">
        <f>COUNTIF(BF790, "*"&amp;#REF!&amp;"*")</f>
        <v>0</v>
      </c>
      <c r="CN790">
        <f>COUNTIF(BG790, "*"&amp;#REF!&amp;"*")</f>
        <v>0</v>
      </c>
      <c r="CO790">
        <f>COUNTIF(BH790, "*"&amp;#REF!&amp;"*")</f>
        <v>0</v>
      </c>
      <c r="CP790">
        <f>COUNTIF(BI790, "*"&amp;#REF!&amp;"*")</f>
        <v>0</v>
      </c>
      <c r="CQ790">
        <f>COUNTIF(BJ790, "*"&amp;#REF!&amp;"*")</f>
        <v>0</v>
      </c>
      <c r="CR790">
        <f>COUNTIF(BK790, "*"&amp;#REF!&amp;"*")</f>
        <v>0</v>
      </c>
      <c r="CS790">
        <f xml:space="preserve"> COUNTIF(BL790,#REF!)</f>
        <v>0</v>
      </c>
      <c r="CT790">
        <f xml:space="preserve"> COUNTIF(BM790,#REF!)</f>
        <v>0</v>
      </c>
      <c r="CU790">
        <f xml:space="preserve"> COUNTIF(BN790,#REF!)</f>
        <v>0</v>
      </c>
      <c r="CV790">
        <f xml:space="preserve"> COUNTIF(BO790,#REF!)</f>
        <v>0</v>
      </c>
      <c r="CW790">
        <f xml:space="preserve"> COUNTIF(BP790,#REF!)</f>
        <v>0</v>
      </c>
      <c r="CX790">
        <f xml:space="preserve"> COUNTIF(BQ790,#REF!)</f>
        <v>0</v>
      </c>
      <c r="CY790">
        <f xml:space="preserve"> COUNTIF(BR790,#REF!)</f>
        <v>0</v>
      </c>
      <c r="CZ790">
        <f xml:space="preserve"> COUNTIF(BS790,#REF!)</f>
        <v>0</v>
      </c>
      <c r="DA790">
        <f xml:space="preserve"> COUNTIF(BT790,#REF!)</f>
        <v>0</v>
      </c>
      <c r="DB790">
        <f xml:space="preserve"> COUNTIF(BU790,#REF!)</f>
        <v>0</v>
      </c>
      <c r="DC790">
        <f t="shared" si="48"/>
        <v>0</v>
      </c>
      <c r="DD790">
        <f t="shared" si="49"/>
        <v>0</v>
      </c>
      <c r="DE790">
        <f t="shared" si="50"/>
        <v>0</v>
      </c>
      <c r="DF790" t="b">
        <f t="shared" si="51"/>
        <v>0</v>
      </c>
    </row>
    <row r="791" spans="1:110" x14ac:dyDescent="0.35">
      <c r="A791" s="7">
        <v>790</v>
      </c>
      <c r="B791" s="7">
        <v>790</v>
      </c>
      <c r="C791" s="7" t="s">
        <v>7404</v>
      </c>
      <c r="D791" s="7" t="s">
        <v>7405</v>
      </c>
      <c r="E791" s="13" t="s">
        <v>51</v>
      </c>
      <c r="F791" s="7">
        <v>300</v>
      </c>
      <c r="G791" s="7" t="s">
        <v>89</v>
      </c>
      <c r="H791" s="7">
        <v>2120</v>
      </c>
      <c r="I791" s="14" t="s">
        <v>53</v>
      </c>
      <c r="J791" s="13" t="s">
        <v>54</v>
      </c>
      <c r="K791" s="7" t="s">
        <v>90</v>
      </c>
      <c r="L791" s="7" t="s">
        <v>76</v>
      </c>
      <c r="M791" s="7" t="s">
        <v>84</v>
      </c>
      <c r="N791" s="7">
        <v>35.6</v>
      </c>
      <c r="O791" s="7" t="s">
        <v>58</v>
      </c>
      <c r="P791" s="7">
        <v>68</v>
      </c>
      <c r="Q791" t="s">
        <v>7888</v>
      </c>
      <c r="R791" s="7" t="s">
        <v>59</v>
      </c>
      <c r="S791" s="14" t="s">
        <v>59</v>
      </c>
      <c r="T791" s="26" t="b">
        <v>0</v>
      </c>
      <c r="U791" s="7">
        <v>906</v>
      </c>
      <c r="V791" s="7">
        <v>20.420000000000002</v>
      </c>
      <c r="W791" s="7">
        <v>30.46</v>
      </c>
      <c r="X791" s="7">
        <v>1.0066657999999999</v>
      </c>
      <c r="Y791" s="7">
        <v>1.38924</v>
      </c>
      <c r="Z791" s="7">
        <v>5.3</v>
      </c>
      <c r="AA791" s="7">
        <v>3.06</v>
      </c>
      <c r="AB791" s="14">
        <v>3.23</v>
      </c>
      <c r="AC791" s="13">
        <v>0.90476000000000001</v>
      </c>
      <c r="AD791" s="7">
        <v>9.5239599999999994E-2</v>
      </c>
      <c r="AE791" s="14" t="s">
        <v>60</v>
      </c>
      <c r="AF791" s="13">
        <v>8</v>
      </c>
      <c r="AG791" s="14">
        <v>8</v>
      </c>
      <c r="AH791" s="13">
        <v>5</v>
      </c>
      <c r="AI791" s="7">
        <v>5</v>
      </c>
      <c r="AJ791" s="7"/>
      <c r="AK791" s="7">
        <v>5</v>
      </c>
      <c r="AL791" s="7">
        <v>5</v>
      </c>
      <c r="AM791" s="14"/>
      <c r="AN791" s="13">
        <v>3</v>
      </c>
      <c r="AO791" s="14">
        <v>3</v>
      </c>
      <c r="AP791" s="7" t="s">
        <v>64</v>
      </c>
      <c r="AQ791" s="7" t="s">
        <v>62</v>
      </c>
      <c r="AR791" s="7" t="s">
        <v>5797</v>
      </c>
      <c r="AS791" s="7" t="s">
        <v>64</v>
      </c>
      <c r="AT791" s="7" t="s">
        <v>64</v>
      </c>
      <c r="AU791" s="7" t="s">
        <v>66</v>
      </c>
      <c r="AV791" s="7" t="s">
        <v>66</v>
      </c>
      <c r="AW791" s="7" t="s">
        <v>64</v>
      </c>
      <c r="AX791" s="7" t="s">
        <v>66</v>
      </c>
      <c r="AY791" s="7" t="s">
        <v>70</v>
      </c>
      <c r="AZ791" s="7" t="s">
        <v>66</v>
      </c>
      <c r="BA791" s="7" t="s">
        <v>5797</v>
      </c>
      <c r="BB791" s="7" t="s">
        <v>66</v>
      </c>
      <c r="BC791" s="7" t="s">
        <v>70</v>
      </c>
      <c r="BD791" s="7" t="s">
        <v>5797</v>
      </c>
      <c r="BE791" s="7" t="s">
        <v>5797</v>
      </c>
      <c r="BF791" s="7" t="s">
        <v>64</v>
      </c>
      <c r="BG791" s="7" t="s">
        <v>66</v>
      </c>
      <c r="BH791" s="7" t="s">
        <v>5797</v>
      </c>
      <c r="BI791" s="7" t="s">
        <v>70</v>
      </c>
      <c r="BJ791" s="7" t="s">
        <v>5797</v>
      </c>
      <c r="BK791" s="7" t="s">
        <v>70</v>
      </c>
      <c r="BL791" s="33">
        <v>0</v>
      </c>
      <c r="BM791" s="7">
        <v>1</v>
      </c>
      <c r="BN791" s="7">
        <v>1</v>
      </c>
      <c r="BO791" s="7">
        <v>1</v>
      </c>
      <c r="BP791" s="7">
        <v>1</v>
      </c>
      <c r="BQ791" s="7">
        <v>1</v>
      </c>
      <c r="BR791" s="7">
        <v>0</v>
      </c>
      <c r="BS791" s="7">
        <v>0</v>
      </c>
      <c r="BT791" s="7">
        <v>1</v>
      </c>
      <c r="BU791" s="7">
        <v>0</v>
      </c>
      <c r="BW791">
        <f>COUNTIF(AP791, "*"&amp;#REF!&amp;"*")</f>
        <v>0</v>
      </c>
      <c r="BX791">
        <f>COUNTIF(AQ791, "*"&amp;#REF!&amp;"*")</f>
        <v>0</v>
      </c>
      <c r="BY791">
        <f>COUNTIF(AR791, "*"&amp;#REF!&amp;"*")</f>
        <v>0</v>
      </c>
      <c r="BZ791">
        <f>COUNTIF(AS791, "*"&amp;#REF!&amp;"*")</f>
        <v>0</v>
      </c>
      <c r="CA791">
        <f>COUNTIF(AT791, "*"&amp;#REF!&amp;"*")</f>
        <v>0</v>
      </c>
      <c r="CB791">
        <f>COUNTIF(AU791, "*"&amp;#REF!&amp;"*")</f>
        <v>0</v>
      </c>
      <c r="CC791">
        <f>COUNTIF(AV791, "*"&amp;#REF!&amp;"*")</f>
        <v>0</v>
      </c>
      <c r="CD791">
        <f>COUNTIF(AW791, "*"&amp;#REF!&amp;"*")</f>
        <v>0</v>
      </c>
      <c r="CE791">
        <f>COUNTIF(AX791, "*"&amp;#REF!&amp;"*")</f>
        <v>0</v>
      </c>
      <c r="CF791">
        <f>COUNTIF(AY791, "*"&amp;#REF!&amp;"*")</f>
        <v>0</v>
      </c>
      <c r="CG791">
        <f>COUNTIF(AZ791, "*"&amp;#REF!&amp;"*")</f>
        <v>0</v>
      </c>
      <c r="CH791">
        <f>COUNTIF(BA791, "*"&amp;#REF!&amp;"*")</f>
        <v>0</v>
      </c>
      <c r="CI791">
        <f>COUNTIF(BB791, "*"&amp;#REF!&amp;"*")</f>
        <v>0</v>
      </c>
      <c r="CJ791">
        <f>COUNTIF(BC791, "*"&amp;#REF!&amp;"*")</f>
        <v>0</v>
      </c>
      <c r="CK791">
        <f>COUNTIF(BD791, "*"&amp;#REF!&amp;"*")</f>
        <v>0</v>
      </c>
      <c r="CL791">
        <f>COUNTIF(BE791, "*"&amp;#REF!&amp;"*")</f>
        <v>0</v>
      </c>
      <c r="CM791">
        <f>COUNTIF(BF791, "*"&amp;#REF!&amp;"*")</f>
        <v>0</v>
      </c>
      <c r="CN791">
        <f>COUNTIF(BG791, "*"&amp;#REF!&amp;"*")</f>
        <v>0</v>
      </c>
      <c r="CO791">
        <f>COUNTIF(BH791, "*"&amp;#REF!&amp;"*")</f>
        <v>0</v>
      </c>
      <c r="CP791">
        <f>COUNTIF(BI791, "*"&amp;#REF!&amp;"*")</f>
        <v>0</v>
      </c>
      <c r="CQ791">
        <f>COUNTIF(BJ791, "*"&amp;#REF!&amp;"*")</f>
        <v>0</v>
      </c>
      <c r="CR791">
        <f>COUNTIF(BK791, "*"&amp;#REF!&amp;"*")</f>
        <v>0</v>
      </c>
      <c r="CS791">
        <f xml:space="preserve"> COUNTIF(BL791,#REF!)</f>
        <v>0</v>
      </c>
      <c r="CT791">
        <f xml:space="preserve"> COUNTIF(BM791,#REF!)</f>
        <v>0</v>
      </c>
      <c r="CU791">
        <f xml:space="preserve"> COUNTIF(BN791,#REF!)</f>
        <v>0</v>
      </c>
      <c r="CV791">
        <f xml:space="preserve"> COUNTIF(BO791,#REF!)</f>
        <v>0</v>
      </c>
      <c r="CW791">
        <f xml:space="preserve"> COUNTIF(BP791,#REF!)</f>
        <v>0</v>
      </c>
      <c r="CX791">
        <f xml:space="preserve"> COUNTIF(BQ791,#REF!)</f>
        <v>0</v>
      </c>
      <c r="CY791">
        <f xml:space="preserve"> COUNTIF(BR791,#REF!)</f>
        <v>0</v>
      </c>
      <c r="CZ791">
        <f xml:space="preserve"> COUNTIF(BS791,#REF!)</f>
        <v>0</v>
      </c>
      <c r="DA791">
        <f xml:space="preserve"> COUNTIF(BT791,#REF!)</f>
        <v>0</v>
      </c>
      <c r="DB791">
        <f xml:space="preserve"> COUNTIF(BU791,#REF!)</f>
        <v>0</v>
      </c>
      <c r="DC791">
        <f t="shared" si="48"/>
        <v>0</v>
      </c>
      <c r="DD791">
        <f t="shared" si="49"/>
        <v>0</v>
      </c>
      <c r="DE791">
        <f t="shared" si="50"/>
        <v>0</v>
      </c>
      <c r="DF791" t="b">
        <f t="shared" si="51"/>
        <v>0</v>
      </c>
    </row>
    <row r="792" spans="1:110" x14ac:dyDescent="0.35">
      <c r="A792" s="7">
        <v>791</v>
      </c>
      <c r="B792" s="7">
        <v>791</v>
      </c>
      <c r="C792" s="7" t="s">
        <v>7406</v>
      </c>
      <c r="D792" s="7" t="s">
        <v>7407</v>
      </c>
      <c r="E792" s="13" t="s">
        <v>51</v>
      </c>
      <c r="F792" s="7">
        <v>300</v>
      </c>
      <c r="G792" s="7" t="s">
        <v>89</v>
      </c>
      <c r="H792" s="7"/>
      <c r="I792" s="14" t="s">
        <v>53</v>
      </c>
      <c r="J792" s="13" t="s">
        <v>54</v>
      </c>
      <c r="K792" s="7" t="s">
        <v>117</v>
      </c>
      <c r="L792" s="7" t="s">
        <v>56</v>
      </c>
      <c r="M792" s="7" t="s">
        <v>84</v>
      </c>
      <c r="N792" s="7">
        <v>52</v>
      </c>
      <c r="O792" s="7" t="s">
        <v>85</v>
      </c>
      <c r="P792" s="7">
        <v>30</v>
      </c>
      <c r="R792" s="7" t="s">
        <v>59</v>
      </c>
      <c r="S792" s="14" t="s">
        <v>56</v>
      </c>
      <c r="T792" s="26" t="b">
        <v>0</v>
      </c>
      <c r="U792" s="7">
        <v>792</v>
      </c>
      <c r="V792" s="7">
        <v>14.6</v>
      </c>
      <c r="W792" s="7">
        <v>24.16</v>
      </c>
      <c r="X792" s="7">
        <v>0.50566659999999997</v>
      </c>
      <c r="Y792" s="7">
        <v>1.40984</v>
      </c>
      <c r="Z792" s="7">
        <v>5.4</v>
      </c>
      <c r="AA792" s="7">
        <v>3.39</v>
      </c>
      <c r="AB792" s="14">
        <v>3.72</v>
      </c>
      <c r="AC792" s="13">
        <v>0.96326999999999996</v>
      </c>
      <c r="AD792" s="7">
        <v>3.6729699999999997E-2</v>
      </c>
      <c r="AE792" s="14" t="s">
        <v>60</v>
      </c>
      <c r="AF792" s="13">
        <v>8</v>
      </c>
      <c r="AG792" s="14">
        <v>8</v>
      </c>
      <c r="AH792" s="13">
        <v>5</v>
      </c>
      <c r="AI792" s="7">
        <v>2</v>
      </c>
      <c r="AJ792" s="7">
        <v>3</v>
      </c>
      <c r="AK792" s="7">
        <v>5</v>
      </c>
      <c r="AL792" s="7">
        <v>2</v>
      </c>
      <c r="AM792" s="14">
        <v>3</v>
      </c>
      <c r="AN792" s="13">
        <v>3</v>
      </c>
      <c r="AO792" s="14">
        <v>3</v>
      </c>
      <c r="AP792" s="7" t="s">
        <v>64</v>
      </c>
      <c r="AQ792" s="7" t="s">
        <v>62</v>
      </c>
      <c r="AR792" s="7" t="s">
        <v>62</v>
      </c>
      <c r="AS792" s="7" t="s">
        <v>64</v>
      </c>
      <c r="AT792" s="7" t="s">
        <v>64</v>
      </c>
      <c r="AU792" s="7" t="s">
        <v>66</v>
      </c>
      <c r="AV792" s="7" t="s">
        <v>66</v>
      </c>
      <c r="AW792" s="7" t="s">
        <v>66</v>
      </c>
      <c r="AX792" s="7" t="s">
        <v>64</v>
      </c>
      <c r="AY792" s="7" t="s">
        <v>70</v>
      </c>
      <c r="AZ792" s="7" t="s">
        <v>66</v>
      </c>
      <c r="BA792" s="7" t="s">
        <v>5797</v>
      </c>
      <c r="BB792" s="7" t="s">
        <v>66</v>
      </c>
      <c r="BC792" s="7" t="s">
        <v>70</v>
      </c>
      <c r="BD792" s="7" t="s">
        <v>67</v>
      </c>
      <c r="BE792" s="7" t="s">
        <v>71</v>
      </c>
      <c r="BF792" s="7" t="s">
        <v>64</v>
      </c>
      <c r="BG792" s="7" t="s">
        <v>64</v>
      </c>
      <c r="BH792" s="7" t="s">
        <v>70</v>
      </c>
      <c r="BI792" s="7" t="s">
        <v>70</v>
      </c>
      <c r="BJ792" s="7" t="s">
        <v>63</v>
      </c>
      <c r="BK792" s="7" t="s">
        <v>70</v>
      </c>
      <c r="BL792" s="33">
        <v>0</v>
      </c>
      <c r="BM792" s="7">
        <v>0</v>
      </c>
      <c r="BN792" s="7">
        <v>1</v>
      </c>
      <c r="BO792" s="7">
        <v>0</v>
      </c>
      <c r="BP792" s="7">
        <v>1</v>
      </c>
      <c r="BQ792" s="7">
        <v>1</v>
      </c>
      <c r="BR792" s="7">
        <v>0</v>
      </c>
      <c r="BS792" s="7">
        <v>0</v>
      </c>
      <c r="BT792" s="7">
        <v>1</v>
      </c>
      <c r="BU792" s="7">
        <v>0</v>
      </c>
      <c r="BW792">
        <f>COUNTIF(AP792, "*"&amp;#REF!&amp;"*")</f>
        <v>0</v>
      </c>
      <c r="BX792">
        <f>COUNTIF(AQ792, "*"&amp;#REF!&amp;"*")</f>
        <v>0</v>
      </c>
      <c r="BY792">
        <f>COUNTIF(AR792, "*"&amp;#REF!&amp;"*")</f>
        <v>0</v>
      </c>
      <c r="BZ792">
        <f>COUNTIF(AS792, "*"&amp;#REF!&amp;"*")</f>
        <v>0</v>
      </c>
      <c r="CA792">
        <f>COUNTIF(AT792, "*"&amp;#REF!&amp;"*")</f>
        <v>0</v>
      </c>
      <c r="CB792">
        <f>COUNTIF(AU792, "*"&amp;#REF!&amp;"*")</f>
        <v>0</v>
      </c>
      <c r="CC792">
        <f>COUNTIF(AV792, "*"&amp;#REF!&amp;"*")</f>
        <v>0</v>
      </c>
      <c r="CD792">
        <f>COUNTIF(AW792, "*"&amp;#REF!&amp;"*")</f>
        <v>0</v>
      </c>
      <c r="CE792">
        <f>COUNTIF(AX792, "*"&amp;#REF!&amp;"*")</f>
        <v>0</v>
      </c>
      <c r="CF792">
        <f>COUNTIF(AY792, "*"&amp;#REF!&amp;"*")</f>
        <v>0</v>
      </c>
      <c r="CG792">
        <f>COUNTIF(AZ792, "*"&amp;#REF!&amp;"*")</f>
        <v>0</v>
      </c>
      <c r="CH792">
        <f>COUNTIF(BA792, "*"&amp;#REF!&amp;"*")</f>
        <v>0</v>
      </c>
      <c r="CI792">
        <f>COUNTIF(BB792, "*"&amp;#REF!&amp;"*")</f>
        <v>0</v>
      </c>
      <c r="CJ792">
        <f>COUNTIF(BC792, "*"&amp;#REF!&amp;"*")</f>
        <v>0</v>
      </c>
      <c r="CK792">
        <f>COUNTIF(BD792, "*"&amp;#REF!&amp;"*")</f>
        <v>0</v>
      </c>
      <c r="CL792">
        <f>COUNTIF(BE792, "*"&amp;#REF!&amp;"*")</f>
        <v>0</v>
      </c>
      <c r="CM792">
        <f>COUNTIF(BF792, "*"&amp;#REF!&amp;"*")</f>
        <v>0</v>
      </c>
      <c r="CN792">
        <f>COUNTIF(BG792, "*"&amp;#REF!&amp;"*")</f>
        <v>0</v>
      </c>
      <c r="CO792">
        <f>COUNTIF(BH792, "*"&amp;#REF!&amp;"*")</f>
        <v>0</v>
      </c>
      <c r="CP792">
        <f>COUNTIF(BI792, "*"&amp;#REF!&amp;"*")</f>
        <v>0</v>
      </c>
      <c r="CQ792">
        <f>COUNTIF(BJ792, "*"&amp;#REF!&amp;"*")</f>
        <v>0</v>
      </c>
      <c r="CR792">
        <f>COUNTIF(BK792, "*"&amp;#REF!&amp;"*")</f>
        <v>0</v>
      </c>
      <c r="CS792">
        <f xml:space="preserve"> COUNTIF(BL792,#REF!)</f>
        <v>0</v>
      </c>
      <c r="CT792">
        <f xml:space="preserve"> COUNTIF(BM792,#REF!)</f>
        <v>0</v>
      </c>
      <c r="CU792">
        <f xml:space="preserve"> COUNTIF(BN792,#REF!)</f>
        <v>0</v>
      </c>
      <c r="CV792">
        <f xml:space="preserve"> COUNTIF(BO792,#REF!)</f>
        <v>0</v>
      </c>
      <c r="CW792">
        <f xml:space="preserve"> COUNTIF(BP792,#REF!)</f>
        <v>0</v>
      </c>
      <c r="CX792">
        <f xml:space="preserve"> COUNTIF(BQ792,#REF!)</f>
        <v>0</v>
      </c>
      <c r="CY792">
        <f xml:space="preserve"> COUNTIF(BR792,#REF!)</f>
        <v>0</v>
      </c>
      <c r="CZ792">
        <f xml:space="preserve"> COUNTIF(BS792,#REF!)</f>
        <v>0</v>
      </c>
      <c r="DA792">
        <f xml:space="preserve"> COUNTIF(BT792,#REF!)</f>
        <v>0</v>
      </c>
      <c r="DB792">
        <f xml:space="preserve"> COUNTIF(BU792,#REF!)</f>
        <v>0</v>
      </c>
      <c r="DC792">
        <f t="shared" si="48"/>
        <v>0</v>
      </c>
      <c r="DD792">
        <f t="shared" si="49"/>
        <v>0</v>
      </c>
      <c r="DE792">
        <f t="shared" si="50"/>
        <v>0</v>
      </c>
      <c r="DF792" t="b">
        <f t="shared" si="51"/>
        <v>0</v>
      </c>
    </row>
    <row r="793" spans="1:110" x14ac:dyDescent="0.35">
      <c r="A793" s="7">
        <v>792</v>
      </c>
      <c r="B793" s="7">
        <v>792</v>
      </c>
      <c r="C793" s="7" t="s">
        <v>7408</v>
      </c>
      <c r="D793" s="7" t="s">
        <v>7409</v>
      </c>
      <c r="E793" s="13" t="s">
        <v>51</v>
      </c>
      <c r="F793" s="7">
        <v>300</v>
      </c>
      <c r="G793" s="7" t="s">
        <v>126</v>
      </c>
      <c r="H793" s="7"/>
      <c r="I793" s="14" t="s">
        <v>53</v>
      </c>
      <c r="J793" s="13" t="s">
        <v>54</v>
      </c>
      <c r="K793" s="7" t="s">
        <v>103</v>
      </c>
      <c r="L793" s="7" t="s">
        <v>87</v>
      </c>
      <c r="M793" s="7" t="s">
        <v>84</v>
      </c>
      <c r="N793" s="7">
        <v>37.6</v>
      </c>
      <c r="O793" s="7" t="s">
        <v>58</v>
      </c>
      <c r="P793" s="7"/>
      <c r="Q793" t="s">
        <v>7833</v>
      </c>
      <c r="R793" s="7" t="s">
        <v>59</v>
      </c>
      <c r="S793" s="14" t="s">
        <v>59</v>
      </c>
      <c r="T793" s="26" t="b">
        <v>0</v>
      </c>
      <c r="U793" s="7">
        <v>711</v>
      </c>
      <c r="V793" s="7">
        <v>13.54</v>
      </c>
      <c r="W793" s="7">
        <v>23.64</v>
      </c>
      <c r="X793" s="7">
        <v>0.43206660000000002</v>
      </c>
      <c r="Y793" s="7">
        <v>1.4408799999999999</v>
      </c>
      <c r="Z793" s="7">
        <v>6.3</v>
      </c>
      <c r="AA793" s="7">
        <v>2.73</v>
      </c>
      <c r="AB793" s="14">
        <v>3.8</v>
      </c>
      <c r="AC793" s="13">
        <v>0.86133899999999997</v>
      </c>
      <c r="AD793" s="7">
        <v>0.13866100000000001</v>
      </c>
      <c r="AE793" s="14" t="s">
        <v>60</v>
      </c>
      <c r="AF793" s="13">
        <v>7</v>
      </c>
      <c r="AG793" s="14">
        <v>5</v>
      </c>
      <c r="AH793" s="13">
        <v>7</v>
      </c>
      <c r="AI793" s="7">
        <v>7</v>
      </c>
      <c r="AJ793" s="7"/>
      <c r="AK793" s="7">
        <v>5</v>
      </c>
      <c r="AL793" s="7">
        <v>5</v>
      </c>
      <c r="AM793" s="14"/>
      <c r="AN793" s="13">
        <v>0</v>
      </c>
      <c r="AO793" s="14">
        <v>0</v>
      </c>
      <c r="AP793" s="7" t="s">
        <v>64</v>
      </c>
      <c r="AQ793" s="7" t="s">
        <v>62</v>
      </c>
      <c r="AR793" s="7" t="s">
        <v>5797</v>
      </c>
      <c r="AS793" s="7" t="s">
        <v>62</v>
      </c>
      <c r="AT793" s="7" t="s">
        <v>64</v>
      </c>
      <c r="AU793" s="7" t="s">
        <v>66</v>
      </c>
      <c r="AV793" s="7" t="s">
        <v>66</v>
      </c>
      <c r="AW793" s="7" t="s">
        <v>64</v>
      </c>
      <c r="AX793" s="7" t="s">
        <v>64</v>
      </c>
      <c r="AY793" s="7" t="s">
        <v>70</v>
      </c>
      <c r="AZ793" s="7" t="s">
        <v>64</v>
      </c>
      <c r="BA793" s="7" t="s">
        <v>5797</v>
      </c>
      <c r="BB793" s="7" t="s">
        <v>66</v>
      </c>
      <c r="BC793" s="7" t="s">
        <v>66</v>
      </c>
      <c r="BD793" s="7" t="s">
        <v>66</v>
      </c>
      <c r="BE793" s="7" t="s">
        <v>5797</v>
      </c>
      <c r="BF793" s="7" t="s">
        <v>64</v>
      </c>
      <c r="BG793" s="7" t="s">
        <v>64</v>
      </c>
      <c r="BH793" s="7" t="s">
        <v>5797</v>
      </c>
      <c r="BI793" s="7" t="s">
        <v>70</v>
      </c>
      <c r="BJ793" s="7" t="s">
        <v>62</v>
      </c>
      <c r="BK793" s="7" t="s">
        <v>70</v>
      </c>
      <c r="BL793" s="33">
        <v>0</v>
      </c>
      <c r="BM793" s="7">
        <v>1</v>
      </c>
      <c r="BN793" s="7">
        <v>0</v>
      </c>
      <c r="BO793" s="7">
        <v>0</v>
      </c>
      <c r="BP793" s="7">
        <v>1</v>
      </c>
      <c r="BQ793" s="7" t="s">
        <v>5797</v>
      </c>
      <c r="BR793" s="7">
        <v>0</v>
      </c>
      <c r="BS793" s="7">
        <v>0</v>
      </c>
      <c r="BT793" s="7">
        <v>1</v>
      </c>
      <c r="BU793" s="7">
        <v>0</v>
      </c>
      <c r="BW793">
        <f>COUNTIF(AP793, "*"&amp;#REF!&amp;"*")</f>
        <v>0</v>
      </c>
      <c r="BX793">
        <f>COUNTIF(AQ793, "*"&amp;#REF!&amp;"*")</f>
        <v>0</v>
      </c>
      <c r="BY793">
        <f>COUNTIF(AR793, "*"&amp;#REF!&amp;"*")</f>
        <v>0</v>
      </c>
      <c r="BZ793">
        <f>COUNTIF(AS793, "*"&amp;#REF!&amp;"*")</f>
        <v>0</v>
      </c>
      <c r="CA793">
        <f>COUNTIF(AT793, "*"&amp;#REF!&amp;"*")</f>
        <v>0</v>
      </c>
      <c r="CB793">
        <f>COUNTIF(AU793, "*"&amp;#REF!&amp;"*")</f>
        <v>0</v>
      </c>
      <c r="CC793">
        <f>COUNTIF(AV793, "*"&amp;#REF!&amp;"*")</f>
        <v>0</v>
      </c>
      <c r="CD793">
        <f>COUNTIF(AW793, "*"&amp;#REF!&amp;"*")</f>
        <v>0</v>
      </c>
      <c r="CE793">
        <f>COUNTIF(AX793, "*"&amp;#REF!&amp;"*")</f>
        <v>0</v>
      </c>
      <c r="CF793">
        <f>COUNTIF(AY793, "*"&amp;#REF!&amp;"*")</f>
        <v>0</v>
      </c>
      <c r="CG793">
        <f>COUNTIF(AZ793, "*"&amp;#REF!&amp;"*")</f>
        <v>0</v>
      </c>
      <c r="CH793">
        <f>COUNTIF(BA793, "*"&amp;#REF!&amp;"*")</f>
        <v>0</v>
      </c>
      <c r="CI793">
        <f>COUNTIF(BB793, "*"&amp;#REF!&amp;"*")</f>
        <v>0</v>
      </c>
      <c r="CJ793">
        <f>COUNTIF(BC793, "*"&amp;#REF!&amp;"*")</f>
        <v>0</v>
      </c>
      <c r="CK793">
        <f>COUNTIF(BD793, "*"&amp;#REF!&amp;"*")</f>
        <v>0</v>
      </c>
      <c r="CL793">
        <f>COUNTIF(BE793, "*"&amp;#REF!&amp;"*")</f>
        <v>0</v>
      </c>
      <c r="CM793">
        <f>COUNTIF(BF793, "*"&amp;#REF!&amp;"*")</f>
        <v>0</v>
      </c>
      <c r="CN793">
        <f>COUNTIF(BG793, "*"&amp;#REF!&amp;"*")</f>
        <v>0</v>
      </c>
      <c r="CO793">
        <f>COUNTIF(BH793, "*"&amp;#REF!&amp;"*")</f>
        <v>0</v>
      </c>
      <c r="CP793">
        <f>COUNTIF(BI793, "*"&amp;#REF!&amp;"*")</f>
        <v>0</v>
      </c>
      <c r="CQ793">
        <f>COUNTIF(BJ793, "*"&amp;#REF!&amp;"*")</f>
        <v>0</v>
      </c>
      <c r="CR793">
        <f>COUNTIF(BK793, "*"&amp;#REF!&amp;"*")</f>
        <v>0</v>
      </c>
      <c r="CS793">
        <f xml:space="preserve"> COUNTIF(BL793,#REF!)</f>
        <v>0</v>
      </c>
      <c r="CT793">
        <f xml:space="preserve"> COUNTIF(BM793,#REF!)</f>
        <v>0</v>
      </c>
      <c r="CU793">
        <f xml:space="preserve"> COUNTIF(BN793,#REF!)</f>
        <v>0</v>
      </c>
      <c r="CV793">
        <f xml:space="preserve"> COUNTIF(BO793,#REF!)</f>
        <v>0</v>
      </c>
      <c r="CW793">
        <f xml:space="preserve"> COUNTIF(BP793,#REF!)</f>
        <v>0</v>
      </c>
      <c r="CX793">
        <f xml:space="preserve"> COUNTIF(BQ793,#REF!)</f>
        <v>0</v>
      </c>
      <c r="CY793">
        <f xml:space="preserve"> COUNTIF(BR793,#REF!)</f>
        <v>0</v>
      </c>
      <c r="CZ793">
        <f xml:space="preserve"> COUNTIF(BS793,#REF!)</f>
        <v>0</v>
      </c>
      <c r="DA793">
        <f xml:space="preserve"> COUNTIF(BT793,#REF!)</f>
        <v>0</v>
      </c>
      <c r="DB793">
        <f xml:space="preserve"> COUNTIF(BU793,#REF!)</f>
        <v>0</v>
      </c>
      <c r="DC793">
        <f t="shared" si="48"/>
        <v>0</v>
      </c>
      <c r="DD793">
        <f t="shared" si="49"/>
        <v>0</v>
      </c>
      <c r="DE793">
        <f t="shared" si="50"/>
        <v>0</v>
      </c>
      <c r="DF793" t="b">
        <f t="shared" si="51"/>
        <v>0</v>
      </c>
    </row>
    <row r="794" spans="1:110" x14ac:dyDescent="0.35">
      <c r="A794" s="7">
        <v>793</v>
      </c>
      <c r="B794" s="7">
        <v>793</v>
      </c>
      <c r="C794" s="7" t="s">
        <v>7410</v>
      </c>
      <c r="D794" s="7" t="s">
        <v>7411</v>
      </c>
      <c r="E794" s="13" t="s">
        <v>51</v>
      </c>
      <c r="F794" s="7">
        <v>300</v>
      </c>
      <c r="G794" s="7" t="s">
        <v>100</v>
      </c>
      <c r="H794" s="7">
        <v>1572</v>
      </c>
      <c r="I794" s="14" t="s">
        <v>53</v>
      </c>
      <c r="J794" s="13" t="s">
        <v>82</v>
      </c>
      <c r="K794" s="7" t="s">
        <v>75</v>
      </c>
      <c r="L794" s="7" t="s">
        <v>87</v>
      </c>
      <c r="M794" s="7" t="s">
        <v>57</v>
      </c>
      <c r="N794" s="7">
        <v>26</v>
      </c>
      <c r="O794" s="7" t="s">
        <v>58</v>
      </c>
      <c r="P794" s="7">
        <v>38</v>
      </c>
      <c r="Q794" t="s">
        <v>7875</v>
      </c>
      <c r="R794" s="7" t="s">
        <v>59</v>
      </c>
      <c r="S794" s="14" t="s">
        <v>56</v>
      </c>
      <c r="T794" s="26" t="b">
        <v>0</v>
      </c>
      <c r="U794" s="7">
        <v>536</v>
      </c>
      <c r="V794" s="7">
        <v>15.36</v>
      </c>
      <c r="W794" s="7">
        <v>30.2</v>
      </c>
      <c r="X794" s="7">
        <v>1.353934</v>
      </c>
      <c r="Y794" s="7">
        <v>0.69598000000000004</v>
      </c>
      <c r="Z794" s="7"/>
      <c r="AA794" s="7">
        <v>4.2699999999999996</v>
      </c>
      <c r="AB794" s="14"/>
      <c r="AC794" s="13">
        <v>0.94692500000000002</v>
      </c>
      <c r="AD794" s="7">
        <v>5.30746E-2</v>
      </c>
      <c r="AE794" s="14" t="s">
        <v>60</v>
      </c>
      <c r="AF794" s="13">
        <v>7</v>
      </c>
      <c r="AG794" s="14">
        <v>5</v>
      </c>
      <c r="AH794" s="13">
        <v>7</v>
      </c>
      <c r="AI794" s="7">
        <v>7</v>
      </c>
      <c r="AJ794" s="7"/>
      <c r="AK794" s="7">
        <v>5</v>
      </c>
      <c r="AL794" s="7">
        <v>5</v>
      </c>
      <c r="AM794" s="14"/>
      <c r="AN794" s="13">
        <v>0</v>
      </c>
      <c r="AO794" s="14">
        <v>0</v>
      </c>
      <c r="AP794" s="7" t="s">
        <v>64</v>
      </c>
      <c r="AQ794" s="7" t="s">
        <v>62</v>
      </c>
      <c r="AR794" s="7" t="s">
        <v>62</v>
      </c>
      <c r="AS794" s="7" t="s">
        <v>62</v>
      </c>
      <c r="AT794" s="7" t="s">
        <v>64</v>
      </c>
      <c r="AU794" s="7" t="s">
        <v>66</v>
      </c>
      <c r="AV794" s="7" t="s">
        <v>66</v>
      </c>
      <c r="AW794" s="7" t="s">
        <v>64</v>
      </c>
      <c r="AX794" s="7" t="s">
        <v>64</v>
      </c>
      <c r="AY794" s="7" t="s">
        <v>70</v>
      </c>
      <c r="AZ794" s="7" t="s">
        <v>66</v>
      </c>
      <c r="BA794" s="7" t="s">
        <v>62</v>
      </c>
      <c r="BB794" s="7" t="s">
        <v>66</v>
      </c>
      <c r="BC794" s="7" t="s">
        <v>70</v>
      </c>
      <c r="BD794" s="7" t="s">
        <v>66</v>
      </c>
      <c r="BE794" s="7" t="s">
        <v>64</v>
      </c>
      <c r="BF794" s="7" t="s">
        <v>64</v>
      </c>
      <c r="BG794" s="7" t="s">
        <v>64</v>
      </c>
      <c r="BH794" s="7" t="s">
        <v>5797</v>
      </c>
      <c r="BI794" s="7" t="s">
        <v>70</v>
      </c>
      <c r="BJ794" s="7" t="s">
        <v>62</v>
      </c>
      <c r="BK794" s="7" t="s">
        <v>70</v>
      </c>
      <c r="BL794" s="33">
        <v>0</v>
      </c>
      <c r="BM794" s="7">
        <v>1</v>
      </c>
      <c r="BN794" s="7">
        <v>0</v>
      </c>
      <c r="BO794" s="7">
        <v>0</v>
      </c>
      <c r="BP794" s="7">
        <v>1</v>
      </c>
      <c r="BQ794" s="7" t="s">
        <v>5797</v>
      </c>
      <c r="BR794" s="7">
        <v>0</v>
      </c>
      <c r="BS794" s="7">
        <v>0</v>
      </c>
      <c r="BT794" s="7">
        <v>1</v>
      </c>
      <c r="BU794" s="7">
        <v>0</v>
      </c>
      <c r="BW794">
        <f>COUNTIF(AP794, "*"&amp;#REF!&amp;"*")</f>
        <v>0</v>
      </c>
      <c r="BX794">
        <f>COUNTIF(AQ794, "*"&amp;#REF!&amp;"*")</f>
        <v>0</v>
      </c>
      <c r="BY794">
        <f>COUNTIF(AR794, "*"&amp;#REF!&amp;"*")</f>
        <v>0</v>
      </c>
      <c r="BZ794">
        <f>COUNTIF(AS794, "*"&amp;#REF!&amp;"*")</f>
        <v>0</v>
      </c>
      <c r="CA794">
        <f>COUNTIF(AT794, "*"&amp;#REF!&amp;"*")</f>
        <v>0</v>
      </c>
      <c r="CB794">
        <f>COUNTIF(AU794, "*"&amp;#REF!&amp;"*")</f>
        <v>0</v>
      </c>
      <c r="CC794">
        <f>COUNTIF(AV794, "*"&amp;#REF!&amp;"*")</f>
        <v>0</v>
      </c>
      <c r="CD794">
        <f>COUNTIF(AW794, "*"&amp;#REF!&amp;"*")</f>
        <v>0</v>
      </c>
      <c r="CE794">
        <f>COUNTIF(AX794, "*"&amp;#REF!&amp;"*")</f>
        <v>0</v>
      </c>
      <c r="CF794">
        <f>COUNTIF(AY794, "*"&amp;#REF!&amp;"*")</f>
        <v>0</v>
      </c>
      <c r="CG794">
        <f>COUNTIF(AZ794, "*"&amp;#REF!&amp;"*")</f>
        <v>0</v>
      </c>
      <c r="CH794">
        <f>COUNTIF(BA794, "*"&amp;#REF!&amp;"*")</f>
        <v>0</v>
      </c>
      <c r="CI794">
        <f>COUNTIF(BB794, "*"&amp;#REF!&amp;"*")</f>
        <v>0</v>
      </c>
      <c r="CJ794">
        <f>COUNTIF(BC794, "*"&amp;#REF!&amp;"*")</f>
        <v>0</v>
      </c>
      <c r="CK794">
        <f>COUNTIF(BD794, "*"&amp;#REF!&amp;"*")</f>
        <v>0</v>
      </c>
      <c r="CL794">
        <f>COUNTIF(BE794, "*"&amp;#REF!&amp;"*")</f>
        <v>0</v>
      </c>
      <c r="CM794">
        <f>COUNTIF(BF794, "*"&amp;#REF!&amp;"*")</f>
        <v>0</v>
      </c>
      <c r="CN794">
        <f>COUNTIF(BG794, "*"&amp;#REF!&amp;"*")</f>
        <v>0</v>
      </c>
      <c r="CO794">
        <f>COUNTIF(BH794, "*"&amp;#REF!&amp;"*")</f>
        <v>0</v>
      </c>
      <c r="CP794">
        <f>COUNTIF(BI794, "*"&amp;#REF!&amp;"*")</f>
        <v>0</v>
      </c>
      <c r="CQ794">
        <f>COUNTIF(BJ794, "*"&amp;#REF!&amp;"*")</f>
        <v>0</v>
      </c>
      <c r="CR794">
        <f>COUNTIF(BK794, "*"&amp;#REF!&amp;"*")</f>
        <v>0</v>
      </c>
      <c r="CS794">
        <f xml:space="preserve"> COUNTIF(BL794,#REF!)</f>
        <v>0</v>
      </c>
      <c r="CT794">
        <f xml:space="preserve"> COUNTIF(BM794,#REF!)</f>
        <v>0</v>
      </c>
      <c r="CU794">
        <f xml:space="preserve"> COUNTIF(BN794,#REF!)</f>
        <v>0</v>
      </c>
      <c r="CV794">
        <f xml:space="preserve"> COUNTIF(BO794,#REF!)</f>
        <v>0</v>
      </c>
      <c r="CW794">
        <f xml:space="preserve"> COUNTIF(BP794,#REF!)</f>
        <v>0</v>
      </c>
      <c r="CX794">
        <f xml:space="preserve"> COUNTIF(BQ794,#REF!)</f>
        <v>0</v>
      </c>
      <c r="CY794">
        <f xml:space="preserve"> COUNTIF(BR794,#REF!)</f>
        <v>0</v>
      </c>
      <c r="CZ794">
        <f xml:space="preserve"> COUNTIF(BS794,#REF!)</f>
        <v>0</v>
      </c>
      <c r="DA794">
        <f xml:space="preserve"> COUNTIF(BT794,#REF!)</f>
        <v>0</v>
      </c>
      <c r="DB794">
        <f xml:space="preserve"> COUNTIF(BU794,#REF!)</f>
        <v>0</v>
      </c>
      <c r="DC794">
        <f t="shared" si="48"/>
        <v>0</v>
      </c>
      <c r="DD794">
        <f t="shared" si="49"/>
        <v>0</v>
      </c>
      <c r="DE794">
        <f t="shared" si="50"/>
        <v>0</v>
      </c>
      <c r="DF794" t="b">
        <f t="shared" si="51"/>
        <v>0</v>
      </c>
    </row>
    <row r="795" spans="1:110" x14ac:dyDescent="0.35">
      <c r="A795" s="7">
        <v>794</v>
      </c>
      <c r="B795" s="7">
        <v>794</v>
      </c>
      <c r="C795" s="7" t="s">
        <v>7412</v>
      </c>
      <c r="D795" s="7" t="s">
        <v>7413</v>
      </c>
      <c r="E795" s="13" t="s">
        <v>51</v>
      </c>
      <c r="F795" s="7">
        <v>300</v>
      </c>
      <c r="G795" s="7" t="s">
        <v>80</v>
      </c>
      <c r="H795" s="7">
        <v>2280</v>
      </c>
      <c r="I795" s="14" t="s">
        <v>53</v>
      </c>
      <c r="J795" s="13" t="s">
        <v>54</v>
      </c>
      <c r="K795" s="7" t="s">
        <v>83</v>
      </c>
      <c r="L795" s="7" t="s">
        <v>56</v>
      </c>
      <c r="M795" s="7" t="s">
        <v>57</v>
      </c>
      <c r="N795" s="7">
        <v>34.1</v>
      </c>
      <c r="O795" s="7" t="s">
        <v>85</v>
      </c>
      <c r="P795" s="7">
        <v>54</v>
      </c>
      <c r="Q795" t="s">
        <v>7833</v>
      </c>
      <c r="R795" s="7" t="s">
        <v>59</v>
      </c>
      <c r="S795" s="14" t="s">
        <v>59</v>
      </c>
      <c r="T795" s="26" t="b">
        <v>0</v>
      </c>
      <c r="U795" s="7">
        <v>696</v>
      </c>
      <c r="V795" s="7">
        <v>11.66</v>
      </c>
      <c r="W795" s="7">
        <v>21.48</v>
      </c>
      <c r="X795" s="7">
        <v>0.45046680000000011</v>
      </c>
      <c r="Y795" s="7">
        <v>1.35704</v>
      </c>
      <c r="Z795" s="7">
        <v>6.2</v>
      </c>
      <c r="AA795" s="7">
        <v>3.59</v>
      </c>
      <c r="AB795" s="14">
        <v>2.66</v>
      </c>
      <c r="AC795" s="13">
        <v>0.91778400000000004</v>
      </c>
      <c r="AD795" s="7">
        <v>8.22156E-2</v>
      </c>
      <c r="AE795" s="14" t="s">
        <v>60</v>
      </c>
      <c r="AF795" s="13">
        <v>7</v>
      </c>
      <c r="AG795" s="14">
        <v>5</v>
      </c>
      <c r="AH795" s="13">
        <v>6</v>
      </c>
      <c r="AI795" s="7">
        <v>6</v>
      </c>
      <c r="AJ795" s="7"/>
      <c r="AK795" s="7">
        <v>4</v>
      </c>
      <c r="AL795" s="7">
        <v>4</v>
      </c>
      <c r="AM795" s="14"/>
      <c r="AN795" s="13">
        <v>1</v>
      </c>
      <c r="AO795" s="14">
        <v>1</v>
      </c>
      <c r="AP795" s="7" t="s">
        <v>64</v>
      </c>
      <c r="AQ795" s="7" t="s">
        <v>62</v>
      </c>
      <c r="AR795" s="7" t="s">
        <v>62</v>
      </c>
      <c r="AS795" s="7" t="s">
        <v>62</v>
      </c>
      <c r="AT795" s="7" t="s">
        <v>64</v>
      </c>
      <c r="AU795" s="7" t="s">
        <v>66</v>
      </c>
      <c r="AV795" s="7" t="s">
        <v>66</v>
      </c>
      <c r="AW795" s="7" t="s">
        <v>66</v>
      </c>
      <c r="AX795" s="7" t="s">
        <v>64</v>
      </c>
      <c r="AY795" s="7" t="s">
        <v>70</v>
      </c>
      <c r="AZ795" s="7" t="s">
        <v>66</v>
      </c>
      <c r="BA795" s="7" t="s">
        <v>5797</v>
      </c>
      <c r="BB795" s="7" t="s">
        <v>66</v>
      </c>
      <c r="BC795" s="7" t="s">
        <v>70</v>
      </c>
      <c r="BD795" s="7" t="s">
        <v>64</v>
      </c>
      <c r="BE795" s="7" t="s">
        <v>64</v>
      </c>
      <c r="BF795" s="7" t="s">
        <v>64</v>
      </c>
      <c r="BG795" s="7" t="s">
        <v>5797</v>
      </c>
      <c r="BH795" s="7" t="s">
        <v>70</v>
      </c>
      <c r="BI795" s="7" t="s">
        <v>5797</v>
      </c>
      <c r="BJ795" s="7" t="s">
        <v>70</v>
      </c>
      <c r="BK795" s="7" t="s">
        <v>70</v>
      </c>
      <c r="BL795" s="33">
        <v>0</v>
      </c>
      <c r="BM795" s="7">
        <v>1</v>
      </c>
      <c r="BN795" s="7">
        <v>0</v>
      </c>
      <c r="BO795" s="7">
        <v>0</v>
      </c>
      <c r="BP795" s="7">
        <v>1</v>
      </c>
      <c r="BQ795" s="7">
        <v>1</v>
      </c>
      <c r="BR795" s="7">
        <v>0</v>
      </c>
      <c r="BS795" s="7">
        <v>0</v>
      </c>
      <c r="BT795" s="7">
        <v>1</v>
      </c>
      <c r="BU795" s="7">
        <v>0</v>
      </c>
      <c r="BW795">
        <f>COUNTIF(AP795, "*"&amp;#REF!&amp;"*")</f>
        <v>0</v>
      </c>
      <c r="BX795">
        <f>COUNTIF(AQ795, "*"&amp;#REF!&amp;"*")</f>
        <v>0</v>
      </c>
      <c r="BY795">
        <f>COUNTIF(AR795, "*"&amp;#REF!&amp;"*")</f>
        <v>0</v>
      </c>
      <c r="BZ795">
        <f>COUNTIF(AS795, "*"&amp;#REF!&amp;"*")</f>
        <v>0</v>
      </c>
      <c r="CA795">
        <f>COUNTIF(AT795, "*"&amp;#REF!&amp;"*")</f>
        <v>0</v>
      </c>
      <c r="CB795">
        <f>COUNTIF(AU795, "*"&amp;#REF!&amp;"*")</f>
        <v>0</v>
      </c>
      <c r="CC795">
        <f>COUNTIF(AV795, "*"&amp;#REF!&amp;"*")</f>
        <v>0</v>
      </c>
      <c r="CD795">
        <f>COUNTIF(AW795, "*"&amp;#REF!&amp;"*")</f>
        <v>0</v>
      </c>
      <c r="CE795">
        <f>COUNTIF(AX795, "*"&amp;#REF!&amp;"*")</f>
        <v>0</v>
      </c>
      <c r="CF795">
        <f>COUNTIF(AY795, "*"&amp;#REF!&amp;"*")</f>
        <v>0</v>
      </c>
      <c r="CG795">
        <f>COUNTIF(AZ795, "*"&amp;#REF!&amp;"*")</f>
        <v>0</v>
      </c>
      <c r="CH795">
        <f>COUNTIF(BA795, "*"&amp;#REF!&amp;"*")</f>
        <v>0</v>
      </c>
      <c r="CI795">
        <f>COUNTIF(BB795, "*"&amp;#REF!&amp;"*")</f>
        <v>0</v>
      </c>
      <c r="CJ795">
        <f>COUNTIF(BC795, "*"&amp;#REF!&amp;"*")</f>
        <v>0</v>
      </c>
      <c r="CK795">
        <f>COUNTIF(BD795, "*"&amp;#REF!&amp;"*")</f>
        <v>0</v>
      </c>
      <c r="CL795">
        <f>COUNTIF(BE795, "*"&amp;#REF!&amp;"*")</f>
        <v>0</v>
      </c>
      <c r="CM795">
        <f>COUNTIF(BF795, "*"&amp;#REF!&amp;"*")</f>
        <v>0</v>
      </c>
      <c r="CN795">
        <f>COUNTIF(BG795, "*"&amp;#REF!&amp;"*")</f>
        <v>0</v>
      </c>
      <c r="CO795">
        <f>COUNTIF(BH795, "*"&amp;#REF!&amp;"*")</f>
        <v>0</v>
      </c>
      <c r="CP795">
        <f>COUNTIF(BI795, "*"&amp;#REF!&amp;"*")</f>
        <v>0</v>
      </c>
      <c r="CQ795">
        <f>COUNTIF(BJ795, "*"&amp;#REF!&amp;"*")</f>
        <v>0</v>
      </c>
      <c r="CR795">
        <f>COUNTIF(BK795, "*"&amp;#REF!&amp;"*")</f>
        <v>0</v>
      </c>
      <c r="CS795">
        <f xml:space="preserve"> COUNTIF(BL795,#REF!)</f>
        <v>0</v>
      </c>
      <c r="CT795">
        <f xml:space="preserve"> COUNTIF(BM795,#REF!)</f>
        <v>0</v>
      </c>
      <c r="CU795">
        <f xml:space="preserve"> COUNTIF(BN795,#REF!)</f>
        <v>0</v>
      </c>
      <c r="CV795">
        <f xml:space="preserve"> COUNTIF(BO795,#REF!)</f>
        <v>0</v>
      </c>
      <c r="CW795">
        <f xml:space="preserve"> COUNTIF(BP795,#REF!)</f>
        <v>0</v>
      </c>
      <c r="CX795">
        <f xml:space="preserve"> COUNTIF(BQ795,#REF!)</f>
        <v>0</v>
      </c>
      <c r="CY795">
        <f xml:space="preserve"> COUNTIF(BR795,#REF!)</f>
        <v>0</v>
      </c>
      <c r="CZ795">
        <f xml:space="preserve"> COUNTIF(BS795,#REF!)</f>
        <v>0</v>
      </c>
      <c r="DA795">
        <f xml:space="preserve"> COUNTIF(BT795,#REF!)</f>
        <v>0</v>
      </c>
      <c r="DB795">
        <f xml:space="preserve"> COUNTIF(BU795,#REF!)</f>
        <v>0</v>
      </c>
      <c r="DC795">
        <f t="shared" si="48"/>
        <v>0</v>
      </c>
      <c r="DD795">
        <f t="shared" si="49"/>
        <v>0</v>
      </c>
      <c r="DE795">
        <f t="shared" si="50"/>
        <v>0</v>
      </c>
      <c r="DF795" t="b">
        <f t="shared" si="51"/>
        <v>0</v>
      </c>
    </row>
    <row r="796" spans="1:110" x14ac:dyDescent="0.35">
      <c r="A796" s="7">
        <v>795</v>
      </c>
      <c r="B796" s="7">
        <v>795</v>
      </c>
      <c r="C796" s="7" t="s">
        <v>7414</v>
      </c>
      <c r="D796" s="7" t="s">
        <v>7415</v>
      </c>
      <c r="E796" s="13" t="s">
        <v>51</v>
      </c>
      <c r="F796" s="7">
        <v>300</v>
      </c>
      <c r="G796" s="7" t="s">
        <v>98</v>
      </c>
      <c r="H796" s="7">
        <v>2800</v>
      </c>
      <c r="I796" s="14" t="s">
        <v>53</v>
      </c>
      <c r="J796" s="13" t="s">
        <v>54</v>
      </c>
      <c r="K796" s="7" t="s">
        <v>117</v>
      </c>
      <c r="L796" s="7" t="s">
        <v>87</v>
      </c>
      <c r="M796" s="7" t="s">
        <v>57</v>
      </c>
      <c r="N796" s="7">
        <v>37</v>
      </c>
      <c r="O796" s="7" t="s">
        <v>58</v>
      </c>
      <c r="P796" s="7">
        <v>64</v>
      </c>
      <c r="Q796" t="s">
        <v>7874</v>
      </c>
      <c r="R796" s="7" t="s">
        <v>59</v>
      </c>
      <c r="S796" s="14" t="s">
        <v>59</v>
      </c>
      <c r="T796" s="26" t="b">
        <v>0</v>
      </c>
      <c r="U796" s="7">
        <v>500</v>
      </c>
      <c r="V796" s="7">
        <v>8.42</v>
      </c>
      <c r="W796" s="7">
        <v>21.6</v>
      </c>
      <c r="X796" s="7">
        <v>0.5950666</v>
      </c>
      <c r="Y796" s="7">
        <v>0.89782000000000006</v>
      </c>
      <c r="Z796" s="7"/>
      <c r="AA796" s="7"/>
      <c r="AB796" s="14"/>
      <c r="AC796" s="13">
        <v>0.99026499999999995</v>
      </c>
      <c r="AD796" s="7">
        <v>9.7354599999999996E-3</v>
      </c>
      <c r="AE796" s="14" t="s">
        <v>60</v>
      </c>
      <c r="AF796" s="13">
        <v>7</v>
      </c>
      <c r="AG796" s="14">
        <v>6</v>
      </c>
      <c r="AH796" s="13">
        <v>6</v>
      </c>
      <c r="AI796" s="7">
        <v>6</v>
      </c>
      <c r="AJ796" s="7"/>
      <c r="AK796" s="7">
        <v>5</v>
      </c>
      <c r="AL796" s="7">
        <v>5</v>
      </c>
      <c r="AM796" s="14"/>
      <c r="AN796" s="13">
        <v>1</v>
      </c>
      <c r="AO796" s="14">
        <v>1</v>
      </c>
      <c r="AP796" s="7" t="s">
        <v>70</v>
      </c>
      <c r="AQ796" s="7" t="s">
        <v>62</v>
      </c>
      <c r="AR796" s="7" t="s">
        <v>5797</v>
      </c>
      <c r="AS796" s="7" t="s">
        <v>64</v>
      </c>
      <c r="AT796" s="7" t="s">
        <v>64</v>
      </c>
      <c r="AU796" s="7" t="s">
        <v>66</v>
      </c>
      <c r="AV796" s="7" t="s">
        <v>66</v>
      </c>
      <c r="AW796" s="7" t="s">
        <v>66</v>
      </c>
      <c r="AX796" s="7" t="s">
        <v>64</v>
      </c>
      <c r="AY796" s="7" t="s">
        <v>70</v>
      </c>
      <c r="AZ796" s="7" t="s">
        <v>66</v>
      </c>
      <c r="BA796" s="7" t="s">
        <v>70</v>
      </c>
      <c r="BB796" s="7" t="s">
        <v>66</v>
      </c>
      <c r="BC796" s="7" t="s">
        <v>70</v>
      </c>
      <c r="BD796" s="7" t="s">
        <v>64</v>
      </c>
      <c r="BE796" s="7" t="s">
        <v>64</v>
      </c>
      <c r="BF796" s="7" t="s">
        <v>64</v>
      </c>
      <c r="BG796" s="7" t="s">
        <v>64</v>
      </c>
      <c r="BH796" s="7" t="s">
        <v>70</v>
      </c>
      <c r="BI796" s="7" t="s">
        <v>70</v>
      </c>
      <c r="BJ796" s="7" t="s">
        <v>70</v>
      </c>
      <c r="BK796" s="7" t="s">
        <v>70</v>
      </c>
      <c r="BL796" s="33">
        <v>0</v>
      </c>
      <c r="BM796" s="7">
        <v>1</v>
      </c>
      <c r="BN796" s="7">
        <v>0</v>
      </c>
      <c r="BO796" s="7">
        <v>0</v>
      </c>
      <c r="BP796" s="7">
        <v>1</v>
      </c>
      <c r="BQ796" s="7">
        <v>1</v>
      </c>
      <c r="BR796" s="7">
        <v>0</v>
      </c>
      <c r="BS796" s="7">
        <v>0</v>
      </c>
      <c r="BT796" s="7">
        <v>1</v>
      </c>
      <c r="BU796" s="7">
        <v>0</v>
      </c>
      <c r="BW796">
        <f>COUNTIF(AP796, "*"&amp;#REF!&amp;"*")</f>
        <v>0</v>
      </c>
      <c r="BX796">
        <f>COUNTIF(AQ796, "*"&amp;#REF!&amp;"*")</f>
        <v>0</v>
      </c>
      <c r="BY796">
        <f>COUNTIF(AR796, "*"&amp;#REF!&amp;"*")</f>
        <v>0</v>
      </c>
      <c r="BZ796">
        <f>COUNTIF(AS796, "*"&amp;#REF!&amp;"*")</f>
        <v>0</v>
      </c>
      <c r="CA796">
        <f>COUNTIF(AT796, "*"&amp;#REF!&amp;"*")</f>
        <v>0</v>
      </c>
      <c r="CB796">
        <f>COUNTIF(AU796, "*"&amp;#REF!&amp;"*")</f>
        <v>0</v>
      </c>
      <c r="CC796">
        <f>COUNTIF(AV796, "*"&amp;#REF!&amp;"*")</f>
        <v>0</v>
      </c>
      <c r="CD796">
        <f>COUNTIF(AW796, "*"&amp;#REF!&amp;"*")</f>
        <v>0</v>
      </c>
      <c r="CE796">
        <f>COUNTIF(AX796, "*"&amp;#REF!&amp;"*")</f>
        <v>0</v>
      </c>
      <c r="CF796">
        <f>COUNTIF(AY796, "*"&amp;#REF!&amp;"*")</f>
        <v>0</v>
      </c>
      <c r="CG796">
        <f>COUNTIF(AZ796, "*"&amp;#REF!&amp;"*")</f>
        <v>0</v>
      </c>
      <c r="CH796">
        <f>COUNTIF(BA796, "*"&amp;#REF!&amp;"*")</f>
        <v>0</v>
      </c>
      <c r="CI796">
        <f>COUNTIF(BB796, "*"&amp;#REF!&amp;"*")</f>
        <v>0</v>
      </c>
      <c r="CJ796">
        <f>COUNTIF(BC796, "*"&amp;#REF!&amp;"*")</f>
        <v>0</v>
      </c>
      <c r="CK796">
        <f>COUNTIF(BD796, "*"&amp;#REF!&amp;"*")</f>
        <v>0</v>
      </c>
      <c r="CL796">
        <f>COUNTIF(BE796, "*"&amp;#REF!&amp;"*")</f>
        <v>0</v>
      </c>
      <c r="CM796">
        <f>COUNTIF(BF796, "*"&amp;#REF!&amp;"*")</f>
        <v>0</v>
      </c>
      <c r="CN796">
        <f>COUNTIF(BG796, "*"&amp;#REF!&amp;"*")</f>
        <v>0</v>
      </c>
      <c r="CO796">
        <f>COUNTIF(BH796, "*"&amp;#REF!&amp;"*")</f>
        <v>0</v>
      </c>
      <c r="CP796">
        <f>COUNTIF(BI796, "*"&amp;#REF!&amp;"*")</f>
        <v>0</v>
      </c>
      <c r="CQ796">
        <f>COUNTIF(BJ796, "*"&amp;#REF!&amp;"*")</f>
        <v>0</v>
      </c>
      <c r="CR796">
        <f>COUNTIF(BK796, "*"&amp;#REF!&amp;"*")</f>
        <v>0</v>
      </c>
      <c r="CS796">
        <f xml:space="preserve"> COUNTIF(BL796,#REF!)</f>
        <v>0</v>
      </c>
      <c r="CT796">
        <f xml:space="preserve"> COUNTIF(BM796,#REF!)</f>
        <v>0</v>
      </c>
      <c r="CU796">
        <f xml:space="preserve"> COUNTIF(BN796,#REF!)</f>
        <v>0</v>
      </c>
      <c r="CV796">
        <f xml:space="preserve"> COUNTIF(BO796,#REF!)</f>
        <v>0</v>
      </c>
      <c r="CW796">
        <f xml:space="preserve"> COUNTIF(BP796,#REF!)</f>
        <v>0</v>
      </c>
      <c r="CX796">
        <f xml:space="preserve"> COUNTIF(BQ796,#REF!)</f>
        <v>0</v>
      </c>
      <c r="CY796">
        <f xml:space="preserve"> COUNTIF(BR796,#REF!)</f>
        <v>0</v>
      </c>
      <c r="CZ796">
        <f xml:space="preserve"> COUNTIF(BS796,#REF!)</f>
        <v>0</v>
      </c>
      <c r="DA796">
        <f xml:space="preserve"> COUNTIF(BT796,#REF!)</f>
        <v>0</v>
      </c>
      <c r="DB796">
        <f xml:space="preserve"> COUNTIF(BU796,#REF!)</f>
        <v>0</v>
      </c>
      <c r="DC796">
        <f t="shared" si="48"/>
        <v>0</v>
      </c>
      <c r="DD796">
        <f t="shared" si="49"/>
        <v>0</v>
      </c>
      <c r="DE796">
        <f t="shared" si="50"/>
        <v>0</v>
      </c>
      <c r="DF796" t="b">
        <f t="shared" si="51"/>
        <v>0</v>
      </c>
    </row>
    <row r="797" spans="1:110" x14ac:dyDescent="0.35">
      <c r="A797" s="7">
        <v>796</v>
      </c>
      <c r="B797" s="7">
        <v>796</v>
      </c>
      <c r="C797" s="7" t="s">
        <v>7416</v>
      </c>
      <c r="D797" s="7" t="s">
        <v>7417</v>
      </c>
      <c r="E797" s="13" t="s">
        <v>51</v>
      </c>
      <c r="F797" s="7">
        <v>300</v>
      </c>
      <c r="G797" s="7" t="s">
        <v>98</v>
      </c>
      <c r="H797" s="7">
        <v>2700</v>
      </c>
      <c r="I797" s="14" t="s">
        <v>53</v>
      </c>
      <c r="J797" s="13" t="s">
        <v>54</v>
      </c>
      <c r="K797" s="7" t="s">
        <v>90</v>
      </c>
      <c r="L797" s="7" t="s">
        <v>56</v>
      </c>
      <c r="M797" s="7" t="s">
        <v>57</v>
      </c>
      <c r="N797" s="7">
        <v>51</v>
      </c>
      <c r="O797" s="7" t="s">
        <v>58</v>
      </c>
      <c r="P797" s="7">
        <v>58</v>
      </c>
      <c r="Q797" t="s">
        <v>7833</v>
      </c>
      <c r="R797" s="7" t="s">
        <v>59</v>
      </c>
      <c r="S797" s="14" t="s">
        <v>59</v>
      </c>
      <c r="T797" s="26" t="b">
        <v>0</v>
      </c>
      <c r="U797" s="7">
        <v>382</v>
      </c>
      <c r="V797" s="7">
        <v>9.76</v>
      </c>
      <c r="W797" s="7">
        <v>21.98</v>
      </c>
      <c r="X797" s="7">
        <v>0.56546680000000005</v>
      </c>
      <c r="Y797" s="7">
        <v>0.62083999999999995</v>
      </c>
      <c r="Z797" s="7">
        <v>7</v>
      </c>
      <c r="AA797" s="7">
        <v>4.28</v>
      </c>
      <c r="AB797" s="14">
        <v>2.94</v>
      </c>
      <c r="AC797" s="13">
        <v>0.99990000000000001</v>
      </c>
      <c r="AD797" s="7">
        <v>1E-4</v>
      </c>
      <c r="AE797" s="14" t="s">
        <v>60</v>
      </c>
      <c r="AF797" s="13">
        <v>7</v>
      </c>
      <c r="AG797" s="14">
        <v>5</v>
      </c>
      <c r="AH797" s="13">
        <v>6</v>
      </c>
      <c r="AI797" s="7">
        <v>6</v>
      </c>
      <c r="AJ797" s="7"/>
      <c r="AK797" s="7">
        <v>4</v>
      </c>
      <c r="AL797" s="7">
        <v>4</v>
      </c>
      <c r="AM797" s="14"/>
      <c r="AN797" s="13">
        <v>1</v>
      </c>
      <c r="AO797" s="14">
        <v>1</v>
      </c>
      <c r="AP797" s="7" t="s">
        <v>64</v>
      </c>
      <c r="AQ797" s="7" t="s">
        <v>62</v>
      </c>
      <c r="AR797" s="7" t="s">
        <v>5797</v>
      </c>
      <c r="AS797" s="7" t="s">
        <v>62</v>
      </c>
      <c r="AT797" s="7" t="s">
        <v>64</v>
      </c>
      <c r="AU797" s="7" t="s">
        <v>66</v>
      </c>
      <c r="AV797" s="7" t="s">
        <v>66</v>
      </c>
      <c r="AW797" s="7" t="s">
        <v>66</v>
      </c>
      <c r="AX797" s="7" t="s">
        <v>64</v>
      </c>
      <c r="AY797" s="7" t="s">
        <v>70</v>
      </c>
      <c r="AZ797" s="7" t="s">
        <v>66</v>
      </c>
      <c r="BA797" s="7" t="s">
        <v>5797</v>
      </c>
      <c r="BB797" s="7" t="s">
        <v>66</v>
      </c>
      <c r="BC797" s="7" t="s">
        <v>70</v>
      </c>
      <c r="BD797" s="7" t="s">
        <v>64</v>
      </c>
      <c r="BE797" s="7" t="s">
        <v>64</v>
      </c>
      <c r="BF797" s="7" t="s">
        <v>64</v>
      </c>
      <c r="BG797" s="7" t="s">
        <v>64</v>
      </c>
      <c r="BH797" s="7" t="s">
        <v>70</v>
      </c>
      <c r="BI797" s="7" t="s">
        <v>70</v>
      </c>
      <c r="BJ797" s="7" t="s">
        <v>70</v>
      </c>
      <c r="BK797" s="7" t="s">
        <v>70</v>
      </c>
      <c r="BL797" s="33">
        <v>0</v>
      </c>
      <c r="BM797" s="7">
        <v>1</v>
      </c>
      <c r="BN797" s="7">
        <v>0</v>
      </c>
      <c r="BO797" s="7">
        <v>0</v>
      </c>
      <c r="BP797" s="7">
        <v>1</v>
      </c>
      <c r="BQ797" s="7">
        <v>1</v>
      </c>
      <c r="BR797" s="7">
        <v>0</v>
      </c>
      <c r="BS797" s="7">
        <v>0</v>
      </c>
      <c r="BT797" s="7" t="s">
        <v>5797</v>
      </c>
      <c r="BU797" s="7">
        <v>0</v>
      </c>
      <c r="BW797">
        <f>COUNTIF(AP797, "*"&amp;#REF!&amp;"*")</f>
        <v>0</v>
      </c>
      <c r="BX797">
        <f>COUNTIF(AQ797, "*"&amp;#REF!&amp;"*")</f>
        <v>0</v>
      </c>
      <c r="BY797">
        <f>COUNTIF(AR797, "*"&amp;#REF!&amp;"*")</f>
        <v>0</v>
      </c>
      <c r="BZ797">
        <f>COUNTIF(AS797, "*"&amp;#REF!&amp;"*")</f>
        <v>0</v>
      </c>
      <c r="CA797">
        <f>COUNTIF(AT797, "*"&amp;#REF!&amp;"*")</f>
        <v>0</v>
      </c>
      <c r="CB797">
        <f>COUNTIF(AU797, "*"&amp;#REF!&amp;"*")</f>
        <v>0</v>
      </c>
      <c r="CC797">
        <f>COUNTIF(AV797, "*"&amp;#REF!&amp;"*")</f>
        <v>0</v>
      </c>
      <c r="CD797">
        <f>COUNTIF(AW797, "*"&amp;#REF!&amp;"*")</f>
        <v>0</v>
      </c>
      <c r="CE797">
        <f>COUNTIF(AX797, "*"&amp;#REF!&amp;"*")</f>
        <v>0</v>
      </c>
      <c r="CF797">
        <f>COUNTIF(AY797, "*"&amp;#REF!&amp;"*")</f>
        <v>0</v>
      </c>
      <c r="CG797">
        <f>COUNTIF(AZ797, "*"&amp;#REF!&amp;"*")</f>
        <v>0</v>
      </c>
      <c r="CH797">
        <f>COUNTIF(BA797, "*"&amp;#REF!&amp;"*")</f>
        <v>0</v>
      </c>
      <c r="CI797">
        <f>COUNTIF(BB797, "*"&amp;#REF!&amp;"*")</f>
        <v>0</v>
      </c>
      <c r="CJ797">
        <f>COUNTIF(BC797, "*"&amp;#REF!&amp;"*")</f>
        <v>0</v>
      </c>
      <c r="CK797">
        <f>COUNTIF(BD797, "*"&amp;#REF!&amp;"*")</f>
        <v>0</v>
      </c>
      <c r="CL797">
        <f>COUNTIF(BE797, "*"&amp;#REF!&amp;"*")</f>
        <v>0</v>
      </c>
      <c r="CM797">
        <f>COUNTIF(BF797, "*"&amp;#REF!&amp;"*")</f>
        <v>0</v>
      </c>
      <c r="CN797">
        <f>COUNTIF(BG797, "*"&amp;#REF!&amp;"*")</f>
        <v>0</v>
      </c>
      <c r="CO797">
        <f>COUNTIF(BH797, "*"&amp;#REF!&amp;"*")</f>
        <v>0</v>
      </c>
      <c r="CP797">
        <f>COUNTIF(BI797, "*"&amp;#REF!&amp;"*")</f>
        <v>0</v>
      </c>
      <c r="CQ797">
        <f>COUNTIF(BJ797, "*"&amp;#REF!&amp;"*")</f>
        <v>0</v>
      </c>
      <c r="CR797">
        <f>COUNTIF(BK797, "*"&amp;#REF!&amp;"*")</f>
        <v>0</v>
      </c>
      <c r="CS797">
        <f xml:space="preserve"> COUNTIF(BL797,#REF!)</f>
        <v>0</v>
      </c>
      <c r="CT797">
        <f xml:space="preserve"> COUNTIF(BM797,#REF!)</f>
        <v>0</v>
      </c>
      <c r="CU797">
        <f xml:space="preserve"> COUNTIF(BN797,#REF!)</f>
        <v>0</v>
      </c>
      <c r="CV797">
        <f xml:space="preserve"> COUNTIF(BO797,#REF!)</f>
        <v>0</v>
      </c>
      <c r="CW797">
        <f xml:space="preserve"> COUNTIF(BP797,#REF!)</f>
        <v>0</v>
      </c>
      <c r="CX797">
        <f xml:space="preserve"> COUNTIF(BQ797,#REF!)</f>
        <v>0</v>
      </c>
      <c r="CY797">
        <f xml:space="preserve"> COUNTIF(BR797,#REF!)</f>
        <v>0</v>
      </c>
      <c r="CZ797">
        <f xml:space="preserve"> COUNTIF(BS797,#REF!)</f>
        <v>0</v>
      </c>
      <c r="DA797">
        <f xml:space="preserve"> COUNTIF(BT797,#REF!)</f>
        <v>0</v>
      </c>
      <c r="DB797">
        <f xml:space="preserve"> COUNTIF(BU797,#REF!)</f>
        <v>0</v>
      </c>
      <c r="DC797">
        <f t="shared" si="48"/>
        <v>0</v>
      </c>
      <c r="DD797">
        <f t="shared" si="49"/>
        <v>0</v>
      </c>
      <c r="DE797">
        <f t="shared" si="50"/>
        <v>0</v>
      </c>
      <c r="DF797" t="b">
        <f t="shared" si="51"/>
        <v>0</v>
      </c>
    </row>
    <row r="798" spans="1:110" x14ac:dyDescent="0.35">
      <c r="A798" s="7">
        <v>797</v>
      </c>
      <c r="B798" s="7">
        <v>797</v>
      </c>
      <c r="C798" s="7" t="s">
        <v>7418</v>
      </c>
      <c r="D798" s="7" t="s">
        <v>7419</v>
      </c>
      <c r="E798" s="13" t="s">
        <v>51</v>
      </c>
      <c r="F798" s="7">
        <v>300</v>
      </c>
      <c r="G798" s="7" t="s">
        <v>100</v>
      </c>
      <c r="H798" s="7"/>
      <c r="I798" s="14" t="s">
        <v>53</v>
      </c>
      <c r="J798" s="13" t="s">
        <v>54</v>
      </c>
      <c r="K798" s="7" t="s">
        <v>83</v>
      </c>
      <c r="L798" s="7" t="s">
        <v>76</v>
      </c>
      <c r="M798" s="7" t="s">
        <v>84</v>
      </c>
      <c r="N798" s="7">
        <v>28</v>
      </c>
      <c r="O798" s="7" t="s">
        <v>85</v>
      </c>
      <c r="P798" s="7">
        <v>53</v>
      </c>
      <c r="Q798" t="s">
        <v>7833</v>
      </c>
      <c r="R798" s="7" t="s">
        <v>59</v>
      </c>
      <c r="S798" s="14" t="s">
        <v>59</v>
      </c>
      <c r="T798" s="26" t="b">
        <v>0</v>
      </c>
      <c r="U798" s="7">
        <v>640</v>
      </c>
      <c r="V798" s="7">
        <v>12.72</v>
      </c>
      <c r="W798" s="7">
        <v>27.08</v>
      </c>
      <c r="X798" s="7">
        <v>1.1519999999999999</v>
      </c>
      <c r="Y798" s="7">
        <v>0.79691999999999996</v>
      </c>
      <c r="Z798" s="7">
        <v>6.2</v>
      </c>
      <c r="AA798" s="7">
        <v>5.14</v>
      </c>
      <c r="AB798" s="14">
        <v>2.63</v>
      </c>
      <c r="AC798" s="13">
        <v>0.99990000000000001</v>
      </c>
      <c r="AD798" s="7">
        <v>1E-4</v>
      </c>
      <c r="AE798" s="14" t="s">
        <v>60</v>
      </c>
      <c r="AF798" s="13">
        <v>7</v>
      </c>
      <c r="AG798" s="14">
        <v>5</v>
      </c>
      <c r="AH798" s="13">
        <v>6</v>
      </c>
      <c r="AI798" s="7">
        <v>6</v>
      </c>
      <c r="AJ798" s="7"/>
      <c r="AK798" s="7">
        <v>4</v>
      </c>
      <c r="AL798" s="7">
        <v>4</v>
      </c>
      <c r="AM798" s="14"/>
      <c r="AN798" s="13">
        <v>1</v>
      </c>
      <c r="AO798" s="14">
        <v>1</v>
      </c>
      <c r="AP798" s="7" t="s">
        <v>64</v>
      </c>
      <c r="AQ798" s="7" t="s">
        <v>62</v>
      </c>
      <c r="AR798" s="7" t="s">
        <v>62</v>
      </c>
      <c r="AS798" s="7" t="s">
        <v>62</v>
      </c>
      <c r="AT798" s="7" t="s">
        <v>64</v>
      </c>
      <c r="AU798" s="7" t="s">
        <v>66</v>
      </c>
      <c r="AV798" s="7" t="s">
        <v>66</v>
      </c>
      <c r="AW798" s="7" t="s">
        <v>66</v>
      </c>
      <c r="AX798" s="7" t="s">
        <v>64</v>
      </c>
      <c r="AY798" s="7" t="s">
        <v>70</v>
      </c>
      <c r="AZ798" s="7" t="s">
        <v>66</v>
      </c>
      <c r="BA798" s="7" t="s">
        <v>5797</v>
      </c>
      <c r="BB798" s="7" t="s">
        <v>66</v>
      </c>
      <c r="BC798" s="7" t="s">
        <v>70</v>
      </c>
      <c r="BD798" s="7" t="s">
        <v>64</v>
      </c>
      <c r="BE798" s="7" t="s">
        <v>64</v>
      </c>
      <c r="BF798" s="7" t="s">
        <v>64</v>
      </c>
      <c r="BG798" s="7" t="s">
        <v>5797</v>
      </c>
      <c r="BH798" s="7" t="s">
        <v>70</v>
      </c>
      <c r="BI798" s="7" t="s">
        <v>5797</v>
      </c>
      <c r="BJ798" s="7" t="s">
        <v>70</v>
      </c>
      <c r="BK798" s="7" t="s">
        <v>70</v>
      </c>
      <c r="BL798" s="33">
        <v>0</v>
      </c>
      <c r="BM798" s="7">
        <v>1</v>
      </c>
      <c r="BN798" s="7">
        <v>0</v>
      </c>
      <c r="BO798" s="7">
        <v>0</v>
      </c>
      <c r="BP798" s="7">
        <v>1</v>
      </c>
      <c r="BQ798" s="7">
        <v>1</v>
      </c>
      <c r="BR798" s="7">
        <v>0</v>
      </c>
      <c r="BS798" s="7">
        <v>0</v>
      </c>
      <c r="BT798" s="7">
        <v>1</v>
      </c>
      <c r="BU798" s="7">
        <v>0</v>
      </c>
      <c r="BW798">
        <f>COUNTIF(AP798, "*"&amp;#REF!&amp;"*")</f>
        <v>0</v>
      </c>
      <c r="BX798">
        <f>COUNTIF(AQ798, "*"&amp;#REF!&amp;"*")</f>
        <v>0</v>
      </c>
      <c r="BY798">
        <f>COUNTIF(AR798, "*"&amp;#REF!&amp;"*")</f>
        <v>0</v>
      </c>
      <c r="BZ798">
        <f>COUNTIF(AS798, "*"&amp;#REF!&amp;"*")</f>
        <v>0</v>
      </c>
      <c r="CA798">
        <f>COUNTIF(AT798, "*"&amp;#REF!&amp;"*")</f>
        <v>0</v>
      </c>
      <c r="CB798">
        <f>COUNTIF(AU798, "*"&amp;#REF!&amp;"*")</f>
        <v>0</v>
      </c>
      <c r="CC798">
        <f>COUNTIF(AV798, "*"&amp;#REF!&amp;"*")</f>
        <v>0</v>
      </c>
      <c r="CD798">
        <f>COUNTIF(AW798, "*"&amp;#REF!&amp;"*")</f>
        <v>0</v>
      </c>
      <c r="CE798">
        <f>COUNTIF(AX798, "*"&amp;#REF!&amp;"*")</f>
        <v>0</v>
      </c>
      <c r="CF798">
        <f>COUNTIF(AY798, "*"&amp;#REF!&amp;"*")</f>
        <v>0</v>
      </c>
      <c r="CG798">
        <f>COUNTIF(AZ798, "*"&amp;#REF!&amp;"*")</f>
        <v>0</v>
      </c>
      <c r="CH798">
        <f>COUNTIF(BA798, "*"&amp;#REF!&amp;"*")</f>
        <v>0</v>
      </c>
      <c r="CI798">
        <f>COUNTIF(BB798, "*"&amp;#REF!&amp;"*")</f>
        <v>0</v>
      </c>
      <c r="CJ798">
        <f>COUNTIF(BC798, "*"&amp;#REF!&amp;"*")</f>
        <v>0</v>
      </c>
      <c r="CK798">
        <f>COUNTIF(BD798, "*"&amp;#REF!&amp;"*")</f>
        <v>0</v>
      </c>
      <c r="CL798">
        <f>COUNTIF(BE798, "*"&amp;#REF!&amp;"*")</f>
        <v>0</v>
      </c>
      <c r="CM798">
        <f>COUNTIF(BF798, "*"&amp;#REF!&amp;"*")</f>
        <v>0</v>
      </c>
      <c r="CN798">
        <f>COUNTIF(BG798, "*"&amp;#REF!&amp;"*")</f>
        <v>0</v>
      </c>
      <c r="CO798">
        <f>COUNTIF(BH798, "*"&amp;#REF!&amp;"*")</f>
        <v>0</v>
      </c>
      <c r="CP798">
        <f>COUNTIF(BI798, "*"&amp;#REF!&amp;"*")</f>
        <v>0</v>
      </c>
      <c r="CQ798">
        <f>COUNTIF(BJ798, "*"&amp;#REF!&amp;"*")</f>
        <v>0</v>
      </c>
      <c r="CR798">
        <f>COUNTIF(BK798, "*"&amp;#REF!&amp;"*")</f>
        <v>0</v>
      </c>
      <c r="CS798">
        <f xml:space="preserve"> COUNTIF(BL798,#REF!)</f>
        <v>0</v>
      </c>
      <c r="CT798">
        <f xml:space="preserve"> COUNTIF(BM798,#REF!)</f>
        <v>0</v>
      </c>
      <c r="CU798">
        <f xml:space="preserve"> COUNTIF(BN798,#REF!)</f>
        <v>0</v>
      </c>
      <c r="CV798">
        <f xml:space="preserve"> COUNTIF(BO798,#REF!)</f>
        <v>0</v>
      </c>
      <c r="CW798">
        <f xml:space="preserve"> COUNTIF(BP798,#REF!)</f>
        <v>0</v>
      </c>
      <c r="CX798">
        <f xml:space="preserve"> COUNTIF(BQ798,#REF!)</f>
        <v>0</v>
      </c>
      <c r="CY798">
        <f xml:space="preserve"> COUNTIF(BR798,#REF!)</f>
        <v>0</v>
      </c>
      <c r="CZ798">
        <f xml:space="preserve"> COUNTIF(BS798,#REF!)</f>
        <v>0</v>
      </c>
      <c r="DA798">
        <f xml:space="preserve"> COUNTIF(BT798,#REF!)</f>
        <v>0</v>
      </c>
      <c r="DB798">
        <f xml:space="preserve"> COUNTIF(BU798,#REF!)</f>
        <v>0</v>
      </c>
      <c r="DC798">
        <f t="shared" si="48"/>
        <v>0</v>
      </c>
      <c r="DD798">
        <f t="shared" si="49"/>
        <v>0</v>
      </c>
      <c r="DE798">
        <f t="shared" si="50"/>
        <v>0</v>
      </c>
      <c r="DF798" t="b">
        <f t="shared" si="51"/>
        <v>0</v>
      </c>
    </row>
    <row r="799" spans="1:110" x14ac:dyDescent="0.35">
      <c r="A799" s="7">
        <v>798</v>
      </c>
      <c r="B799" s="7">
        <v>798</v>
      </c>
      <c r="C799" s="7" t="s">
        <v>7420</v>
      </c>
      <c r="D799" s="7" t="s">
        <v>7421</v>
      </c>
      <c r="E799" s="13" t="s">
        <v>51</v>
      </c>
      <c r="F799" s="7">
        <v>300</v>
      </c>
      <c r="G799" s="7" t="s">
        <v>100</v>
      </c>
      <c r="H799" s="7"/>
      <c r="I799" s="14" t="s">
        <v>53</v>
      </c>
      <c r="J799" s="13" t="s">
        <v>54</v>
      </c>
      <c r="K799" s="7" t="s">
        <v>83</v>
      </c>
      <c r="L799" s="7" t="s">
        <v>56</v>
      </c>
      <c r="M799" s="7" t="s">
        <v>84</v>
      </c>
      <c r="N799" s="7">
        <v>39</v>
      </c>
      <c r="O799" s="7" t="s">
        <v>85</v>
      </c>
      <c r="P799" s="7">
        <v>54</v>
      </c>
      <c r="Q799" t="s">
        <v>7833</v>
      </c>
      <c r="R799" s="7" t="s">
        <v>59</v>
      </c>
      <c r="S799" s="14" t="s">
        <v>59</v>
      </c>
      <c r="T799" s="26" t="b">
        <v>0</v>
      </c>
      <c r="U799" s="7">
        <v>542</v>
      </c>
      <c r="V799" s="7">
        <v>13.8</v>
      </c>
      <c r="W799" s="7">
        <v>28.9</v>
      </c>
      <c r="X799" s="7">
        <v>1.324532</v>
      </c>
      <c r="Y799" s="7">
        <v>0.64438000000000006</v>
      </c>
      <c r="Z799" s="7">
        <v>6.9</v>
      </c>
      <c r="AA799" s="7">
        <v>5.01</v>
      </c>
      <c r="AB799" s="14">
        <v>2.68</v>
      </c>
      <c r="AC799" s="13">
        <v>0.99990000000000001</v>
      </c>
      <c r="AD799" s="7">
        <v>1E-4</v>
      </c>
      <c r="AE799" s="14" t="s">
        <v>60</v>
      </c>
      <c r="AF799" s="13">
        <v>7</v>
      </c>
      <c r="AG799" s="14">
        <v>5</v>
      </c>
      <c r="AH799" s="13">
        <v>6</v>
      </c>
      <c r="AI799" s="7">
        <v>6</v>
      </c>
      <c r="AJ799" s="7"/>
      <c r="AK799" s="7">
        <v>4</v>
      </c>
      <c r="AL799" s="7">
        <v>4</v>
      </c>
      <c r="AM799" s="14"/>
      <c r="AN799" s="13">
        <v>1</v>
      </c>
      <c r="AO799" s="14">
        <v>1</v>
      </c>
      <c r="AP799" s="7" t="s">
        <v>64</v>
      </c>
      <c r="AQ799" s="7" t="s">
        <v>62</v>
      </c>
      <c r="AR799" s="7" t="s">
        <v>62</v>
      </c>
      <c r="AS799" s="7" t="s">
        <v>62</v>
      </c>
      <c r="AT799" s="7" t="s">
        <v>64</v>
      </c>
      <c r="AU799" s="7" t="s">
        <v>66</v>
      </c>
      <c r="AV799" s="7" t="s">
        <v>66</v>
      </c>
      <c r="AW799" s="7" t="s">
        <v>66</v>
      </c>
      <c r="AX799" s="7" t="s">
        <v>64</v>
      </c>
      <c r="AY799" s="7" t="s">
        <v>70</v>
      </c>
      <c r="AZ799" s="7" t="s">
        <v>66</v>
      </c>
      <c r="BA799" s="7" t="s">
        <v>5797</v>
      </c>
      <c r="BB799" s="7" t="s">
        <v>66</v>
      </c>
      <c r="BC799" s="7" t="s">
        <v>70</v>
      </c>
      <c r="BD799" s="7" t="s">
        <v>64</v>
      </c>
      <c r="BE799" s="7" t="s">
        <v>64</v>
      </c>
      <c r="BF799" s="7" t="s">
        <v>64</v>
      </c>
      <c r="BG799" s="7" t="s">
        <v>5797</v>
      </c>
      <c r="BH799" s="7" t="s">
        <v>70</v>
      </c>
      <c r="BI799" s="7" t="s">
        <v>5797</v>
      </c>
      <c r="BJ799" s="7" t="s">
        <v>70</v>
      </c>
      <c r="BK799" s="7" t="s">
        <v>70</v>
      </c>
      <c r="BL799" s="33">
        <v>0</v>
      </c>
      <c r="BM799" s="7">
        <v>1</v>
      </c>
      <c r="BN799" s="7">
        <v>0</v>
      </c>
      <c r="BO799" s="7">
        <v>0</v>
      </c>
      <c r="BP799" s="7">
        <v>1</v>
      </c>
      <c r="BQ799" s="7">
        <v>1</v>
      </c>
      <c r="BR799" s="7">
        <v>0</v>
      </c>
      <c r="BS799" s="7">
        <v>0</v>
      </c>
      <c r="BT799" s="7">
        <v>1</v>
      </c>
      <c r="BU799" s="7">
        <v>0</v>
      </c>
      <c r="BW799">
        <f>COUNTIF(AP799, "*"&amp;#REF!&amp;"*")</f>
        <v>0</v>
      </c>
      <c r="BX799">
        <f>COUNTIF(AQ799, "*"&amp;#REF!&amp;"*")</f>
        <v>0</v>
      </c>
      <c r="BY799">
        <f>COUNTIF(AR799, "*"&amp;#REF!&amp;"*")</f>
        <v>0</v>
      </c>
      <c r="BZ799">
        <f>COUNTIF(AS799, "*"&amp;#REF!&amp;"*")</f>
        <v>0</v>
      </c>
      <c r="CA799">
        <f>COUNTIF(AT799, "*"&amp;#REF!&amp;"*")</f>
        <v>0</v>
      </c>
      <c r="CB799">
        <f>COUNTIF(AU799, "*"&amp;#REF!&amp;"*")</f>
        <v>0</v>
      </c>
      <c r="CC799">
        <f>COUNTIF(AV799, "*"&amp;#REF!&amp;"*")</f>
        <v>0</v>
      </c>
      <c r="CD799">
        <f>COUNTIF(AW799, "*"&amp;#REF!&amp;"*")</f>
        <v>0</v>
      </c>
      <c r="CE799">
        <f>COUNTIF(AX799, "*"&amp;#REF!&amp;"*")</f>
        <v>0</v>
      </c>
      <c r="CF799">
        <f>COUNTIF(AY799, "*"&amp;#REF!&amp;"*")</f>
        <v>0</v>
      </c>
      <c r="CG799">
        <f>COUNTIF(AZ799, "*"&amp;#REF!&amp;"*")</f>
        <v>0</v>
      </c>
      <c r="CH799">
        <f>COUNTIF(BA799, "*"&amp;#REF!&amp;"*")</f>
        <v>0</v>
      </c>
      <c r="CI799">
        <f>COUNTIF(BB799, "*"&amp;#REF!&amp;"*")</f>
        <v>0</v>
      </c>
      <c r="CJ799">
        <f>COUNTIF(BC799, "*"&amp;#REF!&amp;"*")</f>
        <v>0</v>
      </c>
      <c r="CK799">
        <f>COUNTIF(BD799, "*"&amp;#REF!&amp;"*")</f>
        <v>0</v>
      </c>
      <c r="CL799">
        <f>COUNTIF(BE799, "*"&amp;#REF!&amp;"*")</f>
        <v>0</v>
      </c>
      <c r="CM799">
        <f>COUNTIF(BF799, "*"&amp;#REF!&amp;"*")</f>
        <v>0</v>
      </c>
      <c r="CN799">
        <f>COUNTIF(BG799, "*"&amp;#REF!&amp;"*")</f>
        <v>0</v>
      </c>
      <c r="CO799">
        <f>COUNTIF(BH799, "*"&amp;#REF!&amp;"*")</f>
        <v>0</v>
      </c>
      <c r="CP799">
        <f>COUNTIF(BI799, "*"&amp;#REF!&amp;"*")</f>
        <v>0</v>
      </c>
      <c r="CQ799">
        <f>COUNTIF(BJ799, "*"&amp;#REF!&amp;"*")</f>
        <v>0</v>
      </c>
      <c r="CR799">
        <f>COUNTIF(BK799, "*"&amp;#REF!&amp;"*")</f>
        <v>0</v>
      </c>
      <c r="CS799">
        <f xml:space="preserve"> COUNTIF(BL799,#REF!)</f>
        <v>0</v>
      </c>
      <c r="CT799">
        <f xml:space="preserve"> COUNTIF(BM799,#REF!)</f>
        <v>0</v>
      </c>
      <c r="CU799">
        <f xml:space="preserve"> COUNTIF(BN799,#REF!)</f>
        <v>0</v>
      </c>
      <c r="CV799">
        <f xml:space="preserve"> COUNTIF(BO799,#REF!)</f>
        <v>0</v>
      </c>
      <c r="CW799">
        <f xml:space="preserve"> COUNTIF(BP799,#REF!)</f>
        <v>0</v>
      </c>
      <c r="CX799">
        <f xml:space="preserve"> COUNTIF(BQ799,#REF!)</f>
        <v>0</v>
      </c>
      <c r="CY799">
        <f xml:space="preserve"> COUNTIF(BR799,#REF!)</f>
        <v>0</v>
      </c>
      <c r="CZ799">
        <f xml:space="preserve"> COUNTIF(BS799,#REF!)</f>
        <v>0</v>
      </c>
      <c r="DA799">
        <f xml:space="preserve"> COUNTIF(BT799,#REF!)</f>
        <v>0</v>
      </c>
      <c r="DB799">
        <f xml:space="preserve"> COUNTIF(BU799,#REF!)</f>
        <v>0</v>
      </c>
      <c r="DC799">
        <f t="shared" si="48"/>
        <v>0</v>
      </c>
      <c r="DD799">
        <f t="shared" si="49"/>
        <v>0</v>
      </c>
      <c r="DE799">
        <f t="shared" si="50"/>
        <v>0</v>
      </c>
      <c r="DF799" t="b">
        <f t="shared" si="51"/>
        <v>0</v>
      </c>
    </row>
    <row r="800" spans="1:110" x14ac:dyDescent="0.35">
      <c r="A800" s="7">
        <v>799</v>
      </c>
      <c r="B800" s="7">
        <v>799</v>
      </c>
      <c r="C800" s="7" t="s">
        <v>7422</v>
      </c>
      <c r="D800" s="7" t="s">
        <v>7423</v>
      </c>
      <c r="E800" s="13" t="s">
        <v>51</v>
      </c>
      <c r="F800" s="7">
        <v>300</v>
      </c>
      <c r="G800" s="7" t="s">
        <v>101</v>
      </c>
      <c r="H800" s="7"/>
      <c r="I800" s="14" t="s">
        <v>53</v>
      </c>
      <c r="J800" s="13" t="s">
        <v>54</v>
      </c>
      <c r="K800" s="7" t="s">
        <v>92</v>
      </c>
      <c r="L800" s="7" t="s">
        <v>56</v>
      </c>
      <c r="M800" s="7" t="s">
        <v>84</v>
      </c>
      <c r="N800" s="7">
        <v>48</v>
      </c>
      <c r="O800" s="7" t="s">
        <v>85</v>
      </c>
      <c r="P800" s="7"/>
      <c r="Q800" t="s">
        <v>7833</v>
      </c>
      <c r="R800" s="7" t="s">
        <v>59</v>
      </c>
      <c r="S800" s="14" t="s">
        <v>59</v>
      </c>
      <c r="T800" s="26" t="b">
        <v>0</v>
      </c>
      <c r="U800" s="7">
        <v>123</v>
      </c>
      <c r="V800" s="7">
        <v>10.9</v>
      </c>
      <c r="W800" s="7">
        <v>22.933330000000002</v>
      </c>
      <c r="X800" s="7">
        <v>0.79599866666666663</v>
      </c>
      <c r="Y800" s="7">
        <v>0.30286666666666667</v>
      </c>
      <c r="Z800" s="7">
        <v>6.7</v>
      </c>
      <c r="AA800" s="7">
        <v>3.58</v>
      </c>
      <c r="AB800" s="14">
        <v>2.81</v>
      </c>
      <c r="AC800" s="13">
        <v>0.99990000000000001</v>
      </c>
      <c r="AD800" s="7">
        <v>1E-4</v>
      </c>
      <c r="AE800" s="14" t="s">
        <v>60</v>
      </c>
      <c r="AF800" s="13">
        <v>7</v>
      </c>
      <c r="AG800" s="14">
        <v>5</v>
      </c>
      <c r="AH800" s="13">
        <v>6</v>
      </c>
      <c r="AI800" s="7">
        <v>6</v>
      </c>
      <c r="AJ800" s="7"/>
      <c r="AK800" s="7">
        <v>4</v>
      </c>
      <c r="AL800" s="7">
        <v>4</v>
      </c>
      <c r="AM800" s="14"/>
      <c r="AN800" s="13">
        <v>1</v>
      </c>
      <c r="AO800" s="14">
        <v>1</v>
      </c>
      <c r="AP800" s="7" t="s">
        <v>64</v>
      </c>
      <c r="AQ800" s="7" t="s">
        <v>62</v>
      </c>
      <c r="AR800" s="7" t="s">
        <v>62</v>
      </c>
      <c r="AS800" s="7" t="s">
        <v>62</v>
      </c>
      <c r="AT800" s="7" t="s">
        <v>64</v>
      </c>
      <c r="AU800" s="7" t="s">
        <v>66</v>
      </c>
      <c r="AV800" s="7" t="s">
        <v>66</v>
      </c>
      <c r="AW800" s="7" t="s">
        <v>66</v>
      </c>
      <c r="AX800" s="7" t="s">
        <v>64</v>
      </c>
      <c r="AY800" s="7" t="s">
        <v>70</v>
      </c>
      <c r="AZ800" s="7" t="s">
        <v>66</v>
      </c>
      <c r="BA800" s="7" t="s">
        <v>5797</v>
      </c>
      <c r="BB800" s="7" t="s">
        <v>66</v>
      </c>
      <c r="BC800" s="7" t="s">
        <v>70</v>
      </c>
      <c r="BD800" s="7" t="s">
        <v>64</v>
      </c>
      <c r="BE800" s="7" t="s">
        <v>64</v>
      </c>
      <c r="BF800" s="7" t="s">
        <v>64</v>
      </c>
      <c r="BG800" s="7" t="s">
        <v>64</v>
      </c>
      <c r="BH800" s="7" t="s">
        <v>70</v>
      </c>
      <c r="BI800" s="7" t="s">
        <v>70</v>
      </c>
      <c r="BJ800" s="7" t="s">
        <v>70</v>
      </c>
      <c r="BK800" s="7" t="s">
        <v>70</v>
      </c>
      <c r="BL800" s="33">
        <v>0</v>
      </c>
      <c r="BM800" s="7">
        <v>1</v>
      </c>
      <c r="BN800" s="7">
        <v>0</v>
      </c>
      <c r="BO800" s="7">
        <v>0</v>
      </c>
      <c r="BP800" s="7">
        <v>1</v>
      </c>
      <c r="BQ800" s="7">
        <v>1</v>
      </c>
      <c r="BR800" s="7">
        <v>0</v>
      </c>
      <c r="BS800" s="7">
        <v>0</v>
      </c>
      <c r="BT800" s="7">
        <v>1</v>
      </c>
      <c r="BU800" s="7">
        <v>0</v>
      </c>
      <c r="BW800">
        <f>COUNTIF(AP800, "*"&amp;#REF!&amp;"*")</f>
        <v>0</v>
      </c>
      <c r="BX800">
        <f>COUNTIF(AQ800, "*"&amp;#REF!&amp;"*")</f>
        <v>0</v>
      </c>
      <c r="BY800">
        <f>COUNTIF(AR800, "*"&amp;#REF!&amp;"*")</f>
        <v>0</v>
      </c>
      <c r="BZ800">
        <f>COUNTIF(AS800, "*"&amp;#REF!&amp;"*")</f>
        <v>0</v>
      </c>
      <c r="CA800">
        <f>COUNTIF(AT800, "*"&amp;#REF!&amp;"*")</f>
        <v>0</v>
      </c>
      <c r="CB800">
        <f>COUNTIF(AU800, "*"&amp;#REF!&amp;"*")</f>
        <v>0</v>
      </c>
      <c r="CC800">
        <f>COUNTIF(AV800, "*"&amp;#REF!&amp;"*")</f>
        <v>0</v>
      </c>
      <c r="CD800">
        <f>COUNTIF(AW800, "*"&amp;#REF!&amp;"*")</f>
        <v>0</v>
      </c>
      <c r="CE800">
        <f>COUNTIF(AX800, "*"&amp;#REF!&amp;"*")</f>
        <v>0</v>
      </c>
      <c r="CF800">
        <f>COUNTIF(AY800, "*"&amp;#REF!&amp;"*")</f>
        <v>0</v>
      </c>
      <c r="CG800">
        <f>COUNTIF(AZ800, "*"&amp;#REF!&amp;"*")</f>
        <v>0</v>
      </c>
      <c r="CH800">
        <f>COUNTIF(BA800, "*"&amp;#REF!&amp;"*")</f>
        <v>0</v>
      </c>
      <c r="CI800">
        <f>COUNTIF(BB800, "*"&amp;#REF!&amp;"*")</f>
        <v>0</v>
      </c>
      <c r="CJ800">
        <f>COUNTIF(BC800, "*"&amp;#REF!&amp;"*")</f>
        <v>0</v>
      </c>
      <c r="CK800">
        <f>COUNTIF(BD800, "*"&amp;#REF!&amp;"*")</f>
        <v>0</v>
      </c>
      <c r="CL800">
        <f>COUNTIF(BE800, "*"&amp;#REF!&amp;"*")</f>
        <v>0</v>
      </c>
      <c r="CM800">
        <f>COUNTIF(BF800, "*"&amp;#REF!&amp;"*")</f>
        <v>0</v>
      </c>
      <c r="CN800">
        <f>COUNTIF(BG800, "*"&amp;#REF!&amp;"*")</f>
        <v>0</v>
      </c>
      <c r="CO800">
        <f>COUNTIF(BH800, "*"&amp;#REF!&amp;"*")</f>
        <v>0</v>
      </c>
      <c r="CP800">
        <f>COUNTIF(BI800, "*"&amp;#REF!&amp;"*")</f>
        <v>0</v>
      </c>
      <c r="CQ800">
        <f>COUNTIF(BJ800, "*"&amp;#REF!&amp;"*")</f>
        <v>0</v>
      </c>
      <c r="CR800">
        <f>COUNTIF(BK800, "*"&amp;#REF!&amp;"*")</f>
        <v>0</v>
      </c>
      <c r="CS800">
        <f xml:space="preserve"> COUNTIF(BL800,#REF!)</f>
        <v>0</v>
      </c>
      <c r="CT800">
        <f xml:space="preserve"> COUNTIF(BM800,#REF!)</f>
        <v>0</v>
      </c>
      <c r="CU800">
        <f xml:space="preserve"> COUNTIF(BN800,#REF!)</f>
        <v>0</v>
      </c>
      <c r="CV800">
        <f xml:space="preserve"> COUNTIF(BO800,#REF!)</f>
        <v>0</v>
      </c>
      <c r="CW800">
        <f xml:space="preserve"> COUNTIF(BP800,#REF!)</f>
        <v>0</v>
      </c>
      <c r="CX800">
        <f xml:space="preserve"> COUNTIF(BQ800,#REF!)</f>
        <v>0</v>
      </c>
      <c r="CY800">
        <f xml:space="preserve"> COUNTIF(BR800,#REF!)</f>
        <v>0</v>
      </c>
      <c r="CZ800">
        <f xml:space="preserve"> COUNTIF(BS800,#REF!)</f>
        <v>0</v>
      </c>
      <c r="DA800">
        <f xml:space="preserve"> COUNTIF(BT800,#REF!)</f>
        <v>0</v>
      </c>
      <c r="DB800">
        <f xml:space="preserve"> COUNTIF(BU800,#REF!)</f>
        <v>0</v>
      </c>
      <c r="DC800">
        <f t="shared" si="48"/>
        <v>0</v>
      </c>
      <c r="DD800">
        <f t="shared" si="49"/>
        <v>0</v>
      </c>
      <c r="DE800">
        <f t="shared" si="50"/>
        <v>0</v>
      </c>
      <c r="DF800" t="b">
        <f t="shared" si="51"/>
        <v>0</v>
      </c>
    </row>
    <row r="801" spans="1:110" x14ac:dyDescent="0.35">
      <c r="A801" s="7">
        <v>800</v>
      </c>
      <c r="B801" s="7">
        <v>800</v>
      </c>
      <c r="C801" s="7" t="s">
        <v>7424</v>
      </c>
      <c r="D801" s="7" t="s">
        <v>7425</v>
      </c>
      <c r="E801" s="13" t="s">
        <v>51</v>
      </c>
      <c r="F801" s="7">
        <v>300</v>
      </c>
      <c r="G801" s="7" t="s">
        <v>126</v>
      </c>
      <c r="H801" s="7"/>
      <c r="I801" s="14" t="s">
        <v>53</v>
      </c>
      <c r="J801" s="13" t="s">
        <v>54</v>
      </c>
      <c r="K801" s="7" t="s">
        <v>79</v>
      </c>
      <c r="L801" s="7" t="s">
        <v>87</v>
      </c>
      <c r="M801" s="7" t="s">
        <v>57</v>
      </c>
      <c r="N801" s="7">
        <v>45.8</v>
      </c>
      <c r="O801" s="7" t="s">
        <v>58</v>
      </c>
      <c r="P801" s="7"/>
      <c r="Q801" t="s">
        <v>7833</v>
      </c>
      <c r="R801" s="7" t="s">
        <v>59</v>
      </c>
      <c r="S801" s="14" t="s">
        <v>59</v>
      </c>
      <c r="T801" s="26" t="b">
        <v>0</v>
      </c>
      <c r="U801" s="7">
        <v>833</v>
      </c>
      <c r="V801" s="7">
        <v>13.66</v>
      </c>
      <c r="W801" s="7">
        <v>23.8</v>
      </c>
      <c r="X801" s="7">
        <v>0.42486679999999999</v>
      </c>
      <c r="Y801" s="7">
        <v>1.58578</v>
      </c>
      <c r="Z801" s="7">
        <v>5.4</v>
      </c>
      <c r="AA801" s="7">
        <v>2.67</v>
      </c>
      <c r="AB801" s="14">
        <v>4.51</v>
      </c>
      <c r="AC801" s="13">
        <v>0.965202</v>
      </c>
      <c r="AD801" s="7">
        <v>3.47984E-2</v>
      </c>
      <c r="AE801" s="14" t="s">
        <v>60</v>
      </c>
      <c r="AF801" s="13">
        <v>7</v>
      </c>
      <c r="AG801" s="14">
        <v>5</v>
      </c>
      <c r="AH801" s="13">
        <v>6</v>
      </c>
      <c r="AI801" s="7">
        <v>6</v>
      </c>
      <c r="AJ801" s="7"/>
      <c r="AK801" s="7">
        <v>4</v>
      </c>
      <c r="AL801" s="7">
        <v>4</v>
      </c>
      <c r="AM801" s="14"/>
      <c r="AN801" s="13">
        <v>1</v>
      </c>
      <c r="AO801" s="14">
        <v>1</v>
      </c>
      <c r="AP801" s="7" t="s">
        <v>64</v>
      </c>
      <c r="AQ801" s="7" t="s">
        <v>62</v>
      </c>
      <c r="AR801" s="7" t="s">
        <v>62</v>
      </c>
      <c r="AS801" s="7" t="s">
        <v>62</v>
      </c>
      <c r="AT801" s="7" t="s">
        <v>64</v>
      </c>
      <c r="AU801" s="7" t="s">
        <v>66</v>
      </c>
      <c r="AV801" s="7" t="s">
        <v>66</v>
      </c>
      <c r="AW801" s="7" t="s">
        <v>66</v>
      </c>
      <c r="AX801" s="7" t="s">
        <v>64</v>
      </c>
      <c r="AY801" s="7" t="s">
        <v>70</v>
      </c>
      <c r="AZ801" s="7" t="s">
        <v>66</v>
      </c>
      <c r="BA801" s="7" t="s">
        <v>5797</v>
      </c>
      <c r="BB801" s="7" t="s">
        <v>64</v>
      </c>
      <c r="BC801" s="7" t="s">
        <v>66</v>
      </c>
      <c r="BD801" s="7" t="s">
        <v>5797</v>
      </c>
      <c r="BE801" s="7" t="s">
        <v>64</v>
      </c>
      <c r="BF801" s="7" t="s">
        <v>64</v>
      </c>
      <c r="BG801" s="7" t="s">
        <v>64</v>
      </c>
      <c r="BH801" s="7" t="s">
        <v>70</v>
      </c>
      <c r="BI801" s="7" t="s">
        <v>70</v>
      </c>
      <c r="BJ801" s="7" t="s">
        <v>70</v>
      </c>
      <c r="BK801" s="7" t="s">
        <v>70</v>
      </c>
      <c r="BL801" s="33">
        <v>0</v>
      </c>
      <c r="BM801" s="7">
        <v>1</v>
      </c>
      <c r="BN801" s="7">
        <v>0</v>
      </c>
      <c r="BO801" s="7">
        <v>0</v>
      </c>
      <c r="BP801" s="7">
        <v>1</v>
      </c>
      <c r="BQ801" s="7">
        <v>1</v>
      </c>
      <c r="BR801" s="7">
        <v>0</v>
      </c>
      <c r="BS801" s="7">
        <v>0</v>
      </c>
      <c r="BT801" s="7">
        <v>1</v>
      </c>
      <c r="BU801" s="7">
        <v>0</v>
      </c>
      <c r="BW801">
        <f>COUNTIF(AP801, "*"&amp;#REF!&amp;"*")</f>
        <v>0</v>
      </c>
      <c r="BX801">
        <f>COUNTIF(AQ801, "*"&amp;#REF!&amp;"*")</f>
        <v>0</v>
      </c>
      <c r="BY801">
        <f>COUNTIF(AR801, "*"&amp;#REF!&amp;"*")</f>
        <v>0</v>
      </c>
      <c r="BZ801">
        <f>COUNTIF(AS801, "*"&amp;#REF!&amp;"*")</f>
        <v>0</v>
      </c>
      <c r="CA801">
        <f>COUNTIF(AT801, "*"&amp;#REF!&amp;"*")</f>
        <v>0</v>
      </c>
      <c r="CB801">
        <f>COUNTIF(AU801, "*"&amp;#REF!&amp;"*")</f>
        <v>0</v>
      </c>
      <c r="CC801">
        <f>COUNTIF(AV801, "*"&amp;#REF!&amp;"*")</f>
        <v>0</v>
      </c>
      <c r="CD801">
        <f>COUNTIF(AW801, "*"&amp;#REF!&amp;"*")</f>
        <v>0</v>
      </c>
      <c r="CE801">
        <f>COUNTIF(AX801, "*"&amp;#REF!&amp;"*")</f>
        <v>0</v>
      </c>
      <c r="CF801">
        <f>COUNTIF(AY801, "*"&amp;#REF!&amp;"*")</f>
        <v>0</v>
      </c>
      <c r="CG801">
        <f>COUNTIF(AZ801, "*"&amp;#REF!&amp;"*")</f>
        <v>0</v>
      </c>
      <c r="CH801">
        <f>COUNTIF(BA801, "*"&amp;#REF!&amp;"*")</f>
        <v>0</v>
      </c>
      <c r="CI801">
        <f>COUNTIF(BB801, "*"&amp;#REF!&amp;"*")</f>
        <v>0</v>
      </c>
      <c r="CJ801">
        <f>COUNTIF(BC801, "*"&amp;#REF!&amp;"*")</f>
        <v>0</v>
      </c>
      <c r="CK801">
        <f>COUNTIF(BD801, "*"&amp;#REF!&amp;"*")</f>
        <v>0</v>
      </c>
      <c r="CL801">
        <f>COUNTIF(BE801, "*"&amp;#REF!&amp;"*")</f>
        <v>0</v>
      </c>
      <c r="CM801">
        <f>COUNTIF(BF801, "*"&amp;#REF!&amp;"*")</f>
        <v>0</v>
      </c>
      <c r="CN801">
        <f>COUNTIF(BG801, "*"&amp;#REF!&amp;"*")</f>
        <v>0</v>
      </c>
      <c r="CO801">
        <f>COUNTIF(BH801, "*"&amp;#REF!&amp;"*")</f>
        <v>0</v>
      </c>
      <c r="CP801">
        <f>COUNTIF(BI801, "*"&amp;#REF!&amp;"*")</f>
        <v>0</v>
      </c>
      <c r="CQ801">
        <f>COUNTIF(BJ801, "*"&amp;#REF!&amp;"*")</f>
        <v>0</v>
      </c>
      <c r="CR801">
        <f>COUNTIF(BK801, "*"&amp;#REF!&amp;"*")</f>
        <v>0</v>
      </c>
      <c r="CS801">
        <f xml:space="preserve"> COUNTIF(BL801,#REF!)</f>
        <v>0</v>
      </c>
      <c r="CT801">
        <f xml:space="preserve"> COUNTIF(BM801,#REF!)</f>
        <v>0</v>
      </c>
      <c r="CU801">
        <f xml:space="preserve"> COUNTIF(BN801,#REF!)</f>
        <v>0</v>
      </c>
      <c r="CV801">
        <f xml:space="preserve"> COUNTIF(BO801,#REF!)</f>
        <v>0</v>
      </c>
      <c r="CW801">
        <f xml:space="preserve"> COUNTIF(BP801,#REF!)</f>
        <v>0</v>
      </c>
      <c r="CX801">
        <f xml:space="preserve"> COUNTIF(BQ801,#REF!)</f>
        <v>0</v>
      </c>
      <c r="CY801">
        <f xml:space="preserve"> COUNTIF(BR801,#REF!)</f>
        <v>0</v>
      </c>
      <c r="CZ801">
        <f xml:space="preserve"> COUNTIF(BS801,#REF!)</f>
        <v>0</v>
      </c>
      <c r="DA801">
        <f xml:space="preserve"> COUNTIF(BT801,#REF!)</f>
        <v>0</v>
      </c>
      <c r="DB801">
        <f xml:space="preserve"> COUNTIF(BU801,#REF!)</f>
        <v>0</v>
      </c>
      <c r="DC801">
        <f t="shared" si="48"/>
        <v>0</v>
      </c>
      <c r="DD801">
        <f t="shared" si="49"/>
        <v>0</v>
      </c>
      <c r="DE801">
        <f t="shared" si="50"/>
        <v>0</v>
      </c>
      <c r="DF801" t="b">
        <f t="shared" si="51"/>
        <v>0</v>
      </c>
    </row>
    <row r="802" spans="1:110" x14ac:dyDescent="0.35">
      <c r="A802" s="7">
        <v>801</v>
      </c>
      <c r="B802" s="7">
        <v>801</v>
      </c>
      <c r="C802" s="7" t="s">
        <v>7426</v>
      </c>
      <c r="D802" s="7" t="s">
        <v>7427</v>
      </c>
      <c r="E802" s="13" t="s">
        <v>51</v>
      </c>
      <c r="F802" s="7">
        <v>300</v>
      </c>
      <c r="G802" s="7" t="s">
        <v>88</v>
      </c>
      <c r="H802" s="7"/>
      <c r="I802" s="14" t="s">
        <v>53</v>
      </c>
      <c r="J802" s="13" t="s">
        <v>54</v>
      </c>
      <c r="K802" s="7" t="s">
        <v>106</v>
      </c>
      <c r="L802" s="7" t="s">
        <v>56</v>
      </c>
      <c r="M802" s="7" t="s">
        <v>84</v>
      </c>
      <c r="N802" s="7">
        <v>40</v>
      </c>
      <c r="O802" s="7" t="s">
        <v>85</v>
      </c>
      <c r="P802" s="7"/>
      <c r="Q802" t="s">
        <v>7833</v>
      </c>
      <c r="R802" s="7" t="s">
        <v>59</v>
      </c>
      <c r="S802" s="14" t="s">
        <v>59</v>
      </c>
      <c r="T802" s="26" t="b">
        <v>0</v>
      </c>
      <c r="U802" s="7">
        <v>156</v>
      </c>
      <c r="V802" s="7">
        <v>10.7</v>
      </c>
      <c r="W802" s="7">
        <v>17.733329999999999</v>
      </c>
      <c r="X802" s="7">
        <v>0.32188866666666671</v>
      </c>
      <c r="Y802" s="7">
        <v>0.50829999999999997</v>
      </c>
      <c r="Z802" s="7">
        <v>7.1</v>
      </c>
      <c r="AA802" s="7">
        <v>5.65</v>
      </c>
      <c r="AB802" s="14">
        <v>1.91</v>
      </c>
      <c r="AC802" s="13">
        <v>0.99240200000000001</v>
      </c>
      <c r="AD802" s="7">
        <v>7.59781E-3</v>
      </c>
      <c r="AE802" s="14" t="s">
        <v>60</v>
      </c>
      <c r="AF802" s="13">
        <v>7</v>
      </c>
      <c r="AG802" s="14">
        <v>5</v>
      </c>
      <c r="AH802" s="13">
        <v>6</v>
      </c>
      <c r="AI802" s="7">
        <v>6</v>
      </c>
      <c r="AJ802" s="7"/>
      <c r="AK802" s="7">
        <v>4</v>
      </c>
      <c r="AL802" s="7">
        <v>4</v>
      </c>
      <c r="AM802" s="14"/>
      <c r="AN802" s="13">
        <v>1</v>
      </c>
      <c r="AO802" s="14">
        <v>1</v>
      </c>
      <c r="AP802" s="7" t="s">
        <v>64</v>
      </c>
      <c r="AQ802" s="7" t="s">
        <v>62</v>
      </c>
      <c r="AR802" s="7" t="s">
        <v>5797</v>
      </c>
      <c r="AS802" s="7" t="s">
        <v>62</v>
      </c>
      <c r="AT802" s="7" t="s">
        <v>64</v>
      </c>
      <c r="AU802" s="7" t="s">
        <v>66</v>
      </c>
      <c r="AV802" s="7" t="s">
        <v>66</v>
      </c>
      <c r="AW802" s="7" t="s">
        <v>66</v>
      </c>
      <c r="AX802" s="7" t="s">
        <v>64</v>
      </c>
      <c r="AY802" s="7" t="s">
        <v>70</v>
      </c>
      <c r="AZ802" s="7" t="s">
        <v>66</v>
      </c>
      <c r="BA802" s="7" t="s">
        <v>5797</v>
      </c>
      <c r="BB802" s="7" t="s">
        <v>66</v>
      </c>
      <c r="BC802" s="7" t="s">
        <v>70</v>
      </c>
      <c r="BD802" s="7" t="s">
        <v>66</v>
      </c>
      <c r="BE802" s="7" t="s">
        <v>64</v>
      </c>
      <c r="BF802" s="7" t="s">
        <v>64</v>
      </c>
      <c r="BG802" s="7" t="s">
        <v>64</v>
      </c>
      <c r="BH802" s="7" t="s">
        <v>70</v>
      </c>
      <c r="BI802" s="7" t="s">
        <v>70</v>
      </c>
      <c r="BJ802" s="7" t="s">
        <v>62</v>
      </c>
      <c r="BK802" s="7" t="s">
        <v>70</v>
      </c>
      <c r="BL802" s="33">
        <v>0</v>
      </c>
      <c r="BM802" s="7">
        <v>1</v>
      </c>
      <c r="BN802" s="7">
        <v>0</v>
      </c>
      <c r="BO802" s="7">
        <v>0</v>
      </c>
      <c r="BP802" s="7">
        <v>1</v>
      </c>
      <c r="BQ802" s="7">
        <v>1</v>
      </c>
      <c r="BR802" s="7">
        <v>0</v>
      </c>
      <c r="BS802" s="7">
        <v>0</v>
      </c>
      <c r="BT802" s="7">
        <v>1</v>
      </c>
      <c r="BU802" s="7">
        <v>0</v>
      </c>
      <c r="BW802">
        <f>COUNTIF(AP802, "*"&amp;#REF!&amp;"*")</f>
        <v>0</v>
      </c>
      <c r="BX802">
        <f>COUNTIF(AQ802, "*"&amp;#REF!&amp;"*")</f>
        <v>0</v>
      </c>
      <c r="BY802">
        <f>COUNTIF(AR802, "*"&amp;#REF!&amp;"*")</f>
        <v>0</v>
      </c>
      <c r="BZ802">
        <f>COUNTIF(AS802, "*"&amp;#REF!&amp;"*")</f>
        <v>0</v>
      </c>
      <c r="CA802">
        <f>COUNTIF(AT802, "*"&amp;#REF!&amp;"*")</f>
        <v>0</v>
      </c>
      <c r="CB802">
        <f>COUNTIF(AU802, "*"&amp;#REF!&amp;"*")</f>
        <v>0</v>
      </c>
      <c r="CC802">
        <f>COUNTIF(AV802, "*"&amp;#REF!&amp;"*")</f>
        <v>0</v>
      </c>
      <c r="CD802">
        <f>COUNTIF(AW802, "*"&amp;#REF!&amp;"*")</f>
        <v>0</v>
      </c>
      <c r="CE802">
        <f>COUNTIF(AX802, "*"&amp;#REF!&amp;"*")</f>
        <v>0</v>
      </c>
      <c r="CF802">
        <f>COUNTIF(AY802, "*"&amp;#REF!&amp;"*")</f>
        <v>0</v>
      </c>
      <c r="CG802">
        <f>COUNTIF(AZ802, "*"&amp;#REF!&amp;"*")</f>
        <v>0</v>
      </c>
      <c r="CH802">
        <f>COUNTIF(BA802, "*"&amp;#REF!&amp;"*")</f>
        <v>0</v>
      </c>
      <c r="CI802">
        <f>COUNTIF(BB802, "*"&amp;#REF!&amp;"*")</f>
        <v>0</v>
      </c>
      <c r="CJ802">
        <f>COUNTIF(BC802, "*"&amp;#REF!&amp;"*")</f>
        <v>0</v>
      </c>
      <c r="CK802">
        <f>COUNTIF(BD802, "*"&amp;#REF!&amp;"*")</f>
        <v>0</v>
      </c>
      <c r="CL802">
        <f>COUNTIF(BE802, "*"&amp;#REF!&amp;"*")</f>
        <v>0</v>
      </c>
      <c r="CM802">
        <f>COUNTIF(BF802, "*"&amp;#REF!&amp;"*")</f>
        <v>0</v>
      </c>
      <c r="CN802">
        <f>COUNTIF(BG802, "*"&amp;#REF!&amp;"*")</f>
        <v>0</v>
      </c>
      <c r="CO802">
        <f>COUNTIF(BH802, "*"&amp;#REF!&amp;"*")</f>
        <v>0</v>
      </c>
      <c r="CP802">
        <f>COUNTIF(BI802, "*"&amp;#REF!&amp;"*")</f>
        <v>0</v>
      </c>
      <c r="CQ802">
        <f>COUNTIF(BJ802, "*"&amp;#REF!&amp;"*")</f>
        <v>0</v>
      </c>
      <c r="CR802">
        <f>COUNTIF(BK802, "*"&amp;#REF!&amp;"*")</f>
        <v>0</v>
      </c>
      <c r="CS802">
        <f xml:space="preserve"> COUNTIF(BL802,#REF!)</f>
        <v>0</v>
      </c>
      <c r="CT802">
        <f xml:space="preserve"> COUNTIF(BM802,#REF!)</f>
        <v>0</v>
      </c>
      <c r="CU802">
        <f xml:space="preserve"> COUNTIF(BN802,#REF!)</f>
        <v>0</v>
      </c>
      <c r="CV802">
        <f xml:space="preserve"> COUNTIF(BO802,#REF!)</f>
        <v>0</v>
      </c>
      <c r="CW802">
        <f xml:space="preserve"> COUNTIF(BP802,#REF!)</f>
        <v>0</v>
      </c>
      <c r="CX802">
        <f xml:space="preserve"> COUNTIF(BQ802,#REF!)</f>
        <v>0</v>
      </c>
      <c r="CY802">
        <f xml:space="preserve"> COUNTIF(BR802,#REF!)</f>
        <v>0</v>
      </c>
      <c r="CZ802">
        <f xml:space="preserve"> COUNTIF(BS802,#REF!)</f>
        <v>0</v>
      </c>
      <c r="DA802">
        <f xml:space="preserve"> COUNTIF(BT802,#REF!)</f>
        <v>0</v>
      </c>
      <c r="DB802">
        <f xml:space="preserve"> COUNTIF(BU802,#REF!)</f>
        <v>0</v>
      </c>
      <c r="DC802">
        <f t="shared" si="48"/>
        <v>0</v>
      </c>
      <c r="DD802">
        <f t="shared" si="49"/>
        <v>0</v>
      </c>
      <c r="DE802">
        <f t="shared" si="50"/>
        <v>0</v>
      </c>
      <c r="DF802" t="b">
        <f t="shared" si="51"/>
        <v>0</v>
      </c>
    </row>
    <row r="803" spans="1:110" x14ac:dyDescent="0.35">
      <c r="A803" s="7">
        <v>802</v>
      </c>
      <c r="B803" s="7">
        <v>802</v>
      </c>
      <c r="C803" s="7" t="s">
        <v>7428</v>
      </c>
      <c r="D803" s="7" t="s">
        <v>7429</v>
      </c>
      <c r="E803" s="13" t="s">
        <v>51</v>
      </c>
      <c r="F803" s="7">
        <v>300</v>
      </c>
      <c r="G803" s="7" t="s">
        <v>101</v>
      </c>
      <c r="H803" s="7"/>
      <c r="I803" s="14" t="s">
        <v>53</v>
      </c>
      <c r="J803" s="13" t="s">
        <v>54</v>
      </c>
      <c r="K803" s="7" t="s">
        <v>92</v>
      </c>
      <c r="L803" s="7" t="s">
        <v>56</v>
      </c>
      <c r="M803" s="7" t="s">
        <v>84</v>
      </c>
      <c r="N803" s="7">
        <v>48.1</v>
      </c>
      <c r="O803" s="7" t="s">
        <v>85</v>
      </c>
      <c r="P803" s="7"/>
      <c r="Q803" t="s">
        <v>7833</v>
      </c>
      <c r="R803" s="7" t="s">
        <v>59</v>
      </c>
      <c r="S803" s="14" t="s">
        <v>59</v>
      </c>
      <c r="T803" s="26" t="b">
        <v>0</v>
      </c>
      <c r="U803" s="7">
        <v>143</v>
      </c>
      <c r="V803" s="7">
        <v>10.26667</v>
      </c>
      <c r="W803" s="7">
        <v>19.366669999999999</v>
      </c>
      <c r="X803" s="7">
        <v>0.63555566666666663</v>
      </c>
      <c r="Y803" s="7">
        <v>0.41423333333333329</v>
      </c>
      <c r="Z803" s="7">
        <v>6.6</v>
      </c>
      <c r="AA803" s="7">
        <v>3.75</v>
      </c>
      <c r="AB803" s="14">
        <v>2.4700000000000002</v>
      </c>
      <c r="AC803" s="13">
        <v>0.99978599999999995</v>
      </c>
      <c r="AD803" s="7">
        <v>2.1388099999999999E-4</v>
      </c>
      <c r="AE803" s="14" t="s">
        <v>60</v>
      </c>
      <c r="AF803" s="13">
        <v>7</v>
      </c>
      <c r="AG803" s="14">
        <v>5</v>
      </c>
      <c r="AH803" s="13">
        <v>6</v>
      </c>
      <c r="AI803" s="7">
        <v>6</v>
      </c>
      <c r="AJ803" s="7"/>
      <c r="AK803" s="7">
        <v>4</v>
      </c>
      <c r="AL803" s="7">
        <v>4</v>
      </c>
      <c r="AM803" s="14"/>
      <c r="AN803" s="13">
        <v>1</v>
      </c>
      <c r="AO803" s="14">
        <v>1</v>
      </c>
      <c r="AP803" s="7" t="s">
        <v>64</v>
      </c>
      <c r="AQ803" s="7" t="s">
        <v>62</v>
      </c>
      <c r="AR803" s="7" t="s">
        <v>62</v>
      </c>
      <c r="AS803" s="7" t="s">
        <v>62</v>
      </c>
      <c r="AT803" s="7" t="s">
        <v>64</v>
      </c>
      <c r="AU803" s="7" t="s">
        <v>66</v>
      </c>
      <c r="AV803" s="7" t="s">
        <v>66</v>
      </c>
      <c r="AW803" s="7" t="s">
        <v>66</v>
      </c>
      <c r="AX803" s="7" t="s">
        <v>64</v>
      </c>
      <c r="AY803" s="7" t="s">
        <v>70</v>
      </c>
      <c r="AZ803" s="7" t="s">
        <v>66</v>
      </c>
      <c r="BA803" s="7" t="s">
        <v>5797</v>
      </c>
      <c r="BB803" s="7" t="s">
        <v>66</v>
      </c>
      <c r="BC803" s="7" t="s">
        <v>70</v>
      </c>
      <c r="BD803" s="7" t="s">
        <v>64</v>
      </c>
      <c r="BE803" s="7" t="s">
        <v>64</v>
      </c>
      <c r="BF803" s="7" t="s">
        <v>64</v>
      </c>
      <c r="BG803" s="7" t="s">
        <v>64</v>
      </c>
      <c r="BH803" s="7" t="s">
        <v>70</v>
      </c>
      <c r="BI803" s="7" t="s">
        <v>70</v>
      </c>
      <c r="BJ803" s="7" t="s">
        <v>70</v>
      </c>
      <c r="BK803" s="7" t="s">
        <v>70</v>
      </c>
      <c r="BL803" s="33">
        <v>0</v>
      </c>
      <c r="BM803" s="7">
        <v>1</v>
      </c>
      <c r="BN803" s="7">
        <v>0</v>
      </c>
      <c r="BO803" s="7">
        <v>0</v>
      </c>
      <c r="BP803" s="7">
        <v>1</v>
      </c>
      <c r="BQ803" s="7">
        <v>1</v>
      </c>
      <c r="BR803" s="7">
        <v>0</v>
      </c>
      <c r="BS803" s="7">
        <v>0</v>
      </c>
      <c r="BT803" s="7">
        <v>1</v>
      </c>
      <c r="BU803" s="7">
        <v>0</v>
      </c>
      <c r="BW803">
        <f>COUNTIF(AP803, "*"&amp;#REF!&amp;"*")</f>
        <v>0</v>
      </c>
      <c r="BX803">
        <f>COUNTIF(AQ803, "*"&amp;#REF!&amp;"*")</f>
        <v>0</v>
      </c>
      <c r="BY803">
        <f>COUNTIF(AR803, "*"&amp;#REF!&amp;"*")</f>
        <v>0</v>
      </c>
      <c r="BZ803">
        <f>COUNTIF(AS803, "*"&amp;#REF!&amp;"*")</f>
        <v>0</v>
      </c>
      <c r="CA803">
        <f>COUNTIF(AT803, "*"&amp;#REF!&amp;"*")</f>
        <v>0</v>
      </c>
      <c r="CB803">
        <f>COUNTIF(AU803, "*"&amp;#REF!&amp;"*")</f>
        <v>0</v>
      </c>
      <c r="CC803">
        <f>COUNTIF(AV803, "*"&amp;#REF!&amp;"*")</f>
        <v>0</v>
      </c>
      <c r="CD803">
        <f>COUNTIF(AW803, "*"&amp;#REF!&amp;"*")</f>
        <v>0</v>
      </c>
      <c r="CE803">
        <f>COUNTIF(AX803, "*"&amp;#REF!&amp;"*")</f>
        <v>0</v>
      </c>
      <c r="CF803">
        <f>COUNTIF(AY803, "*"&amp;#REF!&amp;"*")</f>
        <v>0</v>
      </c>
      <c r="CG803">
        <f>COUNTIF(AZ803, "*"&amp;#REF!&amp;"*")</f>
        <v>0</v>
      </c>
      <c r="CH803">
        <f>COUNTIF(BA803, "*"&amp;#REF!&amp;"*")</f>
        <v>0</v>
      </c>
      <c r="CI803">
        <f>COUNTIF(BB803, "*"&amp;#REF!&amp;"*")</f>
        <v>0</v>
      </c>
      <c r="CJ803">
        <f>COUNTIF(BC803, "*"&amp;#REF!&amp;"*")</f>
        <v>0</v>
      </c>
      <c r="CK803">
        <f>COUNTIF(BD803, "*"&amp;#REF!&amp;"*")</f>
        <v>0</v>
      </c>
      <c r="CL803">
        <f>COUNTIF(BE803, "*"&amp;#REF!&amp;"*")</f>
        <v>0</v>
      </c>
      <c r="CM803">
        <f>COUNTIF(BF803, "*"&amp;#REF!&amp;"*")</f>
        <v>0</v>
      </c>
      <c r="CN803">
        <f>COUNTIF(BG803, "*"&amp;#REF!&amp;"*")</f>
        <v>0</v>
      </c>
      <c r="CO803">
        <f>COUNTIF(BH803, "*"&amp;#REF!&amp;"*")</f>
        <v>0</v>
      </c>
      <c r="CP803">
        <f>COUNTIF(BI803, "*"&amp;#REF!&amp;"*")</f>
        <v>0</v>
      </c>
      <c r="CQ803">
        <f>COUNTIF(BJ803, "*"&amp;#REF!&amp;"*")</f>
        <v>0</v>
      </c>
      <c r="CR803">
        <f>COUNTIF(BK803, "*"&amp;#REF!&amp;"*")</f>
        <v>0</v>
      </c>
      <c r="CS803">
        <f xml:space="preserve"> COUNTIF(BL803,#REF!)</f>
        <v>0</v>
      </c>
      <c r="CT803">
        <f xml:space="preserve"> COUNTIF(BM803,#REF!)</f>
        <v>0</v>
      </c>
      <c r="CU803">
        <f xml:space="preserve"> COUNTIF(BN803,#REF!)</f>
        <v>0</v>
      </c>
      <c r="CV803">
        <f xml:space="preserve"> COUNTIF(BO803,#REF!)</f>
        <v>0</v>
      </c>
      <c r="CW803">
        <f xml:space="preserve"> COUNTIF(BP803,#REF!)</f>
        <v>0</v>
      </c>
      <c r="CX803">
        <f xml:space="preserve"> COUNTIF(BQ803,#REF!)</f>
        <v>0</v>
      </c>
      <c r="CY803">
        <f xml:space="preserve"> COUNTIF(BR803,#REF!)</f>
        <v>0</v>
      </c>
      <c r="CZ803">
        <f xml:space="preserve"> COUNTIF(BS803,#REF!)</f>
        <v>0</v>
      </c>
      <c r="DA803">
        <f xml:space="preserve"> COUNTIF(BT803,#REF!)</f>
        <v>0</v>
      </c>
      <c r="DB803">
        <f xml:space="preserve"> COUNTIF(BU803,#REF!)</f>
        <v>0</v>
      </c>
      <c r="DC803">
        <f t="shared" si="48"/>
        <v>0</v>
      </c>
      <c r="DD803">
        <f t="shared" si="49"/>
        <v>0</v>
      </c>
      <c r="DE803">
        <f t="shared" si="50"/>
        <v>0</v>
      </c>
      <c r="DF803" t="b">
        <f t="shared" si="51"/>
        <v>0</v>
      </c>
    </row>
    <row r="804" spans="1:110" x14ac:dyDescent="0.35">
      <c r="A804" s="7">
        <v>803</v>
      </c>
      <c r="B804" s="7">
        <v>803</v>
      </c>
      <c r="C804" s="7" t="s">
        <v>7430</v>
      </c>
      <c r="D804" s="7" t="s">
        <v>7431</v>
      </c>
      <c r="E804" s="13" t="s">
        <v>51</v>
      </c>
      <c r="F804" s="7">
        <v>300</v>
      </c>
      <c r="G804" s="7" t="s">
        <v>91</v>
      </c>
      <c r="H804" s="7"/>
      <c r="I804" s="14" t="s">
        <v>53</v>
      </c>
      <c r="J804" s="13" t="s">
        <v>54</v>
      </c>
      <c r="K804" s="7" t="s">
        <v>79</v>
      </c>
      <c r="L804" s="7" t="s">
        <v>87</v>
      </c>
      <c r="M804" s="7" t="s">
        <v>84</v>
      </c>
      <c r="N804" s="7">
        <v>40</v>
      </c>
      <c r="O804" s="7" t="s">
        <v>85</v>
      </c>
      <c r="P804" s="7">
        <v>32</v>
      </c>
      <c r="Q804" t="s">
        <v>7833</v>
      </c>
      <c r="R804" s="7" t="s">
        <v>77</v>
      </c>
      <c r="S804" s="14" t="s">
        <v>59</v>
      </c>
      <c r="T804" s="26" t="b">
        <v>0</v>
      </c>
      <c r="U804" s="7">
        <v>2020</v>
      </c>
      <c r="V804" s="7">
        <v>19.350000000000001</v>
      </c>
      <c r="W804" s="7">
        <v>27.2</v>
      </c>
      <c r="X804" s="7">
        <v>0.85558400000000012</v>
      </c>
      <c r="Y804" s="7">
        <v>3.7506249999999999</v>
      </c>
      <c r="Z804" s="7">
        <v>6.1</v>
      </c>
      <c r="AA804" s="7">
        <v>4.53</v>
      </c>
      <c r="AB804" s="14">
        <v>2.34</v>
      </c>
      <c r="AC804" s="13">
        <v>0.975796</v>
      </c>
      <c r="AD804" s="7">
        <v>2.4203800000000001E-2</v>
      </c>
      <c r="AE804" s="14" t="s">
        <v>60</v>
      </c>
      <c r="AF804" s="13">
        <v>7</v>
      </c>
      <c r="AG804" s="14">
        <v>5</v>
      </c>
      <c r="AH804" s="13">
        <v>6</v>
      </c>
      <c r="AI804" s="7">
        <v>6</v>
      </c>
      <c r="AJ804" s="7"/>
      <c r="AK804" s="7">
        <v>4</v>
      </c>
      <c r="AL804" s="7">
        <v>4</v>
      </c>
      <c r="AM804" s="14"/>
      <c r="AN804" s="13">
        <v>1</v>
      </c>
      <c r="AO804" s="14">
        <v>1</v>
      </c>
      <c r="AP804" s="7" t="s">
        <v>64</v>
      </c>
      <c r="AQ804" s="7" t="s">
        <v>62</v>
      </c>
      <c r="AR804" s="7" t="s">
        <v>62</v>
      </c>
      <c r="AS804" s="7" t="s">
        <v>62</v>
      </c>
      <c r="AT804" s="7" t="s">
        <v>64</v>
      </c>
      <c r="AU804" s="7" t="s">
        <v>66</v>
      </c>
      <c r="AV804" s="7" t="s">
        <v>66</v>
      </c>
      <c r="AW804" s="7" t="s">
        <v>66</v>
      </c>
      <c r="AX804" s="7" t="s">
        <v>64</v>
      </c>
      <c r="AY804" s="7" t="s">
        <v>70</v>
      </c>
      <c r="AZ804" s="7" t="s">
        <v>66</v>
      </c>
      <c r="BA804" s="7" t="s">
        <v>5797</v>
      </c>
      <c r="BB804" s="7" t="s">
        <v>66</v>
      </c>
      <c r="BC804" s="7" t="s">
        <v>70</v>
      </c>
      <c r="BD804" s="7" t="s">
        <v>64</v>
      </c>
      <c r="BE804" s="7" t="s">
        <v>64</v>
      </c>
      <c r="BF804" s="7" t="s">
        <v>64</v>
      </c>
      <c r="BG804" s="7" t="s">
        <v>64</v>
      </c>
      <c r="BH804" s="7" t="s">
        <v>70</v>
      </c>
      <c r="BI804" s="7" t="s">
        <v>5797</v>
      </c>
      <c r="BJ804" s="7" t="s">
        <v>70</v>
      </c>
      <c r="BK804" s="7" t="s">
        <v>70</v>
      </c>
      <c r="BL804" s="33">
        <v>0</v>
      </c>
      <c r="BM804" s="7">
        <v>1</v>
      </c>
      <c r="BN804" s="7">
        <v>0</v>
      </c>
      <c r="BO804" s="7">
        <v>0</v>
      </c>
      <c r="BP804" s="7">
        <v>1</v>
      </c>
      <c r="BQ804" s="7">
        <v>1</v>
      </c>
      <c r="BR804" s="7">
        <v>0</v>
      </c>
      <c r="BS804" s="7">
        <v>0</v>
      </c>
      <c r="BT804" s="7">
        <v>1</v>
      </c>
      <c r="BU804" s="7">
        <v>0</v>
      </c>
      <c r="BW804">
        <f>COUNTIF(AP804, "*"&amp;#REF!&amp;"*")</f>
        <v>0</v>
      </c>
      <c r="BX804">
        <f>COUNTIF(AQ804, "*"&amp;#REF!&amp;"*")</f>
        <v>0</v>
      </c>
      <c r="BY804">
        <f>COUNTIF(AR804, "*"&amp;#REF!&amp;"*")</f>
        <v>0</v>
      </c>
      <c r="BZ804">
        <f>COUNTIF(AS804, "*"&amp;#REF!&amp;"*")</f>
        <v>0</v>
      </c>
      <c r="CA804">
        <f>COUNTIF(AT804, "*"&amp;#REF!&amp;"*")</f>
        <v>0</v>
      </c>
      <c r="CB804">
        <f>COUNTIF(AU804, "*"&amp;#REF!&amp;"*")</f>
        <v>0</v>
      </c>
      <c r="CC804">
        <f>COUNTIF(AV804, "*"&amp;#REF!&amp;"*")</f>
        <v>0</v>
      </c>
      <c r="CD804">
        <f>COUNTIF(AW804, "*"&amp;#REF!&amp;"*")</f>
        <v>0</v>
      </c>
      <c r="CE804">
        <f>COUNTIF(AX804, "*"&amp;#REF!&amp;"*")</f>
        <v>0</v>
      </c>
      <c r="CF804">
        <f>COUNTIF(AY804, "*"&amp;#REF!&amp;"*")</f>
        <v>0</v>
      </c>
      <c r="CG804">
        <f>COUNTIF(AZ804, "*"&amp;#REF!&amp;"*")</f>
        <v>0</v>
      </c>
      <c r="CH804">
        <f>COUNTIF(BA804, "*"&amp;#REF!&amp;"*")</f>
        <v>0</v>
      </c>
      <c r="CI804">
        <f>COUNTIF(BB804, "*"&amp;#REF!&amp;"*")</f>
        <v>0</v>
      </c>
      <c r="CJ804">
        <f>COUNTIF(BC804, "*"&amp;#REF!&amp;"*")</f>
        <v>0</v>
      </c>
      <c r="CK804">
        <f>COUNTIF(BD804, "*"&amp;#REF!&amp;"*")</f>
        <v>0</v>
      </c>
      <c r="CL804">
        <f>COUNTIF(BE804, "*"&amp;#REF!&amp;"*")</f>
        <v>0</v>
      </c>
      <c r="CM804">
        <f>COUNTIF(BF804, "*"&amp;#REF!&amp;"*")</f>
        <v>0</v>
      </c>
      <c r="CN804">
        <f>COUNTIF(BG804, "*"&amp;#REF!&amp;"*")</f>
        <v>0</v>
      </c>
      <c r="CO804">
        <f>COUNTIF(BH804, "*"&amp;#REF!&amp;"*")</f>
        <v>0</v>
      </c>
      <c r="CP804">
        <f>COUNTIF(BI804, "*"&amp;#REF!&amp;"*")</f>
        <v>0</v>
      </c>
      <c r="CQ804">
        <f>COUNTIF(BJ804, "*"&amp;#REF!&amp;"*")</f>
        <v>0</v>
      </c>
      <c r="CR804">
        <f>COUNTIF(BK804, "*"&amp;#REF!&amp;"*")</f>
        <v>0</v>
      </c>
      <c r="CS804">
        <f xml:space="preserve"> COUNTIF(BL804,#REF!)</f>
        <v>0</v>
      </c>
      <c r="CT804">
        <f xml:space="preserve"> COUNTIF(BM804,#REF!)</f>
        <v>0</v>
      </c>
      <c r="CU804">
        <f xml:space="preserve"> COUNTIF(BN804,#REF!)</f>
        <v>0</v>
      </c>
      <c r="CV804">
        <f xml:space="preserve"> COUNTIF(BO804,#REF!)</f>
        <v>0</v>
      </c>
      <c r="CW804">
        <f xml:space="preserve"> COUNTIF(BP804,#REF!)</f>
        <v>0</v>
      </c>
      <c r="CX804">
        <f xml:space="preserve"> COUNTIF(BQ804,#REF!)</f>
        <v>0</v>
      </c>
      <c r="CY804">
        <f xml:space="preserve"> COUNTIF(BR804,#REF!)</f>
        <v>0</v>
      </c>
      <c r="CZ804">
        <f xml:space="preserve"> COUNTIF(BS804,#REF!)</f>
        <v>0</v>
      </c>
      <c r="DA804">
        <f xml:space="preserve"> COUNTIF(BT804,#REF!)</f>
        <v>0</v>
      </c>
      <c r="DB804">
        <f xml:space="preserve"> COUNTIF(BU804,#REF!)</f>
        <v>0</v>
      </c>
      <c r="DC804">
        <f t="shared" si="48"/>
        <v>0</v>
      </c>
      <c r="DD804">
        <f t="shared" si="49"/>
        <v>0</v>
      </c>
      <c r="DE804">
        <f t="shared" si="50"/>
        <v>0</v>
      </c>
      <c r="DF804" t="b">
        <f t="shared" si="51"/>
        <v>0</v>
      </c>
    </row>
    <row r="805" spans="1:110" x14ac:dyDescent="0.35">
      <c r="A805" s="7">
        <v>804</v>
      </c>
      <c r="B805" s="7">
        <v>804</v>
      </c>
      <c r="C805" s="7" t="s">
        <v>7432</v>
      </c>
      <c r="D805" s="7" t="s">
        <v>7433</v>
      </c>
      <c r="E805" s="13" t="s">
        <v>51</v>
      </c>
      <c r="F805" s="7">
        <v>300</v>
      </c>
      <c r="G805" s="7" t="s">
        <v>126</v>
      </c>
      <c r="H805" s="7"/>
      <c r="I805" s="14" t="s">
        <v>53</v>
      </c>
      <c r="J805" s="13" t="s">
        <v>54</v>
      </c>
      <c r="K805" s="7" t="s">
        <v>103</v>
      </c>
      <c r="L805" s="7" t="s">
        <v>56</v>
      </c>
      <c r="M805" s="7" t="s">
        <v>108</v>
      </c>
      <c r="N805" s="7">
        <v>50.1</v>
      </c>
      <c r="O805" s="7" t="s">
        <v>58</v>
      </c>
      <c r="P805" s="7">
        <v>43</v>
      </c>
      <c r="Q805" t="s">
        <v>7833</v>
      </c>
      <c r="R805" s="7" t="s">
        <v>59</v>
      </c>
      <c r="S805" s="14" t="s">
        <v>59</v>
      </c>
      <c r="T805" s="26" t="b">
        <v>0</v>
      </c>
      <c r="U805" s="7">
        <v>712</v>
      </c>
      <c r="V805" s="7">
        <v>10.94</v>
      </c>
      <c r="W805" s="7">
        <v>21.32</v>
      </c>
      <c r="X805" s="7">
        <v>0.32619979999999998</v>
      </c>
      <c r="Y805" s="7">
        <v>1.5766800000000001</v>
      </c>
      <c r="Z805" s="7">
        <v>6</v>
      </c>
      <c r="AA805" s="7">
        <v>3.02</v>
      </c>
      <c r="AB805" s="14">
        <v>2.62</v>
      </c>
      <c r="AC805" s="13">
        <v>0.82208000000000003</v>
      </c>
      <c r="AD805" s="7">
        <v>0.17791999999999999</v>
      </c>
      <c r="AE805" s="14" t="s">
        <v>60</v>
      </c>
      <c r="AF805" s="13">
        <v>7</v>
      </c>
      <c r="AG805" s="14">
        <v>5</v>
      </c>
      <c r="AH805" s="13">
        <v>6</v>
      </c>
      <c r="AI805" s="7">
        <v>4</v>
      </c>
      <c r="AJ805" s="7">
        <v>2</v>
      </c>
      <c r="AK805" s="7">
        <v>4</v>
      </c>
      <c r="AL805" s="7">
        <v>2</v>
      </c>
      <c r="AM805" s="14">
        <v>2</v>
      </c>
      <c r="AN805" s="13">
        <v>1</v>
      </c>
      <c r="AO805" s="14">
        <v>1</v>
      </c>
      <c r="AP805" s="7" t="s">
        <v>64</v>
      </c>
      <c r="AQ805" s="7" t="s">
        <v>62</v>
      </c>
      <c r="AR805" s="7" t="s">
        <v>5797</v>
      </c>
      <c r="AS805" s="7" t="s">
        <v>62</v>
      </c>
      <c r="AT805" s="7" t="s">
        <v>64</v>
      </c>
      <c r="AU805" s="7" t="s">
        <v>65</v>
      </c>
      <c r="AV805" s="7" t="s">
        <v>66</v>
      </c>
      <c r="AW805" s="7" t="s">
        <v>66</v>
      </c>
      <c r="AX805" s="7" t="s">
        <v>64</v>
      </c>
      <c r="AY805" s="7" t="s">
        <v>70</v>
      </c>
      <c r="AZ805" s="7" t="s">
        <v>64</v>
      </c>
      <c r="BA805" s="7" t="s">
        <v>5797</v>
      </c>
      <c r="BB805" s="7" t="s">
        <v>64</v>
      </c>
      <c r="BC805" s="7" t="s">
        <v>66</v>
      </c>
      <c r="BD805" s="7" t="s">
        <v>64</v>
      </c>
      <c r="BE805" s="7" t="s">
        <v>64</v>
      </c>
      <c r="BF805" s="7" t="s">
        <v>64</v>
      </c>
      <c r="BG805" s="7" t="s">
        <v>64</v>
      </c>
      <c r="BH805" s="7" t="s">
        <v>70</v>
      </c>
      <c r="BI805" s="7" t="s">
        <v>70</v>
      </c>
      <c r="BJ805" s="7" t="s">
        <v>63</v>
      </c>
      <c r="BK805" s="7" t="s">
        <v>70</v>
      </c>
      <c r="BL805" s="33">
        <v>0</v>
      </c>
      <c r="BM805" s="7">
        <v>1</v>
      </c>
      <c r="BN805" s="7">
        <v>0</v>
      </c>
      <c r="BO805" s="7">
        <v>0</v>
      </c>
      <c r="BP805" s="7">
        <v>1</v>
      </c>
      <c r="BQ805" s="7">
        <v>1</v>
      </c>
      <c r="BR805" s="7">
        <v>0</v>
      </c>
      <c r="BS805" s="7">
        <v>0</v>
      </c>
      <c r="BT805" s="7" t="s">
        <v>5797</v>
      </c>
      <c r="BU805" s="7">
        <v>0</v>
      </c>
      <c r="BW805">
        <f>COUNTIF(AP805, "*"&amp;#REF!&amp;"*")</f>
        <v>0</v>
      </c>
      <c r="BX805">
        <f>COUNTIF(AQ805, "*"&amp;#REF!&amp;"*")</f>
        <v>0</v>
      </c>
      <c r="BY805">
        <f>COUNTIF(AR805, "*"&amp;#REF!&amp;"*")</f>
        <v>0</v>
      </c>
      <c r="BZ805">
        <f>COUNTIF(AS805, "*"&amp;#REF!&amp;"*")</f>
        <v>0</v>
      </c>
      <c r="CA805">
        <f>COUNTIF(AT805, "*"&amp;#REF!&amp;"*")</f>
        <v>0</v>
      </c>
      <c r="CB805">
        <f>COUNTIF(AU805, "*"&amp;#REF!&amp;"*")</f>
        <v>0</v>
      </c>
      <c r="CC805">
        <f>COUNTIF(AV805, "*"&amp;#REF!&amp;"*")</f>
        <v>0</v>
      </c>
      <c r="CD805">
        <f>COUNTIF(AW805, "*"&amp;#REF!&amp;"*")</f>
        <v>0</v>
      </c>
      <c r="CE805">
        <f>COUNTIF(AX805, "*"&amp;#REF!&amp;"*")</f>
        <v>0</v>
      </c>
      <c r="CF805">
        <f>COUNTIF(AY805, "*"&amp;#REF!&amp;"*")</f>
        <v>0</v>
      </c>
      <c r="CG805">
        <f>COUNTIF(AZ805, "*"&amp;#REF!&amp;"*")</f>
        <v>0</v>
      </c>
      <c r="CH805">
        <f>COUNTIF(BA805, "*"&amp;#REF!&amp;"*")</f>
        <v>0</v>
      </c>
      <c r="CI805">
        <f>COUNTIF(BB805, "*"&amp;#REF!&amp;"*")</f>
        <v>0</v>
      </c>
      <c r="CJ805">
        <f>COUNTIF(BC805, "*"&amp;#REF!&amp;"*")</f>
        <v>0</v>
      </c>
      <c r="CK805">
        <f>COUNTIF(BD805, "*"&amp;#REF!&amp;"*")</f>
        <v>0</v>
      </c>
      <c r="CL805">
        <f>COUNTIF(BE805, "*"&amp;#REF!&amp;"*")</f>
        <v>0</v>
      </c>
      <c r="CM805">
        <f>COUNTIF(BF805, "*"&amp;#REF!&amp;"*")</f>
        <v>0</v>
      </c>
      <c r="CN805">
        <f>COUNTIF(BG805, "*"&amp;#REF!&amp;"*")</f>
        <v>0</v>
      </c>
      <c r="CO805">
        <f>COUNTIF(BH805, "*"&amp;#REF!&amp;"*")</f>
        <v>0</v>
      </c>
      <c r="CP805">
        <f>COUNTIF(BI805, "*"&amp;#REF!&amp;"*")</f>
        <v>0</v>
      </c>
      <c r="CQ805">
        <f>COUNTIF(BJ805, "*"&amp;#REF!&amp;"*")</f>
        <v>0</v>
      </c>
      <c r="CR805">
        <f>COUNTIF(BK805, "*"&amp;#REF!&amp;"*")</f>
        <v>0</v>
      </c>
      <c r="CS805">
        <f xml:space="preserve"> COUNTIF(BL805,#REF!)</f>
        <v>0</v>
      </c>
      <c r="CT805">
        <f xml:space="preserve"> COUNTIF(BM805,#REF!)</f>
        <v>0</v>
      </c>
      <c r="CU805">
        <f xml:space="preserve"> COUNTIF(BN805,#REF!)</f>
        <v>0</v>
      </c>
      <c r="CV805">
        <f xml:space="preserve"> COUNTIF(BO805,#REF!)</f>
        <v>0</v>
      </c>
      <c r="CW805">
        <f xml:space="preserve"> COUNTIF(BP805,#REF!)</f>
        <v>0</v>
      </c>
      <c r="CX805">
        <f xml:space="preserve"> COUNTIF(BQ805,#REF!)</f>
        <v>0</v>
      </c>
      <c r="CY805">
        <f xml:space="preserve"> COUNTIF(BR805,#REF!)</f>
        <v>0</v>
      </c>
      <c r="CZ805">
        <f xml:space="preserve"> COUNTIF(BS805,#REF!)</f>
        <v>0</v>
      </c>
      <c r="DA805">
        <f xml:space="preserve"> COUNTIF(BT805,#REF!)</f>
        <v>0</v>
      </c>
      <c r="DB805">
        <f xml:space="preserve"> COUNTIF(BU805,#REF!)</f>
        <v>0</v>
      </c>
      <c r="DC805">
        <f t="shared" si="48"/>
        <v>0</v>
      </c>
      <c r="DD805">
        <f t="shared" si="49"/>
        <v>0</v>
      </c>
      <c r="DE805">
        <f t="shared" si="50"/>
        <v>0</v>
      </c>
      <c r="DF805" t="b">
        <f t="shared" si="51"/>
        <v>0</v>
      </c>
    </row>
    <row r="806" spans="1:110" x14ac:dyDescent="0.35">
      <c r="A806" s="7">
        <v>805</v>
      </c>
      <c r="B806" s="7">
        <v>805</v>
      </c>
      <c r="C806" s="7" t="s">
        <v>7434</v>
      </c>
      <c r="D806" s="7" t="s">
        <v>7435</v>
      </c>
      <c r="E806" s="13" t="s">
        <v>51</v>
      </c>
      <c r="F806" s="7">
        <v>300</v>
      </c>
      <c r="G806" s="7" t="s">
        <v>101</v>
      </c>
      <c r="H806" s="7"/>
      <c r="I806" s="14" t="s">
        <v>53</v>
      </c>
      <c r="J806" s="13" t="s">
        <v>54</v>
      </c>
      <c r="K806" s="7" t="s">
        <v>92</v>
      </c>
      <c r="L806" s="7" t="s">
        <v>56</v>
      </c>
      <c r="M806" s="7" t="s">
        <v>84</v>
      </c>
      <c r="N806" s="7">
        <v>39</v>
      </c>
      <c r="O806" s="7" t="s">
        <v>85</v>
      </c>
      <c r="P806" s="7">
        <v>34</v>
      </c>
      <c r="Q806" t="s">
        <v>7833</v>
      </c>
      <c r="R806" s="7" t="s">
        <v>59</v>
      </c>
      <c r="S806" s="14" t="s">
        <v>59</v>
      </c>
      <c r="T806" s="26" t="b">
        <v>0</v>
      </c>
      <c r="U806" s="7">
        <v>106</v>
      </c>
      <c r="V806" s="7">
        <v>9.6333300000000008</v>
      </c>
      <c r="W806" s="7">
        <v>23.8</v>
      </c>
      <c r="X806" s="7">
        <v>1.101556666666667</v>
      </c>
      <c r="Y806" s="7">
        <v>0.20953333333333329</v>
      </c>
      <c r="Z806" s="7">
        <v>7.7</v>
      </c>
      <c r="AA806" s="7">
        <v>2.4300000000000002</v>
      </c>
      <c r="AB806" s="14">
        <v>3.7</v>
      </c>
      <c r="AC806" s="13">
        <v>0.99990000000000001</v>
      </c>
      <c r="AD806" s="7">
        <v>1E-4</v>
      </c>
      <c r="AE806" s="14" t="s">
        <v>60</v>
      </c>
      <c r="AF806" s="13">
        <v>7</v>
      </c>
      <c r="AG806" s="14">
        <v>5</v>
      </c>
      <c r="AH806" s="13">
        <v>6</v>
      </c>
      <c r="AI806" s="7">
        <v>6</v>
      </c>
      <c r="AJ806" s="7"/>
      <c r="AK806" s="7">
        <v>4</v>
      </c>
      <c r="AL806" s="7">
        <v>4</v>
      </c>
      <c r="AM806" s="14"/>
      <c r="AN806" s="13">
        <v>1</v>
      </c>
      <c r="AO806" s="14">
        <v>1</v>
      </c>
      <c r="AP806" s="7" t="s">
        <v>64</v>
      </c>
      <c r="AQ806" s="7" t="s">
        <v>62</v>
      </c>
      <c r="AR806" s="7" t="s">
        <v>62</v>
      </c>
      <c r="AS806" s="7" t="s">
        <v>62</v>
      </c>
      <c r="AT806" s="7" t="s">
        <v>64</v>
      </c>
      <c r="AU806" s="7" t="s">
        <v>66</v>
      </c>
      <c r="AV806" s="7" t="s">
        <v>66</v>
      </c>
      <c r="AW806" s="7" t="s">
        <v>66</v>
      </c>
      <c r="AX806" s="7" t="s">
        <v>64</v>
      </c>
      <c r="AY806" s="7" t="s">
        <v>70</v>
      </c>
      <c r="AZ806" s="7" t="s">
        <v>66</v>
      </c>
      <c r="BA806" s="7" t="s">
        <v>5797</v>
      </c>
      <c r="BB806" s="7" t="s">
        <v>66</v>
      </c>
      <c r="BC806" s="7" t="s">
        <v>70</v>
      </c>
      <c r="BD806" s="7" t="s">
        <v>64</v>
      </c>
      <c r="BE806" s="7" t="s">
        <v>64</v>
      </c>
      <c r="BF806" s="7" t="s">
        <v>64</v>
      </c>
      <c r="BG806" s="7" t="s">
        <v>64</v>
      </c>
      <c r="BH806" s="7" t="s">
        <v>70</v>
      </c>
      <c r="BI806" s="7" t="s">
        <v>70</v>
      </c>
      <c r="BJ806" s="7" t="s">
        <v>70</v>
      </c>
      <c r="BK806" s="7" t="s">
        <v>70</v>
      </c>
      <c r="BL806" s="33">
        <v>0</v>
      </c>
      <c r="BM806" s="7">
        <v>1</v>
      </c>
      <c r="BN806" s="7">
        <v>0</v>
      </c>
      <c r="BO806" s="7">
        <v>0</v>
      </c>
      <c r="BP806" s="7">
        <v>1</v>
      </c>
      <c r="BQ806" s="7">
        <v>1</v>
      </c>
      <c r="BR806" s="7">
        <v>0</v>
      </c>
      <c r="BS806" s="7">
        <v>0</v>
      </c>
      <c r="BT806" s="7">
        <v>1</v>
      </c>
      <c r="BU806" s="7">
        <v>0</v>
      </c>
      <c r="BW806">
        <f>COUNTIF(AP806, "*"&amp;#REF!&amp;"*")</f>
        <v>0</v>
      </c>
      <c r="BX806">
        <f>COUNTIF(AQ806, "*"&amp;#REF!&amp;"*")</f>
        <v>0</v>
      </c>
      <c r="BY806">
        <f>COUNTIF(AR806, "*"&amp;#REF!&amp;"*")</f>
        <v>0</v>
      </c>
      <c r="BZ806">
        <f>COUNTIF(AS806, "*"&amp;#REF!&amp;"*")</f>
        <v>0</v>
      </c>
      <c r="CA806">
        <f>COUNTIF(AT806, "*"&amp;#REF!&amp;"*")</f>
        <v>0</v>
      </c>
      <c r="CB806">
        <f>COUNTIF(AU806, "*"&amp;#REF!&amp;"*")</f>
        <v>0</v>
      </c>
      <c r="CC806">
        <f>COUNTIF(AV806, "*"&amp;#REF!&amp;"*")</f>
        <v>0</v>
      </c>
      <c r="CD806">
        <f>COUNTIF(AW806, "*"&amp;#REF!&amp;"*")</f>
        <v>0</v>
      </c>
      <c r="CE806">
        <f>COUNTIF(AX806, "*"&amp;#REF!&amp;"*")</f>
        <v>0</v>
      </c>
      <c r="CF806">
        <f>COUNTIF(AY806, "*"&amp;#REF!&amp;"*")</f>
        <v>0</v>
      </c>
      <c r="CG806">
        <f>COUNTIF(AZ806, "*"&amp;#REF!&amp;"*")</f>
        <v>0</v>
      </c>
      <c r="CH806">
        <f>COUNTIF(BA806, "*"&amp;#REF!&amp;"*")</f>
        <v>0</v>
      </c>
      <c r="CI806">
        <f>COUNTIF(BB806, "*"&amp;#REF!&amp;"*")</f>
        <v>0</v>
      </c>
      <c r="CJ806">
        <f>COUNTIF(BC806, "*"&amp;#REF!&amp;"*")</f>
        <v>0</v>
      </c>
      <c r="CK806">
        <f>COUNTIF(BD806, "*"&amp;#REF!&amp;"*")</f>
        <v>0</v>
      </c>
      <c r="CL806">
        <f>COUNTIF(BE806, "*"&amp;#REF!&amp;"*")</f>
        <v>0</v>
      </c>
      <c r="CM806">
        <f>COUNTIF(BF806, "*"&amp;#REF!&amp;"*")</f>
        <v>0</v>
      </c>
      <c r="CN806">
        <f>COUNTIF(BG806, "*"&amp;#REF!&amp;"*")</f>
        <v>0</v>
      </c>
      <c r="CO806">
        <f>COUNTIF(BH806, "*"&amp;#REF!&amp;"*")</f>
        <v>0</v>
      </c>
      <c r="CP806">
        <f>COUNTIF(BI806, "*"&amp;#REF!&amp;"*")</f>
        <v>0</v>
      </c>
      <c r="CQ806">
        <f>COUNTIF(BJ806, "*"&amp;#REF!&amp;"*")</f>
        <v>0</v>
      </c>
      <c r="CR806">
        <f>COUNTIF(BK806, "*"&amp;#REF!&amp;"*")</f>
        <v>0</v>
      </c>
      <c r="CS806">
        <f xml:space="preserve"> COUNTIF(BL806,#REF!)</f>
        <v>0</v>
      </c>
      <c r="CT806">
        <f xml:space="preserve"> COUNTIF(BM806,#REF!)</f>
        <v>0</v>
      </c>
      <c r="CU806">
        <f xml:space="preserve"> COUNTIF(BN806,#REF!)</f>
        <v>0</v>
      </c>
      <c r="CV806">
        <f xml:space="preserve"> COUNTIF(BO806,#REF!)</f>
        <v>0</v>
      </c>
      <c r="CW806">
        <f xml:space="preserve"> COUNTIF(BP806,#REF!)</f>
        <v>0</v>
      </c>
      <c r="CX806">
        <f xml:space="preserve"> COUNTIF(BQ806,#REF!)</f>
        <v>0</v>
      </c>
      <c r="CY806">
        <f xml:space="preserve"> COUNTIF(BR806,#REF!)</f>
        <v>0</v>
      </c>
      <c r="CZ806">
        <f xml:space="preserve"> COUNTIF(BS806,#REF!)</f>
        <v>0</v>
      </c>
      <c r="DA806">
        <f xml:space="preserve"> COUNTIF(BT806,#REF!)</f>
        <v>0</v>
      </c>
      <c r="DB806">
        <f xml:space="preserve"> COUNTIF(BU806,#REF!)</f>
        <v>0</v>
      </c>
      <c r="DC806">
        <f t="shared" si="48"/>
        <v>0</v>
      </c>
      <c r="DD806">
        <f t="shared" si="49"/>
        <v>0</v>
      </c>
      <c r="DE806">
        <f t="shared" si="50"/>
        <v>0</v>
      </c>
      <c r="DF806" t="b">
        <f t="shared" si="51"/>
        <v>0</v>
      </c>
    </row>
    <row r="807" spans="1:110" x14ac:dyDescent="0.35">
      <c r="A807" s="7">
        <v>806</v>
      </c>
      <c r="B807" s="7">
        <v>806</v>
      </c>
      <c r="C807" s="7" t="s">
        <v>7436</v>
      </c>
      <c r="D807" s="7" t="s">
        <v>7437</v>
      </c>
      <c r="E807" s="13" t="s">
        <v>51</v>
      </c>
      <c r="F807" s="7">
        <v>300</v>
      </c>
      <c r="G807" s="7" t="s">
        <v>101</v>
      </c>
      <c r="H807" s="7"/>
      <c r="I807" s="14" t="s">
        <v>53</v>
      </c>
      <c r="J807" s="13" t="s">
        <v>54</v>
      </c>
      <c r="K807" s="7" t="s">
        <v>92</v>
      </c>
      <c r="L807" s="7" t="s">
        <v>56</v>
      </c>
      <c r="M807" s="7" t="s">
        <v>84</v>
      </c>
      <c r="N807" s="7">
        <v>51</v>
      </c>
      <c r="O807" s="7" t="s">
        <v>85</v>
      </c>
      <c r="P807" s="7">
        <v>32</v>
      </c>
      <c r="Q807" t="s">
        <v>7833</v>
      </c>
      <c r="R807" s="7" t="s">
        <v>59</v>
      </c>
      <c r="S807" s="14" t="s">
        <v>59</v>
      </c>
      <c r="T807" s="26" t="b">
        <v>0</v>
      </c>
      <c r="U807" s="7">
        <v>174</v>
      </c>
      <c r="V807" s="7">
        <v>8.0666700000000002</v>
      </c>
      <c r="W807" s="7">
        <v>19.5</v>
      </c>
      <c r="X807" s="7">
        <v>0.70666666666666667</v>
      </c>
      <c r="Y807" s="7">
        <v>0.42646666666666672</v>
      </c>
      <c r="Z807" s="7">
        <v>7.1</v>
      </c>
      <c r="AA807" s="7">
        <v>2.93</v>
      </c>
      <c r="AB807" s="14">
        <v>2.95</v>
      </c>
      <c r="AC807" s="13">
        <v>0.99990000000000001</v>
      </c>
      <c r="AD807" s="7">
        <v>1E-4</v>
      </c>
      <c r="AE807" s="14" t="s">
        <v>60</v>
      </c>
      <c r="AF807" s="13">
        <v>7</v>
      </c>
      <c r="AG807" s="14">
        <v>5</v>
      </c>
      <c r="AH807" s="13">
        <v>6</v>
      </c>
      <c r="AI807" s="7">
        <v>6</v>
      </c>
      <c r="AJ807" s="7"/>
      <c r="AK807" s="7">
        <v>4</v>
      </c>
      <c r="AL807" s="7">
        <v>4</v>
      </c>
      <c r="AM807" s="14"/>
      <c r="AN807" s="13">
        <v>1</v>
      </c>
      <c r="AO807" s="14">
        <v>1</v>
      </c>
      <c r="AP807" s="7" t="s">
        <v>64</v>
      </c>
      <c r="AQ807" s="7" t="s">
        <v>62</v>
      </c>
      <c r="AR807" s="7" t="s">
        <v>62</v>
      </c>
      <c r="AS807" s="7" t="s">
        <v>62</v>
      </c>
      <c r="AT807" s="7" t="s">
        <v>64</v>
      </c>
      <c r="AU807" s="7" t="s">
        <v>66</v>
      </c>
      <c r="AV807" s="7" t="s">
        <v>66</v>
      </c>
      <c r="AW807" s="7" t="s">
        <v>66</v>
      </c>
      <c r="AX807" s="7" t="s">
        <v>64</v>
      </c>
      <c r="AY807" s="7" t="s">
        <v>70</v>
      </c>
      <c r="AZ807" s="7" t="s">
        <v>66</v>
      </c>
      <c r="BA807" s="7" t="s">
        <v>5797</v>
      </c>
      <c r="BB807" s="7" t="s">
        <v>66</v>
      </c>
      <c r="BC807" s="7" t="s">
        <v>70</v>
      </c>
      <c r="BD807" s="7" t="s">
        <v>64</v>
      </c>
      <c r="BE807" s="7" t="s">
        <v>64</v>
      </c>
      <c r="BF807" s="7" t="s">
        <v>64</v>
      </c>
      <c r="BG807" s="7" t="s">
        <v>64</v>
      </c>
      <c r="BH807" s="7" t="s">
        <v>70</v>
      </c>
      <c r="BI807" s="7" t="s">
        <v>70</v>
      </c>
      <c r="BJ807" s="7" t="s">
        <v>70</v>
      </c>
      <c r="BK807" s="7" t="s">
        <v>70</v>
      </c>
      <c r="BL807" s="33">
        <v>0</v>
      </c>
      <c r="BM807" s="7">
        <v>1</v>
      </c>
      <c r="BN807" s="7">
        <v>0</v>
      </c>
      <c r="BO807" s="7">
        <v>0</v>
      </c>
      <c r="BP807" s="7">
        <v>1</v>
      </c>
      <c r="BQ807" s="7">
        <v>1</v>
      </c>
      <c r="BR807" s="7">
        <v>0</v>
      </c>
      <c r="BS807" s="7">
        <v>0</v>
      </c>
      <c r="BT807" s="7">
        <v>1</v>
      </c>
      <c r="BU807" s="7">
        <v>0</v>
      </c>
      <c r="BW807">
        <f>COUNTIF(AP807, "*"&amp;#REF!&amp;"*")</f>
        <v>0</v>
      </c>
      <c r="BX807">
        <f>COUNTIF(AQ807, "*"&amp;#REF!&amp;"*")</f>
        <v>0</v>
      </c>
      <c r="BY807">
        <f>COUNTIF(AR807, "*"&amp;#REF!&amp;"*")</f>
        <v>0</v>
      </c>
      <c r="BZ807">
        <f>COUNTIF(AS807, "*"&amp;#REF!&amp;"*")</f>
        <v>0</v>
      </c>
      <c r="CA807">
        <f>COUNTIF(AT807, "*"&amp;#REF!&amp;"*")</f>
        <v>0</v>
      </c>
      <c r="CB807">
        <f>COUNTIF(AU807, "*"&amp;#REF!&amp;"*")</f>
        <v>0</v>
      </c>
      <c r="CC807">
        <f>COUNTIF(AV807, "*"&amp;#REF!&amp;"*")</f>
        <v>0</v>
      </c>
      <c r="CD807">
        <f>COUNTIF(AW807, "*"&amp;#REF!&amp;"*")</f>
        <v>0</v>
      </c>
      <c r="CE807">
        <f>COUNTIF(AX807, "*"&amp;#REF!&amp;"*")</f>
        <v>0</v>
      </c>
      <c r="CF807">
        <f>COUNTIF(AY807, "*"&amp;#REF!&amp;"*")</f>
        <v>0</v>
      </c>
      <c r="CG807">
        <f>COUNTIF(AZ807, "*"&amp;#REF!&amp;"*")</f>
        <v>0</v>
      </c>
      <c r="CH807">
        <f>COUNTIF(BA807, "*"&amp;#REF!&amp;"*")</f>
        <v>0</v>
      </c>
      <c r="CI807">
        <f>COUNTIF(BB807, "*"&amp;#REF!&amp;"*")</f>
        <v>0</v>
      </c>
      <c r="CJ807">
        <f>COUNTIF(BC807, "*"&amp;#REF!&amp;"*")</f>
        <v>0</v>
      </c>
      <c r="CK807">
        <f>COUNTIF(BD807, "*"&amp;#REF!&amp;"*")</f>
        <v>0</v>
      </c>
      <c r="CL807">
        <f>COUNTIF(BE807, "*"&amp;#REF!&amp;"*")</f>
        <v>0</v>
      </c>
      <c r="CM807">
        <f>COUNTIF(BF807, "*"&amp;#REF!&amp;"*")</f>
        <v>0</v>
      </c>
      <c r="CN807">
        <f>COUNTIF(BG807, "*"&amp;#REF!&amp;"*")</f>
        <v>0</v>
      </c>
      <c r="CO807">
        <f>COUNTIF(BH807, "*"&amp;#REF!&amp;"*")</f>
        <v>0</v>
      </c>
      <c r="CP807">
        <f>COUNTIF(BI807, "*"&amp;#REF!&amp;"*")</f>
        <v>0</v>
      </c>
      <c r="CQ807">
        <f>COUNTIF(BJ807, "*"&amp;#REF!&amp;"*")</f>
        <v>0</v>
      </c>
      <c r="CR807">
        <f>COUNTIF(BK807, "*"&amp;#REF!&amp;"*")</f>
        <v>0</v>
      </c>
      <c r="CS807">
        <f xml:space="preserve"> COUNTIF(BL807,#REF!)</f>
        <v>0</v>
      </c>
      <c r="CT807">
        <f xml:space="preserve"> COUNTIF(BM807,#REF!)</f>
        <v>0</v>
      </c>
      <c r="CU807">
        <f xml:space="preserve"> COUNTIF(BN807,#REF!)</f>
        <v>0</v>
      </c>
      <c r="CV807">
        <f xml:space="preserve"> COUNTIF(BO807,#REF!)</f>
        <v>0</v>
      </c>
      <c r="CW807">
        <f xml:space="preserve"> COUNTIF(BP807,#REF!)</f>
        <v>0</v>
      </c>
      <c r="CX807">
        <f xml:space="preserve"> COUNTIF(BQ807,#REF!)</f>
        <v>0</v>
      </c>
      <c r="CY807">
        <f xml:space="preserve"> COUNTIF(BR807,#REF!)</f>
        <v>0</v>
      </c>
      <c r="CZ807">
        <f xml:space="preserve"> COUNTIF(BS807,#REF!)</f>
        <v>0</v>
      </c>
      <c r="DA807">
        <f xml:space="preserve"> COUNTIF(BT807,#REF!)</f>
        <v>0</v>
      </c>
      <c r="DB807">
        <f xml:space="preserve"> COUNTIF(BU807,#REF!)</f>
        <v>0</v>
      </c>
      <c r="DC807">
        <f t="shared" si="48"/>
        <v>0</v>
      </c>
      <c r="DD807">
        <f t="shared" si="49"/>
        <v>0</v>
      </c>
      <c r="DE807">
        <f t="shared" si="50"/>
        <v>0</v>
      </c>
      <c r="DF807" t="b">
        <f t="shared" si="51"/>
        <v>0</v>
      </c>
    </row>
    <row r="808" spans="1:110" x14ac:dyDescent="0.35">
      <c r="A808" s="7">
        <v>807</v>
      </c>
      <c r="B808" s="7">
        <v>807</v>
      </c>
      <c r="C808" s="7" t="s">
        <v>7438</v>
      </c>
      <c r="D808" s="7" t="s">
        <v>7439</v>
      </c>
      <c r="E808" s="13" t="s">
        <v>51</v>
      </c>
      <c r="F808" s="7">
        <v>300</v>
      </c>
      <c r="G808" s="7" t="s">
        <v>122</v>
      </c>
      <c r="H808" s="7"/>
      <c r="I808" s="14" t="s">
        <v>53</v>
      </c>
      <c r="J808" s="13" t="s">
        <v>54</v>
      </c>
      <c r="K808" s="7" t="s">
        <v>104</v>
      </c>
      <c r="L808" s="7" t="s">
        <v>76</v>
      </c>
      <c r="M808" s="7" t="s">
        <v>84</v>
      </c>
      <c r="N808" s="7">
        <v>46.1</v>
      </c>
      <c r="O808" s="7" t="s">
        <v>85</v>
      </c>
      <c r="P808" s="7"/>
      <c r="Q808" t="s">
        <v>7833</v>
      </c>
      <c r="R808" s="7" t="s">
        <v>59</v>
      </c>
      <c r="S808" s="14" t="s">
        <v>59</v>
      </c>
      <c r="T808" s="26" t="b">
        <v>0</v>
      </c>
      <c r="U808" s="7">
        <v>1131</v>
      </c>
      <c r="V808" s="7">
        <v>15.7</v>
      </c>
      <c r="W808" s="7">
        <v>25.94</v>
      </c>
      <c r="X808" s="7">
        <v>0.88166599999999984</v>
      </c>
      <c r="Y808" s="7">
        <v>1.8748400000000001</v>
      </c>
      <c r="Z808" s="7">
        <v>5.5</v>
      </c>
      <c r="AA808" s="7">
        <v>6.77</v>
      </c>
      <c r="AB808" s="14">
        <v>1.88</v>
      </c>
      <c r="AC808" s="13">
        <v>0.99990000000000001</v>
      </c>
      <c r="AD808" s="7">
        <v>1E-4</v>
      </c>
      <c r="AE808" s="14" t="s">
        <v>60</v>
      </c>
      <c r="AF808" s="13">
        <v>7</v>
      </c>
      <c r="AG808" s="14">
        <v>5</v>
      </c>
      <c r="AH808" s="13">
        <v>6</v>
      </c>
      <c r="AI808" s="7">
        <v>6</v>
      </c>
      <c r="AJ808" s="7"/>
      <c r="AK808" s="7">
        <v>4</v>
      </c>
      <c r="AL808" s="7">
        <v>4</v>
      </c>
      <c r="AM808" s="14"/>
      <c r="AN808" s="13">
        <v>1</v>
      </c>
      <c r="AO808" s="14">
        <v>1</v>
      </c>
      <c r="AP808" s="7" t="s">
        <v>64</v>
      </c>
      <c r="AQ808" s="7" t="s">
        <v>62</v>
      </c>
      <c r="AR808" s="7" t="s">
        <v>62</v>
      </c>
      <c r="AS808" s="7" t="s">
        <v>62</v>
      </c>
      <c r="AT808" s="7" t="s">
        <v>64</v>
      </c>
      <c r="AU808" s="7" t="s">
        <v>66</v>
      </c>
      <c r="AV808" s="7" t="s">
        <v>66</v>
      </c>
      <c r="AW808" s="7" t="s">
        <v>66</v>
      </c>
      <c r="AX808" s="7" t="s">
        <v>64</v>
      </c>
      <c r="AY808" s="7" t="s">
        <v>70</v>
      </c>
      <c r="AZ808" s="7" t="s">
        <v>66</v>
      </c>
      <c r="BA808" s="7" t="s">
        <v>62</v>
      </c>
      <c r="BB808" s="7" t="s">
        <v>66</v>
      </c>
      <c r="BC808" s="7" t="s">
        <v>70</v>
      </c>
      <c r="BD808" s="7" t="s">
        <v>64</v>
      </c>
      <c r="BE808" s="7" t="s">
        <v>64</v>
      </c>
      <c r="BF808" s="7" t="s">
        <v>64</v>
      </c>
      <c r="BG808" s="7" t="s">
        <v>64</v>
      </c>
      <c r="BH808" s="7" t="s">
        <v>70</v>
      </c>
      <c r="BI808" s="7" t="s">
        <v>70</v>
      </c>
      <c r="BJ808" s="7" t="s">
        <v>70</v>
      </c>
      <c r="BK808" s="7" t="s">
        <v>70</v>
      </c>
      <c r="BL808" s="33">
        <v>0</v>
      </c>
      <c r="BM808" s="7">
        <v>1</v>
      </c>
      <c r="BN808" s="7">
        <v>0</v>
      </c>
      <c r="BO808" s="7">
        <v>0</v>
      </c>
      <c r="BP808" s="7">
        <v>1</v>
      </c>
      <c r="BQ808" s="7">
        <v>1</v>
      </c>
      <c r="BR808" s="7">
        <v>0</v>
      </c>
      <c r="BS808" s="7">
        <v>0</v>
      </c>
      <c r="BT808" s="7">
        <v>1</v>
      </c>
      <c r="BU808" s="7">
        <v>0</v>
      </c>
      <c r="BW808">
        <f>COUNTIF(AP808, "*"&amp;#REF!&amp;"*")</f>
        <v>0</v>
      </c>
      <c r="BX808">
        <f>COUNTIF(AQ808, "*"&amp;#REF!&amp;"*")</f>
        <v>0</v>
      </c>
      <c r="BY808">
        <f>COUNTIF(AR808, "*"&amp;#REF!&amp;"*")</f>
        <v>0</v>
      </c>
      <c r="BZ808">
        <f>COUNTIF(AS808, "*"&amp;#REF!&amp;"*")</f>
        <v>0</v>
      </c>
      <c r="CA808">
        <f>COUNTIF(AT808, "*"&amp;#REF!&amp;"*")</f>
        <v>0</v>
      </c>
      <c r="CB808">
        <f>COUNTIF(AU808, "*"&amp;#REF!&amp;"*")</f>
        <v>0</v>
      </c>
      <c r="CC808">
        <f>COUNTIF(AV808, "*"&amp;#REF!&amp;"*")</f>
        <v>0</v>
      </c>
      <c r="CD808">
        <f>COUNTIF(AW808, "*"&amp;#REF!&amp;"*")</f>
        <v>0</v>
      </c>
      <c r="CE808">
        <f>COUNTIF(AX808, "*"&amp;#REF!&amp;"*")</f>
        <v>0</v>
      </c>
      <c r="CF808">
        <f>COUNTIF(AY808, "*"&amp;#REF!&amp;"*")</f>
        <v>0</v>
      </c>
      <c r="CG808">
        <f>COUNTIF(AZ808, "*"&amp;#REF!&amp;"*")</f>
        <v>0</v>
      </c>
      <c r="CH808">
        <f>COUNTIF(BA808, "*"&amp;#REF!&amp;"*")</f>
        <v>0</v>
      </c>
      <c r="CI808">
        <f>COUNTIF(BB808, "*"&amp;#REF!&amp;"*")</f>
        <v>0</v>
      </c>
      <c r="CJ808">
        <f>COUNTIF(BC808, "*"&amp;#REF!&amp;"*")</f>
        <v>0</v>
      </c>
      <c r="CK808">
        <f>COUNTIF(BD808, "*"&amp;#REF!&amp;"*")</f>
        <v>0</v>
      </c>
      <c r="CL808">
        <f>COUNTIF(BE808, "*"&amp;#REF!&amp;"*")</f>
        <v>0</v>
      </c>
      <c r="CM808">
        <f>COUNTIF(BF808, "*"&amp;#REF!&amp;"*")</f>
        <v>0</v>
      </c>
      <c r="CN808">
        <f>COUNTIF(BG808, "*"&amp;#REF!&amp;"*")</f>
        <v>0</v>
      </c>
      <c r="CO808">
        <f>COUNTIF(BH808, "*"&amp;#REF!&amp;"*")</f>
        <v>0</v>
      </c>
      <c r="CP808">
        <f>COUNTIF(BI808, "*"&amp;#REF!&amp;"*")</f>
        <v>0</v>
      </c>
      <c r="CQ808">
        <f>COUNTIF(BJ808, "*"&amp;#REF!&amp;"*")</f>
        <v>0</v>
      </c>
      <c r="CR808">
        <f>COUNTIF(BK808, "*"&amp;#REF!&amp;"*")</f>
        <v>0</v>
      </c>
      <c r="CS808">
        <f xml:space="preserve"> COUNTIF(BL808,#REF!)</f>
        <v>0</v>
      </c>
      <c r="CT808">
        <f xml:space="preserve"> COUNTIF(BM808,#REF!)</f>
        <v>0</v>
      </c>
      <c r="CU808">
        <f xml:space="preserve"> COUNTIF(BN808,#REF!)</f>
        <v>0</v>
      </c>
      <c r="CV808">
        <f xml:space="preserve"> COUNTIF(BO808,#REF!)</f>
        <v>0</v>
      </c>
      <c r="CW808">
        <f xml:space="preserve"> COUNTIF(BP808,#REF!)</f>
        <v>0</v>
      </c>
      <c r="CX808">
        <f xml:space="preserve"> COUNTIF(BQ808,#REF!)</f>
        <v>0</v>
      </c>
      <c r="CY808">
        <f xml:space="preserve"> COUNTIF(BR808,#REF!)</f>
        <v>0</v>
      </c>
      <c r="CZ808">
        <f xml:space="preserve"> COUNTIF(BS808,#REF!)</f>
        <v>0</v>
      </c>
      <c r="DA808">
        <f xml:space="preserve"> COUNTIF(BT808,#REF!)</f>
        <v>0</v>
      </c>
      <c r="DB808">
        <f xml:space="preserve"> COUNTIF(BU808,#REF!)</f>
        <v>0</v>
      </c>
      <c r="DC808">
        <f t="shared" si="48"/>
        <v>0</v>
      </c>
      <c r="DD808">
        <f t="shared" si="49"/>
        <v>0</v>
      </c>
      <c r="DE808">
        <f t="shared" si="50"/>
        <v>0</v>
      </c>
      <c r="DF808" t="b">
        <f t="shared" si="51"/>
        <v>0</v>
      </c>
    </row>
    <row r="809" spans="1:110" x14ac:dyDescent="0.35">
      <c r="A809" s="7">
        <v>808</v>
      </c>
      <c r="B809" s="7">
        <v>808</v>
      </c>
      <c r="C809" s="7" t="s">
        <v>7440</v>
      </c>
      <c r="D809" s="7" t="s">
        <v>7441</v>
      </c>
      <c r="E809" s="13" t="s">
        <v>51</v>
      </c>
      <c r="F809" s="7">
        <v>300</v>
      </c>
      <c r="G809" s="7" t="s">
        <v>126</v>
      </c>
      <c r="H809" s="7"/>
      <c r="I809" s="14" t="s">
        <v>53</v>
      </c>
      <c r="J809" s="13" t="s">
        <v>54</v>
      </c>
      <c r="K809" s="7" t="s">
        <v>117</v>
      </c>
      <c r="L809" s="7" t="s">
        <v>87</v>
      </c>
      <c r="M809" s="7" t="s">
        <v>84</v>
      </c>
      <c r="N809" s="7">
        <v>48.3</v>
      </c>
      <c r="O809" s="7" t="s">
        <v>58</v>
      </c>
      <c r="P809" s="7"/>
      <c r="Q809" t="s">
        <v>7833</v>
      </c>
      <c r="R809" s="7" t="s">
        <v>59</v>
      </c>
      <c r="S809" s="14" t="s">
        <v>59</v>
      </c>
      <c r="T809" s="26" t="b">
        <v>0</v>
      </c>
      <c r="U809" s="7">
        <v>768</v>
      </c>
      <c r="V809" s="7">
        <v>11.88</v>
      </c>
      <c r="W809" s="7">
        <v>21.68</v>
      </c>
      <c r="X809" s="7">
        <v>0.37246659999999998</v>
      </c>
      <c r="Y809" s="7">
        <v>1.6754</v>
      </c>
      <c r="Z809" s="7">
        <v>5.7</v>
      </c>
      <c r="AA809" s="7">
        <v>3.36</v>
      </c>
      <c r="AB809" s="14">
        <v>3.08</v>
      </c>
      <c r="AC809" s="13">
        <v>0.92783099999999996</v>
      </c>
      <c r="AD809" s="7">
        <v>7.2169200000000003E-2</v>
      </c>
      <c r="AE809" s="14" t="s">
        <v>60</v>
      </c>
      <c r="AF809" s="13">
        <v>7</v>
      </c>
      <c r="AG809" s="14">
        <v>5</v>
      </c>
      <c r="AH809" s="13">
        <v>6</v>
      </c>
      <c r="AI809" s="7">
        <v>5</v>
      </c>
      <c r="AJ809" s="7">
        <v>1</v>
      </c>
      <c r="AK809" s="7">
        <v>4</v>
      </c>
      <c r="AL809" s="7">
        <v>3</v>
      </c>
      <c r="AM809" s="14">
        <v>1</v>
      </c>
      <c r="AN809" s="13">
        <v>1</v>
      </c>
      <c r="AO809" s="14">
        <v>1</v>
      </c>
      <c r="AP809" s="7" t="s">
        <v>64</v>
      </c>
      <c r="AQ809" s="7" t="s">
        <v>62</v>
      </c>
      <c r="AR809" s="7" t="s">
        <v>5797</v>
      </c>
      <c r="AS809" s="7" t="s">
        <v>62</v>
      </c>
      <c r="AT809" s="7" t="s">
        <v>64</v>
      </c>
      <c r="AU809" s="7" t="s">
        <v>66</v>
      </c>
      <c r="AV809" s="7" t="s">
        <v>66</v>
      </c>
      <c r="AW809" s="7" t="s">
        <v>66</v>
      </c>
      <c r="AX809" s="7" t="s">
        <v>64</v>
      </c>
      <c r="AY809" s="7" t="s">
        <v>70</v>
      </c>
      <c r="AZ809" s="7" t="s">
        <v>64</v>
      </c>
      <c r="BA809" s="7" t="s">
        <v>5797</v>
      </c>
      <c r="BB809" s="7" t="s">
        <v>66</v>
      </c>
      <c r="BC809" s="7" t="s">
        <v>66</v>
      </c>
      <c r="BD809" s="7" t="s">
        <v>67</v>
      </c>
      <c r="BE809" s="7" t="s">
        <v>64</v>
      </c>
      <c r="BF809" s="7" t="s">
        <v>64</v>
      </c>
      <c r="BG809" s="7" t="s">
        <v>5797</v>
      </c>
      <c r="BH809" s="7" t="s">
        <v>70</v>
      </c>
      <c r="BI809" s="7" t="s">
        <v>70</v>
      </c>
      <c r="BJ809" s="7" t="s">
        <v>62</v>
      </c>
      <c r="BK809" s="7" t="s">
        <v>70</v>
      </c>
      <c r="BL809" s="33">
        <v>0</v>
      </c>
      <c r="BM809" s="7">
        <v>1</v>
      </c>
      <c r="BN809" s="7">
        <v>0</v>
      </c>
      <c r="BO809" s="7">
        <v>0</v>
      </c>
      <c r="BP809" s="7">
        <v>1</v>
      </c>
      <c r="BQ809" s="7">
        <v>1</v>
      </c>
      <c r="BR809" s="7">
        <v>0</v>
      </c>
      <c r="BS809" s="7">
        <v>0</v>
      </c>
      <c r="BT809" s="7" t="s">
        <v>5797</v>
      </c>
      <c r="BU809" s="7">
        <v>0</v>
      </c>
      <c r="BW809">
        <f>COUNTIF(AP809, "*"&amp;#REF!&amp;"*")</f>
        <v>0</v>
      </c>
      <c r="BX809">
        <f>COUNTIF(AQ809, "*"&amp;#REF!&amp;"*")</f>
        <v>0</v>
      </c>
      <c r="BY809">
        <f>COUNTIF(AR809, "*"&amp;#REF!&amp;"*")</f>
        <v>0</v>
      </c>
      <c r="BZ809">
        <f>COUNTIF(AS809, "*"&amp;#REF!&amp;"*")</f>
        <v>0</v>
      </c>
      <c r="CA809">
        <f>COUNTIF(AT809, "*"&amp;#REF!&amp;"*")</f>
        <v>0</v>
      </c>
      <c r="CB809">
        <f>COUNTIF(AU809, "*"&amp;#REF!&amp;"*")</f>
        <v>0</v>
      </c>
      <c r="CC809">
        <f>COUNTIF(AV809, "*"&amp;#REF!&amp;"*")</f>
        <v>0</v>
      </c>
      <c r="CD809">
        <f>COUNTIF(AW809, "*"&amp;#REF!&amp;"*")</f>
        <v>0</v>
      </c>
      <c r="CE809">
        <f>COUNTIF(AX809, "*"&amp;#REF!&amp;"*")</f>
        <v>0</v>
      </c>
      <c r="CF809">
        <f>COUNTIF(AY809, "*"&amp;#REF!&amp;"*")</f>
        <v>0</v>
      </c>
      <c r="CG809">
        <f>COUNTIF(AZ809, "*"&amp;#REF!&amp;"*")</f>
        <v>0</v>
      </c>
      <c r="CH809">
        <f>COUNTIF(BA809, "*"&amp;#REF!&amp;"*")</f>
        <v>0</v>
      </c>
      <c r="CI809">
        <f>COUNTIF(BB809, "*"&amp;#REF!&amp;"*")</f>
        <v>0</v>
      </c>
      <c r="CJ809">
        <f>COUNTIF(BC809, "*"&amp;#REF!&amp;"*")</f>
        <v>0</v>
      </c>
      <c r="CK809">
        <f>COUNTIF(BD809, "*"&amp;#REF!&amp;"*")</f>
        <v>0</v>
      </c>
      <c r="CL809">
        <f>COUNTIF(BE809, "*"&amp;#REF!&amp;"*")</f>
        <v>0</v>
      </c>
      <c r="CM809">
        <f>COUNTIF(BF809, "*"&amp;#REF!&amp;"*")</f>
        <v>0</v>
      </c>
      <c r="CN809">
        <f>COUNTIF(BG809, "*"&amp;#REF!&amp;"*")</f>
        <v>0</v>
      </c>
      <c r="CO809">
        <f>COUNTIF(BH809, "*"&amp;#REF!&amp;"*")</f>
        <v>0</v>
      </c>
      <c r="CP809">
        <f>COUNTIF(BI809, "*"&amp;#REF!&amp;"*")</f>
        <v>0</v>
      </c>
      <c r="CQ809">
        <f>COUNTIF(BJ809, "*"&amp;#REF!&amp;"*")</f>
        <v>0</v>
      </c>
      <c r="CR809">
        <f>COUNTIF(BK809, "*"&amp;#REF!&amp;"*")</f>
        <v>0</v>
      </c>
      <c r="CS809">
        <f xml:space="preserve"> COUNTIF(BL809,#REF!)</f>
        <v>0</v>
      </c>
      <c r="CT809">
        <f xml:space="preserve"> COUNTIF(BM809,#REF!)</f>
        <v>0</v>
      </c>
      <c r="CU809">
        <f xml:space="preserve"> COUNTIF(BN809,#REF!)</f>
        <v>0</v>
      </c>
      <c r="CV809">
        <f xml:space="preserve"> COUNTIF(BO809,#REF!)</f>
        <v>0</v>
      </c>
      <c r="CW809">
        <f xml:space="preserve"> COUNTIF(BP809,#REF!)</f>
        <v>0</v>
      </c>
      <c r="CX809">
        <f xml:space="preserve"> COUNTIF(BQ809,#REF!)</f>
        <v>0</v>
      </c>
      <c r="CY809">
        <f xml:space="preserve"> COUNTIF(BR809,#REF!)</f>
        <v>0</v>
      </c>
      <c r="CZ809">
        <f xml:space="preserve"> COUNTIF(BS809,#REF!)</f>
        <v>0</v>
      </c>
      <c r="DA809">
        <f xml:space="preserve"> COUNTIF(BT809,#REF!)</f>
        <v>0</v>
      </c>
      <c r="DB809">
        <f xml:space="preserve"> COUNTIF(BU809,#REF!)</f>
        <v>0</v>
      </c>
      <c r="DC809">
        <f t="shared" si="48"/>
        <v>0</v>
      </c>
      <c r="DD809">
        <f t="shared" si="49"/>
        <v>0</v>
      </c>
      <c r="DE809">
        <f t="shared" si="50"/>
        <v>0</v>
      </c>
      <c r="DF809" t="b">
        <f t="shared" si="51"/>
        <v>0</v>
      </c>
    </row>
    <row r="810" spans="1:110" x14ac:dyDescent="0.35">
      <c r="A810" s="7">
        <v>809</v>
      </c>
      <c r="B810" s="7">
        <v>809</v>
      </c>
      <c r="C810" s="7" t="s">
        <v>7442</v>
      </c>
      <c r="D810" s="7" t="s">
        <v>7443</v>
      </c>
      <c r="E810" s="13" t="s">
        <v>51</v>
      </c>
      <c r="F810" s="7">
        <v>300</v>
      </c>
      <c r="G810" s="7" t="s">
        <v>101</v>
      </c>
      <c r="H810" s="7"/>
      <c r="I810" s="14" t="s">
        <v>53</v>
      </c>
      <c r="J810" s="13" t="s">
        <v>54</v>
      </c>
      <c r="K810" s="7" t="s">
        <v>92</v>
      </c>
      <c r="L810" s="7" t="s">
        <v>56</v>
      </c>
      <c r="M810" s="7" t="s">
        <v>84</v>
      </c>
      <c r="N810" s="7">
        <v>49</v>
      </c>
      <c r="O810" s="7" t="s">
        <v>85</v>
      </c>
      <c r="P810" s="7">
        <v>38</v>
      </c>
      <c r="Q810" t="s">
        <v>7914</v>
      </c>
      <c r="R810" s="7" t="s">
        <v>59</v>
      </c>
      <c r="S810" s="14" t="s">
        <v>59</v>
      </c>
      <c r="T810" s="26" t="b">
        <v>0</v>
      </c>
      <c r="U810" s="7">
        <v>174</v>
      </c>
      <c r="V810" s="7">
        <v>8.0666700000000002</v>
      </c>
      <c r="W810" s="7">
        <v>19.5</v>
      </c>
      <c r="X810" s="7">
        <v>0.70666666666666667</v>
      </c>
      <c r="Y810" s="7">
        <v>0.42646666666666672</v>
      </c>
      <c r="Z810" s="7">
        <v>7.1</v>
      </c>
      <c r="AA810" s="7">
        <v>2.93</v>
      </c>
      <c r="AB810" s="14">
        <v>2.95</v>
      </c>
      <c r="AC810" s="13">
        <v>0.99990000000000001</v>
      </c>
      <c r="AD810" s="7">
        <v>1E-4</v>
      </c>
      <c r="AE810" s="14" t="s">
        <v>60</v>
      </c>
      <c r="AF810" s="13">
        <v>7</v>
      </c>
      <c r="AG810" s="14">
        <v>5</v>
      </c>
      <c r="AH810" s="13">
        <v>6</v>
      </c>
      <c r="AI810" s="7">
        <v>6</v>
      </c>
      <c r="AJ810" s="7"/>
      <c r="AK810" s="7">
        <v>4</v>
      </c>
      <c r="AL810" s="7">
        <v>4</v>
      </c>
      <c r="AM810" s="14"/>
      <c r="AN810" s="13">
        <v>1</v>
      </c>
      <c r="AO810" s="14">
        <v>1</v>
      </c>
      <c r="AP810" s="7" t="s">
        <v>64</v>
      </c>
      <c r="AQ810" s="7" t="s">
        <v>62</v>
      </c>
      <c r="AR810" s="7" t="s">
        <v>62</v>
      </c>
      <c r="AS810" s="7" t="s">
        <v>62</v>
      </c>
      <c r="AT810" s="7" t="s">
        <v>64</v>
      </c>
      <c r="AU810" s="7" t="s">
        <v>66</v>
      </c>
      <c r="AV810" s="7" t="s">
        <v>66</v>
      </c>
      <c r="AW810" s="7" t="s">
        <v>66</v>
      </c>
      <c r="AX810" s="7" t="s">
        <v>64</v>
      </c>
      <c r="AY810" s="7" t="s">
        <v>70</v>
      </c>
      <c r="AZ810" s="7" t="s">
        <v>66</v>
      </c>
      <c r="BA810" s="7" t="s">
        <v>5797</v>
      </c>
      <c r="BB810" s="7" t="s">
        <v>66</v>
      </c>
      <c r="BC810" s="7" t="s">
        <v>70</v>
      </c>
      <c r="BD810" s="7" t="s">
        <v>64</v>
      </c>
      <c r="BE810" s="7" t="s">
        <v>64</v>
      </c>
      <c r="BF810" s="7" t="s">
        <v>64</v>
      </c>
      <c r="BG810" s="7" t="s">
        <v>64</v>
      </c>
      <c r="BH810" s="7" t="s">
        <v>70</v>
      </c>
      <c r="BI810" s="7" t="s">
        <v>70</v>
      </c>
      <c r="BJ810" s="7" t="s">
        <v>70</v>
      </c>
      <c r="BK810" s="7" t="s">
        <v>70</v>
      </c>
      <c r="BL810" s="33">
        <v>0</v>
      </c>
      <c r="BM810" s="7" t="s">
        <v>5797</v>
      </c>
      <c r="BN810" s="7">
        <v>0</v>
      </c>
      <c r="BO810" s="7">
        <v>0</v>
      </c>
      <c r="BP810" s="7">
        <v>1</v>
      </c>
      <c r="BQ810" s="7">
        <v>1</v>
      </c>
      <c r="BR810" s="7">
        <v>0</v>
      </c>
      <c r="BS810" s="7">
        <v>0</v>
      </c>
      <c r="BT810" s="7">
        <v>1</v>
      </c>
      <c r="BU810" s="7">
        <v>0</v>
      </c>
      <c r="BW810">
        <f>COUNTIF(AP810, "*"&amp;#REF!&amp;"*")</f>
        <v>0</v>
      </c>
      <c r="BX810">
        <f>COUNTIF(AQ810, "*"&amp;#REF!&amp;"*")</f>
        <v>0</v>
      </c>
      <c r="BY810">
        <f>COUNTIF(AR810, "*"&amp;#REF!&amp;"*")</f>
        <v>0</v>
      </c>
      <c r="BZ810">
        <f>COUNTIF(AS810, "*"&amp;#REF!&amp;"*")</f>
        <v>0</v>
      </c>
      <c r="CA810">
        <f>COUNTIF(AT810, "*"&amp;#REF!&amp;"*")</f>
        <v>0</v>
      </c>
      <c r="CB810">
        <f>COUNTIF(AU810, "*"&amp;#REF!&amp;"*")</f>
        <v>0</v>
      </c>
      <c r="CC810">
        <f>COUNTIF(AV810, "*"&amp;#REF!&amp;"*")</f>
        <v>0</v>
      </c>
      <c r="CD810">
        <f>COUNTIF(AW810, "*"&amp;#REF!&amp;"*")</f>
        <v>0</v>
      </c>
      <c r="CE810">
        <f>COUNTIF(AX810, "*"&amp;#REF!&amp;"*")</f>
        <v>0</v>
      </c>
      <c r="CF810">
        <f>COUNTIF(AY810, "*"&amp;#REF!&amp;"*")</f>
        <v>0</v>
      </c>
      <c r="CG810">
        <f>COUNTIF(AZ810, "*"&amp;#REF!&amp;"*")</f>
        <v>0</v>
      </c>
      <c r="CH810">
        <f>COUNTIF(BA810, "*"&amp;#REF!&amp;"*")</f>
        <v>0</v>
      </c>
      <c r="CI810">
        <f>COUNTIF(BB810, "*"&amp;#REF!&amp;"*")</f>
        <v>0</v>
      </c>
      <c r="CJ810">
        <f>COUNTIF(BC810, "*"&amp;#REF!&amp;"*")</f>
        <v>0</v>
      </c>
      <c r="CK810">
        <f>COUNTIF(BD810, "*"&amp;#REF!&amp;"*")</f>
        <v>0</v>
      </c>
      <c r="CL810">
        <f>COUNTIF(BE810, "*"&amp;#REF!&amp;"*")</f>
        <v>0</v>
      </c>
      <c r="CM810">
        <f>COUNTIF(BF810, "*"&amp;#REF!&amp;"*")</f>
        <v>0</v>
      </c>
      <c r="CN810">
        <f>COUNTIF(BG810, "*"&amp;#REF!&amp;"*")</f>
        <v>0</v>
      </c>
      <c r="CO810">
        <f>COUNTIF(BH810, "*"&amp;#REF!&amp;"*")</f>
        <v>0</v>
      </c>
      <c r="CP810">
        <f>COUNTIF(BI810, "*"&amp;#REF!&amp;"*")</f>
        <v>0</v>
      </c>
      <c r="CQ810">
        <f>COUNTIF(BJ810, "*"&amp;#REF!&amp;"*")</f>
        <v>0</v>
      </c>
      <c r="CR810">
        <f>COUNTIF(BK810, "*"&amp;#REF!&amp;"*")</f>
        <v>0</v>
      </c>
      <c r="CS810">
        <f xml:space="preserve"> COUNTIF(BL810,#REF!)</f>
        <v>0</v>
      </c>
      <c r="CT810">
        <f xml:space="preserve"> COUNTIF(BM810,#REF!)</f>
        <v>0</v>
      </c>
      <c r="CU810">
        <f xml:space="preserve"> COUNTIF(BN810,#REF!)</f>
        <v>0</v>
      </c>
      <c r="CV810">
        <f xml:space="preserve"> COUNTIF(BO810,#REF!)</f>
        <v>0</v>
      </c>
      <c r="CW810">
        <f xml:space="preserve"> COUNTIF(BP810,#REF!)</f>
        <v>0</v>
      </c>
      <c r="CX810">
        <f xml:space="preserve"> COUNTIF(BQ810,#REF!)</f>
        <v>0</v>
      </c>
      <c r="CY810">
        <f xml:space="preserve"> COUNTIF(BR810,#REF!)</f>
        <v>0</v>
      </c>
      <c r="CZ810">
        <f xml:space="preserve"> COUNTIF(BS810,#REF!)</f>
        <v>0</v>
      </c>
      <c r="DA810">
        <f xml:space="preserve"> COUNTIF(BT810,#REF!)</f>
        <v>0</v>
      </c>
      <c r="DB810">
        <f xml:space="preserve"> COUNTIF(BU810,#REF!)</f>
        <v>0</v>
      </c>
      <c r="DC810">
        <f t="shared" si="48"/>
        <v>0</v>
      </c>
      <c r="DD810">
        <f t="shared" si="49"/>
        <v>0</v>
      </c>
      <c r="DE810">
        <f t="shared" si="50"/>
        <v>0</v>
      </c>
      <c r="DF810" t="b">
        <f t="shared" si="51"/>
        <v>0</v>
      </c>
    </row>
    <row r="811" spans="1:110" x14ac:dyDescent="0.35">
      <c r="A811" s="7">
        <v>810</v>
      </c>
      <c r="B811" s="7">
        <v>810</v>
      </c>
      <c r="C811" s="7" t="s">
        <v>7444</v>
      </c>
      <c r="D811" s="7" t="s">
        <v>7445</v>
      </c>
      <c r="E811" s="13" t="s">
        <v>51</v>
      </c>
      <c r="F811" s="7">
        <v>300</v>
      </c>
      <c r="G811" s="7" t="s">
        <v>101</v>
      </c>
      <c r="H811" s="7"/>
      <c r="I811" s="14" t="s">
        <v>53</v>
      </c>
      <c r="J811" s="13" t="s">
        <v>54</v>
      </c>
      <c r="K811" s="7" t="s">
        <v>92</v>
      </c>
      <c r="L811" s="7" t="s">
        <v>56</v>
      </c>
      <c r="M811" s="7" t="s">
        <v>84</v>
      </c>
      <c r="N811" s="7">
        <v>47.1</v>
      </c>
      <c r="O811" s="7" t="s">
        <v>85</v>
      </c>
      <c r="P811" s="7"/>
      <c r="Q811" t="s">
        <v>7833</v>
      </c>
      <c r="R811" s="7" t="s">
        <v>59</v>
      </c>
      <c r="S811" s="14" t="s">
        <v>56</v>
      </c>
      <c r="T811" s="26" t="b">
        <v>0</v>
      </c>
      <c r="U811" s="7">
        <v>129</v>
      </c>
      <c r="V811" s="7">
        <v>10.466670000000001</v>
      </c>
      <c r="W811" s="7">
        <v>22.533329999999999</v>
      </c>
      <c r="X811" s="7">
        <v>0.82333433333333339</v>
      </c>
      <c r="Y811" s="7">
        <v>0.31063333333333332</v>
      </c>
      <c r="Z811" s="7"/>
      <c r="AA811" s="7"/>
      <c r="AB811" s="14"/>
      <c r="AC811" s="13">
        <v>0.99831000000000003</v>
      </c>
      <c r="AD811" s="7">
        <v>1.6904800000000001E-3</v>
      </c>
      <c r="AE811" s="14" t="s">
        <v>60</v>
      </c>
      <c r="AF811" s="13">
        <v>7</v>
      </c>
      <c r="AG811" s="14">
        <v>5</v>
      </c>
      <c r="AH811" s="13">
        <v>6</v>
      </c>
      <c r="AI811" s="7">
        <v>6</v>
      </c>
      <c r="AJ811" s="7"/>
      <c r="AK811" s="7">
        <v>4</v>
      </c>
      <c r="AL811" s="7">
        <v>4</v>
      </c>
      <c r="AM811" s="14"/>
      <c r="AN811" s="13">
        <v>1</v>
      </c>
      <c r="AO811" s="14">
        <v>1</v>
      </c>
      <c r="AP811" s="7" t="s">
        <v>64</v>
      </c>
      <c r="AQ811" s="7" t="s">
        <v>62</v>
      </c>
      <c r="AR811" s="7" t="s">
        <v>62</v>
      </c>
      <c r="AS811" s="7" t="s">
        <v>62</v>
      </c>
      <c r="AT811" s="7" t="s">
        <v>64</v>
      </c>
      <c r="AU811" s="7" t="s">
        <v>66</v>
      </c>
      <c r="AV811" s="7" t="s">
        <v>66</v>
      </c>
      <c r="AW811" s="7" t="s">
        <v>66</v>
      </c>
      <c r="AX811" s="7" t="s">
        <v>64</v>
      </c>
      <c r="AY811" s="7" t="s">
        <v>70</v>
      </c>
      <c r="AZ811" s="7" t="s">
        <v>66</v>
      </c>
      <c r="BA811" s="7" t="s">
        <v>5797</v>
      </c>
      <c r="BB811" s="7" t="s">
        <v>66</v>
      </c>
      <c r="BC811" s="7" t="s">
        <v>70</v>
      </c>
      <c r="BD811" s="7" t="s">
        <v>64</v>
      </c>
      <c r="BE811" s="7" t="s">
        <v>64</v>
      </c>
      <c r="BF811" s="7" t="s">
        <v>64</v>
      </c>
      <c r="BG811" s="7" t="s">
        <v>64</v>
      </c>
      <c r="BH811" s="7" t="s">
        <v>70</v>
      </c>
      <c r="BI811" s="7" t="s">
        <v>70</v>
      </c>
      <c r="BJ811" s="7" t="s">
        <v>70</v>
      </c>
      <c r="BK811" s="7" t="s">
        <v>70</v>
      </c>
      <c r="BL811" s="33">
        <v>0</v>
      </c>
      <c r="BM811" s="7">
        <v>1</v>
      </c>
      <c r="BN811" s="7">
        <v>0</v>
      </c>
      <c r="BO811" s="7">
        <v>0</v>
      </c>
      <c r="BP811" s="7" t="s">
        <v>5797</v>
      </c>
      <c r="BQ811" s="7">
        <v>1</v>
      </c>
      <c r="BR811" s="7">
        <v>0</v>
      </c>
      <c r="BS811" s="7">
        <v>0</v>
      </c>
      <c r="BT811" s="7" t="s">
        <v>5797</v>
      </c>
      <c r="BU811" s="7">
        <v>0</v>
      </c>
      <c r="BW811">
        <f>COUNTIF(AP811, "*"&amp;#REF!&amp;"*")</f>
        <v>0</v>
      </c>
      <c r="BX811">
        <f>COUNTIF(AQ811, "*"&amp;#REF!&amp;"*")</f>
        <v>0</v>
      </c>
      <c r="BY811">
        <f>COUNTIF(AR811, "*"&amp;#REF!&amp;"*")</f>
        <v>0</v>
      </c>
      <c r="BZ811">
        <f>COUNTIF(AS811, "*"&amp;#REF!&amp;"*")</f>
        <v>0</v>
      </c>
      <c r="CA811">
        <f>COUNTIF(AT811, "*"&amp;#REF!&amp;"*")</f>
        <v>0</v>
      </c>
      <c r="CB811">
        <f>COUNTIF(AU811, "*"&amp;#REF!&amp;"*")</f>
        <v>0</v>
      </c>
      <c r="CC811">
        <f>COUNTIF(AV811, "*"&amp;#REF!&amp;"*")</f>
        <v>0</v>
      </c>
      <c r="CD811">
        <f>COUNTIF(AW811, "*"&amp;#REF!&amp;"*")</f>
        <v>0</v>
      </c>
      <c r="CE811">
        <f>COUNTIF(AX811, "*"&amp;#REF!&amp;"*")</f>
        <v>0</v>
      </c>
      <c r="CF811">
        <f>COUNTIF(AY811, "*"&amp;#REF!&amp;"*")</f>
        <v>0</v>
      </c>
      <c r="CG811">
        <f>COUNTIF(AZ811, "*"&amp;#REF!&amp;"*")</f>
        <v>0</v>
      </c>
      <c r="CH811">
        <f>COUNTIF(BA811, "*"&amp;#REF!&amp;"*")</f>
        <v>0</v>
      </c>
      <c r="CI811">
        <f>COUNTIF(BB811, "*"&amp;#REF!&amp;"*")</f>
        <v>0</v>
      </c>
      <c r="CJ811">
        <f>COUNTIF(BC811, "*"&amp;#REF!&amp;"*")</f>
        <v>0</v>
      </c>
      <c r="CK811">
        <f>COUNTIF(BD811, "*"&amp;#REF!&amp;"*")</f>
        <v>0</v>
      </c>
      <c r="CL811">
        <f>COUNTIF(BE811, "*"&amp;#REF!&amp;"*")</f>
        <v>0</v>
      </c>
      <c r="CM811">
        <f>COUNTIF(BF811, "*"&amp;#REF!&amp;"*")</f>
        <v>0</v>
      </c>
      <c r="CN811">
        <f>COUNTIF(BG811, "*"&amp;#REF!&amp;"*")</f>
        <v>0</v>
      </c>
      <c r="CO811">
        <f>COUNTIF(BH811, "*"&amp;#REF!&amp;"*")</f>
        <v>0</v>
      </c>
      <c r="CP811">
        <f>COUNTIF(BI811, "*"&amp;#REF!&amp;"*")</f>
        <v>0</v>
      </c>
      <c r="CQ811">
        <f>COUNTIF(BJ811, "*"&amp;#REF!&amp;"*")</f>
        <v>0</v>
      </c>
      <c r="CR811">
        <f>COUNTIF(BK811, "*"&amp;#REF!&amp;"*")</f>
        <v>0</v>
      </c>
      <c r="CS811">
        <f xml:space="preserve"> COUNTIF(BL811,#REF!)</f>
        <v>0</v>
      </c>
      <c r="CT811">
        <f xml:space="preserve"> COUNTIF(BM811,#REF!)</f>
        <v>0</v>
      </c>
      <c r="CU811">
        <f xml:space="preserve"> COUNTIF(BN811,#REF!)</f>
        <v>0</v>
      </c>
      <c r="CV811">
        <f xml:space="preserve"> COUNTIF(BO811,#REF!)</f>
        <v>0</v>
      </c>
      <c r="CW811">
        <f xml:space="preserve"> COUNTIF(BP811,#REF!)</f>
        <v>0</v>
      </c>
      <c r="CX811">
        <f xml:space="preserve"> COUNTIF(BQ811,#REF!)</f>
        <v>0</v>
      </c>
      <c r="CY811">
        <f xml:space="preserve"> COUNTIF(BR811,#REF!)</f>
        <v>0</v>
      </c>
      <c r="CZ811">
        <f xml:space="preserve"> COUNTIF(BS811,#REF!)</f>
        <v>0</v>
      </c>
      <c r="DA811">
        <f xml:space="preserve"> COUNTIF(BT811,#REF!)</f>
        <v>0</v>
      </c>
      <c r="DB811">
        <f xml:space="preserve"> COUNTIF(BU811,#REF!)</f>
        <v>0</v>
      </c>
      <c r="DC811">
        <f t="shared" si="48"/>
        <v>0</v>
      </c>
      <c r="DD811">
        <f t="shared" si="49"/>
        <v>0</v>
      </c>
      <c r="DE811">
        <f t="shared" si="50"/>
        <v>0</v>
      </c>
      <c r="DF811" t="b">
        <f t="shared" si="51"/>
        <v>0</v>
      </c>
    </row>
    <row r="812" spans="1:110" x14ac:dyDescent="0.35">
      <c r="A812" s="7">
        <v>811</v>
      </c>
      <c r="B812" s="7">
        <v>811</v>
      </c>
      <c r="C812" s="7" t="s">
        <v>7446</v>
      </c>
      <c r="D812" s="7" t="s">
        <v>7447</v>
      </c>
      <c r="E812" s="13" t="s">
        <v>51</v>
      </c>
      <c r="F812" s="7">
        <v>300</v>
      </c>
      <c r="G812" s="7" t="s">
        <v>101</v>
      </c>
      <c r="H812" s="7"/>
      <c r="I812" s="14" t="s">
        <v>53</v>
      </c>
      <c r="J812" s="13" t="s">
        <v>54</v>
      </c>
      <c r="K812" s="7" t="s">
        <v>92</v>
      </c>
      <c r="L812" s="7" t="s">
        <v>56</v>
      </c>
      <c r="M812" s="7" t="s">
        <v>84</v>
      </c>
      <c r="N812" s="7">
        <v>49</v>
      </c>
      <c r="O812" s="7" t="s">
        <v>85</v>
      </c>
      <c r="P812" s="7">
        <v>32</v>
      </c>
      <c r="Q812" t="s">
        <v>7833</v>
      </c>
      <c r="R812" s="7" t="s">
        <v>59</v>
      </c>
      <c r="S812" s="14" t="s">
        <v>59</v>
      </c>
      <c r="T812" s="26" t="b">
        <v>0</v>
      </c>
      <c r="U812" s="7">
        <v>129</v>
      </c>
      <c r="V812" s="7">
        <v>10.466670000000001</v>
      </c>
      <c r="W812" s="7">
        <v>22.533329999999999</v>
      </c>
      <c r="X812" s="7">
        <v>0.82333433333333339</v>
      </c>
      <c r="Y812" s="7">
        <v>0.31063333333333332</v>
      </c>
      <c r="Z812" s="7"/>
      <c r="AA812" s="7"/>
      <c r="AB812" s="14"/>
      <c r="AC812" s="13">
        <v>0.95685600000000004</v>
      </c>
      <c r="AD812" s="7">
        <v>4.31437E-2</v>
      </c>
      <c r="AE812" s="14" t="s">
        <v>60</v>
      </c>
      <c r="AF812" s="13">
        <v>7</v>
      </c>
      <c r="AG812" s="14">
        <v>5</v>
      </c>
      <c r="AH812" s="13">
        <v>6</v>
      </c>
      <c r="AI812" s="7">
        <v>6</v>
      </c>
      <c r="AJ812" s="7"/>
      <c r="AK812" s="7">
        <v>4</v>
      </c>
      <c r="AL812" s="7">
        <v>4</v>
      </c>
      <c r="AM812" s="14"/>
      <c r="AN812" s="13">
        <v>1</v>
      </c>
      <c r="AO812" s="14">
        <v>1</v>
      </c>
      <c r="AP812" s="7" t="s">
        <v>64</v>
      </c>
      <c r="AQ812" s="7" t="s">
        <v>62</v>
      </c>
      <c r="AR812" s="7" t="s">
        <v>62</v>
      </c>
      <c r="AS812" s="7" t="s">
        <v>62</v>
      </c>
      <c r="AT812" s="7" t="s">
        <v>64</v>
      </c>
      <c r="AU812" s="7" t="s">
        <v>66</v>
      </c>
      <c r="AV812" s="7" t="s">
        <v>66</v>
      </c>
      <c r="AW812" s="7" t="s">
        <v>66</v>
      </c>
      <c r="AX812" s="7" t="s">
        <v>64</v>
      </c>
      <c r="AY812" s="7" t="s">
        <v>70</v>
      </c>
      <c r="AZ812" s="7" t="s">
        <v>66</v>
      </c>
      <c r="BA812" s="7" t="s">
        <v>5797</v>
      </c>
      <c r="BB812" s="7" t="s">
        <v>66</v>
      </c>
      <c r="BC812" s="7" t="s">
        <v>70</v>
      </c>
      <c r="BD812" s="7" t="s">
        <v>64</v>
      </c>
      <c r="BE812" s="7" t="s">
        <v>64</v>
      </c>
      <c r="BF812" s="7" t="s">
        <v>64</v>
      </c>
      <c r="BG812" s="7" t="s">
        <v>64</v>
      </c>
      <c r="BH812" s="7" t="s">
        <v>70</v>
      </c>
      <c r="BI812" s="7" t="s">
        <v>5797</v>
      </c>
      <c r="BJ812" s="7" t="s">
        <v>70</v>
      </c>
      <c r="BK812" s="7" t="s">
        <v>70</v>
      </c>
      <c r="BL812" s="33">
        <v>0</v>
      </c>
      <c r="BM812" s="7">
        <v>1</v>
      </c>
      <c r="BN812" s="7">
        <v>0</v>
      </c>
      <c r="BO812" s="7">
        <v>0</v>
      </c>
      <c r="BP812" s="7">
        <v>1</v>
      </c>
      <c r="BQ812" s="7">
        <v>1</v>
      </c>
      <c r="BR812" s="7">
        <v>0</v>
      </c>
      <c r="BS812" s="7">
        <v>0</v>
      </c>
      <c r="BT812" s="7">
        <v>1</v>
      </c>
      <c r="BU812" s="7">
        <v>0</v>
      </c>
      <c r="BW812">
        <f>COUNTIF(AP812, "*"&amp;#REF!&amp;"*")</f>
        <v>0</v>
      </c>
      <c r="BX812">
        <f>COUNTIF(AQ812, "*"&amp;#REF!&amp;"*")</f>
        <v>0</v>
      </c>
      <c r="BY812">
        <f>COUNTIF(AR812, "*"&amp;#REF!&amp;"*")</f>
        <v>0</v>
      </c>
      <c r="BZ812">
        <f>COUNTIF(AS812, "*"&amp;#REF!&amp;"*")</f>
        <v>0</v>
      </c>
      <c r="CA812">
        <f>COUNTIF(AT812, "*"&amp;#REF!&amp;"*")</f>
        <v>0</v>
      </c>
      <c r="CB812">
        <f>COUNTIF(AU812, "*"&amp;#REF!&amp;"*")</f>
        <v>0</v>
      </c>
      <c r="CC812">
        <f>COUNTIF(AV812, "*"&amp;#REF!&amp;"*")</f>
        <v>0</v>
      </c>
      <c r="CD812">
        <f>COUNTIF(AW812, "*"&amp;#REF!&amp;"*")</f>
        <v>0</v>
      </c>
      <c r="CE812">
        <f>COUNTIF(AX812, "*"&amp;#REF!&amp;"*")</f>
        <v>0</v>
      </c>
      <c r="CF812">
        <f>COUNTIF(AY812, "*"&amp;#REF!&amp;"*")</f>
        <v>0</v>
      </c>
      <c r="CG812">
        <f>COUNTIF(AZ812, "*"&amp;#REF!&amp;"*")</f>
        <v>0</v>
      </c>
      <c r="CH812">
        <f>COUNTIF(BA812, "*"&amp;#REF!&amp;"*")</f>
        <v>0</v>
      </c>
      <c r="CI812">
        <f>COUNTIF(BB812, "*"&amp;#REF!&amp;"*")</f>
        <v>0</v>
      </c>
      <c r="CJ812">
        <f>COUNTIF(BC812, "*"&amp;#REF!&amp;"*")</f>
        <v>0</v>
      </c>
      <c r="CK812">
        <f>COUNTIF(BD812, "*"&amp;#REF!&amp;"*")</f>
        <v>0</v>
      </c>
      <c r="CL812">
        <f>COUNTIF(BE812, "*"&amp;#REF!&amp;"*")</f>
        <v>0</v>
      </c>
      <c r="CM812">
        <f>COUNTIF(BF812, "*"&amp;#REF!&amp;"*")</f>
        <v>0</v>
      </c>
      <c r="CN812">
        <f>COUNTIF(BG812, "*"&amp;#REF!&amp;"*")</f>
        <v>0</v>
      </c>
      <c r="CO812">
        <f>COUNTIF(BH812, "*"&amp;#REF!&amp;"*")</f>
        <v>0</v>
      </c>
      <c r="CP812">
        <f>COUNTIF(BI812, "*"&amp;#REF!&amp;"*")</f>
        <v>0</v>
      </c>
      <c r="CQ812">
        <f>COUNTIF(BJ812, "*"&amp;#REF!&amp;"*")</f>
        <v>0</v>
      </c>
      <c r="CR812">
        <f>COUNTIF(BK812, "*"&amp;#REF!&amp;"*")</f>
        <v>0</v>
      </c>
      <c r="CS812">
        <f xml:space="preserve"> COUNTIF(BL812,#REF!)</f>
        <v>0</v>
      </c>
      <c r="CT812">
        <f xml:space="preserve"> COUNTIF(BM812,#REF!)</f>
        <v>0</v>
      </c>
      <c r="CU812">
        <f xml:space="preserve"> COUNTIF(BN812,#REF!)</f>
        <v>0</v>
      </c>
      <c r="CV812">
        <f xml:space="preserve"> COUNTIF(BO812,#REF!)</f>
        <v>0</v>
      </c>
      <c r="CW812">
        <f xml:space="preserve"> COUNTIF(BP812,#REF!)</f>
        <v>0</v>
      </c>
      <c r="CX812">
        <f xml:space="preserve"> COUNTIF(BQ812,#REF!)</f>
        <v>0</v>
      </c>
      <c r="CY812">
        <f xml:space="preserve"> COUNTIF(BR812,#REF!)</f>
        <v>0</v>
      </c>
      <c r="CZ812">
        <f xml:space="preserve"> COUNTIF(BS812,#REF!)</f>
        <v>0</v>
      </c>
      <c r="DA812">
        <f xml:space="preserve"> COUNTIF(BT812,#REF!)</f>
        <v>0</v>
      </c>
      <c r="DB812">
        <f xml:space="preserve"> COUNTIF(BU812,#REF!)</f>
        <v>0</v>
      </c>
      <c r="DC812">
        <f t="shared" si="48"/>
        <v>0</v>
      </c>
      <c r="DD812">
        <f t="shared" si="49"/>
        <v>0</v>
      </c>
      <c r="DE812">
        <f t="shared" si="50"/>
        <v>0</v>
      </c>
      <c r="DF812" t="b">
        <f t="shared" si="51"/>
        <v>0</v>
      </c>
    </row>
    <row r="813" spans="1:110" x14ac:dyDescent="0.35">
      <c r="A813" s="7">
        <v>812</v>
      </c>
      <c r="B813" s="7">
        <v>812</v>
      </c>
      <c r="C813" s="7" t="s">
        <v>7448</v>
      </c>
      <c r="D813" s="7" t="s">
        <v>7449</v>
      </c>
      <c r="E813" s="13" t="s">
        <v>51</v>
      </c>
      <c r="F813" s="7">
        <v>300</v>
      </c>
      <c r="G813" s="7" t="s">
        <v>89</v>
      </c>
      <c r="H813" s="7">
        <v>1750</v>
      </c>
      <c r="I813" s="14" t="s">
        <v>53</v>
      </c>
      <c r="J813" s="13" t="s">
        <v>54</v>
      </c>
      <c r="K813" s="7" t="s">
        <v>117</v>
      </c>
      <c r="L813" s="7" t="s">
        <v>56</v>
      </c>
      <c r="M813" s="7" t="s">
        <v>84</v>
      </c>
      <c r="N813" s="7">
        <v>58.2</v>
      </c>
      <c r="O813" s="7" t="s">
        <v>58</v>
      </c>
      <c r="P813" s="7">
        <v>62</v>
      </c>
      <c r="Q813" t="s">
        <v>7834</v>
      </c>
      <c r="R813" s="7" t="s">
        <v>59</v>
      </c>
      <c r="S813" s="14" t="s">
        <v>59</v>
      </c>
      <c r="T813" s="26" t="b">
        <v>0</v>
      </c>
      <c r="U813" s="7">
        <v>1172</v>
      </c>
      <c r="V813" s="7">
        <v>13.38</v>
      </c>
      <c r="W813" s="7">
        <v>22.52</v>
      </c>
      <c r="X813" s="7">
        <v>0.51340019999999997</v>
      </c>
      <c r="Y813" s="7">
        <v>2.0060799999999999</v>
      </c>
      <c r="Z813" s="7">
        <v>5.3</v>
      </c>
      <c r="AA813" s="7">
        <v>3.92</v>
      </c>
      <c r="AB813" s="14">
        <v>2.93</v>
      </c>
      <c r="AC813" s="13">
        <v>0.90255799999999997</v>
      </c>
      <c r="AD813" s="7">
        <v>9.7441799999999995E-2</v>
      </c>
      <c r="AE813" s="14" t="s">
        <v>60</v>
      </c>
      <c r="AF813" s="13">
        <v>7</v>
      </c>
      <c r="AG813" s="14">
        <v>7</v>
      </c>
      <c r="AH813" s="13">
        <v>6</v>
      </c>
      <c r="AI813" s="7">
        <v>6</v>
      </c>
      <c r="AJ813" s="7"/>
      <c r="AK813" s="7">
        <v>6</v>
      </c>
      <c r="AL813" s="7">
        <v>6</v>
      </c>
      <c r="AM813" s="14"/>
      <c r="AN813" s="13">
        <v>1</v>
      </c>
      <c r="AO813" s="14">
        <v>1</v>
      </c>
      <c r="AP813" s="7" t="s">
        <v>64</v>
      </c>
      <c r="AQ813" s="7" t="s">
        <v>62</v>
      </c>
      <c r="AR813" s="7" t="s">
        <v>5797</v>
      </c>
      <c r="AS813" s="7" t="s">
        <v>64</v>
      </c>
      <c r="AT813" s="7" t="s">
        <v>64</v>
      </c>
      <c r="AU813" s="7" t="s">
        <v>66</v>
      </c>
      <c r="AV813" s="7" t="s">
        <v>66</v>
      </c>
      <c r="AW813" s="7" t="s">
        <v>64</v>
      </c>
      <c r="AX813" s="7" t="s">
        <v>66</v>
      </c>
      <c r="AY813" s="7" t="s">
        <v>70</v>
      </c>
      <c r="AZ813" s="7" t="s">
        <v>66</v>
      </c>
      <c r="BA813" s="7" t="s">
        <v>5797</v>
      </c>
      <c r="BB813" s="7" t="s">
        <v>66</v>
      </c>
      <c r="BC813" s="7" t="s">
        <v>70</v>
      </c>
      <c r="BD813" s="7" t="s">
        <v>64</v>
      </c>
      <c r="BE813" s="7" t="s">
        <v>64</v>
      </c>
      <c r="BF813" s="7" t="s">
        <v>64</v>
      </c>
      <c r="BG813" s="7" t="s">
        <v>66</v>
      </c>
      <c r="BH813" s="7" t="s">
        <v>5797</v>
      </c>
      <c r="BI813" s="7" t="s">
        <v>70</v>
      </c>
      <c r="BJ813" s="7" t="s">
        <v>70</v>
      </c>
      <c r="BK813" s="7" t="s">
        <v>70</v>
      </c>
      <c r="BL813" s="33">
        <v>0</v>
      </c>
      <c r="BM813" s="7">
        <v>1</v>
      </c>
      <c r="BN813" s="7">
        <v>0</v>
      </c>
      <c r="BO813" s="7">
        <v>0</v>
      </c>
      <c r="BP813" s="7">
        <v>1</v>
      </c>
      <c r="BQ813" s="7">
        <v>1</v>
      </c>
      <c r="BR813" s="7">
        <v>0</v>
      </c>
      <c r="BS813" s="7">
        <v>0</v>
      </c>
      <c r="BT813" s="7">
        <v>1</v>
      </c>
      <c r="BU813" s="7">
        <v>0</v>
      </c>
      <c r="BW813">
        <f>COUNTIF(AP813, "*"&amp;#REF!&amp;"*")</f>
        <v>0</v>
      </c>
      <c r="BX813">
        <f>COUNTIF(AQ813, "*"&amp;#REF!&amp;"*")</f>
        <v>0</v>
      </c>
      <c r="BY813">
        <f>COUNTIF(AR813, "*"&amp;#REF!&amp;"*")</f>
        <v>0</v>
      </c>
      <c r="BZ813">
        <f>COUNTIF(AS813, "*"&amp;#REF!&amp;"*")</f>
        <v>0</v>
      </c>
      <c r="CA813">
        <f>COUNTIF(AT813, "*"&amp;#REF!&amp;"*")</f>
        <v>0</v>
      </c>
      <c r="CB813">
        <f>COUNTIF(AU813, "*"&amp;#REF!&amp;"*")</f>
        <v>0</v>
      </c>
      <c r="CC813">
        <f>COUNTIF(AV813, "*"&amp;#REF!&amp;"*")</f>
        <v>0</v>
      </c>
      <c r="CD813">
        <f>COUNTIF(AW813, "*"&amp;#REF!&amp;"*")</f>
        <v>0</v>
      </c>
      <c r="CE813">
        <f>COUNTIF(AX813, "*"&amp;#REF!&amp;"*")</f>
        <v>0</v>
      </c>
      <c r="CF813">
        <f>COUNTIF(AY813, "*"&amp;#REF!&amp;"*")</f>
        <v>0</v>
      </c>
      <c r="CG813">
        <f>COUNTIF(AZ813, "*"&amp;#REF!&amp;"*")</f>
        <v>0</v>
      </c>
      <c r="CH813">
        <f>COUNTIF(BA813, "*"&amp;#REF!&amp;"*")</f>
        <v>0</v>
      </c>
      <c r="CI813">
        <f>COUNTIF(BB813, "*"&amp;#REF!&amp;"*")</f>
        <v>0</v>
      </c>
      <c r="CJ813">
        <f>COUNTIF(BC813, "*"&amp;#REF!&amp;"*")</f>
        <v>0</v>
      </c>
      <c r="CK813">
        <f>COUNTIF(BD813, "*"&amp;#REF!&amp;"*")</f>
        <v>0</v>
      </c>
      <c r="CL813">
        <f>COUNTIF(BE813, "*"&amp;#REF!&amp;"*")</f>
        <v>0</v>
      </c>
      <c r="CM813">
        <f>COUNTIF(BF813, "*"&amp;#REF!&amp;"*")</f>
        <v>0</v>
      </c>
      <c r="CN813">
        <f>COUNTIF(BG813, "*"&amp;#REF!&amp;"*")</f>
        <v>0</v>
      </c>
      <c r="CO813">
        <f>COUNTIF(BH813, "*"&amp;#REF!&amp;"*")</f>
        <v>0</v>
      </c>
      <c r="CP813">
        <f>COUNTIF(BI813, "*"&amp;#REF!&amp;"*")</f>
        <v>0</v>
      </c>
      <c r="CQ813">
        <f>COUNTIF(BJ813, "*"&amp;#REF!&amp;"*")</f>
        <v>0</v>
      </c>
      <c r="CR813">
        <f>COUNTIF(BK813, "*"&amp;#REF!&amp;"*")</f>
        <v>0</v>
      </c>
      <c r="CS813">
        <f xml:space="preserve"> COUNTIF(BL813,#REF!)</f>
        <v>0</v>
      </c>
      <c r="CT813">
        <f xml:space="preserve"> COUNTIF(BM813,#REF!)</f>
        <v>0</v>
      </c>
      <c r="CU813">
        <f xml:space="preserve"> COUNTIF(BN813,#REF!)</f>
        <v>0</v>
      </c>
      <c r="CV813">
        <f xml:space="preserve"> COUNTIF(BO813,#REF!)</f>
        <v>0</v>
      </c>
      <c r="CW813">
        <f xml:space="preserve"> COUNTIF(BP813,#REF!)</f>
        <v>0</v>
      </c>
      <c r="CX813">
        <f xml:space="preserve"> COUNTIF(BQ813,#REF!)</f>
        <v>0</v>
      </c>
      <c r="CY813">
        <f xml:space="preserve"> COUNTIF(BR813,#REF!)</f>
        <v>0</v>
      </c>
      <c r="CZ813">
        <f xml:space="preserve"> COUNTIF(BS813,#REF!)</f>
        <v>0</v>
      </c>
      <c r="DA813">
        <f xml:space="preserve"> COUNTIF(BT813,#REF!)</f>
        <v>0</v>
      </c>
      <c r="DB813">
        <f xml:space="preserve"> COUNTIF(BU813,#REF!)</f>
        <v>0</v>
      </c>
      <c r="DC813">
        <f t="shared" si="48"/>
        <v>0</v>
      </c>
      <c r="DD813">
        <f t="shared" si="49"/>
        <v>0</v>
      </c>
      <c r="DE813">
        <f t="shared" si="50"/>
        <v>0</v>
      </c>
      <c r="DF813" t="b">
        <f t="shared" si="51"/>
        <v>0</v>
      </c>
    </row>
    <row r="814" spans="1:110" x14ac:dyDescent="0.35">
      <c r="A814" s="7">
        <v>813</v>
      </c>
      <c r="B814" s="7">
        <v>813</v>
      </c>
      <c r="C814" s="7" t="s">
        <v>7450</v>
      </c>
      <c r="D814" s="7" t="s">
        <v>7451</v>
      </c>
      <c r="E814" s="13" t="s">
        <v>51</v>
      </c>
      <c r="F814" s="7">
        <v>300</v>
      </c>
      <c r="G814" s="7" t="s">
        <v>98</v>
      </c>
      <c r="H814" s="7">
        <v>2820</v>
      </c>
      <c r="I814" s="14" t="s">
        <v>53</v>
      </c>
      <c r="J814" s="13" t="s">
        <v>54</v>
      </c>
      <c r="K814" s="7" t="s">
        <v>107</v>
      </c>
      <c r="L814" s="7" t="s">
        <v>56</v>
      </c>
      <c r="M814" s="7" t="s">
        <v>57</v>
      </c>
      <c r="N814" s="7">
        <v>54</v>
      </c>
      <c r="O814" s="7" t="s">
        <v>58</v>
      </c>
      <c r="P814" s="7">
        <v>48</v>
      </c>
      <c r="Q814" t="s">
        <v>7833</v>
      </c>
      <c r="R814" s="7" t="s">
        <v>59</v>
      </c>
      <c r="S814" s="14" t="s">
        <v>56</v>
      </c>
      <c r="T814" s="26" t="b">
        <v>0</v>
      </c>
      <c r="U814" s="7">
        <v>627</v>
      </c>
      <c r="V814" s="7">
        <v>7.92</v>
      </c>
      <c r="W814" s="7">
        <v>20.62</v>
      </c>
      <c r="X814" s="7">
        <v>0.50973320000000011</v>
      </c>
      <c r="Y814" s="7">
        <v>1.17652</v>
      </c>
      <c r="Z814" s="7">
        <v>6</v>
      </c>
      <c r="AA814" s="7">
        <v>4.17</v>
      </c>
      <c r="AB814" s="14">
        <v>2.6</v>
      </c>
      <c r="AC814" s="13">
        <v>0.99990000000000001</v>
      </c>
      <c r="AD814" s="7">
        <v>1E-4</v>
      </c>
      <c r="AE814" s="14" t="s">
        <v>60</v>
      </c>
      <c r="AF814" s="13">
        <v>7</v>
      </c>
      <c r="AG814" s="14">
        <v>5</v>
      </c>
      <c r="AH814" s="13">
        <v>6</v>
      </c>
      <c r="AI814" s="7">
        <v>6</v>
      </c>
      <c r="AJ814" s="7"/>
      <c r="AK814" s="7">
        <v>4</v>
      </c>
      <c r="AL814" s="7">
        <v>4</v>
      </c>
      <c r="AM814" s="14"/>
      <c r="AN814" s="13">
        <v>1</v>
      </c>
      <c r="AO814" s="14">
        <v>1</v>
      </c>
      <c r="AP814" s="7" t="s">
        <v>64</v>
      </c>
      <c r="AQ814" s="7" t="s">
        <v>62</v>
      </c>
      <c r="AR814" s="7" t="s">
        <v>5797</v>
      </c>
      <c r="AS814" s="7" t="s">
        <v>62</v>
      </c>
      <c r="AT814" s="7" t="s">
        <v>64</v>
      </c>
      <c r="AU814" s="7" t="s">
        <v>66</v>
      </c>
      <c r="AV814" s="7" t="s">
        <v>66</v>
      </c>
      <c r="AW814" s="7" t="s">
        <v>66</v>
      </c>
      <c r="AX814" s="7" t="s">
        <v>64</v>
      </c>
      <c r="AY814" s="7" t="s">
        <v>70</v>
      </c>
      <c r="AZ814" s="7" t="s">
        <v>66</v>
      </c>
      <c r="BA814" s="7" t="s">
        <v>5797</v>
      </c>
      <c r="BB814" s="7" t="s">
        <v>66</v>
      </c>
      <c r="BC814" s="7" t="s">
        <v>70</v>
      </c>
      <c r="BD814" s="7" t="s">
        <v>64</v>
      </c>
      <c r="BE814" s="7" t="s">
        <v>64</v>
      </c>
      <c r="BF814" s="7" t="s">
        <v>64</v>
      </c>
      <c r="BG814" s="7" t="s">
        <v>5797</v>
      </c>
      <c r="BH814" s="7" t="s">
        <v>70</v>
      </c>
      <c r="BI814" s="7" t="s">
        <v>70</v>
      </c>
      <c r="BJ814" s="7" t="s">
        <v>70</v>
      </c>
      <c r="BK814" s="7" t="s">
        <v>70</v>
      </c>
      <c r="BL814" s="33">
        <v>0</v>
      </c>
      <c r="BM814" s="7">
        <v>1</v>
      </c>
      <c r="BN814" s="7">
        <v>0</v>
      </c>
      <c r="BO814" s="7">
        <v>0</v>
      </c>
      <c r="BP814" s="7" t="s">
        <v>5797</v>
      </c>
      <c r="BQ814" s="7">
        <v>1</v>
      </c>
      <c r="BR814" s="7">
        <v>0</v>
      </c>
      <c r="BS814" s="7">
        <v>0</v>
      </c>
      <c r="BT814" s="7">
        <v>1</v>
      </c>
      <c r="BU814" s="7">
        <v>0</v>
      </c>
      <c r="BW814">
        <f>COUNTIF(AP814, "*"&amp;#REF!&amp;"*")</f>
        <v>0</v>
      </c>
      <c r="BX814">
        <f>COUNTIF(AQ814, "*"&amp;#REF!&amp;"*")</f>
        <v>0</v>
      </c>
      <c r="BY814">
        <f>COUNTIF(AR814, "*"&amp;#REF!&amp;"*")</f>
        <v>0</v>
      </c>
      <c r="BZ814">
        <f>COUNTIF(AS814, "*"&amp;#REF!&amp;"*")</f>
        <v>0</v>
      </c>
      <c r="CA814">
        <f>COUNTIF(AT814, "*"&amp;#REF!&amp;"*")</f>
        <v>0</v>
      </c>
      <c r="CB814">
        <f>COUNTIF(AU814, "*"&amp;#REF!&amp;"*")</f>
        <v>0</v>
      </c>
      <c r="CC814">
        <f>COUNTIF(AV814, "*"&amp;#REF!&amp;"*")</f>
        <v>0</v>
      </c>
      <c r="CD814">
        <f>COUNTIF(AW814, "*"&amp;#REF!&amp;"*")</f>
        <v>0</v>
      </c>
      <c r="CE814">
        <f>COUNTIF(AX814, "*"&amp;#REF!&amp;"*")</f>
        <v>0</v>
      </c>
      <c r="CF814">
        <f>COUNTIF(AY814, "*"&amp;#REF!&amp;"*")</f>
        <v>0</v>
      </c>
      <c r="CG814">
        <f>COUNTIF(AZ814, "*"&amp;#REF!&amp;"*")</f>
        <v>0</v>
      </c>
      <c r="CH814">
        <f>COUNTIF(BA814, "*"&amp;#REF!&amp;"*")</f>
        <v>0</v>
      </c>
      <c r="CI814">
        <f>COUNTIF(BB814, "*"&amp;#REF!&amp;"*")</f>
        <v>0</v>
      </c>
      <c r="CJ814">
        <f>COUNTIF(BC814, "*"&amp;#REF!&amp;"*")</f>
        <v>0</v>
      </c>
      <c r="CK814">
        <f>COUNTIF(BD814, "*"&amp;#REF!&amp;"*")</f>
        <v>0</v>
      </c>
      <c r="CL814">
        <f>COUNTIF(BE814, "*"&amp;#REF!&amp;"*")</f>
        <v>0</v>
      </c>
      <c r="CM814">
        <f>COUNTIF(BF814, "*"&amp;#REF!&amp;"*")</f>
        <v>0</v>
      </c>
      <c r="CN814">
        <f>COUNTIF(BG814, "*"&amp;#REF!&amp;"*")</f>
        <v>0</v>
      </c>
      <c r="CO814">
        <f>COUNTIF(BH814, "*"&amp;#REF!&amp;"*")</f>
        <v>0</v>
      </c>
      <c r="CP814">
        <f>COUNTIF(BI814, "*"&amp;#REF!&amp;"*")</f>
        <v>0</v>
      </c>
      <c r="CQ814">
        <f>COUNTIF(BJ814, "*"&amp;#REF!&amp;"*")</f>
        <v>0</v>
      </c>
      <c r="CR814">
        <f>COUNTIF(BK814, "*"&amp;#REF!&amp;"*")</f>
        <v>0</v>
      </c>
      <c r="CS814">
        <f xml:space="preserve"> COUNTIF(BL814,#REF!)</f>
        <v>0</v>
      </c>
      <c r="CT814">
        <f xml:space="preserve"> COUNTIF(BM814,#REF!)</f>
        <v>0</v>
      </c>
      <c r="CU814">
        <f xml:space="preserve"> COUNTIF(BN814,#REF!)</f>
        <v>0</v>
      </c>
      <c r="CV814">
        <f xml:space="preserve"> COUNTIF(BO814,#REF!)</f>
        <v>0</v>
      </c>
      <c r="CW814">
        <f xml:space="preserve"> COUNTIF(BP814,#REF!)</f>
        <v>0</v>
      </c>
      <c r="CX814">
        <f xml:space="preserve"> COUNTIF(BQ814,#REF!)</f>
        <v>0</v>
      </c>
      <c r="CY814">
        <f xml:space="preserve"> COUNTIF(BR814,#REF!)</f>
        <v>0</v>
      </c>
      <c r="CZ814">
        <f xml:space="preserve"> COUNTIF(BS814,#REF!)</f>
        <v>0</v>
      </c>
      <c r="DA814">
        <f xml:space="preserve"> COUNTIF(BT814,#REF!)</f>
        <v>0</v>
      </c>
      <c r="DB814">
        <f xml:space="preserve"> COUNTIF(BU814,#REF!)</f>
        <v>0</v>
      </c>
      <c r="DC814">
        <f t="shared" si="48"/>
        <v>0</v>
      </c>
      <c r="DD814">
        <f t="shared" si="49"/>
        <v>0</v>
      </c>
      <c r="DE814">
        <f t="shared" si="50"/>
        <v>0</v>
      </c>
      <c r="DF814" t="b">
        <f t="shared" si="51"/>
        <v>0</v>
      </c>
    </row>
    <row r="815" spans="1:110" x14ac:dyDescent="0.35">
      <c r="A815" s="7">
        <v>814</v>
      </c>
      <c r="B815" s="7">
        <v>814</v>
      </c>
      <c r="C815" s="7" t="s">
        <v>7452</v>
      </c>
      <c r="D815" s="7" t="s">
        <v>7453</v>
      </c>
      <c r="E815" s="13" t="s">
        <v>51</v>
      </c>
      <c r="F815" s="7">
        <v>300</v>
      </c>
      <c r="G815" s="7" t="s">
        <v>88</v>
      </c>
      <c r="H815" s="7"/>
      <c r="I815" s="14" t="s">
        <v>53</v>
      </c>
      <c r="J815" s="13" t="s">
        <v>54</v>
      </c>
      <c r="K815" s="7" t="s">
        <v>99</v>
      </c>
      <c r="L815" s="7" t="s">
        <v>56</v>
      </c>
      <c r="M815" s="7" t="s">
        <v>57</v>
      </c>
      <c r="N815" s="7">
        <v>53</v>
      </c>
      <c r="O815" s="7" t="s">
        <v>85</v>
      </c>
      <c r="P815" s="7">
        <v>50</v>
      </c>
      <c r="Q815" t="s">
        <v>7833</v>
      </c>
      <c r="R815" s="7" t="s">
        <v>59</v>
      </c>
      <c r="S815" s="14" t="s">
        <v>59</v>
      </c>
      <c r="T815" s="26" t="b">
        <v>0</v>
      </c>
      <c r="U815" s="7">
        <v>170</v>
      </c>
      <c r="V815" s="7">
        <v>10.43333</v>
      </c>
      <c r="W815" s="7">
        <v>18.3</v>
      </c>
      <c r="X815" s="7">
        <v>0.35322233333333342</v>
      </c>
      <c r="Y815" s="7">
        <v>0.5446333333333333</v>
      </c>
      <c r="Z815" s="7">
        <v>6.6</v>
      </c>
      <c r="AA815" s="7">
        <v>5.2</v>
      </c>
      <c r="AB815" s="14">
        <v>2.71</v>
      </c>
      <c r="AC815" s="13">
        <v>0.99990000000000001</v>
      </c>
      <c r="AD815" s="7">
        <v>1E-4</v>
      </c>
      <c r="AE815" s="14" t="s">
        <v>60</v>
      </c>
      <c r="AF815" s="13">
        <v>7</v>
      </c>
      <c r="AG815" s="14">
        <v>5</v>
      </c>
      <c r="AH815" s="13">
        <v>6</v>
      </c>
      <c r="AI815" s="7">
        <v>6</v>
      </c>
      <c r="AJ815" s="7"/>
      <c r="AK815" s="7">
        <v>4</v>
      </c>
      <c r="AL815" s="7">
        <v>4</v>
      </c>
      <c r="AM815" s="14"/>
      <c r="AN815" s="13">
        <v>1</v>
      </c>
      <c r="AO815" s="14">
        <v>1</v>
      </c>
      <c r="AP815" s="7" t="s">
        <v>64</v>
      </c>
      <c r="AQ815" s="7" t="s">
        <v>62</v>
      </c>
      <c r="AR815" s="7" t="s">
        <v>62</v>
      </c>
      <c r="AS815" s="7" t="s">
        <v>62</v>
      </c>
      <c r="AT815" s="7" t="s">
        <v>64</v>
      </c>
      <c r="AU815" s="7" t="s">
        <v>66</v>
      </c>
      <c r="AV815" s="7" t="s">
        <v>66</v>
      </c>
      <c r="AW815" s="7" t="s">
        <v>66</v>
      </c>
      <c r="AX815" s="7" t="s">
        <v>64</v>
      </c>
      <c r="AY815" s="7" t="s">
        <v>70</v>
      </c>
      <c r="AZ815" s="7" t="s">
        <v>66</v>
      </c>
      <c r="BA815" s="7" t="s">
        <v>5797</v>
      </c>
      <c r="BB815" s="7" t="s">
        <v>66</v>
      </c>
      <c r="BC815" s="7" t="s">
        <v>70</v>
      </c>
      <c r="BD815" s="7" t="s">
        <v>64</v>
      </c>
      <c r="BE815" s="7" t="s">
        <v>64</v>
      </c>
      <c r="BF815" s="7" t="s">
        <v>64</v>
      </c>
      <c r="BG815" s="7" t="s">
        <v>64</v>
      </c>
      <c r="BH815" s="7" t="s">
        <v>70</v>
      </c>
      <c r="BI815" s="7" t="s">
        <v>70</v>
      </c>
      <c r="BJ815" s="7" t="s">
        <v>70</v>
      </c>
      <c r="BK815" s="7" t="s">
        <v>70</v>
      </c>
      <c r="BL815" s="33">
        <v>0</v>
      </c>
      <c r="BM815" s="7">
        <v>1</v>
      </c>
      <c r="BN815" s="7">
        <v>0</v>
      </c>
      <c r="BO815" s="7">
        <v>0</v>
      </c>
      <c r="BP815" s="7">
        <v>1</v>
      </c>
      <c r="BQ815" s="7">
        <v>1</v>
      </c>
      <c r="BR815" s="7">
        <v>0</v>
      </c>
      <c r="BS815" s="7">
        <v>0</v>
      </c>
      <c r="BT815" s="7">
        <v>1</v>
      </c>
      <c r="BU815" s="7">
        <v>0</v>
      </c>
      <c r="BW815">
        <f>COUNTIF(AP815, "*"&amp;#REF!&amp;"*")</f>
        <v>0</v>
      </c>
      <c r="BX815">
        <f>COUNTIF(AQ815, "*"&amp;#REF!&amp;"*")</f>
        <v>0</v>
      </c>
      <c r="BY815">
        <f>COUNTIF(AR815, "*"&amp;#REF!&amp;"*")</f>
        <v>0</v>
      </c>
      <c r="BZ815">
        <f>COUNTIF(AS815, "*"&amp;#REF!&amp;"*")</f>
        <v>0</v>
      </c>
      <c r="CA815">
        <f>COUNTIF(AT815, "*"&amp;#REF!&amp;"*")</f>
        <v>0</v>
      </c>
      <c r="CB815">
        <f>COUNTIF(AU815, "*"&amp;#REF!&amp;"*")</f>
        <v>0</v>
      </c>
      <c r="CC815">
        <f>COUNTIF(AV815, "*"&amp;#REF!&amp;"*")</f>
        <v>0</v>
      </c>
      <c r="CD815">
        <f>COUNTIF(AW815, "*"&amp;#REF!&amp;"*")</f>
        <v>0</v>
      </c>
      <c r="CE815">
        <f>COUNTIF(AX815, "*"&amp;#REF!&amp;"*")</f>
        <v>0</v>
      </c>
      <c r="CF815">
        <f>COUNTIF(AY815, "*"&amp;#REF!&amp;"*")</f>
        <v>0</v>
      </c>
      <c r="CG815">
        <f>COUNTIF(AZ815, "*"&amp;#REF!&amp;"*")</f>
        <v>0</v>
      </c>
      <c r="CH815">
        <f>COUNTIF(BA815, "*"&amp;#REF!&amp;"*")</f>
        <v>0</v>
      </c>
      <c r="CI815">
        <f>COUNTIF(BB815, "*"&amp;#REF!&amp;"*")</f>
        <v>0</v>
      </c>
      <c r="CJ815">
        <f>COUNTIF(BC815, "*"&amp;#REF!&amp;"*")</f>
        <v>0</v>
      </c>
      <c r="CK815">
        <f>COUNTIF(BD815, "*"&amp;#REF!&amp;"*")</f>
        <v>0</v>
      </c>
      <c r="CL815">
        <f>COUNTIF(BE815, "*"&amp;#REF!&amp;"*")</f>
        <v>0</v>
      </c>
      <c r="CM815">
        <f>COUNTIF(BF815, "*"&amp;#REF!&amp;"*")</f>
        <v>0</v>
      </c>
      <c r="CN815">
        <f>COUNTIF(BG815, "*"&amp;#REF!&amp;"*")</f>
        <v>0</v>
      </c>
      <c r="CO815">
        <f>COUNTIF(BH815, "*"&amp;#REF!&amp;"*")</f>
        <v>0</v>
      </c>
      <c r="CP815">
        <f>COUNTIF(BI815, "*"&amp;#REF!&amp;"*")</f>
        <v>0</v>
      </c>
      <c r="CQ815">
        <f>COUNTIF(BJ815, "*"&amp;#REF!&amp;"*")</f>
        <v>0</v>
      </c>
      <c r="CR815">
        <f>COUNTIF(BK815, "*"&amp;#REF!&amp;"*")</f>
        <v>0</v>
      </c>
      <c r="CS815">
        <f xml:space="preserve"> COUNTIF(BL815,#REF!)</f>
        <v>0</v>
      </c>
      <c r="CT815">
        <f xml:space="preserve"> COUNTIF(BM815,#REF!)</f>
        <v>0</v>
      </c>
      <c r="CU815">
        <f xml:space="preserve"> COUNTIF(BN815,#REF!)</f>
        <v>0</v>
      </c>
      <c r="CV815">
        <f xml:space="preserve"> COUNTIF(BO815,#REF!)</f>
        <v>0</v>
      </c>
      <c r="CW815">
        <f xml:space="preserve"> COUNTIF(BP815,#REF!)</f>
        <v>0</v>
      </c>
      <c r="CX815">
        <f xml:space="preserve"> COUNTIF(BQ815,#REF!)</f>
        <v>0</v>
      </c>
      <c r="CY815">
        <f xml:space="preserve"> COUNTIF(BR815,#REF!)</f>
        <v>0</v>
      </c>
      <c r="CZ815">
        <f xml:space="preserve"> COUNTIF(BS815,#REF!)</f>
        <v>0</v>
      </c>
      <c r="DA815">
        <f xml:space="preserve"> COUNTIF(BT815,#REF!)</f>
        <v>0</v>
      </c>
      <c r="DB815">
        <f xml:space="preserve"> COUNTIF(BU815,#REF!)</f>
        <v>0</v>
      </c>
      <c r="DC815">
        <f t="shared" si="48"/>
        <v>0</v>
      </c>
      <c r="DD815">
        <f t="shared" si="49"/>
        <v>0</v>
      </c>
      <c r="DE815">
        <f t="shared" si="50"/>
        <v>0</v>
      </c>
      <c r="DF815" t="b">
        <f t="shared" si="51"/>
        <v>0</v>
      </c>
    </row>
    <row r="816" spans="1:110" x14ac:dyDescent="0.35">
      <c r="A816" s="7">
        <v>815</v>
      </c>
      <c r="B816" s="7">
        <v>815</v>
      </c>
      <c r="C816" s="7" t="s">
        <v>7454</v>
      </c>
      <c r="D816" s="7" t="s">
        <v>7455</v>
      </c>
      <c r="E816" s="13" t="s">
        <v>51</v>
      </c>
      <c r="F816" s="7">
        <v>300</v>
      </c>
      <c r="G816" s="7" t="s">
        <v>100</v>
      </c>
      <c r="H816" s="7">
        <v>1800</v>
      </c>
      <c r="I816" s="14" t="s">
        <v>53</v>
      </c>
      <c r="J816" s="13" t="s">
        <v>54</v>
      </c>
      <c r="K816" s="7" t="s">
        <v>79</v>
      </c>
      <c r="L816" s="7" t="s">
        <v>56</v>
      </c>
      <c r="M816" s="7" t="s">
        <v>84</v>
      </c>
      <c r="N816" s="7">
        <v>43</v>
      </c>
      <c r="O816" s="7" t="s">
        <v>109</v>
      </c>
      <c r="P816" s="7">
        <v>64</v>
      </c>
      <c r="Q816" t="s">
        <v>7833</v>
      </c>
      <c r="R816" s="7" t="s">
        <v>59</v>
      </c>
      <c r="S816" s="14" t="s">
        <v>59</v>
      </c>
      <c r="T816" s="26" t="b">
        <v>0</v>
      </c>
      <c r="U816" s="7">
        <v>334</v>
      </c>
      <c r="V816" s="7">
        <v>11.12</v>
      </c>
      <c r="W816" s="7">
        <v>25.66</v>
      </c>
      <c r="X816" s="7">
        <v>1.1177999999999999</v>
      </c>
      <c r="Y816" s="7">
        <v>0.39456000000000002</v>
      </c>
      <c r="Z816" s="7">
        <v>7.2</v>
      </c>
      <c r="AA816" s="7">
        <v>4.92</v>
      </c>
      <c r="AB816" s="14">
        <v>2.2000000000000002</v>
      </c>
      <c r="AC816" s="13">
        <v>0.94379999999999997</v>
      </c>
      <c r="AD816" s="7">
        <v>5.6199600000000002E-2</v>
      </c>
      <c r="AE816" s="14" t="s">
        <v>60</v>
      </c>
      <c r="AF816" s="13">
        <v>7</v>
      </c>
      <c r="AG816" s="14">
        <v>5</v>
      </c>
      <c r="AH816" s="13">
        <v>6</v>
      </c>
      <c r="AI816" s="7">
        <v>6</v>
      </c>
      <c r="AJ816" s="7"/>
      <c r="AK816" s="7">
        <v>4</v>
      </c>
      <c r="AL816" s="7">
        <v>4</v>
      </c>
      <c r="AM816" s="14"/>
      <c r="AN816" s="13">
        <v>1</v>
      </c>
      <c r="AO816" s="14">
        <v>1</v>
      </c>
      <c r="AP816" s="7" t="s">
        <v>64</v>
      </c>
      <c r="AQ816" s="7" t="s">
        <v>62</v>
      </c>
      <c r="AR816" s="7" t="s">
        <v>62</v>
      </c>
      <c r="AS816" s="7" t="s">
        <v>62</v>
      </c>
      <c r="AT816" s="7" t="s">
        <v>64</v>
      </c>
      <c r="AU816" s="7" t="s">
        <v>66</v>
      </c>
      <c r="AV816" s="7" t="s">
        <v>66</v>
      </c>
      <c r="AW816" s="7" t="s">
        <v>66</v>
      </c>
      <c r="AX816" s="7" t="s">
        <v>64</v>
      </c>
      <c r="AY816" s="7" t="s">
        <v>70</v>
      </c>
      <c r="AZ816" s="7" t="s">
        <v>66</v>
      </c>
      <c r="BA816" s="7" t="s">
        <v>5797</v>
      </c>
      <c r="BB816" s="7" t="s">
        <v>66</v>
      </c>
      <c r="BC816" s="7" t="s">
        <v>70</v>
      </c>
      <c r="BD816" s="7" t="s">
        <v>64</v>
      </c>
      <c r="BE816" s="7" t="s">
        <v>64</v>
      </c>
      <c r="BF816" s="7" t="s">
        <v>64</v>
      </c>
      <c r="BG816" s="7" t="s">
        <v>64</v>
      </c>
      <c r="BH816" s="7" t="s">
        <v>70</v>
      </c>
      <c r="BI816" s="7" t="s">
        <v>70</v>
      </c>
      <c r="BJ816" s="7" t="s">
        <v>70</v>
      </c>
      <c r="BK816" s="7" t="s">
        <v>70</v>
      </c>
      <c r="BL816" s="33">
        <v>0</v>
      </c>
      <c r="BM816" s="7">
        <v>1</v>
      </c>
      <c r="BN816" s="7">
        <v>0</v>
      </c>
      <c r="BO816" s="7">
        <v>0</v>
      </c>
      <c r="BP816" s="7">
        <v>1</v>
      </c>
      <c r="BQ816" s="7">
        <v>1</v>
      </c>
      <c r="BR816" s="7">
        <v>0</v>
      </c>
      <c r="BS816" s="7">
        <v>0</v>
      </c>
      <c r="BT816" s="7">
        <v>1</v>
      </c>
      <c r="BU816" s="7">
        <v>0</v>
      </c>
      <c r="BW816">
        <f>COUNTIF(AP816, "*"&amp;#REF!&amp;"*")</f>
        <v>0</v>
      </c>
      <c r="BX816">
        <f>COUNTIF(AQ816, "*"&amp;#REF!&amp;"*")</f>
        <v>0</v>
      </c>
      <c r="BY816">
        <f>COUNTIF(AR816, "*"&amp;#REF!&amp;"*")</f>
        <v>0</v>
      </c>
      <c r="BZ816">
        <f>COUNTIF(AS816, "*"&amp;#REF!&amp;"*")</f>
        <v>0</v>
      </c>
      <c r="CA816">
        <f>COUNTIF(AT816, "*"&amp;#REF!&amp;"*")</f>
        <v>0</v>
      </c>
      <c r="CB816">
        <f>COUNTIF(AU816, "*"&amp;#REF!&amp;"*")</f>
        <v>0</v>
      </c>
      <c r="CC816">
        <f>COUNTIF(AV816, "*"&amp;#REF!&amp;"*")</f>
        <v>0</v>
      </c>
      <c r="CD816">
        <f>COUNTIF(AW816, "*"&amp;#REF!&amp;"*")</f>
        <v>0</v>
      </c>
      <c r="CE816">
        <f>COUNTIF(AX816, "*"&amp;#REF!&amp;"*")</f>
        <v>0</v>
      </c>
      <c r="CF816">
        <f>COUNTIF(AY816, "*"&amp;#REF!&amp;"*")</f>
        <v>0</v>
      </c>
      <c r="CG816">
        <f>COUNTIF(AZ816, "*"&amp;#REF!&amp;"*")</f>
        <v>0</v>
      </c>
      <c r="CH816">
        <f>COUNTIF(BA816, "*"&amp;#REF!&amp;"*")</f>
        <v>0</v>
      </c>
      <c r="CI816">
        <f>COUNTIF(BB816, "*"&amp;#REF!&amp;"*")</f>
        <v>0</v>
      </c>
      <c r="CJ816">
        <f>COUNTIF(BC816, "*"&amp;#REF!&amp;"*")</f>
        <v>0</v>
      </c>
      <c r="CK816">
        <f>COUNTIF(BD816, "*"&amp;#REF!&amp;"*")</f>
        <v>0</v>
      </c>
      <c r="CL816">
        <f>COUNTIF(BE816, "*"&amp;#REF!&amp;"*")</f>
        <v>0</v>
      </c>
      <c r="CM816">
        <f>COUNTIF(BF816, "*"&amp;#REF!&amp;"*")</f>
        <v>0</v>
      </c>
      <c r="CN816">
        <f>COUNTIF(BG816, "*"&amp;#REF!&amp;"*")</f>
        <v>0</v>
      </c>
      <c r="CO816">
        <f>COUNTIF(BH816, "*"&amp;#REF!&amp;"*")</f>
        <v>0</v>
      </c>
      <c r="CP816">
        <f>COUNTIF(BI816, "*"&amp;#REF!&amp;"*")</f>
        <v>0</v>
      </c>
      <c r="CQ816">
        <f>COUNTIF(BJ816, "*"&amp;#REF!&amp;"*")</f>
        <v>0</v>
      </c>
      <c r="CR816">
        <f>COUNTIF(BK816, "*"&amp;#REF!&amp;"*")</f>
        <v>0</v>
      </c>
      <c r="CS816">
        <f xml:space="preserve"> COUNTIF(BL816,#REF!)</f>
        <v>0</v>
      </c>
      <c r="CT816">
        <f xml:space="preserve"> COUNTIF(BM816,#REF!)</f>
        <v>0</v>
      </c>
      <c r="CU816">
        <f xml:space="preserve"> COUNTIF(BN816,#REF!)</f>
        <v>0</v>
      </c>
      <c r="CV816">
        <f xml:space="preserve"> COUNTIF(BO816,#REF!)</f>
        <v>0</v>
      </c>
      <c r="CW816">
        <f xml:space="preserve"> COUNTIF(BP816,#REF!)</f>
        <v>0</v>
      </c>
      <c r="CX816">
        <f xml:space="preserve"> COUNTIF(BQ816,#REF!)</f>
        <v>0</v>
      </c>
      <c r="CY816">
        <f xml:space="preserve"> COUNTIF(BR816,#REF!)</f>
        <v>0</v>
      </c>
      <c r="CZ816">
        <f xml:space="preserve"> COUNTIF(BS816,#REF!)</f>
        <v>0</v>
      </c>
      <c r="DA816">
        <f xml:space="preserve"> COUNTIF(BT816,#REF!)</f>
        <v>0</v>
      </c>
      <c r="DB816">
        <f xml:space="preserve"> COUNTIF(BU816,#REF!)</f>
        <v>0</v>
      </c>
      <c r="DC816">
        <f t="shared" si="48"/>
        <v>0</v>
      </c>
      <c r="DD816">
        <f t="shared" si="49"/>
        <v>0</v>
      </c>
      <c r="DE816">
        <f t="shared" si="50"/>
        <v>0</v>
      </c>
      <c r="DF816" t="b">
        <f t="shared" si="51"/>
        <v>0</v>
      </c>
    </row>
    <row r="817" spans="1:110" x14ac:dyDescent="0.35">
      <c r="A817" s="7">
        <v>816</v>
      </c>
      <c r="B817" s="7">
        <v>816</v>
      </c>
      <c r="C817" s="7" t="s">
        <v>7456</v>
      </c>
      <c r="D817" s="7" t="s">
        <v>7457</v>
      </c>
      <c r="E817" s="13" t="s">
        <v>51</v>
      </c>
      <c r="F817" s="7">
        <v>300</v>
      </c>
      <c r="G817" s="7" t="s">
        <v>165</v>
      </c>
      <c r="H817" s="7"/>
      <c r="I817" s="14" t="s">
        <v>53</v>
      </c>
      <c r="J817" s="13" t="s">
        <v>54</v>
      </c>
      <c r="K817" s="7" t="s">
        <v>83</v>
      </c>
      <c r="L817" s="7" t="s">
        <v>56</v>
      </c>
      <c r="M817" s="7" t="s">
        <v>84</v>
      </c>
      <c r="N817" s="7">
        <v>44</v>
      </c>
      <c r="O817" s="7" t="s">
        <v>85</v>
      </c>
      <c r="P817" s="7">
        <v>55</v>
      </c>
      <c r="Q817" t="s">
        <v>7875</v>
      </c>
      <c r="R817" s="7" t="s">
        <v>59</v>
      </c>
      <c r="S817" s="14" t="s">
        <v>59</v>
      </c>
      <c r="T817" s="26" t="b">
        <v>0</v>
      </c>
      <c r="U817" s="7">
        <v>327</v>
      </c>
      <c r="V817" s="7">
        <v>9.4</v>
      </c>
      <c r="W817" s="7">
        <v>19.766670000000001</v>
      </c>
      <c r="X817" s="7">
        <v>0.67700000000000005</v>
      </c>
      <c r="Y817" s="7">
        <v>0.83909999999999996</v>
      </c>
      <c r="Z817" s="7">
        <v>5.0999999999999996</v>
      </c>
      <c r="AA817" s="7">
        <v>5.42</v>
      </c>
      <c r="AB817" s="14">
        <v>1.96</v>
      </c>
      <c r="AC817" s="13">
        <v>0.81039300000000003</v>
      </c>
      <c r="AD817" s="7">
        <v>0.189607</v>
      </c>
      <c r="AE817" s="14" t="s">
        <v>60</v>
      </c>
      <c r="AF817" s="13">
        <v>7</v>
      </c>
      <c r="AG817" s="14">
        <v>5</v>
      </c>
      <c r="AH817" s="13">
        <v>6</v>
      </c>
      <c r="AI817" s="7">
        <v>6</v>
      </c>
      <c r="AJ817" s="7"/>
      <c r="AK817" s="7">
        <v>4</v>
      </c>
      <c r="AL817" s="7">
        <v>4</v>
      </c>
      <c r="AM817" s="14"/>
      <c r="AN817" s="13">
        <v>1</v>
      </c>
      <c r="AO817" s="14">
        <v>1</v>
      </c>
      <c r="AP817" s="7" t="s">
        <v>64</v>
      </c>
      <c r="AQ817" s="7" t="s">
        <v>62</v>
      </c>
      <c r="AR817" s="7" t="s">
        <v>5797</v>
      </c>
      <c r="AS817" s="7" t="s">
        <v>62</v>
      </c>
      <c r="AT817" s="7" t="s">
        <v>64</v>
      </c>
      <c r="AU817" s="7" t="s">
        <v>66</v>
      </c>
      <c r="AV817" s="7" t="s">
        <v>66</v>
      </c>
      <c r="AW817" s="7" t="s">
        <v>66</v>
      </c>
      <c r="AX817" s="7" t="s">
        <v>64</v>
      </c>
      <c r="AY817" s="7" t="s">
        <v>70</v>
      </c>
      <c r="AZ817" s="7" t="s">
        <v>66</v>
      </c>
      <c r="BA817" s="7" t="s">
        <v>5797</v>
      </c>
      <c r="BB817" s="7" t="s">
        <v>66</v>
      </c>
      <c r="BC817" s="7" t="s">
        <v>70</v>
      </c>
      <c r="BD817" s="7" t="s">
        <v>64</v>
      </c>
      <c r="BE817" s="7" t="s">
        <v>64</v>
      </c>
      <c r="BF817" s="7" t="s">
        <v>64</v>
      </c>
      <c r="BG817" s="7" t="s">
        <v>64</v>
      </c>
      <c r="BH817" s="7" t="s">
        <v>70</v>
      </c>
      <c r="BI817" s="7" t="s">
        <v>70</v>
      </c>
      <c r="BJ817" s="7" t="s">
        <v>70</v>
      </c>
      <c r="BK817" s="7" t="s">
        <v>70</v>
      </c>
      <c r="BL817" s="33">
        <v>0</v>
      </c>
      <c r="BM817" s="7">
        <v>1</v>
      </c>
      <c r="BN817" s="7">
        <v>0</v>
      </c>
      <c r="BO817" s="7">
        <v>0</v>
      </c>
      <c r="BP817" s="7">
        <v>1</v>
      </c>
      <c r="BQ817" s="7">
        <v>1</v>
      </c>
      <c r="BR817" s="7">
        <v>0</v>
      </c>
      <c r="BS817" s="7">
        <v>0</v>
      </c>
      <c r="BT817" s="7">
        <v>1</v>
      </c>
      <c r="BU817" s="7">
        <v>0</v>
      </c>
      <c r="BW817">
        <f>COUNTIF(AP817, "*"&amp;#REF!&amp;"*")</f>
        <v>0</v>
      </c>
      <c r="BX817">
        <f>COUNTIF(AQ817, "*"&amp;#REF!&amp;"*")</f>
        <v>0</v>
      </c>
      <c r="BY817">
        <f>COUNTIF(AR817, "*"&amp;#REF!&amp;"*")</f>
        <v>0</v>
      </c>
      <c r="BZ817">
        <f>COUNTIF(AS817, "*"&amp;#REF!&amp;"*")</f>
        <v>0</v>
      </c>
      <c r="CA817">
        <f>COUNTIF(AT817, "*"&amp;#REF!&amp;"*")</f>
        <v>0</v>
      </c>
      <c r="CB817">
        <f>COUNTIF(AU817, "*"&amp;#REF!&amp;"*")</f>
        <v>0</v>
      </c>
      <c r="CC817">
        <f>COUNTIF(AV817, "*"&amp;#REF!&amp;"*")</f>
        <v>0</v>
      </c>
      <c r="CD817">
        <f>COUNTIF(AW817, "*"&amp;#REF!&amp;"*")</f>
        <v>0</v>
      </c>
      <c r="CE817">
        <f>COUNTIF(AX817, "*"&amp;#REF!&amp;"*")</f>
        <v>0</v>
      </c>
      <c r="CF817">
        <f>COUNTIF(AY817, "*"&amp;#REF!&amp;"*")</f>
        <v>0</v>
      </c>
      <c r="CG817">
        <f>COUNTIF(AZ817, "*"&amp;#REF!&amp;"*")</f>
        <v>0</v>
      </c>
      <c r="CH817">
        <f>COUNTIF(BA817, "*"&amp;#REF!&amp;"*")</f>
        <v>0</v>
      </c>
      <c r="CI817">
        <f>COUNTIF(BB817, "*"&amp;#REF!&amp;"*")</f>
        <v>0</v>
      </c>
      <c r="CJ817">
        <f>COUNTIF(BC817, "*"&amp;#REF!&amp;"*")</f>
        <v>0</v>
      </c>
      <c r="CK817">
        <f>COUNTIF(BD817, "*"&amp;#REF!&amp;"*")</f>
        <v>0</v>
      </c>
      <c r="CL817">
        <f>COUNTIF(BE817, "*"&amp;#REF!&amp;"*")</f>
        <v>0</v>
      </c>
      <c r="CM817">
        <f>COUNTIF(BF817, "*"&amp;#REF!&amp;"*")</f>
        <v>0</v>
      </c>
      <c r="CN817">
        <f>COUNTIF(BG817, "*"&amp;#REF!&amp;"*")</f>
        <v>0</v>
      </c>
      <c r="CO817">
        <f>COUNTIF(BH817, "*"&amp;#REF!&amp;"*")</f>
        <v>0</v>
      </c>
      <c r="CP817">
        <f>COUNTIF(BI817, "*"&amp;#REF!&amp;"*")</f>
        <v>0</v>
      </c>
      <c r="CQ817">
        <f>COUNTIF(BJ817, "*"&amp;#REF!&amp;"*")</f>
        <v>0</v>
      </c>
      <c r="CR817">
        <f>COUNTIF(BK817, "*"&amp;#REF!&amp;"*")</f>
        <v>0</v>
      </c>
      <c r="CS817">
        <f xml:space="preserve"> COUNTIF(BL817,#REF!)</f>
        <v>0</v>
      </c>
      <c r="CT817">
        <f xml:space="preserve"> COUNTIF(BM817,#REF!)</f>
        <v>0</v>
      </c>
      <c r="CU817">
        <f xml:space="preserve"> COUNTIF(BN817,#REF!)</f>
        <v>0</v>
      </c>
      <c r="CV817">
        <f xml:space="preserve"> COUNTIF(BO817,#REF!)</f>
        <v>0</v>
      </c>
      <c r="CW817">
        <f xml:space="preserve"> COUNTIF(BP817,#REF!)</f>
        <v>0</v>
      </c>
      <c r="CX817">
        <f xml:space="preserve"> COUNTIF(BQ817,#REF!)</f>
        <v>0</v>
      </c>
      <c r="CY817">
        <f xml:space="preserve"> COUNTIF(BR817,#REF!)</f>
        <v>0</v>
      </c>
      <c r="CZ817">
        <f xml:space="preserve"> COUNTIF(BS817,#REF!)</f>
        <v>0</v>
      </c>
      <c r="DA817">
        <f xml:space="preserve"> COUNTIF(BT817,#REF!)</f>
        <v>0</v>
      </c>
      <c r="DB817">
        <f xml:space="preserve"> COUNTIF(BU817,#REF!)</f>
        <v>0</v>
      </c>
      <c r="DC817">
        <f t="shared" si="48"/>
        <v>0</v>
      </c>
      <c r="DD817">
        <f t="shared" si="49"/>
        <v>0</v>
      </c>
      <c r="DE817">
        <f t="shared" si="50"/>
        <v>0</v>
      </c>
      <c r="DF817" t="b">
        <f t="shared" si="51"/>
        <v>0</v>
      </c>
    </row>
    <row r="818" spans="1:110" x14ac:dyDescent="0.35">
      <c r="A818" s="7">
        <v>817</v>
      </c>
      <c r="B818" s="7">
        <v>817</v>
      </c>
      <c r="C818" s="7" t="s">
        <v>7458</v>
      </c>
      <c r="D818" s="7" t="s">
        <v>7459</v>
      </c>
      <c r="E818" s="13" t="s">
        <v>51</v>
      </c>
      <c r="F818" s="7">
        <v>300</v>
      </c>
      <c r="G818" s="7" t="s">
        <v>89</v>
      </c>
      <c r="H818" s="7">
        <v>1750</v>
      </c>
      <c r="I818" s="14" t="s">
        <v>53</v>
      </c>
      <c r="J818" s="13" t="s">
        <v>54</v>
      </c>
      <c r="K818" s="7" t="s">
        <v>117</v>
      </c>
      <c r="L818" s="7" t="s">
        <v>56</v>
      </c>
      <c r="M818" s="7" t="s">
        <v>57</v>
      </c>
      <c r="N818" s="7">
        <v>65.900000000000006</v>
      </c>
      <c r="O818" s="7" t="s">
        <v>58</v>
      </c>
      <c r="P818" s="7">
        <v>61</v>
      </c>
      <c r="Q818" t="s">
        <v>7915</v>
      </c>
      <c r="R818" s="7" t="s">
        <v>59</v>
      </c>
      <c r="S818" s="14" t="s">
        <v>59</v>
      </c>
      <c r="T818" s="26" t="b">
        <v>0</v>
      </c>
      <c r="U818" s="7">
        <v>1172</v>
      </c>
      <c r="V818" s="7">
        <v>13.38</v>
      </c>
      <c r="W818" s="7">
        <v>22.52</v>
      </c>
      <c r="X818" s="7">
        <v>0.51340019999999997</v>
      </c>
      <c r="Y818" s="7">
        <v>2.0060799999999999</v>
      </c>
      <c r="Z818" s="7">
        <v>5.3</v>
      </c>
      <c r="AA818" s="7">
        <v>3.92</v>
      </c>
      <c r="AB818" s="14">
        <v>2.93</v>
      </c>
      <c r="AC818" s="13">
        <v>0.88077799999999995</v>
      </c>
      <c r="AD818" s="7">
        <v>0.11922199999999999</v>
      </c>
      <c r="AE818" s="14" t="s">
        <v>60</v>
      </c>
      <c r="AF818" s="13">
        <v>7</v>
      </c>
      <c r="AG818" s="14">
        <v>7</v>
      </c>
      <c r="AH818" s="13">
        <v>6</v>
      </c>
      <c r="AI818" s="7">
        <v>6</v>
      </c>
      <c r="AJ818" s="7"/>
      <c r="AK818" s="7">
        <v>6</v>
      </c>
      <c r="AL818" s="7">
        <v>6</v>
      </c>
      <c r="AM818" s="14"/>
      <c r="AN818" s="13">
        <v>1</v>
      </c>
      <c r="AO818" s="14">
        <v>1</v>
      </c>
      <c r="AP818" s="7" t="s">
        <v>64</v>
      </c>
      <c r="AQ818" s="7" t="s">
        <v>62</v>
      </c>
      <c r="AR818" s="7" t="s">
        <v>5797</v>
      </c>
      <c r="AS818" s="7" t="s">
        <v>64</v>
      </c>
      <c r="AT818" s="7" t="s">
        <v>64</v>
      </c>
      <c r="AU818" s="7" t="s">
        <v>66</v>
      </c>
      <c r="AV818" s="7" t="s">
        <v>66</v>
      </c>
      <c r="AW818" s="7" t="s">
        <v>64</v>
      </c>
      <c r="AX818" s="7" t="s">
        <v>66</v>
      </c>
      <c r="AY818" s="7" t="s">
        <v>70</v>
      </c>
      <c r="AZ818" s="7" t="s">
        <v>66</v>
      </c>
      <c r="BA818" s="7" t="s">
        <v>5797</v>
      </c>
      <c r="BB818" s="7" t="s">
        <v>66</v>
      </c>
      <c r="BC818" s="7" t="s">
        <v>70</v>
      </c>
      <c r="BD818" s="7" t="s">
        <v>64</v>
      </c>
      <c r="BE818" s="7" t="s">
        <v>5797</v>
      </c>
      <c r="BF818" s="7" t="s">
        <v>64</v>
      </c>
      <c r="BG818" s="7" t="s">
        <v>66</v>
      </c>
      <c r="BH818" s="7" t="s">
        <v>5797</v>
      </c>
      <c r="BI818" s="7" t="s">
        <v>70</v>
      </c>
      <c r="BJ818" s="7" t="s">
        <v>70</v>
      </c>
      <c r="BK818" s="7" t="s">
        <v>70</v>
      </c>
      <c r="BL818" s="33">
        <v>0</v>
      </c>
      <c r="BM818" s="7">
        <v>1</v>
      </c>
      <c r="BN818" s="7">
        <v>0</v>
      </c>
      <c r="BO818" s="7">
        <v>0</v>
      </c>
      <c r="BP818" s="7">
        <v>1</v>
      </c>
      <c r="BQ818" s="7">
        <v>1</v>
      </c>
      <c r="BR818" s="7">
        <v>0</v>
      </c>
      <c r="BS818" s="7">
        <v>0</v>
      </c>
      <c r="BT818" s="7">
        <v>1</v>
      </c>
      <c r="BU818" s="7">
        <v>0</v>
      </c>
      <c r="BW818">
        <f>COUNTIF(AP818, "*"&amp;#REF!&amp;"*")</f>
        <v>0</v>
      </c>
      <c r="BX818">
        <f>COUNTIF(AQ818, "*"&amp;#REF!&amp;"*")</f>
        <v>0</v>
      </c>
      <c r="BY818">
        <f>COUNTIF(AR818, "*"&amp;#REF!&amp;"*")</f>
        <v>0</v>
      </c>
      <c r="BZ818">
        <f>COUNTIF(AS818, "*"&amp;#REF!&amp;"*")</f>
        <v>0</v>
      </c>
      <c r="CA818">
        <f>COUNTIF(AT818, "*"&amp;#REF!&amp;"*")</f>
        <v>0</v>
      </c>
      <c r="CB818">
        <f>COUNTIF(AU818, "*"&amp;#REF!&amp;"*")</f>
        <v>0</v>
      </c>
      <c r="CC818">
        <f>COUNTIF(AV818, "*"&amp;#REF!&amp;"*")</f>
        <v>0</v>
      </c>
      <c r="CD818">
        <f>COUNTIF(AW818, "*"&amp;#REF!&amp;"*")</f>
        <v>0</v>
      </c>
      <c r="CE818">
        <f>COUNTIF(AX818, "*"&amp;#REF!&amp;"*")</f>
        <v>0</v>
      </c>
      <c r="CF818">
        <f>COUNTIF(AY818, "*"&amp;#REF!&amp;"*")</f>
        <v>0</v>
      </c>
      <c r="CG818">
        <f>COUNTIF(AZ818, "*"&amp;#REF!&amp;"*")</f>
        <v>0</v>
      </c>
      <c r="CH818">
        <f>COUNTIF(BA818, "*"&amp;#REF!&amp;"*")</f>
        <v>0</v>
      </c>
      <c r="CI818">
        <f>COUNTIF(BB818, "*"&amp;#REF!&amp;"*")</f>
        <v>0</v>
      </c>
      <c r="CJ818">
        <f>COUNTIF(BC818, "*"&amp;#REF!&amp;"*")</f>
        <v>0</v>
      </c>
      <c r="CK818">
        <f>COUNTIF(BD818, "*"&amp;#REF!&amp;"*")</f>
        <v>0</v>
      </c>
      <c r="CL818">
        <f>COUNTIF(BE818, "*"&amp;#REF!&amp;"*")</f>
        <v>0</v>
      </c>
      <c r="CM818">
        <f>COUNTIF(BF818, "*"&amp;#REF!&amp;"*")</f>
        <v>0</v>
      </c>
      <c r="CN818">
        <f>COUNTIF(BG818, "*"&amp;#REF!&amp;"*")</f>
        <v>0</v>
      </c>
      <c r="CO818">
        <f>COUNTIF(BH818, "*"&amp;#REF!&amp;"*")</f>
        <v>0</v>
      </c>
      <c r="CP818">
        <f>COUNTIF(BI818, "*"&amp;#REF!&amp;"*")</f>
        <v>0</v>
      </c>
      <c r="CQ818">
        <f>COUNTIF(BJ818, "*"&amp;#REF!&amp;"*")</f>
        <v>0</v>
      </c>
      <c r="CR818">
        <f>COUNTIF(BK818, "*"&amp;#REF!&amp;"*")</f>
        <v>0</v>
      </c>
      <c r="CS818">
        <f xml:space="preserve"> COUNTIF(BL818,#REF!)</f>
        <v>0</v>
      </c>
      <c r="CT818">
        <f xml:space="preserve"> COUNTIF(BM818,#REF!)</f>
        <v>0</v>
      </c>
      <c r="CU818">
        <f xml:space="preserve"> COUNTIF(BN818,#REF!)</f>
        <v>0</v>
      </c>
      <c r="CV818">
        <f xml:space="preserve"> COUNTIF(BO818,#REF!)</f>
        <v>0</v>
      </c>
      <c r="CW818">
        <f xml:space="preserve"> COUNTIF(BP818,#REF!)</f>
        <v>0</v>
      </c>
      <c r="CX818">
        <f xml:space="preserve"> COUNTIF(BQ818,#REF!)</f>
        <v>0</v>
      </c>
      <c r="CY818">
        <f xml:space="preserve"> COUNTIF(BR818,#REF!)</f>
        <v>0</v>
      </c>
      <c r="CZ818">
        <f xml:space="preserve"> COUNTIF(BS818,#REF!)</f>
        <v>0</v>
      </c>
      <c r="DA818">
        <f xml:space="preserve"> COUNTIF(BT818,#REF!)</f>
        <v>0</v>
      </c>
      <c r="DB818">
        <f xml:space="preserve"> COUNTIF(BU818,#REF!)</f>
        <v>0</v>
      </c>
      <c r="DC818">
        <f t="shared" si="48"/>
        <v>0</v>
      </c>
      <c r="DD818">
        <f t="shared" si="49"/>
        <v>0</v>
      </c>
      <c r="DE818">
        <f t="shared" si="50"/>
        <v>0</v>
      </c>
      <c r="DF818" t="b">
        <f t="shared" si="51"/>
        <v>0</v>
      </c>
    </row>
    <row r="819" spans="1:110" x14ac:dyDescent="0.35">
      <c r="A819" s="7">
        <v>818</v>
      </c>
      <c r="B819" s="7">
        <v>818</v>
      </c>
      <c r="C819" s="7" t="s">
        <v>7460</v>
      </c>
      <c r="D819" s="7" t="s">
        <v>7461</v>
      </c>
      <c r="E819" s="13" t="s">
        <v>51</v>
      </c>
      <c r="F819" s="7">
        <v>300</v>
      </c>
      <c r="G819" s="7" t="s">
        <v>100</v>
      </c>
      <c r="H819" s="7"/>
      <c r="I819" s="14" t="s">
        <v>53</v>
      </c>
      <c r="J819" s="13" t="s">
        <v>54</v>
      </c>
      <c r="K819" s="7" t="s">
        <v>83</v>
      </c>
      <c r="L819" s="7" t="s">
        <v>56</v>
      </c>
      <c r="M819" s="7" t="s">
        <v>84</v>
      </c>
      <c r="N819" s="7">
        <v>46</v>
      </c>
      <c r="O819" s="7" t="s">
        <v>85</v>
      </c>
      <c r="P819" s="7">
        <v>54</v>
      </c>
      <c r="Q819" t="s">
        <v>7833</v>
      </c>
      <c r="R819" s="7" t="s">
        <v>59</v>
      </c>
      <c r="S819" s="14" t="s">
        <v>56</v>
      </c>
      <c r="T819" s="26" t="b">
        <v>0</v>
      </c>
      <c r="U819" s="7">
        <v>702</v>
      </c>
      <c r="V819" s="7">
        <v>11.02</v>
      </c>
      <c r="W819" s="7">
        <v>22.26</v>
      </c>
      <c r="X819" s="7">
        <v>0.51919999999999999</v>
      </c>
      <c r="Y819" s="7">
        <v>1.1514</v>
      </c>
      <c r="Z819" s="7">
        <v>6.6</v>
      </c>
      <c r="AA819" s="7">
        <v>4.3600000000000003</v>
      </c>
      <c r="AB819" s="14">
        <v>3.11</v>
      </c>
      <c r="AC819" s="13">
        <v>0.99990000000000001</v>
      </c>
      <c r="AD819" s="7">
        <v>1E-4</v>
      </c>
      <c r="AE819" s="14" t="s">
        <v>60</v>
      </c>
      <c r="AF819" s="13">
        <v>7</v>
      </c>
      <c r="AG819" s="14">
        <v>5</v>
      </c>
      <c r="AH819" s="13">
        <v>6</v>
      </c>
      <c r="AI819" s="7">
        <v>6</v>
      </c>
      <c r="AJ819" s="7"/>
      <c r="AK819" s="7">
        <v>4</v>
      </c>
      <c r="AL819" s="7">
        <v>4</v>
      </c>
      <c r="AM819" s="14"/>
      <c r="AN819" s="13">
        <v>1</v>
      </c>
      <c r="AO819" s="14">
        <v>1</v>
      </c>
      <c r="AP819" s="7" t="s">
        <v>64</v>
      </c>
      <c r="AQ819" s="7" t="s">
        <v>62</v>
      </c>
      <c r="AR819" s="7" t="s">
        <v>62</v>
      </c>
      <c r="AS819" s="7" t="s">
        <v>62</v>
      </c>
      <c r="AT819" s="7" t="s">
        <v>64</v>
      </c>
      <c r="AU819" s="7" t="s">
        <v>66</v>
      </c>
      <c r="AV819" s="7" t="s">
        <v>66</v>
      </c>
      <c r="AW819" s="7" t="s">
        <v>66</v>
      </c>
      <c r="AX819" s="7" t="s">
        <v>64</v>
      </c>
      <c r="AY819" s="7" t="s">
        <v>70</v>
      </c>
      <c r="AZ819" s="7" t="s">
        <v>66</v>
      </c>
      <c r="BA819" s="7" t="s">
        <v>62</v>
      </c>
      <c r="BB819" s="7" t="s">
        <v>66</v>
      </c>
      <c r="BC819" s="7" t="s">
        <v>70</v>
      </c>
      <c r="BD819" s="7" t="s">
        <v>64</v>
      </c>
      <c r="BE819" s="7" t="s">
        <v>64</v>
      </c>
      <c r="BF819" s="7" t="s">
        <v>64</v>
      </c>
      <c r="BG819" s="7" t="s">
        <v>5797</v>
      </c>
      <c r="BH819" s="7" t="s">
        <v>70</v>
      </c>
      <c r="BI819" s="7" t="s">
        <v>5797</v>
      </c>
      <c r="BJ819" s="7" t="s">
        <v>70</v>
      </c>
      <c r="BK819" s="7" t="s">
        <v>70</v>
      </c>
      <c r="BL819" s="33">
        <v>0</v>
      </c>
      <c r="BM819" s="7">
        <v>1</v>
      </c>
      <c r="BN819" s="7">
        <v>0</v>
      </c>
      <c r="BO819" s="7">
        <v>0</v>
      </c>
      <c r="BP819" s="7">
        <v>1</v>
      </c>
      <c r="BQ819" s="7">
        <v>1</v>
      </c>
      <c r="BR819" s="7">
        <v>0</v>
      </c>
      <c r="BS819" s="7">
        <v>0</v>
      </c>
      <c r="BT819" s="7">
        <v>1</v>
      </c>
      <c r="BU819" s="7">
        <v>0</v>
      </c>
      <c r="BW819">
        <f>COUNTIF(AP819, "*"&amp;#REF!&amp;"*")</f>
        <v>0</v>
      </c>
      <c r="BX819">
        <f>COUNTIF(AQ819, "*"&amp;#REF!&amp;"*")</f>
        <v>0</v>
      </c>
      <c r="BY819">
        <f>COUNTIF(AR819, "*"&amp;#REF!&amp;"*")</f>
        <v>0</v>
      </c>
      <c r="BZ819">
        <f>COUNTIF(AS819, "*"&amp;#REF!&amp;"*")</f>
        <v>0</v>
      </c>
      <c r="CA819">
        <f>COUNTIF(AT819, "*"&amp;#REF!&amp;"*")</f>
        <v>0</v>
      </c>
      <c r="CB819">
        <f>COUNTIF(AU819, "*"&amp;#REF!&amp;"*")</f>
        <v>0</v>
      </c>
      <c r="CC819">
        <f>COUNTIF(AV819, "*"&amp;#REF!&amp;"*")</f>
        <v>0</v>
      </c>
      <c r="CD819">
        <f>COUNTIF(AW819, "*"&amp;#REF!&amp;"*")</f>
        <v>0</v>
      </c>
      <c r="CE819">
        <f>COUNTIF(AX819, "*"&amp;#REF!&amp;"*")</f>
        <v>0</v>
      </c>
      <c r="CF819">
        <f>COUNTIF(AY819, "*"&amp;#REF!&amp;"*")</f>
        <v>0</v>
      </c>
      <c r="CG819">
        <f>COUNTIF(AZ819, "*"&amp;#REF!&amp;"*")</f>
        <v>0</v>
      </c>
      <c r="CH819">
        <f>COUNTIF(BA819, "*"&amp;#REF!&amp;"*")</f>
        <v>0</v>
      </c>
      <c r="CI819">
        <f>COUNTIF(BB819, "*"&amp;#REF!&amp;"*")</f>
        <v>0</v>
      </c>
      <c r="CJ819">
        <f>COUNTIF(BC819, "*"&amp;#REF!&amp;"*")</f>
        <v>0</v>
      </c>
      <c r="CK819">
        <f>COUNTIF(BD819, "*"&amp;#REF!&amp;"*")</f>
        <v>0</v>
      </c>
      <c r="CL819">
        <f>COUNTIF(BE819, "*"&amp;#REF!&amp;"*")</f>
        <v>0</v>
      </c>
      <c r="CM819">
        <f>COUNTIF(BF819, "*"&amp;#REF!&amp;"*")</f>
        <v>0</v>
      </c>
      <c r="CN819">
        <f>COUNTIF(BG819, "*"&amp;#REF!&amp;"*")</f>
        <v>0</v>
      </c>
      <c r="CO819">
        <f>COUNTIF(BH819, "*"&amp;#REF!&amp;"*")</f>
        <v>0</v>
      </c>
      <c r="CP819">
        <f>COUNTIF(BI819, "*"&amp;#REF!&amp;"*")</f>
        <v>0</v>
      </c>
      <c r="CQ819">
        <f>COUNTIF(BJ819, "*"&amp;#REF!&amp;"*")</f>
        <v>0</v>
      </c>
      <c r="CR819">
        <f>COUNTIF(BK819, "*"&amp;#REF!&amp;"*")</f>
        <v>0</v>
      </c>
      <c r="CS819">
        <f xml:space="preserve"> COUNTIF(BL819,#REF!)</f>
        <v>0</v>
      </c>
      <c r="CT819">
        <f xml:space="preserve"> COUNTIF(BM819,#REF!)</f>
        <v>0</v>
      </c>
      <c r="CU819">
        <f xml:space="preserve"> COUNTIF(BN819,#REF!)</f>
        <v>0</v>
      </c>
      <c r="CV819">
        <f xml:space="preserve"> COUNTIF(BO819,#REF!)</f>
        <v>0</v>
      </c>
      <c r="CW819">
        <f xml:space="preserve"> COUNTIF(BP819,#REF!)</f>
        <v>0</v>
      </c>
      <c r="CX819">
        <f xml:space="preserve"> COUNTIF(BQ819,#REF!)</f>
        <v>0</v>
      </c>
      <c r="CY819">
        <f xml:space="preserve"> COUNTIF(BR819,#REF!)</f>
        <v>0</v>
      </c>
      <c r="CZ819">
        <f xml:space="preserve"> COUNTIF(BS819,#REF!)</f>
        <v>0</v>
      </c>
      <c r="DA819">
        <f xml:space="preserve"> COUNTIF(BT819,#REF!)</f>
        <v>0</v>
      </c>
      <c r="DB819">
        <f xml:space="preserve"> COUNTIF(BU819,#REF!)</f>
        <v>0</v>
      </c>
      <c r="DC819">
        <f t="shared" si="48"/>
        <v>0</v>
      </c>
      <c r="DD819">
        <f t="shared" si="49"/>
        <v>0</v>
      </c>
      <c r="DE819">
        <f t="shared" si="50"/>
        <v>0</v>
      </c>
      <c r="DF819" t="b">
        <f t="shared" si="51"/>
        <v>0</v>
      </c>
    </row>
    <row r="820" spans="1:110" x14ac:dyDescent="0.35">
      <c r="A820" s="7">
        <v>819</v>
      </c>
      <c r="B820" s="7">
        <v>819</v>
      </c>
      <c r="C820" s="7" t="s">
        <v>7462</v>
      </c>
      <c r="D820" s="7" t="s">
        <v>7463</v>
      </c>
      <c r="E820" s="13" t="s">
        <v>51</v>
      </c>
      <c r="F820" s="7">
        <v>300</v>
      </c>
      <c r="G820" s="7" t="s">
        <v>100</v>
      </c>
      <c r="H820" s="7">
        <v>2675</v>
      </c>
      <c r="I820" s="14" t="s">
        <v>53</v>
      </c>
      <c r="J820" s="13" t="s">
        <v>54</v>
      </c>
      <c r="K820" s="7" t="s">
        <v>83</v>
      </c>
      <c r="L820" s="7" t="s">
        <v>56</v>
      </c>
      <c r="M820" s="7" t="s">
        <v>84</v>
      </c>
      <c r="N820" s="7">
        <v>28</v>
      </c>
      <c r="O820" s="7" t="s">
        <v>85</v>
      </c>
      <c r="P820" s="7">
        <v>54</v>
      </c>
      <c r="Q820" t="s">
        <v>7833</v>
      </c>
      <c r="R820" s="7" t="s">
        <v>59</v>
      </c>
      <c r="S820" s="14" t="s">
        <v>59</v>
      </c>
      <c r="T820" s="26" t="b">
        <v>0</v>
      </c>
      <c r="U820" s="7">
        <v>742</v>
      </c>
      <c r="V820" s="7">
        <v>8.06</v>
      </c>
      <c r="W820" s="7">
        <v>21.38</v>
      </c>
      <c r="X820" s="7">
        <v>0.63700000000000012</v>
      </c>
      <c r="Y820" s="7">
        <v>1.0790599999999999</v>
      </c>
      <c r="Z820" s="7"/>
      <c r="AA820" s="7"/>
      <c r="AB820" s="14"/>
      <c r="AC820" s="13">
        <v>0.99990000000000001</v>
      </c>
      <c r="AD820" s="7">
        <v>1E-4</v>
      </c>
      <c r="AE820" s="14" t="s">
        <v>60</v>
      </c>
      <c r="AF820" s="13">
        <v>7</v>
      </c>
      <c r="AG820" s="14">
        <v>5</v>
      </c>
      <c r="AH820" s="13">
        <v>6</v>
      </c>
      <c r="AI820" s="7">
        <v>6</v>
      </c>
      <c r="AJ820" s="7"/>
      <c r="AK820" s="7">
        <v>4</v>
      </c>
      <c r="AL820" s="7">
        <v>4</v>
      </c>
      <c r="AM820" s="14"/>
      <c r="AN820" s="13">
        <v>1</v>
      </c>
      <c r="AO820" s="14">
        <v>1</v>
      </c>
      <c r="AP820" s="7" t="s">
        <v>64</v>
      </c>
      <c r="AQ820" s="7" t="s">
        <v>62</v>
      </c>
      <c r="AR820" s="7" t="s">
        <v>62</v>
      </c>
      <c r="AS820" s="7" t="s">
        <v>62</v>
      </c>
      <c r="AT820" s="7" t="s">
        <v>64</v>
      </c>
      <c r="AU820" s="7" t="s">
        <v>66</v>
      </c>
      <c r="AV820" s="7" t="s">
        <v>66</v>
      </c>
      <c r="AW820" s="7" t="s">
        <v>66</v>
      </c>
      <c r="AX820" s="7" t="s">
        <v>64</v>
      </c>
      <c r="AY820" s="7" t="s">
        <v>70</v>
      </c>
      <c r="AZ820" s="7" t="s">
        <v>66</v>
      </c>
      <c r="BA820" s="7" t="s">
        <v>5797</v>
      </c>
      <c r="BB820" s="7" t="s">
        <v>66</v>
      </c>
      <c r="BC820" s="7" t="s">
        <v>70</v>
      </c>
      <c r="BD820" s="7" t="s">
        <v>64</v>
      </c>
      <c r="BE820" s="7" t="s">
        <v>64</v>
      </c>
      <c r="BF820" s="7" t="s">
        <v>64</v>
      </c>
      <c r="BG820" s="7" t="s">
        <v>5797</v>
      </c>
      <c r="BH820" s="7" t="s">
        <v>70</v>
      </c>
      <c r="BI820" s="7" t="s">
        <v>5797</v>
      </c>
      <c r="BJ820" s="7" t="s">
        <v>70</v>
      </c>
      <c r="BK820" s="7" t="s">
        <v>70</v>
      </c>
      <c r="BL820" s="33">
        <v>0</v>
      </c>
      <c r="BM820" s="7">
        <v>1</v>
      </c>
      <c r="BN820" s="7">
        <v>0</v>
      </c>
      <c r="BO820" s="7">
        <v>0</v>
      </c>
      <c r="BP820" s="7">
        <v>1</v>
      </c>
      <c r="BQ820" s="7">
        <v>1</v>
      </c>
      <c r="BR820" s="7">
        <v>0</v>
      </c>
      <c r="BS820" s="7">
        <v>0</v>
      </c>
      <c r="BT820" s="7">
        <v>1</v>
      </c>
      <c r="BU820" s="7">
        <v>0</v>
      </c>
      <c r="BW820">
        <f>COUNTIF(AP820, "*"&amp;#REF!&amp;"*")</f>
        <v>0</v>
      </c>
      <c r="BX820">
        <f>COUNTIF(AQ820, "*"&amp;#REF!&amp;"*")</f>
        <v>0</v>
      </c>
      <c r="BY820">
        <f>COUNTIF(AR820, "*"&amp;#REF!&amp;"*")</f>
        <v>0</v>
      </c>
      <c r="BZ820">
        <f>COUNTIF(AS820, "*"&amp;#REF!&amp;"*")</f>
        <v>0</v>
      </c>
      <c r="CA820">
        <f>COUNTIF(AT820, "*"&amp;#REF!&amp;"*")</f>
        <v>0</v>
      </c>
      <c r="CB820">
        <f>COUNTIF(AU820, "*"&amp;#REF!&amp;"*")</f>
        <v>0</v>
      </c>
      <c r="CC820">
        <f>COUNTIF(AV820, "*"&amp;#REF!&amp;"*")</f>
        <v>0</v>
      </c>
      <c r="CD820">
        <f>COUNTIF(AW820, "*"&amp;#REF!&amp;"*")</f>
        <v>0</v>
      </c>
      <c r="CE820">
        <f>COUNTIF(AX820, "*"&amp;#REF!&amp;"*")</f>
        <v>0</v>
      </c>
      <c r="CF820">
        <f>COUNTIF(AY820, "*"&amp;#REF!&amp;"*")</f>
        <v>0</v>
      </c>
      <c r="CG820">
        <f>COUNTIF(AZ820, "*"&amp;#REF!&amp;"*")</f>
        <v>0</v>
      </c>
      <c r="CH820">
        <f>COUNTIF(BA820, "*"&amp;#REF!&amp;"*")</f>
        <v>0</v>
      </c>
      <c r="CI820">
        <f>COUNTIF(BB820, "*"&amp;#REF!&amp;"*")</f>
        <v>0</v>
      </c>
      <c r="CJ820">
        <f>COUNTIF(BC820, "*"&amp;#REF!&amp;"*")</f>
        <v>0</v>
      </c>
      <c r="CK820">
        <f>COUNTIF(BD820, "*"&amp;#REF!&amp;"*")</f>
        <v>0</v>
      </c>
      <c r="CL820">
        <f>COUNTIF(BE820, "*"&amp;#REF!&amp;"*")</f>
        <v>0</v>
      </c>
      <c r="CM820">
        <f>COUNTIF(BF820, "*"&amp;#REF!&amp;"*")</f>
        <v>0</v>
      </c>
      <c r="CN820">
        <f>COUNTIF(BG820, "*"&amp;#REF!&amp;"*")</f>
        <v>0</v>
      </c>
      <c r="CO820">
        <f>COUNTIF(BH820, "*"&amp;#REF!&amp;"*")</f>
        <v>0</v>
      </c>
      <c r="CP820">
        <f>COUNTIF(BI820, "*"&amp;#REF!&amp;"*")</f>
        <v>0</v>
      </c>
      <c r="CQ820">
        <f>COUNTIF(BJ820, "*"&amp;#REF!&amp;"*")</f>
        <v>0</v>
      </c>
      <c r="CR820">
        <f>COUNTIF(BK820, "*"&amp;#REF!&amp;"*")</f>
        <v>0</v>
      </c>
      <c r="CS820">
        <f xml:space="preserve"> COUNTIF(BL820,#REF!)</f>
        <v>0</v>
      </c>
      <c r="CT820">
        <f xml:space="preserve"> COUNTIF(BM820,#REF!)</f>
        <v>0</v>
      </c>
      <c r="CU820">
        <f xml:space="preserve"> COUNTIF(BN820,#REF!)</f>
        <v>0</v>
      </c>
      <c r="CV820">
        <f xml:space="preserve"> COUNTIF(BO820,#REF!)</f>
        <v>0</v>
      </c>
      <c r="CW820">
        <f xml:space="preserve"> COUNTIF(BP820,#REF!)</f>
        <v>0</v>
      </c>
      <c r="CX820">
        <f xml:space="preserve"> COUNTIF(BQ820,#REF!)</f>
        <v>0</v>
      </c>
      <c r="CY820">
        <f xml:space="preserve"> COUNTIF(BR820,#REF!)</f>
        <v>0</v>
      </c>
      <c r="CZ820">
        <f xml:space="preserve"> COUNTIF(BS820,#REF!)</f>
        <v>0</v>
      </c>
      <c r="DA820">
        <f xml:space="preserve"> COUNTIF(BT820,#REF!)</f>
        <v>0</v>
      </c>
      <c r="DB820">
        <f xml:space="preserve"> COUNTIF(BU820,#REF!)</f>
        <v>0</v>
      </c>
      <c r="DC820">
        <f t="shared" si="48"/>
        <v>0</v>
      </c>
      <c r="DD820">
        <f t="shared" si="49"/>
        <v>0</v>
      </c>
      <c r="DE820">
        <f t="shared" si="50"/>
        <v>0</v>
      </c>
      <c r="DF820" t="b">
        <f t="shared" si="51"/>
        <v>0</v>
      </c>
    </row>
    <row r="821" spans="1:110" x14ac:dyDescent="0.35">
      <c r="A821" s="7">
        <v>820</v>
      </c>
      <c r="B821" s="7">
        <v>820</v>
      </c>
      <c r="C821" s="7" t="s">
        <v>7464</v>
      </c>
      <c r="D821" s="7" t="s">
        <v>7465</v>
      </c>
      <c r="E821" s="13" t="s">
        <v>51</v>
      </c>
      <c r="F821" s="7">
        <v>300</v>
      </c>
      <c r="G821" s="7" t="s">
        <v>101</v>
      </c>
      <c r="H821" s="7"/>
      <c r="I821" s="14" t="s">
        <v>53</v>
      </c>
      <c r="J821" s="13" t="s">
        <v>54</v>
      </c>
      <c r="K821" s="7" t="s">
        <v>92</v>
      </c>
      <c r="L821" s="7" t="s">
        <v>56</v>
      </c>
      <c r="M821" s="7" t="s">
        <v>84</v>
      </c>
      <c r="N821" s="7">
        <v>52</v>
      </c>
      <c r="O821" s="7" t="s">
        <v>85</v>
      </c>
      <c r="P821" s="7">
        <v>50</v>
      </c>
      <c r="Q821" t="s">
        <v>7833</v>
      </c>
      <c r="R821" s="7" t="s">
        <v>59</v>
      </c>
      <c r="S821" s="14" t="s">
        <v>59</v>
      </c>
      <c r="T821" s="26" t="b">
        <v>0</v>
      </c>
      <c r="U821" s="7">
        <v>129</v>
      </c>
      <c r="V821" s="7">
        <v>10.466670000000001</v>
      </c>
      <c r="W821" s="7">
        <v>22.533329999999999</v>
      </c>
      <c r="X821" s="7">
        <v>0.82333433333333339</v>
      </c>
      <c r="Y821" s="7">
        <v>0.31063333333333332</v>
      </c>
      <c r="Z821" s="7"/>
      <c r="AA821" s="7"/>
      <c r="AB821" s="14"/>
      <c r="AC821" s="13">
        <v>0.93524499999999999</v>
      </c>
      <c r="AD821" s="7">
        <v>6.4754900000000004E-2</v>
      </c>
      <c r="AE821" s="14" t="s">
        <v>60</v>
      </c>
      <c r="AF821" s="13">
        <v>7</v>
      </c>
      <c r="AG821" s="14">
        <v>5</v>
      </c>
      <c r="AH821" s="13">
        <v>6</v>
      </c>
      <c r="AI821" s="7">
        <v>6</v>
      </c>
      <c r="AJ821" s="7"/>
      <c r="AK821" s="7">
        <v>4</v>
      </c>
      <c r="AL821" s="7">
        <v>4</v>
      </c>
      <c r="AM821" s="14"/>
      <c r="AN821" s="13">
        <v>1</v>
      </c>
      <c r="AO821" s="14">
        <v>1</v>
      </c>
      <c r="AP821" s="7" t="s">
        <v>64</v>
      </c>
      <c r="AQ821" s="7" t="s">
        <v>62</v>
      </c>
      <c r="AR821" s="7" t="s">
        <v>62</v>
      </c>
      <c r="AS821" s="7" t="s">
        <v>62</v>
      </c>
      <c r="AT821" s="7" t="s">
        <v>64</v>
      </c>
      <c r="AU821" s="7" t="s">
        <v>66</v>
      </c>
      <c r="AV821" s="7" t="s">
        <v>66</v>
      </c>
      <c r="AW821" s="7" t="s">
        <v>66</v>
      </c>
      <c r="AX821" s="7" t="s">
        <v>64</v>
      </c>
      <c r="AY821" s="7" t="s">
        <v>70</v>
      </c>
      <c r="AZ821" s="7" t="s">
        <v>66</v>
      </c>
      <c r="BA821" s="7" t="s">
        <v>5797</v>
      </c>
      <c r="BB821" s="7" t="s">
        <v>66</v>
      </c>
      <c r="BC821" s="7" t="s">
        <v>70</v>
      </c>
      <c r="BD821" s="7" t="s">
        <v>64</v>
      </c>
      <c r="BE821" s="7" t="s">
        <v>64</v>
      </c>
      <c r="BF821" s="7" t="s">
        <v>64</v>
      </c>
      <c r="BG821" s="7" t="s">
        <v>64</v>
      </c>
      <c r="BH821" s="7" t="s">
        <v>70</v>
      </c>
      <c r="BI821" s="7" t="s">
        <v>70</v>
      </c>
      <c r="BJ821" s="7" t="s">
        <v>70</v>
      </c>
      <c r="BK821" s="7" t="s">
        <v>70</v>
      </c>
      <c r="BL821" s="33">
        <v>0</v>
      </c>
      <c r="BM821" s="7">
        <v>1</v>
      </c>
      <c r="BN821" s="7">
        <v>0</v>
      </c>
      <c r="BO821" s="7">
        <v>0</v>
      </c>
      <c r="BP821" s="7">
        <v>1</v>
      </c>
      <c r="BQ821" s="7">
        <v>1</v>
      </c>
      <c r="BR821" s="7">
        <v>0</v>
      </c>
      <c r="BS821" s="7">
        <v>0</v>
      </c>
      <c r="BT821" s="7">
        <v>1</v>
      </c>
      <c r="BU821" s="7">
        <v>0</v>
      </c>
      <c r="BW821">
        <f>COUNTIF(AP821, "*"&amp;#REF!&amp;"*")</f>
        <v>0</v>
      </c>
      <c r="BX821">
        <f>COUNTIF(AQ821, "*"&amp;#REF!&amp;"*")</f>
        <v>0</v>
      </c>
      <c r="BY821">
        <f>COUNTIF(AR821, "*"&amp;#REF!&amp;"*")</f>
        <v>0</v>
      </c>
      <c r="BZ821">
        <f>COUNTIF(AS821, "*"&amp;#REF!&amp;"*")</f>
        <v>0</v>
      </c>
      <c r="CA821">
        <f>COUNTIF(AT821, "*"&amp;#REF!&amp;"*")</f>
        <v>0</v>
      </c>
      <c r="CB821">
        <f>COUNTIF(AU821, "*"&amp;#REF!&amp;"*")</f>
        <v>0</v>
      </c>
      <c r="CC821">
        <f>COUNTIF(AV821, "*"&amp;#REF!&amp;"*")</f>
        <v>0</v>
      </c>
      <c r="CD821">
        <f>COUNTIF(AW821, "*"&amp;#REF!&amp;"*")</f>
        <v>0</v>
      </c>
      <c r="CE821">
        <f>COUNTIF(AX821, "*"&amp;#REF!&amp;"*")</f>
        <v>0</v>
      </c>
      <c r="CF821">
        <f>COUNTIF(AY821, "*"&amp;#REF!&amp;"*")</f>
        <v>0</v>
      </c>
      <c r="CG821">
        <f>COUNTIF(AZ821, "*"&amp;#REF!&amp;"*")</f>
        <v>0</v>
      </c>
      <c r="CH821">
        <f>COUNTIF(BA821, "*"&amp;#REF!&amp;"*")</f>
        <v>0</v>
      </c>
      <c r="CI821">
        <f>COUNTIF(BB821, "*"&amp;#REF!&amp;"*")</f>
        <v>0</v>
      </c>
      <c r="CJ821">
        <f>COUNTIF(BC821, "*"&amp;#REF!&amp;"*")</f>
        <v>0</v>
      </c>
      <c r="CK821">
        <f>COUNTIF(BD821, "*"&amp;#REF!&amp;"*")</f>
        <v>0</v>
      </c>
      <c r="CL821">
        <f>COUNTIF(BE821, "*"&amp;#REF!&amp;"*")</f>
        <v>0</v>
      </c>
      <c r="CM821">
        <f>COUNTIF(BF821, "*"&amp;#REF!&amp;"*")</f>
        <v>0</v>
      </c>
      <c r="CN821">
        <f>COUNTIF(BG821, "*"&amp;#REF!&amp;"*")</f>
        <v>0</v>
      </c>
      <c r="CO821">
        <f>COUNTIF(BH821, "*"&amp;#REF!&amp;"*")</f>
        <v>0</v>
      </c>
      <c r="CP821">
        <f>COUNTIF(BI821, "*"&amp;#REF!&amp;"*")</f>
        <v>0</v>
      </c>
      <c r="CQ821">
        <f>COUNTIF(BJ821, "*"&amp;#REF!&amp;"*")</f>
        <v>0</v>
      </c>
      <c r="CR821">
        <f>COUNTIF(BK821, "*"&amp;#REF!&amp;"*")</f>
        <v>0</v>
      </c>
      <c r="CS821">
        <f xml:space="preserve"> COUNTIF(BL821,#REF!)</f>
        <v>0</v>
      </c>
      <c r="CT821">
        <f xml:space="preserve"> COUNTIF(BM821,#REF!)</f>
        <v>0</v>
      </c>
      <c r="CU821">
        <f xml:space="preserve"> COUNTIF(BN821,#REF!)</f>
        <v>0</v>
      </c>
      <c r="CV821">
        <f xml:space="preserve"> COUNTIF(BO821,#REF!)</f>
        <v>0</v>
      </c>
      <c r="CW821">
        <f xml:space="preserve"> COUNTIF(BP821,#REF!)</f>
        <v>0</v>
      </c>
      <c r="CX821">
        <f xml:space="preserve"> COUNTIF(BQ821,#REF!)</f>
        <v>0</v>
      </c>
      <c r="CY821">
        <f xml:space="preserve"> COUNTIF(BR821,#REF!)</f>
        <v>0</v>
      </c>
      <c r="CZ821">
        <f xml:space="preserve"> COUNTIF(BS821,#REF!)</f>
        <v>0</v>
      </c>
      <c r="DA821">
        <f xml:space="preserve"> COUNTIF(BT821,#REF!)</f>
        <v>0</v>
      </c>
      <c r="DB821">
        <f xml:space="preserve"> COUNTIF(BU821,#REF!)</f>
        <v>0</v>
      </c>
      <c r="DC821">
        <f t="shared" si="48"/>
        <v>0</v>
      </c>
      <c r="DD821">
        <f t="shared" si="49"/>
        <v>0</v>
      </c>
      <c r="DE821">
        <f t="shared" si="50"/>
        <v>0</v>
      </c>
      <c r="DF821" t="b">
        <f t="shared" si="51"/>
        <v>0</v>
      </c>
    </row>
    <row r="822" spans="1:110" x14ac:dyDescent="0.35">
      <c r="A822" s="7">
        <v>821</v>
      </c>
      <c r="B822" s="7">
        <v>821</v>
      </c>
      <c r="C822" s="7" t="s">
        <v>7466</v>
      </c>
      <c r="D822" s="7" t="s">
        <v>7467</v>
      </c>
      <c r="E822" s="13" t="s">
        <v>51</v>
      </c>
      <c r="F822" s="7">
        <v>300</v>
      </c>
      <c r="G822" s="7" t="s">
        <v>122</v>
      </c>
      <c r="H822" s="7"/>
      <c r="I822" s="14" t="s">
        <v>53</v>
      </c>
      <c r="J822" s="13" t="s">
        <v>54</v>
      </c>
      <c r="K822" s="7" t="s">
        <v>92</v>
      </c>
      <c r="L822" s="7" t="s">
        <v>56</v>
      </c>
      <c r="M822" s="7" t="s">
        <v>84</v>
      </c>
      <c r="N822" s="7">
        <v>37.299999999999997</v>
      </c>
      <c r="O822" s="7" t="s">
        <v>85</v>
      </c>
      <c r="P822" s="7">
        <v>51</v>
      </c>
      <c r="Q822" t="s">
        <v>7833</v>
      </c>
      <c r="R822" s="7" t="s">
        <v>59</v>
      </c>
      <c r="S822" s="14" t="s">
        <v>59</v>
      </c>
      <c r="T822" s="26" t="b">
        <v>0</v>
      </c>
      <c r="U822" s="7">
        <v>869</v>
      </c>
      <c r="V822" s="7">
        <v>15.18</v>
      </c>
      <c r="W822" s="7">
        <v>25.94</v>
      </c>
      <c r="X822" s="7">
        <v>0.8825326</v>
      </c>
      <c r="Y822" s="7">
        <v>1.42702</v>
      </c>
      <c r="Z822" s="7">
        <v>5.7</v>
      </c>
      <c r="AA822" s="7">
        <v>6.73</v>
      </c>
      <c r="AB822" s="14">
        <v>2.09</v>
      </c>
      <c r="AC822" s="13">
        <v>0.95813099999999995</v>
      </c>
      <c r="AD822" s="7">
        <v>4.1868700000000002E-2</v>
      </c>
      <c r="AE822" s="14" t="s">
        <v>60</v>
      </c>
      <c r="AF822" s="13">
        <v>7</v>
      </c>
      <c r="AG822" s="14">
        <v>5</v>
      </c>
      <c r="AH822" s="13">
        <v>6</v>
      </c>
      <c r="AI822" s="7">
        <v>6</v>
      </c>
      <c r="AJ822" s="7"/>
      <c r="AK822" s="7">
        <v>4</v>
      </c>
      <c r="AL822" s="7">
        <v>4</v>
      </c>
      <c r="AM822" s="14"/>
      <c r="AN822" s="13">
        <v>1</v>
      </c>
      <c r="AO822" s="14">
        <v>1</v>
      </c>
      <c r="AP822" s="7" t="s">
        <v>64</v>
      </c>
      <c r="AQ822" s="7" t="s">
        <v>62</v>
      </c>
      <c r="AR822" s="7" t="s">
        <v>62</v>
      </c>
      <c r="AS822" s="7" t="s">
        <v>62</v>
      </c>
      <c r="AT822" s="7" t="s">
        <v>64</v>
      </c>
      <c r="AU822" s="7" t="s">
        <v>66</v>
      </c>
      <c r="AV822" s="7" t="s">
        <v>66</v>
      </c>
      <c r="AW822" s="7" t="s">
        <v>66</v>
      </c>
      <c r="AX822" s="7" t="s">
        <v>64</v>
      </c>
      <c r="AY822" s="7" t="s">
        <v>70</v>
      </c>
      <c r="AZ822" s="7" t="s">
        <v>66</v>
      </c>
      <c r="BA822" s="7" t="s">
        <v>5797</v>
      </c>
      <c r="BB822" s="7" t="s">
        <v>66</v>
      </c>
      <c r="BC822" s="7" t="s">
        <v>70</v>
      </c>
      <c r="BD822" s="7" t="s">
        <v>66</v>
      </c>
      <c r="BE822" s="7" t="s">
        <v>64</v>
      </c>
      <c r="BF822" s="7" t="s">
        <v>64</v>
      </c>
      <c r="BG822" s="7" t="s">
        <v>64</v>
      </c>
      <c r="BH822" s="7" t="s">
        <v>70</v>
      </c>
      <c r="BI822" s="7" t="s">
        <v>70</v>
      </c>
      <c r="BJ822" s="7" t="s">
        <v>62</v>
      </c>
      <c r="BK822" s="7" t="s">
        <v>70</v>
      </c>
      <c r="BL822" s="33">
        <v>0</v>
      </c>
      <c r="BM822" s="7">
        <v>1</v>
      </c>
      <c r="BN822" s="7">
        <v>0</v>
      </c>
      <c r="BO822" s="7">
        <v>0</v>
      </c>
      <c r="BP822" s="7">
        <v>1</v>
      </c>
      <c r="BQ822" s="7">
        <v>1</v>
      </c>
      <c r="BR822" s="7">
        <v>0</v>
      </c>
      <c r="BS822" s="7">
        <v>0</v>
      </c>
      <c r="BT822" s="7">
        <v>1</v>
      </c>
      <c r="BU822" s="7">
        <v>0</v>
      </c>
      <c r="BW822">
        <f>COUNTIF(AP822, "*"&amp;#REF!&amp;"*")</f>
        <v>0</v>
      </c>
      <c r="BX822">
        <f>COUNTIF(AQ822, "*"&amp;#REF!&amp;"*")</f>
        <v>0</v>
      </c>
      <c r="BY822">
        <f>COUNTIF(AR822, "*"&amp;#REF!&amp;"*")</f>
        <v>0</v>
      </c>
      <c r="BZ822">
        <f>COUNTIF(AS822, "*"&amp;#REF!&amp;"*")</f>
        <v>0</v>
      </c>
      <c r="CA822">
        <f>COUNTIF(AT822, "*"&amp;#REF!&amp;"*")</f>
        <v>0</v>
      </c>
      <c r="CB822">
        <f>COUNTIF(AU822, "*"&amp;#REF!&amp;"*")</f>
        <v>0</v>
      </c>
      <c r="CC822">
        <f>COUNTIF(AV822, "*"&amp;#REF!&amp;"*")</f>
        <v>0</v>
      </c>
      <c r="CD822">
        <f>COUNTIF(AW822, "*"&amp;#REF!&amp;"*")</f>
        <v>0</v>
      </c>
      <c r="CE822">
        <f>COUNTIF(AX822, "*"&amp;#REF!&amp;"*")</f>
        <v>0</v>
      </c>
      <c r="CF822">
        <f>COUNTIF(AY822, "*"&amp;#REF!&amp;"*")</f>
        <v>0</v>
      </c>
      <c r="CG822">
        <f>COUNTIF(AZ822, "*"&amp;#REF!&amp;"*")</f>
        <v>0</v>
      </c>
      <c r="CH822">
        <f>COUNTIF(BA822, "*"&amp;#REF!&amp;"*")</f>
        <v>0</v>
      </c>
      <c r="CI822">
        <f>COUNTIF(BB822, "*"&amp;#REF!&amp;"*")</f>
        <v>0</v>
      </c>
      <c r="CJ822">
        <f>COUNTIF(BC822, "*"&amp;#REF!&amp;"*")</f>
        <v>0</v>
      </c>
      <c r="CK822">
        <f>COUNTIF(BD822, "*"&amp;#REF!&amp;"*")</f>
        <v>0</v>
      </c>
      <c r="CL822">
        <f>COUNTIF(BE822, "*"&amp;#REF!&amp;"*")</f>
        <v>0</v>
      </c>
      <c r="CM822">
        <f>COUNTIF(BF822, "*"&amp;#REF!&amp;"*")</f>
        <v>0</v>
      </c>
      <c r="CN822">
        <f>COUNTIF(BG822, "*"&amp;#REF!&amp;"*")</f>
        <v>0</v>
      </c>
      <c r="CO822">
        <f>COUNTIF(BH822, "*"&amp;#REF!&amp;"*")</f>
        <v>0</v>
      </c>
      <c r="CP822">
        <f>COUNTIF(BI822, "*"&amp;#REF!&amp;"*")</f>
        <v>0</v>
      </c>
      <c r="CQ822">
        <f>COUNTIF(BJ822, "*"&amp;#REF!&amp;"*")</f>
        <v>0</v>
      </c>
      <c r="CR822">
        <f>COUNTIF(BK822, "*"&amp;#REF!&amp;"*")</f>
        <v>0</v>
      </c>
      <c r="CS822">
        <f xml:space="preserve"> COUNTIF(BL822,#REF!)</f>
        <v>0</v>
      </c>
      <c r="CT822">
        <f xml:space="preserve"> COUNTIF(BM822,#REF!)</f>
        <v>0</v>
      </c>
      <c r="CU822">
        <f xml:space="preserve"> COUNTIF(BN822,#REF!)</f>
        <v>0</v>
      </c>
      <c r="CV822">
        <f xml:space="preserve"> COUNTIF(BO822,#REF!)</f>
        <v>0</v>
      </c>
      <c r="CW822">
        <f xml:space="preserve"> COUNTIF(BP822,#REF!)</f>
        <v>0</v>
      </c>
      <c r="CX822">
        <f xml:space="preserve"> COUNTIF(BQ822,#REF!)</f>
        <v>0</v>
      </c>
      <c r="CY822">
        <f xml:space="preserve"> COUNTIF(BR822,#REF!)</f>
        <v>0</v>
      </c>
      <c r="CZ822">
        <f xml:space="preserve"> COUNTIF(BS822,#REF!)</f>
        <v>0</v>
      </c>
      <c r="DA822">
        <f xml:space="preserve"> COUNTIF(BT822,#REF!)</f>
        <v>0</v>
      </c>
      <c r="DB822">
        <f xml:space="preserve"> COUNTIF(BU822,#REF!)</f>
        <v>0</v>
      </c>
      <c r="DC822">
        <f t="shared" si="48"/>
        <v>0</v>
      </c>
      <c r="DD822">
        <f t="shared" si="49"/>
        <v>0</v>
      </c>
      <c r="DE822">
        <f t="shared" si="50"/>
        <v>0</v>
      </c>
      <c r="DF822" t="b">
        <f t="shared" si="51"/>
        <v>0</v>
      </c>
    </row>
    <row r="823" spans="1:110" x14ac:dyDescent="0.35">
      <c r="A823" s="7">
        <v>822</v>
      </c>
      <c r="B823" s="7">
        <v>822</v>
      </c>
      <c r="C823" s="7" t="s">
        <v>7468</v>
      </c>
      <c r="D823" s="7" t="s">
        <v>7469</v>
      </c>
      <c r="E823" s="13" t="s">
        <v>51</v>
      </c>
      <c r="F823" s="7">
        <v>300</v>
      </c>
      <c r="G823" s="7" t="s">
        <v>100</v>
      </c>
      <c r="H823" s="7"/>
      <c r="I823" s="14" t="s">
        <v>53</v>
      </c>
      <c r="J823" s="13" t="s">
        <v>54</v>
      </c>
      <c r="K823" s="7" t="s">
        <v>83</v>
      </c>
      <c r="L823" s="7" t="s">
        <v>56</v>
      </c>
      <c r="M823" s="7" t="s">
        <v>84</v>
      </c>
      <c r="N823" s="7">
        <v>36.799999999999997</v>
      </c>
      <c r="O823" s="7" t="s">
        <v>85</v>
      </c>
      <c r="P823" s="7">
        <v>49</v>
      </c>
      <c r="Q823" t="s">
        <v>7833</v>
      </c>
      <c r="R823" s="7" t="s">
        <v>59</v>
      </c>
      <c r="S823" s="14" t="s">
        <v>59</v>
      </c>
      <c r="T823" s="26" t="b">
        <v>0</v>
      </c>
      <c r="U823" s="7">
        <v>560</v>
      </c>
      <c r="V823" s="7">
        <v>13.56</v>
      </c>
      <c r="W823" s="7">
        <v>26.72</v>
      </c>
      <c r="X823" s="7">
        <v>1.0453994</v>
      </c>
      <c r="Y823" s="7">
        <v>0.70101999999999998</v>
      </c>
      <c r="Z823" s="7">
        <v>6.5</v>
      </c>
      <c r="AA823" s="7">
        <v>4.21</v>
      </c>
      <c r="AB823" s="14">
        <v>3.66</v>
      </c>
      <c r="AC823" s="13">
        <v>0.99990000000000001</v>
      </c>
      <c r="AD823" s="7">
        <v>1E-4</v>
      </c>
      <c r="AE823" s="14" t="s">
        <v>60</v>
      </c>
      <c r="AF823" s="13">
        <v>7</v>
      </c>
      <c r="AG823" s="14">
        <v>5</v>
      </c>
      <c r="AH823" s="13">
        <v>6</v>
      </c>
      <c r="AI823" s="7">
        <v>6</v>
      </c>
      <c r="AJ823" s="7"/>
      <c r="AK823" s="7">
        <v>4</v>
      </c>
      <c r="AL823" s="7">
        <v>4</v>
      </c>
      <c r="AM823" s="14"/>
      <c r="AN823" s="13">
        <v>1</v>
      </c>
      <c r="AO823" s="14">
        <v>1</v>
      </c>
      <c r="AP823" s="7" t="s">
        <v>64</v>
      </c>
      <c r="AQ823" s="7" t="s">
        <v>62</v>
      </c>
      <c r="AR823" s="7" t="s">
        <v>62</v>
      </c>
      <c r="AS823" s="7" t="s">
        <v>62</v>
      </c>
      <c r="AT823" s="7" t="s">
        <v>64</v>
      </c>
      <c r="AU823" s="7" t="s">
        <v>66</v>
      </c>
      <c r="AV823" s="7" t="s">
        <v>66</v>
      </c>
      <c r="AW823" s="7" t="s">
        <v>66</v>
      </c>
      <c r="AX823" s="7" t="s">
        <v>64</v>
      </c>
      <c r="AY823" s="7" t="s">
        <v>70</v>
      </c>
      <c r="AZ823" s="7" t="s">
        <v>66</v>
      </c>
      <c r="BA823" s="7" t="s">
        <v>5797</v>
      </c>
      <c r="BB823" s="7" t="s">
        <v>66</v>
      </c>
      <c r="BC823" s="7" t="s">
        <v>70</v>
      </c>
      <c r="BD823" s="7" t="s">
        <v>64</v>
      </c>
      <c r="BE823" s="7" t="s">
        <v>64</v>
      </c>
      <c r="BF823" s="7" t="s">
        <v>64</v>
      </c>
      <c r="BG823" s="7" t="s">
        <v>5797</v>
      </c>
      <c r="BH823" s="7" t="s">
        <v>70</v>
      </c>
      <c r="BI823" s="7" t="s">
        <v>5797</v>
      </c>
      <c r="BJ823" s="7" t="s">
        <v>70</v>
      </c>
      <c r="BK823" s="7" t="s">
        <v>70</v>
      </c>
      <c r="BL823" s="33">
        <v>0</v>
      </c>
      <c r="BM823" s="7" t="s">
        <v>5797</v>
      </c>
      <c r="BN823" s="7">
        <v>0</v>
      </c>
      <c r="BO823" s="7">
        <v>0</v>
      </c>
      <c r="BP823" s="7">
        <v>1</v>
      </c>
      <c r="BQ823" s="7">
        <v>1</v>
      </c>
      <c r="BR823" s="7">
        <v>0</v>
      </c>
      <c r="BS823" s="7">
        <v>0</v>
      </c>
      <c r="BT823" s="7" t="s">
        <v>5797</v>
      </c>
      <c r="BU823" s="7">
        <v>0</v>
      </c>
      <c r="BW823">
        <f>COUNTIF(AP823, "*"&amp;#REF!&amp;"*")</f>
        <v>0</v>
      </c>
      <c r="BX823">
        <f>COUNTIF(AQ823, "*"&amp;#REF!&amp;"*")</f>
        <v>0</v>
      </c>
      <c r="BY823">
        <f>COUNTIF(AR823, "*"&amp;#REF!&amp;"*")</f>
        <v>0</v>
      </c>
      <c r="BZ823">
        <f>COUNTIF(AS823, "*"&amp;#REF!&amp;"*")</f>
        <v>0</v>
      </c>
      <c r="CA823">
        <f>COUNTIF(AT823, "*"&amp;#REF!&amp;"*")</f>
        <v>0</v>
      </c>
      <c r="CB823">
        <f>COUNTIF(AU823, "*"&amp;#REF!&amp;"*")</f>
        <v>0</v>
      </c>
      <c r="CC823">
        <f>COUNTIF(AV823, "*"&amp;#REF!&amp;"*")</f>
        <v>0</v>
      </c>
      <c r="CD823">
        <f>COUNTIF(AW823, "*"&amp;#REF!&amp;"*")</f>
        <v>0</v>
      </c>
      <c r="CE823">
        <f>COUNTIF(AX823, "*"&amp;#REF!&amp;"*")</f>
        <v>0</v>
      </c>
      <c r="CF823">
        <f>COUNTIF(AY823, "*"&amp;#REF!&amp;"*")</f>
        <v>0</v>
      </c>
      <c r="CG823">
        <f>COUNTIF(AZ823, "*"&amp;#REF!&amp;"*")</f>
        <v>0</v>
      </c>
      <c r="CH823">
        <f>COUNTIF(BA823, "*"&amp;#REF!&amp;"*")</f>
        <v>0</v>
      </c>
      <c r="CI823">
        <f>COUNTIF(BB823, "*"&amp;#REF!&amp;"*")</f>
        <v>0</v>
      </c>
      <c r="CJ823">
        <f>COUNTIF(BC823, "*"&amp;#REF!&amp;"*")</f>
        <v>0</v>
      </c>
      <c r="CK823">
        <f>COUNTIF(BD823, "*"&amp;#REF!&amp;"*")</f>
        <v>0</v>
      </c>
      <c r="CL823">
        <f>COUNTIF(BE823, "*"&amp;#REF!&amp;"*")</f>
        <v>0</v>
      </c>
      <c r="CM823">
        <f>COUNTIF(BF823, "*"&amp;#REF!&amp;"*")</f>
        <v>0</v>
      </c>
      <c r="CN823">
        <f>COUNTIF(BG823, "*"&amp;#REF!&amp;"*")</f>
        <v>0</v>
      </c>
      <c r="CO823">
        <f>COUNTIF(BH823, "*"&amp;#REF!&amp;"*")</f>
        <v>0</v>
      </c>
      <c r="CP823">
        <f>COUNTIF(BI823, "*"&amp;#REF!&amp;"*")</f>
        <v>0</v>
      </c>
      <c r="CQ823">
        <f>COUNTIF(BJ823, "*"&amp;#REF!&amp;"*")</f>
        <v>0</v>
      </c>
      <c r="CR823">
        <f>COUNTIF(BK823, "*"&amp;#REF!&amp;"*")</f>
        <v>0</v>
      </c>
      <c r="CS823">
        <f xml:space="preserve"> COUNTIF(BL823,#REF!)</f>
        <v>0</v>
      </c>
      <c r="CT823">
        <f xml:space="preserve"> COUNTIF(BM823,#REF!)</f>
        <v>0</v>
      </c>
      <c r="CU823">
        <f xml:space="preserve"> COUNTIF(BN823,#REF!)</f>
        <v>0</v>
      </c>
      <c r="CV823">
        <f xml:space="preserve"> COUNTIF(BO823,#REF!)</f>
        <v>0</v>
      </c>
      <c r="CW823">
        <f xml:space="preserve"> COUNTIF(BP823,#REF!)</f>
        <v>0</v>
      </c>
      <c r="CX823">
        <f xml:space="preserve"> COUNTIF(BQ823,#REF!)</f>
        <v>0</v>
      </c>
      <c r="CY823">
        <f xml:space="preserve"> COUNTIF(BR823,#REF!)</f>
        <v>0</v>
      </c>
      <c r="CZ823">
        <f xml:space="preserve"> COUNTIF(BS823,#REF!)</f>
        <v>0</v>
      </c>
      <c r="DA823">
        <f xml:space="preserve"> COUNTIF(BT823,#REF!)</f>
        <v>0</v>
      </c>
      <c r="DB823">
        <f xml:space="preserve"> COUNTIF(BU823,#REF!)</f>
        <v>0</v>
      </c>
      <c r="DC823">
        <f t="shared" si="48"/>
        <v>0</v>
      </c>
      <c r="DD823">
        <f t="shared" si="49"/>
        <v>0</v>
      </c>
      <c r="DE823">
        <f t="shared" si="50"/>
        <v>0</v>
      </c>
      <c r="DF823" t="b">
        <f t="shared" si="51"/>
        <v>0</v>
      </c>
    </row>
    <row r="824" spans="1:110" x14ac:dyDescent="0.35">
      <c r="A824" s="7">
        <v>823</v>
      </c>
      <c r="B824" s="7">
        <v>823</v>
      </c>
      <c r="C824" s="7" t="s">
        <v>7470</v>
      </c>
      <c r="D824" s="7" t="s">
        <v>7471</v>
      </c>
      <c r="E824" s="13" t="s">
        <v>51</v>
      </c>
      <c r="F824" s="7">
        <v>300</v>
      </c>
      <c r="G824" s="7" t="s">
        <v>101</v>
      </c>
      <c r="H824" s="7"/>
      <c r="I824" s="14" t="s">
        <v>53</v>
      </c>
      <c r="J824" s="13" t="s">
        <v>54</v>
      </c>
      <c r="K824" s="7" t="s">
        <v>92</v>
      </c>
      <c r="L824" s="7" t="s">
        <v>76</v>
      </c>
      <c r="M824" s="7" t="s">
        <v>84</v>
      </c>
      <c r="N824" s="7">
        <v>69</v>
      </c>
      <c r="O824" s="7" t="s">
        <v>85</v>
      </c>
      <c r="P824" s="7">
        <v>51</v>
      </c>
      <c r="Q824" t="s">
        <v>7833</v>
      </c>
      <c r="R824" s="7" t="s">
        <v>59</v>
      </c>
      <c r="S824" s="14" t="s">
        <v>59</v>
      </c>
      <c r="T824" s="26" t="b">
        <v>0</v>
      </c>
      <c r="U824" s="7">
        <v>129</v>
      </c>
      <c r="V824" s="7">
        <v>10.466670000000001</v>
      </c>
      <c r="W824" s="7">
        <v>22.533329999999999</v>
      </c>
      <c r="X824" s="7">
        <v>0.82333433333333339</v>
      </c>
      <c r="Y824" s="7">
        <v>0.31063333333333332</v>
      </c>
      <c r="Z824" s="7"/>
      <c r="AA824" s="7"/>
      <c r="AB824" s="14"/>
      <c r="AC824" s="13">
        <v>0.97726999999999997</v>
      </c>
      <c r="AD824" s="7">
        <v>2.2729800000000001E-2</v>
      </c>
      <c r="AE824" s="14" t="s">
        <v>60</v>
      </c>
      <c r="AF824" s="13">
        <v>7</v>
      </c>
      <c r="AG824" s="14">
        <v>5</v>
      </c>
      <c r="AH824" s="13">
        <v>6</v>
      </c>
      <c r="AI824" s="7">
        <v>6</v>
      </c>
      <c r="AJ824" s="7"/>
      <c r="AK824" s="7">
        <v>4</v>
      </c>
      <c r="AL824" s="7">
        <v>4</v>
      </c>
      <c r="AM824" s="14"/>
      <c r="AN824" s="13">
        <v>1</v>
      </c>
      <c r="AO824" s="14">
        <v>1</v>
      </c>
      <c r="AP824" s="7" t="s">
        <v>64</v>
      </c>
      <c r="AQ824" s="7" t="s">
        <v>62</v>
      </c>
      <c r="AR824" s="7" t="s">
        <v>62</v>
      </c>
      <c r="AS824" s="7" t="s">
        <v>62</v>
      </c>
      <c r="AT824" s="7" t="s">
        <v>64</v>
      </c>
      <c r="AU824" s="7" t="s">
        <v>66</v>
      </c>
      <c r="AV824" s="7" t="s">
        <v>66</v>
      </c>
      <c r="AW824" s="7" t="s">
        <v>66</v>
      </c>
      <c r="AX824" s="7" t="s">
        <v>64</v>
      </c>
      <c r="AY824" s="7" t="s">
        <v>70</v>
      </c>
      <c r="AZ824" s="7" t="s">
        <v>66</v>
      </c>
      <c r="BA824" s="7" t="s">
        <v>5797</v>
      </c>
      <c r="BB824" s="7" t="s">
        <v>66</v>
      </c>
      <c r="BC824" s="7" t="s">
        <v>70</v>
      </c>
      <c r="BD824" s="7" t="s">
        <v>64</v>
      </c>
      <c r="BE824" s="7" t="s">
        <v>64</v>
      </c>
      <c r="BF824" s="7" t="s">
        <v>64</v>
      </c>
      <c r="BG824" s="7" t="s">
        <v>64</v>
      </c>
      <c r="BH824" s="7" t="s">
        <v>70</v>
      </c>
      <c r="BI824" s="7" t="s">
        <v>70</v>
      </c>
      <c r="BJ824" s="7" t="s">
        <v>70</v>
      </c>
      <c r="BK824" s="7" t="s">
        <v>70</v>
      </c>
      <c r="BL824" s="33">
        <v>0</v>
      </c>
      <c r="BM824" s="7">
        <v>1</v>
      </c>
      <c r="BN824" s="7">
        <v>0</v>
      </c>
      <c r="BO824" s="7">
        <v>0</v>
      </c>
      <c r="BP824" s="7">
        <v>1</v>
      </c>
      <c r="BQ824" s="7">
        <v>1</v>
      </c>
      <c r="BR824" s="7">
        <v>0</v>
      </c>
      <c r="BS824" s="7">
        <v>0</v>
      </c>
      <c r="BT824" s="7">
        <v>1</v>
      </c>
      <c r="BU824" s="7">
        <v>0</v>
      </c>
      <c r="BW824">
        <f>COUNTIF(AP824, "*"&amp;#REF!&amp;"*")</f>
        <v>0</v>
      </c>
      <c r="BX824">
        <f>COUNTIF(AQ824, "*"&amp;#REF!&amp;"*")</f>
        <v>0</v>
      </c>
      <c r="BY824">
        <f>COUNTIF(AR824, "*"&amp;#REF!&amp;"*")</f>
        <v>0</v>
      </c>
      <c r="BZ824">
        <f>COUNTIF(AS824, "*"&amp;#REF!&amp;"*")</f>
        <v>0</v>
      </c>
      <c r="CA824">
        <f>COUNTIF(AT824, "*"&amp;#REF!&amp;"*")</f>
        <v>0</v>
      </c>
      <c r="CB824">
        <f>COUNTIF(AU824, "*"&amp;#REF!&amp;"*")</f>
        <v>0</v>
      </c>
      <c r="CC824">
        <f>COUNTIF(AV824, "*"&amp;#REF!&amp;"*")</f>
        <v>0</v>
      </c>
      <c r="CD824">
        <f>COUNTIF(AW824, "*"&amp;#REF!&amp;"*")</f>
        <v>0</v>
      </c>
      <c r="CE824">
        <f>COUNTIF(AX824, "*"&amp;#REF!&amp;"*")</f>
        <v>0</v>
      </c>
      <c r="CF824">
        <f>COUNTIF(AY824, "*"&amp;#REF!&amp;"*")</f>
        <v>0</v>
      </c>
      <c r="CG824">
        <f>COUNTIF(AZ824, "*"&amp;#REF!&amp;"*")</f>
        <v>0</v>
      </c>
      <c r="CH824">
        <f>COUNTIF(BA824, "*"&amp;#REF!&amp;"*")</f>
        <v>0</v>
      </c>
      <c r="CI824">
        <f>COUNTIF(BB824, "*"&amp;#REF!&amp;"*")</f>
        <v>0</v>
      </c>
      <c r="CJ824">
        <f>COUNTIF(BC824, "*"&amp;#REF!&amp;"*")</f>
        <v>0</v>
      </c>
      <c r="CK824">
        <f>COUNTIF(BD824, "*"&amp;#REF!&amp;"*")</f>
        <v>0</v>
      </c>
      <c r="CL824">
        <f>COUNTIF(BE824, "*"&amp;#REF!&amp;"*")</f>
        <v>0</v>
      </c>
      <c r="CM824">
        <f>COUNTIF(BF824, "*"&amp;#REF!&amp;"*")</f>
        <v>0</v>
      </c>
      <c r="CN824">
        <f>COUNTIF(BG824, "*"&amp;#REF!&amp;"*")</f>
        <v>0</v>
      </c>
      <c r="CO824">
        <f>COUNTIF(BH824, "*"&amp;#REF!&amp;"*")</f>
        <v>0</v>
      </c>
      <c r="CP824">
        <f>COUNTIF(BI824, "*"&amp;#REF!&amp;"*")</f>
        <v>0</v>
      </c>
      <c r="CQ824">
        <f>COUNTIF(BJ824, "*"&amp;#REF!&amp;"*")</f>
        <v>0</v>
      </c>
      <c r="CR824">
        <f>COUNTIF(BK824, "*"&amp;#REF!&amp;"*")</f>
        <v>0</v>
      </c>
      <c r="CS824">
        <f xml:space="preserve"> COUNTIF(BL824,#REF!)</f>
        <v>0</v>
      </c>
      <c r="CT824">
        <f xml:space="preserve"> COUNTIF(BM824,#REF!)</f>
        <v>0</v>
      </c>
      <c r="CU824">
        <f xml:space="preserve"> COUNTIF(BN824,#REF!)</f>
        <v>0</v>
      </c>
      <c r="CV824">
        <f xml:space="preserve"> COUNTIF(BO824,#REF!)</f>
        <v>0</v>
      </c>
      <c r="CW824">
        <f xml:space="preserve"> COUNTIF(BP824,#REF!)</f>
        <v>0</v>
      </c>
      <c r="CX824">
        <f xml:space="preserve"> COUNTIF(BQ824,#REF!)</f>
        <v>0</v>
      </c>
      <c r="CY824">
        <f xml:space="preserve"> COUNTIF(BR824,#REF!)</f>
        <v>0</v>
      </c>
      <c r="CZ824">
        <f xml:space="preserve"> COUNTIF(BS824,#REF!)</f>
        <v>0</v>
      </c>
      <c r="DA824">
        <f xml:space="preserve"> COUNTIF(BT824,#REF!)</f>
        <v>0</v>
      </c>
      <c r="DB824">
        <f xml:space="preserve"> COUNTIF(BU824,#REF!)</f>
        <v>0</v>
      </c>
      <c r="DC824">
        <f t="shared" si="48"/>
        <v>0</v>
      </c>
      <c r="DD824">
        <f t="shared" si="49"/>
        <v>0</v>
      </c>
      <c r="DE824">
        <f t="shared" si="50"/>
        <v>0</v>
      </c>
      <c r="DF824" t="b">
        <f t="shared" si="51"/>
        <v>0</v>
      </c>
    </row>
    <row r="825" spans="1:110" x14ac:dyDescent="0.35">
      <c r="A825" s="7">
        <v>824</v>
      </c>
      <c r="B825" s="7">
        <v>824</v>
      </c>
      <c r="C825" s="7" t="s">
        <v>7472</v>
      </c>
      <c r="D825" s="7" t="s">
        <v>7473</v>
      </c>
      <c r="E825" s="13" t="s">
        <v>51</v>
      </c>
      <c r="F825" s="7">
        <v>300</v>
      </c>
      <c r="G825" s="7" t="s">
        <v>101</v>
      </c>
      <c r="H825" s="7"/>
      <c r="I825" s="14" t="s">
        <v>53</v>
      </c>
      <c r="J825" s="13" t="s">
        <v>54</v>
      </c>
      <c r="K825" s="7" t="s">
        <v>92</v>
      </c>
      <c r="L825" s="7" t="s">
        <v>76</v>
      </c>
      <c r="M825" s="7" t="s">
        <v>84</v>
      </c>
      <c r="N825" s="7">
        <v>52</v>
      </c>
      <c r="O825" s="7" t="s">
        <v>85</v>
      </c>
      <c r="P825" s="7">
        <v>49</v>
      </c>
      <c r="Q825" t="s">
        <v>7833</v>
      </c>
      <c r="R825" s="7" t="s">
        <v>59</v>
      </c>
      <c r="S825" s="14" t="s">
        <v>59</v>
      </c>
      <c r="T825" s="26" t="b">
        <v>0</v>
      </c>
      <c r="U825" s="7">
        <v>123</v>
      </c>
      <c r="V825" s="7">
        <v>10.9</v>
      </c>
      <c r="W825" s="7">
        <v>22.933330000000002</v>
      </c>
      <c r="X825" s="7">
        <v>0.79599866666666663</v>
      </c>
      <c r="Y825" s="7">
        <v>0.30286666666666667</v>
      </c>
      <c r="Z825" s="7">
        <v>6.7</v>
      </c>
      <c r="AA825" s="7">
        <v>3.58</v>
      </c>
      <c r="AB825" s="14">
        <v>2.81</v>
      </c>
      <c r="AC825" s="13">
        <v>0.99990000000000001</v>
      </c>
      <c r="AD825" s="7">
        <v>1E-4</v>
      </c>
      <c r="AE825" s="14" t="s">
        <v>60</v>
      </c>
      <c r="AF825" s="13">
        <v>7</v>
      </c>
      <c r="AG825" s="14">
        <v>5</v>
      </c>
      <c r="AH825" s="13">
        <v>6</v>
      </c>
      <c r="AI825" s="7">
        <v>6</v>
      </c>
      <c r="AJ825" s="7"/>
      <c r="AK825" s="7">
        <v>4</v>
      </c>
      <c r="AL825" s="7">
        <v>4</v>
      </c>
      <c r="AM825" s="14"/>
      <c r="AN825" s="13">
        <v>1</v>
      </c>
      <c r="AO825" s="14">
        <v>1</v>
      </c>
      <c r="AP825" s="7" t="s">
        <v>64</v>
      </c>
      <c r="AQ825" s="7" t="s">
        <v>62</v>
      </c>
      <c r="AR825" s="7" t="s">
        <v>62</v>
      </c>
      <c r="AS825" s="7" t="s">
        <v>62</v>
      </c>
      <c r="AT825" s="7" t="s">
        <v>64</v>
      </c>
      <c r="AU825" s="7" t="s">
        <v>66</v>
      </c>
      <c r="AV825" s="7" t="s">
        <v>66</v>
      </c>
      <c r="AW825" s="7" t="s">
        <v>66</v>
      </c>
      <c r="AX825" s="7" t="s">
        <v>64</v>
      </c>
      <c r="AY825" s="7" t="s">
        <v>70</v>
      </c>
      <c r="AZ825" s="7" t="s">
        <v>66</v>
      </c>
      <c r="BA825" s="7" t="s">
        <v>5797</v>
      </c>
      <c r="BB825" s="7" t="s">
        <v>66</v>
      </c>
      <c r="BC825" s="7" t="s">
        <v>70</v>
      </c>
      <c r="BD825" s="7" t="s">
        <v>64</v>
      </c>
      <c r="BE825" s="7" t="s">
        <v>64</v>
      </c>
      <c r="BF825" s="7" t="s">
        <v>64</v>
      </c>
      <c r="BG825" s="7" t="s">
        <v>64</v>
      </c>
      <c r="BH825" s="7" t="s">
        <v>70</v>
      </c>
      <c r="BI825" s="7" t="s">
        <v>70</v>
      </c>
      <c r="BJ825" s="7" t="s">
        <v>70</v>
      </c>
      <c r="BK825" s="7" t="s">
        <v>70</v>
      </c>
      <c r="BL825" s="33">
        <v>0</v>
      </c>
      <c r="BM825" s="7">
        <v>1</v>
      </c>
      <c r="BN825" s="7">
        <v>0</v>
      </c>
      <c r="BO825" s="7">
        <v>0</v>
      </c>
      <c r="BP825" s="7">
        <v>1</v>
      </c>
      <c r="BQ825" s="7">
        <v>1</v>
      </c>
      <c r="BR825" s="7">
        <v>0</v>
      </c>
      <c r="BS825" s="7">
        <v>0</v>
      </c>
      <c r="BT825" s="7">
        <v>1</v>
      </c>
      <c r="BU825" s="7">
        <v>0</v>
      </c>
      <c r="BW825">
        <f>COUNTIF(AP825, "*"&amp;#REF!&amp;"*")</f>
        <v>0</v>
      </c>
      <c r="BX825">
        <f>COUNTIF(AQ825, "*"&amp;#REF!&amp;"*")</f>
        <v>0</v>
      </c>
      <c r="BY825">
        <f>COUNTIF(AR825, "*"&amp;#REF!&amp;"*")</f>
        <v>0</v>
      </c>
      <c r="BZ825">
        <f>COUNTIF(AS825, "*"&amp;#REF!&amp;"*")</f>
        <v>0</v>
      </c>
      <c r="CA825">
        <f>COUNTIF(AT825, "*"&amp;#REF!&amp;"*")</f>
        <v>0</v>
      </c>
      <c r="CB825">
        <f>COUNTIF(AU825, "*"&amp;#REF!&amp;"*")</f>
        <v>0</v>
      </c>
      <c r="CC825">
        <f>COUNTIF(AV825, "*"&amp;#REF!&amp;"*")</f>
        <v>0</v>
      </c>
      <c r="CD825">
        <f>COUNTIF(AW825, "*"&amp;#REF!&amp;"*")</f>
        <v>0</v>
      </c>
      <c r="CE825">
        <f>COUNTIF(AX825, "*"&amp;#REF!&amp;"*")</f>
        <v>0</v>
      </c>
      <c r="CF825">
        <f>COUNTIF(AY825, "*"&amp;#REF!&amp;"*")</f>
        <v>0</v>
      </c>
      <c r="CG825">
        <f>COUNTIF(AZ825, "*"&amp;#REF!&amp;"*")</f>
        <v>0</v>
      </c>
      <c r="CH825">
        <f>COUNTIF(BA825, "*"&amp;#REF!&amp;"*")</f>
        <v>0</v>
      </c>
      <c r="CI825">
        <f>COUNTIF(BB825, "*"&amp;#REF!&amp;"*")</f>
        <v>0</v>
      </c>
      <c r="CJ825">
        <f>COUNTIF(BC825, "*"&amp;#REF!&amp;"*")</f>
        <v>0</v>
      </c>
      <c r="CK825">
        <f>COUNTIF(BD825, "*"&amp;#REF!&amp;"*")</f>
        <v>0</v>
      </c>
      <c r="CL825">
        <f>COUNTIF(BE825, "*"&amp;#REF!&amp;"*")</f>
        <v>0</v>
      </c>
      <c r="CM825">
        <f>COUNTIF(BF825, "*"&amp;#REF!&amp;"*")</f>
        <v>0</v>
      </c>
      <c r="CN825">
        <f>COUNTIF(BG825, "*"&amp;#REF!&amp;"*")</f>
        <v>0</v>
      </c>
      <c r="CO825">
        <f>COUNTIF(BH825, "*"&amp;#REF!&amp;"*")</f>
        <v>0</v>
      </c>
      <c r="CP825">
        <f>COUNTIF(BI825, "*"&amp;#REF!&amp;"*")</f>
        <v>0</v>
      </c>
      <c r="CQ825">
        <f>COUNTIF(BJ825, "*"&amp;#REF!&amp;"*")</f>
        <v>0</v>
      </c>
      <c r="CR825">
        <f>COUNTIF(BK825, "*"&amp;#REF!&amp;"*")</f>
        <v>0</v>
      </c>
      <c r="CS825">
        <f xml:space="preserve"> COUNTIF(BL825,#REF!)</f>
        <v>0</v>
      </c>
      <c r="CT825">
        <f xml:space="preserve"> COUNTIF(BM825,#REF!)</f>
        <v>0</v>
      </c>
      <c r="CU825">
        <f xml:space="preserve"> COUNTIF(BN825,#REF!)</f>
        <v>0</v>
      </c>
      <c r="CV825">
        <f xml:space="preserve"> COUNTIF(BO825,#REF!)</f>
        <v>0</v>
      </c>
      <c r="CW825">
        <f xml:space="preserve"> COUNTIF(BP825,#REF!)</f>
        <v>0</v>
      </c>
      <c r="CX825">
        <f xml:space="preserve"> COUNTIF(BQ825,#REF!)</f>
        <v>0</v>
      </c>
      <c r="CY825">
        <f xml:space="preserve"> COUNTIF(BR825,#REF!)</f>
        <v>0</v>
      </c>
      <c r="CZ825">
        <f xml:space="preserve"> COUNTIF(BS825,#REF!)</f>
        <v>0</v>
      </c>
      <c r="DA825">
        <f xml:space="preserve"> COUNTIF(BT825,#REF!)</f>
        <v>0</v>
      </c>
      <c r="DB825">
        <f xml:space="preserve"> COUNTIF(BU825,#REF!)</f>
        <v>0</v>
      </c>
      <c r="DC825">
        <f t="shared" si="48"/>
        <v>0</v>
      </c>
      <c r="DD825">
        <f t="shared" si="49"/>
        <v>0</v>
      </c>
      <c r="DE825">
        <f t="shared" si="50"/>
        <v>0</v>
      </c>
      <c r="DF825" t="b">
        <f t="shared" si="51"/>
        <v>0</v>
      </c>
    </row>
    <row r="826" spans="1:110" x14ac:dyDescent="0.35">
      <c r="A826" s="7">
        <v>825</v>
      </c>
      <c r="B826" s="7">
        <v>825</v>
      </c>
      <c r="C826" s="7" t="s">
        <v>7474</v>
      </c>
      <c r="D826" s="7" t="s">
        <v>7475</v>
      </c>
      <c r="E826" s="13" t="s">
        <v>51</v>
      </c>
      <c r="F826" s="7">
        <v>300</v>
      </c>
      <c r="G826" s="7" t="s">
        <v>101</v>
      </c>
      <c r="H826" s="7"/>
      <c r="I826" s="14" t="s">
        <v>53</v>
      </c>
      <c r="J826" s="13" t="s">
        <v>54</v>
      </c>
      <c r="K826" s="7" t="s">
        <v>92</v>
      </c>
      <c r="L826" s="7" t="s">
        <v>56</v>
      </c>
      <c r="M826" s="7" t="s">
        <v>84</v>
      </c>
      <c r="N826" s="7">
        <v>50</v>
      </c>
      <c r="O826" s="7" t="s">
        <v>85</v>
      </c>
      <c r="P826" s="7">
        <v>55</v>
      </c>
      <c r="Q826" t="s">
        <v>7833</v>
      </c>
      <c r="R826" s="7" t="s">
        <v>59</v>
      </c>
      <c r="S826" s="14" t="s">
        <v>59</v>
      </c>
      <c r="T826" s="26" t="b">
        <v>0</v>
      </c>
      <c r="U826" s="7">
        <v>143</v>
      </c>
      <c r="V826" s="7">
        <v>10.26667</v>
      </c>
      <c r="W826" s="7">
        <v>19.366669999999999</v>
      </c>
      <c r="X826" s="7">
        <v>0.63555566666666663</v>
      </c>
      <c r="Y826" s="7">
        <v>0.41423333333333329</v>
      </c>
      <c r="Z826" s="7">
        <v>6.6</v>
      </c>
      <c r="AA826" s="7">
        <v>3.75</v>
      </c>
      <c r="AB826" s="14">
        <v>2.4700000000000002</v>
      </c>
      <c r="AC826" s="13">
        <v>0.99990000000000001</v>
      </c>
      <c r="AD826" s="7">
        <v>1E-4</v>
      </c>
      <c r="AE826" s="14" t="s">
        <v>60</v>
      </c>
      <c r="AF826" s="13">
        <v>7</v>
      </c>
      <c r="AG826" s="14">
        <v>5</v>
      </c>
      <c r="AH826" s="13">
        <v>6</v>
      </c>
      <c r="AI826" s="7">
        <v>6</v>
      </c>
      <c r="AJ826" s="7"/>
      <c r="AK826" s="7">
        <v>4</v>
      </c>
      <c r="AL826" s="7">
        <v>4</v>
      </c>
      <c r="AM826" s="14"/>
      <c r="AN826" s="13">
        <v>1</v>
      </c>
      <c r="AO826" s="14">
        <v>1</v>
      </c>
      <c r="AP826" s="7" t="s">
        <v>64</v>
      </c>
      <c r="AQ826" s="7" t="s">
        <v>62</v>
      </c>
      <c r="AR826" s="7" t="s">
        <v>62</v>
      </c>
      <c r="AS826" s="7" t="s">
        <v>62</v>
      </c>
      <c r="AT826" s="7" t="s">
        <v>64</v>
      </c>
      <c r="AU826" s="7" t="s">
        <v>66</v>
      </c>
      <c r="AV826" s="7" t="s">
        <v>66</v>
      </c>
      <c r="AW826" s="7" t="s">
        <v>66</v>
      </c>
      <c r="AX826" s="7" t="s">
        <v>64</v>
      </c>
      <c r="AY826" s="7" t="s">
        <v>70</v>
      </c>
      <c r="AZ826" s="7" t="s">
        <v>66</v>
      </c>
      <c r="BA826" s="7" t="s">
        <v>5797</v>
      </c>
      <c r="BB826" s="7" t="s">
        <v>66</v>
      </c>
      <c r="BC826" s="7" t="s">
        <v>70</v>
      </c>
      <c r="BD826" s="7" t="s">
        <v>64</v>
      </c>
      <c r="BE826" s="7" t="s">
        <v>64</v>
      </c>
      <c r="BF826" s="7" t="s">
        <v>64</v>
      </c>
      <c r="BG826" s="7" t="s">
        <v>64</v>
      </c>
      <c r="BH826" s="7" t="s">
        <v>70</v>
      </c>
      <c r="BI826" s="7" t="s">
        <v>70</v>
      </c>
      <c r="BJ826" s="7" t="s">
        <v>70</v>
      </c>
      <c r="BK826" s="7" t="s">
        <v>70</v>
      </c>
      <c r="BL826" s="33">
        <v>0</v>
      </c>
      <c r="BM826" s="7">
        <v>1</v>
      </c>
      <c r="BN826" s="7">
        <v>0</v>
      </c>
      <c r="BO826" s="7">
        <v>0</v>
      </c>
      <c r="BP826" s="7">
        <v>1</v>
      </c>
      <c r="BQ826" s="7">
        <v>1</v>
      </c>
      <c r="BR826" s="7">
        <v>0</v>
      </c>
      <c r="BS826" s="7">
        <v>0</v>
      </c>
      <c r="BT826" s="7">
        <v>1</v>
      </c>
      <c r="BU826" s="7">
        <v>0</v>
      </c>
      <c r="BW826">
        <f>COUNTIF(AP826, "*"&amp;#REF!&amp;"*")</f>
        <v>0</v>
      </c>
      <c r="BX826">
        <f>COUNTIF(AQ826, "*"&amp;#REF!&amp;"*")</f>
        <v>0</v>
      </c>
      <c r="BY826">
        <f>COUNTIF(AR826, "*"&amp;#REF!&amp;"*")</f>
        <v>0</v>
      </c>
      <c r="BZ826">
        <f>COUNTIF(AS826, "*"&amp;#REF!&amp;"*")</f>
        <v>0</v>
      </c>
      <c r="CA826">
        <f>COUNTIF(AT826, "*"&amp;#REF!&amp;"*")</f>
        <v>0</v>
      </c>
      <c r="CB826">
        <f>COUNTIF(AU826, "*"&amp;#REF!&amp;"*")</f>
        <v>0</v>
      </c>
      <c r="CC826">
        <f>COUNTIF(AV826, "*"&amp;#REF!&amp;"*")</f>
        <v>0</v>
      </c>
      <c r="CD826">
        <f>COUNTIF(AW826, "*"&amp;#REF!&amp;"*")</f>
        <v>0</v>
      </c>
      <c r="CE826">
        <f>COUNTIF(AX826, "*"&amp;#REF!&amp;"*")</f>
        <v>0</v>
      </c>
      <c r="CF826">
        <f>COUNTIF(AY826, "*"&amp;#REF!&amp;"*")</f>
        <v>0</v>
      </c>
      <c r="CG826">
        <f>COUNTIF(AZ826, "*"&amp;#REF!&amp;"*")</f>
        <v>0</v>
      </c>
      <c r="CH826">
        <f>COUNTIF(BA826, "*"&amp;#REF!&amp;"*")</f>
        <v>0</v>
      </c>
      <c r="CI826">
        <f>COUNTIF(BB826, "*"&amp;#REF!&amp;"*")</f>
        <v>0</v>
      </c>
      <c r="CJ826">
        <f>COUNTIF(BC826, "*"&amp;#REF!&amp;"*")</f>
        <v>0</v>
      </c>
      <c r="CK826">
        <f>COUNTIF(BD826, "*"&amp;#REF!&amp;"*")</f>
        <v>0</v>
      </c>
      <c r="CL826">
        <f>COUNTIF(BE826, "*"&amp;#REF!&amp;"*")</f>
        <v>0</v>
      </c>
      <c r="CM826">
        <f>COUNTIF(BF826, "*"&amp;#REF!&amp;"*")</f>
        <v>0</v>
      </c>
      <c r="CN826">
        <f>COUNTIF(BG826, "*"&amp;#REF!&amp;"*")</f>
        <v>0</v>
      </c>
      <c r="CO826">
        <f>COUNTIF(BH826, "*"&amp;#REF!&amp;"*")</f>
        <v>0</v>
      </c>
      <c r="CP826">
        <f>COUNTIF(BI826, "*"&amp;#REF!&amp;"*")</f>
        <v>0</v>
      </c>
      <c r="CQ826">
        <f>COUNTIF(BJ826, "*"&amp;#REF!&amp;"*")</f>
        <v>0</v>
      </c>
      <c r="CR826">
        <f>COUNTIF(BK826, "*"&amp;#REF!&amp;"*")</f>
        <v>0</v>
      </c>
      <c r="CS826">
        <f xml:space="preserve"> COUNTIF(BL826,#REF!)</f>
        <v>0</v>
      </c>
      <c r="CT826">
        <f xml:space="preserve"> COUNTIF(BM826,#REF!)</f>
        <v>0</v>
      </c>
      <c r="CU826">
        <f xml:space="preserve"> COUNTIF(BN826,#REF!)</f>
        <v>0</v>
      </c>
      <c r="CV826">
        <f xml:space="preserve"> COUNTIF(BO826,#REF!)</f>
        <v>0</v>
      </c>
      <c r="CW826">
        <f xml:space="preserve"> COUNTIF(BP826,#REF!)</f>
        <v>0</v>
      </c>
      <c r="CX826">
        <f xml:space="preserve"> COUNTIF(BQ826,#REF!)</f>
        <v>0</v>
      </c>
      <c r="CY826">
        <f xml:space="preserve"> COUNTIF(BR826,#REF!)</f>
        <v>0</v>
      </c>
      <c r="CZ826">
        <f xml:space="preserve"> COUNTIF(BS826,#REF!)</f>
        <v>0</v>
      </c>
      <c r="DA826">
        <f xml:space="preserve"> COUNTIF(BT826,#REF!)</f>
        <v>0</v>
      </c>
      <c r="DB826">
        <f xml:space="preserve"> COUNTIF(BU826,#REF!)</f>
        <v>0</v>
      </c>
      <c r="DC826">
        <f t="shared" si="48"/>
        <v>0</v>
      </c>
      <c r="DD826">
        <f t="shared" si="49"/>
        <v>0</v>
      </c>
      <c r="DE826">
        <f t="shared" si="50"/>
        <v>0</v>
      </c>
      <c r="DF826" t="b">
        <f t="shared" si="51"/>
        <v>0</v>
      </c>
    </row>
    <row r="827" spans="1:110" x14ac:dyDescent="0.35">
      <c r="A827" s="7">
        <v>826</v>
      </c>
      <c r="B827" s="7">
        <v>826</v>
      </c>
      <c r="C827" s="7" t="s">
        <v>7476</v>
      </c>
      <c r="D827" s="7" t="s">
        <v>7477</v>
      </c>
      <c r="E827" s="13" t="s">
        <v>51</v>
      </c>
      <c r="F827" s="7">
        <v>300</v>
      </c>
      <c r="G827" s="7" t="s">
        <v>100</v>
      </c>
      <c r="H827" s="7"/>
      <c r="I827" s="14" t="s">
        <v>53</v>
      </c>
      <c r="J827" s="13" t="s">
        <v>54</v>
      </c>
      <c r="K827" s="7" t="s">
        <v>83</v>
      </c>
      <c r="L827" s="7" t="s">
        <v>87</v>
      </c>
      <c r="M827" s="7" t="s">
        <v>84</v>
      </c>
      <c r="N827" s="7">
        <v>40.6</v>
      </c>
      <c r="O827" s="7" t="s">
        <v>85</v>
      </c>
      <c r="P827" s="7">
        <v>49</v>
      </c>
      <c r="Q827" t="s">
        <v>7833</v>
      </c>
      <c r="R827" s="7" t="s">
        <v>59</v>
      </c>
      <c r="S827" s="14" t="s">
        <v>59</v>
      </c>
      <c r="T827" s="26" t="b">
        <v>0</v>
      </c>
      <c r="U827" s="7">
        <v>367</v>
      </c>
      <c r="V827" s="7">
        <v>10.16</v>
      </c>
      <c r="W827" s="7">
        <v>23.64</v>
      </c>
      <c r="X827" s="7">
        <v>0.96986660000000002</v>
      </c>
      <c r="Y827" s="7">
        <v>0.45362000000000002</v>
      </c>
      <c r="Z827" s="7"/>
      <c r="AA827" s="7"/>
      <c r="AB827" s="14"/>
      <c r="AC827" s="13">
        <v>0.99990000000000001</v>
      </c>
      <c r="AD827" s="7">
        <v>1E-4</v>
      </c>
      <c r="AE827" s="14" t="s">
        <v>60</v>
      </c>
      <c r="AF827" s="13">
        <v>7</v>
      </c>
      <c r="AG827" s="14">
        <v>5</v>
      </c>
      <c r="AH827" s="13">
        <v>6</v>
      </c>
      <c r="AI827" s="7">
        <v>6</v>
      </c>
      <c r="AJ827" s="7"/>
      <c r="AK827" s="7">
        <v>4</v>
      </c>
      <c r="AL827" s="7">
        <v>4</v>
      </c>
      <c r="AM827" s="14"/>
      <c r="AN827" s="13">
        <v>1</v>
      </c>
      <c r="AO827" s="14">
        <v>1</v>
      </c>
      <c r="AP827" s="7" t="s">
        <v>64</v>
      </c>
      <c r="AQ827" s="7" t="s">
        <v>62</v>
      </c>
      <c r="AR827" s="7" t="s">
        <v>62</v>
      </c>
      <c r="AS827" s="7" t="s">
        <v>62</v>
      </c>
      <c r="AT827" s="7" t="s">
        <v>64</v>
      </c>
      <c r="AU827" s="7" t="s">
        <v>66</v>
      </c>
      <c r="AV827" s="7" t="s">
        <v>66</v>
      </c>
      <c r="AW827" s="7" t="s">
        <v>66</v>
      </c>
      <c r="AX827" s="7" t="s">
        <v>64</v>
      </c>
      <c r="AY827" s="7" t="s">
        <v>70</v>
      </c>
      <c r="AZ827" s="7" t="s">
        <v>66</v>
      </c>
      <c r="BA827" s="7" t="s">
        <v>5797</v>
      </c>
      <c r="BB827" s="7" t="s">
        <v>66</v>
      </c>
      <c r="BC827" s="7" t="s">
        <v>70</v>
      </c>
      <c r="BD827" s="7" t="s">
        <v>64</v>
      </c>
      <c r="BE827" s="7" t="s">
        <v>64</v>
      </c>
      <c r="BF827" s="7" t="s">
        <v>64</v>
      </c>
      <c r="BG827" s="7" t="s">
        <v>5797</v>
      </c>
      <c r="BH827" s="7" t="s">
        <v>70</v>
      </c>
      <c r="BI827" s="7" t="s">
        <v>5797</v>
      </c>
      <c r="BJ827" s="7" t="s">
        <v>70</v>
      </c>
      <c r="BK827" s="7" t="s">
        <v>70</v>
      </c>
      <c r="BL827" s="33">
        <v>0</v>
      </c>
      <c r="BM827" s="7">
        <v>1</v>
      </c>
      <c r="BN827" s="7">
        <v>0</v>
      </c>
      <c r="BO827" s="7">
        <v>0</v>
      </c>
      <c r="BP827" s="7">
        <v>1</v>
      </c>
      <c r="BQ827" s="7">
        <v>1</v>
      </c>
      <c r="BR827" s="7">
        <v>0</v>
      </c>
      <c r="BS827" s="7">
        <v>0</v>
      </c>
      <c r="BT827" s="7">
        <v>1</v>
      </c>
      <c r="BU827" s="7">
        <v>0</v>
      </c>
      <c r="BW827">
        <f>COUNTIF(AP827, "*"&amp;#REF!&amp;"*")</f>
        <v>0</v>
      </c>
      <c r="BX827">
        <f>COUNTIF(AQ827, "*"&amp;#REF!&amp;"*")</f>
        <v>0</v>
      </c>
      <c r="BY827">
        <f>COUNTIF(AR827, "*"&amp;#REF!&amp;"*")</f>
        <v>0</v>
      </c>
      <c r="BZ827">
        <f>COUNTIF(AS827, "*"&amp;#REF!&amp;"*")</f>
        <v>0</v>
      </c>
      <c r="CA827">
        <f>COUNTIF(AT827, "*"&amp;#REF!&amp;"*")</f>
        <v>0</v>
      </c>
      <c r="CB827">
        <f>COUNTIF(AU827, "*"&amp;#REF!&amp;"*")</f>
        <v>0</v>
      </c>
      <c r="CC827">
        <f>COUNTIF(AV827, "*"&amp;#REF!&amp;"*")</f>
        <v>0</v>
      </c>
      <c r="CD827">
        <f>COUNTIF(AW827, "*"&amp;#REF!&amp;"*")</f>
        <v>0</v>
      </c>
      <c r="CE827">
        <f>COUNTIF(AX827, "*"&amp;#REF!&amp;"*")</f>
        <v>0</v>
      </c>
      <c r="CF827">
        <f>COUNTIF(AY827, "*"&amp;#REF!&amp;"*")</f>
        <v>0</v>
      </c>
      <c r="CG827">
        <f>COUNTIF(AZ827, "*"&amp;#REF!&amp;"*")</f>
        <v>0</v>
      </c>
      <c r="CH827">
        <f>COUNTIF(BA827, "*"&amp;#REF!&amp;"*")</f>
        <v>0</v>
      </c>
      <c r="CI827">
        <f>COUNTIF(BB827, "*"&amp;#REF!&amp;"*")</f>
        <v>0</v>
      </c>
      <c r="CJ827">
        <f>COUNTIF(BC827, "*"&amp;#REF!&amp;"*")</f>
        <v>0</v>
      </c>
      <c r="CK827">
        <f>COUNTIF(BD827, "*"&amp;#REF!&amp;"*")</f>
        <v>0</v>
      </c>
      <c r="CL827">
        <f>COUNTIF(BE827, "*"&amp;#REF!&amp;"*")</f>
        <v>0</v>
      </c>
      <c r="CM827">
        <f>COUNTIF(BF827, "*"&amp;#REF!&amp;"*")</f>
        <v>0</v>
      </c>
      <c r="CN827">
        <f>COUNTIF(BG827, "*"&amp;#REF!&amp;"*")</f>
        <v>0</v>
      </c>
      <c r="CO827">
        <f>COUNTIF(BH827, "*"&amp;#REF!&amp;"*")</f>
        <v>0</v>
      </c>
      <c r="CP827">
        <f>COUNTIF(BI827, "*"&amp;#REF!&amp;"*")</f>
        <v>0</v>
      </c>
      <c r="CQ827">
        <f>COUNTIF(BJ827, "*"&amp;#REF!&amp;"*")</f>
        <v>0</v>
      </c>
      <c r="CR827">
        <f>COUNTIF(BK827, "*"&amp;#REF!&amp;"*")</f>
        <v>0</v>
      </c>
      <c r="CS827">
        <f xml:space="preserve"> COUNTIF(BL827,#REF!)</f>
        <v>0</v>
      </c>
      <c r="CT827">
        <f xml:space="preserve"> COUNTIF(BM827,#REF!)</f>
        <v>0</v>
      </c>
      <c r="CU827">
        <f xml:space="preserve"> COUNTIF(BN827,#REF!)</f>
        <v>0</v>
      </c>
      <c r="CV827">
        <f xml:space="preserve"> COUNTIF(BO827,#REF!)</f>
        <v>0</v>
      </c>
      <c r="CW827">
        <f xml:space="preserve"> COUNTIF(BP827,#REF!)</f>
        <v>0</v>
      </c>
      <c r="CX827">
        <f xml:space="preserve"> COUNTIF(BQ827,#REF!)</f>
        <v>0</v>
      </c>
      <c r="CY827">
        <f xml:space="preserve"> COUNTIF(BR827,#REF!)</f>
        <v>0</v>
      </c>
      <c r="CZ827">
        <f xml:space="preserve"> COUNTIF(BS827,#REF!)</f>
        <v>0</v>
      </c>
      <c r="DA827">
        <f xml:space="preserve"> COUNTIF(BT827,#REF!)</f>
        <v>0</v>
      </c>
      <c r="DB827">
        <f xml:space="preserve"> COUNTIF(BU827,#REF!)</f>
        <v>0</v>
      </c>
      <c r="DC827">
        <f t="shared" si="48"/>
        <v>0</v>
      </c>
      <c r="DD827">
        <f t="shared" si="49"/>
        <v>0</v>
      </c>
      <c r="DE827">
        <f t="shared" si="50"/>
        <v>0</v>
      </c>
      <c r="DF827" t="b">
        <f t="shared" si="51"/>
        <v>0</v>
      </c>
    </row>
    <row r="828" spans="1:110" x14ac:dyDescent="0.35">
      <c r="A828" s="7">
        <v>827</v>
      </c>
      <c r="B828" s="7">
        <v>827</v>
      </c>
      <c r="C828" s="7" t="s">
        <v>7478</v>
      </c>
      <c r="D828" s="7" t="s">
        <v>7479</v>
      </c>
      <c r="E828" s="13" t="s">
        <v>51</v>
      </c>
      <c r="F828" s="7">
        <v>300</v>
      </c>
      <c r="G828" s="7" t="s">
        <v>98</v>
      </c>
      <c r="H828" s="7"/>
      <c r="I828" s="14" t="s">
        <v>53</v>
      </c>
      <c r="J828" s="13" t="s">
        <v>54</v>
      </c>
      <c r="K828" s="7" t="s">
        <v>79</v>
      </c>
      <c r="L828" s="7" t="s">
        <v>56</v>
      </c>
      <c r="M828" s="7" t="s">
        <v>57</v>
      </c>
      <c r="N828" s="7">
        <v>79</v>
      </c>
      <c r="O828" s="7" t="s">
        <v>58</v>
      </c>
      <c r="P828" s="7">
        <v>62</v>
      </c>
      <c r="Q828" t="s">
        <v>7833</v>
      </c>
      <c r="R828" s="7" t="s">
        <v>59</v>
      </c>
      <c r="S828" s="14" t="s">
        <v>56</v>
      </c>
      <c r="T828" s="26" t="b">
        <v>0</v>
      </c>
      <c r="U828" s="7">
        <v>561</v>
      </c>
      <c r="V828" s="7">
        <v>8.2799999999999994</v>
      </c>
      <c r="W828" s="7">
        <v>19.899999999999999</v>
      </c>
      <c r="X828" s="7">
        <v>0.52086679999999996</v>
      </c>
      <c r="Y828" s="7">
        <v>1.0906199999999999</v>
      </c>
      <c r="Z828" s="7">
        <v>5.9</v>
      </c>
      <c r="AA828" s="7">
        <v>4.12</v>
      </c>
      <c r="AB828" s="14">
        <v>2.88</v>
      </c>
      <c r="AC828" s="13">
        <v>0.99990000000000001</v>
      </c>
      <c r="AD828" s="7">
        <v>1E-4</v>
      </c>
      <c r="AE828" s="14" t="s">
        <v>60</v>
      </c>
      <c r="AF828" s="13">
        <v>7</v>
      </c>
      <c r="AG828" s="14">
        <v>6</v>
      </c>
      <c r="AH828" s="13">
        <v>6</v>
      </c>
      <c r="AI828" s="7">
        <v>6</v>
      </c>
      <c r="AJ828" s="7"/>
      <c r="AK828" s="7">
        <v>5</v>
      </c>
      <c r="AL828" s="7">
        <v>5</v>
      </c>
      <c r="AM828" s="14"/>
      <c r="AN828" s="13">
        <v>1</v>
      </c>
      <c r="AO828" s="14">
        <v>1</v>
      </c>
      <c r="AP828" s="7" t="s">
        <v>70</v>
      </c>
      <c r="AQ828" s="7" t="s">
        <v>62</v>
      </c>
      <c r="AR828" s="7" t="s">
        <v>5797</v>
      </c>
      <c r="AS828" s="7" t="s">
        <v>5797</v>
      </c>
      <c r="AT828" s="7" t="s">
        <v>64</v>
      </c>
      <c r="AU828" s="7" t="s">
        <v>66</v>
      </c>
      <c r="AV828" s="7" t="s">
        <v>66</v>
      </c>
      <c r="AW828" s="7" t="s">
        <v>66</v>
      </c>
      <c r="AX828" s="7" t="s">
        <v>64</v>
      </c>
      <c r="AY828" s="7" t="s">
        <v>70</v>
      </c>
      <c r="AZ828" s="7" t="s">
        <v>66</v>
      </c>
      <c r="BA828" s="7" t="s">
        <v>70</v>
      </c>
      <c r="BB828" s="7" t="s">
        <v>66</v>
      </c>
      <c r="BC828" s="7" t="s">
        <v>70</v>
      </c>
      <c r="BD828" s="7" t="s">
        <v>64</v>
      </c>
      <c r="BE828" s="7" t="s">
        <v>5797</v>
      </c>
      <c r="BF828" s="7" t="s">
        <v>64</v>
      </c>
      <c r="BG828" s="7" t="s">
        <v>64</v>
      </c>
      <c r="BH828" s="7" t="s">
        <v>70</v>
      </c>
      <c r="BI828" s="7" t="s">
        <v>70</v>
      </c>
      <c r="BJ828" s="7" t="s">
        <v>70</v>
      </c>
      <c r="BK828" s="7" t="s">
        <v>70</v>
      </c>
      <c r="BL828" s="33">
        <v>0</v>
      </c>
      <c r="BM828" s="7">
        <v>1</v>
      </c>
      <c r="BN828" s="7">
        <v>0</v>
      </c>
      <c r="BO828" s="7">
        <v>0</v>
      </c>
      <c r="BP828" s="7">
        <v>1</v>
      </c>
      <c r="BQ828" s="7">
        <v>1</v>
      </c>
      <c r="BR828" s="7">
        <v>0</v>
      </c>
      <c r="BS828" s="7">
        <v>0</v>
      </c>
      <c r="BT828" s="7" t="s">
        <v>5797</v>
      </c>
      <c r="BU828" s="7">
        <v>0</v>
      </c>
      <c r="BW828">
        <f>COUNTIF(AP828, "*"&amp;#REF!&amp;"*")</f>
        <v>0</v>
      </c>
      <c r="BX828">
        <f>COUNTIF(AQ828, "*"&amp;#REF!&amp;"*")</f>
        <v>0</v>
      </c>
      <c r="BY828">
        <f>COUNTIF(AR828, "*"&amp;#REF!&amp;"*")</f>
        <v>0</v>
      </c>
      <c r="BZ828">
        <f>COUNTIF(AS828, "*"&amp;#REF!&amp;"*")</f>
        <v>0</v>
      </c>
      <c r="CA828">
        <f>COUNTIF(AT828, "*"&amp;#REF!&amp;"*")</f>
        <v>0</v>
      </c>
      <c r="CB828">
        <f>COUNTIF(AU828, "*"&amp;#REF!&amp;"*")</f>
        <v>0</v>
      </c>
      <c r="CC828">
        <f>COUNTIF(AV828, "*"&amp;#REF!&amp;"*")</f>
        <v>0</v>
      </c>
      <c r="CD828">
        <f>COUNTIF(AW828, "*"&amp;#REF!&amp;"*")</f>
        <v>0</v>
      </c>
      <c r="CE828">
        <f>COUNTIF(AX828, "*"&amp;#REF!&amp;"*")</f>
        <v>0</v>
      </c>
      <c r="CF828">
        <f>COUNTIF(AY828, "*"&amp;#REF!&amp;"*")</f>
        <v>0</v>
      </c>
      <c r="CG828">
        <f>COUNTIF(AZ828, "*"&amp;#REF!&amp;"*")</f>
        <v>0</v>
      </c>
      <c r="CH828">
        <f>COUNTIF(BA828, "*"&amp;#REF!&amp;"*")</f>
        <v>0</v>
      </c>
      <c r="CI828">
        <f>COUNTIF(BB828, "*"&amp;#REF!&amp;"*")</f>
        <v>0</v>
      </c>
      <c r="CJ828">
        <f>COUNTIF(BC828, "*"&amp;#REF!&amp;"*")</f>
        <v>0</v>
      </c>
      <c r="CK828">
        <f>COUNTIF(BD828, "*"&amp;#REF!&amp;"*")</f>
        <v>0</v>
      </c>
      <c r="CL828">
        <f>COUNTIF(BE828, "*"&amp;#REF!&amp;"*")</f>
        <v>0</v>
      </c>
      <c r="CM828">
        <f>COUNTIF(BF828, "*"&amp;#REF!&amp;"*")</f>
        <v>0</v>
      </c>
      <c r="CN828">
        <f>COUNTIF(BG828, "*"&amp;#REF!&amp;"*")</f>
        <v>0</v>
      </c>
      <c r="CO828">
        <f>COUNTIF(BH828, "*"&amp;#REF!&amp;"*")</f>
        <v>0</v>
      </c>
      <c r="CP828">
        <f>COUNTIF(BI828, "*"&amp;#REF!&amp;"*")</f>
        <v>0</v>
      </c>
      <c r="CQ828">
        <f>COUNTIF(BJ828, "*"&amp;#REF!&amp;"*")</f>
        <v>0</v>
      </c>
      <c r="CR828">
        <f>COUNTIF(BK828, "*"&amp;#REF!&amp;"*")</f>
        <v>0</v>
      </c>
      <c r="CS828">
        <f xml:space="preserve"> COUNTIF(BL828,#REF!)</f>
        <v>0</v>
      </c>
      <c r="CT828">
        <f xml:space="preserve"> COUNTIF(BM828,#REF!)</f>
        <v>0</v>
      </c>
      <c r="CU828">
        <f xml:space="preserve"> COUNTIF(BN828,#REF!)</f>
        <v>0</v>
      </c>
      <c r="CV828">
        <f xml:space="preserve"> COUNTIF(BO828,#REF!)</f>
        <v>0</v>
      </c>
      <c r="CW828">
        <f xml:space="preserve"> COUNTIF(BP828,#REF!)</f>
        <v>0</v>
      </c>
      <c r="CX828">
        <f xml:space="preserve"> COUNTIF(BQ828,#REF!)</f>
        <v>0</v>
      </c>
      <c r="CY828">
        <f xml:space="preserve"> COUNTIF(BR828,#REF!)</f>
        <v>0</v>
      </c>
      <c r="CZ828">
        <f xml:space="preserve"> COUNTIF(BS828,#REF!)</f>
        <v>0</v>
      </c>
      <c r="DA828">
        <f xml:space="preserve"> COUNTIF(BT828,#REF!)</f>
        <v>0</v>
      </c>
      <c r="DB828">
        <f xml:space="preserve"> COUNTIF(BU828,#REF!)</f>
        <v>0</v>
      </c>
      <c r="DC828">
        <f t="shared" si="48"/>
        <v>0</v>
      </c>
      <c r="DD828">
        <f t="shared" si="49"/>
        <v>0</v>
      </c>
      <c r="DE828">
        <f t="shared" si="50"/>
        <v>0</v>
      </c>
      <c r="DF828" t="b">
        <f t="shared" si="51"/>
        <v>0</v>
      </c>
    </row>
    <row r="829" spans="1:110" x14ac:dyDescent="0.35">
      <c r="A829" s="7">
        <v>828</v>
      </c>
      <c r="B829" s="7">
        <v>828</v>
      </c>
      <c r="C829" s="7" t="s">
        <v>7480</v>
      </c>
      <c r="D829" s="7" t="s">
        <v>7481</v>
      </c>
      <c r="E829" s="13" t="s">
        <v>51</v>
      </c>
      <c r="F829" s="7">
        <v>300</v>
      </c>
      <c r="G829" s="7" t="s">
        <v>101</v>
      </c>
      <c r="H829" s="7"/>
      <c r="I829" s="14" t="s">
        <v>53</v>
      </c>
      <c r="J829" s="13" t="s">
        <v>54</v>
      </c>
      <c r="K829" s="7" t="s">
        <v>92</v>
      </c>
      <c r="L829" s="7" t="s">
        <v>56</v>
      </c>
      <c r="M829" s="7" t="s">
        <v>84</v>
      </c>
      <c r="N829" s="7">
        <v>52</v>
      </c>
      <c r="O829" s="7" t="s">
        <v>85</v>
      </c>
      <c r="P829" s="7">
        <v>50</v>
      </c>
      <c r="Q829" t="s">
        <v>7833</v>
      </c>
      <c r="R829" s="7" t="s">
        <v>59</v>
      </c>
      <c r="S829" s="14" t="s">
        <v>59</v>
      </c>
      <c r="T829" s="26" t="b">
        <v>0</v>
      </c>
      <c r="U829" s="7">
        <v>272</v>
      </c>
      <c r="V829" s="7">
        <v>8</v>
      </c>
      <c r="W829" s="7">
        <v>14.83333</v>
      </c>
      <c r="X829" s="7">
        <v>0.42311100000000001</v>
      </c>
      <c r="Y829" s="7">
        <v>1.4819</v>
      </c>
      <c r="Z829" s="7">
        <v>7.3</v>
      </c>
      <c r="AA829" s="7">
        <v>2.74</v>
      </c>
      <c r="AB829" s="14">
        <v>3.53</v>
      </c>
      <c r="AC829" s="13">
        <v>0.99458199999999997</v>
      </c>
      <c r="AD829" s="7">
        <v>5.4176099999999998E-3</v>
      </c>
      <c r="AE829" s="14" t="s">
        <v>60</v>
      </c>
      <c r="AF829" s="13">
        <v>7</v>
      </c>
      <c r="AG829" s="14">
        <v>5</v>
      </c>
      <c r="AH829" s="13">
        <v>6</v>
      </c>
      <c r="AI829" s="7">
        <v>6</v>
      </c>
      <c r="AJ829" s="7"/>
      <c r="AK829" s="7">
        <v>4</v>
      </c>
      <c r="AL829" s="7">
        <v>4</v>
      </c>
      <c r="AM829" s="14"/>
      <c r="AN829" s="13">
        <v>1</v>
      </c>
      <c r="AO829" s="14">
        <v>1</v>
      </c>
      <c r="AP829" s="7" t="s">
        <v>64</v>
      </c>
      <c r="AQ829" s="7" t="s">
        <v>62</v>
      </c>
      <c r="AR829" s="7" t="s">
        <v>62</v>
      </c>
      <c r="AS829" s="7" t="s">
        <v>62</v>
      </c>
      <c r="AT829" s="7" t="s">
        <v>64</v>
      </c>
      <c r="AU829" s="7" t="s">
        <v>66</v>
      </c>
      <c r="AV829" s="7" t="s">
        <v>66</v>
      </c>
      <c r="AW829" s="7" t="s">
        <v>66</v>
      </c>
      <c r="AX829" s="7" t="s">
        <v>64</v>
      </c>
      <c r="AY829" s="7" t="s">
        <v>70</v>
      </c>
      <c r="AZ829" s="7" t="s">
        <v>66</v>
      </c>
      <c r="BA829" s="7" t="s">
        <v>5797</v>
      </c>
      <c r="BB829" s="7" t="s">
        <v>66</v>
      </c>
      <c r="BC829" s="7" t="s">
        <v>70</v>
      </c>
      <c r="BD829" s="7" t="s">
        <v>64</v>
      </c>
      <c r="BE829" s="7" t="s">
        <v>64</v>
      </c>
      <c r="BF829" s="7" t="s">
        <v>64</v>
      </c>
      <c r="BG829" s="7" t="s">
        <v>64</v>
      </c>
      <c r="BH829" s="7" t="s">
        <v>70</v>
      </c>
      <c r="BI829" s="7" t="s">
        <v>70</v>
      </c>
      <c r="BJ829" s="7" t="s">
        <v>70</v>
      </c>
      <c r="BK829" s="7" t="s">
        <v>70</v>
      </c>
      <c r="BL829" s="33">
        <v>0</v>
      </c>
      <c r="BM829" s="7">
        <v>1</v>
      </c>
      <c r="BN829" s="7">
        <v>0</v>
      </c>
      <c r="BO829" s="7">
        <v>0</v>
      </c>
      <c r="BP829" s="7">
        <v>1</v>
      </c>
      <c r="BQ829" s="7">
        <v>1</v>
      </c>
      <c r="BR829" s="7">
        <v>0</v>
      </c>
      <c r="BS829" s="7">
        <v>0</v>
      </c>
      <c r="BT829" s="7">
        <v>1</v>
      </c>
      <c r="BU829" s="7">
        <v>0</v>
      </c>
      <c r="BW829">
        <f>COUNTIF(AP829, "*"&amp;#REF!&amp;"*")</f>
        <v>0</v>
      </c>
      <c r="BX829">
        <f>COUNTIF(AQ829, "*"&amp;#REF!&amp;"*")</f>
        <v>0</v>
      </c>
      <c r="BY829">
        <f>COUNTIF(AR829, "*"&amp;#REF!&amp;"*")</f>
        <v>0</v>
      </c>
      <c r="BZ829">
        <f>COUNTIF(AS829, "*"&amp;#REF!&amp;"*")</f>
        <v>0</v>
      </c>
      <c r="CA829">
        <f>COUNTIF(AT829, "*"&amp;#REF!&amp;"*")</f>
        <v>0</v>
      </c>
      <c r="CB829">
        <f>COUNTIF(AU829, "*"&amp;#REF!&amp;"*")</f>
        <v>0</v>
      </c>
      <c r="CC829">
        <f>COUNTIF(AV829, "*"&amp;#REF!&amp;"*")</f>
        <v>0</v>
      </c>
      <c r="CD829">
        <f>COUNTIF(AW829, "*"&amp;#REF!&amp;"*")</f>
        <v>0</v>
      </c>
      <c r="CE829">
        <f>COUNTIF(AX829, "*"&amp;#REF!&amp;"*")</f>
        <v>0</v>
      </c>
      <c r="CF829">
        <f>COUNTIF(AY829, "*"&amp;#REF!&amp;"*")</f>
        <v>0</v>
      </c>
      <c r="CG829">
        <f>COUNTIF(AZ829, "*"&amp;#REF!&amp;"*")</f>
        <v>0</v>
      </c>
      <c r="CH829">
        <f>COUNTIF(BA829, "*"&amp;#REF!&amp;"*")</f>
        <v>0</v>
      </c>
      <c r="CI829">
        <f>COUNTIF(BB829, "*"&amp;#REF!&amp;"*")</f>
        <v>0</v>
      </c>
      <c r="CJ829">
        <f>COUNTIF(BC829, "*"&amp;#REF!&amp;"*")</f>
        <v>0</v>
      </c>
      <c r="CK829">
        <f>COUNTIF(BD829, "*"&amp;#REF!&amp;"*")</f>
        <v>0</v>
      </c>
      <c r="CL829">
        <f>COUNTIF(BE829, "*"&amp;#REF!&amp;"*")</f>
        <v>0</v>
      </c>
      <c r="CM829">
        <f>COUNTIF(BF829, "*"&amp;#REF!&amp;"*")</f>
        <v>0</v>
      </c>
      <c r="CN829">
        <f>COUNTIF(BG829, "*"&amp;#REF!&amp;"*")</f>
        <v>0</v>
      </c>
      <c r="CO829">
        <f>COUNTIF(BH829, "*"&amp;#REF!&amp;"*")</f>
        <v>0</v>
      </c>
      <c r="CP829">
        <f>COUNTIF(BI829, "*"&amp;#REF!&amp;"*")</f>
        <v>0</v>
      </c>
      <c r="CQ829">
        <f>COUNTIF(BJ829, "*"&amp;#REF!&amp;"*")</f>
        <v>0</v>
      </c>
      <c r="CR829">
        <f>COUNTIF(BK829, "*"&amp;#REF!&amp;"*")</f>
        <v>0</v>
      </c>
      <c r="CS829">
        <f xml:space="preserve"> COUNTIF(BL829,#REF!)</f>
        <v>0</v>
      </c>
      <c r="CT829">
        <f xml:space="preserve"> COUNTIF(BM829,#REF!)</f>
        <v>0</v>
      </c>
      <c r="CU829">
        <f xml:space="preserve"> COUNTIF(BN829,#REF!)</f>
        <v>0</v>
      </c>
      <c r="CV829">
        <f xml:space="preserve"> COUNTIF(BO829,#REF!)</f>
        <v>0</v>
      </c>
      <c r="CW829">
        <f xml:space="preserve"> COUNTIF(BP829,#REF!)</f>
        <v>0</v>
      </c>
      <c r="CX829">
        <f xml:space="preserve"> COUNTIF(BQ829,#REF!)</f>
        <v>0</v>
      </c>
      <c r="CY829">
        <f xml:space="preserve"> COUNTIF(BR829,#REF!)</f>
        <v>0</v>
      </c>
      <c r="CZ829">
        <f xml:space="preserve"> COUNTIF(BS829,#REF!)</f>
        <v>0</v>
      </c>
      <c r="DA829">
        <f xml:space="preserve"> COUNTIF(BT829,#REF!)</f>
        <v>0</v>
      </c>
      <c r="DB829">
        <f xml:space="preserve"> COUNTIF(BU829,#REF!)</f>
        <v>0</v>
      </c>
      <c r="DC829">
        <f t="shared" si="48"/>
        <v>0</v>
      </c>
      <c r="DD829">
        <f t="shared" si="49"/>
        <v>0</v>
      </c>
      <c r="DE829">
        <f t="shared" si="50"/>
        <v>0</v>
      </c>
      <c r="DF829" t="b">
        <f t="shared" si="51"/>
        <v>0</v>
      </c>
    </row>
    <row r="830" spans="1:110" x14ac:dyDescent="0.35">
      <c r="A830" s="7">
        <v>829</v>
      </c>
      <c r="B830" s="7">
        <v>829</v>
      </c>
      <c r="C830" s="7" t="s">
        <v>7482</v>
      </c>
      <c r="D830" s="7" t="s">
        <v>7483</v>
      </c>
      <c r="E830" s="13" t="s">
        <v>51</v>
      </c>
      <c r="F830" s="7">
        <v>300</v>
      </c>
      <c r="G830" s="7" t="s">
        <v>98</v>
      </c>
      <c r="H830" s="7"/>
      <c r="I830" s="14" t="s">
        <v>53</v>
      </c>
      <c r="J830" s="13" t="s">
        <v>54</v>
      </c>
      <c r="K830" s="7" t="s">
        <v>118</v>
      </c>
      <c r="L830" s="7" t="s">
        <v>76</v>
      </c>
      <c r="M830" s="7" t="s">
        <v>57</v>
      </c>
      <c r="N830" s="7">
        <v>50</v>
      </c>
      <c r="O830" s="7" t="s">
        <v>85</v>
      </c>
      <c r="P830" s="7">
        <v>60</v>
      </c>
      <c r="Q830" t="s">
        <v>7833</v>
      </c>
      <c r="R830" s="7" t="s">
        <v>59</v>
      </c>
      <c r="S830" s="14" t="s">
        <v>59</v>
      </c>
      <c r="T830" s="26" t="b">
        <v>0</v>
      </c>
      <c r="U830" s="7">
        <v>560</v>
      </c>
      <c r="V830" s="7">
        <v>8.68</v>
      </c>
      <c r="W830" s="7">
        <v>21.04</v>
      </c>
      <c r="X830" s="7">
        <v>0.5524</v>
      </c>
      <c r="Y830" s="7">
        <v>1.06728</v>
      </c>
      <c r="Z830" s="7"/>
      <c r="AA830" s="7"/>
      <c r="AB830" s="14"/>
      <c r="AC830" s="13">
        <v>0.99990000000000001</v>
      </c>
      <c r="AD830" s="7">
        <v>1E-4</v>
      </c>
      <c r="AE830" s="14" t="s">
        <v>60</v>
      </c>
      <c r="AF830" s="13">
        <v>7</v>
      </c>
      <c r="AG830" s="14">
        <v>5</v>
      </c>
      <c r="AH830" s="13">
        <v>6</v>
      </c>
      <c r="AI830" s="7">
        <v>6</v>
      </c>
      <c r="AJ830" s="7"/>
      <c r="AK830" s="7">
        <v>4</v>
      </c>
      <c r="AL830" s="7">
        <v>4</v>
      </c>
      <c r="AM830" s="14"/>
      <c r="AN830" s="13">
        <v>1</v>
      </c>
      <c r="AO830" s="14">
        <v>1</v>
      </c>
      <c r="AP830" s="7" t="s">
        <v>64</v>
      </c>
      <c r="AQ830" s="7" t="s">
        <v>62</v>
      </c>
      <c r="AR830" s="7" t="s">
        <v>5797</v>
      </c>
      <c r="AS830" s="7" t="s">
        <v>62</v>
      </c>
      <c r="AT830" s="7" t="s">
        <v>64</v>
      </c>
      <c r="AU830" s="7" t="s">
        <v>66</v>
      </c>
      <c r="AV830" s="7" t="s">
        <v>66</v>
      </c>
      <c r="AW830" s="7" t="s">
        <v>66</v>
      </c>
      <c r="AX830" s="7" t="s">
        <v>64</v>
      </c>
      <c r="AY830" s="7" t="s">
        <v>70</v>
      </c>
      <c r="AZ830" s="7" t="s">
        <v>66</v>
      </c>
      <c r="BA830" s="7" t="s">
        <v>5797</v>
      </c>
      <c r="BB830" s="7" t="s">
        <v>66</v>
      </c>
      <c r="BC830" s="7" t="s">
        <v>70</v>
      </c>
      <c r="BD830" s="7" t="s">
        <v>64</v>
      </c>
      <c r="BE830" s="7" t="s">
        <v>64</v>
      </c>
      <c r="BF830" s="7" t="s">
        <v>64</v>
      </c>
      <c r="BG830" s="7" t="s">
        <v>5797</v>
      </c>
      <c r="BH830" s="7" t="s">
        <v>70</v>
      </c>
      <c r="BI830" s="7" t="s">
        <v>70</v>
      </c>
      <c r="BJ830" s="7" t="s">
        <v>70</v>
      </c>
      <c r="BK830" s="7" t="s">
        <v>70</v>
      </c>
      <c r="BL830" s="33">
        <v>0</v>
      </c>
      <c r="BM830" s="7">
        <v>1</v>
      </c>
      <c r="BN830" s="7">
        <v>0</v>
      </c>
      <c r="BO830" s="7">
        <v>0</v>
      </c>
      <c r="BP830" s="7">
        <v>1</v>
      </c>
      <c r="BQ830" s="7">
        <v>1</v>
      </c>
      <c r="BR830" s="7">
        <v>0</v>
      </c>
      <c r="BS830" s="7">
        <v>0</v>
      </c>
      <c r="BT830" s="7" t="s">
        <v>5797</v>
      </c>
      <c r="BU830" s="7">
        <v>0</v>
      </c>
      <c r="BW830">
        <f>COUNTIF(AP830, "*"&amp;#REF!&amp;"*")</f>
        <v>0</v>
      </c>
      <c r="BX830">
        <f>COUNTIF(AQ830, "*"&amp;#REF!&amp;"*")</f>
        <v>0</v>
      </c>
      <c r="BY830">
        <f>COUNTIF(AR830, "*"&amp;#REF!&amp;"*")</f>
        <v>0</v>
      </c>
      <c r="BZ830">
        <f>COUNTIF(AS830, "*"&amp;#REF!&amp;"*")</f>
        <v>0</v>
      </c>
      <c r="CA830">
        <f>COUNTIF(AT830, "*"&amp;#REF!&amp;"*")</f>
        <v>0</v>
      </c>
      <c r="CB830">
        <f>COUNTIF(AU830, "*"&amp;#REF!&amp;"*")</f>
        <v>0</v>
      </c>
      <c r="CC830">
        <f>COUNTIF(AV830, "*"&amp;#REF!&amp;"*")</f>
        <v>0</v>
      </c>
      <c r="CD830">
        <f>COUNTIF(AW830, "*"&amp;#REF!&amp;"*")</f>
        <v>0</v>
      </c>
      <c r="CE830">
        <f>COUNTIF(AX830, "*"&amp;#REF!&amp;"*")</f>
        <v>0</v>
      </c>
      <c r="CF830">
        <f>COUNTIF(AY830, "*"&amp;#REF!&amp;"*")</f>
        <v>0</v>
      </c>
      <c r="CG830">
        <f>COUNTIF(AZ830, "*"&amp;#REF!&amp;"*")</f>
        <v>0</v>
      </c>
      <c r="CH830">
        <f>COUNTIF(BA830, "*"&amp;#REF!&amp;"*")</f>
        <v>0</v>
      </c>
      <c r="CI830">
        <f>COUNTIF(BB830, "*"&amp;#REF!&amp;"*")</f>
        <v>0</v>
      </c>
      <c r="CJ830">
        <f>COUNTIF(BC830, "*"&amp;#REF!&amp;"*")</f>
        <v>0</v>
      </c>
      <c r="CK830">
        <f>COUNTIF(BD830, "*"&amp;#REF!&amp;"*")</f>
        <v>0</v>
      </c>
      <c r="CL830">
        <f>COUNTIF(BE830, "*"&amp;#REF!&amp;"*")</f>
        <v>0</v>
      </c>
      <c r="CM830">
        <f>COUNTIF(BF830, "*"&amp;#REF!&amp;"*")</f>
        <v>0</v>
      </c>
      <c r="CN830">
        <f>COUNTIF(BG830, "*"&amp;#REF!&amp;"*")</f>
        <v>0</v>
      </c>
      <c r="CO830">
        <f>COUNTIF(BH830, "*"&amp;#REF!&amp;"*")</f>
        <v>0</v>
      </c>
      <c r="CP830">
        <f>COUNTIF(BI830, "*"&amp;#REF!&amp;"*")</f>
        <v>0</v>
      </c>
      <c r="CQ830">
        <f>COUNTIF(BJ830, "*"&amp;#REF!&amp;"*")</f>
        <v>0</v>
      </c>
      <c r="CR830">
        <f>COUNTIF(BK830, "*"&amp;#REF!&amp;"*")</f>
        <v>0</v>
      </c>
      <c r="CS830">
        <f xml:space="preserve"> COUNTIF(BL830,#REF!)</f>
        <v>0</v>
      </c>
      <c r="CT830">
        <f xml:space="preserve"> COUNTIF(BM830,#REF!)</f>
        <v>0</v>
      </c>
      <c r="CU830">
        <f xml:space="preserve"> COUNTIF(BN830,#REF!)</f>
        <v>0</v>
      </c>
      <c r="CV830">
        <f xml:space="preserve"> COUNTIF(BO830,#REF!)</f>
        <v>0</v>
      </c>
      <c r="CW830">
        <f xml:space="preserve"> COUNTIF(BP830,#REF!)</f>
        <v>0</v>
      </c>
      <c r="CX830">
        <f xml:space="preserve"> COUNTIF(BQ830,#REF!)</f>
        <v>0</v>
      </c>
      <c r="CY830">
        <f xml:space="preserve"> COUNTIF(BR830,#REF!)</f>
        <v>0</v>
      </c>
      <c r="CZ830">
        <f xml:space="preserve"> COUNTIF(BS830,#REF!)</f>
        <v>0</v>
      </c>
      <c r="DA830">
        <f xml:space="preserve"> COUNTIF(BT830,#REF!)</f>
        <v>0</v>
      </c>
      <c r="DB830">
        <f xml:space="preserve"> COUNTIF(BU830,#REF!)</f>
        <v>0</v>
      </c>
      <c r="DC830">
        <f t="shared" si="48"/>
        <v>0</v>
      </c>
      <c r="DD830">
        <f t="shared" si="49"/>
        <v>0</v>
      </c>
      <c r="DE830">
        <f t="shared" si="50"/>
        <v>0</v>
      </c>
      <c r="DF830" t="b">
        <f t="shared" si="51"/>
        <v>0</v>
      </c>
    </row>
    <row r="831" spans="1:110" x14ac:dyDescent="0.35">
      <c r="A831" s="7">
        <v>830</v>
      </c>
      <c r="B831" s="7">
        <v>830</v>
      </c>
      <c r="C831" s="7" t="s">
        <v>7484</v>
      </c>
      <c r="D831" s="7" t="s">
        <v>7485</v>
      </c>
      <c r="E831" s="13" t="s">
        <v>51</v>
      </c>
      <c r="F831" s="7">
        <v>300</v>
      </c>
      <c r="G831" s="7" t="s">
        <v>89</v>
      </c>
      <c r="H831" s="7"/>
      <c r="I831" s="14" t="s">
        <v>53</v>
      </c>
      <c r="J831" s="13" t="s">
        <v>54</v>
      </c>
      <c r="K831" s="7" t="s">
        <v>175</v>
      </c>
      <c r="L831" s="7" t="s">
        <v>56</v>
      </c>
      <c r="M831" s="7" t="s">
        <v>57</v>
      </c>
      <c r="N831" s="7">
        <v>40</v>
      </c>
      <c r="O831" s="7" t="s">
        <v>85</v>
      </c>
      <c r="P831" s="7">
        <v>53</v>
      </c>
      <c r="Q831" t="s">
        <v>7833</v>
      </c>
      <c r="R831" s="7" t="s">
        <v>59</v>
      </c>
      <c r="S831" s="14" t="s">
        <v>59</v>
      </c>
      <c r="T831" s="26" t="b">
        <v>0</v>
      </c>
      <c r="U831" s="7">
        <v>773</v>
      </c>
      <c r="V831" s="7">
        <v>14.28</v>
      </c>
      <c r="W831" s="7">
        <v>23.72</v>
      </c>
      <c r="X831" s="7">
        <v>0.48286679999999987</v>
      </c>
      <c r="Y831" s="7">
        <v>1.39866</v>
      </c>
      <c r="Z831" s="7">
        <v>5.6</v>
      </c>
      <c r="AA831" s="7">
        <v>3.34</v>
      </c>
      <c r="AB831" s="14">
        <v>3.08</v>
      </c>
      <c r="AC831" s="13">
        <v>0.84470400000000001</v>
      </c>
      <c r="AD831" s="7">
        <v>0.15529599999999999</v>
      </c>
      <c r="AE831" s="14" t="s">
        <v>60</v>
      </c>
      <c r="AF831" s="13">
        <v>7</v>
      </c>
      <c r="AG831" s="14">
        <v>6</v>
      </c>
      <c r="AH831" s="13">
        <v>6</v>
      </c>
      <c r="AI831" s="7">
        <v>6</v>
      </c>
      <c r="AJ831" s="7"/>
      <c r="AK831" s="7">
        <v>5</v>
      </c>
      <c r="AL831" s="7">
        <v>5</v>
      </c>
      <c r="AM831" s="14"/>
      <c r="AN831" s="13">
        <v>1</v>
      </c>
      <c r="AO831" s="14">
        <v>1</v>
      </c>
      <c r="AP831" s="7" t="s">
        <v>64</v>
      </c>
      <c r="AQ831" s="7" t="s">
        <v>62</v>
      </c>
      <c r="AR831" s="7" t="s">
        <v>70</v>
      </c>
      <c r="AS831" s="7" t="s">
        <v>64</v>
      </c>
      <c r="AT831" s="7" t="s">
        <v>64</v>
      </c>
      <c r="AU831" s="7" t="s">
        <v>66</v>
      </c>
      <c r="AV831" s="7" t="s">
        <v>66</v>
      </c>
      <c r="AW831" s="7" t="s">
        <v>66</v>
      </c>
      <c r="AX831" s="7" t="s">
        <v>64</v>
      </c>
      <c r="AY831" s="7" t="s">
        <v>66</v>
      </c>
      <c r="AZ831" s="7" t="s">
        <v>66</v>
      </c>
      <c r="BA831" s="7" t="s">
        <v>62</v>
      </c>
      <c r="BB831" s="7" t="s">
        <v>66</v>
      </c>
      <c r="BC831" s="7" t="s">
        <v>70</v>
      </c>
      <c r="BD831" s="7" t="s">
        <v>64</v>
      </c>
      <c r="BE831" s="7" t="s">
        <v>64</v>
      </c>
      <c r="BF831" s="7" t="s">
        <v>64</v>
      </c>
      <c r="BG831" s="7" t="s">
        <v>66</v>
      </c>
      <c r="BH831" s="7" t="s">
        <v>70</v>
      </c>
      <c r="BI831" s="7" t="s">
        <v>70</v>
      </c>
      <c r="BJ831" s="7" t="s">
        <v>5797</v>
      </c>
      <c r="BK831" s="7" t="s">
        <v>70</v>
      </c>
      <c r="BL831" s="33">
        <v>0</v>
      </c>
      <c r="BM831" s="7">
        <v>1</v>
      </c>
      <c r="BN831" s="7">
        <v>0</v>
      </c>
      <c r="BO831" s="7">
        <v>0</v>
      </c>
      <c r="BP831" s="7">
        <v>1</v>
      </c>
      <c r="BQ831" s="7">
        <v>1</v>
      </c>
      <c r="BR831" s="7">
        <v>0</v>
      </c>
      <c r="BS831" s="7">
        <v>0</v>
      </c>
      <c r="BT831" s="7">
        <v>1</v>
      </c>
      <c r="BU831" s="7">
        <v>0</v>
      </c>
      <c r="BW831">
        <f>COUNTIF(AP831, "*"&amp;#REF!&amp;"*")</f>
        <v>0</v>
      </c>
      <c r="BX831">
        <f>COUNTIF(AQ831, "*"&amp;#REF!&amp;"*")</f>
        <v>0</v>
      </c>
      <c r="BY831">
        <f>COUNTIF(AR831, "*"&amp;#REF!&amp;"*")</f>
        <v>0</v>
      </c>
      <c r="BZ831">
        <f>COUNTIF(AS831, "*"&amp;#REF!&amp;"*")</f>
        <v>0</v>
      </c>
      <c r="CA831">
        <f>COUNTIF(AT831, "*"&amp;#REF!&amp;"*")</f>
        <v>0</v>
      </c>
      <c r="CB831">
        <f>COUNTIF(AU831, "*"&amp;#REF!&amp;"*")</f>
        <v>0</v>
      </c>
      <c r="CC831">
        <f>COUNTIF(AV831, "*"&amp;#REF!&amp;"*")</f>
        <v>0</v>
      </c>
      <c r="CD831">
        <f>COUNTIF(AW831, "*"&amp;#REF!&amp;"*")</f>
        <v>0</v>
      </c>
      <c r="CE831">
        <f>COUNTIF(AX831, "*"&amp;#REF!&amp;"*")</f>
        <v>0</v>
      </c>
      <c r="CF831">
        <f>COUNTIF(AY831, "*"&amp;#REF!&amp;"*")</f>
        <v>0</v>
      </c>
      <c r="CG831">
        <f>COUNTIF(AZ831, "*"&amp;#REF!&amp;"*")</f>
        <v>0</v>
      </c>
      <c r="CH831">
        <f>COUNTIF(BA831, "*"&amp;#REF!&amp;"*")</f>
        <v>0</v>
      </c>
      <c r="CI831">
        <f>COUNTIF(BB831, "*"&amp;#REF!&amp;"*")</f>
        <v>0</v>
      </c>
      <c r="CJ831">
        <f>COUNTIF(BC831, "*"&amp;#REF!&amp;"*")</f>
        <v>0</v>
      </c>
      <c r="CK831">
        <f>COUNTIF(BD831, "*"&amp;#REF!&amp;"*")</f>
        <v>0</v>
      </c>
      <c r="CL831">
        <f>COUNTIF(BE831, "*"&amp;#REF!&amp;"*")</f>
        <v>0</v>
      </c>
      <c r="CM831">
        <f>COUNTIF(BF831, "*"&amp;#REF!&amp;"*")</f>
        <v>0</v>
      </c>
      <c r="CN831">
        <f>COUNTIF(BG831, "*"&amp;#REF!&amp;"*")</f>
        <v>0</v>
      </c>
      <c r="CO831">
        <f>COUNTIF(BH831, "*"&amp;#REF!&amp;"*")</f>
        <v>0</v>
      </c>
      <c r="CP831">
        <f>COUNTIF(BI831, "*"&amp;#REF!&amp;"*")</f>
        <v>0</v>
      </c>
      <c r="CQ831">
        <f>COUNTIF(BJ831, "*"&amp;#REF!&amp;"*")</f>
        <v>0</v>
      </c>
      <c r="CR831">
        <f>COUNTIF(BK831, "*"&amp;#REF!&amp;"*")</f>
        <v>0</v>
      </c>
      <c r="CS831">
        <f xml:space="preserve"> COUNTIF(BL831,#REF!)</f>
        <v>0</v>
      </c>
      <c r="CT831">
        <f xml:space="preserve"> COUNTIF(BM831,#REF!)</f>
        <v>0</v>
      </c>
      <c r="CU831">
        <f xml:space="preserve"> COUNTIF(BN831,#REF!)</f>
        <v>0</v>
      </c>
      <c r="CV831">
        <f xml:space="preserve"> COUNTIF(BO831,#REF!)</f>
        <v>0</v>
      </c>
      <c r="CW831">
        <f xml:space="preserve"> COUNTIF(BP831,#REF!)</f>
        <v>0</v>
      </c>
      <c r="CX831">
        <f xml:space="preserve"> COUNTIF(BQ831,#REF!)</f>
        <v>0</v>
      </c>
      <c r="CY831">
        <f xml:space="preserve"> COUNTIF(BR831,#REF!)</f>
        <v>0</v>
      </c>
      <c r="CZ831">
        <f xml:space="preserve"> COUNTIF(BS831,#REF!)</f>
        <v>0</v>
      </c>
      <c r="DA831">
        <f xml:space="preserve"> COUNTIF(BT831,#REF!)</f>
        <v>0</v>
      </c>
      <c r="DB831">
        <f xml:space="preserve"> COUNTIF(BU831,#REF!)</f>
        <v>0</v>
      </c>
      <c r="DC831">
        <f t="shared" si="48"/>
        <v>0</v>
      </c>
      <c r="DD831">
        <f t="shared" si="49"/>
        <v>0</v>
      </c>
      <c r="DE831">
        <f t="shared" si="50"/>
        <v>0</v>
      </c>
      <c r="DF831" t="b">
        <f t="shared" si="51"/>
        <v>0</v>
      </c>
    </row>
    <row r="832" spans="1:110" x14ac:dyDescent="0.35">
      <c r="A832" s="7">
        <v>831</v>
      </c>
      <c r="B832" s="7">
        <v>831</v>
      </c>
      <c r="C832" s="7" t="s">
        <v>7486</v>
      </c>
      <c r="D832" s="7" t="s">
        <v>7487</v>
      </c>
      <c r="E832" s="13" t="s">
        <v>51</v>
      </c>
      <c r="F832" s="7">
        <v>300</v>
      </c>
      <c r="G832" s="7" t="s">
        <v>101</v>
      </c>
      <c r="H832" s="7"/>
      <c r="I832" s="14" t="s">
        <v>53</v>
      </c>
      <c r="J832" s="13" t="s">
        <v>54</v>
      </c>
      <c r="K832" s="7" t="s">
        <v>92</v>
      </c>
      <c r="L832" s="7" t="s">
        <v>56</v>
      </c>
      <c r="M832" s="7" t="s">
        <v>84</v>
      </c>
      <c r="N832" s="7">
        <v>44</v>
      </c>
      <c r="O832" s="7" t="s">
        <v>85</v>
      </c>
      <c r="P832" s="7">
        <v>55</v>
      </c>
      <c r="Q832" t="s">
        <v>7833</v>
      </c>
      <c r="R832" s="7" t="s">
        <v>59</v>
      </c>
      <c r="S832" s="14" t="s">
        <v>59</v>
      </c>
      <c r="T832" s="26" t="b">
        <v>0</v>
      </c>
      <c r="U832" s="7">
        <v>174</v>
      </c>
      <c r="V832" s="7">
        <v>8.0666700000000002</v>
      </c>
      <c r="W832" s="7">
        <v>19.5</v>
      </c>
      <c r="X832" s="7">
        <v>0.70666666666666667</v>
      </c>
      <c r="Y832" s="7">
        <v>0.42646666666666672</v>
      </c>
      <c r="Z832" s="7">
        <v>7.1</v>
      </c>
      <c r="AA832" s="7">
        <v>2.93</v>
      </c>
      <c r="AB832" s="14">
        <v>2.95</v>
      </c>
      <c r="AC832" s="13">
        <v>0.99990000000000001</v>
      </c>
      <c r="AD832" s="7">
        <v>1E-4</v>
      </c>
      <c r="AE832" s="14" t="s">
        <v>60</v>
      </c>
      <c r="AF832" s="13">
        <v>7</v>
      </c>
      <c r="AG832" s="14">
        <v>5</v>
      </c>
      <c r="AH832" s="13">
        <v>6</v>
      </c>
      <c r="AI832" s="7">
        <v>6</v>
      </c>
      <c r="AJ832" s="7"/>
      <c r="AK832" s="7">
        <v>4</v>
      </c>
      <c r="AL832" s="7">
        <v>4</v>
      </c>
      <c r="AM832" s="14"/>
      <c r="AN832" s="13">
        <v>1</v>
      </c>
      <c r="AO832" s="14">
        <v>1</v>
      </c>
      <c r="AP832" s="7" t="s">
        <v>64</v>
      </c>
      <c r="AQ832" s="7" t="s">
        <v>62</v>
      </c>
      <c r="AR832" s="7" t="s">
        <v>62</v>
      </c>
      <c r="AS832" s="7" t="s">
        <v>62</v>
      </c>
      <c r="AT832" s="7" t="s">
        <v>64</v>
      </c>
      <c r="AU832" s="7" t="s">
        <v>66</v>
      </c>
      <c r="AV832" s="7" t="s">
        <v>66</v>
      </c>
      <c r="AW832" s="7" t="s">
        <v>66</v>
      </c>
      <c r="AX832" s="7" t="s">
        <v>64</v>
      </c>
      <c r="AY832" s="7" t="s">
        <v>70</v>
      </c>
      <c r="AZ832" s="7" t="s">
        <v>66</v>
      </c>
      <c r="BA832" s="7" t="s">
        <v>5797</v>
      </c>
      <c r="BB832" s="7" t="s">
        <v>66</v>
      </c>
      <c r="BC832" s="7" t="s">
        <v>70</v>
      </c>
      <c r="BD832" s="7" t="s">
        <v>64</v>
      </c>
      <c r="BE832" s="7" t="s">
        <v>64</v>
      </c>
      <c r="BF832" s="7" t="s">
        <v>64</v>
      </c>
      <c r="BG832" s="7" t="s">
        <v>64</v>
      </c>
      <c r="BH832" s="7" t="s">
        <v>70</v>
      </c>
      <c r="BI832" s="7" t="s">
        <v>70</v>
      </c>
      <c r="BJ832" s="7" t="s">
        <v>70</v>
      </c>
      <c r="BK832" s="7" t="s">
        <v>70</v>
      </c>
      <c r="BL832" s="33">
        <v>0</v>
      </c>
      <c r="BM832" s="7">
        <v>1</v>
      </c>
      <c r="BN832" s="7">
        <v>0</v>
      </c>
      <c r="BO832" s="7">
        <v>0</v>
      </c>
      <c r="BP832" s="7">
        <v>1</v>
      </c>
      <c r="BQ832" s="7">
        <v>1</v>
      </c>
      <c r="BR832" s="7">
        <v>0</v>
      </c>
      <c r="BS832" s="7">
        <v>0</v>
      </c>
      <c r="BT832" s="7">
        <v>1</v>
      </c>
      <c r="BU832" s="7">
        <v>0</v>
      </c>
      <c r="BW832">
        <f>COUNTIF(AP832, "*"&amp;#REF!&amp;"*")</f>
        <v>0</v>
      </c>
      <c r="BX832">
        <f>COUNTIF(AQ832, "*"&amp;#REF!&amp;"*")</f>
        <v>0</v>
      </c>
      <c r="BY832">
        <f>COUNTIF(AR832, "*"&amp;#REF!&amp;"*")</f>
        <v>0</v>
      </c>
      <c r="BZ832">
        <f>COUNTIF(AS832, "*"&amp;#REF!&amp;"*")</f>
        <v>0</v>
      </c>
      <c r="CA832">
        <f>COUNTIF(AT832, "*"&amp;#REF!&amp;"*")</f>
        <v>0</v>
      </c>
      <c r="CB832">
        <f>COUNTIF(AU832, "*"&amp;#REF!&amp;"*")</f>
        <v>0</v>
      </c>
      <c r="CC832">
        <f>COUNTIF(AV832, "*"&amp;#REF!&amp;"*")</f>
        <v>0</v>
      </c>
      <c r="CD832">
        <f>COUNTIF(AW832, "*"&amp;#REF!&amp;"*")</f>
        <v>0</v>
      </c>
      <c r="CE832">
        <f>COUNTIF(AX832, "*"&amp;#REF!&amp;"*")</f>
        <v>0</v>
      </c>
      <c r="CF832">
        <f>COUNTIF(AY832, "*"&amp;#REF!&amp;"*")</f>
        <v>0</v>
      </c>
      <c r="CG832">
        <f>COUNTIF(AZ832, "*"&amp;#REF!&amp;"*")</f>
        <v>0</v>
      </c>
      <c r="CH832">
        <f>COUNTIF(BA832, "*"&amp;#REF!&amp;"*")</f>
        <v>0</v>
      </c>
      <c r="CI832">
        <f>COUNTIF(BB832, "*"&amp;#REF!&amp;"*")</f>
        <v>0</v>
      </c>
      <c r="CJ832">
        <f>COUNTIF(BC832, "*"&amp;#REF!&amp;"*")</f>
        <v>0</v>
      </c>
      <c r="CK832">
        <f>COUNTIF(BD832, "*"&amp;#REF!&amp;"*")</f>
        <v>0</v>
      </c>
      <c r="CL832">
        <f>COUNTIF(BE832, "*"&amp;#REF!&amp;"*")</f>
        <v>0</v>
      </c>
      <c r="CM832">
        <f>COUNTIF(BF832, "*"&amp;#REF!&amp;"*")</f>
        <v>0</v>
      </c>
      <c r="CN832">
        <f>COUNTIF(BG832, "*"&amp;#REF!&amp;"*")</f>
        <v>0</v>
      </c>
      <c r="CO832">
        <f>COUNTIF(BH832, "*"&amp;#REF!&amp;"*")</f>
        <v>0</v>
      </c>
      <c r="CP832">
        <f>COUNTIF(BI832, "*"&amp;#REF!&amp;"*")</f>
        <v>0</v>
      </c>
      <c r="CQ832">
        <f>COUNTIF(BJ832, "*"&amp;#REF!&amp;"*")</f>
        <v>0</v>
      </c>
      <c r="CR832">
        <f>COUNTIF(BK832, "*"&amp;#REF!&amp;"*")</f>
        <v>0</v>
      </c>
      <c r="CS832">
        <f xml:space="preserve"> COUNTIF(BL832,#REF!)</f>
        <v>0</v>
      </c>
      <c r="CT832">
        <f xml:space="preserve"> COUNTIF(BM832,#REF!)</f>
        <v>0</v>
      </c>
      <c r="CU832">
        <f xml:space="preserve"> COUNTIF(BN832,#REF!)</f>
        <v>0</v>
      </c>
      <c r="CV832">
        <f xml:space="preserve"> COUNTIF(BO832,#REF!)</f>
        <v>0</v>
      </c>
      <c r="CW832">
        <f xml:space="preserve"> COUNTIF(BP832,#REF!)</f>
        <v>0</v>
      </c>
      <c r="CX832">
        <f xml:space="preserve"> COUNTIF(BQ832,#REF!)</f>
        <v>0</v>
      </c>
      <c r="CY832">
        <f xml:space="preserve"> COUNTIF(BR832,#REF!)</f>
        <v>0</v>
      </c>
      <c r="CZ832">
        <f xml:space="preserve"> COUNTIF(BS832,#REF!)</f>
        <v>0</v>
      </c>
      <c r="DA832">
        <f xml:space="preserve"> COUNTIF(BT832,#REF!)</f>
        <v>0</v>
      </c>
      <c r="DB832">
        <f xml:space="preserve"> COUNTIF(BU832,#REF!)</f>
        <v>0</v>
      </c>
      <c r="DC832">
        <f t="shared" si="48"/>
        <v>0</v>
      </c>
      <c r="DD832">
        <f t="shared" si="49"/>
        <v>0</v>
      </c>
      <c r="DE832">
        <f t="shared" si="50"/>
        <v>0</v>
      </c>
      <c r="DF832" t="b">
        <f t="shared" si="51"/>
        <v>0</v>
      </c>
    </row>
    <row r="833" spans="1:110" x14ac:dyDescent="0.35">
      <c r="A833" s="7">
        <v>832</v>
      </c>
      <c r="B833" s="7">
        <v>832</v>
      </c>
      <c r="C833" s="7" t="s">
        <v>7488</v>
      </c>
      <c r="D833" s="7" t="s">
        <v>7489</v>
      </c>
      <c r="E833" s="13" t="s">
        <v>51</v>
      </c>
      <c r="F833" s="7">
        <v>300</v>
      </c>
      <c r="G833" s="7" t="s">
        <v>52</v>
      </c>
      <c r="H833" s="7">
        <v>1292</v>
      </c>
      <c r="I833" s="14" t="s">
        <v>53</v>
      </c>
      <c r="J833" s="13" t="s">
        <v>54</v>
      </c>
      <c r="K833" s="7" t="s">
        <v>92</v>
      </c>
      <c r="L833" s="7" t="s">
        <v>56</v>
      </c>
      <c r="M833" s="7" t="s">
        <v>84</v>
      </c>
      <c r="N833" s="7">
        <v>60</v>
      </c>
      <c r="O833" s="7" t="s">
        <v>85</v>
      </c>
      <c r="P833" s="7">
        <v>51</v>
      </c>
      <c r="R833" s="7" t="s">
        <v>59</v>
      </c>
      <c r="S833" s="14" t="s">
        <v>59</v>
      </c>
      <c r="T833" s="26" t="b">
        <v>0</v>
      </c>
      <c r="U833" s="7">
        <v>985</v>
      </c>
      <c r="V833" s="7">
        <v>14.62</v>
      </c>
      <c r="W833" s="7">
        <v>24.74</v>
      </c>
      <c r="X833" s="7">
        <v>0.7672000000000001</v>
      </c>
      <c r="Y833" s="7">
        <v>1.7270399999999999</v>
      </c>
      <c r="Z833" s="7">
        <v>5.9</v>
      </c>
      <c r="AA833" s="7">
        <v>5.41</v>
      </c>
      <c r="AB833" s="14">
        <v>3.03</v>
      </c>
      <c r="AC833" s="13">
        <v>0.95272999999999997</v>
      </c>
      <c r="AD833" s="7">
        <v>4.7269800000000001E-2</v>
      </c>
      <c r="AE833" s="14" t="s">
        <v>60</v>
      </c>
      <c r="AF833" s="13">
        <v>7</v>
      </c>
      <c r="AG833" s="14">
        <v>5</v>
      </c>
      <c r="AH833" s="13">
        <v>6</v>
      </c>
      <c r="AI833" s="7">
        <v>6</v>
      </c>
      <c r="AJ833" s="7"/>
      <c r="AK833" s="7">
        <v>4</v>
      </c>
      <c r="AL833" s="7">
        <v>4</v>
      </c>
      <c r="AM833" s="14"/>
      <c r="AN833" s="13">
        <v>1</v>
      </c>
      <c r="AO833" s="14">
        <v>1</v>
      </c>
      <c r="AP833" s="7" t="s">
        <v>64</v>
      </c>
      <c r="AQ833" s="7" t="s">
        <v>62</v>
      </c>
      <c r="AR833" s="7" t="s">
        <v>62</v>
      </c>
      <c r="AS833" s="7" t="s">
        <v>62</v>
      </c>
      <c r="AT833" s="7" t="s">
        <v>64</v>
      </c>
      <c r="AU833" s="7" t="s">
        <v>66</v>
      </c>
      <c r="AV833" s="7" t="s">
        <v>66</v>
      </c>
      <c r="AW833" s="7" t="s">
        <v>66</v>
      </c>
      <c r="AX833" s="7" t="s">
        <v>64</v>
      </c>
      <c r="AY833" s="7" t="s">
        <v>70</v>
      </c>
      <c r="AZ833" s="7" t="s">
        <v>66</v>
      </c>
      <c r="BA833" s="7" t="s">
        <v>5797</v>
      </c>
      <c r="BB833" s="7" t="s">
        <v>66</v>
      </c>
      <c r="BC833" s="7" t="s">
        <v>70</v>
      </c>
      <c r="BD833" s="7" t="s">
        <v>66</v>
      </c>
      <c r="BE833" s="7" t="s">
        <v>64</v>
      </c>
      <c r="BF833" s="7" t="s">
        <v>64</v>
      </c>
      <c r="BG833" s="7" t="s">
        <v>64</v>
      </c>
      <c r="BH833" s="7" t="s">
        <v>70</v>
      </c>
      <c r="BI833" s="7" t="s">
        <v>70</v>
      </c>
      <c r="BJ833" s="7" t="s">
        <v>62</v>
      </c>
      <c r="BK833" s="7" t="s">
        <v>70</v>
      </c>
      <c r="BL833" s="33">
        <v>0</v>
      </c>
      <c r="BM833" s="7">
        <v>1</v>
      </c>
      <c r="BN833" s="7">
        <v>0</v>
      </c>
      <c r="BO833" s="7">
        <v>0</v>
      </c>
      <c r="BP833" s="7">
        <v>1</v>
      </c>
      <c r="BQ833" s="7">
        <v>1</v>
      </c>
      <c r="BR833" s="7">
        <v>0</v>
      </c>
      <c r="BS833" s="7">
        <v>0</v>
      </c>
      <c r="BT833" s="7">
        <v>1</v>
      </c>
      <c r="BU833" s="7">
        <v>0</v>
      </c>
      <c r="BW833">
        <f>COUNTIF(AP833, "*"&amp;#REF!&amp;"*")</f>
        <v>0</v>
      </c>
      <c r="BX833">
        <f>COUNTIF(AQ833, "*"&amp;#REF!&amp;"*")</f>
        <v>0</v>
      </c>
      <c r="BY833">
        <f>COUNTIF(AR833, "*"&amp;#REF!&amp;"*")</f>
        <v>0</v>
      </c>
      <c r="BZ833">
        <f>COUNTIF(AS833, "*"&amp;#REF!&amp;"*")</f>
        <v>0</v>
      </c>
      <c r="CA833">
        <f>COUNTIF(AT833, "*"&amp;#REF!&amp;"*")</f>
        <v>0</v>
      </c>
      <c r="CB833">
        <f>COUNTIF(AU833, "*"&amp;#REF!&amp;"*")</f>
        <v>0</v>
      </c>
      <c r="CC833">
        <f>COUNTIF(AV833, "*"&amp;#REF!&amp;"*")</f>
        <v>0</v>
      </c>
      <c r="CD833">
        <f>COUNTIF(AW833, "*"&amp;#REF!&amp;"*")</f>
        <v>0</v>
      </c>
      <c r="CE833">
        <f>COUNTIF(AX833, "*"&amp;#REF!&amp;"*")</f>
        <v>0</v>
      </c>
      <c r="CF833">
        <f>COUNTIF(AY833, "*"&amp;#REF!&amp;"*")</f>
        <v>0</v>
      </c>
      <c r="CG833">
        <f>COUNTIF(AZ833, "*"&amp;#REF!&amp;"*")</f>
        <v>0</v>
      </c>
      <c r="CH833">
        <f>COUNTIF(BA833, "*"&amp;#REF!&amp;"*")</f>
        <v>0</v>
      </c>
      <c r="CI833">
        <f>COUNTIF(BB833, "*"&amp;#REF!&amp;"*")</f>
        <v>0</v>
      </c>
      <c r="CJ833">
        <f>COUNTIF(BC833, "*"&amp;#REF!&amp;"*")</f>
        <v>0</v>
      </c>
      <c r="CK833">
        <f>COUNTIF(BD833, "*"&amp;#REF!&amp;"*")</f>
        <v>0</v>
      </c>
      <c r="CL833">
        <f>COUNTIF(BE833, "*"&amp;#REF!&amp;"*")</f>
        <v>0</v>
      </c>
      <c r="CM833">
        <f>COUNTIF(BF833, "*"&amp;#REF!&amp;"*")</f>
        <v>0</v>
      </c>
      <c r="CN833">
        <f>COUNTIF(BG833, "*"&amp;#REF!&amp;"*")</f>
        <v>0</v>
      </c>
      <c r="CO833">
        <f>COUNTIF(BH833, "*"&amp;#REF!&amp;"*")</f>
        <v>0</v>
      </c>
      <c r="CP833">
        <f>COUNTIF(BI833, "*"&amp;#REF!&amp;"*")</f>
        <v>0</v>
      </c>
      <c r="CQ833">
        <f>COUNTIF(BJ833, "*"&amp;#REF!&amp;"*")</f>
        <v>0</v>
      </c>
      <c r="CR833">
        <f>COUNTIF(BK833, "*"&amp;#REF!&amp;"*")</f>
        <v>0</v>
      </c>
      <c r="CS833">
        <f xml:space="preserve"> COUNTIF(BL833,#REF!)</f>
        <v>0</v>
      </c>
      <c r="CT833">
        <f xml:space="preserve"> COUNTIF(BM833,#REF!)</f>
        <v>0</v>
      </c>
      <c r="CU833">
        <f xml:space="preserve"> COUNTIF(BN833,#REF!)</f>
        <v>0</v>
      </c>
      <c r="CV833">
        <f xml:space="preserve"> COUNTIF(BO833,#REF!)</f>
        <v>0</v>
      </c>
      <c r="CW833">
        <f xml:space="preserve"> COUNTIF(BP833,#REF!)</f>
        <v>0</v>
      </c>
      <c r="CX833">
        <f xml:space="preserve"> COUNTIF(BQ833,#REF!)</f>
        <v>0</v>
      </c>
      <c r="CY833">
        <f xml:space="preserve"> COUNTIF(BR833,#REF!)</f>
        <v>0</v>
      </c>
      <c r="CZ833">
        <f xml:space="preserve"> COUNTIF(BS833,#REF!)</f>
        <v>0</v>
      </c>
      <c r="DA833">
        <f xml:space="preserve"> COUNTIF(BT833,#REF!)</f>
        <v>0</v>
      </c>
      <c r="DB833">
        <f xml:space="preserve"> COUNTIF(BU833,#REF!)</f>
        <v>0</v>
      </c>
      <c r="DC833">
        <f t="shared" si="48"/>
        <v>0</v>
      </c>
      <c r="DD833">
        <f t="shared" si="49"/>
        <v>0</v>
      </c>
      <c r="DE833">
        <f t="shared" si="50"/>
        <v>0</v>
      </c>
      <c r="DF833" t="b">
        <f t="shared" si="51"/>
        <v>0</v>
      </c>
    </row>
    <row r="834" spans="1:110" x14ac:dyDescent="0.35">
      <c r="A834" s="7">
        <v>833</v>
      </c>
      <c r="B834" s="7">
        <v>833</v>
      </c>
      <c r="C834" s="7" t="s">
        <v>7490</v>
      </c>
      <c r="D834" s="7" t="s">
        <v>7491</v>
      </c>
      <c r="E834" s="13" t="s">
        <v>51</v>
      </c>
      <c r="F834" s="7">
        <v>300</v>
      </c>
      <c r="G834" s="7" t="s">
        <v>89</v>
      </c>
      <c r="H834" s="7">
        <v>1760</v>
      </c>
      <c r="I834" s="14" t="s">
        <v>53</v>
      </c>
      <c r="J834" s="13" t="s">
        <v>54</v>
      </c>
      <c r="K834" s="7" t="s">
        <v>118</v>
      </c>
      <c r="L834" s="7" t="s">
        <v>56</v>
      </c>
      <c r="M834" s="7" t="s">
        <v>84</v>
      </c>
      <c r="N834" s="7">
        <v>61.4</v>
      </c>
      <c r="O834" s="7" t="s">
        <v>109</v>
      </c>
      <c r="P834" s="7"/>
      <c r="Q834" t="s">
        <v>7876</v>
      </c>
      <c r="R834" s="7" t="s">
        <v>59</v>
      </c>
      <c r="S834" s="14" t="s">
        <v>59</v>
      </c>
      <c r="T834" s="26" t="b">
        <v>0</v>
      </c>
      <c r="U834" s="7">
        <v>1269</v>
      </c>
      <c r="V834" s="7">
        <v>14.22</v>
      </c>
      <c r="W834" s="7">
        <v>23</v>
      </c>
      <c r="X834" s="7">
        <v>0.53180000000000005</v>
      </c>
      <c r="Y834" s="7">
        <v>2.3921800000000002</v>
      </c>
      <c r="Z834" s="7">
        <v>5.2</v>
      </c>
      <c r="AA834" s="7">
        <v>3.42</v>
      </c>
      <c r="AB834" s="14">
        <v>2.82</v>
      </c>
      <c r="AC834" s="13">
        <v>0.94910600000000001</v>
      </c>
      <c r="AD834" s="7">
        <v>5.0894099999999998E-2</v>
      </c>
      <c r="AE834" s="14" t="s">
        <v>60</v>
      </c>
      <c r="AF834" s="13">
        <v>7</v>
      </c>
      <c r="AG834" s="14">
        <v>7</v>
      </c>
      <c r="AH834" s="13">
        <v>6</v>
      </c>
      <c r="AI834" s="7">
        <v>4</v>
      </c>
      <c r="AJ834" s="7">
        <v>2</v>
      </c>
      <c r="AK834" s="7">
        <v>6</v>
      </c>
      <c r="AL834" s="7">
        <v>4</v>
      </c>
      <c r="AM834" s="14">
        <v>2</v>
      </c>
      <c r="AN834" s="13">
        <v>1</v>
      </c>
      <c r="AO834" s="14">
        <v>1</v>
      </c>
      <c r="AP834" s="7" t="s">
        <v>64</v>
      </c>
      <c r="AQ834" s="7" t="s">
        <v>62</v>
      </c>
      <c r="AR834" s="7" t="s">
        <v>62</v>
      </c>
      <c r="AS834" s="7" t="s">
        <v>64</v>
      </c>
      <c r="AT834" s="7" t="s">
        <v>64</v>
      </c>
      <c r="AU834" s="7" t="s">
        <v>66</v>
      </c>
      <c r="AV834" s="7" t="s">
        <v>66</v>
      </c>
      <c r="AW834" s="7" t="s">
        <v>66</v>
      </c>
      <c r="AX834" s="7" t="s">
        <v>66</v>
      </c>
      <c r="AY834" s="7" t="s">
        <v>70</v>
      </c>
      <c r="AZ834" s="7" t="s">
        <v>66</v>
      </c>
      <c r="BA834" s="7" t="s">
        <v>70</v>
      </c>
      <c r="BB834" s="7" t="s">
        <v>66</v>
      </c>
      <c r="BC834" s="7" t="s">
        <v>70</v>
      </c>
      <c r="BD834" s="7" t="s">
        <v>67</v>
      </c>
      <c r="BE834" s="7" t="s">
        <v>5797</v>
      </c>
      <c r="BF834" s="7" t="s">
        <v>64</v>
      </c>
      <c r="BG834" s="7" t="s">
        <v>64</v>
      </c>
      <c r="BH834" s="7" t="s">
        <v>70</v>
      </c>
      <c r="BI834" s="7" t="s">
        <v>70</v>
      </c>
      <c r="BJ834" s="7" t="s">
        <v>63</v>
      </c>
      <c r="BK834" s="7" t="s">
        <v>70</v>
      </c>
      <c r="BL834" s="33">
        <v>0</v>
      </c>
      <c r="BM834" s="7">
        <v>1</v>
      </c>
      <c r="BN834" s="7">
        <v>0</v>
      </c>
      <c r="BO834" s="7">
        <v>0</v>
      </c>
      <c r="BP834" s="7">
        <v>1</v>
      </c>
      <c r="BQ834" s="7">
        <v>1</v>
      </c>
      <c r="BR834" s="7">
        <v>0</v>
      </c>
      <c r="BS834" s="7">
        <v>0</v>
      </c>
      <c r="BT834" s="7">
        <v>1</v>
      </c>
      <c r="BU834" s="7">
        <v>0</v>
      </c>
      <c r="BW834">
        <f>COUNTIF(AP834, "*"&amp;#REF!&amp;"*")</f>
        <v>0</v>
      </c>
      <c r="BX834">
        <f>COUNTIF(AQ834, "*"&amp;#REF!&amp;"*")</f>
        <v>0</v>
      </c>
      <c r="BY834">
        <f>COUNTIF(AR834, "*"&amp;#REF!&amp;"*")</f>
        <v>0</v>
      </c>
      <c r="BZ834">
        <f>COUNTIF(AS834, "*"&amp;#REF!&amp;"*")</f>
        <v>0</v>
      </c>
      <c r="CA834">
        <f>COUNTIF(AT834, "*"&amp;#REF!&amp;"*")</f>
        <v>0</v>
      </c>
      <c r="CB834">
        <f>COUNTIF(AU834, "*"&amp;#REF!&amp;"*")</f>
        <v>0</v>
      </c>
      <c r="CC834">
        <f>COUNTIF(AV834, "*"&amp;#REF!&amp;"*")</f>
        <v>0</v>
      </c>
      <c r="CD834">
        <f>COUNTIF(AW834, "*"&amp;#REF!&amp;"*")</f>
        <v>0</v>
      </c>
      <c r="CE834">
        <f>COUNTIF(AX834, "*"&amp;#REF!&amp;"*")</f>
        <v>0</v>
      </c>
      <c r="CF834">
        <f>COUNTIF(AY834, "*"&amp;#REF!&amp;"*")</f>
        <v>0</v>
      </c>
      <c r="CG834">
        <f>COUNTIF(AZ834, "*"&amp;#REF!&amp;"*")</f>
        <v>0</v>
      </c>
      <c r="CH834">
        <f>COUNTIF(BA834, "*"&amp;#REF!&amp;"*")</f>
        <v>0</v>
      </c>
      <c r="CI834">
        <f>COUNTIF(BB834, "*"&amp;#REF!&amp;"*")</f>
        <v>0</v>
      </c>
      <c r="CJ834">
        <f>COUNTIF(BC834, "*"&amp;#REF!&amp;"*")</f>
        <v>0</v>
      </c>
      <c r="CK834">
        <f>COUNTIF(BD834, "*"&amp;#REF!&amp;"*")</f>
        <v>0</v>
      </c>
      <c r="CL834">
        <f>COUNTIF(BE834, "*"&amp;#REF!&amp;"*")</f>
        <v>0</v>
      </c>
      <c r="CM834">
        <f>COUNTIF(BF834, "*"&amp;#REF!&amp;"*")</f>
        <v>0</v>
      </c>
      <c r="CN834">
        <f>COUNTIF(BG834, "*"&amp;#REF!&amp;"*")</f>
        <v>0</v>
      </c>
      <c r="CO834">
        <f>COUNTIF(BH834, "*"&amp;#REF!&amp;"*")</f>
        <v>0</v>
      </c>
      <c r="CP834">
        <f>COUNTIF(BI834, "*"&amp;#REF!&amp;"*")</f>
        <v>0</v>
      </c>
      <c r="CQ834">
        <f>COUNTIF(BJ834, "*"&amp;#REF!&amp;"*")</f>
        <v>0</v>
      </c>
      <c r="CR834">
        <f>COUNTIF(BK834, "*"&amp;#REF!&amp;"*")</f>
        <v>0</v>
      </c>
      <c r="CS834">
        <f xml:space="preserve"> COUNTIF(BL834,#REF!)</f>
        <v>0</v>
      </c>
      <c r="CT834">
        <f xml:space="preserve"> COUNTIF(BM834,#REF!)</f>
        <v>0</v>
      </c>
      <c r="CU834">
        <f xml:space="preserve"> COUNTIF(BN834,#REF!)</f>
        <v>0</v>
      </c>
      <c r="CV834">
        <f xml:space="preserve"> COUNTIF(BO834,#REF!)</f>
        <v>0</v>
      </c>
      <c r="CW834">
        <f xml:space="preserve"> COUNTIF(BP834,#REF!)</f>
        <v>0</v>
      </c>
      <c r="CX834">
        <f xml:space="preserve"> COUNTIF(BQ834,#REF!)</f>
        <v>0</v>
      </c>
      <c r="CY834">
        <f xml:space="preserve"> COUNTIF(BR834,#REF!)</f>
        <v>0</v>
      </c>
      <c r="CZ834">
        <f xml:space="preserve"> COUNTIF(BS834,#REF!)</f>
        <v>0</v>
      </c>
      <c r="DA834">
        <f xml:space="preserve"> COUNTIF(BT834,#REF!)</f>
        <v>0</v>
      </c>
      <c r="DB834">
        <f xml:space="preserve"> COUNTIF(BU834,#REF!)</f>
        <v>0</v>
      </c>
      <c r="DC834">
        <f t="shared" si="48"/>
        <v>0</v>
      </c>
      <c r="DD834">
        <f t="shared" si="49"/>
        <v>0</v>
      </c>
      <c r="DE834">
        <f t="shared" si="50"/>
        <v>0</v>
      </c>
      <c r="DF834" t="b">
        <f t="shared" si="51"/>
        <v>0</v>
      </c>
    </row>
    <row r="835" spans="1:110" x14ac:dyDescent="0.35">
      <c r="A835" s="7">
        <v>834</v>
      </c>
      <c r="B835" s="7">
        <v>834</v>
      </c>
      <c r="C835" s="7" t="s">
        <v>7492</v>
      </c>
      <c r="D835" s="7" t="s">
        <v>7493</v>
      </c>
      <c r="E835" s="13" t="s">
        <v>51</v>
      </c>
      <c r="F835" s="7">
        <v>300</v>
      </c>
      <c r="G835" s="7" t="s">
        <v>101</v>
      </c>
      <c r="H835" s="7"/>
      <c r="I835" s="14" t="s">
        <v>53</v>
      </c>
      <c r="J835" s="13" t="s">
        <v>54</v>
      </c>
      <c r="K835" s="7" t="s">
        <v>92</v>
      </c>
      <c r="L835" s="7" t="s">
        <v>56</v>
      </c>
      <c r="M835" s="7" t="s">
        <v>84</v>
      </c>
      <c r="N835" s="7">
        <v>41</v>
      </c>
      <c r="O835" s="7" t="s">
        <v>85</v>
      </c>
      <c r="P835" s="7"/>
      <c r="Q835" t="s">
        <v>7833</v>
      </c>
      <c r="R835" s="7" t="s">
        <v>59</v>
      </c>
      <c r="S835" s="14" t="s">
        <v>59</v>
      </c>
      <c r="T835" s="26" t="b">
        <v>0</v>
      </c>
      <c r="U835" s="7">
        <v>106</v>
      </c>
      <c r="V835" s="7">
        <v>9.6333300000000008</v>
      </c>
      <c r="W835" s="7">
        <v>23.8</v>
      </c>
      <c r="X835" s="7">
        <v>1.101556666666667</v>
      </c>
      <c r="Y835" s="7">
        <v>0.20953333333333329</v>
      </c>
      <c r="Z835" s="7">
        <v>7.7</v>
      </c>
      <c r="AA835" s="7">
        <v>2.4300000000000002</v>
      </c>
      <c r="AB835" s="14">
        <v>3.7</v>
      </c>
      <c r="AC835" s="13">
        <v>0.99990000000000001</v>
      </c>
      <c r="AD835" s="7">
        <v>1E-4</v>
      </c>
      <c r="AE835" s="14" t="s">
        <v>60</v>
      </c>
      <c r="AF835" s="13">
        <v>7</v>
      </c>
      <c r="AG835" s="14">
        <v>5</v>
      </c>
      <c r="AH835" s="13">
        <v>6</v>
      </c>
      <c r="AI835" s="7">
        <v>6</v>
      </c>
      <c r="AJ835" s="7"/>
      <c r="AK835" s="7">
        <v>4</v>
      </c>
      <c r="AL835" s="7">
        <v>4</v>
      </c>
      <c r="AM835" s="14"/>
      <c r="AN835" s="13">
        <v>1</v>
      </c>
      <c r="AO835" s="14">
        <v>1</v>
      </c>
      <c r="AP835" s="7" t="s">
        <v>64</v>
      </c>
      <c r="AQ835" s="7" t="s">
        <v>62</v>
      </c>
      <c r="AR835" s="7" t="s">
        <v>62</v>
      </c>
      <c r="AS835" s="7" t="s">
        <v>62</v>
      </c>
      <c r="AT835" s="7" t="s">
        <v>64</v>
      </c>
      <c r="AU835" s="7" t="s">
        <v>66</v>
      </c>
      <c r="AV835" s="7" t="s">
        <v>66</v>
      </c>
      <c r="AW835" s="7" t="s">
        <v>66</v>
      </c>
      <c r="AX835" s="7" t="s">
        <v>64</v>
      </c>
      <c r="AY835" s="7" t="s">
        <v>70</v>
      </c>
      <c r="AZ835" s="7" t="s">
        <v>66</v>
      </c>
      <c r="BA835" s="7" t="s">
        <v>5797</v>
      </c>
      <c r="BB835" s="7" t="s">
        <v>66</v>
      </c>
      <c r="BC835" s="7" t="s">
        <v>70</v>
      </c>
      <c r="BD835" s="7" t="s">
        <v>64</v>
      </c>
      <c r="BE835" s="7" t="s">
        <v>64</v>
      </c>
      <c r="BF835" s="7" t="s">
        <v>64</v>
      </c>
      <c r="BG835" s="7" t="s">
        <v>64</v>
      </c>
      <c r="BH835" s="7" t="s">
        <v>70</v>
      </c>
      <c r="BI835" s="7" t="s">
        <v>70</v>
      </c>
      <c r="BJ835" s="7" t="s">
        <v>70</v>
      </c>
      <c r="BK835" s="7" t="s">
        <v>70</v>
      </c>
      <c r="BL835" s="33">
        <v>0</v>
      </c>
      <c r="BM835" s="7" t="s">
        <v>5797</v>
      </c>
      <c r="BN835" s="7">
        <v>0</v>
      </c>
      <c r="BO835" s="7">
        <v>0</v>
      </c>
      <c r="BP835" s="7">
        <v>1</v>
      </c>
      <c r="BQ835" s="7">
        <v>1</v>
      </c>
      <c r="BR835" s="7">
        <v>0</v>
      </c>
      <c r="BS835" s="7">
        <v>0</v>
      </c>
      <c r="BT835" s="7">
        <v>1</v>
      </c>
      <c r="BU835" s="7">
        <v>0</v>
      </c>
      <c r="BW835">
        <f>COUNTIF(AP835, "*"&amp;#REF!&amp;"*")</f>
        <v>0</v>
      </c>
      <c r="BX835">
        <f>COUNTIF(AQ835, "*"&amp;#REF!&amp;"*")</f>
        <v>0</v>
      </c>
      <c r="BY835">
        <f>COUNTIF(AR835, "*"&amp;#REF!&amp;"*")</f>
        <v>0</v>
      </c>
      <c r="BZ835">
        <f>COUNTIF(AS835, "*"&amp;#REF!&amp;"*")</f>
        <v>0</v>
      </c>
      <c r="CA835">
        <f>COUNTIF(AT835, "*"&amp;#REF!&amp;"*")</f>
        <v>0</v>
      </c>
      <c r="CB835">
        <f>COUNTIF(AU835, "*"&amp;#REF!&amp;"*")</f>
        <v>0</v>
      </c>
      <c r="CC835">
        <f>COUNTIF(AV835, "*"&amp;#REF!&amp;"*")</f>
        <v>0</v>
      </c>
      <c r="CD835">
        <f>COUNTIF(AW835, "*"&amp;#REF!&amp;"*")</f>
        <v>0</v>
      </c>
      <c r="CE835">
        <f>COUNTIF(AX835, "*"&amp;#REF!&amp;"*")</f>
        <v>0</v>
      </c>
      <c r="CF835">
        <f>COUNTIF(AY835, "*"&amp;#REF!&amp;"*")</f>
        <v>0</v>
      </c>
      <c r="CG835">
        <f>COUNTIF(AZ835, "*"&amp;#REF!&amp;"*")</f>
        <v>0</v>
      </c>
      <c r="CH835">
        <f>COUNTIF(BA835, "*"&amp;#REF!&amp;"*")</f>
        <v>0</v>
      </c>
      <c r="CI835">
        <f>COUNTIF(BB835, "*"&amp;#REF!&amp;"*")</f>
        <v>0</v>
      </c>
      <c r="CJ835">
        <f>COUNTIF(BC835, "*"&amp;#REF!&amp;"*")</f>
        <v>0</v>
      </c>
      <c r="CK835">
        <f>COUNTIF(BD835, "*"&amp;#REF!&amp;"*")</f>
        <v>0</v>
      </c>
      <c r="CL835">
        <f>COUNTIF(BE835, "*"&amp;#REF!&amp;"*")</f>
        <v>0</v>
      </c>
      <c r="CM835">
        <f>COUNTIF(BF835, "*"&amp;#REF!&amp;"*")</f>
        <v>0</v>
      </c>
      <c r="CN835">
        <f>COUNTIF(BG835, "*"&amp;#REF!&amp;"*")</f>
        <v>0</v>
      </c>
      <c r="CO835">
        <f>COUNTIF(BH835, "*"&amp;#REF!&amp;"*")</f>
        <v>0</v>
      </c>
      <c r="CP835">
        <f>COUNTIF(BI835, "*"&amp;#REF!&amp;"*")</f>
        <v>0</v>
      </c>
      <c r="CQ835">
        <f>COUNTIF(BJ835, "*"&amp;#REF!&amp;"*")</f>
        <v>0</v>
      </c>
      <c r="CR835">
        <f>COUNTIF(BK835, "*"&amp;#REF!&amp;"*")</f>
        <v>0</v>
      </c>
      <c r="CS835">
        <f xml:space="preserve"> COUNTIF(BL835,#REF!)</f>
        <v>0</v>
      </c>
      <c r="CT835">
        <f xml:space="preserve"> COUNTIF(BM835,#REF!)</f>
        <v>0</v>
      </c>
      <c r="CU835">
        <f xml:space="preserve"> COUNTIF(BN835,#REF!)</f>
        <v>0</v>
      </c>
      <c r="CV835">
        <f xml:space="preserve"> COUNTIF(BO835,#REF!)</f>
        <v>0</v>
      </c>
      <c r="CW835">
        <f xml:space="preserve"> COUNTIF(BP835,#REF!)</f>
        <v>0</v>
      </c>
      <c r="CX835">
        <f xml:space="preserve"> COUNTIF(BQ835,#REF!)</f>
        <v>0</v>
      </c>
      <c r="CY835">
        <f xml:space="preserve"> COUNTIF(BR835,#REF!)</f>
        <v>0</v>
      </c>
      <c r="CZ835">
        <f xml:space="preserve"> COUNTIF(BS835,#REF!)</f>
        <v>0</v>
      </c>
      <c r="DA835">
        <f xml:space="preserve"> COUNTIF(BT835,#REF!)</f>
        <v>0</v>
      </c>
      <c r="DB835">
        <f xml:space="preserve"> COUNTIF(BU835,#REF!)</f>
        <v>0</v>
      </c>
      <c r="DC835">
        <f t="shared" ref="DC835:DC898" si="52">SUM(BW835:CR835)</f>
        <v>0</v>
      </c>
      <c r="DD835">
        <f t="shared" ref="DD835:DD898" si="53">SUM(CS835:DB835)</f>
        <v>0</v>
      </c>
      <c r="DE835">
        <f t="shared" ref="DE835:DE898" si="54">DC835+DD835</f>
        <v>0</v>
      </c>
      <c r="DF835" t="b">
        <f t="shared" ref="DF835:DF898" si="55">DE835=AG835</f>
        <v>0</v>
      </c>
    </row>
    <row r="836" spans="1:110" x14ac:dyDescent="0.35">
      <c r="A836" s="7">
        <v>835</v>
      </c>
      <c r="B836" s="7">
        <v>835</v>
      </c>
      <c r="C836" s="7" t="s">
        <v>7494</v>
      </c>
      <c r="D836" s="7" t="s">
        <v>7495</v>
      </c>
      <c r="E836" s="13" t="s">
        <v>51</v>
      </c>
      <c r="F836" s="7">
        <v>300</v>
      </c>
      <c r="G836" s="7" t="s">
        <v>88</v>
      </c>
      <c r="H836" s="7"/>
      <c r="I836" s="14" t="s">
        <v>53</v>
      </c>
      <c r="J836" s="13" t="s">
        <v>54</v>
      </c>
      <c r="K836" s="7" t="s">
        <v>92</v>
      </c>
      <c r="L836" s="7" t="s">
        <v>56</v>
      </c>
      <c r="M836" s="7" t="s">
        <v>57</v>
      </c>
      <c r="N836" s="7">
        <v>59</v>
      </c>
      <c r="O836" s="7" t="s">
        <v>85</v>
      </c>
      <c r="P836" s="7">
        <v>35</v>
      </c>
      <c r="Q836" t="s">
        <v>7833</v>
      </c>
      <c r="R836" s="7" t="s">
        <v>59</v>
      </c>
      <c r="S836" s="14" t="s">
        <v>56</v>
      </c>
      <c r="T836" s="26" t="b">
        <v>0</v>
      </c>
      <c r="U836" s="7">
        <v>198</v>
      </c>
      <c r="V836" s="7">
        <v>10.26667</v>
      </c>
      <c r="W836" s="7">
        <v>20.633330000000001</v>
      </c>
      <c r="X836" s="7">
        <v>0.52866666666666673</v>
      </c>
      <c r="Y836" s="7">
        <v>0.54576666666666673</v>
      </c>
      <c r="Z836" s="7">
        <v>5</v>
      </c>
      <c r="AA836" s="7">
        <v>6.81</v>
      </c>
      <c r="AB836" s="14">
        <v>0.99</v>
      </c>
      <c r="AC836" s="13">
        <v>0.96983799999999998</v>
      </c>
      <c r="AD836" s="7">
        <v>3.01616E-2</v>
      </c>
      <c r="AE836" s="14" t="s">
        <v>60</v>
      </c>
      <c r="AF836" s="13">
        <v>7</v>
      </c>
      <c r="AG836" s="14">
        <v>5</v>
      </c>
      <c r="AH836" s="13">
        <v>6</v>
      </c>
      <c r="AI836" s="7">
        <v>6</v>
      </c>
      <c r="AJ836" s="7"/>
      <c r="AK836" s="7">
        <v>4</v>
      </c>
      <c r="AL836" s="7">
        <v>4</v>
      </c>
      <c r="AM836" s="14"/>
      <c r="AN836" s="13">
        <v>1</v>
      </c>
      <c r="AO836" s="14">
        <v>1</v>
      </c>
      <c r="AP836" s="7" t="s">
        <v>64</v>
      </c>
      <c r="AQ836" s="7" t="s">
        <v>62</v>
      </c>
      <c r="AR836" s="7" t="s">
        <v>5797</v>
      </c>
      <c r="AS836" s="7" t="s">
        <v>62</v>
      </c>
      <c r="AT836" s="7" t="s">
        <v>64</v>
      </c>
      <c r="AU836" s="7" t="s">
        <v>66</v>
      </c>
      <c r="AV836" s="7" t="s">
        <v>66</v>
      </c>
      <c r="AW836" s="7" t="s">
        <v>66</v>
      </c>
      <c r="AX836" s="7" t="s">
        <v>64</v>
      </c>
      <c r="AY836" s="7" t="s">
        <v>70</v>
      </c>
      <c r="AZ836" s="7" t="s">
        <v>66</v>
      </c>
      <c r="BA836" s="7" t="s">
        <v>5797</v>
      </c>
      <c r="BB836" s="7" t="s">
        <v>66</v>
      </c>
      <c r="BC836" s="7" t="s">
        <v>70</v>
      </c>
      <c r="BD836" s="7" t="s">
        <v>66</v>
      </c>
      <c r="BE836" s="7" t="s">
        <v>64</v>
      </c>
      <c r="BF836" s="7" t="s">
        <v>64</v>
      </c>
      <c r="BG836" s="7" t="s">
        <v>64</v>
      </c>
      <c r="BH836" s="7" t="s">
        <v>70</v>
      </c>
      <c r="BI836" s="7" t="s">
        <v>70</v>
      </c>
      <c r="BJ836" s="7" t="s">
        <v>62</v>
      </c>
      <c r="BK836" s="7" t="s">
        <v>70</v>
      </c>
      <c r="BL836" s="33">
        <v>0</v>
      </c>
      <c r="BM836" s="7">
        <v>1</v>
      </c>
      <c r="BN836" s="7">
        <v>0</v>
      </c>
      <c r="BO836" s="7">
        <v>0</v>
      </c>
      <c r="BP836" s="7">
        <v>1</v>
      </c>
      <c r="BQ836" s="7">
        <v>1</v>
      </c>
      <c r="BR836" s="7">
        <v>0</v>
      </c>
      <c r="BS836" s="7">
        <v>0</v>
      </c>
      <c r="BT836" s="7">
        <v>1</v>
      </c>
      <c r="BU836" s="7">
        <v>0</v>
      </c>
      <c r="BW836">
        <f>COUNTIF(AP836, "*"&amp;#REF!&amp;"*")</f>
        <v>0</v>
      </c>
      <c r="BX836">
        <f>COUNTIF(AQ836, "*"&amp;#REF!&amp;"*")</f>
        <v>0</v>
      </c>
      <c r="BY836">
        <f>COUNTIF(AR836, "*"&amp;#REF!&amp;"*")</f>
        <v>0</v>
      </c>
      <c r="BZ836">
        <f>COUNTIF(AS836, "*"&amp;#REF!&amp;"*")</f>
        <v>0</v>
      </c>
      <c r="CA836">
        <f>COUNTIF(AT836, "*"&amp;#REF!&amp;"*")</f>
        <v>0</v>
      </c>
      <c r="CB836">
        <f>COUNTIF(AU836, "*"&amp;#REF!&amp;"*")</f>
        <v>0</v>
      </c>
      <c r="CC836">
        <f>COUNTIF(AV836, "*"&amp;#REF!&amp;"*")</f>
        <v>0</v>
      </c>
      <c r="CD836">
        <f>COUNTIF(AW836, "*"&amp;#REF!&amp;"*")</f>
        <v>0</v>
      </c>
      <c r="CE836">
        <f>COUNTIF(AX836, "*"&amp;#REF!&amp;"*")</f>
        <v>0</v>
      </c>
      <c r="CF836">
        <f>COUNTIF(AY836, "*"&amp;#REF!&amp;"*")</f>
        <v>0</v>
      </c>
      <c r="CG836">
        <f>COUNTIF(AZ836, "*"&amp;#REF!&amp;"*")</f>
        <v>0</v>
      </c>
      <c r="CH836">
        <f>COUNTIF(BA836, "*"&amp;#REF!&amp;"*")</f>
        <v>0</v>
      </c>
      <c r="CI836">
        <f>COUNTIF(BB836, "*"&amp;#REF!&amp;"*")</f>
        <v>0</v>
      </c>
      <c r="CJ836">
        <f>COUNTIF(BC836, "*"&amp;#REF!&amp;"*")</f>
        <v>0</v>
      </c>
      <c r="CK836">
        <f>COUNTIF(BD836, "*"&amp;#REF!&amp;"*")</f>
        <v>0</v>
      </c>
      <c r="CL836">
        <f>COUNTIF(BE836, "*"&amp;#REF!&amp;"*")</f>
        <v>0</v>
      </c>
      <c r="CM836">
        <f>COUNTIF(BF836, "*"&amp;#REF!&amp;"*")</f>
        <v>0</v>
      </c>
      <c r="CN836">
        <f>COUNTIF(BG836, "*"&amp;#REF!&amp;"*")</f>
        <v>0</v>
      </c>
      <c r="CO836">
        <f>COUNTIF(BH836, "*"&amp;#REF!&amp;"*")</f>
        <v>0</v>
      </c>
      <c r="CP836">
        <f>COUNTIF(BI836, "*"&amp;#REF!&amp;"*")</f>
        <v>0</v>
      </c>
      <c r="CQ836">
        <f>COUNTIF(BJ836, "*"&amp;#REF!&amp;"*")</f>
        <v>0</v>
      </c>
      <c r="CR836">
        <f>COUNTIF(BK836, "*"&amp;#REF!&amp;"*")</f>
        <v>0</v>
      </c>
      <c r="CS836">
        <f xml:space="preserve"> COUNTIF(BL836,#REF!)</f>
        <v>0</v>
      </c>
      <c r="CT836">
        <f xml:space="preserve"> COUNTIF(BM836,#REF!)</f>
        <v>0</v>
      </c>
      <c r="CU836">
        <f xml:space="preserve"> COUNTIF(BN836,#REF!)</f>
        <v>0</v>
      </c>
      <c r="CV836">
        <f xml:space="preserve"> COUNTIF(BO836,#REF!)</f>
        <v>0</v>
      </c>
      <c r="CW836">
        <f xml:space="preserve"> COUNTIF(BP836,#REF!)</f>
        <v>0</v>
      </c>
      <c r="CX836">
        <f xml:space="preserve"> COUNTIF(BQ836,#REF!)</f>
        <v>0</v>
      </c>
      <c r="CY836">
        <f xml:space="preserve"> COUNTIF(BR836,#REF!)</f>
        <v>0</v>
      </c>
      <c r="CZ836">
        <f xml:space="preserve"> COUNTIF(BS836,#REF!)</f>
        <v>0</v>
      </c>
      <c r="DA836">
        <f xml:space="preserve"> COUNTIF(BT836,#REF!)</f>
        <v>0</v>
      </c>
      <c r="DB836">
        <f xml:space="preserve"> COUNTIF(BU836,#REF!)</f>
        <v>0</v>
      </c>
      <c r="DC836">
        <f t="shared" si="52"/>
        <v>0</v>
      </c>
      <c r="DD836">
        <f t="shared" si="53"/>
        <v>0</v>
      </c>
      <c r="DE836">
        <f t="shared" si="54"/>
        <v>0</v>
      </c>
      <c r="DF836" t="b">
        <f t="shared" si="55"/>
        <v>0</v>
      </c>
    </row>
    <row r="837" spans="1:110" x14ac:dyDescent="0.35">
      <c r="A837" s="7">
        <v>836</v>
      </c>
      <c r="B837" s="7">
        <v>836</v>
      </c>
      <c r="C837" s="7" t="s">
        <v>7496</v>
      </c>
      <c r="D837" s="7" t="s">
        <v>7497</v>
      </c>
      <c r="E837" s="13" t="s">
        <v>51</v>
      </c>
      <c r="F837" s="7">
        <v>300</v>
      </c>
      <c r="G837" s="7" t="s">
        <v>101</v>
      </c>
      <c r="H837" s="7"/>
      <c r="I837" s="14" t="s">
        <v>53</v>
      </c>
      <c r="J837" s="13" t="s">
        <v>54</v>
      </c>
      <c r="K837" s="7" t="s">
        <v>92</v>
      </c>
      <c r="L837" s="7" t="s">
        <v>56</v>
      </c>
      <c r="M837" s="7" t="s">
        <v>84</v>
      </c>
      <c r="N837" s="7">
        <v>42</v>
      </c>
      <c r="O837" s="7" t="s">
        <v>85</v>
      </c>
      <c r="P837" s="7">
        <v>34</v>
      </c>
      <c r="Q837" t="s">
        <v>7833</v>
      </c>
      <c r="R837" s="7" t="s">
        <v>59</v>
      </c>
      <c r="S837" s="14" t="s">
        <v>59</v>
      </c>
      <c r="T837" s="26" t="b">
        <v>0</v>
      </c>
      <c r="U837" s="7">
        <v>184</v>
      </c>
      <c r="V837" s="7">
        <v>9.5</v>
      </c>
      <c r="W837" s="7">
        <v>19.066669999999998</v>
      </c>
      <c r="X837" s="7">
        <v>0.66833333333333333</v>
      </c>
      <c r="Y837" s="7">
        <v>0.61336666666666673</v>
      </c>
      <c r="Z837" s="7">
        <v>7.2</v>
      </c>
      <c r="AA837" s="7">
        <v>3.43</v>
      </c>
      <c r="AB837" s="14">
        <v>2.62</v>
      </c>
      <c r="AC837" s="13">
        <v>0.99990000000000001</v>
      </c>
      <c r="AD837" s="7">
        <v>1E-4</v>
      </c>
      <c r="AE837" s="14" t="s">
        <v>60</v>
      </c>
      <c r="AF837" s="13">
        <v>7</v>
      </c>
      <c r="AG837" s="14">
        <v>5</v>
      </c>
      <c r="AH837" s="13">
        <v>6</v>
      </c>
      <c r="AI837" s="7">
        <v>6</v>
      </c>
      <c r="AJ837" s="7"/>
      <c r="AK837" s="7">
        <v>4</v>
      </c>
      <c r="AL837" s="7">
        <v>4</v>
      </c>
      <c r="AM837" s="14"/>
      <c r="AN837" s="13">
        <v>1</v>
      </c>
      <c r="AO837" s="14">
        <v>1</v>
      </c>
      <c r="AP837" s="7" t="s">
        <v>64</v>
      </c>
      <c r="AQ837" s="7" t="s">
        <v>62</v>
      </c>
      <c r="AR837" s="7" t="s">
        <v>62</v>
      </c>
      <c r="AS837" s="7" t="s">
        <v>62</v>
      </c>
      <c r="AT837" s="7" t="s">
        <v>64</v>
      </c>
      <c r="AU837" s="7" t="s">
        <v>66</v>
      </c>
      <c r="AV837" s="7" t="s">
        <v>66</v>
      </c>
      <c r="AW837" s="7" t="s">
        <v>66</v>
      </c>
      <c r="AX837" s="7" t="s">
        <v>64</v>
      </c>
      <c r="AY837" s="7" t="s">
        <v>70</v>
      </c>
      <c r="AZ837" s="7" t="s">
        <v>66</v>
      </c>
      <c r="BA837" s="7" t="s">
        <v>5797</v>
      </c>
      <c r="BB837" s="7" t="s">
        <v>66</v>
      </c>
      <c r="BC837" s="7" t="s">
        <v>70</v>
      </c>
      <c r="BD837" s="7" t="s">
        <v>64</v>
      </c>
      <c r="BE837" s="7" t="s">
        <v>64</v>
      </c>
      <c r="BF837" s="7" t="s">
        <v>64</v>
      </c>
      <c r="BG837" s="7" t="s">
        <v>64</v>
      </c>
      <c r="BH837" s="7" t="s">
        <v>70</v>
      </c>
      <c r="BI837" s="7" t="s">
        <v>70</v>
      </c>
      <c r="BJ837" s="7" t="s">
        <v>70</v>
      </c>
      <c r="BK837" s="7" t="s">
        <v>70</v>
      </c>
      <c r="BL837" s="33">
        <v>0</v>
      </c>
      <c r="BM837" s="7">
        <v>1</v>
      </c>
      <c r="BN837" s="7">
        <v>0</v>
      </c>
      <c r="BO837" s="7">
        <v>0</v>
      </c>
      <c r="BP837" s="7">
        <v>1</v>
      </c>
      <c r="BQ837" s="7">
        <v>1</v>
      </c>
      <c r="BR837" s="7">
        <v>0</v>
      </c>
      <c r="BS837" s="7">
        <v>0</v>
      </c>
      <c r="BT837" s="7">
        <v>1</v>
      </c>
      <c r="BU837" s="7">
        <v>0</v>
      </c>
      <c r="BW837">
        <f>COUNTIF(AP837, "*"&amp;#REF!&amp;"*")</f>
        <v>0</v>
      </c>
      <c r="BX837">
        <f>COUNTIF(AQ837, "*"&amp;#REF!&amp;"*")</f>
        <v>0</v>
      </c>
      <c r="BY837">
        <f>COUNTIF(AR837, "*"&amp;#REF!&amp;"*")</f>
        <v>0</v>
      </c>
      <c r="BZ837">
        <f>COUNTIF(AS837, "*"&amp;#REF!&amp;"*")</f>
        <v>0</v>
      </c>
      <c r="CA837">
        <f>COUNTIF(AT837, "*"&amp;#REF!&amp;"*")</f>
        <v>0</v>
      </c>
      <c r="CB837">
        <f>COUNTIF(AU837, "*"&amp;#REF!&amp;"*")</f>
        <v>0</v>
      </c>
      <c r="CC837">
        <f>COUNTIF(AV837, "*"&amp;#REF!&amp;"*")</f>
        <v>0</v>
      </c>
      <c r="CD837">
        <f>COUNTIF(AW837, "*"&amp;#REF!&amp;"*")</f>
        <v>0</v>
      </c>
      <c r="CE837">
        <f>COUNTIF(AX837, "*"&amp;#REF!&amp;"*")</f>
        <v>0</v>
      </c>
      <c r="CF837">
        <f>COUNTIF(AY837, "*"&amp;#REF!&amp;"*")</f>
        <v>0</v>
      </c>
      <c r="CG837">
        <f>COUNTIF(AZ837, "*"&amp;#REF!&amp;"*")</f>
        <v>0</v>
      </c>
      <c r="CH837">
        <f>COUNTIF(BA837, "*"&amp;#REF!&amp;"*")</f>
        <v>0</v>
      </c>
      <c r="CI837">
        <f>COUNTIF(BB837, "*"&amp;#REF!&amp;"*")</f>
        <v>0</v>
      </c>
      <c r="CJ837">
        <f>COUNTIF(BC837, "*"&amp;#REF!&amp;"*")</f>
        <v>0</v>
      </c>
      <c r="CK837">
        <f>COUNTIF(BD837, "*"&amp;#REF!&amp;"*")</f>
        <v>0</v>
      </c>
      <c r="CL837">
        <f>COUNTIF(BE837, "*"&amp;#REF!&amp;"*")</f>
        <v>0</v>
      </c>
      <c r="CM837">
        <f>COUNTIF(BF837, "*"&amp;#REF!&amp;"*")</f>
        <v>0</v>
      </c>
      <c r="CN837">
        <f>COUNTIF(BG837, "*"&amp;#REF!&amp;"*")</f>
        <v>0</v>
      </c>
      <c r="CO837">
        <f>COUNTIF(BH837, "*"&amp;#REF!&amp;"*")</f>
        <v>0</v>
      </c>
      <c r="CP837">
        <f>COUNTIF(BI837, "*"&amp;#REF!&amp;"*")</f>
        <v>0</v>
      </c>
      <c r="CQ837">
        <f>COUNTIF(BJ837, "*"&amp;#REF!&amp;"*")</f>
        <v>0</v>
      </c>
      <c r="CR837">
        <f>COUNTIF(BK837, "*"&amp;#REF!&amp;"*")</f>
        <v>0</v>
      </c>
      <c r="CS837">
        <f xml:space="preserve"> COUNTIF(BL837,#REF!)</f>
        <v>0</v>
      </c>
      <c r="CT837">
        <f xml:space="preserve"> COUNTIF(BM837,#REF!)</f>
        <v>0</v>
      </c>
      <c r="CU837">
        <f xml:space="preserve"> COUNTIF(BN837,#REF!)</f>
        <v>0</v>
      </c>
      <c r="CV837">
        <f xml:space="preserve"> COUNTIF(BO837,#REF!)</f>
        <v>0</v>
      </c>
      <c r="CW837">
        <f xml:space="preserve"> COUNTIF(BP837,#REF!)</f>
        <v>0</v>
      </c>
      <c r="CX837">
        <f xml:space="preserve"> COUNTIF(BQ837,#REF!)</f>
        <v>0</v>
      </c>
      <c r="CY837">
        <f xml:space="preserve"> COUNTIF(BR837,#REF!)</f>
        <v>0</v>
      </c>
      <c r="CZ837">
        <f xml:space="preserve"> COUNTIF(BS837,#REF!)</f>
        <v>0</v>
      </c>
      <c r="DA837">
        <f xml:space="preserve"> COUNTIF(BT837,#REF!)</f>
        <v>0</v>
      </c>
      <c r="DB837">
        <f xml:space="preserve"> COUNTIF(BU837,#REF!)</f>
        <v>0</v>
      </c>
      <c r="DC837">
        <f t="shared" si="52"/>
        <v>0</v>
      </c>
      <c r="DD837">
        <f t="shared" si="53"/>
        <v>0</v>
      </c>
      <c r="DE837">
        <f t="shared" si="54"/>
        <v>0</v>
      </c>
      <c r="DF837" t="b">
        <f t="shared" si="55"/>
        <v>0</v>
      </c>
    </row>
    <row r="838" spans="1:110" x14ac:dyDescent="0.35">
      <c r="A838" s="7">
        <v>837</v>
      </c>
      <c r="B838" s="7">
        <v>837</v>
      </c>
      <c r="C838" s="7" t="s">
        <v>7498</v>
      </c>
      <c r="D838" s="7" t="s">
        <v>7499</v>
      </c>
      <c r="E838" s="13" t="s">
        <v>51</v>
      </c>
      <c r="F838" s="7">
        <v>300</v>
      </c>
      <c r="G838" s="7" t="s">
        <v>101</v>
      </c>
      <c r="H838" s="7"/>
      <c r="I838" s="14" t="s">
        <v>53</v>
      </c>
      <c r="J838" s="13" t="s">
        <v>54</v>
      </c>
      <c r="K838" s="7" t="s">
        <v>92</v>
      </c>
      <c r="L838" s="7" t="s">
        <v>56</v>
      </c>
      <c r="M838" s="7" t="s">
        <v>84</v>
      </c>
      <c r="N838" s="7">
        <v>47.3</v>
      </c>
      <c r="O838" s="7" t="s">
        <v>85</v>
      </c>
      <c r="P838" s="7"/>
      <c r="Q838" t="s">
        <v>7833</v>
      </c>
      <c r="R838" s="7" t="s">
        <v>59</v>
      </c>
      <c r="S838" s="14" t="s">
        <v>59</v>
      </c>
      <c r="T838" s="26" t="b">
        <v>0</v>
      </c>
      <c r="U838" s="7">
        <v>184</v>
      </c>
      <c r="V838" s="7">
        <v>9.5</v>
      </c>
      <c r="W838" s="7">
        <v>19.066669999999998</v>
      </c>
      <c r="X838" s="7">
        <v>0.66833333333333333</v>
      </c>
      <c r="Y838" s="7">
        <v>0.61336666666666673</v>
      </c>
      <c r="Z838" s="7">
        <v>7.2</v>
      </c>
      <c r="AA838" s="7">
        <v>3.43</v>
      </c>
      <c r="AB838" s="14">
        <v>2.62</v>
      </c>
      <c r="AC838" s="13">
        <v>0.99990000000000001</v>
      </c>
      <c r="AD838" s="7">
        <v>1E-4</v>
      </c>
      <c r="AE838" s="14" t="s">
        <v>60</v>
      </c>
      <c r="AF838" s="13">
        <v>7</v>
      </c>
      <c r="AG838" s="14">
        <v>5</v>
      </c>
      <c r="AH838" s="13">
        <v>6</v>
      </c>
      <c r="AI838" s="7">
        <v>6</v>
      </c>
      <c r="AJ838" s="7"/>
      <c r="AK838" s="7">
        <v>4</v>
      </c>
      <c r="AL838" s="7">
        <v>4</v>
      </c>
      <c r="AM838" s="14"/>
      <c r="AN838" s="13">
        <v>1</v>
      </c>
      <c r="AO838" s="14">
        <v>1</v>
      </c>
      <c r="AP838" s="7" t="s">
        <v>64</v>
      </c>
      <c r="AQ838" s="7" t="s">
        <v>62</v>
      </c>
      <c r="AR838" s="7" t="s">
        <v>62</v>
      </c>
      <c r="AS838" s="7" t="s">
        <v>62</v>
      </c>
      <c r="AT838" s="7" t="s">
        <v>64</v>
      </c>
      <c r="AU838" s="7" t="s">
        <v>66</v>
      </c>
      <c r="AV838" s="7" t="s">
        <v>66</v>
      </c>
      <c r="AW838" s="7" t="s">
        <v>66</v>
      </c>
      <c r="AX838" s="7" t="s">
        <v>64</v>
      </c>
      <c r="AY838" s="7" t="s">
        <v>70</v>
      </c>
      <c r="AZ838" s="7" t="s">
        <v>66</v>
      </c>
      <c r="BA838" s="7" t="s">
        <v>5797</v>
      </c>
      <c r="BB838" s="7" t="s">
        <v>66</v>
      </c>
      <c r="BC838" s="7" t="s">
        <v>70</v>
      </c>
      <c r="BD838" s="7" t="s">
        <v>64</v>
      </c>
      <c r="BE838" s="7" t="s">
        <v>64</v>
      </c>
      <c r="BF838" s="7" t="s">
        <v>64</v>
      </c>
      <c r="BG838" s="7" t="s">
        <v>64</v>
      </c>
      <c r="BH838" s="7" t="s">
        <v>70</v>
      </c>
      <c r="BI838" s="7" t="s">
        <v>70</v>
      </c>
      <c r="BJ838" s="7" t="s">
        <v>70</v>
      </c>
      <c r="BK838" s="7" t="s">
        <v>70</v>
      </c>
      <c r="BL838" s="33">
        <v>0</v>
      </c>
      <c r="BM838" s="7">
        <v>1</v>
      </c>
      <c r="BN838" s="7">
        <v>0</v>
      </c>
      <c r="BO838" s="7">
        <v>0</v>
      </c>
      <c r="BP838" s="7">
        <v>1</v>
      </c>
      <c r="BQ838" s="7">
        <v>1</v>
      </c>
      <c r="BR838" s="7">
        <v>0</v>
      </c>
      <c r="BS838" s="7">
        <v>0</v>
      </c>
      <c r="BT838" s="7">
        <v>1</v>
      </c>
      <c r="BU838" s="7">
        <v>0</v>
      </c>
      <c r="BW838">
        <f>COUNTIF(AP838, "*"&amp;#REF!&amp;"*")</f>
        <v>0</v>
      </c>
      <c r="BX838">
        <f>COUNTIF(AQ838, "*"&amp;#REF!&amp;"*")</f>
        <v>0</v>
      </c>
      <c r="BY838">
        <f>COUNTIF(AR838, "*"&amp;#REF!&amp;"*")</f>
        <v>0</v>
      </c>
      <c r="BZ838">
        <f>COUNTIF(AS838, "*"&amp;#REF!&amp;"*")</f>
        <v>0</v>
      </c>
      <c r="CA838">
        <f>COUNTIF(AT838, "*"&amp;#REF!&amp;"*")</f>
        <v>0</v>
      </c>
      <c r="CB838">
        <f>COUNTIF(AU838, "*"&amp;#REF!&amp;"*")</f>
        <v>0</v>
      </c>
      <c r="CC838">
        <f>COUNTIF(AV838, "*"&amp;#REF!&amp;"*")</f>
        <v>0</v>
      </c>
      <c r="CD838">
        <f>COUNTIF(AW838, "*"&amp;#REF!&amp;"*")</f>
        <v>0</v>
      </c>
      <c r="CE838">
        <f>COUNTIF(AX838, "*"&amp;#REF!&amp;"*")</f>
        <v>0</v>
      </c>
      <c r="CF838">
        <f>COUNTIF(AY838, "*"&amp;#REF!&amp;"*")</f>
        <v>0</v>
      </c>
      <c r="CG838">
        <f>COUNTIF(AZ838, "*"&amp;#REF!&amp;"*")</f>
        <v>0</v>
      </c>
      <c r="CH838">
        <f>COUNTIF(BA838, "*"&amp;#REF!&amp;"*")</f>
        <v>0</v>
      </c>
      <c r="CI838">
        <f>COUNTIF(BB838, "*"&amp;#REF!&amp;"*")</f>
        <v>0</v>
      </c>
      <c r="CJ838">
        <f>COUNTIF(BC838, "*"&amp;#REF!&amp;"*")</f>
        <v>0</v>
      </c>
      <c r="CK838">
        <f>COUNTIF(BD838, "*"&amp;#REF!&amp;"*")</f>
        <v>0</v>
      </c>
      <c r="CL838">
        <f>COUNTIF(BE838, "*"&amp;#REF!&amp;"*")</f>
        <v>0</v>
      </c>
      <c r="CM838">
        <f>COUNTIF(BF838, "*"&amp;#REF!&amp;"*")</f>
        <v>0</v>
      </c>
      <c r="CN838">
        <f>COUNTIF(BG838, "*"&amp;#REF!&amp;"*")</f>
        <v>0</v>
      </c>
      <c r="CO838">
        <f>COUNTIF(BH838, "*"&amp;#REF!&amp;"*")</f>
        <v>0</v>
      </c>
      <c r="CP838">
        <f>COUNTIF(BI838, "*"&amp;#REF!&amp;"*")</f>
        <v>0</v>
      </c>
      <c r="CQ838">
        <f>COUNTIF(BJ838, "*"&amp;#REF!&amp;"*")</f>
        <v>0</v>
      </c>
      <c r="CR838">
        <f>COUNTIF(BK838, "*"&amp;#REF!&amp;"*")</f>
        <v>0</v>
      </c>
      <c r="CS838">
        <f xml:space="preserve"> COUNTIF(BL838,#REF!)</f>
        <v>0</v>
      </c>
      <c r="CT838">
        <f xml:space="preserve"> COUNTIF(BM838,#REF!)</f>
        <v>0</v>
      </c>
      <c r="CU838">
        <f xml:space="preserve"> COUNTIF(BN838,#REF!)</f>
        <v>0</v>
      </c>
      <c r="CV838">
        <f xml:space="preserve"> COUNTIF(BO838,#REF!)</f>
        <v>0</v>
      </c>
      <c r="CW838">
        <f xml:space="preserve"> COUNTIF(BP838,#REF!)</f>
        <v>0</v>
      </c>
      <c r="CX838">
        <f xml:space="preserve"> COUNTIF(BQ838,#REF!)</f>
        <v>0</v>
      </c>
      <c r="CY838">
        <f xml:space="preserve"> COUNTIF(BR838,#REF!)</f>
        <v>0</v>
      </c>
      <c r="CZ838">
        <f xml:space="preserve"> COUNTIF(BS838,#REF!)</f>
        <v>0</v>
      </c>
      <c r="DA838">
        <f xml:space="preserve"> COUNTIF(BT838,#REF!)</f>
        <v>0</v>
      </c>
      <c r="DB838">
        <f xml:space="preserve"> COUNTIF(BU838,#REF!)</f>
        <v>0</v>
      </c>
      <c r="DC838">
        <f t="shared" si="52"/>
        <v>0</v>
      </c>
      <c r="DD838">
        <f t="shared" si="53"/>
        <v>0</v>
      </c>
      <c r="DE838">
        <f t="shared" si="54"/>
        <v>0</v>
      </c>
      <c r="DF838" t="b">
        <f t="shared" si="55"/>
        <v>0</v>
      </c>
    </row>
    <row r="839" spans="1:110" x14ac:dyDescent="0.35">
      <c r="A839" s="7">
        <v>838</v>
      </c>
      <c r="B839" s="7">
        <v>838</v>
      </c>
      <c r="C839" s="7" t="s">
        <v>7500</v>
      </c>
      <c r="D839" s="7" t="s">
        <v>7501</v>
      </c>
      <c r="E839" s="13" t="s">
        <v>51</v>
      </c>
      <c r="F839" s="7">
        <v>300</v>
      </c>
      <c r="G839" s="7" t="s">
        <v>91</v>
      </c>
      <c r="H839" s="7"/>
      <c r="I839" s="14" t="s">
        <v>53</v>
      </c>
      <c r="J839" s="13" t="s">
        <v>54</v>
      </c>
      <c r="K839" s="7" t="s">
        <v>79</v>
      </c>
      <c r="L839" s="7" t="s">
        <v>87</v>
      </c>
      <c r="M839" s="7" t="s">
        <v>84</v>
      </c>
      <c r="N839" s="7">
        <v>41</v>
      </c>
      <c r="O839" s="7" t="s">
        <v>85</v>
      </c>
      <c r="P839" s="7">
        <v>32</v>
      </c>
      <c r="Q839" t="s">
        <v>7833</v>
      </c>
      <c r="R839" s="7" t="s">
        <v>59</v>
      </c>
      <c r="S839" s="14" t="s">
        <v>59</v>
      </c>
      <c r="T839" s="26" t="b">
        <v>0</v>
      </c>
      <c r="U839" s="7">
        <v>912</v>
      </c>
      <c r="V839" s="7">
        <v>24.15</v>
      </c>
      <c r="W839" s="7">
        <v>33.125</v>
      </c>
      <c r="X839" s="7">
        <v>1.2232507500000001</v>
      </c>
      <c r="Y839" s="7">
        <v>1.5145</v>
      </c>
      <c r="Z839" s="7">
        <v>6.5</v>
      </c>
      <c r="AA839" s="7">
        <v>4.37</v>
      </c>
      <c r="AB839" s="14">
        <v>2.33</v>
      </c>
      <c r="AC839" s="13">
        <v>0.97377400000000003</v>
      </c>
      <c r="AD839" s="7">
        <v>2.6225999999999999E-2</v>
      </c>
      <c r="AE839" s="14" t="s">
        <v>60</v>
      </c>
      <c r="AF839" s="13">
        <v>7</v>
      </c>
      <c r="AG839" s="14">
        <v>5</v>
      </c>
      <c r="AH839" s="13">
        <v>6</v>
      </c>
      <c r="AI839" s="7">
        <v>6</v>
      </c>
      <c r="AJ839" s="7"/>
      <c r="AK839" s="7">
        <v>4</v>
      </c>
      <c r="AL839" s="7">
        <v>4</v>
      </c>
      <c r="AM839" s="14"/>
      <c r="AN839" s="13">
        <v>1</v>
      </c>
      <c r="AO839" s="14">
        <v>1</v>
      </c>
      <c r="AP839" s="7" t="s">
        <v>64</v>
      </c>
      <c r="AQ839" s="7" t="s">
        <v>62</v>
      </c>
      <c r="AR839" s="7" t="s">
        <v>62</v>
      </c>
      <c r="AS839" s="7" t="s">
        <v>62</v>
      </c>
      <c r="AT839" s="7" t="s">
        <v>64</v>
      </c>
      <c r="AU839" s="7" t="s">
        <v>66</v>
      </c>
      <c r="AV839" s="7" t="s">
        <v>66</v>
      </c>
      <c r="AW839" s="7" t="s">
        <v>66</v>
      </c>
      <c r="AX839" s="7" t="s">
        <v>64</v>
      </c>
      <c r="AY839" s="7" t="s">
        <v>70</v>
      </c>
      <c r="AZ839" s="7" t="s">
        <v>66</v>
      </c>
      <c r="BA839" s="7" t="s">
        <v>5797</v>
      </c>
      <c r="BB839" s="7" t="s">
        <v>66</v>
      </c>
      <c r="BC839" s="7" t="s">
        <v>70</v>
      </c>
      <c r="BD839" s="7" t="s">
        <v>64</v>
      </c>
      <c r="BE839" s="7" t="s">
        <v>64</v>
      </c>
      <c r="BF839" s="7" t="s">
        <v>64</v>
      </c>
      <c r="BG839" s="7" t="s">
        <v>64</v>
      </c>
      <c r="BH839" s="7" t="s">
        <v>70</v>
      </c>
      <c r="BI839" s="7" t="s">
        <v>5797</v>
      </c>
      <c r="BJ839" s="7" t="s">
        <v>70</v>
      </c>
      <c r="BK839" s="7" t="s">
        <v>70</v>
      </c>
      <c r="BL839" s="33">
        <v>0</v>
      </c>
      <c r="BM839" s="7">
        <v>1</v>
      </c>
      <c r="BN839" s="7">
        <v>0</v>
      </c>
      <c r="BO839" s="7">
        <v>0</v>
      </c>
      <c r="BP839" s="7">
        <v>1</v>
      </c>
      <c r="BQ839" s="7">
        <v>1</v>
      </c>
      <c r="BR839" s="7">
        <v>0</v>
      </c>
      <c r="BS839" s="7">
        <v>0</v>
      </c>
      <c r="BT839" s="7" t="s">
        <v>5797</v>
      </c>
      <c r="BU839" s="7">
        <v>0</v>
      </c>
      <c r="BW839">
        <f>COUNTIF(AP839, "*"&amp;#REF!&amp;"*")</f>
        <v>0</v>
      </c>
      <c r="BX839">
        <f>COUNTIF(AQ839, "*"&amp;#REF!&amp;"*")</f>
        <v>0</v>
      </c>
      <c r="BY839">
        <f>COUNTIF(AR839, "*"&amp;#REF!&amp;"*")</f>
        <v>0</v>
      </c>
      <c r="BZ839">
        <f>COUNTIF(AS839, "*"&amp;#REF!&amp;"*")</f>
        <v>0</v>
      </c>
      <c r="CA839">
        <f>COUNTIF(AT839, "*"&amp;#REF!&amp;"*")</f>
        <v>0</v>
      </c>
      <c r="CB839">
        <f>COUNTIF(AU839, "*"&amp;#REF!&amp;"*")</f>
        <v>0</v>
      </c>
      <c r="CC839">
        <f>COUNTIF(AV839, "*"&amp;#REF!&amp;"*")</f>
        <v>0</v>
      </c>
      <c r="CD839">
        <f>COUNTIF(AW839, "*"&amp;#REF!&amp;"*")</f>
        <v>0</v>
      </c>
      <c r="CE839">
        <f>COUNTIF(AX839, "*"&amp;#REF!&amp;"*")</f>
        <v>0</v>
      </c>
      <c r="CF839">
        <f>COUNTIF(AY839, "*"&amp;#REF!&amp;"*")</f>
        <v>0</v>
      </c>
      <c r="CG839">
        <f>COUNTIF(AZ839, "*"&amp;#REF!&amp;"*")</f>
        <v>0</v>
      </c>
      <c r="CH839">
        <f>COUNTIF(BA839, "*"&amp;#REF!&amp;"*")</f>
        <v>0</v>
      </c>
      <c r="CI839">
        <f>COUNTIF(BB839, "*"&amp;#REF!&amp;"*")</f>
        <v>0</v>
      </c>
      <c r="CJ839">
        <f>COUNTIF(BC839, "*"&amp;#REF!&amp;"*")</f>
        <v>0</v>
      </c>
      <c r="CK839">
        <f>COUNTIF(BD839, "*"&amp;#REF!&amp;"*")</f>
        <v>0</v>
      </c>
      <c r="CL839">
        <f>COUNTIF(BE839, "*"&amp;#REF!&amp;"*")</f>
        <v>0</v>
      </c>
      <c r="CM839">
        <f>COUNTIF(BF839, "*"&amp;#REF!&amp;"*")</f>
        <v>0</v>
      </c>
      <c r="CN839">
        <f>COUNTIF(BG839, "*"&amp;#REF!&amp;"*")</f>
        <v>0</v>
      </c>
      <c r="CO839">
        <f>COUNTIF(BH839, "*"&amp;#REF!&amp;"*")</f>
        <v>0</v>
      </c>
      <c r="CP839">
        <f>COUNTIF(BI839, "*"&amp;#REF!&amp;"*")</f>
        <v>0</v>
      </c>
      <c r="CQ839">
        <f>COUNTIF(BJ839, "*"&amp;#REF!&amp;"*")</f>
        <v>0</v>
      </c>
      <c r="CR839">
        <f>COUNTIF(BK839, "*"&amp;#REF!&amp;"*")</f>
        <v>0</v>
      </c>
      <c r="CS839">
        <f xml:space="preserve"> COUNTIF(BL839,#REF!)</f>
        <v>0</v>
      </c>
      <c r="CT839">
        <f xml:space="preserve"> COUNTIF(BM839,#REF!)</f>
        <v>0</v>
      </c>
      <c r="CU839">
        <f xml:space="preserve"> COUNTIF(BN839,#REF!)</f>
        <v>0</v>
      </c>
      <c r="CV839">
        <f xml:space="preserve"> COUNTIF(BO839,#REF!)</f>
        <v>0</v>
      </c>
      <c r="CW839">
        <f xml:space="preserve"> COUNTIF(BP839,#REF!)</f>
        <v>0</v>
      </c>
      <c r="CX839">
        <f xml:space="preserve"> COUNTIF(BQ839,#REF!)</f>
        <v>0</v>
      </c>
      <c r="CY839">
        <f xml:space="preserve"> COUNTIF(BR839,#REF!)</f>
        <v>0</v>
      </c>
      <c r="CZ839">
        <f xml:space="preserve"> COUNTIF(BS839,#REF!)</f>
        <v>0</v>
      </c>
      <c r="DA839">
        <f xml:space="preserve"> COUNTIF(BT839,#REF!)</f>
        <v>0</v>
      </c>
      <c r="DB839">
        <f xml:space="preserve"> COUNTIF(BU839,#REF!)</f>
        <v>0</v>
      </c>
      <c r="DC839">
        <f t="shared" si="52"/>
        <v>0</v>
      </c>
      <c r="DD839">
        <f t="shared" si="53"/>
        <v>0</v>
      </c>
      <c r="DE839">
        <f t="shared" si="54"/>
        <v>0</v>
      </c>
      <c r="DF839" t="b">
        <f t="shared" si="55"/>
        <v>0</v>
      </c>
    </row>
    <row r="840" spans="1:110" x14ac:dyDescent="0.35">
      <c r="A840" s="7">
        <v>839</v>
      </c>
      <c r="B840" s="7">
        <v>839</v>
      </c>
      <c r="C840" s="7" t="s">
        <v>7502</v>
      </c>
      <c r="D840" s="7" t="s">
        <v>7503</v>
      </c>
      <c r="E840" s="13" t="s">
        <v>51</v>
      </c>
      <c r="F840" s="7">
        <v>300</v>
      </c>
      <c r="G840" s="7" t="s">
        <v>91</v>
      </c>
      <c r="H840" s="7"/>
      <c r="I840" s="14" t="s">
        <v>53</v>
      </c>
      <c r="J840" s="13" t="s">
        <v>54</v>
      </c>
      <c r="K840" s="7" t="s">
        <v>99</v>
      </c>
      <c r="L840" s="7" t="s">
        <v>87</v>
      </c>
      <c r="M840" s="7" t="s">
        <v>84</v>
      </c>
      <c r="N840" s="7">
        <v>36</v>
      </c>
      <c r="O840" s="7" t="s">
        <v>85</v>
      </c>
      <c r="P840" s="7">
        <v>32</v>
      </c>
      <c r="Q840" t="s">
        <v>7833</v>
      </c>
      <c r="R840" s="7" t="s">
        <v>59</v>
      </c>
      <c r="S840" s="14" t="s">
        <v>59</v>
      </c>
      <c r="T840" s="26" t="b">
        <v>0</v>
      </c>
      <c r="U840" s="7">
        <v>1343</v>
      </c>
      <c r="V840" s="7">
        <v>21.024999999999999</v>
      </c>
      <c r="W840" s="7">
        <v>30.4</v>
      </c>
      <c r="X840" s="7">
        <v>1.0342497500000001</v>
      </c>
      <c r="Y840" s="7">
        <v>2.2547999999999999</v>
      </c>
      <c r="Z840" s="7">
        <v>5.9</v>
      </c>
      <c r="AA840" s="7">
        <v>4.2699999999999996</v>
      </c>
      <c r="AB840" s="14">
        <v>2.68</v>
      </c>
      <c r="AC840" s="13">
        <v>0.91383199999999998</v>
      </c>
      <c r="AD840" s="7">
        <v>8.6168300000000003E-2</v>
      </c>
      <c r="AE840" s="14" t="s">
        <v>60</v>
      </c>
      <c r="AF840" s="13">
        <v>7</v>
      </c>
      <c r="AG840" s="14">
        <v>5</v>
      </c>
      <c r="AH840" s="13">
        <v>6</v>
      </c>
      <c r="AI840" s="7">
        <v>6</v>
      </c>
      <c r="AJ840" s="7"/>
      <c r="AK840" s="7">
        <v>4</v>
      </c>
      <c r="AL840" s="7">
        <v>4</v>
      </c>
      <c r="AM840" s="14"/>
      <c r="AN840" s="13">
        <v>1</v>
      </c>
      <c r="AO840" s="14">
        <v>1</v>
      </c>
      <c r="AP840" s="7" t="s">
        <v>64</v>
      </c>
      <c r="AQ840" s="7" t="s">
        <v>62</v>
      </c>
      <c r="AR840" s="7" t="s">
        <v>62</v>
      </c>
      <c r="AS840" s="7" t="s">
        <v>62</v>
      </c>
      <c r="AT840" s="7" t="s">
        <v>64</v>
      </c>
      <c r="AU840" s="7" t="s">
        <v>66</v>
      </c>
      <c r="AV840" s="7" t="s">
        <v>66</v>
      </c>
      <c r="AW840" s="7" t="s">
        <v>66</v>
      </c>
      <c r="AX840" s="7" t="s">
        <v>64</v>
      </c>
      <c r="AY840" s="7" t="s">
        <v>70</v>
      </c>
      <c r="AZ840" s="7" t="s">
        <v>66</v>
      </c>
      <c r="BA840" s="7" t="s">
        <v>5797</v>
      </c>
      <c r="BB840" s="7" t="s">
        <v>66</v>
      </c>
      <c r="BC840" s="7" t="s">
        <v>70</v>
      </c>
      <c r="BD840" s="7" t="s">
        <v>64</v>
      </c>
      <c r="BE840" s="7" t="s">
        <v>64</v>
      </c>
      <c r="BF840" s="7" t="s">
        <v>64</v>
      </c>
      <c r="BG840" s="7" t="s">
        <v>66</v>
      </c>
      <c r="BH840" s="7" t="s">
        <v>70</v>
      </c>
      <c r="BI840" s="7" t="s">
        <v>70</v>
      </c>
      <c r="BJ840" s="7" t="s">
        <v>62</v>
      </c>
      <c r="BK840" s="7" t="s">
        <v>70</v>
      </c>
      <c r="BL840" s="33">
        <v>0</v>
      </c>
      <c r="BM840" s="7">
        <v>1</v>
      </c>
      <c r="BN840" s="7">
        <v>0</v>
      </c>
      <c r="BO840" s="7">
        <v>0</v>
      </c>
      <c r="BP840" s="7">
        <v>1</v>
      </c>
      <c r="BQ840" s="7">
        <v>1</v>
      </c>
      <c r="BR840" s="7">
        <v>0</v>
      </c>
      <c r="BS840" s="7">
        <v>0</v>
      </c>
      <c r="BT840" s="7">
        <v>1</v>
      </c>
      <c r="BU840" s="7">
        <v>0</v>
      </c>
      <c r="BW840">
        <f>COUNTIF(AP840, "*"&amp;#REF!&amp;"*")</f>
        <v>0</v>
      </c>
      <c r="BX840">
        <f>COUNTIF(AQ840, "*"&amp;#REF!&amp;"*")</f>
        <v>0</v>
      </c>
      <c r="BY840">
        <f>COUNTIF(AR840, "*"&amp;#REF!&amp;"*")</f>
        <v>0</v>
      </c>
      <c r="BZ840">
        <f>COUNTIF(AS840, "*"&amp;#REF!&amp;"*")</f>
        <v>0</v>
      </c>
      <c r="CA840">
        <f>COUNTIF(AT840, "*"&amp;#REF!&amp;"*")</f>
        <v>0</v>
      </c>
      <c r="CB840">
        <f>COUNTIF(AU840, "*"&amp;#REF!&amp;"*")</f>
        <v>0</v>
      </c>
      <c r="CC840">
        <f>COUNTIF(AV840, "*"&amp;#REF!&amp;"*")</f>
        <v>0</v>
      </c>
      <c r="CD840">
        <f>COUNTIF(AW840, "*"&amp;#REF!&amp;"*")</f>
        <v>0</v>
      </c>
      <c r="CE840">
        <f>COUNTIF(AX840, "*"&amp;#REF!&amp;"*")</f>
        <v>0</v>
      </c>
      <c r="CF840">
        <f>COUNTIF(AY840, "*"&amp;#REF!&amp;"*")</f>
        <v>0</v>
      </c>
      <c r="CG840">
        <f>COUNTIF(AZ840, "*"&amp;#REF!&amp;"*")</f>
        <v>0</v>
      </c>
      <c r="CH840">
        <f>COUNTIF(BA840, "*"&amp;#REF!&amp;"*")</f>
        <v>0</v>
      </c>
      <c r="CI840">
        <f>COUNTIF(BB840, "*"&amp;#REF!&amp;"*")</f>
        <v>0</v>
      </c>
      <c r="CJ840">
        <f>COUNTIF(BC840, "*"&amp;#REF!&amp;"*")</f>
        <v>0</v>
      </c>
      <c r="CK840">
        <f>COUNTIF(BD840, "*"&amp;#REF!&amp;"*")</f>
        <v>0</v>
      </c>
      <c r="CL840">
        <f>COUNTIF(BE840, "*"&amp;#REF!&amp;"*")</f>
        <v>0</v>
      </c>
      <c r="CM840">
        <f>COUNTIF(BF840, "*"&amp;#REF!&amp;"*")</f>
        <v>0</v>
      </c>
      <c r="CN840">
        <f>COUNTIF(BG840, "*"&amp;#REF!&amp;"*")</f>
        <v>0</v>
      </c>
      <c r="CO840">
        <f>COUNTIF(BH840, "*"&amp;#REF!&amp;"*")</f>
        <v>0</v>
      </c>
      <c r="CP840">
        <f>COUNTIF(BI840, "*"&amp;#REF!&amp;"*")</f>
        <v>0</v>
      </c>
      <c r="CQ840">
        <f>COUNTIF(BJ840, "*"&amp;#REF!&amp;"*")</f>
        <v>0</v>
      </c>
      <c r="CR840">
        <f>COUNTIF(BK840, "*"&amp;#REF!&amp;"*")</f>
        <v>0</v>
      </c>
      <c r="CS840">
        <f xml:space="preserve"> COUNTIF(BL840,#REF!)</f>
        <v>0</v>
      </c>
      <c r="CT840">
        <f xml:space="preserve"> COUNTIF(BM840,#REF!)</f>
        <v>0</v>
      </c>
      <c r="CU840">
        <f xml:space="preserve"> COUNTIF(BN840,#REF!)</f>
        <v>0</v>
      </c>
      <c r="CV840">
        <f xml:space="preserve"> COUNTIF(BO840,#REF!)</f>
        <v>0</v>
      </c>
      <c r="CW840">
        <f xml:space="preserve"> COUNTIF(BP840,#REF!)</f>
        <v>0</v>
      </c>
      <c r="CX840">
        <f xml:space="preserve"> COUNTIF(BQ840,#REF!)</f>
        <v>0</v>
      </c>
      <c r="CY840">
        <f xml:space="preserve"> COUNTIF(BR840,#REF!)</f>
        <v>0</v>
      </c>
      <c r="CZ840">
        <f xml:space="preserve"> COUNTIF(BS840,#REF!)</f>
        <v>0</v>
      </c>
      <c r="DA840">
        <f xml:space="preserve"> COUNTIF(BT840,#REF!)</f>
        <v>0</v>
      </c>
      <c r="DB840">
        <f xml:space="preserve"> COUNTIF(BU840,#REF!)</f>
        <v>0</v>
      </c>
      <c r="DC840">
        <f t="shared" si="52"/>
        <v>0</v>
      </c>
      <c r="DD840">
        <f t="shared" si="53"/>
        <v>0</v>
      </c>
      <c r="DE840">
        <f t="shared" si="54"/>
        <v>0</v>
      </c>
      <c r="DF840" t="b">
        <f t="shared" si="55"/>
        <v>0</v>
      </c>
    </row>
    <row r="841" spans="1:110" x14ac:dyDescent="0.35">
      <c r="A841" s="7">
        <v>840</v>
      </c>
      <c r="B841" s="7">
        <v>840</v>
      </c>
      <c r="C841" s="7" t="s">
        <v>7504</v>
      </c>
      <c r="D841" s="7" t="s">
        <v>7505</v>
      </c>
      <c r="E841" s="13" t="s">
        <v>51</v>
      </c>
      <c r="F841" s="7">
        <v>300</v>
      </c>
      <c r="G841" s="7" t="s">
        <v>101</v>
      </c>
      <c r="H841" s="7"/>
      <c r="I841" s="14" t="s">
        <v>53</v>
      </c>
      <c r="J841" s="13" t="s">
        <v>54</v>
      </c>
      <c r="K841" s="7" t="s">
        <v>92</v>
      </c>
      <c r="L841" s="7" t="s">
        <v>56</v>
      </c>
      <c r="M841" s="7" t="s">
        <v>84</v>
      </c>
      <c r="N841" s="7">
        <v>34</v>
      </c>
      <c r="O841" s="7" t="s">
        <v>85</v>
      </c>
      <c r="P841" s="7">
        <v>34</v>
      </c>
      <c r="Q841" t="s">
        <v>7833</v>
      </c>
      <c r="R841" s="7" t="s">
        <v>59</v>
      </c>
      <c r="S841" s="14" t="s">
        <v>59</v>
      </c>
      <c r="T841" s="26" t="b">
        <v>0</v>
      </c>
      <c r="U841" s="7">
        <v>129</v>
      </c>
      <c r="V841" s="7">
        <v>10.466670000000001</v>
      </c>
      <c r="W841" s="7">
        <v>22.533329999999999</v>
      </c>
      <c r="X841" s="7">
        <v>0.82333433333333339</v>
      </c>
      <c r="Y841" s="7">
        <v>0.31063333333333332</v>
      </c>
      <c r="Z841" s="7"/>
      <c r="AA841" s="7"/>
      <c r="AB841" s="14"/>
      <c r="AC841" s="13">
        <v>0.99776699999999996</v>
      </c>
      <c r="AD841" s="7">
        <v>2.2333700000000001E-3</v>
      </c>
      <c r="AE841" s="14" t="s">
        <v>60</v>
      </c>
      <c r="AF841" s="13">
        <v>7</v>
      </c>
      <c r="AG841" s="14">
        <v>5</v>
      </c>
      <c r="AH841" s="13">
        <v>6</v>
      </c>
      <c r="AI841" s="7">
        <v>6</v>
      </c>
      <c r="AJ841" s="7"/>
      <c r="AK841" s="7">
        <v>4</v>
      </c>
      <c r="AL841" s="7">
        <v>4</v>
      </c>
      <c r="AM841" s="14"/>
      <c r="AN841" s="13">
        <v>1</v>
      </c>
      <c r="AO841" s="14">
        <v>1</v>
      </c>
      <c r="AP841" s="7" t="s">
        <v>64</v>
      </c>
      <c r="AQ841" s="7" t="s">
        <v>62</v>
      </c>
      <c r="AR841" s="7" t="s">
        <v>62</v>
      </c>
      <c r="AS841" s="7" t="s">
        <v>62</v>
      </c>
      <c r="AT841" s="7" t="s">
        <v>64</v>
      </c>
      <c r="AU841" s="7" t="s">
        <v>66</v>
      </c>
      <c r="AV841" s="7" t="s">
        <v>66</v>
      </c>
      <c r="AW841" s="7" t="s">
        <v>66</v>
      </c>
      <c r="AX841" s="7" t="s">
        <v>64</v>
      </c>
      <c r="AY841" s="7" t="s">
        <v>70</v>
      </c>
      <c r="AZ841" s="7" t="s">
        <v>66</v>
      </c>
      <c r="BA841" s="7" t="s">
        <v>5797</v>
      </c>
      <c r="BB841" s="7" t="s">
        <v>66</v>
      </c>
      <c r="BC841" s="7" t="s">
        <v>70</v>
      </c>
      <c r="BD841" s="7" t="s">
        <v>64</v>
      </c>
      <c r="BE841" s="7" t="s">
        <v>64</v>
      </c>
      <c r="BF841" s="7" t="s">
        <v>64</v>
      </c>
      <c r="BG841" s="7" t="s">
        <v>64</v>
      </c>
      <c r="BH841" s="7" t="s">
        <v>70</v>
      </c>
      <c r="BI841" s="7" t="s">
        <v>70</v>
      </c>
      <c r="BJ841" s="7" t="s">
        <v>70</v>
      </c>
      <c r="BK841" s="7" t="s">
        <v>70</v>
      </c>
      <c r="BL841" s="33">
        <v>0</v>
      </c>
      <c r="BM841" s="7">
        <v>1</v>
      </c>
      <c r="BN841" s="7">
        <v>0</v>
      </c>
      <c r="BO841" s="7">
        <v>0</v>
      </c>
      <c r="BP841" s="7">
        <v>1</v>
      </c>
      <c r="BQ841" s="7">
        <v>1</v>
      </c>
      <c r="BR841" s="7">
        <v>0</v>
      </c>
      <c r="BS841" s="7">
        <v>0</v>
      </c>
      <c r="BT841" s="7">
        <v>1</v>
      </c>
      <c r="BU841" s="7">
        <v>0</v>
      </c>
      <c r="BW841">
        <f>COUNTIF(AP841, "*"&amp;#REF!&amp;"*")</f>
        <v>0</v>
      </c>
      <c r="BX841">
        <f>COUNTIF(AQ841, "*"&amp;#REF!&amp;"*")</f>
        <v>0</v>
      </c>
      <c r="BY841">
        <f>COUNTIF(AR841, "*"&amp;#REF!&amp;"*")</f>
        <v>0</v>
      </c>
      <c r="BZ841">
        <f>COUNTIF(AS841, "*"&amp;#REF!&amp;"*")</f>
        <v>0</v>
      </c>
      <c r="CA841">
        <f>COUNTIF(AT841, "*"&amp;#REF!&amp;"*")</f>
        <v>0</v>
      </c>
      <c r="CB841">
        <f>COUNTIF(AU841, "*"&amp;#REF!&amp;"*")</f>
        <v>0</v>
      </c>
      <c r="CC841">
        <f>COUNTIF(AV841, "*"&amp;#REF!&amp;"*")</f>
        <v>0</v>
      </c>
      <c r="CD841">
        <f>COUNTIF(AW841, "*"&amp;#REF!&amp;"*")</f>
        <v>0</v>
      </c>
      <c r="CE841">
        <f>COUNTIF(AX841, "*"&amp;#REF!&amp;"*")</f>
        <v>0</v>
      </c>
      <c r="CF841">
        <f>COUNTIF(AY841, "*"&amp;#REF!&amp;"*")</f>
        <v>0</v>
      </c>
      <c r="CG841">
        <f>COUNTIF(AZ841, "*"&amp;#REF!&amp;"*")</f>
        <v>0</v>
      </c>
      <c r="CH841">
        <f>COUNTIF(BA841, "*"&amp;#REF!&amp;"*")</f>
        <v>0</v>
      </c>
      <c r="CI841">
        <f>COUNTIF(BB841, "*"&amp;#REF!&amp;"*")</f>
        <v>0</v>
      </c>
      <c r="CJ841">
        <f>COUNTIF(BC841, "*"&amp;#REF!&amp;"*")</f>
        <v>0</v>
      </c>
      <c r="CK841">
        <f>COUNTIF(BD841, "*"&amp;#REF!&amp;"*")</f>
        <v>0</v>
      </c>
      <c r="CL841">
        <f>COUNTIF(BE841, "*"&amp;#REF!&amp;"*")</f>
        <v>0</v>
      </c>
      <c r="CM841">
        <f>COUNTIF(BF841, "*"&amp;#REF!&amp;"*")</f>
        <v>0</v>
      </c>
      <c r="CN841">
        <f>COUNTIF(BG841, "*"&amp;#REF!&amp;"*")</f>
        <v>0</v>
      </c>
      <c r="CO841">
        <f>COUNTIF(BH841, "*"&amp;#REF!&amp;"*")</f>
        <v>0</v>
      </c>
      <c r="CP841">
        <f>COUNTIF(BI841, "*"&amp;#REF!&amp;"*")</f>
        <v>0</v>
      </c>
      <c r="CQ841">
        <f>COUNTIF(BJ841, "*"&amp;#REF!&amp;"*")</f>
        <v>0</v>
      </c>
      <c r="CR841">
        <f>COUNTIF(BK841, "*"&amp;#REF!&amp;"*")</f>
        <v>0</v>
      </c>
      <c r="CS841">
        <f xml:space="preserve"> COUNTIF(BL841,#REF!)</f>
        <v>0</v>
      </c>
      <c r="CT841">
        <f xml:space="preserve"> COUNTIF(BM841,#REF!)</f>
        <v>0</v>
      </c>
      <c r="CU841">
        <f xml:space="preserve"> COUNTIF(BN841,#REF!)</f>
        <v>0</v>
      </c>
      <c r="CV841">
        <f xml:space="preserve"> COUNTIF(BO841,#REF!)</f>
        <v>0</v>
      </c>
      <c r="CW841">
        <f xml:space="preserve"> COUNTIF(BP841,#REF!)</f>
        <v>0</v>
      </c>
      <c r="CX841">
        <f xml:space="preserve"> COUNTIF(BQ841,#REF!)</f>
        <v>0</v>
      </c>
      <c r="CY841">
        <f xml:space="preserve"> COUNTIF(BR841,#REF!)</f>
        <v>0</v>
      </c>
      <c r="CZ841">
        <f xml:space="preserve"> COUNTIF(BS841,#REF!)</f>
        <v>0</v>
      </c>
      <c r="DA841">
        <f xml:space="preserve"> COUNTIF(BT841,#REF!)</f>
        <v>0</v>
      </c>
      <c r="DB841">
        <f xml:space="preserve"> COUNTIF(BU841,#REF!)</f>
        <v>0</v>
      </c>
      <c r="DC841">
        <f t="shared" si="52"/>
        <v>0</v>
      </c>
      <c r="DD841">
        <f t="shared" si="53"/>
        <v>0</v>
      </c>
      <c r="DE841">
        <f t="shared" si="54"/>
        <v>0</v>
      </c>
      <c r="DF841" t="b">
        <f t="shared" si="55"/>
        <v>0</v>
      </c>
    </row>
    <row r="842" spans="1:110" x14ac:dyDescent="0.35">
      <c r="A842" s="7">
        <v>841</v>
      </c>
      <c r="B842" s="7">
        <v>841</v>
      </c>
      <c r="C842" s="7" t="s">
        <v>7506</v>
      </c>
      <c r="D842" s="7" t="s">
        <v>7507</v>
      </c>
      <c r="E842" s="13" t="s">
        <v>51</v>
      </c>
      <c r="F842" s="7">
        <v>300</v>
      </c>
      <c r="G842" s="7" t="s">
        <v>126</v>
      </c>
      <c r="H842" s="7"/>
      <c r="I842" s="14" t="s">
        <v>53</v>
      </c>
      <c r="J842" s="13" t="s">
        <v>54</v>
      </c>
      <c r="K842" s="7" t="s">
        <v>176</v>
      </c>
      <c r="L842" s="7" t="s">
        <v>56</v>
      </c>
      <c r="M842" s="7" t="s">
        <v>84</v>
      </c>
      <c r="N842" s="7">
        <v>37.700000000000003</v>
      </c>
      <c r="O842" s="7" t="s">
        <v>58</v>
      </c>
      <c r="P842" s="7"/>
      <c r="R842" s="7" t="s">
        <v>59</v>
      </c>
      <c r="S842" s="14" t="s">
        <v>59</v>
      </c>
      <c r="T842" s="26" t="b">
        <v>0</v>
      </c>
      <c r="U842" s="7">
        <v>651</v>
      </c>
      <c r="V842" s="7">
        <v>13.98</v>
      </c>
      <c r="W842" s="7">
        <v>24.22</v>
      </c>
      <c r="X842" s="7">
        <v>0.50666659999999997</v>
      </c>
      <c r="Y842" s="7">
        <v>1.2758400000000001</v>
      </c>
      <c r="Z842" s="7">
        <v>5.8</v>
      </c>
      <c r="AA842" s="7">
        <v>3.63</v>
      </c>
      <c r="AB842" s="14">
        <v>3.62</v>
      </c>
      <c r="AC842" s="13">
        <v>0.82601199999999997</v>
      </c>
      <c r="AD842" s="7">
        <v>0.173988</v>
      </c>
      <c r="AE842" s="14" t="s">
        <v>60</v>
      </c>
      <c r="AF842" s="13">
        <v>7</v>
      </c>
      <c r="AG842" s="14">
        <v>5</v>
      </c>
      <c r="AH842" s="13">
        <v>6</v>
      </c>
      <c r="AI842" s="7">
        <v>5</v>
      </c>
      <c r="AJ842" s="7">
        <v>1</v>
      </c>
      <c r="AK842" s="7">
        <v>4</v>
      </c>
      <c r="AL842" s="7">
        <v>3</v>
      </c>
      <c r="AM842" s="14">
        <v>1</v>
      </c>
      <c r="AN842" s="13">
        <v>1</v>
      </c>
      <c r="AO842" s="14">
        <v>1</v>
      </c>
      <c r="AP842" s="7" t="s">
        <v>64</v>
      </c>
      <c r="AQ842" s="7" t="s">
        <v>62</v>
      </c>
      <c r="AR842" s="7" t="s">
        <v>5797</v>
      </c>
      <c r="AS842" s="7" t="s">
        <v>62</v>
      </c>
      <c r="AT842" s="7" t="s">
        <v>64</v>
      </c>
      <c r="AU842" s="7" t="s">
        <v>66</v>
      </c>
      <c r="AV842" s="7" t="s">
        <v>66</v>
      </c>
      <c r="AW842" s="7" t="s">
        <v>67</v>
      </c>
      <c r="AX842" s="7" t="s">
        <v>64</v>
      </c>
      <c r="AY842" s="7" t="s">
        <v>70</v>
      </c>
      <c r="AZ842" s="7" t="s">
        <v>64</v>
      </c>
      <c r="BA842" s="7" t="s">
        <v>5797</v>
      </c>
      <c r="BB842" s="7" t="s">
        <v>64</v>
      </c>
      <c r="BC842" s="7" t="s">
        <v>66</v>
      </c>
      <c r="BD842" s="7" t="s">
        <v>64</v>
      </c>
      <c r="BE842" s="7" t="s">
        <v>64</v>
      </c>
      <c r="BF842" s="7" t="s">
        <v>64</v>
      </c>
      <c r="BG842" s="7" t="s">
        <v>64</v>
      </c>
      <c r="BH842" s="7" t="s">
        <v>70</v>
      </c>
      <c r="BI842" s="7" t="s">
        <v>70</v>
      </c>
      <c r="BJ842" s="7" t="s">
        <v>70</v>
      </c>
      <c r="BK842" s="7" t="s">
        <v>70</v>
      </c>
      <c r="BL842" s="33">
        <v>0</v>
      </c>
      <c r="BM842" s="7">
        <v>1</v>
      </c>
      <c r="BN842" s="7">
        <v>0</v>
      </c>
      <c r="BO842" s="7">
        <v>0</v>
      </c>
      <c r="BP842" s="7">
        <v>1</v>
      </c>
      <c r="BQ842" s="7">
        <v>1</v>
      </c>
      <c r="BR842" s="7">
        <v>0</v>
      </c>
      <c r="BS842" s="7">
        <v>0</v>
      </c>
      <c r="BT842" s="7">
        <v>1</v>
      </c>
      <c r="BU842" s="7">
        <v>0</v>
      </c>
      <c r="BW842">
        <f>COUNTIF(AP842, "*"&amp;#REF!&amp;"*")</f>
        <v>0</v>
      </c>
      <c r="BX842">
        <f>COUNTIF(AQ842, "*"&amp;#REF!&amp;"*")</f>
        <v>0</v>
      </c>
      <c r="BY842">
        <f>COUNTIF(AR842, "*"&amp;#REF!&amp;"*")</f>
        <v>0</v>
      </c>
      <c r="BZ842">
        <f>COUNTIF(AS842, "*"&amp;#REF!&amp;"*")</f>
        <v>0</v>
      </c>
      <c r="CA842">
        <f>COUNTIF(AT842, "*"&amp;#REF!&amp;"*")</f>
        <v>0</v>
      </c>
      <c r="CB842">
        <f>COUNTIF(AU842, "*"&amp;#REF!&amp;"*")</f>
        <v>0</v>
      </c>
      <c r="CC842">
        <f>COUNTIF(AV842, "*"&amp;#REF!&amp;"*")</f>
        <v>0</v>
      </c>
      <c r="CD842">
        <f>COUNTIF(AW842, "*"&amp;#REF!&amp;"*")</f>
        <v>0</v>
      </c>
      <c r="CE842">
        <f>COUNTIF(AX842, "*"&amp;#REF!&amp;"*")</f>
        <v>0</v>
      </c>
      <c r="CF842">
        <f>COUNTIF(AY842, "*"&amp;#REF!&amp;"*")</f>
        <v>0</v>
      </c>
      <c r="CG842">
        <f>COUNTIF(AZ842, "*"&amp;#REF!&amp;"*")</f>
        <v>0</v>
      </c>
      <c r="CH842">
        <f>COUNTIF(BA842, "*"&amp;#REF!&amp;"*")</f>
        <v>0</v>
      </c>
      <c r="CI842">
        <f>COUNTIF(BB842, "*"&amp;#REF!&amp;"*")</f>
        <v>0</v>
      </c>
      <c r="CJ842">
        <f>COUNTIF(BC842, "*"&amp;#REF!&amp;"*")</f>
        <v>0</v>
      </c>
      <c r="CK842">
        <f>COUNTIF(BD842, "*"&amp;#REF!&amp;"*")</f>
        <v>0</v>
      </c>
      <c r="CL842">
        <f>COUNTIF(BE842, "*"&amp;#REF!&amp;"*")</f>
        <v>0</v>
      </c>
      <c r="CM842">
        <f>COUNTIF(BF842, "*"&amp;#REF!&amp;"*")</f>
        <v>0</v>
      </c>
      <c r="CN842">
        <f>COUNTIF(BG842, "*"&amp;#REF!&amp;"*")</f>
        <v>0</v>
      </c>
      <c r="CO842">
        <f>COUNTIF(BH842, "*"&amp;#REF!&amp;"*")</f>
        <v>0</v>
      </c>
      <c r="CP842">
        <f>COUNTIF(BI842, "*"&amp;#REF!&amp;"*")</f>
        <v>0</v>
      </c>
      <c r="CQ842">
        <f>COUNTIF(BJ842, "*"&amp;#REF!&amp;"*")</f>
        <v>0</v>
      </c>
      <c r="CR842">
        <f>COUNTIF(BK842, "*"&amp;#REF!&amp;"*")</f>
        <v>0</v>
      </c>
      <c r="CS842">
        <f xml:space="preserve"> COUNTIF(BL842,#REF!)</f>
        <v>0</v>
      </c>
      <c r="CT842">
        <f xml:space="preserve"> COUNTIF(BM842,#REF!)</f>
        <v>0</v>
      </c>
      <c r="CU842">
        <f xml:space="preserve"> COUNTIF(BN842,#REF!)</f>
        <v>0</v>
      </c>
      <c r="CV842">
        <f xml:space="preserve"> COUNTIF(BO842,#REF!)</f>
        <v>0</v>
      </c>
      <c r="CW842">
        <f xml:space="preserve"> COUNTIF(BP842,#REF!)</f>
        <v>0</v>
      </c>
      <c r="CX842">
        <f xml:space="preserve"> COUNTIF(BQ842,#REF!)</f>
        <v>0</v>
      </c>
      <c r="CY842">
        <f xml:space="preserve"> COUNTIF(BR842,#REF!)</f>
        <v>0</v>
      </c>
      <c r="CZ842">
        <f xml:space="preserve"> COUNTIF(BS842,#REF!)</f>
        <v>0</v>
      </c>
      <c r="DA842">
        <f xml:space="preserve"> COUNTIF(BT842,#REF!)</f>
        <v>0</v>
      </c>
      <c r="DB842">
        <f xml:space="preserve"> COUNTIF(BU842,#REF!)</f>
        <v>0</v>
      </c>
      <c r="DC842">
        <f t="shared" si="52"/>
        <v>0</v>
      </c>
      <c r="DD842">
        <f t="shared" si="53"/>
        <v>0</v>
      </c>
      <c r="DE842">
        <f t="shared" si="54"/>
        <v>0</v>
      </c>
      <c r="DF842" t="b">
        <f t="shared" si="55"/>
        <v>0</v>
      </c>
    </row>
    <row r="843" spans="1:110" x14ac:dyDescent="0.35">
      <c r="A843" s="7">
        <v>842</v>
      </c>
      <c r="B843" s="7">
        <v>842</v>
      </c>
      <c r="C843" s="7" t="s">
        <v>7508</v>
      </c>
      <c r="D843" s="7" t="s">
        <v>7509</v>
      </c>
      <c r="E843" s="13" t="s">
        <v>51</v>
      </c>
      <c r="F843" s="7">
        <v>300</v>
      </c>
      <c r="G843" s="7" t="s">
        <v>88</v>
      </c>
      <c r="H843" s="7"/>
      <c r="I843" s="14" t="s">
        <v>53</v>
      </c>
      <c r="J843" s="13" t="s">
        <v>82</v>
      </c>
      <c r="K843" s="7" t="s">
        <v>167</v>
      </c>
      <c r="L843" s="7" t="s">
        <v>56</v>
      </c>
      <c r="M843" s="7" t="s">
        <v>84</v>
      </c>
      <c r="N843" s="7">
        <v>63</v>
      </c>
      <c r="O843" s="7" t="s">
        <v>85</v>
      </c>
      <c r="P843" s="7">
        <v>29</v>
      </c>
      <c r="Q843" t="s">
        <v>7833</v>
      </c>
      <c r="R843" s="7" t="s">
        <v>59</v>
      </c>
      <c r="S843" s="14" t="s">
        <v>59</v>
      </c>
      <c r="T843" s="26" t="b">
        <v>0</v>
      </c>
      <c r="U843" s="7">
        <v>202</v>
      </c>
      <c r="V843" s="7">
        <v>10.26667</v>
      </c>
      <c r="W843" s="7">
        <v>19.433330000000002</v>
      </c>
      <c r="X843" s="7">
        <v>0.46322233333333329</v>
      </c>
      <c r="Y843" s="7">
        <v>0.59126666666666672</v>
      </c>
      <c r="Z843" s="7">
        <v>6</v>
      </c>
      <c r="AA843" s="7">
        <v>1.37</v>
      </c>
      <c r="AB843" s="14">
        <v>3.74</v>
      </c>
      <c r="AC843" s="13">
        <v>0.99990000000000001</v>
      </c>
      <c r="AD843" s="7">
        <v>1E-4</v>
      </c>
      <c r="AE843" s="14" t="s">
        <v>60</v>
      </c>
      <c r="AF843" s="13">
        <v>7</v>
      </c>
      <c r="AG843" s="14">
        <v>5</v>
      </c>
      <c r="AH843" s="13">
        <v>6</v>
      </c>
      <c r="AI843" s="7">
        <v>6</v>
      </c>
      <c r="AJ843" s="7"/>
      <c r="AK843" s="7">
        <v>4</v>
      </c>
      <c r="AL843" s="7">
        <v>4</v>
      </c>
      <c r="AM843" s="14"/>
      <c r="AN843" s="13">
        <v>1</v>
      </c>
      <c r="AO843" s="14">
        <v>1</v>
      </c>
      <c r="AP843" s="7" t="s">
        <v>64</v>
      </c>
      <c r="AQ843" s="7" t="s">
        <v>62</v>
      </c>
      <c r="AR843" s="7" t="s">
        <v>5797</v>
      </c>
      <c r="AS843" s="7" t="s">
        <v>62</v>
      </c>
      <c r="AT843" s="7" t="s">
        <v>64</v>
      </c>
      <c r="AU843" s="7" t="s">
        <v>66</v>
      </c>
      <c r="AV843" s="7" t="s">
        <v>66</v>
      </c>
      <c r="AW843" s="7" t="s">
        <v>66</v>
      </c>
      <c r="AX843" s="7" t="s">
        <v>64</v>
      </c>
      <c r="AY843" s="7" t="s">
        <v>70</v>
      </c>
      <c r="AZ843" s="7" t="s">
        <v>66</v>
      </c>
      <c r="BA843" s="7" t="s">
        <v>5797</v>
      </c>
      <c r="BB843" s="7" t="s">
        <v>66</v>
      </c>
      <c r="BC843" s="7" t="s">
        <v>70</v>
      </c>
      <c r="BD843" s="7" t="s">
        <v>64</v>
      </c>
      <c r="BE843" s="7" t="s">
        <v>64</v>
      </c>
      <c r="BF843" s="7" t="s">
        <v>64</v>
      </c>
      <c r="BG843" s="7" t="s">
        <v>64</v>
      </c>
      <c r="BH843" s="7" t="s">
        <v>70</v>
      </c>
      <c r="BI843" s="7" t="s">
        <v>5797</v>
      </c>
      <c r="BJ843" s="7" t="s">
        <v>70</v>
      </c>
      <c r="BK843" s="7" t="s">
        <v>70</v>
      </c>
      <c r="BL843" s="33">
        <v>0</v>
      </c>
      <c r="BM843" s="7">
        <v>1</v>
      </c>
      <c r="BN843" s="7">
        <v>0</v>
      </c>
      <c r="BO843" s="7">
        <v>0</v>
      </c>
      <c r="BP843" s="7">
        <v>1</v>
      </c>
      <c r="BQ843" s="7">
        <v>1</v>
      </c>
      <c r="BR843" s="7">
        <v>0</v>
      </c>
      <c r="BS843" s="7">
        <v>0</v>
      </c>
      <c r="BT843" s="7">
        <v>1</v>
      </c>
      <c r="BU843" s="7">
        <v>0</v>
      </c>
      <c r="BW843">
        <f>COUNTIF(AP843, "*"&amp;#REF!&amp;"*")</f>
        <v>0</v>
      </c>
      <c r="BX843">
        <f>COUNTIF(AQ843, "*"&amp;#REF!&amp;"*")</f>
        <v>0</v>
      </c>
      <c r="BY843">
        <f>COUNTIF(AR843, "*"&amp;#REF!&amp;"*")</f>
        <v>0</v>
      </c>
      <c r="BZ843">
        <f>COUNTIF(AS843, "*"&amp;#REF!&amp;"*")</f>
        <v>0</v>
      </c>
      <c r="CA843">
        <f>COUNTIF(AT843, "*"&amp;#REF!&amp;"*")</f>
        <v>0</v>
      </c>
      <c r="CB843">
        <f>COUNTIF(AU843, "*"&amp;#REF!&amp;"*")</f>
        <v>0</v>
      </c>
      <c r="CC843">
        <f>COUNTIF(AV843, "*"&amp;#REF!&amp;"*")</f>
        <v>0</v>
      </c>
      <c r="CD843">
        <f>COUNTIF(AW843, "*"&amp;#REF!&amp;"*")</f>
        <v>0</v>
      </c>
      <c r="CE843">
        <f>COUNTIF(AX843, "*"&amp;#REF!&amp;"*")</f>
        <v>0</v>
      </c>
      <c r="CF843">
        <f>COUNTIF(AY843, "*"&amp;#REF!&amp;"*")</f>
        <v>0</v>
      </c>
      <c r="CG843">
        <f>COUNTIF(AZ843, "*"&amp;#REF!&amp;"*")</f>
        <v>0</v>
      </c>
      <c r="CH843">
        <f>COUNTIF(BA843, "*"&amp;#REF!&amp;"*")</f>
        <v>0</v>
      </c>
      <c r="CI843">
        <f>COUNTIF(BB843, "*"&amp;#REF!&amp;"*")</f>
        <v>0</v>
      </c>
      <c r="CJ843">
        <f>COUNTIF(BC843, "*"&amp;#REF!&amp;"*")</f>
        <v>0</v>
      </c>
      <c r="CK843">
        <f>COUNTIF(BD843, "*"&amp;#REF!&amp;"*")</f>
        <v>0</v>
      </c>
      <c r="CL843">
        <f>COUNTIF(BE843, "*"&amp;#REF!&amp;"*")</f>
        <v>0</v>
      </c>
      <c r="CM843">
        <f>COUNTIF(BF843, "*"&amp;#REF!&amp;"*")</f>
        <v>0</v>
      </c>
      <c r="CN843">
        <f>COUNTIF(BG843, "*"&amp;#REF!&amp;"*")</f>
        <v>0</v>
      </c>
      <c r="CO843">
        <f>COUNTIF(BH843, "*"&amp;#REF!&amp;"*")</f>
        <v>0</v>
      </c>
      <c r="CP843">
        <f>COUNTIF(BI843, "*"&amp;#REF!&amp;"*")</f>
        <v>0</v>
      </c>
      <c r="CQ843">
        <f>COUNTIF(BJ843, "*"&amp;#REF!&amp;"*")</f>
        <v>0</v>
      </c>
      <c r="CR843">
        <f>COUNTIF(BK843, "*"&amp;#REF!&amp;"*")</f>
        <v>0</v>
      </c>
      <c r="CS843">
        <f xml:space="preserve"> COUNTIF(BL843,#REF!)</f>
        <v>0</v>
      </c>
      <c r="CT843">
        <f xml:space="preserve"> COUNTIF(BM843,#REF!)</f>
        <v>0</v>
      </c>
      <c r="CU843">
        <f xml:space="preserve"> COUNTIF(BN843,#REF!)</f>
        <v>0</v>
      </c>
      <c r="CV843">
        <f xml:space="preserve"> COUNTIF(BO843,#REF!)</f>
        <v>0</v>
      </c>
      <c r="CW843">
        <f xml:space="preserve"> COUNTIF(BP843,#REF!)</f>
        <v>0</v>
      </c>
      <c r="CX843">
        <f xml:space="preserve"> COUNTIF(BQ843,#REF!)</f>
        <v>0</v>
      </c>
      <c r="CY843">
        <f xml:space="preserve"> COUNTIF(BR843,#REF!)</f>
        <v>0</v>
      </c>
      <c r="CZ843">
        <f xml:space="preserve"> COUNTIF(BS843,#REF!)</f>
        <v>0</v>
      </c>
      <c r="DA843">
        <f xml:space="preserve"> COUNTIF(BT843,#REF!)</f>
        <v>0</v>
      </c>
      <c r="DB843">
        <f xml:space="preserve"> COUNTIF(BU843,#REF!)</f>
        <v>0</v>
      </c>
      <c r="DC843">
        <f t="shared" si="52"/>
        <v>0</v>
      </c>
      <c r="DD843">
        <f t="shared" si="53"/>
        <v>0</v>
      </c>
      <c r="DE843">
        <f t="shared" si="54"/>
        <v>0</v>
      </c>
      <c r="DF843" t="b">
        <f t="shared" si="55"/>
        <v>0</v>
      </c>
    </row>
    <row r="844" spans="1:110" x14ac:dyDescent="0.35">
      <c r="A844" s="7">
        <v>843</v>
      </c>
      <c r="B844" s="7">
        <v>843</v>
      </c>
      <c r="C844" s="7" t="s">
        <v>7510</v>
      </c>
      <c r="D844" s="7" t="s">
        <v>7511</v>
      </c>
      <c r="E844" s="13" t="s">
        <v>51</v>
      </c>
      <c r="F844" s="7">
        <v>300</v>
      </c>
      <c r="G844" s="7" t="s">
        <v>98</v>
      </c>
      <c r="H844" s="7">
        <v>1710</v>
      </c>
      <c r="I844" s="14" t="s">
        <v>53</v>
      </c>
      <c r="J844" s="13" t="s">
        <v>54</v>
      </c>
      <c r="K844" s="7" t="s">
        <v>118</v>
      </c>
      <c r="L844" s="7" t="s">
        <v>56</v>
      </c>
      <c r="M844" s="7" t="s">
        <v>57</v>
      </c>
      <c r="N844" s="7">
        <v>69</v>
      </c>
      <c r="O844" s="7" t="s">
        <v>58</v>
      </c>
      <c r="P844" s="7">
        <v>64</v>
      </c>
      <c r="Q844" t="s">
        <v>7833</v>
      </c>
      <c r="R844" s="7" t="s">
        <v>59</v>
      </c>
      <c r="S844" s="14" t="s">
        <v>59</v>
      </c>
      <c r="T844" s="26" t="b">
        <v>0</v>
      </c>
      <c r="U844" s="7">
        <v>471</v>
      </c>
      <c r="V844" s="7">
        <v>10.86</v>
      </c>
      <c r="W844" s="7">
        <v>21.62</v>
      </c>
      <c r="X844" s="7">
        <v>0.49460019999999999</v>
      </c>
      <c r="Y844" s="7">
        <v>0.93510000000000004</v>
      </c>
      <c r="Z844" s="7">
        <v>6.1</v>
      </c>
      <c r="AA844" s="7">
        <v>3.87</v>
      </c>
      <c r="AB844" s="14">
        <v>2.57</v>
      </c>
      <c r="AC844" s="13">
        <v>0.99103699999999995</v>
      </c>
      <c r="AD844" s="7">
        <v>8.9627100000000005E-3</v>
      </c>
      <c r="AE844" s="14" t="s">
        <v>60</v>
      </c>
      <c r="AF844" s="13">
        <v>7</v>
      </c>
      <c r="AG844" s="14">
        <v>5</v>
      </c>
      <c r="AH844" s="13">
        <v>6</v>
      </c>
      <c r="AI844" s="7">
        <v>6</v>
      </c>
      <c r="AJ844" s="7"/>
      <c r="AK844" s="7">
        <v>4</v>
      </c>
      <c r="AL844" s="7">
        <v>4</v>
      </c>
      <c r="AM844" s="14"/>
      <c r="AN844" s="13">
        <v>1</v>
      </c>
      <c r="AO844" s="14">
        <v>1</v>
      </c>
      <c r="AP844" s="7" t="s">
        <v>64</v>
      </c>
      <c r="AQ844" s="7" t="s">
        <v>62</v>
      </c>
      <c r="AR844" s="7" t="s">
        <v>5797</v>
      </c>
      <c r="AS844" s="7" t="s">
        <v>62</v>
      </c>
      <c r="AT844" s="7" t="s">
        <v>64</v>
      </c>
      <c r="AU844" s="7" t="s">
        <v>66</v>
      </c>
      <c r="AV844" s="7" t="s">
        <v>66</v>
      </c>
      <c r="AW844" s="7" t="s">
        <v>66</v>
      </c>
      <c r="AX844" s="7" t="s">
        <v>64</v>
      </c>
      <c r="AY844" s="7" t="s">
        <v>70</v>
      </c>
      <c r="AZ844" s="7" t="s">
        <v>66</v>
      </c>
      <c r="BA844" s="7" t="s">
        <v>5797</v>
      </c>
      <c r="BB844" s="7" t="s">
        <v>66</v>
      </c>
      <c r="BC844" s="7" t="s">
        <v>70</v>
      </c>
      <c r="BD844" s="7" t="s">
        <v>64</v>
      </c>
      <c r="BE844" s="7" t="s">
        <v>64</v>
      </c>
      <c r="BF844" s="7" t="s">
        <v>5797</v>
      </c>
      <c r="BG844" s="7" t="s">
        <v>64</v>
      </c>
      <c r="BH844" s="7" t="s">
        <v>70</v>
      </c>
      <c r="BI844" s="7" t="s">
        <v>70</v>
      </c>
      <c r="BJ844" s="7" t="s">
        <v>70</v>
      </c>
      <c r="BK844" s="7" t="s">
        <v>70</v>
      </c>
      <c r="BL844" s="33">
        <v>0</v>
      </c>
      <c r="BM844" s="7">
        <v>1</v>
      </c>
      <c r="BN844" s="7">
        <v>0</v>
      </c>
      <c r="BO844" s="7">
        <v>0</v>
      </c>
      <c r="BP844" s="7">
        <v>1</v>
      </c>
      <c r="BQ844" s="7">
        <v>1</v>
      </c>
      <c r="BR844" s="7">
        <v>0</v>
      </c>
      <c r="BS844" s="7">
        <v>0</v>
      </c>
      <c r="BT844" s="7">
        <v>1</v>
      </c>
      <c r="BU844" s="7">
        <v>0</v>
      </c>
      <c r="BW844">
        <f>COUNTIF(AP844, "*"&amp;#REF!&amp;"*")</f>
        <v>0</v>
      </c>
      <c r="BX844">
        <f>COUNTIF(AQ844, "*"&amp;#REF!&amp;"*")</f>
        <v>0</v>
      </c>
      <c r="BY844">
        <f>COUNTIF(AR844, "*"&amp;#REF!&amp;"*")</f>
        <v>0</v>
      </c>
      <c r="BZ844">
        <f>COUNTIF(AS844, "*"&amp;#REF!&amp;"*")</f>
        <v>0</v>
      </c>
      <c r="CA844">
        <f>COUNTIF(AT844, "*"&amp;#REF!&amp;"*")</f>
        <v>0</v>
      </c>
      <c r="CB844">
        <f>COUNTIF(AU844, "*"&amp;#REF!&amp;"*")</f>
        <v>0</v>
      </c>
      <c r="CC844">
        <f>COUNTIF(AV844, "*"&amp;#REF!&amp;"*")</f>
        <v>0</v>
      </c>
      <c r="CD844">
        <f>COUNTIF(AW844, "*"&amp;#REF!&amp;"*")</f>
        <v>0</v>
      </c>
      <c r="CE844">
        <f>COUNTIF(AX844, "*"&amp;#REF!&amp;"*")</f>
        <v>0</v>
      </c>
      <c r="CF844">
        <f>COUNTIF(AY844, "*"&amp;#REF!&amp;"*")</f>
        <v>0</v>
      </c>
      <c r="CG844">
        <f>COUNTIF(AZ844, "*"&amp;#REF!&amp;"*")</f>
        <v>0</v>
      </c>
      <c r="CH844">
        <f>COUNTIF(BA844, "*"&amp;#REF!&amp;"*")</f>
        <v>0</v>
      </c>
      <c r="CI844">
        <f>COUNTIF(BB844, "*"&amp;#REF!&amp;"*")</f>
        <v>0</v>
      </c>
      <c r="CJ844">
        <f>COUNTIF(BC844, "*"&amp;#REF!&amp;"*")</f>
        <v>0</v>
      </c>
      <c r="CK844">
        <f>COUNTIF(BD844, "*"&amp;#REF!&amp;"*")</f>
        <v>0</v>
      </c>
      <c r="CL844">
        <f>COUNTIF(BE844, "*"&amp;#REF!&amp;"*")</f>
        <v>0</v>
      </c>
      <c r="CM844">
        <f>COUNTIF(BF844, "*"&amp;#REF!&amp;"*")</f>
        <v>0</v>
      </c>
      <c r="CN844">
        <f>COUNTIF(BG844, "*"&amp;#REF!&amp;"*")</f>
        <v>0</v>
      </c>
      <c r="CO844">
        <f>COUNTIF(BH844, "*"&amp;#REF!&amp;"*")</f>
        <v>0</v>
      </c>
      <c r="CP844">
        <f>COUNTIF(BI844, "*"&amp;#REF!&amp;"*")</f>
        <v>0</v>
      </c>
      <c r="CQ844">
        <f>COUNTIF(BJ844, "*"&amp;#REF!&amp;"*")</f>
        <v>0</v>
      </c>
      <c r="CR844">
        <f>COUNTIF(BK844, "*"&amp;#REF!&amp;"*")</f>
        <v>0</v>
      </c>
      <c r="CS844">
        <f xml:space="preserve"> COUNTIF(BL844,#REF!)</f>
        <v>0</v>
      </c>
      <c r="CT844">
        <f xml:space="preserve"> COUNTIF(BM844,#REF!)</f>
        <v>0</v>
      </c>
      <c r="CU844">
        <f xml:space="preserve"> COUNTIF(BN844,#REF!)</f>
        <v>0</v>
      </c>
      <c r="CV844">
        <f xml:space="preserve"> COUNTIF(BO844,#REF!)</f>
        <v>0</v>
      </c>
      <c r="CW844">
        <f xml:space="preserve"> COUNTIF(BP844,#REF!)</f>
        <v>0</v>
      </c>
      <c r="CX844">
        <f xml:space="preserve"> COUNTIF(BQ844,#REF!)</f>
        <v>0</v>
      </c>
      <c r="CY844">
        <f xml:space="preserve"> COUNTIF(BR844,#REF!)</f>
        <v>0</v>
      </c>
      <c r="CZ844">
        <f xml:space="preserve"> COUNTIF(BS844,#REF!)</f>
        <v>0</v>
      </c>
      <c r="DA844">
        <f xml:space="preserve"> COUNTIF(BT844,#REF!)</f>
        <v>0</v>
      </c>
      <c r="DB844">
        <f xml:space="preserve"> COUNTIF(BU844,#REF!)</f>
        <v>0</v>
      </c>
      <c r="DC844">
        <f t="shared" si="52"/>
        <v>0</v>
      </c>
      <c r="DD844">
        <f t="shared" si="53"/>
        <v>0</v>
      </c>
      <c r="DE844">
        <f t="shared" si="54"/>
        <v>0</v>
      </c>
      <c r="DF844" t="b">
        <f t="shared" si="55"/>
        <v>0</v>
      </c>
    </row>
    <row r="845" spans="1:110" x14ac:dyDescent="0.35">
      <c r="A845" s="7">
        <v>844</v>
      </c>
      <c r="B845" s="7">
        <v>844</v>
      </c>
      <c r="C845" s="7" t="s">
        <v>7512</v>
      </c>
      <c r="D845" s="7" t="s">
        <v>7513</v>
      </c>
      <c r="E845" s="13" t="s">
        <v>51</v>
      </c>
      <c r="F845" s="7">
        <v>300</v>
      </c>
      <c r="G845" s="7" t="s">
        <v>91</v>
      </c>
      <c r="H845" s="7"/>
      <c r="I845" s="14" t="s">
        <v>53</v>
      </c>
      <c r="J845" s="13" t="s">
        <v>54</v>
      </c>
      <c r="K845" s="7" t="s">
        <v>121</v>
      </c>
      <c r="L845" s="7" t="s">
        <v>56</v>
      </c>
      <c r="M845" s="7" t="s">
        <v>57</v>
      </c>
      <c r="N845" s="7">
        <v>71</v>
      </c>
      <c r="O845" s="7" t="s">
        <v>86</v>
      </c>
      <c r="P845" s="7">
        <v>33</v>
      </c>
      <c r="Q845" t="s">
        <v>7833</v>
      </c>
      <c r="R845" s="7" t="s">
        <v>59</v>
      </c>
      <c r="S845" s="14" t="s">
        <v>59</v>
      </c>
      <c r="T845" s="26" t="b">
        <v>0</v>
      </c>
      <c r="U845" s="7">
        <v>2512</v>
      </c>
      <c r="V845" s="7">
        <v>17.100000000000001</v>
      </c>
      <c r="W845" s="7">
        <v>23.9</v>
      </c>
      <c r="X845" s="7">
        <v>0.41508325000000001</v>
      </c>
      <c r="Y845" s="7">
        <v>5.1622000000000003</v>
      </c>
      <c r="Z845" s="7">
        <v>5.4</v>
      </c>
      <c r="AA845" s="7">
        <v>3.55</v>
      </c>
      <c r="AB845" s="14">
        <v>3.34</v>
      </c>
      <c r="AC845" s="13">
        <v>0.95803499999999997</v>
      </c>
      <c r="AD845" s="7">
        <v>4.19654E-2</v>
      </c>
      <c r="AE845" s="14" t="s">
        <v>60</v>
      </c>
      <c r="AF845" s="13">
        <v>7</v>
      </c>
      <c r="AG845" s="14">
        <v>5</v>
      </c>
      <c r="AH845" s="13">
        <v>6</v>
      </c>
      <c r="AI845" s="7">
        <v>6</v>
      </c>
      <c r="AJ845" s="7"/>
      <c r="AK845" s="7">
        <v>4</v>
      </c>
      <c r="AL845" s="7">
        <v>4</v>
      </c>
      <c r="AM845" s="14"/>
      <c r="AN845" s="13">
        <v>1</v>
      </c>
      <c r="AO845" s="14">
        <v>1</v>
      </c>
      <c r="AP845" s="7" t="s">
        <v>64</v>
      </c>
      <c r="AQ845" s="7" t="s">
        <v>62</v>
      </c>
      <c r="AR845" s="7" t="s">
        <v>62</v>
      </c>
      <c r="AS845" s="7" t="s">
        <v>62</v>
      </c>
      <c r="AT845" s="7" t="s">
        <v>64</v>
      </c>
      <c r="AU845" s="7" t="s">
        <v>66</v>
      </c>
      <c r="AV845" s="7" t="s">
        <v>66</v>
      </c>
      <c r="AW845" s="7" t="s">
        <v>66</v>
      </c>
      <c r="AX845" s="7" t="s">
        <v>64</v>
      </c>
      <c r="AY845" s="7" t="s">
        <v>70</v>
      </c>
      <c r="AZ845" s="7" t="s">
        <v>66</v>
      </c>
      <c r="BA845" s="7" t="s">
        <v>5797</v>
      </c>
      <c r="BB845" s="7" t="s">
        <v>66</v>
      </c>
      <c r="BC845" s="7" t="s">
        <v>70</v>
      </c>
      <c r="BD845" s="7" t="s">
        <v>64</v>
      </c>
      <c r="BE845" s="7" t="s">
        <v>64</v>
      </c>
      <c r="BF845" s="7" t="s">
        <v>64</v>
      </c>
      <c r="BG845" s="7" t="s">
        <v>64</v>
      </c>
      <c r="BH845" s="7" t="s">
        <v>70</v>
      </c>
      <c r="BI845" s="7" t="s">
        <v>5797</v>
      </c>
      <c r="BJ845" s="7" t="s">
        <v>70</v>
      </c>
      <c r="BK845" s="7" t="s">
        <v>70</v>
      </c>
      <c r="BL845" s="33">
        <v>0</v>
      </c>
      <c r="BM845" s="7">
        <v>1</v>
      </c>
      <c r="BN845" s="7">
        <v>0</v>
      </c>
      <c r="BO845" s="7">
        <v>0</v>
      </c>
      <c r="BP845" s="7">
        <v>1</v>
      </c>
      <c r="BQ845" s="7">
        <v>1</v>
      </c>
      <c r="BR845" s="7">
        <v>0</v>
      </c>
      <c r="BS845" s="7">
        <v>0</v>
      </c>
      <c r="BT845" s="7" t="s">
        <v>5797</v>
      </c>
      <c r="BU845" s="7">
        <v>0</v>
      </c>
      <c r="BW845">
        <f>COUNTIF(AP845, "*"&amp;#REF!&amp;"*")</f>
        <v>0</v>
      </c>
      <c r="BX845">
        <f>COUNTIF(AQ845, "*"&amp;#REF!&amp;"*")</f>
        <v>0</v>
      </c>
      <c r="BY845">
        <f>COUNTIF(AR845, "*"&amp;#REF!&amp;"*")</f>
        <v>0</v>
      </c>
      <c r="BZ845">
        <f>COUNTIF(AS845, "*"&amp;#REF!&amp;"*")</f>
        <v>0</v>
      </c>
      <c r="CA845">
        <f>COUNTIF(AT845, "*"&amp;#REF!&amp;"*")</f>
        <v>0</v>
      </c>
      <c r="CB845">
        <f>COUNTIF(AU845, "*"&amp;#REF!&amp;"*")</f>
        <v>0</v>
      </c>
      <c r="CC845">
        <f>COUNTIF(AV845, "*"&amp;#REF!&amp;"*")</f>
        <v>0</v>
      </c>
      <c r="CD845">
        <f>COUNTIF(AW845, "*"&amp;#REF!&amp;"*")</f>
        <v>0</v>
      </c>
      <c r="CE845">
        <f>COUNTIF(AX845, "*"&amp;#REF!&amp;"*")</f>
        <v>0</v>
      </c>
      <c r="CF845">
        <f>COUNTIF(AY845, "*"&amp;#REF!&amp;"*")</f>
        <v>0</v>
      </c>
      <c r="CG845">
        <f>COUNTIF(AZ845, "*"&amp;#REF!&amp;"*")</f>
        <v>0</v>
      </c>
      <c r="CH845">
        <f>COUNTIF(BA845, "*"&amp;#REF!&amp;"*")</f>
        <v>0</v>
      </c>
      <c r="CI845">
        <f>COUNTIF(BB845, "*"&amp;#REF!&amp;"*")</f>
        <v>0</v>
      </c>
      <c r="CJ845">
        <f>COUNTIF(BC845, "*"&amp;#REF!&amp;"*")</f>
        <v>0</v>
      </c>
      <c r="CK845">
        <f>COUNTIF(BD845, "*"&amp;#REF!&amp;"*")</f>
        <v>0</v>
      </c>
      <c r="CL845">
        <f>COUNTIF(BE845, "*"&amp;#REF!&amp;"*")</f>
        <v>0</v>
      </c>
      <c r="CM845">
        <f>COUNTIF(BF845, "*"&amp;#REF!&amp;"*")</f>
        <v>0</v>
      </c>
      <c r="CN845">
        <f>COUNTIF(BG845, "*"&amp;#REF!&amp;"*")</f>
        <v>0</v>
      </c>
      <c r="CO845">
        <f>COUNTIF(BH845, "*"&amp;#REF!&amp;"*")</f>
        <v>0</v>
      </c>
      <c r="CP845">
        <f>COUNTIF(BI845, "*"&amp;#REF!&amp;"*")</f>
        <v>0</v>
      </c>
      <c r="CQ845">
        <f>COUNTIF(BJ845, "*"&amp;#REF!&amp;"*")</f>
        <v>0</v>
      </c>
      <c r="CR845">
        <f>COUNTIF(BK845, "*"&amp;#REF!&amp;"*")</f>
        <v>0</v>
      </c>
      <c r="CS845">
        <f xml:space="preserve"> COUNTIF(BL845,#REF!)</f>
        <v>0</v>
      </c>
      <c r="CT845">
        <f xml:space="preserve"> COUNTIF(BM845,#REF!)</f>
        <v>0</v>
      </c>
      <c r="CU845">
        <f xml:space="preserve"> COUNTIF(BN845,#REF!)</f>
        <v>0</v>
      </c>
      <c r="CV845">
        <f xml:space="preserve"> COUNTIF(BO845,#REF!)</f>
        <v>0</v>
      </c>
      <c r="CW845">
        <f xml:space="preserve"> COUNTIF(BP845,#REF!)</f>
        <v>0</v>
      </c>
      <c r="CX845">
        <f xml:space="preserve"> COUNTIF(BQ845,#REF!)</f>
        <v>0</v>
      </c>
      <c r="CY845">
        <f xml:space="preserve"> COUNTIF(BR845,#REF!)</f>
        <v>0</v>
      </c>
      <c r="CZ845">
        <f xml:space="preserve"> COUNTIF(BS845,#REF!)</f>
        <v>0</v>
      </c>
      <c r="DA845">
        <f xml:space="preserve"> COUNTIF(BT845,#REF!)</f>
        <v>0</v>
      </c>
      <c r="DB845">
        <f xml:space="preserve"> COUNTIF(BU845,#REF!)</f>
        <v>0</v>
      </c>
      <c r="DC845">
        <f t="shared" si="52"/>
        <v>0</v>
      </c>
      <c r="DD845">
        <f t="shared" si="53"/>
        <v>0</v>
      </c>
      <c r="DE845">
        <f t="shared" si="54"/>
        <v>0</v>
      </c>
      <c r="DF845" t="b">
        <f t="shared" si="55"/>
        <v>0</v>
      </c>
    </row>
    <row r="846" spans="1:110" x14ac:dyDescent="0.35">
      <c r="A846" s="7">
        <v>845</v>
      </c>
      <c r="B846" s="7">
        <v>845</v>
      </c>
      <c r="C846" s="7" t="s">
        <v>7514</v>
      </c>
      <c r="D846" s="7" t="s">
        <v>7515</v>
      </c>
      <c r="E846" s="13" t="s">
        <v>51</v>
      </c>
      <c r="F846" s="7">
        <v>300</v>
      </c>
      <c r="G846" s="7" t="s">
        <v>98</v>
      </c>
      <c r="H846" s="7"/>
      <c r="I846" s="14" t="s">
        <v>53</v>
      </c>
      <c r="J846" s="13" t="s">
        <v>54</v>
      </c>
      <c r="K846" s="7" t="s">
        <v>83</v>
      </c>
      <c r="L846" s="7" t="s">
        <v>56</v>
      </c>
      <c r="M846" s="7" t="s">
        <v>84</v>
      </c>
      <c r="N846" s="7">
        <v>39</v>
      </c>
      <c r="O846" s="7" t="s">
        <v>85</v>
      </c>
      <c r="P846" s="7"/>
      <c r="Q846" t="s">
        <v>7833</v>
      </c>
      <c r="R846" s="7" t="s">
        <v>59</v>
      </c>
      <c r="S846" s="14" t="s">
        <v>56</v>
      </c>
      <c r="T846" s="26" t="b">
        <v>0</v>
      </c>
      <c r="U846" s="7">
        <v>431</v>
      </c>
      <c r="V846" s="7">
        <v>10.88</v>
      </c>
      <c r="W846" s="7">
        <v>23.48</v>
      </c>
      <c r="X846" s="7">
        <v>0.62819979999999997</v>
      </c>
      <c r="Y846" s="7">
        <v>0.74873999999999996</v>
      </c>
      <c r="Z846" s="7">
        <v>6.4</v>
      </c>
      <c r="AA846" s="7">
        <v>3.82</v>
      </c>
      <c r="AB846" s="14">
        <v>3.07</v>
      </c>
      <c r="AC846" s="13">
        <v>0.99250899999999997</v>
      </c>
      <c r="AD846" s="7">
        <v>7.4910899999999997E-3</v>
      </c>
      <c r="AE846" s="14" t="s">
        <v>60</v>
      </c>
      <c r="AF846" s="13">
        <v>7</v>
      </c>
      <c r="AG846" s="14">
        <v>5</v>
      </c>
      <c r="AH846" s="13">
        <v>6</v>
      </c>
      <c r="AI846" s="7">
        <v>6</v>
      </c>
      <c r="AJ846" s="7"/>
      <c r="AK846" s="7">
        <v>4</v>
      </c>
      <c r="AL846" s="7">
        <v>4</v>
      </c>
      <c r="AM846" s="14"/>
      <c r="AN846" s="13">
        <v>1</v>
      </c>
      <c r="AO846" s="14">
        <v>1</v>
      </c>
      <c r="AP846" s="7" t="s">
        <v>64</v>
      </c>
      <c r="AQ846" s="7" t="s">
        <v>62</v>
      </c>
      <c r="AR846" s="7" t="s">
        <v>5797</v>
      </c>
      <c r="AS846" s="7" t="s">
        <v>62</v>
      </c>
      <c r="AT846" s="7" t="s">
        <v>64</v>
      </c>
      <c r="AU846" s="7" t="s">
        <v>66</v>
      </c>
      <c r="AV846" s="7" t="s">
        <v>66</v>
      </c>
      <c r="AW846" s="7" t="s">
        <v>66</v>
      </c>
      <c r="AX846" s="7" t="s">
        <v>64</v>
      </c>
      <c r="AY846" s="7" t="s">
        <v>70</v>
      </c>
      <c r="AZ846" s="7" t="s">
        <v>66</v>
      </c>
      <c r="BA846" s="7" t="s">
        <v>5797</v>
      </c>
      <c r="BB846" s="7" t="s">
        <v>66</v>
      </c>
      <c r="BC846" s="7" t="s">
        <v>70</v>
      </c>
      <c r="BD846" s="7" t="s">
        <v>64</v>
      </c>
      <c r="BE846" s="7" t="s">
        <v>64</v>
      </c>
      <c r="BF846" s="7" t="s">
        <v>5797</v>
      </c>
      <c r="BG846" s="7" t="s">
        <v>64</v>
      </c>
      <c r="BH846" s="7" t="s">
        <v>70</v>
      </c>
      <c r="BI846" s="7" t="s">
        <v>70</v>
      </c>
      <c r="BJ846" s="7" t="s">
        <v>70</v>
      </c>
      <c r="BK846" s="7" t="s">
        <v>70</v>
      </c>
      <c r="BL846" s="33">
        <v>0</v>
      </c>
      <c r="BM846" s="7">
        <v>1</v>
      </c>
      <c r="BN846" s="7">
        <v>0</v>
      </c>
      <c r="BO846" s="7">
        <v>0</v>
      </c>
      <c r="BP846" s="7">
        <v>1</v>
      </c>
      <c r="BQ846" s="7">
        <v>1</v>
      </c>
      <c r="BR846" s="7">
        <v>0</v>
      </c>
      <c r="BS846" s="7">
        <v>0</v>
      </c>
      <c r="BT846" s="7">
        <v>1</v>
      </c>
      <c r="BU846" s="7">
        <v>0</v>
      </c>
      <c r="BW846">
        <f>COUNTIF(AP846, "*"&amp;#REF!&amp;"*")</f>
        <v>0</v>
      </c>
      <c r="BX846">
        <f>COUNTIF(AQ846, "*"&amp;#REF!&amp;"*")</f>
        <v>0</v>
      </c>
      <c r="BY846">
        <f>COUNTIF(AR846, "*"&amp;#REF!&amp;"*")</f>
        <v>0</v>
      </c>
      <c r="BZ846">
        <f>COUNTIF(AS846, "*"&amp;#REF!&amp;"*")</f>
        <v>0</v>
      </c>
      <c r="CA846">
        <f>COUNTIF(AT846, "*"&amp;#REF!&amp;"*")</f>
        <v>0</v>
      </c>
      <c r="CB846">
        <f>COUNTIF(AU846, "*"&amp;#REF!&amp;"*")</f>
        <v>0</v>
      </c>
      <c r="CC846">
        <f>COUNTIF(AV846, "*"&amp;#REF!&amp;"*")</f>
        <v>0</v>
      </c>
      <c r="CD846">
        <f>COUNTIF(AW846, "*"&amp;#REF!&amp;"*")</f>
        <v>0</v>
      </c>
      <c r="CE846">
        <f>COUNTIF(AX846, "*"&amp;#REF!&amp;"*")</f>
        <v>0</v>
      </c>
      <c r="CF846">
        <f>COUNTIF(AY846, "*"&amp;#REF!&amp;"*")</f>
        <v>0</v>
      </c>
      <c r="CG846">
        <f>COUNTIF(AZ846, "*"&amp;#REF!&amp;"*")</f>
        <v>0</v>
      </c>
      <c r="CH846">
        <f>COUNTIF(BA846, "*"&amp;#REF!&amp;"*")</f>
        <v>0</v>
      </c>
      <c r="CI846">
        <f>COUNTIF(BB846, "*"&amp;#REF!&amp;"*")</f>
        <v>0</v>
      </c>
      <c r="CJ846">
        <f>COUNTIF(BC846, "*"&amp;#REF!&amp;"*")</f>
        <v>0</v>
      </c>
      <c r="CK846">
        <f>COUNTIF(BD846, "*"&amp;#REF!&amp;"*")</f>
        <v>0</v>
      </c>
      <c r="CL846">
        <f>COUNTIF(BE846, "*"&amp;#REF!&amp;"*")</f>
        <v>0</v>
      </c>
      <c r="CM846">
        <f>COUNTIF(BF846, "*"&amp;#REF!&amp;"*")</f>
        <v>0</v>
      </c>
      <c r="CN846">
        <f>COUNTIF(BG846, "*"&amp;#REF!&amp;"*")</f>
        <v>0</v>
      </c>
      <c r="CO846">
        <f>COUNTIF(BH846, "*"&amp;#REF!&amp;"*")</f>
        <v>0</v>
      </c>
      <c r="CP846">
        <f>COUNTIF(BI846, "*"&amp;#REF!&amp;"*")</f>
        <v>0</v>
      </c>
      <c r="CQ846">
        <f>COUNTIF(BJ846, "*"&amp;#REF!&amp;"*")</f>
        <v>0</v>
      </c>
      <c r="CR846">
        <f>COUNTIF(BK846, "*"&amp;#REF!&amp;"*")</f>
        <v>0</v>
      </c>
      <c r="CS846">
        <f xml:space="preserve"> COUNTIF(BL846,#REF!)</f>
        <v>0</v>
      </c>
      <c r="CT846">
        <f xml:space="preserve"> COUNTIF(BM846,#REF!)</f>
        <v>0</v>
      </c>
      <c r="CU846">
        <f xml:space="preserve"> COUNTIF(BN846,#REF!)</f>
        <v>0</v>
      </c>
      <c r="CV846">
        <f xml:space="preserve"> COUNTIF(BO846,#REF!)</f>
        <v>0</v>
      </c>
      <c r="CW846">
        <f xml:space="preserve"> COUNTIF(BP846,#REF!)</f>
        <v>0</v>
      </c>
      <c r="CX846">
        <f xml:space="preserve"> COUNTIF(BQ846,#REF!)</f>
        <v>0</v>
      </c>
      <c r="CY846">
        <f xml:space="preserve"> COUNTIF(BR846,#REF!)</f>
        <v>0</v>
      </c>
      <c r="CZ846">
        <f xml:space="preserve"> COUNTIF(BS846,#REF!)</f>
        <v>0</v>
      </c>
      <c r="DA846">
        <f xml:space="preserve"> COUNTIF(BT846,#REF!)</f>
        <v>0</v>
      </c>
      <c r="DB846">
        <f xml:space="preserve"> COUNTIF(BU846,#REF!)</f>
        <v>0</v>
      </c>
      <c r="DC846">
        <f t="shared" si="52"/>
        <v>0</v>
      </c>
      <c r="DD846">
        <f t="shared" si="53"/>
        <v>0</v>
      </c>
      <c r="DE846">
        <f t="shared" si="54"/>
        <v>0</v>
      </c>
      <c r="DF846" t="b">
        <f t="shared" si="55"/>
        <v>0</v>
      </c>
    </row>
    <row r="847" spans="1:110" x14ac:dyDescent="0.35">
      <c r="A847" s="7">
        <v>846</v>
      </c>
      <c r="B847" s="7">
        <v>846</v>
      </c>
      <c r="C847" s="7" t="s">
        <v>7516</v>
      </c>
      <c r="D847" s="7" t="s">
        <v>7517</v>
      </c>
      <c r="E847" s="13" t="s">
        <v>51</v>
      </c>
      <c r="F847" s="7">
        <v>300</v>
      </c>
      <c r="G847" s="7" t="s">
        <v>80</v>
      </c>
      <c r="H847" s="7">
        <v>2134</v>
      </c>
      <c r="I847" s="14" t="s">
        <v>53</v>
      </c>
      <c r="J847" s="13" t="s">
        <v>54</v>
      </c>
      <c r="K847" s="7" t="s">
        <v>162</v>
      </c>
      <c r="L847" s="7" t="s">
        <v>56</v>
      </c>
      <c r="M847" s="7" t="s">
        <v>57</v>
      </c>
      <c r="N847" s="7">
        <v>39</v>
      </c>
      <c r="O847" s="7" t="s">
        <v>58</v>
      </c>
      <c r="P847" s="7">
        <v>42</v>
      </c>
      <c r="Q847" t="s">
        <v>7833</v>
      </c>
      <c r="R847" s="7" t="s">
        <v>59</v>
      </c>
      <c r="S847" s="14" t="s">
        <v>59</v>
      </c>
      <c r="T847" s="26" t="b">
        <v>0</v>
      </c>
      <c r="U847" s="7">
        <v>362</v>
      </c>
      <c r="V847" s="7">
        <v>11</v>
      </c>
      <c r="W847" s="7">
        <v>21.56</v>
      </c>
      <c r="X847" s="7">
        <v>0.46879999999999999</v>
      </c>
      <c r="Y847" s="7">
        <v>0.78932000000000002</v>
      </c>
      <c r="Z847" s="7"/>
      <c r="AA847" s="7"/>
      <c r="AB847" s="14"/>
      <c r="AC847" s="13">
        <v>0.98096899999999998</v>
      </c>
      <c r="AD847" s="7">
        <v>1.90309E-2</v>
      </c>
      <c r="AE847" s="14" t="s">
        <v>60</v>
      </c>
      <c r="AF847" s="13">
        <v>7</v>
      </c>
      <c r="AG847" s="14">
        <v>5</v>
      </c>
      <c r="AH847" s="13">
        <v>6</v>
      </c>
      <c r="AI847" s="7">
        <v>6</v>
      </c>
      <c r="AJ847" s="7"/>
      <c r="AK847" s="7">
        <v>4</v>
      </c>
      <c r="AL847" s="7">
        <v>4</v>
      </c>
      <c r="AM847" s="14"/>
      <c r="AN847" s="13">
        <v>1</v>
      </c>
      <c r="AO847" s="14">
        <v>1</v>
      </c>
      <c r="AP847" s="7" t="s">
        <v>64</v>
      </c>
      <c r="AQ847" s="7" t="s">
        <v>62</v>
      </c>
      <c r="AR847" s="7" t="s">
        <v>5797</v>
      </c>
      <c r="AS847" s="7" t="s">
        <v>62</v>
      </c>
      <c r="AT847" s="7" t="s">
        <v>64</v>
      </c>
      <c r="AU847" s="7" t="s">
        <v>66</v>
      </c>
      <c r="AV847" s="7" t="s">
        <v>66</v>
      </c>
      <c r="AW847" s="7" t="s">
        <v>66</v>
      </c>
      <c r="AX847" s="7" t="s">
        <v>64</v>
      </c>
      <c r="AY847" s="7" t="s">
        <v>70</v>
      </c>
      <c r="AZ847" s="7" t="s">
        <v>66</v>
      </c>
      <c r="BA847" s="7" t="s">
        <v>5797</v>
      </c>
      <c r="BB847" s="7" t="s">
        <v>66</v>
      </c>
      <c r="BC847" s="7" t="s">
        <v>70</v>
      </c>
      <c r="BD847" s="7" t="s">
        <v>66</v>
      </c>
      <c r="BE847" s="7" t="s">
        <v>64</v>
      </c>
      <c r="BF847" s="7" t="s">
        <v>64</v>
      </c>
      <c r="BG847" s="7" t="s">
        <v>64</v>
      </c>
      <c r="BH847" s="7" t="s">
        <v>5797</v>
      </c>
      <c r="BI847" s="7" t="s">
        <v>70</v>
      </c>
      <c r="BJ847" s="7" t="s">
        <v>62</v>
      </c>
      <c r="BK847" s="7" t="s">
        <v>70</v>
      </c>
      <c r="BL847" s="33">
        <v>0</v>
      </c>
      <c r="BM847" s="7">
        <v>1</v>
      </c>
      <c r="BN847" s="7">
        <v>0</v>
      </c>
      <c r="BO847" s="7">
        <v>0</v>
      </c>
      <c r="BP847" s="7">
        <v>1</v>
      </c>
      <c r="BQ847" s="7">
        <v>1</v>
      </c>
      <c r="BR847" s="7">
        <v>0</v>
      </c>
      <c r="BS847" s="7">
        <v>0</v>
      </c>
      <c r="BT847" s="7" t="s">
        <v>5797</v>
      </c>
      <c r="BU847" s="7">
        <v>0</v>
      </c>
      <c r="BW847">
        <f>COUNTIF(AP847, "*"&amp;#REF!&amp;"*")</f>
        <v>0</v>
      </c>
      <c r="BX847">
        <f>COUNTIF(AQ847, "*"&amp;#REF!&amp;"*")</f>
        <v>0</v>
      </c>
      <c r="BY847">
        <f>COUNTIF(AR847, "*"&amp;#REF!&amp;"*")</f>
        <v>0</v>
      </c>
      <c r="BZ847">
        <f>COUNTIF(AS847, "*"&amp;#REF!&amp;"*")</f>
        <v>0</v>
      </c>
      <c r="CA847">
        <f>COUNTIF(AT847, "*"&amp;#REF!&amp;"*")</f>
        <v>0</v>
      </c>
      <c r="CB847">
        <f>COUNTIF(AU847, "*"&amp;#REF!&amp;"*")</f>
        <v>0</v>
      </c>
      <c r="CC847">
        <f>COUNTIF(AV847, "*"&amp;#REF!&amp;"*")</f>
        <v>0</v>
      </c>
      <c r="CD847">
        <f>COUNTIF(AW847, "*"&amp;#REF!&amp;"*")</f>
        <v>0</v>
      </c>
      <c r="CE847">
        <f>COUNTIF(AX847, "*"&amp;#REF!&amp;"*")</f>
        <v>0</v>
      </c>
      <c r="CF847">
        <f>COUNTIF(AY847, "*"&amp;#REF!&amp;"*")</f>
        <v>0</v>
      </c>
      <c r="CG847">
        <f>COUNTIF(AZ847, "*"&amp;#REF!&amp;"*")</f>
        <v>0</v>
      </c>
      <c r="CH847">
        <f>COUNTIF(BA847, "*"&amp;#REF!&amp;"*")</f>
        <v>0</v>
      </c>
      <c r="CI847">
        <f>COUNTIF(BB847, "*"&amp;#REF!&amp;"*")</f>
        <v>0</v>
      </c>
      <c r="CJ847">
        <f>COUNTIF(BC847, "*"&amp;#REF!&amp;"*")</f>
        <v>0</v>
      </c>
      <c r="CK847">
        <f>COUNTIF(BD847, "*"&amp;#REF!&amp;"*")</f>
        <v>0</v>
      </c>
      <c r="CL847">
        <f>COUNTIF(BE847, "*"&amp;#REF!&amp;"*")</f>
        <v>0</v>
      </c>
      <c r="CM847">
        <f>COUNTIF(BF847, "*"&amp;#REF!&amp;"*")</f>
        <v>0</v>
      </c>
      <c r="CN847">
        <f>COUNTIF(BG847, "*"&amp;#REF!&amp;"*")</f>
        <v>0</v>
      </c>
      <c r="CO847">
        <f>COUNTIF(BH847, "*"&amp;#REF!&amp;"*")</f>
        <v>0</v>
      </c>
      <c r="CP847">
        <f>COUNTIF(BI847, "*"&amp;#REF!&amp;"*")</f>
        <v>0</v>
      </c>
      <c r="CQ847">
        <f>COUNTIF(BJ847, "*"&amp;#REF!&amp;"*")</f>
        <v>0</v>
      </c>
      <c r="CR847">
        <f>COUNTIF(BK847, "*"&amp;#REF!&amp;"*")</f>
        <v>0</v>
      </c>
      <c r="CS847">
        <f xml:space="preserve"> COUNTIF(BL847,#REF!)</f>
        <v>0</v>
      </c>
      <c r="CT847">
        <f xml:space="preserve"> COUNTIF(BM847,#REF!)</f>
        <v>0</v>
      </c>
      <c r="CU847">
        <f xml:space="preserve"> COUNTIF(BN847,#REF!)</f>
        <v>0</v>
      </c>
      <c r="CV847">
        <f xml:space="preserve"> COUNTIF(BO847,#REF!)</f>
        <v>0</v>
      </c>
      <c r="CW847">
        <f xml:space="preserve"> COUNTIF(BP847,#REF!)</f>
        <v>0</v>
      </c>
      <c r="CX847">
        <f xml:space="preserve"> COUNTIF(BQ847,#REF!)</f>
        <v>0</v>
      </c>
      <c r="CY847">
        <f xml:space="preserve"> COUNTIF(BR847,#REF!)</f>
        <v>0</v>
      </c>
      <c r="CZ847">
        <f xml:space="preserve"> COUNTIF(BS847,#REF!)</f>
        <v>0</v>
      </c>
      <c r="DA847">
        <f xml:space="preserve"> COUNTIF(BT847,#REF!)</f>
        <v>0</v>
      </c>
      <c r="DB847">
        <f xml:space="preserve"> COUNTIF(BU847,#REF!)</f>
        <v>0</v>
      </c>
      <c r="DC847">
        <f t="shared" si="52"/>
        <v>0</v>
      </c>
      <c r="DD847">
        <f t="shared" si="53"/>
        <v>0</v>
      </c>
      <c r="DE847">
        <f t="shared" si="54"/>
        <v>0</v>
      </c>
      <c r="DF847" t="b">
        <f t="shared" si="55"/>
        <v>0</v>
      </c>
    </row>
    <row r="848" spans="1:110" x14ac:dyDescent="0.35">
      <c r="A848" s="7">
        <v>847</v>
      </c>
      <c r="B848" s="7">
        <v>847</v>
      </c>
      <c r="C848" s="7" t="s">
        <v>7518</v>
      </c>
      <c r="D848" s="7" t="s">
        <v>7519</v>
      </c>
      <c r="E848" s="13" t="s">
        <v>51</v>
      </c>
      <c r="F848" s="7">
        <v>300</v>
      </c>
      <c r="G848" s="7" t="s">
        <v>98</v>
      </c>
      <c r="H848" s="7"/>
      <c r="I848" s="14" t="s">
        <v>53</v>
      </c>
      <c r="J848" s="13" t="s">
        <v>54</v>
      </c>
      <c r="K848" s="7" t="s">
        <v>83</v>
      </c>
      <c r="L848" s="7" t="s">
        <v>76</v>
      </c>
      <c r="M848" s="7" t="s">
        <v>84</v>
      </c>
      <c r="N848" s="7">
        <v>36</v>
      </c>
      <c r="O848" s="7" t="s">
        <v>85</v>
      </c>
      <c r="P848" s="7">
        <v>42</v>
      </c>
      <c r="Q848" t="s">
        <v>7833</v>
      </c>
      <c r="R848" s="7" t="s">
        <v>59</v>
      </c>
      <c r="S848" s="14" t="s">
        <v>59</v>
      </c>
      <c r="T848" s="26" t="b">
        <v>0</v>
      </c>
      <c r="U848" s="7">
        <v>603</v>
      </c>
      <c r="V848" s="7">
        <v>4.7</v>
      </c>
      <c r="W848" s="7">
        <v>17.48</v>
      </c>
      <c r="X848" s="7">
        <v>0.56699999999999995</v>
      </c>
      <c r="Y848" s="7">
        <v>1.0941399999999999</v>
      </c>
      <c r="Z848" s="7">
        <v>6.7</v>
      </c>
      <c r="AA848" s="7">
        <v>4.13</v>
      </c>
      <c r="AB848" s="14">
        <v>2.65</v>
      </c>
      <c r="AC848" s="13">
        <v>0.98639699999999997</v>
      </c>
      <c r="AD848" s="7">
        <v>1.3602599999999999E-2</v>
      </c>
      <c r="AE848" s="14" t="s">
        <v>60</v>
      </c>
      <c r="AF848" s="13">
        <v>7</v>
      </c>
      <c r="AG848" s="14">
        <v>5</v>
      </c>
      <c r="AH848" s="13">
        <v>6</v>
      </c>
      <c r="AI848" s="7">
        <v>6</v>
      </c>
      <c r="AJ848" s="7"/>
      <c r="AK848" s="7">
        <v>4</v>
      </c>
      <c r="AL848" s="7">
        <v>4</v>
      </c>
      <c r="AM848" s="14"/>
      <c r="AN848" s="13">
        <v>1</v>
      </c>
      <c r="AO848" s="14">
        <v>1</v>
      </c>
      <c r="AP848" s="7" t="s">
        <v>64</v>
      </c>
      <c r="AQ848" s="7" t="s">
        <v>62</v>
      </c>
      <c r="AR848" s="7" t="s">
        <v>5797</v>
      </c>
      <c r="AS848" s="7" t="s">
        <v>62</v>
      </c>
      <c r="AT848" s="7" t="s">
        <v>64</v>
      </c>
      <c r="AU848" s="7" t="s">
        <v>66</v>
      </c>
      <c r="AV848" s="7" t="s">
        <v>66</v>
      </c>
      <c r="AW848" s="7" t="s">
        <v>66</v>
      </c>
      <c r="AX848" s="7" t="s">
        <v>64</v>
      </c>
      <c r="AY848" s="7" t="s">
        <v>70</v>
      </c>
      <c r="AZ848" s="7" t="s">
        <v>66</v>
      </c>
      <c r="BA848" s="7" t="s">
        <v>5797</v>
      </c>
      <c r="BB848" s="7" t="s">
        <v>66</v>
      </c>
      <c r="BC848" s="7" t="s">
        <v>70</v>
      </c>
      <c r="BD848" s="7" t="s">
        <v>64</v>
      </c>
      <c r="BE848" s="7" t="s">
        <v>64</v>
      </c>
      <c r="BF848" s="7" t="s">
        <v>64</v>
      </c>
      <c r="BG848" s="7" t="s">
        <v>64</v>
      </c>
      <c r="BH848" s="7" t="s">
        <v>70</v>
      </c>
      <c r="BI848" s="7" t="s">
        <v>70</v>
      </c>
      <c r="BJ848" s="7" t="s">
        <v>70</v>
      </c>
      <c r="BK848" s="7" t="s">
        <v>70</v>
      </c>
      <c r="BL848" s="33">
        <v>0</v>
      </c>
      <c r="BM848" s="7">
        <v>1</v>
      </c>
      <c r="BN848" s="7">
        <v>0</v>
      </c>
      <c r="BO848" s="7">
        <v>0</v>
      </c>
      <c r="BP848" s="7">
        <v>1</v>
      </c>
      <c r="BQ848" s="7">
        <v>1</v>
      </c>
      <c r="BR848" s="7">
        <v>0</v>
      </c>
      <c r="BS848" s="7">
        <v>0</v>
      </c>
      <c r="BT848" s="7">
        <v>1</v>
      </c>
      <c r="BU848" s="7">
        <v>0</v>
      </c>
      <c r="BW848">
        <f>COUNTIF(AP848, "*"&amp;#REF!&amp;"*")</f>
        <v>0</v>
      </c>
      <c r="BX848">
        <f>COUNTIF(AQ848, "*"&amp;#REF!&amp;"*")</f>
        <v>0</v>
      </c>
      <c r="BY848">
        <f>COUNTIF(AR848, "*"&amp;#REF!&amp;"*")</f>
        <v>0</v>
      </c>
      <c r="BZ848">
        <f>COUNTIF(AS848, "*"&amp;#REF!&amp;"*")</f>
        <v>0</v>
      </c>
      <c r="CA848">
        <f>COUNTIF(AT848, "*"&amp;#REF!&amp;"*")</f>
        <v>0</v>
      </c>
      <c r="CB848">
        <f>COUNTIF(AU848, "*"&amp;#REF!&amp;"*")</f>
        <v>0</v>
      </c>
      <c r="CC848">
        <f>COUNTIF(AV848, "*"&amp;#REF!&amp;"*")</f>
        <v>0</v>
      </c>
      <c r="CD848">
        <f>COUNTIF(AW848, "*"&amp;#REF!&amp;"*")</f>
        <v>0</v>
      </c>
      <c r="CE848">
        <f>COUNTIF(AX848, "*"&amp;#REF!&amp;"*")</f>
        <v>0</v>
      </c>
      <c r="CF848">
        <f>COUNTIF(AY848, "*"&amp;#REF!&amp;"*")</f>
        <v>0</v>
      </c>
      <c r="CG848">
        <f>COUNTIF(AZ848, "*"&amp;#REF!&amp;"*")</f>
        <v>0</v>
      </c>
      <c r="CH848">
        <f>COUNTIF(BA848, "*"&amp;#REF!&amp;"*")</f>
        <v>0</v>
      </c>
      <c r="CI848">
        <f>COUNTIF(BB848, "*"&amp;#REF!&amp;"*")</f>
        <v>0</v>
      </c>
      <c r="CJ848">
        <f>COUNTIF(BC848, "*"&amp;#REF!&amp;"*")</f>
        <v>0</v>
      </c>
      <c r="CK848">
        <f>COUNTIF(BD848, "*"&amp;#REF!&amp;"*")</f>
        <v>0</v>
      </c>
      <c r="CL848">
        <f>COUNTIF(BE848, "*"&amp;#REF!&amp;"*")</f>
        <v>0</v>
      </c>
      <c r="CM848">
        <f>COUNTIF(BF848, "*"&amp;#REF!&amp;"*")</f>
        <v>0</v>
      </c>
      <c r="CN848">
        <f>COUNTIF(BG848, "*"&amp;#REF!&amp;"*")</f>
        <v>0</v>
      </c>
      <c r="CO848">
        <f>COUNTIF(BH848, "*"&amp;#REF!&amp;"*")</f>
        <v>0</v>
      </c>
      <c r="CP848">
        <f>COUNTIF(BI848, "*"&amp;#REF!&amp;"*")</f>
        <v>0</v>
      </c>
      <c r="CQ848">
        <f>COUNTIF(BJ848, "*"&amp;#REF!&amp;"*")</f>
        <v>0</v>
      </c>
      <c r="CR848">
        <f>COUNTIF(BK848, "*"&amp;#REF!&amp;"*")</f>
        <v>0</v>
      </c>
      <c r="CS848">
        <f xml:space="preserve"> COUNTIF(BL848,#REF!)</f>
        <v>0</v>
      </c>
      <c r="CT848">
        <f xml:space="preserve"> COUNTIF(BM848,#REF!)</f>
        <v>0</v>
      </c>
      <c r="CU848">
        <f xml:space="preserve"> COUNTIF(BN848,#REF!)</f>
        <v>0</v>
      </c>
      <c r="CV848">
        <f xml:space="preserve"> COUNTIF(BO848,#REF!)</f>
        <v>0</v>
      </c>
      <c r="CW848">
        <f xml:space="preserve"> COUNTIF(BP848,#REF!)</f>
        <v>0</v>
      </c>
      <c r="CX848">
        <f xml:space="preserve"> COUNTIF(BQ848,#REF!)</f>
        <v>0</v>
      </c>
      <c r="CY848">
        <f xml:space="preserve"> COUNTIF(BR848,#REF!)</f>
        <v>0</v>
      </c>
      <c r="CZ848">
        <f xml:space="preserve"> COUNTIF(BS848,#REF!)</f>
        <v>0</v>
      </c>
      <c r="DA848">
        <f xml:space="preserve"> COUNTIF(BT848,#REF!)</f>
        <v>0</v>
      </c>
      <c r="DB848">
        <f xml:space="preserve"> COUNTIF(BU848,#REF!)</f>
        <v>0</v>
      </c>
      <c r="DC848">
        <f t="shared" si="52"/>
        <v>0</v>
      </c>
      <c r="DD848">
        <f t="shared" si="53"/>
        <v>0</v>
      </c>
      <c r="DE848">
        <f t="shared" si="54"/>
        <v>0</v>
      </c>
      <c r="DF848" t="b">
        <f t="shared" si="55"/>
        <v>0</v>
      </c>
    </row>
    <row r="849" spans="1:110" x14ac:dyDescent="0.35">
      <c r="A849" s="7">
        <v>848</v>
      </c>
      <c r="B849" s="7">
        <v>848</v>
      </c>
      <c r="C849" s="7" t="s">
        <v>7520</v>
      </c>
      <c r="D849" s="7" t="s">
        <v>7521</v>
      </c>
      <c r="E849" s="13" t="s">
        <v>51</v>
      </c>
      <c r="F849" s="7">
        <v>300</v>
      </c>
      <c r="G849" s="7" t="s">
        <v>89</v>
      </c>
      <c r="H849" s="7">
        <v>1820</v>
      </c>
      <c r="I849" s="14" t="s">
        <v>53</v>
      </c>
      <c r="J849" s="13" t="s">
        <v>54</v>
      </c>
      <c r="K849" s="7" t="s">
        <v>90</v>
      </c>
      <c r="L849" s="7" t="s">
        <v>56</v>
      </c>
      <c r="M849" s="7" t="s">
        <v>84</v>
      </c>
      <c r="N849" s="7">
        <v>61.2</v>
      </c>
      <c r="O849" s="7" t="s">
        <v>58</v>
      </c>
      <c r="P849" s="7">
        <v>55</v>
      </c>
      <c r="Q849" t="s">
        <v>7874</v>
      </c>
      <c r="R849" s="7" t="s">
        <v>59</v>
      </c>
      <c r="S849" s="14" t="s">
        <v>59</v>
      </c>
      <c r="T849" s="26" t="b">
        <v>0</v>
      </c>
      <c r="U849" s="7">
        <v>1036</v>
      </c>
      <c r="V849" s="7">
        <v>14.22</v>
      </c>
      <c r="W849" s="7">
        <v>22.26</v>
      </c>
      <c r="X849" s="7">
        <v>0.53526680000000004</v>
      </c>
      <c r="Y849" s="7">
        <v>2.0643400000000001</v>
      </c>
      <c r="Z849" s="7">
        <v>5.2</v>
      </c>
      <c r="AA849" s="7">
        <v>3.62</v>
      </c>
      <c r="AB849" s="14">
        <v>3.29</v>
      </c>
      <c r="AC849" s="13">
        <v>0.92551399999999995</v>
      </c>
      <c r="AD849" s="7">
        <v>7.4486399999999994E-2</v>
      </c>
      <c r="AE849" s="14" t="s">
        <v>60</v>
      </c>
      <c r="AF849" s="13">
        <v>7</v>
      </c>
      <c r="AG849" s="14">
        <v>7</v>
      </c>
      <c r="AH849" s="13">
        <v>6</v>
      </c>
      <c r="AI849" s="7">
        <v>6</v>
      </c>
      <c r="AJ849" s="7"/>
      <c r="AK849" s="7">
        <v>6</v>
      </c>
      <c r="AL849" s="7">
        <v>6</v>
      </c>
      <c r="AM849" s="14"/>
      <c r="AN849" s="13">
        <v>1</v>
      </c>
      <c r="AO849" s="14">
        <v>1</v>
      </c>
      <c r="AP849" s="7" t="s">
        <v>64</v>
      </c>
      <c r="AQ849" s="7" t="s">
        <v>62</v>
      </c>
      <c r="AR849" s="7" t="s">
        <v>5797</v>
      </c>
      <c r="AS849" s="7" t="s">
        <v>64</v>
      </c>
      <c r="AT849" s="7" t="s">
        <v>64</v>
      </c>
      <c r="AU849" s="7" t="s">
        <v>66</v>
      </c>
      <c r="AV849" s="7" t="s">
        <v>66</v>
      </c>
      <c r="AW849" s="7" t="s">
        <v>64</v>
      </c>
      <c r="AX849" s="7" t="s">
        <v>66</v>
      </c>
      <c r="AY849" s="7" t="s">
        <v>70</v>
      </c>
      <c r="AZ849" s="7" t="s">
        <v>66</v>
      </c>
      <c r="BA849" s="7" t="s">
        <v>5797</v>
      </c>
      <c r="BB849" s="7" t="s">
        <v>66</v>
      </c>
      <c r="BC849" s="7" t="s">
        <v>70</v>
      </c>
      <c r="BD849" s="7" t="s">
        <v>64</v>
      </c>
      <c r="BE849" s="7" t="s">
        <v>5797</v>
      </c>
      <c r="BF849" s="7" t="s">
        <v>64</v>
      </c>
      <c r="BG849" s="7" t="s">
        <v>66</v>
      </c>
      <c r="BH849" s="7" t="s">
        <v>5797</v>
      </c>
      <c r="BI849" s="7" t="s">
        <v>70</v>
      </c>
      <c r="BJ849" s="7" t="s">
        <v>70</v>
      </c>
      <c r="BK849" s="7" t="s">
        <v>70</v>
      </c>
      <c r="BL849" s="33">
        <v>0</v>
      </c>
      <c r="BM849" s="7">
        <v>1</v>
      </c>
      <c r="BN849" s="7">
        <v>0</v>
      </c>
      <c r="BO849" s="7">
        <v>0</v>
      </c>
      <c r="BP849" s="7">
        <v>1</v>
      </c>
      <c r="BQ849" s="7">
        <v>1</v>
      </c>
      <c r="BR849" s="7">
        <v>0</v>
      </c>
      <c r="BS849" s="7">
        <v>0</v>
      </c>
      <c r="BT849" s="7">
        <v>1</v>
      </c>
      <c r="BU849" s="7">
        <v>0</v>
      </c>
      <c r="BW849">
        <f>COUNTIF(AP849, "*"&amp;#REF!&amp;"*")</f>
        <v>0</v>
      </c>
      <c r="BX849">
        <f>COUNTIF(AQ849, "*"&amp;#REF!&amp;"*")</f>
        <v>0</v>
      </c>
      <c r="BY849">
        <f>COUNTIF(AR849, "*"&amp;#REF!&amp;"*")</f>
        <v>0</v>
      </c>
      <c r="BZ849">
        <f>COUNTIF(AS849, "*"&amp;#REF!&amp;"*")</f>
        <v>0</v>
      </c>
      <c r="CA849">
        <f>COUNTIF(AT849, "*"&amp;#REF!&amp;"*")</f>
        <v>0</v>
      </c>
      <c r="CB849">
        <f>COUNTIF(AU849, "*"&amp;#REF!&amp;"*")</f>
        <v>0</v>
      </c>
      <c r="CC849">
        <f>COUNTIF(AV849, "*"&amp;#REF!&amp;"*")</f>
        <v>0</v>
      </c>
      <c r="CD849">
        <f>COUNTIF(AW849, "*"&amp;#REF!&amp;"*")</f>
        <v>0</v>
      </c>
      <c r="CE849">
        <f>COUNTIF(AX849, "*"&amp;#REF!&amp;"*")</f>
        <v>0</v>
      </c>
      <c r="CF849">
        <f>COUNTIF(AY849, "*"&amp;#REF!&amp;"*")</f>
        <v>0</v>
      </c>
      <c r="CG849">
        <f>COUNTIF(AZ849, "*"&amp;#REF!&amp;"*")</f>
        <v>0</v>
      </c>
      <c r="CH849">
        <f>COUNTIF(BA849, "*"&amp;#REF!&amp;"*")</f>
        <v>0</v>
      </c>
      <c r="CI849">
        <f>COUNTIF(BB849, "*"&amp;#REF!&amp;"*")</f>
        <v>0</v>
      </c>
      <c r="CJ849">
        <f>COUNTIF(BC849, "*"&amp;#REF!&amp;"*")</f>
        <v>0</v>
      </c>
      <c r="CK849">
        <f>COUNTIF(BD849, "*"&amp;#REF!&amp;"*")</f>
        <v>0</v>
      </c>
      <c r="CL849">
        <f>COUNTIF(BE849, "*"&amp;#REF!&amp;"*")</f>
        <v>0</v>
      </c>
      <c r="CM849">
        <f>COUNTIF(BF849, "*"&amp;#REF!&amp;"*")</f>
        <v>0</v>
      </c>
      <c r="CN849">
        <f>COUNTIF(BG849, "*"&amp;#REF!&amp;"*")</f>
        <v>0</v>
      </c>
      <c r="CO849">
        <f>COUNTIF(BH849, "*"&amp;#REF!&amp;"*")</f>
        <v>0</v>
      </c>
      <c r="CP849">
        <f>COUNTIF(BI849, "*"&amp;#REF!&amp;"*")</f>
        <v>0</v>
      </c>
      <c r="CQ849">
        <f>COUNTIF(BJ849, "*"&amp;#REF!&amp;"*")</f>
        <v>0</v>
      </c>
      <c r="CR849">
        <f>COUNTIF(BK849, "*"&amp;#REF!&amp;"*")</f>
        <v>0</v>
      </c>
      <c r="CS849">
        <f xml:space="preserve"> COUNTIF(BL849,#REF!)</f>
        <v>0</v>
      </c>
      <c r="CT849">
        <f xml:space="preserve"> COUNTIF(BM849,#REF!)</f>
        <v>0</v>
      </c>
      <c r="CU849">
        <f xml:space="preserve"> COUNTIF(BN849,#REF!)</f>
        <v>0</v>
      </c>
      <c r="CV849">
        <f xml:space="preserve"> COUNTIF(BO849,#REF!)</f>
        <v>0</v>
      </c>
      <c r="CW849">
        <f xml:space="preserve"> COUNTIF(BP849,#REF!)</f>
        <v>0</v>
      </c>
      <c r="CX849">
        <f xml:space="preserve"> COUNTIF(BQ849,#REF!)</f>
        <v>0</v>
      </c>
      <c r="CY849">
        <f xml:space="preserve"> COUNTIF(BR849,#REF!)</f>
        <v>0</v>
      </c>
      <c r="CZ849">
        <f xml:space="preserve"> COUNTIF(BS849,#REF!)</f>
        <v>0</v>
      </c>
      <c r="DA849">
        <f xml:space="preserve"> COUNTIF(BT849,#REF!)</f>
        <v>0</v>
      </c>
      <c r="DB849">
        <f xml:space="preserve"> COUNTIF(BU849,#REF!)</f>
        <v>0</v>
      </c>
      <c r="DC849">
        <f t="shared" si="52"/>
        <v>0</v>
      </c>
      <c r="DD849">
        <f t="shared" si="53"/>
        <v>0</v>
      </c>
      <c r="DE849">
        <f t="shared" si="54"/>
        <v>0</v>
      </c>
      <c r="DF849" t="b">
        <f t="shared" si="55"/>
        <v>0</v>
      </c>
    </row>
    <row r="850" spans="1:110" x14ac:dyDescent="0.35">
      <c r="A850" s="7">
        <v>849</v>
      </c>
      <c r="B850" s="7">
        <v>849</v>
      </c>
      <c r="C850" s="7" t="s">
        <v>7522</v>
      </c>
      <c r="D850" s="7" t="s">
        <v>7523</v>
      </c>
      <c r="E850" s="13" t="s">
        <v>51</v>
      </c>
      <c r="F850" s="7">
        <v>300</v>
      </c>
      <c r="G850" s="7" t="s">
        <v>98</v>
      </c>
      <c r="H850" s="7">
        <v>2710</v>
      </c>
      <c r="I850" s="14" t="s">
        <v>53</v>
      </c>
      <c r="J850" s="13" t="s">
        <v>54</v>
      </c>
      <c r="K850" s="7" t="s">
        <v>107</v>
      </c>
      <c r="L850" s="7" t="s">
        <v>87</v>
      </c>
      <c r="M850" s="7" t="s">
        <v>57</v>
      </c>
      <c r="N850" s="7">
        <v>55</v>
      </c>
      <c r="O850" s="7" t="s">
        <v>58</v>
      </c>
      <c r="P850" s="7">
        <v>58</v>
      </c>
      <c r="Q850" t="s">
        <v>7874</v>
      </c>
      <c r="R850" s="7" t="s">
        <v>59</v>
      </c>
      <c r="S850" s="14" t="s">
        <v>59</v>
      </c>
      <c r="T850" s="26" t="b">
        <v>0</v>
      </c>
      <c r="U850" s="7">
        <v>557</v>
      </c>
      <c r="V850" s="7">
        <v>8.7200000000000006</v>
      </c>
      <c r="W850" s="7">
        <v>20.54</v>
      </c>
      <c r="X850" s="7">
        <v>0.52086679999999996</v>
      </c>
      <c r="Y850" s="7">
        <v>1.0592600000000001</v>
      </c>
      <c r="Z850" s="7">
        <v>6.1</v>
      </c>
      <c r="AA850" s="7">
        <v>3.66</v>
      </c>
      <c r="AB850" s="14">
        <v>2.95</v>
      </c>
      <c r="AC850" s="13">
        <v>0.99604300000000001</v>
      </c>
      <c r="AD850" s="7">
        <v>3.9574500000000004E-3</v>
      </c>
      <c r="AE850" s="14" t="s">
        <v>60</v>
      </c>
      <c r="AF850" s="13">
        <v>7</v>
      </c>
      <c r="AG850" s="14">
        <v>5</v>
      </c>
      <c r="AH850" s="13">
        <v>6</v>
      </c>
      <c r="AI850" s="7">
        <v>6</v>
      </c>
      <c r="AJ850" s="7"/>
      <c r="AK850" s="7">
        <v>4</v>
      </c>
      <c r="AL850" s="7">
        <v>4</v>
      </c>
      <c r="AM850" s="14"/>
      <c r="AN850" s="13">
        <v>1</v>
      </c>
      <c r="AO850" s="14">
        <v>1</v>
      </c>
      <c r="AP850" s="7" t="s">
        <v>64</v>
      </c>
      <c r="AQ850" s="7" t="s">
        <v>62</v>
      </c>
      <c r="AR850" s="7" t="s">
        <v>5797</v>
      </c>
      <c r="AS850" s="7" t="s">
        <v>62</v>
      </c>
      <c r="AT850" s="7" t="s">
        <v>64</v>
      </c>
      <c r="AU850" s="7" t="s">
        <v>66</v>
      </c>
      <c r="AV850" s="7" t="s">
        <v>66</v>
      </c>
      <c r="AW850" s="7" t="s">
        <v>66</v>
      </c>
      <c r="AX850" s="7" t="s">
        <v>64</v>
      </c>
      <c r="AY850" s="7" t="s">
        <v>70</v>
      </c>
      <c r="AZ850" s="7" t="s">
        <v>66</v>
      </c>
      <c r="BA850" s="7" t="s">
        <v>5797</v>
      </c>
      <c r="BB850" s="7" t="s">
        <v>66</v>
      </c>
      <c r="BC850" s="7" t="s">
        <v>70</v>
      </c>
      <c r="BD850" s="7" t="s">
        <v>64</v>
      </c>
      <c r="BE850" s="7" t="s">
        <v>64</v>
      </c>
      <c r="BF850" s="7" t="s">
        <v>5797</v>
      </c>
      <c r="BG850" s="7" t="s">
        <v>64</v>
      </c>
      <c r="BH850" s="7" t="s">
        <v>70</v>
      </c>
      <c r="BI850" s="7" t="s">
        <v>70</v>
      </c>
      <c r="BJ850" s="7" t="s">
        <v>70</v>
      </c>
      <c r="BK850" s="7" t="s">
        <v>70</v>
      </c>
      <c r="BL850" s="33">
        <v>0</v>
      </c>
      <c r="BM850" s="7">
        <v>1</v>
      </c>
      <c r="BN850" s="7">
        <v>0</v>
      </c>
      <c r="BO850" s="7">
        <v>0</v>
      </c>
      <c r="BP850" s="7">
        <v>1</v>
      </c>
      <c r="BQ850" s="7">
        <v>1</v>
      </c>
      <c r="BR850" s="7">
        <v>0</v>
      </c>
      <c r="BS850" s="7">
        <v>0</v>
      </c>
      <c r="BT850" s="7">
        <v>1</v>
      </c>
      <c r="BU850" s="7">
        <v>0</v>
      </c>
      <c r="BW850">
        <f>COUNTIF(AP850, "*"&amp;#REF!&amp;"*")</f>
        <v>0</v>
      </c>
      <c r="BX850">
        <f>COUNTIF(AQ850, "*"&amp;#REF!&amp;"*")</f>
        <v>0</v>
      </c>
      <c r="BY850">
        <f>COUNTIF(AR850, "*"&amp;#REF!&amp;"*")</f>
        <v>0</v>
      </c>
      <c r="BZ850">
        <f>COUNTIF(AS850, "*"&amp;#REF!&amp;"*")</f>
        <v>0</v>
      </c>
      <c r="CA850">
        <f>COUNTIF(AT850, "*"&amp;#REF!&amp;"*")</f>
        <v>0</v>
      </c>
      <c r="CB850">
        <f>COUNTIF(AU850, "*"&amp;#REF!&amp;"*")</f>
        <v>0</v>
      </c>
      <c r="CC850">
        <f>COUNTIF(AV850, "*"&amp;#REF!&amp;"*")</f>
        <v>0</v>
      </c>
      <c r="CD850">
        <f>COUNTIF(AW850, "*"&amp;#REF!&amp;"*")</f>
        <v>0</v>
      </c>
      <c r="CE850">
        <f>COUNTIF(AX850, "*"&amp;#REF!&amp;"*")</f>
        <v>0</v>
      </c>
      <c r="CF850">
        <f>COUNTIF(AY850, "*"&amp;#REF!&amp;"*")</f>
        <v>0</v>
      </c>
      <c r="CG850">
        <f>COUNTIF(AZ850, "*"&amp;#REF!&amp;"*")</f>
        <v>0</v>
      </c>
      <c r="CH850">
        <f>COUNTIF(BA850, "*"&amp;#REF!&amp;"*")</f>
        <v>0</v>
      </c>
      <c r="CI850">
        <f>COUNTIF(BB850, "*"&amp;#REF!&amp;"*")</f>
        <v>0</v>
      </c>
      <c r="CJ850">
        <f>COUNTIF(BC850, "*"&amp;#REF!&amp;"*")</f>
        <v>0</v>
      </c>
      <c r="CK850">
        <f>COUNTIF(BD850, "*"&amp;#REF!&amp;"*")</f>
        <v>0</v>
      </c>
      <c r="CL850">
        <f>COUNTIF(BE850, "*"&amp;#REF!&amp;"*")</f>
        <v>0</v>
      </c>
      <c r="CM850">
        <f>COUNTIF(BF850, "*"&amp;#REF!&amp;"*")</f>
        <v>0</v>
      </c>
      <c r="CN850">
        <f>COUNTIF(BG850, "*"&amp;#REF!&amp;"*")</f>
        <v>0</v>
      </c>
      <c r="CO850">
        <f>COUNTIF(BH850, "*"&amp;#REF!&amp;"*")</f>
        <v>0</v>
      </c>
      <c r="CP850">
        <f>COUNTIF(BI850, "*"&amp;#REF!&amp;"*")</f>
        <v>0</v>
      </c>
      <c r="CQ850">
        <f>COUNTIF(BJ850, "*"&amp;#REF!&amp;"*")</f>
        <v>0</v>
      </c>
      <c r="CR850">
        <f>COUNTIF(BK850, "*"&amp;#REF!&amp;"*")</f>
        <v>0</v>
      </c>
      <c r="CS850">
        <f xml:space="preserve"> COUNTIF(BL850,#REF!)</f>
        <v>0</v>
      </c>
      <c r="CT850">
        <f xml:space="preserve"> COUNTIF(BM850,#REF!)</f>
        <v>0</v>
      </c>
      <c r="CU850">
        <f xml:space="preserve"> COUNTIF(BN850,#REF!)</f>
        <v>0</v>
      </c>
      <c r="CV850">
        <f xml:space="preserve"> COUNTIF(BO850,#REF!)</f>
        <v>0</v>
      </c>
      <c r="CW850">
        <f xml:space="preserve"> COUNTIF(BP850,#REF!)</f>
        <v>0</v>
      </c>
      <c r="CX850">
        <f xml:space="preserve"> COUNTIF(BQ850,#REF!)</f>
        <v>0</v>
      </c>
      <c r="CY850">
        <f xml:space="preserve"> COUNTIF(BR850,#REF!)</f>
        <v>0</v>
      </c>
      <c r="CZ850">
        <f xml:space="preserve"> COUNTIF(BS850,#REF!)</f>
        <v>0</v>
      </c>
      <c r="DA850">
        <f xml:space="preserve"> COUNTIF(BT850,#REF!)</f>
        <v>0</v>
      </c>
      <c r="DB850">
        <f xml:space="preserve"> COUNTIF(BU850,#REF!)</f>
        <v>0</v>
      </c>
      <c r="DC850">
        <f t="shared" si="52"/>
        <v>0</v>
      </c>
      <c r="DD850">
        <f t="shared" si="53"/>
        <v>0</v>
      </c>
      <c r="DE850">
        <f t="shared" si="54"/>
        <v>0</v>
      </c>
      <c r="DF850" t="b">
        <f t="shared" si="55"/>
        <v>0</v>
      </c>
    </row>
    <row r="851" spans="1:110" x14ac:dyDescent="0.35">
      <c r="A851" s="7">
        <v>850</v>
      </c>
      <c r="B851" s="7">
        <v>850</v>
      </c>
      <c r="C851" s="7" t="s">
        <v>7524</v>
      </c>
      <c r="D851" s="7" t="s">
        <v>7525</v>
      </c>
      <c r="E851" s="13" t="s">
        <v>51</v>
      </c>
      <c r="F851" s="7">
        <v>300</v>
      </c>
      <c r="G851" s="7" t="s">
        <v>126</v>
      </c>
      <c r="H851" s="7"/>
      <c r="I851" s="14" t="s">
        <v>53</v>
      </c>
      <c r="J851" s="13" t="s">
        <v>54</v>
      </c>
      <c r="K851" s="7" t="s">
        <v>134</v>
      </c>
      <c r="L851" s="7" t="s">
        <v>56</v>
      </c>
      <c r="M851" s="7" t="s">
        <v>84</v>
      </c>
      <c r="N851" s="7">
        <v>30.1</v>
      </c>
      <c r="O851" s="7" t="s">
        <v>58</v>
      </c>
      <c r="P851" s="7"/>
      <c r="Q851" t="s">
        <v>7874</v>
      </c>
      <c r="R851" s="7" t="s">
        <v>59</v>
      </c>
      <c r="S851" s="14" t="s">
        <v>59</v>
      </c>
      <c r="T851" s="26" t="b">
        <v>0</v>
      </c>
      <c r="U851" s="7">
        <v>557</v>
      </c>
      <c r="V851" s="7">
        <v>15.5</v>
      </c>
      <c r="W851" s="7">
        <v>25.54</v>
      </c>
      <c r="X851" s="7">
        <v>0.58473339999999996</v>
      </c>
      <c r="Y851" s="7">
        <v>0.98565999999999998</v>
      </c>
      <c r="Z851" s="7">
        <v>5.7</v>
      </c>
      <c r="AA851" s="7">
        <v>4.37</v>
      </c>
      <c r="AB851" s="14">
        <v>3.27</v>
      </c>
      <c r="AC851" s="13">
        <v>0.99990000000000001</v>
      </c>
      <c r="AD851" s="7">
        <v>1E-4</v>
      </c>
      <c r="AE851" s="14" t="s">
        <v>60</v>
      </c>
      <c r="AF851" s="13">
        <v>7</v>
      </c>
      <c r="AG851" s="14">
        <v>5</v>
      </c>
      <c r="AH851" s="13">
        <v>6</v>
      </c>
      <c r="AI851" s="7">
        <v>6</v>
      </c>
      <c r="AJ851" s="7"/>
      <c r="AK851" s="7">
        <v>4</v>
      </c>
      <c r="AL851" s="7">
        <v>4</v>
      </c>
      <c r="AM851" s="14"/>
      <c r="AN851" s="13">
        <v>1</v>
      </c>
      <c r="AO851" s="14">
        <v>1</v>
      </c>
      <c r="AP851" s="7" t="s">
        <v>64</v>
      </c>
      <c r="AQ851" s="7" t="s">
        <v>62</v>
      </c>
      <c r="AR851" s="7" t="s">
        <v>5797</v>
      </c>
      <c r="AS851" s="7" t="s">
        <v>62</v>
      </c>
      <c r="AT851" s="7" t="s">
        <v>64</v>
      </c>
      <c r="AU851" s="7" t="s">
        <v>66</v>
      </c>
      <c r="AV851" s="7" t="s">
        <v>66</v>
      </c>
      <c r="AW851" s="7" t="s">
        <v>66</v>
      </c>
      <c r="AX851" s="7" t="s">
        <v>64</v>
      </c>
      <c r="AY851" s="7" t="s">
        <v>70</v>
      </c>
      <c r="AZ851" s="7" t="s">
        <v>66</v>
      </c>
      <c r="BA851" s="7" t="s">
        <v>5797</v>
      </c>
      <c r="BB851" s="7" t="s">
        <v>66</v>
      </c>
      <c r="BC851" s="7" t="s">
        <v>70</v>
      </c>
      <c r="BD851" s="7" t="s">
        <v>66</v>
      </c>
      <c r="BE851" s="7" t="s">
        <v>64</v>
      </c>
      <c r="BF851" s="7" t="s">
        <v>64</v>
      </c>
      <c r="BG851" s="7" t="s">
        <v>64</v>
      </c>
      <c r="BH851" s="7" t="s">
        <v>70</v>
      </c>
      <c r="BI851" s="7" t="s">
        <v>70</v>
      </c>
      <c r="BJ851" s="7" t="s">
        <v>62</v>
      </c>
      <c r="BK851" s="7" t="s">
        <v>70</v>
      </c>
      <c r="BL851" s="33">
        <v>0</v>
      </c>
      <c r="BM851" s="7">
        <v>1</v>
      </c>
      <c r="BN851" s="7">
        <v>0</v>
      </c>
      <c r="BO851" s="7">
        <v>0</v>
      </c>
      <c r="BP851" s="7">
        <v>1</v>
      </c>
      <c r="BQ851" s="7">
        <v>1</v>
      </c>
      <c r="BR851" s="7">
        <v>0</v>
      </c>
      <c r="BS851" s="7">
        <v>0</v>
      </c>
      <c r="BT851" s="7">
        <v>1</v>
      </c>
      <c r="BU851" s="7">
        <v>0</v>
      </c>
      <c r="BW851">
        <f>COUNTIF(AP851, "*"&amp;#REF!&amp;"*")</f>
        <v>0</v>
      </c>
      <c r="BX851">
        <f>COUNTIF(AQ851, "*"&amp;#REF!&amp;"*")</f>
        <v>0</v>
      </c>
      <c r="BY851">
        <f>COUNTIF(AR851, "*"&amp;#REF!&amp;"*")</f>
        <v>0</v>
      </c>
      <c r="BZ851">
        <f>COUNTIF(AS851, "*"&amp;#REF!&amp;"*")</f>
        <v>0</v>
      </c>
      <c r="CA851">
        <f>COUNTIF(AT851, "*"&amp;#REF!&amp;"*")</f>
        <v>0</v>
      </c>
      <c r="CB851">
        <f>COUNTIF(AU851, "*"&amp;#REF!&amp;"*")</f>
        <v>0</v>
      </c>
      <c r="CC851">
        <f>COUNTIF(AV851, "*"&amp;#REF!&amp;"*")</f>
        <v>0</v>
      </c>
      <c r="CD851">
        <f>COUNTIF(AW851, "*"&amp;#REF!&amp;"*")</f>
        <v>0</v>
      </c>
      <c r="CE851">
        <f>COUNTIF(AX851, "*"&amp;#REF!&amp;"*")</f>
        <v>0</v>
      </c>
      <c r="CF851">
        <f>COUNTIF(AY851, "*"&amp;#REF!&amp;"*")</f>
        <v>0</v>
      </c>
      <c r="CG851">
        <f>COUNTIF(AZ851, "*"&amp;#REF!&amp;"*")</f>
        <v>0</v>
      </c>
      <c r="CH851">
        <f>COUNTIF(BA851, "*"&amp;#REF!&amp;"*")</f>
        <v>0</v>
      </c>
      <c r="CI851">
        <f>COUNTIF(BB851, "*"&amp;#REF!&amp;"*")</f>
        <v>0</v>
      </c>
      <c r="CJ851">
        <f>COUNTIF(BC851, "*"&amp;#REF!&amp;"*")</f>
        <v>0</v>
      </c>
      <c r="CK851">
        <f>COUNTIF(BD851, "*"&amp;#REF!&amp;"*")</f>
        <v>0</v>
      </c>
      <c r="CL851">
        <f>COUNTIF(BE851, "*"&amp;#REF!&amp;"*")</f>
        <v>0</v>
      </c>
      <c r="CM851">
        <f>COUNTIF(BF851, "*"&amp;#REF!&amp;"*")</f>
        <v>0</v>
      </c>
      <c r="CN851">
        <f>COUNTIF(BG851, "*"&amp;#REF!&amp;"*")</f>
        <v>0</v>
      </c>
      <c r="CO851">
        <f>COUNTIF(BH851, "*"&amp;#REF!&amp;"*")</f>
        <v>0</v>
      </c>
      <c r="CP851">
        <f>COUNTIF(BI851, "*"&amp;#REF!&amp;"*")</f>
        <v>0</v>
      </c>
      <c r="CQ851">
        <f>COUNTIF(BJ851, "*"&amp;#REF!&amp;"*")</f>
        <v>0</v>
      </c>
      <c r="CR851">
        <f>COUNTIF(BK851, "*"&amp;#REF!&amp;"*")</f>
        <v>0</v>
      </c>
      <c r="CS851">
        <f xml:space="preserve"> COUNTIF(BL851,#REF!)</f>
        <v>0</v>
      </c>
      <c r="CT851">
        <f xml:space="preserve"> COUNTIF(BM851,#REF!)</f>
        <v>0</v>
      </c>
      <c r="CU851">
        <f xml:space="preserve"> COUNTIF(BN851,#REF!)</f>
        <v>0</v>
      </c>
      <c r="CV851">
        <f xml:space="preserve"> COUNTIF(BO851,#REF!)</f>
        <v>0</v>
      </c>
      <c r="CW851">
        <f xml:space="preserve"> COUNTIF(BP851,#REF!)</f>
        <v>0</v>
      </c>
      <c r="CX851">
        <f xml:space="preserve"> COUNTIF(BQ851,#REF!)</f>
        <v>0</v>
      </c>
      <c r="CY851">
        <f xml:space="preserve"> COUNTIF(BR851,#REF!)</f>
        <v>0</v>
      </c>
      <c r="CZ851">
        <f xml:space="preserve"> COUNTIF(BS851,#REF!)</f>
        <v>0</v>
      </c>
      <c r="DA851">
        <f xml:space="preserve"> COUNTIF(BT851,#REF!)</f>
        <v>0</v>
      </c>
      <c r="DB851">
        <f xml:space="preserve"> COUNTIF(BU851,#REF!)</f>
        <v>0</v>
      </c>
      <c r="DC851">
        <f t="shared" si="52"/>
        <v>0</v>
      </c>
      <c r="DD851">
        <f t="shared" si="53"/>
        <v>0</v>
      </c>
      <c r="DE851">
        <f t="shared" si="54"/>
        <v>0</v>
      </c>
      <c r="DF851" t="b">
        <f t="shared" si="55"/>
        <v>0</v>
      </c>
    </row>
    <row r="852" spans="1:110" x14ac:dyDescent="0.35">
      <c r="A852" s="7">
        <v>851</v>
      </c>
      <c r="B852" s="7">
        <v>851</v>
      </c>
      <c r="C852" s="7" t="s">
        <v>7526</v>
      </c>
      <c r="D852" s="7" t="s">
        <v>7527</v>
      </c>
      <c r="E852" s="13" t="s">
        <v>51</v>
      </c>
      <c r="F852" s="7">
        <v>300</v>
      </c>
      <c r="G852" s="7" t="s">
        <v>126</v>
      </c>
      <c r="H852" s="7"/>
      <c r="I852" s="14" t="s">
        <v>53</v>
      </c>
      <c r="J852" s="13" t="s">
        <v>54</v>
      </c>
      <c r="K852" s="7" t="s">
        <v>75</v>
      </c>
      <c r="L852" s="7" t="s">
        <v>87</v>
      </c>
      <c r="M852" s="7" t="s">
        <v>57</v>
      </c>
      <c r="N852" s="7">
        <v>46.6</v>
      </c>
      <c r="O852" s="7" t="s">
        <v>58</v>
      </c>
      <c r="P852" s="7"/>
      <c r="Q852" t="s">
        <v>7875</v>
      </c>
      <c r="R852" s="7" t="s">
        <v>59</v>
      </c>
      <c r="S852" s="14" t="s">
        <v>59</v>
      </c>
      <c r="T852" s="26" t="b">
        <v>0</v>
      </c>
      <c r="U852" s="7">
        <v>833</v>
      </c>
      <c r="V852" s="7">
        <v>13.66</v>
      </c>
      <c r="W852" s="7">
        <v>23.8</v>
      </c>
      <c r="X852" s="7">
        <v>0.42486679999999999</v>
      </c>
      <c r="Y852" s="7">
        <v>1.58578</v>
      </c>
      <c r="Z852" s="7">
        <v>5.4</v>
      </c>
      <c r="AA852" s="7">
        <v>2.64</v>
      </c>
      <c r="AB852" s="14">
        <v>4.51</v>
      </c>
      <c r="AC852" s="13">
        <v>0.96685500000000002</v>
      </c>
      <c r="AD852" s="7">
        <v>3.3144899999999998E-2</v>
      </c>
      <c r="AE852" s="14" t="s">
        <v>60</v>
      </c>
      <c r="AF852" s="13">
        <v>7</v>
      </c>
      <c r="AG852" s="14">
        <v>5</v>
      </c>
      <c r="AH852" s="13">
        <v>6</v>
      </c>
      <c r="AI852" s="7">
        <v>6</v>
      </c>
      <c r="AJ852" s="7"/>
      <c r="AK852" s="7">
        <v>4</v>
      </c>
      <c r="AL852" s="7">
        <v>4</v>
      </c>
      <c r="AM852" s="14"/>
      <c r="AN852" s="13">
        <v>1</v>
      </c>
      <c r="AO852" s="14">
        <v>1</v>
      </c>
      <c r="AP852" s="7" t="s">
        <v>64</v>
      </c>
      <c r="AQ852" s="7" t="s">
        <v>62</v>
      </c>
      <c r="AR852" s="7" t="s">
        <v>5797</v>
      </c>
      <c r="AS852" s="7" t="s">
        <v>62</v>
      </c>
      <c r="AT852" s="7" t="s">
        <v>64</v>
      </c>
      <c r="AU852" s="7" t="s">
        <v>66</v>
      </c>
      <c r="AV852" s="7" t="s">
        <v>66</v>
      </c>
      <c r="AW852" s="7" t="s">
        <v>66</v>
      </c>
      <c r="AX852" s="7" t="s">
        <v>64</v>
      </c>
      <c r="AY852" s="7" t="s">
        <v>70</v>
      </c>
      <c r="AZ852" s="7" t="s">
        <v>66</v>
      </c>
      <c r="BA852" s="7" t="s">
        <v>5797</v>
      </c>
      <c r="BB852" s="7" t="s">
        <v>66</v>
      </c>
      <c r="BC852" s="7" t="s">
        <v>70</v>
      </c>
      <c r="BD852" s="7" t="s">
        <v>64</v>
      </c>
      <c r="BE852" s="7" t="s">
        <v>64</v>
      </c>
      <c r="BF852" s="7" t="s">
        <v>64</v>
      </c>
      <c r="BG852" s="7" t="s">
        <v>64</v>
      </c>
      <c r="BH852" s="7" t="s">
        <v>70</v>
      </c>
      <c r="BI852" s="7" t="s">
        <v>70</v>
      </c>
      <c r="BJ852" s="7" t="s">
        <v>70</v>
      </c>
      <c r="BK852" s="7" t="s">
        <v>70</v>
      </c>
      <c r="BL852" s="33">
        <v>0</v>
      </c>
      <c r="BM852" s="7">
        <v>1</v>
      </c>
      <c r="BN852" s="7">
        <v>0</v>
      </c>
      <c r="BO852" s="7">
        <v>0</v>
      </c>
      <c r="BP852" s="7">
        <v>1</v>
      </c>
      <c r="BQ852" s="7">
        <v>1</v>
      </c>
      <c r="BR852" s="7">
        <v>0</v>
      </c>
      <c r="BS852" s="7" t="s">
        <v>5797</v>
      </c>
      <c r="BT852" s="7">
        <v>1</v>
      </c>
      <c r="BU852" s="7">
        <v>0</v>
      </c>
      <c r="BW852">
        <f>COUNTIF(AP852, "*"&amp;#REF!&amp;"*")</f>
        <v>0</v>
      </c>
      <c r="BX852">
        <f>COUNTIF(AQ852, "*"&amp;#REF!&amp;"*")</f>
        <v>0</v>
      </c>
      <c r="BY852">
        <f>COUNTIF(AR852, "*"&amp;#REF!&amp;"*")</f>
        <v>0</v>
      </c>
      <c r="BZ852">
        <f>COUNTIF(AS852, "*"&amp;#REF!&amp;"*")</f>
        <v>0</v>
      </c>
      <c r="CA852">
        <f>COUNTIF(AT852, "*"&amp;#REF!&amp;"*")</f>
        <v>0</v>
      </c>
      <c r="CB852">
        <f>COUNTIF(AU852, "*"&amp;#REF!&amp;"*")</f>
        <v>0</v>
      </c>
      <c r="CC852">
        <f>COUNTIF(AV852, "*"&amp;#REF!&amp;"*")</f>
        <v>0</v>
      </c>
      <c r="CD852">
        <f>COUNTIF(AW852, "*"&amp;#REF!&amp;"*")</f>
        <v>0</v>
      </c>
      <c r="CE852">
        <f>COUNTIF(AX852, "*"&amp;#REF!&amp;"*")</f>
        <v>0</v>
      </c>
      <c r="CF852">
        <f>COUNTIF(AY852, "*"&amp;#REF!&amp;"*")</f>
        <v>0</v>
      </c>
      <c r="CG852">
        <f>COUNTIF(AZ852, "*"&amp;#REF!&amp;"*")</f>
        <v>0</v>
      </c>
      <c r="CH852">
        <f>COUNTIF(BA852, "*"&amp;#REF!&amp;"*")</f>
        <v>0</v>
      </c>
      <c r="CI852">
        <f>COUNTIF(BB852, "*"&amp;#REF!&amp;"*")</f>
        <v>0</v>
      </c>
      <c r="CJ852">
        <f>COUNTIF(BC852, "*"&amp;#REF!&amp;"*")</f>
        <v>0</v>
      </c>
      <c r="CK852">
        <f>COUNTIF(BD852, "*"&amp;#REF!&amp;"*")</f>
        <v>0</v>
      </c>
      <c r="CL852">
        <f>COUNTIF(BE852, "*"&amp;#REF!&amp;"*")</f>
        <v>0</v>
      </c>
      <c r="CM852">
        <f>COUNTIF(BF852, "*"&amp;#REF!&amp;"*")</f>
        <v>0</v>
      </c>
      <c r="CN852">
        <f>COUNTIF(BG852, "*"&amp;#REF!&amp;"*")</f>
        <v>0</v>
      </c>
      <c r="CO852">
        <f>COUNTIF(BH852, "*"&amp;#REF!&amp;"*")</f>
        <v>0</v>
      </c>
      <c r="CP852">
        <f>COUNTIF(BI852, "*"&amp;#REF!&amp;"*")</f>
        <v>0</v>
      </c>
      <c r="CQ852">
        <f>COUNTIF(BJ852, "*"&amp;#REF!&amp;"*")</f>
        <v>0</v>
      </c>
      <c r="CR852">
        <f>COUNTIF(BK852, "*"&amp;#REF!&amp;"*")</f>
        <v>0</v>
      </c>
      <c r="CS852">
        <f xml:space="preserve"> COUNTIF(BL852,#REF!)</f>
        <v>0</v>
      </c>
      <c r="CT852">
        <f xml:space="preserve"> COUNTIF(BM852,#REF!)</f>
        <v>0</v>
      </c>
      <c r="CU852">
        <f xml:space="preserve"> COUNTIF(BN852,#REF!)</f>
        <v>0</v>
      </c>
      <c r="CV852">
        <f xml:space="preserve"> COUNTIF(BO852,#REF!)</f>
        <v>0</v>
      </c>
      <c r="CW852">
        <f xml:space="preserve"> COUNTIF(BP852,#REF!)</f>
        <v>0</v>
      </c>
      <c r="CX852">
        <f xml:space="preserve"> COUNTIF(BQ852,#REF!)</f>
        <v>0</v>
      </c>
      <c r="CY852">
        <f xml:space="preserve"> COUNTIF(BR852,#REF!)</f>
        <v>0</v>
      </c>
      <c r="CZ852">
        <f xml:space="preserve"> COUNTIF(BS852,#REF!)</f>
        <v>0</v>
      </c>
      <c r="DA852">
        <f xml:space="preserve"> COUNTIF(BT852,#REF!)</f>
        <v>0</v>
      </c>
      <c r="DB852">
        <f xml:space="preserve"> COUNTIF(BU852,#REF!)</f>
        <v>0</v>
      </c>
      <c r="DC852">
        <f t="shared" si="52"/>
        <v>0</v>
      </c>
      <c r="DD852">
        <f t="shared" si="53"/>
        <v>0</v>
      </c>
      <c r="DE852">
        <f t="shared" si="54"/>
        <v>0</v>
      </c>
      <c r="DF852" t="b">
        <f t="shared" si="55"/>
        <v>0</v>
      </c>
    </row>
    <row r="853" spans="1:110" x14ac:dyDescent="0.35">
      <c r="A853" s="7">
        <v>852</v>
      </c>
      <c r="B853" s="7">
        <v>852</v>
      </c>
      <c r="C853" s="7" t="s">
        <v>7528</v>
      </c>
      <c r="D853" s="7" t="s">
        <v>7529</v>
      </c>
      <c r="E853" s="13" t="s">
        <v>51</v>
      </c>
      <c r="F853" s="7">
        <v>300</v>
      </c>
      <c r="G853" s="7" t="s">
        <v>126</v>
      </c>
      <c r="H853" s="7"/>
      <c r="I853" s="14" t="s">
        <v>53</v>
      </c>
      <c r="J853" s="13" t="s">
        <v>54</v>
      </c>
      <c r="K853" s="7" t="s">
        <v>90</v>
      </c>
      <c r="L853" s="7" t="s">
        <v>56</v>
      </c>
      <c r="M853" s="7" t="s">
        <v>57</v>
      </c>
      <c r="N853" s="7">
        <v>29.2</v>
      </c>
      <c r="O853" s="7" t="s">
        <v>58</v>
      </c>
      <c r="P853" s="7"/>
      <c r="Q853" t="s">
        <v>7833</v>
      </c>
      <c r="R853" s="7" t="s">
        <v>59</v>
      </c>
      <c r="S853" s="14" t="s">
        <v>59</v>
      </c>
      <c r="T853" s="26" t="b">
        <v>0</v>
      </c>
      <c r="U853" s="7">
        <v>833</v>
      </c>
      <c r="V853" s="7">
        <v>13.66</v>
      </c>
      <c r="W853" s="7">
        <v>23.8</v>
      </c>
      <c r="X853" s="7">
        <v>0.42486679999999999</v>
      </c>
      <c r="Y853" s="7">
        <v>1.58578</v>
      </c>
      <c r="Z853" s="7">
        <v>5.4</v>
      </c>
      <c r="AA853" s="7">
        <v>2.64</v>
      </c>
      <c r="AB853" s="14">
        <v>4.51</v>
      </c>
      <c r="AC853" s="13">
        <v>0.93634200000000001</v>
      </c>
      <c r="AD853" s="7">
        <v>6.3657900000000003E-2</v>
      </c>
      <c r="AE853" s="14" t="s">
        <v>60</v>
      </c>
      <c r="AF853" s="13">
        <v>7</v>
      </c>
      <c r="AG853" s="14">
        <v>5</v>
      </c>
      <c r="AH853" s="13">
        <v>6</v>
      </c>
      <c r="AI853" s="7">
        <v>6</v>
      </c>
      <c r="AJ853" s="7"/>
      <c r="AK853" s="7">
        <v>4</v>
      </c>
      <c r="AL853" s="7">
        <v>4</v>
      </c>
      <c r="AM853" s="14"/>
      <c r="AN853" s="13">
        <v>1</v>
      </c>
      <c r="AO853" s="14">
        <v>1</v>
      </c>
      <c r="AP853" s="7" t="s">
        <v>64</v>
      </c>
      <c r="AQ853" s="7" t="s">
        <v>62</v>
      </c>
      <c r="AR853" s="7" t="s">
        <v>5797</v>
      </c>
      <c r="AS853" s="7" t="s">
        <v>62</v>
      </c>
      <c r="AT853" s="7" t="s">
        <v>64</v>
      </c>
      <c r="AU853" s="7" t="s">
        <v>66</v>
      </c>
      <c r="AV853" s="7" t="s">
        <v>66</v>
      </c>
      <c r="AW853" s="7" t="s">
        <v>66</v>
      </c>
      <c r="AX853" s="7" t="s">
        <v>64</v>
      </c>
      <c r="AY853" s="7" t="s">
        <v>70</v>
      </c>
      <c r="AZ853" s="7" t="s">
        <v>64</v>
      </c>
      <c r="BA853" s="7" t="s">
        <v>5797</v>
      </c>
      <c r="BB853" s="7" t="s">
        <v>64</v>
      </c>
      <c r="BC853" s="7" t="s">
        <v>66</v>
      </c>
      <c r="BD853" s="7" t="s">
        <v>64</v>
      </c>
      <c r="BE853" s="7" t="s">
        <v>64</v>
      </c>
      <c r="BF853" s="7" t="s">
        <v>64</v>
      </c>
      <c r="BG853" s="7" t="s">
        <v>66</v>
      </c>
      <c r="BH853" s="7" t="s">
        <v>70</v>
      </c>
      <c r="BI853" s="7" t="s">
        <v>70</v>
      </c>
      <c r="BJ853" s="7" t="s">
        <v>70</v>
      </c>
      <c r="BK853" s="7" t="s">
        <v>70</v>
      </c>
      <c r="BL853" s="33">
        <v>0</v>
      </c>
      <c r="BM853" s="7">
        <v>1</v>
      </c>
      <c r="BN853" s="7">
        <v>0</v>
      </c>
      <c r="BO853" s="7">
        <v>0</v>
      </c>
      <c r="BP853" s="7">
        <v>1</v>
      </c>
      <c r="BQ853" s="7">
        <v>1</v>
      </c>
      <c r="BR853" s="7">
        <v>0</v>
      </c>
      <c r="BS853" s="7">
        <v>0</v>
      </c>
      <c r="BT853" s="7" t="s">
        <v>5797</v>
      </c>
      <c r="BU853" s="7">
        <v>0</v>
      </c>
      <c r="BW853">
        <f>COUNTIF(AP853, "*"&amp;#REF!&amp;"*")</f>
        <v>0</v>
      </c>
      <c r="BX853">
        <f>COUNTIF(AQ853, "*"&amp;#REF!&amp;"*")</f>
        <v>0</v>
      </c>
      <c r="BY853">
        <f>COUNTIF(AR853, "*"&amp;#REF!&amp;"*")</f>
        <v>0</v>
      </c>
      <c r="BZ853">
        <f>COUNTIF(AS853, "*"&amp;#REF!&amp;"*")</f>
        <v>0</v>
      </c>
      <c r="CA853">
        <f>COUNTIF(AT853, "*"&amp;#REF!&amp;"*")</f>
        <v>0</v>
      </c>
      <c r="CB853">
        <f>COUNTIF(AU853, "*"&amp;#REF!&amp;"*")</f>
        <v>0</v>
      </c>
      <c r="CC853">
        <f>COUNTIF(AV853, "*"&amp;#REF!&amp;"*")</f>
        <v>0</v>
      </c>
      <c r="CD853">
        <f>COUNTIF(AW853, "*"&amp;#REF!&amp;"*")</f>
        <v>0</v>
      </c>
      <c r="CE853">
        <f>COUNTIF(AX853, "*"&amp;#REF!&amp;"*")</f>
        <v>0</v>
      </c>
      <c r="CF853">
        <f>COUNTIF(AY853, "*"&amp;#REF!&amp;"*")</f>
        <v>0</v>
      </c>
      <c r="CG853">
        <f>COUNTIF(AZ853, "*"&amp;#REF!&amp;"*")</f>
        <v>0</v>
      </c>
      <c r="CH853">
        <f>COUNTIF(BA853, "*"&amp;#REF!&amp;"*")</f>
        <v>0</v>
      </c>
      <c r="CI853">
        <f>COUNTIF(BB853, "*"&amp;#REF!&amp;"*")</f>
        <v>0</v>
      </c>
      <c r="CJ853">
        <f>COUNTIF(BC853, "*"&amp;#REF!&amp;"*")</f>
        <v>0</v>
      </c>
      <c r="CK853">
        <f>COUNTIF(BD853, "*"&amp;#REF!&amp;"*")</f>
        <v>0</v>
      </c>
      <c r="CL853">
        <f>COUNTIF(BE853, "*"&amp;#REF!&amp;"*")</f>
        <v>0</v>
      </c>
      <c r="CM853">
        <f>COUNTIF(BF853, "*"&amp;#REF!&amp;"*")</f>
        <v>0</v>
      </c>
      <c r="CN853">
        <f>COUNTIF(BG853, "*"&amp;#REF!&amp;"*")</f>
        <v>0</v>
      </c>
      <c r="CO853">
        <f>COUNTIF(BH853, "*"&amp;#REF!&amp;"*")</f>
        <v>0</v>
      </c>
      <c r="CP853">
        <f>COUNTIF(BI853, "*"&amp;#REF!&amp;"*")</f>
        <v>0</v>
      </c>
      <c r="CQ853">
        <f>COUNTIF(BJ853, "*"&amp;#REF!&amp;"*")</f>
        <v>0</v>
      </c>
      <c r="CR853">
        <f>COUNTIF(BK853, "*"&amp;#REF!&amp;"*")</f>
        <v>0</v>
      </c>
      <c r="CS853">
        <f xml:space="preserve"> COUNTIF(BL853,#REF!)</f>
        <v>0</v>
      </c>
      <c r="CT853">
        <f xml:space="preserve"> COUNTIF(BM853,#REF!)</f>
        <v>0</v>
      </c>
      <c r="CU853">
        <f xml:space="preserve"> COUNTIF(BN853,#REF!)</f>
        <v>0</v>
      </c>
      <c r="CV853">
        <f xml:space="preserve"> COUNTIF(BO853,#REF!)</f>
        <v>0</v>
      </c>
      <c r="CW853">
        <f xml:space="preserve"> COUNTIF(BP853,#REF!)</f>
        <v>0</v>
      </c>
      <c r="CX853">
        <f xml:space="preserve"> COUNTIF(BQ853,#REF!)</f>
        <v>0</v>
      </c>
      <c r="CY853">
        <f xml:space="preserve"> COUNTIF(BR853,#REF!)</f>
        <v>0</v>
      </c>
      <c r="CZ853">
        <f xml:space="preserve"> COUNTIF(BS853,#REF!)</f>
        <v>0</v>
      </c>
      <c r="DA853">
        <f xml:space="preserve"> COUNTIF(BT853,#REF!)</f>
        <v>0</v>
      </c>
      <c r="DB853">
        <f xml:space="preserve"> COUNTIF(BU853,#REF!)</f>
        <v>0</v>
      </c>
      <c r="DC853">
        <f t="shared" si="52"/>
        <v>0</v>
      </c>
      <c r="DD853">
        <f t="shared" si="53"/>
        <v>0</v>
      </c>
      <c r="DE853">
        <f t="shared" si="54"/>
        <v>0</v>
      </c>
      <c r="DF853" t="b">
        <f t="shared" si="55"/>
        <v>0</v>
      </c>
    </row>
    <row r="854" spans="1:110" x14ac:dyDescent="0.35">
      <c r="A854" s="7">
        <v>853</v>
      </c>
      <c r="B854" s="7">
        <v>853</v>
      </c>
      <c r="C854" s="7" t="s">
        <v>7530</v>
      </c>
      <c r="D854" s="7" t="s">
        <v>7531</v>
      </c>
      <c r="E854" s="13" t="s">
        <v>51</v>
      </c>
      <c r="F854" s="7">
        <v>300</v>
      </c>
      <c r="G854" s="7" t="s">
        <v>126</v>
      </c>
      <c r="H854" s="7"/>
      <c r="I854" s="14" t="s">
        <v>53</v>
      </c>
      <c r="J854" s="13" t="s">
        <v>54</v>
      </c>
      <c r="K854" s="7" t="s">
        <v>134</v>
      </c>
      <c r="L854" s="7" t="s">
        <v>56</v>
      </c>
      <c r="M854" s="7" t="s">
        <v>84</v>
      </c>
      <c r="N854" s="7">
        <v>39.200000000000003</v>
      </c>
      <c r="O854" s="7" t="s">
        <v>58</v>
      </c>
      <c r="P854" s="7">
        <v>52</v>
      </c>
      <c r="Q854" t="s">
        <v>7834</v>
      </c>
      <c r="R854" s="7" t="s">
        <v>59</v>
      </c>
      <c r="S854" s="14" t="s">
        <v>59</v>
      </c>
      <c r="T854" s="26" t="b">
        <v>0</v>
      </c>
      <c r="U854" s="7">
        <v>651</v>
      </c>
      <c r="V854" s="7">
        <v>13.98</v>
      </c>
      <c r="W854" s="7">
        <v>24.22</v>
      </c>
      <c r="X854" s="7">
        <v>0.50666659999999997</v>
      </c>
      <c r="Y854" s="7">
        <v>1.2758400000000001</v>
      </c>
      <c r="Z854" s="7">
        <v>5.8</v>
      </c>
      <c r="AA854" s="7">
        <v>3.63</v>
      </c>
      <c r="AB854" s="14">
        <v>3.62</v>
      </c>
      <c r="AC854" s="13">
        <v>0.94128299999999998</v>
      </c>
      <c r="AD854" s="7">
        <v>5.8716499999999998E-2</v>
      </c>
      <c r="AE854" s="14" t="s">
        <v>60</v>
      </c>
      <c r="AF854" s="13">
        <v>7</v>
      </c>
      <c r="AG854" s="14">
        <v>5</v>
      </c>
      <c r="AH854" s="13">
        <v>6</v>
      </c>
      <c r="AI854" s="7">
        <v>6</v>
      </c>
      <c r="AJ854" s="7"/>
      <c r="AK854" s="7">
        <v>4</v>
      </c>
      <c r="AL854" s="7">
        <v>4</v>
      </c>
      <c r="AM854" s="14"/>
      <c r="AN854" s="13">
        <v>1</v>
      </c>
      <c r="AO854" s="14">
        <v>1</v>
      </c>
      <c r="AP854" s="7" t="s">
        <v>64</v>
      </c>
      <c r="AQ854" s="7" t="s">
        <v>62</v>
      </c>
      <c r="AR854" s="7" t="s">
        <v>5797</v>
      </c>
      <c r="AS854" s="7" t="s">
        <v>62</v>
      </c>
      <c r="AT854" s="7" t="s">
        <v>64</v>
      </c>
      <c r="AU854" s="7" t="s">
        <v>66</v>
      </c>
      <c r="AV854" s="7" t="s">
        <v>66</v>
      </c>
      <c r="AW854" s="7" t="s">
        <v>66</v>
      </c>
      <c r="AX854" s="7" t="s">
        <v>64</v>
      </c>
      <c r="AY854" s="7" t="s">
        <v>70</v>
      </c>
      <c r="AZ854" s="7" t="s">
        <v>64</v>
      </c>
      <c r="BA854" s="7" t="s">
        <v>5797</v>
      </c>
      <c r="BB854" s="7" t="s">
        <v>66</v>
      </c>
      <c r="BC854" s="7" t="s">
        <v>66</v>
      </c>
      <c r="BD854" s="7" t="s">
        <v>64</v>
      </c>
      <c r="BE854" s="7" t="s">
        <v>64</v>
      </c>
      <c r="BF854" s="7" t="s">
        <v>64</v>
      </c>
      <c r="BG854" s="7" t="s">
        <v>64</v>
      </c>
      <c r="BH854" s="7" t="s">
        <v>70</v>
      </c>
      <c r="BI854" s="7" t="s">
        <v>70</v>
      </c>
      <c r="BJ854" s="7" t="s">
        <v>70</v>
      </c>
      <c r="BK854" s="7" t="s">
        <v>70</v>
      </c>
      <c r="BL854" s="33">
        <v>0</v>
      </c>
      <c r="BM854" s="7">
        <v>1</v>
      </c>
      <c r="BN854" s="7">
        <v>0</v>
      </c>
      <c r="BO854" s="7">
        <v>0</v>
      </c>
      <c r="BP854" s="7">
        <v>1</v>
      </c>
      <c r="BQ854" s="7">
        <v>1</v>
      </c>
      <c r="BR854" s="7">
        <v>0</v>
      </c>
      <c r="BS854" s="7">
        <v>0</v>
      </c>
      <c r="BT854" s="7">
        <v>1</v>
      </c>
      <c r="BU854" s="7">
        <v>0</v>
      </c>
      <c r="BW854">
        <f>COUNTIF(AP854, "*"&amp;#REF!&amp;"*")</f>
        <v>0</v>
      </c>
      <c r="BX854">
        <f>COUNTIF(AQ854, "*"&amp;#REF!&amp;"*")</f>
        <v>0</v>
      </c>
      <c r="BY854">
        <f>COUNTIF(AR854, "*"&amp;#REF!&amp;"*")</f>
        <v>0</v>
      </c>
      <c r="BZ854">
        <f>COUNTIF(AS854, "*"&amp;#REF!&amp;"*")</f>
        <v>0</v>
      </c>
      <c r="CA854">
        <f>COUNTIF(AT854, "*"&amp;#REF!&amp;"*")</f>
        <v>0</v>
      </c>
      <c r="CB854">
        <f>COUNTIF(AU854, "*"&amp;#REF!&amp;"*")</f>
        <v>0</v>
      </c>
      <c r="CC854">
        <f>COUNTIF(AV854, "*"&amp;#REF!&amp;"*")</f>
        <v>0</v>
      </c>
      <c r="CD854">
        <f>COUNTIF(AW854, "*"&amp;#REF!&amp;"*")</f>
        <v>0</v>
      </c>
      <c r="CE854">
        <f>COUNTIF(AX854, "*"&amp;#REF!&amp;"*")</f>
        <v>0</v>
      </c>
      <c r="CF854">
        <f>COUNTIF(AY854, "*"&amp;#REF!&amp;"*")</f>
        <v>0</v>
      </c>
      <c r="CG854">
        <f>COUNTIF(AZ854, "*"&amp;#REF!&amp;"*")</f>
        <v>0</v>
      </c>
      <c r="CH854">
        <f>COUNTIF(BA854, "*"&amp;#REF!&amp;"*")</f>
        <v>0</v>
      </c>
      <c r="CI854">
        <f>COUNTIF(BB854, "*"&amp;#REF!&amp;"*")</f>
        <v>0</v>
      </c>
      <c r="CJ854">
        <f>COUNTIF(BC854, "*"&amp;#REF!&amp;"*")</f>
        <v>0</v>
      </c>
      <c r="CK854">
        <f>COUNTIF(BD854, "*"&amp;#REF!&amp;"*")</f>
        <v>0</v>
      </c>
      <c r="CL854">
        <f>COUNTIF(BE854, "*"&amp;#REF!&amp;"*")</f>
        <v>0</v>
      </c>
      <c r="CM854">
        <f>COUNTIF(BF854, "*"&amp;#REF!&amp;"*")</f>
        <v>0</v>
      </c>
      <c r="CN854">
        <f>COUNTIF(BG854, "*"&amp;#REF!&amp;"*")</f>
        <v>0</v>
      </c>
      <c r="CO854">
        <f>COUNTIF(BH854, "*"&amp;#REF!&amp;"*")</f>
        <v>0</v>
      </c>
      <c r="CP854">
        <f>COUNTIF(BI854, "*"&amp;#REF!&amp;"*")</f>
        <v>0</v>
      </c>
      <c r="CQ854">
        <f>COUNTIF(BJ854, "*"&amp;#REF!&amp;"*")</f>
        <v>0</v>
      </c>
      <c r="CR854">
        <f>COUNTIF(BK854, "*"&amp;#REF!&amp;"*")</f>
        <v>0</v>
      </c>
      <c r="CS854">
        <f xml:space="preserve"> COUNTIF(BL854,#REF!)</f>
        <v>0</v>
      </c>
      <c r="CT854">
        <f xml:space="preserve"> COUNTIF(BM854,#REF!)</f>
        <v>0</v>
      </c>
      <c r="CU854">
        <f xml:space="preserve"> COUNTIF(BN854,#REF!)</f>
        <v>0</v>
      </c>
      <c r="CV854">
        <f xml:space="preserve"> COUNTIF(BO854,#REF!)</f>
        <v>0</v>
      </c>
      <c r="CW854">
        <f xml:space="preserve"> COUNTIF(BP854,#REF!)</f>
        <v>0</v>
      </c>
      <c r="CX854">
        <f xml:space="preserve"> COUNTIF(BQ854,#REF!)</f>
        <v>0</v>
      </c>
      <c r="CY854">
        <f xml:space="preserve"> COUNTIF(BR854,#REF!)</f>
        <v>0</v>
      </c>
      <c r="CZ854">
        <f xml:space="preserve"> COUNTIF(BS854,#REF!)</f>
        <v>0</v>
      </c>
      <c r="DA854">
        <f xml:space="preserve"> COUNTIF(BT854,#REF!)</f>
        <v>0</v>
      </c>
      <c r="DB854">
        <f xml:space="preserve"> COUNTIF(BU854,#REF!)</f>
        <v>0</v>
      </c>
      <c r="DC854">
        <f t="shared" si="52"/>
        <v>0</v>
      </c>
      <c r="DD854">
        <f t="shared" si="53"/>
        <v>0</v>
      </c>
      <c r="DE854">
        <f t="shared" si="54"/>
        <v>0</v>
      </c>
      <c r="DF854" t="b">
        <f t="shared" si="55"/>
        <v>0</v>
      </c>
    </row>
    <row r="855" spans="1:110" x14ac:dyDescent="0.35">
      <c r="A855" s="7">
        <v>854</v>
      </c>
      <c r="B855" s="7">
        <v>854</v>
      </c>
      <c r="C855" s="7" t="s">
        <v>7532</v>
      </c>
      <c r="D855" s="7" t="s">
        <v>7533</v>
      </c>
      <c r="E855" s="13" t="s">
        <v>51</v>
      </c>
      <c r="F855" s="7">
        <v>300</v>
      </c>
      <c r="G855" s="7" t="s">
        <v>126</v>
      </c>
      <c r="H855" s="7"/>
      <c r="I855" s="14" t="s">
        <v>53</v>
      </c>
      <c r="J855" s="13" t="s">
        <v>54</v>
      </c>
      <c r="K855" s="7" t="s">
        <v>72</v>
      </c>
      <c r="L855" s="7" t="s">
        <v>56</v>
      </c>
      <c r="M855" s="7" t="s">
        <v>84</v>
      </c>
      <c r="N855" s="7">
        <v>48.8</v>
      </c>
      <c r="O855" s="7" t="s">
        <v>58</v>
      </c>
      <c r="P855" s="7"/>
      <c r="Q855" t="s">
        <v>7833</v>
      </c>
      <c r="R855" s="7" t="s">
        <v>59</v>
      </c>
      <c r="S855" s="14" t="s">
        <v>59</v>
      </c>
      <c r="T855" s="26" t="b">
        <v>0</v>
      </c>
      <c r="U855" s="7">
        <v>578</v>
      </c>
      <c r="V855" s="7">
        <v>15.04</v>
      </c>
      <c r="W855" s="7">
        <v>25.62</v>
      </c>
      <c r="X855" s="7">
        <v>0.62753360000000002</v>
      </c>
      <c r="Y855" s="7">
        <v>1.04148</v>
      </c>
      <c r="Z855" s="7">
        <v>6.1</v>
      </c>
      <c r="AA855" s="7">
        <v>3.56</v>
      </c>
      <c r="AB855" s="14">
        <v>3.93</v>
      </c>
      <c r="AC855" s="13">
        <v>0.99990000000000001</v>
      </c>
      <c r="AD855" s="7">
        <v>1E-4</v>
      </c>
      <c r="AE855" s="14" t="s">
        <v>60</v>
      </c>
      <c r="AF855" s="13">
        <v>7</v>
      </c>
      <c r="AG855" s="14">
        <v>5</v>
      </c>
      <c r="AH855" s="13">
        <v>6</v>
      </c>
      <c r="AI855" s="7">
        <v>6</v>
      </c>
      <c r="AJ855" s="7"/>
      <c r="AK855" s="7">
        <v>4</v>
      </c>
      <c r="AL855" s="7">
        <v>4</v>
      </c>
      <c r="AM855" s="14"/>
      <c r="AN855" s="13">
        <v>1</v>
      </c>
      <c r="AO855" s="14">
        <v>1</v>
      </c>
      <c r="AP855" s="7" t="s">
        <v>64</v>
      </c>
      <c r="AQ855" s="7" t="s">
        <v>62</v>
      </c>
      <c r="AR855" s="7" t="s">
        <v>62</v>
      </c>
      <c r="AS855" s="7" t="s">
        <v>62</v>
      </c>
      <c r="AT855" s="7" t="s">
        <v>64</v>
      </c>
      <c r="AU855" s="7" t="s">
        <v>66</v>
      </c>
      <c r="AV855" s="7" t="s">
        <v>66</v>
      </c>
      <c r="AW855" s="7" t="s">
        <v>66</v>
      </c>
      <c r="AX855" s="7" t="s">
        <v>64</v>
      </c>
      <c r="AY855" s="7" t="s">
        <v>70</v>
      </c>
      <c r="AZ855" s="7" t="s">
        <v>66</v>
      </c>
      <c r="BA855" s="7" t="s">
        <v>5797</v>
      </c>
      <c r="BB855" s="7" t="s">
        <v>66</v>
      </c>
      <c r="BC855" s="7" t="s">
        <v>70</v>
      </c>
      <c r="BD855" s="7" t="s">
        <v>66</v>
      </c>
      <c r="BE855" s="7" t="s">
        <v>64</v>
      </c>
      <c r="BF855" s="7" t="s">
        <v>64</v>
      </c>
      <c r="BG855" s="7" t="s">
        <v>64</v>
      </c>
      <c r="BH855" s="7" t="s">
        <v>70</v>
      </c>
      <c r="BI855" s="7" t="s">
        <v>70</v>
      </c>
      <c r="BJ855" s="7" t="s">
        <v>62</v>
      </c>
      <c r="BK855" s="7" t="s">
        <v>70</v>
      </c>
      <c r="BL855" s="33">
        <v>0</v>
      </c>
      <c r="BM855" s="7">
        <v>1</v>
      </c>
      <c r="BN855" s="7">
        <v>0</v>
      </c>
      <c r="BO855" s="7">
        <v>0</v>
      </c>
      <c r="BP855" s="7">
        <v>1</v>
      </c>
      <c r="BQ855" s="7">
        <v>1</v>
      </c>
      <c r="BR855" s="7">
        <v>0</v>
      </c>
      <c r="BS855" s="7">
        <v>0</v>
      </c>
      <c r="BT855" s="7">
        <v>1</v>
      </c>
      <c r="BU855" s="7">
        <v>0</v>
      </c>
      <c r="BW855">
        <f>COUNTIF(AP855, "*"&amp;#REF!&amp;"*")</f>
        <v>0</v>
      </c>
      <c r="BX855">
        <f>COUNTIF(AQ855, "*"&amp;#REF!&amp;"*")</f>
        <v>0</v>
      </c>
      <c r="BY855">
        <f>COUNTIF(AR855, "*"&amp;#REF!&amp;"*")</f>
        <v>0</v>
      </c>
      <c r="BZ855">
        <f>COUNTIF(AS855, "*"&amp;#REF!&amp;"*")</f>
        <v>0</v>
      </c>
      <c r="CA855">
        <f>COUNTIF(AT855, "*"&amp;#REF!&amp;"*")</f>
        <v>0</v>
      </c>
      <c r="CB855">
        <f>COUNTIF(AU855, "*"&amp;#REF!&amp;"*")</f>
        <v>0</v>
      </c>
      <c r="CC855">
        <f>COUNTIF(AV855, "*"&amp;#REF!&amp;"*")</f>
        <v>0</v>
      </c>
      <c r="CD855">
        <f>COUNTIF(AW855, "*"&amp;#REF!&amp;"*")</f>
        <v>0</v>
      </c>
      <c r="CE855">
        <f>COUNTIF(AX855, "*"&amp;#REF!&amp;"*")</f>
        <v>0</v>
      </c>
      <c r="CF855">
        <f>COUNTIF(AY855, "*"&amp;#REF!&amp;"*")</f>
        <v>0</v>
      </c>
      <c r="CG855">
        <f>COUNTIF(AZ855, "*"&amp;#REF!&amp;"*")</f>
        <v>0</v>
      </c>
      <c r="CH855">
        <f>COUNTIF(BA855, "*"&amp;#REF!&amp;"*")</f>
        <v>0</v>
      </c>
      <c r="CI855">
        <f>COUNTIF(BB855, "*"&amp;#REF!&amp;"*")</f>
        <v>0</v>
      </c>
      <c r="CJ855">
        <f>COUNTIF(BC855, "*"&amp;#REF!&amp;"*")</f>
        <v>0</v>
      </c>
      <c r="CK855">
        <f>COUNTIF(BD855, "*"&amp;#REF!&amp;"*")</f>
        <v>0</v>
      </c>
      <c r="CL855">
        <f>COUNTIF(BE855, "*"&amp;#REF!&amp;"*")</f>
        <v>0</v>
      </c>
      <c r="CM855">
        <f>COUNTIF(BF855, "*"&amp;#REF!&amp;"*")</f>
        <v>0</v>
      </c>
      <c r="CN855">
        <f>COUNTIF(BG855, "*"&amp;#REF!&amp;"*")</f>
        <v>0</v>
      </c>
      <c r="CO855">
        <f>COUNTIF(BH855, "*"&amp;#REF!&amp;"*")</f>
        <v>0</v>
      </c>
      <c r="CP855">
        <f>COUNTIF(BI855, "*"&amp;#REF!&amp;"*")</f>
        <v>0</v>
      </c>
      <c r="CQ855">
        <f>COUNTIF(BJ855, "*"&amp;#REF!&amp;"*")</f>
        <v>0</v>
      </c>
      <c r="CR855">
        <f>COUNTIF(BK855, "*"&amp;#REF!&amp;"*")</f>
        <v>0</v>
      </c>
      <c r="CS855">
        <f xml:space="preserve"> COUNTIF(BL855,#REF!)</f>
        <v>0</v>
      </c>
      <c r="CT855">
        <f xml:space="preserve"> COUNTIF(BM855,#REF!)</f>
        <v>0</v>
      </c>
      <c r="CU855">
        <f xml:space="preserve"> COUNTIF(BN855,#REF!)</f>
        <v>0</v>
      </c>
      <c r="CV855">
        <f xml:space="preserve"> COUNTIF(BO855,#REF!)</f>
        <v>0</v>
      </c>
      <c r="CW855">
        <f xml:space="preserve"> COUNTIF(BP855,#REF!)</f>
        <v>0</v>
      </c>
      <c r="CX855">
        <f xml:space="preserve"> COUNTIF(BQ855,#REF!)</f>
        <v>0</v>
      </c>
      <c r="CY855">
        <f xml:space="preserve"> COUNTIF(BR855,#REF!)</f>
        <v>0</v>
      </c>
      <c r="CZ855">
        <f xml:space="preserve"> COUNTIF(BS855,#REF!)</f>
        <v>0</v>
      </c>
      <c r="DA855">
        <f xml:space="preserve"> COUNTIF(BT855,#REF!)</f>
        <v>0</v>
      </c>
      <c r="DB855">
        <f xml:space="preserve"> COUNTIF(BU855,#REF!)</f>
        <v>0</v>
      </c>
      <c r="DC855">
        <f t="shared" si="52"/>
        <v>0</v>
      </c>
      <c r="DD855">
        <f t="shared" si="53"/>
        <v>0</v>
      </c>
      <c r="DE855">
        <f t="shared" si="54"/>
        <v>0</v>
      </c>
      <c r="DF855" t="b">
        <f t="shared" si="55"/>
        <v>0</v>
      </c>
    </row>
    <row r="856" spans="1:110" x14ac:dyDescent="0.35">
      <c r="A856" s="7">
        <v>855</v>
      </c>
      <c r="B856" s="7">
        <v>855</v>
      </c>
      <c r="C856" s="7" t="s">
        <v>7534</v>
      </c>
      <c r="D856" s="7" t="s">
        <v>7535</v>
      </c>
      <c r="E856" s="13" t="s">
        <v>51</v>
      </c>
      <c r="F856" s="7">
        <v>300</v>
      </c>
      <c r="G856" s="7" t="s">
        <v>126</v>
      </c>
      <c r="H856" s="7"/>
      <c r="I856" s="14" t="s">
        <v>53</v>
      </c>
      <c r="J856" s="13" t="s">
        <v>54</v>
      </c>
      <c r="K856" s="7" t="s">
        <v>107</v>
      </c>
      <c r="L856" s="7" t="s">
        <v>56</v>
      </c>
      <c r="M856" s="7" t="s">
        <v>108</v>
      </c>
      <c r="N856" s="7">
        <v>34.6</v>
      </c>
      <c r="O856" s="7" t="s">
        <v>58</v>
      </c>
      <c r="P856" s="7"/>
      <c r="Q856" t="s">
        <v>7833</v>
      </c>
      <c r="R856" s="7" t="s">
        <v>59</v>
      </c>
      <c r="S856" s="14" t="s">
        <v>59</v>
      </c>
      <c r="T856" s="26" t="b">
        <v>0</v>
      </c>
      <c r="U856" s="7">
        <v>661</v>
      </c>
      <c r="V856" s="7">
        <v>14.5</v>
      </c>
      <c r="W856" s="7">
        <v>24.74</v>
      </c>
      <c r="X856" s="7">
        <v>0.49006660000000002</v>
      </c>
      <c r="Y856" s="7">
        <v>1.2667999999999999</v>
      </c>
      <c r="Z856" s="7">
        <v>5.4</v>
      </c>
      <c r="AA856" s="7">
        <v>3.84</v>
      </c>
      <c r="AB856" s="14">
        <v>3.09</v>
      </c>
      <c r="AC856" s="13">
        <v>0.89759299999999997</v>
      </c>
      <c r="AD856" s="7">
        <v>0.102407</v>
      </c>
      <c r="AE856" s="14" t="s">
        <v>60</v>
      </c>
      <c r="AF856" s="13">
        <v>7</v>
      </c>
      <c r="AG856" s="14">
        <v>5</v>
      </c>
      <c r="AH856" s="13">
        <v>6</v>
      </c>
      <c r="AI856" s="7">
        <v>6</v>
      </c>
      <c r="AJ856" s="7"/>
      <c r="AK856" s="7">
        <v>4</v>
      </c>
      <c r="AL856" s="7">
        <v>4</v>
      </c>
      <c r="AM856" s="14"/>
      <c r="AN856" s="13">
        <v>1</v>
      </c>
      <c r="AO856" s="14">
        <v>1</v>
      </c>
      <c r="AP856" s="7" t="s">
        <v>64</v>
      </c>
      <c r="AQ856" s="7" t="s">
        <v>62</v>
      </c>
      <c r="AR856" s="7" t="s">
        <v>5797</v>
      </c>
      <c r="AS856" s="7" t="s">
        <v>62</v>
      </c>
      <c r="AT856" s="7" t="s">
        <v>64</v>
      </c>
      <c r="AU856" s="7" t="s">
        <v>66</v>
      </c>
      <c r="AV856" s="7" t="s">
        <v>66</v>
      </c>
      <c r="AW856" s="7" t="s">
        <v>66</v>
      </c>
      <c r="AX856" s="7" t="s">
        <v>64</v>
      </c>
      <c r="AY856" s="7" t="s">
        <v>70</v>
      </c>
      <c r="AZ856" s="7" t="s">
        <v>64</v>
      </c>
      <c r="BA856" s="7" t="s">
        <v>62</v>
      </c>
      <c r="BB856" s="7" t="s">
        <v>66</v>
      </c>
      <c r="BC856" s="7" t="s">
        <v>66</v>
      </c>
      <c r="BD856" s="7" t="s">
        <v>66</v>
      </c>
      <c r="BE856" s="7" t="s">
        <v>5797</v>
      </c>
      <c r="BF856" s="7" t="s">
        <v>64</v>
      </c>
      <c r="BG856" s="7" t="s">
        <v>5797</v>
      </c>
      <c r="BH856" s="7" t="s">
        <v>70</v>
      </c>
      <c r="BI856" s="7" t="s">
        <v>70</v>
      </c>
      <c r="BJ856" s="7" t="s">
        <v>62</v>
      </c>
      <c r="BK856" s="7" t="s">
        <v>70</v>
      </c>
      <c r="BL856" s="33">
        <v>0</v>
      </c>
      <c r="BM856" s="7">
        <v>1</v>
      </c>
      <c r="BN856" s="7">
        <v>0</v>
      </c>
      <c r="BO856" s="7">
        <v>0</v>
      </c>
      <c r="BP856" s="7">
        <v>1</v>
      </c>
      <c r="BQ856" s="7">
        <v>1</v>
      </c>
      <c r="BR856" s="7">
        <v>0</v>
      </c>
      <c r="BS856" s="7">
        <v>0</v>
      </c>
      <c r="BT856" s="7">
        <v>1</v>
      </c>
      <c r="BU856" s="7">
        <v>0</v>
      </c>
      <c r="BW856">
        <f>COUNTIF(AP856, "*"&amp;#REF!&amp;"*")</f>
        <v>0</v>
      </c>
      <c r="BX856">
        <f>COUNTIF(AQ856, "*"&amp;#REF!&amp;"*")</f>
        <v>0</v>
      </c>
      <c r="BY856">
        <f>COUNTIF(AR856, "*"&amp;#REF!&amp;"*")</f>
        <v>0</v>
      </c>
      <c r="BZ856">
        <f>COUNTIF(AS856, "*"&amp;#REF!&amp;"*")</f>
        <v>0</v>
      </c>
      <c r="CA856">
        <f>COUNTIF(AT856, "*"&amp;#REF!&amp;"*")</f>
        <v>0</v>
      </c>
      <c r="CB856">
        <f>COUNTIF(AU856, "*"&amp;#REF!&amp;"*")</f>
        <v>0</v>
      </c>
      <c r="CC856">
        <f>COUNTIF(AV856, "*"&amp;#REF!&amp;"*")</f>
        <v>0</v>
      </c>
      <c r="CD856">
        <f>COUNTIF(AW856, "*"&amp;#REF!&amp;"*")</f>
        <v>0</v>
      </c>
      <c r="CE856">
        <f>COUNTIF(AX856, "*"&amp;#REF!&amp;"*")</f>
        <v>0</v>
      </c>
      <c r="CF856">
        <f>COUNTIF(AY856, "*"&amp;#REF!&amp;"*")</f>
        <v>0</v>
      </c>
      <c r="CG856">
        <f>COUNTIF(AZ856, "*"&amp;#REF!&amp;"*")</f>
        <v>0</v>
      </c>
      <c r="CH856">
        <f>COUNTIF(BA856, "*"&amp;#REF!&amp;"*")</f>
        <v>0</v>
      </c>
      <c r="CI856">
        <f>COUNTIF(BB856, "*"&amp;#REF!&amp;"*")</f>
        <v>0</v>
      </c>
      <c r="CJ856">
        <f>COUNTIF(BC856, "*"&amp;#REF!&amp;"*")</f>
        <v>0</v>
      </c>
      <c r="CK856">
        <f>COUNTIF(BD856, "*"&amp;#REF!&amp;"*")</f>
        <v>0</v>
      </c>
      <c r="CL856">
        <f>COUNTIF(BE856, "*"&amp;#REF!&amp;"*")</f>
        <v>0</v>
      </c>
      <c r="CM856">
        <f>COUNTIF(BF856, "*"&amp;#REF!&amp;"*")</f>
        <v>0</v>
      </c>
      <c r="CN856">
        <f>COUNTIF(BG856, "*"&amp;#REF!&amp;"*")</f>
        <v>0</v>
      </c>
      <c r="CO856">
        <f>COUNTIF(BH856, "*"&amp;#REF!&amp;"*")</f>
        <v>0</v>
      </c>
      <c r="CP856">
        <f>COUNTIF(BI856, "*"&amp;#REF!&amp;"*")</f>
        <v>0</v>
      </c>
      <c r="CQ856">
        <f>COUNTIF(BJ856, "*"&amp;#REF!&amp;"*")</f>
        <v>0</v>
      </c>
      <c r="CR856">
        <f>COUNTIF(BK856, "*"&amp;#REF!&amp;"*")</f>
        <v>0</v>
      </c>
      <c r="CS856">
        <f xml:space="preserve"> COUNTIF(BL856,#REF!)</f>
        <v>0</v>
      </c>
      <c r="CT856">
        <f xml:space="preserve"> COUNTIF(BM856,#REF!)</f>
        <v>0</v>
      </c>
      <c r="CU856">
        <f xml:space="preserve"> COUNTIF(BN856,#REF!)</f>
        <v>0</v>
      </c>
      <c r="CV856">
        <f xml:space="preserve"> COUNTIF(BO856,#REF!)</f>
        <v>0</v>
      </c>
      <c r="CW856">
        <f xml:space="preserve"> COUNTIF(BP856,#REF!)</f>
        <v>0</v>
      </c>
      <c r="CX856">
        <f xml:space="preserve"> COUNTIF(BQ856,#REF!)</f>
        <v>0</v>
      </c>
      <c r="CY856">
        <f xml:space="preserve"> COUNTIF(BR856,#REF!)</f>
        <v>0</v>
      </c>
      <c r="CZ856">
        <f xml:space="preserve"> COUNTIF(BS856,#REF!)</f>
        <v>0</v>
      </c>
      <c r="DA856">
        <f xml:space="preserve"> COUNTIF(BT856,#REF!)</f>
        <v>0</v>
      </c>
      <c r="DB856">
        <f xml:space="preserve"> COUNTIF(BU856,#REF!)</f>
        <v>0</v>
      </c>
      <c r="DC856">
        <f t="shared" si="52"/>
        <v>0</v>
      </c>
      <c r="DD856">
        <f t="shared" si="53"/>
        <v>0</v>
      </c>
      <c r="DE856">
        <f t="shared" si="54"/>
        <v>0</v>
      </c>
      <c r="DF856" t="b">
        <f t="shared" si="55"/>
        <v>0</v>
      </c>
    </row>
    <row r="857" spans="1:110" x14ac:dyDescent="0.35">
      <c r="A857" s="7">
        <v>856</v>
      </c>
      <c r="B857" s="7">
        <v>856</v>
      </c>
      <c r="C857" s="7" t="s">
        <v>7536</v>
      </c>
      <c r="D857" s="7" t="s">
        <v>7537</v>
      </c>
      <c r="E857" s="13" t="s">
        <v>51</v>
      </c>
      <c r="F857" s="7">
        <v>300</v>
      </c>
      <c r="G857" s="7" t="s">
        <v>81</v>
      </c>
      <c r="H857" s="7">
        <v>420</v>
      </c>
      <c r="I857" s="14" t="s">
        <v>53</v>
      </c>
      <c r="J857" s="13" t="s">
        <v>82</v>
      </c>
      <c r="K857" s="7" t="s">
        <v>83</v>
      </c>
      <c r="L857" s="7" t="s">
        <v>56</v>
      </c>
      <c r="M857" s="7" t="s">
        <v>84</v>
      </c>
      <c r="N857" s="7">
        <v>34</v>
      </c>
      <c r="O857" s="7" t="s">
        <v>85</v>
      </c>
      <c r="P857" s="7">
        <v>32</v>
      </c>
      <c r="Q857" t="s">
        <v>7833</v>
      </c>
      <c r="R857" s="7" t="s">
        <v>59</v>
      </c>
      <c r="S857" s="14" t="s">
        <v>59</v>
      </c>
      <c r="T857" s="26" t="b">
        <v>0</v>
      </c>
      <c r="U857" s="7">
        <v>194</v>
      </c>
      <c r="V857" s="7">
        <v>11.033329999999999</v>
      </c>
      <c r="W857" s="7">
        <v>22.1</v>
      </c>
      <c r="X857" s="7">
        <v>0.84144466666666673</v>
      </c>
      <c r="Y857" s="7">
        <v>0.47566666666666668</v>
      </c>
      <c r="Z857" s="7"/>
      <c r="AA857" s="7"/>
      <c r="AB857" s="14"/>
      <c r="AC857" s="13">
        <v>0.93257800000000002</v>
      </c>
      <c r="AD857" s="7">
        <v>6.7421999999999996E-2</v>
      </c>
      <c r="AE857" s="14" t="s">
        <v>60</v>
      </c>
      <c r="AF857" s="13">
        <v>7</v>
      </c>
      <c r="AG857" s="14">
        <v>5</v>
      </c>
      <c r="AH857" s="13">
        <v>6</v>
      </c>
      <c r="AI857" s="7">
        <v>6</v>
      </c>
      <c r="AJ857" s="7"/>
      <c r="AK857" s="7">
        <v>4</v>
      </c>
      <c r="AL857" s="7">
        <v>4</v>
      </c>
      <c r="AM857" s="14"/>
      <c r="AN857" s="13">
        <v>1</v>
      </c>
      <c r="AO857" s="14">
        <v>1</v>
      </c>
      <c r="AP857" s="7" t="s">
        <v>64</v>
      </c>
      <c r="AQ857" s="7" t="s">
        <v>62</v>
      </c>
      <c r="AR857" s="7" t="s">
        <v>5797</v>
      </c>
      <c r="AS857" s="7" t="s">
        <v>62</v>
      </c>
      <c r="AT857" s="7" t="s">
        <v>64</v>
      </c>
      <c r="AU857" s="7" t="s">
        <v>66</v>
      </c>
      <c r="AV857" s="7" t="s">
        <v>66</v>
      </c>
      <c r="AW857" s="7" t="s">
        <v>66</v>
      </c>
      <c r="AX857" s="7" t="s">
        <v>64</v>
      </c>
      <c r="AY857" s="7" t="s">
        <v>70</v>
      </c>
      <c r="AZ857" s="7" t="s">
        <v>66</v>
      </c>
      <c r="BA857" s="7" t="s">
        <v>62</v>
      </c>
      <c r="BB857" s="7" t="s">
        <v>66</v>
      </c>
      <c r="BC857" s="7" t="s">
        <v>70</v>
      </c>
      <c r="BD857" s="7" t="s">
        <v>64</v>
      </c>
      <c r="BE857" s="7" t="s">
        <v>64</v>
      </c>
      <c r="BF857" s="7" t="s">
        <v>64</v>
      </c>
      <c r="BG857" s="7" t="s">
        <v>5797</v>
      </c>
      <c r="BH857" s="7" t="s">
        <v>70</v>
      </c>
      <c r="BI857" s="7" t="s">
        <v>70</v>
      </c>
      <c r="BJ857" s="7" t="s">
        <v>70</v>
      </c>
      <c r="BK857" s="7" t="s">
        <v>70</v>
      </c>
      <c r="BL857" s="33">
        <v>0</v>
      </c>
      <c r="BM857" s="7">
        <v>1</v>
      </c>
      <c r="BN857" s="7">
        <v>0</v>
      </c>
      <c r="BO857" s="7">
        <v>0</v>
      </c>
      <c r="BP857" s="7">
        <v>1</v>
      </c>
      <c r="BQ857" s="7">
        <v>1</v>
      </c>
      <c r="BR857" s="7">
        <v>0</v>
      </c>
      <c r="BS857" s="7">
        <v>0</v>
      </c>
      <c r="BT857" s="7">
        <v>1</v>
      </c>
      <c r="BU857" s="7">
        <v>0</v>
      </c>
      <c r="BW857">
        <f>COUNTIF(AP857, "*"&amp;#REF!&amp;"*")</f>
        <v>0</v>
      </c>
      <c r="BX857">
        <f>COUNTIF(AQ857, "*"&amp;#REF!&amp;"*")</f>
        <v>0</v>
      </c>
      <c r="BY857">
        <f>COUNTIF(AR857, "*"&amp;#REF!&amp;"*")</f>
        <v>0</v>
      </c>
      <c r="BZ857">
        <f>COUNTIF(AS857, "*"&amp;#REF!&amp;"*")</f>
        <v>0</v>
      </c>
      <c r="CA857">
        <f>COUNTIF(AT857, "*"&amp;#REF!&amp;"*")</f>
        <v>0</v>
      </c>
      <c r="CB857">
        <f>COUNTIF(AU857, "*"&amp;#REF!&amp;"*")</f>
        <v>0</v>
      </c>
      <c r="CC857">
        <f>COUNTIF(AV857, "*"&amp;#REF!&amp;"*")</f>
        <v>0</v>
      </c>
      <c r="CD857">
        <f>COUNTIF(AW857, "*"&amp;#REF!&amp;"*")</f>
        <v>0</v>
      </c>
      <c r="CE857">
        <f>COUNTIF(AX857, "*"&amp;#REF!&amp;"*")</f>
        <v>0</v>
      </c>
      <c r="CF857">
        <f>COUNTIF(AY857, "*"&amp;#REF!&amp;"*")</f>
        <v>0</v>
      </c>
      <c r="CG857">
        <f>COUNTIF(AZ857, "*"&amp;#REF!&amp;"*")</f>
        <v>0</v>
      </c>
      <c r="CH857">
        <f>COUNTIF(BA857, "*"&amp;#REF!&amp;"*")</f>
        <v>0</v>
      </c>
      <c r="CI857">
        <f>COUNTIF(BB857, "*"&amp;#REF!&amp;"*")</f>
        <v>0</v>
      </c>
      <c r="CJ857">
        <f>COUNTIF(BC857, "*"&amp;#REF!&amp;"*")</f>
        <v>0</v>
      </c>
      <c r="CK857">
        <f>COUNTIF(BD857, "*"&amp;#REF!&amp;"*")</f>
        <v>0</v>
      </c>
      <c r="CL857">
        <f>COUNTIF(BE857, "*"&amp;#REF!&amp;"*")</f>
        <v>0</v>
      </c>
      <c r="CM857">
        <f>COUNTIF(BF857, "*"&amp;#REF!&amp;"*")</f>
        <v>0</v>
      </c>
      <c r="CN857">
        <f>COUNTIF(BG857, "*"&amp;#REF!&amp;"*")</f>
        <v>0</v>
      </c>
      <c r="CO857">
        <f>COUNTIF(BH857, "*"&amp;#REF!&amp;"*")</f>
        <v>0</v>
      </c>
      <c r="CP857">
        <f>COUNTIF(BI857, "*"&amp;#REF!&amp;"*")</f>
        <v>0</v>
      </c>
      <c r="CQ857">
        <f>COUNTIF(BJ857, "*"&amp;#REF!&amp;"*")</f>
        <v>0</v>
      </c>
      <c r="CR857">
        <f>COUNTIF(BK857, "*"&amp;#REF!&amp;"*")</f>
        <v>0</v>
      </c>
      <c r="CS857">
        <f xml:space="preserve"> COUNTIF(BL857,#REF!)</f>
        <v>0</v>
      </c>
      <c r="CT857">
        <f xml:space="preserve"> COUNTIF(BM857,#REF!)</f>
        <v>0</v>
      </c>
      <c r="CU857">
        <f xml:space="preserve"> COUNTIF(BN857,#REF!)</f>
        <v>0</v>
      </c>
      <c r="CV857">
        <f xml:space="preserve"> COUNTIF(BO857,#REF!)</f>
        <v>0</v>
      </c>
      <c r="CW857">
        <f xml:space="preserve"> COUNTIF(BP857,#REF!)</f>
        <v>0</v>
      </c>
      <c r="CX857">
        <f xml:space="preserve"> COUNTIF(BQ857,#REF!)</f>
        <v>0</v>
      </c>
      <c r="CY857">
        <f xml:space="preserve"> COUNTIF(BR857,#REF!)</f>
        <v>0</v>
      </c>
      <c r="CZ857">
        <f xml:space="preserve"> COUNTIF(BS857,#REF!)</f>
        <v>0</v>
      </c>
      <c r="DA857">
        <f xml:space="preserve"> COUNTIF(BT857,#REF!)</f>
        <v>0</v>
      </c>
      <c r="DB857">
        <f xml:space="preserve"> COUNTIF(BU857,#REF!)</f>
        <v>0</v>
      </c>
      <c r="DC857">
        <f t="shared" si="52"/>
        <v>0</v>
      </c>
      <c r="DD857">
        <f t="shared" si="53"/>
        <v>0</v>
      </c>
      <c r="DE857">
        <f t="shared" si="54"/>
        <v>0</v>
      </c>
      <c r="DF857" t="b">
        <f t="shared" si="55"/>
        <v>0</v>
      </c>
    </row>
    <row r="858" spans="1:110" x14ac:dyDescent="0.35">
      <c r="A858" s="7">
        <v>857</v>
      </c>
      <c r="B858" s="7">
        <v>857</v>
      </c>
      <c r="C858" s="7" t="s">
        <v>7538</v>
      </c>
      <c r="D858" s="7" t="s">
        <v>7539</v>
      </c>
      <c r="E858" s="13" t="s">
        <v>51</v>
      </c>
      <c r="F858" s="7">
        <v>300</v>
      </c>
      <c r="G858" s="7" t="s">
        <v>145</v>
      </c>
      <c r="H858" s="7">
        <v>2200</v>
      </c>
      <c r="I858" s="14" t="s">
        <v>53</v>
      </c>
      <c r="J858" s="13" t="s">
        <v>54</v>
      </c>
      <c r="K858" s="7" t="s">
        <v>103</v>
      </c>
      <c r="L858" s="7" t="s">
        <v>56</v>
      </c>
      <c r="M858" s="7" t="s">
        <v>84</v>
      </c>
      <c r="N858" s="7">
        <v>40.799999999999997</v>
      </c>
      <c r="O858" s="7" t="s">
        <v>58</v>
      </c>
      <c r="P858" s="7"/>
      <c r="Q858" t="s">
        <v>7833</v>
      </c>
      <c r="R858" s="7" t="s">
        <v>59</v>
      </c>
      <c r="S858" s="14" t="s">
        <v>59</v>
      </c>
      <c r="T858" s="26" t="b">
        <v>0</v>
      </c>
      <c r="U858" s="7">
        <v>630</v>
      </c>
      <c r="V858" s="7">
        <v>9.1999999999999993</v>
      </c>
      <c r="W858" s="7">
        <v>20.260000000000002</v>
      </c>
      <c r="X858" s="7">
        <v>0.31259999999999999</v>
      </c>
      <c r="Y858" s="7">
        <v>1.3679399999999999</v>
      </c>
      <c r="Z858" s="7">
        <v>5.4</v>
      </c>
      <c r="AA858" s="7">
        <v>2.91</v>
      </c>
      <c r="AB858" s="14">
        <v>4.33</v>
      </c>
      <c r="AC858" s="13">
        <v>0.82417799999999997</v>
      </c>
      <c r="AD858" s="7">
        <v>0.17582200000000001</v>
      </c>
      <c r="AE858" s="14" t="s">
        <v>60</v>
      </c>
      <c r="AF858" s="13">
        <v>7</v>
      </c>
      <c r="AG858" s="14">
        <v>5</v>
      </c>
      <c r="AH858" s="13">
        <v>6</v>
      </c>
      <c r="AI858" s="7">
        <v>5</v>
      </c>
      <c r="AJ858" s="7">
        <v>1</v>
      </c>
      <c r="AK858" s="7">
        <v>4</v>
      </c>
      <c r="AL858" s="7">
        <v>3</v>
      </c>
      <c r="AM858" s="14">
        <v>1</v>
      </c>
      <c r="AN858" s="13">
        <v>1</v>
      </c>
      <c r="AO858" s="14">
        <v>1</v>
      </c>
      <c r="AP858" s="7" t="s">
        <v>64</v>
      </c>
      <c r="AQ858" s="7" t="s">
        <v>62</v>
      </c>
      <c r="AR858" s="7" t="s">
        <v>5797</v>
      </c>
      <c r="AS858" s="7" t="s">
        <v>62</v>
      </c>
      <c r="AT858" s="7" t="s">
        <v>64</v>
      </c>
      <c r="AU858" s="7" t="s">
        <v>66</v>
      </c>
      <c r="AV858" s="7" t="s">
        <v>66</v>
      </c>
      <c r="AW858" s="7" t="s">
        <v>66</v>
      </c>
      <c r="AX858" s="7" t="s">
        <v>64</v>
      </c>
      <c r="AY858" s="7" t="s">
        <v>70</v>
      </c>
      <c r="AZ858" s="7" t="s">
        <v>64</v>
      </c>
      <c r="BA858" s="7" t="s">
        <v>63</v>
      </c>
      <c r="BB858" s="7" t="s">
        <v>64</v>
      </c>
      <c r="BC858" s="7" t="s">
        <v>66</v>
      </c>
      <c r="BD858" s="7" t="s">
        <v>64</v>
      </c>
      <c r="BE858" s="7" t="s">
        <v>64</v>
      </c>
      <c r="BF858" s="7" t="s">
        <v>64</v>
      </c>
      <c r="BG858" s="7" t="s">
        <v>64</v>
      </c>
      <c r="BH858" s="7" t="s">
        <v>70</v>
      </c>
      <c r="BI858" s="7" t="s">
        <v>70</v>
      </c>
      <c r="BJ858" s="7" t="s">
        <v>70</v>
      </c>
      <c r="BK858" s="7" t="s">
        <v>70</v>
      </c>
      <c r="BL858" s="33">
        <v>0</v>
      </c>
      <c r="BM858" s="7">
        <v>1</v>
      </c>
      <c r="BN858" s="7">
        <v>0</v>
      </c>
      <c r="BO858" s="7">
        <v>0</v>
      </c>
      <c r="BP858" s="7">
        <v>1</v>
      </c>
      <c r="BQ858" s="7">
        <v>1</v>
      </c>
      <c r="BR858" s="7">
        <v>0</v>
      </c>
      <c r="BS858" s="7">
        <v>0</v>
      </c>
      <c r="BT858" s="7" t="s">
        <v>5797</v>
      </c>
      <c r="BU858" s="7">
        <v>0</v>
      </c>
      <c r="BW858">
        <f>COUNTIF(AP858, "*"&amp;#REF!&amp;"*")</f>
        <v>0</v>
      </c>
      <c r="BX858">
        <f>COUNTIF(AQ858, "*"&amp;#REF!&amp;"*")</f>
        <v>0</v>
      </c>
      <c r="BY858">
        <f>COUNTIF(AR858, "*"&amp;#REF!&amp;"*")</f>
        <v>0</v>
      </c>
      <c r="BZ858">
        <f>COUNTIF(AS858, "*"&amp;#REF!&amp;"*")</f>
        <v>0</v>
      </c>
      <c r="CA858">
        <f>COUNTIF(AT858, "*"&amp;#REF!&amp;"*")</f>
        <v>0</v>
      </c>
      <c r="CB858">
        <f>COUNTIF(AU858, "*"&amp;#REF!&amp;"*")</f>
        <v>0</v>
      </c>
      <c r="CC858">
        <f>COUNTIF(AV858, "*"&amp;#REF!&amp;"*")</f>
        <v>0</v>
      </c>
      <c r="CD858">
        <f>COUNTIF(AW858, "*"&amp;#REF!&amp;"*")</f>
        <v>0</v>
      </c>
      <c r="CE858">
        <f>COUNTIF(AX858, "*"&amp;#REF!&amp;"*")</f>
        <v>0</v>
      </c>
      <c r="CF858">
        <f>COUNTIF(AY858, "*"&amp;#REF!&amp;"*")</f>
        <v>0</v>
      </c>
      <c r="CG858">
        <f>COUNTIF(AZ858, "*"&amp;#REF!&amp;"*")</f>
        <v>0</v>
      </c>
      <c r="CH858">
        <f>COUNTIF(BA858, "*"&amp;#REF!&amp;"*")</f>
        <v>0</v>
      </c>
      <c r="CI858">
        <f>COUNTIF(BB858, "*"&amp;#REF!&amp;"*")</f>
        <v>0</v>
      </c>
      <c r="CJ858">
        <f>COUNTIF(BC858, "*"&amp;#REF!&amp;"*")</f>
        <v>0</v>
      </c>
      <c r="CK858">
        <f>COUNTIF(BD858, "*"&amp;#REF!&amp;"*")</f>
        <v>0</v>
      </c>
      <c r="CL858">
        <f>COUNTIF(BE858, "*"&amp;#REF!&amp;"*")</f>
        <v>0</v>
      </c>
      <c r="CM858">
        <f>COUNTIF(BF858, "*"&amp;#REF!&amp;"*")</f>
        <v>0</v>
      </c>
      <c r="CN858">
        <f>COUNTIF(BG858, "*"&amp;#REF!&amp;"*")</f>
        <v>0</v>
      </c>
      <c r="CO858">
        <f>COUNTIF(BH858, "*"&amp;#REF!&amp;"*")</f>
        <v>0</v>
      </c>
      <c r="CP858">
        <f>COUNTIF(BI858, "*"&amp;#REF!&amp;"*")</f>
        <v>0</v>
      </c>
      <c r="CQ858">
        <f>COUNTIF(BJ858, "*"&amp;#REF!&amp;"*")</f>
        <v>0</v>
      </c>
      <c r="CR858">
        <f>COUNTIF(BK858, "*"&amp;#REF!&amp;"*")</f>
        <v>0</v>
      </c>
      <c r="CS858">
        <f xml:space="preserve"> COUNTIF(BL858,#REF!)</f>
        <v>0</v>
      </c>
      <c r="CT858">
        <f xml:space="preserve"> COUNTIF(BM858,#REF!)</f>
        <v>0</v>
      </c>
      <c r="CU858">
        <f xml:space="preserve"> COUNTIF(BN858,#REF!)</f>
        <v>0</v>
      </c>
      <c r="CV858">
        <f xml:space="preserve"> COUNTIF(BO858,#REF!)</f>
        <v>0</v>
      </c>
      <c r="CW858">
        <f xml:space="preserve"> COUNTIF(BP858,#REF!)</f>
        <v>0</v>
      </c>
      <c r="CX858">
        <f xml:space="preserve"> COUNTIF(BQ858,#REF!)</f>
        <v>0</v>
      </c>
      <c r="CY858">
        <f xml:space="preserve"> COUNTIF(BR858,#REF!)</f>
        <v>0</v>
      </c>
      <c r="CZ858">
        <f xml:space="preserve"> COUNTIF(BS858,#REF!)</f>
        <v>0</v>
      </c>
      <c r="DA858">
        <f xml:space="preserve"> COUNTIF(BT858,#REF!)</f>
        <v>0</v>
      </c>
      <c r="DB858">
        <f xml:space="preserve"> COUNTIF(BU858,#REF!)</f>
        <v>0</v>
      </c>
      <c r="DC858">
        <f t="shared" si="52"/>
        <v>0</v>
      </c>
      <c r="DD858">
        <f t="shared" si="53"/>
        <v>0</v>
      </c>
      <c r="DE858">
        <f t="shared" si="54"/>
        <v>0</v>
      </c>
      <c r="DF858" t="b">
        <f t="shared" si="55"/>
        <v>0</v>
      </c>
    </row>
    <row r="859" spans="1:110" x14ac:dyDescent="0.35">
      <c r="A859" s="7">
        <v>858</v>
      </c>
      <c r="B859" s="7">
        <v>858</v>
      </c>
      <c r="C859" s="7" t="s">
        <v>7540</v>
      </c>
      <c r="D859" s="7" t="s">
        <v>7541</v>
      </c>
      <c r="E859" s="13" t="s">
        <v>51</v>
      </c>
      <c r="F859" s="7">
        <v>300</v>
      </c>
      <c r="G859" s="7" t="s">
        <v>177</v>
      </c>
      <c r="H859" s="7"/>
      <c r="I859" s="14" t="s">
        <v>53</v>
      </c>
      <c r="J859" s="13" t="s">
        <v>54</v>
      </c>
      <c r="K859" s="7" t="s">
        <v>79</v>
      </c>
      <c r="L859" s="7" t="s">
        <v>56</v>
      </c>
      <c r="M859" s="7" t="s">
        <v>57</v>
      </c>
      <c r="N859" s="7">
        <v>41</v>
      </c>
      <c r="O859" s="7" t="s">
        <v>85</v>
      </c>
      <c r="P859" s="7">
        <v>54</v>
      </c>
      <c r="Q859" t="s">
        <v>7833</v>
      </c>
      <c r="R859" s="7" t="s">
        <v>77</v>
      </c>
      <c r="S859" s="14" t="s">
        <v>59</v>
      </c>
      <c r="T859" s="26" t="b">
        <v>0</v>
      </c>
      <c r="U859" s="7">
        <v>1562</v>
      </c>
      <c r="V859" s="7">
        <v>16.88</v>
      </c>
      <c r="W859" s="7">
        <v>25.5</v>
      </c>
      <c r="X859" s="7">
        <v>0.57546659999999994</v>
      </c>
      <c r="Y859" s="7">
        <v>3.41228</v>
      </c>
      <c r="Z859" s="7">
        <v>5.3</v>
      </c>
      <c r="AA859" s="7">
        <v>3.87</v>
      </c>
      <c r="AB859" s="14">
        <v>3.58</v>
      </c>
      <c r="AC859" s="13">
        <v>0.934612</v>
      </c>
      <c r="AD859" s="7">
        <v>6.5387500000000001E-2</v>
      </c>
      <c r="AE859" s="14" t="s">
        <v>60</v>
      </c>
      <c r="AF859" s="13">
        <v>7</v>
      </c>
      <c r="AG859" s="14">
        <v>5</v>
      </c>
      <c r="AH859" s="13">
        <v>6</v>
      </c>
      <c r="AI859" s="7">
        <v>6</v>
      </c>
      <c r="AJ859" s="7"/>
      <c r="AK859" s="7">
        <v>4</v>
      </c>
      <c r="AL859" s="7">
        <v>4</v>
      </c>
      <c r="AM859" s="14"/>
      <c r="AN859" s="13">
        <v>1</v>
      </c>
      <c r="AO859" s="14">
        <v>1</v>
      </c>
      <c r="AP859" s="7" t="s">
        <v>64</v>
      </c>
      <c r="AQ859" s="7" t="s">
        <v>62</v>
      </c>
      <c r="AR859" s="7" t="s">
        <v>62</v>
      </c>
      <c r="AS859" s="7" t="s">
        <v>62</v>
      </c>
      <c r="AT859" s="7" t="s">
        <v>64</v>
      </c>
      <c r="AU859" s="7" t="s">
        <v>66</v>
      </c>
      <c r="AV859" s="7" t="s">
        <v>66</v>
      </c>
      <c r="AW859" s="7" t="s">
        <v>66</v>
      </c>
      <c r="AX859" s="7" t="s">
        <v>64</v>
      </c>
      <c r="AY859" s="7" t="s">
        <v>70</v>
      </c>
      <c r="AZ859" s="7" t="s">
        <v>66</v>
      </c>
      <c r="BA859" s="7" t="s">
        <v>5797</v>
      </c>
      <c r="BB859" s="7" t="s">
        <v>66</v>
      </c>
      <c r="BC859" s="7" t="s">
        <v>70</v>
      </c>
      <c r="BD859" s="7" t="s">
        <v>64</v>
      </c>
      <c r="BE859" s="7" t="s">
        <v>64</v>
      </c>
      <c r="BF859" s="7" t="s">
        <v>64</v>
      </c>
      <c r="BG859" s="7" t="s">
        <v>64</v>
      </c>
      <c r="BH859" s="7" t="s">
        <v>70</v>
      </c>
      <c r="BI859" s="7" t="s">
        <v>70</v>
      </c>
      <c r="BJ859" s="7" t="s">
        <v>70</v>
      </c>
      <c r="BK859" s="7" t="s">
        <v>70</v>
      </c>
      <c r="BL859" s="33">
        <v>0</v>
      </c>
      <c r="BM859" s="7">
        <v>1</v>
      </c>
      <c r="BN859" s="7">
        <v>0</v>
      </c>
      <c r="BO859" s="7">
        <v>0</v>
      </c>
      <c r="BP859" s="7">
        <v>1</v>
      </c>
      <c r="BQ859" s="7">
        <v>1</v>
      </c>
      <c r="BR859" s="7">
        <v>0</v>
      </c>
      <c r="BS859" s="7">
        <v>0</v>
      </c>
      <c r="BT859" s="7">
        <v>1</v>
      </c>
      <c r="BU859" s="7">
        <v>0</v>
      </c>
      <c r="BW859">
        <f>COUNTIF(AP859, "*"&amp;#REF!&amp;"*")</f>
        <v>0</v>
      </c>
      <c r="BX859">
        <f>COUNTIF(AQ859, "*"&amp;#REF!&amp;"*")</f>
        <v>0</v>
      </c>
      <c r="BY859">
        <f>COUNTIF(AR859, "*"&amp;#REF!&amp;"*")</f>
        <v>0</v>
      </c>
      <c r="BZ859">
        <f>COUNTIF(AS859, "*"&amp;#REF!&amp;"*")</f>
        <v>0</v>
      </c>
      <c r="CA859">
        <f>COUNTIF(AT859, "*"&amp;#REF!&amp;"*")</f>
        <v>0</v>
      </c>
      <c r="CB859">
        <f>COUNTIF(AU859, "*"&amp;#REF!&amp;"*")</f>
        <v>0</v>
      </c>
      <c r="CC859">
        <f>COUNTIF(AV859, "*"&amp;#REF!&amp;"*")</f>
        <v>0</v>
      </c>
      <c r="CD859">
        <f>COUNTIF(AW859, "*"&amp;#REF!&amp;"*")</f>
        <v>0</v>
      </c>
      <c r="CE859">
        <f>COUNTIF(AX859, "*"&amp;#REF!&amp;"*")</f>
        <v>0</v>
      </c>
      <c r="CF859">
        <f>COUNTIF(AY859, "*"&amp;#REF!&amp;"*")</f>
        <v>0</v>
      </c>
      <c r="CG859">
        <f>COUNTIF(AZ859, "*"&amp;#REF!&amp;"*")</f>
        <v>0</v>
      </c>
      <c r="CH859">
        <f>COUNTIF(BA859, "*"&amp;#REF!&amp;"*")</f>
        <v>0</v>
      </c>
      <c r="CI859">
        <f>COUNTIF(BB859, "*"&amp;#REF!&amp;"*")</f>
        <v>0</v>
      </c>
      <c r="CJ859">
        <f>COUNTIF(BC859, "*"&amp;#REF!&amp;"*")</f>
        <v>0</v>
      </c>
      <c r="CK859">
        <f>COUNTIF(BD859, "*"&amp;#REF!&amp;"*")</f>
        <v>0</v>
      </c>
      <c r="CL859">
        <f>COUNTIF(BE859, "*"&amp;#REF!&amp;"*")</f>
        <v>0</v>
      </c>
      <c r="CM859">
        <f>COUNTIF(BF859, "*"&amp;#REF!&amp;"*")</f>
        <v>0</v>
      </c>
      <c r="CN859">
        <f>COUNTIF(BG859, "*"&amp;#REF!&amp;"*")</f>
        <v>0</v>
      </c>
      <c r="CO859">
        <f>COUNTIF(BH859, "*"&amp;#REF!&amp;"*")</f>
        <v>0</v>
      </c>
      <c r="CP859">
        <f>COUNTIF(BI859, "*"&amp;#REF!&amp;"*")</f>
        <v>0</v>
      </c>
      <c r="CQ859">
        <f>COUNTIF(BJ859, "*"&amp;#REF!&amp;"*")</f>
        <v>0</v>
      </c>
      <c r="CR859">
        <f>COUNTIF(BK859, "*"&amp;#REF!&amp;"*")</f>
        <v>0</v>
      </c>
      <c r="CS859">
        <f xml:space="preserve"> COUNTIF(BL859,#REF!)</f>
        <v>0</v>
      </c>
      <c r="CT859">
        <f xml:space="preserve"> COUNTIF(BM859,#REF!)</f>
        <v>0</v>
      </c>
      <c r="CU859">
        <f xml:space="preserve"> COUNTIF(BN859,#REF!)</f>
        <v>0</v>
      </c>
      <c r="CV859">
        <f xml:space="preserve"> COUNTIF(BO859,#REF!)</f>
        <v>0</v>
      </c>
      <c r="CW859">
        <f xml:space="preserve"> COUNTIF(BP859,#REF!)</f>
        <v>0</v>
      </c>
      <c r="CX859">
        <f xml:space="preserve"> COUNTIF(BQ859,#REF!)</f>
        <v>0</v>
      </c>
      <c r="CY859">
        <f xml:space="preserve"> COUNTIF(BR859,#REF!)</f>
        <v>0</v>
      </c>
      <c r="CZ859">
        <f xml:space="preserve"> COUNTIF(BS859,#REF!)</f>
        <v>0</v>
      </c>
      <c r="DA859">
        <f xml:space="preserve"> COUNTIF(BT859,#REF!)</f>
        <v>0</v>
      </c>
      <c r="DB859">
        <f xml:space="preserve"> COUNTIF(BU859,#REF!)</f>
        <v>0</v>
      </c>
      <c r="DC859">
        <f t="shared" si="52"/>
        <v>0</v>
      </c>
      <c r="DD859">
        <f t="shared" si="53"/>
        <v>0</v>
      </c>
      <c r="DE859">
        <f t="shared" si="54"/>
        <v>0</v>
      </c>
      <c r="DF859" t="b">
        <f t="shared" si="55"/>
        <v>0</v>
      </c>
    </row>
    <row r="860" spans="1:110" x14ac:dyDescent="0.35">
      <c r="A860" s="7">
        <v>859</v>
      </c>
      <c r="B860" s="7">
        <v>859</v>
      </c>
      <c r="C860" s="7" t="s">
        <v>7542</v>
      </c>
      <c r="D860" s="7" t="s">
        <v>7543</v>
      </c>
      <c r="E860" s="13" t="s">
        <v>51</v>
      </c>
      <c r="F860" s="7">
        <v>300</v>
      </c>
      <c r="G860" s="7" t="s">
        <v>98</v>
      </c>
      <c r="H860" s="7">
        <v>2840</v>
      </c>
      <c r="I860" s="14" t="s">
        <v>53</v>
      </c>
      <c r="J860" s="13" t="s">
        <v>54</v>
      </c>
      <c r="K860" s="7" t="s">
        <v>129</v>
      </c>
      <c r="L860" s="7" t="s">
        <v>56</v>
      </c>
      <c r="M860" s="7" t="s">
        <v>57</v>
      </c>
      <c r="N860" s="7">
        <v>57</v>
      </c>
      <c r="O860" s="7" t="s">
        <v>58</v>
      </c>
      <c r="P860" s="7">
        <v>57</v>
      </c>
      <c r="Q860" t="s">
        <v>7833</v>
      </c>
      <c r="R860" s="7" t="s">
        <v>59</v>
      </c>
      <c r="S860" s="14" t="s">
        <v>59</v>
      </c>
      <c r="T860" s="26" t="b">
        <v>0</v>
      </c>
      <c r="U860" s="7">
        <v>593</v>
      </c>
      <c r="V860" s="7">
        <v>8.68</v>
      </c>
      <c r="W860" s="7">
        <v>21.6</v>
      </c>
      <c r="X860" s="7">
        <v>0.54986640000000009</v>
      </c>
      <c r="Y860" s="7">
        <v>1.0583800000000001</v>
      </c>
      <c r="Z860" s="7">
        <v>6</v>
      </c>
      <c r="AA860" s="7">
        <v>4.25</v>
      </c>
      <c r="AB860" s="14">
        <v>2.99</v>
      </c>
      <c r="AC860" s="13">
        <v>0.99990000000000001</v>
      </c>
      <c r="AD860" s="7">
        <v>1E-4</v>
      </c>
      <c r="AE860" s="14" t="s">
        <v>60</v>
      </c>
      <c r="AF860" s="13">
        <v>7</v>
      </c>
      <c r="AG860" s="14">
        <v>6</v>
      </c>
      <c r="AH860" s="13">
        <v>6</v>
      </c>
      <c r="AI860" s="7">
        <v>6</v>
      </c>
      <c r="AJ860" s="7"/>
      <c r="AK860" s="7">
        <v>5</v>
      </c>
      <c r="AL860" s="7">
        <v>5</v>
      </c>
      <c r="AM860" s="14"/>
      <c r="AN860" s="13">
        <v>1</v>
      </c>
      <c r="AO860" s="14">
        <v>1</v>
      </c>
      <c r="AP860" s="7" t="s">
        <v>70</v>
      </c>
      <c r="AQ860" s="7" t="s">
        <v>62</v>
      </c>
      <c r="AR860" s="7" t="s">
        <v>5797</v>
      </c>
      <c r="AS860" s="7" t="s">
        <v>64</v>
      </c>
      <c r="AT860" s="7" t="s">
        <v>64</v>
      </c>
      <c r="AU860" s="7" t="s">
        <v>66</v>
      </c>
      <c r="AV860" s="7" t="s">
        <v>66</v>
      </c>
      <c r="AW860" s="7" t="s">
        <v>66</v>
      </c>
      <c r="AX860" s="7" t="s">
        <v>64</v>
      </c>
      <c r="AY860" s="7" t="s">
        <v>70</v>
      </c>
      <c r="AZ860" s="7" t="s">
        <v>66</v>
      </c>
      <c r="BA860" s="7" t="s">
        <v>70</v>
      </c>
      <c r="BB860" s="7" t="s">
        <v>66</v>
      </c>
      <c r="BC860" s="7" t="s">
        <v>70</v>
      </c>
      <c r="BD860" s="7" t="s">
        <v>64</v>
      </c>
      <c r="BE860" s="7" t="s">
        <v>64</v>
      </c>
      <c r="BF860" s="7" t="s">
        <v>64</v>
      </c>
      <c r="BG860" s="7" t="s">
        <v>64</v>
      </c>
      <c r="BH860" s="7" t="s">
        <v>70</v>
      </c>
      <c r="BI860" s="7" t="s">
        <v>70</v>
      </c>
      <c r="BJ860" s="7" t="s">
        <v>70</v>
      </c>
      <c r="BK860" s="7" t="s">
        <v>70</v>
      </c>
      <c r="BL860" s="33">
        <v>0</v>
      </c>
      <c r="BM860" s="7">
        <v>1</v>
      </c>
      <c r="BN860" s="7">
        <v>0</v>
      </c>
      <c r="BO860" s="7">
        <v>0</v>
      </c>
      <c r="BP860" s="7">
        <v>1</v>
      </c>
      <c r="BQ860" s="7">
        <v>1</v>
      </c>
      <c r="BR860" s="7">
        <v>0</v>
      </c>
      <c r="BS860" s="7">
        <v>0</v>
      </c>
      <c r="BT860" s="7">
        <v>1</v>
      </c>
      <c r="BU860" s="7">
        <v>0</v>
      </c>
      <c r="BW860">
        <f>COUNTIF(AP860, "*"&amp;#REF!&amp;"*")</f>
        <v>0</v>
      </c>
      <c r="BX860">
        <f>COUNTIF(AQ860, "*"&amp;#REF!&amp;"*")</f>
        <v>0</v>
      </c>
      <c r="BY860">
        <f>COUNTIF(AR860, "*"&amp;#REF!&amp;"*")</f>
        <v>0</v>
      </c>
      <c r="BZ860">
        <f>COUNTIF(AS860, "*"&amp;#REF!&amp;"*")</f>
        <v>0</v>
      </c>
      <c r="CA860">
        <f>COUNTIF(AT860, "*"&amp;#REF!&amp;"*")</f>
        <v>0</v>
      </c>
      <c r="CB860">
        <f>COUNTIF(AU860, "*"&amp;#REF!&amp;"*")</f>
        <v>0</v>
      </c>
      <c r="CC860">
        <f>COUNTIF(AV860, "*"&amp;#REF!&amp;"*")</f>
        <v>0</v>
      </c>
      <c r="CD860">
        <f>COUNTIF(AW860, "*"&amp;#REF!&amp;"*")</f>
        <v>0</v>
      </c>
      <c r="CE860">
        <f>COUNTIF(AX860, "*"&amp;#REF!&amp;"*")</f>
        <v>0</v>
      </c>
      <c r="CF860">
        <f>COUNTIF(AY860, "*"&amp;#REF!&amp;"*")</f>
        <v>0</v>
      </c>
      <c r="CG860">
        <f>COUNTIF(AZ860, "*"&amp;#REF!&amp;"*")</f>
        <v>0</v>
      </c>
      <c r="CH860">
        <f>COUNTIF(BA860, "*"&amp;#REF!&amp;"*")</f>
        <v>0</v>
      </c>
      <c r="CI860">
        <f>COUNTIF(BB860, "*"&amp;#REF!&amp;"*")</f>
        <v>0</v>
      </c>
      <c r="CJ860">
        <f>COUNTIF(BC860, "*"&amp;#REF!&amp;"*")</f>
        <v>0</v>
      </c>
      <c r="CK860">
        <f>COUNTIF(BD860, "*"&amp;#REF!&amp;"*")</f>
        <v>0</v>
      </c>
      <c r="CL860">
        <f>COUNTIF(BE860, "*"&amp;#REF!&amp;"*")</f>
        <v>0</v>
      </c>
      <c r="CM860">
        <f>COUNTIF(BF860, "*"&amp;#REF!&amp;"*")</f>
        <v>0</v>
      </c>
      <c r="CN860">
        <f>COUNTIF(BG860, "*"&amp;#REF!&amp;"*")</f>
        <v>0</v>
      </c>
      <c r="CO860">
        <f>COUNTIF(BH860, "*"&amp;#REF!&amp;"*")</f>
        <v>0</v>
      </c>
      <c r="CP860">
        <f>COUNTIF(BI860, "*"&amp;#REF!&amp;"*")</f>
        <v>0</v>
      </c>
      <c r="CQ860">
        <f>COUNTIF(BJ860, "*"&amp;#REF!&amp;"*")</f>
        <v>0</v>
      </c>
      <c r="CR860">
        <f>COUNTIF(BK860, "*"&amp;#REF!&amp;"*")</f>
        <v>0</v>
      </c>
      <c r="CS860">
        <f xml:space="preserve"> COUNTIF(BL860,#REF!)</f>
        <v>0</v>
      </c>
      <c r="CT860">
        <f xml:space="preserve"> COUNTIF(BM860,#REF!)</f>
        <v>0</v>
      </c>
      <c r="CU860">
        <f xml:space="preserve"> COUNTIF(BN860,#REF!)</f>
        <v>0</v>
      </c>
      <c r="CV860">
        <f xml:space="preserve"> COUNTIF(BO860,#REF!)</f>
        <v>0</v>
      </c>
      <c r="CW860">
        <f xml:space="preserve"> COUNTIF(BP860,#REF!)</f>
        <v>0</v>
      </c>
      <c r="CX860">
        <f xml:space="preserve"> COUNTIF(BQ860,#REF!)</f>
        <v>0</v>
      </c>
      <c r="CY860">
        <f xml:space="preserve"> COUNTIF(BR860,#REF!)</f>
        <v>0</v>
      </c>
      <c r="CZ860">
        <f xml:space="preserve"> COUNTIF(BS860,#REF!)</f>
        <v>0</v>
      </c>
      <c r="DA860">
        <f xml:space="preserve"> COUNTIF(BT860,#REF!)</f>
        <v>0</v>
      </c>
      <c r="DB860">
        <f xml:space="preserve"> COUNTIF(BU860,#REF!)</f>
        <v>0</v>
      </c>
      <c r="DC860">
        <f t="shared" si="52"/>
        <v>0</v>
      </c>
      <c r="DD860">
        <f t="shared" si="53"/>
        <v>0</v>
      </c>
      <c r="DE860">
        <f t="shared" si="54"/>
        <v>0</v>
      </c>
      <c r="DF860" t="b">
        <f t="shared" si="55"/>
        <v>0</v>
      </c>
    </row>
    <row r="861" spans="1:110" x14ac:dyDescent="0.35">
      <c r="A861" s="7">
        <v>860</v>
      </c>
      <c r="B861" s="7">
        <v>860</v>
      </c>
      <c r="C861" s="7" t="s">
        <v>7544</v>
      </c>
      <c r="D861" s="7" t="s">
        <v>7545</v>
      </c>
      <c r="E861" s="13" t="s">
        <v>51</v>
      </c>
      <c r="F861" s="7">
        <v>300</v>
      </c>
      <c r="G861" s="7" t="s">
        <v>174</v>
      </c>
      <c r="H861" s="7"/>
      <c r="I861" s="14" t="s">
        <v>53</v>
      </c>
      <c r="J861" s="13" t="s">
        <v>54</v>
      </c>
      <c r="K861" s="7" t="s">
        <v>92</v>
      </c>
      <c r="L861" s="7" t="s">
        <v>56</v>
      </c>
      <c r="M861" s="7" t="s">
        <v>57</v>
      </c>
      <c r="N861" s="7">
        <v>20.3</v>
      </c>
      <c r="O861" s="7" t="s">
        <v>58</v>
      </c>
      <c r="P861" s="7">
        <v>36</v>
      </c>
      <c r="Q861" t="s">
        <v>7875</v>
      </c>
      <c r="R861" s="7" t="s">
        <v>59</v>
      </c>
      <c r="S861" s="14" t="s">
        <v>59</v>
      </c>
      <c r="T861" s="26" t="b">
        <v>0</v>
      </c>
      <c r="U861" s="7">
        <v>815</v>
      </c>
      <c r="V861" s="7">
        <v>10.34</v>
      </c>
      <c r="W861" s="7">
        <v>21.14</v>
      </c>
      <c r="X861" s="7">
        <v>0.63740019999999997</v>
      </c>
      <c r="Y861" s="7">
        <v>1.4630000000000001</v>
      </c>
      <c r="Z861" s="7">
        <v>6.4</v>
      </c>
      <c r="AA861" s="7">
        <v>1.1299999999999999</v>
      </c>
      <c r="AB861" s="14">
        <v>4.01</v>
      </c>
      <c r="AC861" s="13">
        <v>0.840526</v>
      </c>
      <c r="AD861" s="7">
        <v>0.159474</v>
      </c>
      <c r="AE861" s="14" t="s">
        <v>60</v>
      </c>
      <c r="AF861" s="13">
        <v>7</v>
      </c>
      <c r="AG861" s="14">
        <v>5</v>
      </c>
      <c r="AH861" s="13">
        <v>6</v>
      </c>
      <c r="AI861" s="7">
        <v>6</v>
      </c>
      <c r="AJ861" s="7"/>
      <c r="AK861" s="7">
        <v>4</v>
      </c>
      <c r="AL861" s="7">
        <v>4</v>
      </c>
      <c r="AM861" s="14"/>
      <c r="AN861" s="13">
        <v>1</v>
      </c>
      <c r="AO861" s="14">
        <v>1</v>
      </c>
      <c r="AP861" s="7" t="s">
        <v>64</v>
      </c>
      <c r="AQ861" s="7" t="s">
        <v>62</v>
      </c>
      <c r="AR861" s="7" t="s">
        <v>62</v>
      </c>
      <c r="AS861" s="7" t="s">
        <v>62</v>
      </c>
      <c r="AT861" s="7" t="s">
        <v>64</v>
      </c>
      <c r="AU861" s="7" t="s">
        <v>66</v>
      </c>
      <c r="AV861" s="7" t="s">
        <v>66</v>
      </c>
      <c r="AW861" s="7" t="s">
        <v>66</v>
      </c>
      <c r="AX861" s="7" t="s">
        <v>64</v>
      </c>
      <c r="AY861" s="7" t="s">
        <v>70</v>
      </c>
      <c r="AZ861" s="7" t="s">
        <v>66</v>
      </c>
      <c r="BA861" s="7" t="s">
        <v>62</v>
      </c>
      <c r="BB861" s="7" t="s">
        <v>66</v>
      </c>
      <c r="BC861" s="7" t="s">
        <v>70</v>
      </c>
      <c r="BD861" s="7" t="s">
        <v>66</v>
      </c>
      <c r="BE861" s="7" t="s">
        <v>64</v>
      </c>
      <c r="BF861" s="7" t="s">
        <v>64</v>
      </c>
      <c r="BG861" s="7" t="s">
        <v>64</v>
      </c>
      <c r="BH861" s="7" t="s">
        <v>70</v>
      </c>
      <c r="BI861" s="7" t="s">
        <v>5797</v>
      </c>
      <c r="BJ861" s="7" t="s">
        <v>62</v>
      </c>
      <c r="BK861" s="7" t="s">
        <v>70</v>
      </c>
      <c r="BL861" s="33">
        <v>0</v>
      </c>
      <c r="BM861" s="7">
        <v>1</v>
      </c>
      <c r="BN861" s="7">
        <v>0</v>
      </c>
      <c r="BO861" s="7">
        <v>0</v>
      </c>
      <c r="BP861" s="7">
        <v>1</v>
      </c>
      <c r="BQ861" s="7">
        <v>1</v>
      </c>
      <c r="BR861" s="7">
        <v>0</v>
      </c>
      <c r="BS861" s="7">
        <v>0</v>
      </c>
      <c r="BT861" s="7">
        <v>1</v>
      </c>
      <c r="BU861" s="7">
        <v>0</v>
      </c>
      <c r="BW861">
        <f>COUNTIF(AP861, "*"&amp;#REF!&amp;"*")</f>
        <v>0</v>
      </c>
      <c r="BX861">
        <f>COUNTIF(AQ861, "*"&amp;#REF!&amp;"*")</f>
        <v>0</v>
      </c>
      <c r="BY861">
        <f>COUNTIF(AR861, "*"&amp;#REF!&amp;"*")</f>
        <v>0</v>
      </c>
      <c r="BZ861">
        <f>COUNTIF(AS861, "*"&amp;#REF!&amp;"*")</f>
        <v>0</v>
      </c>
      <c r="CA861">
        <f>COUNTIF(AT861, "*"&amp;#REF!&amp;"*")</f>
        <v>0</v>
      </c>
      <c r="CB861">
        <f>COUNTIF(AU861, "*"&amp;#REF!&amp;"*")</f>
        <v>0</v>
      </c>
      <c r="CC861">
        <f>COUNTIF(AV861, "*"&amp;#REF!&amp;"*")</f>
        <v>0</v>
      </c>
      <c r="CD861">
        <f>COUNTIF(AW861, "*"&amp;#REF!&amp;"*")</f>
        <v>0</v>
      </c>
      <c r="CE861">
        <f>COUNTIF(AX861, "*"&amp;#REF!&amp;"*")</f>
        <v>0</v>
      </c>
      <c r="CF861">
        <f>COUNTIF(AY861, "*"&amp;#REF!&amp;"*")</f>
        <v>0</v>
      </c>
      <c r="CG861">
        <f>COUNTIF(AZ861, "*"&amp;#REF!&amp;"*")</f>
        <v>0</v>
      </c>
      <c r="CH861">
        <f>COUNTIF(BA861, "*"&amp;#REF!&amp;"*")</f>
        <v>0</v>
      </c>
      <c r="CI861">
        <f>COUNTIF(BB861, "*"&amp;#REF!&amp;"*")</f>
        <v>0</v>
      </c>
      <c r="CJ861">
        <f>COUNTIF(BC861, "*"&amp;#REF!&amp;"*")</f>
        <v>0</v>
      </c>
      <c r="CK861">
        <f>COUNTIF(BD861, "*"&amp;#REF!&amp;"*")</f>
        <v>0</v>
      </c>
      <c r="CL861">
        <f>COUNTIF(BE861, "*"&amp;#REF!&amp;"*")</f>
        <v>0</v>
      </c>
      <c r="CM861">
        <f>COUNTIF(BF861, "*"&amp;#REF!&amp;"*")</f>
        <v>0</v>
      </c>
      <c r="CN861">
        <f>COUNTIF(BG861, "*"&amp;#REF!&amp;"*")</f>
        <v>0</v>
      </c>
      <c r="CO861">
        <f>COUNTIF(BH861, "*"&amp;#REF!&amp;"*")</f>
        <v>0</v>
      </c>
      <c r="CP861">
        <f>COUNTIF(BI861, "*"&amp;#REF!&amp;"*")</f>
        <v>0</v>
      </c>
      <c r="CQ861">
        <f>COUNTIF(BJ861, "*"&amp;#REF!&amp;"*")</f>
        <v>0</v>
      </c>
      <c r="CR861">
        <f>COUNTIF(BK861, "*"&amp;#REF!&amp;"*")</f>
        <v>0</v>
      </c>
      <c r="CS861">
        <f xml:space="preserve"> COUNTIF(BL861,#REF!)</f>
        <v>0</v>
      </c>
      <c r="CT861">
        <f xml:space="preserve"> COUNTIF(BM861,#REF!)</f>
        <v>0</v>
      </c>
      <c r="CU861">
        <f xml:space="preserve"> COUNTIF(BN861,#REF!)</f>
        <v>0</v>
      </c>
      <c r="CV861">
        <f xml:space="preserve"> COUNTIF(BO861,#REF!)</f>
        <v>0</v>
      </c>
      <c r="CW861">
        <f xml:space="preserve"> COUNTIF(BP861,#REF!)</f>
        <v>0</v>
      </c>
      <c r="CX861">
        <f xml:space="preserve"> COUNTIF(BQ861,#REF!)</f>
        <v>0</v>
      </c>
      <c r="CY861">
        <f xml:space="preserve"> COUNTIF(BR861,#REF!)</f>
        <v>0</v>
      </c>
      <c r="CZ861">
        <f xml:space="preserve"> COUNTIF(BS861,#REF!)</f>
        <v>0</v>
      </c>
      <c r="DA861">
        <f xml:space="preserve"> COUNTIF(BT861,#REF!)</f>
        <v>0</v>
      </c>
      <c r="DB861">
        <f xml:space="preserve"> COUNTIF(BU861,#REF!)</f>
        <v>0</v>
      </c>
      <c r="DC861">
        <f t="shared" si="52"/>
        <v>0</v>
      </c>
      <c r="DD861">
        <f t="shared" si="53"/>
        <v>0</v>
      </c>
      <c r="DE861">
        <f t="shared" si="54"/>
        <v>0</v>
      </c>
      <c r="DF861" t="b">
        <f t="shared" si="55"/>
        <v>0</v>
      </c>
    </row>
    <row r="862" spans="1:110" x14ac:dyDescent="0.35">
      <c r="A862" s="7">
        <v>861</v>
      </c>
      <c r="B862" s="7">
        <v>861</v>
      </c>
      <c r="C862" s="7" t="s">
        <v>7546</v>
      </c>
      <c r="D862" s="7" t="s">
        <v>7547</v>
      </c>
      <c r="E862" s="13" t="s">
        <v>51</v>
      </c>
      <c r="F862" s="7">
        <v>300</v>
      </c>
      <c r="G862" s="7" t="s">
        <v>100</v>
      </c>
      <c r="H862" s="7">
        <v>1777</v>
      </c>
      <c r="I862" s="14" t="s">
        <v>53</v>
      </c>
      <c r="J862" s="13" t="s">
        <v>54</v>
      </c>
      <c r="K862" s="7" t="s">
        <v>83</v>
      </c>
      <c r="L862" s="7" t="s">
        <v>56</v>
      </c>
      <c r="M862" s="7" t="s">
        <v>84</v>
      </c>
      <c r="N862" s="7">
        <v>36</v>
      </c>
      <c r="O862" s="7" t="s">
        <v>85</v>
      </c>
      <c r="P862" s="7">
        <v>48</v>
      </c>
      <c r="Q862" t="s">
        <v>7833</v>
      </c>
      <c r="R862" s="7" t="s">
        <v>59</v>
      </c>
      <c r="S862" s="14" t="s">
        <v>59</v>
      </c>
      <c r="T862" s="26" t="b">
        <v>0</v>
      </c>
      <c r="U862" s="7">
        <v>522</v>
      </c>
      <c r="V862" s="7">
        <v>13.84</v>
      </c>
      <c r="W862" s="7">
        <v>27.88</v>
      </c>
      <c r="X862" s="7">
        <v>1.1574005999999999</v>
      </c>
      <c r="Y862" s="7">
        <v>0.63163999999999998</v>
      </c>
      <c r="Z862" s="7">
        <v>7.2</v>
      </c>
      <c r="AA862" s="7">
        <v>4.54</v>
      </c>
      <c r="AB862" s="14">
        <v>3.47</v>
      </c>
      <c r="AC862" s="13">
        <v>0.99990000000000001</v>
      </c>
      <c r="AD862" s="7">
        <v>1E-4</v>
      </c>
      <c r="AE862" s="14" t="s">
        <v>60</v>
      </c>
      <c r="AF862" s="13">
        <v>7</v>
      </c>
      <c r="AG862" s="14">
        <v>5</v>
      </c>
      <c r="AH862" s="13">
        <v>6</v>
      </c>
      <c r="AI862" s="7">
        <v>6</v>
      </c>
      <c r="AJ862" s="7"/>
      <c r="AK862" s="7">
        <v>4</v>
      </c>
      <c r="AL862" s="7">
        <v>4</v>
      </c>
      <c r="AM862" s="14"/>
      <c r="AN862" s="13">
        <v>1</v>
      </c>
      <c r="AO862" s="14">
        <v>1</v>
      </c>
      <c r="AP862" s="7" t="s">
        <v>64</v>
      </c>
      <c r="AQ862" s="7" t="s">
        <v>62</v>
      </c>
      <c r="AR862" s="7" t="s">
        <v>62</v>
      </c>
      <c r="AS862" s="7" t="s">
        <v>62</v>
      </c>
      <c r="AT862" s="7" t="s">
        <v>64</v>
      </c>
      <c r="AU862" s="7" t="s">
        <v>66</v>
      </c>
      <c r="AV862" s="7" t="s">
        <v>66</v>
      </c>
      <c r="AW862" s="7" t="s">
        <v>66</v>
      </c>
      <c r="AX862" s="7" t="s">
        <v>64</v>
      </c>
      <c r="AY862" s="7" t="s">
        <v>70</v>
      </c>
      <c r="AZ862" s="7" t="s">
        <v>66</v>
      </c>
      <c r="BA862" s="7" t="s">
        <v>5797</v>
      </c>
      <c r="BB862" s="7" t="s">
        <v>66</v>
      </c>
      <c r="BC862" s="7" t="s">
        <v>70</v>
      </c>
      <c r="BD862" s="7" t="s">
        <v>64</v>
      </c>
      <c r="BE862" s="7" t="s">
        <v>64</v>
      </c>
      <c r="BF862" s="7" t="s">
        <v>64</v>
      </c>
      <c r="BG862" s="7" t="s">
        <v>5797</v>
      </c>
      <c r="BH862" s="7" t="s">
        <v>70</v>
      </c>
      <c r="BI862" s="7" t="s">
        <v>5797</v>
      </c>
      <c r="BJ862" s="7" t="s">
        <v>70</v>
      </c>
      <c r="BK862" s="7" t="s">
        <v>70</v>
      </c>
      <c r="BL862" s="33">
        <v>0</v>
      </c>
      <c r="BM862" s="7">
        <v>1</v>
      </c>
      <c r="BN862" s="7">
        <v>0</v>
      </c>
      <c r="BO862" s="7">
        <v>0</v>
      </c>
      <c r="BP862" s="7">
        <v>1</v>
      </c>
      <c r="BQ862" s="7">
        <v>1</v>
      </c>
      <c r="BR862" s="7">
        <v>0</v>
      </c>
      <c r="BS862" s="7">
        <v>0</v>
      </c>
      <c r="BT862" s="7" t="s">
        <v>5797</v>
      </c>
      <c r="BU862" s="7">
        <v>0</v>
      </c>
      <c r="BW862">
        <f>COUNTIF(AP862, "*"&amp;#REF!&amp;"*")</f>
        <v>0</v>
      </c>
      <c r="BX862">
        <f>COUNTIF(AQ862, "*"&amp;#REF!&amp;"*")</f>
        <v>0</v>
      </c>
      <c r="BY862">
        <f>COUNTIF(AR862, "*"&amp;#REF!&amp;"*")</f>
        <v>0</v>
      </c>
      <c r="BZ862">
        <f>COUNTIF(AS862, "*"&amp;#REF!&amp;"*")</f>
        <v>0</v>
      </c>
      <c r="CA862">
        <f>COUNTIF(AT862, "*"&amp;#REF!&amp;"*")</f>
        <v>0</v>
      </c>
      <c r="CB862">
        <f>COUNTIF(AU862, "*"&amp;#REF!&amp;"*")</f>
        <v>0</v>
      </c>
      <c r="CC862">
        <f>COUNTIF(AV862, "*"&amp;#REF!&amp;"*")</f>
        <v>0</v>
      </c>
      <c r="CD862">
        <f>COUNTIF(AW862, "*"&amp;#REF!&amp;"*")</f>
        <v>0</v>
      </c>
      <c r="CE862">
        <f>COUNTIF(AX862, "*"&amp;#REF!&amp;"*")</f>
        <v>0</v>
      </c>
      <c r="CF862">
        <f>COUNTIF(AY862, "*"&amp;#REF!&amp;"*")</f>
        <v>0</v>
      </c>
      <c r="CG862">
        <f>COUNTIF(AZ862, "*"&amp;#REF!&amp;"*")</f>
        <v>0</v>
      </c>
      <c r="CH862">
        <f>COUNTIF(BA862, "*"&amp;#REF!&amp;"*")</f>
        <v>0</v>
      </c>
      <c r="CI862">
        <f>COUNTIF(BB862, "*"&amp;#REF!&amp;"*")</f>
        <v>0</v>
      </c>
      <c r="CJ862">
        <f>COUNTIF(BC862, "*"&amp;#REF!&amp;"*")</f>
        <v>0</v>
      </c>
      <c r="CK862">
        <f>COUNTIF(BD862, "*"&amp;#REF!&amp;"*")</f>
        <v>0</v>
      </c>
      <c r="CL862">
        <f>COUNTIF(BE862, "*"&amp;#REF!&amp;"*")</f>
        <v>0</v>
      </c>
      <c r="CM862">
        <f>COUNTIF(BF862, "*"&amp;#REF!&amp;"*")</f>
        <v>0</v>
      </c>
      <c r="CN862">
        <f>COUNTIF(BG862, "*"&amp;#REF!&amp;"*")</f>
        <v>0</v>
      </c>
      <c r="CO862">
        <f>COUNTIF(BH862, "*"&amp;#REF!&amp;"*")</f>
        <v>0</v>
      </c>
      <c r="CP862">
        <f>COUNTIF(BI862, "*"&amp;#REF!&amp;"*")</f>
        <v>0</v>
      </c>
      <c r="CQ862">
        <f>COUNTIF(BJ862, "*"&amp;#REF!&amp;"*")</f>
        <v>0</v>
      </c>
      <c r="CR862">
        <f>COUNTIF(BK862, "*"&amp;#REF!&amp;"*")</f>
        <v>0</v>
      </c>
      <c r="CS862">
        <f xml:space="preserve"> COUNTIF(BL862,#REF!)</f>
        <v>0</v>
      </c>
      <c r="CT862">
        <f xml:space="preserve"> COUNTIF(BM862,#REF!)</f>
        <v>0</v>
      </c>
      <c r="CU862">
        <f xml:space="preserve"> COUNTIF(BN862,#REF!)</f>
        <v>0</v>
      </c>
      <c r="CV862">
        <f xml:space="preserve"> COUNTIF(BO862,#REF!)</f>
        <v>0</v>
      </c>
      <c r="CW862">
        <f xml:space="preserve"> COUNTIF(BP862,#REF!)</f>
        <v>0</v>
      </c>
      <c r="CX862">
        <f xml:space="preserve"> COUNTIF(BQ862,#REF!)</f>
        <v>0</v>
      </c>
      <c r="CY862">
        <f xml:space="preserve"> COUNTIF(BR862,#REF!)</f>
        <v>0</v>
      </c>
      <c r="CZ862">
        <f xml:space="preserve"> COUNTIF(BS862,#REF!)</f>
        <v>0</v>
      </c>
      <c r="DA862">
        <f xml:space="preserve"> COUNTIF(BT862,#REF!)</f>
        <v>0</v>
      </c>
      <c r="DB862">
        <f xml:space="preserve"> COUNTIF(BU862,#REF!)</f>
        <v>0</v>
      </c>
      <c r="DC862">
        <f t="shared" si="52"/>
        <v>0</v>
      </c>
      <c r="DD862">
        <f t="shared" si="53"/>
        <v>0</v>
      </c>
      <c r="DE862">
        <f t="shared" si="54"/>
        <v>0</v>
      </c>
      <c r="DF862" t="b">
        <f t="shared" si="55"/>
        <v>0</v>
      </c>
    </row>
    <row r="863" spans="1:110" x14ac:dyDescent="0.35">
      <c r="A863" s="7">
        <v>862</v>
      </c>
      <c r="B863" s="7">
        <v>862</v>
      </c>
      <c r="C863" s="7" t="s">
        <v>7548</v>
      </c>
      <c r="D863" s="7" t="s">
        <v>7549</v>
      </c>
      <c r="E863" s="13" t="s">
        <v>51</v>
      </c>
      <c r="F863" s="7">
        <v>300</v>
      </c>
      <c r="G863" s="7" t="s">
        <v>98</v>
      </c>
      <c r="H863" s="7"/>
      <c r="I863" s="14" t="s">
        <v>53</v>
      </c>
      <c r="J863" s="13" t="s">
        <v>54</v>
      </c>
      <c r="K863" s="7" t="s">
        <v>99</v>
      </c>
      <c r="L863" s="7" t="s">
        <v>56</v>
      </c>
      <c r="M863" s="7" t="s">
        <v>84</v>
      </c>
      <c r="N863" s="7">
        <v>36.6</v>
      </c>
      <c r="O863" s="7" t="s">
        <v>58</v>
      </c>
      <c r="P863" s="7">
        <v>46</v>
      </c>
      <c r="Q863" t="s">
        <v>7833</v>
      </c>
      <c r="R863" s="7" t="s">
        <v>59</v>
      </c>
      <c r="S863" s="14" t="s">
        <v>59</v>
      </c>
      <c r="T863" s="26" t="b">
        <v>0</v>
      </c>
      <c r="U863" s="7">
        <v>459</v>
      </c>
      <c r="V863" s="7">
        <v>11.82</v>
      </c>
      <c r="W863" s="7">
        <v>23.48</v>
      </c>
      <c r="X863" s="7">
        <v>0.57226660000000007</v>
      </c>
      <c r="Y863" s="7">
        <v>0.84083999999999992</v>
      </c>
      <c r="Z863" s="7"/>
      <c r="AA863" s="7"/>
      <c r="AB863" s="14"/>
      <c r="AC863" s="13">
        <v>0.99127399999999999</v>
      </c>
      <c r="AD863" s="7">
        <v>8.7259399999999997E-3</v>
      </c>
      <c r="AE863" s="14" t="s">
        <v>60</v>
      </c>
      <c r="AF863" s="13">
        <v>7</v>
      </c>
      <c r="AG863" s="14">
        <v>5</v>
      </c>
      <c r="AH863" s="13">
        <v>6</v>
      </c>
      <c r="AI863" s="7">
        <v>6</v>
      </c>
      <c r="AJ863" s="7"/>
      <c r="AK863" s="7">
        <v>4</v>
      </c>
      <c r="AL863" s="7">
        <v>4</v>
      </c>
      <c r="AM863" s="14"/>
      <c r="AN863" s="13">
        <v>1</v>
      </c>
      <c r="AO863" s="14">
        <v>1</v>
      </c>
      <c r="AP863" s="7" t="s">
        <v>64</v>
      </c>
      <c r="AQ863" s="7" t="s">
        <v>62</v>
      </c>
      <c r="AR863" s="7" t="s">
        <v>5797</v>
      </c>
      <c r="AS863" s="7" t="s">
        <v>62</v>
      </c>
      <c r="AT863" s="7" t="s">
        <v>64</v>
      </c>
      <c r="AU863" s="7" t="s">
        <v>66</v>
      </c>
      <c r="AV863" s="7" t="s">
        <v>66</v>
      </c>
      <c r="AW863" s="7" t="s">
        <v>66</v>
      </c>
      <c r="AX863" s="7" t="s">
        <v>64</v>
      </c>
      <c r="AY863" s="7" t="s">
        <v>70</v>
      </c>
      <c r="AZ863" s="7" t="s">
        <v>66</v>
      </c>
      <c r="BA863" s="7" t="s">
        <v>62</v>
      </c>
      <c r="BB863" s="7" t="s">
        <v>66</v>
      </c>
      <c r="BC863" s="7" t="s">
        <v>70</v>
      </c>
      <c r="BD863" s="7" t="s">
        <v>64</v>
      </c>
      <c r="BE863" s="7" t="s">
        <v>64</v>
      </c>
      <c r="BF863" s="7" t="s">
        <v>64</v>
      </c>
      <c r="BG863" s="7" t="s">
        <v>64</v>
      </c>
      <c r="BH863" s="7" t="s">
        <v>70</v>
      </c>
      <c r="BI863" s="7" t="s">
        <v>70</v>
      </c>
      <c r="BJ863" s="7" t="s">
        <v>70</v>
      </c>
      <c r="BK863" s="7" t="s">
        <v>70</v>
      </c>
      <c r="BL863" s="33">
        <v>0</v>
      </c>
      <c r="BM863" s="7">
        <v>1</v>
      </c>
      <c r="BN863" s="7">
        <v>0</v>
      </c>
      <c r="BO863" s="7">
        <v>0</v>
      </c>
      <c r="BP863" s="7">
        <v>1</v>
      </c>
      <c r="BQ863" s="7">
        <v>1</v>
      </c>
      <c r="BR863" s="7">
        <v>0</v>
      </c>
      <c r="BS863" s="7">
        <v>0</v>
      </c>
      <c r="BT863" s="7">
        <v>1</v>
      </c>
      <c r="BU863" s="7">
        <v>0</v>
      </c>
      <c r="BW863">
        <f>COUNTIF(AP863, "*"&amp;#REF!&amp;"*")</f>
        <v>0</v>
      </c>
      <c r="BX863">
        <f>COUNTIF(AQ863, "*"&amp;#REF!&amp;"*")</f>
        <v>0</v>
      </c>
      <c r="BY863">
        <f>COUNTIF(AR863, "*"&amp;#REF!&amp;"*")</f>
        <v>0</v>
      </c>
      <c r="BZ863">
        <f>COUNTIF(AS863, "*"&amp;#REF!&amp;"*")</f>
        <v>0</v>
      </c>
      <c r="CA863">
        <f>COUNTIF(AT863, "*"&amp;#REF!&amp;"*")</f>
        <v>0</v>
      </c>
      <c r="CB863">
        <f>COUNTIF(AU863, "*"&amp;#REF!&amp;"*")</f>
        <v>0</v>
      </c>
      <c r="CC863">
        <f>COUNTIF(AV863, "*"&amp;#REF!&amp;"*")</f>
        <v>0</v>
      </c>
      <c r="CD863">
        <f>COUNTIF(AW863, "*"&amp;#REF!&amp;"*")</f>
        <v>0</v>
      </c>
      <c r="CE863">
        <f>COUNTIF(AX863, "*"&amp;#REF!&amp;"*")</f>
        <v>0</v>
      </c>
      <c r="CF863">
        <f>COUNTIF(AY863, "*"&amp;#REF!&amp;"*")</f>
        <v>0</v>
      </c>
      <c r="CG863">
        <f>COUNTIF(AZ863, "*"&amp;#REF!&amp;"*")</f>
        <v>0</v>
      </c>
      <c r="CH863">
        <f>COUNTIF(BA863, "*"&amp;#REF!&amp;"*")</f>
        <v>0</v>
      </c>
      <c r="CI863">
        <f>COUNTIF(BB863, "*"&amp;#REF!&amp;"*")</f>
        <v>0</v>
      </c>
      <c r="CJ863">
        <f>COUNTIF(BC863, "*"&amp;#REF!&amp;"*")</f>
        <v>0</v>
      </c>
      <c r="CK863">
        <f>COUNTIF(BD863, "*"&amp;#REF!&amp;"*")</f>
        <v>0</v>
      </c>
      <c r="CL863">
        <f>COUNTIF(BE863, "*"&amp;#REF!&amp;"*")</f>
        <v>0</v>
      </c>
      <c r="CM863">
        <f>COUNTIF(BF863, "*"&amp;#REF!&amp;"*")</f>
        <v>0</v>
      </c>
      <c r="CN863">
        <f>COUNTIF(BG863, "*"&amp;#REF!&amp;"*")</f>
        <v>0</v>
      </c>
      <c r="CO863">
        <f>COUNTIF(BH863, "*"&amp;#REF!&amp;"*")</f>
        <v>0</v>
      </c>
      <c r="CP863">
        <f>COUNTIF(BI863, "*"&amp;#REF!&amp;"*")</f>
        <v>0</v>
      </c>
      <c r="CQ863">
        <f>COUNTIF(BJ863, "*"&amp;#REF!&amp;"*")</f>
        <v>0</v>
      </c>
      <c r="CR863">
        <f>COUNTIF(BK863, "*"&amp;#REF!&amp;"*")</f>
        <v>0</v>
      </c>
      <c r="CS863">
        <f xml:space="preserve"> COUNTIF(BL863,#REF!)</f>
        <v>0</v>
      </c>
      <c r="CT863">
        <f xml:space="preserve"> COUNTIF(BM863,#REF!)</f>
        <v>0</v>
      </c>
      <c r="CU863">
        <f xml:space="preserve"> COUNTIF(BN863,#REF!)</f>
        <v>0</v>
      </c>
      <c r="CV863">
        <f xml:space="preserve"> COUNTIF(BO863,#REF!)</f>
        <v>0</v>
      </c>
      <c r="CW863">
        <f xml:space="preserve"> COUNTIF(BP863,#REF!)</f>
        <v>0</v>
      </c>
      <c r="CX863">
        <f xml:space="preserve"> COUNTIF(BQ863,#REF!)</f>
        <v>0</v>
      </c>
      <c r="CY863">
        <f xml:space="preserve"> COUNTIF(BR863,#REF!)</f>
        <v>0</v>
      </c>
      <c r="CZ863">
        <f xml:space="preserve"> COUNTIF(BS863,#REF!)</f>
        <v>0</v>
      </c>
      <c r="DA863">
        <f xml:space="preserve"> COUNTIF(BT863,#REF!)</f>
        <v>0</v>
      </c>
      <c r="DB863">
        <f xml:space="preserve"> COUNTIF(BU863,#REF!)</f>
        <v>0</v>
      </c>
      <c r="DC863">
        <f t="shared" si="52"/>
        <v>0</v>
      </c>
      <c r="DD863">
        <f t="shared" si="53"/>
        <v>0</v>
      </c>
      <c r="DE863">
        <f t="shared" si="54"/>
        <v>0</v>
      </c>
      <c r="DF863" t="b">
        <f t="shared" si="55"/>
        <v>0</v>
      </c>
    </row>
    <row r="864" spans="1:110" x14ac:dyDescent="0.35">
      <c r="A864" s="7">
        <v>863</v>
      </c>
      <c r="B864" s="7">
        <v>863</v>
      </c>
      <c r="C864" s="7" t="s">
        <v>7550</v>
      </c>
      <c r="D864" s="7" t="s">
        <v>7551</v>
      </c>
      <c r="E864" s="13" t="s">
        <v>51</v>
      </c>
      <c r="F864" s="7">
        <v>300</v>
      </c>
      <c r="G864" s="7" t="s">
        <v>89</v>
      </c>
      <c r="H864" s="7">
        <v>2645</v>
      </c>
      <c r="I864" s="14" t="s">
        <v>53</v>
      </c>
      <c r="J864" s="13" t="s">
        <v>54</v>
      </c>
      <c r="K864" s="7" t="s">
        <v>117</v>
      </c>
      <c r="L864" s="7" t="s">
        <v>87</v>
      </c>
      <c r="M864" s="7" t="s">
        <v>57</v>
      </c>
      <c r="N864" s="7">
        <v>39</v>
      </c>
      <c r="O864" s="7" t="s">
        <v>58</v>
      </c>
      <c r="P864" s="7">
        <v>56</v>
      </c>
      <c r="Q864" t="s">
        <v>7833</v>
      </c>
      <c r="R864" s="7" t="s">
        <v>59</v>
      </c>
      <c r="S864" s="14" t="s">
        <v>59</v>
      </c>
      <c r="T864" s="26" t="b">
        <v>0</v>
      </c>
      <c r="U864" s="7">
        <v>470</v>
      </c>
      <c r="V864" s="7">
        <v>7.84</v>
      </c>
      <c r="W864" s="7">
        <v>17.38</v>
      </c>
      <c r="X864" s="7">
        <v>0.35139999999999999</v>
      </c>
      <c r="Y864" s="7">
        <v>0.92581999999999998</v>
      </c>
      <c r="Z864" s="7">
        <v>5.5</v>
      </c>
      <c r="AA864" s="7">
        <v>2.97</v>
      </c>
      <c r="AB864" s="14">
        <v>3.47</v>
      </c>
      <c r="AC864" s="13">
        <v>0.92015899999999995</v>
      </c>
      <c r="AD864" s="7">
        <v>7.9840800000000003E-2</v>
      </c>
      <c r="AE864" s="14" t="s">
        <v>60</v>
      </c>
      <c r="AF864" s="13">
        <v>7</v>
      </c>
      <c r="AG864" s="14">
        <v>6</v>
      </c>
      <c r="AH864" s="13">
        <v>6</v>
      </c>
      <c r="AI864" s="7">
        <v>6</v>
      </c>
      <c r="AJ864" s="7"/>
      <c r="AK864" s="7">
        <v>5</v>
      </c>
      <c r="AL864" s="7">
        <v>5</v>
      </c>
      <c r="AM864" s="14"/>
      <c r="AN864" s="13">
        <v>1</v>
      </c>
      <c r="AO864" s="14">
        <v>1</v>
      </c>
      <c r="AP864" s="7" t="s">
        <v>64</v>
      </c>
      <c r="AQ864" s="7" t="s">
        <v>62</v>
      </c>
      <c r="AR864" s="7" t="s">
        <v>70</v>
      </c>
      <c r="AS864" s="7" t="s">
        <v>64</v>
      </c>
      <c r="AT864" s="7" t="s">
        <v>64</v>
      </c>
      <c r="AU864" s="7" t="s">
        <v>66</v>
      </c>
      <c r="AV864" s="7" t="s">
        <v>66</v>
      </c>
      <c r="AW864" s="7" t="s">
        <v>66</v>
      </c>
      <c r="AX864" s="7" t="s">
        <v>64</v>
      </c>
      <c r="AY864" s="7" t="s">
        <v>70</v>
      </c>
      <c r="AZ864" s="7" t="s">
        <v>66</v>
      </c>
      <c r="BA864" s="7" t="s">
        <v>70</v>
      </c>
      <c r="BB864" s="7" t="s">
        <v>66</v>
      </c>
      <c r="BC864" s="7" t="s">
        <v>70</v>
      </c>
      <c r="BD864" s="7" t="s">
        <v>64</v>
      </c>
      <c r="BE864" s="7" t="s">
        <v>5797</v>
      </c>
      <c r="BF864" s="7" t="s">
        <v>64</v>
      </c>
      <c r="BG864" s="7" t="s">
        <v>64</v>
      </c>
      <c r="BH864" s="7" t="s">
        <v>70</v>
      </c>
      <c r="BI864" s="7" t="s">
        <v>70</v>
      </c>
      <c r="BJ864" s="7" t="s">
        <v>70</v>
      </c>
      <c r="BK864" s="7" t="s">
        <v>70</v>
      </c>
      <c r="BL864" s="33">
        <v>0</v>
      </c>
      <c r="BM864" s="7">
        <v>1</v>
      </c>
      <c r="BN864" s="7">
        <v>0</v>
      </c>
      <c r="BO864" s="7">
        <v>0</v>
      </c>
      <c r="BP864" s="7">
        <v>1</v>
      </c>
      <c r="BQ864" s="7">
        <v>1</v>
      </c>
      <c r="BR864" s="7">
        <v>0</v>
      </c>
      <c r="BS864" s="7">
        <v>0</v>
      </c>
      <c r="BT864" s="7">
        <v>1</v>
      </c>
      <c r="BU864" s="7">
        <v>0</v>
      </c>
      <c r="BW864">
        <f>COUNTIF(AP864, "*"&amp;#REF!&amp;"*")</f>
        <v>0</v>
      </c>
      <c r="BX864">
        <f>COUNTIF(AQ864, "*"&amp;#REF!&amp;"*")</f>
        <v>0</v>
      </c>
      <c r="BY864">
        <f>COUNTIF(AR864, "*"&amp;#REF!&amp;"*")</f>
        <v>0</v>
      </c>
      <c r="BZ864">
        <f>COUNTIF(AS864, "*"&amp;#REF!&amp;"*")</f>
        <v>0</v>
      </c>
      <c r="CA864">
        <f>COUNTIF(AT864, "*"&amp;#REF!&amp;"*")</f>
        <v>0</v>
      </c>
      <c r="CB864">
        <f>COUNTIF(AU864, "*"&amp;#REF!&amp;"*")</f>
        <v>0</v>
      </c>
      <c r="CC864">
        <f>COUNTIF(AV864, "*"&amp;#REF!&amp;"*")</f>
        <v>0</v>
      </c>
      <c r="CD864">
        <f>COUNTIF(AW864, "*"&amp;#REF!&amp;"*")</f>
        <v>0</v>
      </c>
      <c r="CE864">
        <f>COUNTIF(AX864, "*"&amp;#REF!&amp;"*")</f>
        <v>0</v>
      </c>
      <c r="CF864">
        <f>COUNTIF(AY864, "*"&amp;#REF!&amp;"*")</f>
        <v>0</v>
      </c>
      <c r="CG864">
        <f>COUNTIF(AZ864, "*"&amp;#REF!&amp;"*")</f>
        <v>0</v>
      </c>
      <c r="CH864">
        <f>COUNTIF(BA864, "*"&amp;#REF!&amp;"*")</f>
        <v>0</v>
      </c>
      <c r="CI864">
        <f>COUNTIF(BB864, "*"&amp;#REF!&amp;"*")</f>
        <v>0</v>
      </c>
      <c r="CJ864">
        <f>COUNTIF(BC864, "*"&amp;#REF!&amp;"*")</f>
        <v>0</v>
      </c>
      <c r="CK864">
        <f>COUNTIF(BD864, "*"&amp;#REF!&amp;"*")</f>
        <v>0</v>
      </c>
      <c r="CL864">
        <f>COUNTIF(BE864, "*"&amp;#REF!&amp;"*")</f>
        <v>0</v>
      </c>
      <c r="CM864">
        <f>COUNTIF(BF864, "*"&amp;#REF!&amp;"*")</f>
        <v>0</v>
      </c>
      <c r="CN864">
        <f>COUNTIF(BG864, "*"&amp;#REF!&amp;"*")</f>
        <v>0</v>
      </c>
      <c r="CO864">
        <f>COUNTIF(BH864, "*"&amp;#REF!&amp;"*")</f>
        <v>0</v>
      </c>
      <c r="CP864">
        <f>COUNTIF(BI864, "*"&amp;#REF!&amp;"*")</f>
        <v>0</v>
      </c>
      <c r="CQ864">
        <f>COUNTIF(BJ864, "*"&amp;#REF!&amp;"*")</f>
        <v>0</v>
      </c>
      <c r="CR864">
        <f>COUNTIF(BK864, "*"&amp;#REF!&amp;"*")</f>
        <v>0</v>
      </c>
      <c r="CS864">
        <f xml:space="preserve"> COUNTIF(BL864,#REF!)</f>
        <v>0</v>
      </c>
      <c r="CT864">
        <f xml:space="preserve"> COUNTIF(BM864,#REF!)</f>
        <v>0</v>
      </c>
      <c r="CU864">
        <f xml:space="preserve"> COUNTIF(BN864,#REF!)</f>
        <v>0</v>
      </c>
      <c r="CV864">
        <f xml:space="preserve"> COUNTIF(BO864,#REF!)</f>
        <v>0</v>
      </c>
      <c r="CW864">
        <f xml:space="preserve"> COUNTIF(BP864,#REF!)</f>
        <v>0</v>
      </c>
      <c r="CX864">
        <f xml:space="preserve"> COUNTIF(BQ864,#REF!)</f>
        <v>0</v>
      </c>
      <c r="CY864">
        <f xml:space="preserve"> COUNTIF(BR864,#REF!)</f>
        <v>0</v>
      </c>
      <c r="CZ864">
        <f xml:space="preserve"> COUNTIF(BS864,#REF!)</f>
        <v>0</v>
      </c>
      <c r="DA864">
        <f xml:space="preserve"> COUNTIF(BT864,#REF!)</f>
        <v>0</v>
      </c>
      <c r="DB864">
        <f xml:space="preserve"> COUNTIF(BU864,#REF!)</f>
        <v>0</v>
      </c>
      <c r="DC864">
        <f t="shared" si="52"/>
        <v>0</v>
      </c>
      <c r="DD864">
        <f t="shared" si="53"/>
        <v>0</v>
      </c>
      <c r="DE864">
        <f t="shared" si="54"/>
        <v>0</v>
      </c>
      <c r="DF864" t="b">
        <f t="shared" si="55"/>
        <v>0</v>
      </c>
    </row>
    <row r="865" spans="1:110" x14ac:dyDescent="0.35">
      <c r="A865" s="7">
        <v>864</v>
      </c>
      <c r="B865" s="7">
        <v>864</v>
      </c>
      <c r="C865" s="7" t="s">
        <v>7552</v>
      </c>
      <c r="D865" s="7" t="s">
        <v>7553</v>
      </c>
      <c r="E865" s="13" t="s">
        <v>51</v>
      </c>
      <c r="F865" s="7">
        <v>300</v>
      </c>
      <c r="G865" s="7" t="s">
        <v>172</v>
      </c>
      <c r="H865" s="7"/>
      <c r="I865" s="14" t="s">
        <v>53</v>
      </c>
      <c r="J865" s="13" t="s">
        <v>54</v>
      </c>
      <c r="K865" s="7" t="s">
        <v>106</v>
      </c>
      <c r="L865" s="7" t="s">
        <v>56</v>
      </c>
      <c r="M865" s="7" t="s">
        <v>57</v>
      </c>
      <c r="N865" s="7">
        <v>22</v>
      </c>
      <c r="O865" s="7" t="s">
        <v>109</v>
      </c>
      <c r="P865" s="7">
        <v>35</v>
      </c>
      <c r="Q865" t="s">
        <v>7875</v>
      </c>
      <c r="R865" s="7" t="s">
        <v>113</v>
      </c>
      <c r="S865" s="14" t="s">
        <v>59</v>
      </c>
      <c r="T865" s="26" t="b">
        <v>0</v>
      </c>
      <c r="U865" s="7">
        <v>1180</v>
      </c>
      <c r="V865" s="7">
        <v>21.08</v>
      </c>
      <c r="W865" s="7">
        <v>30.42</v>
      </c>
      <c r="X865" s="7">
        <v>0.63033320000000004</v>
      </c>
      <c r="Y865" s="7">
        <v>2.4794</v>
      </c>
      <c r="Z865" s="7">
        <v>4.9000000000000004</v>
      </c>
      <c r="AA865" s="7">
        <v>2.97</v>
      </c>
      <c r="AB865" s="14">
        <v>2.89</v>
      </c>
      <c r="AC865" s="13">
        <v>0.98792899999999995</v>
      </c>
      <c r="AD865" s="7">
        <v>1.20713E-2</v>
      </c>
      <c r="AE865" s="14" t="s">
        <v>60</v>
      </c>
      <c r="AF865" s="13">
        <v>7</v>
      </c>
      <c r="AG865" s="14">
        <v>5</v>
      </c>
      <c r="AH865" s="13">
        <v>6</v>
      </c>
      <c r="AI865" s="7">
        <v>6</v>
      </c>
      <c r="AJ865" s="7"/>
      <c r="AK865" s="7">
        <v>4</v>
      </c>
      <c r="AL865" s="7">
        <v>4</v>
      </c>
      <c r="AM865" s="14"/>
      <c r="AN865" s="13">
        <v>1</v>
      </c>
      <c r="AO865" s="14">
        <v>1</v>
      </c>
      <c r="AP865" s="7" t="s">
        <v>64</v>
      </c>
      <c r="AQ865" s="7" t="s">
        <v>62</v>
      </c>
      <c r="AR865" s="7" t="s">
        <v>5797</v>
      </c>
      <c r="AS865" s="7" t="s">
        <v>62</v>
      </c>
      <c r="AT865" s="7" t="s">
        <v>64</v>
      </c>
      <c r="AU865" s="7" t="s">
        <v>66</v>
      </c>
      <c r="AV865" s="7" t="s">
        <v>66</v>
      </c>
      <c r="AW865" s="7" t="s">
        <v>66</v>
      </c>
      <c r="AX865" s="7" t="s">
        <v>64</v>
      </c>
      <c r="AY865" s="7" t="s">
        <v>70</v>
      </c>
      <c r="AZ865" s="7" t="s">
        <v>66</v>
      </c>
      <c r="BA865" s="7" t="s">
        <v>5797</v>
      </c>
      <c r="BB865" s="7" t="s">
        <v>66</v>
      </c>
      <c r="BC865" s="7" t="s">
        <v>70</v>
      </c>
      <c r="BD865" s="7" t="s">
        <v>64</v>
      </c>
      <c r="BE865" s="7" t="s">
        <v>64</v>
      </c>
      <c r="BF865" s="7" t="s">
        <v>64</v>
      </c>
      <c r="BG865" s="7" t="s">
        <v>64</v>
      </c>
      <c r="BH865" s="7" t="s">
        <v>70</v>
      </c>
      <c r="BI865" s="7" t="s">
        <v>70</v>
      </c>
      <c r="BJ865" s="7" t="s">
        <v>70</v>
      </c>
      <c r="BK865" s="7" t="s">
        <v>70</v>
      </c>
      <c r="BL865" s="33">
        <v>0</v>
      </c>
      <c r="BM865" s="7">
        <v>1</v>
      </c>
      <c r="BN865" s="7">
        <v>0</v>
      </c>
      <c r="BO865" s="7">
        <v>0</v>
      </c>
      <c r="BP865" s="7">
        <v>1</v>
      </c>
      <c r="BQ865" s="7">
        <v>1</v>
      </c>
      <c r="BR865" s="7">
        <v>0</v>
      </c>
      <c r="BS865" s="7">
        <v>0</v>
      </c>
      <c r="BT865" s="7">
        <v>1</v>
      </c>
      <c r="BU865" s="7">
        <v>0</v>
      </c>
      <c r="BW865">
        <f>COUNTIF(AP865, "*"&amp;#REF!&amp;"*")</f>
        <v>0</v>
      </c>
      <c r="BX865">
        <f>COUNTIF(AQ865, "*"&amp;#REF!&amp;"*")</f>
        <v>0</v>
      </c>
      <c r="BY865">
        <f>COUNTIF(AR865, "*"&amp;#REF!&amp;"*")</f>
        <v>0</v>
      </c>
      <c r="BZ865">
        <f>COUNTIF(AS865, "*"&amp;#REF!&amp;"*")</f>
        <v>0</v>
      </c>
      <c r="CA865">
        <f>COUNTIF(AT865, "*"&amp;#REF!&amp;"*")</f>
        <v>0</v>
      </c>
      <c r="CB865">
        <f>COUNTIF(AU865, "*"&amp;#REF!&amp;"*")</f>
        <v>0</v>
      </c>
      <c r="CC865">
        <f>COUNTIF(AV865, "*"&amp;#REF!&amp;"*")</f>
        <v>0</v>
      </c>
      <c r="CD865">
        <f>COUNTIF(AW865, "*"&amp;#REF!&amp;"*")</f>
        <v>0</v>
      </c>
      <c r="CE865">
        <f>COUNTIF(AX865, "*"&amp;#REF!&amp;"*")</f>
        <v>0</v>
      </c>
      <c r="CF865">
        <f>COUNTIF(AY865, "*"&amp;#REF!&amp;"*")</f>
        <v>0</v>
      </c>
      <c r="CG865">
        <f>COUNTIF(AZ865, "*"&amp;#REF!&amp;"*")</f>
        <v>0</v>
      </c>
      <c r="CH865">
        <f>COUNTIF(BA865, "*"&amp;#REF!&amp;"*")</f>
        <v>0</v>
      </c>
      <c r="CI865">
        <f>COUNTIF(BB865, "*"&amp;#REF!&amp;"*")</f>
        <v>0</v>
      </c>
      <c r="CJ865">
        <f>COUNTIF(BC865, "*"&amp;#REF!&amp;"*")</f>
        <v>0</v>
      </c>
      <c r="CK865">
        <f>COUNTIF(BD865, "*"&amp;#REF!&amp;"*")</f>
        <v>0</v>
      </c>
      <c r="CL865">
        <f>COUNTIF(BE865, "*"&amp;#REF!&amp;"*")</f>
        <v>0</v>
      </c>
      <c r="CM865">
        <f>COUNTIF(BF865, "*"&amp;#REF!&amp;"*")</f>
        <v>0</v>
      </c>
      <c r="CN865">
        <f>COUNTIF(BG865, "*"&amp;#REF!&amp;"*")</f>
        <v>0</v>
      </c>
      <c r="CO865">
        <f>COUNTIF(BH865, "*"&amp;#REF!&amp;"*")</f>
        <v>0</v>
      </c>
      <c r="CP865">
        <f>COUNTIF(BI865, "*"&amp;#REF!&amp;"*")</f>
        <v>0</v>
      </c>
      <c r="CQ865">
        <f>COUNTIF(BJ865, "*"&amp;#REF!&amp;"*")</f>
        <v>0</v>
      </c>
      <c r="CR865">
        <f>COUNTIF(BK865, "*"&amp;#REF!&amp;"*")</f>
        <v>0</v>
      </c>
      <c r="CS865">
        <f xml:space="preserve"> COUNTIF(BL865,#REF!)</f>
        <v>0</v>
      </c>
      <c r="CT865">
        <f xml:space="preserve"> COUNTIF(BM865,#REF!)</f>
        <v>0</v>
      </c>
      <c r="CU865">
        <f xml:space="preserve"> COUNTIF(BN865,#REF!)</f>
        <v>0</v>
      </c>
      <c r="CV865">
        <f xml:space="preserve"> COUNTIF(BO865,#REF!)</f>
        <v>0</v>
      </c>
      <c r="CW865">
        <f xml:space="preserve"> COUNTIF(BP865,#REF!)</f>
        <v>0</v>
      </c>
      <c r="CX865">
        <f xml:space="preserve"> COUNTIF(BQ865,#REF!)</f>
        <v>0</v>
      </c>
      <c r="CY865">
        <f xml:space="preserve"> COUNTIF(BR865,#REF!)</f>
        <v>0</v>
      </c>
      <c r="CZ865">
        <f xml:space="preserve"> COUNTIF(BS865,#REF!)</f>
        <v>0</v>
      </c>
      <c r="DA865">
        <f xml:space="preserve"> COUNTIF(BT865,#REF!)</f>
        <v>0</v>
      </c>
      <c r="DB865">
        <f xml:space="preserve"> COUNTIF(BU865,#REF!)</f>
        <v>0</v>
      </c>
      <c r="DC865">
        <f t="shared" si="52"/>
        <v>0</v>
      </c>
      <c r="DD865">
        <f t="shared" si="53"/>
        <v>0</v>
      </c>
      <c r="DE865">
        <f t="shared" si="54"/>
        <v>0</v>
      </c>
      <c r="DF865" t="b">
        <f t="shared" si="55"/>
        <v>0</v>
      </c>
    </row>
    <row r="866" spans="1:110" x14ac:dyDescent="0.35">
      <c r="A866" s="7">
        <v>865</v>
      </c>
      <c r="B866" s="7">
        <v>865</v>
      </c>
      <c r="C866" s="7" t="s">
        <v>7554</v>
      </c>
      <c r="D866" s="7" t="s">
        <v>7555</v>
      </c>
      <c r="E866" s="13" t="s">
        <v>51</v>
      </c>
      <c r="F866" s="7">
        <v>300</v>
      </c>
      <c r="G866" s="7" t="s">
        <v>139</v>
      </c>
      <c r="H866" s="7">
        <v>2022</v>
      </c>
      <c r="I866" s="14" t="s">
        <v>53</v>
      </c>
      <c r="J866" s="13" t="s">
        <v>54</v>
      </c>
      <c r="K866" s="7" t="s">
        <v>75</v>
      </c>
      <c r="L866" s="7" t="s">
        <v>87</v>
      </c>
      <c r="M866" s="7" t="s">
        <v>57</v>
      </c>
      <c r="N866" s="7">
        <v>28</v>
      </c>
      <c r="O866" s="7" t="s">
        <v>58</v>
      </c>
      <c r="P866" s="7">
        <v>45</v>
      </c>
      <c r="Q866" t="s">
        <v>7875</v>
      </c>
      <c r="R866" s="7" t="s">
        <v>59</v>
      </c>
      <c r="S866" s="14" t="s">
        <v>56</v>
      </c>
      <c r="T866" s="26" t="b">
        <v>0</v>
      </c>
      <c r="U866" s="7">
        <v>1476</v>
      </c>
      <c r="V866" s="7">
        <v>10.86</v>
      </c>
      <c r="W866" s="7">
        <v>21.86</v>
      </c>
      <c r="X866" s="7">
        <v>0.43526680000000012</v>
      </c>
      <c r="Y866" s="7">
        <v>2.3927200000000002</v>
      </c>
      <c r="Z866" s="7">
        <v>5.9</v>
      </c>
      <c r="AA866" s="7">
        <v>3.96</v>
      </c>
      <c r="AB866" s="14">
        <v>2.63</v>
      </c>
      <c r="AC866" s="13">
        <v>0.88101600000000002</v>
      </c>
      <c r="AD866" s="7">
        <v>0.11898400000000001</v>
      </c>
      <c r="AE866" s="14" t="s">
        <v>60</v>
      </c>
      <c r="AF866" s="13">
        <v>7</v>
      </c>
      <c r="AG866" s="14">
        <v>5</v>
      </c>
      <c r="AH866" s="13">
        <v>6</v>
      </c>
      <c r="AI866" s="7">
        <v>6</v>
      </c>
      <c r="AJ866" s="7"/>
      <c r="AK866" s="7">
        <v>4</v>
      </c>
      <c r="AL866" s="7">
        <v>4</v>
      </c>
      <c r="AM866" s="14"/>
      <c r="AN866" s="13">
        <v>1</v>
      </c>
      <c r="AO866" s="14">
        <v>1</v>
      </c>
      <c r="AP866" s="7" t="s">
        <v>5797</v>
      </c>
      <c r="AQ866" s="7" t="s">
        <v>62</v>
      </c>
      <c r="AR866" s="7" t="s">
        <v>5797</v>
      </c>
      <c r="AS866" s="7" t="s">
        <v>62</v>
      </c>
      <c r="AT866" s="7" t="s">
        <v>64</v>
      </c>
      <c r="AU866" s="7" t="s">
        <v>66</v>
      </c>
      <c r="AV866" s="7" t="s">
        <v>66</v>
      </c>
      <c r="AW866" s="7" t="s">
        <v>66</v>
      </c>
      <c r="AX866" s="7" t="s">
        <v>64</v>
      </c>
      <c r="AY866" s="7" t="s">
        <v>70</v>
      </c>
      <c r="AZ866" s="7" t="s">
        <v>64</v>
      </c>
      <c r="BA866" s="7" t="s">
        <v>5797</v>
      </c>
      <c r="BB866" s="7" t="s">
        <v>66</v>
      </c>
      <c r="BC866" s="7" t="s">
        <v>66</v>
      </c>
      <c r="BD866" s="7" t="s">
        <v>66</v>
      </c>
      <c r="BE866" s="7" t="s">
        <v>64</v>
      </c>
      <c r="BF866" s="7" t="s">
        <v>64</v>
      </c>
      <c r="BG866" s="7" t="s">
        <v>64</v>
      </c>
      <c r="BH866" s="7" t="s">
        <v>70</v>
      </c>
      <c r="BI866" s="7" t="s">
        <v>70</v>
      </c>
      <c r="BJ866" s="7" t="s">
        <v>62</v>
      </c>
      <c r="BK866" s="7" t="s">
        <v>70</v>
      </c>
      <c r="BL866" s="33">
        <v>0</v>
      </c>
      <c r="BM866" s="7">
        <v>1</v>
      </c>
      <c r="BN866" s="7">
        <v>0</v>
      </c>
      <c r="BO866" s="7">
        <v>0</v>
      </c>
      <c r="BP866" s="7">
        <v>1</v>
      </c>
      <c r="BQ866" s="7">
        <v>1</v>
      </c>
      <c r="BR866" s="7">
        <v>0</v>
      </c>
      <c r="BS866" s="7">
        <v>0</v>
      </c>
      <c r="BT866" s="7">
        <v>1</v>
      </c>
      <c r="BU866" s="7">
        <v>0</v>
      </c>
      <c r="BW866">
        <f>COUNTIF(AP866, "*"&amp;#REF!&amp;"*")</f>
        <v>0</v>
      </c>
      <c r="BX866">
        <f>COUNTIF(AQ866, "*"&amp;#REF!&amp;"*")</f>
        <v>0</v>
      </c>
      <c r="BY866">
        <f>COUNTIF(AR866, "*"&amp;#REF!&amp;"*")</f>
        <v>0</v>
      </c>
      <c r="BZ866">
        <f>COUNTIF(AS866, "*"&amp;#REF!&amp;"*")</f>
        <v>0</v>
      </c>
      <c r="CA866">
        <f>COUNTIF(AT866, "*"&amp;#REF!&amp;"*")</f>
        <v>0</v>
      </c>
      <c r="CB866">
        <f>COUNTIF(AU866, "*"&amp;#REF!&amp;"*")</f>
        <v>0</v>
      </c>
      <c r="CC866">
        <f>COUNTIF(AV866, "*"&amp;#REF!&amp;"*")</f>
        <v>0</v>
      </c>
      <c r="CD866">
        <f>COUNTIF(AW866, "*"&amp;#REF!&amp;"*")</f>
        <v>0</v>
      </c>
      <c r="CE866">
        <f>COUNTIF(AX866, "*"&amp;#REF!&amp;"*")</f>
        <v>0</v>
      </c>
      <c r="CF866">
        <f>COUNTIF(AY866, "*"&amp;#REF!&amp;"*")</f>
        <v>0</v>
      </c>
      <c r="CG866">
        <f>COUNTIF(AZ866, "*"&amp;#REF!&amp;"*")</f>
        <v>0</v>
      </c>
      <c r="CH866">
        <f>COUNTIF(BA866, "*"&amp;#REF!&amp;"*")</f>
        <v>0</v>
      </c>
      <c r="CI866">
        <f>COUNTIF(BB866, "*"&amp;#REF!&amp;"*")</f>
        <v>0</v>
      </c>
      <c r="CJ866">
        <f>COUNTIF(BC866, "*"&amp;#REF!&amp;"*")</f>
        <v>0</v>
      </c>
      <c r="CK866">
        <f>COUNTIF(BD866, "*"&amp;#REF!&amp;"*")</f>
        <v>0</v>
      </c>
      <c r="CL866">
        <f>COUNTIF(BE866, "*"&amp;#REF!&amp;"*")</f>
        <v>0</v>
      </c>
      <c r="CM866">
        <f>COUNTIF(BF866, "*"&amp;#REF!&amp;"*")</f>
        <v>0</v>
      </c>
      <c r="CN866">
        <f>COUNTIF(BG866, "*"&amp;#REF!&amp;"*")</f>
        <v>0</v>
      </c>
      <c r="CO866">
        <f>COUNTIF(BH866, "*"&amp;#REF!&amp;"*")</f>
        <v>0</v>
      </c>
      <c r="CP866">
        <f>COUNTIF(BI866, "*"&amp;#REF!&amp;"*")</f>
        <v>0</v>
      </c>
      <c r="CQ866">
        <f>COUNTIF(BJ866, "*"&amp;#REF!&amp;"*")</f>
        <v>0</v>
      </c>
      <c r="CR866">
        <f>COUNTIF(BK866, "*"&amp;#REF!&amp;"*")</f>
        <v>0</v>
      </c>
      <c r="CS866">
        <f xml:space="preserve"> COUNTIF(BL866,#REF!)</f>
        <v>0</v>
      </c>
      <c r="CT866">
        <f xml:space="preserve"> COUNTIF(BM866,#REF!)</f>
        <v>0</v>
      </c>
      <c r="CU866">
        <f xml:space="preserve"> COUNTIF(BN866,#REF!)</f>
        <v>0</v>
      </c>
      <c r="CV866">
        <f xml:space="preserve"> COUNTIF(BO866,#REF!)</f>
        <v>0</v>
      </c>
      <c r="CW866">
        <f xml:space="preserve"> COUNTIF(BP866,#REF!)</f>
        <v>0</v>
      </c>
      <c r="CX866">
        <f xml:space="preserve"> COUNTIF(BQ866,#REF!)</f>
        <v>0</v>
      </c>
      <c r="CY866">
        <f xml:space="preserve"> COUNTIF(BR866,#REF!)</f>
        <v>0</v>
      </c>
      <c r="CZ866">
        <f xml:space="preserve"> COUNTIF(BS866,#REF!)</f>
        <v>0</v>
      </c>
      <c r="DA866">
        <f xml:space="preserve"> COUNTIF(BT866,#REF!)</f>
        <v>0</v>
      </c>
      <c r="DB866">
        <f xml:space="preserve"> COUNTIF(BU866,#REF!)</f>
        <v>0</v>
      </c>
      <c r="DC866">
        <f t="shared" si="52"/>
        <v>0</v>
      </c>
      <c r="DD866">
        <f t="shared" si="53"/>
        <v>0</v>
      </c>
      <c r="DE866">
        <f t="shared" si="54"/>
        <v>0</v>
      </c>
      <c r="DF866" t="b">
        <f t="shared" si="55"/>
        <v>0</v>
      </c>
    </row>
    <row r="867" spans="1:110" x14ac:dyDescent="0.35">
      <c r="A867" s="7">
        <v>866</v>
      </c>
      <c r="B867" s="7">
        <v>866</v>
      </c>
      <c r="C867" s="7" t="s">
        <v>7556</v>
      </c>
      <c r="D867" s="7" t="s">
        <v>7557</v>
      </c>
      <c r="E867" s="13" t="s">
        <v>51</v>
      </c>
      <c r="F867" s="7">
        <v>300</v>
      </c>
      <c r="G867" s="7" t="s">
        <v>100</v>
      </c>
      <c r="H867" s="7"/>
      <c r="I867" s="14" t="s">
        <v>53</v>
      </c>
      <c r="J867" s="13" t="s">
        <v>54</v>
      </c>
      <c r="K867" s="7" t="s">
        <v>83</v>
      </c>
      <c r="L867" s="7" t="s">
        <v>56</v>
      </c>
      <c r="M867" s="7" t="s">
        <v>84</v>
      </c>
      <c r="N867" s="7">
        <v>34.6</v>
      </c>
      <c r="O867" s="7" t="s">
        <v>109</v>
      </c>
      <c r="P867" s="7">
        <v>30</v>
      </c>
      <c r="Q867" t="s">
        <v>7833</v>
      </c>
      <c r="R867" s="7" t="s">
        <v>59</v>
      </c>
      <c r="S867" s="14" t="s">
        <v>59</v>
      </c>
      <c r="T867" s="26" t="b">
        <v>0</v>
      </c>
      <c r="U867" s="7">
        <v>542</v>
      </c>
      <c r="V867" s="7">
        <v>13.8</v>
      </c>
      <c r="W867" s="7">
        <v>28.9</v>
      </c>
      <c r="X867" s="7">
        <v>1.324532</v>
      </c>
      <c r="Y867" s="7">
        <v>0.64438000000000006</v>
      </c>
      <c r="Z867" s="7">
        <v>6.9</v>
      </c>
      <c r="AA867" s="7">
        <v>4.93</v>
      </c>
      <c r="AB867" s="14">
        <v>2.68</v>
      </c>
      <c r="AC867" s="13">
        <v>0.98431500000000005</v>
      </c>
      <c r="AD867" s="7">
        <v>1.5685500000000002E-2</v>
      </c>
      <c r="AE867" s="14" t="s">
        <v>60</v>
      </c>
      <c r="AF867" s="13">
        <v>7</v>
      </c>
      <c r="AG867" s="14">
        <v>5</v>
      </c>
      <c r="AH867" s="13">
        <v>6</v>
      </c>
      <c r="AI867" s="7">
        <v>6</v>
      </c>
      <c r="AJ867" s="7"/>
      <c r="AK867" s="7">
        <v>4</v>
      </c>
      <c r="AL867" s="7">
        <v>4</v>
      </c>
      <c r="AM867" s="14"/>
      <c r="AN867" s="13">
        <v>1</v>
      </c>
      <c r="AO867" s="14">
        <v>1</v>
      </c>
      <c r="AP867" s="7" t="s">
        <v>64</v>
      </c>
      <c r="AQ867" s="7" t="s">
        <v>62</v>
      </c>
      <c r="AR867" s="7" t="s">
        <v>5797</v>
      </c>
      <c r="AS867" s="7" t="s">
        <v>62</v>
      </c>
      <c r="AT867" s="7" t="s">
        <v>64</v>
      </c>
      <c r="AU867" s="7" t="s">
        <v>66</v>
      </c>
      <c r="AV867" s="7" t="s">
        <v>66</v>
      </c>
      <c r="AW867" s="7" t="s">
        <v>66</v>
      </c>
      <c r="AX867" s="7" t="s">
        <v>64</v>
      </c>
      <c r="AY867" s="7" t="s">
        <v>70</v>
      </c>
      <c r="AZ867" s="7" t="s">
        <v>64</v>
      </c>
      <c r="BA867" s="7" t="s">
        <v>5797</v>
      </c>
      <c r="BB867" s="7" t="s">
        <v>66</v>
      </c>
      <c r="BC867" s="7" t="s">
        <v>66</v>
      </c>
      <c r="BD867" s="7" t="s">
        <v>64</v>
      </c>
      <c r="BE867" s="7" t="s">
        <v>64</v>
      </c>
      <c r="BF867" s="7" t="s">
        <v>64</v>
      </c>
      <c r="BG867" s="7" t="s">
        <v>5797</v>
      </c>
      <c r="BH867" s="7" t="s">
        <v>70</v>
      </c>
      <c r="BI867" s="7" t="s">
        <v>70</v>
      </c>
      <c r="BJ867" s="7" t="s">
        <v>70</v>
      </c>
      <c r="BK867" s="7" t="s">
        <v>70</v>
      </c>
      <c r="BL867" s="33">
        <v>0</v>
      </c>
      <c r="BM867" s="7">
        <v>1</v>
      </c>
      <c r="BN867" s="7">
        <v>0</v>
      </c>
      <c r="BO867" s="7">
        <v>0</v>
      </c>
      <c r="BP867" s="7">
        <v>1</v>
      </c>
      <c r="BQ867" s="7" t="s">
        <v>5797</v>
      </c>
      <c r="BR867" s="7">
        <v>0</v>
      </c>
      <c r="BS867" s="7">
        <v>0</v>
      </c>
      <c r="BT867" s="7">
        <v>1</v>
      </c>
      <c r="BU867" s="7">
        <v>1</v>
      </c>
      <c r="BW867">
        <f>COUNTIF(AP867, "*"&amp;#REF!&amp;"*")</f>
        <v>0</v>
      </c>
      <c r="BX867">
        <f>COUNTIF(AQ867, "*"&amp;#REF!&amp;"*")</f>
        <v>0</v>
      </c>
      <c r="BY867">
        <f>COUNTIF(AR867, "*"&amp;#REF!&amp;"*")</f>
        <v>0</v>
      </c>
      <c r="BZ867">
        <f>COUNTIF(AS867, "*"&amp;#REF!&amp;"*")</f>
        <v>0</v>
      </c>
      <c r="CA867">
        <f>COUNTIF(AT867, "*"&amp;#REF!&amp;"*")</f>
        <v>0</v>
      </c>
      <c r="CB867">
        <f>COUNTIF(AU867, "*"&amp;#REF!&amp;"*")</f>
        <v>0</v>
      </c>
      <c r="CC867">
        <f>COUNTIF(AV867, "*"&amp;#REF!&amp;"*")</f>
        <v>0</v>
      </c>
      <c r="CD867">
        <f>COUNTIF(AW867, "*"&amp;#REF!&amp;"*")</f>
        <v>0</v>
      </c>
      <c r="CE867">
        <f>COUNTIF(AX867, "*"&amp;#REF!&amp;"*")</f>
        <v>0</v>
      </c>
      <c r="CF867">
        <f>COUNTIF(AY867, "*"&amp;#REF!&amp;"*")</f>
        <v>0</v>
      </c>
      <c r="CG867">
        <f>COUNTIF(AZ867, "*"&amp;#REF!&amp;"*")</f>
        <v>0</v>
      </c>
      <c r="CH867">
        <f>COUNTIF(BA867, "*"&amp;#REF!&amp;"*")</f>
        <v>0</v>
      </c>
      <c r="CI867">
        <f>COUNTIF(BB867, "*"&amp;#REF!&amp;"*")</f>
        <v>0</v>
      </c>
      <c r="CJ867">
        <f>COUNTIF(BC867, "*"&amp;#REF!&amp;"*")</f>
        <v>0</v>
      </c>
      <c r="CK867">
        <f>COUNTIF(BD867, "*"&amp;#REF!&amp;"*")</f>
        <v>0</v>
      </c>
      <c r="CL867">
        <f>COUNTIF(BE867, "*"&amp;#REF!&amp;"*")</f>
        <v>0</v>
      </c>
      <c r="CM867">
        <f>COUNTIF(BF867, "*"&amp;#REF!&amp;"*")</f>
        <v>0</v>
      </c>
      <c r="CN867">
        <f>COUNTIF(BG867, "*"&amp;#REF!&amp;"*")</f>
        <v>0</v>
      </c>
      <c r="CO867">
        <f>COUNTIF(BH867, "*"&amp;#REF!&amp;"*")</f>
        <v>0</v>
      </c>
      <c r="CP867">
        <f>COUNTIF(BI867, "*"&amp;#REF!&amp;"*")</f>
        <v>0</v>
      </c>
      <c r="CQ867">
        <f>COUNTIF(BJ867, "*"&amp;#REF!&amp;"*")</f>
        <v>0</v>
      </c>
      <c r="CR867">
        <f>COUNTIF(BK867, "*"&amp;#REF!&amp;"*")</f>
        <v>0</v>
      </c>
      <c r="CS867">
        <f xml:space="preserve"> COUNTIF(BL867,#REF!)</f>
        <v>0</v>
      </c>
      <c r="CT867">
        <f xml:space="preserve"> COUNTIF(BM867,#REF!)</f>
        <v>0</v>
      </c>
      <c r="CU867">
        <f xml:space="preserve"> COUNTIF(BN867,#REF!)</f>
        <v>0</v>
      </c>
      <c r="CV867">
        <f xml:space="preserve"> COUNTIF(BO867,#REF!)</f>
        <v>0</v>
      </c>
      <c r="CW867">
        <f xml:space="preserve"> COUNTIF(BP867,#REF!)</f>
        <v>0</v>
      </c>
      <c r="CX867">
        <f xml:space="preserve"> COUNTIF(BQ867,#REF!)</f>
        <v>0</v>
      </c>
      <c r="CY867">
        <f xml:space="preserve"> COUNTIF(BR867,#REF!)</f>
        <v>0</v>
      </c>
      <c r="CZ867">
        <f xml:space="preserve"> COUNTIF(BS867,#REF!)</f>
        <v>0</v>
      </c>
      <c r="DA867">
        <f xml:space="preserve"> COUNTIF(BT867,#REF!)</f>
        <v>0</v>
      </c>
      <c r="DB867">
        <f xml:space="preserve"> COUNTIF(BU867,#REF!)</f>
        <v>0</v>
      </c>
      <c r="DC867">
        <f t="shared" si="52"/>
        <v>0</v>
      </c>
      <c r="DD867">
        <f t="shared" si="53"/>
        <v>0</v>
      </c>
      <c r="DE867">
        <f t="shared" si="54"/>
        <v>0</v>
      </c>
      <c r="DF867" t="b">
        <f t="shared" si="55"/>
        <v>0</v>
      </c>
    </row>
    <row r="868" spans="1:110" x14ac:dyDescent="0.35">
      <c r="A868" s="7">
        <v>867</v>
      </c>
      <c r="B868" s="7">
        <v>867</v>
      </c>
      <c r="C868" s="7" t="s">
        <v>7558</v>
      </c>
      <c r="D868" s="7" t="s">
        <v>7559</v>
      </c>
      <c r="E868" s="13" t="s">
        <v>51</v>
      </c>
      <c r="F868" s="7">
        <v>300</v>
      </c>
      <c r="G868" s="7" t="s">
        <v>91</v>
      </c>
      <c r="H868" s="7"/>
      <c r="I868" s="14" t="s">
        <v>53</v>
      </c>
      <c r="J868" s="13" t="s">
        <v>54</v>
      </c>
      <c r="K868" s="7" t="s">
        <v>136</v>
      </c>
      <c r="L868" s="7" t="s">
        <v>56</v>
      </c>
      <c r="M868" s="7" t="s">
        <v>57</v>
      </c>
      <c r="N868" s="7">
        <v>36</v>
      </c>
      <c r="O868" s="7" t="s">
        <v>58</v>
      </c>
      <c r="P868" s="7">
        <v>48</v>
      </c>
      <c r="Q868" t="s">
        <v>7875</v>
      </c>
      <c r="R868" s="7" t="s">
        <v>59</v>
      </c>
      <c r="S868" s="14" t="s">
        <v>56</v>
      </c>
      <c r="T868" s="26" t="b">
        <v>0</v>
      </c>
      <c r="U868" s="7">
        <v>825</v>
      </c>
      <c r="V868" s="7">
        <v>24.9</v>
      </c>
      <c r="W868" s="7">
        <v>34.125</v>
      </c>
      <c r="X868" s="7">
        <v>1.4175</v>
      </c>
      <c r="Y868" s="7">
        <v>1.3648750000000001</v>
      </c>
      <c r="Z868" s="7">
        <v>7.1</v>
      </c>
      <c r="AA868" s="7">
        <v>3.93</v>
      </c>
      <c r="AB868" s="14">
        <v>2.37</v>
      </c>
      <c r="AC868" s="13">
        <v>0.99990000000000001</v>
      </c>
      <c r="AD868" s="7">
        <v>1E-4</v>
      </c>
      <c r="AE868" s="14" t="s">
        <v>60</v>
      </c>
      <c r="AF868" s="13">
        <v>7</v>
      </c>
      <c r="AG868" s="14">
        <v>5</v>
      </c>
      <c r="AH868" s="13">
        <v>6</v>
      </c>
      <c r="AI868" s="7">
        <v>6</v>
      </c>
      <c r="AJ868" s="7"/>
      <c r="AK868" s="7">
        <v>4</v>
      </c>
      <c r="AL868" s="7">
        <v>4</v>
      </c>
      <c r="AM868" s="14"/>
      <c r="AN868" s="13">
        <v>1</v>
      </c>
      <c r="AO868" s="14">
        <v>1</v>
      </c>
      <c r="AP868" s="7" t="s">
        <v>64</v>
      </c>
      <c r="AQ868" s="7" t="s">
        <v>62</v>
      </c>
      <c r="AR868" s="7" t="s">
        <v>62</v>
      </c>
      <c r="AS868" s="7" t="s">
        <v>62</v>
      </c>
      <c r="AT868" s="7" t="s">
        <v>64</v>
      </c>
      <c r="AU868" s="7" t="s">
        <v>66</v>
      </c>
      <c r="AV868" s="7" t="s">
        <v>66</v>
      </c>
      <c r="AW868" s="7" t="s">
        <v>66</v>
      </c>
      <c r="AX868" s="7" t="s">
        <v>64</v>
      </c>
      <c r="AY868" s="7" t="s">
        <v>70</v>
      </c>
      <c r="AZ868" s="7" t="s">
        <v>66</v>
      </c>
      <c r="BA868" s="7" t="s">
        <v>5797</v>
      </c>
      <c r="BB868" s="7" t="s">
        <v>66</v>
      </c>
      <c r="BC868" s="7" t="s">
        <v>70</v>
      </c>
      <c r="BD868" s="7" t="s">
        <v>64</v>
      </c>
      <c r="BE868" s="7" t="s">
        <v>64</v>
      </c>
      <c r="BF868" s="7" t="s">
        <v>64</v>
      </c>
      <c r="BG868" s="7" t="s">
        <v>64</v>
      </c>
      <c r="BH868" s="7" t="s">
        <v>70</v>
      </c>
      <c r="BI868" s="7" t="s">
        <v>70</v>
      </c>
      <c r="BJ868" s="7" t="s">
        <v>70</v>
      </c>
      <c r="BK868" s="7" t="s">
        <v>70</v>
      </c>
      <c r="BL868" s="33">
        <v>0</v>
      </c>
      <c r="BM868" s="7">
        <v>1</v>
      </c>
      <c r="BN868" s="7">
        <v>0</v>
      </c>
      <c r="BO868" s="7">
        <v>0</v>
      </c>
      <c r="BP868" s="7">
        <v>1</v>
      </c>
      <c r="BQ868" s="7">
        <v>1</v>
      </c>
      <c r="BR868" s="7">
        <v>0</v>
      </c>
      <c r="BS868" s="7">
        <v>0</v>
      </c>
      <c r="BT868" s="7">
        <v>1</v>
      </c>
      <c r="BU868" s="7">
        <v>0</v>
      </c>
      <c r="BW868">
        <f>COUNTIF(AP868, "*"&amp;#REF!&amp;"*")</f>
        <v>0</v>
      </c>
      <c r="BX868">
        <f>COUNTIF(AQ868, "*"&amp;#REF!&amp;"*")</f>
        <v>0</v>
      </c>
      <c r="BY868">
        <f>COUNTIF(AR868, "*"&amp;#REF!&amp;"*")</f>
        <v>0</v>
      </c>
      <c r="BZ868">
        <f>COUNTIF(AS868, "*"&amp;#REF!&amp;"*")</f>
        <v>0</v>
      </c>
      <c r="CA868">
        <f>COUNTIF(AT868, "*"&amp;#REF!&amp;"*")</f>
        <v>0</v>
      </c>
      <c r="CB868">
        <f>COUNTIF(AU868, "*"&amp;#REF!&amp;"*")</f>
        <v>0</v>
      </c>
      <c r="CC868">
        <f>COUNTIF(AV868, "*"&amp;#REF!&amp;"*")</f>
        <v>0</v>
      </c>
      <c r="CD868">
        <f>COUNTIF(AW868, "*"&amp;#REF!&amp;"*")</f>
        <v>0</v>
      </c>
      <c r="CE868">
        <f>COUNTIF(AX868, "*"&amp;#REF!&amp;"*")</f>
        <v>0</v>
      </c>
      <c r="CF868">
        <f>COUNTIF(AY868, "*"&amp;#REF!&amp;"*")</f>
        <v>0</v>
      </c>
      <c r="CG868">
        <f>COUNTIF(AZ868, "*"&amp;#REF!&amp;"*")</f>
        <v>0</v>
      </c>
      <c r="CH868">
        <f>COUNTIF(BA868, "*"&amp;#REF!&amp;"*")</f>
        <v>0</v>
      </c>
      <c r="CI868">
        <f>COUNTIF(BB868, "*"&amp;#REF!&amp;"*")</f>
        <v>0</v>
      </c>
      <c r="CJ868">
        <f>COUNTIF(BC868, "*"&amp;#REF!&amp;"*")</f>
        <v>0</v>
      </c>
      <c r="CK868">
        <f>COUNTIF(BD868, "*"&amp;#REF!&amp;"*")</f>
        <v>0</v>
      </c>
      <c r="CL868">
        <f>COUNTIF(BE868, "*"&amp;#REF!&amp;"*")</f>
        <v>0</v>
      </c>
      <c r="CM868">
        <f>COUNTIF(BF868, "*"&amp;#REF!&amp;"*")</f>
        <v>0</v>
      </c>
      <c r="CN868">
        <f>COUNTIF(BG868, "*"&amp;#REF!&amp;"*")</f>
        <v>0</v>
      </c>
      <c r="CO868">
        <f>COUNTIF(BH868, "*"&amp;#REF!&amp;"*")</f>
        <v>0</v>
      </c>
      <c r="CP868">
        <f>COUNTIF(BI868, "*"&amp;#REF!&amp;"*")</f>
        <v>0</v>
      </c>
      <c r="CQ868">
        <f>COUNTIF(BJ868, "*"&amp;#REF!&amp;"*")</f>
        <v>0</v>
      </c>
      <c r="CR868">
        <f>COUNTIF(BK868, "*"&amp;#REF!&amp;"*")</f>
        <v>0</v>
      </c>
      <c r="CS868">
        <f xml:space="preserve"> COUNTIF(BL868,#REF!)</f>
        <v>0</v>
      </c>
      <c r="CT868">
        <f xml:space="preserve"> COUNTIF(BM868,#REF!)</f>
        <v>0</v>
      </c>
      <c r="CU868">
        <f xml:space="preserve"> COUNTIF(BN868,#REF!)</f>
        <v>0</v>
      </c>
      <c r="CV868">
        <f xml:space="preserve"> COUNTIF(BO868,#REF!)</f>
        <v>0</v>
      </c>
      <c r="CW868">
        <f xml:space="preserve"> COUNTIF(BP868,#REF!)</f>
        <v>0</v>
      </c>
      <c r="CX868">
        <f xml:space="preserve"> COUNTIF(BQ868,#REF!)</f>
        <v>0</v>
      </c>
      <c r="CY868">
        <f xml:space="preserve"> COUNTIF(BR868,#REF!)</f>
        <v>0</v>
      </c>
      <c r="CZ868">
        <f xml:space="preserve"> COUNTIF(BS868,#REF!)</f>
        <v>0</v>
      </c>
      <c r="DA868">
        <f xml:space="preserve"> COUNTIF(BT868,#REF!)</f>
        <v>0</v>
      </c>
      <c r="DB868">
        <f xml:space="preserve"> COUNTIF(BU868,#REF!)</f>
        <v>0</v>
      </c>
      <c r="DC868">
        <f t="shared" si="52"/>
        <v>0</v>
      </c>
      <c r="DD868">
        <f t="shared" si="53"/>
        <v>0</v>
      </c>
      <c r="DE868">
        <f t="shared" si="54"/>
        <v>0</v>
      </c>
      <c r="DF868" t="b">
        <f t="shared" si="55"/>
        <v>0</v>
      </c>
    </row>
    <row r="869" spans="1:110" x14ac:dyDescent="0.35">
      <c r="A869" s="7">
        <v>868</v>
      </c>
      <c r="B869" s="7">
        <v>868</v>
      </c>
      <c r="C869" s="7" t="s">
        <v>7560</v>
      </c>
      <c r="D869" s="7" t="s">
        <v>7561</v>
      </c>
      <c r="E869" s="13" t="s">
        <v>51</v>
      </c>
      <c r="F869" s="7">
        <v>300</v>
      </c>
      <c r="G869" s="7" t="s">
        <v>100</v>
      </c>
      <c r="H869" s="7"/>
      <c r="I869" s="14" t="s">
        <v>53</v>
      </c>
      <c r="J869" s="13" t="s">
        <v>54</v>
      </c>
      <c r="K869" s="7" t="s">
        <v>83</v>
      </c>
      <c r="L869" s="7" t="s">
        <v>87</v>
      </c>
      <c r="M869" s="7" t="s">
        <v>57</v>
      </c>
      <c r="N869" s="7">
        <v>47</v>
      </c>
      <c r="O869" s="7" t="s">
        <v>58</v>
      </c>
      <c r="P869" s="7">
        <v>32</v>
      </c>
      <c r="Q869" t="s">
        <v>7875</v>
      </c>
      <c r="R869" s="7" t="s">
        <v>59</v>
      </c>
      <c r="S869" s="14" t="s">
        <v>56</v>
      </c>
      <c r="T869" s="26" t="b">
        <v>1</v>
      </c>
      <c r="U869" s="7">
        <v>932</v>
      </c>
      <c r="V869" s="7">
        <v>22.24</v>
      </c>
      <c r="W869" s="7">
        <v>34.299999999999997</v>
      </c>
      <c r="X869" s="7">
        <v>1.3797999999999999</v>
      </c>
      <c r="Y869" s="7">
        <v>1.2009399999999999</v>
      </c>
      <c r="Z869" s="7">
        <v>7</v>
      </c>
      <c r="AA869" s="7">
        <v>5.4</v>
      </c>
      <c r="AB869" s="14">
        <v>2.25</v>
      </c>
      <c r="AC869" s="13">
        <v>0.99990000000000001</v>
      </c>
      <c r="AD869" s="7">
        <v>1E-4</v>
      </c>
      <c r="AE869" s="14" t="s">
        <v>60</v>
      </c>
      <c r="AF869" s="13">
        <v>7</v>
      </c>
      <c r="AG869" s="14">
        <v>5</v>
      </c>
      <c r="AH869" s="13">
        <v>6</v>
      </c>
      <c r="AI869" s="7">
        <v>6</v>
      </c>
      <c r="AJ869" s="7"/>
      <c r="AK869" s="7">
        <v>4</v>
      </c>
      <c r="AL869" s="7">
        <v>4</v>
      </c>
      <c r="AM869" s="14"/>
      <c r="AN869" s="13">
        <v>1</v>
      </c>
      <c r="AO869" s="14">
        <v>1</v>
      </c>
      <c r="AP869" s="7" t="s">
        <v>64</v>
      </c>
      <c r="AQ869" s="7" t="s">
        <v>62</v>
      </c>
      <c r="AR869" s="7" t="s">
        <v>62</v>
      </c>
      <c r="AS869" s="7" t="s">
        <v>62</v>
      </c>
      <c r="AT869" s="7" t="s">
        <v>64</v>
      </c>
      <c r="AU869" s="7" t="s">
        <v>66</v>
      </c>
      <c r="AV869" s="7" t="s">
        <v>66</v>
      </c>
      <c r="AW869" s="7" t="s">
        <v>66</v>
      </c>
      <c r="AX869" s="7" t="s">
        <v>64</v>
      </c>
      <c r="AY869" s="7" t="s">
        <v>70</v>
      </c>
      <c r="AZ869" s="7" t="s">
        <v>66</v>
      </c>
      <c r="BA869" s="7" t="s">
        <v>5797</v>
      </c>
      <c r="BB869" s="7" t="s">
        <v>66</v>
      </c>
      <c r="BC869" s="7" t="s">
        <v>70</v>
      </c>
      <c r="BD869" s="7" t="s">
        <v>64</v>
      </c>
      <c r="BE869" s="7" t="s">
        <v>64</v>
      </c>
      <c r="BF869" s="7" t="s">
        <v>64</v>
      </c>
      <c r="BG869" s="7" t="s">
        <v>64</v>
      </c>
      <c r="BH869" s="7" t="s">
        <v>70</v>
      </c>
      <c r="BI869" s="7" t="s">
        <v>5797</v>
      </c>
      <c r="BJ869" s="7" t="s">
        <v>70</v>
      </c>
      <c r="BK869" s="7" t="s">
        <v>70</v>
      </c>
      <c r="BL869" s="33">
        <v>0</v>
      </c>
      <c r="BM869" s="7">
        <v>1</v>
      </c>
      <c r="BN869" s="7">
        <v>0</v>
      </c>
      <c r="BO869" s="7">
        <v>0</v>
      </c>
      <c r="BP869" s="7">
        <v>1</v>
      </c>
      <c r="BQ869" s="7">
        <v>1</v>
      </c>
      <c r="BR869" s="7">
        <v>0</v>
      </c>
      <c r="BS869" s="7">
        <v>0</v>
      </c>
      <c r="BT869" s="7">
        <v>1</v>
      </c>
      <c r="BU869" s="7">
        <v>0</v>
      </c>
      <c r="BW869">
        <f>COUNTIF(AP869, "*"&amp;#REF!&amp;"*")</f>
        <v>0</v>
      </c>
      <c r="BX869">
        <f>COUNTIF(AQ869, "*"&amp;#REF!&amp;"*")</f>
        <v>0</v>
      </c>
      <c r="BY869">
        <f>COUNTIF(AR869, "*"&amp;#REF!&amp;"*")</f>
        <v>0</v>
      </c>
      <c r="BZ869">
        <f>COUNTIF(AS869, "*"&amp;#REF!&amp;"*")</f>
        <v>0</v>
      </c>
      <c r="CA869">
        <f>COUNTIF(AT869, "*"&amp;#REF!&amp;"*")</f>
        <v>0</v>
      </c>
      <c r="CB869">
        <f>COUNTIF(AU869, "*"&amp;#REF!&amp;"*")</f>
        <v>0</v>
      </c>
      <c r="CC869">
        <f>COUNTIF(AV869, "*"&amp;#REF!&amp;"*")</f>
        <v>0</v>
      </c>
      <c r="CD869">
        <f>COUNTIF(AW869, "*"&amp;#REF!&amp;"*")</f>
        <v>0</v>
      </c>
      <c r="CE869">
        <f>COUNTIF(AX869, "*"&amp;#REF!&amp;"*")</f>
        <v>0</v>
      </c>
      <c r="CF869">
        <f>COUNTIF(AY869, "*"&amp;#REF!&amp;"*")</f>
        <v>0</v>
      </c>
      <c r="CG869">
        <f>COUNTIF(AZ869, "*"&amp;#REF!&amp;"*")</f>
        <v>0</v>
      </c>
      <c r="CH869">
        <f>COUNTIF(BA869, "*"&amp;#REF!&amp;"*")</f>
        <v>0</v>
      </c>
      <c r="CI869">
        <f>COUNTIF(BB869, "*"&amp;#REF!&amp;"*")</f>
        <v>0</v>
      </c>
      <c r="CJ869">
        <f>COUNTIF(BC869, "*"&amp;#REF!&amp;"*")</f>
        <v>0</v>
      </c>
      <c r="CK869">
        <f>COUNTIF(BD869, "*"&amp;#REF!&amp;"*")</f>
        <v>0</v>
      </c>
      <c r="CL869">
        <f>COUNTIF(BE869, "*"&amp;#REF!&amp;"*")</f>
        <v>0</v>
      </c>
      <c r="CM869">
        <f>COUNTIF(BF869, "*"&amp;#REF!&amp;"*")</f>
        <v>0</v>
      </c>
      <c r="CN869">
        <f>COUNTIF(BG869, "*"&amp;#REF!&amp;"*")</f>
        <v>0</v>
      </c>
      <c r="CO869">
        <f>COUNTIF(BH869, "*"&amp;#REF!&amp;"*")</f>
        <v>0</v>
      </c>
      <c r="CP869">
        <f>COUNTIF(BI869, "*"&amp;#REF!&amp;"*")</f>
        <v>0</v>
      </c>
      <c r="CQ869">
        <f>COUNTIF(BJ869, "*"&amp;#REF!&amp;"*")</f>
        <v>0</v>
      </c>
      <c r="CR869">
        <f>COUNTIF(BK869, "*"&amp;#REF!&amp;"*")</f>
        <v>0</v>
      </c>
      <c r="CS869">
        <f xml:space="preserve"> COUNTIF(BL869,#REF!)</f>
        <v>0</v>
      </c>
      <c r="CT869">
        <f xml:space="preserve"> COUNTIF(BM869,#REF!)</f>
        <v>0</v>
      </c>
      <c r="CU869">
        <f xml:space="preserve"> COUNTIF(BN869,#REF!)</f>
        <v>0</v>
      </c>
      <c r="CV869">
        <f xml:space="preserve"> COUNTIF(BO869,#REF!)</f>
        <v>0</v>
      </c>
      <c r="CW869">
        <f xml:space="preserve"> COUNTIF(BP869,#REF!)</f>
        <v>0</v>
      </c>
      <c r="CX869">
        <f xml:space="preserve"> COUNTIF(BQ869,#REF!)</f>
        <v>0</v>
      </c>
      <c r="CY869">
        <f xml:space="preserve"> COUNTIF(BR869,#REF!)</f>
        <v>0</v>
      </c>
      <c r="CZ869">
        <f xml:space="preserve"> COUNTIF(BS869,#REF!)</f>
        <v>0</v>
      </c>
      <c r="DA869">
        <f xml:space="preserve"> COUNTIF(BT869,#REF!)</f>
        <v>0</v>
      </c>
      <c r="DB869">
        <f xml:space="preserve"> COUNTIF(BU869,#REF!)</f>
        <v>0</v>
      </c>
      <c r="DC869">
        <f t="shared" si="52"/>
        <v>0</v>
      </c>
      <c r="DD869">
        <f t="shared" si="53"/>
        <v>0</v>
      </c>
      <c r="DE869">
        <f t="shared" si="54"/>
        <v>0</v>
      </c>
      <c r="DF869" t="b">
        <f t="shared" si="55"/>
        <v>0</v>
      </c>
    </row>
    <row r="870" spans="1:110" x14ac:dyDescent="0.35">
      <c r="A870" s="7">
        <v>869</v>
      </c>
      <c r="B870" s="7">
        <v>869</v>
      </c>
      <c r="C870" s="7" t="s">
        <v>7562</v>
      </c>
      <c r="D870" s="7" t="s">
        <v>7563</v>
      </c>
      <c r="E870" s="13" t="s">
        <v>51</v>
      </c>
      <c r="F870" s="7">
        <v>300</v>
      </c>
      <c r="G870" s="7" t="s">
        <v>101</v>
      </c>
      <c r="H870" s="7"/>
      <c r="I870" s="14" t="s">
        <v>53</v>
      </c>
      <c r="J870" s="13" t="s">
        <v>54</v>
      </c>
      <c r="K870" s="7" t="s">
        <v>92</v>
      </c>
      <c r="L870" s="7" t="s">
        <v>56</v>
      </c>
      <c r="M870" s="7" t="s">
        <v>57</v>
      </c>
      <c r="N870" s="7">
        <v>34</v>
      </c>
      <c r="O870" s="7" t="s">
        <v>58</v>
      </c>
      <c r="P870" s="7"/>
      <c r="Q870" t="s">
        <v>7875</v>
      </c>
      <c r="R870" s="7" t="s">
        <v>59</v>
      </c>
      <c r="S870" s="14" t="s">
        <v>56</v>
      </c>
      <c r="T870" s="26" t="b">
        <v>0</v>
      </c>
      <c r="U870" s="7">
        <v>153</v>
      </c>
      <c r="V870" s="7">
        <v>9.5666700000000002</v>
      </c>
      <c r="W870" s="7">
        <v>22.66667</v>
      </c>
      <c r="X870" s="7">
        <v>1.1184443333333329</v>
      </c>
      <c r="Y870" s="7">
        <v>0.33723333333333327</v>
      </c>
      <c r="Z870" s="7">
        <v>7.5</v>
      </c>
      <c r="AA870" s="7">
        <v>2.67</v>
      </c>
      <c r="AB870" s="14">
        <v>2.9</v>
      </c>
      <c r="AC870" s="13">
        <v>0.99990000000000001</v>
      </c>
      <c r="AD870" s="7">
        <v>1E-4</v>
      </c>
      <c r="AE870" s="14" t="s">
        <v>60</v>
      </c>
      <c r="AF870" s="13">
        <v>7</v>
      </c>
      <c r="AG870" s="14">
        <v>5</v>
      </c>
      <c r="AH870" s="13">
        <v>6</v>
      </c>
      <c r="AI870" s="7">
        <v>6</v>
      </c>
      <c r="AJ870" s="7"/>
      <c r="AK870" s="7">
        <v>4</v>
      </c>
      <c r="AL870" s="7">
        <v>4</v>
      </c>
      <c r="AM870" s="14"/>
      <c r="AN870" s="13">
        <v>1</v>
      </c>
      <c r="AO870" s="14">
        <v>1</v>
      </c>
      <c r="AP870" s="7" t="s">
        <v>64</v>
      </c>
      <c r="AQ870" s="7" t="s">
        <v>62</v>
      </c>
      <c r="AR870" s="7" t="s">
        <v>62</v>
      </c>
      <c r="AS870" s="7" t="s">
        <v>62</v>
      </c>
      <c r="AT870" s="7" t="s">
        <v>64</v>
      </c>
      <c r="AU870" s="7" t="s">
        <v>66</v>
      </c>
      <c r="AV870" s="7" t="s">
        <v>66</v>
      </c>
      <c r="AW870" s="7" t="s">
        <v>66</v>
      </c>
      <c r="AX870" s="7" t="s">
        <v>64</v>
      </c>
      <c r="AY870" s="7" t="s">
        <v>70</v>
      </c>
      <c r="AZ870" s="7" t="s">
        <v>66</v>
      </c>
      <c r="BA870" s="7" t="s">
        <v>5797</v>
      </c>
      <c r="BB870" s="7" t="s">
        <v>66</v>
      </c>
      <c r="BC870" s="7" t="s">
        <v>70</v>
      </c>
      <c r="BD870" s="7" t="s">
        <v>64</v>
      </c>
      <c r="BE870" s="7" t="s">
        <v>64</v>
      </c>
      <c r="BF870" s="7" t="s">
        <v>64</v>
      </c>
      <c r="BG870" s="7" t="s">
        <v>64</v>
      </c>
      <c r="BH870" s="7" t="s">
        <v>70</v>
      </c>
      <c r="BI870" s="7" t="s">
        <v>70</v>
      </c>
      <c r="BJ870" s="7" t="s">
        <v>70</v>
      </c>
      <c r="BK870" s="7" t="s">
        <v>70</v>
      </c>
      <c r="BL870" s="33">
        <v>0</v>
      </c>
      <c r="BM870" s="7">
        <v>1</v>
      </c>
      <c r="BN870" s="7">
        <v>0</v>
      </c>
      <c r="BO870" s="7">
        <v>0</v>
      </c>
      <c r="BP870" s="7">
        <v>1</v>
      </c>
      <c r="BQ870" s="7">
        <v>1</v>
      </c>
      <c r="BR870" s="7">
        <v>0</v>
      </c>
      <c r="BS870" s="7">
        <v>0</v>
      </c>
      <c r="BT870" s="7">
        <v>1</v>
      </c>
      <c r="BU870" s="7">
        <v>0</v>
      </c>
      <c r="BW870">
        <f>COUNTIF(AP870, "*"&amp;#REF!&amp;"*")</f>
        <v>0</v>
      </c>
      <c r="BX870">
        <f>COUNTIF(AQ870, "*"&amp;#REF!&amp;"*")</f>
        <v>0</v>
      </c>
      <c r="BY870">
        <f>COUNTIF(AR870, "*"&amp;#REF!&amp;"*")</f>
        <v>0</v>
      </c>
      <c r="BZ870">
        <f>COUNTIF(AS870, "*"&amp;#REF!&amp;"*")</f>
        <v>0</v>
      </c>
      <c r="CA870">
        <f>COUNTIF(AT870, "*"&amp;#REF!&amp;"*")</f>
        <v>0</v>
      </c>
      <c r="CB870">
        <f>COUNTIF(AU870, "*"&amp;#REF!&amp;"*")</f>
        <v>0</v>
      </c>
      <c r="CC870">
        <f>COUNTIF(AV870, "*"&amp;#REF!&amp;"*")</f>
        <v>0</v>
      </c>
      <c r="CD870">
        <f>COUNTIF(AW870, "*"&amp;#REF!&amp;"*")</f>
        <v>0</v>
      </c>
      <c r="CE870">
        <f>COUNTIF(AX870, "*"&amp;#REF!&amp;"*")</f>
        <v>0</v>
      </c>
      <c r="CF870">
        <f>COUNTIF(AY870, "*"&amp;#REF!&amp;"*")</f>
        <v>0</v>
      </c>
      <c r="CG870">
        <f>COUNTIF(AZ870, "*"&amp;#REF!&amp;"*")</f>
        <v>0</v>
      </c>
      <c r="CH870">
        <f>COUNTIF(BA870, "*"&amp;#REF!&amp;"*")</f>
        <v>0</v>
      </c>
      <c r="CI870">
        <f>COUNTIF(BB870, "*"&amp;#REF!&amp;"*")</f>
        <v>0</v>
      </c>
      <c r="CJ870">
        <f>COUNTIF(BC870, "*"&amp;#REF!&amp;"*")</f>
        <v>0</v>
      </c>
      <c r="CK870">
        <f>COUNTIF(BD870, "*"&amp;#REF!&amp;"*")</f>
        <v>0</v>
      </c>
      <c r="CL870">
        <f>COUNTIF(BE870, "*"&amp;#REF!&amp;"*")</f>
        <v>0</v>
      </c>
      <c r="CM870">
        <f>COUNTIF(BF870, "*"&amp;#REF!&amp;"*")</f>
        <v>0</v>
      </c>
      <c r="CN870">
        <f>COUNTIF(BG870, "*"&amp;#REF!&amp;"*")</f>
        <v>0</v>
      </c>
      <c r="CO870">
        <f>COUNTIF(BH870, "*"&amp;#REF!&amp;"*")</f>
        <v>0</v>
      </c>
      <c r="CP870">
        <f>COUNTIF(BI870, "*"&amp;#REF!&amp;"*")</f>
        <v>0</v>
      </c>
      <c r="CQ870">
        <f>COUNTIF(BJ870, "*"&amp;#REF!&amp;"*")</f>
        <v>0</v>
      </c>
      <c r="CR870">
        <f>COUNTIF(BK870, "*"&amp;#REF!&amp;"*")</f>
        <v>0</v>
      </c>
      <c r="CS870">
        <f xml:space="preserve"> COUNTIF(BL870,#REF!)</f>
        <v>0</v>
      </c>
      <c r="CT870">
        <f xml:space="preserve"> COUNTIF(BM870,#REF!)</f>
        <v>0</v>
      </c>
      <c r="CU870">
        <f xml:space="preserve"> COUNTIF(BN870,#REF!)</f>
        <v>0</v>
      </c>
      <c r="CV870">
        <f xml:space="preserve"> COUNTIF(BO870,#REF!)</f>
        <v>0</v>
      </c>
      <c r="CW870">
        <f xml:space="preserve"> COUNTIF(BP870,#REF!)</f>
        <v>0</v>
      </c>
      <c r="CX870">
        <f xml:space="preserve"> COUNTIF(BQ870,#REF!)</f>
        <v>0</v>
      </c>
      <c r="CY870">
        <f xml:space="preserve"> COUNTIF(BR870,#REF!)</f>
        <v>0</v>
      </c>
      <c r="CZ870">
        <f xml:space="preserve"> COUNTIF(BS870,#REF!)</f>
        <v>0</v>
      </c>
      <c r="DA870">
        <f xml:space="preserve"> COUNTIF(BT870,#REF!)</f>
        <v>0</v>
      </c>
      <c r="DB870">
        <f xml:space="preserve"> COUNTIF(BU870,#REF!)</f>
        <v>0</v>
      </c>
      <c r="DC870">
        <f t="shared" si="52"/>
        <v>0</v>
      </c>
      <c r="DD870">
        <f t="shared" si="53"/>
        <v>0</v>
      </c>
      <c r="DE870">
        <f t="shared" si="54"/>
        <v>0</v>
      </c>
      <c r="DF870" t="b">
        <f t="shared" si="55"/>
        <v>0</v>
      </c>
    </row>
    <row r="871" spans="1:110" x14ac:dyDescent="0.35">
      <c r="A871" s="7">
        <v>870</v>
      </c>
      <c r="B871" s="7">
        <v>870</v>
      </c>
      <c r="C871" s="7" t="s">
        <v>7564</v>
      </c>
      <c r="D871" s="7" t="s">
        <v>7565</v>
      </c>
      <c r="E871" s="13" t="s">
        <v>51</v>
      </c>
      <c r="F871" s="7">
        <v>300</v>
      </c>
      <c r="G871" s="7" t="s">
        <v>89</v>
      </c>
      <c r="H871" s="7"/>
      <c r="I871" s="14" t="s">
        <v>53</v>
      </c>
      <c r="J871" s="13" t="s">
        <v>54</v>
      </c>
      <c r="K871" s="7" t="s">
        <v>117</v>
      </c>
      <c r="L871" s="7" t="s">
        <v>56</v>
      </c>
      <c r="M871" s="7" t="s">
        <v>57</v>
      </c>
      <c r="N871" s="7">
        <v>30</v>
      </c>
      <c r="O871" s="7" t="s">
        <v>85</v>
      </c>
      <c r="P871" s="7">
        <v>35</v>
      </c>
      <c r="Q871" t="s">
        <v>7833</v>
      </c>
      <c r="R871" s="7" t="s">
        <v>59</v>
      </c>
      <c r="S871" s="14" t="s">
        <v>56</v>
      </c>
      <c r="T871" s="26" t="b">
        <v>0</v>
      </c>
      <c r="U871" s="7">
        <v>688</v>
      </c>
      <c r="V871" s="7">
        <v>15.3</v>
      </c>
      <c r="W871" s="7">
        <v>24.86</v>
      </c>
      <c r="X871" s="7">
        <v>0.54653359999999995</v>
      </c>
      <c r="Y871" s="7">
        <v>1.24302</v>
      </c>
      <c r="Z871" s="7">
        <v>5.7</v>
      </c>
      <c r="AA871" s="7">
        <v>2.98</v>
      </c>
      <c r="AB871" s="14">
        <v>3.35</v>
      </c>
      <c r="AC871" s="13">
        <v>0.93749199999999999</v>
      </c>
      <c r="AD871" s="7">
        <v>6.2508400000000006E-2</v>
      </c>
      <c r="AE871" s="14" t="s">
        <v>60</v>
      </c>
      <c r="AF871" s="13">
        <v>7</v>
      </c>
      <c r="AG871" s="14">
        <v>5</v>
      </c>
      <c r="AH871" s="13">
        <v>6</v>
      </c>
      <c r="AI871" s="7">
        <v>6</v>
      </c>
      <c r="AJ871" s="7"/>
      <c r="AK871" s="7">
        <v>4</v>
      </c>
      <c r="AL871" s="7">
        <v>4</v>
      </c>
      <c r="AM871" s="14"/>
      <c r="AN871" s="13">
        <v>1</v>
      </c>
      <c r="AO871" s="14">
        <v>1</v>
      </c>
      <c r="AP871" s="7" t="s">
        <v>64</v>
      </c>
      <c r="AQ871" s="7" t="s">
        <v>62</v>
      </c>
      <c r="AR871" s="7" t="s">
        <v>62</v>
      </c>
      <c r="AS871" s="7" t="s">
        <v>62</v>
      </c>
      <c r="AT871" s="7" t="s">
        <v>64</v>
      </c>
      <c r="AU871" s="7" t="s">
        <v>66</v>
      </c>
      <c r="AV871" s="7" t="s">
        <v>66</v>
      </c>
      <c r="AW871" s="7" t="s">
        <v>66</v>
      </c>
      <c r="AX871" s="7" t="s">
        <v>64</v>
      </c>
      <c r="AY871" s="7" t="s">
        <v>70</v>
      </c>
      <c r="AZ871" s="7" t="s">
        <v>66</v>
      </c>
      <c r="BA871" s="7" t="s">
        <v>5797</v>
      </c>
      <c r="BB871" s="7" t="s">
        <v>66</v>
      </c>
      <c r="BC871" s="7" t="s">
        <v>70</v>
      </c>
      <c r="BD871" s="7" t="s">
        <v>64</v>
      </c>
      <c r="BE871" s="7" t="s">
        <v>64</v>
      </c>
      <c r="BF871" s="7" t="s">
        <v>64</v>
      </c>
      <c r="BG871" s="7" t="s">
        <v>64</v>
      </c>
      <c r="BH871" s="7" t="s">
        <v>70</v>
      </c>
      <c r="BI871" s="7" t="s">
        <v>70</v>
      </c>
      <c r="BJ871" s="7" t="s">
        <v>70</v>
      </c>
      <c r="BK871" s="7" t="s">
        <v>70</v>
      </c>
      <c r="BL871" s="33">
        <v>0</v>
      </c>
      <c r="BM871" s="7">
        <v>1</v>
      </c>
      <c r="BN871" s="7">
        <v>0</v>
      </c>
      <c r="BO871" s="7">
        <v>0</v>
      </c>
      <c r="BP871" s="7">
        <v>1</v>
      </c>
      <c r="BQ871" s="7">
        <v>1</v>
      </c>
      <c r="BR871" s="7">
        <v>0</v>
      </c>
      <c r="BS871" s="7">
        <v>0</v>
      </c>
      <c r="BT871" s="7">
        <v>1</v>
      </c>
      <c r="BU871" s="7">
        <v>0</v>
      </c>
      <c r="BW871">
        <f>COUNTIF(AP871, "*"&amp;#REF!&amp;"*")</f>
        <v>0</v>
      </c>
      <c r="BX871">
        <f>COUNTIF(AQ871, "*"&amp;#REF!&amp;"*")</f>
        <v>0</v>
      </c>
      <c r="BY871">
        <f>COUNTIF(AR871, "*"&amp;#REF!&amp;"*")</f>
        <v>0</v>
      </c>
      <c r="BZ871">
        <f>COUNTIF(AS871, "*"&amp;#REF!&amp;"*")</f>
        <v>0</v>
      </c>
      <c r="CA871">
        <f>COUNTIF(AT871, "*"&amp;#REF!&amp;"*")</f>
        <v>0</v>
      </c>
      <c r="CB871">
        <f>COUNTIF(AU871, "*"&amp;#REF!&amp;"*")</f>
        <v>0</v>
      </c>
      <c r="CC871">
        <f>COUNTIF(AV871, "*"&amp;#REF!&amp;"*")</f>
        <v>0</v>
      </c>
      <c r="CD871">
        <f>COUNTIF(AW871, "*"&amp;#REF!&amp;"*")</f>
        <v>0</v>
      </c>
      <c r="CE871">
        <f>COUNTIF(AX871, "*"&amp;#REF!&amp;"*")</f>
        <v>0</v>
      </c>
      <c r="CF871">
        <f>COUNTIF(AY871, "*"&amp;#REF!&amp;"*")</f>
        <v>0</v>
      </c>
      <c r="CG871">
        <f>COUNTIF(AZ871, "*"&amp;#REF!&amp;"*")</f>
        <v>0</v>
      </c>
      <c r="CH871">
        <f>COUNTIF(BA871, "*"&amp;#REF!&amp;"*")</f>
        <v>0</v>
      </c>
      <c r="CI871">
        <f>COUNTIF(BB871, "*"&amp;#REF!&amp;"*")</f>
        <v>0</v>
      </c>
      <c r="CJ871">
        <f>COUNTIF(BC871, "*"&amp;#REF!&amp;"*")</f>
        <v>0</v>
      </c>
      <c r="CK871">
        <f>COUNTIF(BD871, "*"&amp;#REF!&amp;"*")</f>
        <v>0</v>
      </c>
      <c r="CL871">
        <f>COUNTIF(BE871, "*"&amp;#REF!&amp;"*")</f>
        <v>0</v>
      </c>
      <c r="CM871">
        <f>COUNTIF(BF871, "*"&amp;#REF!&amp;"*")</f>
        <v>0</v>
      </c>
      <c r="CN871">
        <f>COUNTIF(BG871, "*"&amp;#REF!&amp;"*")</f>
        <v>0</v>
      </c>
      <c r="CO871">
        <f>COUNTIF(BH871, "*"&amp;#REF!&amp;"*")</f>
        <v>0</v>
      </c>
      <c r="CP871">
        <f>COUNTIF(BI871, "*"&amp;#REF!&amp;"*")</f>
        <v>0</v>
      </c>
      <c r="CQ871">
        <f>COUNTIF(BJ871, "*"&amp;#REF!&amp;"*")</f>
        <v>0</v>
      </c>
      <c r="CR871">
        <f>COUNTIF(BK871, "*"&amp;#REF!&amp;"*")</f>
        <v>0</v>
      </c>
      <c r="CS871">
        <f xml:space="preserve"> COUNTIF(BL871,#REF!)</f>
        <v>0</v>
      </c>
      <c r="CT871">
        <f xml:space="preserve"> COUNTIF(BM871,#REF!)</f>
        <v>0</v>
      </c>
      <c r="CU871">
        <f xml:space="preserve"> COUNTIF(BN871,#REF!)</f>
        <v>0</v>
      </c>
      <c r="CV871">
        <f xml:space="preserve"> COUNTIF(BO871,#REF!)</f>
        <v>0</v>
      </c>
      <c r="CW871">
        <f xml:space="preserve"> COUNTIF(BP871,#REF!)</f>
        <v>0</v>
      </c>
      <c r="CX871">
        <f xml:space="preserve"> COUNTIF(BQ871,#REF!)</f>
        <v>0</v>
      </c>
      <c r="CY871">
        <f xml:space="preserve"> COUNTIF(BR871,#REF!)</f>
        <v>0</v>
      </c>
      <c r="CZ871">
        <f xml:space="preserve"> COUNTIF(BS871,#REF!)</f>
        <v>0</v>
      </c>
      <c r="DA871">
        <f xml:space="preserve"> COUNTIF(BT871,#REF!)</f>
        <v>0</v>
      </c>
      <c r="DB871">
        <f xml:space="preserve"> COUNTIF(BU871,#REF!)</f>
        <v>0</v>
      </c>
      <c r="DC871">
        <f t="shared" si="52"/>
        <v>0</v>
      </c>
      <c r="DD871">
        <f t="shared" si="53"/>
        <v>0</v>
      </c>
      <c r="DE871">
        <f t="shared" si="54"/>
        <v>0</v>
      </c>
      <c r="DF871" t="b">
        <f t="shared" si="55"/>
        <v>0</v>
      </c>
    </row>
    <row r="872" spans="1:110" x14ac:dyDescent="0.35">
      <c r="A872" s="7">
        <v>871</v>
      </c>
      <c r="B872" s="7">
        <v>871</v>
      </c>
      <c r="C872" s="7" t="s">
        <v>7566</v>
      </c>
      <c r="D872" s="7" t="s">
        <v>7567</v>
      </c>
      <c r="E872" s="13" t="s">
        <v>51</v>
      </c>
      <c r="F872" s="7">
        <v>300</v>
      </c>
      <c r="G872" s="7" t="s">
        <v>97</v>
      </c>
      <c r="H872" s="7"/>
      <c r="I872" s="14" t="s">
        <v>53</v>
      </c>
      <c r="J872" s="13" t="s">
        <v>54</v>
      </c>
      <c r="K872" s="7" t="s">
        <v>107</v>
      </c>
      <c r="L872" s="7" t="s">
        <v>56</v>
      </c>
      <c r="M872" s="7" t="s">
        <v>57</v>
      </c>
      <c r="N872" s="7">
        <v>54</v>
      </c>
      <c r="O872" s="7" t="s">
        <v>58</v>
      </c>
      <c r="P872" s="7">
        <v>42</v>
      </c>
      <c r="Q872" t="s">
        <v>7833</v>
      </c>
      <c r="R872" s="7" t="s">
        <v>59</v>
      </c>
      <c r="S872" s="14" t="s">
        <v>59</v>
      </c>
      <c r="T872" s="26" t="b">
        <v>0</v>
      </c>
      <c r="U872" s="7">
        <v>535</v>
      </c>
      <c r="V872" s="7">
        <v>9.82</v>
      </c>
      <c r="W872" s="7">
        <v>24.26</v>
      </c>
      <c r="X872" s="7">
        <v>0.89280059999999994</v>
      </c>
      <c r="Y872" s="7">
        <v>0.81391999999999998</v>
      </c>
      <c r="Z872" s="7">
        <v>7</v>
      </c>
      <c r="AA872" s="7">
        <v>3.71</v>
      </c>
      <c r="AB872" s="14">
        <v>2.5099999999999998</v>
      </c>
      <c r="AC872" s="13">
        <v>0.96561900000000001</v>
      </c>
      <c r="AD872" s="7">
        <v>3.4381399999999999E-2</v>
      </c>
      <c r="AE872" s="14" t="s">
        <v>60</v>
      </c>
      <c r="AF872" s="13">
        <v>7</v>
      </c>
      <c r="AG872" s="14">
        <v>5</v>
      </c>
      <c r="AH872" s="13">
        <v>6</v>
      </c>
      <c r="AI872" s="7">
        <v>6</v>
      </c>
      <c r="AJ872" s="7"/>
      <c r="AK872" s="7">
        <v>4</v>
      </c>
      <c r="AL872" s="7">
        <v>4</v>
      </c>
      <c r="AM872" s="14"/>
      <c r="AN872" s="13">
        <v>1</v>
      </c>
      <c r="AO872" s="14">
        <v>1</v>
      </c>
      <c r="AP872" s="7" t="s">
        <v>64</v>
      </c>
      <c r="AQ872" s="7" t="s">
        <v>62</v>
      </c>
      <c r="AR872" s="7" t="s">
        <v>5797</v>
      </c>
      <c r="AS872" s="7" t="s">
        <v>62</v>
      </c>
      <c r="AT872" s="7" t="s">
        <v>64</v>
      </c>
      <c r="AU872" s="7" t="s">
        <v>66</v>
      </c>
      <c r="AV872" s="7" t="s">
        <v>66</v>
      </c>
      <c r="AW872" s="7" t="s">
        <v>66</v>
      </c>
      <c r="AX872" s="7" t="s">
        <v>64</v>
      </c>
      <c r="AY872" s="7" t="s">
        <v>70</v>
      </c>
      <c r="AZ872" s="7" t="s">
        <v>66</v>
      </c>
      <c r="BA872" s="7" t="s">
        <v>5797</v>
      </c>
      <c r="BB872" s="7" t="s">
        <v>66</v>
      </c>
      <c r="BC872" s="7" t="s">
        <v>70</v>
      </c>
      <c r="BD872" s="7" t="s">
        <v>64</v>
      </c>
      <c r="BE872" s="7" t="s">
        <v>64</v>
      </c>
      <c r="BF872" s="7" t="s">
        <v>64</v>
      </c>
      <c r="BG872" s="7" t="s">
        <v>64</v>
      </c>
      <c r="BH872" s="7" t="s">
        <v>70</v>
      </c>
      <c r="BI872" s="7" t="s">
        <v>70</v>
      </c>
      <c r="BJ872" s="7" t="s">
        <v>70</v>
      </c>
      <c r="BK872" s="7" t="s">
        <v>70</v>
      </c>
      <c r="BL872" s="33">
        <v>0</v>
      </c>
      <c r="BM872" s="7">
        <v>1</v>
      </c>
      <c r="BN872" s="7">
        <v>0</v>
      </c>
      <c r="BO872" s="7">
        <v>0</v>
      </c>
      <c r="BP872" s="7">
        <v>1</v>
      </c>
      <c r="BQ872" s="7">
        <v>1</v>
      </c>
      <c r="BR872" s="7">
        <v>0</v>
      </c>
      <c r="BS872" s="7">
        <v>0</v>
      </c>
      <c r="BT872" s="7">
        <v>1</v>
      </c>
      <c r="BU872" s="7">
        <v>0</v>
      </c>
      <c r="BW872">
        <f>COUNTIF(AP872, "*"&amp;#REF!&amp;"*")</f>
        <v>0</v>
      </c>
      <c r="BX872">
        <f>COUNTIF(AQ872, "*"&amp;#REF!&amp;"*")</f>
        <v>0</v>
      </c>
      <c r="BY872">
        <f>COUNTIF(AR872, "*"&amp;#REF!&amp;"*")</f>
        <v>0</v>
      </c>
      <c r="BZ872">
        <f>COUNTIF(AS872, "*"&amp;#REF!&amp;"*")</f>
        <v>0</v>
      </c>
      <c r="CA872">
        <f>COUNTIF(AT872, "*"&amp;#REF!&amp;"*")</f>
        <v>0</v>
      </c>
      <c r="CB872">
        <f>COUNTIF(AU872, "*"&amp;#REF!&amp;"*")</f>
        <v>0</v>
      </c>
      <c r="CC872">
        <f>COUNTIF(AV872, "*"&amp;#REF!&amp;"*")</f>
        <v>0</v>
      </c>
      <c r="CD872">
        <f>COUNTIF(AW872, "*"&amp;#REF!&amp;"*")</f>
        <v>0</v>
      </c>
      <c r="CE872">
        <f>COUNTIF(AX872, "*"&amp;#REF!&amp;"*")</f>
        <v>0</v>
      </c>
      <c r="CF872">
        <f>COUNTIF(AY872, "*"&amp;#REF!&amp;"*")</f>
        <v>0</v>
      </c>
      <c r="CG872">
        <f>COUNTIF(AZ872, "*"&amp;#REF!&amp;"*")</f>
        <v>0</v>
      </c>
      <c r="CH872">
        <f>COUNTIF(BA872, "*"&amp;#REF!&amp;"*")</f>
        <v>0</v>
      </c>
      <c r="CI872">
        <f>COUNTIF(BB872, "*"&amp;#REF!&amp;"*")</f>
        <v>0</v>
      </c>
      <c r="CJ872">
        <f>COUNTIF(BC872, "*"&amp;#REF!&amp;"*")</f>
        <v>0</v>
      </c>
      <c r="CK872">
        <f>COUNTIF(BD872, "*"&amp;#REF!&amp;"*")</f>
        <v>0</v>
      </c>
      <c r="CL872">
        <f>COUNTIF(BE872, "*"&amp;#REF!&amp;"*")</f>
        <v>0</v>
      </c>
      <c r="CM872">
        <f>COUNTIF(BF872, "*"&amp;#REF!&amp;"*")</f>
        <v>0</v>
      </c>
      <c r="CN872">
        <f>COUNTIF(BG872, "*"&amp;#REF!&amp;"*")</f>
        <v>0</v>
      </c>
      <c r="CO872">
        <f>COUNTIF(BH872, "*"&amp;#REF!&amp;"*")</f>
        <v>0</v>
      </c>
      <c r="CP872">
        <f>COUNTIF(BI872, "*"&amp;#REF!&amp;"*")</f>
        <v>0</v>
      </c>
      <c r="CQ872">
        <f>COUNTIF(BJ872, "*"&amp;#REF!&amp;"*")</f>
        <v>0</v>
      </c>
      <c r="CR872">
        <f>COUNTIF(BK872, "*"&amp;#REF!&amp;"*")</f>
        <v>0</v>
      </c>
      <c r="CS872">
        <f xml:space="preserve"> COUNTIF(BL872,#REF!)</f>
        <v>0</v>
      </c>
      <c r="CT872">
        <f xml:space="preserve"> COUNTIF(BM872,#REF!)</f>
        <v>0</v>
      </c>
      <c r="CU872">
        <f xml:space="preserve"> COUNTIF(BN872,#REF!)</f>
        <v>0</v>
      </c>
      <c r="CV872">
        <f xml:space="preserve"> COUNTIF(BO872,#REF!)</f>
        <v>0</v>
      </c>
      <c r="CW872">
        <f xml:space="preserve"> COUNTIF(BP872,#REF!)</f>
        <v>0</v>
      </c>
      <c r="CX872">
        <f xml:space="preserve"> COUNTIF(BQ872,#REF!)</f>
        <v>0</v>
      </c>
      <c r="CY872">
        <f xml:space="preserve"> COUNTIF(BR872,#REF!)</f>
        <v>0</v>
      </c>
      <c r="CZ872">
        <f xml:space="preserve"> COUNTIF(BS872,#REF!)</f>
        <v>0</v>
      </c>
      <c r="DA872">
        <f xml:space="preserve"> COUNTIF(BT872,#REF!)</f>
        <v>0</v>
      </c>
      <c r="DB872">
        <f xml:space="preserve"> COUNTIF(BU872,#REF!)</f>
        <v>0</v>
      </c>
      <c r="DC872">
        <f t="shared" si="52"/>
        <v>0</v>
      </c>
      <c r="DD872">
        <f t="shared" si="53"/>
        <v>0</v>
      </c>
      <c r="DE872">
        <f t="shared" si="54"/>
        <v>0</v>
      </c>
      <c r="DF872" t="b">
        <f t="shared" si="55"/>
        <v>0</v>
      </c>
    </row>
    <row r="873" spans="1:110" x14ac:dyDescent="0.35">
      <c r="A873" s="7">
        <v>872</v>
      </c>
      <c r="B873" s="7">
        <v>872</v>
      </c>
      <c r="C873" s="7" t="s">
        <v>7568</v>
      </c>
      <c r="D873" s="7" t="s">
        <v>7569</v>
      </c>
      <c r="E873" s="13" t="s">
        <v>51</v>
      </c>
      <c r="F873" s="7">
        <v>300</v>
      </c>
      <c r="G873" s="7" t="s">
        <v>101</v>
      </c>
      <c r="H873" s="7"/>
      <c r="I873" s="14" t="s">
        <v>53</v>
      </c>
      <c r="J873" s="13" t="s">
        <v>54</v>
      </c>
      <c r="K873" s="7" t="s">
        <v>92</v>
      </c>
      <c r="L873" s="7" t="s">
        <v>56</v>
      </c>
      <c r="M873" s="7" t="s">
        <v>57</v>
      </c>
      <c r="N873" s="7">
        <v>26</v>
      </c>
      <c r="O873" s="7" t="s">
        <v>58</v>
      </c>
      <c r="P873" s="7">
        <v>40</v>
      </c>
      <c r="Q873" t="s">
        <v>7875</v>
      </c>
      <c r="R873" s="7" t="s">
        <v>59</v>
      </c>
      <c r="S873" s="14" t="s">
        <v>59</v>
      </c>
      <c r="T873" s="26" t="b">
        <v>0</v>
      </c>
      <c r="U873" s="7">
        <v>136</v>
      </c>
      <c r="V873" s="7">
        <v>7.7666700000000004</v>
      </c>
      <c r="W873" s="7">
        <v>22</v>
      </c>
      <c r="X873" s="7">
        <v>0.92166566666666661</v>
      </c>
      <c r="Y873" s="7">
        <v>0.28273333333333328</v>
      </c>
      <c r="Z873" s="7">
        <v>7.3</v>
      </c>
      <c r="AA873" s="7">
        <v>2.92</v>
      </c>
      <c r="AB873" s="14">
        <v>2.91</v>
      </c>
      <c r="AC873" s="13">
        <v>0.99990000000000001</v>
      </c>
      <c r="AD873" s="7">
        <v>1E-4</v>
      </c>
      <c r="AE873" s="14" t="s">
        <v>60</v>
      </c>
      <c r="AF873" s="13">
        <v>7</v>
      </c>
      <c r="AG873" s="14">
        <v>5</v>
      </c>
      <c r="AH873" s="13">
        <v>6</v>
      </c>
      <c r="AI873" s="7">
        <v>6</v>
      </c>
      <c r="AJ873" s="7"/>
      <c r="AK873" s="7">
        <v>4</v>
      </c>
      <c r="AL873" s="7">
        <v>4</v>
      </c>
      <c r="AM873" s="14"/>
      <c r="AN873" s="13">
        <v>1</v>
      </c>
      <c r="AO873" s="14">
        <v>1</v>
      </c>
      <c r="AP873" s="7" t="s">
        <v>64</v>
      </c>
      <c r="AQ873" s="7" t="s">
        <v>62</v>
      </c>
      <c r="AR873" s="7" t="s">
        <v>62</v>
      </c>
      <c r="AS873" s="7" t="s">
        <v>62</v>
      </c>
      <c r="AT873" s="7" t="s">
        <v>64</v>
      </c>
      <c r="AU873" s="7" t="s">
        <v>66</v>
      </c>
      <c r="AV873" s="7" t="s">
        <v>66</v>
      </c>
      <c r="AW873" s="7" t="s">
        <v>66</v>
      </c>
      <c r="AX873" s="7" t="s">
        <v>64</v>
      </c>
      <c r="AY873" s="7" t="s">
        <v>70</v>
      </c>
      <c r="AZ873" s="7" t="s">
        <v>66</v>
      </c>
      <c r="BA873" s="7" t="s">
        <v>5797</v>
      </c>
      <c r="BB873" s="7" t="s">
        <v>66</v>
      </c>
      <c r="BC873" s="7" t="s">
        <v>70</v>
      </c>
      <c r="BD873" s="7" t="s">
        <v>64</v>
      </c>
      <c r="BE873" s="7" t="s">
        <v>64</v>
      </c>
      <c r="BF873" s="7" t="s">
        <v>64</v>
      </c>
      <c r="BG873" s="7" t="s">
        <v>64</v>
      </c>
      <c r="BH873" s="7" t="s">
        <v>70</v>
      </c>
      <c r="BI873" s="7" t="s">
        <v>70</v>
      </c>
      <c r="BJ873" s="7" t="s">
        <v>70</v>
      </c>
      <c r="BK873" s="7" t="s">
        <v>70</v>
      </c>
      <c r="BL873" s="33">
        <v>0</v>
      </c>
      <c r="BM873" s="7">
        <v>1</v>
      </c>
      <c r="BN873" s="7">
        <v>0</v>
      </c>
      <c r="BO873" s="7">
        <v>0</v>
      </c>
      <c r="BP873" s="7">
        <v>1</v>
      </c>
      <c r="BQ873" s="7">
        <v>1</v>
      </c>
      <c r="BR873" s="7">
        <v>0</v>
      </c>
      <c r="BS873" s="7">
        <v>0</v>
      </c>
      <c r="BT873" s="7">
        <v>1</v>
      </c>
      <c r="BU873" s="7">
        <v>0</v>
      </c>
      <c r="BW873">
        <f>COUNTIF(AP873, "*"&amp;#REF!&amp;"*")</f>
        <v>0</v>
      </c>
      <c r="BX873">
        <f>COUNTIF(AQ873, "*"&amp;#REF!&amp;"*")</f>
        <v>0</v>
      </c>
      <c r="BY873">
        <f>COUNTIF(AR873, "*"&amp;#REF!&amp;"*")</f>
        <v>0</v>
      </c>
      <c r="BZ873">
        <f>COUNTIF(AS873, "*"&amp;#REF!&amp;"*")</f>
        <v>0</v>
      </c>
      <c r="CA873">
        <f>COUNTIF(AT873, "*"&amp;#REF!&amp;"*")</f>
        <v>0</v>
      </c>
      <c r="CB873">
        <f>COUNTIF(AU873, "*"&amp;#REF!&amp;"*")</f>
        <v>0</v>
      </c>
      <c r="CC873">
        <f>COUNTIF(AV873, "*"&amp;#REF!&amp;"*")</f>
        <v>0</v>
      </c>
      <c r="CD873">
        <f>COUNTIF(AW873, "*"&amp;#REF!&amp;"*")</f>
        <v>0</v>
      </c>
      <c r="CE873">
        <f>COUNTIF(AX873, "*"&amp;#REF!&amp;"*")</f>
        <v>0</v>
      </c>
      <c r="CF873">
        <f>COUNTIF(AY873, "*"&amp;#REF!&amp;"*")</f>
        <v>0</v>
      </c>
      <c r="CG873">
        <f>COUNTIF(AZ873, "*"&amp;#REF!&amp;"*")</f>
        <v>0</v>
      </c>
      <c r="CH873">
        <f>COUNTIF(BA873, "*"&amp;#REF!&amp;"*")</f>
        <v>0</v>
      </c>
      <c r="CI873">
        <f>COUNTIF(BB873, "*"&amp;#REF!&amp;"*")</f>
        <v>0</v>
      </c>
      <c r="CJ873">
        <f>COUNTIF(BC873, "*"&amp;#REF!&amp;"*")</f>
        <v>0</v>
      </c>
      <c r="CK873">
        <f>COUNTIF(BD873, "*"&amp;#REF!&amp;"*")</f>
        <v>0</v>
      </c>
      <c r="CL873">
        <f>COUNTIF(BE873, "*"&amp;#REF!&amp;"*")</f>
        <v>0</v>
      </c>
      <c r="CM873">
        <f>COUNTIF(BF873, "*"&amp;#REF!&amp;"*")</f>
        <v>0</v>
      </c>
      <c r="CN873">
        <f>COUNTIF(BG873, "*"&amp;#REF!&amp;"*")</f>
        <v>0</v>
      </c>
      <c r="CO873">
        <f>COUNTIF(BH873, "*"&amp;#REF!&amp;"*")</f>
        <v>0</v>
      </c>
      <c r="CP873">
        <f>COUNTIF(BI873, "*"&amp;#REF!&amp;"*")</f>
        <v>0</v>
      </c>
      <c r="CQ873">
        <f>COUNTIF(BJ873, "*"&amp;#REF!&amp;"*")</f>
        <v>0</v>
      </c>
      <c r="CR873">
        <f>COUNTIF(BK873, "*"&amp;#REF!&amp;"*")</f>
        <v>0</v>
      </c>
      <c r="CS873">
        <f xml:space="preserve"> COUNTIF(BL873,#REF!)</f>
        <v>0</v>
      </c>
      <c r="CT873">
        <f xml:space="preserve"> COUNTIF(BM873,#REF!)</f>
        <v>0</v>
      </c>
      <c r="CU873">
        <f xml:space="preserve"> COUNTIF(BN873,#REF!)</f>
        <v>0</v>
      </c>
      <c r="CV873">
        <f xml:space="preserve"> COUNTIF(BO873,#REF!)</f>
        <v>0</v>
      </c>
      <c r="CW873">
        <f xml:space="preserve"> COUNTIF(BP873,#REF!)</f>
        <v>0</v>
      </c>
      <c r="CX873">
        <f xml:space="preserve"> COUNTIF(BQ873,#REF!)</f>
        <v>0</v>
      </c>
      <c r="CY873">
        <f xml:space="preserve"> COUNTIF(BR873,#REF!)</f>
        <v>0</v>
      </c>
      <c r="CZ873">
        <f xml:space="preserve"> COUNTIF(BS873,#REF!)</f>
        <v>0</v>
      </c>
      <c r="DA873">
        <f xml:space="preserve"> COUNTIF(BT873,#REF!)</f>
        <v>0</v>
      </c>
      <c r="DB873">
        <f xml:space="preserve"> COUNTIF(BU873,#REF!)</f>
        <v>0</v>
      </c>
      <c r="DC873">
        <f t="shared" si="52"/>
        <v>0</v>
      </c>
      <c r="DD873">
        <f t="shared" si="53"/>
        <v>0</v>
      </c>
      <c r="DE873">
        <f t="shared" si="54"/>
        <v>0</v>
      </c>
      <c r="DF873" t="b">
        <f t="shared" si="55"/>
        <v>0</v>
      </c>
    </row>
    <row r="874" spans="1:110" x14ac:dyDescent="0.35">
      <c r="A874" s="7">
        <v>873</v>
      </c>
      <c r="B874" s="7">
        <v>873</v>
      </c>
      <c r="C874" s="7" t="s">
        <v>7570</v>
      </c>
      <c r="D874" s="7" t="s">
        <v>7571</v>
      </c>
      <c r="E874" s="13" t="s">
        <v>51</v>
      </c>
      <c r="F874" s="7">
        <v>300</v>
      </c>
      <c r="G874" s="7" t="s">
        <v>88</v>
      </c>
      <c r="H874" s="7"/>
      <c r="I874" s="14" t="s">
        <v>53</v>
      </c>
      <c r="J874" s="13" t="s">
        <v>54</v>
      </c>
      <c r="K874" s="7" t="s">
        <v>107</v>
      </c>
      <c r="L874" s="7" t="s">
        <v>56</v>
      </c>
      <c r="M874" s="7" t="s">
        <v>57</v>
      </c>
      <c r="N874" s="7">
        <v>56</v>
      </c>
      <c r="O874" s="7" t="s">
        <v>85</v>
      </c>
      <c r="P874" s="7"/>
      <c r="Q874" t="s">
        <v>7833</v>
      </c>
      <c r="R874" s="7" t="s">
        <v>59</v>
      </c>
      <c r="S874" s="14" t="s">
        <v>59</v>
      </c>
      <c r="T874" s="26" t="b">
        <v>0</v>
      </c>
      <c r="U874" s="7">
        <v>170</v>
      </c>
      <c r="V874" s="7">
        <v>10.43333</v>
      </c>
      <c r="W874" s="7">
        <v>18.3</v>
      </c>
      <c r="X874" s="7">
        <v>0.35322233333333342</v>
      </c>
      <c r="Y874" s="7">
        <v>0.5446333333333333</v>
      </c>
      <c r="Z874" s="7">
        <v>6.6</v>
      </c>
      <c r="AA874" s="7">
        <v>5.2</v>
      </c>
      <c r="AB874" s="14">
        <v>2.71</v>
      </c>
      <c r="AC874" s="13">
        <v>0.96329299999999995</v>
      </c>
      <c r="AD874" s="7">
        <v>3.6706500000000003E-2</v>
      </c>
      <c r="AE874" s="14" t="s">
        <v>60</v>
      </c>
      <c r="AF874" s="13">
        <v>7</v>
      </c>
      <c r="AG874" s="14">
        <v>5</v>
      </c>
      <c r="AH874" s="13">
        <v>6</v>
      </c>
      <c r="AI874" s="7">
        <v>6</v>
      </c>
      <c r="AJ874" s="7"/>
      <c r="AK874" s="7">
        <v>4</v>
      </c>
      <c r="AL874" s="7">
        <v>4</v>
      </c>
      <c r="AM874" s="14"/>
      <c r="AN874" s="13">
        <v>1</v>
      </c>
      <c r="AO874" s="14">
        <v>1</v>
      </c>
      <c r="AP874" s="7" t="s">
        <v>64</v>
      </c>
      <c r="AQ874" s="7" t="s">
        <v>62</v>
      </c>
      <c r="AR874" s="7" t="s">
        <v>62</v>
      </c>
      <c r="AS874" s="7" t="s">
        <v>62</v>
      </c>
      <c r="AT874" s="7" t="s">
        <v>64</v>
      </c>
      <c r="AU874" s="7" t="s">
        <v>66</v>
      </c>
      <c r="AV874" s="7" t="s">
        <v>66</v>
      </c>
      <c r="AW874" s="7" t="s">
        <v>66</v>
      </c>
      <c r="AX874" s="7" t="s">
        <v>64</v>
      </c>
      <c r="AY874" s="7" t="s">
        <v>70</v>
      </c>
      <c r="AZ874" s="7" t="s">
        <v>66</v>
      </c>
      <c r="BA874" s="7" t="s">
        <v>5797</v>
      </c>
      <c r="BB874" s="7" t="s">
        <v>66</v>
      </c>
      <c r="BC874" s="7" t="s">
        <v>70</v>
      </c>
      <c r="BD874" s="7" t="s">
        <v>64</v>
      </c>
      <c r="BE874" s="7" t="s">
        <v>64</v>
      </c>
      <c r="BF874" s="7" t="s">
        <v>64</v>
      </c>
      <c r="BG874" s="7" t="s">
        <v>64</v>
      </c>
      <c r="BH874" s="7" t="s">
        <v>70</v>
      </c>
      <c r="BI874" s="7" t="s">
        <v>70</v>
      </c>
      <c r="BJ874" s="7" t="s">
        <v>70</v>
      </c>
      <c r="BK874" s="7" t="s">
        <v>70</v>
      </c>
      <c r="BL874" s="33">
        <v>0</v>
      </c>
      <c r="BM874" s="7">
        <v>1</v>
      </c>
      <c r="BN874" s="7">
        <v>0</v>
      </c>
      <c r="BO874" s="7">
        <v>0</v>
      </c>
      <c r="BP874" s="7">
        <v>1</v>
      </c>
      <c r="BQ874" s="7">
        <v>1</v>
      </c>
      <c r="BR874" s="7">
        <v>0</v>
      </c>
      <c r="BS874" s="7">
        <v>0</v>
      </c>
      <c r="BT874" s="7">
        <v>1</v>
      </c>
      <c r="BU874" s="7">
        <v>0</v>
      </c>
      <c r="BW874">
        <f>COUNTIF(AP874, "*"&amp;#REF!&amp;"*")</f>
        <v>0</v>
      </c>
      <c r="BX874">
        <f>COUNTIF(AQ874, "*"&amp;#REF!&amp;"*")</f>
        <v>0</v>
      </c>
      <c r="BY874">
        <f>COUNTIF(AR874, "*"&amp;#REF!&amp;"*")</f>
        <v>0</v>
      </c>
      <c r="BZ874">
        <f>COUNTIF(AS874, "*"&amp;#REF!&amp;"*")</f>
        <v>0</v>
      </c>
      <c r="CA874">
        <f>COUNTIF(AT874, "*"&amp;#REF!&amp;"*")</f>
        <v>0</v>
      </c>
      <c r="CB874">
        <f>COUNTIF(AU874, "*"&amp;#REF!&amp;"*")</f>
        <v>0</v>
      </c>
      <c r="CC874">
        <f>COUNTIF(AV874, "*"&amp;#REF!&amp;"*")</f>
        <v>0</v>
      </c>
      <c r="CD874">
        <f>COUNTIF(AW874, "*"&amp;#REF!&amp;"*")</f>
        <v>0</v>
      </c>
      <c r="CE874">
        <f>COUNTIF(AX874, "*"&amp;#REF!&amp;"*")</f>
        <v>0</v>
      </c>
      <c r="CF874">
        <f>COUNTIF(AY874, "*"&amp;#REF!&amp;"*")</f>
        <v>0</v>
      </c>
      <c r="CG874">
        <f>COUNTIF(AZ874, "*"&amp;#REF!&amp;"*")</f>
        <v>0</v>
      </c>
      <c r="CH874">
        <f>COUNTIF(BA874, "*"&amp;#REF!&amp;"*")</f>
        <v>0</v>
      </c>
      <c r="CI874">
        <f>COUNTIF(BB874, "*"&amp;#REF!&amp;"*")</f>
        <v>0</v>
      </c>
      <c r="CJ874">
        <f>COUNTIF(BC874, "*"&amp;#REF!&amp;"*")</f>
        <v>0</v>
      </c>
      <c r="CK874">
        <f>COUNTIF(BD874, "*"&amp;#REF!&amp;"*")</f>
        <v>0</v>
      </c>
      <c r="CL874">
        <f>COUNTIF(BE874, "*"&amp;#REF!&amp;"*")</f>
        <v>0</v>
      </c>
      <c r="CM874">
        <f>COUNTIF(BF874, "*"&amp;#REF!&amp;"*")</f>
        <v>0</v>
      </c>
      <c r="CN874">
        <f>COUNTIF(BG874, "*"&amp;#REF!&amp;"*")</f>
        <v>0</v>
      </c>
      <c r="CO874">
        <f>COUNTIF(BH874, "*"&amp;#REF!&amp;"*")</f>
        <v>0</v>
      </c>
      <c r="CP874">
        <f>COUNTIF(BI874, "*"&amp;#REF!&amp;"*")</f>
        <v>0</v>
      </c>
      <c r="CQ874">
        <f>COUNTIF(BJ874, "*"&amp;#REF!&amp;"*")</f>
        <v>0</v>
      </c>
      <c r="CR874">
        <f>COUNTIF(BK874, "*"&amp;#REF!&amp;"*")</f>
        <v>0</v>
      </c>
      <c r="CS874">
        <f xml:space="preserve"> COUNTIF(BL874,#REF!)</f>
        <v>0</v>
      </c>
      <c r="CT874">
        <f xml:space="preserve"> COUNTIF(BM874,#REF!)</f>
        <v>0</v>
      </c>
      <c r="CU874">
        <f xml:space="preserve"> COUNTIF(BN874,#REF!)</f>
        <v>0</v>
      </c>
      <c r="CV874">
        <f xml:space="preserve"> COUNTIF(BO874,#REF!)</f>
        <v>0</v>
      </c>
      <c r="CW874">
        <f xml:space="preserve"> COUNTIF(BP874,#REF!)</f>
        <v>0</v>
      </c>
      <c r="CX874">
        <f xml:space="preserve"> COUNTIF(BQ874,#REF!)</f>
        <v>0</v>
      </c>
      <c r="CY874">
        <f xml:space="preserve"> COUNTIF(BR874,#REF!)</f>
        <v>0</v>
      </c>
      <c r="CZ874">
        <f xml:space="preserve"> COUNTIF(BS874,#REF!)</f>
        <v>0</v>
      </c>
      <c r="DA874">
        <f xml:space="preserve"> COUNTIF(BT874,#REF!)</f>
        <v>0</v>
      </c>
      <c r="DB874">
        <f xml:space="preserve"> COUNTIF(BU874,#REF!)</f>
        <v>0</v>
      </c>
      <c r="DC874">
        <f t="shared" si="52"/>
        <v>0</v>
      </c>
      <c r="DD874">
        <f t="shared" si="53"/>
        <v>0</v>
      </c>
      <c r="DE874">
        <f t="shared" si="54"/>
        <v>0</v>
      </c>
      <c r="DF874" t="b">
        <f t="shared" si="55"/>
        <v>0</v>
      </c>
    </row>
    <row r="875" spans="1:110" x14ac:dyDescent="0.35">
      <c r="A875" s="7">
        <v>874</v>
      </c>
      <c r="B875" s="7">
        <v>874</v>
      </c>
      <c r="C875" s="7" t="s">
        <v>7572</v>
      </c>
      <c r="D875" s="7" t="s">
        <v>7573</v>
      </c>
      <c r="E875" s="13" t="s">
        <v>51</v>
      </c>
      <c r="F875" s="7">
        <v>300</v>
      </c>
      <c r="G875" s="7" t="s">
        <v>126</v>
      </c>
      <c r="H875" s="7"/>
      <c r="I875" s="14" t="s">
        <v>53</v>
      </c>
      <c r="J875" s="13" t="s">
        <v>54</v>
      </c>
      <c r="K875" s="7" t="s">
        <v>83</v>
      </c>
      <c r="L875" s="7" t="s">
        <v>56</v>
      </c>
      <c r="M875" s="7" t="s">
        <v>84</v>
      </c>
      <c r="N875" s="7">
        <v>52.5</v>
      </c>
      <c r="O875" s="7" t="s">
        <v>85</v>
      </c>
      <c r="P875" s="7">
        <v>32</v>
      </c>
      <c r="Q875" t="s">
        <v>7833</v>
      </c>
      <c r="R875" s="7" t="s">
        <v>59</v>
      </c>
      <c r="S875" s="14" t="s">
        <v>59</v>
      </c>
      <c r="T875" s="26" t="b">
        <v>0</v>
      </c>
      <c r="U875" s="7">
        <v>778</v>
      </c>
      <c r="V875" s="7">
        <v>11.18</v>
      </c>
      <c r="W875" s="7">
        <v>20.94</v>
      </c>
      <c r="X875" s="7">
        <v>0.30553340000000001</v>
      </c>
      <c r="Y875" s="7">
        <v>1.75844</v>
      </c>
      <c r="Z875" s="7">
        <v>5.2</v>
      </c>
      <c r="AA875" s="7">
        <v>3.64</v>
      </c>
      <c r="AB875" s="14">
        <v>3.11</v>
      </c>
      <c r="AC875" s="13">
        <v>0.99071600000000004</v>
      </c>
      <c r="AD875" s="7">
        <v>9.2842800000000007E-3</v>
      </c>
      <c r="AE875" s="14" t="s">
        <v>60</v>
      </c>
      <c r="AF875" s="13">
        <v>7</v>
      </c>
      <c r="AG875" s="14">
        <v>5</v>
      </c>
      <c r="AH875" s="13">
        <v>6</v>
      </c>
      <c r="AI875" s="7">
        <v>6</v>
      </c>
      <c r="AJ875" s="7"/>
      <c r="AK875" s="7">
        <v>4</v>
      </c>
      <c r="AL875" s="7">
        <v>4</v>
      </c>
      <c r="AM875" s="14"/>
      <c r="AN875" s="13">
        <v>1</v>
      </c>
      <c r="AO875" s="14">
        <v>1</v>
      </c>
      <c r="AP875" s="7" t="s">
        <v>64</v>
      </c>
      <c r="AQ875" s="7" t="s">
        <v>62</v>
      </c>
      <c r="AR875" s="7" t="s">
        <v>5797</v>
      </c>
      <c r="AS875" s="7" t="s">
        <v>62</v>
      </c>
      <c r="AT875" s="7" t="s">
        <v>64</v>
      </c>
      <c r="AU875" s="7" t="s">
        <v>66</v>
      </c>
      <c r="AV875" s="7" t="s">
        <v>66</v>
      </c>
      <c r="AW875" s="7" t="s">
        <v>66</v>
      </c>
      <c r="AX875" s="7" t="s">
        <v>64</v>
      </c>
      <c r="AY875" s="7" t="s">
        <v>70</v>
      </c>
      <c r="AZ875" s="7" t="s">
        <v>66</v>
      </c>
      <c r="BA875" s="7" t="s">
        <v>5797</v>
      </c>
      <c r="BB875" s="7" t="s">
        <v>66</v>
      </c>
      <c r="BC875" s="7" t="s">
        <v>70</v>
      </c>
      <c r="BD875" s="7" t="s">
        <v>66</v>
      </c>
      <c r="BE875" s="7" t="s">
        <v>64</v>
      </c>
      <c r="BF875" s="7" t="s">
        <v>64</v>
      </c>
      <c r="BG875" s="7" t="s">
        <v>64</v>
      </c>
      <c r="BH875" s="7" t="s">
        <v>70</v>
      </c>
      <c r="BI875" s="7" t="s">
        <v>70</v>
      </c>
      <c r="BJ875" s="7" t="s">
        <v>62</v>
      </c>
      <c r="BK875" s="7" t="s">
        <v>70</v>
      </c>
      <c r="BL875" s="33">
        <v>0</v>
      </c>
      <c r="BM875" s="7">
        <v>1</v>
      </c>
      <c r="BN875" s="7">
        <v>0</v>
      </c>
      <c r="BO875" s="7">
        <v>0</v>
      </c>
      <c r="BP875" s="7">
        <v>1</v>
      </c>
      <c r="BQ875" s="7">
        <v>1</v>
      </c>
      <c r="BR875" s="7">
        <v>0</v>
      </c>
      <c r="BS875" s="7">
        <v>0</v>
      </c>
      <c r="BT875" s="7">
        <v>1</v>
      </c>
      <c r="BU875" s="7">
        <v>0</v>
      </c>
      <c r="BW875">
        <f>COUNTIF(AP875, "*"&amp;#REF!&amp;"*")</f>
        <v>0</v>
      </c>
      <c r="BX875">
        <f>COUNTIF(AQ875, "*"&amp;#REF!&amp;"*")</f>
        <v>0</v>
      </c>
      <c r="BY875">
        <f>COUNTIF(AR875, "*"&amp;#REF!&amp;"*")</f>
        <v>0</v>
      </c>
      <c r="BZ875">
        <f>COUNTIF(AS875, "*"&amp;#REF!&amp;"*")</f>
        <v>0</v>
      </c>
      <c r="CA875">
        <f>COUNTIF(AT875, "*"&amp;#REF!&amp;"*")</f>
        <v>0</v>
      </c>
      <c r="CB875">
        <f>COUNTIF(AU875, "*"&amp;#REF!&amp;"*")</f>
        <v>0</v>
      </c>
      <c r="CC875">
        <f>COUNTIF(AV875, "*"&amp;#REF!&amp;"*")</f>
        <v>0</v>
      </c>
      <c r="CD875">
        <f>COUNTIF(AW875, "*"&amp;#REF!&amp;"*")</f>
        <v>0</v>
      </c>
      <c r="CE875">
        <f>COUNTIF(AX875, "*"&amp;#REF!&amp;"*")</f>
        <v>0</v>
      </c>
      <c r="CF875">
        <f>COUNTIF(AY875, "*"&amp;#REF!&amp;"*")</f>
        <v>0</v>
      </c>
      <c r="CG875">
        <f>COUNTIF(AZ875, "*"&amp;#REF!&amp;"*")</f>
        <v>0</v>
      </c>
      <c r="CH875">
        <f>COUNTIF(BA875, "*"&amp;#REF!&amp;"*")</f>
        <v>0</v>
      </c>
      <c r="CI875">
        <f>COUNTIF(BB875, "*"&amp;#REF!&amp;"*")</f>
        <v>0</v>
      </c>
      <c r="CJ875">
        <f>COUNTIF(BC875, "*"&amp;#REF!&amp;"*")</f>
        <v>0</v>
      </c>
      <c r="CK875">
        <f>COUNTIF(BD875, "*"&amp;#REF!&amp;"*")</f>
        <v>0</v>
      </c>
      <c r="CL875">
        <f>COUNTIF(BE875, "*"&amp;#REF!&amp;"*")</f>
        <v>0</v>
      </c>
      <c r="CM875">
        <f>COUNTIF(BF875, "*"&amp;#REF!&amp;"*")</f>
        <v>0</v>
      </c>
      <c r="CN875">
        <f>COUNTIF(BG875, "*"&amp;#REF!&amp;"*")</f>
        <v>0</v>
      </c>
      <c r="CO875">
        <f>COUNTIF(BH875, "*"&amp;#REF!&amp;"*")</f>
        <v>0</v>
      </c>
      <c r="CP875">
        <f>COUNTIF(BI875, "*"&amp;#REF!&amp;"*")</f>
        <v>0</v>
      </c>
      <c r="CQ875">
        <f>COUNTIF(BJ875, "*"&amp;#REF!&amp;"*")</f>
        <v>0</v>
      </c>
      <c r="CR875">
        <f>COUNTIF(BK875, "*"&amp;#REF!&amp;"*")</f>
        <v>0</v>
      </c>
      <c r="CS875">
        <f xml:space="preserve"> COUNTIF(BL875,#REF!)</f>
        <v>0</v>
      </c>
      <c r="CT875">
        <f xml:space="preserve"> COUNTIF(BM875,#REF!)</f>
        <v>0</v>
      </c>
      <c r="CU875">
        <f xml:space="preserve"> COUNTIF(BN875,#REF!)</f>
        <v>0</v>
      </c>
      <c r="CV875">
        <f xml:space="preserve"> COUNTIF(BO875,#REF!)</f>
        <v>0</v>
      </c>
      <c r="CW875">
        <f xml:space="preserve"> COUNTIF(BP875,#REF!)</f>
        <v>0</v>
      </c>
      <c r="CX875">
        <f xml:space="preserve"> COUNTIF(BQ875,#REF!)</f>
        <v>0</v>
      </c>
      <c r="CY875">
        <f xml:space="preserve"> COUNTIF(BR875,#REF!)</f>
        <v>0</v>
      </c>
      <c r="CZ875">
        <f xml:space="preserve"> COUNTIF(BS875,#REF!)</f>
        <v>0</v>
      </c>
      <c r="DA875">
        <f xml:space="preserve"> COUNTIF(BT875,#REF!)</f>
        <v>0</v>
      </c>
      <c r="DB875">
        <f xml:space="preserve"> COUNTIF(BU875,#REF!)</f>
        <v>0</v>
      </c>
      <c r="DC875">
        <f t="shared" si="52"/>
        <v>0</v>
      </c>
      <c r="DD875">
        <f t="shared" si="53"/>
        <v>0</v>
      </c>
      <c r="DE875">
        <f t="shared" si="54"/>
        <v>0</v>
      </c>
      <c r="DF875" t="b">
        <f t="shared" si="55"/>
        <v>0</v>
      </c>
    </row>
    <row r="876" spans="1:110" x14ac:dyDescent="0.35">
      <c r="A876" s="7">
        <v>875</v>
      </c>
      <c r="B876" s="7">
        <v>875</v>
      </c>
      <c r="C876" s="7" t="s">
        <v>7574</v>
      </c>
      <c r="D876" s="7" t="s">
        <v>7575</v>
      </c>
      <c r="E876" s="13" t="s">
        <v>51</v>
      </c>
      <c r="F876" s="7">
        <v>300</v>
      </c>
      <c r="G876" s="7" t="s">
        <v>126</v>
      </c>
      <c r="H876" s="7"/>
      <c r="I876" s="14" t="s">
        <v>53</v>
      </c>
      <c r="J876" s="13" t="s">
        <v>54</v>
      </c>
      <c r="K876" s="7" t="s">
        <v>178</v>
      </c>
      <c r="L876" s="7" t="s">
        <v>87</v>
      </c>
      <c r="M876" s="7" t="s">
        <v>84</v>
      </c>
      <c r="N876" s="7">
        <v>50.3</v>
      </c>
      <c r="O876" s="7" t="s">
        <v>86</v>
      </c>
      <c r="P876" s="7">
        <v>42</v>
      </c>
      <c r="Q876" t="s">
        <v>7833</v>
      </c>
      <c r="R876" s="7" t="s">
        <v>59</v>
      </c>
      <c r="S876" s="14" t="s">
        <v>59</v>
      </c>
      <c r="T876" s="26" t="b">
        <v>0</v>
      </c>
      <c r="U876" s="7">
        <v>664</v>
      </c>
      <c r="V876" s="7">
        <v>13.1</v>
      </c>
      <c r="W876" s="7">
        <v>23.26</v>
      </c>
      <c r="X876" s="7">
        <v>0.45779999999999998</v>
      </c>
      <c r="Y876" s="7">
        <v>1.3667800000000001</v>
      </c>
      <c r="Z876" s="7">
        <v>5.5</v>
      </c>
      <c r="AA876" s="7">
        <v>3.37</v>
      </c>
      <c r="AB876" s="14">
        <v>3.5</v>
      </c>
      <c r="AC876" s="13">
        <v>0.79688599999999998</v>
      </c>
      <c r="AD876" s="7">
        <v>0.20311399999999999</v>
      </c>
      <c r="AE876" s="14" t="s">
        <v>60</v>
      </c>
      <c r="AF876" s="13">
        <v>7</v>
      </c>
      <c r="AG876" s="14">
        <v>5</v>
      </c>
      <c r="AH876" s="13">
        <v>6</v>
      </c>
      <c r="AI876" s="7">
        <v>4</v>
      </c>
      <c r="AJ876" s="7">
        <v>2</v>
      </c>
      <c r="AK876" s="7">
        <v>4</v>
      </c>
      <c r="AL876" s="7">
        <v>2</v>
      </c>
      <c r="AM876" s="14">
        <v>2</v>
      </c>
      <c r="AN876" s="13">
        <v>1</v>
      </c>
      <c r="AO876" s="14">
        <v>1</v>
      </c>
      <c r="AP876" s="7" t="s">
        <v>64</v>
      </c>
      <c r="AQ876" s="7" t="s">
        <v>62</v>
      </c>
      <c r="AR876" s="7" t="s">
        <v>5797</v>
      </c>
      <c r="AS876" s="7" t="s">
        <v>62</v>
      </c>
      <c r="AT876" s="7" t="s">
        <v>64</v>
      </c>
      <c r="AU876" s="7" t="s">
        <v>66</v>
      </c>
      <c r="AV876" s="7" t="s">
        <v>66</v>
      </c>
      <c r="AW876" s="7" t="s">
        <v>66</v>
      </c>
      <c r="AX876" s="7" t="s">
        <v>64</v>
      </c>
      <c r="AY876" s="7" t="s">
        <v>70</v>
      </c>
      <c r="AZ876" s="7" t="s">
        <v>64</v>
      </c>
      <c r="BA876" s="7" t="s">
        <v>70</v>
      </c>
      <c r="BB876" s="7" t="s">
        <v>64</v>
      </c>
      <c r="BC876" s="7" t="s">
        <v>68</v>
      </c>
      <c r="BD876" s="7" t="s">
        <v>67</v>
      </c>
      <c r="BE876" s="7" t="s">
        <v>64</v>
      </c>
      <c r="BF876" s="7" t="s">
        <v>64</v>
      </c>
      <c r="BG876" s="7" t="s">
        <v>64</v>
      </c>
      <c r="BH876" s="7" t="s">
        <v>70</v>
      </c>
      <c r="BI876" s="7" t="s">
        <v>70</v>
      </c>
      <c r="BJ876" s="7" t="s">
        <v>62</v>
      </c>
      <c r="BK876" s="7" t="s">
        <v>70</v>
      </c>
      <c r="BL876" s="33">
        <v>0</v>
      </c>
      <c r="BM876" s="7">
        <v>1</v>
      </c>
      <c r="BN876" s="7">
        <v>0</v>
      </c>
      <c r="BO876" s="7">
        <v>0</v>
      </c>
      <c r="BP876" s="7">
        <v>1</v>
      </c>
      <c r="BQ876" s="7">
        <v>1</v>
      </c>
      <c r="BR876" s="7">
        <v>0</v>
      </c>
      <c r="BS876" s="7">
        <v>0</v>
      </c>
      <c r="BT876" s="7">
        <v>1</v>
      </c>
      <c r="BU876" s="7">
        <v>0</v>
      </c>
      <c r="BW876">
        <f>COUNTIF(AP876, "*"&amp;#REF!&amp;"*")</f>
        <v>0</v>
      </c>
      <c r="BX876">
        <f>COUNTIF(AQ876, "*"&amp;#REF!&amp;"*")</f>
        <v>0</v>
      </c>
      <c r="BY876">
        <f>COUNTIF(AR876, "*"&amp;#REF!&amp;"*")</f>
        <v>0</v>
      </c>
      <c r="BZ876">
        <f>COUNTIF(AS876, "*"&amp;#REF!&amp;"*")</f>
        <v>0</v>
      </c>
      <c r="CA876">
        <f>COUNTIF(AT876, "*"&amp;#REF!&amp;"*")</f>
        <v>0</v>
      </c>
      <c r="CB876">
        <f>COUNTIF(AU876, "*"&amp;#REF!&amp;"*")</f>
        <v>0</v>
      </c>
      <c r="CC876">
        <f>COUNTIF(AV876, "*"&amp;#REF!&amp;"*")</f>
        <v>0</v>
      </c>
      <c r="CD876">
        <f>COUNTIF(AW876, "*"&amp;#REF!&amp;"*")</f>
        <v>0</v>
      </c>
      <c r="CE876">
        <f>COUNTIF(AX876, "*"&amp;#REF!&amp;"*")</f>
        <v>0</v>
      </c>
      <c r="CF876">
        <f>COUNTIF(AY876, "*"&amp;#REF!&amp;"*")</f>
        <v>0</v>
      </c>
      <c r="CG876">
        <f>COUNTIF(AZ876, "*"&amp;#REF!&amp;"*")</f>
        <v>0</v>
      </c>
      <c r="CH876">
        <f>COUNTIF(BA876, "*"&amp;#REF!&amp;"*")</f>
        <v>0</v>
      </c>
      <c r="CI876">
        <f>COUNTIF(BB876, "*"&amp;#REF!&amp;"*")</f>
        <v>0</v>
      </c>
      <c r="CJ876">
        <f>COUNTIF(BC876, "*"&amp;#REF!&amp;"*")</f>
        <v>0</v>
      </c>
      <c r="CK876">
        <f>COUNTIF(BD876, "*"&amp;#REF!&amp;"*")</f>
        <v>0</v>
      </c>
      <c r="CL876">
        <f>COUNTIF(BE876, "*"&amp;#REF!&amp;"*")</f>
        <v>0</v>
      </c>
      <c r="CM876">
        <f>COUNTIF(BF876, "*"&amp;#REF!&amp;"*")</f>
        <v>0</v>
      </c>
      <c r="CN876">
        <f>COUNTIF(BG876, "*"&amp;#REF!&amp;"*")</f>
        <v>0</v>
      </c>
      <c r="CO876">
        <f>COUNTIF(BH876, "*"&amp;#REF!&amp;"*")</f>
        <v>0</v>
      </c>
      <c r="CP876">
        <f>COUNTIF(BI876, "*"&amp;#REF!&amp;"*")</f>
        <v>0</v>
      </c>
      <c r="CQ876">
        <f>COUNTIF(BJ876, "*"&amp;#REF!&amp;"*")</f>
        <v>0</v>
      </c>
      <c r="CR876">
        <f>COUNTIF(BK876, "*"&amp;#REF!&amp;"*")</f>
        <v>0</v>
      </c>
      <c r="CS876">
        <f xml:space="preserve"> COUNTIF(BL876,#REF!)</f>
        <v>0</v>
      </c>
      <c r="CT876">
        <f xml:space="preserve"> COUNTIF(BM876,#REF!)</f>
        <v>0</v>
      </c>
      <c r="CU876">
        <f xml:space="preserve"> COUNTIF(BN876,#REF!)</f>
        <v>0</v>
      </c>
      <c r="CV876">
        <f xml:space="preserve"> COUNTIF(BO876,#REF!)</f>
        <v>0</v>
      </c>
      <c r="CW876">
        <f xml:space="preserve"> COUNTIF(BP876,#REF!)</f>
        <v>0</v>
      </c>
      <c r="CX876">
        <f xml:space="preserve"> COUNTIF(BQ876,#REF!)</f>
        <v>0</v>
      </c>
      <c r="CY876">
        <f xml:space="preserve"> COUNTIF(BR876,#REF!)</f>
        <v>0</v>
      </c>
      <c r="CZ876">
        <f xml:space="preserve"> COUNTIF(BS876,#REF!)</f>
        <v>0</v>
      </c>
      <c r="DA876">
        <f xml:space="preserve"> COUNTIF(BT876,#REF!)</f>
        <v>0</v>
      </c>
      <c r="DB876">
        <f xml:space="preserve"> COUNTIF(BU876,#REF!)</f>
        <v>0</v>
      </c>
      <c r="DC876">
        <f t="shared" si="52"/>
        <v>0</v>
      </c>
      <c r="DD876">
        <f t="shared" si="53"/>
        <v>0</v>
      </c>
      <c r="DE876">
        <f t="shared" si="54"/>
        <v>0</v>
      </c>
      <c r="DF876" t="b">
        <f t="shared" si="55"/>
        <v>0</v>
      </c>
    </row>
    <row r="877" spans="1:110" x14ac:dyDescent="0.35">
      <c r="A877" s="7">
        <v>876</v>
      </c>
      <c r="B877" s="7">
        <v>876</v>
      </c>
      <c r="C877" s="7" t="s">
        <v>7576</v>
      </c>
      <c r="D877" s="7" t="s">
        <v>7577</v>
      </c>
      <c r="E877" s="13" t="s">
        <v>51</v>
      </c>
      <c r="F877" s="7">
        <v>300</v>
      </c>
      <c r="G877" s="7" t="s">
        <v>100</v>
      </c>
      <c r="H877" s="7">
        <v>1660</v>
      </c>
      <c r="I877" s="14" t="s">
        <v>53</v>
      </c>
      <c r="J877" s="13" t="s">
        <v>54</v>
      </c>
      <c r="K877" s="7" t="s">
        <v>79</v>
      </c>
      <c r="L877" s="7" t="s">
        <v>56</v>
      </c>
      <c r="M877" s="7" t="s">
        <v>84</v>
      </c>
      <c r="N877" s="7">
        <v>65</v>
      </c>
      <c r="O877" s="7" t="s">
        <v>109</v>
      </c>
      <c r="P877" s="7">
        <v>32</v>
      </c>
      <c r="Q877" t="s">
        <v>7833</v>
      </c>
      <c r="R877" s="7" t="s">
        <v>59</v>
      </c>
      <c r="S877" s="14" t="s">
        <v>59</v>
      </c>
      <c r="T877" s="26" t="b">
        <v>0</v>
      </c>
      <c r="U877" s="7">
        <v>763</v>
      </c>
      <c r="V877" s="7">
        <v>14.64</v>
      </c>
      <c r="W877" s="7">
        <v>28.14</v>
      </c>
      <c r="X877" s="7">
        <v>1.101532</v>
      </c>
      <c r="Y877" s="7">
        <v>0.97489999999999999</v>
      </c>
      <c r="Z877" s="7">
        <v>6.5</v>
      </c>
      <c r="AA877" s="7">
        <v>4.3</v>
      </c>
      <c r="AB877" s="14">
        <v>3.36</v>
      </c>
      <c r="AC877" s="13">
        <v>0.99726300000000001</v>
      </c>
      <c r="AD877" s="7">
        <v>2.7369E-3</v>
      </c>
      <c r="AE877" s="14" t="s">
        <v>60</v>
      </c>
      <c r="AF877" s="13">
        <v>7</v>
      </c>
      <c r="AG877" s="14">
        <v>5</v>
      </c>
      <c r="AH877" s="13">
        <v>6</v>
      </c>
      <c r="AI877" s="7">
        <v>6</v>
      </c>
      <c r="AJ877" s="7"/>
      <c r="AK877" s="7">
        <v>4</v>
      </c>
      <c r="AL877" s="7">
        <v>4</v>
      </c>
      <c r="AM877" s="14"/>
      <c r="AN877" s="13">
        <v>1</v>
      </c>
      <c r="AO877" s="14">
        <v>1</v>
      </c>
      <c r="AP877" s="7" t="s">
        <v>64</v>
      </c>
      <c r="AQ877" s="7" t="s">
        <v>62</v>
      </c>
      <c r="AR877" s="7" t="s">
        <v>62</v>
      </c>
      <c r="AS877" s="7" t="s">
        <v>62</v>
      </c>
      <c r="AT877" s="7" t="s">
        <v>64</v>
      </c>
      <c r="AU877" s="7" t="s">
        <v>66</v>
      </c>
      <c r="AV877" s="7" t="s">
        <v>66</v>
      </c>
      <c r="AW877" s="7" t="s">
        <v>66</v>
      </c>
      <c r="AX877" s="7" t="s">
        <v>64</v>
      </c>
      <c r="AY877" s="7" t="s">
        <v>70</v>
      </c>
      <c r="AZ877" s="7" t="s">
        <v>66</v>
      </c>
      <c r="BA877" s="7" t="s">
        <v>5797</v>
      </c>
      <c r="BB877" s="7" t="s">
        <v>66</v>
      </c>
      <c r="BC877" s="7" t="s">
        <v>70</v>
      </c>
      <c r="BD877" s="7" t="s">
        <v>64</v>
      </c>
      <c r="BE877" s="7" t="s">
        <v>64</v>
      </c>
      <c r="BF877" s="7" t="s">
        <v>64</v>
      </c>
      <c r="BG877" s="7" t="s">
        <v>64</v>
      </c>
      <c r="BH877" s="7" t="s">
        <v>70</v>
      </c>
      <c r="BI877" s="7" t="s">
        <v>5797</v>
      </c>
      <c r="BJ877" s="7" t="s">
        <v>70</v>
      </c>
      <c r="BK877" s="7" t="s">
        <v>70</v>
      </c>
      <c r="BL877" s="33">
        <v>0</v>
      </c>
      <c r="BM877" s="7">
        <v>1</v>
      </c>
      <c r="BN877" s="7">
        <v>0</v>
      </c>
      <c r="BO877" s="7">
        <v>0</v>
      </c>
      <c r="BP877" s="7">
        <v>1</v>
      </c>
      <c r="BQ877" s="7">
        <v>1</v>
      </c>
      <c r="BR877" s="7">
        <v>0</v>
      </c>
      <c r="BS877" s="7">
        <v>0</v>
      </c>
      <c r="BT877" s="7" t="s">
        <v>5797</v>
      </c>
      <c r="BU877" s="7">
        <v>0</v>
      </c>
      <c r="BW877">
        <f>COUNTIF(AP877, "*"&amp;#REF!&amp;"*")</f>
        <v>0</v>
      </c>
      <c r="BX877">
        <f>COUNTIF(AQ877, "*"&amp;#REF!&amp;"*")</f>
        <v>0</v>
      </c>
      <c r="BY877">
        <f>COUNTIF(AR877, "*"&amp;#REF!&amp;"*")</f>
        <v>0</v>
      </c>
      <c r="BZ877">
        <f>COUNTIF(AS877, "*"&amp;#REF!&amp;"*")</f>
        <v>0</v>
      </c>
      <c r="CA877">
        <f>COUNTIF(AT877, "*"&amp;#REF!&amp;"*")</f>
        <v>0</v>
      </c>
      <c r="CB877">
        <f>COUNTIF(AU877, "*"&amp;#REF!&amp;"*")</f>
        <v>0</v>
      </c>
      <c r="CC877">
        <f>COUNTIF(AV877, "*"&amp;#REF!&amp;"*")</f>
        <v>0</v>
      </c>
      <c r="CD877">
        <f>COUNTIF(AW877, "*"&amp;#REF!&amp;"*")</f>
        <v>0</v>
      </c>
      <c r="CE877">
        <f>COUNTIF(AX877, "*"&amp;#REF!&amp;"*")</f>
        <v>0</v>
      </c>
      <c r="CF877">
        <f>COUNTIF(AY877, "*"&amp;#REF!&amp;"*")</f>
        <v>0</v>
      </c>
      <c r="CG877">
        <f>COUNTIF(AZ877, "*"&amp;#REF!&amp;"*")</f>
        <v>0</v>
      </c>
      <c r="CH877">
        <f>COUNTIF(BA877, "*"&amp;#REF!&amp;"*")</f>
        <v>0</v>
      </c>
      <c r="CI877">
        <f>COUNTIF(BB877, "*"&amp;#REF!&amp;"*")</f>
        <v>0</v>
      </c>
      <c r="CJ877">
        <f>COUNTIF(BC877, "*"&amp;#REF!&amp;"*")</f>
        <v>0</v>
      </c>
      <c r="CK877">
        <f>COUNTIF(BD877, "*"&amp;#REF!&amp;"*")</f>
        <v>0</v>
      </c>
      <c r="CL877">
        <f>COUNTIF(BE877, "*"&amp;#REF!&amp;"*")</f>
        <v>0</v>
      </c>
      <c r="CM877">
        <f>COUNTIF(BF877, "*"&amp;#REF!&amp;"*")</f>
        <v>0</v>
      </c>
      <c r="CN877">
        <f>COUNTIF(BG877, "*"&amp;#REF!&amp;"*")</f>
        <v>0</v>
      </c>
      <c r="CO877">
        <f>COUNTIF(BH877, "*"&amp;#REF!&amp;"*")</f>
        <v>0</v>
      </c>
      <c r="CP877">
        <f>COUNTIF(BI877, "*"&amp;#REF!&amp;"*")</f>
        <v>0</v>
      </c>
      <c r="CQ877">
        <f>COUNTIF(BJ877, "*"&amp;#REF!&amp;"*")</f>
        <v>0</v>
      </c>
      <c r="CR877">
        <f>COUNTIF(BK877, "*"&amp;#REF!&amp;"*")</f>
        <v>0</v>
      </c>
      <c r="CS877">
        <f xml:space="preserve"> COUNTIF(BL877,#REF!)</f>
        <v>0</v>
      </c>
      <c r="CT877">
        <f xml:space="preserve"> COUNTIF(BM877,#REF!)</f>
        <v>0</v>
      </c>
      <c r="CU877">
        <f xml:space="preserve"> COUNTIF(BN877,#REF!)</f>
        <v>0</v>
      </c>
      <c r="CV877">
        <f xml:space="preserve"> COUNTIF(BO877,#REF!)</f>
        <v>0</v>
      </c>
      <c r="CW877">
        <f xml:space="preserve"> COUNTIF(BP877,#REF!)</f>
        <v>0</v>
      </c>
      <c r="CX877">
        <f xml:space="preserve"> COUNTIF(BQ877,#REF!)</f>
        <v>0</v>
      </c>
      <c r="CY877">
        <f xml:space="preserve"> COUNTIF(BR877,#REF!)</f>
        <v>0</v>
      </c>
      <c r="CZ877">
        <f xml:space="preserve"> COUNTIF(BS877,#REF!)</f>
        <v>0</v>
      </c>
      <c r="DA877">
        <f xml:space="preserve"> COUNTIF(BT877,#REF!)</f>
        <v>0</v>
      </c>
      <c r="DB877">
        <f xml:space="preserve"> COUNTIF(BU877,#REF!)</f>
        <v>0</v>
      </c>
      <c r="DC877">
        <f t="shared" si="52"/>
        <v>0</v>
      </c>
      <c r="DD877">
        <f t="shared" si="53"/>
        <v>0</v>
      </c>
      <c r="DE877">
        <f t="shared" si="54"/>
        <v>0</v>
      </c>
      <c r="DF877" t="b">
        <f t="shared" si="55"/>
        <v>0</v>
      </c>
    </row>
    <row r="878" spans="1:110" x14ac:dyDescent="0.35">
      <c r="A878" s="7">
        <v>877</v>
      </c>
      <c r="B878" s="7">
        <v>877</v>
      </c>
      <c r="C878" s="7" t="s">
        <v>7578</v>
      </c>
      <c r="D878" s="7" t="s">
        <v>7579</v>
      </c>
      <c r="E878" s="13" t="s">
        <v>51</v>
      </c>
      <c r="F878" s="7">
        <v>300</v>
      </c>
      <c r="G878" s="7" t="s">
        <v>122</v>
      </c>
      <c r="H878" s="7"/>
      <c r="I878" s="14" t="s">
        <v>53</v>
      </c>
      <c r="J878" s="13" t="s">
        <v>54</v>
      </c>
      <c r="K878" s="7" t="s">
        <v>79</v>
      </c>
      <c r="L878" s="7" t="s">
        <v>56</v>
      </c>
      <c r="M878" s="7" t="s">
        <v>84</v>
      </c>
      <c r="N878" s="7">
        <v>38.200000000000003</v>
      </c>
      <c r="O878" s="7" t="s">
        <v>85</v>
      </c>
      <c r="P878" s="7">
        <v>27</v>
      </c>
      <c r="R878" s="7" t="s">
        <v>59</v>
      </c>
      <c r="S878" s="14"/>
      <c r="T878" s="26" t="b">
        <v>0</v>
      </c>
      <c r="U878" s="7">
        <v>752</v>
      </c>
      <c r="V878" s="7">
        <v>17.260000000000002</v>
      </c>
      <c r="W878" s="7">
        <v>27.94</v>
      </c>
      <c r="X878" s="7">
        <v>0.86226599999999998</v>
      </c>
      <c r="Y878" s="7">
        <v>1.0828</v>
      </c>
      <c r="Z878" s="7">
        <v>6.3</v>
      </c>
      <c r="AA878" s="7">
        <v>5.74</v>
      </c>
      <c r="AB878" s="14">
        <v>2.0699999999999998</v>
      </c>
      <c r="AC878" s="13">
        <v>0.99990000000000001</v>
      </c>
      <c r="AD878" s="7">
        <v>1E-4</v>
      </c>
      <c r="AE878" s="14" t="s">
        <v>60</v>
      </c>
      <c r="AF878" s="13">
        <v>7</v>
      </c>
      <c r="AG878" s="14">
        <v>5</v>
      </c>
      <c r="AH878" s="13">
        <v>6</v>
      </c>
      <c r="AI878" s="7">
        <v>6</v>
      </c>
      <c r="AJ878" s="7"/>
      <c r="AK878" s="7">
        <v>4</v>
      </c>
      <c r="AL878" s="7">
        <v>4</v>
      </c>
      <c r="AM878" s="14"/>
      <c r="AN878" s="13">
        <v>1</v>
      </c>
      <c r="AO878" s="14">
        <v>1</v>
      </c>
      <c r="AP878" s="7" t="s">
        <v>64</v>
      </c>
      <c r="AQ878" s="7" t="s">
        <v>62</v>
      </c>
      <c r="AR878" s="7" t="s">
        <v>62</v>
      </c>
      <c r="AS878" s="7" t="s">
        <v>62</v>
      </c>
      <c r="AT878" s="7" t="s">
        <v>64</v>
      </c>
      <c r="AU878" s="7" t="s">
        <v>66</v>
      </c>
      <c r="AV878" s="7" t="s">
        <v>66</v>
      </c>
      <c r="AW878" s="7" t="s">
        <v>66</v>
      </c>
      <c r="AX878" s="7" t="s">
        <v>64</v>
      </c>
      <c r="AY878" s="7" t="s">
        <v>70</v>
      </c>
      <c r="AZ878" s="7" t="s">
        <v>66</v>
      </c>
      <c r="BA878" s="7" t="s">
        <v>5797</v>
      </c>
      <c r="BB878" s="7" t="s">
        <v>66</v>
      </c>
      <c r="BC878" s="7" t="s">
        <v>70</v>
      </c>
      <c r="BD878" s="7" t="s">
        <v>64</v>
      </c>
      <c r="BE878" s="7" t="s">
        <v>64</v>
      </c>
      <c r="BF878" s="7" t="s">
        <v>64</v>
      </c>
      <c r="BG878" s="7" t="s">
        <v>64</v>
      </c>
      <c r="BH878" s="7" t="s">
        <v>70</v>
      </c>
      <c r="BI878" s="7" t="s">
        <v>70</v>
      </c>
      <c r="BJ878" s="7" t="s">
        <v>70</v>
      </c>
      <c r="BK878" s="7" t="s">
        <v>70</v>
      </c>
      <c r="BL878" s="33">
        <v>0</v>
      </c>
      <c r="BM878" s="7">
        <v>1</v>
      </c>
      <c r="BN878" s="7">
        <v>0</v>
      </c>
      <c r="BO878" s="7">
        <v>0</v>
      </c>
      <c r="BP878" s="7">
        <v>1</v>
      </c>
      <c r="BQ878" s="7">
        <v>1</v>
      </c>
      <c r="BR878" s="7">
        <v>0</v>
      </c>
      <c r="BS878" s="7">
        <v>0</v>
      </c>
      <c r="BT878" s="7">
        <v>1</v>
      </c>
      <c r="BU878" s="7">
        <v>0</v>
      </c>
      <c r="BW878">
        <f>COUNTIF(AP878, "*"&amp;#REF!&amp;"*")</f>
        <v>0</v>
      </c>
      <c r="BX878">
        <f>COUNTIF(AQ878, "*"&amp;#REF!&amp;"*")</f>
        <v>0</v>
      </c>
      <c r="BY878">
        <f>COUNTIF(AR878, "*"&amp;#REF!&amp;"*")</f>
        <v>0</v>
      </c>
      <c r="BZ878">
        <f>COUNTIF(AS878, "*"&amp;#REF!&amp;"*")</f>
        <v>0</v>
      </c>
      <c r="CA878">
        <f>COUNTIF(AT878, "*"&amp;#REF!&amp;"*")</f>
        <v>0</v>
      </c>
      <c r="CB878">
        <f>COUNTIF(AU878, "*"&amp;#REF!&amp;"*")</f>
        <v>0</v>
      </c>
      <c r="CC878">
        <f>COUNTIF(AV878, "*"&amp;#REF!&amp;"*")</f>
        <v>0</v>
      </c>
      <c r="CD878">
        <f>COUNTIF(AW878, "*"&amp;#REF!&amp;"*")</f>
        <v>0</v>
      </c>
      <c r="CE878">
        <f>COUNTIF(AX878, "*"&amp;#REF!&amp;"*")</f>
        <v>0</v>
      </c>
      <c r="CF878">
        <f>COUNTIF(AY878, "*"&amp;#REF!&amp;"*")</f>
        <v>0</v>
      </c>
      <c r="CG878">
        <f>COUNTIF(AZ878, "*"&amp;#REF!&amp;"*")</f>
        <v>0</v>
      </c>
      <c r="CH878">
        <f>COUNTIF(BA878, "*"&amp;#REF!&amp;"*")</f>
        <v>0</v>
      </c>
      <c r="CI878">
        <f>COUNTIF(BB878, "*"&amp;#REF!&amp;"*")</f>
        <v>0</v>
      </c>
      <c r="CJ878">
        <f>COUNTIF(BC878, "*"&amp;#REF!&amp;"*")</f>
        <v>0</v>
      </c>
      <c r="CK878">
        <f>COUNTIF(BD878, "*"&amp;#REF!&amp;"*")</f>
        <v>0</v>
      </c>
      <c r="CL878">
        <f>COUNTIF(BE878, "*"&amp;#REF!&amp;"*")</f>
        <v>0</v>
      </c>
      <c r="CM878">
        <f>COUNTIF(BF878, "*"&amp;#REF!&amp;"*")</f>
        <v>0</v>
      </c>
      <c r="CN878">
        <f>COUNTIF(BG878, "*"&amp;#REF!&amp;"*")</f>
        <v>0</v>
      </c>
      <c r="CO878">
        <f>COUNTIF(BH878, "*"&amp;#REF!&amp;"*")</f>
        <v>0</v>
      </c>
      <c r="CP878">
        <f>COUNTIF(BI878, "*"&amp;#REF!&amp;"*")</f>
        <v>0</v>
      </c>
      <c r="CQ878">
        <f>COUNTIF(BJ878, "*"&amp;#REF!&amp;"*")</f>
        <v>0</v>
      </c>
      <c r="CR878">
        <f>COUNTIF(BK878, "*"&amp;#REF!&amp;"*")</f>
        <v>0</v>
      </c>
      <c r="CS878">
        <f xml:space="preserve"> COUNTIF(BL878,#REF!)</f>
        <v>0</v>
      </c>
      <c r="CT878">
        <f xml:space="preserve"> COUNTIF(BM878,#REF!)</f>
        <v>0</v>
      </c>
      <c r="CU878">
        <f xml:space="preserve"> COUNTIF(BN878,#REF!)</f>
        <v>0</v>
      </c>
      <c r="CV878">
        <f xml:space="preserve"> COUNTIF(BO878,#REF!)</f>
        <v>0</v>
      </c>
      <c r="CW878">
        <f xml:space="preserve"> COUNTIF(BP878,#REF!)</f>
        <v>0</v>
      </c>
      <c r="CX878">
        <f xml:space="preserve"> COUNTIF(BQ878,#REF!)</f>
        <v>0</v>
      </c>
      <c r="CY878">
        <f xml:space="preserve"> COUNTIF(BR878,#REF!)</f>
        <v>0</v>
      </c>
      <c r="CZ878">
        <f xml:space="preserve"> COUNTIF(BS878,#REF!)</f>
        <v>0</v>
      </c>
      <c r="DA878">
        <f xml:space="preserve"> COUNTIF(BT878,#REF!)</f>
        <v>0</v>
      </c>
      <c r="DB878">
        <f xml:space="preserve"> COUNTIF(BU878,#REF!)</f>
        <v>0</v>
      </c>
      <c r="DC878">
        <f t="shared" si="52"/>
        <v>0</v>
      </c>
      <c r="DD878">
        <f t="shared" si="53"/>
        <v>0</v>
      </c>
      <c r="DE878">
        <f t="shared" si="54"/>
        <v>0</v>
      </c>
      <c r="DF878" t="b">
        <f t="shared" si="55"/>
        <v>0</v>
      </c>
    </row>
    <row r="879" spans="1:110" x14ac:dyDescent="0.35">
      <c r="A879" s="7">
        <v>878</v>
      </c>
      <c r="B879" s="7">
        <v>878</v>
      </c>
      <c r="C879" s="7" t="s">
        <v>7580</v>
      </c>
      <c r="D879" s="7" t="s">
        <v>7581</v>
      </c>
      <c r="E879" s="13" t="s">
        <v>51</v>
      </c>
      <c r="F879" s="7">
        <v>300</v>
      </c>
      <c r="G879" s="7" t="s">
        <v>100</v>
      </c>
      <c r="H879" s="7">
        <v>2675</v>
      </c>
      <c r="I879" s="14" t="s">
        <v>53</v>
      </c>
      <c r="J879" s="13" t="s">
        <v>54</v>
      </c>
      <c r="K879" s="7" t="s">
        <v>95</v>
      </c>
      <c r="L879" s="7" t="s">
        <v>56</v>
      </c>
      <c r="M879" s="7" t="s">
        <v>57</v>
      </c>
      <c r="N879" s="7">
        <v>25</v>
      </c>
      <c r="O879" s="7" t="s">
        <v>58</v>
      </c>
      <c r="P879" s="7">
        <v>36</v>
      </c>
      <c r="Q879" t="s">
        <v>7875</v>
      </c>
      <c r="R879" s="7" t="s">
        <v>77</v>
      </c>
      <c r="S879" s="14" t="s">
        <v>56</v>
      </c>
      <c r="T879" s="26" t="b">
        <v>0</v>
      </c>
      <c r="U879" s="7">
        <v>742</v>
      </c>
      <c r="V879" s="7">
        <v>8.06</v>
      </c>
      <c r="W879" s="7">
        <v>21.38</v>
      </c>
      <c r="X879" s="7">
        <v>0.63700000000000012</v>
      </c>
      <c r="Y879" s="7">
        <v>1.0790599999999999</v>
      </c>
      <c r="Z879" s="7"/>
      <c r="AA879" s="7"/>
      <c r="AB879" s="14"/>
      <c r="AC879" s="13">
        <v>0.93260600000000005</v>
      </c>
      <c r="AD879" s="7">
        <v>6.7393499999999995E-2</v>
      </c>
      <c r="AE879" s="14" t="s">
        <v>60</v>
      </c>
      <c r="AF879" s="13">
        <v>7</v>
      </c>
      <c r="AG879" s="14">
        <v>5</v>
      </c>
      <c r="AH879" s="13">
        <v>6</v>
      </c>
      <c r="AI879" s="7">
        <v>6</v>
      </c>
      <c r="AJ879" s="7"/>
      <c r="AK879" s="7">
        <v>4</v>
      </c>
      <c r="AL879" s="7">
        <v>4</v>
      </c>
      <c r="AM879" s="14"/>
      <c r="AN879" s="13">
        <v>1</v>
      </c>
      <c r="AO879" s="14">
        <v>1</v>
      </c>
      <c r="AP879" s="7" t="s">
        <v>64</v>
      </c>
      <c r="AQ879" s="7" t="s">
        <v>62</v>
      </c>
      <c r="AR879" s="7" t="s">
        <v>5797</v>
      </c>
      <c r="AS879" s="7" t="s">
        <v>62</v>
      </c>
      <c r="AT879" s="7" t="s">
        <v>64</v>
      </c>
      <c r="AU879" s="7" t="s">
        <v>66</v>
      </c>
      <c r="AV879" s="7" t="s">
        <v>66</v>
      </c>
      <c r="AW879" s="7" t="s">
        <v>66</v>
      </c>
      <c r="AX879" s="7" t="s">
        <v>64</v>
      </c>
      <c r="AY879" s="7" t="s">
        <v>70</v>
      </c>
      <c r="AZ879" s="7" t="s">
        <v>66</v>
      </c>
      <c r="BA879" s="7" t="s">
        <v>5797</v>
      </c>
      <c r="BB879" s="7" t="s">
        <v>66</v>
      </c>
      <c r="BC879" s="7" t="s">
        <v>70</v>
      </c>
      <c r="BD879" s="7" t="s">
        <v>64</v>
      </c>
      <c r="BE879" s="7" t="s">
        <v>64</v>
      </c>
      <c r="BF879" s="7" t="s">
        <v>64</v>
      </c>
      <c r="BG879" s="7" t="s">
        <v>64</v>
      </c>
      <c r="BH879" s="7" t="s">
        <v>70</v>
      </c>
      <c r="BI879" s="7" t="s">
        <v>70</v>
      </c>
      <c r="BJ879" s="7" t="s">
        <v>70</v>
      </c>
      <c r="BK879" s="7" t="s">
        <v>70</v>
      </c>
      <c r="BL879" s="33">
        <v>0</v>
      </c>
      <c r="BM879" s="7">
        <v>1</v>
      </c>
      <c r="BN879" s="7">
        <v>0</v>
      </c>
      <c r="BO879" s="7">
        <v>0</v>
      </c>
      <c r="BP879" s="7">
        <v>1</v>
      </c>
      <c r="BQ879" s="7">
        <v>1</v>
      </c>
      <c r="BR879" s="7">
        <v>0</v>
      </c>
      <c r="BS879" s="7">
        <v>0</v>
      </c>
      <c r="BT879" s="7">
        <v>1</v>
      </c>
      <c r="BU879" s="7">
        <v>0</v>
      </c>
      <c r="BW879">
        <f>COUNTIF(AP879, "*"&amp;#REF!&amp;"*")</f>
        <v>0</v>
      </c>
      <c r="BX879">
        <f>COUNTIF(AQ879, "*"&amp;#REF!&amp;"*")</f>
        <v>0</v>
      </c>
      <c r="BY879">
        <f>COUNTIF(AR879, "*"&amp;#REF!&amp;"*")</f>
        <v>0</v>
      </c>
      <c r="BZ879">
        <f>COUNTIF(AS879, "*"&amp;#REF!&amp;"*")</f>
        <v>0</v>
      </c>
      <c r="CA879">
        <f>COUNTIF(AT879, "*"&amp;#REF!&amp;"*")</f>
        <v>0</v>
      </c>
      <c r="CB879">
        <f>COUNTIF(AU879, "*"&amp;#REF!&amp;"*")</f>
        <v>0</v>
      </c>
      <c r="CC879">
        <f>COUNTIF(AV879, "*"&amp;#REF!&amp;"*")</f>
        <v>0</v>
      </c>
      <c r="CD879">
        <f>COUNTIF(AW879, "*"&amp;#REF!&amp;"*")</f>
        <v>0</v>
      </c>
      <c r="CE879">
        <f>COUNTIF(AX879, "*"&amp;#REF!&amp;"*")</f>
        <v>0</v>
      </c>
      <c r="CF879">
        <f>COUNTIF(AY879, "*"&amp;#REF!&amp;"*")</f>
        <v>0</v>
      </c>
      <c r="CG879">
        <f>COUNTIF(AZ879, "*"&amp;#REF!&amp;"*")</f>
        <v>0</v>
      </c>
      <c r="CH879">
        <f>COUNTIF(BA879, "*"&amp;#REF!&amp;"*")</f>
        <v>0</v>
      </c>
      <c r="CI879">
        <f>COUNTIF(BB879, "*"&amp;#REF!&amp;"*")</f>
        <v>0</v>
      </c>
      <c r="CJ879">
        <f>COUNTIF(BC879, "*"&amp;#REF!&amp;"*")</f>
        <v>0</v>
      </c>
      <c r="CK879">
        <f>COUNTIF(BD879, "*"&amp;#REF!&amp;"*")</f>
        <v>0</v>
      </c>
      <c r="CL879">
        <f>COUNTIF(BE879, "*"&amp;#REF!&amp;"*")</f>
        <v>0</v>
      </c>
      <c r="CM879">
        <f>COUNTIF(BF879, "*"&amp;#REF!&amp;"*")</f>
        <v>0</v>
      </c>
      <c r="CN879">
        <f>COUNTIF(BG879, "*"&amp;#REF!&amp;"*")</f>
        <v>0</v>
      </c>
      <c r="CO879">
        <f>COUNTIF(BH879, "*"&amp;#REF!&amp;"*")</f>
        <v>0</v>
      </c>
      <c r="CP879">
        <f>COUNTIF(BI879, "*"&amp;#REF!&amp;"*")</f>
        <v>0</v>
      </c>
      <c r="CQ879">
        <f>COUNTIF(BJ879, "*"&amp;#REF!&amp;"*")</f>
        <v>0</v>
      </c>
      <c r="CR879">
        <f>COUNTIF(BK879, "*"&amp;#REF!&amp;"*")</f>
        <v>0</v>
      </c>
      <c r="CS879">
        <f xml:space="preserve"> COUNTIF(BL879,#REF!)</f>
        <v>0</v>
      </c>
      <c r="CT879">
        <f xml:space="preserve"> COUNTIF(BM879,#REF!)</f>
        <v>0</v>
      </c>
      <c r="CU879">
        <f xml:space="preserve"> COUNTIF(BN879,#REF!)</f>
        <v>0</v>
      </c>
      <c r="CV879">
        <f xml:space="preserve"> COUNTIF(BO879,#REF!)</f>
        <v>0</v>
      </c>
      <c r="CW879">
        <f xml:space="preserve"> COUNTIF(BP879,#REF!)</f>
        <v>0</v>
      </c>
      <c r="CX879">
        <f xml:space="preserve"> COUNTIF(BQ879,#REF!)</f>
        <v>0</v>
      </c>
      <c r="CY879">
        <f xml:space="preserve"> COUNTIF(BR879,#REF!)</f>
        <v>0</v>
      </c>
      <c r="CZ879">
        <f xml:space="preserve"> COUNTIF(BS879,#REF!)</f>
        <v>0</v>
      </c>
      <c r="DA879">
        <f xml:space="preserve"> COUNTIF(BT879,#REF!)</f>
        <v>0</v>
      </c>
      <c r="DB879">
        <f xml:space="preserve"> COUNTIF(BU879,#REF!)</f>
        <v>0</v>
      </c>
      <c r="DC879">
        <f t="shared" si="52"/>
        <v>0</v>
      </c>
      <c r="DD879">
        <f t="shared" si="53"/>
        <v>0</v>
      </c>
      <c r="DE879">
        <f t="shared" si="54"/>
        <v>0</v>
      </c>
      <c r="DF879" t="b">
        <f t="shared" si="55"/>
        <v>0</v>
      </c>
    </row>
    <row r="880" spans="1:110" x14ac:dyDescent="0.35">
      <c r="A880" s="7">
        <v>879</v>
      </c>
      <c r="B880" s="7">
        <v>879</v>
      </c>
      <c r="C880" s="7" t="s">
        <v>7582</v>
      </c>
      <c r="D880" s="7" t="s">
        <v>7583</v>
      </c>
      <c r="E880" s="13" t="s">
        <v>51</v>
      </c>
      <c r="F880" s="7">
        <v>300</v>
      </c>
      <c r="G880" s="7" t="s">
        <v>100</v>
      </c>
      <c r="H880" s="7">
        <v>1641</v>
      </c>
      <c r="I880" s="14" t="s">
        <v>53</v>
      </c>
      <c r="J880" s="13" t="s">
        <v>54</v>
      </c>
      <c r="K880" s="7" t="s">
        <v>75</v>
      </c>
      <c r="L880" s="7" t="s">
        <v>87</v>
      </c>
      <c r="M880" s="7" t="s">
        <v>57</v>
      </c>
      <c r="N880" s="7">
        <v>24</v>
      </c>
      <c r="O880" s="7" t="s">
        <v>58</v>
      </c>
      <c r="P880" s="7">
        <v>35</v>
      </c>
      <c r="Q880" t="s">
        <v>7875</v>
      </c>
      <c r="R880" s="7" t="s">
        <v>59</v>
      </c>
      <c r="S880" s="14" t="s">
        <v>56</v>
      </c>
      <c r="T880" s="26" t="b">
        <v>0</v>
      </c>
      <c r="U880" s="7">
        <v>619</v>
      </c>
      <c r="V880" s="7">
        <v>14.92</v>
      </c>
      <c r="W880" s="7">
        <v>27.56</v>
      </c>
      <c r="X880" s="7">
        <v>1.1471979999999999</v>
      </c>
      <c r="Y880" s="7">
        <v>0.83063999999999993</v>
      </c>
      <c r="Z880" s="7">
        <v>6.9</v>
      </c>
      <c r="AA880" s="7">
        <v>4.92</v>
      </c>
      <c r="AB880" s="14">
        <v>2.48</v>
      </c>
      <c r="AC880" s="13">
        <v>0.99990000000000001</v>
      </c>
      <c r="AD880" s="7">
        <v>1E-4</v>
      </c>
      <c r="AE880" s="14" t="s">
        <v>60</v>
      </c>
      <c r="AF880" s="13">
        <v>7</v>
      </c>
      <c r="AG880" s="14">
        <v>5</v>
      </c>
      <c r="AH880" s="13">
        <v>6</v>
      </c>
      <c r="AI880" s="7">
        <v>6</v>
      </c>
      <c r="AJ880" s="7"/>
      <c r="AK880" s="7">
        <v>4</v>
      </c>
      <c r="AL880" s="7">
        <v>4</v>
      </c>
      <c r="AM880" s="14"/>
      <c r="AN880" s="13">
        <v>1</v>
      </c>
      <c r="AO880" s="14">
        <v>1</v>
      </c>
      <c r="AP880" s="7" t="s">
        <v>64</v>
      </c>
      <c r="AQ880" s="7" t="s">
        <v>62</v>
      </c>
      <c r="AR880" s="7" t="s">
        <v>62</v>
      </c>
      <c r="AS880" s="7" t="s">
        <v>62</v>
      </c>
      <c r="AT880" s="7" t="s">
        <v>64</v>
      </c>
      <c r="AU880" s="7" t="s">
        <v>66</v>
      </c>
      <c r="AV880" s="7" t="s">
        <v>66</v>
      </c>
      <c r="AW880" s="7" t="s">
        <v>66</v>
      </c>
      <c r="AX880" s="7" t="s">
        <v>64</v>
      </c>
      <c r="AY880" s="7" t="s">
        <v>70</v>
      </c>
      <c r="AZ880" s="7" t="s">
        <v>66</v>
      </c>
      <c r="BA880" s="7" t="s">
        <v>5797</v>
      </c>
      <c r="BB880" s="7" t="s">
        <v>66</v>
      </c>
      <c r="BC880" s="7" t="s">
        <v>70</v>
      </c>
      <c r="BD880" s="7" t="s">
        <v>64</v>
      </c>
      <c r="BE880" s="7" t="s">
        <v>64</v>
      </c>
      <c r="BF880" s="7" t="s">
        <v>64</v>
      </c>
      <c r="BG880" s="7" t="s">
        <v>64</v>
      </c>
      <c r="BH880" s="7" t="s">
        <v>70</v>
      </c>
      <c r="BI880" s="7" t="s">
        <v>70</v>
      </c>
      <c r="BJ880" s="7" t="s">
        <v>70</v>
      </c>
      <c r="BK880" s="7" t="s">
        <v>70</v>
      </c>
      <c r="BL880" s="33">
        <v>0</v>
      </c>
      <c r="BM880" s="7">
        <v>1</v>
      </c>
      <c r="BN880" s="7">
        <v>0</v>
      </c>
      <c r="BO880" s="7">
        <v>0</v>
      </c>
      <c r="BP880" s="7">
        <v>1</v>
      </c>
      <c r="BQ880" s="7">
        <v>1</v>
      </c>
      <c r="BR880" s="7">
        <v>0</v>
      </c>
      <c r="BS880" s="7">
        <v>0</v>
      </c>
      <c r="BT880" s="7">
        <v>1</v>
      </c>
      <c r="BU880" s="7">
        <v>0</v>
      </c>
      <c r="BW880">
        <f>COUNTIF(AP880, "*"&amp;#REF!&amp;"*")</f>
        <v>0</v>
      </c>
      <c r="BX880">
        <f>COUNTIF(AQ880, "*"&amp;#REF!&amp;"*")</f>
        <v>0</v>
      </c>
      <c r="BY880">
        <f>COUNTIF(AR880, "*"&amp;#REF!&amp;"*")</f>
        <v>0</v>
      </c>
      <c r="BZ880">
        <f>COUNTIF(AS880, "*"&amp;#REF!&amp;"*")</f>
        <v>0</v>
      </c>
      <c r="CA880">
        <f>COUNTIF(AT880, "*"&amp;#REF!&amp;"*")</f>
        <v>0</v>
      </c>
      <c r="CB880">
        <f>COUNTIF(AU880, "*"&amp;#REF!&amp;"*")</f>
        <v>0</v>
      </c>
      <c r="CC880">
        <f>COUNTIF(AV880, "*"&amp;#REF!&amp;"*")</f>
        <v>0</v>
      </c>
      <c r="CD880">
        <f>COUNTIF(AW880, "*"&amp;#REF!&amp;"*")</f>
        <v>0</v>
      </c>
      <c r="CE880">
        <f>COUNTIF(AX880, "*"&amp;#REF!&amp;"*")</f>
        <v>0</v>
      </c>
      <c r="CF880">
        <f>COUNTIF(AY880, "*"&amp;#REF!&amp;"*")</f>
        <v>0</v>
      </c>
      <c r="CG880">
        <f>COUNTIF(AZ880, "*"&amp;#REF!&amp;"*")</f>
        <v>0</v>
      </c>
      <c r="CH880">
        <f>COUNTIF(BA880, "*"&amp;#REF!&amp;"*")</f>
        <v>0</v>
      </c>
      <c r="CI880">
        <f>COUNTIF(BB880, "*"&amp;#REF!&amp;"*")</f>
        <v>0</v>
      </c>
      <c r="CJ880">
        <f>COUNTIF(BC880, "*"&amp;#REF!&amp;"*")</f>
        <v>0</v>
      </c>
      <c r="CK880">
        <f>COUNTIF(BD880, "*"&amp;#REF!&amp;"*")</f>
        <v>0</v>
      </c>
      <c r="CL880">
        <f>COUNTIF(BE880, "*"&amp;#REF!&amp;"*")</f>
        <v>0</v>
      </c>
      <c r="CM880">
        <f>COUNTIF(BF880, "*"&amp;#REF!&amp;"*")</f>
        <v>0</v>
      </c>
      <c r="CN880">
        <f>COUNTIF(BG880, "*"&amp;#REF!&amp;"*")</f>
        <v>0</v>
      </c>
      <c r="CO880">
        <f>COUNTIF(BH880, "*"&amp;#REF!&amp;"*")</f>
        <v>0</v>
      </c>
      <c r="CP880">
        <f>COUNTIF(BI880, "*"&amp;#REF!&amp;"*")</f>
        <v>0</v>
      </c>
      <c r="CQ880">
        <f>COUNTIF(BJ880, "*"&amp;#REF!&amp;"*")</f>
        <v>0</v>
      </c>
      <c r="CR880">
        <f>COUNTIF(BK880, "*"&amp;#REF!&amp;"*")</f>
        <v>0</v>
      </c>
      <c r="CS880">
        <f xml:space="preserve"> COUNTIF(BL880,#REF!)</f>
        <v>0</v>
      </c>
      <c r="CT880">
        <f xml:space="preserve"> COUNTIF(BM880,#REF!)</f>
        <v>0</v>
      </c>
      <c r="CU880">
        <f xml:space="preserve"> COUNTIF(BN880,#REF!)</f>
        <v>0</v>
      </c>
      <c r="CV880">
        <f xml:space="preserve"> COUNTIF(BO880,#REF!)</f>
        <v>0</v>
      </c>
      <c r="CW880">
        <f xml:space="preserve"> COUNTIF(BP880,#REF!)</f>
        <v>0</v>
      </c>
      <c r="CX880">
        <f xml:space="preserve"> COUNTIF(BQ880,#REF!)</f>
        <v>0</v>
      </c>
      <c r="CY880">
        <f xml:space="preserve"> COUNTIF(BR880,#REF!)</f>
        <v>0</v>
      </c>
      <c r="CZ880">
        <f xml:space="preserve"> COUNTIF(BS880,#REF!)</f>
        <v>0</v>
      </c>
      <c r="DA880">
        <f xml:space="preserve"> COUNTIF(BT880,#REF!)</f>
        <v>0</v>
      </c>
      <c r="DB880">
        <f xml:space="preserve"> COUNTIF(BU880,#REF!)</f>
        <v>0</v>
      </c>
      <c r="DC880">
        <f t="shared" si="52"/>
        <v>0</v>
      </c>
      <c r="DD880">
        <f t="shared" si="53"/>
        <v>0</v>
      </c>
      <c r="DE880">
        <f t="shared" si="54"/>
        <v>0</v>
      </c>
      <c r="DF880" t="b">
        <f t="shared" si="55"/>
        <v>0</v>
      </c>
    </row>
    <row r="881" spans="1:110" x14ac:dyDescent="0.35">
      <c r="A881" s="7">
        <v>880</v>
      </c>
      <c r="B881" s="7">
        <v>880</v>
      </c>
      <c r="C881" s="7" t="s">
        <v>7584</v>
      </c>
      <c r="D881" s="7" t="s">
        <v>7585</v>
      </c>
      <c r="E881" s="13" t="s">
        <v>51</v>
      </c>
      <c r="F881" s="7">
        <v>300</v>
      </c>
      <c r="G881" s="7" t="s">
        <v>89</v>
      </c>
      <c r="H881" s="7"/>
      <c r="I881" s="14" t="s">
        <v>53</v>
      </c>
      <c r="J881" s="13" t="s">
        <v>54</v>
      </c>
      <c r="K881" s="7" t="s">
        <v>90</v>
      </c>
      <c r="L881" s="7" t="s">
        <v>56</v>
      </c>
      <c r="M881" s="7" t="s">
        <v>84</v>
      </c>
      <c r="N881" s="7">
        <v>46.4</v>
      </c>
      <c r="O881" s="7" t="s">
        <v>85</v>
      </c>
      <c r="P881" s="7">
        <v>32</v>
      </c>
      <c r="Q881" t="s">
        <v>7833</v>
      </c>
      <c r="R881" s="7" t="s">
        <v>59</v>
      </c>
      <c r="S881" s="14" t="s">
        <v>59</v>
      </c>
      <c r="T881" s="26" t="b">
        <v>0</v>
      </c>
      <c r="U881" s="7">
        <v>1316</v>
      </c>
      <c r="V881" s="7">
        <v>14.12</v>
      </c>
      <c r="W881" s="7">
        <v>24.18</v>
      </c>
      <c r="X881" s="7">
        <v>0.57353319999999997</v>
      </c>
      <c r="Y881" s="7">
        <v>2.0602</v>
      </c>
      <c r="Z881" s="7">
        <v>5.0999999999999996</v>
      </c>
      <c r="AA881" s="7">
        <v>3.74</v>
      </c>
      <c r="AB881" s="14">
        <v>3</v>
      </c>
      <c r="AC881" s="13">
        <v>0.95589500000000005</v>
      </c>
      <c r="AD881" s="7">
        <v>4.4104900000000002E-2</v>
      </c>
      <c r="AE881" s="14" t="s">
        <v>60</v>
      </c>
      <c r="AF881" s="13">
        <v>7</v>
      </c>
      <c r="AG881" s="14">
        <v>7</v>
      </c>
      <c r="AH881" s="13">
        <v>6</v>
      </c>
      <c r="AI881" s="7">
        <v>6</v>
      </c>
      <c r="AJ881" s="7"/>
      <c r="AK881" s="7">
        <v>6</v>
      </c>
      <c r="AL881" s="7">
        <v>6</v>
      </c>
      <c r="AM881" s="14"/>
      <c r="AN881" s="13">
        <v>1</v>
      </c>
      <c r="AO881" s="14">
        <v>1</v>
      </c>
      <c r="AP881" s="7" t="s">
        <v>64</v>
      </c>
      <c r="AQ881" s="7" t="s">
        <v>62</v>
      </c>
      <c r="AR881" s="7" t="s">
        <v>5797</v>
      </c>
      <c r="AS881" s="7" t="s">
        <v>64</v>
      </c>
      <c r="AT881" s="7" t="s">
        <v>64</v>
      </c>
      <c r="AU881" s="7" t="s">
        <v>66</v>
      </c>
      <c r="AV881" s="7" t="s">
        <v>66</v>
      </c>
      <c r="AW881" s="7" t="s">
        <v>64</v>
      </c>
      <c r="AX881" s="7" t="s">
        <v>66</v>
      </c>
      <c r="AY881" s="7" t="s">
        <v>70</v>
      </c>
      <c r="AZ881" s="7" t="s">
        <v>66</v>
      </c>
      <c r="BA881" s="7" t="s">
        <v>5797</v>
      </c>
      <c r="BB881" s="7" t="s">
        <v>66</v>
      </c>
      <c r="BC881" s="7" t="s">
        <v>70</v>
      </c>
      <c r="BD881" s="7" t="s">
        <v>5797</v>
      </c>
      <c r="BE881" s="7" t="s">
        <v>5797</v>
      </c>
      <c r="BF881" s="7" t="s">
        <v>64</v>
      </c>
      <c r="BG881" s="7" t="s">
        <v>66</v>
      </c>
      <c r="BH881" s="7" t="s">
        <v>5797</v>
      </c>
      <c r="BI881" s="7" t="s">
        <v>70</v>
      </c>
      <c r="BJ881" s="7" t="s">
        <v>70</v>
      </c>
      <c r="BK881" s="7" t="s">
        <v>70</v>
      </c>
      <c r="BL881" s="33">
        <v>0</v>
      </c>
      <c r="BM881" s="7">
        <v>1</v>
      </c>
      <c r="BN881" s="7">
        <v>0</v>
      </c>
      <c r="BO881" s="7">
        <v>0</v>
      </c>
      <c r="BP881" s="7">
        <v>1</v>
      </c>
      <c r="BQ881" s="7">
        <v>1</v>
      </c>
      <c r="BR881" s="7">
        <v>0</v>
      </c>
      <c r="BS881" s="7">
        <v>0</v>
      </c>
      <c r="BT881" s="7">
        <v>1</v>
      </c>
      <c r="BU881" s="7">
        <v>0</v>
      </c>
      <c r="BW881">
        <f>COUNTIF(AP881, "*"&amp;#REF!&amp;"*")</f>
        <v>0</v>
      </c>
      <c r="BX881">
        <f>COUNTIF(AQ881, "*"&amp;#REF!&amp;"*")</f>
        <v>0</v>
      </c>
      <c r="BY881">
        <f>COUNTIF(AR881, "*"&amp;#REF!&amp;"*")</f>
        <v>0</v>
      </c>
      <c r="BZ881">
        <f>COUNTIF(AS881, "*"&amp;#REF!&amp;"*")</f>
        <v>0</v>
      </c>
      <c r="CA881">
        <f>COUNTIF(AT881, "*"&amp;#REF!&amp;"*")</f>
        <v>0</v>
      </c>
      <c r="CB881">
        <f>COUNTIF(AU881, "*"&amp;#REF!&amp;"*")</f>
        <v>0</v>
      </c>
      <c r="CC881">
        <f>COUNTIF(AV881, "*"&amp;#REF!&amp;"*")</f>
        <v>0</v>
      </c>
      <c r="CD881">
        <f>COUNTIF(AW881, "*"&amp;#REF!&amp;"*")</f>
        <v>0</v>
      </c>
      <c r="CE881">
        <f>COUNTIF(AX881, "*"&amp;#REF!&amp;"*")</f>
        <v>0</v>
      </c>
      <c r="CF881">
        <f>COUNTIF(AY881, "*"&amp;#REF!&amp;"*")</f>
        <v>0</v>
      </c>
      <c r="CG881">
        <f>COUNTIF(AZ881, "*"&amp;#REF!&amp;"*")</f>
        <v>0</v>
      </c>
      <c r="CH881">
        <f>COUNTIF(BA881, "*"&amp;#REF!&amp;"*")</f>
        <v>0</v>
      </c>
      <c r="CI881">
        <f>COUNTIF(BB881, "*"&amp;#REF!&amp;"*")</f>
        <v>0</v>
      </c>
      <c r="CJ881">
        <f>COUNTIF(BC881, "*"&amp;#REF!&amp;"*")</f>
        <v>0</v>
      </c>
      <c r="CK881">
        <f>COUNTIF(BD881, "*"&amp;#REF!&amp;"*")</f>
        <v>0</v>
      </c>
      <c r="CL881">
        <f>COUNTIF(BE881, "*"&amp;#REF!&amp;"*")</f>
        <v>0</v>
      </c>
      <c r="CM881">
        <f>COUNTIF(BF881, "*"&amp;#REF!&amp;"*")</f>
        <v>0</v>
      </c>
      <c r="CN881">
        <f>COUNTIF(BG881, "*"&amp;#REF!&amp;"*")</f>
        <v>0</v>
      </c>
      <c r="CO881">
        <f>COUNTIF(BH881, "*"&amp;#REF!&amp;"*")</f>
        <v>0</v>
      </c>
      <c r="CP881">
        <f>COUNTIF(BI881, "*"&amp;#REF!&amp;"*")</f>
        <v>0</v>
      </c>
      <c r="CQ881">
        <f>COUNTIF(BJ881, "*"&amp;#REF!&amp;"*")</f>
        <v>0</v>
      </c>
      <c r="CR881">
        <f>COUNTIF(BK881, "*"&amp;#REF!&amp;"*")</f>
        <v>0</v>
      </c>
      <c r="CS881">
        <f xml:space="preserve"> COUNTIF(BL881,#REF!)</f>
        <v>0</v>
      </c>
      <c r="CT881">
        <f xml:space="preserve"> COUNTIF(BM881,#REF!)</f>
        <v>0</v>
      </c>
      <c r="CU881">
        <f xml:space="preserve"> COUNTIF(BN881,#REF!)</f>
        <v>0</v>
      </c>
      <c r="CV881">
        <f xml:space="preserve"> COUNTIF(BO881,#REF!)</f>
        <v>0</v>
      </c>
      <c r="CW881">
        <f xml:space="preserve"> COUNTIF(BP881,#REF!)</f>
        <v>0</v>
      </c>
      <c r="CX881">
        <f xml:space="preserve"> COUNTIF(BQ881,#REF!)</f>
        <v>0</v>
      </c>
      <c r="CY881">
        <f xml:space="preserve"> COUNTIF(BR881,#REF!)</f>
        <v>0</v>
      </c>
      <c r="CZ881">
        <f xml:space="preserve"> COUNTIF(BS881,#REF!)</f>
        <v>0</v>
      </c>
      <c r="DA881">
        <f xml:space="preserve"> COUNTIF(BT881,#REF!)</f>
        <v>0</v>
      </c>
      <c r="DB881">
        <f xml:space="preserve"> COUNTIF(BU881,#REF!)</f>
        <v>0</v>
      </c>
      <c r="DC881">
        <f t="shared" si="52"/>
        <v>0</v>
      </c>
      <c r="DD881">
        <f t="shared" si="53"/>
        <v>0</v>
      </c>
      <c r="DE881">
        <f t="shared" si="54"/>
        <v>0</v>
      </c>
      <c r="DF881" t="b">
        <f t="shared" si="55"/>
        <v>0</v>
      </c>
    </row>
    <row r="882" spans="1:110" x14ac:dyDescent="0.35">
      <c r="A882" s="7">
        <v>881</v>
      </c>
      <c r="B882" s="7">
        <v>881</v>
      </c>
      <c r="C882" s="7" t="s">
        <v>7586</v>
      </c>
      <c r="D882" s="7" t="s">
        <v>7587</v>
      </c>
      <c r="E882" s="13" t="s">
        <v>51</v>
      </c>
      <c r="F882" s="7">
        <v>300</v>
      </c>
      <c r="G882" s="7" t="s">
        <v>172</v>
      </c>
      <c r="H882" s="7"/>
      <c r="I882" s="14" t="s">
        <v>53</v>
      </c>
      <c r="J882" s="13" t="s">
        <v>54</v>
      </c>
      <c r="K882" s="7" t="s">
        <v>110</v>
      </c>
      <c r="L882" s="7" t="s">
        <v>56</v>
      </c>
      <c r="M882" s="7" t="s">
        <v>57</v>
      </c>
      <c r="N882" s="7">
        <v>41</v>
      </c>
      <c r="O882" s="7" t="s">
        <v>85</v>
      </c>
      <c r="P882" s="7">
        <v>50</v>
      </c>
      <c r="Q882" t="s">
        <v>7833</v>
      </c>
      <c r="R882" s="7" t="s">
        <v>59</v>
      </c>
      <c r="S882" s="14" t="s">
        <v>59</v>
      </c>
      <c r="T882" s="26" t="b">
        <v>0</v>
      </c>
      <c r="U882" s="7">
        <v>1075</v>
      </c>
      <c r="V882" s="7">
        <v>17.14</v>
      </c>
      <c r="W882" s="7">
        <v>27.52</v>
      </c>
      <c r="X882" s="7">
        <v>0.68539979999999989</v>
      </c>
      <c r="Y882" s="7">
        <v>1.7952600000000001</v>
      </c>
      <c r="Z882" s="7">
        <v>5.3</v>
      </c>
      <c r="AA882" s="7">
        <v>3.96</v>
      </c>
      <c r="AB882" s="14">
        <v>3.69</v>
      </c>
      <c r="AC882" s="13">
        <v>0.99313099999999999</v>
      </c>
      <c r="AD882" s="7">
        <v>6.86858E-3</v>
      </c>
      <c r="AE882" s="14" t="s">
        <v>60</v>
      </c>
      <c r="AF882" s="13">
        <v>7</v>
      </c>
      <c r="AG882" s="14">
        <v>5</v>
      </c>
      <c r="AH882" s="13">
        <v>6</v>
      </c>
      <c r="AI882" s="7">
        <v>6</v>
      </c>
      <c r="AJ882" s="7"/>
      <c r="AK882" s="7">
        <v>4</v>
      </c>
      <c r="AL882" s="7">
        <v>4</v>
      </c>
      <c r="AM882" s="14"/>
      <c r="AN882" s="13">
        <v>1</v>
      </c>
      <c r="AO882" s="14">
        <v>1</v>
      </c>
      <c r="AP882" s="7" t="s">
        <v>64</v>
      </c>
      <c r="AQ882" s="7" t="s">
        <v>62</v>
      </c>
      <c r="AR882" s="7" t="s">
        <v>62</v>
      </c>
      <c r="AS882" s="7" t="s">
        <v>62</v>
      </c>
      <c r="AT882" s="7" t="s">
        <v>64</v>
      </c>
      <c r="AU882" s="7" t="s">
        <v>66</v>
      </c>
      <c r="AV882" s="7" t="s">
        <v>66</v>
      </c>
      <c r="AW882" s="7" t="s">
        <v>66</v>
      </c>
      <c r="AX882" s="7" t="s">
        <v>64</v>
      </c>
      <c r="AY882" s="7" t="s">
        <v>70</v>
      </c>
      <c r="AZ882" s="7" t="s">
        <v>66</v>
      </c>
      <c r="BA882" s="7" t="s">
        <v>5797</v>
      </c>
      <c r="BB882" s="7" t="s">
        <v>66</v>
      </c>
      <c r="BC882" s="7" t="s">
        <v>70</v>
      </c>
      <c r="BD882" s="7" t="s">
        <v>64</v>
      </c>
      <c r="BE882" s="7" t="s">
        <v>64</v>
      </c>
      <c r="BF882" s="7" t="s">
        <v>64</v>
      </c>
      <c r="BG882" s="7" t="s">
        <v>64</v>
      </c>
      <c r="BH882" s="7" t="s">
        <v>70</v>
      </c>
      <c r="BI882" s="7" t="s">
        <v>5797</v>
      </c>
      <c r="BJ882" s="7" t="s">
        <v>70</v>
      </c>
      <c r="BK882" s="7" t="s">
        <v>70</v>
      </c>
      <c r="BL882" s="33">
        <v>0</v>
      </c>
      <c r="BM882" s="7">
        <v>1</v>
      </c>
      <c r="BN882" s="7">
        <v>0</v>
      </c>
      <c r="BO882" s="7">
        <v>0</v>
      </c>
      <c r="BP882" s="7">
        <v>1</v>
      </c>
      <c r="BQ882" s="7">
        <v>1</v>
      </c>
      <c r="BR882" s="7">
        <v>0</v>
      </c>
      <c r="BS882" s="7">
        <v>0</v>
      </c>
      <c r="BT882" s="7">
        <v>1</v>
      </c>
      <c r="BU882" s="7">
        <v>0</v>
      </c>
      <c r="BW882">
        <f>COUNTIF(AP882, "*"&amp;#REF!&amp;"*")</f>
        <v>0</v>
      </c>
      <c r="BX882">
        <f>COUNTIF(AQ882, "*"&amp;#REF!&amp;"*")</f>
        <v>0</v>
      </c>
      <c r="BY882">
        <f>COUNTIF(AR882, "*"&amp;#REF!&amp;"*")</f>
        <v>0</v>
      </c>
      <c r="BZ882">
        <f>COUNTIF(AS882, "*"&amp;#REF!&amp;"*")</f>
        <v>0</v>
      </c>
      <c r="CA882">
        <f>COUNTIF(AT882, "*"&amp;#REF!&amp;"*")</f>
        <v>0</v>
      </c>
      <c r="CB882">
        <f>COUNTIF(AU882, "*"&amp;#REF!&amp;"*")</f>
        <v>0</v>
      </c>
      <c r="CC882">
        <f>COUNTIF(AV882, "*"&amp;#REF!&amp;"*")</f>
        <v>0</v>
      </c>
      <c r="CD882">
        <f>COUNTIF(AW882, "*"&amp;#REF!&amp;"*")</f>
        <v>0</v>
      </c>
      <c r="CE882">
        <f>COUNTIF(AX882, "*"&amp;#REF!&amp;"*")</f>
        <v>0</v>
      </c>
      <c r="CF882">
        <f>COUNTIF(AY882, "*"&amp;#REF!&amp;"*")</f>
        <v>0</v>
      </c>
      <c r="CG882">
        <f>COUNTIF(AZ882, "*"&amp;#REF!&amp;"*")</f>
        <v>0</v>
      </c>
      <c r="CH882">
        <f>COUNTIF(BA882, "*"&amp;#REF!&amp;"*")</f>
        <v>0</v>
      </c>
      <c r="CI882">
        <f>COUNTIF(BB882, "*"&amp;#REF!&amp;"*")</f>
        <v>0</v>
      </c>
      <c r="CJ882">
        <f>COUNTIF(BC882, "*"&amp;#REF!&amp;"*")</f>
        <v>0</v>
      </c>
      <c r="CK882">
        <f>COUNTIF(BD882, "*"&amp;#REF!&amp;"*")</f>
        <v>0</v>
      </c>
      <c r="CL882">
        <f>COUNTIF(BE882, "*"&amp;#REF!&amp;"*")</f>
        <v>0</v>
      </c>
      <c r="CM882">
        <f>COUNTIF(BF882, "*"&amp;#REF!&amp;"*")</f>
        <v>0</v>
      </c>
      <c r="CN882">
        <f>COUNTIF(BG882, "*"&amp;#REF!&amp;"*")</f>
        <v>0</v>
      </c>
      <c r="CO882">
        <f>COUNTIF(BH882, "*"&amp;#REF!&amp;"*")</f>
        <v>0</v>
      </c>
      <c r="CP882">
        <f>COUNTIF(BI882, "*"&amp;#REF!&amp;"*")</f>
        <v>0</v>
      </c>
      <c r="CQ882">
        <f>COUNTIF(BJ882, "*"&amp;#REF!&amp;"*")</f>
        <v>0</v>
      </c>
      <c r="CR882">
        <f>COUNTIF(BK882, "*"&amp;#REF!&amp;"*")</f>
        <v>0</v>
      </c>
      <c r="CS882">
        <f xml:space="preserve"> COUNTIF(BL882,#REF!)</f>
        <v>0</v>
      </c>
      <c r="CT882">
        <f xml:space="preserve"> COUNTIF(BM882,#REF!)</f>
        <v>0</v>
      </c>
      <c r="CU882">
        <f xml:space="preserve"> COUNTIF(BN882,#REF!)</f>
        <v>0</v>
      </c>
      <c r="CV882">
        <f xml:space="preserve"> COUNTIF(BO882,#REF!)</f>
        <v>0</v>
      </c>
      <c r="CW882">
        <f xml:space="preserve"> COUNTIF(BP882,#REF!)</f>
        <v>0</v>
      </c>
      <c r="CX882">
        <f xml:space="preserve"> COUNTIF(BQ882,#REF!)</f>
        <v>0</v>
      </c>
      <c r="CY882">
        <f xml:space="preserve"> COUNTIF(BR882,#REF!)</f>
        <v>0</v>
      </c>
      <c r="CZ882">
        <f xml:space="preserve"> COUNTIF(BS882,#REF!)</f>
        <v>0</v>
      </c>
      <c r="DA882">
        <f xml:space="preserve"> COUNTIF(BT882,#REF!)</f>
        <v>0</v>
      </c>
      <c r="DB882">
        <f xml:space="preserve"> COUNTIF(BU882,#REF!)</f>
        <v>0</v>
      </c>
      <c r="DC882">
        <f t="shared" si="52"/>
        <v>0</v>
      </c>
      <c r="DD882">
        <f t="shared" si="53"/>
        <v>0</v>
      </c>
      <c r="DE882">
        <f t="shared" si="54"/>
        <v>0</v>
      </c>
      <c r="DF882" t="b">
        <f t="shared" si="55"/>
        <v>0</v>
      </c>
    </row>
    <row r="883" spans="1:110" x14ac:dyDescent="0.35">
      <c r="A883" s="7">
        <v>882</v>
      </c>
      <c r="B883" s="7">
        <v>882</v>
      </c>
      <c r="C883" s="7" t="s">
        <v>7588</v>
      </c>
      <c r="D883" s="7" t="s">
        <v>7589</v>
      </c>
      <c r="E883" s="13" t="s">
        <v>51</v>
      </c>
      <c r="F883" s="7">
        <v>300</v>
      </c>
      <c r="G883" s="7" t="s">
        <v>89</v>
      </c>
      <c r="H883" s="7">
        <v>1777</v>
      </c>
      <c r="I883" s="14" t="s">
        <v>53</v>
      </c>
      <c r="J883" s="13" t="s">
        <v>54</v>
      </c>
      <c r="K883" s="7" t="s">
        <v>83</v>
      </c>
      <c r="L883" s="7" t="s">
        <v>56</v>
      </c>
      <c r="M883" s="7" t="s">
        <v>84</v>
      </c>
      <c r="N883" s="7">
        <v>44</v>
      </c>
      <c r="O883" s="7" t="s">
        <v>85</v>
      </c>
      <c r="P883" s="7">
        <v>37</v>
      </c>
      <c r="Q883" t="s">
        <v>7904</v>
      </c>
      <c r="R883" s="7" t="s">
        <v>59</v>
      </c>
      <c r="S883" s="14" t="s">
        <v>59</v>
      </c>
      <c r="T883" s="26" t="b">
        <v>0</v>
      </c>
      <c r="U883" s="7">
        <v>956</v>
      </c>
      <c r="V883" s="7">
        <v>17.559999999999999</v>
      </c>
      <c r="W883" s="7">
        <v>27.36</v>
      </c>
      <c r="X883" s="7">
        <v>0.78233339999999996</v>
      </c>
      <c r="Y883" s="7">
        <v>1.6203799999999999</v>
      </c>
      <c r="Z883" s="7">
        <v>6</v>
      </c>
      <c r="AA883" s="7">
        <v>2.87</v>
      </c>
      <c r="AB883" s="14">
        <v>3.68</v>
      </c>
      <c r="AC883" s="13">
        <v>0.99990000000000001</v>
      </c>
      <c r="AD883" s="7">
        <v>1E-4</v>
      </c>
      <c r="AE883" s="14" t="s">
        <v>60</v>
      </c>
      <c r="AF883" s="13">
        <v>7</v>
      </c>
      <c r="AG883" s="14">
        <v>5</v>
      </c>
      <c r="AH883" s="13">
        <v>6</v>
      </c>
      <c r="AI883" s="7">
        <v>6</v>
      </c>
      <c r="AJ883" s="7"/>
      <c r="AK883" s="7">
        <v>4</v>
      </c>
      <c r="AL883" s="7">
        <v>4</v>
      </c>
      <c r="AM883" s="14"/>
      <c r="AN883" s="13">
        <v>1</v>
      </c>
      <c r="AO883" s="14">
        <v>1</v>
      </c>
      <c r="AP883" s="7" t="s">
        <v>64</v>
      </c>
      <c r="AQ883" s="7" t="s">
        <v>62</v>
      </c>
      <c r="AR883" s="7" t="s">
        <v>5797</v>
      </c>
      <c r="AS883" s="7" t="s">
        <v>62</v>
      </c>
      <c r="AT883" s="7" t="s">
        <v>64</v>
      </c>
      <c r="AU883" s="7" t="s">
        <v>66</v>
      </c>
      <c r="AV883" s="7" t="s">
        <v>66</v>
      </c>
      <c r="AW883" s="7" t="s">
        <v>66</v>
      </c>
      <c r="AX883" s="7" t="s">
        <v>64</v>
      </c>
      <c r="AY883" s="7" t="s">
        <v>70</v>
      </c>
      <c r="AZ883" s="7" t="s">
        <v>66</v>
      </c>
      <c r="BA883" s="7" t="s">
        <v>5797</v>
      </c>
      <c r="BB883" s="7" t="s">
        <v>66</v>
      </c>
      <c r="BC883" s="7" t="s">
        <v>70</v>
      </c>
      <c r="BD883" s="7" t="s">
        <v>64</v>
      </c>
      <c r="BE883" s="7" t="s">
        <v>64</v>
      </c>
      <c r="BF883" s="7" t="s">
        <v>64</v>
      </c>
      <c r="BG883" s="7" t="s">
        <v>64</v>
      </c>
      <c r="BH883" s="7" t="s">
        <v>70</v>
      </c>
      <c r="BI883" s="7" t="s">
        <v>70</v>
      </c>
      <c r="BJ883" s="7" t="s">
        <v>70</v>
      </c>
      <c r="BK883" s="7" t="s">
        <v>70</v>
      </c>
      <c r="BL883" s="33">
        <v>0</v>
      </c>
      <c r="BM883" s="7">
        <v>1</v>
      </c>
      <c r="BN883" s="7">
        <v>0</v>
      </c>
      <c r="BO883" s="7">
        <v>0</v>
      </c>
      <c r="BP883" s="7">
        <v>1</v>
      </c>
      <c r="BQ883" s="7">
        <v>1</v>
      </c>
      <c r="BR883" s="7">
        <v>0</v>
      </c>
      <c r="BS883" s="7">
        <v>0</v>
      </c>
      <c r="BT883" s="7">
        <v>1</v>
      </c>
      <c r="BU883" s="7">
        <v>0</v>
      </c>
      <c r="BW883">
        <f>COUNTIF(AP883, "*"&amp;#REF!&amp;"*")</f>
        <v>0</v>
      </c>
      <c r="BX883">
        <f>COUNTIF(AQ883, "*"&amp;#REF!&amp;"*")</f>
        <v>0</v>
      </c>
      <c r="BY883">
        <f>COUNTIF(AR883, "*"&amp;#REF!&amp;"*")</f>
        <v>0</v>
      </c>
      <c r="BZ883">
        <f>COUNTIF(AS883, "*"&amp;#REF!&amp;"*")</f>
        <v>0</v>
      </c>
      <c r="CA883">
        <f>COUNTIF(AT883, "*"&amp;#REF!&amp;"*")</f>
        <v>0</v>
      </c>
      <c r="CB883">
        <f>COUNTIF(AU883, "*"&amp;#REF!&amp;"*")</f>
        <v>0</v>
      </c>
      <c r="CC883">
        <f>COUNTIF(AV883, "*"&amp;#REF!&amp;"*")</f>
        <v>0</v>
      </c>
      <c r="CD883">
        <f>COUNTIF(AW883, "*"&amp;#REF!&amp;"*")</f>
        <v>0</v>
      </c>
      <c r="CE883">
        <f>COUNTIF(AX883, "*"&amp;#REF!&amp;"*")</f>
        <v>0</v>
      </c>
      <c r="CF883">
        <f>COUNTIF(AY883, "*"&amp;#REF!&amp;"*")</f>
        <v>0</v>
      </c>
      <c r="CG883">
        <f>COUNTIF(AZ883, "*"&amp;#REF!&amp;"*")</f>
        <v>0</v>
      </c>
      <c r="CH883">
        <f>COUNTIF(BA883, "*"&amp;#REF!&amp;"*")</f>
        <v>0</v>
      </c>
      <c r="CI883">
        <f>COUNTIF(BB883, "*"&amp;#REF!&amp;"*")</f>
        <v>0</v>
      </c>
      <c r="CJ883">
        <f>COUNTIF(BC883, "*"&amp;#REF!&amp;"*")</f>
        <v>0</v>
      </c>
      <c r="CK883">
        <f>COUNTIF(BD883, "*"&amp;#REF!&amp;"*")</f>
        <v>0</v>
      </c>
      <c r="CL883">
        <f>COUNTIF(BE883, "*"&amp;#REF!&amp;"*")</f>
        <v>0</v>
      </c>
      <c r="CM883">
        <f>COUNTIF(BF883, "*"&amp;#REF!&amp;"*")</f>
        <v>0</v>
      </c>
      <c r="CN883">
        <f>COUNTIF(BG883, "*"&amp;#REF!&amp;"*")</f>
        <v>0</v>
      </c>
      <c r="CO883">
        <f>COUNTIF(BH883, "*"&amp;#REF!&amp;"*")</f>
        <v>0</v>
      </c>
      <c r="CP883">
        <f>COUNTIF(BI883, "*"&amp;#REF!&amp;"*")</f>
        <v>0</v>
      </c>
      <c r="CQ883">
        <f>COUNTIF(BJ883, "*"&amp;#REF!&amp;"*")</f>
        <v>0</v>
      </c>
      <c r="CR883">
        <f>COUNTIF(BK883, "*"&amp;#REF!&amp;"*")</f>
        <v>0</v>
      </c>
      <c r="CS883">
        <f xml:space="preserve"> COUNTIF(BL883,#REF!)</f>
        <v>0</v>
      </c>
      <c r="CT883">
        <f xml:space="preserve"> COUNTIF(BM883,#REF!)</f>
        <v>0</v>
      </c>
      <c r="CU883">
        <f xml:space="preserve"> COUNTIF(BN883,#REF!)</f>
        <v>0</v>
      </c>
      <c r="CV883">
        <f xml:space="preserve"> COUNTIF(BO883,#REF!)</f>
        <v>0</v>
      </c>
      <c r="CW883">
        <f xml:space="preserve"> COUNTIF(BP883,#REF!)</f>
        <v>0</v>
      </c>
      <c r="CX883">
        <f xml:space="preserve"> COUNTIF(BQ883,#REF!)</f>
        <v>0</v>
      </c>
      <c r="CY883">
        <f xml:space="preserve"> COUNTIF(BR883,#REF!)</f>
        <v>0</v>
      </c>
      <c r="CZ883">
        <f xml:space="preserve"> COUNTIF(BS883,#REF!)</f>
        <v>0</v>
      </c>
      <c r="DA883">
        <f xml:space="preserve"> COUNTIF(BT883,#REF!)</f>
        <v>0</v>
      </c>
      <c r="DB883">
        <f xml:space="preserve"> COUNTIF(BU883,#REF!)</f>
        <v>0</v>
      </c>
      <c r="DC883">
        <f t="shared" si="52"/>
        <v>0</v>
      </c>
      <c r="DD883">
        <f t="shared" si="53"/>
        <v>0</v>
      </c>
      <c r="DE883">
        <f t="shared" si="54"/>
        <v>0</v>
      </c>
      <c r="DF883" t="b">
        <f t="shared" si="55"/>
        <v>0</v>
      </c>
    </row>
    <row r="884" spans="1:110" x14ac:dyDescent="0.35">
      <c r="A884" s="7">
        <v>883</v>
      </c>
      <c r="B884" s="7">
        <v>883</v>
      </c>
      <c r="C884" s="7" t="s">
        <v>7590</v>
      </c>
      <c r="D884" s="7" t="s">
        <v>7591</v>
      </c>
      <c r="E884" s="13" t="s">
        <v>51</v>
      </c>
      <c r="F884" s="7">
        <v>300</v>
      </c>
      <c r="G884" s="7" t="s">
        <v>98</v>
      </c>
      <c r="H884" s="7"/>
      <c r="I884" s="14" t="s">
        <v>53</v>
      </c>
      <c r="J884" s="13" t="s">
        <v>54</v>
      </c>
      <c r="K884" s="7" t="s">
        <v>75</v>
      </c>
      <c r="L884" s="7" t="s">
        <v>76</v>
      </c>
      <c r="M884" s="7" t="s">
        <v>57</v>
      </c>
      <c r="N884" s="7">
        <v>50.5</v>
      </c>
      <c r="O884" s="7" t="s">
        <v>58</v>
      </c>
      <c r="P884" s="7">
        <v>49</v>
      </c>
      <c r="Q884" t="s">
        <v>7895</v>
      </c>
      <c r="R884" s="7" t="s">
        <v>59</v>
      </c>
      <c r="S884" s="14" t="s">
        <v>59</v>
      </c>
      <c r="T884" s="26" t="b">
        <v>0</v>
      </c>
      <c r="U884" s="7">
        <v>598</v>
      </c>
      <c r="V884" s="7">
        <v>-1.94</v>
      </c>
      <c r="W884" s="7">
        <v>9.92</v>
      </c>
      <c r="X884" s="7">
        <v>0.36206660000000002</v>
      </c>
      <c r="Y884" s="7">
        <v>1.2610600000000001</v>
      </c>
      <c r="Z884" s="7">
        <v>6.7</v>
      </c>
      <c r="AA884" s="7">
        <v>4.88</v>
      </c>
      <c r="AB884" s="14">
        <v>2.34</v>
      </c>
      <c r="AC884" s="13">
        <v>0.99990000000000001</v>
      </c>
      <c r="AD884" s="7">
        <v>1E-4</v>
      </c>
      <c r="AE884" s="14" t="s">
        <v>60</v>
      </c>
      <c r="AF884" s="13">
        <v>7</v>
      </c>
      <c r="AG884" s="14">
        <v>5</v>
      </c>
      <c r="AH884" s="13">
        <v>6</v>
      </c>
      <c r="AI884" s="7">
        <v>6</v>
      </c>
      <c r="AJ884" s="7"/>
      <c r="AK884" s="7">
        <v>4</v>
      </c>
      <c r="AL884" s="7">
        <v>4</v>
      </c>
      <c r="AM884" s="14"/>
      <c r="AN884" s="13">
        <v>1</v>
      </c>
      <c r="AO884" s="14">
        <v>1</v>
      </c>
      <c r="AP884" s="7" t="s">
        <v>64</v>
      </c>
      <c r="AQ884" s="7" t="s">
        <v>62</v>
      </c>
      <c r="AR884" s="7" t="s">
        <v>5797</v>
      </c>
      <c r="AS884" s="7" t="s">
        <v>62</v>
      </c>
      <c r="AT884" s="7" t="s">
        <v>64</v>
      </c>
      <c r="AU884" s="7" t="s">
        <v>66</v>
      </c>
      <c r="AV884" s="7" t="s">
        <v>66</v>
      </c>
      <c r="AW884" s="7" t="s">
        <v>66</v>
      </c>
      <c r="AX884" s="7" t="s">
        <v>64</v>
      </c>
      <c r="AY884" s="7" t="s">
        <v>70</v>
      </c>
      <c r="AZ884" s="7" t="s">
        <v>66</v>
      </c>
      <c r="BA884" s="7" t="s">
        <v>5797</v>
      </c>
      <c r="BB884" s="7" t="s">
        <v>66</v>
      </c>
      <c r="BC884" s="7" t="s">
        <v>70</v>
      </c>
      <c r="BD884" s="7" t="s">
        <v>64</v>
      </c>
      <c r="BE884" s="7" t="s">
        <v>64</v>
      </c>
      <c r="BF884" s="7" t="s">
        <v>64</v>
      </c>
      <c r="BG884" s="7" t="s">
        <v>64</v>
      </c>
      <c r="BH884" s="7" t="s">
        <v>70</v>
      </c>
      <c r="BI884" s="7" t="s">
        <v>70</v>
      </c>
      <c r="BJ884" s="7" t="s">
        <v>70</v>
      </c>
      <c r="BK884" s="7" t="s">
        <v>70</v>
      </c>
      <c r="BL884" s="33">
        <v>0</v>
      </c>
      <c r="BM884" s="7">
        <v>1</v>
      </c>
      <c r="BN884" s="7">
        <v>0</v>
      </c>
      <c r="BO884" s="7">
        <v>0</v>
      </c>
      <c r="BP884" s="7">
        <v>1</v>
      </c>
      <c r="BQ884" s="7">
        <v>1</v>
      </c>
      <c r="BR884" s="7">
        <v>0</v>
      </c>
      <c r="BS884" s="7">
        <v>0</v>
      </c>
      <c r="BT884" s="7">
        <v>1</v>
      </c>
      <c r="BU884" s="7">
        <v>0</v>
      </c>
      <c r="BW884">
        <f>COUNTIF(AP884, "*"&amp;#REF!&amp;"*")</f>
        <v>0</v>
      </c>
      <c r="BX884">
        <f>COUNTIF(AQ884, "*"&amp;#REF!&amp;"*")</f>
        <v>0</v>
      </c>
      <c r="BY884">
        <f>COUNTIF(AR884, "*"&amp;#REF!&amp;"*")</f>
        <v>0</v>
      </c>
      <c r="BZ884">
        <f>COUNTIF(AS884, "*"&amp;#REF!&amp;"*")</f>
        <v>0</v>
      </c>
      <c r="CA884">
        <f>COUNTIF(AT884, "*"&amp;#REF!&amp;"*")</f>
        <v>0</v>
      </c>
      <c r="CB884">
        <f>COUNTIF(AU884, "*"&amp;#REF!&amp;"*")</f>
        <v>0</v>
      </c>
      <c r="CC884">
        <f>COUNTIF(AV884, "*"&amp;#REF!&amp;"*")</f>
        <v>0</v>
      </c>
      <c r="CD884">
        <f>COUNTIF(AW884, "*"&amp;#REF!&amp;"*")</f>
        <v>0</v>
      </c>
      <c r="CE884">
        <f>COUNTIF(AX884, "*"&amp;#REF!&amp;"*")</f>
        <v>0</v>
      </c>
      <c r="CF884">
        <f>COUNTIF(AY884, "*"&amp;#REF!&amp;"*")</f>
        <v>0</v>
      </c>
      <c r="CG884">
        <f>COUNTIF(AZ884, "*"&amp;#REF!&amp;"*")</f>
        <v>0</v>
      </c>
      <c r="CH884">
        <f>COUNTIF(BA884, "*"&amp;#REF!&amp;"*")</f>
        <v>0</v>
      </c>
      <c r="CI884">
        <f>COUNTIF(BB884, "*"&amp;#REF!&amp;"*")</f>
        <v>0</v>
      </c>
      <c r="CJ884">
        <f>COUNTIF(BC884, "*"&amp;#REF!&amp;"*")</f>
        <v>0</v>
      </c>
      <c r="CK884">
        <f>COUNTIF(BD884, "*"&amp;#REF!&amp;"*")</f>
        <v>0</v>
      </c>
      <c r="CL884">
        <f>COUNTIF(BE884, "*"&amp;#REF!&amp;"*")</f>
        <v>0</v>
      </c>
      <c r="CM884">
        <f>COUNTIF(BF884, "*"&amp;#REF!&amp;"*")</f>
        <v>0</v>
      </c>
      <c r="CN884">
        <f>COUNTIF(BG884, "*"&amp;#REF!&amp;"*")</f>
        <v>0</v>
      </c>
      <c r="CO884">
        <f>COUNTIF(BH884, "*"&amp;#REF!&amp;"*")</f>
        <v>0</v>
      </c>
      <c r="CP884">
        <f>COUNTIF(BI884, "*"&amp;#REF!&amp;"*")</f>
        <v>0</v>
      </c>
      <c r="CQ884">
        <f>COUNTIF(BJ884, "*"&amp;#REF!&amp;"*")</f>
        <v>0</v>
      </c>
      <c r="CR884">
        <f>COUNTIF(BK884, "*"&amp;#REF!&amp;"*")</f>
        <v>0</v>
      </c>
      <c r="CS884">
        <f xml:space="preserve"> COUNTIF(BL884,#REF!)</f>
        <v>0</v>
      </c>
      <c r="CT884">
        <f xml:space="preserve"> COUNTIF(BM884,#REF!)</f>
        <v>0</v>
      </c>
      <c r="CU884">
        <f xml:space="preserve"> COUNTIF(BN884,#REF!)</f>
        <v>0</v>
      </c>
      <c r="CV884">
        <f xml:space="preserve"> COUNTIF(BO884,#REF!)</f>
        <v>0</v>
      </c>
      <c r="CW884">
        <f xml:space="preserve"> COUNTIF(BP884,#REF!)</f>
        <v>0</v>
      </c>
      <c r="CX884">
        <f xml:space="preserve"> COUNTIF(BQ884,#REF!)</f>
        <v>0</v>
      </c>
      <c r="CY884">
        <f xml:space="preserve"> COUNTIF(BR884,#REF!)</f>
        <v>0</v>
      </c>
      <c r="CZ884">
        <f xml:space="preserve"> COUNTIF(BS884,#REF!)</f>
        <v>0</v>
      </c>
      <c r="DA884">
        <f xml:space="preserve"> COUNTIF(BT884,#REF!)</f>
        <v>0</v>
      </c>
      <c r="DB884">
        <f xml:space="preserve"> COUNTIF(BU884,#REF!)</f>
        <v>0</v>
      </c>
      <c r="DC884">
        <f t="shared" si="52"/>
        <v>0</v>
      </c>
      <c r="DD884">
        <f t="shared" si="53"/>
        <v>0</v>
      </c>
      <c r="DE884">
        <f t="shared" si="54"/>
        <v>0</v>
      </c>
      <c r="DF884" t="b">
        <f t="shared" si="55"/>
        <v>0</v>
      </c>
    </row>
    <row r="885" spans="1:110" x14ac:dyDescent="0.35">
      <c r="A885" s="7">
        <v>884</v>
      </c>
      <c r="B885" s="7">
        <v>884</v>
      </c>
      <c r="C885" s="7" t="s">
        <v>7592</v>
      </c>
      <c r="D885" s="7" t="s">
        <v>7593</v>
      </c>
      <c r="E885" s="13" t="s">
        <v>51</v>
      </c>
      <c r="F885" s="7">
        <v>300</v>
      </c>
      <c r="G885" s="7" t="s">
        <v>80</v>
      </c>
      <c r="H885" s="7"/>
      <c r="I885" s="14" t="s">
        <v>53</v>
      </c>
      <c r="J885" s="13" t="s">
        <v>54</v>
      </c>
      <c r="K885" s="7" t="s">
        <v>107</v>
      </c>
      <c r="L885" s="7" t="s">
        <v>56</v>
      </c>
      <c r="M885" s="7" t="s">
        <v>57</v>
      </c>
      <c r="N885" s="7">
        <v>69</v>
      </c>
      <c r="O885" s="7" t="s">
        <v>58</v>
      </c>
      <c r="P885" s="7">
        <v>72</v>
      </c>
      <c r="Q885" t="s">
        <v>7833</v>
      </c>
      <c r="R885" s="7" t="s">
        <v>59</v>
      </c>
      <c r="S885" s="14" t="s">
        <v>59</v>
      </c>
      <c r="T885" s="26" t="b">
        <v>0</v>
      </c>
      <c r="U885" s="7">
        <v>826</v>
      </c>
      <c r="V885" s="7">
        <v>12.62</v>
      </c>
      <c r="W885" s="7">
        <v>23.64</v>
      </c>
      <c r="X885" s="7">
        <v>0.75113319999999995</v>
      </c>
      <c r="Y885" s="7">
        <v>1.4835199999999999</v>
      </c>
      <c r="Z885" s="7">
        <v>5.6</v>
      </c>
      <c r="AA885" s="7">
        <v>3.55</v>
      </c>
      <c r="AB885" s="14">
        <v>2.92</v>
      </c>
      <c r="AC885" s="13">
        <v>0.91042400000000001</v>
      </c>
      <c r="AD885" s="7">
        <v>8.9575699999999994E-2</v>
      </c>
      <c r="AE885" s="14" t="s">
        <v>60</v>
      </c>
      <c r="AF885" s="13">
        <v>7</v>
      </c>
      <c r="AG885" s="14">
        <v>7</v>
      </c>
      <c r="AH885" s="13">
        <v>6</v>
      </c>
      <c r="AI885" s="7">
        <v>3</v>
      </c>
      <c r="AJ885" s="7">
        <v>3</v>
      </c>
      <c r="AK885" s="7">
        <v>6</v>
      </c>
      <c r="AL885" s="7">
        <v>3</v>
      </c>
      <c r="AM885" s="14">
        <v>3</v>
      </c>
      <c r="AN885" s="13">
        <v>1</v>
      </c>
      <c r="AO885" s="14">
        <v>1</v>
      </c>
      <c r="AP885" s="7" t="s">
        <v>64</v>
      </c>
      <c r="AQ885" s="7" t="s">
        <v>62</v>
      </c>
      <c r="AR885" s="7" t="s">
        <v>5797</v>
      </c>
      <c r="AS885" s="7" t="s">
        <v>64</v>
      </c>
      <c r="AT885" s="7" t="s">
        <v>64</v>
      </c>
      <c r="AU885" s="7" t="s">
        <v>66</v>
      </c>
      <c r="AV885" s="7" t="s">
        <v>66</v>
      </c>
      <c r="AW885" s="7" t="s">
        <v>67</v>
      </c>
      <c r="AX885" s="7" t="s">
        <v>67</v>
      </c>
      <c r="AY885" s="7" t="s">
        <v>70</v>
      </c>
      <c r="AZ885" s="7" t="s">
        <v>66</v>
      </c>
      <c r="BA885" s="7" t="s">
        <v>70</v>
      </c>
      <c r="BB885" s="7" t="s">
        <v>66</v>
      </c>
      <c r="BC885" s="7" t="s">
        <v>70</v>
      </c>
      <c r="BD885" s="7" t="s">
        <v>64</v>
      </c>
      <c r="BE885" s="7" t="s">
        <v>5797</v>
      </c>
      <c r="BF885" s="7" t="s">
        <v>64</v>
      </c>
      <c r="BG885" s="7" t="s">
        <v>67</v>
      </c>
      <c r="BH885" s="7" t="s">
        <v>70</v>
      </c>
      <c r="BI885" s="7" t="s">
        <v>70</v>
      </c>
      <c r="BJ885" s="7" t="s">
        <v>62</v>
      </c>
      <c r="BK885" s="7" t="s">
        <v>70</v>
      </c>
      <c r="BL885" s="33">
        <v>0</v>
      </c>
      <c r="BM885" s="7">
        <v>1</v>
      </c>
      <c r="BN885" s="7">
        <v>0</v>
      </c>
      <c r="BO885" s="7">
        <v>0</v>
      </c>
      <c r="BP885" s="7">
        <v>1</v>
      </c>
      <c r="BQ885" s="7">
        <v>1</v>
      </c>
      <c r="BR885" s="7">
        <v>0</v>
      </c>
      <c r="BS885" s="7">
        <v>0</v>
      </c>
      <c r="BT885" s="7">
        <v>1</v>
      </c>
      <c r="BU885" s="7">
        <v>0</v>
      </c>
      <c r="BW885">
        <f>COUNTIF(AP885, "*"&amp;#REF!&amp;"*")</f>
        <v>0</v>
      </c>
      <c r="BX885">
        <f>COUNTIF(AQ885, "*"&amp;#REF!&amp;"*")</f>
        <v>0</v>
      </c>
      <c r="BY885">
        <f>COUNTIF(AR885, "*"&amp;#REF!&amp;"*")</f>
        <v>0</v>
      </c>
      <c r="BZ885">
        <f>COUNTIF(AS885, "*"&amp;#REF!&amp;"*")</f>
        <v>0</v>
      </c>
      <c r="CA885">
        <f>COUNTIF(AT885, "*"&amp;#REF!&amp;"*")</f>
        <v>0</v>
      </c>
      <c r="CB885">
        <f>COUNTIF(AU885, "*"&amp;#REF!&amp;"*")</f>
        <v>0</v>
      </c>
      <c r="CC885">
        <f>COUNTIF(AV885, "*"&amp;#REF!&amp;"*")</f>
        <v>0</v>
      </c>
      <c r="CD885">
        <f>COUNTIF(AW885, "*"&amp;#REF!&amp;"*")</f>
        <v>0</v>
      </c>
      <c r="CE885">
        <f>COUNTIF(AX885, "*"&amp;#REF!&amp;"*")</f>
        <v>0</v>
      </c>
      <c r="CF885">
        <f>COUNTIF(AY885, "*"&amp;#REF!&amp;"*")</f>
        <v>0</v>
      </c>
      <c r="CG885">
        <f>COUNTIF(AZ885, "*"&amp;#REF!&amp;"*")</f>
        <v>0</v>
      </c>
      <c r="CH885">
        <f>COUNTIF(BA885, "*"&amp;#REF!&amp;"*")</f>
        <v>0</v>
      </c>
      <c r="CI885">
        <f>COUNTIF(BB885, "*"&amp;#REF!&amp;"*")</f>
        <v>0</v>
      </c>
      <c r="CJ885">
        <f>COUNTIF(BC885, "*"&amp;#REF!&amp;"*")</f>
        <v>0</v>
      </c>
      <c r="CK885">
        <f>COUNTIF(BD885, "*"&amp;#REF!&amp;"*")</f>
        <v>0</v>
      </c>
      <c r="CL885">
        <f>COUNTIF(BE885, "*"&amp;#REF!&amp;"*")</f>
        <v>0</v>
      </c>
      <c r="CM885">
        <f>COUNTIF(BF885, "*"&amp;#REF!&amp;"*")</f>
        <v>0</v>
      </c>
      <c r="CN885">
        <f>COUNTIF(BG885, "*"&amp;#REF!&amp;"*")</f>
        <v>0</v>
      </c>
      <c r="CO885">
        <f>COUNTIF(BH885, "*"&amp;#REF!&amp;"*")</f>
        <v>0</v>
      </c>
      <c r="CP885">
        <f>COUNTIF(BI885, "*"&amp;#REF!&amp;"*")</f>
        <v>0</v>
      </c>
      <c r="CQ885">
        <f>COUNTIF(BJ885, "*"&amp;#REF!&amp;"*")</f>
        <v>0</v>
      </c>
      <c r="CR885">
        <f>COUNTIF(BK885, "*"&amp;#REF!&amp;"*")</f>
        <v>0</v>
      </c>
      <c r="CS885">
        <f xml:space="preserve"> COUNTIF(BL885,#REF!)</f>
        <v>0</v>
      </c>
      <c r="CT885">
        <f xml:space="preserve"> COUNTIF(BM885,#REF!)</f>
        <v>0</v>
      </c>
      <c r="CU885">
        <f xml:space="preserve"> COUNTIF(BN885,#REF!)</f>
        <v>0</v>
      </c>
      <c r="CV885">
        <f xml:space="preserve"> COUNTIF(BO885,#REF!)</f>
        <v>0</v>
      </c>
      <c r="CW885">
        <f xml:space="preserve"> COUNTIF(BP885,#REF!)</f>
        <v>0</v>
      </c>
      <c r="CX885">
        <f xml:space="preserve"> COUNTIF(BQ885,#REF!)</f>
        <v>0</v>
      </c>
      <c r="CY885">
        <f xml:space="preserve"> COUNTIF(BR885,#REF!)</f>
        <v>0</v>
      </c>
      <c r="CZ885">
        <f xml:space="preserve"> COUNTIF(BS885,#REF!)</f>
        <v>0</v>
      </c>
      <c r="DA885">
        <f xml:space="preserve"> COUNTIF(BT885,#REF!)</f>
        <v>0</v>
      </c>
      <c r="DB885">
        <f xml:space="preserve"> COUNTIF(BU885,#REF!)</f>
        <v>0</v>
      </c>
      <c r="DC885">
        <f t="shared" si="52"/>
        <v>0</v>
      </c>
      <c r="DD885">
        <f t="shared" si="53"/>
        <v>0</v>
      </c>
      <c r="DE885">
        <f t="shared" si="54"/>
        <v>0</v>
      </c>
      <c r="DF885" t="b">
        <f t="shared" si="55"/>
        <v>0</v>
      </c>
    </row>
    <row r="886" spans="1:110" x14ac:dyDescent="0.35">
      <c r="A886" s="7">
        <v>885</v>
      </c>
      <c r="B886" s="7">
        <v>885</v>
      </c>
      <c r="C886" s="7" t="s">
        <v>7594</v>
      </c>
      <c r="D886" s="7" t="s">
        <v>7595</v>
      </c>
      <c r="E886" s="13" t="s">
        <v>51</v>
      </c>
      <c r="F886" s="7">
        <v>300</v>
      </c>
      <c r="G886" s="7" t="s">
        <v>100</v>
      </c>
      <c r="H886" s="7">
        <v>2037</v>
      </c>
      <c r="I886" s="14" t="s">
        <v>53</v>
      </c>
      <c r="J886" s="13" t="s">
        <v>54</v>
      </c>
      <c r="K886" s="7" t="s">
        <v>79</v>
      </c>
      <c r="L886" s="7" t="s">
        <v>87</v>
      </c>
      <c r="M886" s="7" t="s">
        <v>84</v>
      </c>
      <c r="N886" s="7">
        <v>53</v>
      </c>
      <c r="O886" s="7" t="s">
        <v>86</v>
      </c>
      <c r="P886" s="7">
        <v>32</v>
      </c>
      <c r="Q886" t="s">
        <v>7833</v>
      </c>
      <c r="R886" s="7" t="s">
        <v>59</v>
      </c>
      <c r="S886" s="14" t="s">
        <v>56</v>
      </c>
      <c r="T886" s="26" t="b">
        <v>0</v>
      </c>
      <c r="U886" s="7">
        <v>590</v>
      </c>
      <c r="V886" s="7">
        <v>12.48</v>
      </c>
      <c r="W886" s="7">
        <v>25.64</v>
      </c>
      <c r="X886" s="7">
        <v>0.96660060000000003</v>
      </c>
      <c r="Y886" s="7">
        <v>0.74134</v>
      </c>
      <c r="Z886" s="7"/>
      <c r="AA886" s="7"/>
      <c r="AB886" s="14"/>
      <c r="AC886" s="13">
        <v>0.99945499999999998</v>
      </c>
      <c r="AD886" s="7">
        <v>5.4456700000000003E-4</v>
      </c>
      <c r="AE886" s="14" t="s">
        <v>60</v>
      </c>
      <c r="AF886" s="13">
        <v>7</v>
      </c>
      <c r="AG886" s="14">
        <v>5</v>
      </c>
      <c r="AH886" s="13">
        <v>6</v>
      </c>
      <c r="AI886" s="7">
        <v>6</v>
      </c>
      <c r="AJ886" s="7"/>
      <c r="AK886" s="7">
        <v>4</v>
      </c>
      <c r="AL886" s="7">
        <v>4</v>
      </c>
      <c r="AM886" s="14"/>
      <c r="AN886" s="13">
        <v>1</v>
      </c>
      <c r="AO886" s="14">
        <v>1</v>
      </c>
      <c r="AP886" s="7" t="s">
        <v>64</v>
      </c>
      <c r="AQ886" s="7" t="s">
        <v>62</v>
      </c>
      <c r="AR886" s="7" t="s">
        <v>62</v>
      </c>
      <c r="AS886" s="7" t="s">
        <v>62</v>
      </c>
      <c r="AT886" s="7" t="s">
        <v>64</v>
      </c>
      <c r="AU886" s="7" t="s">
        <v>66</v>
      </c>
      <c r="AV886" s="7" t="s">
        <v>66</v>
      </c>
      <c r="AW886" s="7" t="s">
        <v>66</v>
      </c>
      <c r="AX886" s="7" t="s">
        <v>64</v>
      </c>
      <c r="AY886" s="7" t="s">
        <v>70</v>
      </c>
      <c r="AZ886" s="7" t="s">
        <v>66</v>
      </c>
      <c r="BA886" s="7" t="s">
        <v>5797</v>
      </c>
      <c r="BB886" s="7" t="s">
        <v>66</v>
      </c>
      <c r="BC886" s="7" t="s">
        <v>70</v>
      </c>
      <c r="BD886" s="7" t="s">
        <v>64</v>
      </c>
      <c r="BE886" s="7" t="s">
        <v>64</v>
      </c>
      <c r="BF886" s="7" t="s">
        <v>64</v>
      </c>
      <c r="BG886" s="7" t="s">
        <v>64</v>
      </c>
      <c r="BH886" s="7" t="s">
        <v>70</v>
      </c>
      <c r="BI886" s="7" t="s">
        <v>5797</v>
      </c>
      <c r="BJ886" s="7" t="s">
        <v>70</v>
      </c>
      <c r="BK886" s="7" t="s">
        <v>70</v>
      </c>
      <c r="BL886" s="33">
        <v>0</v>
      </c>
      <c r="BM886" s="7">
        <v>1</v>
      </c>
      <c r="BN886" s="7">
        <v>0</v>
      </c>
      <c r="BO886" s="7">
        <v>0</v>
      </c>
      <c r="BP886" s="7">
        <v>1</v>
      </c>
      <c r="BQ886" s="7">
        <v>1</v>
      </c>
      <c r="BR886" s="7">
        <v>0</v>
      </c>
      <c r="BS886" s="7">
        <v>0</v>
      </c>
      <c r="BT886" s="7">
        <v>1</v>
      </c>
      <c r="BU886" s="7">
        <v>0</v>
      </c>
      <c r="BW886">
        <f>COUNTIF(AP886, "*"&amp;#REF!&amp;"*")</f>
        <v>0</v>
      </c>
      <c r="BX886">
        <f>COUNTIF(AQ886, "*"&amp;#REF!&amp;"*")</f>
        <v>0</v>
      </c>
      <c r="BY886">
        <f>COUNTIF(AR886, "*"&amp;#REF!&amp;"*")</f>
        <v>0</v>
      </c>
      <c r="BZ886">
        <f>COUNTIF(AS886, "*"&amp;#REF!&amp;"*")</f>
        <v>0</v>
      </c>
      <c r="CA886">
        <f>COUNTIF(AT886, "*"&amp;#REF!&amp;"*")</f>
        <v>0</v>
      </c>
      <c r="CB886">
        <f>COUNTIF(AU886, "*"&amp;#REF!&amp;"*")</f>
        <v>0</v>
      </c>
      <c r="CC886">
        <f>COUNTIF(AV886, "*"&amp;#REF!&amp;"*")</f>
        <v>0</v>
      </c>
      <c r="CD886">
        <f>COUNTIF(AW886, "*"&amp;#REF!&amp;"*")</f>
        <v>0</v>
      </c>
      <c r="CE886">
        <f>COUNTIF(AX886, "*"&amp;#REF!&amp;"*")</f>
        <v>0</v>
      </c>
      <c r="CF886">
        <f>COUNTIF(AY886, "*"&amp;#REF!&amp;"*")</f>
        <v>0</v>
      </c>
      <c r="CG886">
        <f>COUNTIF(AZ886, "*"&amp;#REF!&amp;"*")</f>
        <v>0</v>
      </c>
      <c r="CH886">
        <f>COUNTIF(BA886, "*"&amp;#REF!&amp;"*")</f>
        <v>0</v>
      </c>
      <c r="CI886">
        <f>COUNTIF(BB886, "*"&amp;#REF!&amp;"*")</f>
        <v>0</v>
      </c>
      <c r="CJ886">
        <f>COUNTIF(BC886, "*"&amp;#REF!&amp;"*")</f>
        <v>0</v>
      </c>
      <c r="CK886">
        <f>COUNTIF(BD886, "*"&amp;#REF!&amp;"*")</f>
        <v>0</v>
      </c>
      <c r="CL886">
        <f>COUNTIF(BE886, "*"&amp;#REF!&amp;"*")</f>
        <v>0</v>
      </c>
      <c r="CM886">
        <f>COUNTIF(BF886, "*"&amp;#REF!&amp;"*")</f>
        <v>0</v>
      </c>
      <c r="CN886">
        <f>COUNTIF(BG886, "*"&amp;#REF!&amp;"*")</f>
        <v>0</v>
      </c>
      <c r="CO886">
        <f>COUNTIF(BH886, "*"&amp;#REF!&amp;"*")</f>
        <v>0</v>
      </c>
      <c r="CP886">
        <f>COUNTIF(BI886, "*"&amp;#REF!&amp;"*")</f>
        <v>0</v>
      </c>
      <c r="CQ886">
        <f>COUNTIF(BJ886, "*"&amp;#REF!&amp;"*")</f>
        <v>0</v>
      </c>
      <c r="CR886">
        <f>COUNTIF(BK886, "*"&amp;#REF!&amp;"*")</f>
        <v>0</v>
      </c>
      <c r="CS886">
        <f xml:space="preserve"> COUNTIF(BL886,#REF!)</f>
        <v>0</v>
      </c>
      <c r="CT886">
        <f xml:space="preserve"> COUNTIF(BM886,#REF!)</f>
        <v>0</v>
      </c>
      <c r="CU886">
        <f xml:space="preserve"> COUNTIF(BN886,#REF!)</f>
        <v>0</v>
      </c>
      <c r="CV886">
        <f xml:space="preserve"> COUNTIF(BO886,#REF!)</f>
        <v>0</v>
      </c>
      <c r="CW886">
        <f xml:space="preserve"> COUNTIF(BP886,#REF!)</f>
        <v>0</v>
      </c>
      <c r="CX886">
        <f xml:space="preserve"> COUNTIF(BQ886,#REF!)</f>
        <v>0</v>
      </c>
      <c r="CY886">
        <f xml:space="preserve"> COUNTIF(BR886,#REF!)</f>
        <v>0</v>
      </c>
      <c r="CZ886">
        <f xml:space="preserve"> COUNTIF(BS886,#REF!)</f>
        <v>0</v>
      </c>
      <c r="DA886">
        <f xml:space="preserve"> COUNTIF(BT886,#REF!)</f>
        <v>0</v>
      </c>
      <c r="DB886">
        <f xml:space="preserve"> COUNTIF(BU886,#REF!)</f>
        <v>0</v>
      </c>
      <c r="DC886">
        <f t="shared" si="52"/>
        <v>0</v>
      </c>
      <c r="DD886">
        <f t="shared" si="53"/>
        <v>0</v>
      </c>
      <c r="DE886">
        <f t="shared" si="54"/>
        <v>0</v>
      </c>
      <c r="DF886" t="b">
        <f t="shared" si="55"/>
        <v>0</v>
      </c>
    </row>
    <row r="887" spans="1:110" x14ac:dyDescent="0.35">
      <c r="A887" s="7">
        <v>886</v>
      </c>
      <c r="B887" s="7">
        <v>886</v>
      </c>
      <c r="C887" s="7" t="s">
        <v>7596</v>
      </c>
      <c r="D887" s="7" t="s">
        <v>7597</v>
      </c>
      <c r="E887" s="13" t="s">
        <v>51</v>
      </c>
      <c r="F887" s="7">
        <v>300</v>
      </c>
      <c r="G887" s="7" t="s">
        <v>100</v>
      </c>
      <c r="H887" s="7"/>
      <c r="I887" s="14" t="s">
        <v>53</v>
      </c>
      <c r="J887" s="13" t="s">
        <v>54</v>
      </c>
      <c r="K887" s="7" t="s">
        <v>79</v>
      </c>
      <c r="L887" s="7" t="s">
        <v>56</v>
      </c>
      <c r="M887" s="7" t="s">
        <v>84</v>
      </c>
      <c r="N887" s="7">
        <v>54</v>
      </c>
      <c r="O887" s="7" t="s">
        <v>109</v>
      </c>
      <c r="P887" s="7">
        <v>64</v>
      </c>
      <c r="Q887" t="s">
        <v>7833</v>
      </c>
      <c r="R887" s="7" t="s">
        <v>59</v>
      </c>
      <c r="S887" s="14" t="s">
        <v>59</v>
      </c>
      <c r="T887" s="26" t="b">
        <v>0</v>
      </c>
      <c r="U887" s="7">
        <v>560</v>
      </c>
      <c r="V887" s="7">
        <v>13.56</v>
      </c>
      <c r="W887" s="7">
        <v>26.72</v>
      </c>
      <c r="X887" s="7">
        <v>1.0453994</v>
      </c>
      <c r="Y887" s="7">
        <v>0.70101999999999998</v>
      </c>
      <c r="Z887" s="7">
        <v>6.5</v>
      </c>
      <c r="AA887" s="7">
        <v>4.21</v>
      </c>
      <c r="AB887" s="14">
        <v>3.66</v>
      </c>
      <c r="AC887" s="13">
        <v>0.99435200000000001</v>
      </c>
      <c r="AD887" s="7">
        <v>5.64804E-3</v>
      </c>
      <c r="AE887" s="14" t="s">
        <v>60</v>
      </c>
      <c r="AF887" s="13">
        <v>7</v>
      </c>
      <c r="AG887" s="14">
        <v>5</v>
      </c>
      <c r="AH887" s="13">
        <v>6</v>
      </c>
      <c r="AI887" s="7">
        <v>6</v>
      </c>
      <c r="AJ887" s="7"/>
      <c r="AK887" s="7">
        <v>4</v>
      </c>
      <c r="AL887" s="7">
        <v>4</v>
      </c>
      <c r="AM887" s="14"/>
      <c r="AN887" s="13">
        <v>1</v>
      </c>
      <c r="AO887" s="14">
        <v>1</v>
      </c>
      <c r="AP887" s="7" t="s">
        <v>64</v>
      </c>
      <c r="AQ887" s="7" t="s">
        <v>62</v>
      </c>
      <c r="AR887" s="7" t="s">
        <v>62</v>
      </c>
      <c r="AS887" s="7" t="s">
        <v>62</v>
      </c>
      <c r="AT887" s="7" t="s">
        <v>64</v>
      </c>
      <c r="AU887" s="7" t="s">
        <v>66</v>
      </c>
      <c r="AV887" s="7" t="s">
        <v>66</v>
      </c>
      <c r="AW887" s="7" t="s">
        <v>66</v>
      </c>
      <c r="AX887" s="7" t="s">
        <v>64</v>
      </c>
      <c r="AY887" s="7" t="s">
        <v>70</v>
      </c>
      <c r="AZ887" s="7" t="s">
        <v>66</v>
      </c>
      <c r="BA887" s="7" t="s">
        <v>5797</v>
      </c>
      <c r="BB887" s="7" t="s">
        <v>66</v>
      </c>
      <c r="BC887" s="7" t="s">
        <v>70</v>
      </c>
      <c r="BD887" s="7" t="s">
        <v>64</v>
      </c>
      <c r="BE887" s="7" t="s">
        <v>64</v>
      </c>
      <c r="BF887" s="7" t="s">
        <v>64</v>
      </c>
      <c r="BG887" s="7" t="s">
        <v>64</v>
      </c>
      <c r="BH887" s="7" t="s">
        <v>70</v>
      </c>
      <c r="BI887" s="7" t="s">
        <v>5797</v>
      </c>
      <c r="BJ887" s="7" t="s">
        <v>70</v>
      </c>
      <c r="BK887" s="7" t="s">
        <v>70</v>
      </c>
      <c r="BL887" s="33">
        <v>0</v>
      </c>
      <c r="BM887" s="7">
        <v>1</v>
      </c>
      <c r="BN887" s="7">
        <v>0</v>
      </c>
      <c r="BO887" s="7">
        <v>0</v>
      </c>
      <c r="BP887" s="7">
        <v>1</v>
      </c>
      <c r="BQ887" s="7">
        <v>1</v>
      </c>
      <c r="BR887" s="7">
        <v>0</v>
      </c>
      <c r="BS887" s="7">
        <v>0</v>
      </c>
      <c r="BT887" s="7">
        <v>1</v>
      </c>
      <c r="BU887" s="7">
        <v>0</v>
      </c>
      <c r="BW887">
        <f>COUNTIF(AP887, "*"&amp;#REF!&amp;"*")</f>
        <v>0</v>
      </c>
      <c r="BX887">
        <f>COUNTIF(AQ887, "*"&amp;#REF!&amp;"*")</f>
        <v>0</v>
      </c>
      <c r="BY887">
        <f>COUNTIF(AR887, "*"&amp;#REF!&amp;"*")</f>
        <v>0</v>
      </c>
      <c r="BZ887">
        <f>COUNTIF(AS887, "*"&amp;#REF!&amp;"*")</f>
        <v>0</v>
      </c>
      <c r="CA887">
        <f>COUNTIF(AT887, "*"&amp;#REF!&amp;"*")</f>
        <v>0</v>
      </c>
      <c r="CB887">
        <f>COUNTIF(AU887, "*"&amp;#REF!&amp;"*")</f>
        <v>0</v>
      </c>
      <c r="CC887">
        <f>COUNTIF(AV887, "*"&amp;#REF!&amp;"*")</f>
        <v>0</v>
      </c>
      <c r="CD887">
        <f>COUNTIF(AW887, "*"&amp;#REF!&amp;"*")</f>
        <v>0</v>
      </c>
      <c r="CE887">
        <f>COUNTIF(AX887, "*"&amp;#REF!&amp;"*")</f>
        <v>0</v>
      </c>
      <c r="CF887">
        <f>COUNTIF(AY887, "*"&amp;#REF!&amp;"*")</f>
        <v>0</v>
      </c>
      <c r="CG887">
        <f>COUNTIF(AZ887, "*"&amp;#REF!&amp;"*")</f>
        <v>0</v>
      </c>
      <c r="CH887">
        <f>COUNTIF(BA887, "*"&amp;#REF!&amp;"*")</f>
        <v>0</v>
      </c>
      <c r="CI887">
        <f>COUNTIF(BB887, "*"&amp;#REF!&amp;"*")</f>
        <v>0</v>
      </c>
      <c r="CJ887">
        <f>COUNTIF(BC887, "*"&amp;#REF!&amp;"*")</f>
        <v>0</v>
      </c>
      <c r="CK887">
        <f>COUNTIF(BD887, "*"&amp;#REF!&amp;"*")</f>
        <v>0</v>
      </c>
      <c r="CL887">
        <f>COUNTIF(BE887, "*"&amp;#REF!&amp;"*")</f>
        <v>0</v>
      </c>
      <c r="CM887">
        <f>COUNTIF(BF887, "*"&amp;#REF!&amp;"*")</f>
        <v>0</v>
      </c>
      <c r="CN887">
        <f>COUNTIF(BG887, "*"&amp;#REF!&amp;"*")</f>
        <v>0</v>
      </c>
      <c r="CO887">
        <f>COUNTIF(BH887, "*"&amp;#REF!&amp;"*")</f>
        <v>0</v>
      </c>
      <c r="CP887">
        <f>COUNTIF(BI887, "*"&amp;#REF!&amp;"*")</f>
        <v>0</v>
      </c>
      <c r="CQ887">
        <f>COUNTIF(BJ887, "*"&amp;#REF!&amp;"*")</f>
        <v>0</v>
      </c>
      <c r="CR887">
        <f>COUNTIF(BK887, "*"&amp;#REF!&amp;"*")</f>
        <v>0</v>
      </c>
      <c r="CS887">
        <f xml:space="preserve"> COUNTIF(BL887,#REF!)</f>
        <v>0</v>
      </c>
      <c r="CT887">
        <f xml:space="preserve"> COUNTIF(BM887,#REF!)</f>
        <v>0</v>
      </c>
      <c r="CU887">
        <f xml:space="preserve"> COUNTIF(BN887,#REF!)</f>
        <v>0</v>
      </c>
      <c r="CV887">
        <f xml:space="preserve"> COUNTIF(BO887,#REF!)</f>
        <v>0</v>
      </c>
      <c r="CW887">
        <f xml:space="preserve"> COUNTIF(BP887,#REF!)</f>
        <v>0</v>
      </c>
      <c r="CX887">
        <f xml:space="preserve"> COUNTIF(BQ887,#REF!)</f>
        <v>0</v>
      </c>
      <c r="CY887">
        <f xml:space="preserve"> COUNTIF(BR887,#REF!)</f>
        <v>0</v>
      </c>
      <c r="CZ887">
        <f xml:space="preserve"> COUNTIF(BS887,#REF!)</f>
        <v>0</v>
      </c>
      <c r="DA887">
        <f xml:space="preserve"> COUNTIF(BT887,#REF!)</f>
        <v>0</v>
      </c>
      <c r="DB887">
        <f xml:space="preserve"> COUNTIF(BU887,#REF!)</f>
        <v>0</v>
      </c>
      <c r="DC887">
        <f t="shared" si="52"/>
        <v>0</v>
      </c>
      <c r="DD887">
        <f t="shared" si="53"/>
        <v>0</v>
      </c>
      <c r="DE887">
        <f t="shared" si="54"/>
        <v>0</v>
      </c>
      <c r="DF887" t="b">
        <f t="shared" si="55"/>
        <v>0</v>
      </c>
    </row>
    <row r="888" spans="1:110" x14ac:dyDescent="0.35">
      <c r="A888" s="7">
        <v>887</v>
      </c>
      <c r="B888" s="7">
        <v>887</v>
      </c>
      <c r="C888" s="7" t="s">
        <v>7598</v>
      </c>
      <c r="D888" s="7" t="s">
        <v>7599</v>
      </c>
      <c r="E888" s="13" t="s">
        <v>51</v>
      </c>
      <c r="F888" s="7">
        <v>300</v>
      </c>
      <c r="G888" s="7" t="s">
        <v>80</v>
      </c>
      <c r="H888" s="7">
        <v>2134</v>
      </c>
      <c r="I888" s="14" t="s">
        <v>53</v>
      </c>
      <c r="J888" s="13" t="s">
        <v>54</v>
      </c>
      <c r="K888" s="7" t="s">
        <v>107</v>
      </c>
      <c r="L888" s="7" t="s">
        <v>87</v>
      </c>
      <c r="M888" s="7" t="s">
        <v>84</v>
      </c>
      <c r="N888" s="7">
        <v>53</v>
      </c>
      <c r="O888" s="7" t="s">
        <v>85</v>
      </c>
      <c r="P888" s="7">
        <v>40</v>
      </c>
      <c r="Q888" t="s">
        <v>7833</v>
      </c>
      <c r="R888" s="7" t="s">
        <v>59</v>
      </c>
      <c r="S888" s="14" t="s">
        <v>56</v>
      </c>
      <c r="T888" s="26" t="b">
        <v>0</v>
      </c>
      <c r="U888" s="7">
        <v>516</v>
      </c>
      <c r="V888" s="7">
        <v>6.98</v>
      </c>
      <c r="W888" s="7">
        <v>16.3</v>
      </c>
      <c r="X888" s="7">
        <v>0.25719999999999998</v>
      </c>
      <c r="Y888" s="7">
        <v>1.3104199999999999</v>
      </c>
      <c r="Z888" s="7">
        <v>5.7</v>
      </c>
      <c r="AA888" s="7">
        <v>3.74</v>
      </c>
      <c r="AB888" s="14">
        <v>2.34</v>
      </c>
      <c r="AC888" s="13">
        <v>0.99208499999999999</v>
      </c>
      <c r="AD888" s="7">
        <v>7.9148499999999993E-3</v>
      </c>
      <c r="AE888" s="14" t="s">
        <v>60</v>
      </c>
      <c r="AF888" s="13">
        <v>7</v>
      </c>
      <c r="AG888" s="14">
        <v>5</v>
      </c>
      <c r="AH888" s="13">
        <v>6</v>
      </c>
      <c r="AI888" s="7">
        <v>6</v>
      </c>
      <c r="AJ888" s="7"/>
      <c r="AK888" s="7">
        <v>4</v>
      </c>
      <c r="AL888" s="7">
        <v>4</v>
      </c>
      <c r="AM888" s="14"/>
      <c r="AN888" s="13">
        <v>1</v>
      </c>
      <c r="AO888" s="14">
        <v>1</v>
      </c>
      <c r="AP888" s="7" t="s">
        <v>64</v>
      </c>
      <c r="AQ888" s="7" t="s">
        <v>62</v>
      </c>
      <c r="AR888" s="7" t="s">
        <v>62</v>
      </c>
      <c r="AS888" s="7" t="s">
        <v>62</v>
      </c>
      <c r="AT888" s="7" t="s">
        <v>64</v>
      </c>
      <c r="AU888" s="7" t="s">
        <v>66</v>
      </c>
      <c r="AV888" s="7" t="s">
        <v>66</v>
      </c>
      <c r="AW888" s="7" t="s">
        <v>66</v>
      </c>
      <c r="AX888" s="7" t="s">
        <v>64</v>
      </c>
      <c r="AY888" s="7" t="s">
        <v>70</v>
      </c>
      <c r="AZ888" s="7" t="s">
        <v>66</v>
      </c>
      <c r="BA888" s="7" t="s">
        <v>5797</v>
      </c>
      <c r="BB888" s="7" t="s">
        <v>66</v>
      </c>
      <c r="BC888" s="7" t="s">
        <v>70</v>
      </c>
      <c r="BD888" s="7" t="s">
        <v>64</v>
      </c>
      <c r="BE888" s="7" t="s">
        <v>64</v>
      </c>
      <c r="BF888" s="7" t="s">
        <v>64</v>
      </c>
      <c r="BG888" s="7" t="s">
        <v>64</v>
      </c>
      <c r="BH888" s="7" t="s">
        <v>70</v>
      </c>
      <c r="BI888" s="7" t="s">
        <v>5797</v>
      </c>
      <c r="BJ888" s="7" t="s">
        <v>70</v>
      </c>
      <c r="BK888" s="7" t="s">
        <v>70</v>
      </c>
      <c r="BL888" s="33">
        <v>0</v>
      </c>
      <c r="BM888" s="7">
        <v>1</v>
      </c>
      <c r="BN888" s="7">
        <v>0</v>
      </c>
      <c r="BO888" s="7">
        <v>0</v>
      </c>
      <c r="BP888" s="7">
        <v>1</v>
      </c>
      <c r="BQ888" s="7">
        <v>1</v>
      </c>
      <c r="BR888" s="7">
        <v>0</v>
      </c>
      <c r="BS888" s="7">
        <v>0</v>
      </c>
      <c r="BT888" s="7">
        <v>1</v>
      </c>
      <c r="BU888" s="7">
        <v>0</v>
      </c>
      <c r="BW888">
        <f>COUNTIF(AP888, "*"&amp;#REF!&amp;"*")</f>
        <v>0</v>
      </c>
      <c r="BX888">
        <f>COUNTIF(AQ888, "*"&amp;#REF!&amp;"*")</f>
        <v>0</v>
      </c>
      <c r="BY888">
        <f>COUNTIF(AR888, "*"&amp;#REF!&amp;"*")</f>
        <v>0</v>
      </c>
      <c r="BZ888">
        <f>COUNTIF(AS888, "*"&amp;#REF!&amp;"*")</f>
        <v>0</v>
      </c>
      <c r="CA888">
        <f>COUNTIF(AT888, "*"&amp;#REF!&amp;"*")</f>
        <v>0</v>
      </c>
      <c r="CB888">
        <f>COUNTIF(AU888, "*"&amp;#REF!&amp;"*")</f>
        <v>0</v>
      </c>
      <c r="CC888">
        <f>COUNTIF(AV888, "*"&amp;#REF!&amp;"*")</f>
        <v>0</v>
      </c>
      <c r="CD888">
        <f>COUNTIF(AW888, "*"&amp;#REF!&amp;"*")</f>
        <v>0</v>
      </c>
      <c r="CE888">
        <f>COUNTIF(AX888, "*"&amp;#REF!&amp;"*")</f>
        <v>0</v>
      </c>
      <c r="CF888">
        <f>COUNTIF(AY888, "*"&amp;#REF!&amp;"*")</f>
        <v>0</v>
      </c>
      <c r="CG888">
        <f>COUNTIF(AZ888, "*"&amp;#REF!&amp;"*")</f>
        <v>0</v>
      </c>
      <c r="CH888">
        <f>COUNTIF(BA888, "*"&amp;#REF!&amp;"*")</f>
        <v>0</v>
      </c>
      <c r="CI888">
        <f>COUNTIF(BB888, "*"&amp;#REF!&amp;"*")</f>
        <v>0</v>
      </c>
      <c r="CJ888">
        <f>COUNTIF(BC888, "*"&amp;#REF!&amp;"*")</f>
        <v>0</v>
      </c>
      <c r="CK888">
        <f>COUNTIF(BD888, "*"&amp;#REF!&amp;"*")</f>
        <v>0</v>
      </c>
      <c r="CL888">
        <f>COUNTIF(BE888, "*"&amp;#REF!&amp;"*")</f>
        <v>0</v>
      </c>
      <c r="CM888">
        <f>COUNTIF(BF888, "*"&amp;#REF!&amp;"*")</f>
        <v>0</v>
      </c>
      <c r="CN888">
        <f>COUNTIF(BG888, "*"&amp;#REF!&amp;"*")</f>
        <v>0</v>
      </c>
      <c r="CO888">
        <f>COUNTIF(BH888, "*"&amp;#REF!&amp;"*")</f>
        <v>0</v>
      </c>
      <c r="CP888">
        <f>COUNTIF(BI888, "*"&amp;#REF!&amp;"*")</f>
        <v>0</v>
      </c>
      <c r="CQ888">
        <f>COUNTIF(BJ888, "*"&amp;#REF!&amp;"*")</f>
        <v>0</v>
      </c>
      <c r="CR888">
        <f>COUNTIF(BK888, "*"&amp;#REF!&amp;"*")</f>
        <v>0</v>
      </c>
      <c r="CS888">
        <f xml:space="preserve"> COUNTIF(BL888,#REF!)</f>
        <v>0</v>
      </c>
      <c r="CT888">
        <f xml:space="preserve"> COUNTIF(BM888,#REF!)</f>
        <v>0</v>
      </c>
      <c r="CU888">
        <f xml:space="preserve"> COUNTIF(BN888,#REF!)</f>
        <v>0</v>
      </c>
      <c r="CV888">
        <f xml:space="preserve"> COUNTIF(BO888,#REF!)</f>
        <v>0</v>
      </c>
      <c r="CW888">
        <f xml:space="preserve"> COUNTIF(BP888,#REF!)</f>
        <v>0</v>
      </c>
      <c r="CX888">
        <f xml:space="preserve"> COUNTIF(BQ888,#REF!)</f>
        <v>0</v>
      </c>
      <c r="CY888">
        <f xml:space="preserve"> COUNTIF(BR888,#REF!)</f>
        <v>0</v>
      </c>
      <c r="CZ888">
        <f xml:space="preserve"> COUNTIF(BS888,#REF!)</f>
        <v>0</v>
      </c>
      <c r="DA888">
        <f xml:space="preserve"> COUNTIF(BT888,#REF!)</f>
        <v>0</v>
      </c>
      <c r="DB888">
        <f xml:space="preserve"> COUNTIF(BU888,#REF!)</f>
        <v>0</v>
      </c>
      <c r="DC888">
        <f t="shared" si="52"/>
        <v>0</v>
      </c>
      <c r="DD888">
        <f t="shared" si="53"/>
        <v>0</v>
      </c>
      <c r="DE888">
        <f t="shared" si="54"/>
        <v>0</v>
      </c>
      <c r="DF888" t="b">
        <f t="shared" si="55"/>
        <v>0</v>
      </c>
    </row>
    <row r="889" spans="1:110" x14ac:dyDescent="0.35">
      <c r="A889" s="7">
        <v>888</v>
      </c>
      <c r="B889" s="7">
        <v>888</v>
      </c>
      <c r="C889" s="7" t="s">
        <v>7600</v>
      </c>
      <c r="D889" s="7" t="s">
        <v>7601</v>
      </c>
      <c r="E889" s="13" t="s">
        <v>51</v>
      </c>
      <c r="F889" s="7">
        <v>300</v>
      </c>
      <c r="G889" s="7" t="s">
        <v>98</v>
      </c>
      <c r="H889" s="7"/>
      <c r="I889" s="14" t="s">
        <v>53</v>
      </c>
      <c r="J889" s="13" t="s">
        <v>54</v>
      </c>
      <c r="K889" s="7" t="s">
        <v>107</v>
      </c>
      <c r="L889" s="7" t="s">
        <v>56</v>
      </c>
      <c r="M889" s="7" t="s">
        <v>84</v>
      </c>
      <c r="N889" s="7">
        <v>62</v>
      </c>
      <c r="O889" s="7" t="s">
        <v>85</v>
      </c>
      <c r="P889" s="7">
        <v>47</v>
      </c>
      <c r="Q889" t="s">
        <v>7833</v>
      </c>
      <c r="R889" s="7" t="s">
        <v>59</v>
      </c>
      <c r="S889" s="14" t="s">
        <v>56</v>
      </c>
      <c r="T889" s="26" t="b">
        <v>0</v>
      </c>
      <c r="U889" s="7">
        <v>730</v>
      </c>
      <c r="V889" s="7">
        <v>6</v>
      </c>
      <c r="W889" s="7">
        <v>19.78</v>
      </c>
      <c r="X889" s="7">
        <v>0.70293320000000004</v>
      </c>
      <c r="Y889" s="7">
        <v>1.20234</v>
      </c>
      <c r="Z889" s="7">
        <v>6.1</v>
      </c>
      <c r="AA889" s="7">
        <v>4.13</v>
      </c>
      <c r="AB889" s="14">
        <v>2.83</v>
      </c>
      <c r="AC889" s="13">
        <v>0.99782800000000005</v>
      </c>
      <c r="AD889" s="7">
        <v>2.1718900000000001E-3</v>
      </c>
      <c r="AE889" s="14" t="s">
        <v>60</v>
      </c>
      <c r="AF889" s="13">
        <v>7</v>
      </c>
      <c r="AG889" s="14">
        <v>5</v>
      </c>
      <c r="AH889" s="13">
        <v>6</v>
      </c>
      <c r="AI889" s="7">
        <v>6</v>
      </c>
      <c r="AJ889" s="7"/>
      <c r="AK889" s="7">
        <v>4</v>
      </c>
      <c r="AL889" s="7">
        <v>4</v>
      </c>
      <c r="AM889" s="14"/>
      <c r="AN889" s="13">
        <v>1</v>
      </c>
      <c r="AO889" s="14">
        <v>1</v>
      </c>
      <c r="AP889" s="7" t="s">
        <v>64</v>
      </c>
      <c r="AQ889" s="7" t="s">
        <v>62</v>
      </c>
      <c r="AR889" s="7" t="s">
        <v>62</v>
      </c>
      <c r="AS889" s="7" t="s">
        <v>62</v>
      </c>
      <c r="AT889" s="7" t="s">
        <v>64</v>
      </c>
      <c r="AU889" s="7" t="s">
        <v>66</v>
      </c>
      <c r="AV889" s="7" t="s">
        <v>66</v>
      </c>
      <c r="AW889" s="7" t="s">
        <v>66</v>
      </c>
      <c r="AX889" s="7" t="s">
        <v>64</v>
      </c>
      <c r="AY889" s="7" t="s">
        <v>70</v>
      </c>
      <c r="AZ889" s="7" t="s">
        <v>66</v>
      </c>
      <c r="BA889" s="7" t="s">
        <v>5797</v>
      </c>
      <c r="BB889" s="7" t="s">
        <v>66</v>
      </c>
      <c r="BC889" s="7" t="s">
        <v>70</v>
      </c>
      <c r="BD889" s="7" t="s">
        <v>64</v>
      </c>
      <c r="BE889" s="7" t="s">
        <v>64</v>
      </c>
      <c r="BF889" s="7" t="s">
        <v>64</v>
      </c>
      <c r="BG889" s="7" t="s">
        <v>5797</v>
      </c>
      <c r="BH889" s="7" t="s">
        <v>70</v>
      </c>
      <c r="BI889" s="7" t="s">
        <v>5797</v>
      </c>
      <c r="BJ889" s="7" t="s">
        <v>70</v>
      </c>
      <c r="BK889" s="7" t="s">
        <v>70</v>
      </c>
      <c r="BL889" s="33">
        <v>0</v>
      </c>
      <c r="BM889" s="7">
        <v>1</v>
      </c>
      <c r="BN889" s="7">
        <v>0</v>
      </c>
      <c r="BO889" s="7">
        <v>0</v>
      </c>
      <c r="BP889" s="7">
        <v>1</v>
      </c>
      <c r="BQ889" s="7">
        <v>1</v>
      </c>
      <c r="BR889" s="7">
        <v>0</v>
      </c>
      <c r="BS889" s="7">
        <v>0</v>
      </c>
      <c r="BT889" s="7">
        <v>1</v>
      </c>
      <c r="BU889" s="7">
        <v>0</v>
      </c>
      <c r="BW889">
        <f>COUNTIF(AP889, "*"&amp;#REF!&amp;"*")</f>
        <v>0</v>
      </c>
      <c r="BX889">
        <f>COUNTIF(AQ889, "*"&amp;#REF!&amp;"*")</f>
        <v>0</v>
      </c>
      <c r="BY889">
        <f>COUNTIF(AR889, "*"&amp;#REF!&amp;"*")</f>
        <v>0</v>
      </c>
      <c r="BZ889">
        <f>COUNTIF(AS889, "*"&amp;#REF!&amp;"*")</f>
        <v>0</v>
      </c>
      <c r="CA889">
        <f>COUNTIF(AT889, "*"&amp;#REF!&amp;"*")</f>
        <v>0</v>
      </c>
      <c r="CB889">
        <f>COUNTIF(AU889, "*"&amp;#REF!&amp;"*")</f>
        <v>0</v>
      </c>
      <c r="CC889">
        <f>COUNTIF(AV889, "*"&amp;#REF!&amp;"*")</f>
        <v>0</v>
      </c>
      <c r="CD889">
        <f>COUNTIF(AW889, "*"&amp;#REF!&amp;"*")</f>
        <v>0</v>
      </c>
      <c r="CE889">
        <f>COUNTIF(AX889, "*"&amp;#REF!&amp;"*")</f>
        <v>0</v>
      </c>
      <c r="CF889">
        <f>COUNTIF(AY889, "*"&amp;#REF!&amp;"*")</f>
        <v>0</v>
      </c>
      <c r="CG889">
        <f>COUNTIF(AZ889, "*"&amp;#REF!&amp;"*")</f>
        <v>0</v>
      </c>
      <c r="CH889">
        <f>COUNTIF(BA889, "*"&amp;#REF!&amp;"*")</f>
        <v>0</v>
      </c>
      <c r="CI889">
        <f>COUNTIF(BB889, "*"&amp;#REF!&amp;"*")</f>
        <v>0</v>
      </c>
      <c r="CJ889">
        <f>COUNTIF(BC889, "*"&amp;#REF!&amp;"*")</f>
        <v>0</v>
      </c>
      <c r="CK889">
        <f>COUNTIF(BD889, "*"&amp;#REF!&amp;"*")</f>
        <v>0</v>
      </c>
      <c r="CL889">
        <f>COUNTIF(BE889, "*"&amp;#REF!&amp;"*")</f>
        <v>0</v>
      </c>
      <c r="CM889">
        <f>COUNTIF(BF889, "*"&amp;#REF!&amp;"*")</f>
        <v>0</v>
      </c>
      <c r="CN889">
        <f>COUNTIF(BG889, "*"&amp;#REF!&amp;"*")</f>
        <v>0</v>
      </c>
      <c r="CO889">
        <f>COUNTIF(BH889, "*"&amp;#REF!&amp;"*")</f>
        <v>0</v>
      </c>
      <c r="CP889">
        <f>COUNTIF(BI889, "*"&amp;#REF!&amp;"*")</f>
        <v>0</v>
      </c>
      <c r="CQ889">
        <f>COUNTIF(BJ889, "*"&amp;#REF!&amp;"*")</f>
        <v>0</v>
      </c>
      <c r="CR889">
        <f>COUNTIF(BK889, "*"&amp;#REF!&amp;"*")</f>
        <v>0</v>
      </c>
      <c r="CS889">
        <f xml:space="preserve"> COUNTIF(BL889,#REF!)</f>
        <v>0</v>
      </c>
      <c r="CT889">
        <f xml:space="preserve"> COUNTIF(BM889,#REF!)</f>
        <v>0</v>
      </c>
      <c r="CU889">
        <f xml:space="preserve"> COUNTIF(BN889,#REF!)</f>
        <v>0</v>
      </c>
      <c r="CV889">
        <f xml:space="preserve"> COUNTIF(BO889,#REF!)</f>
        <v>0</v>
      </c>
      <c r="CW889">
        <f xml:space="preserve"> COUNTIF(BP889,#REF!)</f>
        <v>0</v>
      </c>
      <c r="CX889">
        <f xml:space="preserve"> COUNTIF(BQ889,#REF!)</f>
        <v>0</v>
      </c>
      <c r="CY889">
        <f xml:space="preserve"> COUNTIF(BR889,#REF!)</f>
        <v>0</v>
      </c>
      <c r="CZ889">
        <f xml:space="preserve"> COUNTIF(BS889,#REF!)</f>
        <v>0</v>
      </c>
      <c r="DA889">
        <f xml:space="preserve"> COUNTIF(BT889,#REF!)</f>
        <v>0</v>
      </c>
      <c r="DB889">
        <f xml:space="preserve"> COUNTIF(BU889,#REF!)</f>
        <v>0</v>
      </c>
      <c r="DC889">
        <f t="shared" si="52"/>
        <v>0</v>
      </c>
      <c r="DD889">
        <f t="shared" si="53"/>
        <v>0</v>
      </c>
      <c r="DE889">
        <f t="shared" si="54"/>
        <v>0</v>
      </c>
      <c r="DF889" t="b">
        <f t="shared" si="55"/>
        <v>0</v>
      </c>
    </row>
    <row r="890" spans="1:110" x14ac:dyDescent="0.35">
      <c r="A890" s="7">
        <v>889</v>
      </c>
      <c r="B890" s="7">
        <v>889</v>
      </c>
      <c r="C890" s="7" t="s">
        <v>7602</v>
      </c>
      <c r="D890" s="7" t="s">
        <v>7603</v>
      </c>
      <c r="E890" s="13" t="s">
        <v>51</v>
      </c>
      <c r="F890" s="7">
        <v>300</v>
      </c>
      <c r="G890" s="7" t="s">
        <v>122</v>
      </c>
      <c r="H890" s="7"/>
      <c r="I890" s="14" t="s">
        <v>53</v>
      </c>
      <c r="J890" s="13" t="s">
        <v>54</v>
      </c>
      <c r="K890" s="7" t="s">
        <v>136</v>
      </c>
      <c r="L890" s="7" t="s">
        <v>87</v>
      </c>
      <c r="M890" s="7" t="s">
        <v>84</v>
      </c>
      <c r="N890" s="7">
        <v>52.1</v>
      </c>
      <c r="O890" s="7" t="s">
        <v>85</v>
      </c>
      <c r="P890" s="7">
        <v>36</v>
      </c>
      <c r="Q890" t="s">
        <v>7833</v>
      </c>
      <c r="R890" s="7" t="s">
        <v>59</v>
      </c>
      <c r="S890" s="14" t="s">
        <v>59</v>
      </c>
      <c r="T890" s="26" t="b">
        <v>0</v>
      </c>
      <c r="U890" s="7">
        <v>979</v>
      </c>
      <c r="V890" s="7">
        <v>17.18</v>
      </c>
      <c r="W890" s="7">
        <v>28.88</v>
      </c>
      <c r="X890" s="7">
        <v>1.0238</v>
      </c>
      <c r="Y890" s="7">
        <v>1.4286000000000001</v>
      </c>
      <c r="Z890" s="7">
        <v>6.1</v>
      </c>
      <c r="AA890" s="7">
        <v>5.82</v>
      </c>
      <c r="AB890" s="14">
        <v>2.16</v>
      </c>
      <c r="AC890" s="13">
        <v>0.99990000000000001</v>
      </c>
      <c r="AD890" s="7">
        <v>1E-4</v>
      </c>
      <c r="AE890" s="14" t="s">
        <v>60</v>
      </c>
      <c r="AF890" s="13">
        <v>7</v>
      </c>
      <c r="AG890" s="14">
        <v>5</v>
      </c>
      <c r="AH890" s="13">
        <v>6</v>
      </c>
      <c r="AI890" s="7">
        <v>6</v>
      </c>
      <c r="AJ890" s="7"/>
      <c r="AK890" s="7">
        <v>4</v>
      </c>
      <c r="AL890" s="7">
        <v>4</v>
      </c>
      <c r="AM890" s="14"/>
      <c r="AN890" s="13">
        <v>1</v>
      </c>
      <c r="AO890" s="14">
        <v>1</v>
      </c>
      <c r="AP890" s="7" t="s">
        <v>64</v>
      </c>
      <c r="AQ890" s="7" t="s">
        <v>62</v>
      </c>
      <c r="AR890" s="7" t="s">
        <v>5797</v>
      </c>
      <c r="AS890" s="7" t="s">
        <v>62</v>
      </c>
      <c r="AT890" s="7" t="s">
        <v>64</v>
      </c>
      <c r="AU890" s="7" t="s">
        <v>66</v>
      </c>
      <c r="AV890" s="7" t="s">
        <v>66</v>
      </c>
      <c r="AW890" s="7" t="s">
        <v>66</v>
      </c>
      <c r="AX890" s="7" t="s">
        <v>64</v>
      </c>
      <c r="AY890" s="7" t="s">
        <v>70</v>
      </c>
      <c r="AZ890" s="7" t="s">
        <v>66</v>
      </c>
      <c r="BA890" s="7" t="s">
        <v>5797</v>
      </c>
      <c r="BB890" s="7" t="s">
        <v>66</v>
      </c>
      <c r="BC890" s="7" t="s">
        <v>70</v>
      </c>
      <c r="BD890" s="7" t="s">
        <v>66</v>
      </c>
      <c r="BE890" s="7" t="s">
        <v>64</v>
      </c>
      <c r="BF890" s="7" t="s">
        <v>64</v>
      </c>
      <c r="BG890" s="7" t="s">
        <v>64</v>
      </c>
      <c r="BH890" s="7" t="s">
        <v>70</v>
      </c>
      <c r="BI890" s="7" t="s">
        <v>70</v>
      </c>
      <c r="BJ890" s="7" t="s">
        <v>62</v>
      </c>
      <c r="BK890" s="7" t="s">
        <v>70</v>
      </c>
      <c r="BL890" s="33">
        <v>0</v>
      </c>
      <c r="BM890" s="7">
        <v>1</v>
      </c>
      <c r="BN890" s="7">
        <v>0</v>
      </c>
      <c r="BO890" s="7">
        <v>0</v>
      </c>
      <c r="BP890" s="7">
        <v>1</v>
      </c>
      <c r="BQ890" s="7">
        <v>1</v>
      </c>
      <c r="BR890" s="7">
        <v>0</v>
      </c>
      <c r="BS890" s="7">
        <v>0</v>
      </c>
      <c r="BT890" s="7">
        <v>1</v>
      </c>
      <c r="BU890" s="7">
        <v>0</v>
      </c>
      <c r="BW890">
        <f>COUNTIF(AP890, "*"&amp;#REF!&amp;"*")</f>
        <v>0</v>
      </c>
      <c r="BX890">
        <f>COUNTIF(AQ890, "*"&amp;#REF!&amp;"*")</f>
        <v>0</v>
      </c>
      <c r="BY890">
        <f>COUNTIF(AR890, "*"&amp;#REF!&amp;"*")</f>
        <v>0</v>
      </c>
      <c r="BZ890">
        <f>COUNTIF(AS890, "*"&amp;#REF!&amp;"*")</f>
        <v>0</v>
      </c>
      <c r="CA890">
        <f>COUNTIF(AT890, "*"&amp;#REF!&amp;"*")</f>
        <v>0</v>
      </c>
      <c r="CB890">
        <f>COUNTIF(AU890, "*"&amp;#REF!&amp;"*")</f>
        <v>0</v>
      </c>
      <c r="CC890">
        <f>COUNTIF(AV890, "*"&amp;#REF!&amp;"*")</f>
        <v>0</v>
      </c>
      <c r="CD890">
        <f>COUNTIF(AW890, "*"&amp;#REF!&amp;"*")</f>
        <v>0</v>
      </c>
      <c r="CE890">
        <f>COUNTIF(AX890, "*"&amp;#REF!&amp;"*")</f>
        <v>0</v>
      </c>
      <c r="CF890">
        <f>COUNTIF(AY890, "*"&amp;#REF!&amp;"*")</f>
        <v>0</v>
      </c>
      <c r="CG890">
        <f>COUNTIF(AZ890, "*"&amp;#REF!&amp;"*")</f>
        <v>0</v>
      </c>
      <c r="CH890">
        <f>COUNTIF(BA890, "*"&amp;#REF!&amp;"*")</f>
        <v>0</v>
      </c>
      <c r="CI890">
        <f>COUNTIF(BB890, "*"&amp;#REF!&amp;"*")</f>
        <v>0</v>
      </c>
      <c r="CJ890">
        <f>COUNTIF(BC890, "*"&amp;#REF!&amp;"*")</f>
        <v>0</v>
      </c>
      <c r="CK890">
        <f>COUNTIF(BD890, "*"&amp;#REF!&amp;"*")</f>
        <v>0</v>
      </c>
      <c r="CL890">
        <f>COUNTIF(BE890, "*"&amp;#REF!&amp;"*")</f>
        <v>0</v>
      </c>
      <c r="CM890">
        <f>COUNTIF(BF890, "*"&amp;#REF!&amp;"*")</f>
        <v>0</v>
      </c>
      <c r="CN890">
        <f>COUNTIF(BG890, "*"&amp;#REF!&amp;"*")</f>
        <v>0</v>
      </c>
      <c r="CO890">
        <f>COUNTIF(BH890, "*"&amp;#REF!&amp;"*")</f>
        <v>0</v>
      </c>
      <c r="CP890">
        <f>COUNTIF(BI890, "*"&amp;#REF!&amp;"*")</f>
        <v>0</v>
      </c>
      <c r="CQ890">
        <f>COUNTIF(BJ890, "*"&amp;#REF!&amp;"*")</f>
        <v>0</v>
      </c>
      <c r="CR890">
        <f>COUNTIF(BK890, "*"&amp;#REF!&amp;"*")</f>
        <v>0</v>
      </c>
      <c r="CS890">
        <f xml:space="preserve"> COUNTIF(BL890,#REF!)</f>
        <v>0</v>
      </c>
      <c r="CT890">
        <f xml:space="preserve"> COUNTIF(BM890,#REF!)</f>
        <v>0</v>
      </c>
      <c r="CU890">
        <f xml:space="preserve"> COUNTIF(BN890,#REF!)</f>
        <v>0</v>
      </c>
      <c r="CV890">
        <f xml:space="preserve"> COUNTIF(BO890,#REF!)</f>
        <v>0</v>
      </c>
      <c r="CW890">
        <f xml:space="preserve"> COUNTIF(BP890,#REF!)</f>
        <v>0</v>
      </c>
      <c r="CX890">
        <f xml:space="preserve"> COUNTIF(BQ890,#REF!)</f>
        <v>0</v>
      </c>
      <c r="CY890">
        <f xml:space="preserve"> COUNTIF(BR890,#REF!)</f>
        <v>0</v>
      </c>
      <c r="CZ890">
        <f xml:space="preserve"> COUNTIF(BS890,#REF!)</f>
        <v>0</v>
      </c>
      <c r="DA890">
        <f xml:space="preserve"> COUNTIF(BT890,#REF!)</f>
        <v>0</v>
      </c>
      <c r="DB890">
        <f xml:space="preserve"> COUNTIF(BU890,#REF!)</f>
        <v>0</v>
      </c>
      <c r="DC890">
        <f t="shared" si="52"/>
        <v>0</v>
      </c>
      <c r="DD890">
        <f t="shared" si="53"/>
        <v>0</v>
      </c>
      <c r="DE890">
        <f t="shared" si="54"/>
        <v>0</v>
      </c>
      <c r="DF890" t="b">
        <f t="shared" si="55"/>
        <v>0</v>
      </c>
    </row>
    <row r="891" spans="1:110" x14ac:dyDescent="0.35">
      <c r="A891" s="7">
        <v>890</v>
      </c>
      <c r="B891" s="7">
        <v>890</v>
      </c>
      <c r="C891" s="7" t="s">
        <v>7604</v>
      </c>
      <c r="D891" s="7" t="s">
        <v>7605</v>
      </c>
      <c r="E891" s="13" t="s">
        <v>51</v>
      </c>
      <c r="F891" s="7">
        <v>300</v>
      </c>
      <c r="G891" s="7" t="s">
        <v>126</v>
      </c>
      <c r="H891" s="7"/>
      <c r="I891" s="14" t="s">
        <v>53</v>
      </c>
      <c r="J891" s="13" t="s">
        <v>54</v>
      </c>
      <c r="K891" s="7" t="s">
        <v>104</v>
      </c>
      <c r="L891" s="7"/>
      <c r="M891" s="7" t="s">
        <v>108</v>
      </c>
      <c r="N891" s="7">
        <v>63.9</v>
      </c>
      <c r="O891" s="7" t="s">
        <v>86</v>
      </c>
      <c r="P891" s="7"/>
      <c r="Q891" t="s">
        <v>7833</v>
      </c>
      <c r="R891" s="7" t="s">
        <v>59</v>
      </c>
      <c r="S891" s="14" t="s">
        <v>56</v>
      </c>
      <c r="T891" s="26" t="b">
        <v>0</v>
      </c>
      <c r="U891" s="7">
        <v>548</v>
      </c>
      <c r="V891" s="7">
        <v>14.88</v>
      </c>
      <c r="W891" s="7">
        <v>25.26</v>
      </c>
      <c r="X891" s="7">
        <v>0.60226659999999999</v>
      </c>
      <c r="Y891" s="7">
        <v>0.97940000000000005</v>
      </c>
      <c r="Z891" s="7">
        <v>6.1</v>
      </c>
      <c r="AA891" s="7">
        <v>4.08</v>
      </c>
      <c r="AB891" s="14">
        <v>4.42</v>
      </c>
      <c r="AC891" s="13">
        <v>0.99585500000000005</v>
      </c>
      <c r="AD891" s="7">
        <v>4.1447000000000003E-3</v>
      </c>
      <c r="AE891" s="14" t="s">
        <v>60</v>
      </c>
      <c r="AF891" s="13">
        <v>7</v>
      </c>
      <c r="AG891" s="14">
        <v>5</v>
      </c>
      <c r="AH891" s="13">
        <v>6</v>
      </c>
      <c r="AI891" s="7">
        <v>6</v>
      </c>
      <c r="AJ891" s="7"/>
      <c r="AK891" s="7">
        <v>4</v>
      </c>
      <c r="AL891" s="7">
        <v>4</v>
      </c>
      <c r="AM891" s="14"/>
      <c r="AN891" s="13">
        <v>1</v>
      </c>
      <c r="AO891" s="14">
        <v>1</v>
      </c>
      <c r="AP891" s="7" t="s">
        <v>64</v>
      </c>
      <c r="AQ891" s="7" t="s">
        <v>62</v>
      </c>
      <c r="AR891" s="7" t="s">
        <v>62</v>
      </c>
      <c r="AS891" s="7" t="s">
        <v>62</v>
      </c>
      <c r="AT891" s="7" t="s">
        <v>64</v>
      </c>
      <c r="AU891" s="7" t="s">
        <v>66</v>
      </c>
      <c r="AV891" s="7" t="s">
        <v>66</v>
      </c>
      <c r="AW891" s="7" t="s">
        <v>66</v>
      </c>
      <c r="AX891" s="7" t="s">
        <v>64</v>
      </c>
      <c r="AY891" s="7" t="s">
        <v>70</v>
      </c>
      <c r="AZ891" s="7" t="s">
        <v>66</v>
      </c>
      <c r="BA891" s="7" t="s">
        <v>5797</v>
      </c>
      <c r="BB891" s="7" t="s">
        <v>66</v>
      </c>
      <c r="BC891" s="7" t="s">
        <v>70</v>
      </c>
      <c r="BD891" s="7" t="s">
        <v>66</v>
      </c>
      <c r="BE891" s="7" t="s">
        <v>64</v>
      </c>
      <c r="BF891" s="7" t="s">
        <v>64</v>
      </c>
      <c r="BG891" s="7" t="s">
        <v>64</v>
      </c>
      <c r="BH891" s="7" t="s">
        <v>70</v>
      </c>
      <c r="BI891" s="7" t="s">
        <v>70</v>
      </c>
      <c r="BJ891" s="7" t="s">
        <v>62</v>
      </c>
      <c r="BK891" s="7" t="s">
        <v>70</v>
      </c>
      <c r="BL891" s="33">
        <v>0</v>
      </c>
      <c r="BM891" s="7">
        <v>1</v>
      </c>
      <c r="BN891" s="7">
        <v>0</v>
      </c>
      <c r="BO891" s="7">
        <v>0</v>
      </c>
      <c r="BP891" s="7">
        <v>1</v>
      </c>
      <c r="BQ891" s="7">
        <v>1</v>
      </c>
      <c r="BR891" s="7">
        <v>0</v>
      </c>
      <c r="BS891" s="7">
        <v>0</v>
      </c>
      <c r="BT891" s="7">
        <v>1</v>
      </c>
      <c r="BU891" s="7">
        <v>0</v>
      </c>
      <c r="BW891">
        <f>COUNTIF(AP891, "*"&amp;#REF!&amp;"*")</f>
        <v>0</v>
      </c>
      <c r="BX891">
        <f>COUNTIF(AQ891, "*"&amp;#REF!&amp;"*")</f>
        <v>0</v>
      </c>
      <c r="BY891">
        <f>COUNTIF(AR891, "*"&amp;#REF!&amp;"*")</f>
        <v>0</v>
      </c>
      <c r="BZ891">
        <f>COUNTIF(AS891, "*"&amp;#REF!&amp;"*")</f>
        <v>0</v>
      </c>
      <c r="CA891">
        <f>COUNTIF(AT891, "*"&amp;#REF!&amp;"*")</f>
        <v>0</v>
      </c>
      <c r="CB891">
        <f>COUNTIF(AU891, "*"&amp;#REF!&amp;"*")</f>
        <v>0</v>
      </c>
      <c r="CC891">
        <f>COUNTIF(AV891, "*"&amp;#REF!&amp;"*")</f>
        <v>0</v>
      </c>
      <c r="CD891">
        <f>COUNTIF(AW891, "*"&amp;#REF!&amp;"*")</f>
        <v>0</v>
      </c>
      <c r="CE891">
        <f>COUNTIF(AX891, "*"&amp;#REF!&amp;"*")</f>
        <v>0</v>
      </c>
      <c r="CF891">
        <f>COUNTIF(AY891, "*"&amp;#REF!&amp;"*")</f>
        <v>0</v>
      </c>
      <c r="CG891">
        <f>COUNTIF(AZ891, "*"&amp;#REF!&amp;"*")</f>
        <v>0</v>
      </c>
      <c r="CH891">
        <f>COUNTIF(BA891, "*"&amp;#REF!&amp;"*")</f>
        <v>0</v>
      </c>
      <c r="CI891">
        <f>COUNTIF(BB891, "*"&amp;#REF!&amp;"*")</f>
        <v>0</v>
      </c>
      <c r="CJ891">
        <f>COUNTIF(BC891, "*"&amp;#REF!&amp;"*")</f>
        <v>0</v>
      </c>
      <c r="CK891">
        <f>COUNTIF(BD891, "*"&amp;#REF!&amp;"*")</f>
        <v>0</v>
      </c>
      <c r="CL891">
        <f>COUNTIF(BE891, "*"&amp;#REF!&amp;"*")</f>
        <v>0</v>
      </c>
      <c r="CM891">
        <f>COUNTIF(BF891, "*"&amp;#REF!&amp;"*")</f>
        <v>0</v>
      </c>
      <c r="CN891">
        <f>COUNTIF(BG891, "*"&amp;#REF!&amp;"*")</f>
        <v>0</v>
      </c>
      <c r="CO891">
        <f>COUNTIF(BH891, "*"&amp;#REF!&amp;"*")</f>
        <v>0</v>
      </c>
      <c r="CP891">
        <f>COUNTIF(BI891, "*"&amp;#REF!&amp;"*")</f>
        <v>0</v>
      </c>
      <c r="CQ891">
        <f>COUNTIF(BJ891, "*"&amp;#REF!&amp;"*")</f>
        <v>0</v>
      </c>
      <c r="CR891">
        <f>COUNTIF(BK891, "*"&amp;#REF!&amp;"*")</f>
        <v>0</v>
      </c>
      <c r="CS891">
        <f xml:space="preserve"> COUNTIF(BL891,#REF!)</f>
        <v>0</v>
      </c>
      <c r="CT891">
        <f xml:space="preserve"> COUNTIF(BM891,#REF!)</f>
        <v>0</v>
      </c>
      <c r="CU891">
        <f xml:space="preserve"> COUNTIF(BN891,#REF!)</f>
        <v>0</v>
      </c>
      <c r="CV891">
        <f xml:space="preserve"> COUNTIF(BO891,#REF!)</f>
        <v>0</v>
      </c>
      <c r="CW891">
        <f xml:space="preserve"> COUNTIF(BP891,#REF!)</f>
        <v>0</v>
      </c>
      <c r="CX891">
        <f xml:space="preserve"> COUNTIF(BQ891,#REF!)</f>
        <v>0</v>
      </c>
      <c r="CY891">
        <f xml:space="preserve"> COUNTIF(BR891,#REF!)</f>
        <v>0</v>
      </c>
      <c r="CZ891">
        <f xml:space="preserve"> COUNTIF(BS891,#REF!)</f>
        <v>0</v>
      </c>
      <c r="DA891">
        <f xml:space="preserve"> COUNTIF(BT891,#REF!)</f>
        <v>0</v>
      </c>
      <c r="DB891">
        <f xml:space="preserve"> COUNTIF(BU891,#REF!)</f>
        <v>0</v>
      </c>
      <c r="DC891">
        <f t="shared" si="52"/>
        <v>0</v>
      </c>
      <c r="DD891">
        <f t="shared" si="53"/>
        <v>0</v>
      </c>
      <c r="DE891">
        <f t="shared" si="54"/>
        <v>0</v>
      </c>
      <c r="DF891" t="b">
        <f t="shared" si="55"/>
        <v>0</v>
      </c>
    </row>
    <row r="892" spans="1:110" x14ac:dyDescent="0.35">
      <c r="A892" s="7">
        <v>891</v>
      </c>
      <c r="B892" s="7">
        <v>891</v>
      </c>
      <c r="C892" s="7" t="s">
        <v>7606</v>
      </c>
      <c r="D892" s="7" t="s">
        <v>7607</v>
      </c>
      <c r="E892" s="13" t="s">
        <v>51</v>
      </c>
      <c r="F892" s="7">
        <v>300</v>
      </c>
      <c r="G892" s="7" t="s">
        <v>98</v>
      </c>
      <c r="H892" s="7">
        <v>2100</v>
      </c>
      <c r="I892" s="14" t="s">
        <v>53</v>
      </c>
      <c r="J892" s="13" t="s">
        <v>54</v>
      </c>
      <c r="K892" s="7" t="s">
        <v>90</v>
      </c>
      <c r="L892" s="7" t="s">
        <v>56</v>
      </c>
      <c r="M892" s="7" t="s">
        <v>84</v>
      </c>
      <c r="N892" s="7">
        <v>34</v>
      </c>
      <c r="O892" s="7" t="s">
        <v>85</v>
      </c>
      <c r="P892" s="7">
        <v>33</v>
      </c>
      <c r="Q892" t="s">
        <v>7833</v>
      </c>
      <c r="R892" s="7" t="s">
        <v>59</v>
      </c>
      <c r="S892" s="14" t="s">
        <v>59</v>
      </c>
      <c r="T892" s="26" t="b">
        <v>0</v>
      </c>
      <c r="U892" s="7">
        <v>939</v>
      </c>
      <c r="V892" s="7">
        <v>11.3</v>
      </c>
      <c r="W892" s="7">
        <v>22.64</v>
      </c>
      <c r="X892" s="7">
        <v>0.47220000000000012</v>
      </c>
      <c r="Y892" s="7">
        <v>1.7914600000000001</v>
      </c>
      <c r="Z892" s="7">
        <v>5.6</v>
      </c>
      <c r="AA892" s="7">
        <v>3.75</v>
      </c>
      <c r="AB892" s="14">
        <v>2.5499999999999998</v>
      </c>
      <c r="AC892" s="13">
        <v>0.99990000000000001</v>
      </c>
      <c r="AD892" s="7">
        <v>1E-4</v>
      </c>
      <c r="AE892" s="14" t="s">
        <v>60</v>
      </c>
      <c r="AF892" s="13">
        <v>7</v>
      </c>
      <c r="AG892" s="14">
        <v>5</v>
      </c>
      <c r="AH892" s="13">
        <v>6</v>
      </c>
      <c r="AI892" s="7">
        <v>3</v>
      </c>
      <c r="AJ892" s="7">
        <v>3</v>
      </c>
      <c r="AK892" s="7">
        <v>4</v>
      </c>
      <c r="AL892" s="7">
        <v>3</v>
      </c>
      <c r="AM892" s="14">
        <v>1</v>
      </c>
      <c r="AN892" s="13">
        <v>1</v>
      </c>
      <c r="AO892" s="14">
        <v>1</v>
      </c>
      <c r="AP892" s="7" t="s">
        <v>64</v>
      </c>
      <c r="AQ892" s="7" t="s">
        <v>62</v>
      </c>
      <c r="AR892" s="7" t="s">
        <v>62</v>
      </c>
      <c r="AS892" s="7" t="s">
        <v>74</v>
      </c>
      <c r="AT892" s="7" t="s">
        <v>64</v>
      </c>
      <c r="AU892" s="7" t="s">
        <v>66</v>
      </c>
      <c r="AV892" s="7" t="s">
        <v>66</v>
      </c>
      <c r="AW892" s="7" t="s">
        <v>66</v>
      </c>
      <c r="AX892" s="7" t="s">
        <v>64</v>
      </c>
      <c r="AY892" s="7" t="s">
        <v>70</v>
      </c>
      <c r="AZ892" s="7" t="s">
        <v>66</v>
      </c>
      <c r="BA892" s="7" t="s">
        <v>5797</v>
      </c>
      <c r="BB892" s="7" t="s">
        <v>66</v>
      </c>
      <c r="BC892" s="7" t="s">
        <v>70</v>
      </c>
      <c r="BD892" s="7" t="s">
        <v>64</v>
      </c>
      <c r="BE892" s="7" t="s">
        <v>64</v>
      </c>
      <c r="BF892" s="7" t="s">
        <v>64</v>
      </c>
      <c r="BG892" s="7" t="s">
        <v>64</v>
      </c>
      <c r="BH892" s="7" t="s">
        <v>70</v>
      </c>
      <c r="BI892" s="7" t="s">
        <v>70</v>
      </c>
      <c r="BJ892" s="7" t="s">
        <v>70</v>
      </c>
      <c r="BK892" s="7" t="s">
        <v>70</v>
      </c>
      <c r="BL892" s="33">
        <v>0</v>
      </c>
      <c r="BM892" s="7">
        <v>1</v>
      </c>
      <c r="BN892" s="7">
        <v>0</v>
      </c>
      <c r="BO892" s="7">
        <v>0</v>
      </c>
      <c r="BP892" s="7">
        <v>1</v>
      </c>
      <c r="BQ892" s="7">
        <v>1</v>
      </c>
      <c r="BR892" s="7">
        <v>0</v>
      </c>
      <c r="BS892" s="7">
        <v>0</v>
      </c>
      <c r="BT892" s="7">
        <v>1</v>
      </c>
      <c r="BU892" s="7">
        <v>0</v>
      </c>
      <c r="BW892">
        <f>COUNTIF(AP892, "*"&amp;#REF!&amp;"*")</f>
        <v>0</v>
      </c>
      <c r="BX892">
        <f>COUNTIF(AQ892, "*"&amp;#REF!&amp;"*")</f>
        <v>0</v>
      </c>
      <c r="BY892">
        <f>COUNTIF(AR892, "*"&amp;#REF!&amp;"*")</f>
        <v>0</v>
      </c>
      <c r="BZ892">
        <f>COUNTIF(AS892, "*"&amp;#REF!&amp;"*")</f>
        <v>0</v>
      </c>
      <c r="CA892">
        <f>COUNTIF(AT892, "*"&amp;#REF!&amp;"*")</f>
        <v>0</v>
      </c>
      <c r="CB892">
        <f>COUNTIF(AU892, "*"&amp;#REF!&amp;"*")</f>
        <v>0</v>
      </c>
      <c r="CC892">
        <f>COUNTIF(AV892, "*"&amp;#REF!&amp;"*")</f>
        <v>0</v>
      </c>
      <c r="CD892">
        <f>COUNTIF(AW892, "*"&amp;#REF!&amp;"*")</f>
        <v>0</v>
      </c>
      <c r="CE892">
        <f>COUNTIF(AX892, "*"&amp;#REF!&amp;"*")</f>
        <v>0</v>
      </c>
      <c r="CF892">
        <f>COUNTIF(AY892, "*"&amp;#REF!&amp;"*")</f>
        <v>0</v>
      </c>
      <c r="CG892">
        <f>COUNTIF(AZ892, "*"&amp;#REF!&amp;"*")</f>
        <v>0</v>
      </c>
      <c r="CH892">
        <f>COUNTIF(BA892, "*"&amp;#REF!&amp;"*")</f>
        <v>0</v>
      </c>
      <c r="CI892">
        <f>COUNTIF(BB892, "*"&amp;#REF!&amp;"*")</f>
        <v>0</v>
      </c>
      <c r="CJ892">
        <f>COUNTIF(BC892, "*"&amp;#REF!&amp;"*")</f>
        <v>0</v>
      </c>
      <c r="CK892">
        <f>COUNTIF(BD892, "*"&amp;#REF!&amp;"*")</f>
        <v>0</v>
      </c>
      <c r="CL892">
        <f>COUNTIF(BE892, "*"&amp;#REF!&amp;"*")</f>
        <v>0</v>
      </c>
      <c r="CM892">
        <f>COUNTIF(BF892, "*"&amp;#REF!&amp;"*")</f>
        <v>0</v>
      </c>
      <c r="CN892">
        <f>COUNTIF(BG892, "*"&amp;#REF!&amp;"*")</f>
        <v>0</v>
      </c>
      <c r="CO892">
        <f>COUNTIF(BH892, "*"&amp;#REF!&amp;"*")</f>
        <v>0</v>
      </c>
      <c r="CP892">
        <f>COUNTIF(BI892, "*"&amp;#REF!&amp;"*")</f>
        <v>0</v>
      </c>
      <c r="CQ892">
        <f>COUNTIF(BJ892, "*"&amp;#REF!&amp;"*")</f>
        <v>0</v>
      </c>
      <c r="CR892">
        <f>COUNTIF(BK892, "*"&amp;#REF!&amp;"*")</f>
        <v>0</v>
      </c>
      <c r="CS892">
        <f xml:space="preserve"> COUNTIF(BL892,#REF!)</f>
        <v>0</v>
      </c>
      <c r="CT892">
        <f xml:space="preserve"> COUNTIF(BM892,#REF!)</f>
        <v>0</v>
      </c>
      <c r="CU892">
        <f xml:space="preserve"> COUNTIF(BN892,#REF!)</f>
        <v>0</v>
      </c>
      <c r="CV892">
        <f xml:space="preserve"> COUNTIF(BO892,#REF!)</f>
        <v>0</v>
      </c>
      <c r="CW892">
        <f xml:space="preserve"> COUNTIF(BP892,#REF!)</f>
        <v>0</v>
      </c>
      <c r="CX892">
        <f xml:space="preserve"> COUNTIF(BQ892,#REF!)</f>
        <v>0</v>
      </c>
      <c r="CY892">
        <f xml:space="preserve"> COUNTIF(BR892,#REF!)</f>
        <v>0</v>
      </c>
      <c r="CZ892">
        <f xml:space="preserve"> COUNTIF(BS892,#REF!)</f>
        <v>0</v>
      </c>
      <c r="DA892">
        <f xml:space="preserve"> COUNTIF(BT892,#REF!)</f>
        <v>0</v>
      </c>
      <c r="DB892">
        <f xml:space="preserve"> COUNTIF(BU892,#REF!)</f>
        <v>0</v>
      </c>
      <c r="DC892">
        <f t="shared" si="52"/>
        <v>0</v>
      </c>
      <c r="DD892">
        <f t="shared" si="53"/>
        <v>0</v>
      </c>
      <c r="DE892">
        <f t="shared" si="54"/>
        <v>0</v>
      </c>
      <c r="DF892" t="b">
        <f t="shared" si="55"/>
        <v>0</v>
      </c>
    </row>
    <row r="893" spans="1:110" x14ac:dyDescent="0.35">
      <c r="A893" s="7">
        <v>892</v>
      </c>
      <c r="B893" s="7">
        <v>892</v>
      </c>
      <c r="C893" s="7" t="s">
        <v>7608</v>
      </c>
      <c r="D893" s="7" t="s">
        <v>7609</v>
      </c>
      <c r="E893" s="13" t="s">
        <v>51</v>
      </c>
      <c r="F893" s="7">
        <v>300</v>
      </c>
      <c r="G893" s="7" t="s">
        <v>126</v>
      </c>
      <c r="H893" s="7"/>
      <c r="I893" s="14" t="s">
        <v>53</v>
      </c>
      <c r="J893" s="13" t="s">
        <v>54</v>
      </c>
      <c r="K893" s="7" t="s">
        <v>131</v>
      </c>
      <c r="L893" s="7" t="s">
        <v>87</v>
      </c>
      <c r="M893" s="7" t="s">
        <v>84</v>
      </c>
      <c r="N893" s="7">
        <v>43.3</v>
      </c>
      <c r="O893" s="7" t="s">
        <v>58</v>
      </c>
      <c r="P893" s="7"/>
      <c r="Q893" t="s">
        <v>7874</v>
      </c>
      <c r="R893" s="7" t="s">
        <v>59</v>
      </c>
      <c r="S893" s="14" t="s">
        <v>59</v>
      </c>
      <c r="T893" s="26" t="b">
        <v>0</v>
      </c>
      <c r="U893" s="7">
        <v>643</v>
      </c>
      <c r="V893" s="7">
        <v>14.24</v>
      </c>
      <c r="W893" s="7">
        <v>24.54</v>
      </c>
      <c r="X893" s="7">
        <v>0.51506660000000004</v>
      </c>
      <c r="Y893" s="7">
        <v>1.2345600000000001</v>
      </c>
      <c r="Z893" s="7">
        <v>5.5</v>
      </c>
      <c r="AA893" s="7">
        <v>3.84</v>
      </c>
      <c r="AB893" s="14">
        <v>3.37</v>
      </c>
      <c r="AC893" s="13">
        <v>0.97218599999999999</v>
      </c>
      <c r="AD893" s="7">
        <v>2.78138E-2</v>
      </c>
      <c r="AE893" s="14" t="s">
        <v>60</v>
      </c>
      <c r="AF893" s="13">
        <v>7</v>
      </c>
      <c r="AG893" s="14">
        <v>5</v>
      </c>
      <c r="AH893" s="13">
        <v>5</v>
      </c>
      <c r="AI893" s="7">
        <v>5</v>
      </c>
      <c r="AJ893" s="7"/>
      <c r="AK893" s="7">
        <v>3</v>
      </c>
      <c r="AL893" s="7">
        <v>3</v>
      </c>
      <c r="AM893" s="14"/>
      <c r="AN893" s="13">
        <v>2</v>
      </c>
      <c r="AO893" s="14">
        <v>2</v>
      </c>
      <c r="AP893" s="7" t="s">
        <v>64</v>
      </c>
      <c r="AQ893" s="7" t="s">
        <v>62</v>
      </c>
      <c r="AR893" s="7" t="s">
        <v>5797</v>
      </c>
      <c r="AS893" s="7" t="s">
        <v>62</v>
      </c>
      <c r="AT893" s="7" t="s">
        <v>64</v>
      </c>
      <c r="AU893" s="7" t="s">
        <v>66</v>
      </c>
      <c r="AV893" s="7" t="s">
        <v>66</v>
      </c>
      <c r="AW893" s="7" t="s">
        <v>66</v>
      </c>
      <c r="AX893" s="7" t="s">
        <v>64</v>
      </c>
      <c r="AY893" s="7" t="s">
        <v>70</v>
      </c>
      <c r="AZ893" s="7" t="s">
        <v>64</v>
      </c>
      <c r="BA893" s="7" t="s">
        <v>5797</v>
      </c>
      <c r="BB893" s="7" t="s">
        <v>66</v>
      </c>
      <c r="BC893" s="7" t="s">
        <v>70</v>
      </c>
      <c r="BD893" s="7" t="s">
        <v>64</v>
      </c>
      <c r="BE893" s="7" t="s">
        <v>64</v>
      </c>
      <c r="BF893" s="7" t="s">
        <v>64</v>
      </c>
      <c r="BG893" s="7" t="s">
        <v>64</v>
      </c>
      <c r="BH893" s="7" t="s">
        <v>70</v>
      </c>
      <c r="BI893" s="7" t="s">
        <v>70</v>
      </c>
      <c r="BJ893" s="7" t="s">
        <v>70</v>
      </c>
      <c r="BK893" s="7" t="s">
        <v>70</v>
      </c>
      <c r="BL893" s="33">
        <v>0</v>
      </c>
      <c r="BM893" s="7">
        <v>1</v>
      </c>
      <c r="BN893" s="7">
        <v>0</v>
      </c>
      <c r="BO893" s="7">
        <v>0</v>
      </c>
      <c r="BP893" s="7">
        <v>1</v>
      </c>
      <c r="BQ893" s="7">
        <v>1</v>
      </c>
      <c r="BR893" s="7">
        <v>0</v>
      </c>
      <c r="BS893" s="7">
        <v>0</v>
      </c>
      <c r="BT893" s="7">
        <v>1</v>
      </c>
      <c r="BU893" s="7">
        <v>1</v>
      </c>
      <c r="BW893">
        <f>COUNTIF(AP893, "*"&amp;#REF!&amp;"*")</f>
        <v>0</v>
      </c>
      <c r="BX893">
        <f>COUNTIF(AQ893, "*"&amp;#REF!&amp;"*")</f>
        <v>0</v>
      </c>
      <c r="BY893">
        <f>COUNTIF(AR893, "*"&amp;#REF!&amp;"*")</f>
        <v>0</v>
      </c>
      <c r="BZ893">
        <f>COUNTIF(AS893, "*"&amp;#REF!&amp;"*")</f>
        <v>0</v>
      </c>
      <c r="CA893">
        <f>COUNTIF(AT893, "*"&amp;#REF!&amp;"*")</f>
        <v>0</v>
      </c>
      <c r="CB893">
        <f>COUNTIF(AU893, "*"&amp;#REF!&amp;"*")</f>
        <v>0</v>
      </c>
      <c r="CC893">
        <f>COUNTIF(AV893, "*"&amp;#REF!&amp;"*")</f>
        <v>0</v>
      </c>
      <c r="CD893">
        <f>COUNTIF(AW893, "*"&amp;#REF!&amp;"*")</f>
        <v>0</v>
      </c>
      <c r="CE893">
        <f>COUNTIF(AX893, "*"&amp;#REF!&amp;"*")</f>
        <v>0</v>
      </c>
      <c r="CF893">
        <f>COUNTIF(AY893, "*"&amp;#REF!&amp;"*")</f>
        <v>0</v>
      </c>
      <c r="CG893">
        <f>COUNTIF(AZ893, "*"&amp;#REF!&amp;"*")</f>
        <v>0</v>
      </c>
      <c r="CH893">
        <f>COUNTIF(BA893, "*"&amp;#REF!&amp;"*")</f>
        <v>0</v>
      </c>
      <c r="CI893">
        <f>COUNTIF(BB893, "*"&amp;#REF!&amp;"*")</f>
        <v>0</v>
      </c>
      <c r="CJ893">
        <f>COUNTIF(BC893, "*"&amp;#REF!&amp;"*")</f>
        <v>0</v>
      </c>
      <c r="CK893">
        <f>COUNTIF(BD893, "*"&amp;#REF!&amp;"*")</f>
        <v>0</v>
      </c>
      <c r="CL893">
        <f>COUNTIF(BE893, "*"&amp;#REF!&amp;"*")</f>
        <v>0</v>
      </c>
      <c r="CM893">
        <f>COUNTIF(BF893, "*"&amp;#REF!&amp;"*")</f>
        <v>0</v>
      </c>
      <c r="CN893">
        <f>COUNTIF(BG893, "*"&amp;#REF!&amp;"*")</f>
        <v>0</v>
      </c>
      <c r="CO893">
        <f>COUNTIF(BH893, "*"&amp;#REF!&amp;"*")</f>
        <v>0</v>
      </c>
      <c r="CP893">
        <f>COUNTIF(BI893, "*"&amp;#REF!&amp;"*")</f>
        <v>0</v>
      </c>
      <c r="CQ893">
        <f>COUNTIF(BJ893, "*"&amp;#REF!&amp;"*")</f>
        <v>0</v>
      </c>
      <c r="CR893">
        <f>COUNTIF(BK893, "*"&amp;#REF!&amp;"*")</f>
        <v>0</v>
      </c>
      <c r="CS893">
        <f xml:space="preserve"> COUNTIF(BL893,#REF!)</f>
        <v>0</v>
      </c>
      <c r="CT893">
        <f xml:space="preserve"> COUNTIF(BM893,#REF!)</f>
        <v>0</v>
      </c>
      <c r="CU893">
        <f xml:space="preserve"> COUNTIF(BN893,#REF!)</f>
        <v>0</v>
      </c>
      <c r="CV893">
        <f xml:space="preserve"> COUNTIF(BO893,#REF!)</f>
        <v>0</v>
      </c>
      <c r="CW893">
        <f xml:space="preserve"> COUNTIF(BP893,#REF!)</f>
        <v>0</v>
      </c>
      <c r="CX893">
        <f xml:space="preserve"> COUNTIF(BQ893,#REF!)</f>
        <v>0</v>
      </c>
      <c r="CY893">
        <f xml:space="preserve"> COUNTIF(BR893,#REF!)</f>
        <v>0</v>
      </c>
      <c r="CZ893">
        <f xml:space="preserve"> COUNTIF(BS893,#REF!)</f>
        <v>0</v>
      </c>
      <c r="DA893">
        <f xml:space="preserve"> COUNTIF(BT893,#REF!)</f>
        <v>0</v>
      </c>
      <c r="DB893">
        <f xml:space="preserve"> COUNTIF(BU893,#REF!)</f>
        <v>0</v>
      </c>
      <c r="DC893">
        <f t="shared" si="52"/>
        <v>0</v>
      </c>
      <c r="DD893">
        <f t="shared" si="53"/>
        <v>0</v>
      </c>
      <c r="DE893">
        <f t="shared" si="54"/>
        <v>0</v>
      </c>
      <c r="DF893" t="b">
        <f t="shared" si="55"/>
        <v>0</v>
      </c>
    </row>
    <row r="894" spans="1:110" x14ac:dyDescent="0.35">
      <c r="A894" s="7">
        <v>893</v>
      </c>
      <c r="B894" s="7">
        <v>893</v>
      </c>
      <c r="C894" s="7" t="s">
        <v>7610</v>
      </c>
      <c r="D894" s="7" t="s">
        <v>7611</v>
      </c>
      <c r="E894" s="13" t="s">
        <v>51</v>
      </c>
      <c r="F894" s="7">
        <v>300</v>
      </c>
      <c r="G894" s="7" t="s">
        <v>89</v>
      </c>
      <c r="H894" s="7">
        <v>2110</v>
      </c>
      <c r="I894" s="14" t="s">
        <v>53</v>
      </c>
      <c r="J894" s="13" t="s">
        <v>54</v>
      </c>
      <c r="K894" s="7" t="s">
        <v>118</v>
      </c>
      <c r="L894" s="7" t="s">
        <v>56</v>
      </c>
      <c r="M894" s="7" t="s">
        <v>84</v>
      </c>
      <c r="N894" s="7">
        <v>62</v>
      </c>
      <c r="O894" s="7" t="s">
        <v>85</v>
      </c>
      <c r="P894" s="7">
        <v>37</v>
      </c>
      <c r="Q894" t="s">
        <v>7916</v>
      </c>
      <c r="R894" s="7" t="s">
        <v>59</v>
      </c>
      <c r="S894" s="14" t="s">
        <v>59</v>
      </c>
      <c r="T894" s="26" t="b">
        <v>0</v>
      </c>
      <c r="U894" s="7">
        <v>817</v>
      </c>
      <c r="V894" s="7">
        <v>11.4</v>
      </c>
      <c r="W894" s="7">
        <v>19.98</v>
      </c>
      <c r="X894" s="7">
        <v>0.39186680000000002</v>
      </c>
      <c r="Y894" s="7">
        <v>1.61738</v>
      </c>
      <c r="Z894" s="7">
        <v>5.5</v>
      </c>
      <c r="AA894" s="7">
        <v>3.36</v>
      </c>
      <c r="AB894" s="14">
        <v>3.34</v>
      </c>
      <c r="AC894" s="13">
        <v>0.92166800000000004</v>
      </c>
      <c r="AD894" s="7">
        <v>7.8332399999999996E-2</v>
      </c>
      <c r="AE894" s="14" t="s">
        <v>60</v>
      </c>
      <c r="AF894" s="13">
        <v>7</v>
      </c>
      <c r="AG894" s="14">
        <v>7</v>
      </c>
      <c r="AH894" s="13">
        <v>5</v>
      </c>
      <c r="AI894" s="7">
        <v>5</v>
      </c>
      <c r="AJ894" s="7"/>
      <c r="AK894" s="7">
        <v>5</v>
      </c>
      <c r="AL894" s="7">
        <v>5</v>
      </c>
      <c r="AM894" s="14"/>
      <c r="AN894" s="13">
        <v>2</v>
      </c>
      <c r="AO894" s="14">
        <v>2</v>
      </c>
      <c r="AP894" s="7" t="s">
        <v>64</v>
      </c>
      <c r="AQ894" s="7" t="s">
        <v>62</v>
      </c>
      <c r="AR894" s="7" t="s">
        <v>62</v>
      </c>
      <c r="AS894" s="7" t="s">
        <v>64</v>
      </c>
      <c r="AT894" s="7" t="s">
        <v>64</v>
      </c>
      <c r="AU894" s="7" t="s">
        <v>66</v>
      </c>
      <c r="AV894" s="7" t="s">
        <v>66</v>
      </c>
      <c r="AW894" s="7" t="s">
        <v>66</v>
      </c>
      <c r="AX894" s="7" t="s">
        <v>66</v>
      </c>
      <c r="AY894" s="7" t="s">
        <v>70</v>
      </c>
      <c r="AZ894" s="7" t="s">
        <v>66</v>
      </c>
      <c r="BA894" s="7" t="s">
        <v>70</v>
      </c>
      <c r="BB894" s="7" t="s">
        <v>66</v>
      </c>
      <c r="BC894" s="7" t="s">
        <v>70</v>
      </c>
      <c r="BD894" s="7" t="s">
        <v>64</v>
      </c>
      <c r="BE894" s="7" t="s">
        <v>5797</v>
      </c>
      <c r="BF894" s="7" t="s">
        <v>64</v>
      </c>
      <c r="BG894" s="7" t="s">
        <v>64</v>
      </c>
      <c r="BH894" s="7" t="s">
        <v>70</v>
      </c>
      <c r="BI894" s="7" t="s">
        <v>70</v>
      </c>
      <c r="BJ894" s="7" t="s">
        <v>70</v>
      </c>
      <c r="BK894" s="7" t="s">
        <v>70</v>
      </c>
      <c r="BL894" s="33">
        <v>0</v>
      </c>
      <c r="BM894" s="7">
        <v>1</v>
      </c>
      <c r="BN894" s="7">
        <v>1</v>
      </c>
      <c r="BO894" s="7">
        <v>0</v>
      </c>
      <c r="BP894" s="7">
        <v>1</v>
      </c>
      <c r="BQ894" s="7">
        <v>1</v>
      </c>
      <c r="BR894" s="7">
        <v>0</v>
      </c>
      <c r="BS894" s="7">
        <v>0</v>
      </c>
      <c r="BT894" s="7">
        <v>1</v>
      </c>
      <c r="BU894" s="7">
        <v>0</v>
      </c>
      <c r="BW894">
        <f>COUNTIF(AP894, "*"&amp;#REF!&amp;"*")</f>
        <v>0</v>
      </c>
      <c r="BX894">
        <f>COUNTIF(AQ894, "*"&amp;#REF!&amp;"*")</f>
        <v>0</v>
      </c>
      <c r="BY894">
        <f>COUNTIF(AR894, "*"&amp;#REF!&amp;"*")</f>
        <v>0</v>
      </c>
      <c r="BZ894">
        <f>COUNTIF(AS894, "*"&amp;#REF!&amp;"*")</f>
        <v>0</v>
      </c>
      <c r="CA894">
        <f>COUNTIF(AT894, "*"&amp;#REF!&amp;"*")</f>
        <v>0</v>
      </c>
      <c r="CB894">
        <f>COUNTIF(AU894, "*"&amp;#REF!&amp;"*")</f>
        <v>0</v>
      </c>
      <c r="CC894">
        <f>COUNTIF(AV894, "*"&amp;#REF!&amp;"*")</f>
        <v>0</v>
      </c>
      <c r="CD894">
        <f>COUNTIF(AW894, "*"&amp;#REF!&amp;"*")</f>
        <v>0</v>
      </c>
      <c r="CE894">
        <f>COUNTIF(AX894, "*"&amp;#REF!&amp;"*")</f>
        <v>0</v>
      </c>
      <c r="CF894">
        <f>COUNTIF(AY894, "*"&amp;#REF!&amp;"*")</f>
        <v>0</v>
      </c>
      <c r="CG894">
        <f>COUNTIF(AZ894, "*"&amp;#REF!&amp;"*")</f>
        <v>0</v>
      </c>
      <c r="CH894">
        <f>COUNTIF(BA894, "*"&amp;#REF!&amp;"*")</f>
        <v>0</v>
      </c>
      <c r="CI894">
        <f>COUNTIF(BB894, "*"&amp;#REF!&amp;"*")</f>
        <v>0</v>
      </c>
      <c r="CJ894">
        <f>COUNTIF(BC894, "*"&amp;#REF!&amp;"*")</f>
        <v>0</v>
      </c>
      <c r="CK894">
        <f>COUNTIF(BD894, "*"&amp;#REF!&amp;"*")</f>
        <v>0</v>
      </c>
      <c r="CL894">
        <f>COUNTIF(BE894, "*"&amp;#REF!&amp;"*")</f>
        <v>0</v>
      </c>
      <c r="CM894">
        <f>COUNTIF(BF894, "*"&amp;#REF!&amp;"*")</f>
        <v>0</v>
      </c>
      <c r="CN894">
        <f>COUNTIF(BG894, "*"&amp;#REF!&amp;"*")</f>
        <v>0</v>
      </c>
      <c r="CO894">
        <f>COUNTIF(BH894, "*"&amp;#REF!&amp;"*")</f>
        <v>0</v>
      </c>
      <c r="CP894">
        <f>COUNTIF(BI894, "*"&amp;#REF!&amp;"*")</f>
        <v>0</v>
      </c>
      <c r="CQ894">
        <f>COUNTIF(BJ894, "*"&amp;#REF!&amp;"*")</f>
        <v>0</v>
      </c>
      <c r="CR894">
        <f>COUNTIF(BK894, "*"&amp;#REF!&amp;"*")</f>
        <v>0</v>
      </c>
      <c r="CS894">
        <f xml:space="preserve"> COUNTIF(BL894,#REF!)</f>
        <v>0</v>
      </c>
      <c r="CT894">
        <f xml:space="preserve"> COUNTIF(BM894,#REF!)</f>
        <v>0</v>
      </c>
      <c r="CU894">
        <f xml:space="preserve"> COUNTIF(BN894,#REF!)</f>
        <v>0</v>
      </c>
      <c r="CV894">
        <f xml:space="preserve"> COUNTIF(BO894,#REF!)</f>
        <v>0</v>
      </c>
      <c r="CW894">
        <f xml:space="preserve"> COUNTIF(BP894,#REF!)</f>
        <v>0</v>
      </c>
      <c r="CX894">
        <f xml:space="preserve"> COUNTIF(BQ894,#REF!)</f>
        <v>0</v>
      </c>
      <c r="CY894">
        <f xml:space="preserve"> COUNTIF(BR894,#REF!)</f>
        <v>0</v>
      </c>
      <c r="CZ894">
        <f xml:space="preserve"> COUNTIF(BS894,#REF!)</f>
        <v>0</v>
      </c>
      <c r="DA894">
        <f xml:space="preserve"> COUNTIF(BT894,#REF!)</f>
        <v>0</v>
      </c>
      <c r="DB894">
        <f xml:space="preserve"> COUNTIF(BU894,#REF!)</f>
        <v>0</v>
      </c>
      <c r="DC894">
        <f t="shared" si="52"/>
        <v>0</v>
      </c>
      <c r="DD894">
        <f t="shared" si="53"/>
        <v>0</v>
      </c>
      <c r="DE894">
        <f t="shared" si="54"/>
        <v>0</v>
      </c>
      <c r="DF894" t="b">
        <f t="shared" si="55"/>
        <v>0</v>
      </c>
    </row>
    <row r="895" spans="1:110" x14ac:dyDescent="0.35">
      <c r="A895" s="7">
        <v>894</v>
      </c>
      <c r="B895" s="7">
        <v>894</v>
      </c>
      <c r="C895" s="7" t="s">
        <v>7612</v>
      </c>
      <c r="D895" s="7" t="s">
        <v>7613</v>
      </c>
      <c r="E895" s="13" t="s">
        <v>51</v>
      </c>
      <c r="F895" s="7">
        <v>300</v>
      </c>
      <c r="G895" s="7" t="s">
        <v>80</v>
      </c>
      <c r="H895" s="7">
        <v>50</v>
      </c>
      <c r="I895" s="14" t="s">
        <v>53</v>
      </c>
      <c r="J895" s="13" t="s">
        <v>54</v>
      </c>
      <c r="K895" s="7" t="s">
        <v>118</v>
      </c>
      <c r="L895" s="7" t="s">
        <v>56</v>
      </c>
      <c r="M895" s="7" t="s">
        <v>57</v>
      </c>
      <c r="N895" s="7">
        <v>31</v>
      </c>
      <c r="O895" s="7" t="s">
        <v>86</v>
      </c>
      <c r="P895" s="7">
        <v>37</v>
      </c>
      <c r="Q895" t="s">
        <v>7833</v>
      </c>
      <c r="R895" s="7" t="s">
        <v>59</v>
      </c>
      <c r="S895" s="14" t="s">
        <v>59</v>
      </c>
      <c r="T895" s="26" t="b">
        <v>0</v>
      </c>
      <c r="U895" s="7">
        <v>331</v>
      </c>
      <c r="V895" s="7">
        <v>21.76</v>
      </c>
      <c r="W895" s="7">
        <v>31.26</v>
      </c>
      <c r="X895" s="7">
        <v>0.86986679999999994</v>
      </c>
      <c r="Y895" s="7">
        <v>0.54232000000000002</v>
      </c>
      <c r="Z895" s="7"/>
      <c r="AA895" s="7"/>
      <c r="AB895" s="14"/>
      <c r="AC895" s="13">
        <v>0.99658899999999995</v>
      </c>
      <c r="AD895" s="7">
        <v>3.411E-3</v>
      </c>
      <c r="AE895" s="14" t="s">
        <v>60</v>
      </c>
      <c r="AF895" s="13">
        <v>7</v>
      </c>
      <c r="AG895" s="14">
        <v>7</v>
      </c>
      <c r="AH895" s="13">
        <v>5</v>
      </c>
      <c r="AI895" s="7">
        <v>5</v>
      </c>
      <c r="AJ895" s="7"/>
      <c r="AK895" s="7">
        <v>5</v>
      </c>
      <c r="AL895" s="7">
        <v>5</v>
      </c>
      <c r="AM895" s="14"/>
      <c r="AN895" s="13">
        <v>2</v>
      </c>
      <c r="AO895" s="14">
        <v>2</v>
      </c>
      <c r="AP895" s="7" t="s">
        <v>64</v>
      </c>
      <c r="AQ895" s="7" t="s">
        <v>62</v>
      </c>
      <c r="AR895" s="7" t="s">
        <v>5797</v>
      </c>
      <c r="AS895" s="7" t="s">
        <v>64</v>
      </c>
      <c r="AT895" s="7" t="s">
        <v>64</v>
      </c>
      <c r="AU895" s="7" t="s">
        <v>66</v>
      </c>
      <c r="AV895" s="7" t="s">
        <v>66</v>
      </c>
      <c r="AW895" s="7" t="s">
        <v>66</v>
      </c>
      <c r="AX895" s="7" t="s">
        <v>66</v>
      </c>
      <c r="AY895" s="7" t="s">
        <v>70</v>
      </c>
      <c r="AZ895" s="7" t="s">
        <v>66</v>
      </c>
      <c r="BA895" s="7" t="s">
        <v>62</v>
      </c>
      <c r="BB895" s="7" t="s">
        <v>66</v>
      </c>
      <c r="BC895" s="7" t="s">
        <v>70</v>
      </c>
      <c r="BD895" s="7" t="s">
        <v>64</v>
      </c>
      <c r="BE895" s="7" t="s">
        <v>64</v>
      </c>
      <c r="BF895" s="7" t="s">
        <v>64</v>
      </c>
      <c r="BG895" s="7" t="s">
        <v>66</v>
      </c>
      <c r="BH895" s="7" t="s">
        <v>70</v>
      </c>
      <c r="BI895" s="7" t="s">
        <v>70</v>
      </c>
      <c r="BJ895" s="7" t="s">
        <v>70</v>
      </c>
      <c r="BK895" s="7" t="s">
        <v>70</v>
      </c>
      <c r="BL895" s="33">
        <v>0</v>
      </c>
      <c r="BM895" s="7">
        <v>1</v>
      </c>
      <c r="BN895" s="7">
        <v>1</v>
      </c>
      <c r="BO895" s="7">
        <v>0</v>
      </c>
      <c r="BP895" s="7">
        <v>1</v>
      </c>
      <c r="BQ895" s="7">
        <v>1</v>
      </c>
      <c r="BR895" s="7">
        <v>0</v>
      </c>
      <c r="BS895" s="7">
        <v>0</v>
      </c>
      <c r="BT895" s="7">
        <v>1</v>
      </c>
      <c r="BU895" s="7">
        <v>0</v>
      </c>
      <c r="BW895">
        <f>COUNTIF(AP895, "*"&amp;#REF!&amp;"*")</f>
        <v>0</v>
      </c>
      <c r="BX895">
        <f>COUNTIF(AQ895, "*"&amp;#REF!&amp;"*")</f>
        <v>0</v>
      </c>
      <c r="BY895">
        <f>COUNTIF(AR895, "*"&amp;#REF!&amp;"*")</f>
        <v>0</v>
      </c>
      <c r="BZ895">
        <f>COUNTIF(AS895, "*"&amp;#REF!&amp;"*")</f>
        <v>0</v>
      </c>
      <c r="CA895">
        <f>COUNTIF(AT895, "*"&amp;#REF!&amp;"*")</f>
        <v>0</v>
      </c>
      <c r="CB895">
        <f>COUNTIF(AU895, "*"&amp;#REF!&amp;"*")</f>
        <v>0</v>
      </c>
      <c r="CC895">
        <f>COUNTIF(AV895, "*"&amp;#REF!&amp;"*")</f>
        <v>0</v>
      </c>
      <c r="CD895">
        <f>COUNTIF(AW895, "*"&amp;#REF!&amp;"*")</f>
        <v>0</v>
      </c>
      <c r="CE895">
        <f>COUNTIF(AX895, "*"&amp;#REF!&amp;"*")</f>
        <v>0</v>
      </c>
      <c r="CF895">
        <f>COUNTIF(AY895, "*"&amp;#REF!&amp;"*")</f>
        <v>0</v>
      </c>
      <c r="CG895">
        <f>COUNTIF(AZ895, "*"&amp;#REF!&amp;"*")</f>
        <v>0</v>
      </c>
      <c r="CH895">
        <f>COUNTIF(BA895, "*"&amp;#REF!&amp;"*")</f>
        <v>0</v>
      </c>
      <c r="CI895">
        <f>COUNTIF(BB895, "*"&amp;#REF!&amp;"*")</f>
        <v>0</v>
      </c>
      <c r="CJ895">
        <f>COUNTIF(BC895, "*"&amp;#REF!&amp;"*")</f>
        <v>0</v>
      </c>
      <c r="CK895">
        <f>COUNTIF(BD895, "*"&amp;#REF!&amp;"*")</f>
        <v>0</v>
      </c>
      <c r="CL895">
        <f>COUNTIF(BE895, "*"&amp;#REF!&amp;"*")</f>
        <v>0</v>
      </c>
      <c r="CM895">
        <f>COUNTIF(BF895, "*"&amp;#REF!&amp;"*")</f>
        <v>0</v>
      </c>
      <c r="CN895">
        <f>COUNTIF(BG895, "*"&amp;#REF!&amp;"*")</f>
        <v>0</v>
      </c>
      <c r="CO895">
        <f>COUNTIF(BH895, "*"&amp;#REF!&amp;"*")</f>
        <v>0</v>
      </c>
      <c r="CP895">
        <f>COUNTIF(BI895, "*"&amp;#REF!&amp;"*")</f>
        <v>0</v>
      </c>
      <c r="CQ895">
        <f>COUNTIF(BJ895, "*"&amp;#REF!&amp;"*")</f>
        <v>0</v>
      </c>
      <c r="CR895">
        <f>COUNTIF(BK895, "*"&amp;#REF!&amp;"*")</f>
        <v>0</v>
      </c>
      <c r="CS895">
        <f xml:space="preserve"> COUNTIF(BL895,#REF!)</f>
        <v>0</v>
      </c>
      <c r="CT895">
        <f xml:space="preserve"> COUNTIF(BM895,#REF!)</f>
        <v>0</v>
      </c>
      <c r="CU895">
        <f xml:space="preserve"> COUNTIF(BN895,#REF!)</f>
        <v>0</v>
      </c>
      <c r="CV895">
        <f xml:space="preserve"> COUNTIF(BO895,#REF!)</f>
        <v>0</v>
      </c>
      <c r="CW895">
        <f xml:space="preserve"> COUNTIF(BP895,#REF!)</f>
        <v>0</v>
      </c>
      <c r="CX895">
        <f xml:space="preserve"> COUNTIF(BQ895,#REF!)</f>
        <v>0</v>
      </c>
      <c r="CY895">
        <f xml:space="preserve"> COUNTIF(BR895,#REF!)</f>
        <v>0</v>
      </c>
      <c r="CZ895">
        <f xml:space="preserve"> COUNTIF(BS895,#REF!)</f>
        <v>0</v>
      </c>
      <c r="DA895">
        <f xml:space="preserve"> COUNTIF(BT895,#REF!)</f>
        <v>0</v>
      </c>
      <c r="DB895">
        <f xml:space="preserve"> COUNTIF(BU895,#REF!)</f>
        <v>0</v>
      </c>
      <c r="DC895">
        <f t="shared" si="52"/>
        <v>0</v>
      </c>
      <c r="DD895">
        <f t="shared" si="53"/>
        <v>0</v>
      </c>
      <c r="DE895">
        <f t="shared" si="54"/>
        <v>0</v>
      </c>
      <c r="DF895" t="b">
        <f t="shared" si="55"/>
        <v>0</v>
      </c>
    </row>
    <row r="896" spans="1:110" x14ac:dyDescent="0.35">
      <c r="A896" s="7">
        <v>895</v>
      </c>
      <c r="B896" s="7">
        <v>895</v>
      </c>
      <c r="C896" s="7" t="s">
        <v>7614</v>
      </c>
      <c r="D896" s="7" t="s">
        <v>7615</v>
      </c>
      <c r="E896" s="13" t="s">
        <v>51</v>
      </c>
      <c r="F896" s="7">
        <v>300</v>
      </c>
      <c r="G896" s="7" t="s">
        <v>89</v>
      </c>
      <c r="H896" s="7">
        <v>1300</v>
      </c>
      <c r="I896" s="14" t="s">
        <v>53</v>
      </c>
      <c r="J896" s="13" t="s">
        <v>54</v>
      </c>
      <c r="K896" s="7" t="s">
        <v>117</v>
      </c>
      <c r="L896" s="7" t="s">
        <v>76</v>
      </c>
      <c r="M896" s="7" t="s">
        <v>84</v>
      </c>
      <c r="N896" s="7">
        <v>37</v>
      </c>
      <c r="O896" s="7" t="s">
        <v>85</v>
      </c>
      <c r="P896" s="7"/>
      <c r="Q896" t="s">
        <v>7833</v>
      </c>
      <c r="R896" s="7" t="s">
        <v>59</v>
      </c>
      <c r="S896" s="14" t="s">
        <v>59</v>
      </c>
      <c r="T896" s="26" t="b">
        <v>0</v>
      </c>
      <c r="U896" s="7">
        <v>1455</v>
      </c>
      <c r="V896" s="7">
        <v>18.899999999999999</v>
      </c>
      <c r="W896" s="7">
        <v>28.06</v>
      </c>
      <c r="X896" s="7">
        <v>0.69466680000000003</v>
      </c>
      <c r="Y896" s="7">
        <v>2.2350400000000001</v>
      </c>
      <c r="Z896" s="7">
        <v>5.5</v>
      </c>
      <c r="AA896" s="7">
        <v>3.19</v>
      </c>
      <c r="AB896" s="14">
        <v>3.2</v>
      </c>
      <c r="AC896" s="13">
        <v>0.96246100000000001</v>
      </c>
      <c r="AD896" s="7">
        <v>3.7538599999999998E-2</v>
      </c>
      <c r="AE896" s="14" t="s">
        <v>60</v>
      </c>
      <c r="AF896" s="13">
        <v>7</v>
      </c>
      <c r="AG896" s="14">
        <v>7</v>
      </c>
      <c r="AH896" s="13">
        <v>5</v>
      </c>
      <c r="AI896" s="7">
        <v>2</v>
      </c>
      <c r="AJ896" s="7">
        <v>3</v>
      </c>
      <c r="AK896" s="7">
        <v>5</v>
      </c>
      <c r="AL896" s="7">
        <v>2</v>
      </c>
      <c r="AM896" s="14">
        <v>3</v>
      </c>
      <c r="AN896" s="13">
        <v>2</v>
      </c>
      <c r="AO896" s="14">
        <v>2</v>
      </c>
      <c r="AP896" s="7" t="s">
        <v>64</v>
      </c>
      <c r="AQ896" s="7" t="s">
        <v>62</v>
      </c>
      <c r="AR896" s="7" t="s">
        <v>5797</v>
      </c>
      <c r="AS896" s="7" t="s">
        <v>64</v>
      </c>
      <c r="AT896" s="7" t="s">
        <v>64</v>
      </c>
      <c r="AU896" s="7" t="s">
        <v>66</v>
      </c>
      <c r="AV896" s="7" t="s">
        <v>66</v>
      </c>
      <c r="AW896" s="7" t="s">
        <v>67</v>
      </c>
      <c r="AX896" s="7" t="s">
        <v>64</v>
      </c>
      <c r="AY896" s="7" t="s">
        <v>70</v>
      </c>
      <c r="AZ896" s="7" t="s">
        <v>66</v>
      </c>
      <c r="BA896" s="7" t="s">
        <v>5797</v>
      </c>
      <c r="BB896" s="7" t="s">
        <v>66</v>
      </c>
      <c r="BC896" s="7" t="s">
        <v>70</v>
      </c>
      <c r="BD896" s="7" t="s">
        <v>67</v>
      </c>
      <c r="BE896" s="7" t="s">
        <v>64</v>
      </c>
      <c r="BF896" s="7" t="s">
        <v>64</v>
      </c>
      <c r="BG896" s="7" t="s">
        <v>64</v>
      </c>
      <c r="BH896" s="7" t="s">
        <v>70</v>
      </c>
      <c r="BI896" s="7" t="s">
        <v>70</v>
      </c>
      <c r="BJ896" s="7" t="s">
        <v>63</v>
      </c>
      <c r="BK896" s="7" t="s">
        <v>70</v>
      </c>
      <c r="BL896" s="33">
        <v>0</v>
      </c>
      <c r="BM896" s="7">
        <v>1</v>
      </c>
      <c r="BN896" s="7">
        <v>1</v>
      </c>
      <c r="BO896" s="7">
        <v>0</v>
      </c>
      <c r="BP896" s="7">
        <v>1</v>
      </c>
      <c r="BQ896" s="7">
        <v>1</v>
      </c>
      <c r="BR896" s="7">
        <v>0</v>
      </c>
      <c r="BS896" s="7">
        <v>0</v>
      </c>
      <c r="BT896" s="7">
        <v>1</v>
      </c>
      <c r="BU896" s="7">
        <v>0</v>
      </c>
      <c r="BW896">
        <f>COUNTIF(AP896, "*"&amp;#REF!&amp;"*")</f>
        <v>0</v>
      </c>
      <c r="BX896">
        <f>COUNTIF(AQ896, "*"&amp;#REF!&amp;"*")</f>
        <v>0</v>
      </c>
      <c r="BY896">
        <f>COUNTIF(AR896, "*"&amp;#REF!&amp;"*")</f>
        <v>0</v>
      </c>
      <c r="BZ896">
        <f>COUNTIF(AS896, "*"&amp;#REF!&amp;"*")</f>
        <v>0</v>
      </c>
      <c r="CA896">
        <f>COUNTIF(AT896, "*"&amp;#REF!&amp;"*")</f>
        <v>0</v>
      </c>
      <c r="CB896">
        <f>COUNTIF(AU896, "*"&amp;#REF!&amp;"*")</f>
        <v>0</v>
      </c>
      <c r="CC896">
        <f>COUNTIF(AV896, "*"&amp;#REF!&amp;"*")</f>
        <v>0</v>
      </c>
      <c r="CD896">
        <f>COUNTIF(AW896, "*"&amp;#REF!&amp;"*")</f>
        <v>0</v>
      </c>
      <c r="CE896">
        <f>COUNTIF(AX896, "*"&amp;#REF!&amp;"*")</f>
        <v>0</v>
      </c>
      <c r="CF896">
        <f>COUNTIF(AY896, "*"&amp;#REF!&amp;"*")</f>
        <v>0</v>
      </c>
      <c r="CG896">
        <f>COUNTIF(AZ896, "*"&amp;#REF!&amp;"*")</f>
        <v>0</v>
      </c>
      <c r="CH896">
        <f>COUNTIF(BA896, "*"&amp;#REF!&amp;"*")</f>
        <v>0</v>
      </c>
      <c r="CI896">
        <f>COUNTIF(BB896, "*"&amp;#REF!&amp;"*")</f>
        <v>0</v>
      </c>
      <c r="CJ896">
        <f>COUNTIF(BC896, "*"&amp;#REF!&amp;"*")</f>
        <v>0</v>
      </c>
      <c r="CK896">
        <f>COUNTIF(BD896, "*"&amp;#REF!&amp;"*")</f>
        <v>0</v>
      </c>
      <c r="CL896">
        <f>COUNTIF(BE896, "*"&amp;#REF!&amp;"*")</f>
        <v>0</v>
      </c>
      <c r="CM896">
        <f>COUNTIF(BF896, "*"&amp;#REF!&amp;"*")</f>
        <v>0</v>
      </c>
      <c r="CN896">
        <f>COUNTIF(BG896, "*"&amp;#REF!&amp;"*")</f>
        <v>0</v>
      </c>
      <c r="CO896">
        <f>COUNTIF(BH896, "*"&amp;#REF!&amp;"*")</f>
        <v>0</v>
      </c>
      <c r="CP896">
        <f>COUNTIF(BI896, "*"&amp;#REF!&amp;"*")</f>
        <v>0</v>
      </c>
      <c r="CQ896">
        <f>COUNTIF(BJ896, "*"&amp;#REF!&amp;"*")</f>
        <v>0</v>
      </c>
      <c r="CR896">
        <f>COUNTIF(BK896, "*"&amp;#REF!&amp;"*")</f>
        <v>0</v>
      </c>
      <c r="CS896">
        <f xml:space="preserve"> COUNTIF(BL896,#REF!)</f>
        <v>0</v>
      </c>
      <c r="CT896">
        <f xml:space="preserve"> COUNTIF(BM896,#REF!)</f>
        <v>0</v>
      </c>
      <c r="CU896">
        <f xml:space="preserve"> COUNTIF(BN896,#REF!)</f>
        <v>0</v>
      </c>
      <c r="CV896">
        <f xml:space="preserve"> COUNTIF(BO896,#REF!)</f>
        <v>0</v>
      </c>
      <c r="CW896">
        <f xml:space="preserve"> COUNTIF(BP896,#REF!)</f>
        <v>0</v>
      </c>
      <c r="CX896">
        <f xml:space="preserve"> COUNTIF(BQ896,#REF!)</f>
        <v>0</v>
      </c>
      <c r="CY896">
        <f xml:space="preserve"> COUNTIF(BR896,#REF!)</f>
        <v>0</v>
      </c>
      <c r="CZ896">
        <f xml:space="preserve"> COUNTIF(BS896,#REF!)</f>
        <v>0</v>
      </c>
      <c r="DA896">
        <f xml:space="preserve"> COUNTIF(BT896,#REF!)</f>
        <v>0</v>
      </c>
      <c r="DB896">
        <f xml:space="preserve"> COUNTIF(BU896,#REF!)</f>
        <v>0</v>
      </c>
      <c r="DC896">
        <f t="shared" si="52"/>
        <v>0</v>
      </c>
      <c r="DD896">
        <f t="shared" si="53"/>
        <v>0</v>
      </c>
      <c r="DE896">
        <f t="shared" si="54"/>
        <v>0</v>
      </c>
      <c r="DF896" t="b">
        <f t="shared" si="55"/>
        <v>0</v>
      </c>
    </row>
    <row r="897" spans="1:110" x14ac:dyDescent="0.35">
      <c r="A897" s="7">
        <v>896</v>
      </c>
      <c r="B897" s="7">
        <v>896</v>
      </c>
      <c r="C897" s="7" t="s">
        <v>7616</v>
      </c>
      <c r="D897" s="7" t="s">
        <v>7617</v>
      </c>
      <c r="E897" s="13" t="s">
        <v>51</v>
      </c>
      <c r="F897" s="7">
        <v>300</v>
      </c>
      <c r="G897" s="7" t="s">
        <v>111</v>
      </c>
      <c r="H897" s="7">
        <v>2900</v>
      </c>
      <c r="I897" s="14" t="s">
        <v>53</v>
      </c>
      <c r="J897" s="13" t="s">
        <v>54</v>
      </c>
      <c r="K897" s="7" t="s">
        <v>132</v>
      </c>
      <c r="L897" s="7" t="s">
        <v>56</v>
      </c>
      <c r="M897" s="7" t="s">
        <v>57</v>
      </c>
      <c r="N897" s="7">
        <v>41</v>
      </c>
      <c r="O897" s="7" t="s">
        <v>73</v>
      </c>
      <c r="P897" s="7">
        <v>43</v>
      </c>
      <c r="Q897" t="s">
        <v>7833</v>
      </c>
      <c r="R897" s="7" t="s">
        <v>59</v>
      </c>
      <c r="S897" s="14" t="s">
        <v>59</v>
      </c>
      <c r="T897" s="26" t="b">
        <v>0</v>
      </c>
      <c r="U897" s="7">
        <v>170</v>
      </c>
      <c r="V897" s="7">
        <v>9.08</v>
      </c>
      <c r="W897" s="7">
        <v>23.02</v>
      </c>
      <c r="X897" s="7">
        <v>1.0055992</v>
      </c>
      <c r="Y897" s="7">
        <v>0.19014</v>
      </c>
      <c r="Z897" s="7">
        <v>7.3</v>
      </c>
      <c r="AA897" s="7">
        <v>5.83</v>
      </c>
      <c r="AB897" s="14">
        <v>1.88</v>
      </c>
      <c r="AC897" s="13">
        <v>0.97823599999999999</v>
      </c>
      <c r="AD897" s="7">
        <v>2.1763600000000001E-2</v>
      </c>
      <c r="AE897" s="14" t="s">
        <v>60</v>
      </c>
      <c r="AF897" s="13">
        <v>7</v>
      </c>
      <c r="AG897" s="14">
        <v>7</v>
      </c>
      <c r="AH897" s="13">
        <v>5</v>
      </c>
      <c r="AI897" s="7">
        <v>5</v>
      </c>
      <c r="AJ897" s="7"/>
      <c r="AK897" s="7">
        <v>5</v>
      </c>
      <c r="AL897" s="7">
        <v>5</v>
      </c>
      <c r="AM897" s="14"/>
      <c r="AN897" s="13">
        <v>2</v>
      </c>
      <c r="AO897" s="14">
        <v>2</v>
      </c>
      <c r="AP897" s="7" t="s">
        <v>64</v>
      </c>
      <c r="AQ897" s="7" t="s">
        <v>62</v>
      </c>
      <c r="AR897" s="7" t="s">
        <v>5797</v>
      </c>
      <c r="AS897" s="7" t="s">
        <v>64</v>
      </c>
      <c r="AT897" s="7" t="s">
        <v>64</v>
      </c>
      <c r="AU897" s="7" t="s">
        <v>66</v>
      </c>
      <c r="AV897" s="7" t="s">
        <v>66</v>
      </c>
      <c r="AW897" s="7" t="s">
        <v>66</v>
      </c>
      <c r="AX897" s="7" t="s">
        <v>66</v>
      </c>
      <c r="AY897" s="7" t="s">
        <v>70</v>
      </c>
      <c r="AZ897" s="7" t="s">
        <v>66</v>
      </c>
      <c r="BA897" s="7" t="s">
        <v>5797</v>
      </c>
      <c r="BB897" s="7" t="s">
        <v>66</v>
      </c>
      <c r="BC897" s="7" t="s">
        <v>70</v>
      </c>
      <c r="BD897" s="7" t="s">
        <v>64</v>
      </c>
      <c r="BE897" s="7" t="s">
        <v>64</v>
      </c>
      <c r="BF897" s="7" t="s">
        <v>64</v>
      </c>
      <c r="BG897" s="7" t="s">
        <v>66</v>
      </c>
      <c r="BH897" s="7" t="s">
        <v>70</v>
      </c>
      <c r="BI897" s="7" t="s">
        <v>70</v>
      </c>
      <c r="BJ897" s="7" t="s">
        <v>70</v>
      </c>
      <c r="BK897" s="7" t="s">
        <v>70</v>
      </c>
      <c r="BL897" s="33">
        <v>0</v>
      </c>
      <c r="BM897" s="7">
        <v>1</v>
      </c>
      <c r="BN897" s="7">
        <v>1</v>
      </c>
      <c r="BO897" s="7">
        <v>0</v>
      </c>
      <c r="BP897" s="7">
        <v>1</v>
      </c>
      <c r="BQ897" s="7">
        <v>1</v>
      </c>
      <c r="BR897" s="7">
        <v>0</v>
      </c>
      <c r="BS897" s="7">
        <v>0</v>
      </c>
      <c r="BT897" s="7">
        <v>1</v>
      </c>
      <c r="BU897" s="7">
        <v>0</v>
      </c>
      <c r="BW897">
        <f>COUNTIF(AP897, "*"&amp;#REF!&amp;"*")</f>
        <v>0</v>
      </c>
      <c r="BX897">
        <f>COUNTIF(AQ897, "*"&amp;#REF!&amp;"*")</f>
        <v>0</v>
      </c>
      <c r="BY897">
        <f>COUNTIF(AR897, "*"&amp;#REF!&amp;"*")</f>
        <v>0</v>
      </c>
      <c r="BZ897">
        <f>COUNTIF(AS897, "*"&amp;#REF!&amp;"*")</f>
        <v>0</v>
      </c>
      <c r="CA897">
        <f>COUNTIF(AT897, "*"&amp;#REF!&amp;"*")</f>
        <v>0</v>
      </c>
      <c r="CB897">
        <f>COUNTIF(AU897, "*"&amp;#REF!&amp;"*")</f>
        <v>0</v>
      </c>
      <c r="CC897">
        <f>COUNTIF(AV897, "*"&amp;#REF!&amp;"*")</f>
        <v>0</v>
      </c>
      <c r="CD897">
        <f>COUNTIF(AW897, "*"&amp;#REF!&amp;"*")</f>
        <v>0</v>
      </c>
      <c r="CE897">
        <f>COUNTIF(AX897, "*"&amp;#REF!&amp;"*")</f>
        <v>0</v>
      </c>
      <c r="CF897">
        <f>COUNTIF(AY897, "*"&amp;#REF!&amp;"*")</f>
        <v>0</v>
      </c>
      <c r="CG897">
        <f>COUNTIF(AZ897, "*"&amp;#REF!&amp;"*")</f>
        <v>0</v>
      </c>
      <c r="CH897">
        <f>COUNTIF(BA897, "*"&amp;#REF!&amp;"*")</f>
        <v>0</v>
      </c>
      <c r="CI897">
        <f>COUNTIF(BB897, "*"&amp;#REF!&amp;"*")</f>
        <v>0</v>
      </c>
      <c r="CJ897">
        <f>COUNTIF(BC897, "*"&amp;#REF!&amp;"*")</f>
        <v>0</v>
      </c>
      <c r="CK897">
        <f>COUNTIF(BD897, "*"&amp;#REF!&amp;"*")</f>
        <v>0</v>
      </c>
      <c r="CL897">
        <f>COUNTIF(BE897, "*"&amp;#REF!&amp;"*")</f>
        <v>0</v>
      </c>
      <c r="CM897">
        <f>COUNTIF(BF897, "*"&amp;#REF!&amp;"*")</f>
        <v>0</v>
      </c>
      <c r="CN897">
        <f>COUNTIF(BG897, "*"&amp;#REF!&amp;"*")</f>
        <v>0</v>
      </c>
      <c r="CO897">
        <f>COUNTIF(BH897, "*"&amp;#REF!&amp;"*")</f>
        <v>0</v>
      </c>
      <c r="CP897">
        <f>COUNTIF(BI897, "*"&amp;#REF!&amp;"*")</f>
        <v>0</v>
      </c>
      <c r="CQ897">
        <f>COUNTIF(BJ897, "*"&amp;#REF!&amp;"*")</f>
        <v>0</v>
      </c>
      <c r="CR897">
        <f>COUNTIF(BK897, "*"&amp;#REF!&amp;"*")</f>
        <v>0</v>
      </c>
      <c r="CS897">
        <f xml:space="preserve"> COUNTIF(BL897,#REF!)</f>
        <v>0</v>
      </c>
      <c r="CT897">
        <f xml:space="preserve"> COUNTIF(BM897,#REF!)</f>
        <v>0</v>
      </c>
      <c r="CU897">
        <f xml:space="preserve"> COUNTIF(BN897,#REF!)</f>
        <v>0</v>
      </c>
      <c r="CV897">
        <f xml:space="preserve"> COUNTIF(BO897,#REF!)</f>
        <v>0</v>
      </c>
      <c r="CW897">
        <f xml:space="preserve"> COUNTIF(BP897,#REF!)</f>
        <v>0</v>
      </c>
      <c r="CX897">
        <f xml:space="preserve"> COUNTIF(BQ897,#REF!)</f>
        <v>0</v>
      </c>
      <c r="CY897">
        <f xml:space="preserve"> COUNTIF(BR897,#REF!)</f>
        <v>0</v>
      </c>
      <c r="CZ897">
        <f xml:space="preserve"> COUNTIF(BS897,#REF!)</f>
        <v>0</v>
      </c>
      <c r="DA897">
        <f xml:space="preserve"> COUNTIF(BT897,#REF!)</f>
        <v>0</v>
      </c>
      <c r="DB897">
        <f xml:space="preserve"> COUNTIF(BU897,#REF!)</f>
        <v>0</v>
      </c>
      <c r="DC897">
        <f t="shared" si="52"/>
        <v>0</v>
      </c>
      <c r="DD897">
        <f t="shared" si="53"/>
        <v>0</v>
      </c>
      <c r="DE897">
        <f t="shared" si="54"/>
        <v>0</v>
      </c>
      <c r="DF897" t="b">
        <f t="shared" si="55"/>
        <v>0</v>
      </c>
    </row>
    <row r="898" spans="1:110" x14ac:dyDescent="0.35">
      <c r="A898" s="7">
        <v>897</v>
      </c>
      <c r="B898" s="7">
        <v>897</v>
      </c>
      <c r="C898" s="7" t="s">
        <v>7618</v>
      </c>
      <c r="D898" s="7" t="s">
        <v>7619</v>
      </c>
      <c r="E898" s="13" t="s">
        <v>51</v>
      </c>
      <c r="F898" s="7">
        <v>300</v>
      </c>
      <c r="G898" s="7" t="s">
        <v>88</v>
      </c>
      <c r="H898" s="7"/>
      <c r="I898" s="14" t="s">
        <v>53</v>
      </c>
      <c r="J898" s="13" t="s">
        <v>54</v>
      </c>
      <c r="K898" s="7" t="s">
        <v>83</v>
      </c>
      <c r="L898" s="7" t="s">
        <v>56</v>
      </c>
      <c r="M898" s="7" t="s">
        <v>57</v>
      </c>
      <c r="N898" s="7">
        <v>48</v>
      </c>
      <c r="O898" s="7" t="s">
        <v>85</v>
      </c>
      <c r="P898" s="7">
        <v>47</v>
      </c>
      <c r="Q898" t="s">
        <v>7833</v>
      </c>
      <c r="R898" s="7" t="s">
        <v>59</v>
      </c>
      <c r="S898" s="14" t="s">
        <v>59</v>
      </c>
      <c r="T898" s="26" t="b">
        <v>0</v>
      </c>
      <c r="U898" s="7">
        <v>214</v>
      </c>
      <c r="V898" s="7">
        <v>10.33333</v>
      </c>
      <c r="W898" s="7">
        <v>19.766670000000001</v>
      </c>
      <c r="X898" s="7">
        <v>0.45222233333333328</v>
      </c>
      <c r="Y898" s="7">
        <v>0.61236666666666673</v>
      </c>
      <c r="Z898" s="7">
        <v>6.9</v>
      </c>
      <c r="AA898" s="7">
        <v>1.83</v>
      </c>
      <c r="AB898" s="14">
        <v>2.94</v>
      </c>
      <c r="AC898" s="13">
        <v>0.87878000000000001</v>
      </c>
      <c r="AD898" s="7">
        <v>0.12121999999999999</v>
      </c>
      <c r="AE898" s="14" t="s">
        <v>60</v>
      </c>
      <c r="AF898" s="13">
        <v>7</v>
      </c>
      <c r="AG898" s="14">
        <v>5</v>
      </c>
      <c r="AH898" s="13">
        <v>5</v>
      </c>
      <c r="AI898" s="7">
        <v>5</v>
      </c>
      <c r="AJ898" s="7"/>
      <c r="AK898" s="7">
        <v>3</v>
      </c>
      <c r="AL898" s="7">
        <v>3</v>
      </c>
      <c r="AM898" s="14"/>
      <c r="AN898" s="13">
        <v>2</v>
      </c>
      <c r="AO898" s="14">
        <v>2</v>
      </c>
      <c r="AP898" s="7" t="s">
        <v>64</v>
      </c>
      <c r="AQ898" s="7" t="s">
        <v>62</v>
      </c>
      <c r="AR898" s="7" t="s">
        <v>5797</v>
      </c>
      <c r="AS898" s="7" t="s">
        <v>62</v>
      </c>
      <c r="AT898" s="7" t="s">
        <v>64</v>
      </c>
      <c r="AU898" s="7" t="s">
        <v>66</v>
      </c>
      <c r="AV898" s="7" t="s">
        <v>66</v>
      </c>
      <c r="AW898" s="7" t="s">
        <v>66</v>
      </c>
      <c r="AX898" s="7" t="s">
        <v>64</v>
      </c>
      <c r="AY898" s="7" t="s">
        <v>70</v>
      </c>
      <c r="AZ898" s="7" t="s">
        <v>66</v>
      </c>
      <c r="BA898" s="7" t="s">
        <v>5797</v>
      </c>
      <c r="BB898" s="7" t="s">
        <v>66</v>
      </c>
      <c r="BC898" s="7" t="s">
        <v>70</v>
      </c>
      <c r="BD898" s="7" t="s">
        <v>64</v>
      </c>
      <c r="BE898" s="7" t="s">
        <v>5797</v>
      </c>
      <c r="BF898" s="7" t="s">
        <v>64</v>
      </c>
      <c r="BG898" s="7" t="s">
        <v>64</v>
      </c>
      <c r="BH898" s="7" t="s">
        <v>70</v>
      </c>
      <c r="BI898" s="7" t="s">
        <v>70</v>
      </c>
      <c r="BJ898" s="7" t="s">
        <v>62</v>
      </c>
      <c r="BK898" s="7" t="s">
        <v>70</v>
      </c>
      <c r="BL898" s="33">
        <v>0</v>
      </c>
      <c r="BM898" s="7">
        <v>0</v>
      </c>
      <c r="BN898" s="7">
        <v>0</v>
      </c>
      <c r="BO898" s="7">
        <v>0</v>
      </c>
      <c r="BP898" s="7">
        <v>1</v>
      </c>
      <c r="BQ898" s="7">
        <v>1</v>
      </c>
      <c r="BR898" s="7">
        <v>0</v>
      </c>
      <c r="BS898" s="7">
        <v>0</v>
      </c>
      <c r="BT898" s="7">
        <v>1</v>
      </c>
      <c r="BU898" s="7">
        <v>0</v>
      </c>
      <c r="BW898">
        <f>COUNTIF(AP898, "*"&amp;#REF!&amp;"*")</f>
        <v>0</v>
      </c>
      <c r="BX898">
        <f>COUNTIF(AQ898, "*"&amp;#REF!&amp;"*")</f>
        <v>0</v>
      </c>
      <c r="BY898">
        <f>COUNTIF(AR898, "*"&amp;#REF!&amp;"*")</f>
        <v>0</v>
      </c>
      <c r="BZ898">
        <f>COUNTIF(AS898, "*"&amp;#REF!&amp;"*")</f>
        <v>0</v>
      </c>
      <c r="CA898">
        <f>COUNTIF(AT898, "*"&amp;#REF!&amp;"*")</f>
        <v>0</v>
      </c>
      <c r="CB898">
        <f>COUNTIF(AU898, "*"&amp;#REF!&amp;"*")</f>
        <v>0</v>
      </c>
      <c r="CC898">
        <f>COUNTIF(AV898, "*"&amp;#REF!&amp;"*")</f>
        <v>0</v>
      </c>
      <c r="CD898">
        <f>COUNTIF(AW898, "*"&amp;#REF!&amp;"*")</f>
        <v>0</v>
      </c>
      <c r="CE898">
        <f>COUNTIF(AX898, "*"&amp;#REF!&amp;"*")</f>
        <v>0</v>
      </c>
      <c r="CF898">
        <f>COUNTIF(AY898, "*"&amp;#REF!&amp;"*")</f>
        <v>0</v>
      </c>
      <c r="CG898">
        <f>COUNTIF(AZ898, "*"&amp;#REF!&amp;"*")</f>
        <v>0</v>
      </c>
      <c r="CH898">
        <f>COUNTIF(BA898, "*"&amp;#REF!&amp;"*")</f>
        <v>0</v>
      </c>
      <c r="CI898">
        <f>COUNTIF(BB898, "*"&amp;#REF!&amp;"*")</f>
        <v>0</v>
      </c>
      <c r="CJ898">
        <f>COUNTIF(BC898, "*"&amp;#REF!&amp;"*")</f>
        <v>0</v>
      </c>
      <c r="CK898">
        <f>COUNTIF(BD898, "*"&amp;#REF!&amp;"*")</f>
        <v>0</v>
      </c>
      <c r="CL898">
        <f>COUNTIF(BE898, "*"&amp;#REF!&amp;"*")</f>
        <v>0</v>
      </c>
      <c r="CM898">
        <f>COUNTIF(BF898, "*"&amp;#REF!&amp;"*")</f>
        <v>0</v>
      </c>
      <c r="CN898">
        <f>COUNTIF(BG898, "*"&amp;#REF!&amp;"*")</f>
        <v>0</v>
      </c>
      <c r="CO898">
        <f>COUNTIF(BH898, "*"&amp;#REF!&amp;"*")</f>
        <v>0</v>
      </c>
      <c r="CP898">
        <f>COUNTIF(BI898, "*"&amp;#REF!&amp;"*")</f>
        <v>0</v>
      </c>
      <c r="CQ898">
        <f>COUNTIF(BJ898, "*"&amp;#REF!&amp;"*")</f>
        <v>0</v>
      </c>
      <c r="CR898">
        <f>COUNTIF(BK898, "*"&amp;#REF!&amp;"*")</f>
        <v>0</v>
      </c>
      <c r="CS898">
        <f xml:space="preserve"> COUNTIF(BL898,#REF!)</f>
        <v>0</v>
      </c>
      <c r="CT898">
        <f xml:space="preserve"> COUNTIF(BM898,#REF!)</f>
        <v>0</v>
      </c>
      <c r="CU898">
        <f xml:space="preserve"> COUNTIF(BN898,#REF!)</f>
        <v>0</v>
      </c>
      <c r="CV898">
        <f xml:space="preserve"> COUNTIF(BO898,#REF!)</f>
        <v>0</v>
      </c>
      <c r="CW898">
        <f xml:space="preserve"> COUNTIF(BP898,#REF!)</f>
        <v>0</v>
      </c>
      <c r="CX898">
        <f xml:space="preserve"> COUNTIF(BQ898,#REF!)</f>
        <v>0</v>
      </c>
      <c r="CY898">
        <f xml:space="preserve"> COUNTIF(BR898,#REF!)</f>
        <v>0</v>
      </c>
      <c r="CZ898">
        <f xml:space="preserve"> COUNTIF(BS898,#REF!)</f>
        <v>0</v>
      </c>
      <c r="DA898">
        <f xml:space="preserve"> COUNTIF(BT898,#REF!)</f>
        <v>0</v>
      </c>
      <c r="DB898">
        <f xml:space="preserve"> COUNTIF(BU898,#REF!)</f>
        <v>0</v>
      </c>
      <c r="DC898">
        <f t="shared" si="52"/>
        <v>0</v>
      </c>
      <c r="DD898">
        <f t="shared" si="53"/>
        <v>0</v>
      </c>
      <c r="DE898">
        <f t="shared" si="54"/>
        <v>0</v>
      </c>
      <c r="DF898" t="b">
        <f t="shared" si="55"/>
        <v>0</v>
      </c>
    </row>
    <row r="899" spans="1:110" x14ac:dyDescent="0.35">
      <c r="A899" s="7">
        <v>898</v>
      </c>
      <c r="B899" s="7">
        <v>898</v>
      </c>
      <c r="C899" s="7" t="s">
        <v>7620</v>
      </c>
      <c r="D899" s="7" t="s">
        <v>7621</v>
      </c>
      <c r="E899" s="13" t="s">
        <v>51</v>
      </c>
      <c r="F899" s="7">
        <v>300</v>
      </c>
      <c r="G899" s="7" t="s">
        <v>94</v>
      </c>
      <c r="H899" s="7">
        <v>1000</v>
      </c>
      <c r="I899" s="14" t="s">
        <v>53</v>
      </c>
      <c r="J899" s="13" t="s">
        <v>54</v>
      </c>
      <c r="K899" s="7" t="s">
        <v>92</v>
      </c>
      <c r="L899" s="7" t="s">
        <v>87</v>
      </c>
      <c r="M899" s="7" t="s">
        <v>84</v>
      </c>
      <c r="N899" s="7">
        <v>36</v>
      </c>
      <c r="O899" s="7" t="s">
        <v>85</v>
      </c>
      <c r="P899" s="7">
        <v>51</v>
      </c>
      <c r="Q899" t="s">
        <v>7833</v>
      </c>
      <c r="R899" s="7" t="s">
        <v>59</v>
      </c>
      <c r="S899" s="14" t="s">
        <v>59</v>
      </c>
      <c r="T899" s="26" t="b">
        <v>0</v>
      </c>
      <c r="U899" s="7">
        <v>113</v>
      </c>
      <c r="V899" s="7">
        <v>8.2333300000000005</v>
      </c>
      <c r="W899" s="7">
        <v>21.33333</v>
      </c>
      <c r="X899" s="7">
        <v>0.82511000000000001</v>
      </c>
      <c r="Y899" s="7">
        <v>0.24756666666666671</v>
      </c>
      <c r="Z899" s="7">
        <v>6.9</v>
      </c>
      <c r="AA899" s="7">
        <v>4.1399999999999997</v>
      </c>
      <c r="AB899" s="14">
        <v>2.0299999999999998</v>
      </c>
      <c r="AC899" s="13">
        <v>0.95968399999999998</v>
      </c>
      <c r="AD899" s="7">
        <v>4.0315900000000002E-2</v>
      </c>
      <c r="AE899" s="14" t="s">
        <v>60</v>
      </c>
      <c r="AF899" s="13">
        <v>6</v>
      </c>
      <c r="AG899" s="14">
        <v>4</v>
      </c>
      <c r="AH899" s="13">
        <v>6</v>
      </c>
      <c r="AI899" s="7">
        <v>6</v>
      </c>
      <c r="AJ899" s="7"/>
      <c r="AK899" s="7">
        <v>4</v>
      </c>
      <c r="AL899" s="7">
        <v>4</v>
      </c>
      <c r="AM899" s="14"/>
      <c r="AN899" s="13">
        <v>0</v>
      </c>
      <c r="AO899" s="14">
        <v>0</v>
      </c>
      <c r="AP899" s="7" t="s">
        <v>64</v>
      </c>
      <c r="AQ899" s="7" t="s">
        <v>62</v>
      </c>
      <c r="AR899" s="7" t="s">
        <v>62</v>
      </c>
      <c r="AS899" s="7" t="s">
        <v>62</v>
      </c>
      <c r="AT899" s="7" t="s">
        <v>64</v>
      </c>
      <c r="AU899" s="7" t="s">
        <v>66</v>
      </c>
      <c r="AV899" s="7" t="s">
        <v>66</v>
      </c>
      <c r="AW899" s="7" t="s">
        <v>66</v>
      </c>
      <c r="AX899" s="7" t="s">
        <v>64</v>
      </c>
      <c r="AY899" s="7" t="s">
        <v>70</v>
      </c>
      <c r="AZ899" s="7" t="s">
        <v>66</v>
      </c>
      <c r="BA899" s="7" t="s">
        <v>62</v>
      </c>
      <c r="BB899" s="7" t="s">
        <v>66</v>
      </c>
      <c r="BC899" s="7" t="s">
        <v>70</v>
      </c>
      <c r="BD899" s="7" t="s">
        <v>64</v>
      </c>
      <c r="BE899" s="7" t="s">
        <v>64</v>
      </c>
      <c r="BF899" s="7" t="s">
        <v>64</v>
      </c>
      <c r="BG899" s="7" t="s">
        <v>64</v>
      </c>
      <c r="BH899" s="7" t="s">
        <v>70</v>
      </c>
      <c r="BI899" s="7" t="s">
        <v>5797</v>
      </c>
      <c r="BJ899" s="7" t="s">
        <v>70</v>
      </c>
      <c r="BK899" s="7" t="s">
        <v>70</v>
      </c>
      <c r="BL899" s="33">
        <v>0</v>
      </c>
      <c r="BM899" s="7">
        <v>1</v>
      </c>
      <c r="BN899" s="7">
        <v>0</v>
      </c>
      <c r="BO899" s="7">
        <v>0</v>
      </c>
      <c r="BP899" s="7">
        <v>1</v>
      </c>
      <c r="BQ899" s="7" t="s">
        <v>5797</v>
      </c>
      <c r="BR899" s="7">
        <v>0</v>
      </c>
      <c r="BS899" s="7">
        <v>0</v>
      </c>
      <c r="BT899" s="7">
        <v>1</v>
      </c>
      <c r="BU899" s="7">
        <v>0</v>
      </c>
      <c r="BW899">
        <f>COUNTIF(AP899, "*"&amp;#REF!&amp;"*")</f>
        <v>0</v>
      </c>
      <c r="BX899">
        <f>COUNTIF(AQ899, "*"&amp;#REF!&amp;"*")</f>
        <v>0</v>
      </c>
      <c r="BY899">
        <f>COUNTIF(AR899, "*"&amp;#REF!&amp;"*")</f>
        <v>0</v>
      </c>
      <c r="BZ899">
        <f>COUNTIF(AS899, "*"&amp;#REF!&amp;"*")</f>
        <v>0</v>
      </c>
      <c r="CA899">
        <f>COUNTIF(AT899, "*"&amp;#REF!&amp;"*")</f>
        <v>0</v>
      </c>
      <c r="CB899">
        <f>COUNTIF(AU899, "*"&amp;#REF!&amp;"*")</f>
        <v>0</v>
      </c>
      <c r="CC899">
        <f>COUNTIF(AV899, "*"&amp;#REF!&amp;"*")</f>
        <v>0</v>
      </c>
      <c r="CD899">
        <f>COUNTIF(AW899, "*"&amp;#REF!&amp;"*")</f>
        <v>0</v>
      </c>
      <c r="CE899">
        <f>COUNTIF(AX899, "*"&amp;#REF!&amp;"*")</f>
        <v>0</v>
      </c>
      <c r="CF899">
        <f>COUNTIF(AY899, "*"&amp;#REF!&amp;"*")</f>
        <v>0</v>
      </c>
      <c r="CG899">
        <f>COUNTIF(AZ899, "*"&amp;#REF!&amp;"*")</f>
        <v>0</v>
      </c>
      <c r="CH899">
        <f>COUNTIF(BA899, "*"&amp;#REF!&amp;"*")</f>
        <v>0</v>
      </c>
      <c r="CI899">
        <f>COUNTIF(BB899, "*"&amp;#REF!&amp;"*")</f>
        <v>0</v>
      </c>
      <c r="CJ899">
        <f>COUNTIF(BC899, "*"&amp;#REF!&amp;"*")</f>
        <v>0</v>
      </c>
      <c r="CK899">
        <f>COUNTIF(BD899, "*"&amp;#REF!&amp;"*")</f>
        <v>0</v>
      </c>
      <c r="CL899">
        <f>COUNTIF(BE899, "*"&amp;#REF!&amp;"*")</f>
        <v>0</v>
      </c>
      <c r="CM899">
        <f>COUNTIF(BF899, "*"&amp;#REF!&amp;"*")</f>
        <v>0</v>
      </c>
      <c r="CN899">
        <f>COUNTIF(BG899, "*"&amp;#REF!&amp;"*")</f>
        <v>0</v>
      </c>
      <c r="CO899">
        <f>COUNTIF(BH899, "*"&amp;#REF!&amp;"*")</f>
        <v>0</v>
      </c>
      <c r="CP899">
        <f>COUNTIF(BI899, "*"&amp;#REF!&amp;"*")</f>
        <v>0</v>
      </c>
      <c r="CQ899">
        <f>COUNTIF(BJ899, "*"&amp;#REF!&amp;"*")</f>
        <v>0</v>
      </c>
      <c r="CR899">
        <f>COUNTIF(BK899, "*"&amp;#REF!&amp;"*")</f>
        <v>0</v>
      </c>
      <c r="CS899">
        <f xml:space="preserve"> COUNTIF(BL899,#REF!)</f>
        <v>0</v>
      </c>
      <c r="CT899">
        <f xml:space="preserve"> COUNTIF(BM899,#REF!)</f>
        <v>0</v>
      </c>
      <c r="CU899">
        <f xml:space="preserve"> COUNTIF(BN899,#REF!)</f>
        <v>0</v>
      </c>
      <c r="CV899">
        <f xml:space="preserve"> COUNTIF(BO899,#REF!)</f>
        <v>0</v>
      </c>
      <c r="CW899">
        <f xml:space="preserve"> COUNTIF(BP899,#REF!)</f>
        <v>0</v>
      </c>
      <c r="CX899">
        <f xml:space="preserve"> COUNTIF(BQ899,#REF!)</f>
        <v>0</v>
      </c>
      <c r="CY899">
        <f xml:space="preserve"> COUNTIF(BR899,#REF!)</f>
        <v>0</v>
      </c>
      <c r="CZ899">
        <f xml:space="preserve"> COUNTIF(BS899,#REF!)</f>
        <v>0</v>
      </c>
      <c r="DA899">
        <f xml:space="preserve"> COUNTIF(BT899,#REF!)</f>
        <v>0</v>
      </c>
      <c r="DB899">
        <f xml:space="preserve"> COUNTIF(BU899,#REF!)</f>
        <v>0</v>
      </c>
      <c r="DC899">
        <f t="shared" ref="DC899:DC961" si="56">SUM(BW899:CR899)</f>
        <v>0</v>
      </c>
      <c r="DD899">
        <f t="shared" ref="DD899:DD961" si="57">SUM(CS899:DB899)</f>
        <v>0</v>
      </c>
      <c r="DE899">
        <f t="shared" ref="DE899:DE961" si="58">DC899+DD899</f>
        <v>0</v>
      </c>
      <c r="DF899" t="b">
        <f t="shared" ref="DF899:DF961" si="59">DE899=AG899</f>
        <v>0</v>
      </c>
    </row>
    <row r="900" spans="1:110" x14ac:dyDescent="0.35">
      <c r="A900" s="7">
        <v>899</v>
      </c>
      <c r="B900" s="7">
        <v>899</v>
      </c>
      <c r="C900" s="7" t="s">
        <v>7622</v>
      </c>
      <c r="D900" s="7" t="s">
        <v>7623</v>
      </c>
      <c r="E900" s="13" t="s">
        <v>51</v>
      </c>
      <c r="F900" s="7">
        <v>300</v>
      </c>
      <c r="G900" s="7" t="s">
        <v>122</v>
      </c>
      <c r="H900" s="7"/>
      <c r="I900" s="14" t="s">
        <v>53</v>
      </c>
      <c r="J900" s="13" t="s">
        <v>54</v>
      </c>
      <c r="K900" s="7" t="s">
        <v>79</v>
      </c>
      <c r="L900" s="7" t="s">
        <v>87</v>
      </c>
      <c r="M900" s="7" t="s">
        <v>84</v>
      </c>
      <c r="N900" s="7">
        <v>40.9</v>
      </c>
      <c r="O900" s="7" t="s">
        <v>85</v>
      </c>
      <c r="P900" s="7">
        <v>54</v>
      </c>
      <c r="Q900" t="s">
        <v>7833</v>
      </c>
      <c r="R900" s="7" t="s">
        <v>59</v>
      </c>
      <c r="S900" s="14" t="s">
        <v>59</v>
      </c>
      <c r="T900" s="26" t="b">
        <v>0</v>
      </c>
      <c r="U900" s="7">
        <v>947</v>
      </c>
      <c r="V900" s="7">
        <v>18.420000000000002</v>
      </c>
      <c r="W900" s="7">
        <v>29.7</v>
      </c>
      <c r="X900" s="7">
        <v>1.2010006</v>
      </c>
      <c r="Y900" s="7">
        <v>1.32</v>
      </c>
      <c r="Z900" s="7">
        <v>6.3</v>
      </c>
      <c r="AA900" s="7">
        <v>5.64</v>
      </c>
      <c r="AB900" s="14">
        <v>1.9</v>
      </c>
      <c r="AC900" s="13">
        <v>0.99861599999999995</v>
      </c>
      <c r="AD900" s="7">
        <v>1.3840300000000001E-3</v>
      </c>
      <c r="AE900" s="14" t="s">
        <v>60</v>
      </c>
      <c r="AF900" s="13">
        <v>6</v>
      </c>
      <c r="AG900" s="14">
        <v>4</v>
      </c>
      <c r="AH900" s="13">
        <v>6</v>
      </c>
      <c r="AI900" s="7">
        <v>6</v>
      </c>
      <c r="AJ900" s="7"/>
      <c r="AK900" s="7">
        <v>4</v>
      </c>
      <c r="AL900" s="7">
        <v>4</v>
      </c>
      <c r="AM900" s="14"/>
      <c r="AN900" s="13">
        <v>0</v>
      </c>
      <c r="AO900" s="14">
        <v>0</v>
      </c>
      <c r="AP900" s="7" t="s">
        <v>64</v>
      </c>
      <c r="AQ900" s="7" t="s">
        <v>62</v>
      </c>
      <c r="AR900" s="7" t="s">
        <v>62</v>
      </c>
      <c r="AS900" s="7" t="s">
        <v>62</v>
      </c>
      <c r="AT900" s="7" t="s">
        <v>64</v>
      </c>
      <c r="AU900" s="7" t="s">
        <v>66</v>
      </c>
      <c r="AV900" s="7" t="s">
        <v>66</v>
      </c>
      <c r="AW900" s="7" t="s">
        <v>66</v>
      </c>
      <c r="AX900" s="7" t="s">
        <v>64</v>
      </c>
      <c r="AY900" s="7" t="s">
        <v>70</v>
      </c>
      <c r="AZ900" s="7" t="s">
        <v>66</v>
      </c>
      <c r="BA900" s="7" t="s">
        <v>5797</v>
      </c>
      <c r="BB900" s="7" t="s">
        <v>66</v>
      </c>
      <c r="BC900" s="7" t="s">
        <v>70</v>
      </c>
      <c r="BD900" s="7" t="s">
        <v>64</v>
      </c>
      <c r="BE900" s="7" t="s">
        <v>64</v>
      </c>
      <c r="BF900" s="7" t="s">
        <v>64</v>
      </c>
      <c r="BG900" s="7" t="s">
        <v>64</v>
      </c>
      <c r="BH900" s="7" t="s">
        <v>70</v>
      </c>
      <c r="BI900" s="7" t="s">
        <v>70</v>
      </c>
      <c r="BJ900" s="7" t="s">
        <v>70</v>
      </c>
      <c r="BK900" s="7" t="s">
        <v>70</v>
      </c>
      <c r="BL900" s="33">
        <v>0</v>
      </c>
      <c r="BM900" s="7">
        <v>1</v>
      </c>
      <c r="BN900" s="7">
        <v>0</v>
      </c>
      <c r="BO900" s="7">
        <v>0</v>
      </c>
      <c r="BP900" s="7">
        <v>1</v>
      </c>
      <c r="BQ900" s="7" t="s">
        <v>5797</v>
      </c>
      <c r="BR900" s="7">
        <v>0</v>
      </c>
      <c r="BS900" s="7">
        <v>0</v>
      </c>
      <c r="BT900" s="7" t="s">
        <v>5797</v>
      </c>
      <c r="BU900" s="7">
        <v>0</v>
      </c>
      <c r="BW900">
        <f>COUNTIF(AP900, "*"&amp;#REF!&amp;"*")</f>
        <v>0</v>
      </c>
      <c r="BX900">
        <f>COUNTIF(AQ900, "*"&amp;#REF!&amp;"*")</f>
        <v>0</v>
      </c>
      <c r="BY900">
        <f>COUNTIF(AR900, "*"&amp;#REF!&amp;"*")</f>
        <v>0</v>
      </c>
      <c r="BZ900">
        <f>COUNTIF(AS900, "*"&amp;#REF!&amp;"*")</f>
        <v>0</v>
      </c>
      <c r="CA900">
        <f>COUNTIF(AT900, "*"&amp;#REF!&amp;"*")</f>
        <v>0</v>
      </c>
      <c r="CB900">
        <f>COUNTIF(AU900, "*"&amp;#REF!&amp;"*")</f>
        <v>0</v>
      </c>
      <c r="CC900">
        <f>COUNTIF(AV900, "*"&amp;#REF!&amp;"*")</f>
        <v>0</v>
      </c>
      <c r="CD900">
        <f>COUNTIF(AW900, "*"&amp;#REF!&amp;"*")</f>
        <v>0</v>
      </c>
      <c r="CE900">
        <f>COUNTIF(AX900, "*"&amp;#REF!&amp;"*")</f>
        <v>0</v>
      </c>
      <c r="CF900">
        <f>COUNTIF(AY900, "*"&amp;#REF!&amp;"*")</f>
        <v>0</v>
      </c>
      <c r="CG900">
        <f>COUNTIF(AZ900, "*"&amp;#REF!&amp;"*")</f>
        <v>0</v>
      </c>
      <c r="CH900">
        <f>COUNTIF(BA900, "*"&amp;#REF!&amp;"*")</f>
        <v>0</v>
      </c>
      <c r="CI900">
        <f>COUNTIF(BB900, "*"&amp;#REF!&amp;"*")</f>
        <v>0</v>
      </c>
      <c r="CJ900">
        <f>COUNTIF(BC900, "*"&amp;#REF!&amp;"*")</f>
        <v>0</v>
      </c>
      <c r="CK900">
        <f>COUNTIF(BD900, "*"&amp;#REF!&amp;"*")</f>
        <v>0</v>
      </c>
      <c r="CL900">
        <f>COUNTIF(BE900, "*"&amp;#REF!&amp;"*")</f>
        <v>0</v>
      </c>
      <c r="CM900">
        <f>COUNTIF(BF900, "*"&amp;#REF!&amp;"*")</f>
        <v>0</v>
      </c>
      <c r="CN900">
        <f>COUNTIF(BG900, "*"&amp;#REF!&amp;"*")</f>
        <v>0</v>
      </c>
      <c r="CO900">
        <f>COUNTIF(BH900, "*"&amp;#REF!&amp;"*")</f>
        <v>0</v>
      </c>
      <c r="CP900">
        <f>COUNTIF(BI900, "*"&amp;#REF!&amp;"*")</f>
        <v>0</v>
      </c>
      <c r="CQ900">
        <f>COUNTIF(BJ900, "*"&amp;#REF!&amp;"*")</f>
        <v>0</v>
      </c>
      <c r="CR900">
        <f>COUNTIF(BK900, "*"&amp;#REF!&amp;"*")</f>
        <v>0</v>
      </c>
      <c r="CS900">
        <f xml:space="preserve"> COUNTIF(BL900,#REF!)</f>
        <v>0</v>
      </c>
      <c r="CT900">
        <f xml:space="preserve"> COUNTIF(BM900,#REF!)</f>
        <v>0</v>
      </c>
      <c r="CU900">
        <f xml:space="preserve"> COUNTIF(BN900,#REF!)</f>
        <v>0</v>
      </c>
      <c r="CV900">
        <f xml:space="preserve"> COUNTIF(BO900,#REF!)</f>
        <v>0</v>
      </c>
      <c r="CW900">
        <f xml:space="preserve"> COUNTIF(BP900,#REF!)</f>
        <v>0</v>
      </c>
      <c r="CX900">
        <f xml:space="preserve"> COUNTIF(BQ900,#REF!)</f>
        <v>0</v>
      </c>
      <c r="CY900">
        <f xml:space="preserve"> COUNTIF(BR900,#REF!)</f>
        <v>0</v>
      </c>
      <c r="CZ900">
        <f xml:space="preserve"> COUNTIF(BS900,#REF!)</f>
        <v>0</v>
      </c>
      <c r="DA900">
        <f xml:space="preserve"> COUNTIF(BT900,#REF!)</f>
        <v>0</v>
      </c>
      <c r="DB900">
        <f xml:space="preserve"> COUNTIF(BU900,#REF!)</f>
        <v>0</v>
      </c>
      <c r="DC900">
        <f t="shared" si="56"/>
        <v>0</v>
      </c>
      <c r="DD900">
        <f t="shared" si="57"/>
        <v>0</v>
      </c>
      <c r="DE900">
        <f t="shared" si="58"/>
        <v>0</v>
      </c>
      <c r="DF900" t="b">
        <f t="shared" si="59"/>
        <v>0</v>
      </c>
    </row>
    <row r="901" spans="1:110" x14ac:dyDescent="0.35">
      <c r="A901" s="7">
        <v>900</v>
      </c>
      <c r="B901" s="7">
        <v>900</v>
      </c>
      <c r="C901" s="7" t="s">
        <v>7624</v>
      </c>
      <c r="D901" s="7" t="s">
        <v>7625</v>
      </c>
      <c r="E901" s="13" t="s">
        <v>51</v>
      </c>
      <c r="F901" s="7">
        <v>300</v>
      </c>
      <c r="G901" s="7" t="s">
        <v>91</v>
      </c>
      <c r="H901" s="7"/>
      <c r="I901" s="14" t="s">
        <v>53</v>
      </c>
      <c r="J901" s="13" t="s">
        <v>54</v>
      </c>
      <c r="K901" s="7" t="s">
        <v>79</v>
      </c>
      <c r="L901" s="7" t="s">
        <v>87</v>
      </c>
      <c r="M901" s="7" t="s">
        <v>84</v>
      </c>
      <c r="N901" s="7">
        <v>37</v>
      </c>
      <c r="O901" s="7" t="s">
        <v>85</v>
      </c>
      <c r="P901" s="7">
        <v>41</v>
      </c>
      <c r="Q901" t="s">
        <v>7833</v>
      </c>
      <c r="R901" s="7" t="s">
        <v>59</v>
      </c>
      <c r="S901" s="14" t="s">
        <v>59</v>
      </c>
      <c r="T901" s="26" t="b">
        <v>0</v>
      </c>
      <c r="U901" s="7">
        <v>1109</v>
      </c>
      <c r="V901" s="7">
        <v>24.78</v>
      </c>
      <c r="W901" s="7">
        <v>32.479999999999997</v>
      </c>
      <c r="X901" s="7">
        <v>1.1307334</v>
      </c>
      <c r="Y901" s="7">
        <v>1.47204</v>
      </c>
      <c r="Z901" s="7">
        <v>6.9</v>
      </c>
      <c r="AA901" s="7">
        <v>3.06</v>
      </c>
      <c r="AB901" s="14">
        <v>3.51</v>
      </c>
      <c r="AC901" s="13">
        <v>0.99990000000000001</v>
      </c>
      <c r="AD901" s="7">
        <v>1E-4</v>
      </c>
      <c r="AE901" s="14" t="s">
        <v>60</v>
      </c>
      <c r="AF901" s="13">
        <v>6</v>
      </c>
      <c r="AG901" s="14">
        <v>4</v>
      </c>
      <c r="AH901" s="13">
        <v>6</v>
      </c>
      <c r="AI901" s="7">
        <v>6</v>
      </c>
      <c r="AJ901" s="7"/>
      <c r="AK901" s="7">
        <v>4</v>
      </c>
      <c r="AL901" s="7">
        <v>4</v>
      </c>
      <c r="AM901" s="14"/>
      <c r="AN901" s="13">
        <v>0</v>
      </c>
      <c r="AO901" s="14">
        <v>0</v>
      </c>
      <c r="AP901" s="7" t="s">
        <v>64</v>
      </c>
      <c r="AQ901" s="7" t="s">
        <v>62</v>
      </c>
      <c r="AR901" s="7" t="s">
        <v>62</v>
      </c>
      <c r="AS901" s="7" t="s">
        <v>62</v>
      </c>
      <c r="AT901" s="7" t="s">
        <v>64</v>
      </c>
      <c r="AU901" s="7" t="s">
        <v>66</v>
      </c>
      <c r="AV901" s="7" t="s">
        <v>66</v>
      </c>
      <c r="AW901" s="7" t="s">
        <v>66</v>
      </c>
      <c r="AX901" s="7" t="s">
        <v>64</v>
      </c>
      <c r="AY901" s="7" t="s">
        <v>70</v>
      </c>
      <c r="AZ901" s="7" t="s">
        <v>66</v>
      </c>
      <c r="BA901" s="7" t="s">
        <v>5797</v>
      </c>
      <c r="BB901" s="7" t="s">
        <v>66</v>
      </c>
      <c r="BC901" s="7" t="s">
        <v>70</v>
      </c>
      <c r="BD901" s="7" t="s">
        <v>64</v>
      </c>
      <c r="BE901" s="7" t="s">
        <v>64</v>
      </c>
      <c r="BF901" s="7" t="s">
        <v>64</v>
      </c>
      <c r="BG901" s="7" t="s">
        <v>64</v>
      </c>
      <c r="BH901" s="7" t="s">
        <v>70</v>
      </c>
      <c r="BI901" s="7" t="s">
        <v>70</v>
      </c>
      <c r="BJ901" s="7" t="s">
        <v>70</v>
      </c>
      <c r="BK901" s="7" t="s">
        <v>70</v>
      </c>
      <c r="BL901" s="33">
        <v>0</v>
      </c>
      <c r="BM901" s="7">
        <v>1</v>
      </c>
      <c r="BN901" s="7">
        <v>0</v>
      </c>
      <c r="BO901" s="7">
        <v>0</v>
      </c>
      <c r="BP901" s="7">
        <v>1</v>
      </c>
      <c r="BQ901" s="7" t="s">
        <v>5797</v>
      </c>
      <c r="BR901" s="7">
        <v>0</v>
      </c>
      <c r="BS901" s="7">
        <v>0</v>
      </c>
      <c r="BT901" s="7">
        <v>1</v>
      </c>
      <c r="BU901" s="7">
        <v>0</v>
      </c>
      <c r="BW901">
        <f>COUNTIF(AP901, "*"&amp;#REF!&amp;"*")</f>
        <v>0</v>
      </c>
      <c r="BX901">
        <f>COUNTIF(AQ901, "*"&amp;#REF!&amp;"*")</f>
        <v>0</v>
      </c>
      <c r="BY901">
        <f>COUNTIF(AR901, "*"&amp;#REF!&amp;"*")</f>
        <v>0</v>
      </c>
      <c r="BZ901">
        <f>COUNTIF(AS901, "*"&amp;#REF!&amp;"*")</f>
        <v>0</v>
      </c>
      <c r="CA901">
        <f>COUNTIF(AT901, "*"&amp;#REF!&amp;"*")</f>
        <v>0</v>
      </c>
      <c r="CB901">
        <f>COUNTIF(AU901, "*"&amp;#REF!&amp;"*")</f>
        <v>0</v>
      </c>
      <c r="CC901">
        <f>COUNTIF(AV901, "*"&amp;#REF!&amp;"*")</f>
        <v>0</v>
      </c>
      <c r="CD901">
        <f>COUNTIF(AW901, "*"&amp;#REF!&amp;"*")</f>
        <v>0</v>
      </c>
      <c r="CE901">
        <f>COUNTIF(AX901, "*"&amp;#REF!&amp;"*")</f>
        <v>0</v>
      </c>
      <c r="CF901">
        <f>COUNTIF(AY901, "*"&amp;#REF!&amp;"*")</f>
        <v>0</v>
      </c>
      <c r="CG901">
        <f>COUNTIF(AZ901, "*"&amp;#REF!&amp;"*")</f>
        <v>0</v>
      </c>
      <c r="CH901">
        <f>COUNTIF(BA901, "*"&amp;#REF!&amp;"*")</f>
        <v>0</v>
      </c>
      <c r="CI901">
        <f>COUNTIF(BB901, "*"&amp;#REF!&amp;"*")</f>
        <v>0</v>
      </c>
      <c r="CJ901">
        <f>COUNTIF(BC901, "*"&amp;#REF!&amp;"*")</f>
        <v>0</v>
      </c>
      <c r="CK901">
        <f>COUNTIF(BD901, "*"&amp;#REF!&amp;"*")</f>
        <v>0</v>
      </c>
      <c r="CL901">
        <f>COUNTIF(BE901, "*"&amp;#REF!&amp;"*")</f>
        <v>0</v>
      </c>
      <c r="CM901">
        <f>COUNTIF(BF901, "*"&amp;#REF!&amp;"*")</f>
        <v>0</v>
      </c>
      <c r="CN901">
        <f>COUNTIF(BG901, "*"&amp;#REF!&amp;"*")</f>
        <v>0</v>
      </c>
      <c r="CO901">
        <f>COUNTIF(BH901, "*"&amp;#REF!&amp;"*")</f>
        <v>0</v>
      </c>
      <c r="CP901">
        <f>COUNTIF(BI901, "*"&amp;#REF!&amp;"*")</f>
        <v>0</v>
      </c>
      <c r="CQ901">
        <f>COUNTIF(BJ901, "*"&amp;#REF!&amp;"*")</f>
        <v>0</v>
      </c>
      <c r="CR901">
        <f>COUNTIF(BK901, "*"&amp;#REF!&amp;"*")</f>
        <v>0</v>
      </c>
      <c r="CS901">
        <f xml:space="preserve"> COUNTIF(BL901,#REF!)</f>
        <v>0</v>
      </c>
      <c r="CT901">
        <f xml:space="preserve"> COUNTIF(BM901,#REF!)</f>
        <v>0</v>
      </c>
      <c r="CU901">
        <f xml:space="preserve"> COUNTIF(BN901,#REF!)</f>
        <v>0</v>
      </c>
      <c r="CV901">
        <f xml:space="preserve"> COUNTIF(BO901,#REF!)</f>
        <v>0</v>
      </c>
      <c r="CW901">
        <f xml:space="preserve"> COUNTIF(BP901,#REF!)</f>
        <v>0</v>
      </c>
      <c r="CX901">
        <f xml:space="preserve"> COUNTIF(BQ901,#REF!)</f>
        <v>0</v>
      </c>
      <c r="CY901">
        <f xml:space="preserve"> COUNTIF(BR901,#REF!)</f>
        <v>0</v>
      </c>
      <c r="CZ901">
        <f xml:space="preserve"> COUNTIF(BS901,#REF!)</f>
        <v>0</v>
      </c>
      <c r="DA901">
        <f xml:space="preserve"> COUNTIF(BT901,#REF!)</f>
        <v>0</v>
      </c>
      <c r="DB901">
        <f xml:space="preserve"> COUNTIF(BU901,#REF!)</f>
        <v>0</v>
      </c>
      <c r="DC901">
        <f t="shared" si="56"/>
        <v>0</v>
      </c>
      <c r="DD901">
        <f t="shared" si="57"/>
        <v>0</v>
      </c>
      <c r="DE901">
        <f t="shared" si="58"/>
        <v>0</v>
      </c>
      <c r="DF901" t="b">
        <f t="shared" si="59"/>
        <v>0</v>
      </c>
    </row>
    <row r="902" spans="1:110" x14ac:dyDescent="0.35">
      <c r="A902" s="7">
        <v>901</v>
      </c>
      <c r="B902" s="7">
        <v>901</v>
      </c>
      <c r="C902" s="7" t="s">
        <v>7626</v>
      </c>
      <c r="D902" s="7" t="s">
        <v>7627</v>
      </c>
      <c r="E902" s="13" t="s">
        <v>51</v>
      </c>
      <c r="F902" s="7">
        <v>300</v>
      </c>
      <c r="G902" s="7" t="s">
        <v>80</v>
      </c>
      <c r="H902" s="7"/>
      <c r="I902" s="14" t="s">
        <v>53</v>
      </c>
      <c r="J902" s="13" t="s">
        <v>54</v>
      </c>
      <c r="K902" s="7" t="s">
        <v>83</v>
      </c>
      <c r="L902" s="7" t="s">
        <v>56</v>
      </c>
      <c r="M902" s="7" t="s">
        <v>84</v>
      </c>
      <c r="N902" s="7">
        <v>53.9</v>
      </c>
      <c r="O902" s="7" t="s">
        <v>86</v>
      </c>
      <c r="P902" s="7">
        <v>59</v>
      </c>
      <c r="Q902" t="s">
        <v>7833</v>
      </c>
      <c r="R902" s="7" t="s">
        <v>59</v>
      </c>
      <c r="S902" s="14" t="s">
        <v>59</v>
      </c>
      <c r="T902" s="26" t="b">
        <v>0</v>
      </c>
      <c r="U902" s="7">
        <v>554</v>
      </c>
      <c r="V902" s="7">
        <v>5.3</v>
      </c>
      <c r="W902" s="7">
        <v>14.9</v>
      </c>
      <c r="X902" s="7">
        <v>0.2228668</v>
      </c>
      <c r="Y902" s="7">
        <v>1.4414800000000001</v>
      </c>
      <c r="Z902" s="7">
        <v>5.5</v>
      </c>
      <c r="AA902" s="7">
        <v>4.24</v>
      </c>
      <c r="AB902" s="14">
        <v>2.0099999999999998</v>
      </c>
      <c r="AC902" s="13">
        <v>0.98874099999999998</v>
      </c>
      <c r="AD902" s="7">
        <v>1.1258799999999999E-2</v>
      </c>
      <c r="AE902" s="14" t="s">
        <v>60</v>
      </c>
      <c r="AF902" s="13">
        <v>6</v>
      </c>
      <c r="AG902" s="14">
        <v>4</v>
      </c>
      <c r="AH902" s="13">
        <v>6</v>
      </c>
      <c r="AI902" s="7">
        <v>6</v>
      </c>
      <c r="AJ902" s="7"/>
      <c r="AK902" s="7">
        <v>4</v>
      </c>
      <c r="AL902" s="7">
        <v>4</v>
      </c>
      <c r="AM902" s="14"/>
      <c r="AN902" s="13">
        <v>0</v>
      </c>
      <c r="AO902" s="14">
        <v>0</v>
      </c>
      <c r="AP902" s="7" t="s">
        <v>64</v>
      </c>
      <c r="AQ902" s="7" t="s">
        <v>62</v>
      </c>
      <c r="AR902" s="7" t="s">
        <v>5797</v>
      </c>
      <c r="AS902" s="7" t="s">
        <v>62</v>
      </c>
      <c r="AT902" s="7" t="s">
        <v>64</v>
      </c>
      <c r="AU902" s="7" t="s">
        <v>66</v>
      </c>
      <c r="AV902" s="7" t="s">
        <v>66</v>
      </c>
      <c r="AW902" s="7" t="s">
        <v>5797</v>
      </c>
      <c r="AX902" s="7" t="s">
        <v>64</v>
      </c>
      <c r="AY902" s="7" t="s">
        <v>70</v>
      </c>
      <c r="AZ902" s="7" t="s">
        <v>66</v>
      </c>
      <c r="BA902" s="7" t="s">
        <v>5797</v>
      </c>
      <c r="BB902" s="7" t="s">
        <v>66</v>
      </c>
      <c r="BC902" s="7" t="s">
        <v>70</v>
      </c>
      <c r="BD902" s="7" t="s">
        <v>64</v>
      </c>
      <c r="BE902" s="7" t="s">
        <v>64</v>
      </c>
      <c r="BF902" s="7" t="s">
        <v>64</v>
      </c>
      <c r="BG902" s="7" t="s">
        <v>64</v>
      </c>
      <c r="BH902" s="7" t="s">
        <v>70</v>
      </c>
      <c r="BI902" s="7" t="s">
        <v>70</v>
      </c>
      <c r="BJ902" s="7" t="s">
        <v>70</v>
      </c>
      <c r="BK902" s="7" t="s">
        <v>70</v>
      </c>
      <c r="BL902" s="33">
        <v>0</v>
      </c>
      <c r="BM902" s="7">
        <v>1</v>
      </c>
      <c r="BN902" s="7">
        <v>0</v>
      </c>
      <c r="BO902" s="7">
        <v>0</v>
      </c>
      <c r="BP902" s="7">
        <v>1</v>
      </c>
      <c r="BQ902" s="7" t="s">
        <v>5797</v>
      </c>
      <c r="BR902" s="7">
        <v>0</v>
      </c>
      <c r="BS902" s="7">
        <v>0</v>
      </c>
      <c r="BT902" s="7">
        <v>1</v>
      </c>
      <c r="BU902" s="7">
        <v>0</v>
      </c>
      <c r="BW902">
        <f>COUNTIF(AP902, "*"&amp;#REF!&amp;"*")</f>
        <v>0</v>
      </c>
      <c r="BX902">
        <f>COUNTIF(AQ902, "*"&amp;#REF!&amp;"*")</f>
        <v>0</v>
      </c>
      <c r="BY902">
        <f>COUNTIF(AR902, "*"&amp;#REF!&amp;"*")</f>
        <v>0</v>
      </c>
      <c r="BZ902">
        <f>COUNTIF(AS902, "*"&amp;#REF!&amp;"*")</f>
        <v>0</v>
      </c>
      <c r="CA902">
        <f>COUNTIF(AT902, "*"&amp;#REF!&amp;"*")</f>
        <v>0</v>
      </c>
      <c r="CB902">
        <f>COUNTIF(AU902, "*"&amp;#REF!&amp;"*")</f>
        <v>0</v>
      </c>
      <c r="CC902">
        <f>COUNTIF(AV902, "*"&amp;#REF!&amp;"*")</f>
        <v>0</v>
      </c>
      <c r="CD902">
        <f>COUNTIF(AW902, "*"&amp;#REF!&amp;"*")</f>
        <v>0</v>
      </c>
      <c r="CE902">
        <f>COUNTIF(AX902, "*"&amp;#REF!&amp;"*")</f>
        <v>0</v>
      </c>
      <c r="CF902">
        <f>COUNTIF(AY902, "*"&amp;#REF!&amp;"*")</f>
        <v>0</v>
      </c>
      <c r="CG902">
        <f>COUNTIF(AZ902, "*"&amp;#REF!&amp;"*")</f>
        <v>0</v>
      </c>
      <c r="CH902">
        <f>COUNTIF(BA902, "*"&amp;#REF!&amp;"*")</f>
        <v>0</v>
      </c>
      <c r="CI902">
        <f>COUNTIF(BB902, "*"&amp;#REF!&amp;"*")</f>
        <v>0</v>
      </c>
      <c r="CJ902">
        <f>COUNTIF(BC902, "*"&amp;#REF!&amp;"*")</f>
        <v>0</v>
      </c>
      <c r="CK902">
        <f>COUNTIF(BD902, "*"&amp;#REF!&amp;"*")</f>
        <v>0</v>
      </c>
      <c r="CL902">
        <f>COUNTIF(BE902, "*"&amp;#REF!&amp;"*")</f>
        <v>0</v>
      </c>
      <c r="CM902">
        <f>COUNTIF(BF902, "*"&amp;#REF!&amp;"*")</f>
        <v>0</v>
      </c>
      <c r="CN902">
        <f>COUNTIF(BG902, "*"&amp;#REF!&amp;"*")</f>
        <v>0</v>
      </c>
      <c r="CO902">
        <f>COUNTIF(BH902, "*"&amp;#REF!&amp;"*")</f>
        <v>0</v>
      </c>
      <c r="CP902">
        <f>COUNTIF(BI902, "*"&amp;#REF!&amp;"*")</f>
        <v>0</v>
      </c>
      <c r="CQ902">
        <f>COUNTIF(BJ902, "*"&amp;#REF!&amp;"*")</f>
        <v>0</v>
      </c>
      <c r="CR902">
        <f>COUNTIF(BK902, "*"&amp;#REF!&amp;"*")</f>
        <v>0</v>
      </c>
      <c r="CS902">
        <f xml:space="preserve"> COUNTIF(BL902,#REF!)</f>
        <v>0</v>
      </c>
      <c r="CT902">
        <f xml:space="preserve"> COUNTIF(BM902,#REF!)</f>
        <v>0</v>
      </c>
      <c r="CU902">
        <f xml:space="preserve"> COUNTIF(BN902,#REF!)</f>
        <v>0</v>
      </c>
      <c r="CV902">
        <f xml:space="preserve"> COUNTIF(BO902,#REF!)</f>
        <v>0</v>
      </c>
      <c r="CW902">
        <f xml:space="preserve"> COUNTIF(BP902,#REF!)</f>
        <v>0</v>
      </c>
      <c r="CX902">
        <f xml:space="preserve"> COUNTIF(BQ902,#REF!)</f>
        <v>0</v>
      </c>
      <c r="CY902">
        <f xml:space="preserve"> COUNTIF(BR902,#REF!)</f>
        <v>0</v>
      </c>
      <c r="CZ902">
        <f xml:space="preserve"> COUNTIF(BS902,#REF!)</f>
        <v>0</v>
      </c>
      <c r="DA902">
        <f xml:space="preserve"> COUNTIF(BT902,#REF!)</f>
        <v>0</v>
      </c>
      <c r="DB902">
        <f xml:space="preserve"> COUNTIF(BU902,#REF!)</f>
        <v>0</v>
      </c>
      <c r="DC902">
        <f t="shared" si="56"/>
        <v>0</v>
      </c>
      <c r="DD902">
        <f t="shared" si="57"/>
        <v>0</v>
      </c>
      <c r="DE902">
        <f t="shared" si="58"/>
        <v>0</v>
      </c>
      <c r="DF902" t="b">
        <f t="shared" si="59"/>
        <v>0</v>
      </c>
    </row>
    <row r="903" spans="1:110" x14ac:dyDescent="0.35">
      <c r="A903" s="7">
        <v>902</v>
      </c>
      <c r="B903" s="7">
        <v>902</v>
      </c>
      <c r="C903" s="7" t="s">
        <v>7628</v>
      </c>
      <c r="D903" s="7" t="s">
        <v>7629</v>
      </c>
      <c r="E903" s="13" t="s">
        <v>51</v>
      </c>
      <c r="F903" s="7">
        <v>300</v>
      </c>
      <c r="G903" s="7" t="s">
        <v>89</v>
      </c>
      <c r="H903" s="7">
        <v>1900</v>
      </c>
      <c r="I903" s="14" t="s">
        <v>53</v>
      </c>
      <c r="J903" s="13" t="s">
        <v>54</v>
      </c>
      <c r="K903" s="7" t="s">
        <v>79</v>
      </c>
      <c r="L903" s="7" t="s">
        <v>56</v>
      </c>
      <c r="M903" s="7" t="s">
        <v>57</v>
      </c>
      <c r="N903" s="7">
        <v>58.1</v>
      </c>
      <c r="O903" s="7" t="s">
        <v>85</v>
      </c>
      <c r="P903" s="7">
        <v>55</v>
      </c>
      <c r="Q903" t="s">
        <v>7833</v>
      </c>
      <c r="R903" s="7" t="s">
        <v>59</v>
      </c>
      <c r="S903" s="14" t="s">
        <v>56</v>
      </c>
      <c r="T903" s="26" t="b">
        <v>0</v>
      </c>
      <c r="U903" s="7">
        <v>1253</v>
      </c>
      <c r="V903" s="7">
        <v>14.1</v>
      </c>
      <c r="W903" s="7">
        <v>22.48</v>
      </c>
      <c r="X903" s="7">
        <v>0.54493320000000001</v>
      </c>
      <c r="Y903" s="7">
        <v>2.3298999999999999</v>
      </c>
      <c r="Z903" s="7">
        <v>5</v>
      </c>
      <c r="AA903" s="7">
        <v>3.65</v>
      </c>
      <c r="AB903" s="14">
        <v>2.97</v>
      </c>
      <c r="AC903" s="13">
        <v>0.93481000000000003</v>
      </c>
      <c r="AD903" s="7">
        <v>6.5190399999999996E-2</v>
      </c>
      <c r="AE903" s="14" t="s">
        <v>60</v>
      </c>
      <c r="AF903" s="13">
        <v>6</v>
      </c>
      <c r="AG903" s="14">
        <v>6</v>
      </c>
      <c r="AH903" s="13">
        <v>6</v>
      </c>
      <c r="AI903" s="7">
        <v>6</v>
      </c>
      <c r="AJ903" s="7"/>
      <c r="AK903" s="7">
        <v>6</v>
      </c>
      <c r="AL903" s="7">
        <v>6</v>
      </c>
      <c r="AM903" s="14"/>
      <c r="AN903" s="13">
        <v>0</v>
      </c>
      <c r="AO903" s="14">
        <v>0</v>
      </c>
      <c r="AP903" s="7" t="s">
        <v>64</v>
      </c>
      <c r="AQ903" s="7" t="s">
        <v>62</v>
      </c>
      <c r="AR903" s="7" t="s">
        <v>5797</v>
      </c>
      <c r="AS903" s="7" t="s">
        <v>64</v>
      </c>
      <c r="AT903" s="7" t="s">
        <v>64</v>
      </c>
      <c r="AU903" s="7" t="s">
        <v>66</v>
      </c>
      <c r="AV903" s="7" t="s">
        <v>66</v>
      </c>
      <c r="AW903" s="7" t="s">
        <v>64</v>
      </c>
      <c r="AX903" s="7" t="s">
        <v>66</v>
      </c>
      <c r="AY903" s="7" t="s">
        <v>70</v>
      </c>
      <c r="AZ903" s="7" t="s">
        <v>66</v>
      </c>
      <c r="BA903" s="7" t="s">
        <v>5797</v>
      </c>
      <c r="BB903" s="7" t="s">
        <v>66</v>
      </c>
      <c r="BC903" s="7" t="s">
        <v>70</v>
      </c>
      <c r="BD903" s="7" t="s">
        <v>66</v>
      </c>
      <c r="BE903" s="7" t="s">
        <v>64</v>
      </c>
      <c r="BF903" s="7" t="s">
        <v>5797</v>
      </c>
      <c r="BG903" s="7" t="s">
        <v>66</v>
      </c>
      <c r="BH903" s="7" t="s">
        <v>5797</v>
      </c>
      <c r="BI903" s="7" t="s">
        <v>70</v>
      </c>
      <c r="BJ903" s="7" t="s">
        <v>62</v>
      </c>
      <c r="BK903" s="7" t="s">
        <v>70</v>
      </c>
      <c r="BL903" s="33">
        <v>0</v>
      </c>
      <c r="BM903" s="7">
        <v>1</v>
      </c>
      <c r="BN903" s="7">
        <v>0</v>
      </c>
      <c r="BO903" s="7">
        <v>0</v>
      </c>
      <c r="BP903" s="7">
        <v>1</v>
      </c>
      <c r="BQ903" s="7" t="s">
        <v>5797</v>
      </c>
      <c r="BR903" s="7">
        <v>0</v>
      </c>
      <c r="BS903" s="7">
        <v>0</v>
      </c>
      <c r="BT903" s="7">
        <v>1</v>
      </c>
      <c r="BU903" s="7">
        <v>0</v>
      </c>
      <c r="BW903">
        <f>COUNTIF(AP903, "*"&amp;#REF!&amp;"*")</f>
        <v>0</v>
      </c>
      <c r="BX903">
        <f>COUNTIF(AQ903, "*"&amp;#REF!&amp;"*")</f>
        <v>0</v>
      </c>
      <c r="BY903">
        <f>COUNTIF(AR903, "*"&amp;#REF!&amp;"*")</f>
        <v>0</v>
      </c>
      <c r="BZ903">
        <f>COUNTIF(AS903, "*"&amp;#REF!&amp;"*")</f>
        <v>0</v>
      </c>
      <c r="CA903">
        <f>COUNTIF(AT903, "*"&amp;#REF!&amp;"*")</f>
        <v>0</v>
      </c>
      <c r="CB903">
        <f>COUNTIF(AU903, "*"&amp;#REF!&amp;"*")</f>
        <v>0</v>
      </c>
      <c r="CC903">
        <f>COUNTIF(AV903, "*"&amp;#REF!&amp;"*")</f>
        <v>0</v>
      </c>
      <c r="CD903">
        <f>COUNTIF(AW903, "*"&amp;#REF!&amp;"*")</f>
        <v>0</v>
      </c>
      <c r="CE903">
        <f>COUNTIF(AX903, "*"&amp;#REF!&amp;"*")</f>
        <v>0</v>
      </c>
      <c r="CF903">
        <f>COUNTIF(AY903, "*"&amp;#REF!&amp;"*")</f>
        <v>0</v>
      </c>
      <c r="CG903">
        <f>COUNTIF(AZ903, "*"&amp;#REF!&amp;"*")</f>
        <v>0</v>
      </c>
      <c r="CH903">
        <f>COUNTIF(BA903, "*"&amp;#REF!&amp;"*")</f>
        <v>0</v>
      </c>
      <c r="CI903">
        <f>COUNTIF(BB903, "*"&amp;#REF!&amp;"*")</f>
        <v>0</v>
      </c>
      <c r="CJ903">
        <f>COUNTIF(BC903, "*"&amp;#REF!&amp;"*")</f>
        <v>0</v>
      </c>
      <c r="CK903">
        <f>COUNTIF(BD903, "*"&amp;#REF!&amp;"*")</f>
        <v>0</v>
      </c>
      <c r="CL903">
        <f>COUNTIF(BE903, "*"&amp;#REF!&amp;"*")</f>
        <v>0</v>
      </c>
      <c r="CM903">
        <f>COUNTIF(BF903, "*"&amp;#REF!&amp;"*")</f>
        <v>0</v>
      </c>
      <c r="CN903">
        <f>COUNTIF(BG903, "*"&amp;#REF!&amp;"*")</f>
        <v>0</v>
      </c>
      <c r="CO903">
        <f>COUNTIF(BH903, "*"&amp;#REF!&amp;"*")</f>
        <v>0</v>
      </c>
      <c r="CP903">
        <f>COUNTIF(BI903, "*"&amp;#REF!&amp;"*")</f>
        <v>0</v>
      </c>
      <c r="CQ903">
        <f>COUNTIF(BJ903, "*"&amp;#REF!&amp;"*")</f>
        <v>0</v>
      </c>
      <c r="CR903">
        <f>COUNTIF(BK903, "*"&amp;#REF!&amp;"*")</f>
        <v>0</v>
      </c>
      <c r="CS903">
        <f xml:space="preserve"> COUNTIF(BL903,#REF!)</f>
        <v>0</v>
      </c>
      <c r="CT903">
        <f xml:space="preserve"> COUNTIF(BM903,#REF!)</f>
        <v>0</v>
      </c>
      <c r="CU903">
        <f xml:space="preserve"> COUNTIF(BN903,#REF!)</f>
        <v>0</v>
      </c>
      <c r="CV903">
        <f xml:space="preserve"> COUNTIF(BO903,#REF!)</f>
        <v>0</v>
      </c>
      <c r="CW903">
        <f xml:space="preserve"> COUNTIF(BP903,#REF!)</f>
        <v>0</v>
      </c>
      <c r="CX903">
        <f xml:space="preserve"> COUNTIF(BQ903,#REF!)</f>
        <v>0</v>
      </c>
      <c r="CY903">
        <f xml:space="preserve"> COUNTIF(BR903,#REF!)</f>
        <v>0</v>
      </c>
      <c r="CZ903">
        <f xml:space="preserve"> COUNTIF(BS903,#REF!)</f>
        <v>0</v>
      </c>
      <c r="DA903">
        <f xml:space="preserve"> COUNTIF(BT903,#REF!)</f>
        <v>0</v>
      </c>
      <c r="DB903">
        <f xml:space="preserve"> COUNTIF(BU903,#REF!)</f>
        <v>0</v>
      </c>
      <c r="DC903">
        <f t="shared" si="56"/>
        <v>0</v>
      </c>
      <c r="DD903">
        <f t="shared" si="57"/>
        <v>0</v>
      </c>
      <c r="DE903">
        <f t="shared" si="58"/>
        <v>0</v>
      </c>
      <c r="DF903" t="b">
        <f t="shared" si="59"/>
        <v>0</v>
      </c>
    </row>
    <row r="904" spans="1:110" x14ac:dyDescent="0.35">
      <c r="A904" s="7">
        <v>903</v>
      </c>
      <c r="B904" s="7">
        <v>903</v>
      </c>
      <c r="C904" s="7" t="s">
        <v>7630</v>
      </c>
      <c r="D904" s="7" t="s">
        <v>7631</v>
      </c>
      <c r="E904" s="13" t="s">
        <v>51</v>
      </c>
      <c r="F904" s="7">
        <v>300</v>
      </c>
      <c r="G904" s="7" t="s">
        <v>126</v>
      </c>
      <c r="H904" s="7"/>
      <c r="I904" s="14" t="s">
        <v>53</v>
      </c>
      <c r="J904" s="13" t="s">
        <v>54</v>
      </c>
      <c r="K904" s="7" t="s">
        <v>136</v>
      </c>
      <c r="L904" s="7" t="s">
        <v>76</v>
      </c>
      <c r="M904" s="7" t="s">
        <v>84</v>
      </c>
      <c r="N904" s="7">
        <v>41.4</v>
      </c>
      <c r="O904" s="7" t="s">
        <v>58</v>
      </c>
      <c r="P904" s="7"/>
      <c r="Q904" t="s">
        <v>7833</v>
      </c>
      <c r="R904" s="7" t="s">
        <v>59</v>
      </c>
      <c r="S904" s="14"/>
      <c r="T904" s="26" t="b">
        <v>0</v>
      </c>
      <c r="U904" s="7">
        <v>651</v>
      </c>
      <c r="V904" s="7">
        <v>13.98</v>
      </c>
      <c r="W904" s="7">
        <v>24.22</v>
      </c>
      <c r="X904" s="7">
        <v>0.50666659999999997</v>
      </c>
      <c r="Y904" s="7">
        <v>1.2758400000000001</v>
      </c>
      <c r="Z904" s="7">
        <v>5.8</v>
      </c>
      <c r="AA904" s="7">
        <v>3.63</v>
      </c>
      <c r="AB904" s="14">
        <v>3.62</v>
      </c>
      <c r="AC904" s="13">
        <v>0.98021899999999995</v>
      </c>
      <c r="AD904" s="7">
        <v>1.9781300000000002E-2</v>
      </c>
      <c r="AE904" s="14" t="s">
        <v>60</v>
      </c>
      <c r="AF904" s="13">
        <v>6</v>
      </c>
      <c r="AG904" s="14">
        <v>4</v>
      </c>
      <c r="AH904" s="13">
        <v>6</v>
      </c>
      <c r="AI904" s="7">
        <v>6</v>
      </c>
      <c r="AJ904" s="7"/>
      <c r="AK904" s="7">
        <v>4</v>
      </c>
      <c r="AL904" s="7">
        <v>4</v>
      </c>
      <c r="AM904" s="14"/>
      <c r="AN904" s="13">
        <v>0</v>
      </c>
      <c r="AO904" s="14">
        <v>0</v>
      </c>
      <c r="AP904" s="7" t="s">
        <v>64</v>
      </c>
      <c r="AQ904" s="7" t="s">
        <v>62</v>
      </c>
      <c r="AR904" s="7" t="s">
        <v>5797</v>
      </c>
      <c r="AS904" s="7" t="s">
        <v>62</v>
      </c>
      <c r="AT904" s="7" t="s">
        <v>64</v>
      </c>
      <c r="AU904" s="7" t="s">
        <v>66</v>
      </c>
      <c r="AV904" s="7" t="s">
        <v>66</v>
      </c>
      <c r="AW904" s="7" t="s">
        <v>66</v>
      </c>
      <c r="AX904" s="7" t="s">
        <v>64</v>
      </c>
      <c r="AY904" s="7" t="s">
        <v>70</v>
      </c>
      <c r="AZ904" s="7" t="s">
        <v>64</v>
      </c>
      <c r="BA904" s="7" t="s">
        <v>5797</v>
      </c>
      <c r="BB904" s="7" t="s">
        <v>66</v>
      </c>
      <c r="BC904" s="7" t="s">
        <v>66</v>
      </c>
      <c r="BD904" s="7" t="s">
        <v>64</v>
      </c>
      <c r="BE904" s="7" t="s">
        <v>64</v>
      </c>
      <c r="BF904" s="7" t="s">
        <v>64</v>
      </c>
      <c r="BG904" s="7" t="s">
        <v>64</v>
      </c>
      <c r="BH904" s="7" t="s">
        <v>70</v>
      </c>
      <c r="BI904" s="7" t="s">
        <v>70</v>
      </c>
      <c r="BJ904" s="7" t="s">
        <v>70</v>
      </c>
      <c r="BK904" s="7" t="s">
        <v>70</v>
      </c>
      <c r="BL904" s="33">
        <v>0</v>
      </c>
      <c r="BM904" s="7">
        <v>1</v>
      </c>
      <c r="BN904" s="7">
        <v>0</v>
      </c>
      <c r="BO904" s="7">
        <v>0</v>
      </c>
      <c r="BP904" s="7" t="s">
        <v>5797</v>
      </c>
      <c r="BQ904" s="7" t="s">
        <v>5797</v>
      </c>
      <c r="BR904" s="7">
        <v>0</v>
      </c>
      <c r="BS904" s="7">
        <v>0</v>
      </c>
      <c r="BT904" s="7">
        <v>1</v>
      </c>
      <c r="BU904" s="7">
        <v>0</v>
      </c>
      <c r="BW904">
        <f>COUNTIF(AP904, "*"&amp;#REF!&amp;"*")</f>
        <v>0</v>
      </c>
      <c r="BX904">
        <f>COUNTIF(AQ904, "*"&amp;#REF!&amp;"*")</f>
        <v>0</v>
      </c>
      <c r="BY904">
        <f>COUNTIF(AR904, "*"&amp;#REF!&amp;"*")</f>
        <v>0</v>
      </c>
      <c r="BZ904">
        <f>COUNTIF(AS904, "*"&amp;#REF!&amp;"*")</f>
        <v>0</v>
      </c>
      <c r="CA904">
        <f>COUNTIF(AT904, "*"&amp;#REF!&amp;"*")</f>
        <v>0</v>
      </c>
      <c r="CB904">
        <f>COUNTIF(AU904, "*"&amp;#REF!&amp;"*")</f>
        <v>0</v>
      </c>
      <c r="CC904">
        <f>COUNTIF(AV904, "*"&amp;#REF!&amp;"*")</f>
        <v>0</v>
      </c>
      <c r="CD904">
        <f>COUNTIF(AW904, "*"&amp;#REF!&amp;"*")</f>
        <v>0</v>
      </c>
      <c r="CE904">
        <f>COUNTIF(AX904, "*"&amp;#REF!&amp;"*")</f>
        <v>0</v>
      </c>
      <c r="CF904">
        <f>COUNTIF(AY904, "*"&amp;#REF!&amp;"*")</f>
        <v>0</v>
      </c>
      <c r="CG904">
        <f>COUNTIF(AZ904, "*"&amp;#REF!&amp;"*")</f>
        <v>0</v>
      </c>
      <c r="CH904">
        <f>COUNTIF(BA904, "*"&amp;#REF!&amp;"*")</f>
        <v>0</v>
      </c>
      <c r="CI904">
        <f>COUNTIF(BB904, "*"&amp;#REF!&amp;"*")</f>
        <v>0</v>
      </c>
      <c r="CJ904">
        <f>COUNTIF(BC904, "*"&amp;#REF!&amp;"*")</f>
        <v>0</v>
      </c>
      <c r="CK904">
        <f>COUNTIF(BD904, "*"&amp;#REF!&amp;"*")</f>
        <v>0</v>
      </c>
      <c r="CL904">
        <f>COUNTIF(BE904, "*"&amp;#REF!&amp;"*")</f>
        <v>0</v>
      </c>
      <c r="CM904">
        <f>COUNTIF(BF904, "*"&amp;#REF!&amp;"*")</f>
        <v>0</v>
      </c>
      <c r="CN904">
        <f>COUNTIF(BG904, "*"&amp;#REF!&amp;"*")</f>
        <v>0</v>
      </c>
      <c r="CO904">
        <f>COUNTIF(BH904, "*"&amp;#REF!&amp;"*")</f>
        <v>0</v>
      </c>
      <c r="CP904">
        <f>COUNTIF(BI904, "*"&amp;#REF!&amp;"*")</f>
        <v>0</v>
      </c>
      <c r="CQ904">
        <f>COUNTIF(BJ904, "*"&amp;#REF!&amp;"*")</f>
        <v>0</v>
      </c>
      <c r="CR904">
        <f>COUNTIF(BK904, "*"&amp;#REF!&amp;"*")</f>
        <v>0</v>
      </c>
      <c r="CS904">
        <f xml:space="preserve"> COUNTIF(BL904,#REF!)</f>
        <v>0</v>
      </c>
      <c r="CT904">
        <f xml:space="preserve"> COUNTIF(BM904,#REF!)</f>
        <v>0</v>
      </c>
      <c r="CU904">
        <f xml:space="preserve"> COUNTIF(BN904,#REF!)</f>
        <v>0</v>
      </c>
      <c r="CV904">
        <f xml:space="preserve"> COUNTIF(BO904,#REF!)</f>
        <v>0</v>
      </c>
      <c r="CW904">
        <f xml:space="preserve"> COUNTIF(BP904,#REF!)</f>
        <v>0</v>
      </c>
      <c r="CX904">
        <f xml:space="preserve"> COUNTIF(BQ904,#REF!)</f>
        <v>0</v>
      </c>
      <c r="CY904">
        <f xml:space="preserve"> COUNTIF(BR904,#REF!)</f>
        <v>0</v>
      </c>
      <c r="CZ904">
        <f xml:space="preserve"> COUNTIF(BS904,#REF!)</f>
        <v>0</v>
      </c>
      <c r="DA904">
        <f xml:space="preserve"> COUNTIF(BT904,#REF!)</f>
        <v>0</v>
      </c>
      <c r="DB904">
        <f xml:space="preserve"> COUNTIF(BU904,#REF!)</f>
        <v>0</v>
      </c>
      <c r="DC904">
        <f t="shared" si="56"/>
        <v>0</v>
      </c>
      <c r="DD904">
        <f t="shared" si="57"/>
        <v>0</v>
      </c>
      <c r="DE904">
        <f t="shared" si="58"/>
        <v>0</v>
      </c>
      <c r="DF904" t="b">
        <f t="shared" si="59"/>
        <v>0</v>
      </c>
    </row>
    <row r="905" spans="1:110" x14ac:dyDescent="0.35">
      <c r="A905" s="7">
        <v>904</v>
      </c>
      <c r="B905" s="7">
        <v>904</v>
      </c>
      <c r="C905" s="7" t="s">
        <v>7632</v>
      </c>
      <c r="D905" s="7" t="s">
        <v>7633</v>
      </c>
      <c r="E905" s="13" t="s">
        <v>51</v>
      </c>
      <c r="F905" s="7">
        <v>300</v>
      </c>
      <c r="G905" s="7" t="s">
        <v>88</v>
      </c>
      <c r="H905" s="7"/>
      <c r="I905" s="14" t="s">
        <v>53</v>
      </c>
      <c r="J905" s="13" t="s">
        <v>54</v>
      </c>
      <c r="K905" s="7" t="s">
        <v>83</v>
      </c>
      <c r="L905" s="7" t="s">
        <v>56</v>
      </c>
      <c r="M905" s="7" t="s">
        <v>84</v>
      </c>
      <c r="N905" s="7">
        <v>65</v>
      </c>
      <c r="O905" s="7" t="s">
        <v>85</v>
      </c>
      <c r="P905" s="7"/>
      <c r="Q905" t="s">
        <v>7833</v>
      </c>
      <c r="R905" s="7" t="s">
        <v>59</v>
      </c>
      <c r="S905" s="14" t="s">
        <v>59</v>
      </c>
      <c r="T905" s="26" t="b">
        <v>0</v>
      </c>
      <c r="U905" s="7">
        <v>208</v>
      </c>
      <c r="V905" s="7">
        <v>9.7333300000000005</v>
      </c>
      <c r="W905" s="7">
        <v>20.16667</v>
      </c>
      <c r="X905" s="7">
        <v>0.49555566666666673</v>
      </c>
      <c r="Y905" s="7">
        <v>0.59423333333333328</v>
      </c>
      <c r="Z905" s="7">
        <v>5.3</v>
      </c>
      <c r="AA905" s="7">
        <v>5.98</v>
      </c>
      <c r="AB905" s="14">
        <v>1.93</v>
      </c>
      <c r="AC905" s="13">
        <v>0.98960999999999999</v>
      </c>
      <c r="AD905" s="7">
        <v>1.03897E-2</v>
      </c>
      <c r="AE905" s="14" t="s">
        <v>60</v>
      </c>
      <c r="AF905" s="13">
        <v>6</v>
      </c>
      <c r="AG905" s="14">
        <v>4</v>
      </c>
      <c r="AH905" s="13">
        <v>6</v>
      </c>
      <c r="AI905" s="7">
        <v>6</v>
      </c>
      <c r="AJ905" s="7"/>
      <c r="AK905" s="7">
        <v>4</v>
      </c>
      <c r="AL905" s="7">
        <v>4</v>
      </c>
      <c r="AM905" s="14"/>
      <c r="AN905" s="13">
        <v>0</v>
      </c>
      <c r="AO905" s="14">
        <v>0</v>
      </c>
      <c r="AP905" s="7" t="s">
        <v>64</v>
      </c>
      <c r="AQ905" s="7" t="s">
        <v>62</v>
      </c>
      <c r="AR905" s="7" t="s">
        <v>5797</v>
      </c>
      <c r="AS905" s="7" t="s">
        <v>62</v>
      </c>
      <c r="AT905" s="7" t="s">
        <v>64</v>
      </c>
      <c r="AU905" s="7" t="s">
        <v>66</v>
      </c>
      <c r="AV905" s="7" t="s">
        <v>66</v>
      </c>
      <c r="AW905" s="7" t="s">
        <v>66</v>
      </c>
      <c r="AX905" s="7" t="s">
        <v>64</v>
      </c>
      <c r="AY905" s="7" t="s">
        <v>70</v>
      </c>
      <c r="AZ905" s="7" t="s">
        <v>66</v>
      </c>
      <c r="BA905" s="7" t="s">
        <v>5797</v>
      </c>
      <c r="BB905" s="7" t="s">
        <v>66</v>
      </c>
      <c r="BC905" s="7" t="s">
        <v>70</v>
      </c>
      <c r="BD905" s="7" t="s">
        <v>66</v>
      </c>
      <c r="BE905" s="7" t="s">
        <v>64</v>
      </c>
      <c r="BF905" s="7" t="s">
        <v>64</v>
      </c>
      <c r="BG905" s="7" t="s">
        <v>64</v>
      </c>
      <c r="BH905" s="7" t="s">
        <v>70</v>
      </c>
      <c r="BI905" s="7" t="s">
        <v>70</v>
      </c>
      <c r="BJ905" s="7" t="s">
        <v>62</v>
      </c>
      <c r="BK905" s="7" t="s">
        <v>70</v>
      </c>
      <c r="BL905" s="33">
        <v>0</v>
      </c>
      <c r="BM905" s="7">
        <v>1</v>
      </c>
      <c r="BN905" s="7">
        <v>0</v>
      </c>
      <c r="BO905" s="7">
        <v>0</v>
      </c>
      <c r="BP905" s="7">
        <v>1</v>
      </c>
      <c r="BQ905" s="7" t="s">
        <v>5797</v>
      </c>
      <c r="BR905" s="7">
        <v>0</v>
      </c>
      <c r="BS905" s="7">
        <v>0</v>
      </c>
      <c r="BT905" s="7">
        <v>1</v>
      </c>
      <c r="BU905" s="7">
        <v>0</v>
      </c>
      <c r="BW905">
        <f>COUNTIF(AP905, "*"&amp;#REF!&amp;"*")</f>
        <v>0</v>
      </c>
      <c r="BX905">
        <f>COUNTIF(AQ905, "*"&amp;#REF!&amp;"*")</f>
        <v>0</v>
      </c>
      <c r="BY905">
        <f>COUNTIF(AR905, "*"&amp;#REF!&amp;"*")</f>
        <v>0</v>
      </c>
      <c r="BZ905">
        <f>COUNTIF(AS905, "*"&amp;#REF!&amp;"*")</f>
        <v>0</v>
      </c>
      <c r="CA905">
        <f>COUNTIF(AT905, "*"&amp;#REF!&amp;"*")</f>
        <v>0</v>
      </c>
      <c r="CB905">
        <f>COUNTIF(AU905, "*"&amp;#REF!&amp;"*")</f>
        <v>0</v>
      </c>
      <c r="CC905">
        <f>COUNTIF(AV905, "*"&amp;#REF!&amp;"*")</f>
        <v>0</v>
      </c>
      <c r="CD905">
        <f>COUNTIF(AW905, "*"&amp;#REF!&amp;"*")</f>
        <v>0</v>
      </c>
      <c r="CE905">
        <f>COUNTIF(AX905, "*"&amp;#REF!&amp;"*")</f>
        <v>0</v>
      </c>
      <c r="CF905">
        <f>COUNTIF(AY905, "*"&amp;#REF!&amp;"*")</f>
        <v>0</v>
      </c>
      <c r="CG905">
        <f>COUNTIF(AZ905, "*"&amp;#REF!&amp;"*")</f>
        <v>0</v>
      </c>
      <c r="CH905">
        <f>COUNTIF(BA905, "*"&amp;#REF!&amp;"*")</f>
        <v>0</v>
      </c>
      <c r="CI905">
        <f>COUNTIF(BB905, "*"&amp;#REF!&amp;"*")</f>
        <v>0</v>
      </c>
      <c r="CJ905">
        <f>COUNTIF(BC905, "*"&amp;#REF!&amp;"*")</f>
        <v>0</v>
      </c>
      <c r="CK905">
        <f>COUNTIF(BD905, "*"&amp;#REF!&amp;"*")</f>
        <v>0</v>
      </c>
      <c r="CL905">
        <f>COUNTIF(BE905, "*"&amp;#REF!&amp;"*")</f>
        <v>0</v>
      </c>
      <c r="CM905">
        <f>COUNTIF(BF905, "*"&amp;#REF!&amp;"*")</f>
        <v>0</v>
      </c>
      <c r="CN905">
        <f>COUNTIF(BG905, "*"&amp;#REF!&amp;"*")</f>
        <v>0</v>
      </c>
      <c r="CO905">
        <f>COUNTIF(BH905, "*"&amp;#REF!&amp;"*")</f>
        <v>0</v>
      </c>
      <c r="CP905">
        <f>COUNTIF(BI905, "*"&amp;#REF!&amp;"*")</f>
        <v>0</v>
      </c>
      <c r="CQ905">
        <f>COUNTIF(BJ905, "*"&amp;#REF!&amp;"*")</f>
        <v>0</v>
      </c>
      <c r="CR905">
        <f>COUNTIF(BK905, "*"&amp;#REF!&amp;"*")</f>
        <v>0</v>
      </c>
      <c r="CS905">
        <f xml:space="preserve"> COUNTIF(BL905,#REF!)</f>
        <v>0</v>
      </c>
      <c r="CT905">
        <f xml:space="preserve"> COUNTIF(BM905,#REF!)</f>
        <v>0</v>
      </c>
      <c r="CU905">
        <f xml:space="preserve"> COUNTIF(BN905,#REF!)</f>
        <v>0</v>
      </c>
      <c r="CV905">
        <f xml:space="preserve"> COUNTIF(BO905,#REF!)</f>
        <v>0</v>
      </c>
      <c r="CW905">
        <f xml:space="preserve"> COUNTIF(BP905,#REF!)</f>
        <v>0</v>
      </c>
      <c r="CX905">
        <f xml:space="preserve"> COUNTIF(BQ905,#REF!)</f>
        <v>0</v>
      </c>
      <c r="CY905">
        <f xml:space="preserve"> COUNTIF(BR905,#REF!)</f>
        <v>0</v>
      </c>
      <c r="CZ905">
        <f xml:space="preserve"> COUNTIF(BS905,#REF!)</f>
        <v>0</v>
      </c>
      <c r="DA905">
        <f xml:space="preserve"> COUNTIF(BT905,#REF!)</f>
        <v>0</v>
      </c>
      <c r="DB905">
        <f xml:space="preserve"> COUNTIF(BU905,#REF!)</f>
        <v>0</v>
      </c>
      <c r="DC905">
        <f t="shared" si="56"/>
        <v>0</v>
      </c>
      <c r="DD905">
        <f t="shared" si="57"/>
        <v>0</v>
      </c>
      <c r="DE905">
        <f t="shared" si="58"/>
        <v>0</v>
      </c>
      <c r="DF905" t="b">
        <f t="shared" si="59"/>
        <v>0</v>
      </c>
    </row>
    <row r="906" spans="1:110" x14ac:dyDescent="0.35">
      <c r="A906" s="7">
        <v>905</v>
      </c>
      <c r="B906" s="7">
        <v>905</v>
      </c>
      <c r="C906" s="7" t="s">
        <v>7634</v>
      </c>
      <c r="D906" s="7" t="s">
        <v>7635</v>
      </c>
      <c r="E906" s="13" t="s">
        <v>51</v>
      </c>
      <c r="F906" s="7">
        <v>300</v>
      </c>
      <c r="G906" s="7" t="s">
        <v>116</v>
      </c>
      <c r="H906" s="7"/>
      <c r="I906" s="14" t="s">
        <v>53</v>
      </c>
      <c r="J906" s="13" t="s">
        <v>54</v>
      </c>
      <c r="K906" s="7" t="s">
        <v>117</v>
      </c>
      <c r="L906" s="7" t="s">
        <v>87</v>
      </c>
      <c r="M906" s="7" t="s">
        <v>57</v>
      </c>
      <c r="N906" s="7">
        <v>26.1</v>
      </c>
      <c r="O906" s="7" t="s">
        <v>109</v>
      </c>
      <c r="P906" s="7">
        <v>48</v>
      </c>
      <c r="Q906" t="s">
        <v>7875</v>
      </c>
      <c r="R906" s="7" t="s">
        <v>59</v>
      </c>
      <c r="S906" s="14" t="s">
        <v>113</v>
      </c>
      <c r="T906" s="26" t="b">
        <v>0</v>
      </c>
      <c r="U906" s="7">
        <v>1633</v>
      </c>
      <c r="V906" s="7">
        <v>17.78</v>
      </c>
      <c r="W906" s="7">
        <v>26.96</v>
      </c>
      <c r="X906" s="7">
        <v>0.58733340000000001</v>
      </c>
      <c r="Y906" s="7">
        <v>2.4442599999999999</v>
      </c>
      <c r="Z906" s="7">
        <v>5.8</v>
      </c>
      <c r="AA906" s="7">
        <v>2.8</v>
      </c>
      <c r="AB906" s="14">
        <v>3.9</v>
      </c>
      <c r="AC906" s="13">
        <v>0.994784</v>
      </c>
      <c r="AD906" s="7">
        <v>5.2161999999999998E-3</v>
      </c>
      <c r="AE906" s="14" t="s">
        <v>60</v>
      </c>
      <c r="AF906" s="13">
        <v>6</v>
      </c>
      <c r="AG906" s="14">
        <v>4</v>
      </c>
      <c r="AH906" s="13">
        <v>6</v>
      </c>
      <c r="AI906" s="7">
        <v>6</v>
      </c>
      <c r="AJ906" s="7"/>
      <c r="AK906" s="7">
        <v>4</v>
      </c>
      <c r="AL906" s="7">
        <v>4</v>
      </c>
      <c r="AM906" s="14"/>
      <c r="AN906" s="13">
        <v>0</v>
      </c>
      <c r="AO906" s="14">
        <v>0</v>
      </c>
      <c r="AP906" s="7" t="s">
        <v>64</v>
      </c>
      <c r="AQ906" s="7" t="s">
        <v>62</v>
      </c>
      <c r="AR906" s="7" t="s">
        <v>62</v>
      </c>
      <c r="AS906" s="7" t="s">
        <v>62</v>
      </c>
      <c r="AT906" s="7" t="s">
        <v>64</v>
      </c>
      <c r="AU906" s="7" t="s">
        <v>66</v>
      </c>
      <c r="AV906" s="7" t="s">
        <v>66</v>
      </c>
      <c r="AW906" s="7" t="s">
        <v>66</v>
      </c>
      <c r="AX906" s="7" t="s">
        <v>64</v>
      </c>
      <c r="AY906" s="7" t="s">
        <v>70</v>
      </c>
      <c r="AZ906" s="7" t="s">
        <v>66</v>
      </c>
      <c r="BA906" s="7" t="s">
        <v>5797</v>
      </c>
      <c r="BB906" s="7" t="s">
        <v>66</v>
      </c>
      <c r="BC906" s="7" t="s">
        <v>70</v>
      </c>
      <c r="BD906" s="7" t="s">
        <v>64</v>
      </c>
      <c r="BE906" s="7" t="s">
        <v>64</v>
      </c>
      <c r="BF906" s="7" t="s">
        <v>64</v>
      </c>
      <c r="BG906" s="7" t="s">
        <v>64</v>
      </c>
      <c r="BH906" s="7" t="s">
        <v>70</v>
      </c>
      <c r="BI906" s="7" t="s">
        <v>70</v>
      </c>
      <c r="BJ906" s="7" t="s">
        <v>70</v>
      </c>
      <c r="BK906" s="7" t="s">
        <v>70</v>
      </c>
      <c r="BL906" s="33">
        <v>0</v>
      </c>
      <c r="BM906" s="7">
        <v>1</v>
      </c>
      <c r="BN906" s="7">
        <v>0</v>
      </c>
      <c r="BO906" s="7">
        <v>0</v>
      </c>
      <c r="BP906" s="7">
        <v>1</v>
      </c>
      <c r="BQ906" s="7" t="s">
        <v>5797</v>
      </c>
      <c r="BR906" s="7">
        <v>0</v>
      </c>
      <c r="BS906" s="7">
        <v>0</v>
      </c>
      <c r="BT906" s="7">
        <v>1</v>
      </c>
      <c r="BU906" s="7">
        <v>0</v>
      </c>
      <c r="BW906">
        <f>COUNTIF(AP906, "*"&amp;#REF!&amp;"*")</f>
        <v>0</v>
      </c>
      <c r="BX906">
        <f>COUNTIF(AQ906, "*"&amp;#REF!&amp;"*")</f>
        <v>0</v>
      </c>
      <c r="BY906">
        <f>COUNTIF(AR906, "*"&amp;#REF!&amp;"*")</f>
        <v>0</v>
      </c>
      <c r="BZ906">
        <f>COUNTIF(AS906, "*"&amp;#REF!&amp;"*")</f>
        <v>0</v>
      </c>
      <c r="CA906">
        <f>COUNTIF(AT906, "*"&amp;#REF!&amp;"*")</f>
        <v>0</v>
      </c>
      <c r="CB906">
        <f>COUNTIF(AU906, "*"&amp;#REF!&amp;"*")</f>
        <v>0</v>
      </c>
      <c r="CC906">
        <f>COUNTIF(AV906, "*"&amp;#REF!&amp;"*")</f>
        <v>0</v>
      </c>
      <c r="CD906">
        <f>COUNTIF(AW906, "*"&amp;#REF!&amp;"*")</f>
        <v>0</v>
      </c>
      <c r="CE906">
        <f>COUNTIF(AX906, "*"&amp;#REF!&amp;"*")</f>
        <v>0</v>
      </c>
      <c r="CF906">
        <f>COUNTIF(AY906, "*"&amp;#REF!&amp;"*")</f>
        <v>0</v>
      </c>
      <c r="CG906">
        <f>COUNTIF(AZ906, "*"&amp;#REF!&amp;"*")</f>
        <v>0</v>
      </c>
      <c r="CH906">
        <f>COUNTIF(BA906, "*"&amp;#REF!&amp;"*")</f>
        <v>0</v>
      </c>
      <c r="CI906">
        <f>COUNTIF(BB906, "*"&amp;#REF!&amp;"*")</f>
        <v>0</v>
      </c>
      <c r="CJ906">
        <f>COUNTIF(BC906, "*"&amp;#REF!&amp;"*")</f>
        <v>0</v>
      </c>
      <c r="CK906">
        <f>COUNTIF(BD906, "*"&amp;#REF!&amp;"*")</f>
        <v>0</v>
      </c>
      <c r="CL906">
        <f>COUNTIF(BE906, "*"&amp;#REF!&amp;"*")</f>
        <v>0</v>
      </c>
      <c r="CM906">
        <f>COUNTIF(BF906, "*"&amp;#REF!&amp;"*")</f>
        <v>0</v>
      </c>
      <c r="CN906">
        <f>COUNTIF(BG906, "*"&amp;#REF!&amp;"*")</f>
        <v>0</v>
      </c>
      <c r="CO906">
        <f>COUNTIF(BH906, "*"&amp;#REF!&amp;"*")</f>
        <v>0</v>
      </c>
      <c r="CP906">
        <f>COUNTIF(BI906, "*"&amp;#REF!&amp;"*")</f>
        <v>0</v>
      </c>
      <c r="CQ906">
        <f>COUNTIF(BJ906, "*"&amp;#REF!&amp;"*")</f>
        <v>0</v>
      </c>
      <c r="CR906">
        <f>COUNTIF(BK906, "*"&amp;#REF!&amp;"*")</f>
        <v>0</v>
      </c>
      <c r="CS906">
        <f xml:space="preserve"> COUNTIF(BL906,#REF!)</f>
        <v>0</v>
      </c>
      <c r="CT906">
        <f xml:space="preserve"> COUNTIF(BM906,#REF!)</f>
        <v>0</v>
      </c>
      <c r="CU906">
        <f xml:space="preserve"> COUNTIF(BN906,#REF!)</f>
        <v>0</v>
      </c>
      <c r="CV906">
        <f xml:space="preserve"> COUNTIF(BO906,#REF!)</f>
        <v>0</v>
      </c>
      <c r="CW906">
        <f xml:space="preserve"> COUNTIF(BP906,#REF!)</f>
        <v>0</v>
      </c>
      <c r="CX906">
        <f xml:space="preserve"> COUNTIF(BQ906,#REF!)</f>
        <v>0</v>
      </c>
      <c r="CY906">
        <f xml:space="preserve"> COUNTIF(BR906,#REF!)</f>
        <v>0</v>
      </c>
      <c r="CZ906">
        <f xml:space="preserve"> COUNTIF(BS906,#REF!)</f>
        <v>0</v>
      </c>
      <c r="DA906">
        <f xml:space="preserve"> COUNTIF(BT906,#REF!)</f>
        <v>0</v>
      </c>
      <c r="DB906">
        <f xml:space="preserve"> COUNTIF(BU906,#REF!)</f>
        <v>0</v>
      </c>
      <c r="DC906">
        <f t="shared" si="56"/>
        <v>0</v>
      </c>
      <c r="DD906">
        <f t="shared" si="57"/>
        <v>0</v>
      </c>
      <c r="DE906">
        <f t="shared" si="58"/>
        <v>0</v>
      </c>
      <c r="DF906" t="b">
        <f t="shared" si="59"/>
        <v>0</v>
      </c>
    </row>
    <row r="907" spans="1:110" x14ac:dyDescent="0.35">
      <c r="A907" s="7">
        <v>906</v>
      </c>
      <c r="B907" s="7">
        <v>906</v>
      </c>
      <c r="C907" s="7" t="s">
        <v>7636</v>
      </c>
      <c r="D907" s="7" t="s">
        <v>7637</v>
      </c>
      <c r="E907" s="13" t="s">
        <v>51</v>
      </c>
      <c r="F907" s="7">
        <v>300</v>
      </c>
      <c r="G907" s="7" t="s">
        <v>172</v>
      </c>
      <c r="H907" s="7"/>
      <c r="I907" s="14" t="s">
        <v>53</v>
      </c>
      <c r="J907" s="13" t="s">
        <v>54</v>
      </c>
      <c r="K907" s="7" t="s">
        <v>121</v>
      </c>
      <c r="L907" s="7" t="s">
        <v>87</v>
      </c>
      <c r="M907" s="7" t="s">
        <v>84</v>
      </c>
      <c r="N907" s="7">
        <v>43</v>
      </c>
      <c r="O907" s="7" t="s">
        <v>85</v>
      </c>
      <c r="P907" s="7">
        <v>41</v>
      </c>
      <c r="Q907" t="s">
        <v>7833</v>
      </c>
      <c r="R907" s="7" t="s">
        <v>59</v>
      </c>
      <c r="S907" s="14" t="s">
        <v>59</v>
      </c>
      <c r="T907" s="26" t="b">
        <v>0</v>
      </c>
      <c r="U907" s="7">
        <v>1337</v>
      </c>
      <c r="V907" s="7">
        <v>20.66</v>
      </c>
      <c r="W907" s="7">
        <v>27.16</v>
      </c>
      <c r="X907" s="7">
        <v>0.49006660000000002</v>
      </c>
      <c r="Y907" s="7">
        <v>2.39</v>
      </c>
      <c r="Z907" s="7">
        <v>5</v>
      </c>
      <c r="AA907" s="7">
        <v>4.37</v>
      </c>
      <c r="AB907" s="14">
        <v>2.89</v>
      </c>
      <c r="AC907" s="13">
        <v>0.999112</v>
      </c>
      <c r="AD907" s="7">
        <v>8.8829499999999999E-4</v>
      </c>
      <c r="AE907" s="14" t="s">
        <v>60</v>
      </c>
      <c r="AF907" s="13">
        <v>6</v>
      </c>
      <c r="AG907" s="14">
        <v>4</v>
      </c>
      <c r="AH907" s="13">
        <v>6</v>
      </c>
      <c r="AI907" s="7">
        <v>6</v>
      </c>
      <c r="AJ907" s="7"/>
      <c r="AK907" s="7">
        <v>4</v>
      </c>
      <c r="AL907" s="7">
        <v>4</v>
      </c>
      <c r="AM907" s="14"/>
      <c r="AN907" s="13">
        <v>0</v>
      </c>
      <c r="AO907" s="14">
        <v>0</v>
      </c>
      <c r="AP907" s="7" t="s">
        <v>64</v>
      </c>
      <c r="AQ907" s="7" t="s">
        <v>62</v>
      </c>
      <c r="AR907" s="7" t="s">
        <v>62</v>
      </c>
      <c r="AS907" s="7" t="s">
        <v>62</v>
      </c>
      <c r="AT907" s="7" t="s">
        <v>64</v>
      </c>
      <c r="AU907" s="7" t="s">
        <v>66</v>
      </c>
      <c r="AV907" s="7" t="s">
        <v>66</v>
      </c>
      <c r="AW907" s="7" t="s">
        <v>66</v>
      </c>
      <c r="AX907" s="7" t="s">
        <v>64</v>
      </c>
      <c r="AY907" s="7" t="s">
        <v>70</v>
      </c>
      <c r="AZ907" s="7" t="s">
        <v>66</v>
      </c>
      <c r="BA907" s="7" t="s">
        <v>5797</v>
      </c>
      <c r="BB907" s="7" t="s">
        <v>66</v>
      </c>
      <c r="BC907" s="7" t="s">
        <v>70</v>
      </c>
      <c r="BD907" s="7" t="s">
        <v>64</v>
      </c>
      <c r="BE907" s="7" t="s">
        <v>64</v>
      </c>
      <c r="BF907" s="7" t="s">
        <v>64</v>
      </c>
      <c r="BG907" s="7" t="s">
        <v>64</v>
      </c>
      <c r="BH907" s="7" t="s">
        <v>70</v>
      </c>
      <c r="BI907" s="7" t="s">
        <v>70</v>
      </c>
      <c r="BJ907" s="7" t="s">
        <v>70</v>
      </c>
      <c r="BK907" s="7" t="s">
        <v>70</v>
      </c>
      <c r="BL907" s="33">
        <v>0</v>
      </c>
      <c r="BM907" s="7">
        <v>1</v>
      </c>
      <c r="BN907" s="7">
        <v>0</v>
      </c>
      <c r="BO907" s="7">
        <v>0</v>
      </c>
      <c r="BP907" s="7">
        <v>1</v>
      </c>
      <c r="BQ907" s="7" t="s">
        <v>5797</v>
      </c>
      <c r="BR907" s="7">
        <v>0</v>
      </c>
      <c r="BS907" s="7">
        <v>0</v>
      </c>
      <c r="BT907" s="7">
        <v>1</v>
      </c>
      <c r="BU907" s="7">
        <v>0</v>
      </c>
      <c r="BW907">
        <f>COUNTIF(AP907, "*"&amp;#REF!&amp;"*")</f>
        <v>0</v>
      </c>
      <c r="BX907">
        <f>COUNTIF(AQ907, "*"&amp;#REF!&amp;"*")</f>
        <v>0</v>
      </c>
      <c r="BY907">
        <f>COUNTIF(AR907, "*"&amp;#REF!&amp;"*")</f>
        <v>0</v>
      </c>
      <c r="BZ907">
        <f>COUNTIF(AS907, "*"&amp;#REF!&amp;"*")</f>
        <v>0</v>
      </c>
      <c r="CA907">
        <f>COUNTIF(AT907, "*"&amp;#REF!&amp;"*")</f>
        <v>0</v>
      </c>
      <c r="CB907">
        <f>COUNTIF(AU907, "*"&amp;#REF!&amp;"*")</f>
        <v>0</v>
      </c>
      <c r="CC907">
        <f>COUNTIF(AV907, "*"&amp;#REF!&amp;"*")</f>
        <v>0</v>
      </c>
      <c r="CD907">
        <f>COUNTIF(AW907, "*"&amp;#REF!&amp;"*")</f>
        <v>0</v>
      </c>
      <c r="CE907">
        <f>COUNTIF(AX907, "*"&amp;#REF!&amp;"*")</f>
        <v>0</v>
      </c>
      <c r="CF907">
        <f>COUNTIF(AY907, "*"&amp;#REF!&amp;"*")</f>
        <v>0</v>
      </c>
      <c r="CG907">
        <f>COUNTIF(AZ907, "*"&amp;#REF!&amp;"*")</f>
        <v>0</v>
      </c>
      <c r="CH907">
        <f>COUNTIF(BA907, "*"&amp;#REF!&amp;"*")</f>
        <v>0</v>
      </c>
      <c r="CI907">
        <f>COUNTIF(BB907, "*"&amp;#REF!&amp;"*")</f>
        <v>0</v>
      </c>
      <c r="CJ907">
        <f>COUNTIF(BC907, "*"&amp;#REF!&amp;"*")</f>
        <v>0</v>
      </c>
      <c r="CK907">
        <f>COUNTIF(BD907, "*"&amp;#REF!&amp;"*")</f>
        <v>0</v>
      </c>
      <c r="CL907">
        <f>COUNTIF(BE907, "*"&amp;#REF!&amp;"*")</f>
        <v>0</v>
      </c>
      <c r="CM907">
        <f>COUNTIF(BF907, "*"&amp;#REF!&amp;"*")</f>
        <v>0</v>
      </c>
      <c r="CN907">
        <f>COUNTIF(BG907, "*"&amp;#REF!&amp;"*")</f>
        <v>0</v>
      </c>
      <c r="CO907">
        <f>COUNTIF(BH907, "*"&amp;#REF!&amp;"*")</f>
        <v>0</v>
      </c>
      <c r="CP907">
        <f>COUNTIF(BI907, "*"&amp;#REF!&amp;"*")</f>
        <v>0</v>
      </c>
      <c r="CQ907">
        <f>COUNTIF(BJ907, "*"&amp;#REF!&amp;"*")</f>
        <v>0</v>
      </c>
      <c r="CR907">
        <f>COUNTIF(BK907, "*"&amp;#REF!&amp;"*")</f>
        <v>0</v>
      </c>
      <c r="CS907">
        <f xml:space="preserve"> COUNTIF(BL907,#REF!)</f>
        <v>0</v>
      </c>
      <c r="CT907">
        <f xml:space="preserve"> COUNTIF(BM907,#REF!)</f>
        <v>0</v>
      </c>
      <c r="CU907">
        <f xml:space="preserve"> COUNTIF(BN907,#REF!)</f>
        <v>0</v>
      </c>
      <c r="CV907">
        <f xml:space="preserve"> COUNTIF(BO907,#REF!)</f>
        <v>0</v>
      </c>
      <c r="CW907">
        <f xml:space="preserve"> COUNTIF(BP907,#REF!)</f>
        <v>0</v>
      </c>
      <c r="CX907">
        <f xml:space="preserve"> COUNTIF(BQ907,#REF!)</f>
        <v>0</v>
      </c>
      <c r="CY907">
        <f xml:space="preserve"> COUNTIF(BR907,#REF!)</f>
        <v>0</v>
      </c>
      <c r="CZ907">
        <f xml:space="preserve"> COUNTIF(BS907,#REF!)</f>
        <v>0</v>
      </c>
      <c r="DA907">
        <f xml:space="preserve"> COUNTIF(BT907,#REF!)</f>
        <v>0</v>
      </c>
      <c r="DB907">
        <f xml:space="preserve"> COUNTIF(BU907,#REF!)</f>
        <v>0</v>
      </c>
      <c r="DC907">
        <f t="shared" si="56"/>
        <v>0</v>
      </c>
      <c r="DD907">
        <f t="shared" si="57"/>
        <v>0</v>
      </c>
      <c r="DE907">
        <f t="shared" si="58"/>
        <v>0</v>
      </c>
      <c r="DF907" t="b">
        <f t="shared" si="59"/>
        <v>0</v>
      </c>
    </row>
    <row r="908" spans="1:110" x14ac:dyDescent="0.35">
      <c r="A908" s="7">
        <v>907</v>
      </c>
      <c r="B908" s="7">
        <v>907</v>
      </c>
      <c r="C908" s="7" t="s">
        <v>7638</v>
      </c>
      <c r="D908" s="7" t="s">
        <v>7639</v>
      </c>
      <c r="E908" s="13" t="s">
        <v>51</v>
      </c>
      <c r="F908" s="7">
        <v>300</v>
      </c>
      <c r="G908" s="7" t="s">
        <v>126</v>
      </c>
      <c r="H908" s="7"/>
      <c r="I908" s="14" t="s">
        <v>53</v>
      </c>
      <c r="J908" s="13" t="s">
        <v>54</v>
      </c>
      <c r="K908" s="7" t="s">
        <v>107</v>
      </c>
      <c r="L908" s="7" t="s">
        <v>87</v>
      </c>
      <c r="M908" s="7" t="s">
        <v>84</v>
      </c>
      <c r="N908" s="7">
        <v>49.6</v>
      </c>
      <c r="O908" s="7" t="s">
        <v>58</v>
      </c>
      <c r="P908" s="7"/>
      <c r="Q908" t="s">
        <v>7833</v>
      </c>
      <c r="R908" s="7" t="s">
        <v>59</v>
      </c>
      <c r="S908" s="14" t="s">
        <v>59</v>
      </c>
      <c r="T908" s="26" t="b">
        <v>0</v>
      </c>
      <c r="U908" s="7">
        <v>693</v>
      </c>
      <c r="V908" s="7">
        <v>12.08</v>
      </c>
      <c r="W908" s="7">
        <v>21.88</v>
      </c>
      <c r="X908" s="7">
        <v>0.44166660000000002</v>
      </c>
      <c r="Y908" s="7">
        <v>1.4653799999999999</v>
      </c>
      <c r="Z908" s="7">
        <v>5.3</v>
      </c>
      <c r="AA908" s="7">
        <v>3.57</v>
      </c>
      <c r="AB908" s="14">
        <v>3.37</v>
      </c>
      <c r="AC908" s="13">
        <v>0.88472099999999998</v>
      </c>
      <c r="AD908" s="7">
        <v>0.11527900000000001</v>
      </c>
      <c r="AE908" s="14" t="s">
        <v>60</v>
      </c>
      <c r="AF908" s="13">
        <v>6</v>
      </c>
      <c r="AG908" s="14">
        <v>4</v>
      </c>
      <c r="AH908" s="13">
        <v>5</v>
      </c>
      <c r="AI908" s="7">
        <v>5</v>
      </c>
      <c r="AJ908" s="7"/>
      <c r="AK908" s="7">
        <v>3</v>
      </c>
      <c r="AL908" s="7">
        <v>3</v>
      </c>
      <c r="AM908" s="14"/>
      <c r="AN908" s="13">
        <v>1</v>
      </c>
      <c r="AO908" s="14">
        <v>1</v>
      </c>
      <c r="AP908" s="7" t="s">
        <v>64</v>
      </c>
      <c r="AQ908" s="7" t="s">
        <v>62</v>
      </c>
      <c r="AR908" s="7" t="s">
        <v>5797</v>
      </c>
      <c r="AS908" s="7" t="s">
        <v>62</v>
      </c>
      <c r="AT908" s="7" t="s">
        <v>64</v>
      </c>
      <c r="AU908" s="7" t="s">
        <v>66</v>
      </c>
      <c r="AV908" s="7" t="s">
        <v>66</v>
      </c>
      <c r="AW908" s="7" t="s">
        <v>66</v>
      </c>
      <c r="AX908" s="7" t="s">
        <v>64</v>
      </c>
      <c r="AY908" s="7" t="s">
        <v>70</v>
      </c>
      <c r="AZ908" s="7" t="s">
        <v>64</v>
      </c>
      <c r="BA908" s="7" t="s">
        <v>5797</v>
      </c>
      <c r="BB908" s="7" t="s">
        <v>64</v>
      </c>
      <c r="BC908" s="7" t="s">
        <v>66</v>
      </c>
      <c r="BD908" s="7" t="s">
        <v>66</v>
      </c>
      <c r="BE908" s="7" t="s">
        <v>64</v>
      </c>
      <c r="BF908" s="7" t="s">
        <v>64</v>
      </c>
      <c r="BG908" s="7" t="s">
        <v>64</v>
      </c>
      <c r="BH908" s="7" t="s">
        <v>70</v>
      </c>
      <c r="BI908" s="7" t="s">
        <v>70</v>
      </c>
      <c r="BJ908" s="7" t="s">
        <v>62</v>
      </c>
      <c r="BK908" s="7" t="s">
        <v>70</v>
      </c>
      <c r="BL908" s="33">
        <v>0</v>
      </c>
      <c r="BM908" s="7">
        <v>1</v>
      </c>
      <c r="BN908" s="7">
        <v>0</v>
      </c>
      <c r="BO908" s="7">
        <v>0</v>
      </c>
      <c r="BP908" s="7">
        <v>1</v>
      </c>
      <c r="BQ908" s="7">
        <v>1</v>
      </c>
      <c r="BR908" s="7">
        <v>0</v>
      </c>
      <c r="BS908" s="7">
        <v>0</v>
      </c>
      <c r="BT908" s="7" t="s">
        <v>5797</v>
      </c>
      <c r="BU908" s="7">
        <v>0</v>
      </c>
      <c r="BW908">
        <f>COUNTIF(AP908, "*"&amp;#REF!&amp;"*")</f>
        <v>0</v>
      </c>
      <c r="BX908">
        <f>COUNTIF(AQ908, "*"&amp;#REF!&amp;"*")</f>
        <v>0</v>
      </c>
      <c r="BY908">
        <f>COUNTIF(AR908, "*"&amp;#REF!&amp;"*")</f>
        <v>0</v>
      </c>
      <c r="BZ908">
        <f>COUNTIF(AS908, "*"&amp;#REF!&amp;"*")</f>
        <v>0</v>
      </c>
      <c r="CA908">
        <f>COUNTIF(AT908, "*"&amp;#REF!&amp;"*")</f>
        <v>0</v>
      </c>
      <c r="CB908">
        <f>COUNTIF(AU908, "*"&amp;#REF!&amp;"*")</f>
        <v>0</v>
      </c>
      <c r="CC908">
        <f>COUNTIF(AV908, "*"&amp;#REF!&amp;"*")</f>
        <v>0</v>
      </c>
      <c r="CD908">
        <f>COUNTIF(AW908, "*"&amp;#REF!&amp;"*")</f>
        <v>0</v>
      </c>
      <c r="CE908">
        <f>COUNTIF(AX908, "*"&amp;#REF!&amp;"*")</f>
        <v>0</v>
      </c>
      <c r="CF908">
        <f>COUNTIF(AY908, "*"&amp;#REF!&amp;"*")</f>
        <v>0</v>
      </c>
      <c r="CG908">
        <f>COUNTIF(AZ908, "*"&amp;#REF!&amp;"*")</f>
        <v>0</v>
      </c>
      <c r="CH908">
        <f>COUNTIF(BA908, "*"&amp;#REF!&amp;"*")</f>
        <v>0</v>
      </c>
      <c r="CI908">
        <f>COUNTIF(BB908, "*"&amp;#REF!&amp;"*")</f>
        <v>0</v>
      </c>
      <c r="CJ908">
        <f>COUNTIF(BC908, "*"&amp;#REF!&amp;"*")</f>
        <v>0</v>
      </c>
      <c r="CK908">
        <f>COUNTIF(BD908, "*"&amp;#REF!&amp;"*")</f>
        <v>0</v>
      </c>
      <c r="CL908">
        <f>COUNTIF(BE908, "*"&amp;#REF!&amp;"*")</f>
        <v>0</v>
      </c>
      <c r="CM908">
        <f>COUNTIF(BF908, "*"&amp;#REF!&amp;"*")</f>
        <v>0</v>
      </c>
      <c r="CN908">
        <f>COUNTIF(BG908, "*"&amp;#REF!&amp;"*")</f>
        <v>0</v>
      </c>
      <c r="CO908">
        <f>COUNTIF(BH908, "*"&amp;#REF!&amp;"*")</f>
        <v>0</v>
      </c>
      <c r="CP908">
        <f>COUNTIF(BI908, "*"&amp;#REF!&amp;"*")</f>
        <v>0</v>
      </c>
      <c r="CQ908">
        <f>COUNTIF(BJ908, "*"&amp;#REF!&amp;"*")</f>
        <v>0</v>
      </c>
      <c r="CR908">
        <f>COUNTIF(BK908, "*"&amp;#REF!&amp;"*")</f>
        <v>0</v>
      </c>
      <c r="CS908">
        <f xml:space="preserve"> COUNTIF(BL908,#REF!)</f>
        <v>0</v>
      </c>
      <c r="CT908">
        <f xml:space="preserve"> COUNTIF(BM908,#REF!)</f>
        <v>0</v>
      </c>
      <c r="CU908">
        <f xml:space="preserve"> COUNTIF(BN908,#REF!)</f>
        <v>0</v>
      </c>
      <c r="CV908">
        <f xml:space="preserve"> COUNTIF(BO908,#REF!)</f>
        <v>0</v>
      </c>
      <c r="CW908">
        <f xml:space="preserve"> COUNTIF(BP908,#REF!)</f>
        <v>0</v>
      </c>
      <c r="CX908">
        <f xml:space="preserve"> COUNTIF(BQ908,#REF!)</f>
        <v>0</v>
      </c>
      <c r="CY908">
        <f xml:space="preserve"> COUNTIF(BR908,#REF!)</f>
        <v>0</v>
      </c>
      <c r="CZ908">
        <f xml:space="preserve"> COUNTIF(BS908,#REF!)</f>
        <v>0</v>
      </c>
      <c r="DA908">
        <f xml:space="preserve"> COUNTIF(BT908,#REF!)</f>
        <v>0</v>
      </c>
      <c r="DB908">
        <f xml:space="preserve"> COUNTIF(BU908,#REF!)</f>
        <v>0</v>
      </c>
      <c r="DC908">
        <f t="shared" si="56"/>
        <v>0</v>
      </c>
      <c r="DD908">
        <f t="shared" si="57"/>
        <v>0</v>
      </c>
      <c r="DE908">
        <f t="shared" si="58"/>
        <v>0</v>
      </c>
      <c r="DF908" t="b">
        <f t="shared" si="59"/>
        <v>0</v>
      </c>
    </row>
    <row r="909" spans="1:110" x14ac:dyDescent="0.35">
      <c r="A909" s="7">
        <v>908</v>
      </c>
      <c r="B909" s="7">
        <v>908</v>
      </c>
      <c r="C909" s="7" t="s">
        <v>7640</v>
      </c>
      <c r="D909" s="7" t="s">
        <v>7641</v>
      </c>
      <c r="E909" s="13" t="s">
        <v>51</v>
      </c>
      <c r="F909" s="7">
        <v>300</v>
      </c>
      <c r="G909" s="7" t="s">
        <v>80</v>
      </c>
      <c r="H909" s="7">
        <v>2800</v>
      </c>
      <c r="I909" s="14" t="s">
        <v>53</v>
      </c>
      <c r="J909" s="13" t="s">
        <v>54</v>
      </c>
      <c r="K909" s="7" t="s">
        <v>99</v>
      </c>
      <c r="L909" s="7" t="s">
        <v>87</v>
      </c>
      <c r="M909" s="7" t="s">
        <v>84</v>
      </c>
      <c r="N909" s="7">
        <v>30</v>
      </c>
      <c r="O909" s="7" t="s">
        <v>58</v>
      </c>
      <c r="P909" s="7">
        <v>42</v>
      </c>
      <c r="Q909" t="s">
        <v>7833</v>
      </c>
      <c r="R909" s="7" t="s">
        <v>59</v>
      </c>
      <c r="S909" s="14" t="s">
        <v>59</v>
      </c>
      <c r="T909" s="26" t="b">
        <v>0</v>
      </c>
      <c r="U909" s="7">
        <v>602</v>
      </c>
      <c r="V909" s="7">
        <v>8.1</v>
      </c>
      <c r="W909" s="7">
        <v>19.48</v>
      </c>
      <c r="X909" s="7">
        <v>0.42626660000000011</v>
      </c>
      <c r="Y909" s="7">
        <v>1.1679600000000001</v>
      </c>
      <c r="Z909" s="7">
        <v>6</v>
      </c>
      <c r="AA909" s="7"/>
      <c r="AB909" s="14">
        <v>2.93</v>
      </c>
      <c r="AC909" s="13">
        <v>0.99033099999999996</v>
      </c>
      <c r="AD909" s="7">
        <v>9.6692900000000005E-3</v>
      </c>
      <c r="AE909" s="14" t="s">
        <v>60</v>
      </c>
      <c r="AF909" s="13">
        <v>6</v>
      </c>
      <c r="AG909" s="14">
        <v>4</v>
      </c>
      <c r="AH909" s="13">
        <v>5</v>
      </c>
      <c r="AI909" s="7">
        <v>5</v>
      </c>
      <c r="AJ909" s="7"/>
      <c r="AK909" s="7">
        <v>3</v>
      </c>
      <c r="AL909" s="7">
        <v>3</v>
      </c>
      <c r="AM909" s="14"/>
      <c r="AN909" s="13">
        <v>1</v>
      </c>
      <c r="AO909" s="14">
        <v>1</v>
      </c>
      <c r="AP909" s="7" t="s">
        <v>64</v>
      </c>
      <c r="AQ909" s="7" t="s">
        <v>62</v>
      </c>
      <c r="AR909" s="7" t="s">
        <v>5797</v>
      </c>
      <c r="AS909" s="7" t="s">
        <v>62</v>
      </c>
      <c r="AT909" s="7" t="s">
        <v>64</v>
      </c>
      <c r="AU909" s="7" t="s">
        <v>66</v>
      </c>
      <c r="AV909" s="7" t="s">
        <v>66</v>
      </c>
      <c r="AW909" s="7" t="s">
        <v>66</v>
      </c>
      <c r="AX909" s="7" t="s">
        <v>64</v>
      </c>
      <c r="AY909" s="7" t="s">
        <v>70</v>
      </c>
      <c r="AZ909" s="7" t="s">
        <v>66</v>
      </c>
      <c r="BA909" s="7" t="s">
        <v>5797</v>
      </c>
      <c r="BB909" s="7" t="s">
        <v>66</v>
      </c>
      <c r="BC909" s="7" t="s">
        <v>70</v>
      </c>
      <c r="BD909" s="7" t="s">
        <v>64</v>
      </c>
      <c r="BE909" s="7" t="s">
        <v>64</v>
      </c>
      <c r="BF909" s="7" t="s">
        <v>64</v>
      </c>
      <c r="BG909" s="7" t="s">
        <v>64</v>
      </c>
      <c r="BH909" s="7" t="s">
        <v>70</v>
      </c>
      <c r="BI909" s="7" t="s">
        <v>70</v>
      </c>
      <c r="BJ909" s="7" t="s">
        <v>62</v>
      </c>
      <c r="BK909" s="7" t="s">
        <v>70</v>
      </c>
      <c r="BL909" s="33">
        <v>0</v>
      </c>
      <c r="BM909" s="7">
        <v>1</v>
      </c>
      <c r="BN909" s="7">
        <v>0</v>
      </c>
      <c r="BO909" s="7">
        <v>0</v>
      </c>
      <c r="BP909" s="7">
        <v>1</v>
      </c>
      <c r="BQ909" s="7">
        <v>1</v>
      </c>
      <c r="BR909" s="7">
        <v>0</v>
      </c>
      <c r="BS909" s="7">
        <v>0</v>
      </c>
      <c r="BT909" s="7">
        <v>1</v>
      </c>
      <c r="BU909" s="7">
        <v>0</v>
      </c>
      <c r="BW909">
        <f>COUNTIF(AP909, "*"&amp;#REF!&amp;"*")</f>
        <v>0</v>
      </c>
      <c r="BX909">
        <f>COUNTIF(AQ909, "*"&amp;#REF!&amp;"*")</f>
        <v>0</v>
      </c>
      <c r="BY909">
        <f>COUNTIF(AR909, "*"&amp;#REF!&amp;"*")</f>
        <v>0</v>
      </c>
      <c r="BZ909">
        <f>COUNTIF(AS909, "*"&amp;#REF!&amp;"*")</f>
        <v>0</v>
      </c>
      <c r="CA909">
        <f>COUNTIF(AT909, "*"&amp;#REF!&amp;"*")</f>
        <v>0</v>
      </c>
      <c r="CB909">
        <f>COUNTIF(AU909, "*"&amp;#REF!&amp;"*")</f>
        <v>0</v>
      </c>
      <c r="CC909">
        <f>COUNTIF(AV909, "*"&amp;#REF!&amp;"*")</f>
        <v>0</v>
      </c>
      <c r="CD909">
        <f>COUNTIF(AW909, "*"&amp;#REF!&amp;"*")</f>
        <v>0</v>
      </c>
      <c r="CE909">
        <f>COUNTIF(AX909, "*"&amp;#REF!&amp;"*")</f>
        <v>0</v>
      </c>
      <c r="CF909">
        <f>COUNTIF(AY909, "*"&amp;#REF!&amp;"*")</f>
        <v>0</v>
      </c>
      <c r="CG909">
        <f>COUNTIF(AZ909, "*"&amp;#REF!&amp;"*")</f>
        <v>0</v>
      </c>
      <c r="CH909">
        <f>COUNTIF(BA909, "*"&amp;#REF!&amp;"*")</f>
        <v>0</v>
      </c>
      <c r="CI909">
        <f>COUNTIF(BB909, "*"&amp;#REF!&amp;"*")</f>
        <v>0</v>
      </c>
      <c r="CJ909">
        <f>COUNTIF(BC909, "*"&amp;#REF!&amp;"*")</f>
        <v>0</v>
      </c>
      <c r="CK909">
        <f>COUNTIF(BD909, "*"&amp;#REF!&amp;"*")</f>
        <v>0</v>
      </c>
      <c r="CL909">
        <f>COUNTIF(BE909, "*"&amp;#REF!&amp;"*")</f>
        <v>0</v>
      </c>
      <c r="CM909">
        <f>COUNTIF(BF909, "*"&amp;#REF!&amp;"*")</f>
        <v>0</v>
      </c>
      <c r="CN909">
        <f>COUNTIF(BG909, "*"&amp;#REF!&amp;"*")</f>
        <v>0</v>
      </c>
      <c r="CO909">
        <f>COUNTIF(BH909, "*"&amp;#REF!&amp;"*")</f>
        <v>0</v>
      </c>
      <c r="CP909">
        <f>COUNTIF(BI909, "*"&amp;#REF!&amp;"*")</f>
        <v>0</v>
      </c>
      <c r="CQ909">
        <f>COUNTIF(BJ909, "*"&amp;#REF!&amp;"*")</f>
        <v>0</v>
      </c>
      <c r="CR909">
        <f>COUNTIF(BK909, "*"&amp;#REF!&amp;"*")</f>
        <v>0</v>
      </c>
      <c r="CS909">
        <f xml:space="preserve"> COUNTIF(BL909,#REF!)</f>
        <v>0</v>
      </c>
      <c r="CT909">
        <f xml:space="preserve"> COUNTIF(BM909,#REF!)</f>
        <v>0</v>
      </c>
      <c r="CU909">
        <f xml:space="preserve"> COUNTIF(BN909,#REF!)</f>
        <v>0</v>
      </c>
      <c r="CV909">
        <f xml:space="preserve"> COUNTIF(BO909,#REF!)</f>
        <v>0</v>
      </c>
      <c r="CW909">
        <f xml:space="preserve"> COUNTIF(BP909,#REF!)</f>
        <v>0</v>
      </c>
      <c r="CX909">
        <f xml:space="preserve"> COUNTIF(BQ909,#REF!)</f>
        <v>0</v>
      </c>
      <c r="CY909">
        <f xml:space="preserve"> COUNTIF(BR909,#REF!)</f>
        <v>0</v>
      </c>
      <c r="CZ909">
        <f xml:space="preserve"> COUNTIF(BS909,#REF!)</f>
        <v>0</v>
      </c>
      <c r="DA909">
        <f xml:space="preserve"> COUNTIF(BT909,#REF!)</f>
        <v>0</v>
      </c>
      <c r="DB909">
        <f xml:space="preserve"> COUNTIF(BU909,#REF!)</f>
        <v>0</v>
      </c>
      <c r="DC909">
        <f t="shared" si="56"/>
        <v>0</v>
      </c>
      <c r="DD909">
        <f t="shared" si="57"/>
        <v>0</v>
      </c>
      <c r="DE909">
        <f t="shared" si="58"/>
        <v>0</v>
      </c>
      <c r="DF909" t="b">
        <f t="shared" si="59"/>
        <v>0</v>
      </c>
    </row>
    <row r="910" spans="1:110" x14ac:dyDescent="0.35">
      <c r="A910" s="7">
        <v>909</v>
      </c>
      <c r="B910" s="7">
        <v>909</v>
      </c>
      <c r="C910" s="7" t="s">
        <v>7642</v>
      </c>
      <c r="D910" s="7" t="s">
        <v>7643</v>
      </c>
      <c r="E910" s="13" t="s">
        <v>51</v>
      </c>
      <c r="F910" s="7">
        <v>300</v>
      </c>
      <c r="G910" s="7" t="s">
        <v>89</v>
      </c>
      <c r="H910" s="7">
        <v>2120</v>
      </c>
      <c r="I910" s="14" t="s">
        <v>53</v>
      </c>
      <c r="J910" s="13" t="s">
        <v>54</v>
      </c>
      <c r="K910" s="7" t="s">
        <v>79</v>
      </c>
      <c r="L910" s="7" t="s">
        <v>56</v>
      </c>
      <c r="M910" s="7" t="s">
        <v>57</v>
      </c>
      <c r="N910" s="7">
        <v>66.400000000000006</v>
      </c>
      <c r="O910" s="7" t="s">
        <v>58</v>
      </c>
      <c r="P910" s="7">
        <v>70</v>
      </c>
      <c r="Q910" t="s">
        <v>7833</v>
      </c>
      <c r="R910" s="7" t="s">
        <v>59</v>
      </c>
      <c r="S910" s="14" t="s">
        <v>59</v>
      </c>
      <c r="T910" s="26" t="b">
        <v>0</v>
      </c>
      <c r="U910" s="7">
        <v>906</v>
      </c>
      <c r="V910" s="7">
        <v>20.420000000000002</v>
      </c>
      <c r="W910" s="7">
        <v>30.46</v>
      </c>
      <c r="X910" s="7">
        <v>1.0066657999999999</v>
      </c>
      <c r="Y910" s="7">
        <v>1.38924</v>
      </c>
      <c r="Z910" s="7">
        <v>5.3</v>
      </c>
      <c r="AA910" s="7">
        <v>3.06</v>
      </c>
      <c r="AB910" s="14">
        <v>3.23</v>
      </c>
      <c r="AC910" s="13">
        <v>0.92843100000000001</v>
      </c>
      <c r="AD910" s="7">
        <v>7.1569099999999997E-2</v>
      </c>
      <c r="AE910" s="14" t="s">
        <v>60</v>
      </c>
      <c r="AF910" s="13">
        <v>6</v>
      </c>
      <c r="AG910" s="14">
        <v>6</v>
      </c>
      <c r="AH910" s="13">
        <v>5</v>
      </c>
      <c r="AI910" s="7">
        <v>5</v>
      </c>
      <c r="AJ910" s="7"/>
      <c r="AK910" s="7">
        <v>5</v>
      </c>
      <c r="AL910" s="7">
        <v>5</v>
      </c>
      <c r="AM910" s="14"/>
      <c r="AN910" s="13">
        <v>1</v>
      </c>
      <c r="AO910" s="14">
        <v>1</v>
      </c>
      <c r="AP910" s="7" t="s">
        <v>64</v>
      </c>
      <c r="AQ910" s="7" t="s">
        <v>62</v>
      </c>
      <c r="AR910" s="7" t="s">
        <v>5797</v>
      </c>
      <c r="AS910" s="7" t="s">
        <v>64</v>
      </c>
      <c r="AT910" s="7" t="s">
        <v>64</v>
      </c>
      <c r="AU910" s="7" t="s">
        <v>66</v>
      </c>
      <c r="AV910" s="7" t="s">
        <v>66</v>
      </c>
      <c r="AW910" s="7" t="s">
        <v>64</v>
      </c>
      <c r="AX910" s="7" t="s">
        <v>66</v>
      </c>
      <c r="AY910" s="7" t="s">
        <v>70</v>
      </c>
      <c r="AZ910" s="7" t="s">
        <v>66</v>
      </c>
      <c r="BA910" s="7" t="s">
        <v>5797</v>
      </c>
      <c r="BB910" s="7" t="s">
        <v>66</v>
      </c>
      <c r="BC910" s="7" t="s">
        <v>70</v>
      </c>
      <c r="BD910" s="7" t="s">
        <v>5797</v>
      </c>
      <c r="BE910" s="7" t="s">
        <v>64</v>
      </c>
      <c r="BF910" s="7" t="s">
        <v>64</v>
      </c>
      <c r="BG910" s="7" t="s">
        <v>66</v>
      </c>
      <c r="BH910" s="7" t="s">
        <v>5797</v>
      </c>
      <c r="BI910" s="7" t="s">
        <v>70</v>
      </c>
      <c r="BJ910" s="7" t="s">
        <v>5797</v>
      </c>
      <c r="BK910" s="7" t="s">
        <v>70</v>
      </c>
      <c r="BL910" s="33">
        <v>0</v>
      </c>
      <c r="BM910" s="7" t="s">
        <v>5797</v>
      </c>
      <c r="BN910" s="7">
        <v>0</v>
      </c>
      <c r="BO910" s="7">
        <v>0</v>
      </c>
      <c r="BP910" s="7">
        <v>1</v>
      </c>
      <c r="BQ910" s="7">
        <v>1</v>
      </c>
      <c r="BR910" s="7">
        <v>0</v>
      </c>
      <c r="BS910" s="7">
        <v>0</v>
      </c>
      <c r="BT910" s="7">
        <v>1</v>
      </c>
      <c r="BU910" s="7">
        <v>0</v>
      </c>
      <c r="BW910">
        <f>COUNTIF(AP910, "*"&amp;#REF!&amp;"*")</f>
        <v>0</v>
      </c>
      <c r="BX910">
        <f>COUNTIF(AQ910, "*"&amp;#REF!&amp;"*")</f>
        <v>0</v>
      </c>
      <c r="BY910">
        <f>COUNTIF(AR910, "*"&amp;#REF!&amp;"*")</f>
        <v>0</v>
      </c>
      <c r="BZ910">
        <f>COUNTIF(AS910, "*"&amp;#REF!&amp;"*")</f>
        <v>0</v>
      </c>
      <c r="CA910">
        <f>COUNTIF(AT910, "*"&amp;#REF!&amp;"*")</f>
        <v>0</v>
      </c>
      <c r="CB910">
        <f>COUNTIF(AU910, "*"&amp;#REF!&amp;"*")</f>
        <v>0</v>
      </c>
      <c r="CC910">
        <f>COUNTIF(AV910, "*"&amp;#REF!&amp;"*")</f>
        <v>0</v>
      </c>
      <c r="CD910">
        <f>COUNTIF(AW910, "*"&amp;#REF!&amp;"*")</f>
        <v>0</v>
      </c>
      <c r="CE910">
        <f>COUNTIF(AX910, "*"&amp;#REF!&amp;"*")</f>
        <v>0</v>
      </c>
      <c r="CF910">
        <f>COUNTIF(AY910, "*"&amp;#REF!&amp;"*")</f>
        <v>0</v>
      </c>
      <c r="CG910">
        <f>COUNTIF(AZ910, "*"&amp;#REF!&amp;"*")</f>
        <v>0</v>
      </c>
      <c r="CH910">
        <f>COUNTIF(BA910, "*"&amp;#REF!&amp;"*")</f>
        <v>0</v>
      </c>
      <c r="CI910">
        <f>COUNTIF(BB910, "*"&amp;#REF!&amp;"*")</f>
        <v>0</v>
      </c>
      <c r="CJ910">
        <f>COUNTIF(BC910, "*"&amp;#REF!&amp;"*")</f>
        <v>0</v>
      </c>
      <c r="CK910">
        <f>COUNTIF(BD910, "*"&amp;#REF!&amp;"*")</f>
        <v>0</v>
      </c>
      <c r="CL910">
        <f>COUNTIF(BE910, "*"&amp;#REF!&amp;"*")</f>
        <v>0</v>
      </c>
      <c r="CM910">
        <f>COUNTIF(BF910, "*"&amp;#REF!&amp;"*")</f>
        <v>0</v>
      </c>
      <c r="CN910">
        <f>COUNTIF(BG910, "*"&amp;#REF!&amp;"*")</f>
        <v>0</v>
      </c>
      <c r="CO910">
        <f>COUNTIF(BH910, "*"&amp;#REF!&amp;"*")</f>
        <v>0</v>
      </c>
      <c r="CP910">
        <f>COUNTIF(BI910, "*"&amp;#REF!&amp;"*")</f>
        <v>0</v>
      </c>
      <c r="CQ910">
        <f>COUNTIF(BJ910, "*"&amp;#REF!&amp;"*")</f>
        <v>0</v>
      </c>
      <c r="CR910">
        <f>COUNTIF(BK910, "*"&amp;#REF!&amp;"*")</f>
        <v>0</v>
      </c>
      <c r="CS910">
        <f xml:space="preserve"> COUNTIF(BL910,#REF!)</f>
        <v>0</v>
      </c>
      <c r="CT910">
        <f xml:space="preserve"> COUNTIF(BM910,#REF!)</f>
        <v>0</v>
      </c>
      <c r="CU910">
        <f xml:space="preserve"> COUNTIF(BN910,#REF!)</f>
        <v>0</v>
      </c>
      <c r="CV910">
        <f xml:space="preserve"> COUNTIF(BO910,#REF!)</f>
        <v>0</v>
      </c>
      <c r="CW910">
        <f xml:space="preserve"> COUNTIF(BP910,#REF!)</f>
        <v>0</v>
      </c>
      <c r="CX910">
        <f xml:space="preserve"> COUNTIF(BQ910,#REF!)</f>
        <v>0</v>
      </c>
      <c r="CY910">
        <f xml:space="preserve"> COUNTIF(BR910,#REF!)</f>
        <v>0</v>
      </c>
      <c r="CZ910">
        <f xml:space="preserve"> COUNTIF(BS910,#REF!)</f>
        <v>0</v>
      </c>
      <c r="DA910">
        <f xml:space="preserve"> COUNTIF(BT910,#REF!)</f>
        <v>0</v>
      </c>
      <c r="DB910">
        <f xml:space="preserve"> COUNTIF(BU910,#REF!)</f>
        <v>0</v>
      </c>
      <c r="DC910">
        <f t="shared" si="56"/>
        <v>0</v>
      </c>
      <c r="DD910">
        <f t="shared" si="57"/>
        <v>0</v>
      </c>
      <c r="DE910">
        <f t="shared" si="58"/>
        <v>0</v>
      </c>
      <c r="DF910" t="b">
        <f t="shared" si="59"/>
        <v>0</v>
      </c>
    </row>
    <row r="911" spans="1:110" x14ac:dyDescent="0.35">
      <c r="A911" s="7">
        <v>910</v>
      </c>
      <c r="B911" s="7">
        <v>910</v>
      </c>
      <c r="C911" s="7" t="s">
        <v>7644</v>
      </c>
      <c r="D911" s="7" t="s">
        <v>7645</v>
      </c>
      <c r="E911" s="13" t="s">
        <v>51</v>
      </c>
      <c r="F911" s="7">
        <v>300</v>
      </c>
      <c r="G911" s="7" t="s">
        <v>89</v>
      </c>
      <c r="H911" s="7"/>
      <c r="I911" s="14" t="s">
        <v>53</v>
      </c>
      <c r="J911" s="13" t="s">
        <v>54</v>
      </c>
      <c r="K911" s="7" t="s">
        <v>121</v>
      </c>
      <c r="L911" s="7" t="s">
        <v>56</v>
      </c>
      <c r="M911" s="7" t="s">
        <v>57</v>
      </c>
      <c r="N911" s="7">
        <v>41</v>
      </c>
      <c r="O911" s="7" t="s">
        <v>85</v>
      </c>
      <c r="P911" s="7">
        <v>50</v>
      </c>
      <c r="Q911" t="s">
        <v>7886</v>
      </c>
      <c r="R911" s="7" t="s">
        <v>59</v>
      </c>
      <c r="S911" s="14" t="s">
        <v>59</v>
      </c>
      <c r="T911" s="26" t="b">
        <v>0</v>
      </c>
      <c r="U911" s="7">
        <v>773</v>
      </c>
      <c r="V911" s="7">
        <v>14.28</v>
      </c>
      <c r="W911" s="7">
        <v>23.72</v>
      </c>
      <c r="X911" s="7">
        <v>0.48286679999999987</v>
      </c>
      <c r="Y911" s="7">
        <v>1.39866</v>
      </c>
      <c r="Z911" s="7">
        <v>5.6</v>
      </c>
      <c r="AA911" s="7">
        <v>3.34</v>
      </c>
      <c r="AB911" s="14">
        <v>3.08</v>
      </c>
      <c r="AC911" s="13">
        <v>0.92856499999999997</v>
      </c>
      <c r="AD911" s="7">
        <v>7.1434499999999998E-2</v>
      </c>
      <c r="AE911" s="14" t="s">
        <v>60</v>
      </c>
      <c r="AF911" s="13">
        <v>6</v>
      </c>
      <c r="AG911" s="14">
        <v>6</v>
      </c>
      <c r="AH911" s="13">
        <v>5</v>
      </c>
      <c r="AI911" s="7">
        <v>3</v>
      </c>
      <c r="AJ911" s="7">
        <v>2</v>
      </c>
      <c r="AK911" s="7">
        <v>5</v>
      </c>
      <c r="AL911" s="7">
        <v>3</v>
      </c>
      <c r="AM911" s="14">
        <v>2</v>
      </c>
      <c r="AN911" s="13">
        <v>1</v>
      </c>
      <c r="AO911" s="14">
        <v>1</v>
      </c>
      <c r="AP911" s="7" t="s">
        <v>64</v>
      </c>
      <c r="AQ911" s="7" t="s">
        <v>62</v>
      </c>
      <c r="AR911" s="7" t="s">
        <v>5797</v>
      </c>
      <c r="AS911" s="7" t="s">
        <v>64</v>
      </c>
      <c r="AT911" s="7" t="s">
        <v>64</v>
      </c>
      <c r="AU911" s="7" t="s">
        <v>66</v>
      </c>
      <c r="AV911" s="7" t="s">
        <v>66</v>
      </c>
      <c r="AW911" s="7" t="s">
        <v>67</v>
      </c>
      <c r="AX911" s="7" t="s">
        <v>67</v>
      </c>
      <c r="AY911" s="7" t="s">
        <v>70</v>
      </c>
      <c r="AZ911" s="7" t="s">
        <v>66</v>
      </c>
      <c r="BA911" s="7" t="s">
        <v>5797</v>
      </c>
      <c r="BB911" s="7" t="s">
        <v>66</v>
      </c>
      <c r="BC911" s="7" t="s">
        <v>70</v>
      </c>
      <c r="BD911" s="7" t="s">
        <v>64</v>
      </c>
      <c r="BE911" s="7" t="s">
        <v>64</v>
      </c>
      <c r="BF911" s="7" t="s">
        <v>64</v>
      </c>
      <c r="BG911" s="7" t="s">
        <v>66</v>
      </c>
      <c r="BH911" s="7" t="s">
        <v>70</v>
      </c>
      <c r="BI911" s="7" t="s">
        <v>70</v>
      </c>
      <c r="BJ911" s="7" t="s">
        <v>5797</v>
      </c>
      <c r="BK911" s="7" t="s">
        <v>70</v>
      </c>
      <c r="BL911" s="33">
        <v>0</v>
      </c>
      <c r="BM911" s="7">
        <v>1</v>
      </c>
      <c r="BN911" s="7">
        <v>0</v>
      </c>
      <c r="BO911" s="7">
        <v>0</v>
      </c>
      <c r="BP911" s="7">
        <v>1</v>
      </c>
      <c r="BQ911" s="7">
        <v>1</v>
      </c>
      <c r="BR911" s="7">
        <v>0</v>
      </c>
      <c r="BS911" s="7">
        <v>0</v>
      </c>
      <c r="BT911" s="7">
        <v>1</v>
      </c>
      <c r="BU911" s="7">
        <v>0</v>
      </c>
      <c r="BW911">
        <f>COUNTIF(AP911, "*"&amp;#REF!&amp;"*")</f>
        <v>0</v>
      </c>
      <c r="BX911">
        <f>COUNTIF(AQ911, "*"&amp;#REF!&amp;"*")</f>
        <v>0</v>
      </c>
      <c r="BY911">
        <f>COUNTIF(AR911, "*"&amp;#REF!&amp;"*")</f>
        <v>0</v>
      </c>
      <c r="BZ911">
        <f>COUNTIF(AS911, "*"&amp;#REF!&amp;"*")</f>
        <v>0</v>
      </c>
      <c r="CA911">
        <f>COUNTIF(AT911, "*"&amp;#REF!&amp;"*")</f>
        <v>0</v>
      </c>
      <c r="CB911">
        <f>COUNTIF(AU911, "*"&amp;#REF!&amp;"*")</f>
        <v>0</v>
      </c>
      <c r="CC911">
        <f>COUNTIF(AV911, "*"&amp;#REF!&amp;"*")</f>
        <v>0</v>
      </c>
      <c r="CD911">
        <f>COUNTIF(AW911, "*"&amp;#REF!&amp;"*")</f>
        <v>0</v>
      </c>
      <c r="CE911">
        <f>COUNTIF(AX911, "*"&amp;#REF!&amp;"*")</f>
        <v>0</v>
      </c>
      <c r="CF911">
        <f>COUNTIF(AY911, "*"&amp;#REF!&amp;"*")</f>
        <v>0</v>
      </c>
      <c r="CG911">
        <f>COUNTIF(AZ911, "*"&amp;#REF!&amp;"*")</f>
        <v>0</v>
      </c>
      <c r="CH911">
        <f>COUNTIF(BA911, "*"&amp;#REF!&amp;"*")</f>
        <v>0</v>
      </c>
      <c r="CI911">
        <f>COUNTIF(BB911, "*"&amp;#REF!&amp;"*")</f>
        <v>0</v>
      </c>
      <c r="CJ911">
        <f>COUNTIF(BC911, "*"&amp;#REF!&amp;"*")</f>
        <v>0</v>
      </c>
      <c r="CK911">
        <f>COUNTIF(BD911, "*"&amp;#REF!&amp;"*")</f>
        <v>0</v>
      </c>
      <c r="CL911">
        <f>COUNTIF(BE911, "*"&amp;#REF!&amp;"*")</f>
        <v>0</v>
      </c>
      <c r="CM911">
        <f>COUNTIF(BF911, "*"&amp;#REF!&amp;"*")</f>
        <v>0</v>
      </c>
      <c r="CN911">
        <f>COUNTIF(BG911, "*"&amp;#REF!&amp;"*")</f>
        <v>0</v>
      </c>
      <c r="CO911">
        <f>COUNTIF(BH911, "*"&amp;#REF!&amp;"*")</f>
        <v>0</v>
      </c>
      <c r="CP911">
        <f>COUNTIF(BI911, "*"&amp;#REF!&amp;"*")</f>
        <v>0</v>
      </c>
      <c r="CQ911">
        <f>COUNTIF(BJ911, "*"&amp;#REF!&amp;"*")</f>
        <v>0</v>
      </c>
      <c r="CR911">
        <f>COUNTIF(BK911, "*"&amp;#REF!&amp;"*")</f>
        <v>0</v>
      </c>
      <c r="CS911">
        <f xml:space="preserve"> COUNTIF(BL911,#REF!)</f>
        <v>0</v>
      </c>
      <c r="CT911">
        <f xml:space="preserve"> COUNTIF(BM911,#REF!)</f>
        <v>0</v>
      </c>
      <c r="CU911">
        <f xml:space="preserve"> COUNTIF(BN911,#REF!)</f>
        <v>0</v>
      </c>
      <c r="CV911">
        <f xml:space="preserve"> COUNTIF(BO911,#REF!)</f>
        <v>0</v>
      </c>
      <c r="CW911">
        <f xml:space="preserve"> COUNTIF(BP911,#REF!)</f>
        <v>0</v>
      </c>
      <c r="CX911">
        <f xml:space="preserve"> COUNTIF(BQ911,#REF!)</f>
        <v>0</v>
      </c>
      <c r="CY911">
        <f xml:space="preserve"> COUNTIF(BR911,#REF!)</f>
        <v>0</v>
      </c>
      <c r="CZ911">
        <f xml:space="preserve"> COUNTIF(BS911,#REF!)</f>
        <v>0</v>
      </c>
      <c r="DA911">
        <f xml:space="preserve"> COUNTIF(BT911,#REF!)</f>
        <v>0</v>
      </c>
      <c r="DB911">
        <f xml:space="preserve"> COUNTIF(BU911,#REF!)</f>
        <v>0</v>
      </c>
      <c r="DC911">
        <f t="shared" si="56"/>
        <v>0</v>
      </c>
      <c r="DD911">
        <f t="shared" si="57"/>
        <v>0</v>
      </c>
      <c r="DE911">
        <f t="shared" si="58"/>
        <v>0</v>
      </c>
      <c r="DF911" t="b">
        <f t="shared" si="59"/>
        <v>0</v>
      </c>
    </row>
    <row r="912" spans="1:110" x14ac:dyDescent="0.35">
      <c r="A912" s="7">
        <v>911</v>
      </c>
      <c r="B912" s="7">
        <v>911</v>
      </c>
      <c r="C912" s="7" t="s">
        <v>7646</v>
      </c>
      <c r="D912" s="7" t="s">
        <v>7647</v>
      </c>
      <c r="E912" s="13" t="s">
        <v>51</v>
      </c>
      <c r="F912" s="7">
        <v>300</v>
      </c>
      <c r="G912" s="7" t="s">
        <v>126</v>
      </c>
      <c r="H912" s="7"/>
      <c r="I912" s="14" t="s">
        <v>53</v>
      </c>
      <c r="J912" s="13" t="s">
        <v>54</v>
      </c>
      <c r="K912" s="7" t="s">
        <v>90</v>
      </c>
      <c r="L912" s="7" t="s">
        <v>56</v>
      </c>
      <c r="M912" s="7" t="s">
        <v>84</v>
      </c>
      <c r="N912" s="7">
        <v>47.2</v>
      </c>
      <c r="O912" s="7" t="s">
        <v>58</v>
      </c>
      <c r="P912" s="7">
        <v>45</v>
      </c>
      <c r="R912" s="7" t="s">
        <v>59</v>
      </c>
      <c r="S912" s="14"/>
      <c r="T912" s="26" t="b">
        <v>0</v>
      </c>
      <c r="U912" s="7">
        <v>619</v>
      </c>
      <c r="V912" s="7">
        <v>13.74</v>
      </c>
      <c r="W912" s="7">
        <v>24.44</v>
      </c>
      <c r="X912" s="7">
        <v>0.48346660000000002</v>
      </c>
      <c r="Y912" s="7">
        <v>1.1468</v>
      </c>
      <c r="Z912" s="7">
        <v>6.1</v>
      </c>
      <c r="AA912" s="7">
        <v>2.68</v>
      </c>
      <c r="AB912" s="14">
        <v>3.43</v>
      </c>
      <c r="AC912" s="13">
        <v>0.97375400000000001</v>
      </c>
      <c r="AD912" s="7">
        <v>2.6245999999999998E-2</v>
      </c>
      <c r="AE912" s="14" t="s">
        <v>60</v>
      </c>
      <c r="AF912" s="13">
        <v>6</v>
      </c>
      <c r="AG912" s="14">
        <v>4</v>
      </c>
      <c r="AH912" s="13">
        <v>5</v>
      </c>
      <c r="AI912" s="7">
        <v>5</v>
      </c>
      <c r="AJ912" s="7"/>
      <c r="AK912" s="7">
        <v>3</v>
      </c>
      <c r="AL912" s="7">
        <v>3</v>
      </c>
      <c r="AM912" s="14"/>
      <c r="AN912" s="13">
        <v>1</v>
      </c>
      <c r="AO912" s="14">
        <v>1</v>
      </c>
      <c r="AP912" s="7" t="s">
        <v>64</v>
      </c>
      <c r="AQ912" s="7" t="s">
        <v>62</v>
      </c>
      <c r="AR912" s="7" t="s">
        <v>62</v>
      </c>
      <c r="AS912" s="7" t="s">
        <v>62</v>
      </c>
      <c r="AT912" s="7" t="s">
        <v>64</v>
      </c>
      <c r="AU912" s="7" t="s">
        <v>66</v>
      </c>
      <c r="AV912" s="7" t="s">
        <v>66</v>
      </c>
      <c r="AW912" s="7" t="s">
        <v>66</v>
      </c>
      <c r="AX912" s="7" t="s">
        <v>64</v>
      </c>
      <c r="AY912" s="7" t="s">
        <v>70</v>
      </c>
      <c r="AZ912" s="7" t="s">
        <v>64</v>
      </c>
      <c r="BA912" s="7" t="s">
        <v>5797</v>
      </c>
      <c r="BB912" s="7" t="s">
        <v>66</v>
      </c>
      <c r="BC912" s="7" t="s">
        <v>70</v>
      </c>
      <c r="BD912" s="7" t="s">
        <v>64</v>
      </c>
      <c r="BE912" s="7" t="s">
        <v>64</v>
      </c>
      <c r="BF912" s="7" t="s">
        <v>64</v>
      </c>
      <c r="BG912" s="7" t="s">
        <v>64</v>
      </c>
      <c r="BH912" s="7" t="s">
        <v>70</v>
      </c>
      <c r="BI912" s="7" t="s">
        <v>70</v>
      </c>
      <c r="BJ912" s="7" t="s">
        <v>70</v>
      </c>
      <c r="BK912" s="7" t="s">
        <v>70</v>
      </c>
      <c r="BL912" s="33">
        <v>0</v>
      </c>
      <c r="BM912" s="7">
        <v>1</v>
      </c>
      <c r="BN912" s="7">
        <v>0</v>
      </c>
      <c r="BO912" s="7">
        <v>0</v>
      </c>
      <c r="BP912" s="7">
        <v>1</v>
      </c>
      <c r="BQ912" s="7">
        <v>1</v>
      </c>
      <c r="BR912" s="7">
        <v>0</v>
      </c>
      <c r="BS912" s="7">
        <v>0</v>
      </c>
      <c r="BT912" s="7">
        <v>1</v>
      </c>
      <c r="BU912" s="7">
        <v>0</v>
      </c>
      <c r="BW912">
        <f>COUNTIF(AP912, "*"&amp;#REF!&amp;"*")</f>
        <v>0</v>
      </c>
      <c r="BX912">
        <f>COUNTIF(AQ912, "*"&amp;#REF!&amp;"*")</f>
        <v>0</v>
      </c>
      <c r="BY912">
        <f>COUNTIF(AR912, "*"&amp;#REF!&amp;"*")</f>
        <v>0</v>
      </c>
      <c r="BZ912">
        <f>COUNTIF(AS912, "*"&amp;#REF!&amp;"*")</f>
        <v>0</v>
      </c>
      <c r="CA912">
        <f>COUNTIF(AT912, "*"&amp;#REF!&amp;"*")</f>
        <v>0</v>
      </c>
      <c r="CB912">
        <f>COUNTIF(AU912, "*"&amp;#REF!&amp;"*")</f>
        <v>0</v>
      </c>
      <c r="CC912">
        <f>COUNTIF(AV912, "*"&amp;#REF!&amp;"*")</f>
        <v>0</v>
      </c>
      <c r="CD912">
        <f>COUNTIF(AW912, "*"&amp;#REF!&amp;"*")</f>
        <v>0</v>
      </c>
      <c r="CE912">
        <f>COUNTIF(AX912, "*"&amp;#REF!&amp;"*")</f>
        <v>0</v>
      </c>
      <c r="CF912">
        <f>COUNTIF(AY912, "*"&amp;#REF!&amp;"*")</f>
        <v>0</v>
      </c>
      <c r="CG912">
        <f>COUNTIF(AZ912, "*"&amp;#REF!&amp;"*")</f>
        <v>0</v>
      </c>
      <c r="CH912">
        <f>COUNTIF(BA912, "*"&amp;#REF!&amp;"*")</f>
        <v>0</v>
      </c>
      <c r="CI912">
        <f>COUNTIF(BB912, "*"&amp;#REF!&amp;"*")</f>
        <v>0</v>
      </c>
      <c r="CJ912">
        <f>COUNTIF(BC912, "*"&amp;#REF!&amp;"*")</f>
        <v>0</v>
      </c>
      <c r="CK912">
        <f>COUNTIF(BD912, "*"&amp;#REF!&amp;"*")</f>
        <v>0</v>
      </c>
      <c r="CL912">
        <f>COUNTIF(BE912, "*"&amp;#REF!&amp;"*")</f>
        <v>0</v>
      </c>
      <c r="CM912">
        <f>COUNTIF(BF912, "*"&amp;#REF!&amp;"*")</f>
        <v>0</v>
      </c>
      <c r="CN912">
        <f>COUNTIF(BG912, "*"&amp;#REF!&amp;"*")</f>
        <v>0</v>
      </c>
      <c r="CO912">
        <f>COUNTIF(BH912, "*"&amp;#REF!&amp;"*")</f>
        <v>0</v>
      </c>
      <c r="CP912">
        <f>COUNTIF(BI912, "*"&amp;#REF!&amp;"*")</f>
        <v>0</v>
      </c>
      <c r="CQ912">
        <f>COUNTIF(BJ912, "*"&amp;#REF!&amp;"*")</f>
        <v>0</v>
      </c>
      <c r="CR912">
        <f>COUNTIF(BK912, "*"&amp;#REF!&amp;"*")</f>
        <v>0</v>
      </c>
      <c r="CS912">
        <f xml:space="preserve"> COUNTIF(BL912,#REF!)</f>
        <v>0</v>
      </c>
      <c r="CT912">
        <f xml:space="preserve"> COUNTIF(BM912,#REF!)</f>
        <v>0</v>
      </c>
      <c r="CU912">
        <f xml:space="preserve"> COUNTIF(BN912,#REF!)</f>
        <v>0</v>
      </c>
      <c r="CV912">
        <f xml:space="preserve"> COUNTIF(BO912,#REF!)</f>
        <v>0</v>
      </c>
      <c r="CW912">
        <f xml:space="preserve"> COUNTIF(BP912,#REF!)</f>
        <v>0</v>
      </c>
      <c r="CX912">
        <f xml:space="preserve"> COUNTIF(BQ912,#REF!)</f>
        <v>0</v>
      </c>
      <c r="CY912">
        <f xml:space="preserve"> COUNTIF(BR912,#REF!)</f>
        <v>0</v>
      </c>
      <c r="CZ912">
        <f xml:space="preserve"> COUNTIF(BS912,#REF!)</f>
        <v>0</v>
      </c>
      <c r="DA912">
        <f xml:space="preserve"> COUNTIF(BT912,#REF!)</f>
        <v>0</v>
      </c>
      <c r="DB912">
        <f xml:space="preserve"> COUNTIF(BU912,#REF!)</f>
        <v>0</v>
      </c>
      <c r="DC912">
        <f t="shared" si="56"/>
        <v>0</v>
      </c>
      <c r="DD912">
        <f t="shared" si="57"/>
        <v>0</v>
      </c>
      <c r="DE912">
        <f t="shared" si="58"/>
        <v>0</v>
      </c>
      <c r="DF912" t="b">
        <f t="shared" si="59"/>
        <v>0</v>
      </c>
    </row>
    <row r="913" spans="1:110" x14ac:dyDescent="0.35">
      <c r="A913" s="7">
        <v>912</v>
      </c>
      <c r="B913" s="7">
        <v>912</v>
      </c>
      <c r="C913" s="7" t="s">
        <v>7648</v>
      </c>
      <c r="D913" s="7" t="s">
        <v>7649</v>
      </c>
      <c r="E913" s="13" t="s">
        <v>51</v>
      </c>
      <c r="F913" s="7">
        <v>300</v>
      </c>
      <c r="G913" s="7" t="s">
        <v>98</v>
      </c>
      <c r="H913" s="7"/>
      <c r="I913" s="14" t="s">
        <v>53</v>
      </c>
      <c r="J913" s="13" t="s">
        <v>54</v>
      </c>
      <c r="K913" s="7" t="s">
        <v>79</v>
      </c>
      <c r="L913" s="7" t="s">
        <v>56</v>
      </c>
      <c r="M913" s="7" t="s">
        <v>57</v>
      </c>
      <c r="N913" s="7">
        <v>52.6</v>
      </c>
      <c r="O913" s="7" t="s">
        <v>58</v>
      </c>
      <c r="P913" s="7">
        <v>56</v>
      </c>
      <c r="R913" s="7" t="s">
        <v>59</v>
      </c>
      <c r="S913" s="14"/>
      <c r="T913" s="26" t="b">
        <v>0</v>
      </c>
      <c r="U913" s="7">
        <v>841</v>
      </c>
      <c r="V913" s="7">
        <v>9.52</v>
      </c>
      <c r="W913" s="7">
        <v>23.28</v>
      </c>
      <c r="X913" s="7">
        <v>0.71146639999999994</v>
      </c>
      <c r="Y913" s="7">
        <v>1.3507800000000001</v>
      </c>
      <c r="Z913" s="7">
        <v>5.9</v>
      </c>
      <c r="AA913" s="7">
        <v>4.3</v>
      </c>
      <c r="AB913" s="14">
        <v>2.34</v>
      </c>
      <c r="AC913" s="13">
        <v>0.92455699999999996</v>
      </c>
      <c r="AD913" s="7">
        <v>7.5443499999999997E-2</v>
      </c>
      <c r="AE913" s="14" t="s">
        <v>60</v>
      </c>
      <c r="AF913" s="13">
        <v>6</v>
      </c>
      <c r="AG913" s="14">
        <v>6</v>
      </c>
      <c r="AH913" s="13">
        <v>5</v>
      </c>
      <c r="AI913" s="7">
        <v>5</v>
      </c>
      <c r="AJ913" s="7"/>
      <c r="AK913" s="7">
        <v>5</v>
      </c>
      <c r="AL913" s="7">
        <v>5</v>
      </c>
      <c r="AM913" s="14"/>
      <c r="AN913" s="13">
        <v>1</v>
      </c>
      <c r="AO913" s="14">
        <v>1</v>
      </c>
      <c r="AP913" s="7" t="s">
        <v>64</v>
      </c>
      <c r="AQ913" s="7" t="s">
        <v>62</v>
      </c>
      <c r="AR913" s="7" t="s">
        <v>5797</v>
      </c>
      <c r="AS913" s="7" t="s">
        <v>64</v>
      </c>
      <c r="AT913" s="7" t="s">
        <v>64</v>
      </c>
      <c r="AU913" s="7" t="s">
        <v>66</v>
      </c>
      <c r="AV913" s="7" t="s">
        <v>66</v>
      </c>
      <c r="AW913" s="7" t="s">
        <v>64</v>
      </c>
      <c r="AX913" s="7" t="s">
        <v>66</v>
      </c>
      <c r="AY913" s="7" t="s">
        <v>70</v>
      </c>
      <c r="AZ913" s="7" t="s">
        <v>66</v>
      </c>
      <c r="BA913" s="7" t="s">
        <v>5797</v>
      </c>
      <c r="BB913" s="7" t="s">
        <v>66</v>
      </c>
      <c r="BC913" s="7" t="s">
        <v>70</v>
      </c>
      <c r="BD913" s="7" t="s">
        <v>64</v>
      </c>
      <c r="BE913" s="7" t="s">
        <v>64</v>
      </c>
      <c r="BF913" s="7" t="s">
        <v>64</v>
      </c>
      <c r="BG913" s="7" t="s">
        <v>66</v>
      </c>
      <c r="BH913" s="7" t="s">
        <v>5797</v>
      </c>
      <c r="BI913" s="7" t="s">
        <v>70</v>
      </c>
      <c r="BJ913" s="7" t="s">
        <v>5797</v>
      </c>
      <c r="BK913" s="7" t="s">
        <v>70</v>
      </c>
      <c r="BL913" s="33">
        <v>0</v>
      </c>
      <c r="BM913" s="7">
        <v>1</v>
      </c>
      <c r="BN913" s="7" t="s">
        <v>5797</v>
      </c>
      <c r="BO913" s="7">
        <v>0</v>
      </c>
      <c r="BP913" s="7">
        <v>1</v>
      </c>
      <c r="BQ913" s="7">
        <v>1</v>
      </c>
      <c r="BR913" s="7">
        <v>0</v>
      </c>
      <c r="BS913" s="7">
        <v>0</v>
      </c>
      <c r="BT913" s="7">
        <v>1</v>
      </c>
      <c r="BU913" s="7">
        <v>0</v>
      </c>
      <c r="BW913">
        <f>COUNTIF(AP913, "*"&amp;#REF!&amp;"*")</f>
        <v>0</v>
      </c>
      <c r="BX913">
        <f>COUNTIF(AQ913, "*"&amp;#REF!&amp;"*")</f>
        <v>0</v>
      </c>
      <c r="BY913">
        <f>COUNTIF(AR913, "*"&amp;#REF!&amp;"*")</f>
        <v>0</v>
      </c>
      <c r="BZ913">
        <f>COUNTIF(AS913, "*"&amp;#REF!&amp;"*")</f>
        <v>0</v>
      </c>
      <c r="CA913">
        <f>COUNTIF(AT913, "*"&amp;#REF!&amp;"*")</f>
        <v>0</v>
      </c>
      <c r="CB913">
        <f>COUNTIF(AU913, "*"&amp;#REF!&amp;"*")</f>
        <v>0</v>
      </c>
      <c r="CC913">
        <f>COUNTIF(AV913, "*"&amp;#REF!&amp;"*")</f>
        <v>0</v>
      </c>
      <c r="CD913">
        <f>COUNTIF(AW913, "*"&amp;#REF!&amp;"*")</f>
        <v>0</v>
      </c>
      <c r="CE913">
        <f>COUNTIF(AX913, "*"&amp;#REF!&amp;"*")</f>
        <v>0</v>
      </c>
      <c r="CF913">
        <f>COUNTIF(AY913, "*"&amp;#REF!&amp;"*")</f>
        <v>0</v>
      </c>
      <c r="CG913">
        <f>COUNTIF(AZ913, "*"&amp;#REF!&amp;"*")</f>
        <v>0</v>
      </c>
      <c r="CH913">
        <f>COUNTIF(BA913, "*"&amp;#REF!&amp;"*")</f>
        <v>0</v>
      </c>
      <c r="CI913">
        <f>COUNTIF(BB913, "*"&amp;#REF!&amp;"*")</f>
        <v>0</v>
      </c>
      <c r="CJ913">
        <f>COUNTIF(BC913, "*"&amp;#REF!&amp;"*")</f>
        <v>0</v>
      </c>
      <c r="CK913">
        <f>COUNTIF(BD913, "*"&amp;#REF!&amp;"*")</f>
        <v>0</v>
      </c>
      <c r="CL913">
        <f>COUNTIF(BE913, "*"&amp;#REF!&amp;"*")</f>
        <v>0</v>
      </c>
      <c r="CM913">
        <f>COUNTIF(BF913, "*"&amp;#REF!&amp;"*")</f>
        <v>0</v>
      </c>
      <c r="CN913">
        <f>COUNTIF(BG913, "*"&amp;#REF!&amp;"*")</f>
        <v>0</v>
      </c>
      <c r="CO913">
        <f>COUNTIF(BH913, "*"&amp;#REF!&amp;"*")</f>
        <v>0</v>
      </c>
      <c r="CP913">
        <f>COUNTIF(BI913, "*"&amp;#REF!&amp;"*")</f>
        <v>0</v>
      </c>
      <c r="CQ913">
        <f>COUNTIF(BJ913, "*"&amp;#REF!&amp;"*")</f>
        <v>0</v>
      </c>
      <c r="CR913">
        <f>COUNTIF(BK913, "*"&amp;#REF!&amp;"*")</f>
        <v>0</v>
      </c>
      <c r="CS913">
        <f xml:space="preserve"> COUNTIF(BL913,#REF!)</f>
        <v>0</v>
      </c>
      <c r="CT913">
        <f xml:space="preserve"> COUNTIF(BM913,#REF!)</f>
        <v>0</v>
      </c>
      <c r="CU913">
        <f xml:space="preserve"> COUNTIF(BN913,#REF!)</f>
        <v>0</v>
      </c>
      <c r="CV913">
        <f xml:space="preserve"> COUNTIF(BO913,#REF!)</f>
        <v>0</v>
      </c>
      <c r="CW913">
        <f xml:space="preserve"> COUNTIF(BP913,#REF!)</f>
        <v>0</v>
      </c>
      <c r="CX913">
        <f xml:space="preserve"> COUNTIF(BQ913,#REF!)</f>
        <v>0</v>
      </c>
      <c r="CY913">
        <f xml:space="preserve"> COUNTIF(BR913,#REF!)</f>
        <v>0</v>
      </c>
      <c r="CZ913">
        <f xml:space="preserve"> COUNTIF(BS913,#REF!)</f>
        <v>0</v>
      </c>
      <c r="DA913">
        <f xml:space="preserve"> COUNTIF(BT913,#REF!)</f>
        <v>0</v>
      </c>
      <c r="DB913">
        <f xml:space="preserve"> COUNTIF(BU913,#REF!)</f>
        <v>0</v>
      </c>
      <c r="DC913">
        <f t="shared" si="56"/>
        <v>0</v>
      </c>
      <c r="DD913">
        <f t="shared" si="57"/>
        <v>0</v>
      </c>
      <c r="DE913">
        <f t="shared" si="58"/>
        <v>0</v>
      </c>
      <c r="DF913" t="b">
        <f t="shared" si="59"/>
        <v>0</v>
      </c>
    </row>
    <row r="914" spans="1:110" x14ac:dyDescent="0.35">
      <c r="A914" s="7">
        <v>913</v>
      </c>
      <c r="B914" s="7">
        <v>913</v>
      </c>
      <c r="C914" s="7" t="s">
        <v>7650</v>
      </c>
      <c r="D914" s="7" t="s">
        <v>7651</v>
      </c>
      <c r="E914" s="13" t="s">
        <v>51</v>
      </c>
      <c r="F914" s="7">
        <v>300</v>
      </c>
      <c r="G914" s="7" t="s">
        <v>89</v>
      </c>
      <c r="H914" s="7">
        <v>1750</v>
      </c>
      <c r="I914" s="14" t="s">
        <v>53</v>
      </c>
      <c r="J914" s="13" t="s">
        <v>54</v>
      </c>
      <c r="K914" s="7" t="s">
        <v>148</v>
      </c>
      <c r="L914" s="7" t="s">
        <v>56</v>
      </c>
      <c r="M914" s="7" t="s">
        <v>57</v>
      </c>
      <c r="N914" s="7">
        <v>66.900000000000006</v>
      </c>
      <c r="O914" s="7" t="s">
        <v>58</v>
      </c>
      <c r="P914" s="7">
        <v>62</v>
      </c>
      <c r="Q914" t="s">
        <v>7833</v>
      </c>
      <c r="R914" s="7" t="s">
        <v>59</v>
      </c>
      <c r="S914" s="14" t="s">
        <v>59</v>
      </c>
      <c r="T914" s="26" t="b">
        <v>0</v>
      </c>
      <c r="U914" s="7">
        <v>1172</v>
      </c>
      <c r="V914" s="7">
        <v>13.38</v>
      </c>
      <c r="W914" s="7">
        <v>22.52</v>
      </c>
      <c r="X914" s="7">
        <v>0.51340019999999997</v>
      </c>
      <c r="Y914" s="7">
        <v>2.0060799999999999</v>
      </c>
      <c r="Z914" s="7">
        <v>5.3</v>
      </c>
      <c r="AA914" s="7">
        <v>3.92</v>
      </c>
      <c r="AB914" s="14">
        <v>2.93</v>
      </c>
      <c r="AC914" s="13">
        <v>0.90398299999999998</v>
      </c>
      <c r="AD914" s="7">
        <v>9.6016599999999994E-2</v>
      </c>
      <c r="AE914" s="14" t="s">
        <v>60</v>
      </c>
      <c r="AF914" s="13">
        <v>6</v>
      </c>
      <c r="AG914" s="14">
        <v>6</v>
      </c>
      <c r="AH914" s="13">
        <v>5</v>
      </c>
      <c r="AI914" s="7">
        <v>5</v>
      </c>
      <c r="AJ914" s="7"/>
      <c r="AK914" s="7">
        <v>5</v>
      </c>
      <c r="AL914" s="7">
        <v>5</v>
      </c>
      <c r="AM914" s="14"/>
      <c r="AN914" s="13">
        <v>1</v>
      </c>
      <c r="AO914" s="14">
        <v>1</v>
      </c>
      <c r="AP914" s="7" t="s">
        <v>64</v>
      </c>
      <c r="AQ914" s="7" t="s">
        <v>62</v>
      </c>
      <c r="AR914" s="7" t="s">
        <v>5797</v>
      </c>
      <c r="AS914" s="7" t="s">
        <v>64</v>
      </c>
      <c r="AT914" s="7" t="s">
        <v>64</v>
      </c>
      <c r="AU914" s="7" t="s">
        <v>66</v>
      </c>
      <c r="AV914" s="7" t="s">
        <v>66</v>
      </c>
      <c r="AW914" s="7" t="s">
        <v>64</v>
      </c>
      <c r="AX914" s="7" t="s">
        <v>64</v>
      </c>
      <c r="AY914" s="7" t="s">
        <v>70</v>
      </c>
      <c r="AZ914" s="7" t="s">
        <v>66</v>
      </c>
      <c r="BA914" s="7" t="s">
        <v>70</v>
      </c>
      <c r="BB914" s="7" t="s">
        <v>66</v>
      </c>
      <c r="BC914" s="7" t="s">
        <v>70</v>
      </c>
      <c r="BD914" s="7" t="s">
        <v>64</v>
      </c>
      <c r="BE914" s="7" t="s">
        <v>5797</v>
      </c>
      <c r="BF914" s="7" t="s">
        <v>64</v>
      </c>
      <c r="BG914" s="7" t="s">
        <v>66</v>
      </c>
      <c r="BH914" s="7" t="s">
        <v>5797</v>
      </c>
      <c r="BI914" s="7" t="s">
        <v>70</v>
      </c>
      <c r="BJ914" s="7" t="s">
        <v>62</v>
      </c>
      <c r="BK914" s="7" t="s">
        <v>70</v>
      </c>
      <c r="BL914" s="33">
        <v>0</v>
      </c>
      <c r="BM914" s="7">
        <v>1</v>
      </c>
      <c r="BN914" s="7">
        <v>0</v>
      </c>
      <c r="BO914" s="7">
        <v>0</v>
      </c>
      <c r="BP914" s="7">
        <v>1</v>
      </c>
      <c r="BQ914" s="7">
        <v>1</v>
      </c>
      <c r="BR914" s="7">
        <v>0</v>
      </c>
      <c r="BS914" s="7">
        <v>0</v>
      </c>
      <c r="BT914" s="7">
        <v>1</v>
      </c>
      <c r="BU914" s="7">
        <v>0</v>
      </c>
      <c r="BW914">
        <f>COUNTIF(AP914, "*"&amp;#REF!&amp;"*")</f>
        <v>0</v>
      </c>
      <c r="BX914">
        <f>COUNTIF(AQ914, "*"&amp;#REF!&amp;"*")</f>
        <v>0</v>
      </c>
      <c r="BY914">
        <f>COUNTIF(AR914, "*"&amp;#REF!&amp;"*")</f>
        <v>0</v>
      </c>
      <c r="BZ914">
        <f>COUNTIF(AS914, "*"&amp;#REF!&amp;"*")</f>
        <v>0</v>
      </c>
      <c r="CA914">
        <f>COUNTIF(AT914, "*"&amp;#REF!&amp;"*")</f>
        <v>0</v>
      </c>
      <c r="CB914">
        <f>COUNTIF(AU914, "*"&amp;#REF!&amp;"*")</f>
        <v>0</v>
      </c>
      <c r="CC914">
        <f>COUNTIF(AV914, "*"&amp;#REF!&amp;"*")</f>
        <v>0</v>
      </c>
      <c r="CD914">
        <f>COUNTIF(AW914, "*"&amp;#REF!&amp;"*")</f>
        <v>0</v>
      </c>
      <c r="CE914">
        <f>COUNTIF(AX914, "*"&amp;#REF!&amp;"*")</f>
        <v>0</v>
      </c>
      <c r="CF914">
        <f>COUNTIF(AY914, "*"&amp;#REF!&amp;"*")</f>
        <v>0</v>
      </c>
      <c r="CG914">
        <f>COUNTIF(AZ914, "*"&amp;#REF!&amp;"*")</f>
        <v>0</v>
      </c>
      <c r="CH914">
        <f>COUNTIF(BA914, "*"&amp;#REF!&amp;"*")</f>
        <v>0</v>
      </c>
      <c r="CI914">
        <f>COUNTIF(BB914, "*"&amp;#REF!&amp;"*")</f>
        <v>0</v>
      </c>
      <c r="CJ914">
        <f>COUNTIF(BC914, "*"&amp;#REF!&amp;"*")</f>
        <v>0</v>
      </c>
      <c r="CK914">
        <f>COUNTIF(BD914, "*"&amp;#REF!&amp;"*")</f>
        <v>0</v>
      </c>
      <c r="CL914">
        <f>COUNTIF(BE914, "*"&amp;#REF!&amp;"*")</f>
        <v>0</v>
      </c>
      <c r="CM914">
        <f>COUNTIF(BF914, "*"&amp;#REF!&amp;"*")</f>
        <v>0</v>
      </c>
      <c r="CN914">
        <f>COUNTIF(BG914, "*"&amp;#REF!&amp;"*")</f>
        <v>0</v>
      </c>
      <c r="CO914">
        <f>COUNTIF(BH914, "*"&amp;#REF!&amp;"*")</f>
        <v>0</v>
      </c>
      <c r="CP914">
        <f>COUNTIF(BI914, "*"&amp;#REF!&amp;"*")</f>
        <v>0</v>
      </c>
      <c r="CQ914">
        <f>COUNTIF(BJ914, "*"&amp;#REF!&amp;"*")</f>
        <v>0</v>
      </c>
      <c r="CR914">
        <f>COUNTIF(BK914, "*"&amp;#REF!&amp;"*")</f>
        <v>0</v>
      </c>
      <c r="CS914">
        <f xml:space="preserve"> COUNTIF(BL914,#REF!)</f>
        <v>0</v>
      </c>
      <c r="CT914">
        <f xml:space="preserve"> COUNTIF(BM914,#REF!)</f>
        <v>0</v>
      </c>
      <c r="CU914">
        <f xml:space="preserve"> COUNTIF(BN914,#REF!)</f>
        <v>0</v>
      </c>
      <c r="CV914">
        <f xml:space="preserve"> COUNTIF(BO914,#REF!)</f>
        <v>0</v>
      </c>
      <c r="CW914">
        <f xml:space="preserve"> COUNTIF(BP914,#REF!)</f>
        <v>0</v>
      </c>
      <c r="CX914">
        <f xml:space="preserve"> COUNTIF(BQ914,#REF!)</f>
        <v>0</v>
      </c>
      <c r="CY914">
        <f xml:space="preserve"> COUNTIF(BR914,#REF!)</f>
        <v>0</v>
      </c>
      <c r="CZ914">
        <f xml:space="preserve"> COUNTIF(BS914,#REF!)</f>
        <v>0</v>
      </c>
      <c r="DA914">
        <f xml:space="preserve"> COUNTIF(BT914,#REF!)</f>
        <v>0</v>
      </c>
      <c r="DB914">
        <f xml:space="preserve"> COUNTIF(BU914,#REF!)</f>
        <v>0</v>
      </c>
      <c r="DC914">
        <f t="shared" si="56"/>
        <v>0</v>
      </c>
      <c r="DD914">
        <f t="shared" si="57"/>
        <v>0</v>
      </c>
      <c r="DE914">
        <f t="shared" si="58"/>
        <v>0</v>
      </c>
      <c r="DF914" t="b">
        <f t="shared" si="59"/>
        <v>0</v>
      </c>
    </row>
    <row r="915" spans="1:110" x14ac:dyDescent="0.35">
      <c r="A915" s="7">
        <v>914</v>
      </c>
      <c r="B915" s="7">
        <v>914</v>
      </c>
      <c r="C915" s="7" t="s">
        <v>7652</v>
      </c>
      <c r="D915" s="7" t="s">
        <v>7653</v>
      </c>
      <c r="E915" s="13" t="s">
        <v>51</v>
      </c>
      <c r="F915" s="7">
        <v>300</v>
      </c>
      <c r="G915" s="7" t="s">
        <v>89</v>
      </c>
      <c r="H915" s="7">
        <v>2035</v>
      </c>
      <c r="I915" s="14" t="s">
        <v>53</v>
      </c>
      <c r="J915" s="13" t="s">
        <v>54</v>
      </c>
      <c r="K915" s="7" t="s">
        <v>96</v>
      </c>
      <c r="L915" s="7" t="s">
        <v>76</v>
      </c>
      <c r="M915" s="7" t="s">
        <v>84</v>
      </c>
      <c r="N915" s="7">
        <v>71.900000000000006</v>
      </c>
      <c r="O915" s="7" t="s">
        <v>58</v>
      </c>
      <c r="P915" s="7"/>
      <c r="Q915" t="s">
        <v>7876</v>
      </c>
      <c r="R915" s="7" t="s">
        <v>59</v>
      </c>
      <c r="S915" s="14" t="s">
        <v>59</v>
      </c>
      <c r="T915" s="26" t="b">
        <v>0</v>
      </c>
      <c r="U915" s="7">
        <v>1030</v>
      </c>
      <c r="V915" s="7">
        <v>12.58</v>
      </c>
      <c r="W915" s="7">
        <v>21.64</v>
      </c>
      <c r="X915" s="7">
        <v>0.50406660000000003</v>
      </c>
      <c r="Y915" s="7">
        <v>1.89656</v>
      </c>
      <c r="Z915" s="7">
        <v>5.5</v>
      </c>
      <c r="AA915" s="7">
        <v>2.95</v>
      </c>
      <c r="AB915" s="14">
        <v>3.23</v>
      </c>
      <c r="AC915" s="13">
        <v>0.900783</v>
      </c>
      <c r="AD915" s="7">
        <v>9.9216700000000005E-2</v>
      </c>
      <c r="AE915" s="14" t="s">
        <v>60</v>
      </c>
      <c r="AF915" s="13">
        <v>6</v>
      </c>
      <c r="AG915" s="14">
        <v>6</v>
      </c>
      <c r="AH915" s="13">
        <v>5</v>
      </c>
      <c r="AI915" s="7">
        <v>5</v>
      </c>
      <c r="AJ915" s="7"/>
      <c r="AK915" s="7">
        <v>5</v>
      </c>
      <c r="AL915" s="7">
        <v>5</v>
      </c>
      <c r="AM915" s="14"/>
      <c r="AN915" s="13">
        <v>1</v>
      </c>
      <c r="AO915" s="14">
        <v>1</v>
      </c>
      <c r="AP915" s="7" t="s">
        <v>64</v>
      </c>
      <c r="AQ915" s="7" t="s">
        <v>62</v>
      </c>
      <c r="AR915" s="7" t="s">
        <v>5797</v>
      </c>
      <c r="AS915" s="7" t="s">
        <v>64</v>
      </c>
      <c r="AT915" s="7" t="s">
        <v>64</v>
      </c>
      <c r="AU915" s="7" t="s">
        <v>66</v>
      </c>
      <c r="AV915" s="7" t="s">
        <v>66</v>
      </c>
      <c r="AW915" s="7" t="s">
        <v>64</v>
      </c>
      <c r="AX915" s="7" t="s">
        <v>66</v>
      </c>
      <c r="AY915" s="7" t="s">
        <v>70</v>
      </c>
      <c r="AZ915" s="7" t="s">
        <v>66</v>
      </c>
      <c r="BA915" s="7" t="s">
        <v>5797</v>
      </c>
      <c r="BB915" s="7" t="s">
        <v>66</v>
      </c>
      <c r="BC915" s="7" t="s">
        <v>70</v>
      </c>
      <c r="BD915" s="7" t="s">
        <v>64</v>
      </c>
      <c r="BE915" s="7" t="s">
        <v>5797</v>
      </c>
      <c r="BF915" s="7" t="s">
        <v>64</v>
      </c>
      <c r="BG915" s="7" t="s">
        <v>66</v>
      </c>
      <c r="BH915" s="7" t="s">
        <v>5797</v>
      </c>
      <c r="BI915" s="7" t="s">
        <v>70</v>
      </c>
      <c r="BJ915" s="7" t="s">
        <v>62</v>
      </c>
      <c r="BK915" s="7" t="s">
        <v>70</v>
      </c>
      <c r="BL915" s="33">
        <v>0</v>
      </c>
      <c r="BM915" s="7">
        <v>1</v>
      </c>
      <c r="BN915" s="7">
        <v>0</v>
      </c>
      <c r="BO915" s="7">
        <v>0</v>
      </c>
      <c r="BP915" s="7">
        <v>1</v>
      </c>
      <c r="BQ915" s="7">
        <v>1</v>
      </c>
      <c r="BR915" s="7">
        <v>0</v>
      </c>
      <c r="BS915" s="7">
        <v>0</v>
      </c>
      <c r="BT915" s="7">
        <v>1</v>
      </c>
      <c r="BU915" s="7">
        <v>0</v>
      </c>
      <c r="BW915">
        <f>COUNTIF(AP915, "*"&amp;#REF!&amp;"*")</f>
        <v>0</v>
      </c>
      <c r="BX915">
        <f>COUNTIF(AQ915, "*"&amp;#REF!&amp;"*")</f>
        <v>0</v>
      </c>
      <c r="BY915">
        <f>COUNTIF(AR915, "*"&amp;#REF!&amp;"*")</f>
        <v>0</v>
      </c>
      <c r="BZ915">
        <f>COUNTIF(AS915, "*"&amp;#REF!&amp;"*")</f>
        <v>0</v>
      </c>
      <c r="CA915">
        <f>COUNTIF(AT915, "*"&amp;#REF!&amp;"*")</f>
        <v>0</v>
      </c>
      <c r="CB915">
        <f>COUNTIF(AU915, "*"&amp;#REF!&amp;"*")</f>
        <v>0</v>
      </c>
      <c r="CC915">
        <f>COUNTIF(AV915, "*"&amp;#REF!&amp;"*")</f>
        <v>0</v>
      </c>
      <c r="CD915">
        <f>COUNTIF(AW915, "*"&amp;#REF!&amp;"*")</f>
        <v>0</v>
      </c>
      <c r="CE915">
        <f>COUNTIF(AX915, "*"&amp;#REF!&amp;"*")</f>
        <v>0</v>
      </c>
      <c r="CF915">
        <f>COUNTIF(AY915, "*"&amp;#REF!&amp;"*")</f>
        <v>0</v>
      </c>
      <c r="CG915">
        <f>COUNTIF(AZ915, "*"&amp;#REF!&amp;"*")</f>
        <v>0</v>
      </c>
      <c r="CH915">
        <f>COUNTIF(BA915, "*"&amp;#REF!&amp;"*")</f>
        <v>0</v>
      </c>
      <c r="CI915">
        <f>COUNTIF(BB915, "*"&amp;#REF!&amp;"*")</f>
        <v>0</v>
      </c>
      <c r="CJ915">
        <f>COUNTIF(BC915, "*"&amp;#REF!&amp;"*")</f>
        <v>0</v>
      </c>
      <c r="CK915">
        <f>COUNTIF(BD915, "*"&amp;#REF!&amp;"*")</f>
        <v>0</v>
      </c>
      <c r="CL915">
        <f>COUNTIF(BE915, "*"&amp;#REF!&amp;"*")</f>
        <v>0</v>
      </c>
      <c r="CM915">
        <f>COUNTIF(BF915, "*"&amp;#REF!&amp;"*")</f>
        <v>0</v>
      </c>
      <c r="CN915">
        <f>COUNTIF(BG915, "*"&amp;#REF!&amp;"*")</f>
        <v>0</v>
      </c>
      <c r="CO915">
        <f>COUNTIF(BH915, "*"&amp;#REF!&amp;"*")</f>
        <v>0</v>
      </c>
      <c r="CP915">
        <f>COUNTIF(BI915, "*"&amp;#REF!&amp;"*")</f>
        <v>0</v>
      </c>
      <c r="CQ915">
        <f>COUNTIF(BJ915, "*"&amp;#REF!&amp;"*")</f>
        <v>0</v>
      </c>
      <c r="CR915">
        <f>COUNTIF(BK915, "*"&amp;#REF!&amp;"*")</f>
        <v>0</v>
      </c>
      <c r="CS915">
        <f xml:space="preserve"> COUNTIF(BL915,#REF!)</f>
        <v>0</v>
      </c>
      <c r="CT915">
        <f xml:space="preserve"> COUNTIF(BM915,#REF!)</f>
        <v>0</v>
      </c>
      <c r="CU915">
        <f xml:space="preserve"> COUNTIF(BN915,#REF!)</f>
        <v>0</v>
      </c>
      <c r="CV915">
        <f xml:space="preserve"> COUNTIF(BO915,#REF!)</f>
        <v>0</v>
      </c>
      <c r="CW915">
        <f xml:space="preserve"> COUNTIF(BP915,#REF!)</f>
        <v>0</v>
      </c>
      <c r="CX915">
        <f xml:space="preserve"> COUNTIF(BQ915,#REF!)</f>
        <v>0</v>
      </c>
      <c r="CY915">
        <f xml:space="preserve"> COUNTIF(BR915,#REF!)</f>
        <v>0</v>
      </c>
      <c r="CZ915">
        <f xml:space="preserve"> COUNTIF(BS915,#REF!)</f>
        <v>0</v>
      </c>
      <c r="DA915">
        <f xml:space="preserve"> COUNTIF(BT915,#REF!)</f>
        <v>0</v>
      </c>
      <c r="DB915">
        <f xml:space="preserve"> COUNTIF(BU915,#REF!)</f>
        <v>0</v>
      </c>
      <c r="DC915">
        <f t="shared" si="56"/>
        <v>0</v>
      </c>
      <c r="DD915">
        <f t="shared" si="57"/>
        <v>0</v>
      </c>
      <c r="DE915">
        <f t="shared" si="58"/>
        <v>0</v>
      </c>
      <c r="DF915" t="b">
        <f t="shared" si="59"/>
        <v>0</v>
      </c>
    </row>
    <row r="916" spans="1:110" x14ac:dyDescent="0.35">
      <c r="A916" s="7">
        <v>915</v>
      </c>
      <c r="B916" s="7">
        <v>915</v>
      </c>
      <c r="C916" s="7" t="s">
        <v>7654</v>
      </c>
      <c r="D916" s="7" t="s">
        <v>7655</v>
      </c>
      <c r="E916" s="13" t="s">
        <v>51</v>
      </c>
      <c r="F916" s="7">
        <v>300</v>
      </c>
      <c r="G916" s="7" t="s">
        <v>89</v>
      </c>
      <c r="H916" s="7">
        <v>1660</v>
      </c>
      <c r="I916" s="14" t="s">
        <v>53</v>
      </c>
      <c r="J916" s="13" t="s">
        <v>54</v>
      </c>
      <c r="K916" s="7" t="s">
        <v>163</v>
      </c>
      <c r="L916" s="7" t="s">
        <v>56</v>
      </c>
      <c r="M916" s="7" t="s">
        <v>84</v>
      </c>
      <c r="N916" s="7">
        <v>54.5</v>
      </c>
      <c r="O916" s="7" t="s">
        <v>58</v>
      </c>
      <c r="P916" s="7">
        <v>71</v>
      </c>
      <c r="Q916" t="s">
        <v>7833</v>
      </c>
      <c r="R916" s="7" t="s">
        <v>59</v>
      </c>
      <c r="S916" s="14" t="s">
        <v>59</v>
      </c>
      <c r="T916" s="26" t="b">
        <v>0</v>
      </c>
      <c r="U916" s="7">
        <v>820</v>
      </c>
      <c r="V916" s="7">
        <v>14.72</v>
      </c>
      <c r="W916" s="7">
        <v>24.8</v>
      </c>
      <c r="X916" s="7">
        <v>0.5793334</v>
      </c>
      <c r="Y916" s="7">
        <v>1.44076</v>
      </c>
      <c r="Z916" s="7">
        <v>5.5</v>
      </c>
      <c r="AA916" s="7">
        <v>3.35</v>
      </c>
      <c r="AB916" s="14">
        <v>3.9</v>
      </c>
      <c r="AC916" s="13">
        <v>0.88093100000000002</v>
      </c>
      <c r="AD916" s="7">
        <v>0.11906899999999999</v>
      </c>
      <c r="AE916" s="14" t="s">
        <v>60</v>
      </c>
      <c r="AF916" s="13">
        <v>6</v>
      </c>
      <c r="AG916" s="14">
        <v>6</v>
      </c>
      <c r="AH916" s="13">
        <v>5</v>
      </c>
      <c r="AI916" s="7">
        <v>5</v>
      </c>
      <c r="AJ916" s="7"/>
      <c r="AK916" s="7">
        <v>5</v>
      </c>
      <c r="AL916" s="7">
        <v>5</v>
      </c>
      <c r="AM916" s="14"/>
      <c r="AN916" s="13">
        <v>1</v>
      </c>
      <c r="AO916" s="14">
        <v>1</v>
      </c>
      <c r="AP916" s="7" t="s">
        <v>64</v>
      </c>
      <c r="AQ916" s="7" t="s">
        <v>62</v>
      </c>
      <c r="AR916" s="7" t="s">
        <v>5797</v>
      </c>
      <c r="AS916" s="7" t="s">
        <v>64</v>
      </c>
      <c r="AT916" s="7" t="s">
        <v>64</v>
      </c>
      <c r="AU916" s="7" t="s">
        <v>66</v>
      </c>
      <c r="AV916" s="7" t="s">
        <v>66</v>
      </c>
      <c r="AW916" s="7" t="s">
        <v>64</v>
      </c>
      <c r="AX916" s="7" t="s">
        <v>66</v>
      </c>
      <c r="AY916" s="7" t="s">
        <v>70</v>
      </c>
      <c r="AZ916" s="7" t="s">
        <v>66</v>
      </c>
      <c r="BA916" s="7" t="s">
        <v>5797</v>
      </c>
      <c r="BB916" s="7" t="s">
        <v>66</v>
      </c>
      <c r="BC916" s="7" t="s">
        <v>70</v>
      </c>
      <c r="BD916" s="7" t="s">
        <v>64</v>
      </c>
      <c r="BE916" s="7" t="s">
        <v>5797</v>
      </c>
      <c r="BF916" s="7" t="s">
        <v>64</v>
      </c>
      <c r="BG916" s="7" t="s">
        <v>5797</v>
      </c>
      <c r="BH916" s="7" t="s">
        <v>5797</v>
      </c>
      <c r="BI916" s="7" t="s">
        <v>70</v>
      </c>
      <c r="BJ916" s="7" t="s">
        <v>70</v>
      </c>
      <c r="BK916" s="7" t="s">
        <v>70</v>
      </c>
      <c r="BL916" s="33">
        <v>0</v>
      </c>
      <c r="BM916" s="7">
        <v>1</v>
      </c>
      <c r="BN916" s="7">
        <v>0</v>
      </c>
      <c r="BO916" s="7">
        <v>0</v>
      </c>
      <c r="BP916" s="7">
        <v>1</v>
      </c>
      <c r="BQ916" s="7">
        <v>1</v>
      </c>
      <c r="BR916" s="7">
        <v>0</v>
      </c>
      <c r="BS916" s="7">
        <v>0</v>
      </c>
      <c r="BT916" s="7">
        <v>1</v>
      </c>
      <c r="BU916" s="7">
        <v>0</v>
      </c>
      <c r="BW916">
        <f>COUNTIF(AP916, "*"&amp;#REF!&amp;"*")</f>
        <v>0</v>
      </c>
      <c r="BX916">
        <f>COUNTIF(AQ916, "*"&amp;#REF!&amp;"*")</f>
        <v>0</v>
      </c>
      <c r="BY916">
        <f>COUNTIF(AR916, "*"&amp;#REF!&amp;"*")</f>
        <v>0</v>
      </c>
      <c r="BZ916">
        <f>COUNTIF(AS916, "*"&amp;#REF!&amp;"*")</f>
        <v>0</v>
      </c>
      <c r="CA916">
        <f>COUNTIF(AT916, "*"&amp;#REF!&amp;"*")</f>
        <v>0</v>
      </c>
      <c r="CB916">
        <f>COUNTIF(AU916, "*"&amp;#REF!&amp;"*")</f>
        <v>0</v>
      </c>
      <c r="CC916">
        <f>COUNTIF(AV916, "*"&amp;#REF!&amp;"*")</f>
        <v>0</v>
      </c>
      <c r="CD916">
        <f>COUNTIF(AW916, "*"&amp;#REF!&amp;"*")</f>
        <v>0</v>
      </c>
      <c r="CE916">
        <f>COUNTIF(AX916, "*"&amp;#REF!&amp;"*")</f>
        <v>0</v>
      </c>
      <c r="CF916">
        <f>COUNTIF(AY916, "*"&amp;#REF!&amp;"*")</f>
        <v>0</v>
      </c>
      <c r="CG916">
        <f>COUNTIF(AZ916, "*"&amp;#REF!&amp;"*")</f>
        <v>0</v>
      </c>
      <c r="CH916">
        <f>COUNTIF(BA916, "*"&amp;#REF!&amp;"*")</f>
        <v>0</v>
      </c>
      <c r="CI916">
        <f>COUNTIF(BB916, "*"&amp;#REF!&amp;"*")</f>
        <v>0</v>
      </c>
      <c r="CJ916">
        <f>COUNTIF(BC916, "*"&amp;#REF!&amp;"*")</f>
        <v>0</v>
      </c>
      <c r="CK916">
        <f>COUNTIF(BD916, "*"&amp;#REF!&amp;"*")</f>
        <v>0</v>
      </c>
      <c r="CL916">
        <f>COUNTIF(BE916, "*"&amp;#REF!&amp;"*")</f>
        <v>0</v>
      </c>
      <c r="CM916">
        <f>COUNTIF(BF916, "*"&amp;#REF!&amp;"*")</f>
        <v>0</v>
      </c>
      <c r="CN916">
        <f>COUNTIF(BG916, "*"&amp;#REF!&amp;"*")</f>
        <v>0</v>
      </c>
      <c r="CO916">
        <f>COUNTIF(BH916, "*"&amp;#REF!&amp;"*")</f>
        <v>0</v>
      </c>
      <c r="CP916">
        <f>COUNTIF(BI916, "*"&amp;#REF!&amp;"*")</f>
        <v>0</v>
      </c>
      <c r="CQ916">
        <f>COUNTIF(BJ916, "*"&amp;#REF!&amp;"*")</f>
        <v>0</v>
      </c>
      <c r="CR916">
        <f>COUNTIF(BK916, "*"&amp;#REF!&amp;"*")</f>
        <v>0</v>
      </c>
      <c r="CS916">
        <f xml:space="preserve"> COUNTIF(BL916,#REF!)</f>
        <v>0</v>
      </c>
      <c r="CT916">
        <f xml:space="preserve"> COUNTIF(BM916,#REF!)</f>
        <v>0</v>
      </c>
      <c r="CU916">
        <f xml:space="preserve"> COUNTIF(BN916,#REF!)</f>
        <v>0</v>
      </c>
      <c r="CV916">
        <f xml:space="preserve"> COUNTIF(BO916,#REF!)</f>
        <v>0</v>
      </c>
      <c r="CW916">
        <f xml:space="preserve"> COUNTIF(BP916,#REF!)</f>
        <v>0</v>
      </c>
      <c r="CX916">
        <f xml:space="preserve"> COUNTIF(BQ916,#REF!)</f>
        <v>0</v>
      </c>
      <c r="CY916">
        <f xml:space="preserve"> COUNTIF(BR916,#REF!)</f>
        <v>0</v>
      </c>
      <c r="CZ916">
        <f xml:space="preserve"> COUNTIF(BS916,#REF!)</f>
        <v>0</v>
      </c>
      <c r="DA916">
        <f xml:space="preserve"> COUNTIF(BT916,#REF!)</f>
        <v>0</v>
      </c>
      <c r="DB916">
        <f xml:space="preserve"> COUNTIF(BU916,#REF!)</f>
        <v>0</v>
      </c>
      <c r="DC916">
        <f t="shared" si="56"/>
        <v>0</v>
      </c>
      <c r="DD916">
        <f t="shared" si="57"/>
        <v>0</v>
      </c>
      <c r="DE916">
        <f t="shared" si="58"/>
        <v>0</v>
      </c>
      <c r="DF916" t="b">
        <f t="shared" si="59"/>
        <v>0</v>
      </c>
    </row>
    <row r="917" spans="1:110" x14ac:dyDescent="0.35">
      <c r="A917" s="7">
        <v>916</v>
      </c>
      <c r="B917" s="7">
        <v>916</v>
      </c>
      <c r="C917" s="7" t="s">
        <v>7656</v>
      </c>
      <c r="D917" s="7" t="s">
        <v>7657</v>
      </c>
      <c r="E917" s="13" t="s">
        <v>51</v>
      </c>
      <c r="F917" s="7">
        <v>300</v>
      </c>
      <c r="G917" s="7" t="s">
        <v>126</v>
      </c>
      <c r="H917" s="7"/>
      <c r="I917" s="14" t="s">
        <v>53</v>
      </c>
      <c r="J917" s="13" t="s">
        <v>54</v>
      </c>
      <c r="K917" s="7" t="s">
        <v>106</v>
      </c>
      <c r="L917" s="7" t="s">
        <v>56</v>
      </c>
      <c r="M917" s="7" t="s">
        <v>57</v>
      </c>
      <c r="N917" s="7">
        <v>34.4</v>
      </c>
      <c r="O917" s="7" t="s">
        <v>58</v>
      </c>
      <c r="P917" s="7"/>
      <c r="Q917" t="s">
        <v>7833</v>
      </c>
      <c r="R917" s="7" t="s">
        <v>59</v>
      </c>
      <c r="S917" s="14" t="s">
        <v>59</v>
      </c>
      <c r="T917" s="26" t="b">
        <v>0</v>
      </c>
      <c r="U917" s="7">
        <v>643</v>
      </c>
      <c r="V917" s="7">
        <v>14.24</v>
      </c>
      <c r="W917" s="7">
        <v>24.54</v>
      </c>
      <c r="X917" s="7">
        <v>0.51506660000000004</v>
      </c>
      <c r="Y917" s="7">
        <v>1.2345600000000001</v>
      </c>
      <c r="Z917" s="7">
        <v>5.5</v>
      </c>
      <c r="AA917" s="7">
        <v>3.8</v>
      </c>
      <c r="AB917" s="14">
        <v>3.37</v>
      </c>
      <c r="AC917" s="13">
        <v>0.93379500000000004</v>
      </c>
      <c r="AD917" s="7">
        <v>6.62055E-2</v>
      </c>
      <c r="AE917" s="14" t="s">
        <v>60</v>
      </c>
      <c r="AF917" s="13">
        <v>6</v>
      </c>
      <c r="AG917" s="14">
        <v>4</v>
      </c>
      <c r="AH917" s="13">
        <v>5</v>
      </c>
      <c r="AI917" s="7">
        <v>5</v>
      </c>
      <c r="AJ917" s="7"/>
      <c r="AK917" s="7">
        <v>3</v>
      </c>
      <c r="AL917" s="7">
        <v>3</v>
      </c>
      <c r="AM917" s="14"/>
      <c r="AN917" s="13">
        <v>1</v>
      </c>
      <c r="AO917" s="14">
        <v>1</v>
      </c>
      <c r="AP917" s="7" t="s">
        <v>64</v>
      </c>
      <c r="AQ917" s="7" t="s">
        <v>62</v>
      </c>
      <c r="AR917" s="7" t="s">
        <v>5797</v>
      </c>
      <c r="AS917" s="7" t="s">
        <v>62</v>
      </c>
      <c r="AT917" s="7" t="s">
        <v>64</v>
      </c>
      <c r="AU917" s="7" t="s">
        <v>66</v>
      </c>
      <c r="AV917" s="7" t="s">
        <v>66</v>
      </c>
      <c r="AW917" s="7" t="s">
        <v>66</v>
      </c>
      <c r="AX917" s="7" t="s">
        <v>64</v>
      </c>
      <c r="AY917" s="7" t="s">
        <v>70</v>
      </c>
      <c r="AZ917" s="7" t="s">
        <v>64</v>
      </c>
      <c r="BA917" s="7" t="s">
        <v>5797</v>
      </c>
      <c r="BB917" s="7" t="s">
        <v>64</v>
      </c>
      <c r="BC917" s="7" t="s">
        <v>66</v>
      </c>
      <c r="BD917" s="7" t="s">
        <v>64</v>
      </c>
      <c r="BE917" s="7" t="s">
        <v>64</v>
      </c>
      <c r="BF917" s="7" t="s">
        <v>64</v>
      </c>
      <c r="BG917" s="7" t="s">
        <v>64</v>
      </c>
      <c r="BH917" s="7" t="s">
        <v>70</v>
      </c>
      <c r="BI917" s="7" t="s">
        <v>5797</v>
      </c>
      <c r="BJ917" s="7" t="s">
        <v>70</v>
      </c>
      <c r="BK917" s="7" t="s">
        <v>70</v>
      </c>
      <c r="BL917" s="33">
        <v>0</v>
      </c>
      <c r="BM917" s="7">
        <v>1</v>
      </c>
      <c r="BN917" s="7">
        <v>0</v>
      </c>
      <c r="BO917" s="7">
        <v>0</v>
      </c>
      <c r="BP917" s="7">
        <v>1</v>
      </c>
      <c r="BQ917" s="7">
        <v>1</v>
      </c>
      <c r="BR917" s="7">
        <v>0</v>
      </c>
      <c r="BS917" s="7">
        <v>0</v>
      </c>
      <c r="BT917" s="7">
        <v>1</v>
      </c>
      <c r="BU917" s="7">
        <v>0</v>
      </c>
      <c r="BW917">
        <f>COUNTIF(AP917, "*"&amp;#REF!&amp;"*")</f>
        <v>0</v>
      </c>
      <c r="BX917">
        <f>COUNTIF(AQ917, "*"&amp;#REF!&amp;"*")</f>
        <v>0</v>
      </c>
      <c r="BY917">
        <f>COUNTIF(AR917, "*"&amp;#REF!&amp;"*")</f>
        <v>0</v>
      </c>
      <c r="BZ917">
        <f>COUNTIF(AS917, "*"&amp;#REF!&amp;"*")</f>
        <v>0</v>
      </c>
      <c r="CA917">
        <f>COUNTIF(AT917, "*"&amp;#REF!&amp;"*")</f>
        <v>0</v>
      </c>
      <c r="CB917">
        <f>COUNTIF(AU917, "*"&amp;#REF!&amp;"*")</f>
        <v>0</v>
      </c>
      <c r="CC917">
        <f>COUNTIF(AV917, "*"&amp;#REF!&amp;"*")</f>
        <v>0</v>
      </c>
      <c r="CD917">
        <f>COUNTIF(AW917, "*"&amp;#REF!&amp;"*")</f>
        <v>0</v>
      </c>
      <c r="CE917">
        <f>COUNTIF(AX917, "*"&amp;#REF!&amp;"*")</f>
        <v>0</v>
      </c>
      <c r="CF917">
        <f>COUNTIF(AY917, "*"&amp;#REF!&amp;"*")</f>
        <v>0</v>
      </c>
      <c r="CG917">
        <f>COUNTIF(AZ917, "*"&amp;#REF!&amp;"*")</f>
        <v>0</v>
      </c>
      <c r="CH917">
        <f>COUNTIF(BA917, "*"&amp;#REF!&amp;"*")</f>
        <v>0</v>
      </c>
      <c r="CI917">
        <f>COUNTIF(BB917, "*"&amp;#REF!&amp;"*")</f>
        <v>0</v>
      </c>
      <c r="CJ917">
        <f>COUNTIF(BC917, "*"&amp;#REF!&amp;"*")</f>
        <v>0</v>
      </c>
      <c r="CK917">
        <f>COUNTIF(BD917, "*"&amp;#REF!&amp;"*")</f>
        <v>0</v>
      </c>
      <c r="CL917">
        <f>COUNTIF(BE917, "*"&amp;#REF!&amp;"*")</f>
        <v>0</v>
      </c>
      <c r="CM917">
        <f>COUNTIF(BF917, "*"&amp;#REF!&amp;"*")</f>
        <v>0</v>
      </c>
      <c r="CN917">
        <f>COUNTIF(BG917, "*"&amp;#REF!&amp;"*")</f>
        <v>0</v>
      </c>
      <c r="CO917">
        <f>COUNTIF(BH917, "*"&amp;#REF!&amp;"*")</f>
        <v>0</v>
      </c>
      <c r="CP917">
        <f>COUNTIF(BI917, "*"&amp;#REF!&amp;"*")</f>
        <v>0</v>
      </c>
      <c r="CQ917">
        <f>COUNTIF(BJ917, "*"&amp;#REF!&amp;"*")</f>
        <v>0</v>
      </c>
      <c r="CR917">
        <f>COUNTIF(BK917, "*"&amp;#REF!&amp;"*")</f>
        <v>0</v>
      </c>
      <c r="CS917">
        <f xml:space="preserve"> COUNTIF(BL917,#REF!)</f>
        <v>0</v>
      </c>
      <c r="CT917">
        <f xml:space="preserve"> COUNTIF(BM917,#REF!)</f>
        <v>0</v>
      </c>
      <c r="CU917">
        <f xml:space="preserve"> COUNTIF(BN917,#REF!)</f>
        <v>0</v>
      </c>
      <c r="CV917">
        <f xml:space="preserve"> COUNTIF(BO917,#REF!)</f>
        <v>0</v>
      </c>
      <c r="CW917">
        <f xml:space="preserve"> COUNTIF(BP917,#REF!)</f>
        <v>0</v>
      </c>
      <c r="CX917">
        <f xml:space="preserve"> COUNTIF(BQ917,#REF!)</f>
        <v>0</v>
      </c>
      <c r="CY917">
        <f xml:space="preserve"> COUNTIF(BR917,#REF!)</f>
        <v>0</v>
      </c>
      <c r="CZ917">
        <f xml:space="preserve"> COUNTIF(BS917,#REF!)</f>
        <v>0</v>
      </c>
      <c r="DA917">
        <f xml:space="preserve"> COUNTIF(BT917,#REF!)</f>
        <v>0</v>
      </c>
      <c r="DB917">
        <f xml:space="preserve"> COUNTIF(BU917,#REF!)</f>
        <v>0</v>
      </c>
      <c r="DC917">
        <f t="shared" si="56"/>
        <v>0</v>
      </c>
      <c r="DD917">
        <f t="shared" si="57"/>
        <v>0</v>
      </c>
      <c r="DE917">
        <f t="shared" si="58"/>
        <v>0</v>
      </c>
      <c r="DF917" t="b">
        <f t="shared" si="59"/>
        <v>0</v>
      </c>
    </row>
    <row r="918" spans="1:110" x14ac:dyDescent="0.35">
      <c r="A918" s="7">
        <v>917</v>
      </c>
      <c r="B918" s="7">
        <v>917</v>
      </c>
      <c r="C918" s="7" t="s">
        <v>7658</v>
      </c>
      <c r="D918" s="7" t="s">
        <v>7659</v>
      </c>
      <c r="E918" s="13" t="s">
        <v>51</v>
      </c>
      <c r="F918" s="7">
        <v>300</v>
      </c>
      <c r="G918" s="7" t="s">
        <v>126</v>
      </c>
      <c r="H918" s="7"/>
      <c r="I918" s="14" t="s">
        <v>53</v>
      </c>
      <c r="J918" s="13" t="s">
        <v>54</v>
      </c>
      <c r="K918" s="7" t="s">
        <v>137</v>
      </c>
      <c r="L918" s="7" t="s">
        <v>56</v>
      </c>
      <c r="M918" s="7" t="s">
        <v>57</v>
      </c>
      <c r="N918" s="7">
        <v>35.799999999999997</v>
      </c>
      <c r="O918" s="7" t="s">
        <v>58</v>
      </c>
      <c r="P918" s="7"/>
      <c r="Q918" t="s">
        <v>7833</v>
      </c>
      <c r="R918" s="7" t="s">
        <v>59</v>
      </c>
      <c r="S918" s="14" t="s">
        <v>59</v>
      </c>
      <c r="T918" s="26" t="b">
        <v>0</v>
      </c>
      <c r="U918" s="7">
        <v>658</v>
      </c>
      <c r="V918" s="7">
        <v>14.64</v>
      </c>
      <c r="W918" s="7">
        <v>24.1</v>
      </c>
      <c r="X918" s="7">
        <v>0.42159999999999997</v>
      </c>
      <c r="Y918" s="7">
        <v>1.29094</v>
      </c>
      <c r="Z918" s="7">
        <v>5.9</v>
      </c>
      <c r="AA918" s="7">
        <v>2.5299999999999998</v>
      </c>
      <c r="AB918" s="14">
        <v>3.64</v>
      </c>
      <c r="AC918" s="13">
        <v>0.92276899999999995</v>
      </c>
      <c r="AD918" s="7">
        <v>7.7230800000000002E-2</v>
      </c>
      <c r="AE918" s="14" t="s">
        <v>60</v>
      </c>
      <c r="AF918" s="13">
        <v>6</v>
      </c>
      <c r="AG918" s="14">
        <v>4</v>
      </c>
      <c r="AH918" s="13">
        <v>5</v>
      </c>
      <c r="AI918" s="7">
        <v>5</v>
      </c>
      <c r="AJ918" s="7"/>
      <c r="AK918" s="7">
        <v>3</v>
      </c>
      <c r="AL918" s="7">
        <v>3</v>
      </c>
      <c r="AM918" s="14"/>
      <c r="AN918" s="13">
        <v>1</v>
      </c>
      <c r="AO918" s="14">
        <v>1</v>
      </c>
      <c r="AP918" s="7" t="s">
        <v>64</v>
      </c>
      <c r="AQ918" s="7" t="s">
        <v>62</v>
      </c>
      <c r="AR918" s="7" t="s">
        <v>5797</v>
      </c>
      <c r="AS918" s="7" t="s">
        <v>62</v>
      </c>
      <c r="AT918" s="7" t="s">
        <v>64</v>
      </c>
      <c r="AU918" s="7" t="s">
        <v>66</v>
      </c>
      <c r="AV918" s="7" t="s">
        <v>66</v>
      </c>
      <c r="AW918" s="7" t="s">
        <v>66</v>
      </c>
      <c r="AX918" s="7" t="s">
        <v>64</v>
      </c>
      <c r="AY918" s="7" t="s">
        <v>70</v>
      </c>
      <c r="AZ918" s="7" t="s">
        <v>64</v>
      </c>
      <c r="BA918" s="7" t="s">
        <v>5797</v>
      </c>
      <c r="BB918" s="7" t="s">
        <v>66</v>
      </c>
      <c r="BC918" s="7" t="s">
        <v>70</v>
      </c>
      <c r="BD918" s="7" t="s">
        <v>64</v>
      </c>
      <c r="BE918" s="7" t="s">
        <v>64</v>
      </c>
      <c r="BF918" s="7" t="s">
        <v>64</v>
      </c>
      <c r="BG918" s="7" t="s">
        <v>64</v>
      </c>
      <c r="BH918" s="7" t="s">
        <v>70</v>
      </c>
      <c r="BI918" s="7" t="s">
        <v>70</v>
      </c>
      <c r="BJ918" s="7" t="s">
        <v>70</v>
      </c>
      <c r="BK918" s="7" t="s">
        <v>70</v>
      </c>
      <c r="BL918" s="33">
        <v>0</v>
      </c>
      <c r="BM918" s="7">
        <v>1</v>
      </c>
      <c r="BN918" s="7">
        <v>0</v>
      </c>
      <c r="BO918" s="7">
        <v>0</v>
      </c>
      <c r="BP918" s="7">
        <v>1</v>
      </c>
      <c r="BQ918" s="7">
        <v>1</v>
      </c>
      <c r="BR918" s="7">
        <v>0</v>
      </c>
      <c r="BS918" s="7">
        <v>0</v>
      </c>
      <c r="BT918" s="7">
        <v>1</v>
      </c>
      <c r="BU918" s="7">
        <v>0</v>
      </c>
      <c r="BW918">
        <f>COUNTIF(AP918, "*"&amp;#REF!&amp;"*")</f>
        <v>0</v>
      </c>
      <c r="BX918">
        <f>COUNTIF(AQ918, "*"&amp;#REF!&amp;"*")</f>
        <v>0</v>
      </c>
      <c r="BY918">
        <f>COUNTIF(AR918, "*"&amp;#REF!&amp;"*")</f>
        <v>0</v>
      </c>
      <c r="BZ918">
        <f>COUNTIF(AS918, "*"&amp;#REF!&amp;"*")</f>
        <v>0</v>
      </c>
      <c r="CA918">
        <f>COUNTIF(AT918, "*"&amp;#REF!&amp;"*")</f>
        <v>0</v>
      </c>
      <c r="CB918">
        <f>COUNTIF(AU918, "*"&amp;#REF!&amp;"*")</f>
        <v>0</v>
      </c>
      <c r="CC918">
        <f>COUNTIF(AV918, "*"&amp;#REF!&amp;"*")</f>
        <v>0</v>
      </c>
      <c r="CD918">
        <f>COUNTIF(AW918, "*"&amp;#REF!&amp;"*")</f>
        <v>0</v>
      </c>
      <c r="CE918">
        <f>COUNTIF(AX918, "*"&amp;#REF!&amp;"*")</f>
        <v>0</v>
      </c>
      <c r="CF918">
        <f>COUNTIF(AY918, "*"&amp;#REF!&amp;"*")</f>
        <v>0</v>
      </c>
      <c r="CG918">
        <f>COUNTIF(AZ918, "*"&amp;#REF!&amp;"*")</f>
        <v>0</v>
      </c>
      <c r="CH918">
        <f>COUNTIF(BA918, "*"&amp;#REF!&amp;"*")</f>
        <v>0</v>
      </c>
      <c r="CI918">
        <f>COUNTIF(BB918, "*"&amp;#REF!&amp;"*")</f>
        <v>0</v>
      </c>
      <c r="CJ918">
        <f>COUNTIF(BC918, "*"&amp;#REF!&amp;"*")</f>
        <v>0</v>
      </c>
      <c r="CK918">
        <f>COUNTIF(BD918, "*"&amp;#REF!&amp;"*")</f>
        <v>0</v>
      </c>
      <c r="CL918">
        <f>COUNTIF(BE918, "*"&amp;#REF!&amp;"*")</f>
        <v>0</v>
      </c>
      <c r="CM918">
        <f>COUNTIF(BF918, "*"&amp;#REF!&amp;"*")</f>
        <v>0</v>
      </c>
      <c r="CN918">
        <f>COUNTIF(BG918, "*"&amp;#REF!&amp;"*")</f>
        <v>0</v>
      </c>
      <c r="CO918">
        <f>COUNTIF(BH918, "*"&amp;#REF!&amp;"*")</f>
        <v>0</v>
      </c>
      <c r="CP918">
        <f>COUNTIF(BI918, "*"&amp;#REF!&amp;"*")</f>
        <v>0</v>
      </c>
      <c r="CQ918">
        <f>COUNTIF(BJ918, "*"&amp;#REF!&amp;"*")</f>
        <v>0</v>
      </c>
      <c r="CR918">
        <f>COUNTIF(BK918, "*"&amp;#REF!&amp;"*")</f>
        <v>0</v>
      </c>
      <c r="CS918">
        <f xml:space="preserve"> COUNTIF(BL918,#REF!)</f>
        <v>0</v>
      </c>
      <c r="CT918">
        <f xml:space="preserve"> COUNTIF(BM918,#REF!)</f>
        <v>0</v>
      </c>
      <c r="CU918">
        <f xml:space="preserve"> COUNTIF(BN918,#REF!)</f>
        <v>0</v>
      </c>
      <c r="CV918">
        <f xml:space="preserve"> COUNTIF(BO918,#REF!)</f>
        <v>0</v>
      </c>
      <c r="CW918">
        <f xml:space="preserve"> COUNTIF(BP918,#REF!)</f>
        <v>0</v>
      </c>
      <c r="CX918">
        <f xml:space="preserve"> COUNTIF(BQ918,#REF!)</f>
        <v>0</v>
      </c>
      <c r="CY918">
        <f xml:space="preserve"> COUNTIF(BR918,#REF!)</f>
        <v>0</v>
      </c>
      <c r="CZ918">
        <f xml:space="preserve"> COUNTIF(BS918,#REF!)</f>
        <v>0</v>
      </c>
      <c r="DA918">
        <f xml:space="preserve"> COUNTIF(BT918,#REF!)</f>
        <v>0</v>
      </c>
      <c r="DB918">
        <f xml:space="preserve"> COUNTIF(BU918,#REF!)</f>
        <v>0</v>
      </c>
      <c r="DC918">
        <f t="shared" si="56"/>
        <v>0</v>
      </c>
      <c r="DD918">
        <f t="shared" si="57"/>
        <v>0</v>
      </c>
      <c r="DE918">
        <f t="shared" si="58"/>
        <v>0</v>
      </c>
      <c r="DF918" t="b">
        <f t="shared" si="59"/>
        <v>0</v>
      </c>
    </row>
    <row r="919" spans="1:110" x14ac:dyDescent="0.35">
      <c r="A919" s="7">
        <v>918</v>
      </c>
      <c r="B919" s="7">
        <v>918</v>
      </c>
      <c r="C919" s="7" t="s">
        <v>7660</v>
      </c>
      <c r="D919" s="7" t="s">
        <v>7661</v>
      </c>
      <c r="E919" s="13" t="s">
        <v>51</v>
      </c>
      <c r="F919" s="7">
        <v>300</v>
      </c>
      <c r="G919" s="7" t="s">
        <v>126</v>
      </c>
      <c r="H919" s="7"/>
      <c r="I919" s="14" t="s">
        <v>53</v>
      </c>
      <c r="J919" s="13" t="s">
        <v>54</v>
      </c>
      <c r="K919" s="7" t="s">
        <v>103</v>
      </c>
      <c r="L919" s="7" t="s">
        <v>56</v>
      </c>
      <c r="M919" s="7" t="s">
        <v>84</v>
      </c>
      <c r="N919" s="7">
        <v>40</v>
      </c>
      <c r="O919" s="7" t="s">
        <v>58</v>
      </c>
      <c r="P919" s="7"/>
      <c r="Q919" t="s">
        <v>7833</v>
      </c>
      <c r="R919" s="7" t="s">
        <v>59</v>
      </c>
      <c r="S919" s="14" t="s">
        <v>59</v>
      </c>
      <c r="T919" s="26" t="b">
        <v>0</v>
      </c>
      <c r="U919" s="7">
        <v>706</v>
      </c>
      <c r="V919" s="7">
        <v>13.16</v>
      </c>
      <c r="W919" s="7">
        <v>23.18</v>
      </c>
      <c r="X919" s="7">
        <v>0.38979999999999998</v>
      </c>
      <c r="Y919" s="7">
        <v>1.4476</v>
      </c>
      <c r="Z919" s="7">
        <v>5.5</v>
      </c>
      <c r="AA919" s="7">
        <v>2.79</v>
      </c>
      <c r="AB919" s="14">
        <v>4.47</v>
      </c>
      <c r="AC919" s="13">
        <v>0.87517800000000001</v>
      </c>
      <c r="AD919" s="7">
        <v>0.124822</v>
      </c>
      <c r="AE919" s="14" t="s">
        <v>60</v>
      </c>
      <c r="AF919" s="13">
        <v>6</v>
      </c>
      <c r="AG919" s="14">
        <v>4</v>
      </c>
      <c r="AH919" s="13">
        <v>5</v>
      </c>
      <c r="AI919" s="7">
        <v>5</v>
      </c>
      <c r="AJ919" s="7"/>
      <c r="AK919" s="7">
        <v>3</v>
      </c>
      <c r="AL919" s="7">
        <v>3</v>
      </c>
      <c r="AM919" s="14"/>
      <c r="AN919" s="13">
        <v>1</v>
      </c>
      <c r="AO919" s="14">
        <v>1</v>
      </c>
      <c r="AP919" s="7" t="s">
        <v>64</v>
      </c>
      <c r="AQ919" s="7" t="s">
        <v>62</v>
      </c>
      <c r="AR919" s="7" t="s">
        <v>5797</v>
      </c>
      <c r="AS919" s="7" t="s">
        <v>62</v>
      </c>
      <c r="AT919" s="7" t="s">
        <v>64</v>
      </c>
      <c r="AU919" s="7" t="s">
        <v>66</v>
      </c>
      <c r="AV919" s="7" t="s">
        <v>66</v>
      </c>
      <c r="AW919" s="7" t="s">
        <v>66</v>
      </c>
      <c r="AX919" s="7" t="s">
        <v>64</v>
      </c>
      <c r="AY919" s="7" t="s">
        <v>70</v>
      </c>
      <c r="AZ919" s="7" t="s">
        <v>64</v>
      </c>
      <c r="BA919" s="7" t="s">
        <v>62</v>
      </c>
      <c r="BB919" s="7" t="s">
        <v>64</v>
      </c>
      <c r="BC919" s="7" t="s">
        <v>66</v>
      </c>
      <c r="BD919" s="7" t="s">
        <v>66</v>
      </c>
      <c r="BE919" s="7" t="s">
        <v>64</v>
      </c>
      <c r="BF919" s="7" t="s">
        <v>64</v>
      </c>
      <c r="BG919" s="7" t="s">
        <v>64</v>
      </c>
      <c r="BH919" s="7" t="s">
        <v>70</v>
      </c>
      <c r="BI919" s="7" t="s">
        <v>70</v>
      </c>
      <c r="BJ919" s="7" t="s">
        <v>62</v>
      </c>
      <c r="BK919" s="7" t="s">
        <v>70</v>
      </c>
      <c r="BL919" s="33">
        <v>0</v>
      </c>
      <c r="BM919" s="7">
        <v>1</v>
      </c>
      <c r="BN919" s="7">
        <v>0</v>
      </c>
      <c r="BO919" s="7">
        <v>0</v>
      </c>
      <c r="BP919" s="7">
        <v>1</v>
      </c>
      <c r="BQ919" s="7">
        <v>1</v>
      </c>
      <c r="BR919" s="7">
        <v>0</v>
      </c>
      <c r="BS919" s="7" t="s">
        <v>5797</v>
      </c>
      <c r="BT919" s="7">
        <v>1</v>
      </c>
      <c r="BU919" s="7">
        <v>0</v>
      </c>
      <c r="BW919">
        <f>COUNTIF(AP919, "*"&amp;#REF!&amp;"*")</f>
        <v>0</v>
      </c>
      <c r="BX919">
        <f>COUNTIF(AQ919, "*"&amp;#REF!&amp;"*")</f>
        <v>0</v>
      </c>
      <c r="BY919">
        <f>COUNTIF(AR919, "*"&amp;#REF!&amp;"*")</f>
        <v>0</v>
      </c>
      <c r="BZ919">
        <f>COUNTIF(AS919, "*"&amp;#REF!&amp;"*")</f>
        <v>0</v>
      </c>
      <c r="CA919">
        <f>COUNTIF(AT919, "*"&amp;#REF!&amp;"*")</f>
        <v>0</v>
      </c>
      <c r="CB919">
        <f>COUNTIF(AU919, "*"&amp;#REF!&amp;"*")</f>
        <v>0</v>
      </c>
      <c r="CC919">
        <f>COUNTIF(AV919, "*"&amp;#REF!&amp;"*")</f>
        <v>0</v>
      </c>
      <c r="CD919">
        <f>COUNTIF(AW919, "*"&amp;#REF!&amp;"*")</f>
        <v>0</v>
      </c>
      <c r="CE919">
        <f>COUNTIF(AX919, "*"&amp;#REF!&amp;"*")</f>
        <v>0</v>
      </c>
      <c r="CF919">
        <f>COUNTIF(AY919, "*"&amp;#REF!&amp;"*")</f>
        <v>0</v>
      </c>
      <c r="CG919">
        <f>COUNTIF(AZ919, "*"&amp;#REF!&amp;"*")</f>
        <v>0</v>
      </c>
      <c r="CH919">
        <f>COUNTIF(BA919, "*"&amp;#REF!&amp;"*")</f>
        <v>0</v>
      </c>
      <c r="CI919">
        <f>COUNTIF(BB919, "*"&amp;#REF!&amp;"*")</f>
        <v>0</v>
      </c>
      <c r="CJ919">
        <f>COUNTIF(BC919, "*"&amp;#REF!&amp;"*")</f>
        <v>0</v>
      </c>
      <c r="CK919">
        <f>COUNTIF(BD919, "*"&amp;#REF!&amp;"*")</f>
        <v>0</v>
      </c>
      <c r="CL919">
        <f>COUNTIF(BE919, "*"&amp;#REF!&amp;"*")</f>
        <v>0</v>
      </c>
      <c r="CM919">
        <f>COUNTIF(BF919, "*"&amp;#REF!&amp;"*")</f>
        <v>0</v>
      </c>
      <c r="CN919">
        <f>COUNTIF(BG919, "*"&amp;#REF!&amp;"*")</f>
        <v>0</v>
      </c>
      <c r="CO919">
        <f>COUNTIF(BH919, "*"&amp;#REF!&amp;"*")</f>
        <v>0</v>
      </c>
      <c r="CP919">
        <f>COUNTIF(BI919, "*"&amp;#REF!&amp;"*")</f>
        <v>0</v>
      </c>
      <c r="CQ919">
        <f>COUNTIF(BJ919, "*"&amp;#REF!&amp;"*")</f>
        <v>0</v>
      </c>
      <c r="CR919">
        <f>COUNTIF(BK919, "*"&amp;#REF!&amp;"*")</f>
        <v>0</v>
      </c>
      <c r="CS919">
        <f xml:space="preserve"> COUNTIF(BL919,#REF!)</f>
        <v>0</v>
      </c>
      <c r="CT919">
        <f xml:space="preserve"> COUNTIF(BM919,#REF!)</f>
        <v>0</v>
      </c>
      <c r="CU919">
        <f xml:space="preserve"> COUNTIF(BN919,#REF!)</f>
        <v>0</v>
      </c>
      <c r="CV919">
        <f xml:space="preserve"> COUNTIF(BO919,#REF!)</f>
        <v>0</v>
      </c>
      <c r="CW919">
        <f xml:space="preserve"> COUNTIF(BP919,#REF!)</f>
        <v>0</v>
      </c>
      <c r="CX919">
        <f xml:space="preserve"> COUNTIF(BQ919,#REF!)</f>
        <v>0</v>
      </c>
      <c r="CY919">
        <f xml:space="preserve"> COUNTIF(BR919,#REF!)</f>
        <v>0</v>
      </c>
      <c r="CZ919">
        <f xml:space="preserve"> COUNTIF(BS919,#REF!)</f>
        <v>0</v>
      </c>
      <c r="DA919">
        <f xml:space="preserve"> COUNTIF(BT919,#REF!)</f>
        <v>0</v>
      </c>
      <c r="DB919">
        <f xml:space="preserve"> COUNTIF(BU919,#REF!)</f>
        <v>0</v>
      </c>
      <c r="DC919">
        <f t="shared" si="56"/>
        <v>0</v>
      </c>
      <c r="DD919">
        <f t="shared" si="57"/>
        <v>0</v>
      </c>
      <c r="DE919">
        <f t="shared" si="58"/>
        <v>0</v>
      </c>
      <c r="DF919" t="b">
        <f t="shared" si="59"/>
        <v>0</v>
      </c>
    </row>
    <row r="920" spans="1:110" x14ac:dyDescent="0.35">
      <c r="A920" s="7">
        <v>919</v>
      </c>
      <c r="B920" s="7">
        <v>919</v>
      </c>
      <c r="C920" s="7" t="s">
        <v>7662</v>
      </c>
      <c r="D920" s="7" t="s">
        <v>7663</v>
      </c>
      <c r="E920" s="13" t="s">
        <v>51</v>
      </c>
      <c r="F920" s="7">
        <v>300</v>
      </c>
      <c r="G920" s="7" t="s">
        <v>111</v>
      </c>
      <c r="H920" s="7">
        <v>2460</v>
      </c>
      <c r="I920" s="14" t="s">
        <v>53</v>
      </c>
      <c r="J920" s="13" t="s">
        <v>54</v>
      </c>
      <c r="K920" s="7" t="s">
        <v>144</v>
      </c>
      <c r="L920" s="7" t="s">
        <v>56</v>
      </c>
      <c r="M920" s="7" t="s">
        <v>57</v>
      </c>
      <c r="N920" s="7">
        <v>39</v>
      </c>
      <c r="O920" s="7" t="s">
        <v>73</v>
      </c>
      <c r="P920" s="7">
        <v>42</v>
      </c>
      <c r="Q920" t="s">
        <v>7833</v>
      </c>
      <c r="R920" s="7" t="s">
        <v>59</v>
      </c>
      <c r="S920" s="14" t="s">
        <v>59</v>
      </c>
      <c r="T920" s="26" t="b">
        <v>0</v>
      </c>
      <c r="U920" s="7">
        <v>252</v>
      </c>
      <c r="V920" s="7">
        <v>10.65</v>
      </c>
      <c r="W920" s="7">
        <v>24.074999999999999</v>
      </c>
      <c r="X920" s="7">
        <v>0.92916750000000004</v>
      </c>
      <c r="Y920" s="7">
        <v>0.380525</v>
      </c>
      <c r="Z920" s="7">
        <v>7.2</v>
      </c>
      <c r="AA920" s="7">
        <v>5.16</v>
      </c>
      <c r="AB920" s="14">
        <v>2.04</v>
      </c>
      <c r="AC920" s="13">
        <v>0.97977199999999998</v>
      </c>
      <c r="AD920" s="7">
        <v>2.0227599999999998E-2</v>
      </c>
      <c r="AE920" s="14" t="s">
        <v>60</v>
      </c>
      <c r="AF920" s="13">
        <v>6</v>
      </c>
      <c r="AG920" s="14">
        <v>5</v>
      </c>
      <c r="AH920" s="13">
        <v>5</v>
      </c>
      <c r="AI920" s="7">
        <v>3</v>
      </c>
      <c r="AJ920" s="7">
        <v>2</v>
      </c>
      <c r="AK920" s="7">
        <v>4</v>
      </c>
      <c r="AL920" s="7">
        <v>3</v>
      </c>
      <c r="AM920" s="14">
        <v>1</v>
      </c>
      <c r="AN920" s="13">
        <v>1</v>
      </c>
      <c r="AO920" s="14">
        <v>1</v>
      </c>
      <c r="AP920" s="7" t="s">
        <v>61</v>
      </c>
      <c r="AQ920" s="7" t="s">
        <v>62</v>
      </c>
      <c r="AR920" s="7" t="s">
        <v>5797</v>
      </c>
      <c r="AS920" s="7" t="s">
        <v>64</v>
      </c>
      <c r="AT920" s="7" t="s">
        <v>64</v>
      </c>
      <c r="AU920" s="7" t="s">
        <v>66</v>
      </c>
      <c r="AV920" s="7" t="s">
        <v>66</v>
      </c>
      <c r="AW920" s="7" t="s">
        <v>66</v>
      </c>
      <c r="AX920" s="7" t="s">
        <v>64</v>
      </c>
      <c r="AY920" s="7" t="s">
        <v>70</v>
      </c>
      <c r="AZ920" s="7" t="s">
        <v>66</v>
      </c>
      <c r="BA920" s="7" t="s">
        <v>5797</v>
      </c>
      <c r="BB920" s="7" t="s">
        <v>66</v>
      </c>
      <c r="BC920" s="7" t="s">
        <v>70</v>
      </c>
      <c r="BD920" s="7" t="s">
        <v>64</v>
      </c>
      <c r="BE920" s="7" t="s">
        <v>64</v>
      </c>
      <c r="BF920" s="7" t="s">
        <v>64</v>
      </c>
      <c r="BG920" s="7" t="s">
        <v>64</v>
      </c>
      <c r="BH920" s="7" t="s">
        <v>70</v>
      </c>
      <c r="BI920" s="7" t="s">
        <v>70</v>
      </c>
      <c r="BJ920" s="7" t="s">
        <v>70</v>
      </c>
      <c r="BK920" s="7" t="s">
        <v>70</v>
      </c>
      <c r="BL920" s="33">
        <v>0</v>
      </c>
      <c r="BM920" s="7">
        <v>1</v>
      </c>
      <c r="BN920" s="7">
        <v>0</v>
      </c>
      <c r="BO920" s="7">
        <v>0</v>
      </c>
      <c r="BP920" s="7">
        <v>1</v>
      </c>
      <c r="BQ920" s="7">
        <v>1</v>
      </c>
      <c r="BR920" s="7">
        <v>0</v>
      </c>
      <c r="BS920" s="7">
        <v>0</v>
      </c>
      <c r="BT920" s="7">
        <v>1</v>
      </c>
      <c r="BU920" s="7">
        <v>0</v>
      </c>
      <c r="BW920">
        <f>COUNTIF(AP920, "*"&amp;#REF!&amp;"*")</f>
        <v>0</v>
      </c>
      <c r="BX920">
        <f>COUNTIF(AQ920, "*"&amp;#REF!&amp;"*")</f>
        <v>0</v>
      </c>
      <c r="BY920">
        <f>COUNTIF(AR920, "*"&amp;#REF!&amp;"*")</f>
        <v>0</v>
      </c>
      <c r="BZ920">
        <f>COUNTIF(AS920, "*"&amp;#REF!&amp;"*")</f>
        <v>0</v>
      </c>
      <c r="CA920">
        <f>COUNTIF(AT920, "*"&amp;#REF!&amp;"*")</f>
        <v>0</v>
      </c>
      <c r="CB920">
        <f>COUNTIF(AU920, "*"&amp;#REF!&amp;"*")</f>
        <v>0</v>
      </c>
      <c r="CC920">
        <f>COUNTIF(AV920, "*"&amp;#REF!&amp;"*")</f>
        <v>0</v>
      </c>
      <c r="CD920">
        <f>COUNTIF(AW920, "*"&amp;#REF!&amp;"*")</f>
        <v>0</v>
      </c>
      <c r="CE920">
        <f>COUNTIF(AX920, "*"&amp;#REF!&amp;"*")</f>
        <v>0</v>
      </c>
      <c r="CF920">
        <f>COUNTIF(AY920, "*"&amp;#REF!&amp;"*")</f>
        <v>0</v>
      </c>
      <c r="CG920">
        <f>COUNTIF(AZ920, "*"&amp;#REF!&amp;"*")</f>
        <v>0</v>
      </c>
      <c r="CH920">
        <f>COUNTIF(BA920, "*"&amp;#REF!&amp;"*")</f>
        <v>0</v>
      </c>
      <c r="CI920">
        <f>COUNTIF(BB920, "*"&amp;#REF!&amp;"*")</f>
        <v>0</v>
      </c>
      <c r="CJ920">
        <f>COUNTIF(BC920, "*"&amp;#REF!&amp;"*")</f>
        <v>0</v>
      </c>
      <c r="CK920">
        <f>COUNTIF(BD920, "*"&amp;#REF!&amp;"*")</f>
        <v>0</v>
      </c>
      <c r="CL920">
        <f>COUNTIF(BE920, "*"&amp;#REF!&amp;"*")</f>
        <v>0</v>
      </c>
      <c r="CM920">
        <f>COUNTIF(BF920, "*"&amp;#REF!&amp;"*")</f>
        <v>0</v>
      </c>
      <c r="CN920">
        <f>COUNTIF(BG920, "*"&amp;#REF!&amp;"*")</f>
        <v>0</v>
      </c>
      <c r="CO920">
        <f>COUNTIF(BH920, "*"&amp;#REF!&amp;"*")</f>
        <v>0</v>
      </c>
      <c r="CP920">
        <f>COUNTIF(BI920, "*"&amp;#REF!&amp;"*")</f>
        <v>0</v>
      </c>
      <c r="CQ920">
        <f>COUNTIF(BJ920, "*"&amp;#REF!&amp;"*")</f>
        <v>0</v>
      </c>
      <c r="CR920">
        <f>COUNTIF(BK920, "*"&amp;#REF!&amp;"*")</f>
        <v>0</v>
      </c>
      <c r="CS920">
        <f xml:space="preserve"> COUNTIF(BL920,#REF!)</f>
        <v>0</v>
      </c>
      <c r="CT920">
        <f xml:space="preserve"> COUNTIF(BM920,#REF!)</f>
        <v>0</v>
      </c>
      <c r="CU920">
        <f xml:space="preserve"> COUNTIF(BN920,#REF!)</f>
        <v>0</v>
      </c>
      <c r="CV920">
        <f xml:space="preserve"> COUNTIF(BO920,#REF!)</f>
        <v>0</v>
      </c>
      <c r="CW920">
        <f xml:space="preserve"> COUNTIF(BP920,#REF!)</f>
        <v>0</v>
      </c>
      <c r="CX920">
        <f xml:space="preserve"> COUNTIF(BQ920,#REF!)</f>
        <v>0</v>
      </c>
      <c r="CY920">
        <f xml:space="preserve"> COUNTIF(BR920,#REF!)</f>
        <v>0</v>
      </c>
      <c r="CZ920">
        <f xml:space="preserve"> COUNTIF(BS920,#REF!)</f>
        <v>0</v>
      </c>
      <c r="DA920">
        <f xml:space="preserve"> COUNTIF(BT920,#REF!)</f>
        <v>0</v>
      </c>
      <c r="DB920">
        <f xml:space="preserve"> COUNTIF(BU920,#REF!)</f>
        <v>0</v>
      </c>
      <c r="DC920">
        <f t="shared" si="56"/>
        <v>0</v>
      </c>
      <c r="DD920">
        <f t="shared" si="57"/>
        <v>0</v>
      </c>
      <c r="DE920">
        <f t="shared" si="58"/>
        <v>0</v>
      </c>
      <c r="DF920" t="b">
        <f t="shared" si="59"/>
        <v>0</v>
      </c>
    </row>
    <row r="921" spans="1:110" x14ac:dyDescent="0.35">
      <c r="A921" s="7">
        <v>920</v>
      </c>
      <c r="B921" s="7">
        <v>920</v>
      </c>
      <c r="C921" s="7" t="s">
        <v>7664</v>
      </c>
      <c r="D921" s="7" t="s">
        <v>7665</v>
      </c>
      <c r="E921" s="13" t="s">
        <v>51</v>
      </c>
      <c r="F921" s="7">
        <v>300</v>
      </c>
      <c r="G921" s="7" t="s">
        <v>80</v>
      </c>
      <c r="H921" s="7">
        <v>2800</v>
      </c>
      <c r="I921" s="14" t="s">
        <v>53</v>
      </c>
      <c r="J921" s="13" t="s">
        <v>54</v>
      </c>
      <c r="K921" s="7" t="s">
        <v>99</v>
      </c>
      <c r="L921" s="7" t="s">
        <v>56</v>
      </c>
      <c r="M921" s="7" t="s">
        <v>84</v>
      </c>
      <c r="N921" s="7">
        <v>55</v>
      </c>
      <c r="O921" s="7" t="s">
        <v>58</v>
      </c>
      <c r="P921" s="7">
        <v>42</v>
      </c>
      <c r="Q921" t="s">
        <v>7833</v>
      </c>
      <c r="R921" s="7" t="s">
        <v>59</v>
      </c>
      <c r="S921" s="14" t="s">
        <v>59</v>
      </c>
      <c r="T921" s="26" t="b">
        <v>0</v>
      </c>
      <c r="U921" s="7">
        <v>602</v>
      </c>
      <c r="V921" s="7">
        <v>8.1</v>
      </c>
      <c r="W921" s="7">
        <v>19.48</v>
      </c>
      <c r="X921" s="7">
        <v>0.42626660000000011</v>
      </c>
      <c r="Y921" s="7">
        <v>1.1679600000000001</v>
      </c>
      <c r="Z921" s="7">
        <v>6</v>
      </c>
      <c r="AA921" s="7">
        <v>3.79</v>
      </c>
      <c r="AB921" s="14">
        <v>2.93</v>
      </c>
      <c r="AC921" s="13">
        <v>0.98082899999999995</v>
      </c>
      <c r="AD921" s="7">
        <v>1.9170800000000002E-2</v>
      </c>
      <c r="AE921" s="14" t="s">
        <v>60</v>
      </c>
      <c r="AF921" s="13">
        <v>6</v>
      </c>
      <c r="AG921" s="14">
        <v>4</v>
      </c>
      <c r="AH921" s="13">
        <v>5</v>
      </c>
      <c r="AI921" s="7">
        <v>5</v>
      </c>
      <c r="AJ921" s="7"/>
      <c r="AK921" s="7">
        <v>3</v>
      </c>
      <c r="AL921" s="7">
        <v>3</v>
      </c>
      <c r="AM921" s="14"/>
      <c r="AN921" s="13">
        <v>1</v>
      </c>
      <c r="AO921" s="14">
        <v>1</v>
      </c>
      <c r="AP921" s="7" t="s">
        <v>64</v>
      </c>
      <c r="AQ921" s="7" t="s">
        <v>62</v>
      </c>
      <c r="AR921" s="7" t="s">
        <v>5797</v>
      </c>
      <c r="AS921" s="7" t="s">
        <v>62</v>
      </c>
      <c r="AT921" s="7" t="s">
        <v>64</v>
      </c>
      <c r="AU921" s="7" t="s">
        <v>66</v>
      </c>
      <c r="AV921" s="7" t="s">
        <v>66</v>
      </c>
      <c r="AW921" s="7" t="s">
        <v>66</v>
      </c>
      <c r="AX921" s="7" t="s">
        <v>64</v>
      </c>
      <c r="AY921" s="7" t="s">
        <v>70</v>
      </c>
      <c r="AZ921" s="7" t="s">
        <v>66</v>
      </c>
      <c r="BA921" s="7" t="s">
        <v>5797</v>
      </c>
      <c r="BB921" s="7" t="s">
        <v>66</v>
      </c>
      <c r="BC921" s="7" t="s">
        <v>70</v>
      </c>
      <c r="BD921" s="7" t="s">
        <v>64</v>
      </c>
      <c r="BE921" s="7" t="s">
        <v>64</v>
      </c>
      <c r="BF921" s="7" t="s">
        <v>64</v>
      </c>
      <c r="BG921" s="7" t="s">
        <v>64</v>
      </c>
      <c r="BH921" s="7" t="s">
        <v>70</v>
      </c>
      <c r="BI921" s="7" t="s">
        <v>70</v>
      </c>
      <c r="BJ921" s="7" t="s">
        <v>62</v>
      </c>
      <c r="BK921" s="7" t="s">
        <v>70</v>
      </c>
      <c r="BL921" s="33">
        <v>0</v>
      </c>
      <c r="BM921" s="7">
        <v>1</v>
      </c>
      <c r="BN921" s="7">
        <v>0</v>
      </c>
      <c r="BO921" s="7">
        <v>0</v>
      </c>
      <c r="BP921" s="7">
        <v>1</v>
      </c>
      <c r="BQ921" s="7">
        <v>1</v>
      </c>
      <c r="BR921" s="7">
        <v>0</v>
      </c>
      <c r="BS921" s="7">
        <v>0</v>
      </c>
      <c r="BT921" s="7">
        <v>1</v>
      </c>
      <c r="BU921" s="7">
        <v>0</v>
      </c>
      <c r="BW921">
        <f>COUNTIF(AP921, "*"&amp;#REF!&amp;"*")</f>
        <v>0</v>
      </c>
      <c r="BX921">
        <f>COUNTIF(AQ921, "*"&amp;#REF!&amp;"*")</f>
        <v>0</v>
      </c>
      <c r="BY921">
        <f>COUNTIF(AR921, "*"&amp;#REF!&amp;"*")</f>
        <v>0</v>
      </c>
      <c r="BZ921">
        <f>COUNTIF(AS921, "*"&amp;#REF!&amp;"*")</f>
        <v>0</v>
      </c>
      <c r="CA921">
        <f>COUNTIF(AT921, "*"&amp;#REF!&amp;"*")</f>
        <v>0</v>
      </c>
      <c r="CB921">
        <f>COUNTIF(AU921, "*"&amp;#REF!&amp;"*")</f>
        <v>0</v>
      </c>
      <c r="CC921">
        <f>COUNTIF(AV921, "*"&amp;#REF!&amp;"*")</f>
        <v>0</v>
      </c>
      <c r="CD921">
        <f>COUNTIF(AW921, "*"&amp;#REF!&amp;"*")</f>
        <v>0</v>
      </c>
      <c r="CE921">
        <f>COUNTIF(AX921, "*"&amp;#REF!&amp;"*")</f>
        <v>0</v>
      </c>
      <c r="CF921">
        <f>COUNTIF(AY921, "*"&amp;#REF!&amp;"*")</f>
        <v>0</v>
      </c>
      <c r="CG921">
        <f>COUNTIF(AZ921, "*"&amp;#REF!&amp;"*")</f>
        <v>0</v>
      </c>
      <c r="CH921">
        <f>COUNTIF(BA921, "*"&amp;#REF!&amp;"*")</f>
        <v>0</v>
      </c>
      <c r="CI921">
        <f>COUNTIF(BB921, "*"&amp;#REF!&amp;"*")</f>
        <v>0</v>
      </c>
      <c r="CJ921">
        <f>COUNTIF(BC921, "*"&amp;#REF!&amp;"*")</f>
        <v>0</v>
      </c>
      <c r="CK921">
        <f>COUNTIF(BD921, "*"&amp;#REF!&amp;"*")</f>
        <v>0</v>
      </c>
      <c r="CL921">
        <f>COUNTIF(BE921, "*"&amp;#REF!&amp;"*")</f>
        <v>0</v>
      </c>
      <c r="CM921">
        <f>COUNTIF(BF921, "*"&amp;#REF!&amp;"*")</f>
        <v>0</v>
      </c>
      <c r="CN921">
        <f>COUNTIF(BG921, "*"&amp;#REF!&amp;"*")</f>
        <v>0</v>
      </c>
      <c r="CO921">
        <f>COUNTIF(BH921, "*"&amp;#REF!&amp;"*")</f>
        <v>0</v>
      </c>
      <c r="CP921">
        <f>COUNTIF(BI921, "*"&amp;#REF!&amp;"*")</f>
        <v>0</v>
      </c>
      <c r="CQ921">
        <f>COUNTIF(BJ921, "*"&amp;#REF!&amp;"*")</f>
        <v>0</v>
      </c>
      <c r="CR921">
        <f>COUNTIF(BK921, "*"&amp;#REF!&amp;"*")</f>
        <v>0</v>
      </c>
      <c r="CS921">
        <f xml:space="preserve"> COUNTIF(BL921,#REF!)</f>
        <v>0</v>
      </c>
      <c r="CT921">
        <f xml:space="preserve"> COUNTIF(BM921,#REF!)</f>
        <v>0</v>
      </c>
      <c r="CU921">
        <f xml:space="preserve"> COUNTIF(BN921,#REF!)</f>
        <v>0</v>
      </c>
      <c r="CV921">
        <f xml:space="preserve"> COUNTIF(BO921,#REF!)</f>
        <v>0</v>
      </c>
      <c r="CW921">
        <f xml:space="preserve"> COUNTIF(BP921,#REF!)</f>
        <v>0</v>
      </c>
      <c r="CX921">
        <f xml:space="preserve"> COUNTIF(BQ921,#REF!)</f>
        <v>0</v>
      </c>
      <c r="CY921">
        <f xml:space="preserve"> COUNTIF(BR921,#REF!)</f>
        <v>0</v>
      </c>
      <c r="CZ921">
        <f xml:space="preserve"> COUNTIF(BS921,#REF!)</f>
        <v>0</v>
      </c>
      <c r="DA921">
        <f xml:space="preserve"> COUNTIF(BT921,#REF!)</f>
        <v>0</v>
      </c>
      <c r="DB921">
        <f xml:space="preserve"> COUNTIF(BU921,#REF!)</f>
        <v>0</v>
      </c>
      <c r="DC921">
        <f t="shared" si="56"/>
        <v>0</v>
      </c>
      <c r="DD921">
        <f t="shared" si="57"/>
        <v>0</v>
      </c>
      <c r="DE921">
        <f t="shared" si="58"/>
        <v>0</v>
      </c>
      <c r="DF921" t="b">
        <f t="shared" si="59"/>
        <v>0</v>
      </c>
    </row>
    <row r="922" spans="1:110" x14ac:dyDescent="0.35">
      <c r="A922" s="7">
        <v>921</v>
      </c>
      <c r="B922" s="7">
        <v>921</v>
      </c>
      <c r="C922" s="7" t="s">
        <v>7666</v>
      </c>
      <c r="D922" s="7" t="s">
        <v>7667</v>
      </c>
      <c r="E922" s="13" t="s">
        <v>51</v>
      </c>
      <c r="F922" s="7">
        <v>300</v>
      </c>
      <c r="G922" s="7" t="s">
        <v>98</v>
      </c>
      <c r="H922" s="7">
        <v>2710</v>
      </c>
      <c r="I922" s="14" t="s">
        <v>53</v>
      </c>
      <c r="J922" s="13" t="s">
        <v>54</v>
      </c>
      <c r="K922" s="7" t="s">
        <v>79</v>
      </c>
      <c r="L922" s="7" t="s">
        <v>56</v>
      </c>
      <c r="M922" s="7" t="s">
        <v>84</v>
      </c>
      <c r="N922" s="7">
        <v>77</v>
      </c>
      <c r="O922" s="7" t="s">
        <v>58</v>
      </c>
      <c r="P922" s="7"/>
      <c r="Q922" t="s">
        <v>7876</v>
      </c>
      <c r="R922" s="7" t="s">
        <v>59</v>
      </c>
      <c r="S922" s="14" t="s">
        <v>59</v>
      </c>
      <c r="T922" s="26" t="b">
        <v>0</v>
      </c>
      <c r="U922" s="7">
        <v>557</v>
      </c>
      <c r="V922" s="7">
        <v>8.7200000000000006</v>
      </c>
      <c r="W922" s="7">
        <v>20.54</v>
      </c>
      <c r="X922" s="7">
        <v>0.52086679999999996</v>
      </c>
      <c r="Y922" s="7">
        <v>1.0592600000000001</v>
      </c>
      <c r="Z922" s="7">
        <v>6.1</v>
      </c>
      <c r="AA922" s="7">
        <v>3.66</v>
      </c>
      <c r="AB922" s="14">
        <v>2.95</v>
      </c>
      <c r="AC922" s="13">
        <v>0.98417699999999997</v>
      </c>
      <c r="AD922" s="7">
        <v>1.5823199999999999E-2</v>
      </c>
      <c r="AE922" s="14" t="s">
        <v>60</v>
      </c>
      <c r="AF922" s="13">
        <v>6</v>
      </c>
      <c r="AG922" s="14">
        <v>6</v>
      </c>
      <c r="AH922" s="13">
        <v>5</v>
      </c>
      <c r="AI922" s="7">
        <v>5</v>
      </c>
      <c r="AJ922" s="7"/>
      <c r="AK922" s="7">
        <v>5</v>
      </c>
      <c r="AL922" s="7">
        <v>5</v>
      </c>
      <c r="AM922" s="14"/>
      <c r="AN922" s="13">
        <v>1</v>
      </c>
      <c r="AO922" s="14">
        <v>1</v>
      </c>
      <c r="AP922" s="7" t="s">
        <v>64</v>
      </c>
      <c r="AQ922" s="7" t="s">
        <v>62</v>
      </c>
      <c r="AR922" s="7" t="s">
        <v>5797</v>
      </c>
      <c r="AS922" s="7" t="s">
        <v>64</v>
      </c>
      <c r="AT922" s="7" t="s">
        <v>64</v>
      </c>
      <c r="AU922" s="7" t="s">
        <v>66</v>
      </c>
      <c r="AV922" s="7" t="s">
        <v>66</v>
      </c>
      <c r="AW922" s="7" t="s">
        <v>66</v>
      </c>
      <c r="AX922" s="7" t="s">
        <v>66</v>
      </c>
      <c r="AY922" s="7" t="s">
        <v>70</v>
      </c>
      <c r="AZ922" s="7" t="s">
        <v>66</v>
      </c>
      <c r="BA922" s="7" t="s">
        <v>5797</v>
      </c>
      <c r="BB922" s="7" t="s">
        <v>66</v>
      </c>
      <c r="BC922" s="7" t="s">
        <v>70</v>
      </c>
      <c r="BD922" s="7" t="s">
        <v>64</v>
      </c>
      <c r="BE922" s="7" t="s">
        <v>64</v>
      </c>
      <c r="BF922" s="7" t="s">
        <v>64</v>
      </c>
      <c r="BG922" s="7" t="s">
        <v>66</v>
      </c>
      <c r="BH922" s="7" t="s">
        <v>70</v>
      </c>
      <c r="BI922" s="7" t="s">
        <v>70</v>
      </c>
      <c r="BJ922" s="7" t="s">
        <v>70</v>
      </c>
      <c r="BK922" s="7" t="s">
        <v>70</v>
      </c>
      <c r="BL922" s="33">
        <v>0</v>
      </c>
      <c r="BM922" s="7">
        <v>1</v>
      </c>
      <c r="BN922" s="7">
        <v>0</v>
      </c>
      <c r="BO922" s="7">
        <v>0</v>
      </c>
      <c r="BP922" s="7">
        <v>1</v>
      </c>
      <c r="BQ922" s="7">
        <v>1</v>
      </c>
      <c r="BR922" s="7">
        <v>0</v>
      </c>
      <c r="BS922" s="7">
        <v>0</v>
      </c>
      <c r="BT922" s="7">
        <v>1</v>
      </c>
      <c r="BU922" s="7">
        <v>0</v>
      </c>
      <c r="BW922">
        <f>COUNTIF(AP922, "*"&amp;#REF!&amp;"*")</f>
        <v>0</v>
      </c>
      <c r="BX922">
        <f>COUNTIF(AQ922, "*"&amp;#REF!&amp;"*")</f>
        <v>0</v>
      </c>
      <c r="BY922">
        <f>COUNTIF(AR922, "*"&amp;#REF!&amp;"*")</f>
        <v>0</v>
      </c>
      <c r="BZ922">
        <f>COUNTIF(AS922, "*"&amp;#REF!&amp;"*")</f>
        <v>0</v>
      </c>
      <c r="CA922">
        <f>COUNTIF(AT922, "*"&amp;#REF!&amp;"*")</f>
        <v>0</v>
      </c>
      <c r="CB922">
        <f>COUNTIF(AU922, "*"&amp;#REF!&amp;"*")</f>
        <v>0</v>
      </c>
      <c r="CC922">
        <f>COUNTIF(AV922, "*"&amp;#REF!&amp;"*")</f>
        <v>0</v>
      </c>
      <c r="CD922">
        <f>COUNTIF(AW922, "*"&amp;#REF!&amp;"*")</f>
        <v>0</v>
      </c>
      <c r="CE922">
        <f>COUNTIF(AX922, "*"&amp;#REF!&amp;"*")</f>
        <v>0</v>
      </c>
      <c r="CF922">
        <f>COUNTIF(AY922, "*"&amp;#REF!&amp;"*")</f>
        <v>0</v>
      </c>
      <c r="CG922">
        <f>COUNTIF(AZ922, "*"&amp;#REF!&amp;"*")</f>
        <v>0</v>
      </c>
      <c r="CH922">
        <f>COUNTIF(BA922, "*"&amp;#REF!&amp;"*")</f>
        <v>0</v>
      </c>
      <c r="CI922">
        <f>COUNTIF(BB922, "*"&amp;#REF!&amp;"*")</f>
        <v>0</v>
      </c>
      <c r="CJ922">
        <f>COUNTIF(BC922, "*"&amp;#REF!&amp;"*")</f>
        <v>0</v>
      </c>
      <c r="CK922">
        <f>COUNTIF(BD922, "*"&amp;#REF!&amp;"*")</f>
        <v>0</v>
      </c>
      <c r="CL922">
        <f>COUNTIF(BE922, "*"&amp;#REF!&amp;"*")</f>
        <v>0</v>
      </c>
      <c r="CM922">
        <f>COUNTIF(BF922, "*"&amp;#REF!&amp;"*")</f>
        <v>0</v>
      </c>
      <c r="CN922">
        <f>COUNTIF(BG922, "*"&amp;#REF!&amp;"*")</f>
        <v>0</v>
      </c>
      <c r="CO922">
        <f>COUNTIF(BH922, "*"&amp;#REF!&amp;"*")</f>
        <v>0</v>
      </c>
      <c r="CP922">
        <f>COUNTIF(BI922, "*"&amp;#REF!&amp;"*")</f>
        <v>0</v>
      </c>
      <c r="CQ922">
        <f>COUNTIF(BJ922, "*"&amp;#REF!&amp;"*")</f>
        <v>0</v>
      </c>
      <c r="CR922">
        <f>COUNTIF(BK922, "*"&amp;#REF!&amp;"*")</f>
        <v>0</v>
      </c>
      <c r="CS922">
        <f xml:space="preserve"> COUNTIF(BL922,#REF!)</f>
        <v>0</v>
      </c>
      <c r="CT922">
        <f xml:space="preserve"> COUNTIF(BM922,#REF!)</f>
        <v>0</v>
      </c>
      <c r="CU922">
        <f xml:space="preserve"> COUNTIF(BN922,#REF!)</f>
        <v>0</v>
      </c>
      <c r="CV922">
        <f xml:space="preserve"> COUNTIF(BO922,#REF!)</f>
        <v>0</v>
      </c>
      <c r="CW922">
        <f xml:space="preserve"> COUNTIF(BP922,#REF!)</f>
        <v>0</v>
      </c>
      <c r="CX922">
        <f xml:space="preserve"> COUNTIF(BQ922,#REF!)</f>
        <v>0</v>
      </c>
      <c r="CY922">
        <f xml:space="preserve"> COUNTIF(BR922,#REF!)</f>
        <v>0</v>
      </c>
      <c r="CZ922">
        <f xml:space="preserve"> COUNTIF(BS922,#REF!)</f>
        <v>0</v>
      </c>
      <c r="DA922">
        <f xml:space="preserve"> COUNTIF(BT922,#REF!)</f>
        <v>0</v>
      </c>
      <c r="DB922">
        <f xml:space="preserve"> COUNTIF(BU922,#REF!)</f>
        <v>0</v>
      </c>
      <c r="DC922">
        <f t="shared" si="56"/>
        <v>0</v>
      </c>
      <c r="DD922">
        <f t="shared" si="57"/>
        <v>0</v>
      </c>
      <c r="DE922">
        <f t="shared" si="58"/>
        <v>0</v>
      </c>
      <c r="DF922" t="b">
        <f t="shared" si="59"/>
        <v>0</v>
      </c>
    </row>
    <row r="923" spans="1:110" x14ac:dyDescent="0.35">
      <c r="A923" s="7">
        <v>922</v>
      </c>
      <c r="B923" s="7">
        <v>922</v>
      </c>
      <c r="C923" s="7" t="s">
        <v>7668</v>
      </c>
      <c r="D923" s="7" t="s">
        <v>7669</v>
      </c>
      <c r="E923" s="13" t="s">
        <v>51</v>
      </c>
      <c r="F923" s="7">
        <v>300</v>
      </c>
      <c r="G923" s="7" t="s">
        <v>98</v>
      </c>
      <c r="H923" s="7"/>
      <c r="I923" s="14" t="s">
        <v>53</v>
      </c>
      <c r="J923" s="13" t="s">
        <v>54</v>
      </c>
      <c r="K923" s="7" t="s">
        <v>79</v>
      </c>
      <c r="L923" s="7" t="s">
        <v>56</v>
      </c>
      <c r="M923" s="7" t="s">
        <v>84</v>
      </c>
      <c r="N923" s="7">
        <v>53.9</v>
      </c>
      <c r="O923" s="7" t="s">
        <v>58</v>
      </c>
      <c r="P923" s="7">
        <v>56</v>
      </c>
      <c r="Q923" t="s">
        <v>7833</v>
      </c>
      <c r="R923" s="7" t="s">
        <v>59</v>
      </c>
      <c r="S923" s="14" t="s">
        <v>59</v>
      </c>
      <c r="T923" s="26" t="b">
        <v>0</v>
      </c>
      <c r="U923" s="7">
        <v>678</v>
      </c>
      <c r="V923" s="7">
        <v>21.1</v>
      </c>
      <c r="W923" s="7">
        <v>32.74</v>
      </c>
      <c r="X923" s="7">
        <v>1.0483325999999999</v>
      </c>
      <c r="Y923" s="7">
        <v>1.3115600000000001</v>
      </c>
      <c r="Z923" s="7">
        <v>5.3</v>
      </c>
      <c r="AA923" s="7">
        <v>3.91</v>
      </c>
      <c r="AB923" s="14">
        <v>2.8</v>
      </c>
      <c r="AC923" s="13">
        <v>0.97949900000000001</v>
      </c>
      <c r="AD923" s="7">
        <v>2.0501200000000001E-2</v>
      </c>
      <c r="AE923" s="14" t="s">
        <v>60</v>
      </c>
      <c r="AF923" s="13">
        <v>6</v>
      </c>
      <c r="AG923" s="14">
        <v>6</v>
      </c>
      <c r="AH923" s="13">
        <v>4</v>
      </c>
      <c r="AI923" s="7">
        <v>4</v>
      </c>
      <c r="AJ923" s="7"/>
      <c r="AK923" s="7">
        <v>4</v>
      </c>
      <c r="AL923" s="7">
        <v>4</v>
      </c>
      <c r="AM923" s="14"/>
      <c r="AN923" s="13">
        <v>2</v>
      </c>
      <c r="AO923" s="14">
        <v>2</v>
      </c>
      <c r="AP923" s="7" t="s">
        <v>64</v>
      </c>
      <c r="AQ923" s="7" t="s">
        <v>62</v>
      </c>
      <c r="AR923" s="7" t="s">
        <v>5797</v>
      </c>
      <c r="AS923" s="7" t="s">
        <v>64</v>
      </c>
      <c r="AT923" s="7" t="s">
        <v>64</v>
      </c>
      <c r="AU923" s="7" t="s">
        <v>66</v>
      </c>
      <c r="AV923" s="7" t="s">
        <v>66</v>
      </c>
      <c r="AW923" s="7" t="s">
        <v>66</v>
      </c>
      <c r="AX923" s="7" t="s">
        <v>66</v>
      </c>
      <c r="AY923" s="7" t="s">
        <v>70</v>
      </c>
      <c r="AZ923" s="7" t="s">
        <v>66</v>
      </c>
      <c r="BA923" s="7" t="s">
        <v>5797</v>
      </c>
      <c r="BB923" s="7" t="s">
        <v>66</v>
      </c>
      <c r="BC923" s="7" t="s">
        <v>70</v>
      </c>
      <c r="BD923" s="7" t="s">
        <v>64</v>
      </c>
      <c r="BE923" s="7" t="s">
        <v>64</v>
      </c>
      <c r="BF923" s="7" t="s">
        <v>64</v>
      </c>
      <c r="BG923" s="7" t="s">
        <v>64</v>
      </c>
      <c r="BH923" s="7" t="s">
        <v>70</v>
      </c>
      <c r="BI923" s="7" t="s">
        <v>70</v>
      </c>
      <c r="BJ923" s="7" t="s">
        <v>70</v>
      </c>
      <c r="BK923" s="7" t="s">
        <v>70</v>
      </c>
      <c r="BL923" s="33">
        <v>0</v>
      </c>
      <c r="BM923" s="7">
        <v>1</v>
      </c>
      <c r="BN923" s="7">
        <v>1</v>
      </c>
      <c r="BO923" s="7">
        <v>0</v>
      </c>
      <c r="BP923" s="7">
        <v>1</v>
      </c>
      <c r="BQ923" s="7">
        <v>1</v>
      </c>
      <c r="BR923" s="7">
        <v>0</v>
      </c>
      <c r="BS923" s="7">
        <v>0</v>
      </c>
      <c r="BT923" s="7">
        <v>1</v>
      </c>
      <c r="BU923" s="7">
        <v>0</v>
      </c>
      <c r="BW923">
        <f>COUNTIF(AP923, "*"&amp;#REF!&amp;"*")</f>
        <v>0</v>
      </c>
      <c r="BX923">
        <f>COUNTIF(AQ923, "*"&amp;#REF!&amp;"*")</f>
        <v>0</v>
      </c>
      <c r="BY923">
        <f>COUNTIF(AR923, "*"&amp;#REF!&amp;"*")</f>
        <v>0</v>
      </c>
      <c r="BZ923">
        <f>COUNTIF(AS923, "*"&amp;#REF!&amp;"*")</f>
        <v>0</v>
      </c>
      <c r="CA923">
        <f>COUNTIF(AT923, "*"&amp;#REF!&amp;"*")</f>
        <v>0</v>
      </c>
      <c r="CB923">
        <f>COUNTIF(AU923, "*"&amp;#REF!&amp;"*")</f>
        <v>0</v>
      </c>
      <c r="CC923">
        <f>COUNTIF(AV923, "*"&amp;#REF!&amp;"*")</f>
        <v>0</v>
      </c>
      <c r="CD923">
        <f>COUNTIF(AW923, "*"&amp;#REF!&amp;"*")</f>
        <v>0</v>
      </c>
      <c r="CE923">
        <f>COUNTIF(AX923, "*"&amp;#REF!&amp;"*")</f>
        <v>0</v>
      </c>
      <c r="CF923">
        <f>COUNTIF(AY923, "*"&amp;#REF!&amp;"*")</f>
        <v>0</v>
      </c>
      <c r="CG923">
        <f>COUNTIF(AZ923, "*"&amp;#REF!&amp;"*")</f>
        <v>0</v>
      </c>
      <c r="CH923">
        <f>COUNTIF(BA923, "*"&amp;#REF!&amp;"*")</f>
        <v>0</v>
      </c>
      <c r="CI923">
        <f>COUNTIF(BB923, "*"&amp;#REF!&amp;"*")</f>
        <v>0</v>
      </c>
      <c r="CJ923">
        <f>COUNTIF(BC923, "*"&amp;#REF!&amp;"*")</f>
        <v>0</v>
      </c>
      <c r="CK923">
        <f>COUNTIF(BD923, "*"&amp;#REF!&amp;"*")</f>
        <v>0</v>
      </c>
      <c r="CL923">
        <f>COUNTIF(BE923, "*"&amp;#REF!&amp;"*")</f>
        <v>0</v>
      </c>
      <c r="CM923">
        <f>COUNTIF(BF923, "*"&amp;#REF!&amp;"*")</f>
        <v>0</v>
      </c>
      <c r="CN923">
        <f>COUNTIF(BG923, "*"&amp;#REF!&amp;"*")</f>
        <v>0</v>
      </c>
      <c r="CO923">
        <f>COUNTIF(BH923, "*"&amp;#REF!&amp;"*")</f>
        <v>0</v>
      </c>
      <c r="CP923">
        <f>COUNTIF(BI923, "*"&amp;#REF!&amp;"*")</f>
        <v>0</v>
      </c>
      <c r="CQ923">
        <f>COUNTIF(BJ923, "*"&amp;#REF!&amp;"*")</f>
        <v>0</v>
      </c>
      <c r="CR923">
        <f>COUNTIF(BK923, "*"&amp;#REF!&amp;"*")</f>
        <v>0</v>
      </c>
      <c r="CS923">
        <f xml:space="preserve"> COUNTIF(BL923,#REF!)</f>
        <v>0</v>
      </c>
      <c r="CT923">
        <f xml:space="preserve"> COUNTIF(BM923,#REF!)</f>
        <v>0</v>
      </c>
      <c r="CU923">
        <f xml:space="preserve"> COUNTIF(BN923,#REF!)</f>
        <v>0</v>
      </c>
      <c r="CV923">
        <f xml:space="preserve"> COUNTIF(BO923,#REF!)</f>
        <v>0</v>
      </c>
      <c r="CW923">
        <f xml:space="preserve"> COUNTIF(BP923,#REF!)</f>
        <v>0</v>
      </c>
      <c r="CX923">
        <f xml:space="preserve"> COUNTIF(BQ923,#REF!)</f>
        <v>0</v>
      </c>
      <c r="CY923">
        <f xml:space="preserve"> COUNTIF(BR923,#REF!)</f>
        <v>0</v>
      </c>
      <c r="CZ923">
        <f xml:space="preserve"> COUNTIF(BS923,#REF!)</f>
        <v>0</v>
      </c>
      <c r="DA923">
        <f xml:space="preserve"> COUNTIF(BT923,#REF!)</f>
        <v>0</v>
      </c>
      <c r="DB923">
        <f xml:space="preserve"> COUNTIF(BU923,#REF!)</f>
        <v>0</v>
      </c>
      <c r="DC923">
        <f t="shared" si="56"/>
        <v>0</v>
      </c>
      <c r="DD923">
        <f t="shared" si="57"/>
        <v>0</v>
      </c>
      <c r="DE923">
        <f t="shared" si="58"/>
        <v>0</v>
      </c>
      <c r="DF923" t="b">
        <f t="shared" si="59"/>
        <v>0</v>
      </c>
    </row>
    <row r="924" spans="1:110" x14ac:dyDescent="0.35">
      <c r="A924" s="7">
        <v>923</v>
      </c>
      <c r="B924" s="7">
        <v>923</v>
      </c>
      <c r="C924" s="7" t="s">
        <v>7670</v>
      </c>
      <c r="D924" s="7" t="s">
        <v>7671</v>
      </c>
      <c r="E924" s="13" t="s">
        <v>51</v>
      </c>
      <c r="F924" s="7">
        <v>300</v>
      </c>
      <c r="G924" s="7" t="s">
        <v>98</v>
      </c>
      <c r="H924" s="7"/>
      <c r="I924" s="14" t="s">
        <v>53</v>
      </c>
      <c r="J924" s="13" t="s">
        <v>54</v>
      </c>
      <c r="K924" s="7" t="s">
        <v>118</v>
      </c>
      <c r="L924" s="7" t="s">
        <v>56</v>
      </c>
      <c r="M924" s="7" t="s">
        <v>84</v>
      </c>
      <c r="N924" s="7">
        <v>39</v>
      </c>
      <c r="O924" s="7" t="s">
        <v>85</v>
      </c>
      <c r="P924" s="7">
        <v>61</v>
      </c>
      <c r="Q924" t="s">
        <v>7833</v>
      </c>
      <c r="R924" s="7" t="s">
        <v>59</v>
      </c>
      <c r="S924" s="14" t="s">
        <v>59</v>
      </c>
      <c r="T924" s="26" t="b">
        <v>0</v>
      </c>
      <c r="U924" s="7">
        <v>478</v>
      </c>
      <c r="V924" s="7">
        <v>10.78</v>
      </c>
      <c r="W924" s="7">
        <v>21.36</v>
      </c>
      <c r="X924" s="7">
        <v>0.54526680000000005</v>
      </c>
      <c r="Y924" s="7">
        <v>0.97750000000000004</v>
      </c>
      <c r="Z924" s="7">
        <v>6</v>
      </c>
      <c r="AA924" s="7">
        <v>3.81</v>
      </c>
      <c r="AB924" s="14">
        <v>2.68</v>
      </c>
      <c r="AC924" s="13">
        <v>0.96753599999999995</v>
      </c>
      <c r="AD924" s="7">
        <v>3.2463800000000001E-2</v>
      </c>
      <c r="AE924" s="14" t="s">
        <v>60</v>
      </c>
      <c r="AF924" s="13">
        <v>6</v>
      </c>
      <c r="AG924" s="14">
        <v>6</v>
      </c>
      <c r="AH924" s="13">
        <v>4</v>
      </c>
      <c r="AI924" s="7">
        <v>4</v>
      </c>
      <c r="AJ924" s="7"/>
      <c r="AK924" s="7">
        <v>4</v>
      </c>
      <c r="AL924" s="7">
        <v>4</v>
      </c>
      <c r="AM924" s="14"/>
      <c r="AN924" s="13">
        <v>2</v>
      </c>
      <c r="AO924" s="14">
        <v>2</v>
      </c>
      <c r="AP924" s="7" t="s">
        <v>64</v>
      </c>
      <c r="AQ924" s="7" t="s">
        <v>62</v>
      </c>
      <c r="AR924" s="7" t="s">
        <v>5797</v>
      </c>
      <c r="AS924" s="7" t="s">
        <v>64</v>
      </c>
      <c r="AT924" s="7" t="s">
        <v>64</v>
      </c>
      <c r="AU924" s="7" t="s">
        <v>66</v>
      </c>
      <c r="AV924" s="7" t="s">
        <v>66</v>
      </c>
      <c r="AW924" s="7" t="s">
        <v>66</v>
      </c>
      <c r="AX924" s="7" t="s">
        <v>66</v>
      </c>
      <c r="AY924" s="7" t="s">
        <v>70</v>
      </c>
      <c r="AZ924" s="7" t="s">
        <v>66</v>
      </c>
      <c r="BA924" s="7" t="s">
        <v>5797</v>
      </c>
      <c r="BB924" s="7" t="s">
        <v>66</v>
      </c>
      <c r="BC924" s="7" t="s">
        <v>70</v>
      </c>
      <c r="BD924" s="7" t="s">
        <v>64</v>
      </c>
      <c r="BE924" s="7" t="s">
        <v>64</v>
      </c>
      <c r="BF924" s="7" t="s">
        <v>64</v>
      </c>
      <c r="BG924" s="7" t="s">
        <v>64</v>
      </c>
      <c r="BH924" s="7" t="s">
        <v>70</v>
      </c>
      <c r="BI924" s="7" t="s">
        <v>70</v>
      </c>
      <c r="BJ924" s="7" t="s">
        <v>70</v>
      </c>
      <c r="BK924" s="7" t="s">
        <v>70</v>
      </c>
      <c r="BL924" s="33">
        <v>0</v>
      </c>
      <c r="BM924" s="7">
        <v>1</v>
      </c>
      <c r="BN924" s="7">
        <v>1</v>
      </c>
      <c r="BO924" s="7">
        <v>0</v>
      </c>
      <c r="BP924" s="7">
        <v>1</v>
      </c>
      <c r="BQ924" s="7">
        <v>1</v>
      </c>
      <c r="BR924" s="7">
        <v>0</v>
      </c>
      <c r="BS924" s="7">
        <v>0</v>
      </c>
      <c r="BT924" s="7">
        <v>1</v>
      </c>
      <c r="BU924" s="7">
        <v>0</v>
      </c>
      <c r="BW924">
        <f>COUNTIF(AP924, "*"&amp;#REF!&amp;"*")</f>
        <v>0</v>
      </c>
      <c r="BX924">
        <f>COUNTIF(AQ924, "*"&amp;#REF!&amp;"*")</f>
        <v>0</v>
      </c>
      <c r="BY924">
        <f>COUNTIF(AR924, "*"&amp;#REF!&amp;"*")</f>
        <v>0</v>
      </c>
      <c r="BZ924">
        <f>COUNTIF(AS924, "*"&amp;#REF!&amp;"*")</f>
        <v>0</v>
      </c>
      <c r="CA924">
        <f>COUNTIF(AT924, "*"&amp;#REF!&amp;"*")</f>
        <v>0</v>
      </c>
      <c r="CB924">
        <f>COUNTIF(AU924, "*"&amp;#REF!&amp;"*")</f>
        <v>0</v>
      </c>
      <c r="CC924">
        <f>COUNTIF(AV924, "*"&amp;#REF!&amp;"*")</f>
        <v>0</v>
      </c>
      <c r="CD924">
        <f>COUNTIF(AW924, "*"&amp;#REF!&amp;"*")</f>
        <v>0</v>
      </c>
      <c r="CE924">
        <f>COUNTIF(AX924, "*"&amp;#REF!&amp;"*")</f>
        <v>0</v>
      </c>
      <c r="CF924">
        <f>COUNTIF(AY924, "*"&amp;#REF!&amp;"*")</f>
        <v>0</v>
      </c>
      <c r="CG924">
        <f>COUNTIF(AZ924, "*"&amp;#REF!&amp;"*")</f>
        <v>0</v>
      </c>
      <c r="CH924">
        <f>COUNTIF(BA924, "*"&amp;#REF!&amp;"*")</f>
        <v>0</v>
      </c>
      <c r="CI924">
        <f>COUNTIF(BB924, "*"&amp;#REF!&amp;"*")</f>
        <v>0</v>
      </c>
      <c r="CJ924">
        <f>COUNTIF(BC924, "*"&amp;#REF!&amp;"*")</f>
        <v>0</v>
      </c>
      <c r="CK924">
        <f>COUNTIF(BD924, "*"&amp;#REF!&amp;"*")</f>
        <v>0</v>
      </c>
      <c r="CL924">
        <f>COUNTIF(BE924, "*"&amp;#REF!&amp;"*")</f>
        <v>0</v>
      </c>
      <c r="CM924">
        <f>COUNTIF(BF924, "*"&amp;#REF!&amp;"*")</f>
        <v>0</v>
      </c>
      <c r="CN924">
        <f>COUNTIF(BG924, "*"&amp;#REF!&amp;"*")</f>
        <v>0</v>
      </c>
      <c r="CO924">
        <f>COUNTIF(BH924, "*"&amp;#REF!&amp;"*")</f>
        <v>0</v>
      </c>
      <c r="CP924">
        <f>COUNTIF(BI924, "*"&amp;#REF!&amp;"*")</f>
        <v>0</v>
      </c>
      <c r="CQ924">
        <f>COUNTIF(BJ924, "*"&amp;#REF!&amp;"*")</f>
        <v>0</v>
      </c>
      <c r="CR924">
        <f>COUNTIF(BK924, "*"&amp;#REF!&amp;"*")</f>
        <v>0</v>
      </c>
      <c r="CS924">
        <f xml:space="preserve"> COUNTIF(BL924,#REF!)</f>
        <v>0</v>
      </c>
      <c r="CT924">
        <f xml:space="preserve"> COUNTIF(BM924,#REF!)</f>
        <v>0</v>
      </c>
      <c r="CU924">
        <f xml:space="preserve"> COUNTIF(BN924,#REF!)</f>
        <v>0</v>
      </c>
      <c r="CV924">
        <f xml:space="preserve"> COUNTIF(BO924,#REF!)</f>
        <v>0</v>
      </c>
      <c r="CW924">
        <f xml:space="preserve"> COUNTIF(BP924,#REF!)</f>
        <v>0</v>
      </c>
      <c r="CX924">
        <f xml:space="preserve"> COUNTIF(BQ924,#REF!)</f>
        <v>0</v>
      </c>
      <c r="CY924">
        <f xml:space="preserve"> COUNTIF(BR924,#REF!)</f>
        <v>0</v>
      </c>
      <c r="CZ924">
        <f xml:space="preserve"> COUNTIF(BS924,#REF!)</f>
        <v>0</v>
      </c>
      <c r="DA924">
        <f xml:space="preserve"> COUNTIF(BT924,#REF!)</f>
        <v>0</v>
      </c>
      <c r="DB924">
        <f xml:space="preserve"> COUNTIF(BU924,#REF!)</f>
        <v>0</v>
      </c>
      <c r="DC924">
        <f t="shared" si="56"/>
        <v>0</v>
      </c>
      <c r="DD924">
        <f t="shared" si="57"/>
        <v>0</v>
      </c>
      <c r="DE924">
        <f t="shared" si="58"/>
        <v>0</v>
      </c>
      <c r="DF924" t="b">
        <f t="shared" si="59"/>
        <v>0</v>
      </c>
    </row>
    <row r="925" spans="1:110" x14ac:dyDescent="0.35">
      <c r="A925" s="7">
        <v>924</v>
      </c>
      <c r="B925" s="7">
        <v>924</v>
      </c>
      <c r="C925" s="7" t="s">
        <v>7672</v>
      </c>
      <c r="D925" s="7" t="s">
        <v>7673</v>
      </c>
      <c r="E925" s="13" t="s">
        <v>51</v>
      </c>
      <c r="F925" s="7">
        <v>300</v>
      </c>
      <c r="G925" s="7" t="s">
        <v>80</v>
      </c>
      <c r="H925" s="7"/>
      <c r="I925" s="14" t="s">
        <v>53</v>
      </c>
      <c r="J925" s="13" t="s">
        <v>54</v>
      </c>
      <c r="K925" s="7" t="s">
        <v>134</v>
      </c>
      <c r="L925" s="7" t="s">
        <v>56</v>
      </c>
      <c r="M925" s="7" t="s">
        <v>84</v>
      </c>
      <c r="N925" s="7">
        <v>26</v>
      </c>
      <c r="O925" s="7" t="s">
        <v>85</v>
      </c>
      <c r="P925" s="7">
        <v>57</v>
      </c>
      <c r="Q925" t="s">
        <v>7834</v>
      </c>
      <c r="R925" s="7" t="s">
        <v>59</v>
      </c>
      <c r="S925" s="14" t="s">
        <v>56</v>
      </c>
      <c r="T925" s="26" t="b">
        <v>0</v>
      </c>
      <c r="U925" s="7">
        <v>692</v>
      </c>
      <c r="V925" s="7">
        <v>16.760000000000002</v>
      </c>
      <c r="W925" s="7">
        <v>27.48</v>
      </c>
      <c r="X925" s="7">
        <v>0.81606660000000009</v>
      </c>
      <c r="Y925" s="7">
        <v>1.1918200000000001</v>
      </c>
      <c r="Z925" s="7">
        <v>5.3</v>
      </c>
      <c r="AA925" s="7">
        <v>3.99</v>
      </c>
      <c r="AB925" s="14">
        <v>3.21</v>
      </c>
      <c r="AC925" s="13">
        <v>0.961924</v>
      </c>
      <c r="AD925" s="7">
        <v>3.80763E-2</v>
      </c>
      <c r="AE925" s="14" t="s">
        <v>60</v>
      </c>
      <c r="AF925" s="13">
        <v>6</v>
      </c>
      <c r="AG925" s="14">
        <v>6</v>
      </c>
      <c r="AH925" s="13">
        <v>4</v>
      </c>
      <c r="AI925" s="7">
        <v>4</v>
      </c>
      <c r="AJ925" s="7"/>
      <c r="AK925" s="7">
        <v>4</v>
      </c>
      <c r="AL925" s="7">
        <v>4</v>
      </c>
      <c r="AM925" s="14"/>
      <c r="AN925" s="13">
        <v>2</v>
      </c>
      <c r="AO925" s="14">
        <v>2</v>
      </c>
      <c r="AP925" s="7" t="s">
        <v>64</v>
      </c>
      <c r="AQ925" s="7" t="s">
        <v>62</v>
      </c>
      <c r="AR925" s="7" t="s">
        <v>5797</v>
      </c>
      <c r="AS925" s="7" t="s">
        <v>64</v>
      </c>
      <c r="AT925" s="7" t="s">
        <v>64</v>
      </c>
      <c r="AU925" s="7" t="s">
        <v>66</v>
      </c>
      <c r="AV925" s="7" t="s">
        <v>66</v>
      </c>
      <c r="AW925" s="7" t="s">
        <v>66</v>
      </c>
      <c r="AX925" s="7" t="s">
        <v>66</v>
      </c>
      <c r="AY925" s="7" t="s">
        <v>70</v>
      </c>
      <c r="AZ925" s="7" t="s">
        <v>66</v>
      </c>
      <c r="BA925" s="7" t="s">
        <v>5797</v>
      </c>
      <c r="BB925" s="7" t="s">
        <v>66</v>
      </c>
      <c r="BC925" s="7" t="s">
        <v>70</v>
      </c>
      <c r="BD925" s="7" t="s">
        <v>64</v>
      </c>
      <c r="BE925" s="7" t="s">
        <v>64</v>
      </c>
      <c r="BF925" s="7" t="s">
        <v>64</v>
      </c>
      <c r="BG925" s="7" t="s">
        <v>64</v>
      </c>
      <c r="BH925" s="7" t="s">
        <v>70</v>
      </c>
      <c r="BI925" s="7" t="s">
        <v>70</v>
      </c>
      <c r="BJ925" s="7" t="s">
        <v>70</v>
      </c>
      <c r="BK925" s="7" t="s">
        <v>70</v>
      </c>
      <c r="BL925" s="33">
        <v>0</v>
      </c>
      <c r="BM925" s="7">
        <v>1</v>
      </c>
      <c r="BN925" s="7">
        <v>1</v>
      </c>
      <c r="BO925" s="7">
        <v>0</v>
      </c>
      <c r="BP925" s="7" t="s">
        <v>5797</v>
      </c>
      <c r="BQ925" s="7">
        <v>1</v>
      </c>
      <c r="BR925" s="7">
        <v>0</v>
      </c>
      <c r="BS925" s="7">
        <v>0</v>
      </c>
      <c r="BT925" s="7">
        <v>1</v>
      </c>
      <c r="BU925" s="7">
        <v>0</v>
      </c>
      <c r="BW925">
        <f>COUNTIF(AP925, "*"&amp;#REF!&amp;"*")</f>
        <v>0</v>
      </c>
      <c r="BX925">
        <f>COUNTIF(AQ925, "*"&amp;#REF!&amp;"*")</f>
        <v>0</v>
      </c>
      <c r="BY925">
        <f>COUNTIF(AR925, "*"&amp;#REF!&amp;"*")</f>
        <v>0</v>
      </c>
      <c r="BZ925">
        <f>COUNTIF(AS925, "*"&amp;#REF!&amp;"*")</f>
        <v>0</v>
      </c>
      <c r="CA925">
        <f>COUNTIF(AT925, "*"&amp;#REF!&amp;"*")</f>
        <v>0</v>
      </c>
      <c r="CB925">
        <f>COUNTIF(AU925, "*"&amp;#REF!&amp;"*")</f>
        <v>0</v>
      </c>
      <c r="CC925">
        <f>COUNTIF(AV925, "*"&amp;#REF!&amp;"*")</f>
        <v>0</v>
      </c>
      <c r="CD925">
        <f>COUNTIF(AW925, "*"&amp;#REF!&amp;"*")</f>
        <v>0</v>
      </c>
      <c r="CE925">
        <f>COUNTIF(AX925, "*"&amp;#REF!&amp;"*")</f>
        <v>0</v>
      </c>
      <c r="CF925">
        <f>COUNTIF(AY925, "*"&amp;#REF!&amp;"*")</f>
        <v>0</v>
      </c>
      <c r="CG925">
        <f>COUNTIF(AZ925, "*"&amp;#REF!&amp;"*")</f>
        <v>0</v>
      </c>
      <c r="CH925">
        <f>COUNTIF(BA925, "*"&amp;#REF!&amp;"*")</f>
        <v>0</v>
      </c>
      <c r="CI925">
        <f>COUNTIF(BB925, "*"&amp;#REF!&amp;"*")</f>
        <v>0</v>
      </c>
      <c r="CJ925">
        <f>COUNTIF(BC925, "*"&amp;#REF!&amp;"*")</f>
        <v>0</v>
      </c>
      <c r="CK925">
        <f>COUNTIF(BD925, "*"&amp;#REF!&amp;"*")</f>
        <v>0</v>
      </c>
      <c r="CL925">
        <f>COUNTIF(BE925, "*"&amp;#REF!&amp;"*")</f>
        <v>0</v>
      </c>
      <c r="CM925">
        <f>COUNTIF(BF925, "*"&amp;#REF!&amp;"*")</f>
        <v>0</v>
      </c>
      <c r="CN925">
        <f>COUNTIF(BG925, "*"&amp;#REF!&amp;"*")</f>
        <v>0</v>
      </c>
      <c r="CO925">
        <f>COUNTIF(BH925, "*"&amp;#REF!&amp;"*")</f>
        <v>0</v>
      </c>
      <c r="CP925">
        <f>COUNTIF(BI925, "*"&amp;#REF!&amp;"*")</f>
        <v>0</v>
      </c>
      <c r="CQ925">
        <f>COUNTIF(BJ925, "*"&amp;#REF!&amp;"*")</f>
        <v>0</v>
      </c>
      <c r="CR925">
        <f>COUNTIF(BK925, "*"&amp;#REF!&amp;"*")</f>
        <v>0</v>
      </c>
      <c r="CS925">
        <f xml:space="preserve"> COUNTIF(BL925,#REF!)</f>
        <v>0</v>
      </c>
      <c r="CT925">
        <f xml:space="preserve"> COUNTIF(BM925,#REF!)</f>
        <v>0</v>
      </c>
      <c r="CU925">
        <f xml:space="preserve"> COUNTIF(BN925,#REF!)</f>
        <v>0</v>
      </c>
      <c r="CV925">
        <f xml:space="preserve"> COUNTIF(BO925,#REF!)</f>
        <v>0</v>
      </c>
      <c r="CW925">
        <f xml:space="preserve"> COUNTIF(BP925,#REF!)</f>
        <v>0</v>
      </c>
      <c r="CX925">
        <f xml:space="preserve"> COUNTIF(BQ925,#REF!)</f>
        <v>0</v>
      </c>
      <c r="CY925">
        <f xml:space="preserve"> COUNTIF(BR925,#REF!)</f>
        <v>0</v>
      </c>
      <c r="CZ925">
        <f xml:space="preserve"> COUNTIF(BS925,#REF!)</f>
        <v>0</v>
      </c>
      <c r="DA925">
        <f xml:space="preserve"> COUNTIF(BT925,#REF!)</f>
        <v>0</v>
      </c>
      <c r="DB925">
        <f xml:space="preserve"> COUNTIF(BU925,#REF!)</f>
        <v>0</v>
      </c>
      <c r="DC925">
        <f t="shared" si="56"/>
        <v>0</v>
      </c>
      <c r="DD925">
        <f t="shared" si="57"/>
        <v>0</v>
      </c>
      <c r="DE925">
        <f t="shared" si="58"/>
        <v>0</v>
      </c>
      <c r="DF925" t="b">
        <f t="shared" si="59"/>
        <v>0</v>
      </c>
    </row>
    <row r="926" spans="1:110" x14ac:dyDescent="0.35">
      <c r="A926" s="7">
        <v>925</v>
      </c>
      <c r="B926" s="7">
        <v>925</v>
      </c>
      <c r="C926" s="7" t="s">
        <v>7674</v>
      </c>
      <c r="D926" s="7" t="s">
        <v>7675</v>
      </c>
      <c r="E926" s="13" t="s">
        <v>51</v>
      </c>
      <c r="F926" s="7">
        <v>300</v>
      </c>
      <c r="G926" s="7" t="s">
        <v>89</v>
      </c>
      <c r="H926" s="7">
        <v>1550</v>
      </c>
      <c r="I926" s="14" t="s">
        <v>53</v>
      </c>
      <c r="J926" s="13" t="s">
        <v>54</v>
      </c>
      <c r="K926" s="7" t="s">
        <v>118</v>
      </c>
      <c r="L926" s="7" t="s">
        <v>56</v>
      </c>
      <c r="M926" s="7" t="s">
        <v>84</v>
      </c>
      <c r="N926" s="7">
        <v>55</v>
      </c>
      <c r="O926" s="7" t="s">
        <v>85</v>
      </c>
      <c r="P926" s="7">
        <v>59</v>
      </c>
      <c r="Q926" t="s">
        <v>7833</v>
      </c>
      <c r="R926" s="7" t="s">
        <v>59</v>
      </c>
      <c r="S926" s="14" t="s">
        <v>56</v>
      </c>
      <c r="T926" s="26" t="b">
        <v>0</v>
      </c>
      <c r="U926" s="7">
        <v>775</v>
      </c>
      <c r="V926" s="7">
        <v>13.06</v>
      </c>
      <c r="W926" s="7">
        <v>22.02</v>
      </c>
      <c r="X926" s="7">
        <v>0.40439979999999998</v>
      </c>
      <c r="Y926" s="7">
        <v>1.4205000000000001</v>
      </c>
      <c r="Z926" s="7">
        <v>5.5</v>
      </c>
      <c r="AA926" s="7">
        <v>3.6</v>
      </c>
      <c r="AB926" s="14">
        <v>3.14</v>
      </c>
      <c r="AC926" s="13">
        <v>0.94719900000000001</v>
      </c>
      <c r="AD926" s="7">
        <v>5.2801300000000002E-2</v>
      </c>
      <c r="AE926" s="14" t="s">
        <v>60</v>
      </c>
      <c r="AF926" s="13">
        <v>6</v>
      </c>
      <c r="AG926" s="14">
        <v>6</v>
      </c>
      <c r="AH926" s="13">
        <v>4</v>
      </c>
      <c r="AI926" s="7">
        <v>4</v>
      </c>
      <c r="AJ926" s="7"/>
      <c r="AK926" s="7">
        <v>4</v>
      </c>
      <c r="AL926" s="7">
        <v>4</v>
      </c>
      <c r="AM926" s="14"/>
      <c r="AN926" s="13">
        <v>2</v>
      </c>
      <c r="AO926" s="14">
        <v>2</v>
      </c>
      <c r="AP926" s="7" t="s">
        <v>64</v>
      </c>
      <c r="AQ926" s="7" t="s">
        <v>62</v>
      </c>
      <c r="AR926" s="7" t="s">
        <v>5797</v>
      </c>
      <c r="AS926" s="7" t="s">
        <v>64</v>
      </c>
      <c r="AT926" s="7" t="s">
        <v>64</v>
      </c>
      <c r="AU926" s="7" t="s">
        <v>66</v>
      </c>
      <c r="AV926" s="7" t="s">
        <v>66</v>
      </c>
      <c r="AW926" s="7" t="s">
        <v>66</v>
      </c>
      <c r="AX926" s="7" t="s">
        <v>66</v>
      </c>
      <c r="AY926" s="7" t="s">
        <v>70</v>
      </c>
      <c r="AZ926" s="7" t="s">
        <v>66</v>
      </c>
      <c r="BA926" s="7" t="s">
        <v>5797</v>
      </c>
      <c r="BB926" s="7" t="s">
        <v>66</v>
      </c>
      <c r="BC926" s="7" t="s">
        <v>70</v>
      </c>
      <c r="BD926" s="7" t="s">
        <v>64</v>
      </c>
      <c r="BE926" s="7" t="s">
        <v>64</v>
      </c>
      <c r="BF926" s="7" t="s">
        <v>5797</v>
      </c>
      <c r="BG926" s="7" t="s">
        <v>64</v>
      </c>
      <c r="BH926" s="7" t="s">
        <v>70</v>
      </c>
      <c r="BI926" s="7" t="s">
        <v>70</v>
      </c>
      <c r="BJ926" s="7" t="s">
        <v>70</v>
      </c>
      <c r="BK926" s="7" t="s">
        <v>70</v>
      </c>
      <c r="BL926" s="33">
        <v>0</v>
      </c>
      <c r="BM926" s="7">
        <v>1</v>
      </c>
      <c r="BN926" s="7">
        <v>1</v>
      </c>
      <c r="BO926" s="7">
        <v>0</v>
      </c>
      <c r="BP926" s="7">
        <v>1</v>
      </c>
      <c r="BQ926" s="7">
        <v>1</v>
      </c>
      <c r="BR926" s="7">
        <v>0</v>
      </c>
      <c r="BS926" s="7">
        <v>0</v>
      </c>
      <c r="BT926" s="7">
        <v>1</v>
      </c>
      <c r="BU926" s="7">
        <v>0</v>
      </c>
      <c r="BW926">
        <f>COUNTIF(AP926, "*"&amp;#REF!&amp;"*")</f>
        <v>0</v>
      </c>
      <c r="BX926">
        <f>COUNTIF(AQ926, "*"&amp;#REF!&amp;"*")</f>
        <v>0</v>
      </c>
      <c r="BY926">
        <f>COUNTIF(AR926, "*"&amp;#REF!&amp;"*")</f>
        <v>0</v>
      </c>
      <c r="BZ926">
        <f>COUNTIF(AS926, "*"&amp;#REF!&amp;"*")</f>
        <v>0</v>
      </c>
      <c r="CA926">
        <f>COUNTIF(AT926, "*"&amp;#REF!&amp;"*")</f>
        <v>0</v>
      </c>
      <c r="CB926">
        <f>COUNTIF(AU926, "*"&amp;#REF!&amp;"*")</f>
        <v>0</v>
      </c>
      <c r="CC926">
        <f>COUNTIF(AV926, "*"&amp;#REF!&amp;"*")</f>
        <v>0</v>
      </c>
      <c r="CD926">
        <f>COUNTIF(AW926, "*"&amp;#REF!&amp;"*")</f>
        <v>0</v>
      </c>
      <c r="CE926">
        <f>COUNTIF(AX926, "*"&amp;#REF!&amp;"*")</f>
        <v>0</v>
      </c>
      <c r="CF926">
        <f>COUNTIF(AY926, "*"&amp;#REF!&amp;"*")</f>
        <v>0</v>
      </c>
      <c r="CG926">
        <f>COUNTIF(AZ926, "*"&amp;#REF!&amp;"*")</f>
        <v>0</v>
      </c>
      <c r="CH926">
        <f>COUNTIF(BA926, "*"&amp;#REF!&amp;"*")</f>
        <v>0</v>
      </c>
      <c r="CI926">
        <f>COUNTIF(BB926, "*"&amp;#REF!&amp;"*")</f>
        <v>0</v>
      </c>
      <c r="CJ926">
        <f>COUNTIF(BC926, "*"&amp;#REF!&amp;"*")</f>
        <v>0</v>
      </c>
      <c r="CK926">
        <f>COUNTIF(BD926, "*"&amp;#REF!&amp;"*")</f>
        <v>0</v>
      </c>
      <c r="CL926">
        <f>COUNTIF(BE926, "*"&amp;#REF!&amp;"*")</f>
        <v>0</v>
      </c>
      <c r="CM926">
        <f>COUNTIF(BF926, "*"&amp;#REF!&amp;"*")</f>
        <v>0</v>
      </c>
      <c r="CN926">
        <f>COUNTIF(BG926, "*"&amp;#REF!&amp;"*")</f>
        <v>0</v>
      </c>
      <c r="CO926">
        <f>COUNTIF(BH926, "*"&amp;#REF!&amp;"*")</f>
        <v>0</v>
      </c>
      <c r="CP926">
        <f>COUNTIF(BI926, "*"&amp;#REF!&amp;"*")</f>
        <v>0</v>
      </c>
      <c r="CQ926">
        <f>COUNTIF(BJ926, "*"&amp;#REF!&amp;"*")</f>
        <v>0</v>
      </c>
      <c r="CR926">
        <f>COUNTIF(BK926, "*"&amp;#REF!&amp;"*")</f>
        <v>0</v>
      </c>
      <c r="CS926">
        <f xml:space="preserve"> COUNTIF(BL926,#REF!)</f>
        <v>0</v>
      </c>
      <c r="CT926">
        <f xml:space="preserve"> COUNTIF(BM926,#REF!)</f>
        <v>0</v>
      </c>
      <c r="CU926">
        <f xml:space="preserve"> COUNTIF(BN926,#REF!)</f>
        <v>0</v>
      </c>
      <c r="CV926">
        <f xml:space="preserve"> COUNTIF(BO926,#REF!)</f>
        <v>0</v>
      </c>
      <c r="CW926">
        <f xml:space="preserve"> COUNTIF(BP926,#REF!)</f>
        <v>0</v>
      </c>
      <c r="CX926">
        <f xml:space="preserve"> COUNTIF(BQ926,#REF!)</f>
        <v>0</v>
      </c>
      <c r="CY926">
        <f xml:space="preserve"> COUNTIF(BR926,#REF!)</f>
        <v>0</v>
      </c>
      <c r="CZ926">
        <f xml:space="preserve"> COUNTIF(BS926,#REF!)</f>
        <v>0</v>
      </c>
      <c r="DA926">
        <f xml:space="preserve"> COUNTIF(BT926,#REF!)</f>
        <v>0</v>
      </c>
      <c r="DB926">
        <f xml:space="preserve"> COUNTIF(BU926,#REF!)</f>
        <v>0</v>
      </c>
      <c r="DC926">
        <f t="shared" si="56"/>
        <v>0</v>
      </c>
      <c r="DD926">
        <f t="shared" si="57"/>
        <v>0</v>
      </c>
      <c r="DE926">
        <f t="shared" si="58"/>
        <v>0</v>
      </c>
      <c r="DF926" t="b">
        <f t="shared" si="59"/>
        <v>0</v>
      </c>
    </row>
    <row r="927" spans="1:110" x14ac:dyDescent="0.35">
      <c r="A927" s="7">
        <v>926</v>
      </c>
      <c r="B927" s="7">
        <v>926</v>
      </c>
      <c r="C927" s="7" t="s">
        <v>7676</v>
      </c>
      <c r="D927" s="7" t="s">
        <v>7677</v>
      </c>
      <c r="E927" s="13" t="s">
        <v>51</v>
      </c>
      <c r="F927" s="7">
        <v>300</v>
      </c>
      <c r="G927" s="7" t="s">
        <v>89</v>
      </c>
      <c r="H927" s="7">
        <v>1900</v>
      </c>
      <c r="I927" s="14" t="s">
        <v>53</v>
      </c>
      <c r="J927" s="13" t="s">
        <v>54</v>
      </c>
      <c r="K927" s="7" t="s">
        <v>99</v>
      </c>
      <c r="L927" s="7" t="s">
        <v>56</v>
      </c>
      <c r="M927" s="7" t="s">
        <v>84</v>
      </c>
      <c r="N927" s="7">
        <v>45.6</v>
      </c>
      <c r="O927" s="7" t="s">
        <v>109</v>
      </c>
      <c r="P927" s="7"/>
      <c r="Q927" t="s">
        <v>7833</v>
      </c>
      <c r="R927" s="7" t="s">
        <v>59</v>
      </c>
      <c r="S927" s="14" t="s">
        <v>56</v>
      </c>
      <c r="T927" s="26" t="b">
        <v>0</v>
      </c>
      <c r="U927" s="7">
        <v>1253</v>
      </c>
      <c r="V927" s="7">
        <v>14.1</v>
      </c>
      <c r="W927" s="7">
        <v>22.48</v>
      </c>
      <c r="X927" s="7">
        <v>0.54493320000000001</v>
      </c>
      <c r="Y927" s="7">
        <v>2.3298999999999999</v>
      </c>
      <c r="Z927" s="7">
        <v>5</v>
      </c>
      <c r="AA927" s="7">
        <v>3.65</v>
      </c>
      <c r="AB927" s="14">
        <v>2.97</v>
      </c>
      <c r="AC927" s="13">
        <v>0.95269700000000002</v>
      </c>
      <c r="AD927" s="7">
        <v>4.7302900000000002E-2</v>
      </c>
      <c r="AE927" s="14" t="s">
        <v>60</v>
      </c>
      <c r="AF927" s="13">
        <v>6</v>
      </c>
      <c r="AG927" s="14">
        <v>6</v>
      </c>
      <c r="AH927" s="13">
        <v>4</v>
      </c>
      <c r="AI927" s="7">
        <v>4</v>
      </c>
      <c r="AJ927" s="7"/>
      <c r="AK927" s="7">
        <v>4</v>
      </c>
      <c r="AL927" s="7">
        <v>4</v>
      </c>
      <c r="AM927" s="14"/>
      <c r="AN927" s="13">
        <v>2</v>
      </c>
      <c r="AO927" s="14">
        <v>2</v>
      </c>
      <c r="AP927" s="7" t="s">
        <v>64</v>
      </c>
      <c r="AQ927" s="7" t="s">
        <v>62</v>
      </c>
      <c r="AR927" s="7" t="s">
        <v>5797</v>
      </c>
      <c r="AS927" s="7" t="s">
        <v>64</v>
      </c>
      <c r="AT927" s="7" t="s">
        <v>64</v>
      </c>
      <c r="AU927" s="7" t="s">
        <v>66</v>
      </c>
      <c r="AV927" s="7" t="s">
        <v>66</v>
      </c>
      <c r="AW927" s="7" t="s">
        <v>66</v>
      </c>
      <c r="AX927" s="7" t="s">
        <v>66</v>
      </c>
      <c r="AY927" s="7" t="s">
        <v>70</v>
      </c>
      <c r="AZ927" s="7" t="s">
        <v>66</v>
      </c>
      <c r="BA927" s="7" t="s">
        <v>5797</v>
      </c>
      <c r="BB927" s="7" t="s">
        <v>66</v>
      </c>
      <c r="BC927" s="7" t="s">
        <v>70</v>
      </c>
      <c r="BD927" s="7" t="s">
        <v>64</v>
      </c>
      <c r="BE927" s="7" t="s">
        <v>5797</v>
      </c>
      <c r="BF927" s="7" t="s">
        <v>64</v>
      </c>
      <c r="BG927" s="7" t="s">
        <v>64</v>
      </c>
      <c r="BH927" s="7" t="s">
        <v>70</v>
      </c>
      <c r="BI927" s="7" t="s">
        <v>70</v>
      </c>
      <c r="BJ927" s="7" t="s">
        <v>70</v>
      </c>
      <c r="BK927" s="7" t="s">
        <v>70</v>
      </c>
      <c r="BL927" s="33">
        <v>0</v>
      </c>
      <c r="BM927" s="7">
        <v>1</v>
      </c>
      <c r="BN927" s="7">
        <v>1</v>
      </c>
      <c r="BO927" s="7">
        <v>0</v>
      </c>
      <c r="BP927" s="7">
        <v>1</v>
      </c>
      <c r="BQ927" s="7">
        <v>1</v>
      </c>
      <c r="BR927" s="7">
        <v>0</v>
      </c>
      <c r="BS927" s="7">
        <v>0</v>
      </c>
      <c r="BT927" s="7">
        <v>1</v>
      </c>
      <c r="BU927" s="7">
        <v>0</v>
      </c>
      <c r="BW927">
        <f>COUNTIF(AP927, "*"&amp;#REF!&amp;"*")</f>
        <v>0</v>
      </c>
      <c r="BX927">
        <f>COUNTIF(AQ927, "*"&amp;#REF!&amp;"*")</f>
        <v>0</v>
      </c>
      <c r="BY927">
        <f>COUNTIF(AR927, "*"&amp;#REF!&amp;"*")</f>
        <v>0</v>
      </c>
      <c r="BZ927">
        <f>COUNTIF(AS927, "*"&amp;#REF!&amp;"*")</f>
        <v>0</v>
      </c>
      <c r="CA927">
        <f>COUNTIF(AT927, "*"&amp;#REF!&amp;"*")</f>
        <v>0</v>
      </c>
      <c r="CB927">
        <f>COUNTIF(AU927, "*"&amp;#REF!&amp;"*")</f>
        <v>0</v>
      </c>
      <c r="CC927">
        <f>COUNTIF(AV927, "*"&amp;#REF!&amp;"*")</f>
        <v>0</v>
      </c>
      <c r="CD927">
        <f>COUNTIF(AW927, "*"&amp;#REF!&amp;"*")</f>
        <v>0</v>
      </c>
      <c r="CE927">
        <f>COUNTIF(AX927, "*"&amp;#REF!&amp;"*")</f>
        <v>0</v>
      </c>
      <c r="CF927">
        <f>COUNTIF(AY927, "*"&amp;#REF!&amp;"*")</f>
        <v>0</v>
      </c>
      <c r="CG927">
        <f>COUNTIF(AZ927, "*"&amp;#REF!&amp;"*")</f>
        <v>0</v>
      </c>
      <c r="CH927">
        <f>COUNTIF(BA927, "*"&amp;#REF!&amp;"*")</f>
        <v>0</v>
      </c>
      <c r="CI927">
        <f>COUNTIF(BB927, "*"&amp;#REF!&amp;"*")</f>
        <v>0</v>
      </c>
      <c r="CJ927">
        <f>COUNTIF(BC927, "*"&amp;#REF!&amp;"*")</f>
        <v>0</v>
      </c>
      <c r="CK927">
        <f>COUNTIF(BD927, "*"&amp;#REF!&amp;"*")</f>
        <v>0</v>
      </c>
      <c r="CL927">
        <f>COUNTIF(BE927, "*"&amp;#REF!&amp;"*")</f>
        <v>0</v>
      </c>
      <c r="CM927">
        <f>COUNTIF(BF927, "*"&amp;#REF!&amp;"*")</f>
        <v>0</v>
      </c>
      <c r="CN927">
        <f>COUNTIF(BG927, "*"&amp;#REF!&amp;"*")</f>
        <v>0</v>
      </c>
      <c r="CO927">
        <f>COUNTIF(BH927, "*"&amp;#REF!&amp;"*")</f>
        <v>0</v>
      </c>
      <c r="CP927">
        <f>COUNTIF(BI927, "*"&amp;#REF!&amp;"*")</f>
        <v>0</v>
      </c>
      <c r="CQ927">
        <f>COUNTIF(BJ927, "*"&amp;#REF!&amp;"*")</f>
        <v>0</v>
      </c>
      <c r="CR927">
        <f>COUNTIF(BK927, "*"&amp;#REF!&amp;"*")</f>
        <v>0</v>
      </c>
      <c r="CS927">
        <f xml:space="preserve"> COUNTIF(BL927,#REF!)</f>
        <v>0</v>
      </c>
      <c r="CT927">
        <f xml:space="preserve"> COUNTIF(BM927,#REF!)</f>
        <v>0</v>
      </c>
      <c r="CU927">
        <f xml:space="preserve"> COUNTIF(BN927,#REF!)</f>
        <v>0</v>
      </c>
      <c r="CV927">
        <f xml:space="preserve"> COUNTIF(BO927,#REF!)</f>
        <v>0</v>
      </c>
      <c r="CW927">
        <f xml:space="preserve"> COUNTIF(BP927,#REF!)</f>
        <v>0</v>
      </c>
      <c r="CX927">
        <f xml:space="preserve"> COUNTIF(BQ927,#REF!)</f>
        <v>0</v>
      </c>
      <c r="CY927">
        <f xml:space="preserve"> COUNTIF(BR927,#REF!)</f>
        <v>0</v>
      </c>
      <c r="CZ927">
        <f xml:space="preserve"> COUNTIF(BS927,#REF!)</f>
        <v>0</v>
      </c>
      <c r="DA927">
        <f xml:space="preserve"> COUNTIF(BT927,#REF!)</f>
        <v>0</v>
      </c>
      <c r="DB927">
        <f xml:space="preserve"> COUNTIF(BU927,#REF!)</f>
        <v>0</v>
      </c>
      <c r="DC927">
        <f t="shared" si="56"/>
        <v>0</v>
      </c>
      <c r="DD927">
        <f t="shared" si="57"/>
        <v>0</v>
      </c>
      <c r="DE927">
        <f t="shared" si="58"/>
        <v>0</v>
      </c>
      <c r="DF927" t="b">
        <f t="shared" si="59"/>
        <v>0</v>
      </c>
    </row>
    <row r="928" spans="1:110" x14ac:dyDescent="0.35">
      <c r="A928" s="7">
        <v>927</v>
      </c>
      <c r="B928" s="7">
        <v>927</v>
      </c>
      <c r="C928" s="7" t="s">
        <v>7678</v>
      </c>
      <c r="D928" s="7" t="s">
        <v>7679</v>
      </c>
      <c r="E928" s="13" t="s">
        <v>51</v>
      </c>
      <c r="F928" s="7">
        <v>300</v>
      </c>
      <c r="G928" s="7" t="s">
        <v>126</v>
      </c>
      <c r="H928" s="7"/>
      <c r="I928" s="14" t="s">
        <v>53</v>
      </c>
      <c r="J928" s="13" t="s">
        <v>54</v>
      </c>
      <c r="K928" s="7" t="s">
        <v>134</v>
      </c>
      <c r="L928" s="7"/>
      <c r="M928" s="7" t="s">
        <v>84</v>
      </c>
      <c r="N928" s="7">
        <v>55.4</v>
      </c>
      <c r="O928" s="7" t="s">
        <v>85</v>
      </c>
      <c r="P928" s="7">
        <v>40</v>
      </c>
      <c r="Q928" t="s">
        <v>7874</v>
      </c>
      <c r="R928" s="7" t="s">
        <v>59</v>
      </c>
      <c r="S928" s="14" t="s">
        <v>59</v>
      </c>
      <c r="T928" s="26" t="b">
        <v>0</v>
      </c>
      <c r="U928" s="7">
        <v>632</v>
      </c>
      <c r="V928" s="7">
        <v>11.42</v>
      </c>
      <c r="W928" s="7">
        <v>21.6</v>
      </c>
      <c r="X928" s="7">
        <v>0.35506680000000002</v>
      </c>
      <c r="Y928" s="7">
        <v>1.36208</v>
      </c>
      <c r="Z928" s="7">
        <v>5.7</v>
      </c>
      <c r="AA928" s="7">
        <v>3.38</v>
      </c>
      <c r="AB928" s="14">
        <v>3.76</v>
      </c>
      <c r="AC928" s="13">
        <v>0.96012500000000001</v>
      </c>
      <c r="AD928" s="7">
        <v>3.9874899999999998E-2</v>
      </c>
      <c r="AE928" s="14" t="s">
        <v>60</v>
      </c>
      <c r="AF928" s="13">
        <v>6</v>
      </c>
      <c r="AG928" s="14">
        <v>6</v>
      </c>
      <c r="AH928" s="13">
        <v>4</v>
      </c>
      <c r="AI928" s="7">
        <v>4</v>
      </c>
      <c r="AJ928" s="7"/>
      <c r="AK928" s="7">
        <v>4</v>
      </c>
      <c r="AL928" s="7">
        <v>4</v>
      </c>
      <c r="AM928" s="14"/>
      <c r="AN928" s="13">
        <v>2</v>
      </c>
      <c r="AO928" s="14">
        <v>2</v>
      </c>
      <c r="AP928" s="7" t="s">
        <v>64</v>
      </c>
      <c r="AQ928" s="7" t="s">
        <v>62</v>
      </c>
      <c r="AR928" s="7" t="s">
        <v>5797</v>
      </c>
      <c r="AS928" s="7" t="s">
        <v>64</v>
      </c>
      <c r="AT928" s="7" t="s">
        <v>64</v>
      </c>
      <c r="AU928" s="7" t="s">
        <v>66</v>
      </c>
      <c r="AV928" s="7" t="s">
        <v>66</v>
      </c>
      <c r="AW928" s="7" t="s">
        <v>66</v>
      </c>
      <c r="AX928" s="7" t="s">
        <v>66</v>
      </c>
      <c r="AY928" s="7" t="s">
        <v>70</v>
      </c>
      <c r="AZ928" s="7" t="s">
        <v>66</v>
      </c>
      <c r="BA928" s="7" t="s">
        <v>5797</v>
      </c>
      <c r="BB928" s="7" t="s">
        <v>66</v>
      </c>
      <c r="BC928" s="7" t="s">
        <v>70</v>
      </c>
      <c r="BD928" s="7" t="s">
        <v>64</v>
      </c>
      <c r="BE928" s="7" t="s">
        <v>64</v>
      </c>
      <c r="BF928" s="7" t="s">
        <v>64</v>
      </c>
      <c r="BG928" s="7" t="s">
        <v>64</v>
      </c>
      <c r="BH928" s="7" t="s">
        <v>70</v>
      </c>
      <c r="BI928" s="7" t="s">
        <v>70</v>
      </c>
      <c r="BJ928" s="7" t="s">
        <v>70</v>
      </c>
      <c r="BK928" s="7" t="s">
        <v>70</v>
      </c>
      <c r="BL928" s="33">
        <v>0</v>
      </c>
      <c r="BM928" s="7">
        <v>1</v>
      </c>
      <c r="BN928" s="7">
        <v>1</v>
      </c>
      <c r="BO928" s="7">
        <v>0</v>
      </c>
      <c r="BP928" s="7">
        <v>1</v>
      </c>
      <c r="BQ928" s="7">
        <v>1</v>
      </c>
      <c r="BR928" s="7">
        <v>0</v>
      </c>
      <c r="BS928" s="7">
        <v>0</v>
      </c>
      <c r="BT928" s="7">
        <v>1</v>
      </c>
      <c r="BU928" s="7">
        <v>0</v>
      </c>
      <c r="BW928">
        <f>COUNTIF(AP928, "*"&amp;#REF!&amp;"*")</f>
        <v>0</v>
      </c>
      <c r="BX928">
        <f>COUNTIF(AQ928, "*"&amp;#REF!&amp;"*")</f>
        <v>0</v>
      </c>
      <c r="BY928">
        <f>COUNTIF(AR928, "*"&amp;#REF!&amp;"*")</f>
        <v>0</v>
      </c>
      <c r="BZ928">
        <f>COUNTIF(AS928, "*"&amp;#REF!&amp;"*")</f>
        <v>0</v>
      </c>
      <c r="CA928">
        <f>COUNTIF(AT928, "*"&amp;#REF!&amp;"*")</f>
        <v>0</v>
      </c>
      <c r="CB928">
        <f>COUNTIF(AU928, "*"&amp;#REF!&amp;"*")</f>
        <v>0</v>
      </c>
      <c r="CC928">
        <f>COUNTIF(AV928, "*"&amp;#REF!&amp;"*")</f>
        <v>0</v>
      </c>
      <c r="CD928">
        <f>COUNTIF(AW928, "*"&amp;#REF!&amp;"*")</f>
        <v>0</v>
      </c>
      <c r="CE928">
        <f>COUNTIF(AX928, "*"&amp;#REF!&amp;"*")</f>
        <v>0</v>
      </c>
      <c r="CF928">
        <f>COUNTIF(AY928, "*"&amp;#REF!&amp;"*")</f>
        <v>0</v>
      </c>
      <c r="CG928">
        <f>COUNTIF(AZ928, "*"&amp;#REF!&amp;"*")</f>
        <v>0</v>
      </c>
      <c r="CH928">
        <f>COUNTIF(BA928, "*"&amp;#REF!&amp;"*")</f>
        <v>0</v>
      </c>
      <c r="CI928">
        <f>COUNTIF(BB928, "*"&amp;#REF!&amp;"*")</f>
        <v>0</v>
      </c>
      <c r="CJ928">
        <f>COUNTIF(BC928, "*"&amp;#REF!&amp;"*")</f>
        <v>0</v>
      </c>
      <c r="CK928">
        <f>COUNTIF(BD928, "*"&amp;#REF!&amp;"*")</f>
        <v>0</v>
      </c>
      <c r="CL928">
        <f>COUNTIF(BE928, "*"&amp;#REF!&amp;"*")</f>
        <v>0</v>
      </c>
      <c r="CM928">
        <f>COUNTIF(BF928, "*"&amp;#REF!&amp;"*")</f>
        <v>0</v>
      </c>
      <c r="CN928">
        <f>COUNTIF(BG928, "*"&amp;#REF!&amp;"*")</f>
        <v>0</v>
      </c>
      <c r="CO928">
        <f>COUNTIF(BH928, "*"&amp;#REF!&amp;"*")</f>
        <v>0</v>
      </c>
      <c r="CP928">
        <f>COUNTIF(BI928, "*"&amp;#REF!&amp;"*")</f>
        <v>0</v>
      </c>
      <c r="CQ928">
        <f>COUNTIF(BJ928, "*"&amp;#REF!&amp;"*")</f>
        <v>0</v>
      </c>
      <c r="CR928">
        <f>COUNTIF(BK928, "*"&amp;#REF!&amp;"*")</f>
        <v>0</v>
      </c>
      <c r="CS928">
        <f xml:space="preserve"> COUNTIF(BL928,#REF!)</f>
        <v>0</v>
      </c>
      <c r="CT928">
        <f xml:space="preserve"> COUNTIF(BM928,#REF!)</f>
        <v>0</v>
      </c>
      <c r="CU928">
        <f xml:space="preserve"> COUNTIF(BN928,#REF!)</f>
        <v>0</v>
      </c>
      <c r="CV928">
        <f xml:space="preserve"> COUNTIF(BO928,#REF!)</f>
        <v>0</v>
      </c>
      <c r="CW928">
        <f xml:space="preserve"> COUNTIF(BP928,#REF!)</f>
        <v>0</v>
      </c>
      <c r="CX928">
        <f xml:space="preserve"> COUNTIF(BQ928,#REF!)</f>
        <v>0</v>
      </c>
      <c r="CY928">
        <f xml:space="preserve"> COUNTIF(BR928,#REF!)</f>
        <v>0</v>
      </c>
      <c r="CZ928">
        <f xml:space="preserve"> COUNTIF(BS928,#REF!)</f>
        <v>0</v>
      </c>
      <c r="DA928">
        <f xml:space="preserve"> COUNTIF(BT928,#REF!)</f>
        <v>0</v>
      </c>
      <c r="DB928">
        <f xml:space="preserve"> COUNTIF(BU928,#REF!)</f>
        <v>0</v>
      </c>
      <c r="DC928">
        <f t="shared" si="56"/>
        <v>0</v>
      </c>
      <c r="DD928">
        <f t="shared" si="57"/>
        <v>0</v>
      </c>
      <c r="DE928">
        <f t="shared" si="58"/>
        <v>0</v>
      </c>
      <c r="DF928" t="b">
        <f t="shared" si="59"/>
        <v>0</v>
      </c>
    </row>
    <row r="929" spans="1:110" x14ac:dyDescent="0.35">
      <c r="A929" s="7">
        <v>928</v>
      </c>
      <c r="B929" s="7">
        <v>928</v>
      </c>
      <c r="C929" s="7" t="s">
        <v>7680</v>
      </c>
      <c r="D929" s="7" t="s">
        <v>7681</v>
      </c>
      <c r="E929" s="13" t="s">
        <v>51</v>
      </c>
      <c r="F929" s="7">
        <v>300</v>
      </c>
      <c r="G929" s="7" t="s">
        <v>89</v>
      </c>
      <c r="H929" s="7">
        <v>1760</v>
      </c>
      <c r="I929" s="14" t="s">
        <v>53</v>
      </c>
      <c r="J929" s="13" t="s">
        <v>54</v>
      </c>
      <c r="K929" s="7" t="s">
        <v>79</v>
      </c>
      <c r="L929" s="7" t="s">
        <v>87</v>
      </c>
      <c r="M929" s="7" t="s">
        <v>84</v>
      </c>
      <c r="N929" s="7">
        <v>55.1</v>
      </c>
      <c r="O929" s="7" t="s">
        <v>85</v>
      </c>
      <c r="P929" s="7">
        <v>57</v>
      </c>
      <c r="Q929" t="s">
        <v>7897</v>
      </c>
      <c r="R929" s="7" t="s">
        <v>59</v>
      </c>
      <c r="S929" s="14" t="s">
        <v>113</v>
      </c>
      <c r="T929" s="26" t="b">
        <v>0</v>
      </c>
      <c r="U929" s="7">
        <v>885</v>
      </c>
      <c r="V929" s="7">
        <v>12.72</v>
      </c>
      <c r="W929" s="7">
        <v>21.64</v>
      </c>
      <c r="X929" s="7">
        <v>0.37453360000000002</v>
      </c>
      <c r="Y929" s="7">
        <v>1.6669</v>
      </c>
      <c r="Z929" s="7">
        <v>5.6</v>
      </c>
      <c r="AA929" s="7">
        <v>3.03</v>
      </c>
      <c r="AB929" s="14">
        <v>3.42</v>
      </c>
      <c r="AC929" s="13">
        <v>0.96598899999999999</v>
      </c>
      <c r="AD929" s="7">
        <v>3.4010699999999998E-2</v>
      </c>
      <c r="AE929" s="14" t="s">
        <v>60</v>
      </c>
      <c r="AF929" s="13">
        <v>6</v>
      </c>
      <c r="AG929" s="14">
        <v>6</v>
      </c>
      <c r="AH929" s="13">
        <v>4</v>
      </c>
      <c r="AI929" s="7">
        <v>4</v>
      </c>
      <c r="AJ929" s="7"/>
      <c r="AK929" s="7">
        <v>4</v>
      </c>
      <c r="AL929" s="7">
        <v>4</v>
      </c>
      <c r="AM929" s="14"/>
      <c r="AN929" s="13">
        <v>2</v>
      </c>
      <c r="AO929" s="14">
        <v>2</v>
      </c>
      <c r="AP929" s="7" t="s">
        <v>64</v>
      </c>
      <c r="AQ929" s="7" t="s">
        <v>62</v>
      </c>
      <c r="AR929" s="7" t="s">
        <v>5797</v>
      </c>
      <c r="AS929" s="7" t="s">
        <v>64</v>
      </c>
      <c r="AT929" s="7" t="s">
        <v>64</v>
      </c>
      <c r="AU929" s="7" t="s">
        <v>66</v>
      </c>
      <c r="AV929" s="7" t="s">
        <v>66</v>
      </c>
      <c r="AW929" s="7" t="s">
        <v>66</v>
      </c>
      <c r="AX929" s="7" t="s">
        <v>66</v>
      </c>
      <c r="AY929" s="7" t="s">
        <v>70</v>
      </c>
      <c r="AZ929" s="7" t="s">
        <v>66</v>
      </c>
      <c r="BA929" s="7" t="s">
        <v>5797</v>
      </c>
      <c r="BB929" s="7" t="s">
        <v>66</v>
      </c>
      <c r="BC929" s="7" t="s">
        <v>70</v>
      </c>
      <c r="BD929" s="7" t="s">
        <v>64</v>
      </c>
      <c r="BE929" s="7" t="s">
        <v>64</v>
      </c>
      <c r="BF929" s="7" t="s">
        <v>64</v>
      </c>
      <c r="BG929" s="7" t="s">
        <v>64</v>
      </c>
      <c r="BH929" s="7" t="s">
        <v>70</v>
      </c>
      <c r="BI929" s="7" t="s">
        <v>70</v>
      </c>
      <c r="BJ929" s="7" t="s">
        <v>70</v>
      </c>
      <c r="BK929" s="7" t="s">
        <v>70</v>
      </c>
      <c r="BL929" s="33">
        <v>0</v>
      </c>
      <c r="BM929" s="7">
        <v>1</v>
      </c>
      <c r="BN929" s="7">
        <v>1</v>
      </c>
      <c r="BO929" s="7">
        <v>0</v>
      </c>
      <c r="BP929" s="7">
        <v>1</v>
      </c>
      <c r="BQ929" s="7">
        <v>1</v>
      </c>
      <c r="BR929" s="7">
        <v>0</v>
      </c>
      <c r="BS929" s="7">
        <v>0</v>
      </c>
      <c r="BT929" s="7">
        <v>1</v>
      </c>
      <c r="BU929" s="7">
        <v>0</v>
      </c>
      <c r="BW929">
        <f>COUNTIF(AP929, "*"&amp;#REF!&amp;"*")</f>
        <v>0</v>
      </c>
      <c r="BX929">
        <f>COUNTIF(AQ929, "*"&amp;#REF!&amp;"*")</f>
        <v>0</v>
      </c>
      <c r="BY929">
        <f>COUNTIF(AR929, "*"&amp;#REF!&amp;"*")</f>
        <v>0</v>
      </c>
      <c r="BZ929">
        <f>COUNTIF(AS929, "*"&amp;#REF!&amp;"*")</f>
        <v>0</v>
      </c>
      <c r="CA929">
        <f>COUNTIF(AT929, "*"&amp;#REF!&amp;"*")</f>
        <v>0</v>
      </c>
      <c r="CB929">
        <f>COUNTIF(AU929, "*"&amp;#REF!&amp;"*")</f>
        <v>0</v>
      </c>
      <c r="CC929">
        <f>COUNTIF(AV929, "*"&amp;#REF!&amp;"*")</f>
        <v>0</v>
      </c>
      <c r="CD929">
        <f>COUNTIF(AW929, "*"&amp;#REF!&amp;"*")</f>
        <v>0</v>
      </c>
      <c r="CE929">
        <f>COUNTIF(AX929, "*"&amp;#REF!&amp;"*")</f>
        <v>0</v>
      </c>
      <c r="CF929">
        <f>COUNTIF(AY929, "*"&amp;#REF!&amp;"*")</f>
        <v>0</v>
      </c>
      <c r="CG929">
        <f>COUNTIF(AZ929, "*"&amp;#REF!&amp;"*")</f>
        <v>0</v>
      </c>
      <c r="CH929">
        <f>COUNTIF(BA929, "*"&amp;#REF!&amp;"*")</f>
        <v>0</v>
      </c>
      <c r="CI929">
        <f>COUNTIF(BB929, "*"&amp;#REF!&amp;"*")</f>
        <v>0</v>
      </c>
      <c r="CJ929">
        <f>COUNTIF(BC929, "*"&amp;#REF!&amp;"*")</f>
        <v>0</v>
      </c>
      <c r="CK929">
        <f>COUNTIF(BD929, "*"&amp;#REF!&amp;"*")</f>
        <v>0</v>
      </c>
      <c r="CL929">
        <f>COUNTIF(BE929, "*"&amp;#REF!&amp;"*")</f>
        <v>0</v>
      </c>
      <c r="CM929">
        <f>COUNTIF(BF929, "*"&amp;#REF!&amp;"*")</f>
        <v>0</v>
      </c>
      <c r="CN929">
        <f>COUNTIF(BG929, "*"&amp;#REF!&amp;"*")</f>
        <v>0</v>
      </c>
      <c r="CO929">
        <f>COUNTIF(BH929, "*"&amp;#REF!&amp;"*")</f>
        <v>0</v>
      </c>
      <c r="CP929">
        <f>COUNTIF(BI929, "*"&amp;#REF!&amp;"*")</f>
        <v>0</v>
      </c>
      <c r="CQ929">
        <f>COUNTIF(BJ929, "*"&amp;#REF!&amp;"*")</f>
        <v>0</v>
      </c>
      <c r="CR929">
        <f>COUNTIF(BK929, "*"&amp;#REF!&amp;"*")</f>
        <v>0</v>
      </c>
      <c r="CS929">
        <f xml:space="preserve"> COUNTIF(BL929,#REF!)</f>
        <v>0</v>
      </c>
      <c r="CT929">
        <f xml:space="preserve"> COUNTIF(BM929,#REF!)</f>
        <v>0</v>
      </c>
      <c r="CU929">
        <f xml:space="preserve"> COUNTIF(BN929,#REF!)</f>
        <v>0</v>
      </c>
      <c r="CV929">
        <f xml:space="preserve"> COUNTIF(BO929,#REF!)</f>
        <v>0</v>
      </c>
      <c r="CW929">
        <f xml:space="preserve"> COUNTIF(BP929,#REF!)</f>
        <v>0</v>
      </c>
      <c r="CX929">
        <f xml:space="preserve"> COUNTIF(BQ929,#REF!)</f>
        <v>0</v>
      </c>
      <c r="CY929">
        <f xml:space="preserve"> COUNTIF(BR929,#REF!)</f>
        <v>0</v>
      </c>
      <c r="CZ929">
        <f xml:space="preserve"> COUNTIF(BS929,#REF!)</f>
        <v>0</v>
      </c>
      <c r="DA929">
        <f xml:space="preserve"> COUNTIF(BT929,#REF!)</f>
        <v>0</v>
      </c>
      <c r="DB929">
        <f xml:space="preserve"> COUNTIF(BU929,#REF!)</f>
        <v>0</v>
      </c>
      <c r="DC929">
        <f t="shared" si="56"/>
        <v>0</v>
      </c>
      <c r="DD929">
        <f t="shared" si="57"/>
        <v>0</v>
      </c>
      <c r="DE929">
        <f t="shared" si="58"/>
        <v>0</v>
      </c>
      <c r="DF929" t="b">
        <f t="shared" si="59"/>
        <v>0</v>
      </c>
    </row>
    <row r="930" spans="1:110" x14ac:dyDescent="0.35">
      <c r="A930" s="7">
        <v>929</v>
      </c>
      <c r="B930" s="7">
        <v>929</v>
      </c>
      <c r="C930" s="7" t="s">
        <v>7682</v>
      </c>
      <c r="D930" s="7" t="s">
        <v>7683</v>
      </c>
      <c r="E930" s="13" t="s">
        <v>51</v>
      </c>
      <c r="F930" s="7">
        <v>300</v>
      </c>
      <c r="G930" s="7" t="s">
        <v>89</v>
      </c>
      <c r="H930" s="7">
        <v>1820</v>
      </c>
      <c r="I930" s="14" t="s">
        <v>53</v>
      </c>
      <c r="J930" s="13" t="s">
        <v>54</v>
      </c>
      <c r="K930" s="7" t="s">
        <v>134</v>
      </c>
      <c r="L930" s="7" t="s">
        <v>87</v>
      </c>
      <c r="M930" s="7" t="s">
        <v>84</v>
      </c>
      <c r="N930" s="7">
        <v>72.8</v>
      </c>
      <c r="O930" s="7" t="s">
        <v>85</v>
      </c>
      <c r="P930" s="7">
        <v>56</v>
      </c>
      <c r="Q930" t="s">
        <v>7876</v>
      </c>
      <c r="R930" s="7" t="s">
        <v>59</v>
      </c>
      <c r="S930" s="14" t="s">
        <v>59</v>
      </c>
      <c r="T930" s="26" t="b">
        <v>0</v>
      </c>
      <c r="U930" s="7">
        <v>1116</v>
      </c>
      <c r="V930" s="7">
        <v>12.92</v>
      </c>
      <c r="W930" s="7">
        <v>21.96</v>
      </c>
      <c r="X930" s="7">
        <v>0.49946659999999998</v>
      </c>
      <c r="Y930" s="7">
        <v>2.0117600000000002</v>
      </c>
      <c r="Z930" s="7">
        <v>5.4</v>
      </c>
      <c r="AA930" s="7">
        <v>2.96</v>
      </c>
      <c r="AB930" s="14">
        <v>3.13</v>
      </c>
      <c r="AC930" s="13">
        <v>0.96558699999999997</v>
      </c>
      <c r="AD930" s="7">
        <v>3.4412999999999999E-2</v>
      </c>
      <c r="AE930" s="14" t="s">
        <v>60</v>
      </c>
      <c r="AF930" s="13">
        <v>6</v>
      </c>
      <c r="AG930" s="14">
        <v>6</v>
      </c>
      <c r="AH930" s="13">
        <v>4</v>
      </c>
      <c r="AI930" s="7">
        <v>4</v>
      </c>
      <c r="AJ930" s="7"/>
      <c r="AK930" s="7">
        <v>4</v>
      </c>
      <c r="AL930" s="7">
        <v>4</v>
      </c>
      <c r="AM930" s="14"/>
      <c r="AN930" s="13">
        <v>2</v>
      </c>
      <c r="AO930" s="14">
        <v>2</v>
      </c>
      <c r="AP930" s="7" t="s">
        <v>64</v>
      </c>
      <c r="AQ930" s="7" t="s">
        <v>62</v>
      </c>
      <c r="AR930" s="7" t="s">
        <v>5797</v>
      </c>
      <c r="AS930" s="7" t="s">
        <v>64</v>
      </c>
      <c r="AT930" s="7" t="s">
        <v>64</v>
      </c>
      <c r="AU930" s="7" t="s">
        <v>66</v>
      </c>
      <c r="AV930" s="7" t="s">
        <v>66</v>
      </c>
      <c r="AW930" s="7" t="s">
        <v>66</v>
      </c>
      <c r="AX930" s="7" t="s">
        <v>66</v>
      </c>
      <c r="AY930" s="7" t="s">
        <v>70</v>
      </c>
      <c r="AZ930" s="7" t="s">
        <v>66</v>
      </c>
      <c r="BA930" s="7" t="s">
        <v>5797</v>
      </c>
      <c r="BB930" s="7" t="s">
        <v>66</v>
      </c>
      <c r="BC930" s="7" t="s">
        <v>70</v>
      </c>
      <c r="BD930" s="7" t="s">
        <v>64</v>
      </c>
      <c r="BE930" s="7" t="s">
        <v>64</v>
      </c>
      <c r="BF930" s="7" t="s">
        <v>64</v>
      </c>
      <c r="BG930" s="7" t="s">
        <v>64</v>
      </c>
      <c r="BH930" s="7" t="s">
        <v>70</v>
      </c>
      <c r="BI930" s="7" t="s">
        <v>70</v>
      </c>
      <c r="BJ930" s="7" t="s">
        <v>70</v>
      </c>
      <c r="BK930" s="7" t="s">
        <v>70</v>
      </c>
      <c r="BL930" s="33">
        <v>0</v>
      </c>
      <c r="BM930" s="7">
        <v>1</v>
      </c>
      <c r="BN930" s="7">
        <v>1</v>
      </c>
      <c r="BO930" s="7">
        <v>0</v>
      </c>
      <c r="BP930" s="7">
        <v>1</v>
      </c>
      <c r="BQ930" s="7">
        <v>1</v>
      </c>
      <c r="BR930" s="7">
        <v>0</v>
      </c>
      <c r="BS930" s="7">
        <v>0</v>
      </c>
      <c r="BT930" s="7">
        <v>1</v>
      </c>
      <c r="BU930" s="7">
        <v>0</v>
      </c>
      <c r="BW930">
        <f>COUNTIF(AP930, "*"&amp;#REF!&amp;"*")</f>
        <v>0</v>
      </c>
      <c r="BX930">
        <f>COUNTIF(AQ930, "*"&amp;#REF!&amp;"*")</f>
        <v>0</v>
      </c>
      <c r="BY930">
        <f>COUNTIF(AR930, "*"&amp;#REF!&amp;"*")</f>
        <v>0</v>
      </c>
      <c r="BZ930">
        <f>COUNTIF(AS930, "*"&amp;#REF!&amp;"*")</f>
        <v>0</v>
      </c>
      <c r="CA930">
        <f>COUNTIF(AT930, "*"&amp;#REF!&amp;"*")</f>
        <v>0</v>
      </c>
      <c r="CB930">
        <f>COUNTIF(AU930, "*"&amp;#REF!&amp;"*")</f>
        <v>0</v>
      </c>
      <c r="CC930">
        <f>COUNTIF(AV930, "*"&amp;#REF!&amp;"*")</f>
        <v>0</v>
      </c>
      <c r="CD930">
        <f>COUNTIF(AW930, "*"&amp;#REF!&amp;"*")</f>
        <v>0</v>
      </c>
      <c r="CE930">
        <f>COUNTIF(AX930, "*"&amp;#REF!&amp;"*")</f>
        <v>0</v>
      </c>
      <c r="CF930">
        <f>COUNTIF(AY930, "*"&amp;#REF!&amp;"*")</f>
        <v>0</v>
      </c>
      <c r="CG930">
        <f>COUNTIF(AZ930, "*"&amp;#REF!&amp;"*")</f>
        <v>0</v>
      </c>
      <c r="CH930">
        <f>COUNTIF(BA930, "*"&amp;#REF!&amp;"*")</f>
        <v>0</v>
      </c>
      <c r="CI930">
        <f>COUNTIF(BB930, "*"&amp;#REF!&amp;"*")</f>
        <v>0</v>
      </c>
      <c r="CJ930">
        <f>COUNTIF(BC930, "*"&amp;#REF!&amp;"*")</f>
        <v>0</v>
      </c>
      <c r="CK930">
        <f>COUNTIF(BD930, "*"&amp;#REF!&amp;"*")</f>
        <v>0</v>
      </c>
      <c r="CL930">
        <f>COUNTIF(BE930, "*"&amp;#REF!&amp;"*")</f>
        <v>0</v>
      </c>
      <c r="CM930">
        <f>COUNTIF(BF930, "*"&amp;#REF!&amp;"*")</f>
        <v>0</v>
      </c>
      <c r="CN930">
        <f>COUNTIF(BG930, "*"&amp;#REF!&amp;"*")</f>
        <v>0</v>
      </c>
      <c r="CO930">
        <f>COUNTIF(BH930, "*"&amp;#REF!&amp;"*")</f>
        <v>0</v>
      </c>
      <c r="CP930">
        <f>COUNTIF(BI930, "*"&amp;#REF!&amp;"*")</f>
        <v>0</v>
      </c>
      <c r="CQ930">
        <f>COUNTIF(BJ930, "*"&amp;#REF!&amp;"*")</f>
        <v>0</v>
      </c>
      <c r="CR930">
        <f>COUNTIF(BK930, "*"&amp;#REF!&amp;"*")</f>
        <v>0</v>
      </c>
      <c r="CS930">
        <f xml:space="preserve"> COUNTIF(BL930,#REF!)</f>
        <v>0</v>
      </c>
      <c r="CT930">
        <f xml:space="preserve"> COUNTIF(BM930,#REF!)</f>
        <v>0</v>
      </c>
      <c r="CU930">
        <f xml:space="preserve"> COUNTIF(BN930,#REF!)</f>
        <v>0</v>
      </c>
      <c r="CV930">
        <f xml:space="preserve"> COUNTIF(BO930,#REF!)</f>
        <v>0</v>
      </c>
      <c r="CW930">
        <f xml:space="preserve"> COUNTIF(BP930,#REF!)</f>
        <v>0</v>
      </c>
      <c r="CX930">
        <f xml:space="preserve"> COUNTIF(BQ930,#REF!)</f>
        <v>0</v>
      </c>
      <c r="CY930">
        <f xml:space="preserve"> COUNTIF(BR930,#REF!)</f>
        <v>0</v>
      </c>
      <c r="CZ930">
        <f xml:space="preserve"> COUNTIF(BS930,#REF!)</f>
        <v>0</v>
      </c>
      <c r="DA930">
        <f xml:space="preserve"> COUNTIF(BT930,#REF!)</f>
        <v>0</v>
      </c>
      <c r="DB930">
        <f xml:space="preserve"> COUNTIF(BU930,#REF!)</f>
        <v>0</v>
      </c>
      <c r="DC930">
        <f t="shared" si="56"/>
        <v>0</v>
      </c>
      <c r="DD930">
        <f t="shared" si="57"/>
        <v>0</v>
      </c>
      <c r="DE930">
        <f t="shared" si="58"/>
        <v>0</v>
      </c>
      <c r="DF930" t="b">
        <f t="shared" si="59"/>
        <v>0</v>
      </c>
    </row>
    <row r="931" spans="1:110" x14ac:dyDescent="0.35">
      <c r="A931" s="7">
        <v>930</v>
      </c>
      <c r="B931" s="7">
        <v>930</v>
      </c>
      <c r="C931" s="7" t="s">
        <v>7684</v>
      </c>
      <c r="D931" s="7" t="s">
        <v>7685</v>
      </c>
      <c r="E931" s="13" t="s">
        <v>51</v>
      </c>
      <c r="F931" s="7">
        <v>300</v>
      </c>
      <c r="G931" s="7" t="s">
        <v>89</v>
      </c>
      <c r="H931" s="7">
        <v>1900</v>
      </c>
      <c r="I931" s="14" t="s">
        <v>53</v>
      </c>
      <c r="J931" s="13" t="s">
        <v>54</v>
      </c>
      <c r="K931" s="7" t="s">
        <v>99</v>
      </c>
      <c r="L931" s="7" t="s">
        <v>56</v>
      </c>
      <c r="M931" s="7" t="s">
        <v>84</v>
      </c>
      <c r="N931" s="7">
        <v>48.8</v>
      </c>
      <c r="O931" s="7" t="s">
        <v>86</v>
      </c>
      <c r="P931" s="7">
        <v>63</v>
      </c>
      <c r="Q931" t="s">
        <v>7833</v>
      </c>
      <c r="R931" s="7" t="s">
        <v>59</v>
      </c>
      <c r="S931" s="14" t="s">
        <v>59</v>
      </c>
      <c r="T931" s="26" t="b">
        <v>0</v>
      </c>
      <c r="U931" s="7">
        <v>1253</v>
      </c>
      <c r="V931" s="7">
        <v>14.1</v>
      </c>
      <c r="W931" s="7">
        <v>22.48</v>
      </c>
      <c r="X931" s="7">
        <v>0.54493320000000001</v>
      </c>
      <c r="Y931" s="7">
        <v>2.3298999999999999</v>
      </c>
      <c r="Z931" s="7">
        <v>5</v>
      </c>
      <c r="AA931" s="7">
        <v>3.63</v>
      </c>
      <c r="AB931" s="14">
        <v>2.97</v>
      </c>
      <c r="AC931" s="13">
        <v>0.955036</v>
      </c>
      <c r="AD931" s="7">
        <v>4.4963700000000002E-2</v>
      </c>
      <c r="AE931" s="14" t="s">
        <v>60</v>
      </c>
      <c r="AF931" s="13">
        <v>6</v>
      </c>
      <c r="AG931" s="14">
        <v>6</v>
      </c>
      <c r="AH931" s="13">
        <v>4</v>
      </c>
      <c r="AI931" s="7">
        <v>4</v>
      </c>
      <c r="AJ931" s="7"/>
      <c r="AK931" s="7">
        <v>4</v>
      </c>
      <c r="AL931" s="7">
        <v>4</v>
      </c>
      <c r="AM931" s="14"/>
      <c r="AN931" s="13">
        <v>2</v>
      </c>
      <c r="AO931" s="14">
        <v>2</v>
      </c>
      <c r="AP931" s="7" t="s">
        <v>64</v>
      </c>
      <c r="AQ931" s="7" t="s">
        <v>62</v>
      </c>
      <c r="AR931" s="7" t="s">
        <v>5797</v>
      </c>
      <c r="AS931" s="7" t="s">
        <v>64</v>
      </c>
      <c r="AT931" s="7" t="s">
        <v>64</v>
      </c>
      <c r="AU931" s="7" t="s">
        <v>66</v>
      </c>
      <c r="AV931" s="7" t="s">
        <v>66</v>
      </c>
      <c r="AW931" s="7" t="s">
        <v>66</v>
      </c>
      <c r="AX931" s="7" t="s">
        <v>66</v>
      </c>
      <c r="AY931" s="7" t="s">
        <v>70</v>
      </c>
      <c r="AZ931" s="7" t="s">
        <v>66</v>
      </c>
      <c r="BA931" s="7" t="s">
        <v>5797</v>
      </c>
      <c r="BB931" s="7" t="s">
        <v>66</v>
      </c>
      <c r="BC931" s="7" t="s">
        <v>70</v>
      </c>
      <c r="BD931" s="7" t="s">
        <v>64</v>
      </c>
      <c r="BE931" s="7" t="s">
        <v>5797</v>
      </c>
      <c r="BF931" s="7" t="s">
        <v>64</v>
      </c>
      <c r="BG931" s="7" t="s">
        <v>64</v>
      </c>
      <c r="BH931" s="7" t="s">
        <v>70</v>
      </c>
      <c r="BI931" s="7" t="s">
        <v>70</v>
      </c>
      <c r="BJ931" s="7" t="s">
        <v>70</v>
      </c>
      <c r="BK931" s="7" t="s">
        <v>70</v>
      </c>
      <c r="BL931" s="33">
        <v>0</v>
      </c>
      <c r="BM931" s="7">
        <v>1</v>
      </c>
      <c r="BN931" s="7">
        <v>1</v>
      </c>
      <c r="BO931" s="7">
        <v>0</v>
      </c>
      <c r="BP931" s="7">
        <v>1</v>
      </c>
      <c r="BQ931" s="7">
        <v>1</v>
      </c>
      <c r="BR931" s="7">
        <v>0</v>
      </c>
      <c r="BS931" s="7">
        <v>0</v>
      </c>
      <c r="BT931" s="7">
        <v>1</v>
      </c>
      <c r="BU931" s="7">
        <v>0</v>
      </c>
      <c r="BW931">
        <f>COUNTIF(AP931, "*"&amp;#REF!&amp;"*")</f>
        <v>0</v>
      </c>
      <c r="BX931">
        <f>COUNTIF(AQ931, "*"&amp;#REF!&amp;"*")</f>
        <v>0</v>
      </c>
      <c r="BY931">
        <f>COUNTIF(AR931, "*"&amp;#REF!&amp;"*")</f>
        <v>0</v>
      </c>
      <c r="BZ931">
        <f>COUNTIF(AS931, "*"&amp;#REF!&amp;"*")</f>
        <v>0</v>
      </c>
      <c r="CA931">
        <f>COUNTIF(AT931, "*"&amp;#REF!&amp;"*")</f>
        <v>0</v>
      </c>
      <c r="CB931">
        <f>COUNTIF(AU931, "*"&amp;#REF!&amp;"*")</f>
        <v>0</v>
      </c>
      <c r="CC931">
        <f>COUNTIF(AV931, "*"&amp;#REF!&amp;"*")</f>
        <v>0</v>
      </c>
      <c r="CD931">
        <f>COUNTIF(AW931, "*"&amp;#REF!&amp;"*")</f>
        <v>0</v>
      </c>
      <c r="CE931">
        <f>COUNTIF(AX931, "*"&amp;#REF!&amp;"*")</f>
        <v>0</v>
      </c>
      <c r="CF931">
        <f>COUNTIF(AY931, "*"&amp;#REF!&amp;"*")</f>
        <v>0</v>
      </c>
      <c r="CG931">
        <f>COUNTIF(AZ931, "*"&amp;#REF!&amp;"*")</f>
        <v>0</v>
      </c>
      <c r="CH931">
        <f>COUNTIF(BA931, "*"&amp;#REF!&amp;"*")</f>
        <v>0</v>
      </c>
      <c r="CI931">
        <f>COUNTIF(BB931, "*"&amp;#REF!&amp;"*")</f>
        <v>0</v>
      </c>
      <c r="CJ931">
        <f>COUNTIF(BC931, "*"&amp;#REF!&amp;"*")</f>
        <v>0</v>
      </c>
      <c r="CK931">
        <f>COUNTIF(BD931, "*"&amp;#REF!&amp;"*")</f>
        <v>0</v>
      </c>
      <c r="CL931">
        <f>COUNTIF(BE931, "*"&amp;#REF!&amp;"*")</f>
        <v>0</v>
      </c>
      <c r="CM931">
        <f>COUNTIF(BF931, "*"&amp;#REF!&amp;"*")</f>
        <v>0</v>
      </c>
      <c r="CN931">
        <f>COUNTIF(BG931, "*"&amp;#REF!&amp;"*")</f>
        <v>0</v>
      </c>
      <c r="CO931">
        <f>COUNTIF(BH931, "*"&amp;#REF!&amp;"*")</f>
        <v>0</v>
      </c>
      <c r="CP931">
        <f>COUNTIF(BI931, "*"&amp;#REF!&amp;"*")</f>
        <v>0</v>
      </c>
      <c r="CQ931">
        <f>COUNTIF(BJ931, "*"&amp;#REF!&amp;"*")</f>
        <v>0</v>
      </c>
      <c r="CR931">
        <f>COUNTIF(BK931, "*"&amp;#REF!&amp;"*")</f>
        <v>0</v>
      </c>
      <c r="CS931">
        <f xml:space="preserve"> COUNTIF(BL931,#REF!)</f>
        <v>0</v>
      </c>
      <c r="CT931">
        <f xml:space="preserve"> COUNTIF(BM931,#REF!)</f>
        <v>0</v>
      </c>
      <c r="CU931">
        <f xml:space="preserve"> COUNTIF(BN931,#REF!)</f>
        <v>0</v>
      </c>
      <c r="CV931">
        <f xml:space="preserve"> COUNTIF(BO931,#REF!)</f>
        <v>0</v>
      </c>
      <c r="CW931">
        <f xml:space="preserve"> COUNTIF(BP931,#REF!)</f>
        <v>0</v>
      </c>
      <c r="CX931">
        <f xml:space="preserve"> COUNTIF(BQ931,#REF!)</f>
        <v>0</v>
      </c>
      <c r="CY931">
        <f xml:space="preserve"> COUNTIF(BR931,#REF!)</f>
        <v>0</v>
      </c>
      <c r="CZ931">
        <f xml:space="preserve"> COUNTIF(BS931,#REF!)</f>
        <v>0</v>
      </c>
      <c r="DA931">
        <f xml:space="preserve"> COUNTIF(BT931,#REF!)</f>
        <v>0</v>
      </c>
      <c r="DB931">
        <f xml:space="preserve"> COUNTIF(BU931,#REF!)</f>
        <v>0</v>
      </c>
      <c r="DC931">
        <f t="shared" si="56"/>
        <v>0</v>
      </c>
      <c r="DD931">
        <f t="shared" si="57"/>
        <v>0</v>
      </c>
      <c r="DE931">
        <f t="shared" si="58"/>
        <v>0</v>
      </c>
      <c r="DF931" t="b">
        <f t="shared" si="59"/>
        <v>0</v>
      </c>
    </row>
    <row r="932" spans="1:110" x14ac:dyDescent="0.35">
      <c r="A932" s="7">
        <v>931</v>
      </c>
      <c r="B932" s="7">
        <v>931</v>
      </c>
      <c r="C932" s="7" t="s">
        <v>7686</v>
      </c>
      <c r="D932" s="7" t="s">
        <v>7687</v>
      </c>
      <c r="E932" s="13" t="s">
        <v>51</v>
      </c>
      <c r="F932" s="7">
        <v>300</v>
      </c>
      <c r="G932" s="7" t="s">
        <v>89</v>
      </c>
      <c r="H932" s="7">
        <v>1530</v>
      </c>
      <c r="I932" s="14" t="s">
        <v>53</v>
      </c>
      <c r="J932" s="13" t="s">
        <v>54</v>
      </c>
      <c r="K932" s="7" t="s">
        <v>7688</v>
      </c>
      <c r="L932" s="7" t="s">
        <v>56</v>
      </c>
      <c r="M932" s="7" t="s">
        <v>84</v>
      </c>
      <c r="N932" s="7">
        <v>41.8</v>
      </c>
      <c r="O932" s="7" t="s">
        <v>85</v>
      </c>
      <c r="P932" s="7">
        <v>43</v>
      </c>
      <c r="Q932" t="s">
        <v>7876</v>
      </c>
      <c r="R932" s="7" t="s">
        <v>59</v>
      </c>
      <c r="S932" s="14" t="s">
        <v>59</v>
      </c>
      <c r="T932" s="26" t="b">
        <v>0</v>
      </c>
      <c r="U932" s="7">
        <v>1304</v>
      </c>
      <c r="V932" s="7">
        <v>15.44</v>
      </c>
      <c r="W932" s="7">
        <v>24.6</v>
      </c>
      <c r="X932" s="7">
        <v>0.54933319999999997</v>
      </c>
      <c r="Y932" s="7">
        <v>2.3645200000000002</v>
      </c>
      <c r="Z932" s="7">
        <v>5.2</v>
      </c>
      <c r="AA932" s="7">
        <v>3.27</v>
      </c>
      <c r="AB932" s="14">
        <v>3.29</v>
      </c>
      <c r="AC932" s="13">
        <v>0.91888300000000001</v>
      </c>
      <c r="AD932" s="7">
        <v>8.1117499999999995E-2</v>
      </c>
      <c r="AE932" s="14" t="s">
        <v>60</v>
      </c>
      <c r="AF932" s="13">
        <v>6</v>
      </c>
      <c r="AG932" s="14">
        <v>6</v>
      </c>
      <c r="AH932" s="13">
        <v>4</v>
      </c>
      <c r="AI932" s="7">
        <v>4</v>
      </c>
      <c r="AJ932" s="7"/>
      <c r="AK932" s="7">
        <v>4</v>
      </c>
      <c r="AL932" s="7">
        <v>4</v>
      </c>
      <c r="AM932" s="14"/>
      <c r="AN932" s="13">
        <v>2</v>
      </c>
      <c r="AO932" s="14">
        <v>2</v>
      </c>
      <c r="AP932" s="7" t="s">
        <v>64</v>
      </c>
      <c r="AQ932" s="7" t="s">
        <v>62</v>
      </c>
      <c r="AR932" s="7" t="s">
        <v>5797</v>
      </c>
      <c r="AS932" s="7" t="s">
        <v>64</v>
      </c>
      <c r="AT932" s="7" t="s">
        <v>64</v>
      </c>
      <c r="AU932" s="7" t="s">
        <v>66</v>
      </c>
      <c r="AV932" s="7" t="s">
        <v>66</v>
      </c>
      <c r="AW932" s="7" t="s">
        <v>66</v>
      </c>
      <c r="AX932" s="7" t="s">
        <v>66</v>
      </c>
      <c r="AY932" s="7" t="s">
        <v>70</v>
      </c>
      <c r="AZ932" s="7" t="s">
        <v>66</v>
      </c>
      <c r="BA932" s="7" t="s">
        <v>5797</v>
      </c>
      <c r="BB932" s="7" t="s">
        <v>66</v>
      </c>
      <c r="BC932" s="7" t="s">
        <v>70</v>
      </c>
      <c r="BD932" s="7" t="s">
        <v>64</v>
      </c>
      <c r="BE932" s="7" t="s">
        <v>5797</v>
      </c>
      <c r="BF932" s="7" t="s">
        <v>64</v>
      </c>
      <c r="BG932" s="7" t="s">
        <v>64</v>
      </c>
      <c r="BH932" s="7" t="s">
        <v>70</v>
      </c>
      <c r="BI932" s="7" t="s">
        <v>70</v>
      </c>
      <c r="BJ932" s="7" t="s">
        <v>70</v>
      </c>
      <c r="BK932" s="7" t="s">
        <v>70</v>
      </c>
      <c r="BL932" s="33">
        <v>0</v>
      </c>
      <c r="BM932" s="7">
        <v>1</v>
      </c>
      <c r="BN932" s="7">
        <v>1</v>
      </c>
      <c r="BO932" s="7">
        <v>0</v>
      </c>
      <c r="BP932" s="7">
        <v>1</v>
      </c>
      <c r="BQ932" s="7">
        <v>1</v>
      </c>
      <c r="BR932" s="7">
        <v>0</v>
      </c>
      <c r="BS932" s="7">
        <v>0</v>
      </c>
      <c r="BT932" s="7">
        <v>1</v>
      </c>
      <c r="BU932" s="7">
        <v>0</v>
      </c>
      <c r="BW932">
        <f>COUNTIF(AP932, "*"&amp;#REF!&amp;"*")</f>
        <v>0</v>
      </c>
      <c r="BX932">
        <f>COUNTIF(AQ932, "*"&amp;#REF!&amp;"*")</f>
        <v>0</v>
      </c>
      <c r="BY932">
        <f>COUNTIF(AR932, "*"&amp;#REF!&amp;"*")</f>
        <v>0</v>
      </c>
      <c r="BZ932">
        <f>COUNTIF(AS932, "*"&amp;#REF!&amp;"*")</f>
        <v>0</v>
      </c>
      <c r="CA932">
        <f>COUNTIF(AT932, "*"&amp;#REF!&amp;"*")</f>
        <v>0</v>
      </c>
      <c r="CB932">
        <f>COUNTIF(AU932, "*"&amp;#REF!&amp;"*")</f>
        <v>0</v>
      </c>
      <c r="CC932">
        <f>COUNTIF(AV932, "*"&amp;#REF!&amp;"*")</f>
        <v>0</v>
      </c>
      <c r="CD932">
        <f>COUNTIF(AW932, "*"&amp;#REF!&amp;"*")</f>
        <v>0</v>
      </c>
      <c r="CE932">
        <f>COUNTIF(AX932, "*"&amp;#REF!&amp;"*")</f>
        <v>0</v>
      </c>
      <c r="CF932">
        <f>COUNTIF(AY932, "*"&amp;#REF!&amp;"*")</f>
        <v>0</v>
      </c>
      <c r="CG932">
        <f>COUNTIF(AZ932, "*"&amp;#REF!&amp;"*")</f>
        <v>0</v>
      </c>
      <c r="CH932">
        <f>COUNTIF(BA932, "*"&amp;#REF!&amp;"*")</f>
        <v>0</v>
      </c>
      <c r="CI932">
        <f>COUNTIF(BB932, "*"&amp;#REF!&amp;"*")</f>
        <v>0</v>
      </c>
      <c r="CJ932">
        <f>COUNTIF(BC932, "*"&amp;#REF!&amp;"*")</f>
        <v>0</v>
      </c>
      <c r="CK932">
        <f>COUNTIF(BD932, "*"&amp;#REF!&amp;"*")</f>
        <v>0</v>
      </c>
      <c r="CL932">
        <f>COUNTIF(BE932, "*"&amp;#REF!&amp;"*")</f>
        <v>0</v>
      </c>
      <c r="CM932">
        <f>COUNTIF(BF932, "*"&amp;#REF!&amp;"*")</f>
        <v>0</v>
      </c>
      <c r="CN932">
        <f>COUNTIF(BG932, "*"&amp;#REF!&amp;"*")</f>
        <v>0</v>
      </c>
      <c r="CO932">
        <f>COUNTIF(BH932, "*"&amp;#REF!&amp;"*")</f>
        <v>0</v>
      </c>
      <c r="CP932">
        <f>COUNTIF(BI932, "*"&amp;#REF!&amp;"*")</f>
        <v>0</v>
      </c>
      <c r="CQ932">
        <f>COUNTIF(BJ932, "*"&amp;#REF!&amp;"*")</f>
        <v>0</v>
      </c>
      <c r="CR932">
        <f>COUNTIF(BK932, "*"&amp;#REF!&amp;"*")</f>
        <v>0</v>
      </c>
      <c r="CS932">
        <f xml:space="preserve"> COUNTIF(BL932,#REF!)</f>
        <v>0</v>
      </c>
      <c r="CT932">
        <f xml:space="preserve"> COUNTIF(BM932,#REF!)</f>
        <v>0</v>
      </c>
      <c r="CU932">
        <f xml:space="preserve"> COUNTIF(BN932,#REF!)</f>
        <v>0</v>
      </c>
      <c r="CV932">
        <f xml:space="preserve"> COUNTIF(BO932,#REF!)</f>
        <v>0</v>
      </c>
      <c r="CW932">
        <f xml:space="preserve"> COUNTIF(BP932,#REF!)</f>
        <v>0</v>
      </c>
      <c r="CX932">
        <f xml:space="preserve"> COUNTIF(BQ932,#REF!)</f>
        <v>0</v>
      </c>
      <c r="CY932">
        <f xml:space="preserve"> COUNTIF(BR932,#REF!)</f>
        <v>0</v>
      </c>
      <c r="CZ932">
        <f xml:space="preserve"> COUNTIF(BS932,#REF!)</f>
        <v>0</v>
      </c>
      <c r="DA932">
        <f xml:space="preserve"> COUNTIF(BT932,#REF!)</f>
        <v>0</v>
      </c>
      <c r="DB932">
        <f xml:space="preserve"> COUNTIF(BU932,#REF!)</f>
        <v>0</v>
      </c>
      <c r="DC932">
        <f t="shared" si="56"/>
        <v>0</v>
      </c>
      <c r="DD932">
        <f t="shared" si="57"/>
        <v>0</v>
      </c>
      <c r="DE932">
        <f t="shared" si="58"/>
        <v>0</v>
      </c>
      <c r="DF932" t="b">
        <f t="shared" si="59"/>
        <v>0</v>
      </c>
    </row>
    <row r="933" spans="1:110" x14ac:dyDescent="0.35">
      <c r="A933" s="7">
        <v>932</v>
      </c>
      <c r="B933" s="7">
        <v>932</v>
      </c>
      <c r="C933" s="7" t="s">
        <v>7689</v>
      </c>
      <c r="D933" s="7" t="s">
        <v>7690</v>
      </c>
      <c r="E933" s="13" t="s">
        <v>51</v>
      </c>
      <c r="F933" s="7">
        <v>300</v>
      </c>
      <c r="G933" s="7" t="s">
        <v>89</v>
      </c>
      <c r="H933" s="7">
        <v>1820</v>
      </c>
      <c r="I933" s="14" t="s">
        <v>53</v>
      </c>
      <c r="J933" s="13" t="s">
        <v>54</v>
      </c>
      <c r="K933" s="7" t="s">
        <v>99</v>
      </c>
      <c r="L933" s="7" t="s">
        <v>87</v>
      </c>
      <c r="M933" s="7" t="s">
        <v>84</v>
      </c>
      <c r="N933" s="7">
        <v>70.8</v>
      </c>
      <c r="O933" s="7" t="s">
        <v>85</v>
      </c>
      <c r="P933" s="7">
        <v>50</v>
      </c>
      <c r="Q933" t="s">
        <v>7874</v>
      </c>
      <c r="R933" s="7" t="s">
        <v>59</v>
      </c>
      <c r="S933" s="14" t="s">
        <v>56</v>
      </c>
      <c r="T933" s="26" t="b">
        <v>0</v>
      </c>
      <c r="U933" s="7">
        <v>1116</v>
      </c>
      <c r="V933" s="7">
        <v>12.92</v>
      </c>
      <c r="W933" s="7">
        <v>21.96</v>
      </c>
      <c r="X933" s="7">
        <v>0.49946659999999998</v>
      </c>
      <c r="Y933" s="7">
        <v>2.0117600000000002</v>
      </c>
      <c r="Z933" s="7">
        <v>5.4</v>
      </c>
      <c r="AA933" s="7">
        <v>2.96</v>
      </c>
      <c r="AB933" s="14">
        <v>3.13</v>
      </c>
      <c r="AC933" s="13">
        <v>0.97134299999999996</v>
      </c>
      <c r="AD933" s="7">
        <v>2.8656600000000001E-2</v>
      </c>
      <c r="AE933" s="14" t="s">
        <v>60</v>
      </c>
      <c r="AF933" s="13">
        <v>6</v>
      </c>
      <c r="AG933" s="14">
        <v>6</v>
      </c>
      <c r="AH933" s="13">
        <v>4</v>
      </c>
      <c r="AI933" s="7">
        <v>4</v>
      </c>
      <c r="AJ933" s="7"/>
      <c r="AK933" s="7">
        <v>4</v>
      </c>
      <c r="AL933" s="7">
        <v>4</v>
      </c>
      <c r="AM933" s="14"/>
      <c r="AN933" s="13">
        <v>2</v>
      </c>
      <c r="AO933" s="14">
        <v>2</v>
      </c>
      <c r="AP933" s="7" t="s">
        <v>64</v>
      </c>
      <c r="AQ933" s="7" t="s">
        <v>62</v>
      </c>
      <c r="AR933" s="7" t="s">
        <v>5797</v>
      </c>
      <c r="AS933" s="7" t="s">
        <v>64</v>
      </c>
      <c r="AT933" s="7" t="s">
        <v>64</v>
      </c>
      <c r="AU933" s="7" t="s">
        <v>66</v>
      </c>
      <c r="AV933" s="7" t="s">
        <v>66</v>
      </c>
      <c r="AW933" s="7" t="s">
        <v>66</v>
      </c>
      <c r="AX933" s="7" t="s">
        <v>66</v>
      </c>
      <c r="AY933" s="7" t="s">
        <v>70</v>
      </c>
      <c r="AZ933" s="7" t="s">
        <v>66</v>
      </c>
      <c r="BA933" s="7" t="s">
        <v>5797</v>
      </c>
      <c r="BB933" s="7" t="s">
        <v>66</v>
      </c>
      <c r="BC933" s="7" t="s">
        <v>70</v>
      </c>
      <c r="BD933" s="7" t="s">
        <v>64</v>
      </c>
      <c r="BE933" s="7" t="s">
        <v>5797</v>
      </c>
      <c r="BF933" s="7" t="s">
        <v>64</v>
      </c>
      <c r="BG933" s="7" t="s">
        <v>5797</v>
      </c>
      <c r="BH933" s="7" t="s">
        <v>70</v>
      </c>
      <c r="BI933" s="7" t="s">
        <v>70</v>
      </c>
      <c r="BJ933" s="7" t="s">
        <v>70</v>
      </c>
      <c r="BK933" s="7" t="s">
        <v>70</v>
      </c>
      <c r="BL933" s="33">
        <v>0</v>
      </c>
      <c r="BM933" s="7">
        <v>1</v>
      </c>
      <c r="BN933" s="7">
        <v>1</v>
      </c>
      <c r="BO933" s="7">
        <v>0</v>
      </c>
      <c r="BP933" s="7">
        <v>1</v>
      </c>
      <c r="BQ933" s="7">
        <v>1</v>
      </c>
      <c r="BR933" s="7">
        <v>0</v>
      </c>
      <c r="BS933" s="7">
        <v>0</v>
      </c>
      <c r="BT933" s="7">
        <v>1</v>
      </c>
      <c r="BU933" s="7">
        <v>0</v>
      </c>
      <c r="BW933">
        <f>COUNTIF(AP933, "*"&amp;#REF!&amp;"*")</f>
        <v>0</v>
      </c>
      <c r="BX933">
        <f>COUNTIF(AQ933, "*"&amp;#REF!&amp;"*")</f>
        <v>0</v>
      </c>
      <c r="BY933">
        <f>COUNTIF(AR933, "*"&amp;#REF!&amp;"*")</f>
        <v>0</v>
      </c>
      <c r="BZ933">
        <f>COUNTIF(AS933, "*"&amp;#REF!&amp;"*")</f>
        <v>0</v>
      </c>
      <c r="CA933">
        <f>COUNTIF(AT933, "*"&amp;#REF!&amp;"*")</f>
        <v>0</v>
      </c>
      <c r="CB933">
        <f>COUNTIF(AU933, "*"&amp;#REF!&amp;"*")</f>
        <v>0</v>
      </c>
      <c r="CC933">
        <f>COUNTIF(AV933, "*"&amp;#REF!&amp;"*")</f>
        <v>0</v>
      </c>
      <c r="CD933">
        <f>COUNTIF(AW933, "*"&amp;#REF!&amp;"*")</f>
        <v>0</v>
      </c>
      <c r="CE933">
        <f>COUNTIF(AX933, "*"&amp;#REF!&amp;"*")</f>
        <v>0</v>
      </c>
      <c r="CF933">
        <f>COUNTIF(AY933, "*"&amp;#REF!&amp;"*")</f>
        <v>0</v>
      </c>
      <c r="CG933">
        <f>COUNTIF(AZ933, "*"&amp;#REF!&amp;"*")</f>
        <v>0</v>
      </c>
      <c r="CH933">
        <f>COUNTIF(BA933, "*"&amp;#REF!&amp;"*")</f>
        <v>0</v>
      </c>
      <c r="CI933">
        <f>COUNTIF(BB933, "*"&amp;#REF!&amp;"*")</f>
        <v>0</v>
      </c>
      <c r="CJ933">
        <f>COUNTIF(BC933, "*"&amp;#REF!&amp;"*")</f>
        <v>0</v>
      </c>
      <c r="CK933">
        <f>COUNTIF(BD933, "*"&amp;#REF!&amp;"*")</f>
        <v>0</v>
      </c>
      <c r="CL933">
        <f>COUNTIF(BE933, "*"&amp;#REF!&amp;"*")</f>
        <v>0</v>
      </c>
      <c r="CM933">
        <f>COUNTIF(BF933, "*"&amp;#REF!&amp;"*")</f>
        <v>0</v>
      </c>
      <c r="CN933">
        <f>COUNTIF(BG933, "*"&amp;#REF!&amp;"*")</f>
        <v>0</v>
      </c>
      <c r="CO933">
        <f>COUNTIF(BH933, "*"&amp;#REF!&amp;"*")</f>
        <v>0</v>
      </c>
      <c r="CP933">
        <f>COUNTIF(BI933, "*"&amp;#REF!&amp;"*")</f>
        <v>0</v>
      </c>
      <c r="CQ933">
        <f>COUNTIF(BJ933, "*"&amp;#REF!&amp;"*")</f>
        <v>0</v>
      </c>
      <c r="CR933">
        <f>COUNTIF(BK933, "*"&amp;#REF!&amp;"*")</f>
        <v>0</v>
      </c>
      <c r="CS933">
        <f xml:space="preserve"> COUNTIF(BL933,#REF!)</f>
        <v>0</v>
      </c>
      <c r="CT933">
        <f xml:space="preserve"> COUNTIF(BM933,#REF!)</f>
        <v>0</v>
      </c>
      <c r="CU933">
        <f xml:space="preserve"> COUNTIF(BN933,#REF!)</f>
        <v>0</v>
      </c>
      <c r="CV933">
        <f xml:space="preserve"> COUNTIF(BO933,#REF!)</f>
        <v>0</v>
      </c>
      <c r="CW933">
        <f xml:space="preserve"> COUNTIF(BP933,#REF!)</f>
        <v>0</v>
      </c>
      <c r="CX933">
        <f xml:space="preserve"> COUNTIF(BQ933,#REF!)</f>
        <v>0</v>
      </c>
      <c r="CY933">
        <f xml:space="preserve"> COUNTIF(BR933,#REF!)</f>
        <v>0</v>
      </c>
      <c r="CZ933">
        <f xml:space="preserve"> COUNTIF(BS933,#REF!)</f>
        <v>0</v>
      </c>
      <c r="DA933">
        <f xml:space="preserve"> COUNTIF(BT933,#REF!)</f>
        <v>0</v>
      </c>
      <c r="DB933">
        <f xml:space="preserve"> COUNTIF(BU933,#REF!)</f>
        <v>0</v>
      </c>
      <c r="DC933">
        <f t="shared" si="56"/>
        <v>0</v>
      </c>
      <c r="DD933">
        <f t="shared" si="57"/>
        <v>0</v>
      </c>
      <c r="DE933">
        <f t="shared" si="58"/>
        <v>0</v>
      </c>
      <c r="DF933" t="b">
        <f t="shared" si="59"/>
        <v>0</v>
      </c>
    </row>
    <row r="934" spans="1:110" x14ac:dyDescent="0.35">
      <c r="A934" s="7">
        <v>933</v>
      </c>
      <c r="B934" s="7">
        <v>933</v>
      </c>
      <c r="C934" s="7" t="s">
        <v>7691</v>
      </c>
      <c r="D934" s="7" t="s">
        <v>7692</v>
      </c>
      <c r="E934" s="13" t="s">
        <v>51</v>
      </c>
      <c r="F934" s="7">
        <v>300</v>
      </c>
      <c r="G934" s="7" t="s">
        <v>126</v>
      </c>
      <c r="H934" s="7"/>
      <c r="I934" s="14" t="s">
        <v>53</v>
      </c>
      <c r="J934" s="13" t="s">
        <v>54</v>
      </c>
      <c r="K934" s="7" t="s">
        <v>103</v>
      </c>
      <c r="L934" s="7" t="s">
        <v>56</v>
      </c>
      <c r="M934" s="7" t="s">
        <v>84</v>
      </c>
      <c r="N934" s="7">
        <v>49.2</v>
      </c>
      <c r="O934" s="7" t="s">
        <v>58</v>
      </c>
      <c r="P934" s="7"/>
      <c r="Q934" t="s">
        <v>7833</v>
      </c>
      <c r="R934" s="7" t="s">
        <v>59</v>
      </c>
      <c r="S934" s="14" t="s">
        <v>59</v>
      </c>
      <c r="T934" s="26" t="b">
        <v>0</v>
      </c>
      <c r="U934" s="7">
        <v>646</v>
      </c>
      <c r="V934" s="7">
        <v>14.22</v>
      </c>
      <c r="W934" s="7">
        <v>24.54</v>
      </c>
      <c r="X934" s="7">
        <v>0.43553340000000001</v>
      </c>
      <c r="Y934" s="7">
        <v>1.2404999999999999</v>
      </c>
      <c r="Z934" s="7">
        <v>5.4</v>
      </c>
      <c r="AA934" s="7">
        <v>3.75</v>
      </c>
      <c r="AB934" s="14">
        <v>3.39</v>
      </c>
      <c r="AC934" s="13">
        <v>0.94052199999999997</v>
      </c>
      <c r="AD934" s="7">
        <v>5.9478000000000003E-2</v>
      </c>
      <c r="AE934" s="14" t="s">
        <v>60</v>
      </c>
      <c r="AF934" s="13">
        <v>6</v>
      </c>
      <c r="AG934" s="14">
        <v>4</v>
      </c>
      <c r="AH934" s="13">
        <v>4</v>
      </c>
      <c r="AI934" s="7">
        <v>4</v>
      </c>
      <c r="AJ934" s="7"/>
      <c r="AK934" s="7">
        <v>2</v>
      </c>
      <c r="AL934" s="7">
        <v>2</v>
      </c>
      <c r="AM934" s="14"/>
      <c r="AN934" s="13">
        <v>2</v>
      </c>
      <c r="AO934" s="14">
        <v>2</v>
      </c>
      <c r="AP934" s="7" t="s">
        <v>64</v>
      </c>
      <c r="AQ934" s="7" t="s">
        <v>62</v>
      </c>
      <c r="AR934" s="7" t="s">
        <v>62</v>
      </c>
      <c r="AS934" s="7" t="s">
        <v>62</v>
      </c>
      <c r="AT934" s="7" t="s">
        <v>64</v>
      </c>
      <c r="AU934" s="7" t="s">
        <v>66</v>
      </c>
      <c r="AV934" s="7" t="s">
        <v>66</v>
      </c>
      <c r="AW934" s="7" t="s">
        <v>66</v>
      </c>
      <c r="AX934" s="7" t="s">
        <v>64</v>
      </c>
      <c r="AY934" s="7" t="s">
        <v>70</v>
      </c>
      <c r="AZ934" s="7" t="s">
        <v>64</v>
      </c>
      <c r="BA934" s="7" t="s">
        <v>5797</v>
      </c>
      <c r="BB934" s="7" t="s">
        <v>64</v>
      </c>
      <c r="BC934" s="7" t="s">
        <v>66</v>
      </c>
      <c r="BD934" s="7" t="s">
        <v>64</v>
      </c>
      <c r="BE934" s="7" t="s">
        <v>5797</v>
      </c>
      <c r="BF934" s="7" t="s">
        <v>64</v>
      </c>
      <c r="BG934" s="7" t="s">
        <v>5797</v>
      </c>
      <c r="BH934" s="7" t="s">
        <v>70</v>
      </c>
      <c r="BI934" s="7" t="s">
        <v>70</v>
      </c>
      <c r="BJ934" s="7" t="s">
        <v>62</v>
      </c>
      <c r="BK934" s="7" t="s">
        <v>70</v>
      </c>
      <c r="BL934" s="33">
        <v>0</v>
      </c>
      <c r="BM934" s="7">
        <v>1</v>
      </c>
      <c r="BN934" s="7">
        <v>0</v>
      </c>
      <c r="BO934" s="7">
        <v>0</v>
      </c>
      <c r="BP934" s="7">
        <v>1</v>
      </c>
      <c r="BQ934" s="7">
        <v>1</v>
      </c>
      <c r="BR934" s="7">
        <v>0</v>
      </c>
      <c r="BS934" s="7">
        <v>0</v>
      </c>
      <c r="BT934" s="7">
        <v>1</v>
      </c>
      <c r="BU934" s="7">
        <v>1</v>
      </c>
      <c r="BW934">
        <f>COUNTIF(AP934, "*"&amp;#REF!&amp;"*")</f>
        <v>0</v>
      </c>
      <c r="BX934">
        <f>COUNTIF(AQ934, "*"&amp;#REF!&amp;"*")</f>
        <v>0</v>
      </c>
      <c r="BY934">
        <f>COUNTIF(AR934, "*"&amp;#REF!&amp;"*")</f>
        <v>0</v>
      </c>
      <c r="BZ934">
        <f>COUNTIF(AS934, "*"&amp;#REF!&amp;"*")</f>
        <v>0</v>
      </c>
      <c r="CA934">
        <f>COUNTIF(AT934, "*"&amp;#REF!&amp;"*")</f>
        <v>0</v>
      </c>
      <c r="CB934">
        <f>COUNTIF(AU934, "*"&amp;#REF!&amp;"*")</f>
        <v>0</v>
      </c>
      <c r="CC934">
        <f>COUNTIF(AV934, "*"&amp;#REF!&amp;"*")</f>
        <v>0</v>
      </c>
      <c r="CD934">
        <f>COUNTIF(AW934, "*"&amp;#REF!&amp;"*")</f>
        <v>0</v>
      </c>
      <c r="CE934">
        <f>COUNTIF(AX934, "*"&amp;#REF!&amp;"*")</f>
        <v>0</v>
      </c>
      <c r="CF934">
        <f>COUNTIF(AY934, "*"&amp;#REF!&amp;"*")</f>
        <v>0</v>
      </c>
      <c r="CG934">
        <f>COUNTIF(AZ934, "*"&amp;#REF!&amp;"*")</f>
        <v>0</v>
      </c>
      <c r="CH934">
        <f>COUNTIF(BA934, "*"&amp;#REF!&amp;"*")</f>
        <v>0</v>
      </c>
      <c r="CI934">
        <f>COUNTIF(BB934, "*"&amp;#REF!&amp;"*")</f>
        <v>0</v>
      </c>
      <c r="CJ934">
        <f>COUNTIF(BC934, "*"&amp;#REF!&amp;"*")</f>
        <v>0</v>
      </c>
      <c r="CK934">
        <f>COUNTIF(BD934, "*"&amp;#REF!&amp;"*")</f>
        <v>0</v>
      </c>
      <c r="CL934">
        <f>COUNTIF(BE934, "*"&amp;#REF!&amp;"*")</f>
        <v>0</v>
      </c>
      <c r="CM934">
        <f>COUNTIF(BF934, "*"&amp;#REF!&amp;"*")</f>
        <v>0</v>
      </c>
      <c r="CN934">
        <f>COUNTIF(BG934, "*"&amp;#REF!&amp;"*")</f>
        <v>0</v>
      </c>
      <c r="CO934">
        <f>COUNTIF(BH934, "*"&amp;#REF!&amp;"*")</f>
        <v>0</v>
      </c>
      <c r="CP934">
        <f>COUNTIF(BI934, "*"&amp;#REF!&amp;"*")</f>
        <v>0</v>
      </c>
      <c r="CQ934">
        <f>COUNTIF(BJ934, "*"&amp;#REF!&amp;"*")</f>
        <v>0</v>
      </c>
      <c r="CR934">
        <f>COUNTIF(BK934, "*"&amp;#REF!&amp;"*")</f>
        <v>0</v>
      </c>
      <c r="CS934">
        <f xml:space="preserve"> COUNTIF(BL934,#REF!)</f>
        <v>0</v>
      </c>
      <c r="CT934">
        <f xml:space="preserve"> COUNTIF(BM934,#REF!)</f>
        <v>0</v>
      </c>
      <c r="CU934">
        <f xml:space="preserve"> COUNTIF(BN934,#REF!)</f>
        <v>0</v>
      </c>
      <c r="CV934">
        <f xml:space="preserve"> COUNTIF(BO934,#REF!)</f>
        <v>0</v>
      </c>
      <c r="CW934">
        <f xml:space="preserve"> COUNTIF(BP934,#REF!)</f>
        <v>0</v>
      </c>
      <c r="CX934">
        <f xml:space="preserve"> COUNTIF(BQ934,#REF!)</f>
        <v>0</v>
      </c>
      <c r="CY934">
        <f xml:space="preserve"> COUNTIF(BR934,#REF!)</f>
        <v>0</v>
      </c>
      <c r="CZ934">
        <f xml:space="preserve"> COUNTIF(BS934,#REF!)</f>
        <v>0</v>
      </c>
      <c r="DA934">
        <f xml:space="preserve"> COUNTIF(BT934,#REF!)</f>
        <v>0</v>
      </c>
      <c r="DB934">
        <f xml:space="preserve"> COUNTIF(BU934,#REF!)</f>
        <v>0</v>
      </c>
      <c r="DC934">
        <f t="shared" si="56"/>
        <v>0</v>
      </c>
      <c r="DD934">
        <f t="shared" si="57"/>
        <v>0</v>
      </c>
      <c r="DE934">
        <f t="shared" si="58"/>
        <v>0</v>
      </c>
      <c r="DF934" t="b">
        <f t="shared" si="59"/>
        <v>0</v>
      </c>
    </row>
    <row r="935" spans="1:110" x14ac:dyDescent="0.35">
      <c r="A935" s="7">
        <v>934</v>
      </c>
      <c r="B935" s="7">
        <v>934</v>
      </c>
      <c r="C935" s="7" t="s">
        <v>7693</v>
      </c>
      <c r="D935" s="7" t="s">
        <v>7694</v>
      </c>
      <c r="E935" s="13" t="s">
        <v>51</v>
      </c>
      <c r="F935" s="7">
        <v>300</v>
      </c>
      <c r="G935" s="7" t="s">
        <v>98</v>
      </c>
      <c r="H935" s="7">
        <v>350</v>
      </c>
      <c r="I935" s="14" t="s">
        <v>53</v>
      </c>
      <c r="J935" s="13" t="s">
        <v>54</v>
      </c>
      <c r="K935" s="7" t="s">
        <v>162</v>
      </c>
      <c r="L935" s="7" t="s">
        <v>56</v>
      </c>
      <c r="M935" s="7" t="s">
        <v>57</v>
      </c>
      <c r="N935" s="7">
        <v>68</v>
      </c>
      <c r="O935" s="7" t="s">
        <v>58</v>
      </c>
      <c r="P935" s="7">
        <v>57</v>
      </c>
      <c r="Q935" t="s">
        <v>7833</v>
      </c>
      <c r="R935" s="7" t="s">
        <v>59</v>
      </c>
      <c r="S935" s="14" t="s">
        <v>56</v>
      </c>
      <c r="T935" s="26" t="b">
        <v>0</v>
      </c>
      <c r="U935" s="7">
        <v>759</v>
      </c>
      <c r="V935" s="7">
        <v>20.88</v>
      </c>
      <c r="W935" s="7">
        <v>31.96</v>
      </c>
      <c r="X935" s="7">
        <v>0.91246680000000002</v>
      </c>
      <c r="Y935" s="7">
        <v>1.43604</v>
      </c>
      <c r="Z935" s="7">
        <v>5.4</v>
      </c>
      <c r="AA935" s="7">
        <v>4.1900000000000004</v>
      </c>
      <c r="AB935" s="14">
        <v>3.13</v>
      </c>
      <c r="AC935" s="13">
        <v>0.99990000000000001</v>
      </c>
      <c r="AD935" s="7">
        <v>1E-4</v>
      </c>
      <c r="AE935" s="14" t="s">
        <v>60</v>
      </c>
      <c r="AF935" s="13">
        <v>6</v>
      </c>
      <c r="AG935" s="14">
        <v>6</v>
      </c>
      <c r="AH935" s="13">
        <v>4</v>
      </c>
      <c r="AI935" s="7">
        <v>4</v>
      </c>
      <c r="AJ935" s="7"/>
      <c r="AK935" s="7">
        <v>4</v>
      </c>
      <c r="AL935" s="7">
        <v>4</v>
      </c>
      <c r="AM935" s="14"/>
      <c r="AN935" s="13">
        <v>2</v>
      </c>
      <c r="AO935" s="14">
        <v>2</v>
      </c>
      <c r="AP935" s="7" t="s">
        <v>64</v>
      </c>
      <c r="AQ935" s="7" t="s">
        <v>62</v>
      </c>
      <c r="AR935" s="7" t="s">
        <v>5797</v>
      </c>
      <c r="AS935" s="7" t="s">
        <v>64</v>
      </c>
      <c r="AT935" s="7" t="s">
        <v>64</v>
      </c>
      <c r="AU935" s="7" t="s">
        <v>66</v>
      </c>
      <c r="AV935" s="7" t="s">
        <v>66</v>
      </c>
      <c r="AW935" s="7" t="s">
        <v>66</v>
      </c>
      <c r="AX935" s="7" t="s">
        <v>66</v>
      </c>
      <c r="AY935" s="7" t="s">
        <v>70</v>
      </c>
      <c r="AZ935" s="7" t="s">
        <v>66</v>
      </c>
      <c r="BA935" s="7" t="s">
        <v>5797</v>
      </c>
      <c r="BB935" s="7" t="s">
        <v>66</v>
      </c>
      <c r="BC935" s="7" t="s">
        <v>70</v>
      </c>
      <c r="BD935" s="7" t="s">
        <v>64</v>
      </c>
      <c r="BE935" s="7" t="s">
        <v>64</v>
      </c>
      <c r="BF935" s="7" t="s">
        <v>64</v>
      </c>
      <c r="BG935" s="7" t="s">
        <v>64</v>
      </c>
      <c r="BH935" s="7" t="s">
        <v>70</v>
      </c>
      <c r="BI935" s="7" t="s">
        <v>70</v>
      </c>
      <c r="BJ935" s="7" t="s">
        <v>70</v>
      </c>
      <c r="BK935" s="7" t="s">
        <v>70</v>
      </c>
      <c r="BL935" s="33">
        <v>0</v>
      </c>
      <c r="BM935" s="7">
        <v>1</v>
      </c>
      <c r="BN935" s="7">
        <v>1</v>
      </c>
      <c r="BO935" s="7">
        <v>0</v>
      </c>
      <c r="BP935" s="7">
        <v>1</v>
      </c>
      <c r="BQ935" s="7">
        <v>1</v>
      </c>
      <c r="BR935" s="7">
        <v>0</v>
      </c>
      <c r="BS935" s="7">
        <v>0</v>
      </c>
      <c r="BT935" s="7">
        <v>1</v>
      </c>
      <c r="BU935" s="7">
        <v>0</v>
      </c>
      <c r="BW935">
        <f>COUNTIF(AP935, "*"&amp;#REF!&amp;"*")</f>
        <v>0</v>
      </c>
      <c r="BX935">
        <f>COUNTIF(AQ935, "*"&amp;#REF!&amp;"*")</f>
        <v>0</v>
      </c>
      <c r="BY935">
        <f>COUNTIF(AR935, "*"&amp;#REF!&amp;"*")</f>
        <v>0</v>
      </c>
      <c r="BZ935">
        <f>COUNTIF(AS935, "*"&amp;#REF!&amp;"*")</f>
        <v>0</v>
      </c>
      <c r="CA935">
        <f>COUNTIF(AT935, "*"&amp;#REF!&amp;"*")</f>
        <v>0</v>
      </c>
      <c r="CB935">
        <f>COUNTIF(AU935, "*"&amp;#REF!&amp;"*")</f>
        <v>0</v>
      </c>
      <c r="CC935">
        <f>COUNTIF(AV935, "*"&amp;#REF!&amp;"*")</f>
        <v>0</v>
      </c>
      <c r="CD935">
        <f>COUNTIF(AW935, "*"&amp;#REF!&amp;"*")</f>
        <v>0</v>
      </c>
      <c r="CE935">
        <f>COUNTIF(AX935, "*"&amp;#REF!&amp;"*")</f>
        <v>0</v>
      </c>
      <c r="CF935">
        <f>COUNTIF(AY935, "*"&amp;#REF!&amp;"*")</f>
        <v>0</v>
      </c>
      <c r="CG935">
        <f>COUNTIF(AZ935, "*"&amp;#REF!&amp;"*")</f>
        <v>0</v>
      </c>
      <c r="CH935">
        <f>COUNTIF(BA935, "*"&amp;#REF!&amp;"*")</f>
        <v>0</v>
      </c>
      <c r="CI935">
        <f>COUNTIF(BB935, "*"&amp;#REF!&amp;"*")</f>
        <v>0</v>
      </c>
      <c r="CJ935">
        <f>COUNTIF(BC935, "*"&amp;#REF!&amp;"*")</f>
        <v>0</v>
      </c>
      <c r="CK935">
        <f>COUNTIF(BD935, "*"&amp;#REF!&amp;"*")</f>
        <v>0</v>
      </c>
      <c r="CL935">
        <f>COUNTIF(BE935, "*"&amp;#REF!&amp;"*")</f>
        <v>0</v>
      </c>
      <c r="CM935">
        <f>COUNTIF(BF935, "*"&amp;#REF!&amp;"*")</f>
        <v>0</v>
      </c>
      <c r="CN935">
        <f>COUNTIF(BG935, "*"&amp;#REF!&amp;"*")</f>
        <v>0</v>
      </c>
      <c r="CO935">
        <f>COUNTIF(BH935, "*"&amp;#REF!&amp;"*")</f>
        <v>0</v>
      </c>
      <c r="CP935">
        <f>COUNTIF(BI935, "*"&amp;#REF!&amp;"*")</f>
        <v>0</v>
      </c>
      <c r="CQ935">
        <f>COUNTIF(BJ935, "*"&amp;#REF!&amp;"*")</f>
        <v>0</v>
      </c>
      <c r="CR935">
        <f>COUNTIF(BK935, "*"&amp;#REF!&amp;"*")</f>
        <v>0</v>
      </c>
      <c r="CS935">
        <f xml:space="preserve"> COUNTIF(BL935,#REF!)</f>
        <v>0</v>
      </c>
      <c r="CT935">
        <f xml:space="preserve"> COUNTIF(BM935,#REF!)</f>
        <v>0</v>
      </c>
      <c r="CU935">
        <f xml:space="preserve"> COUNTIF(BN935,#REF!)</f>
        <v>0</v>
      </c>
      <c r="CV935">
        <f xml:space="preserve"> COUNTIF(BO935,#REF!)</f>
        <v>0</v>
      </c>
      <c r="CW935">
        <f xml:space="preserve"> COUNTIF(BP935,#REF!)</f>
        <v>0</v>
      </c>
      <c r="CX935">
        <f xml:space="preserve"> COUNTIF(BQ935,#REF!)</f>
        <v>0</v>
      </c>
      <c r="CY935">
        <f xml:space="preserve"> COUNTIF(BR935,#REF!)</f>
        <v>0</v>
      </c>
      <c r="CZ935">
        <f xml:space="preserve"> COUNTIF(BS935,#REF!)</f>
        <v>0</v>
      </c>
      <c r="DA935">
        <f xml:space="preserve"> COUNTIF(BT935,#REF!)</f>
        <v>0</v>
      </c>
      <c r="DB935">
        <f xml:space="preserve"> COUNTIF(BU935,#REF!)</f>
        <v>0</v>
      </c>
      <c r="DC935">
        <f t="shared" si="56"/>
        <v>0</v>
      </c>
      <c r="DD935">
        <f t="shared" si="57"/>
        <v>0</v>
      </c>
      <c r="DE935">
        <f t="shared" si="58"/>
        <v>0</v>
      </c>
      <c r="DF935" t="b">
        <f t="shared" si="59"/>
        <v>0</v>
      </c>
    </row>
    <row r="936" spans="1:110" x14ac:dyDescent="0.35">
      <c r="A936" s="7">
        <v>935</v>
      </c>
      <c r="B936" s="7">
        <v>935</v>
      </c>
      <c r="C936" s="7" t="s">
        <v>7695</v>
      </c>
      <c r="D936" s="7" t="s">
        <v>7696</v>
      </c>
      <c r="E936" s="13" t="s">
        <v>51</v>
      </c>
      <c r="F936" s="7">
        <v>300</v>
      </c>
      <c r="G936" s="7" t="s">
        <v>98</v>
      </c>
      <c r="H936" s="7"/>
      <c r="I936" s="14" t="s">
        <v>53</v>
      </c>
      <c r="J936" s="13" t="s">
        <v>54</v>
      </c>
      <c r="K936" s="7" t="s">
        <v>99</v>
      </c>
      <c r="L936" s="7" t="s">
        <v>56</v>
      </c>
      <c r="M936" s="7" t="s">
        <v>84</v>
      </c>
      <c r="N936" s="7">
        <v>66.8</v>
      </c>
      <c r="O936" s="7" t="s">
        <v>58</v>
      </c>
      <c r="P936" s="7">
        <v>59</v>
      </c>
      <c r="Q936" t="s">
        <v>7833</v>
      </c>
      <c r="R936" s="7" t="s">
        <v>59</v>
      </c>
      <c r="S936" s="14" t="s">
        <v>59</v>
      </c>
      <c r="T936" s="26" t="b">
        <v>0</v>
      </c>
      <c r="U936" s="7">
        <v>1550</v>
      </c>
      <c r="V936" s="7">
        <v>18.52</v>
      </c>
      <c r="W936" s="7">
        <v>29.44</v>
      </c>
      <c r="X936" s="7">
        <v>0.86500020000000011</v>
      </c>
      <c r="Y936" s="7">
        <v>2.8384200000000002</v>
      </c>
      <c r="Z936" s="7">
        <v>5</v>
      </c>
      <c r="AA936" s="7">
        <v>3.43</v>
      </c>
      <c r="AB936" s="14">
        <v>3.61</v>
      </c>
      <c r="AC936" s="13">
        <v>0.998367</v>
      </c>
      <c r="AD936" s="7">
        <v>1.6327399999999999E-3</v>
      </c>
      <c r="AE936" s="14" t="s">
        <v>60</v>
      </c>
      <c r="AF936" s="13">
        <v>6</v>
      </c>
      <c r="AG936" s="14">
        <v>6</v>
      </c>
      <c r="AH936" s="13">
        <v>4</v>
      </c>
      <c r="AI936" s="7">
        <v>4</v>
      </c>
      <c r="AJ936" s="7"/>
      <c r="AK936" s="7">
        <v>4</v>
      </c>
      <c r="AL936" s="7">
        <v>4</v>
      </c>
      <c r="AM936" s="14"/>
      <c r="AN936" s="13">
        <v>2</v>
      </c>
      <c r="AO936" s="14">
        <v>2</v>
      </c>
      <c r="AP936" s="7" t="s">
        <v>64</v>
      </c>
      <c r="AQ936" s="7" t="s">
        <v>62</v>
      </c>
      <c r="AR936" s="7" t="s">
        <v>5797</v>
      </c>
      <c r="AS936" s="7" t="s">
        <v>64</v>
      </c>
      <c r="AT936" s="7" t="s">
        <v>64</v>
      </c>
      <c r="AU936" s="7" t="s">
        <v>66</v>
      </c>
      <c r="AV936" s="7" t="s">
        <v>66</v>
      </c>
      <c r="AW936" s="7" t="s">
        <v>66</v>
      </c>
      <c r="AX936" s="7" t="s">
        <v>66</v>
      </c>
      <c r="AY936" s="7" t="s">
        <v>70</v>
      </c>
      <c r="AZ936" s="7" t="s">
        <v>66</v>
      </c>
      <c r="BA936" s="7" t="s">
        <v>62</v>
      </c>
      <c r="BB936" s="7" t="s">
        <v>66</v>
      </c>
      <c r="BC936" s="7" t="s">
        <v>70</v>
      </c>
      <c r="BD936" s="7" t="s">
        <v>64</v>
      </c>
      <c r="BE936" s="7" t="s">
        <v>5797</v>
      </c>
      <c r="BF936" s="7" t="s">
        <v>64</v>
      </c>
      <c r="BG936" s="7" t="s">
        <v>64</v>
      </c>
      <c r="BH936" s="7" t="s">
        <v>70</v>
      </c>
      <c r="BI936" s="7" t="s">
        <v>70</v>
      </c>
      <c r="BJ936" s="7" t="s">
        <v>70</v>
      </c>
      <c r="BK936" s="7" t="s">
        <v>70</v>
      </c>
      <c r="BL936" s="33">
        <v>0</v>
      </c>
      <c r="BM936" s="7">
        <v>1</v>
      </c>
      <c r="BN936" s="7">
        <v>1</v>
      </c>
      <c r="BO936" s="7">
        <v>0</v>
      </c>
      <c r="BP936" s="7">
        <v>1</v>
      </c>
      <c r="BQ936" s="7">
        <v>1</v>
      </c>
      <c r="BR936" s="7">
        <v>0</v>
      </c>
      <c r="BS936" s="7">
        <v>0</v>
      </c>
      <c r="BT936" s="7">
        <v>1</v>
      </c>
      <c r="BU936" s="7">
        <v>0</v>
      </c>
      <c r="BW936">
        <f>COUNTIF(AP936, "*"&amp;#REF!&amp;"*")</f>
        <v>0</v>
      </c>
      <c r="BX936">
        <f>COUNTIF(AQ936, "*"&amp;#REF!&amp;"*")</f>
        <v>0</v>
      </c>
      <c r="BY936">
        <f>COUNTIF(AR936, "*"&amp;#REF!&amp;"*")</f>
        <v>0</v>
      </c>
      <c r="BZ936">
        <f>COUNTIF(AS936, "*"&amp;#REF!&amp;"*")</f>
        <v>0</v>
      </c>
      <c r="CA936">
        <f>COUNTIF(AT936, "*"&amp;#REF!&amp;"*")</f>
        <v>0</v>
      </c>
      <c r="CB936">
        <f>COUNTIF(AU936, "*"&amp;#REF!&amp;"*")</f>
        <v>0</v>
      </c>
      <c r="CC936">
        <f>COUNTIF(AV936, "*"&amp;#REF!&amp;"*")</f>
        <v>0</v>
      </c>
      <c r="CD936">
        <f>COUNTIF(AW936, "*"&amp;#REF!&amp;"*")</f>
        <v>0</v>
      </c>
      <c r="CE936">
        <f>COUNTIF(AX936, "*"&amp;#REF!&amp;"*")</f>
        <v>0</v>
      </c>
      <c r="CF936">
        <f>COUNTIF(AY936, "*"&amp;#REF!&amp;"*")</f>
        <v>0</v>
      </c>
      <c r="CG936">
        <f>COUNTIF(AZ936, "*"&amp;#REF!&amp;"*")</f>
        <v>0</v>
      </c>
      <c r="CH936">
        <f>COUNTIF(BA936, "*"&amp;#REF!&amp;"*")</f>
        <v>0</v>
      </c>
      <c r="CI936">
        <f>COUNTIF(BB936, "*"&amp;#REF!&amp;"*")</f>
        <v>0</v>
      </c>
      <c r="CJ936">
        <f>COUNTIF(BC936, "*"&amp;#REF!&amp;"*")</f>
        <v>0</v>
      </c>
      <c r="CK936">
        <f>COUNTIF(BD936, "*"&amp;#REF!&amp;"*")</f>
        <v>0</v>
      </c>
      <c r="CL936">
        <f>COUNTIF(BE936, "*"&amp;#REF!&amp;"*")</f>
        <v>0</v>
      </c>
      <c r="CM936">
        <f>COUNTIF(BF936, "*"&amp;#REF!&amp;"*")</f>
        <v>0</v>
      </c>
      <c r="CN936">
        <f>COUNTIF(BG936, "*"&amp;#REF!&amp;"*")</f>
        <v>0</v>
      </c>
      <c r="CO936">
        <f>COUNTIF(BH936, "*"&amp;#REF!&amp;"*")</f>
        <v>0</v>
      </c>
      <c r="CP936">
        <f>COUNTIF(BI936, "*"&amp;#REF!&amp;"*")</f>
        <v>0</v>
      </c>
      <c r="CQ936">
        <f>COUNTIF(BJ936, "*"&amp;#REF!&amp;"*")</f>
        <v>0</v>
      </c>
      <c r="CR936">
        <f>COUNTIF(BK936, "*"&amp;#REF!&amp;"*")</f>
        <v>0</v>
      </c>
      <c r="CS936">
        <f xml:space="preserve"> COUNTIF(BL936,#REF!)</f>
        <v>0</v>
      </c>
      <c r="CT936">
        <f xml:space="preserve"> COUNTIF(BM936,#REF!)</f>
        <v>0</v>
      </c>
      <c r="CU936">
        <f xml:space="preserve"> COUNTIF(BN936,#REF!)</f>
        <v>0</v>
      </c>
      <c r="CV936">
        <f xml:space="preserve"> COUNTIF(BO936,#REF!)</f>
        <v>0</v>
      </c>
      <c r="CW936">
        <f xml:space="preserve"> COUNTIF(BP936,#REF!)</f>
        <v>0</v>
      </c>
      <c r="CX936">
        <f xml:space="preserve"> COUNTIF(BQ936,#REF!)</f>
        <v>0</v>
      </c>
      <c r="CY936">
        <f xml:space="preserve"> COUNTIF(BR936,#REF!)</f>
        <v>0</v>
      </c>
      <c r="CZ936">
        <f xml:space="preserve"> COUNTIF(BS936,#REF!)</f>
        <v>0</v>
      </c>
      <c r="DA936">
        <f xml:space="preserve"> COUNTIF(BT936,#REF!)</f>
        <v>0</v>
      </c>
      <c r="DB936">
        <f xml:space="preserve"> COUNTIF(BU936,#REF!)</f>
        <v>0</v>
      </c>
      <c r="DC936">
        <f t="shared" si="56"/>
        <v>0</v>
      </c>
      <c r="DD936">
        <f t="shared" si="57"/>
        <v>0</v>
      </c>
      <c r="DE936">
        <f t="shared" si="58"/>
        <v>0</v>
      </c>
      <c r="DF936" t="b">
        <f t="shared" si="59"/>
        <v>0</v>
      </c>
    </row>
    <row r="937" spans="1:110" x14ac:dyDescent="0.35">
      <c r="A937" s="7">
        <v>936</v>
      </c>
      <c r="B937" s="7">
        <v>936</v>
      </c>
      <c r="C937" s="7" t="s">
        <v>7697</v>
      </c>
      <c r="D937" s="7" t="s">
        <v>7698</v>
      </c>
      <c r="E937" s="13" t="s">
        <v>51</v>
      </c>
      <c r="F937" s="7">
        <v>300</v>
      </c>
      <c r="G937" s="7" t="s">
        <v>98</v>
      </c>
      <c r="H937" s="7"/>
      <c r="I937" s="14" t="s">
        <v>53</v>
      </c>
      <c r="J937" s="13" t="s">
        <v>54</v>
      </c>
      <c r="K937" s="7" t="s">
        <v>99</v>
      </c>
      <c r="L937" s="7" t="s">
        <v>56</v>
      </c>
      <c r="M937" s="7" t="s">
        <v>84</v>
      </c>
      <c r="N937" s="7">
        <v>40</v>
      </c>
      <c r="O937" s="7" t="s">
        <v>58</v>
      </c>
      <c r="P937" s="7">
        <v>57</v>
      </c>
      <c r="Q937" t="s">
        <v>7833</v>
      </c>
      <c r="R937" s="7" t="s">
        <v>59</v>
      </c>
      <c r="S937" s="14" t="s">
        <v>59</v>
      </c>
      <c r="T937" s="26" t="b">
        <v>0</v>
      </c>
      <c r="U937" s="7">
        <v>1550</v>
      </c>
      <c r="V937" s="7">
        <v>18.52</v>
      </c>
      <c r="W937" s="7">
        <v>29.44</v>
      </c>
      <c r="X937" s="7">
        <v>0.86500020000000011</v>
      </c>
      <c r="Y937" s="7">
        <v>2.8384200000000002</v>
      </c>
      <c r="Z937" s="7">
        <v>5</v>
      </c>
      <c r="AA937" s="7">
        <v>3.43</v>
      </c>
      <c r="AB937" s="14">
        <v>3.61</v>
      </c>
      <c r="AC937" s="13">
        <v>0.99347399999999997</v>
      </c>
      <c r="AD937" s="7">
        <v>6.5258699999999996E-3</v>
      </c>
      <c r="AE937" s="14" t="s">
        <v>60</v>
      </c>
      <c r="AF937" s="13">
        <v>6</v>
      </c>
      <c r="AG937" s="14">
        <v>6</v>
      </c>
      <c r="AH937" s="13">
        <v>4</v>
      </c>
      <c r="AI937" s="7">
        <v>4</v>
      </c>
      <c r="AJ937" s="7"/>
      <c r="AK937" s="7">
        <v>4</v>
      </c>
      <c r="AL937" s="7">
        <v>4</v>
      </c>
      <c r="AM937" s="14"/>
      <c r="AN937" s="13">
        <v>2</v>
      </c>
      <c r="AO937" s="14">
        <v>2</v>
      </c>
      <c r="AP937" s="7" t="s">
        <v>64</v>
      </c>
      <c r="AQ937" s="7" t="s">
        <v>62</v>
      </c>
      <c r="AR937" s="7" t="s">
        <v>5797</v>
      </c>
      <c r="AS937" s="7" t="s">
        <v>64</v>
      </c>
      <c r="AT937" s="7" t="s">
        <v>64</v>
      </c>
      <c r="AU937" s="7" t="s">
        <v>66</v>
      </c>
      <c r="AV937" s="7" t="s">
        <v>66</v>
      </c>
      <c r="AW937" s="7" t="s">
        <v>66</v>
      </c>
      <c r="AX937" s="7" t="s">
        <v>66</v>
      </c>
      <c r="AY937" s="7" t="s">
        <v>70</v>
      </c>
      <c r="AZ937" s="7" t="s">
        <v>66</v>
      </c>
      <c r="BA937" s="7" t="s">
        <v>5797</v>
      </c>
      <c r="BB937" s="7" t="s">
        <v>66</v>
      </c>
      <c r="BC937" s="7" t="s">
        <v>70</v>
      </c>
      <c r="BD937" s="7" t="s">
        <v>64</v>
      </c>
      <c r="BE937" s="7" t="s">
        <v>64</v>
      </c>
      <c r="BF937" s="7" t="s">
        <v>64</v>
      </c>
      <c r="BG937" s="7" t="s">
        <v>64</v>
      </c>
      <c r="BH937" s="7" t="s">
        <v>70</v>
      </c>
      <c r="BI937" s="7" t="s">
        <v>70</v>
      </c>
      <c r="BJ937" s="7" t="s">
        <v>70</v>
      </c>
      <c r="BK937" s="7" t="s">
        <v>70</v>
      </c>
      <c r="BL937" s="33">
        <v>0</v>
      </c>
      <c r="BM937" s="7">
        <v>1</v>
      </c>
      <c r="BN937" s="7">
        <v>1</v>
      </c>
      <c r="BO937" s="7">
        <v>0</v>
      </c>
      <c r="BP937" s="7">
        <v>1</v>
      </c>
      <c r="BQ937" s="7">
        <v>1</v>
      </c>
      <c r="BR937" s="7">
        <v>0</v>
      </c>
      <c r="BS937" s="7">
        <v>0</v>
      </c>
      <c r="BT937" s="7">
        <v>1</v>
      </c>
      <c r="BU937" s="7">
        <v>0</v>
      </c>
      <c r="BW937">
        <f>COUNTIF(AP937, "*"&amp;#REF!&amp;"*")</f>
        <v>0</v>
      </c>
      <c r="BX937">
        <f>COUNTIF(AQ937, "*"&amp;#REF!&amp;"*")</f>
        <v>0</v>
      </c>
      <c r="BY937">
        <f>COUNTIF(AR937, "*"&amp;#REF!&amp;"*")</f>
        <v>0</v>
      </c>
      <c r="BZ937">
        <f>COUNTIF(AS937, "*"&amp;#REF!&amp;"*")</f>
        <v>0</v>
      </c>
      <c r="CA937">
        <f>COUNTIF(AT937, "*"&amp;#REF!&amp;"*")</f>
        <v>0</v>
      </c>
      <c r="CB937">
        <f>COUNTIF(AU937, "*"&amp;#REF!&amp;"*")</f>
        <v>0</v>
      </c>
      <c r="CC937">
        <f>COUNTIF(AV937, "*"&amp;#REF!&amp;"*")</f>
        <v>0</v>
      </c>
      <c r="CD937">
        <f>COUNTIF(AW937, "*"&amp;#REF!&amp;"*")</f>
        <v>0</v>
      </c>
      <c r="CE937">
        <f>COUNTIF(AX937, "*"&amp;#REF!&amp;"*")</f>
        <v>0</v>
      </c>
      <c r="CF937">
        <f>COUNTIF(AY937, "*"&amp;#REF!&amp;"*")</f>
        <v>0</v>
      </c>
      <c r="CG937">
        <f>COUNTIF(AZ937, "*"&amp;#REF!&amp;"*")</f>
        <v>0</v>
      </c>
      <c r="CH937">
        <f>COUNTIF(BA937, "*"&amp;#REF!&amp;"*")</f>
        <v>0</v>
      </c>
      <c r="CI937">
        <f>COUNTIF(BB937, "*"&amp;#REF!&amp;"*")</f>
        <v>0</v>
      </c>
      <c r="CJ937">
        <f>COUNTIF(BC937, "*"&amp;#REF!&amp;"*")</f>
        <v>0</v>
      </c>
      <c r="CK937">
        <f>COUNTIF(BD937, "*"&amp;#REF!&amp;"*")</f>
        <v>0</v>
      </c>
      <c r="CL937">
        <f>COUNTIF(BE937, "*"&amp;#REF!&amp;"*")</f>
        <v>0</v>
      </c>
      <c r="CM937">
        <f>COUNTIF(BF937, "*"&amp;#REF!&amp;"*")</f>
        <v>0</v>
      </c>
      <c r="CN937">
        <f>COUNTIF(BG937, "*"&amp;#REF!&amp;"*")</f>
        <v>0</v>
      </c>
      <c r="CO937">
        <f>COUNTIF(BH937, "*"&amp;#REF!&amp;"*")</f>
        <v>0</v>
      </c>
      <c r="CP937">
        <f>COUNTIF(BI937, "*"&amp;#REF!&amp;"*")</f>
        <v>0</v>
      </c>
      <c r="CQ937">
        <f>COUNTIF(BJ937, "*"&amp;#REF!&amp;"*")</f>
        <v>0</v>
      </c>
      <c r="CR937">
        <f>COUNTIF(BK937, "*"&amp;#REF!&amp;"*")</f>
        <v>0</v>
      </c>
      <c r="CS937">
        <f xml:space="preserve"> COUNTIF(BL937,#REF!)</f>
        <v>0</v>
      </c>
      <c r="CT937">
        <f xml:space="preserve"> COUNTIF(BM937,#REF!)</f>
        <v>0</v>
      </c>
      <c r="CU937">
        <f xml:space="preserve"> COUNTIF(BN937,#REF!)</f>
        <v>0</v>
      </c>
      <c r="CV937">
        <f xml:space="preserve"> COUNTIF(BO937,#REF!)</f>
        <v>0</v>
      </c>
      <c r="CW937">
        <f xml:space="preserve"> COUNTIF(BP937,#REF!)</f>
        <v>0</v>
      </c>
      <c r="CX937">
        <f xml:space="preserve"> COUNTIF(BQ937,#REF!)</f>
        <v>0</v>
      </c>
      <c r="CY937">
        <f xml:space="preserve"> COUNTIF(BR937,#REF!)</f>
        <v>0</v>
      </c>
      <c r="CZ937">
        <f xml:space="preserve"> COUNTIF(BS937,#REF!)</f>
        <v>0</v>
      </c>
      <c r="DA937">
        <f xml:space="preserve"> COUNTIF(BT937,#REF!)</f>
        <v>0</v>
      </c>
      <c r="DB937">
        <f xml:space="preserve"> COUNTIF(BU937,#REF!)</f>
        <v>0</v>
      </c>
      <c r="DC937">
        <f t="shared" si="56"/>
        <v>0</v>
      </c>
      <c r="DD937">
        <f t="shared" si="57"/>
        <v>0</v>
      </c>
      <c r="DE937">
        <f t="shared" si="58"/>
        <v>0</v>
      </c>
      <c r="DF937" t="b">
        <f t="shared" si="59"/>
        <v>0</v>
      </c>
    </row>
    <row r="938" spans="1:110" x14ac:dyDescent="0.35">
      <c r="A938" s="7">
        <v>937</v>
      </c>
      <c r="B938" s="7">
        <v>937</v>
      </c>
      <c r="C938" s="7" t="s">
        <v>7699</v>
      </c>
      <c r="D938" s="7" t="s">
        <v>7700</v>
      </c>
      <c r="E938" s="13" t="s">
        <v>51</v>
      </c>
      <c r="F938" s="7">
        <v>300</v>
      </c>
      <c r="G938" s="7" t="s">
        <v>89</v>
      </c>
      <c r="H938" s="7">
        <v>1300</v>
      </c>
      <c r="I938" s="14" t="s">
        <v>53</v>
      </c>
      <c r="J938" s="13" t="s">
        <v>54</v>
      </c>
      <c r="K938" s="7" t="s">
        <v>134</v>
      </c>
      <c r="L938" s="7" t="s">
        <v>56</v>
      </c>
      <c r="M938" s="7" t="s">
        <v>84</v>
      </c>
      <c r="N938" s="7">
        <v>52</v>
      </c>
      <c r="O938" s="7" t="s">
        <v>85</v>
      </c>
      <c r="P938" s="7">
        <v>56</v>
      </c>
      <c r="Q938" t="s">
        <v>7917</v>
      </c>
      <c r="R938" s="7" t="s">
        <v>59</v>
      </c>
      <c r="S938" s="14" t="s">
        <v>59</v>
      </c>
      <c r="T938" s="26" t="b">
        <v>0</v>
      </c>
      <c r="U938" s="7">
        <v>640</v>
      </c>
      <c r="V938" s="7">
        <v>16.54</v>
      </c>
      <c r="W938" s="7">
        <v>25.8</v>
      </c>
      <c r="X938" s="7">
        <v>0.57633319999999999</v>
      </c>
      <c r="Y938" s="7">
        <v>1.24152</v>
      </c>
      <c r="Z938" s="7">
        <v>5.4</v>
      </c>
      <c r="AA938" s="7">
        <v>3.78</v>
      </c>
      <c r="AB938" s="14">
        <v>3.35</v>
      </c>
      <c r="AC938" s="13">
        <v>0.95852099999999996</v>
      </c>
      <c r="AD938" s="7">
        <v>4.1479299999999997E-2</v>
      </c>
      <c r="AE938" s="14" t="s">
        <v>60</v>
      </c>
      <c r="AF938" s="13">
        <v>6</v>
      </c>
      <c r="AG938" s="14">
        <v>6</v>
      </c>
      <c r="AH938" s="13">
        <v>4</v>
      </c>
      <c r="AI938" s="7">
        <v>4</v>
      </c>
      <c r="AJ938" s="7"/>
      <c r="AK938" s="7">
        <v>4</v>
      </c>
      <c r="AL938" s="7">
        <v>4</v>
      </c>
      <c r="AM938" s="14"/>
      <c r="AN938" s="13">
        <v>2</v>
      </c>
      <c r="AO938" s="14">
        <v>2</v>
      </c>
      <c r="AP938" s="7" t="s">
        <v>64</v>
      </c>
      <c r="AQ938" s="7" t="s">
        <v>62</v>
      </c>
      <c r="AR938" s="7" t="s">
        <v>5797</v>
      </c>
      <c r="AS938" s="7" t="s">
        <v>64</v>
      </c>
      <c r="AT938" s="7" t="s">
        <v>64</v>
      </c>
      <c r="AU938" s="7" t="s">
        <v>66</v>
      </c>
      <c r="AV938" s="7" t="s">
        <v>66</v>
      </c>
      <c r="AW938" s="7" t="s">
        <v>66</v>
      </c>
      <c r="AX938" s="7" t="s">
        <v>66</v>
      </c>
      <c r="AY938" s="7" t="s">
        <v>70</v>
      </c>
      <c r="AZ938" s="7" t="s">
        <v>66</v>
      </c>
      <c r="BA938" s="7" t="s">
        <v>5797</v>
      </c>
      <c r="BB938" s="7" t="s">
        <v>66</v>
      </c>
      <c r="BC938" s="7" t="s">
        <v>70</v>
      </c>
      <c r="BD938" s="7" t="s">
        <v>64</v>
      </c>
      <c r="BE938" s="7" t="s">
        <v>64</v>
      </c>
      <c r="BF938" s="7" t="s">
        <v>64</v>
      </c>
      <c r="BG938" s="7" t="s">
        <v>64</v>
      </c>
      <c r="BH938" s="7" t="s">
        <v>70</v>
      </c>
      <c r="BI938" s="7" t="s">
        <v>70</v>
      </c>
      <c r="BJ938" s="7" t="s">
        <v>70</v>
      </c>
      <c r="BK938" s="7" t="s">
        <v>70</v>
      </c>
      <c r="BL938" s="33">
        <v>0</v>
      </c>
      <c r="BM938" s="7">
        <v>1</v>
      </c>
      <c r="BN938" s="7">
        <v>1</v>
      </c>
      <c r="BO938" s="7">
        <v>0</v>
      </c>
      <c r="BP938" s="7">
        <v>1</v>
      </c>
      <c r="BQ938" s="7">
        <v>1</v>
      </c>
      <c r="BR938" s="7">
        <v>0</v>
      </c>
      <c r="BS938" s="7">
        <v>0</v>
      </c>
      <c r="BT938" s="7">
        <v>1</v>
      </c>
      <c r="BU938" s="7">
        <v>0</v>
      </c>
      <c r="BW938">
        <f>COUNTIF(AP938, "*"&amp;#REF!&amp;"*")</f>
        <v>0</v>
      </c>
      <c r="BX938">
        <f>COUNTIF(AQ938, "*"&amp;#REF!&amp;"*")</f>
        <v>0</v>
      </c>
      <c r="BY938">
        <f>COUNTIF(AR938, "*"&amp;#REF!&amp;"*")</f>
        <v>0</v>
      </c>
      <c r="BZ938">
        <f>COUNTIF(AS938, "*"&amp;#REF!&amp;"*")</f>
        <v>0</v>
      </c>
      <c r="CA938">
        <f>COUNTIF(AT938, "*"&amp;#REF!&amp;"*")</f>
        <v>0</v>
      </c>
      <c r="CB938">
        <f>COUNTIF(AU938, "*"&amp;#REF!&amp;"*")</f>
        <v>0</v>
      </c>
      <c r="CC938">
        <f>COUNTIF(AV938, "*"&amp;#REF!&amp;"*")</f>
        <v>0</v>
      </c>
      <c r="CD938">
        <f>COUNTIF(AW938, "*"&amp;#REF!&amp;"*")</f>
        <v>0</v>
      </c>
      <c r="CE938">
        <f>COUNTIF(AX938, "*"&amp;#REF!&amp;"*")</f>
        <v>0</v>
      </c>
      <c r="CF938">
        <f>COUNTIF(AY938, "*"&amp;#REF!&amp;"*")</f>
        <v>0</v>
      </c>
      <c r="CG938">
        <f>COUNTIF(AZ938, "*"&amp;#REF!&amp;"*")</f>
        <v>0</v>
      </c>
      <c r="CH938">
        <f>COUNTIF(BA938, "*"&amp;#REF!&amp;"*")</f>
        <v>0</v>
      </c>
      <c r="CI938">
        <f>COUNTIF(BB938, "*"&amp;#REF!&amp;"*")</f>
        <v>0</v>
      </c>
      <c r="CJ938">
        <f>COUNTIF(BC938, "*"&amp;#REF!&amp;"*")</f>
        <v>0</v>
      </c>
      <c r="CK938">
        <f>COUNTIF(BD938, "*"&amp;#REF!&amp;"*")</f>
        <v>0</v>
      </c>
      <c r="CL938">
        <f>COUNTIF(BE938, "*"&amp;#REF!&amp;"*")</f>
        <v>0</v>
      </c>
      <c r="CM938">
        <f>COUNTIF(BF938, "*"&amp;#REF!&amp;"*")</f>
        <v>0</v>
      </c>
      <c r="CN938">
        <f>COUNTIF(BG938, "*"&amp;#REF!&amp;"*")</f>
        <v>0</v>
      </c>
      <c r="CO938">
        <f>COUNTIF(BH938, "*"&amp;#REF!&amp;"*")</f>
        <v>0</v>
      </c>
      <c r="CP938">
        <f>COUNTIF(BI938, "*"&amp;#REF!&amp;"*")</f>
        <v>0</v>
      </c>
      <c r="CQ938">
        <f>COUNTIF(BJ938, "*"&amp;#REF!&amp;"*")</f>
        <v>0</v>
      </c>
      <c r="CR938">
        <f>COUNTIF(BK938, "*"&amp;#REF!&amp;"*")</f>
        <v>0</v>
      </c>
      <c r="CS938">
        <f xml:space="preserve"> COUNTIF(BL938,#REF!)</f>
        <v>0</v>
      </c>
      <c r="CT938">
        <f xml:space="preserve"> COUNTIF(BM938,#REF!)</f>
        <v>0</v>
      </c>
      <c r="CU938">
        <f xml:space="preserve"> COUNTIF(BN938,#REF!)</f>
        <v>0</v>
      </c>
      <c r="CV938">
        <f xml:space="preserve"> COUNTIF(BO938,#REF!)</f>
        <v>0</v>
      </c>
      <c r="CW938">
        <f xml:space="preserve"> COUNTIF(BP938,#REF!)</f>
        <v>0</v>
      </c>
      <c r="CX938">
        <f xml:space="preserve"> COUNTIF(BQ938,#REF!)</f>
        <v>0</v>
      </c>
      <c r="CY938">
        <f xml:space="preserve"> COUNTIF(BR938,#REF!)</f>
        <v>0</v>
      </c>
      <c r="CZ938">
        <f xml:space="preserve"> COUNTIF(BS938,#REF!)</f>
        <v>0</v>
      </c>
      <c r="DA938">
        <f xml:space="preserve"> COUNTIF(BT938,#REF!)</f>
        <v>0</v>
      </c>
      <c r="DB938">
        <f xml:space="preserve"> COUNTIF(BU938,#REF!)</f>
        <v>0</v>
      </c>
      <c r="DC938">
        <f t="shared" si="56"/>
        <v>0</v>
      </c>
      <c r="DD938">
        <f t="shared" si="57"/>
        <v>0</v>
      </c>
      <c r="DE938">
        <f t="shared" si="58"/>
        <v>0</v>
      </c>
      <c r="DF938" t="b">
        <f t="shared" si="59"/>
        <v>0</v>
      </c>
    </row>
    <row r="939" spans="1:110" x14ac:dyDescent="0.35">
      <c r="A939" s="7">
        <v>938</v>
      </c>
      <c r="B939" s="7">
        <v>938</v>
      </c>
      <c r="C939" s="7" t="s">
        <v>7701</v>
      </c>
      <c r="D939" s="7" t="s">
        <v>7702</v>
      </c>
      <c r="E939" s="13" t="s">
        <v>51</v>
      </c>
      <c r="F939" s="7">
        <v>300</v>
      </c>
      <c r="G939" s="7" t="s">
        <v>158</v>
      </c>
      <c r="H939" s="7"/>
      <c r="I939" s="14" t="s">
        <v>53</v>
      </c>
      <c r="J939" s="13" t="s">
        <v>54</v>
      </c>
      <c r="K939" s="7" t="s">
        <v>83</v>
      </c>
      <c r="L939" s="7" t="s">
        <v>87</v>
      </c>
      <c r="M939" s="7" t="s">
        <v>57</v>
      </c>
      <c r="N939" s="7">
        <v>20</v>
      </c>
      <c r="O939" s="7" t="s">
        <v>58</v>
      </c>
      <c r="P939" s="7">
        <v>53</v>
      </c>
      <c r="Q939" t="s">
        <v>7914</v>
      </c>
      <c r="R939" s="7" t="s">
        <v>59</v>
      </c>
      <c r="S939" s="14" t="s">
        <v>56</v>
      </c>
      <c r="T939" s="26" t="b">
        <v>0</v>
      </c>
      <c r="U939" s="7">
        <v>1708</v>
      </c>
      <c r="V939" s="7">
        <v>15.4</v>
      </c>
      <c r="W939" s="7">
        <v>24.84</v>
      </c>
      <c r="X939" s="7">
        <v>0.33513320000000002</v>
      </c>
      <c r="Y939" s="7">
        <v>2.73794</v>
      </c>
      <c r="Z939" s="7">
        <v>5.3</v>
      </c>
      <c r="AA939" s="7">
        <v>3.68</v>
      </c>
      <c r="AB939" s="14">
        <v>3.28</v>
      </c>
      <c r="AC939" s="13">
        <v>0.99777000000000005</v>
      </c>
      <c r="AD939" s="7">
        <v>2.2298000000000001E-3</v>
      </c>
      <c r="AE939" s="14" t="s">
        <v>60</v>
      </c>
      <c r="AF939" s="13">
        <v>6</v>
      </c>
      <c r="AG939" s="14">
        <v>6</v>
      </c>
      <c r="AH939" s="13">
        <v>4</v>
      </c>
      <c r="AI939" s="7">
        <v>4</v>
      </c>
      <c r="AJ939" s="7"/>
      <c r="AK939" s="7">
        <v>4</v>
      </c>
      <c r="AL939" s="7">
        <v>4</v>
      </c>
      <c r="AM939" s="14"/>
      <c r="AN939" s="13">
        <v>2</v>
      </c>
      <c r="AO939" s="14">
        <v>2</v>
      </c>
      <c r="AP939" s="7" t="s">
        <v>64</v>
      </c>
      <c r="AQ939" s="7" t="s">
        <v>62</v>
      </c>
      <c r="AR939" s="7" t="s">
        <v>5797</v>
      </c>
      <c r="AS939" s="7" t="s">
        <v>64</v>
      </c>
      <c r="AT939" s="7" t="s">
        <v>64</v>
      </c>
      <c r="AU939" s="7" t="s">
        <v>66</v>
      </c>
      <c r="AV939" s="7" t="s">
        <v>66</v>
      </c>
      <c r="AW939" s="7" t="s">
        <v>66</v>
      </c>
      <c r="AX939" s="7" t="s">
        <v>66</v>
      </c>
      <c r="AY939" s="7" t="s">
        <v>70</v>
      </c>
      <c r="AZ939" s="7" t="s">
        <v>66</v>
      </c>
      <c r="BA939" s="7" t="s">
        <v>5797</v>
      </c>
      <c r="BB939" s="7" t="s">
        <v>66</v>
      </c>
      <c r="BC939" s="7" t="s">
        <v>70</v>
      </c>
      <c r="BD939" s="7" t="s">
        <v>64</v>
      </c>
      <c r="BE939" s="7" t="s">
        <v>64</v>
      </c>
      <c r="BF939" s="7" t="s">
        <v>64</v>
      </c>
      <c r="BG939" s="7" t="s">
        <v>5797</v>
      </c>
      <c r="BH939" s="7" t="s">
        <v>70</v>
      </c>
      <c r="BI939" s="7" t="s">
        <v>70</v>
      </c>
      <c r="BJ939" s="7" t="s">
        <v>70</v>
      </c>
      <c r="BK939" s="7" t="s">
        <v>70</v>
      </c>
      <c r="BL939" s="33">
        <v>0</v>
      </c>
      <c r="BM939" s="7">
        <v>1</v>
      </c>
      <c r="BN939" s="7">
        <v>1</v>
      </c>
      <c r="BO939" s="7">
        <v>0</v>
      </c>
      <c r="BP939" s="7">
        <v>1</v>
      </c>
      <c r="BQ939" s="7">
        <v>1</v>
      </c>
      <c r="BR939" s="7">
        <v>0</v>
      </c>
      <c r="BS939" s="7">
        <v>0</v>
      </c>
      <c r="BT939" s="7">
        <v>1</v>
      </c>
      <c r="BU939" s="7">
        <v>0</v>
      </c>
      <c r="BW939">
        <f>COUNTIF(AP939, "*"&amp;#REF!&amp;"*")</f>
        <v>0</v>
      </c>
      <c r="BX939">
        <f>COUNTIF(AQ939, "*"&amp;#REF!&amp;"*")</f>
        <v>0</v>
      </c>
      <c r="BY939">
        <f>COUNTIF(AR939, "*"&amp;#REF!&amp;"*")</f>
        <v>0</v>
      </c>
      <c r="BZ939">
        <f>COUNTIF(AS939, "*"&amp;#REF!&amp;"*")</f>
        <v>0</v>
      </c>
      <c r="CA939">
        <f>COUNTIF(AT939, "*"&amp;#REF!&amp;"*")</f>
        <v>0</v>
      </c>
      <c r="CB939">
        <f>COUNTIF(AU939, "*"&amp;#REF!&amp;"*")</f>
        <v>0</v>
      </c>
      <c r="CC939">
        <f>COUNTIF(AV939, "*"&amp;#REF!&amp;"*")</f>
        <v>0</v>
      </c>
      <c r="CD939">
        <f>COUNTIF(AW939, "*"&amp;#REF!&amp;"*")</f>
        <v>0</v>
      </c>
      <c r="CE939">
        <f>COUNTIF(AX939, "*"&amp;#REF!&amp;"*")</f>
        <v>0</v>
      </c>
      <c r="CF939">
        <f>COUNTIF(AY939, "*"&amp;#REF!&amp;"*")</f>
        <v>0</v>
      </c>
      <c r="CG939">
        <f>COUNTIF(AZ939, "*"&amp;#REF!&amp;"*")</f>
        <v>0</v>
      </c>
      <c r="CH939">
        <f>COUNTIF(BA939, "*"&amp;#REF!&amp;"*")</f>
        <v>0</v>
      </c>
      <c r="CI939">
        <f>COUNTIF(BB939, "*"&amp;#REF!&amp;"*")</f>
        <v>0</v>
      </c>
      <c r="CJ939">
        <f>COUNTIF(BC939, "*"&amp;#REF!&amp;"*")</f>
        <v>0</v>
      </c>
      <c r="CK939">
        <f>COUNTIF(BD939, "*"&amp;#REF!&amp;"*")</f>
        <v>0</v>
      </c>
      <c r="CL939">
        <f>COUNTIF(BE939, "*"&amp;#REF!&amp;"*")</f>
        <v>0</v>
      </c>
      <c r="CM939">
        <f>COUNTIF(BF939, "*"&amp;#REF!&amp;"*")</f>
        <v>0</v>
      </c>
      <c r="CN939">
        <f>COUNTIF(BG939, "*"&amp;#REF!&amp;"*")</f>
        <v>0</v>
      </c>
      <c r="CO939">
        <f>COUNTIF(BH939, "*"&amp;#REF!&amp;"*")</f>
        <v>0</v>
      </c>
      <c r="CP939">
        <f>COUNTIF(BI939, "*"&amp;#REF!&amp;"*")</f>
        <v>0</v>
      </c>
      <c r="CQ939">
        <f>COUNTIF(BJ939, "*"&amp;#REF!&amp;"*")</f>
        <v>0</v>
      </c>
      <c r="CR939">
        <f>COUNTIF(BK939, "*"&amp;#REF!&amp;"*")</f>
        <v>0</v>
      </c>
      <c r="CS939">
        <f xml:space="preserve"> COUNTIF(BL939,#REF!)</f>
        <v>0</v>
      </c>
      <c r="CT939">
        <f xml:space="preserve"> COUNTIF(BM939,#REF!)</f>
        <v>0</v>
      </c>
      <c r="CU939">
        <f xml:space="preserve"> COUNTIF(BN939,#REF!)</f>
        <v>0</v>
      </c>
      <c r="CV939">
        <f xml:space="preserve"> COUNTIF(BO939,#REF!)</f>
        <v>0</v>
      </c>
      <c r="CW939">
        <f xml:space="preserve"> COUNTIF(BP939,#REF!)</f>
        <v>0</v>
      </c>
      <c r="CX939">
        <f xml:space="preserve"> COUNTIF(BQ939,#REF!)</f>
        <v>0</v>
      </c>
      <c r="CY939">
        <f xml:space="preserve"> COUNTIF(BR939,#REF!)</f>
        <v>0</v>
      </c>
      <c r="CZ939">
        <f xml:space="preserve"> COUNTIF(BS939,#REF!)</f>
        <v>0</v>
      </c>
      <c r="DA939">
        <f xml:space="preserve"> COUNTIF(BT939,#REF!)</f>
        <v>0</v>
      </c>
      <c r="DB939">
        <f xml:space="preserve"> COUNTIF(BU939,#REF!)</f>
        <v>0</v>
      </c>
      <c r="DC939">
        <f t="shared" si="56"/>
        <v>0</v>
      </c>
      <c r="DD939">
        <f t="shared" si="57"/>
        <v>0</v>
      </c>
      <c r="DE939">
        <f t="shared" si="58"/>
        <v>0</v>
      </c>
      <c r="DF939" t="b">
        <f t="shared" si="59"/>
        <v>0</v>
      </c>
    </row>
    <row r="940" spans="1:110" x14ac:dyDescent="0.35">
      <c r="A940" s="7">
        <v>939</v>
      </c>
      <c r="B940" s="7">
        <v>939</v>
      </c>
      <c r="C940" s="7" t="s">
        <v>7703</v>
      </c>
      <c r="D940" s="7" t="s">
        <v>7704</v>
      </c>
      <c r="E940" s="13" t="s">
        <v>51</v>
      </c>
      <c r="F940" s="7">
        <v>300</v>
      </c>
      <c r="G940" s="7" t="s">
        <v>89</v>
      </c>
      <c r="H940" s="7">
        <v>1900</v>
      </c>
      <c r="I940" s="14" t="s">
        <v>53</v>
      </c>
      <c r="J940" s="13" t="s">
        <v>54</v>
      </c>
      <c r="K940" s="7" t="s">
        <v>103</v>
      </c>
      <c r="L940" s="7" t="s">
        <v>87</v>
      </c>
      <c r="M940" s="7" t="s">
        <v>84</v>
      </c>
      <c r="N940" s="7">
        <v>49</v>
      </c>
      <c r="O940" s="7" t="s">
        <v>85</v>
      </c>
      <c r="P940" s="7">
        <v>47</v>
      </c>
      <c r="Q940" t="s">
        <v>7833</v>
      </c>
      <c r="R940" s="7" t="s">
        <v>59</v>
      </c>
      <c r="S940" s="14" t="s">
        <v>59</v>
      </c>
      <c r="T940" s="26" t="b">
        <v>0</v>
      </c>
      <c r="U940" s="7">
        <v>1031</v>
      </c>
      <c r="V940" s="7">
        <v>15.26</v>
      </c>
      <c r="W940" s="7">
        <v>24.38</v>
      </c>
      <c r="X940" s="7">
        <v>0.63680019999999993</v>
      </c>
      <c r="Y940" s="7">
        <v>1.78372</v>
      </c>
      <c r="Z940" s="7">
        <v>4.8</v>
      </c>
      <c r="AA940" s="7">
        <v>3.22</v>
      </c>
      <c r="AB940" s="14">
        <v>3.12</v>
      </c>
      <c r="AC940" s="13">
        <v>0.98799199999999998</v>
      </c>
      <c r="AD940" s="7">
        <v>1.20077E-2</v>
      </c>
      <c r="AE940" s="14" t="s">
        <v>60</v>
      </c>
      <c r="AF940" s="13">
        <v>6</v>
      </c>
      <c r="AG940" s="14">
        <v>6</v>
      </c>
      <c r="AH940" s="13">
        <v>4</v>
      </c>
      <c r="AI940" s="7">
        <v>4</v>
      </c>
      <c r="AJ940" s="7"/>
      <c r="AK940" s="7">
        <v>4</v>
      </c>
      <c r="AL940" s="7">
        <v>4</v>
      </c>
      <c r="AM940" s="14"/>
      <c r="AN940" s="13">
        <v>2</v>
      </c>
      <c r="AO940" s="14">
        <v>2</v>
      </c>
      <c r="AP940" s="7" t="s">
        <v>64</v>
      </c>
      <c r="AQ940" s="7" t="s">
        <v>62</v>
      </c>
      <c r="AR940" s="7" t="s">
        <v>5797</v>
      </c>
      <c r="AS940" s="7" t="s">
        <v>64</v>
      </c>
      <c r="AT940" s="7" t="s">
        <v>64</v>
      </c>
      <c r="AU940" s="7" t="s">
        <v>66</v>
      </c>
      <c r="AV940" s="7" t="s">
        <v>66</v>
      </c>
      <c r="AW940" s="7" t="s">
        <v>64</v>
      </c>
      <c r="AX940" s="7" t="s">
        <v>64</v>
      </c>
      <c r="AY940" s="7" t="s">
        <v>70</v>
      </c>
      <c r="AZ940" s="7" t="s">
        <v>66</v>
      </c>
      <c r="BA940" s="7" t="s">
        <v>5797</v>
      </c>
      <c r="BB940" s="7" t="s">
        <v>66</v>
      </c>
      <c r="BC940" s="7" t="s">
        <v>70</v>
      </c>
      <c r="BD940" s="7" t="s">
        <v>64</v>
      </c>
      <c r="BE940" s="7" t="s">
        <v>64</v>
      </c>
      <c r="BF940" s="7" t="s">
        <v>64</v>
      </c>
      <c r="BG940" s="7" t="s">
        <v>64</v>
      </c>
      <c r="BH940" s="7" t="s">
        <v>5797</v>
      </c>
      <c r="BI940" s="7" t="s">
        <v>70</v>
      </c>
      <c r="BJ940" s="7" t="s">
        <v>70</v>
      </c>
      <c r="BK940" s="7" t="s">
        <v>70</v>
      </c>
      <c r="BL940" s="33">
        <v>0</v>
      </c>
      <c r="BM940" s="7">
        <v>1</v>
      </c>
      <c r="BN940" s="7">
        <v>1</v>
      </c>
      <c r="BO940" s="7">
        <v>0</v>
      </c>
      <c r="BP940" s="7">
        <v>1</v>
      </c>
      <c r="BQ940" s="7">
        <v>1</v>
      </c>
      <c r="BR940" s="7">
        <v>0</v>
      </c>
      <c r="BS940" s="7">
        <v>0</v>
      </c>
      <c r="BT940" s="7">
        <v>1</v>
      </c>
      <c r="BU940" s="7">
        <v>0</v>
      </c>
      <c r="BW940">
        <f>COUNTIF(AP940, "*"&amp;#REF!&amp;"*")</f>
        <v>0</v>
      </c>
      <c r="BX940">
        <f>COUNTIF(AQ940, "*"&amp;#REF!&amp;"*")</f>
        <v>0</v>
      </c>
      <c r="BY940">
        <f>COUNTIF(AR940, "*"&amp;#REF!&amp;"*")</f>
        <v>0</v>
      </c>
      <c r="BZ940">
        <f>COUNTIF(AS940, "*"&amp;#REF!&amp;"*")</f>
        <v>0</v>
      </c>
      <c r="CA940">
        <f>COUNTIF(AT940, "*"&amp;#REF!&amp;"*")</f>
        <v>0</v>
      </c>
      <c r="CB940">
        <f>COUNTIF(AU940, "*"&amp;#REF!&amp;"*")</f>
        <v>0</v>
      </c>
      <c r="CC940">
        <f>COUNTIF(AV940, "*"&amp;#REF!&amp;"*")</f>
        <v>0</v>
      </c>
      <c r="CD940">
        <f>COUNTIF(AW940, "*"&amp;#REF!&amp;"*")</f>
        <v>0</v>
      </c>
      <c r="CE940">
        <f>COUNTIF(AX940, "*"&amp;#REF!&amp;"*")</f>
        <v>0</v>
      </c>
      <c r="CF940">
        <f>COUNTIF(AY940, "*"&amp;#REF!&amp;"*")</f>
        <v>0</v>
      </c>
      <c r="CG940">
        <f>COUNTIF(AZ940, "*"&amp;#REF!&amp;"*")</f>
        <v>0</v>
      </c>
      <c r="CH940">
        <f>COUNTIF(BA940, "*"&amp;#REF!&amp;"*")</f>
        <v>0</v>
      </c>
      <c r="CI940">
        <f>COUNTIF(BB940, "*"&amp;#REF!&amp;"*")</f>
        <v>0</v>
      </c>
      <c r="CJ940">
        <f>COUNTIF(BC940, "*"&amp;#REF!&amp;"*")</f>
        <v>0</v>
      </c>
      <c r="CK940">
        <f>COUNTIF(BD940, "*"&amp;#REF!&amp;"*")</f>
        <v>0</v>
      </c>
      <c r="CL940">
        <f>COUNTIF(BE940, "*"&amp;#REF!&amp;"*")</f>
        <v>0</v>
      </c>
      <c r="CM940">
        <f>COUNTIF(BF940, "*"&amp;#REF!&amp;"*")</f>
        <v>0</v>
      </c>
      <c r="CN940">
        <f>COUNTIF(BG940, "*"&amp;#REF!&amp;"*")</f>
        <v>0</v>
      </c>
      <c r="CO940">
        <f>COUNTIF(BH940, "*"&amp;#REF!&amp;"*")</f>
        <v>0</v>
      </c>
      <c r="CP940">
        <f>COUNTIF(BI940, "*"&amp;#REF!&amp;"*")</f>
        <v>0</v>
      </c>
      <c r="CQ940">
        <f>COUNTIF(BJ940, "*"&amp;#REF!&amp;"*")</f>
        <v>0</v>
      </c>
      <c r="CR940">
        <f>COUNTIF(BK940, "*"&amp;#REF!&amp;"*")</f>
        <v>0</v>
      </c>
      <c r="CS940">
        <f xml:space="preserve"> COUNTIF(BL940,#REF!)</f>
        <v>0</v>
      </c>
      <c r="CT940">
        <f xml:space="preserve"> COUNTIF(BM940,#REF!)</f>
        <v>0</v>
      </c>
      <c r="CU940">
        <f xml:space="preserve"> COUNTIF(BN940,#REF!)</f>
        <v>0</v>
      </c>
      <c r="CV940">
        <f xml:space="preserve"> COUNTIF(BO940,#REF!)</f>
        <v>0</v>
      </c>
      <c r="CW940">
        <f xml:space="preserve"> COUNTIF(BP940,#REF!)</f>
        <v>0</v>
      </c>
      <c r="CX940">
        <f xml:space="preserve"> COUNTIF(BQ940,#REF!)</f>
        <v>0</v>
      </c>
      <c r="CY940">
        <f xml:space="preserve"> COUNTIF(BR940,#REF!)</f>
        <v>0</v>
      </c>
      <c r="CZ940">
        <f xml:space="preserve"> COUNTIF(BS940,#REF!)</f>
        <v>0</v>
      </c>
      <c r="DA940">
        <f xml:space="preserve"> COUNTIF(BT940,#REF!)</f>
        <v>0</v>
      </c>
      <c r="DB940">
        <f xml:space="preserve"> COUNTIF(BU940,#REF!)</f>
        <v>0</v>
      </c>
      <c r="DC940">
        <f t="shared" si="56"/>
        <v>0</v>
      </c>
      <c r="DD940">
        <f t="shared" si="57"/>
        <v>0</v>
      </c>
      <c r="DE940">
        <f t="shared" si="58"/>
        <v>0</v>
      </c>
      <c r="DF940" t="b">
        <f t="shared" si="59"/>
        <v>0</v>
      </c>
    </row>
    <row r="941" spans="1:110" x14ac:dyDescent="0.35">
      <c r="A941" s="7">
        <v>940</v>
      </c>
      <c r="B941" s="7">
        <v>940</v>
      </c>
      <c r="C941" s="7" t="s">
        <v>7705</v>
      </c>
      <c r="D941" s="7" t="s">
        <v>7706</v>
      </c>
      <c r="E941" s="13" t="s">
        <v>51</v>
      </c>
      <c r="F941" s="7">
        <v>300</v>
      </c>
      <c r="G941" s="7" t="s">
        <v>89</v>
      </c>
      <c r="H941" s="7">
        <v>2645</v>
      </c>
      <c r="I941" s="14" t="s">
        <v>53</v>
      </c>
      <c r="J941" s="13" t="s">
        <v>54</v>
      </c>
      <c r="K941" s="7" t="s">
        <v>103</v>
      </c>
      <c r="L941" s="7" t="s">
        <v>87</v>
      </c>
      <c r="M941" s="7" t="s">
        <v>84</v>
      </c>
      <c r="N941" s="7">
        <v>48</v>
      </c>
      <c r="O941" s="7" t="s">
        <v>85</v>
      </c>
      <c r="P941" s="7">
        <v>49</v>
      </c>
      <c r="Q941" t="s">
        <v>7833</v>
      </c>
      <c r="R941" s="7" t="s">
        <v>59</v>
      </c>
      <c r="S941" s="14" t="s">
        <v>59</v>
      </c>
      <c r="T941" s="26" t="b">
        <v>0</v>
      </c>
      <c r="U941" s="7">
        <v>470</v>
      </c>
      <c r="V941" s="7">
        <v>7.84</v>
      </c>
      <c r="W941" s="7">
        <v>17.38</v>
      </c>
      <c r="X941" s="7">
        <v>0.35139999999999999</v>
      </c>
      <c r="Y941" s="7">
        <v>0.92581999999999998</v>
      </c>
      <c r="Z941" s="7">
        <v>5.5</v>
      </c>
      <c r="AA941" s="7">
        <v>3.31</v>
      </c>
      <c r="AB941" s="14">
        <v>3.47</v>
      </c>
      <c r="AC941" s="13">
        <v>0.98373299999999997</v>
      </c>
      <c r="AD941" s="7">
        <v>1.62671E-2</v>
      </c>
      <c r="AE941" s="14" t="s">
        <v>60</v>
      </c>
      <c r="AF941" s="13">
        <v>6</v>
      </c>
      <c r="AG941" s="14">
        <v>6</v>
      </c>
      <c r="AH941" s="13">
        <v>4</v>
      </c>
      <c r="AI941" s="7">
        <v>3</v>
      </c>
      <c r="AJ941" s="7">
        <v>1</v>
      </c>
      <c r="AK941" s="7">
        <v>4</v>
      </c>
      <c r="AL941" s="7">
        <v>3</v>
      </c>
      <c r="AM941" s="14">
        <v>1</v>
      </c>
      <c r="AN941" s="13">
        <v>2</v>
      </c>
      <c r="AO941" s="14">
        <v>2</v>
      </c>
      <c r="AP941" s="7" t="s">
        <v>64</v>
      </c>
      <c r="AQ941" s="7" t="s">
        <v>62</v>
      </c>
      <c r="AR941" s="7" t="s">
        <v>62</v>
      </c>
      <c r="AS941" s="7" t="s">
        <v>64</v>
      </c>
      <c r="AT941" s="7" t="s">
        <v>64</v>
      </c>
      <c r="AU941" s="7" t="s">
        <v>66</v>
      </c>
      <c r="AV941" s="7" t="s">
        <v>66</v>
      </c>
      <c r="AW941" s="7" t="s">
        <v>66</v>
      </c>
      <c r="AX941" s="7" t="s">
        <v>67</v>
      </c>
      <c r="AY941" s="7" t="s">
        <v>70</v>
      </c>
      <c r="AZ941" s="7" t="s">
        <v>66</v>
      </c>
      <c r="BA941" s="7" t="s">
        <v>5797</v>
      </c>
      <c r="BB941" s="7" t="s">
        <v>66</v>
      </c>
      <c r="BC941" s="7" t="s">
        <v>70</v>
      </c>
      <c r="BD941" s="7" t="s">
        <v>64</v>
      </c>
      <c r="BE941" s="7" t="s">
        <v>64</v>
      </c>
      <c r="BF941" s="7" t="s">
        <v>64</v>
      </c>
      <c r="BG941" s="7" t="s">
        <v>64</v>
      </c>
      <c r="BH941" s="7" t="s">
        <v>70</v>
      </c>
      <c r="BI941" s="7" t="s">
        <v>70</v>
      </c>
      <c r="BJ941" s="7" t="s">
        <v>70</v>
      </c>
      <c r="BK941" s="7" t="s">
        <v>70</v>
      </c>
      <c r="BL941" s="33">
        <v>0</v>
      </c>
      <c r="BM941" s="7">
        <v>1</v>
      </c>
      <c r="BN941" s="7">
        <v>1</v>
      </c>
      <c r="BO941" s="7">
        <v>0</v>
      </c>
      <c r="BP941" s="7">
        <v>1</v>
      </c>
      <c r="BQ941" s="7">
        <v>1</v>
      </c>
      <c r="BR941" s="7">
        <v>0</v>
      </c>
      <c r="BS941" s="7">
        <v>0</v>
      </c>
      <c r="BT941" s="7" t="s">
        <v>5797</v>
      </c>
      <c r="BU941" s="7">
        <v>0</v>
      </c>
      <c r="BW941">
        <f>COUNTIF(AP941, "*"&amp;#REF!&amp;"*")</f>
        <v>0</v>
      </c>
      <c r="BX941">
        <f>COUNTIF(AQ941, "*"&amp;#REF!&amp;"*")</f>
        <v>0</v>
      </c>
      <c r="BY941">
        <f>COUNTIF(AR941, "*"&amp;#REF!&amp;"*")</f>
        <v>0</v>
      </c>
      <c r="BZ941">
        <f>COUNTIF(AS941, "*"&amp;#REF!&amp;"*")</f>
        <v>0</v>
      </c>
      <c r="CA941">
        <f>COUNTIF(AT941, "*"&amp;#REF!&amp;"*")</f>
        <v>0</v>
      </c>
      <c r="CB941">
        <f>COUNTIF(AU941, "*"&amp;#REF!&amp;"*")</f>
        <v>0</v>
      </c>
      <c r="CC941">
        <f>COUNTIF(AV941, "*"&amp;#REF!&amp;"*")</f>
        <v>0</v>
      </c>
      <c r="CD941">
        <f>COUNTIF(AW941, "*"&amp;#REF!&amp;"*")</f>
        <v>0</v>
      </c>
      <c r="CE941">
        <f>COUNTIF(AX941, "*"&amp;#REF!&amp;"*")</f>
        <v>0</v>
      </c>
      <c r="CF941">
        <f>COUNTIF(AY941, "*"&amp;#REF!&amp;"*")</f>
        <v>0</v>
      </c>
      <c r="CG941">
        <f>COUNTIF(AZ941, "*"&amp;#REF!&amp;"*")</f>
        <v>0</v>
      </c>
      <c r="CH941">
        <f>COUNTIF(BA941, "*"&amp;#REF!&amp;"*")</f>
        <v>0</v>
      </c>
      <c r="CI941">
        <f>COUNTIF(BB941, "*"&amp;#REF!&amp;"*")</f>
        <v>0</v>
      </c>
      <c r="CJ941">
        <f>COUNTIF(BC941, "*"&amp;#REF!&amp;"*")</f>
        <v>0</v>
      </c>
      <c r="CK941">
        <f>COUNTIF(BD941, "*"&amp;#REF!&amp;"*")</f>
        <v>0</v>
      </c>
      <c r="CL941">
        <f>COUNTIF(BE941, "*"&amp;#REF!&amp;"*")</f>
        <v>0</v>
      </c>
      <c r="CM941">
        <f>COUNTIF(BF941, "*"&amp;#REF!&amp;"*")</f>
        <v>0</v>
      </c>
      <c r="CN941">
        <f>COUNTIF(BG941, "*"&amp;#REF!&amp;"*")</f>
        <v>0</v>
      </c>
      <c r="CO941">
        <f>COUNTIF(BH941, "*"&amp;#REF!&amp;"*")</f>
        <v>0</v>
      </c>
      <c r="CP941">
        <f>COUNTIF(BI941, "*"&amp;#REF!&amp;"*")</f>
        <v>0</v>
      </c>
      <c r="CQ941">
        <f>COUNTIF(BJ941, "*"&amp;#REF!&amp;"*")</f>
        <v>0</v>
      </c>
      <c r="CR941">
        <f>COUNTIF(BK941, "*"&amp;#REF!&amp;"*")</f>
        <v>0</v>
      </c>
      <c r="CS941">
        <f xml:space="preserve"> COUNTIF(BL941,#REF!)</f>
        <v>0</v>
      </c>
      <c r="CT941">
        <f xml:space="preserve"> COUNTIF(BM941,#REF!)</f>
        <v>0</v>
      </c>
      <c r="CU941">
        <f xml:space="preserve"> COUNTIF(BN941,#REF!)</f>
        <v>0</v>
      </c>
      <c r="CV941">
        <f xml:space="preserve"> COUNTIF(BO941,#REF!)</f>
        <v>0</v>
      </c>
      <c r="CW941">
        <f xml:space="preserve"> COUNTIF(BP941,#REF!)</f>
        <v>0</v>
      </c>
      <c r="CX941">
        <f xml:space="preserve"> COUNTIF(BQ941,#REF!)</f>
        <v>0</v>
      </c>
      <c r="CY941">
        <f xml:space="preserve"> COUNTIF(BR941,#REF!)</f>
        <v>0</v>
      </c>
      <c r="CZ941">
        <f xml:space="preserve"> COUNTIF(BS941,#REF!)</f>
        <v>0</v>
      </c>
      <c r="DA941">
        <f xml:space="preserve"> COUNTIF(BT941,#REF!)</f>
        <v>0</v>
      </c>
      <c r="DB941">
        <f xml:space="preserve"> COUNTIF(BU941,#REF!)</f>
        <v>0</v>
      </c>
      <c r="DC941">
        <f t="shared" si="56"/>
        <v>0</v>
      </c>
      <c r="DD941">
        <f t="shared" si="57"/>
        <v>0</v>
      </c>
      <c r="DE941">
        <f t="shared" si="58"/>
        <v>0</v>
      </c>
      <c r="DF941" t="b">
        <f t="shared" si="59"/>
        <v>0</v>
      </c>
    </row>
    <row r="942" spans="1:110" x14ac:dyDescent="0.35">
      <c r="A942" s="7">
        <v>941</v>
      </c>
      <c r="B942" s="7">
        <v>941</v>
      </c>
      <c r="C942" s="7" t="s">
        <v>7707</v>
      </c>
      <c r="D942" s="7" t="s">
        <v>7708</v>
      </c>
      <c r="E942" s="13" t="s">
        <v>51</v>
      </c>
      <c r="F942" s="7">
        <v>300</v>
      </c>
      <c r="G942" s="7" t="s">
        <v>98</v>
      </c>
      <c r="H942" s="7"/>
      <c r="I942" s="14" t="s">
        <v>53</v>
      </c>
      <c r="J942" s="13" t="s">
        <v>54</v>
      </c>
      <c r="K942" s="7" t="s">
        <v>160</v>
      </c>
      <c r="L942" s="7" t="s">
        <v>56</v>
      </c>
      <c r="M942" s="7" t="s">
        <v>84</v>
      </c>
      <c r="N942" s="7">
        <v>39.299999999999997</v>
      </c>
      <c r="O942" s="7" t="s">
        <v>109</v>
      </c>
      <c r="P942" s="7">
        <v>47</v>
      </c>
      <c r="Q942" t="s">
        <v>7833</v>
      </c>
      <c r="R942" s="7" t="s">
        <v>59</v>
      </c>
      <c r="S942" s="14" t="s">
        <v>59</v>
      </c>
      <c r="T942" s="26" t="b">
        <v>0</v>
      </c>
      <c r="U942" s="7">
        <v>626</v>
      </c>
      <c r="V942" s="7">
        <v>1.1000000000000001</v>
      </c>
      <c r="W942" s="7">
        <v>13.48</v>
      </c>
      <c r="X942" s="7">
        <v>0.28053339999999999</v>
      </c>
      <c r="Y942" s="7">
        <v>1.4798199999999999</v>
      </c>
      <c r="Z942" s="7"/>
      <c r="AA942" s="7"/>
      <c r="AB942" s="14"/>
      <c r="AC942" s="13">
        <v>0.95601899999999995</v>
      </c>
      <c r="AD942" s="7">
        <v>4.3981199999999998E-2</v>
      </c>
      <c r="AE942" s="14" t="s">
        <v>60</v>
      </c>
      <c r="AF942" s="13">
        <v>6</v>
      </c>
      <c r="AG942" s="14">
        <v>6</v>
      </c>
      <c r="AH942" s="13">
        <v>4</v>
      </c>
      <c r="AI942" s="7">
        <v>4</v>
      </c>
      <c r="AJ942" s="7"/>
      <c r="AK942" s="7">
        <v>4</v>
      </c>
      <c r="AL942" s="7">
        <v>4</v>
      </c>
      <c r="AM942" s="14"/>
      <c r="AN942" s="13">
        <v>2</v>
      </c>
      <c r="AO942" s="14">
        <v>2</v>
      </c>
      <c r="AP942" s="7" t="s">
        <v>64</v>
      </c>
      <c r="AQ942" s="7" t="s">
        <v>62</v>
      </c>
      <c r="AR942" s="7" t="s">
        <v>5797</v>
      </c>
      <c r="AS942" s="7" t="s">
        <v>64</v>
      </c>
      <c r="AT942" s="7" t="s">
        <v>64</v>
      </c>
      <c r="AU942" s="7" t="s">
        <v>66</v>
      </c>
      <c r="AV942" s="7" t="s">
        <v>66</v>
      </c>
      <c r="AW942" s="7" t="s">
        <v>66</v>
      </c>
      <c r="AX942" s="7" t="s">
        <v>66</v>
      </c>
      <c r="AY942" s="7" t="s">
        <v>70</v>
      </c>
      <c r="AZ942" s="7" t="s">
        <v>66</v>
      </c>
      <c r="BA942" s="7" t="s">
        <v>5797</v>
      </c>
      <c r="BB942" s="7" t="s">
        <v>66</v>
      </c>
      <c r="BC942" s="7" t="s">
        <v>70</v>
      </c>
      <c r="BD942" s="7" t="s">
        <v>64</v>
      </c>
      <c r="BE942" s="7" t="s">
        <v>5797</v>
      </c>
      <c r="BF942" s="7" t="s">
        <v>64</v>
      </c>
      <c r="BG942" s="7" t="s">
        <v>64</v>
      </c>
      <c r="BH942" s="7" t="s">
        <v>70</v>
      </c>
      <c r="BI942" s="7" t="s">
        <v>70</v>
      </c>
      <c r="BJ942" s="7" t="s">
        <v>70</v>
      </c>
      <c r="BK942" s="7" t="s">
        <v>70</v>
      </c>
      <c r="BL942" s="33">
        <v>0</v>
      </c>
      <c r="BM942" s="7" t="s">
        <v>5797</v>
      </c>
      <c r="BN942" s="7">
        <v>1</v>
      </c>
      <c r="BO942" s="7">
        <v>0</v>
      </c>
      <c r="BP942" s="7">
        <v>1</v>
      </c>
      <c r="BQ942" s="7">
        <v>1</v>
      </c>
      <c r="BR942" s="7">
        <v>0</v>
      </c>
      <c r="BS942" s="7">
        <v>0</v>
      </c>
      <c r="BT942" s="7">
        <v>1</v>
      </c>
      <c r="BU942" s="7">
        <v>0</v>
      </c>
      <c r="BW942">
        <f>COUNTIF(AP942, "*"&amp;#REF!&amp;"*")</f>
        <v>0</v>
      </c>
      <c r="BX942">
        <f>COUNTIF(AQ942, "*"&amp;#REF!&amp;"*")</f>
        <v>0</v>
      </c>
      <c r="BY942">
        <f>COUNTIF(AR942, "*"&amp;#REF!&amp;"*")</f>
        <v>0</v>
      </c>
      <c r="BZ942">
        <f>COUNTIF(AS942, "*"&amp;#REF!&amp;"*")</f>
        <v>0</v>
      </c>
      <c r="CA942">
        <f>COUNTIF(AT942, "*"&amp;#REF!&amp;"*")</f>
        <v>0</v>
      </c>
      <c r="CB942">
        <f>COUNTIF(AU942, "*"&amp;#REF!&amp;"*")</f>
        <v>0</v>
      </c>
      <c r="CC942">
        <f>COUNTIF(AV942, "*"&amp;#REF!&amp;"*")</f>
        <v>0</v>
      </c>
      <c r="CD942">
        <f>COUNTIF(AW942, "*"&amp;#REF!&amp;"*")</f>
        <v>0</v>
      </c>
      <c r="CE942">
        <f>COUNTIF(AX942, "*"&amp;#REF!&amp;"*")</f>
        <v>0</v>
      </c>
      <c r="CF942">
        <f>COUNTIF(AY942, "*"&amp;#REF!&amp;"*")</f>
        <v>0</v>
      </c>
      <c r="CG942">
        <f>COUNTIF(AZ942, "*"&amp;#REF!&amp;"*")</f>
        <v>0</v>
      </c>
      <c r="CH942">
        <f>COUNTIF(BA942, "*"&amp;#REF!&amp;"*")</f>
        <v>0</v>
      </c>
      <c r="CI942">
        <f>COUNTIF(BB942, "*"&amp;#REF!&amp;"*")</f>
        <v>0</v>
      </c>
      <c r="CJ942">
        <f>COUNTIF(BC942, "*"&amp;#REF!&amp;"*")</f>
        <v>0</v>
      </c>
      <c r="CK942">
        <f>COUNTIF(BD942, "*"&amp;#REF!&amp;"*")</f>
        <v>0</v>
      </c>
      <c r="CL942">
        <f>COUNTIF(BE942, "*"&amp;#REF!&amp;"*")</f>
        <v>0</v>
      </c>
      <c r="CM942">
        <f>COUNTIF(BF942, "*"&amp;#REF!&amp;"*")</f>
        <v>0</v>
      </c>
      <c r="CN942">
        <f>COUNTIF(BG942, "*"&amp;#REF!&amp;"*")</f>
        <v>0</v>
      </c>
      <c r="CO942">
        <f>COUNTIF(BH942, "*"&amp;#REF!&amp;"*")</f>
        <v>0</v>
      </c>
      <c r="CP942">
        <f>COUNTIF(BI942, "*"&amp;#REF!&amp;"*")</f>
        <v>0</v>
      </c>
      <c r="CQ942">
        <f>COUNTIF(BJ942, "*"&amp;#REF!&amp;"*")</f>
        <v>0</v>
      </c>
      <c r="CR942">
        <f>COUNTIF(BK942, "*"&amp;#REF!&amp;"*")</f>
        <v>0</v>
      </c>
      <c r="CS942">
        <f xml:space="preserve"> COUNTIF(BL942,#REF!)</f>
        <v>0</v>
      </c>
      <c r="CT942">
        <f xml:space="preserve"> COUNTIF(BM942,#REF!)</f>
        <v>0</v>
      </c>
      <c r="CU942">
        <f xml:space="preserve"> COUNTIF(BN942,#REF!)</f>
        <v>0</v>
      </c>
      <c r="CV942">
        <f xml:space="preserve"> COUNTIF(BO942,#REF!)</f>
        <v>0</v>
      </c>
      <c r="CW942">
        <f xml:space="preserve"> COUNTIF(BP942,#REF!)</f>
        <v>0</v>
      </c>
      <c r="CX942">
        <f xml:space="preserve"> COUNTIF(BQ942,#REF!)</f>
        <v>0</v>
      </c>
      <c r="CY942">
        <f xml:space="preserve"> COUNTIF(BR942,#REF!)</f>
        <v>0</v>
      </c>
      <c r="CZ942">
        <f xml:space="preserve"> COUNTIF(BS942,#REF!)</f>
        <v>0</v>
      </c>
      <c r="DA942">
        <f xml:space="preserve"> COUNTIF(BT942,#REF!)</f>
        <v>0</v>
      </c>
      <c r="DB942">
        <f xml:space="preserve"> COUNTIF(BU942,#REF!)</f>
        <v>0</v>
      </c>
      <c r="DC942">
        <f t="shared" si="56"/>
        <v>0</v>
      </c>
      <c r="DD942">
        <f t="shared" si="57"/>
        <v>0</v>
      </c>
      <c r="DE942">
        <f t="shared" si="58"/>
        <v>0</v>
      </c>
      <c r="DF942" t="b">
        <f t="shared" si="59"/>
        <v>0</v>
      </c>
    </row>
    <row r="943" spans="1:110" x14ac:dyDescent="0.35">
      <c r="A943" s="7">
        <v>942</v>
      </c>
      <c r="B943" s="7">
        <v>942</v>
      </c>
      <c r="C943" s="7" t="s">
        <v>7709</v>
      </c>
      <c r="D943" s="7" t="s">
        <v>7710</v>
      </c>
      <c r="E943" s="13" t="s">
        <v>51</v>
      </c>
      <c r="F943" s="7">
        <v>300</v>
      </c>
      <c r="G943" s="7" t="s">
        <v>89</v>
      </c>
      <c r="H943" s="7"/>
      <c r="I943" s="14" t="s">
        <v>53</v>
      </c>
      <c r="J943" s="13" t="s">
        <v>54</v>
      </c>
      <c r="K943" s="7" t="s">
        <v>134</v>
      </c>
      <c r="L943" s="7" t="s">
        <v>56</v>
      </c>
      <c r="M943" s="7" t="s">
        <v>84</v>
      </c>
      <c r="N943" s="7">
        <v>52</v>
      </c>
      <c r="O943" s="7" t="s">
        <v>85</v>
      </c>
      <c r="P943" s="7">
        <v>36</v>
      </c>
      <c r="Q943" t="s">
        <v>7918</v>
      </c>
      <c r="R943" s="7" t="s">
        <v>59</v>
      </c>
      <c r="S943" s="14" t="s">
        <v>59</v>
      </c>
      <c r="T943" s="26" t="b">
        <v>0</v>
      </c>
      <c r="U943" s="7">
        <v>1316</v>
      </c>
      <c r="V943" s="7">
        <v>14.12</v>
      </c>
      <c r="W943" s="7">
        <v>24.18</v>
      </c>
      <c r="X943" s="7">
        <v>0.57353319999999997</v>
      </c>
      <c r="Y943" s="7">
        <v>2.0602</v>
      </c>
      <c r="Z943" s="7">
        <v>5.0999999999999996</v>
      </c>
      <c r="AA943" s="7">
        <v>3.74</v>
      </c>
      <c r="AB943" s="14">
        <v>3</v>
      </c>
      <c r="AC943" s="13">
        <v>0.97602</v>
      </c>
      <c r="AD943" s="7">
        <v>2.3980000000000001E-2</v>
      </c>
      <c r="AE943" s="14" t="s">
        <v>60</v>
      </c>
      <c r="AF943" s="13">
        <v>6</v>
      </c>
      <c r="AG943" s="14">
        <v>6</v>
      </c>
      <c r="AH943" s="13">
        <v>4</v>
      </c>
      <c r="AI943" s="7">
        <v>4</v>
      </c>
      <c r="AJ943" s="7"/>
      <c r="AK943" s="7">
        <v>4</v>
      </c>
      <c r="AL943" s="7">
        <v>4</v>
      </c>
      <c r="AM943" s="14"/>
      <c r="AN943" s="13">
        <v>2</v>
      </c>
      <c r="AO943" s="14">
        <v>2</v>
      </c>
      <c r="AP943" s="7" t="s">
        <v>64</v>
      </c>
      <c r="AQ943" s="7" t="s">
        <v>62</v>
      </c>
      <c r="AR943" s="7" t="s">
        <v>5797</v>
      </c>
      <c r="AS943" s="7" t="s">
        <v>64</v>
      </c>
      <c r="AT943" s="7" t="s">
        <v>64</v>
      </c>
      <c r="AU943" s="7" t="s">
        <v>66</v>
      </c>
      <c r="AV943" s="7" t="s">
        <v>66</v>
      </c>
      <c r="AW943" s="7" t="s">
        <v>66</v>
      </c>
      <c r="AX943" s="7" t="s">
        <v>66</v>
      </c>
      <c r="AY943" s="7" t="s">
        <v>70</v>
      </c>
      <c r="AZ943" s="7" t="s">
        <v>66</v>
      </c>
      <c r="BA943" s="7" t="s">
        <v>5797</v>
      </c>
      <c r="BB943" s="7" t="s">
        <v>66</v>
      </c>
      <c r="BC943" s="7" t="s">
        <v>70</v>
      </c>
      <c r="BD943" s="7" t="s">
        <v>64</v>
      </c>
      <c r="BE943" s="7" t="s">
        <v>64</v>
      </c>
      <c r="BF943" s="7" t="s">
        <v>64</v>
      </c>
      <c r="BG943" s="7" t="s">
        <v>64</v>
      </c>
      <c r="BH943" s="7" t="s">
        <v>70</v>
      </c>
      <c r="BI943" s="7" t="s">
        <v>70</v>
      </c>
      <c r="BJ943" s="7" t="s">
        <v>70</v>
      </c>
      <c r="BK943" s="7" t="s">
        <v>70</v>
      </c>
      <c r="BL943" s="33">
        <v>0</v>
      </c>
      <c r="BM943" s="7">
        <v>1</v>
      </c>
      <c r="BN943" s="7">
        <v>1</v>
      </c>
      <c r="BO943" s="7">
        <v>0</v>
      </c>
      <c r="BP943" s="7">
        <v>1</v>
      </c>
      <c r="BQ943" s="7">
        <v>1</v>
      </c>
      <c r="BR943" s="7">
        <v>0</v>
      </c>
      <c r="BS943" s="7">
        <v>0</v>
      </c>
      <c r="BT943" s="7">
        <v>1</v>
      </c>
      <c r="BU943" s="7">
        <v>0</v>
      </c>
      <c r="BW943">
        <f>COUNTIF(AP943, "*"&amp;#REF!&amp;"*")</f>
        <v>0</v>
      </c>
      <c r="BX943">
        <f>COUNTIF(AQ943, "*"&amp;#REF!&amp;"*")</f>
        <v>0</v>
      </c>
      <c r="BY943">
        <f>COUNTIF(AR943, "*"&amp;#REF!&amp;"*")</f>
        <v>0</v>
      </c>
      <c r="BZ943">
        <f>COUNTIF(AS943, "*"&amp;#REF!&amp;"*")</f>
        <v>0</v>
      </c>
      <c r="CA943">
        <f>COUNTIF(AT943, "*"&amp;#REF!&amp;"*")</f>
        <v>0</v>
      </c>
      <c r="CB943">
        <f>COUNTIF(AU943, "*"&amp;#REF!&amp;"*")</f>
        <v>0</v>
      </c>
      <c r="CC943">
        <f>COUNTIF(AV943, "*"&amp;#REF!&amp;"*")</f>
        <v>0</v>
      </c>
      <c r="CD943">
        <f>COUNTIF(AW943, "*"&amp;#REF!&amp;"*")</f>
        <v>0</v>
      </c>
      <c r="CE943">
        <f>COUNTIF(AX943, "*"&amp;#REF!&amp;"*")</f>
        <v>0</v>
      </c>
      <c r="CF943">
        <f>COUNTIF(AY943, "*"&amp;#REF!&amp;"*")</f>
        <v>0</v>
      </c>
      <c r="CG943">
        <f>COUNTIF(AZ943, "*"&amp;#REF!&amp;"*")</f>
        <v>0</v>
      </c>
      <c r="CH943">
        <f>COUNTIF(BA943, "*"&amp;#REF!&amp;"*")</f>
        <v>0</v>
      </c>
      <c r="CI943">
        <f>COUNTIF(BB943, "*"&amp;#REF!&amp;"*")</f>
        <v>0</v>
      </c>
      <c r="CJ943">
        <f>COUNTIF(BC943, "*"&amp;#REF!&amp;"*")</f>
        <v>0</v>
      </c>
      <c r="CK943">
        <f>COUNTIF(BD943, "*"&amp;#REF!&amp;"*")</f>
        <v>0</v>
      </c>
      <c r="CL943">
        <f>COUNTIF(BE943, "*"&amp;#REF!&amp;"*")</f>
        <v>0</v>
      </c>
      <c r="CM943">
        <f>COUNTIF(BF943, "*"&amp;#REF!&amp;"*")</f>
        <v>0</v>
      </c>
      <c r="CN943">
        <f>COUNTIF(BG943, "*"&amp;#REF!&amp;"*")</f>
        <v>0</v>
      </c>
      <c r="CO943">
        <f>COUNTIF(BH943, "*"&amp;#REF!&amp;"*")</f>
        <v>0</v>
      </c>
      <c r="CP943">
        <f>COUNTIF(BI943, "*"&amp;#REF!&amp;"*")</f>
        <v>0</v>
      </c>
      <c r="CQ943">
        <f>COUNTIF(BJ943, "*"&amp;#REF!&amp;"*")</f>
        <v>0</v>
      </c>
      <c r="CR943">
        <f>COUNTIF(BK943, "*"&amp;#REF!&amp;"*")</f>
        <v>0</v>
      </c>
      <c r="CS943">
        <f xml:space="preserve"> COUNTIF(BL943,#REF!)</f>
        <v>0</v>
      </c>
      <c r="CT943">
        <f xml:space="preserve"> COUNTIF(BM943,#REF!)</f>
        <v>0</v>
      </c>
      <c r="CU943">
        <f xml:space="preserve"> COUNTIF(BN943,#REF!)</f>
        <v>0</v>
      </c>
      <c r="CV943">
        <f xml:space="preserve"> COUNTIF(BO943,#REF!)</f>
        <v>0</v>
      </c>
      <c r="CW943">
        <f xml:space="preserve"> COUNTIF(BP943,#REF!)</f>
        <v>0</v>
      </c>
      <c r="CX943">
        <f xml:space="preserve"> COUNTIF(BQ943,#REF!)</f>
        <v>0</v>
      </c>
      <c r="CY943">
        <f xml:space="preserve"> COUNTIF(BR943,#REF!)</f>
        <v>0</v>
      </c>
      <c r="CZ943">
        <f xml:space="preserve"> COUNTIF(BS943,#REF!)</f>
        <v>0</v>
      </c>
      <c r="DA943">
        <f xml:space="preserve"> COUNTIF(BT943,#REF!)</f>
        <v>0</v>
      </c>
      <c r="DB943">
        <f xml:space="preserve"> COUNTIF(BU943,#REF!)</f>
        <v>0</v>
      </c>
      <c r="DC943">
        <f t="shared" si="56"/>
        <v>0</v>
      </c>
      <c r="DD943">
        <f t="shared" si="57"/>
        <v>0</v>
      </c>
      <c r="DE943">
        <f t="shared" si="58"/>
        <v>0</v>
      </c>
      <c r="DF943" t="b">
        <f t="shared" si="59"/>
        <v>0</v>
      </c>
    </row>
    <row r="944" spans="1:110" x14ac:dyDescent="0.35">
      <c r="A944" s="7">
        <v>943</v>
      </c>
      <c r="B944" s="7">
        <v>943</v>
      </c>
      <c r="C944" s="7" t="s">
        <v>7711</v>
      </c>
      <c r="D944" s="7" t="s">
        <v>7712</v>
      </c>
      <c r="E944" s="13" t="s">
        <v>51</v>
      </c>
      <c r="F944" s="7">
        <v>300</v>
      </c>
      <c r="G944" s="7" t="s">
        <v>98</v>
      </c>
      <c r="H944" s="7"/>
      <c r="I944" s="14" t="s">
        <v>53</v>
      </c>
      <c r="J944" s="13" t="s">
        <v>54</v>
      </c>
      <c r="K944" s="7" t="s">
        <v>136</v>
      </c>
      <c r="L944" s="7" t="s">
        <v>56</v>
      </c>
      <c r="M944" s="7" t="s">
        <v>57</v>
      </c>
      <c r="N944" s="7">
        <v>42</v>
      </c>
      <c r="O944" s="7" t="s">
        <v>85</v>
      </c>
      <c r="P944" s="7">
        <v>47</v>
      </c>
      <c r="Q944" t="s">
        <v>7833</v>
      </c>
      <c r="R944" s="7" t="s">
        <v>59</v>
      </c>
      <c r="S944" s="14" t="s">
        <v>59</v>
      </c>
      <c r="T944" s="26" t="b">
        <v>0</v>
      </c>
      <c r="U944" s="7">
        <v>914</v>
      </c>
      <c r="V944" s="7">
        <v>21.5</v>
      </c>
      <c r="W944" s="7">
        <v>31.64</v>
      </c>
      <c r="X944" s="7">
        <v>0.8</v>
      </c>
      <c r="Y944" s="7">
        <v>1.7986800000000001</v>
      </c>
      <c r="Z944" s="7">
        <v>5.3</v>
      </c>
      <c r="AA944" s="7">
        <v>2.59</v>
      </c>
      <c r="AB944" s="14">
        <v>3.47</v>
      </c>
      <c r="AC944" s="13">
        <v>0.95609299999999997</v>
      </c>
      <c r="AD944" s="7">
        <v>4.3907300000000003E-2</v>
      </c>
      <c r="AE944" s="14" t="s">
        <v>60</v>
      </c>
      <c r="AF944" s="13">
        <v>6</v>
      </c>
      <c r="AG944" s="14">
        <v>6</v>
      </c>
      <c r="AH944" s="13">
        <v>4</v>
      </c>
      <c r="AI944" s="7">
        <v>4</v>
      </c>
      <c r="AJ944" s="7"/>
      <c r="AK944" s="7">
        <v>4</v>
      </c>
      <c r="AL944" s="7">
        <v>4</v>
      </c>
      <c r="AM944" s="14"/>
      <c r="AN944" s="13">
        <v>2</v>
      </c>
      <c r="AO944" s="14">
        <v>2</v>
      </c>
      <c r="AP944" s="7" t="s">
        <v>64</v>
      </c>
      <c r="AQ944" s="7" t="s">
        <v>62</v>
      </c>
      <c r="AR944" s="7" t="s">
        <v>5797</v>
      </c>
      <c r="AS944" s="7" t="s">
        <v>64</v>
      </c>
      <c r="AT944" s="7" t="s">
        <v>64</v>
      </c>
      <c r="AU944" s="7" t="s">
        <v>66</v>
      </c>
      <c r="AV944" s="7" t="s">
        <v>66</v>
      </c>
      <c r="AW944" s="7" t="s">
        <v>66</v>
      </c>
      <c r="AX944" s="7" t="s">
        <v>66</v>
      </c>
      <c r="AY944" s="7" t="s">
        <v>70</v>
      </c>
      <c r="AZ944" s="7" t="s">
        <v>66</v>
      </c>
      <c r="BA944" s="7" t="s">
        <v>5797</v>
      </c>
      <c r="BB944" s="7" t="s">
        <v>66</v>
      </c>
      <c r="BC944" s="7" t="s">
        <v>70</v>
      </c>
      <c r="BD944" s="7" t="s">
        <v>64</v>
      </c>
      <c r="BE944" s="7" t="s">
        <v>5797</v>
      </c>
      <c r="BF944" s="7" t="s">
        <v>5797</v>
      </c>
      <c r="BG944" s="7" t="s">
        <v>64</v>
      </c>
      <c r="BH944" s="7" t="s">
        <v>70</v>
      </c>
      <c r="BI944" s="7" t="s">
        <v>70</v>
      </c>
      <c r="BJ944" s="7" t="s">
        <v>70</v>
      </c>
      <c r="BK944" s="7" t="s">
        <v>70</v>
      </c>
      <c r="BL944" s="33">
        <v>0</v>
      </c>
      <c r="BM944" s="7" t="s">
        <v>5797</v>
      </c>
      <c r="BN944" s="7">
        <v>1</v>
      </c>
      <c r="BO944" s="7">
        <v>0</v>
      </c>
      <c r="BP944" s="7">
        <v>1</v>
      </c>
      <c r="BQ944" s="7">
        <v>1</v>
      </c>
      <c r="BR944" s="7">
        <v>0</v>
      </c>
      <c r="BS944" s="7">
        <v>0</v>
      </c>
      <c r="BT944" s="7" t="s">
        <v>5797</v>
      </c>
      <c r="BU944" s="7">
        <v>0</v>
      </c>
      <c r="BW944">
        <f>COUNTIF(AP944, "*"&amp;#REF!&amp;"*")</f>
        <v>0</v>
      </c>
      <c r="BX944">
        <f>COUNTIF(AQ944, "*"&amp;#REF!&amp;"*")</f>
        <v>0</v>
      </c>
      <c r="BY944">
        <f>COUNTIF(AR944, "*"&amp;#REF!&amp;"*")</f>
        <v>0</v>
      </c>
      <c r="BZ944">
        <f>COUNTIF(AS944, "*"&amp;#REF!&amp;"*")</f>
        <v>0</v>
      </c>
      <c r="CA944">
        <f>COUNTIF(AT944, "*"&amp;#REF!&amp;"*")</f>
        <v>0</v>
      </c>
      <c r="CB944">
        <f>COUNTIF(AU944, "*"&amp;#REF!&amp;"*")</f>
        <v>0</v>
      </c>
      <c r="CC944">
        <f>COUNTIF(AV944, "*"&amp;#REF!&amp;"*")</f>
        <v>0</v>
      </c>
      <c r="CD944">
        <f>COUNTIF(AW944, "*"&amp;#REF!&amp;"*")</f>
        <v>0</v>
      </c>
      <c r="CE944">
        <f>COUNTIF(AX944, "*"&amp;#REF!&amp;"*")</f>
        <v>0</v>
      </c>
      <c r="CF944">
        <f>COUNTIF(AY944, "*"&amp;#REF!&amp;"*")</f>
        <v>0</v>
      </c>
      <c r="CG944">
        <f>COUNTIF(AZ944, "*"&amp;#REF!&amp;"*")</f>
        <v>0</v>
      </c>
      <c r="CH944">
        <f>COUNTIF(BA944, "*"&amp;#REF!&amp;"*")</f>
        <v>0</v>
      </c>
      <c r="CI944">
        <f>COUNTIF(BB944, "*"&amp;#REF!&amp;"*")</f>
        <v>0</v>
      </c>
      <c r="CJ944">
        <f>COUNTIF(BC944, "*"&amp;#REF!&amp;"*")</f>
        <v>0</v>
      </c>
      <c r="CK944">
        <f>COUNTIF(BD944, "*"&amp;#REF!&amp;"*")</f>
        <v>0</v>
      </c>
      <c r="CL944">
        <f>COUNTIF(BE944, "*"&amp;#REF!&amp;"*")</f>
        <v>0</v>
      </c>
      <c r="CM944">
        <f>COUNTIF(BF944, "*"&amp;#REF!&amp;"*")</f>
        <v>0</v>
      </c>
      <c r="CN944">
        <f>COUNTIF(BG944, "*"&amp;#REF!&amp;"*")</f>
        <v>0</v>
      </c>
      <c r="CO944">
        <f>COUNTIF(BH944, "*"&amp;#REF!&amp;"*")</f>
        <v>0</v>
      </c>
      <c r="CP944">
        <f>COUNTIF(BI944, "*"&amp;#REF!&amp;"*")</f>
        <v>0</v>
      </c>
      <c r="CQ944">
        <f>COUNTIF(BJ944, "*"&amp;#REF!&amp;"*")</f>
        <v>0</v>
      </c>
      <c r="CR944">
        <f>COUNTIF(BK944, "*"&amp;#REF!&amp;"*")</f>
        <v>0</v>
      </c>
      <c r="CS944">
        <f xml:space="preserve"> COUNTIF(BL944,#REF!)</f>
        <v>0</v>
      </c>
      <c r="CT944">
        <f xml:space="preserve"> COUNTIF(BM944,#REF!)</f>
        <v>0</v>
      </c>
      <c r="CU944">
        <f xml:space="preserve"> COUNTIF(BN944,#REF!)</f>
        <v>0</v>
      </c>
      <c r="CV944">
        <f xml:space="preserve"> COUNTIF(BO944,#REF!)</f>
        <v>0</v>
      </c>
      <c r="CW944">
        <f xml:space="preserve"> COUNTIF(BP944,#REF!)</f>
        <v>0</v>
      </c>
      <c r="CX944">
        <f xml:space="preserve"> COUNTIF(BQ944,#REF!)</f>
        <v>0</v>
      </c>
      <c r="CY944">
        <f xml:space="preserve"> COUNTIF(BR944,#REF!)</f>
        <v>0</v>
      </c>
      <c r="CZ944">
        <f xml:space="preserve"> COUNTIF(BS944,#REF!)</f>
        <v>0</v>
      </c>
      <c r="DA944">
        <f xml:space="preserve"> COUNTIF(BT944,#REF!)</f>
        <v>0</v>
      </c>
      <c r="DB944">
        <f xml:space="preserve"> COUNTIF(BU944,#REF!)</f>
        <v>0</v>
      </c>
      <c r="DC944">
        <f t="shared" si="56"/>
        <v>0</v>
      </c>
      <c r="DD944">
        <f t="shared" si="57"/>
        <v>0</v>
      </c>
      <c r="DE944">
        <f t="shared" si="58"/>
        <v>0</v>
      </c>
      <c r="DF944" t="b">
        <f t="shared" si="59"/>
        <v>0</v>
      </c>
    </row>
    <row r="945" spans="1:110" x14ac:dyDescent="0.35">
      <c r="A945" s="7">
        <v>944</v>
      </c>
      <c r="B945" s="7">
        <v>944</v>
      </c>
      <c r="C945" s="7" t="s">
        <v>7713</v>
      </c>
      <c r="D945" s="7" t="s">
        <v>7714</v>
      </c>
      <c r="E945" s="13" t="s">
        <v>51</v>
      </c>
      <c r="F945" s="7">
        <v>300</v>
      </c>
      <c r="G945" s="7" t="s">
        <v>98</v>
      </c>
      <c r="H945" s="7"/>
      <c r="I945" s="14" t="s">
        <v>53</v>
      </c>
      <c r="J945" s="13" t="s">
        <v>54</v>
      </c>
      <c r="K945" s="7" t="s">
        <v>117</v>
      </c>
      <c r="L945" s="7" t="s">
        <v>56</v>
      </c>
      <c r="M945" s="7" t="s">
        <v>84</v>
      </c>
      <c r="N945" s="7">
        <v>56</v>
      </c>
      <c r="O945" s="7" t="s">
        <v>85</v>
      </c>
      <c r="P945" s="7">
        <v>45</v>
      </c>
      <c r="Q945" t="s">
        <v>7833</v>
      </c>
      <c r="R945" s="7" t="s">
        <v>59</v>
      </c>
      <c r="S945" s="14" t="s">
        <v>59</v>
      </c>
      <c r="T945" s="26" t="b">
        <v>0</v>
      </c>
      <c r="U945" s="7">
        <v>503</v>
      </c>
      <c r="V945" s="7">
        <v>6.6</v>
      </c>
      <c r="W945" s="7">
        <v>18.96</v>
      </c>
      <c r="X945" s="7">
        <v>0.52546680000000001</v>
      </c>
      <c r="Y945" s="7">
        <v>0.89912000000000003</v>
      </c>
      <c r="Z945" s="7">
        <v>6.9</v>
      </c>
      <c r="AA945" s="7">
        <v>3.95</v>
      </c>
      <c r="AB945" s="14">
        <v>2.92</v>
      </c>
      <c r="AC945" s="13">
        <v>0.96263900000000002</v>
      </c>
      <c r="AD945" s="7">
        <v>3.7360900000000002E-2</v>
      </c>
      <c r="AE945" s="14" t="s">
        <v>60</v>
      </c>
      <c r="AF945" s="13">
        <v>6</v>
      </c>
      <c r="AG945" s="14">
        <v>6</v>
      </c>
      <c r="AH945" s="13">
        <v>3</v>
      </c>
      <c r="AI945" s="7">
        <v>2</v>
      </c>
      <c r="AJ945" s="7">
        <v>1</v>
      </c>
      <c r="AK945" s="7">
        <v>3</v>
      </c>
      <c r="AL945" s="7">
        <v>2</v>
      </c>
      <c r="AM945" s="14">
        <v>1</v>
      </c>
      <c r="AN945" s="13">
        <v>3</v>
      </c>
      <c r="AO945" s="14">
        <v>3</v>
      </c>
      <c r="AP945" s="7" t="s">
        <v>64</v>
      </c>
      <c r="AQ945" s="7" t="s">
        <v>62</v>
      </c>
      <c r="AR945" s="7" t="s">
        <v>62</v>
      </c>
      <c r="AS945" s="7" t="s">
        <v>64</v>
      </c>
      <c r="AT945" s="7" t="s">
        <v>64</v>
      </c>
      <c r="AU945" s="7" t="s">
        <v>66</v>
      </c>
      <c r="AV945" s="7" t="s">
        <v>66</v>
      </c>
      <c r="AW945" s="7" t="s">
        <v>66</v>
      </c>
      <c r="AX945" s="7" t="s">
        <v>64</v>
      </c>
      <c r="AY945" s="7" t="s">
        <v>70</v>
      </c>
      <c r="AZ945" s="7" t="s">
        <v>66</v>
      </c>
      <c r="BA945" s="7" t="s">
        <v>5797</v>
      </c>
      <c r="BB945" s="7" t="s">
        <v>66</v>
      </c>
      <c r="BC945" s="7" t="s">
        <v>70</v>
      </c>
      <c r="BD945" s="7" t="s">
        <v>67</v>
      </c>
      <c r="BE945" s="7" t="s">
        <v>64</v>
      </c>
      <c r="BF945" s="7" t="s">
        <v>64</v>
      </c>
      <c r="BG945" s="7" t="s">
        <v>64</v>
      </c>
      <c r="BH945" s="7" t="s">
        <v>70</v>
      </c>
      <c r="BI945" s="7" t="s">
        <v>70</v>
      </c>
      <c r="BJ945" s="7" t="s">
        <v>62</v>
      </c>
      <c r="BK945" s="7" t="s">
        <v>70</v>
      </c>
      <c r="BL945" s="33">
        <v>0</v>
      </c>
      <c r="BM945" s="7">
        <v>0</v>
      </c>
      <c r="BN945" s="7">
        <v>1</v>
      </c>
      <c r="BO945" s="7">
        <v>0</v>
      </c>
      <c r="BP945" s="7">
        <v>1</v>
      </c>
      <c r="BQ945" s="7">
        <v>1</v>
      </c>
      <c r="BR945" s="7">
        <v>0</v>
      </c>
      <c r="BS945" s="7">
        <v>0</v>
      </c>
      <c r="BT945" s="7">
        <v>1</v>
      </c>
      <c r="BU945" s="7">
        <v>0</v>
      </c>
      <c r="BW945">
        <f>COUNTIF(AP945, "*"&amp;#REF!&amp;"*")</f>
        <v>0</v>
      </c>
      <c r="BX945">
        <f>COUNTIF(AQ945, "*"&amp;#REF!&amp;"*")</f>
        <v>0</v>
      </c>
      <c r="BY945">
        <f>COUNTIF(AR945, "*"&amp;#REF!&amp;"*")</f>
        <v>0</v>
      </c>
      <c r="BZ945">
        <f>COUNTIF(AS945, "*"&amp;#REF!&amp;"*")</f>
        <v>0</v>
      </c>
      <c r="CA945">
        <f>COUNTIF(AT945, "*"&amp;#REF!&amp;"*")</f>
        <v>0</v>
      </c>
      <c r="CB945">
        <f>COUNTIF(AU945, "*"&amp;#REF!&amp;"*")</f>
        <v>0</v>
      </c>
      <c r="CC945">
        <f>COUNTIF(AV945, "*"&amp;#REF!&amp;"*")</f>
        <v>0</v>
      </c>
      <c r="CD945">
        <f>COUNTIF(AW945, "*"&amp;#REF!&amp;"*")</f>
        <v>0</v>
      </c>
      <c r="CE945">
        <f>COUNTIF(AX945, "*"&amp;#REF!&amp;"*")</f>
        <v>0</v>
      </c>
      <c r="CF945">
        <f>COUNTIF(AY945, "*"&amp;#REF!&amp;"*")</f>
        <v>0</v>
      </c>
      <c r="CG945">
        <f>COUNTIF(AZ945, "*"&amp;#REF!&amp;"*")</f>
        <v>0</v>
      </c>
      <c r="CH945">
        <f>COUNTIF(BA945, "*"&amp;#REF!&amp;"*")</f>
        <v>0</v>
      </c>
      <c r="CI945">
        <f>COUNTIF(BB945, "*"&amp;#REF!&amp;"*")</f>
        <v>0</v>
      </c>
      <c r="CJ945">
        <f>COUNTIF(BC945, "*"&amp;#REF!&amp;"*")</f>
        <v>0</v>
      </c>
      <c r="CK945">
        <f>COUNTIF(BD945, "*"&amp;#REF!&amp;"*")</f>
        <v>0</v>
      </c>
      <c r="CL945">
        <f>COUNTIF(BE945, "*"&amp;#REF!&amp;"*")</f>
        <v>0</v>
      </c>
      <c r="CM945">
        <f>COUNTIF(BF945, "*"&amp;#REF!&amp;"*")</f>
        <v>0</v>
      </c>
      <c r="CN945">
        <f>COUNTIF(BG945, "*"&amp;#REF!&amp;"*")</f>
        <v>0</v>
      </c>
      <c r="CO945">
        <f>COUNTIF(BH945, "*"&amp;#REF!&amp;"*")</f>
        <v>0</v>
      </c>
      <c r="CP945">
        <f>COUNTIF(BI945, "*"&amp;#REF!&amp;"*")</f>
        <v>0</v>
      </c>
      <c r="CQ945">
        <f>COUNTIF(BJ945, "*"&amp;#REF!&amp;"*")</f>
        <v>0</v>
      </c>
      <c r="CR945">
        <f>COUNTIF(BK945, "*"&amp;#REF!&amp;"*")</f>
        <v>0</v>
      </c>
      <c r="CS945">
        <f xml:space="preserve"> COUNTIF(BL945,#REF!)</f>
        <v>0</v>
      </c>
      <c r="CT945">
        <f xml:space="preserve"> COUNTIF(BM945,#REF!)</f>
        <v>0</v>
      </c>
      <c r="CU945">
        <f xml:space="preserve"> COUNTIF(BN945,#REF!)</f>
        <v>0</v>
      </c>
      <c r="CV945">
        <f xml:space="preserve"> COUNTIF(BO945,#REF!)</f>
        <v>0</v>
      </c>
      <c r="CW945">
        <f xml:space="preserve"> COUNTIF(BP945,#REF!)</f>
        <v>0</v>
      </c>
      <c r="CX945">
        <f xml:space="preserve"> COUNTIF(BQ945,#REF!)</f>
        <v>0</v>
      </c>
      <c r="CY945">
        <f xml:space="preserve"> COUNTIF(BR945,#REF!)</f>
        <v>0</v>
      </c>
      <c r="CZ945">
        <f xml:space="preserve"> COUNTIF(BS945,#REF!)</f>
        <v>0</v>
      </c>
      <c r="DA945">
        <f xml:space="preserve"> COUNTIF(BT945,#REF!)</f>
        <v>0</v>
      </c>
      <c r="DB945">
        <f xml:space="preserve"> COUNTIF(BU945,#REF!)</f>
        <v>0</v>
      </c>
      <c r="DC945">
        <f t="shared" si="56"/>
        <v>0</v>
      </c>
      <c r="DD945">
        <f t="shared" si="57"/>
        <v>0</v>
      </c>
      <c r="DE945">
        <f t="shared" si="58"/>
        <v>0</v>
      </c>
      <c r="DF945" t="b">
        <f t="shared" si="59"/>
        <v>0</v>
      </c>
    </row>
    <row r="946" spans="1:110" x14ac:dyDescent="0.35">
      <c r="A946" s="7">
        <v>945</v>
      </c>
      <c r="B946" s="7">
        <v>945</v>
      </c>
      <c r="C946" s="7" t="s">
        <v>7715</v>
      </c>
      <c r="D946" s="7" t="s">
        <v>7716</v>
      </c>
      <c r="E946" s="13" t="s">
        <v>51</v>
      </c>
      <c r="F946" s="7">
        <v>300</v>
      </c>
      <c r="G946" s="7" t="s">
        <v>145</v>
      </c>
      <c r="H946" s="7"/>
      <c r="I946" s="14" t="s">
        <v>53</v>
      </c>
      <c r="J946" s="13" t="s">
        <v>54</v>
      </c>
      <c r="K946" s="7" t="s">
        <v>96</v>
      </c>
      <c r="L946" s="7" t="s">
        <v>87</v>
      </c>
      <c r="M946" s="7" t="s">
        <v>57</v>
      </c>
      <c r="N946" s="7">
        <v>29.7</v>
      </c>
      <c r="O946" s="7" t="s">
        <v>58</v>
      </c>
      <c r="P946" s="7">
        <v>52</v>
      </c>
      <c r="Q946" t="s">
        <v>7833</v>
      </c>
      <c r="R946" s="7" t="s">
        <v>59</v>
      </c>
      <c r="S946" s="14" t="s">
        <v>59</v>
      </c>
      <c r="T946" s="26" t="b">
        <v>0</v>
      </c>
      <c r="U946" s="7">
        <v>824</v>
      </c>
      <c r="V946" s="7">
        <v>10.64</v>
      </c>
      <c r="W946" s="7">
        <v>20</v>
      </c>
      <c r="X946" s="7">
        <v>0.29433340000000002</v>
      </c>
      <c r="Y946" s="7">
        <v>1.9293400000000001</v>
      </c>
      <c r="Z946" s="7">
        <v>5.4</v>
      </c>
      <c r="AA946" s="7">
        <v>3.42</v>
      </c>
      <c r="AB946" s="14">
        <v>2.98</v>
      </c>
      <c r="AC946" s="13">
        <v>0.85095900000000002</v>
      </c>
      <c r="AD946" s="7">
        <v>0.14904100000000001</v>
      </c>
      <c r="AE946" s="14" t="s">
        <v>60</v>
      </c>
      <c r="AF946" s="13">
        <v>5</v>
      </c>
      <c r="AG946" s="14">
        <v>3</v>
      </c>
      <c r="AH946" s="13">
        <v>5</v>
      </c>
      <c r="AI946" s="7">
        <v>5</v>
      </c>
      <c r="AJ946" s="7"/>
      <c r="AK946" s="7">
        <v>3</v>
      </c>
      <c r="AL946" s="7">
        <v>3</v>
      </c>
      <c r="AM946" s="14"/>
      <c r="AN946" s="13">
        <v>0</v>
      </c>
      <c r="AO946" s="14">
        <v>0</v>
      </c>
      <c r="AP946" s="7" t="s">
        <v>64</v>
      </c>
      <c r="AQ946" s="7" t="s">
        <v>62</v>
      </c>
      <c r="AR946" s="7" t="s">
        <v>5797</v>
      </c>
      <c r="AS946" s="7" t="s">
        <v>62</v>
      </c>
      <c r="AT946" s="7" t="s">
        <v>64</v>
      </c>
      <c r="AU946" s="7" t="s">
        <v>66</v>
      </c>
      <c r="AV946" s="7" t="s">
        <v>66</v>
      </c>
      <c r="AW946" s="7" t="s">
        <v>66</v>
      </c>
      <c r="AX946" s="7" t="s">
        <v>64</v>
      </c>
      <c r="AY946" s="7" t="s">
        <v>70</v>
      </c>
      <c r="AZ946" s="7" t="s">
        <v>64</v>
      </c>
      <c r="BA946" s="7" t="s">
        <v>5797</v>
      </c>
      <c r="BB946" s="7" t="s">
        <v>64</v>
      </c>
      <c r="BC946" s="7" t="s">
        <v>66</v>
      </c>
      <c r="BD946" s="7" t="s">
        <v>64</v>
      </c>
      <c r="BE946" s="7" t="s">
        <v>64</v>
      </c>
      <c r="BF946" s="7" t="s">
        <v>64</v>
      </c>
      <c r="BG946" s="7" t="s">
        <v>5797</v>
      </c>
      <c r="BH946" s="7" t="s">
        <v>70</v>
      </c>
      <c r="BI946" s="7" t="s">
        <v>70</v>
      </c>
      <c r="BJ946" s="7" t="s">
        <v>70</v>
      </c>
      <c r="BK946" s="7" t="s">
        <v>70</v>
      </c>
      <c r="BL946" s="33">
        <v>0</v>
      </c>
      <c r="BM946" s="7">
        <v>1</v>
      </c>
      <c r="BN946" s="7">
        <v>0</v>
      </c>
      <c r="BO946" s="7">
        <v>0</v>
      </c>
      <c r="BP946" s="7">
        <v>1</v>
      </c>
      <c r="BQ946" s="7" t="s">
        <v>5797</v>
      </c>
      <c r="BR946" s="7">
        <v>0</v>
      </c>
      <c r="BS946" s="7">
        <v>0</v>
      </c>
      <c r="BT946" s="7">
        <v>1</v>
      </c>
      <c r="BU946" s="7">
        <v>0</v>
      </c>
      <c r="BW946">
        <f>COUNTIF(AP946, "*"&amp;#REF!&amp;"*")</f>
        <v>0</v>
      </c>
      <c r="BX946">
        <f>COUNTIF(AQ946, "*"&amp;#REF!&amp;"*")</f>
        <v>0</v>
      </c>
      <c r="BY946">
        <f>COUNTIF(AR946, "*"&amp;#REF!&amp;"*")</f>
        <v>0</v>
      </c>
      <c r="BZ946">
        <f>COUNTIF(AS946, "*"&amp;#REF!&amp;"*")</f>
        <v>0</v>
      </c>
      <c r="CA946">
        <f>COUNTIF(AT946, "*"&amp;#REF!&amp;"*")</f>
        <v>0</v>
      </c>
      <c r="CB946">
        <f>COUNTIF(AU946, "*"&amp;#REF!&amp;"*")</f>
        <v>0</v>
      </c>
      <c r="CC946">
        <f>COUNTIF(AV946, "*"&amp;#REF!&amp;"*")</f>
        <v>0</v>
      </c>
      <c r="CD946">
        <f>COUNTIF(AW946, "*"&amp;#REF!&amp;"*")</f>
        <v>0</v>
      </c>
      <c r="CE946">
        <f>COUNTIF(AX946, "*"&amp;#REF!&amp;"*")</f>
        <v>0</v>
      </c>
      <c r="CF946">
        <f>COUNTIF(AY946, "*"&amp;#REF!&amp;"*")</f>
        <v>0</v>
      </c>
      <c r="CG946">
        <f>COUNTIF(AZ946, "*"&amp;#REF!&amp;"*")</f>
        <v>0</v>
      </c>
      <c r="CH946">
        <f>COUNTIF(BA946, "*"&amp;#REF!&amp;"*")</f>
        <v>0</v>
      </c>
      <c r="CI946">
        <f>COUNTIF(BB946, "*"&amp;#REF!&amp;"*")</f>
        <v>0</v>
      </c>
      <c r="CJ946">
        <f>COUNTIF(BC946, "*"&amp;#REF!&amp;"*")</f>
        <v>0</v>
      </c>
      <c r="CK946">
        <f>COUNTIF(BD946, "*"&amp;#REF!&amp;"*")</f>
        <v>0</v>
      </c>
      <c r="CL946">
        <f>COUNTIF(BE946, "*"&amp;#REF!&amp;"*")</f>
        <v>0</v>
      </c>
      <c r="CM946">
        <f>COUNTIF(BF946, "*"&amp;#REF!&amp;"*")</f>
        <v>0</v>
      </c>
      <c r="CN946">
        <f>COUNTIF(BG946, "*"&amp;#REF!&amp;"*")</f>
        <v>0</v>
      </c>
      <c r="CO946">
        <f>COUNTIF(BH946, "*"&amp;#REF!&amp;"*")</f>
        <v>0</v>
      </c>
      <c r="CP946">
        <f>COUNTIF(BI946, "*"&amp;#REF!&amp;"*")</f>
        <v>0</v>
      </c>
      <c r="CQ946">
        <f>COUNTIF(BJ946, "*"&amp;#REF!&amp;"*")</f>
        <v>0</v>
      </c>
      <c r="CR946">
        <f>COUNTIF(BK946, "*"&amp;#REF!&amp;"*")</f>
        <v>0</v>
      </c>
      <c r="CS946">
        <f xml:space="preserve"> COUNTIF(BL946,#REF!)</f>
        <v>0</v>
      </c>
      <c r="CT946">
        <f xml:space="preserve"> COUNTIF(BM946,#REF!)</f>
        <v>0</v>
      </c>
      <c r="CU946">
        <f xml:space="preserve"> COUNTIF(BN946,#REF!)</f>
        <v>0</v>
      </c>
      <c r="CV946">
        <f xml:space="preserve"> COUNTIF(BO946,#REF!)</f>
        <v>0</v>
      </c>
      <c r="CW946">
        <f xml:space="preserve"> COUNTIF(BP946,#REF!)</f>
        <v>0</v>
      </c>
      <c r="CX946">
        <f xml:space="preserve"> COUNTIF(BQ946,#REF!)</f>
        <v>0</v>
      </c>
      <c r="CY946">
        <f xml:space="preserve"> COUNTIF(BR946,#REF!)</f>
        <v>0</v>
      </c>
      <c r="CZ946">
        <f xml:space="preserve"> COUNTIF(BS946,#REF!)</f>
        <v>0</v>
      </c>
      <c r="DA946">
        <f xml:space="preserve"> COUNTIF(BT946,#REF!)</f>
        <v>0</v>
      </c>
      <c r="DB946">
        <f xml:space="preserve"> COUNTIF(BU946,#REF!)</f>
        <v>0</v>
      </c>
      <c r="DC946">
        <f t="shared" si="56"/>
        <v>0</v>
      </c>
      <c r="DD946">
        <f t="shared" si="57"/>
        <v>0</v>
      </c>
      <c r="DE946">
        <f t="shared" si="58"/>
        <v>0</v>
      </c>
      <c r="DF946" t="b">
        <f t="shared" si="59"/>
        <v>0</v>
      </c>
    </row>
    <row r="947" spans="1:110" x14ac:dyDescent="0.35">
      <c r="A947" s="7">
        <v>946</v>
      </c>
      <c r="B947" s="7">
        <v>946</v>
      </c>
      <c r="C947" s="7" t="s">
        <v>7717</v>
      </c>
      <c r="D947" s="7" t="s">
        <v>7718</v>
      </c>
      <c r="E947" s="13" t="s">
        <v>51</v>
      </c>
      <c r="F947" s="7">
        <v>300</v>
      </c>
      <c r="G947" s="7" t="s">
        <v>80</v>
      </c>
      <c r="H947" s="7"/>
      <c r="I947" s="14" t="s">
        <v>53</v>
      </c>
      <c r="J947" s="13" t="s">
        <v>54</v>
      </c>
      <c r="K947" s="7" t="s">
        <v>90</v>
      </c>
      <c r="L947" s="7" t="s">
        <v>56</v>
      </c>
      <c r="M947" s="7" t="s">
        <v>57</v>
      </c>
      <c r="N947" s="7">
        <v>36.1</v>
      </c>
      <c r="O947" s="7" t="s">
        <v>85</v>
      </c>
      <c r="P947" s="7">
        <v>58</v>
      </c>
      <c r="Q947" t="s">
        <v>7833</v>
      </c>
      <c r="R947" s="7" t="s">
        <v>59</v>
      </c>
      <c r="S947" s="14" t="s">
        <v>56</v>
      </c>
      <c r="T947" s="26" t="b">
        <v>0</v>
      </c>
      <c r="U947" s="7">
        <v>1008</v>
      </c>
      <c r="V947" s="7">
        <v>22.28</v>
      </c>
      <c r="W947" s="7">
        <v>30.88</v>
      </c>
      <c r="X947" s="7">
        <v>0.86393339999999996</v>
      </c>
      <c r="Y947" s="7">
        <v>1.8353600000000001</v>
      </c>
      <c r="Z947" s="7"/>
      <c r="AA947" s="7"/>
      <c r="AB947" s="14"/>
      <c r="AC947" s="13">
        <v>0.96299100000000004</v>
      </c>
      <c r="AD947" s="7">
        <v>3.7009100000000003E-2</v>
      </c>
      <c r="AE947" s="14" t="s">
        <v>60</v>
      </c>
      <c r="AF947" s="13">
        <v>5</v>
      </c>
      <c r="AG947" s="14">
        <v>5</v>
      </c>
      <c r="AH947" s="13">
        <v>4</v>
      </c>
      <c r="AI947" s="7">
        <v>4</v>
      </c>
      <c r="AJ947" s="7"/>
      <c r="AK947" s="7">
        <v>4</v>
      </c>
      <c r="AL947" s="7">
        <v>4</v>
      </c>
      <c r="AM947" s="14"/>
      <c r="AN947" s="13">
        <v>1</v>
      </c>
      <c r="AO947" s="14">
        <v>1</v>
      </c>
      <c r="AP947" s="7" t="s">
        <v>64</v>
      </c>
      <c r="AQ947" s="7" t="s">
        <v>62</v>
      </c>
      <c r="AR947" s="7" t="s">
        <v>62</v>
      </c>
      <c r="AS947" s="7" t="s">
        <v>64</v>
      </c>
      <c r="AT947" s="7" t="s">
        <v>64</v>
      </c>
      <c r="AU947" s="7" t="s">
        <v>66</v>
      </c>
      <c r="AV947" s="7" t="s">
        <v>66</v>
      </c>
      <c r="AW947" s="7" t="s">
        <v>66</v>
      </c>
      <c r="AX947" s="7" t="s">
        <v>66</v>
      </c>
      <c r="AY947" s="7" t="s">
        <v>70</v>
      </c>
      <c r="AZ947" s="7" t="s">
        <v>66</v>
      </c>
      <c r="BA947" s="7" t="s">
        <v>5797</v>
      </c>
      <c r="BB947" s="7" t="s">
        <v>66</v>
      </c>
      <c r="BC947" s="7" t="s">
        <v>70</v>
      </c>
      <c r="BD947" s="7" t="s">
        <v>64</v>
      </c>
      <c r="BE947" s="7" t="s">
        <v>5797</v>
      </c>
      <c r="BF947" s="7" t="s">
        <v>64</v>
      </c>
      <c r="BG947" s="7" t="s">
        <v>64</v>
      </c>
      <c r="BH947" s="7" t="s">
        <v>70</v>
      </c>
      <c r="BI947" s="7" t="s">
        <v>70</v>
      </c>
      <c r="BJ947" s="7" t="s">
        <v>70</v>
      </c>
      <c r="BK947" s="7" t="s">
        <v>70</v>
      </c>
      <c r="BL947" s="33">
        <v>0</v>
      </c>
      <c r="BM947" s="7" t="s">
        <v>5797</v>
      </c>
      <c r="BN947" s="7">
        <v>0</v>
      </c>
      <c r="BO947" s="7">
        <v>0</v>
      </c>
      <c r="BP947" s="7">
        <v>1</v>
      </c>
      <c r="BQ947" s="7">
        <v>1</v>
      </c>
      <c r="BR947" s="7">
        <v>0</v>
      </c>
      <c r="BS947" s="7">
        <v>0</v>
      </c>
      <c r="BT947" s="7">
        <v>1</v>
      </c>
      <c r="BU947" s="7">
        <v>0</v>
      </c>
      <c r="BW947">
        <f>COUNTIF(AP947, "*"&amp;#REF!&amp;"*")</f>
        <v>0</v>
      </c>
      <c r="BX947">
        <f>COUNTIF(AQ947, "*"&amp;#REF!&amp;"*")</f>
        <v>0</v>
      </c>
      <c r="BY947">
        <f>COUNTIF(AR947, "*"&amp;#REF!&amp;"*")</f>
        <v>0</v>
      </c>
      <c r="BZ947">
        <f>COUNTIF(AS947, "*"&amp;#REF!&amp;"*")</f>
        <v>0</v>
      </c>
      <c r="CA947">
        <f>COUNTIF(AT947, "*"&amp;#REF!&amp;"*")</f>
        <v>0</v>
      </c>
      <c r="CB947">
        <f>COUNTIF(AU947, "*"&amp;#REF!&amp;"*")</f>
        <v>0</v>
      </c>
      <c r="CC947">
        <f>COUNTIF(AV947, "*"&amp;#REF!&amp;"*")</f>
        <v>0</v>
      </c>
      <c r="CD947">
        <f>COUNTIF(AW947, "*"&amp;#REF!&amp;"*")</f>
        <v>0</v>
      </c>
      <c r="CE947">
        <f>COUNTIF(AX947, "*"&amp;#REF!&amp;"*")</f>
        <v>0</v>
      </c>
      <c r="CF947">
        <f>COUNTIF(AY947, "*"&amp;#REF!&amp;"*")</f>
        <v>0</v>
      </c>
      <c r="CG947">
        <f>COUNTIF(AZ947, "*"&amp;#REF!&amp;"*")</f>
        <v>0</v>
      </c>
      <c r="CH947">
        <f>COUNTIF(BA947, "*"&amp;#REF!&amp;"*")</f>
        <v>0</v>
      </c>
      <c r="CI947">
        <f>COUNTIF(BB947, "*"&amp;#REF!&amp;"*")</f>
        <v>0</v>
      </c>
      <c r="CJ947">
        <f>COUNTIF(BC947, "*"&amp;#REF!&amp;"*")</f>
        <v>0</v>
      </c>
      <c r="CK947">
        <f>COUNTIF(BD947, "*"&amp;#REF!&amp;"*")</f>
        <v>0</v>
      </c>
      <c r="CL947">
        <f>COUNTIF(BE947, "*"&amp;#REF!&amp;"*")</f>
        <v>0</v>
      </c>
      <c r="CM947">
        <f>COUNTIF(BF947, "*"&amp;#REF!&amp;"*")</f>
        <v>0</v>
      </c>
      <c r="CN947">
        <f>COUNTIF(BG947, "*"&amp;#REF!&amp;"*")</f>
        <v>0</v>
      </c>
      <c r="CO947">
        <f>COUNTIF(BH947, "*"&amp;#REF!&amp;"*")</f>
        <v>0</v>
      </c>
      <c r="CP947">
        <f>COUNTIF(BI947, "*"&amp;#REF!&amp;"*")</f>
        <v>0</v>
      </c>
      <c r="CQ947">
        <f>COUNTIF(BJ947, "*"&amp;#REF!&amp;"*")</f>
        <v>0</v>
      </c>
      <c r="CR947">
        <f>COUNTIF(BK947, "*"&amp;#REF!&amp;"*")</f>
        <v>0</v>
      </c>
      <c r="CS947">
        <f xml:space="preserve"> COUNTIF(BL947,#REF!)</f>
        <v>0</v>
      </c>
      <c r="CT947">
        <f xml:space="preserve"> COUNTIF(BM947,#REF!)</f>
        <v>0</v>
      </c>
      <c r="CU947">
        <f xml:space="preserve"> COUNTIF(BN947,#REF!)</f>
        <v>0</v>
      </c>
      <c r="CV947">
        <f xml:space="preserve"> COUNTIF(BO947,#REF!)</f>
        <v>0</v>
      </c>
      <c r="CW947">
        <f xml:space="preserve"> COUNTIF(BP947,#REF!)</f>
        <v>0</v>
      </c>
      <c r="CX947">
        <f xml:space="preserve"> COUNTIF(BQ947,#REF!)</f>
        <v>0</v>
      </c>
      <c r="CY947">
        <f xml:space="preserve"> COUNTIF(BR947,#REF!)</f>
        <v>0</v>
      </c>
      <c r="CZ947">
        <f xml:space="preserve"> COUNTIF(BS947,#REF!)</f>
        <v>0</v>
      </c>
      <c r="DA947">
        <f xml:space="preserve"> COUNTIF(BT947,#REF!)</f>
        <v>0</v>
      </c>
      <c r="DB947">
        <f xml:space="preserve"> COUNTIF(BU947,#REF!)</f>
        <v>0</v>
      </c>
      <c r="DC947">
        <f t="shared" si="56"/>
        <v>0</v>
      </c>
      <c r="DD947">
        <f t="shared" si="57"/>
        <v>0</v>
      </c>
      <c r="DE947">
        <f t="shared" si="58"/>
        <v>0</v>
      </c>
      <c r="DF947" t="b">
        <f t="shared" si="59"/>
        <v>0</v>
      </c>
    </row>
    <row r="948" spans="1:110" x14ac:dyDescent="0.35">
      <c r="A948" s="7">
        <v>947</v>
      </c>
      <c r="B948" s="7">
        <v>947</v>
      </c>
      <c r="C948" s="7" t="s">
        <v>7719</v>
      </c>
      <c r="D948" s="7" t="s">
        <v>7720</v>
      </c>
      <c r="E948" s="13" t="s">
        <v>51</v>
      </c>
      <c r="F948" s="7">
        <v>300</v>
      </c>
      <c r="G948" s="7" t="s">
        <v>89</v>
      </c>
      <c r="H948" s="7">
        <v>1400</v>
      </c>
      <c r="I948" s="14" t="s">
        <v>53</v>
      </c>
      <c r="J948" s="13" t="s">
        <v>54</v>
      </c>
      <c r="K948" s="7" t="s">
        <v>90</v>
      </c>
      <c r="L948" s="7" t="s">
        <v>56</v>
      </c>
      <c r="M948" s="7" t="s">
        <v>57</v>
      </c>
      <c r="N948" s="7">
        <v>42</v>
      </c>
      <c r="O948" s="7" t="s">
        <v>85</v>
      </c>
      <c r="P948" s="7">
        <v>34</v>
      </c>
      <c r="Q948" t="s">
        <v>7833</v>
      </c>
      <c r="R948" s="7" t="s">
        <v>59</v>
      </c>
      <c r="S948" s="14" t="s">
        <v>59</v>
      </c>
      <c r="T948" s="26" t="b">
        <v>0</v>
      </c>
      <c r="U948" s="7">
        <v>771</v>
      </c>
      <c r="V948" s="7">
        <v>14.26</v>
      </c>
      <c r="W948" s="7">
        <v>22.74</v>
      </c>
      <c r="X948" s="7">
        <v>0.52326660000000003</v>
      </c>
      <c r="Y948" s="7">
        <v>1.5073799999999999</v>
      </c>
      <c r="Z948" s="7">
        <v>5.5</v>
      </c>
      <c r="AA948" s="7">
        <v>3.26</v>
      </c>
      <c r="AB948" s="14">
        <v>4.17</v>
      </c>
      <c r="AC948" s="13">
        <v>0.97792900000000005</v>
      </c>
      <c r="AD948" s="7">
        <v>2.2071E-2</v>
      </c>
      <c r="AE948" s="14" t="s">
        <v>60</v>
      </c>
      <c r="AF948" s="13">
        <v>5</v>
      </c>
      <c r="AG948" s="14">
        <v>5</v>
      </c>
      <c r="AH948" s="13">
        <v>4</v>
      </c>
      <c r="AI948" s="7">
        <v>4</v>
      </c>
      <c r="AJ948" s="7"/>
      <c r="AK948" s="7">
        <v>4</v>
      </c>
      <c r="AL948" s="7">
        <v>4</v>
      </c>
      <c r="AM948" s="14"/>
      <c r="AN948" s="13">
        <v>1</v>
      </c>
      <c r="AO948" s="14">
        <v>1</v>
      </c>
      <c r="AP948" s="7" t="s">
        <v>64</v>
      </c>
      <c r="AQ948" s="7" t="s">
        <v>62</v>
      </c>
      <c r="AR948" s="7" t="s">
        <v>5797</v>
      </c>
      <c r="AS948" s="7" t="s">
        <v>64</v>
      </c>
      <c r="AT948" s="7" t="s">
        <v>64</v>
      </c>
      <c r="AU948" s="7" t="s">
        <v>66</v>
      </c>
      <c r="AV948" s="7" t="s">
        <v>66</v>
      </c>
      <c r="AW948" s="7" t="s">
        <v>64</v>
      </c>
      <c r="AX948" s="7" t="s">
        <v>64</v>
      </c>
      <c r="AY948" s="7" t="s">
        <v>70</v>
      </c>
      <c r="AZ948" s="7" t="s">
        <v>66</v>
      </c>
      <c r="BA948" s="7" t="s">
        <v>5797</v>
      </c>
      <c r="BB948" s="7" t="s">
        <v>66</v>
      </c>
      <c r="BC948" s="7" t="s">
        <v>70</v>
      </c>
      <c r="BD948" s="7" t="s">
        <v>64</v>
      </c>
      <c r="BE948" s="7" t="s">
        <v>64</v>
      </c>
      <c r="BF948" s="7" t="s">
        <v>64</v>
      </c>
      <c r="BG948" s="7" t="s">
        <v>64</v>
      </c>
      <c r="BH948" s="7" t="s">
        <v>5797</v>
      </c>
      <c r="BI948" s="7" t="s">
        <v>70</v>
      </c>
      <c r="BJ948" s="7" t="s">
        <v>70</v>
      </c>
      <c r="BK948" s="7" t="s">
        <v>70</v>
      </c>
      <c r="BL948" s="33">
        <v>0</v>
      </c>
      <c r="BM948" s="7">
        <v>1</v>
      </c>
      <c r="BN948" s="7">
        <v>0</v>
      </c>
      <c r="BO948" s="7">
        <v>0</v>
      </c>
      <c r="BP948" s="7">
        <v>1</v>
      </c>
      <c r="BQ948" s="7">
        <v>1</v>
      </c>
      <c r="BR948" s="7">
        <v>0</v>
      </c>
      <c r="BS948" s="7">
        <v>0</v>
      </c>
      <c r="BT948" s="7">
        <v>1</v>
      </c>
      <c r="BU948" s="7">
        <v>0</v>
      </c>
      <c r="BW948">
        <f>COUNTIF(AP948, "*"&amp;#REF!&amp;"*")</f>
        <v>0</v>
      </c>
      <c r="BX948">
        <f>COUNTIF(AQ948, "*"&amp;#REF!&amp;"*")</f>
        <v>0</v>
      </c>
      <c r="BY948">
        <f>COUNTIF(AR948, "*"&amp;#REF!&amp;"*")</f>
        <v>0</v>
      </c>
      <c r="BZ948">
        <f>COUNTIF(AS948, "*"&amp;#REF!&amp;"*")</f>
        <v>0</v>
      </c>
      <c r="CA948">
        <f>COUNTIF(AT948, "*"&amp;#REF!&amp;"*")</f>
        <v>0</v>
      </c>
      <c r="CB948">
        <f>COUNTIF(AU948, "*"&amp;#REF!&amp;"*")</f>
        <v>0</v>
      </c>
      <c r="CC948">
        <f>COUNTIF(AV948, "*"&amp;#REF!&amp;"*")</f>
        <v>0</v>
      </c>
      <c r="CD948">
        <f>COUNTIF(AW948, "*"&amp;#REF!&amp;"*")</f>
        <v>0</v>
      </c>
      <c r="CE948">
        <f>COUNTIF(AX948, "*"&amp;#REF!&amp;"*")</f>
        <v>0</v>
      </c>
      <c r="CF948">
        <f>COUNTIF(AY948, "*"&amp;#REF!&amp;"*")</f>
        <v>0</v>
      </c>
      <c r="CG948">
        <f>COUNTIF(AZ948, "*"&amp;#REF!&amp;"*")</f>
        <v>0</v>
      </c>
      <c r="CH948">
        <f>COUNTIF(BA948, "*"&amp;#REF!&amp;"*")</f>
        <v>0</v>
      </c>
      <c r="CI948">
        <f>COUNTIF(BB948, "*"&amp;#REF!&amp;"*")</f>
        <v>0</v>
      </c>
      <c r="CJ948">
        <f>COUNTIF(BC948, "*"&amp;#REF!&amp;"*")</f>
        <v>0</v>
      </c>
      <c r="CK948">
        <f>COUNTIF(BD948, "*"&amp;#REF!&amp;"*")</f>
        <v>0</v>
      </c>
      <c r="CL948">
        <f>COUNTIF(BE948, "*"&amp;#REF!&amp;"*")</f>
        <v>0</v>
      </c>
      <c r="CM948">
        <f>COUNTIF(BF948, "*"&amp;#REF!&amp;"*")</f>
        <v>0</v>
      </c>
      <c r="CN948">
        <f>COUNTIF(BG948, "*"&amp;#REF!&amp;"*")</f>
        <v>0</v>
      </c>
      <c r="CO948">
        <f>COUNTIF(BH948, "*"&amp;#REF!&amp;"*")</f>
        <v>0</v>
      </c>
      <c r="CP948">
        <f>COUNTIF(BI948, "*"&amp;#REF!&amp;"*")</f>
        <v>0</v>
      </c>
      <c r="CQ948">
        <f>COUNTIF(BJ948, "*"&amp;#REF!&amp;"*")</f>
        <v>0</v>
      </c>
      <c r="CR948">
        <f>COUNTIF(BK948, "*"&amp;#REF!&amp;"*")</f>
        <v>0</v>
      </c>
      <c r="CS948">
        <f xml:space="preserve"> COUNTIF(BL948,#REF!)</f>
        <v>0</v>
      </c>
      <c r="CT948">
        <f xml:space="preserve"> COUNTIF(BM948,#REF!)</f>
        <v>0</v>
      </c>
      <c r="CU948">
        <f xml:space="preserve"> COUNTIF(BN948,#REF!)</f>
        <v>0</v>
      </c>
      <c r="CV948">
        <f xml:space="preserve"> COUNTIF(BO948,#REF!)</f>
        <v>0</v>
      </c>
      <c r="CW948">
        <f xml:space="preserve"> COUNTIF(BP948,#REF!)</f>
        <v>0</v>
      </c>
      <c r="CX948">
        <f xml:space="preserve"> COUNTIF(BQ948,#REF!)</f>
        <v>0</v>
      </c>
      <c r="CY948">
        <f xml:space="preserve"> COUNTIF(BR948,#REF!)</f>
        <v>0</v>
      </c>
      <c r="CZ948">
        <f xml:space="preserve"> COUNTIF(BS948,#REF!)</f>
        <v>0</v>
      </c>
      <c r="DA948">
        <f xml:space="preserve"> COUNTIF(BT948,#REF!)</f>
        <v>0</v>
      </c>
      <c r="DB948">
        <f xml:space="preserve"> COUNTIF(BU948,#REF!)</f>
        <v>0</v>
      </c>
      <c r="DC948">
        <f t="shared" si="56"/>
        <v>0</v>
      </c>
      <c r="DD948">
        <f t="shared" si="57"/>
        <v>0</v>
      </c>
      <c r="DE948">
        <f t="shared" si="58"/>
        <v>0</v>
      </c>
      <c r="DF948" t="b">
        <f t="shared" si="59"/>
        <v>0</v>
      </c>
    </row>
    <row r="949" spans="1:110" x14ac:dyDescent="0.35">
      <c r="A949" s="7">
        <v>948</v>
      </c>
      <c r="B949" s="7">
        <v>948</v>
      </c>
      <c r="C949" s="7" t="s">
        <v>7721</v>
      </c>
      <c r="D949" s="7" t="s">
        <v>7722</v>
      </c>
      <c r="E949" s="13" t="s">
        <v>51</v>
      </c>
      <c r="F949" s="7">
        <v>300</v>
      </c>
      <c r="G949" s="7" t="s">
        <v>89</v>
      </c>
      <c r="H949" s="7">
        <v>1400</v>
      </c>
      <c r="I949" s="14" t="s">
        <v>53</v>
      </c>
      <c r="J949" s="13" t="s">
        <v>54</v>
      </c>
      <c r="K949" s="7" t="s">
        <v>90</v>
      </c>
      <c r="L949" s="7" t="s">
        <v>56</v>
      </c>
      <c r="M949" s="7" t="s">
        <v>57</v>
      </c>
      <c r="N949" s="7">
        <v>39</v>
      </c>
      <c r="O949" s="7" t="s">
        <v>85</v>
      </c>
      <c r="P949" s="7">
        <v>36</v>
      </c>
      <c r="Q949" t="s">
        <v>7833</v>
      </c>
      <c r="R949" s="7" t="s">
        <v>59</v>
      </c>
      <c r="S949" s="14" t="s">
        <v>59</v>
      </c>
      <c r="T949" s="26" t="b">
        <v>0</v>
      </c>
      <c r="U949" s="7">
        <v>771</v>
      </c>
      <c r="V949" s="7">
        <v>14.26</v>
      </c>
      <c r="W949" s="7">
        <v>22.74</v>
      </c>
      <c r="X949" s="7">
        <v>0.52326660000000003</v>
      </c>
      <c r="Y949" s="7">
        <v>1.5073799999999999</v>
      </c>
      <c r="Z949" s="7">
        <v>5.5</v>
      </c>
      <c r="AA949" s="7">
        <v>3.26</v>
      </c>
      <c r="AB949" s="14">
        <v>4.17</v>
      </c>
      <c r="AC949" s="13">
        <v>0.97775800000000002</v>
      </c>
      <c r="AD949" s="7">
        <v>2.2242499999999998E-2</v>
      </c>
      <c r="AE949" s="14" t="s">
        <v>60</v>
      </c>
      <c r="AF949" s="13">
        <v>5</v>
      </c>
      <c r="AG949" s="14">
        <v>5</v>
      </c>
      <c r="AH949" s="13">
        <v>4</v>
      </c>
      <c r="AI949" s="7">
        <v>4</v>
      </c>
      <c r="AJ949" s="7"/>
      <c r="AK949" s="7">
        <v>4</v>
      </c>
      <c r="AL949" s="7">
        <v>4</v>
      </c>
      <c r="AM949" s="14"/>
      <c r="AN949" s="13">
        <v>1</v>
      </c>
      <c r="AO949" s="14">
        <v>1</v>
      </c>
      <c r="AP949" s="7" t="s">
        <v>64</v>
      </c>
      <c r="AQ949" s="7" t="s">
        <v>62</v>
      </c>
      <c r="AR949" s="7" t="s">
        <v>5797</v>
      </c>
      <c r="AS949" s="7" t="s">
        <v>64</v>
      </c>
      <c r="AT949" s="7" t="s">
        <v>64</v>
      </c>
      <c r="AU949" s="7" t="s">
        <v>66</v>
      </c>
      <c r="AV949" s="7" t="s">
        <v>66</v>
      </c>
      <c r="AW949" s="7" t="s">
        <v>64</v>
      </c>
      <c r="AX949" s="7" t="s">
        <v>64</v>
      </c>
      <c r="AY949" s="7" t="s">
        <v>70</v>
      </c>
      <c r="AZ949" s="7" t="s">
        <v>66</v>
      </c>
      <c r="BA949" s="7" t="s">
        <v>5797</v>
      </c>
      <c r="BB949" s="7" t="s">
        <v>66</v>
      </c>
      <c r="BC949" s="7" t="s">
        <v>70</v>
      </c>
      <c r="BD949" s="7" t="s">
        <v>64</v>
      </c>
      <c r="BE949" s="7" t="s">
        <v>64</v>
      </c>
      <c r="BF949" s="7" t="s">
        <v>64</v>
      </c>
      <c r="BG949" s="7" t="s">
        <v>64</v>
      </c>
      <c r="BH949" s="7" t="s">
        <v>5797</v>
      </c>
      <c r="BI949" s="7" t="s">
        <v>70</v>
      </c>
      <c r="BJ949" s="7" t="s">
        <v>70</v>
      </c>
      <c r="BK949" s="7" t="s">
        <v>70</v>
      </c>
      <c r="BL949" s="33">
        <v>0</v>
      </c>
      <c r="BM949" s="7">
        <v>1</v>
      </c>
      <c r="BN949" s="7">
        <v>0</v>
      </c>
      <c r="BO949" s="7">
        <v>0</v>
      </c>
      <c r="BP949" s="7">
        <v>1</v>
      </c>
      <c r="BQ949" s="7">
        <v>1</v>
      </c>
      <c r="BR949" s="7">
        <v>0</v>
      </c>
      <c r="BS949" s="7">
        <v>0</v>
      </c>
      <c r="BT949" s="7">
        <v>1</v>
      </c>
      <c r="BU949" s="7">
        <v>0</v>
      </c>
      <c r="BW949">
        <f>COUNTIF(AP949, "*"&amp;#REF!&amp;"*")</f>
        <v>0</v>
      </c>
      <c r="BX949">
        <f>COUNTIF(AQ949, "*"&amp;#REF!&amp;"*")</f>
        <v>0</v>
      </c>
      <c r="BY949">
        <f>COUNTIF(AR949, "*"&amp;#REF!&amp;"*")</f>
        <v>0</v>
      </c>
      <c r="BZ949">
        <f>COUNTIF(AS949, "*"&amp;#REF!&amp;"*")</f>
        <v>0</v>
      </c>
      <c r="CA949">
        <f>COUNTIF(AT949, "*"&amp;#REF!&amp;"*")</f>
        <v>0</v>
      </c>
      <c r="CB949">
        <f>COUNTIF(AU949, "*"&amp;#REF!&amp;"*")</f>
        <v>0</v>
      </c>
      <c r="CC949">
        <f>COUNTIF(AV949, "*"&amp;#REF!&amp;"*")</f>
        <v>0</v>
      </c>
      <c r="CD949">
        <f>COUNTIF(AW949, "*"&amp;#REF!&amp;"*")</f>
        <v>0</v>
      </c>
      <c r="CE949">
        <f>COUNTIF(AX949, "*"&amp;#REF!&amp;"*")</f>
        <v>0</v>
      </c>
      <c r="CF949">
        <f>COUNTIF(AY949, "*"&amp;#REF!&amp;"*")</f>
        <v>0</v>
      </c>
      <c r="CG949">
        <f>COUNTIF(AZ949, "*"&amp;#REF!&amp;"*")</f>
        <v>0</v>
      </c>
      <c r="CH949">
        <f>COUNTIF(BA949, "*"&amp;#REF!&amp;"*")</f>
        <v>0</v>
      </c>
      <c r="CI949">
        <f>COUNTIF(BB949, "*"&amp;#REF!&amp;"*")</f>
        <v>0</v>
      </c>
      <c r="CJ949">
        <f>COUNTIF(BC949, "*"&amp;#REF!&amp;"*")</f>
        <v>0</v>
      </c>
      <c r="CK949">
        <f>COUNTIF(BD949, "*"&amp;#REF!&amp;"*")</f>
        <v>0</v>
      </c>
      <c r="CL949">
        <f>COUNTIF(BE949, "*"&amp;#REF!&amp;"*")</f>
        <v>0</v>
      </c>
      <c r="CM949">
        <f>COUNTIF(BF949, "*"&amp;#REF!&amp;"*")</f>
        <v>0</v>
      </c>
      <c r="CN949">
        <f>COUNTIF(BG949, "*"&amp;#REF!&amp;"*")</f>
        <v>0</v>
      </c>
      <c r="CO949">
        <f>COUNTIF(BH949, "*"&amp;#REF!&amp;"*")</f>
        <v>0</v>
      </c>
      <c r="CP949">
        <f>COUNTIF(BI949, "*"&amp;#REF!&amp;"*")</f>
        <v>0</v>
      </c>
      <c r="CQ949">
        <f>COUNTIF(BJ949, "*"&amp;#REF!&amp;"*")</f>
        <v>0</v>
      </c>
      <c r="CR949">
        <f>COUNTIF(BK949, "*"&amp;#REF!&amp;"*")</f>
        <v>0</v>
      </c>
      <c r="CS949">
        <f xml:space="preserve"> COUNTIF(BL949,#REF!)</f>
        <v>0</v>
      </c>
      <c r="CT949">
        <f xml:space="preserve"> COUNTIF(BM949,#REF!)</f>
        <v>0</v>
      </c>
      <c r="CU949">
        <f xml:space="preserve"> COUNTIF(BN949,#REF!)</f>
        <v>0</v>
      </c>
      <c r="CV949">
        <f xml:space="preserve"> COUNTIF(BO949,#REF!)</f>
        <v>0</v>
      </c>
      <c r="CW949">
        <f xml:space="preserve"> COUNTIF(BP949,#REF!)</f>
        <v>0</v>
      </c>
      <c r="CX949">
        <f xml:space="preserve"> COUNTIF(BQ949,#REF!)</f>
        <v>0</v>
      </c>
      <c r="CY949">
        <f xml:space="preserve"> COUNTIF(BR949,#REF!)</f>
        <v>0</v>
      </c>
      <c r="CZ949">
        <f xml:space="preserve"> COUNTIF(BS949,#REF!)</f>
        <v>0</v>
      </c>
      <c r="DA949">
        <f xml:space="preserve"> COUNTIF(BT949,#REF!)</f>
        <v>0</v>
      </c>
      <c r="DB949">
        <f xml:space="preserve"> COUNTIF(BU949,#REF!)</f>
        <v>0</v>
      </c>
      <c r="DC949">
        <f t="shared" si="56"/>
        <v>0</v>
      </c>
      <c r="DD949">
        <f t="shared" si="57"/>
        <v>0</v>
      </c>
      <c r="DE949">
        <f t="shared" si="58"/>
        <v>0</v>
      </c>
      <c r="DF949" t="b">
        <f t="shared" si="59"/>
        <v>0</v>
      </c>
    </row>
    <row r="950" spans="1:110" x14ac:dyDescent="0.35">
      <c r="A950" s="7">
        <v>949</v>
      </c>
      <c r="B950" s="7">
        <v>949</v>
      </c>
      <c r="C950" s="7" t="s">
        <v>7723</v>
      </c>
      <c r="D950" s="7" t="s">
        <v>7724</v>
      </c>
      <c r="E950" s="13" t="s">
        <v>51</v>
      </c>
      <c r="F950" s="7">
        <v>300</v>
      </c>
      <c r="G950" s="7" t="s">
        <v>98</v>
      </c>
      <c r="H950" s="7">
        <v>2530</v>
      </c>
      <c r="I950" s="14" t="s">
        <v>53</v>
      </c>
      <c r="J950" s="13" t="s">
        <v>54</v>
      </c>
      <c r="K950" s="7" t="s">
        <v>90</v>
      </c>
      <c r="L950" s="7" t="s">
        <v>56</v>
      </c>
      <c r="M950" s="7" t="s">
        <v>57</v>
      </c>
      <c r="N950" s="7">
        <v>44</v>
      </c>
      <c r="O950" s="7" t="s">
        <v>58</v>
      </c>
      <c r="P950" s="7">
        <v>64</v>
      </c>
      <c r="Q950" t="s">
        <v>7833</v>
      </c>
      <c r="R950" s="7" t="s">
        <v>59</v>
      </c>
      <c r="S950" s="14" t="s">
        <v>59</v>
      </c>
      <c r="T950" s="26" t="b">
        <v>0</v>
      </c>
      <c r="U950" s="7">
        <v>672</v>
      </c>
      <c r="V950" s="7">
        <v>6.36</v>
      </c>
      <c r="W950" s="7">
        <v>18.18</v>
      </c>
      <c r="X950" s="7">
        <v>0.43460019999999988</v>
      </c>
      <c r="Y950" s="7">
        <v>1.4139600000000001</v>
      </c>
      <c r="Z950" s="7">
        <v>5.7</v>
      </c>
      <c r="AA950" s="7">
        <v>4.24</v>
      </c>
      <c r="AB950" s="14">
        <v>2.27</v>
      </c>
      <c r="AC950" s="13">
        <v>0.99990000000000001</v>
      </c>
      <c r="AD950" s="7">
        <v>1E-4</v>
      </c>
      <c r="AE950" s="14" t="s">
        <v>60</v>
      </c>
      <c r="AF950" s="13">
        <v>5</v>
      </c>
      <c r="AG950" s="14">
        <v>5</v>
      </c>
      <c r="AH950" s="13">
        <v>4</v>
      </c>
      <c r="AI950" s="7">
        <v>4</v>
      </c>
      <c r="AJ950" s="7"/>
      <c r="AK950" s="7">
        <v>4</v>
      </c>
      <c r="AL950" s="7">
        <v>4</v>
      </c>
      <c r="AM950" s="14"/>
      <c r="AN950" s="13">
        <v>1</v>
      </c>
      <c r="AO950" s="14">
        <v>1</v>
      </c>
      <c r="AP950" s="7" t="s">
        <v>64</v>
      </c>
      <c r="AQ950" s="7" t="s">
        <v>62</v>
      </c>
      <c r="AR950" s="7" t="s">
        <v>5797</v>
      </c>
      <c r="AS950" s="7" t="s">
        <v>64</v>
      </c>
      <c r="AT950" s="7" t="s">
        <v>64</v>
      </c>
      <c r="AU950" s="7" t="s">
        <v>66</v>
      </c>
      <c r="AV950" s="7" t="s">
        <v>66</v>
      </c>
      <c r="AW950" s="7" t="s">
        <v>66</v>
      </c>
      <c r="AX950" s="7" t="s">
        <v>64</v>
      </c>
      <c r="AY950" s="7" t="s">
        <v>70</v>
      </c>
      <c r="AZ950" s="7" t="s">
        <v>66</v>
      </c>
      <c r="BA950" s="7" t="s">
        <v>70</v>
      </c>
      <c r="BB950" s="7" t="s">
        <v>66</v>
      </c>
      <c r="BC950" s="7" t="s">
        <v>70</v>
      </c>
      <c r="BD950" s="7" t="s">
        <v>64</v>
      </c>
      <c r="BE950" s="7" t="s">
        <v>64</v>
      </c>
      <c r="BF950" s="7" t="s">
        <v>5797</v>
      </c>
      <c r="BG950" s="7" t="s">
        <v>5797</v>
      </c>
      <c r="BH950" s="7" t="s">
        <v>70</v>
      </c>
      <c r="BI950" s="7" t="s">
        <v>70</v>
      </c>
      <c r="BJ950" s="7" t="s">
        <v>70</v>
      </c>
      <c r="BK950" s="7" t="s">
        <v>70</v>
      </c>
      <c r="BL950" s="33">
        <v>0</v>
      </c>
      <c r="BM950" s="7">
        <v>1</v>
      </c>
      <c r="BN950" s="7">
        <v>0</v>
      </c>
      <c r="BO950" s="7">
        <v>0</v>
      </c>
      <c r="BP950" s="7">
        <v>1</v>
      </c>
      <c r="BQ950" s="7">
        <v>1</v>
      </c>
      <c r="BR950" s="7">
        <v>0</v>
      </c>
      <c r="BS950" s="7">
        <v>0</v>
      </c>
      <c r="BT950" s="7">
        <v>1</v>
      </c>
      <c r="BU950" s="7">
        <v>0</v>
      </c>
      <c r="BW950">
        <f>COUNTIF(AP950, "*"&amp;#REF!&amp;"*")</f>
        <v>0</v>
      </c>
      <c r="BX950">
        <f>COUNTIF(AQ950, "*"&amp;#REF!&amp;"*")</f>
        <v>0</v>
      </c>
      <c r="BY950">
        <f>COUNTIF(AR950, "*"&amp;#REF!&amp;"*")</f>
        <v>0</v>
      </c>
      <c r="BZ950">
        <f>COUNTIF(AS950, "*"&amp;#REF!&amp;"*")</f>
        <v>0</v>
      </c>
      <c r="CA950">
        <f>COUNTIF(AT950, "*"&amp;#REF!&amp;"*")</f>
        <v>0</v>
      </c>
      <c r="CB950">
        <f>COUNTIF(AU950, "*"&amp;#REF!&amp;"*")</f>
        <v>0</v>
      </c>
      <c r="CC950">
        <f>COUNTIF(AV950, "*"&amp;#REF!&amp;"*")</f>
        <v>0</v>
      </c>
      <c r="CD950">
        <f>COUNTIF(AW950, "*"&amp;#REF!&amp;"*")</f>
        <v>0</v>
      </c>
      <c r="CE950">
        <f>COUNTIF(AX950, "*"&amp;#REF!&amp;"*")</f>
        <v>0</v>
      </c>
      <c r="CF950">
        <f>COUNTIF(AY950, "*"&amp;#REF!&amp;"*")</f>
        <v>0</v>
      </c>
      <c r="CG950">
        <f>COUNTIF(AZ950, "*"&amp;#REF!&amp;"*")</f>
        <v>0</v>
      </c>
      <c r="CH950">
        <f>COUNTIF(BA950, "*"&amp;#REF!&amp;"*")</f>
        <v>0</v>
      </c>
      <c r="CI950">
        <f>COUNTIF(BB950, "*"&amp;#REF!&amp;"*")</f>
        <v>0</v>
      </c>
      <c r="CJ950">
        <f>COUNTIF(BC950, "*"&amp;#REF!&amp;"*")</f>
        <v>0</v>
      </c>
      <c r="CK950">
        <f>COUNTIF(BD950, "*"&amp;#REF!&amp;"*")</f>
        <v>0</v>
      </c>
      <c r="CL950">
        <f>COUNTIF(BE950, "*"&amp;#REF!&amp;"*")</f>
        <v>0</v>
      </c>
      <c r="CM950">
        <f>COUNTIF(BF950, "*"&amp;#REF!&amp;"*")</f>
        <v>0</v>
      </c>
      <c r="CN950">
        <f>COUNTIF(BG950, "*"&amp;#REF!&amp;"*")</f>
        <v>0</v>
      </c>
      <c r="CO950">
        <f>COUNTIF(BH950, "*"&amp;#REF!&amp;"*")</f>
        <v>0</v>
      </c>
      <c r="CP950">
        <f>COUNTIF(BI950, "*"&amp;#REF!&amp;"*")</f>
        <v>0</v>
      </c>
      <c r="CQ950">
        <f>COUNTIF(BJ950, "*"&amp;#REF!&amp;"*")</f>
        <v>0</v>
      </c>
      <c r="CR950">
        <f>COUNTIF(BK950, "*"&amp;#REF!&amp;"*")</f>
        <v>0</v>
      </c>
      <c r="CS950">
        <f xml:space="preserve"> COUNTIF(BL950,#REF!)</f>
        <v>0</v>
      </c>
      <c r="CT950">
        <f xml:space="preserve"> COUNTIF(BM950,#REF!)</f>
        <v>0</v>
      </c>
      <c r="CU950">
        <f xml:space="preserve"> COUNTIF(BN950,#REF!)</f>
        <v>0</v>
      </c>
      <c r="CV950">
        <f xml:space="preserve"> COUNTIF(BO950,#REF!)</f>
        <v>0</v>
      </c>
      <c r="CW950">
        <f xml:space="preserve"> COUNTIF(BP950,#REF!)</f>
        <v>0</v>
      </c>
      <c r="CX950">
        <f xml:space="preserve"> COUNTIF(BQ950,#REF!)</f>
        <v>0</v>
      </c>
      <c r="CY950">
        <f xml:space="preserve"> COUNTIF(BR950,#REF!)</f>
        <v>0</v>
      </c>
      <c r="CZ950">
        <f xml:space="preserve"> COUNTIF(BS950,#REF!)</f>
        <v>0</v>
      </c>
      <c r="DA950">
        <f xml:space="preserve"> COUNTIF(BT950,#REF!)</f>
        <v>0</v>
      </c>
      <c r="DB950">
        <f xml:space="preserve"> COUNTIF(BU950,#REF!)</f>
        <v>0</v>
      </c>
      <c r="DC950">
        <f t="shared" si="56"/>
        <v>0</v>
      </c>
      <c r="DD950">
        <f t="shared" si="57"/>
        <v>0</v>
      </c>
      <c r="DE950">
        <f t="shared" si="58"/>
        <v>0</v>
      </c>
      <c r="DF950" t="b">
        <f t="shared" si="59"/>
        <v>0</v>
      </c>
    </row>
    <row r="951" spans="1:110" x14ac:dyDescent="0.35">
      <c r="A951" s="7">
        <v>950</v>
      </c>
      <c r="B951" s="7">
        <v>950</v>
      </c>
      <c r="C951" s="7" t="s">
        <v>7725</v>
      </c>
      <c r="D951" s="7" t="s">
        <v>7726</v>
      </c>
      <c r="E951" s="13" t="s">
        <v>51</v>
      </c>
      <c r="F951" s="7">
        <v>300</v>
      </c>
      <c r="G951" s="7" t="s">
        <v>89</v>
      </c>
      <c r="H951" s="7"/>
      <c r="I951" s="14" t="s">
        <v>53</v>
      </c>
      <c r="J951" s="13" t="s">
        <v>54</v>
      </c>
      <c r="K951" s="7" t="s">
        <v>99</v>
      </c>
      <c r="L951" s="7" t="s">
        <v>76</v>
      </c>
      <c r="M951" s="7" t="s">
        <v>57</v>
      </c>
      <c r="N951" s="7">
        <v>53</v>
      </c>
      <c r="O951" s="7" t="s">
        <v>85</v>
      </c>
      <c r="P951" s="7">
        <v>50</v>
      </c>
      <c r="Q951" t="s">
        <v>7833</v>
      </c>
      <c r="R951" s="7" t="s">
        <v>59</v>
      </c>
      <c r="S951" s="14" t="s">
        <v>56</v>
      </c>
      <c r="T951" s="26" t="b">
        <v>0</v>
      </c>
      <c r="U951" s="7">
        <v>993</v>
      </c>
      <c r="V951" s="7">
        <v>15.94</v>
      </c>
      <c r="W951" s="7">
        <v>26.94</v>
      </c>
      <c r="X951" s="7">
        <v>0.76779999999999993</v>
      </c>
      <c r="Y951" s="7">
        <v>1.55524</v>
      </c>
      <c r="Z951" s="7">
        <v>5.2</v>
      </c>
      <c r="AA951" s="7">
        <v>3.35</v>
      </c>
      <c r="AB951" s="14">
        <v>3.63</v>
      </c>
      <c r="AC951" s="13">
        <v>0.983985</v>
      </c>
      <c r="AD951" s="7">
        <v>1.6014899999999999E-2</v>
      </c>
      <c r="AE951" s="14" t="s">
        <v>60</v>
      </c>
      <c r="AF951" s="13">
        <v>5</v>
      </c>
      <c r="AG951" s="14">
        <v>5</v>
      </c>
      <c r="AH951" s="13">
        <v>4</v>
      </c>
      <c r="AI951" s="7">
        <v>4</v>
      </c>
      <c r="AJ951" s="7"/>
      <c r="AK951" s="7">
        <v>4</v>
      </c>
      <c r="AL951" s="7">
        <v>4</v>
      </c>
      <c r="AM951" s="14"/>
      <c r="AN951" s="13">
        <v>1</v>
      </c>
      <c r="AO951" s="14">
        <v>1</v>
      </c>
      <c r="AP951" s="7" t="s">
        <v>64</v>
      </c>
      <c r="AQ951" s="7" t="s">
        <v>62</v>
      </c>
      <c r="AR951" s="7" t="s">
        <v>62</v>
      </c>
      <c r="AS951" s="7" t="s">
        <v>64</v>
      </c>
      <c r="AT951" s="7" t="s">
        <v>64</v>
      </c>
      <c r="AU951" s="7" t="s">
        <v>66</v>
      </c>
      <c r="AV951" s="7" t="s">
        <v>66</v>
      </c>
      <c r="AW951" s="7" t="s">
        <v>66</v>
      </c>
      <c r="AX951" s="7" t="s">
        <v>64</v>
      </c>
      <c r="AY951" s="7" t="s">
        <v>70</v>
      </c>
      <c r="AZ951" s="7" t="s">
        <v>66</v>
      </c>
      <c r="BA951" s="7" t="s">
        <v>5797</v>
      </c>
      <c r="BB951" s="7" t="s">
        <v>66</v>
      </c>
      <c r="BC951" s="7" t="s">
        <v>70</v>
      </c>
      <c r="BD951" s="7" t="s">
        <v>64</v>
      </c>
      <c r="BE951" s="7" t="s">
        <v>64</v>
      </c>
      <c r="BF951" s="7" t="s">
        <v>64</v>
      </c>
      <c r="BG951" s="7" t="s">
        <v>66</v>
      </c>
      <c r="BH951" s="7" t="s">
        <v>70</v>
      </c>
      <c r="BI951" s="7" t="s">
        <v>70</v>
      </c>
      <c r="BJ951" s="7" t="s">
        <v>70</v>
      </c>
      <c r="BK951" s="7" t="s">
        <v>70</v>
      </c>
      <c r="BL951" s="33">
        <v>0</v>
      </c>
      <c r="BM951" s="7">
        <v>1</v>
      </c>
      <c r="BN951" s="7">
        <v>0</v>
      </c>
      <c r="BO951" s="7">
        <v>0</v>
      </c>
      <c r="BP951" s="7">
        <v>1</v>
      </c>
      <c r="BQ951" s="7">
        <v>1</v>
      </c>
      <c r="BR951" s="7">
        <v>0</v>
      </c>
      <c r="BS951" s="7">
        <v>0</v>
      </c>
      <c r="BT951" s="7">
        <v>1</v>
      </c>
      <c r="BU951" s="7">
        <v>0</v>
      </c>
      <c r="BW951">
        <f>COUNTIF(AP951, "*"&amp;#REF!&amp;"*")</f>
        <v>0</v>
      </c>
      <c r="BX951">
        <f>COUNTIF(AQ951, "*"&amp;#REF!&amp;"*")</f>
        <v>0</v>
      </c>
      <c r="BY951">
        <f>COUNTIF(AR951, "*"&amp;#REF!&amp;"*")</f>
        <v>0</v>
      </c>
      <c r="BZ951">
        <f>COUNTIF(AS951, "*"&amp;#REF!&amp;"*")</f>
        <v>0</v>
      </c>
      <c r="CA951">
        <f>COUNTIF(AT951, "*"&amp;#REF!&amp;"*")</f>
        <v>0</v>
      </c>
      <c r="CB951">
        <f>COUNTIF(AU951, "*"&amp;#REF!&amp;"*")</f>
        <v>0</v>
      </c>
      <c r="CC951">
        <f>COUNTIF(AV951, "*"&amp;#REF!&amp;"*")</f>
        <v>0</v>
      </c>
      <c r="CD951">
        <f>COUNTIF(AW951, "*"&amp;#REF!&amp;"*")</f>
        <v>0</v>
      </c>
      <c r="CE951">
        <f>COUNTIF(AX951, "*"&amp;#REF!&amp;"*")</f>
        <v>0</v>
      </c>
      <c r="CF951">
        <f>COUNTIF(AY951, "*"&amp;#REF!&amp;"*")</f>
        <v>0</v>
      </c>
      <c r="CG951">
        <f>COUNTIF(AZ951, "*"&amp;#REF!&amp;"*")</f>
        <v>0</v>
      </c>
      <c r="CH951">
        <f>COUNTIF(BA951, "*"&amp;#REF!&amp;"*")</f>
        <v>0</v>
      </c>
      <c r="CI951">
        <f>COUNTIF(BB951, "*"&amp;#REF!&amp;"*")</f>
        <v>0</v>
      </c>
      <c r="CJ951">
        <f>COUNTIF(BC951, "*"&amp;#REF!&amp;"*")</f>
        <v>0</v>
      </c>
      <c r="CK951">
        <f>COUNTIF(BD951, "*"&amp;#REF!&amp;"*")</f>
        <v>0</v>
      </c>
      <c r="CL951">
        <f>COUNTIF(BE951, "*"&amp;#REF!&amp;"*")</f>
        <v>0</v>
      </c>
      <c r="CM951">
        <f>COUNTIF(BF951, "*"&amp;#REF!&amp;"*")</f>
        <v>0</v>
      </c>
      <c r="CN951">
        <f>COUNTIF(BG951, "*"&amp;#REF!&amp;"*")</f>
        <v>0</v>
      </c>
      <c r="CO951">
        <f>COUNTIF(BH951, "*"&amp;#REF!&amp;"*")</f>
        <v>0</v>
      </c>
      <c r="CP951">
        <f>COUNTIF(BI951, "*"&amp;#REF!&amp;"*")</f>
        <v>0</v>
      </c>
      <c r="CQ951">
        <f>COUNTIF(BJ951, "*"&amp;#REF!&amp;"*")</f>
        <v>0</v>
      </c>
      <c r="CR951">
        <f>COUNTIF(BK951, "*"&amp;#REF!&amp;"*")</f>
        <v>0</v>
      </c>
      <c r="CS951">
        <f xml:space="preserve"> COUNTIF(BL951,#REF!)</f>
        <v>0</v>
      </c>
      <c r="CT951">
        <f xml:space="preserve"> COUNTIF(BM951,#REF!)</f>
        <v>0</v>
      </c>
      <c r="CU951">
        <f xml:space="preserve"> COUNTIF(BN951,#REF!)</f>
        <v>0</v>
      </c>
      <c r="CV951">
        <f xml:space="preserve"> COUNTIF(BO951,#REF!)</f>
        <v>0</v>
      </c>
      <c r="CW951">
        <f xml:space="preserve"> COUNTIF(BP951,#REF!)</f>
        <v>0</v>
      </c>
      <c r="CX951">
        <f xml:space="preserve"> COUNTIF(BQ951,#REF!)</f>
        <v>0</v>
      </c>
      <c r="CY951">
        <f xml:space="preserve"> COUNTIF(BR951,#REF!)</f>
        <v>0</v>
      </c>
      <c r="CZ951">
        <f xml:space="preserve"> COUNTIF(BS951,#REF!)</f>
        <v>0</v>
      </c>
      <c r="DA951">
        <f xml:space="preserve"> COUNTIF(BT951,#REF!)</f>
        <v>0</v>
      </c>
      <c r="DB951">
        <f xml:space="preserve"> COUNTIF(BU951,#REF!)</f>
        <v>0</v>
      </c>
      <c r="DC951">
        <f t="shared" si="56"/>
        <v>0</v>
      </c>
      <c r="DD951">
        <f t="shared" si="57"/>
        <v>0</v>
      </c>
      <c r="DE951">
        <f t="shared" si="58"/>
        <v>0</v>
      </c>
      <c r="DF951" t="b">
        <f t="shared" si="59"/>
        <v>0</v>
      </c>
    </row>
    <row r="952" spans="1:110" x14ac:dyDescent="0.35">
      <c r="A952" s="7">
        <v>951</v>
      </c>
      <c r="B952" s="7">
        <v>951</v>
      </c>
      <c r="C952" s="7" t="s">
        <v>7727</v>
      </c>
      <c r="D952" s="7" t="s">
        <v>7728</v>
      </c>
      <c r="E952" s="13" t="s">
        <v>51</v>
      </c>
      <c r="F952" s="7">
        <v>300</v>
      </c>
      <c r="G952" s="7" t="s">
        <v>89</v>
      </c>
      <c r="H952" s="7"/>
      <c r="I952" s="14" t="s">
        <v>53</v>
      </c>
      <c r="J952" s="13" t="s">
        <v>54</v>
      </c>
      <c r="K952" s="7" t="s">
        <v>79</v>
      </c>
      <c r="L952" s="7" t="s">
        <v>56</v>
      </c>
      <c r="M952" s="7" t="s">
        <v>84</v>
      </c>
      <c r="N952" s="7">
        <v>30</v>
      </c>
      <c r="O952" s="7" t="s">
        <v>58</v>
      </c>
      <c r="P952" s="7">
        <v>42</v>
      </c>
      <c r="Q952" t="s">
        <v>7874</v>
      </c>
      <c r="R952" s="7" t="s">
        <v>59</v>
      </c>
      <c r="S952" s="14" t="s">
        <v>59</v>
      </c>
      <c r="T952" s="26" t="b">
        <v>0</v>
      </c>
      <c r="U952" s="7">
        <v>1233</v>
      </c>
      <c r="V952" s="7">
        <v>12.44</v>
      </c>
      <c r="W952" s="7">
        <v>22.16</v>
      </c>
      <c r="X952" s="7">
        <v>0.52866639999999987</v>
      </c>
      <c r="Y952" s="7">
        <v>2.0696400000000001</v>
      </c>
      <c r="Z952" s="7">
        <v>5.4</v>
      </c>
      <c r="AA952" s="7">
        <v>3.35</v>
      </c>
      <c r="AB952" s="14">
        <v>3.02</v>
      </c>
      <c r="AC952" s="13">
        <v>0.82863100000000001</v>
      </c>
      <c r="AD952" s="7">
        <v>0.17136899999999999</v>
      </c>
      <c r="AE952" s="14" t="s">
        <v>60</v>
      </c>
      <c r="AF952" s="13">
        <v>5</v>
      </c>
      <c r="AG952" s="14">
        <v>5</v>
      </c>
      <c r="AH952" s="13">
        <v>4</v>
      </c>
      <c r="AI952" s="7">
        <v>4</v>
      </c>
      <c r="AJ952" s="7"/>
      <c r="AK952" s="7">
        <v>4</v>
      </c>
      <c r="AL952" s="7">
        <v>4</v>
      </c>
      <c r="AM952" s="14"/>
      <c r="AN952" s="13">
        <v>1</v>
      </c>
      <c r="AO952" s="14">
        <v>1</v>
      </c>
      <c r="AP952" s="7" t="s">
        <v>64</v>
      </c>
      <c r="AQ952" s="7" t="s">
        <v>62</v>
      </c>
      <c r="AR952" s="7" t="s">
        <v>62</v>
      </c>
      <c r="AS952" s="7" t="s">
        <v>64</v>
      </c>
      <c r="AT952" s="7" t="s">
        <v>64</v>
      </c>
      <c r="AU952" s="7" t="s">
        <v>66</v>
      </c>
      <c r="AV952" s="7" t="s">
        <v>66</v>
      </c>
      <c r="AW952" s="7" t="s">
        <v>64</v>
      </c>
      <c r="AX952" s="7" t="s">
        <v>66</v>
      </c>
      <c r="AY952" s="7" t="s">
        <v>70</v>
      </c>
      <c r="AZ952" s="7" t="s">
        <v>66</v>
      </c>
      <c r="BA952" s="7" t="s">
        <v>5797</v>
      </c>
      <c r="BB952" s="7" t="s">
        <v>5797</v>
      </c>
      <c r="BC952" s="7" t="s">
        <v>70</v>
      </c>
      <c r="BD952" s="7" t="s">
        <v>64</v>
      </c>
      <c r="BE952" s="7" t="s">
        <v>64</v>
      </c>
      <c r="BF952" s="7" t="s">
        <v>64</v>
      </c>
      <c r="BG952" s="7" t="s">
        <v>64</v>
      </c>
      <c r="BH952" s="7" t="s">
        <v>5797</v>
      </c>
      <c r="BI952" s="7" t="s">
        <v>5797</v>
      </c>
      <c r="BJ952" s="7" t="s">
        <v>70</v>
      </c>
      <c r="BK952" s="7" t="s">
        <v>70</v>
      </c>
      <c r="BL952" s="33">
        <v>0</v>
      </c>
      <c r="BM952" s="7">
        <v>1</v>
      </c>
      <c r="BN952" s="7">
        <v>0</v>
      </c>
      <c r="BO952" s="7">
        <v>0</v>
      </c>
      <c r="BP952" s="7">
        <v>1</v>
      </c>
      <c r="BQ952" s="7">
        <v>1</v>
      </c>
      <c r="BR952" s="7">
        <v>0</v>
      </c>
      <c r="BS952" s="7">
        <v>0</v>
      </c>
      <c r="BT952" s="7" t="s">
        <v>5797</v>
      </c>
      <c r="BU952" s="7">
        <v>0</v>
      </c>
      <c r="BW952">
        <f>COUNTIF(AP952, "*"&amp;#REF!&amp;"*")</f>
        <v>0</v>
      </c>
      <c r="BX952">
        <f>COUNTIF(AQ952, "*"&amp;#REF!&amp;"*")</f>
        <v>0</v>
      </c>
      <c r="BY952">
        <f>COUNTIF(AR952, "*"&amp;#REF!&amp;"*")</f>
        <v>0</v>
      </c>
      <c r="BZ952">
        <f>COUNTIF(AS952, "*"&amp;#REF!&amp;"*")</f>
        <v>0</v>
      </c>
      <c r="CA952">
        <f>COUNTIF(AT952, "*"&amp;#REF!&amp;"*")</f>
        <v>0</v>
      </c>
      <c r="CB952">
        <f>COUNTIF(AU952, "*"&amp;#REF!&amp;"*")</f>
        <v>0</v>
      </c>
      <c r="CC952">
        <f>COUNTIF(AV952, "*"&amp;#REF!&amp;"*")</f>
        <v>0</v>
      </c>
      <c r="CD952">
        <f>COUNTIF(AW952, "*"&amp;#REF!&amp;"*")</f>
        <v>0</v>
      </c>
      <c r="CE952">
        <f>COUNTIF(AX952, "*"&amp;#REF!&amp;"*")</f>
        <v>0</v>
      </c>
      <c r="CF952">
        <f>COUNTIF(AY952, "*"&amp;#REF!&amp;"*")</f>
        <v>0</v>
      </c>
      <c r="CG952">
        <f>COUNTIF(AZ952, "*"&amp;#REF!&amp;"*")</f>
        <v>0</v>
      </c>
      <c r="CH952">
        <f>COUNTIF(BA952, "*"&amp;#REF!&amp;"*")</f>
        <v>0</v>
      </c>
      <c r="CI952">
        <f>COUNTIF(BB952, "*"&amp;#REF!&amp;"*")</f>
        <v>0</v>
      </c>
      <c r="CJ952">
        <f>COUNTIF(BC952, "*"&amp;#REF!&amp;"*")</f>
        <v>0</v>
      </c>
      <c r="CK952">
        <f>COUNTIF(BD952, "*"&amp;#REF!&amp;"*")</f>
        <v>0</v>
      </c>
      <c r="CL952">
        <f>COUNTIF(BE952, "*"&amp;#REF!&amp;"*")</f>
        <v>0</v>
      </c>
      <c r="CM952">
        <f>COUNTIF(BF952, "*"&amp;#REF!&amp;"*")</f>
        <v>0</v>
      </c>
      <c r="CN952">
        <f>COUNTIF(BG952, "*"&amp;#REF!&amp;"*")</f>
        <v>0</v>
      </c>
      <c r="CO952">
        <f>COUNTIF(BH952, "*"&amp;#REF!&amp;"*")</f>
        <v>0</v>
      </c>
      <c r="CP952">
        <f>COUNTIF(BI952, "*"&amp;#REF!&amp;"*")</f>
        <v>0</v>
      </c>
      <c r="CQ952">
        <f>COUNTIF(BJ952, "*"&amp;#REF!&amp;"*")</f>
        <v>0</v>
      </c>
      <c r="CR952">
        <f>COUNTIF(BK952, "*"&amp;#REF!&amp;"*")</f>
        <v>0</v>
      </c>
      <c r="CS952">
        <f xml:space="preserve"> COUNTIF(BL952,#REF!)</f>
        <v>0</v>
      </c>
      <c r="CT952">
        <f xml:space="preserve"> COUNTIF(BM952,#REF!)</f>
        <v>0</v>
      </c>
      <c r="CU952">
        <f xml:space="preserve"> COUNTIF(BN952,#REF!)</f>
        <v>0</v>
      </c>
      <c r="CV952">
        <f xml:space="preserve"> COUNTIF(BO952,#REF!)</f>
        <v>0</v>
      </c>
      <c r="CW952">
        <f xml:space="preserve"> COUNTIF(BP952,#REF!)</f>
        <v>0</v>
      </c>
      <c r="CX952">
        <f xml:space="preserve"> COUNTIF(BQ952,#REF!)</f>
        <v>0</v>
      </c>
      <c r="CY952">
        <f xml:space="preserve"> COUNTIF(BR952,#REF!)</f>
        <v>0</v>
      </c>
      <c r="CZ952">
        <f xml:space="preserve"> COUNTIF(BS952,#REF!)</f>
        <v>0</v>
      </c>
      <c r="DA952">
        <f xml:space="preserve"> COUNTIF(BT952,#REF!)</f>
        <v>0</v>
      </c>
      <c r="DB952">
        <f xml:space="preserve"> COUNTIF(BU952,#REF!)</f>
        <v>0</v>
      </c>
      <c r="DC952">
        <f t="shared" si="56"/>
        <v>0</v>
      </c>
      <c r="DD952">
        <f t="shared" si="57"/>
        <v>0</v>
      </c>
      <c r="DE952">
        <f t="shared" si="58"/>
        <v>0</v>
      </c>
      <c r="DF952" t="b">
        <f t="shared" si="59"/>
        <v>0</v>
      </c>
    </row>
    <row r="953" spans="1:110" x14ac:dyDescent="0.35">
      <c r="A953" s="7">
        <v>952</v>
      </c>
      <c r="B953" s="7">
        <v>952</v>
      </c>
      <c r="C953" s="7" t="s">
        <v>7729</v>
      </c>
      <c r="D953" s="7" t="s">
        <v>7730</v>
      </c>
      <c r="E953" s="13" t="s">
        <v>51</v>
      </c>
      <c r="F953" s="7">
        <v>300</v>
      </c>
      <c r="G953" s="7" t="s">
        <v>100</v>
      </c>
      <c r="H953" s="7"/>
      <c r="I953" s="14" t="s">
        <v>53</v>
      </c>
      <c r="J953" s="13" t="s">
        <v>54</v>
      </c>
      <c r="K953" s="7" t="s">
        <v>75</v>
      </c>
      <c r="L953" s="7" t="s">
        <v>56</v>
      </c>
      <c r="M953" s="7" t="s">
        <v>108</v>
      </c>
      <c r="N953" s="7">
        <v>24</v>
      </c>
      <c r="O953" s="7" t="s">
        <v>109</v>
      </c>
      <c r="P953" s="7">
        <v>32</v>
      </c>
      <c r="Q953" t="s">
        <v>7875</v>
      </c>
      <c r="R953" s="7" t="s">
        <v>59</v>
      </c>
      <c r="S953" s="14" t="s">
        <v>59</v>
      </c>
      <c r="T953" s="26" t="b">
        <v>0</v>
      </c>
      <c r="U953" s="7">
        <v>404</v>
      </c>
      <c r="V953" s="7">
        <v>11.74</v>
      </c>
      <c r="W953" s="7">
        <v>25.54</v>
      </c>
      <c r="X953" s="7">
        <v>0.72806599999999999</v>
      </c>
      <c r="Y953" s="7">
        <v>0.58521999999999996</v>
      </c>
      <c r="Z953" s="7">
        <v>7.5</v>
      </c>
      <c r="AA953" s="7">
        <v>4.4800000000000004</v>
      </c>
      <c r="AB953" s="14">
        <v>2.5</v>
      </c>
      <c r="AC953" s="13">
        <v>0.92104200000000003</v>
      </c>
      <c r="AD953" s="7">
        <v>7.8957899999999998E-2</v>
      </c>
      <c r="AE953" s="14" t="s">
        <v>60</v>
      </c>
      <c r="AF953" s="13">
        <v>5</v>
      </c>
      <c r="AG953" s="14">
        <v>3</v>
      </c>
      <c r="AH953" s="13">
        <v>4</v>
      </c>
      <c r="AI953" s="7">
        <v>4</v>
      </c>
      <c r="AJ953" s="7"/>
      <c r="AK953" s="7">
        <v>2</v>
      </c>
      <c r="AL953" s="7">
        <v>2</v>
      </c>
      <c r="AM953" s="14"/>
      <c r="AN953" s="13">
        <v>1</v>
      </c>
      <c r="AO953" s="14">
        <v>1</v>
      </c>
      <c r="AP953" s="7" t="s">
        <v>64</v>
      </c>
      <c r="AQ953" s="7" t="s">
        <v>62</v>
      </c>
      <c r="AR953" s="7" t="s">
        <v>5797</v>
      </c>
      <c r="AS953" s="7" t="s">
        <v>62</v>
      </c>
      <c r="AT953" s="7" t="s">
        <v>64</v>
      </c>
      <c r="AU953" s="7" t="s">
        <v>66</v>
      </c>
      <c r="AV953" s="7" t="s">
        <v>66</v>
      </c>
      <c r="AW953" s="7" t="s">
        <v>66</v>
      </c>
      <c r="AX953" s="7" t="s">
        <v>64</v>
      </c>
      <c r="AY953" s="7" t="s">
        <v>70</v>
      </c>
      <c r="AZ953" s="7" t="s">
        <v>64</v>
      </c>
      <c r="BA953" s="7" t="s">
        <v>5797</v>
      </c>
      <c r="BB953" s="7" t="s">
        <v>66</v>
      </c>
      <c r="BC953" s="7" t="s">
        <v>70</v>
      </c>
      <c r="BD953" s="7" t="s">
        <v>64</v>
      </c>
      <c r="BE953" s="7" t="s">
        <v>64</v>
      </c>
      <c r="BF953" s="7" t="s">
        <v>64</v>
      </c>
      <c r="BG953" s="7" t="s">
        <v>64</v>
      </c>
      <c r="BH953" s="7" t="s">
        <v>70</v>
      </c>
      <c r="BI953" s="7" t="s">
        <v>70</v>
      </c>
      <c r="BJ953" s="7" t="s">
        <v>62</v>
      </c>
      <c r="BK953" s="7" t="s">
        <v>70</v>
      </c>
      <c r="BL953" s="33">
        <v>0</v>
      </c>
      <c r="BM953" s="7">
        <v>1</v>
      </c>
      <c r="BN953" s="7">
        <v>0</v>
      </c>
      <c r="BO953" s="7">
        <v>0</v>
      </c>
      <c r="BP953" s="7">
        <v>1</v>
      </c>
      <c r="BQ953" s="7">
        <v>1</v>
      </c>
      <c r="BR953" s="7">
        <v>0</v>
      </c>
      <c r="BS953" s="7">
        <v>0</v>
      </c>
      <c r="BT953" s="7">
        <v>1</v>
      </c>
      <c r="BU953" s="7">
        <v>0</v>
      </c>
      <c r="BW953">
        <f>COUNTIF(AP953, "*"&amp;#REF!&amp;"*")</f>
        <v>0</v>
      </c>
      <c r="BX953">
        <f>COUNTIF(AQ953, "*"&amp;#REF!&amp;"*")</f>
        <v>0</v>
      </c>
      <c r="BY953">
        <f>COUNTIF(AR953, "*"&amp;#REF!&amp;"*")</f>
        <v>0</v>
      </c>
      <c r="BZ953">
        <f>COUNTIF(AS953, "*"&amp;#REF!&amp;"*")</f>
        <v>0</v>
      </c>
      <c r="CA953">
        <f>COUNTIF(AT953, "*"&amp;#REF!&amp;"*")</f>
        <v>0</v>
      </c>
      <c r="CB953">
        <f>COUNTIF(AU953, "*"&amp;#REF!&amp;"*")</f>
        <v>0</v>
      </c>
      <c r="CC953">
        <f>COUNTIF(AV953, "*"&amp;#REF!&amp;"*")</f>
        <v>0</v>
      </c>
      <c r="CD953">
        <f>COUNTIF(AW953, "*"&amp;#REF!&amp;"*")</f>
        <v>0</v>
      </c>
      <c r="CE953">
        <f>COUNTIF(AX953, "*"&amp;#REF!&amp;"*")</f>
        <v>0</v>
      </c>
      <c r="CF953">
        <f>COUNTIF(AY953, "*"&amp;#REF!&amp;"*")</f>
        <v>0</v>
      </c>
      <c r="CG953">
        <f>COUNTIF(AZ953, "*"&amp;#REF!&amp;"*")</f>
        <v>0</v>
      </c>
      <c r="CH953">
        <f>COUNTIF(BA953, "*"&amp;#REF!&amp;"*")</f>
        <v>0</v>
      </c>
      <c r="CI953">
        <f>COUNTIF(BB953, "*"&amp;#REF!&amp;"*")</f>
        <v>0</v>
      </c>
      <c r="CJ953">
        <f>COUNTIF(BC953, "*"&amp;#REF!&amp;"*")</f>
        <v>0</v>
      </c>
      <c r="CK953">
        <f>COUNTIF(BD953, "*"&amp;#REF!&amp;"*")</f>
        <v>0</v>
      </c>
      <c r="CL953">
        <f>COUNTIF(BE953, "*"&amp;#REF!&amp;"*")</f>
        <v>0</v>
      </c>
      <c r="CM953">
        <f>COUNTIF(BF953, "*"&amp;#REF!&amp;"*")</f>
        <v>0</v>
      </c>
      <c r="CN953">
        <f>COUNTIF(BG953, "*"&amp;#REF!&amp;"*")</f>
        <v>0</v>
      </c>
      <c r="CO953">
        <f>COUNTIF(BH953, "*"&amp;#REF!&amp;"*")</f>
        <v>0</v>
      </c>
      <c r="CP953">
        <f>COUNTIF(BI953, "*"&amp;#REF!&amp;"*")</f>
        <v>0</v>
      </c>
      <c r="CQ953">
        <f>COUNTIF(BJ953, "*"&amp;#REF!&amp;"*")</f>
        <v>0</v>
      </c>
      <c r="CR953">
        <f>COUNTIF(BK953, "*"&amp;#REF!&amp;"*")</f>
        <v>0</v>
      </c>
      <c r="CS953">
        <f xml:space="preserve"> COUNTIF(BL953,#REF!)</f>
        <v>0</v>
      </c>
      <c r="CT953">
        <f xml:space="preserve"> COUNTIF(BM953,#REF!)</f>
        <v>0</v>
      </c>
      <c r="CU953">
        <f xml:space="preserve"> COUNTIF(BN953,#REF!)</f>
        <v>0</v>
      </c>
      <c r="CV953">
        <f xml:space="preserve"> COUNTIF(BO953,#REF!)</f>
        <v>0</v>
      </c>
      <c r="CW953">
        <f xml:space="preserve"> COUNTIF(BP953,#REF!)</f>
        <v>0</v>
      </c>
      <c r="CX953">
        <f xml:space="preserve"> COUNTIF(BQ953,#REF!)</f>
        <v>0</v>
      </c>
      <c r="CY953">
        <f xml:space="preserve"> COUNTIF(BR953,#REF!)</f>
        <v>0</v>
      </c>
      <c r="CZ953">
        <f xml:space="preserve"> COUNTIF(BS953,#REF!)</f>
        <v>0</v>
      </c>
      <c r="DA953">
        <f xml:space="preserve"> COUNTIF(BT953,#REF!)</f>
        <v>0</v>
      </c>
      <c r="DB953">
        <f xml:space="preserve"> COUNTIF(BU953,#REF!)</f>
        <v>0</v>
      </c>
      <c r="DC953">
        <f t="shared" si="56"/>
        <v>0</v>
      </c>
      <c r="DD953">
        <f t="shared" si="57"/>
        <v>0</v>
      </c>
      <c r="DE953">
        <f t="shared" si="58"/>
        <v>0</v>
      </c>
      <c r="DF953" t="b">
        <f t="shared" si="59"/>
        <v>0</v>
      </c>
    </row>
    <row r="954" spans="1:110" x14ac:dyDescent="0.35">
      <c r="A954" s="7">
        <v>953</v>
      </c>
      <c r="B954" s="7">
        <v>953</v>
      </c>
      <c r="C954" s="7" t="s">
        <v>7731</v>
      </c>
      <c r="D954" s="7" t="s">
        <v>7732</v>
      </c>
      <c r="E954" s="13" t="s">
        <v>51</v>
      </c>
      <c r="F954" s="7">
        <v>300</v>
      </c>
      <c r="G954" s="7" t="s">
        <v>88</v>
      </c>
      <c r="H954" s="7"/>
      <c r="I954" s="14" t="s">
        <v>53</v>
      </c>
      <c r="J954" s="13" t="s">
        <v>54</v>
      </c>
      <c r="K954" s="7" t="s">
        <v>83</v>
      </c>
      <c r="L954" s="7" t="s">
        <v>56</v>
      </c>
      <c r="M954" s="7" t="s">
        <v>84</v>
      </c>
      <c r="N954" s="7">
        <v>38</v>
      </c>
      <c r="O954" s="7" t="s">
        <v>85</v>
      </c>
      <c r="P954" s="7"/>
      <c r="Q954" t="s">
        <v>7833</v>
      </c>
      <c r="R954" s="7" t="s">
        <v>59</v>
      </c>
      <c r="S954" s="14" t="s">
        <v>59</v>
      </c>
      <c r="T954" s="26" t="b">
        <v>0</v>
      </c>
      <c r="U954" s="7">
        <v>187</v>
      </c>
      <c r="V954" s="7">
        <v>10.633330000000001</v>
      </c>
      <c r="W954" s="7">
        <v>18.899999999999999</v>
      </c>
      <c r="X954" s="7">
        <v>0.42188900000000001</v>
      </c>
      <c r="Y954" s="7">
        <v>0.55869999999999997</v>
      </c>
      <c r="Z954" s="7">
        <v>6.5</v>
      </c>
      <c r="AA954" s="7">
        <v>4.4800000000000004</v>
      </c>
      <c r="AB954" s="14">
        <v>2.31</v>
      </c>
      <c r="AC954" s="13">
        <v>0.90719000000000005</v>
      </c>
      <c r="AD954" s="7">
        <v>9.2809600000000006E-2</v>
      </c>
      <c r="AE954" s="14" t="s">
        <v>60</v>
      </c>
      <c r="AF954" s="13">
        <v>5</v>
      </c>
      <c r="AG954" s="14">
        <v>3</v>
      </c>
      <c r="AH954" s="13">
        <v>4</v>
      </c>
      <c r="AI954" s="7">
        <v>4</v>
      </c>
      <c r="AJ954" s="7"/>
      <c r="AK954" s="7">
        <v>2</v>
      </c>
      <c r="AL954" s="7">
        <v>2</v>
      </c>
      <c r="AM954" s="14"/>
      <c r="AN954" s="13">
        <v>1</v>
      </c>
      <c r="AO954" s="14">
        <v>1</v>
      </c>
      <c r="AP954" s="7" t="s">
        <v>64</v>
      </c>
      <c r="AQ954" s="7" t="s">
        <v>62</v>
      </c>
      <c r="AR954" s="7" t="s">
        <v>5797</v>
      </c>
      <c r="AS954" s="7" t="s">
        <v>62</v>
      </c>
      <c r="AT954" s="7" t="s">
        <v>64</v>
      </c>
      <c r="AU954" s="7" t="s">
        <v>66</v>
      </c>
      <c r="AV954" s="7" t="s">
        <v>66</v>
      </c>
      <c r="AW954" s="7" t="s">
        <v>66</v>
      </c>
      <c r="AX954" s="7" t="s">
        <v>64</v>
      </c>
      <c r="AY954" s="7" t="s">
        <v>70</v>
      </c>
      <c r="AZ954" s="7" t="s">
        <v>64</v>
      </c>
      <c r="BA954" s="7" t="s">
        <v>5797</v>
      </c>
      <c r="BB954" s="7" t="s">
        <v>66</v>
      </c>
      <c r="BC954" s="7" t="s">
        <v>70</v>
      </c>
      <c r="BD954" s="7" t="s">
        <v>64</v>
      </c>
      <c r="BE954" s="7" t="s">
        <v>64</v>
      </c>
      <c r="BF954" s="7" t="s">
        <v>64</v>
      </c>
      <c r="BG954" s="7" t="s">
        <v>64</v>
      </c>
      <c r="BH954" s="7" t="s">
        <v>70</v>
      </c>
      <c r="BI954" s="7" t="s">
        <v>70</v>
      </c>
      <c r="BJ954" s="7" t="s">
        <v>62</v>
      </c>
      <c r="BK954" s="7" t="s">
        <v>70</v>
      </c>
      <c r="BL954" s="33">
        <v>0</v>
      </c>
      <c r="BM954" s="7">
        <v>1</v>
      </c>
      <c r="BN954" s="7">
        <v>0</v>
      </c>
      <c r="BO954" s="7">
        <v>0</v>
      </c>
      <c r="BP954" s="7">
        <v>1</v>
      </c>
      <c r="BQ954" s="7">
        <v>1</v>
      </c>
      <c r="BR954" s="7">
        <v>0</v>
      </c>
      <c r="BS954" s="7">
        <v>0</v>
      </c>
      <c r="BT954" s="7">
        <v>1</v>
      </c>
      <c r="BU954" s="7">
        <v>0</v>
      </c>
      <c r="BW954">
        <f>COUNTIF(AP954, "*"&amp;#REF!&amp;"*")</f>
        <v>0</v>
      </c>
      <c r="BX954">
        <f>COUNTIF(AQ954, "*"&amp;#REF!&amp;"*")</f>
        <v>0</v>
      </c>
      <c r="BY954">
        <f>COUNTIF(AR954, "*"&amp;#REF!&amp;"*")</f>
        <v>0</v>
      </c>
      <c r="BZ954">
        <f>COUNTIF(AS954, "*"&amp;#REF!&amp;"*")</f>
        <v>0</v>
      </c>
      <c r="CA954">
        <f>COUNTIF(AT954, "*"&amp;#REF!&amp;"*")</f>
        <v>0</v>
      </c>
      <c r="CB954">
        <f>COUNTIF(AU954, "*"&amp;#REF!&amp;"*")</f>
        <v>0</v>
      </c>
      <c r="CC954">
        <f>COUNTIF(AV954, "*"&amp;#REF!&amp;"*")</f>
        <v>0</v>
      </c>
      <c r="CD954">
        <f>COUNTIF(AW954, "*"&amp;#REF!&amp;"*")</f>
        <v>0</v>
      </c>
      <c r="CE954">
        <f>COUNTIF(AX954, "*"&amp;#REF!&amp;"*")</f>
        <v>0</v>
      </c>
      <c r="CF954">
        <f>COUNTIF(AY954, "*"&amp;#REF!&amp;"*")</f>
        <v>0</v>
      </c>
      <c r="CG954">
        <f>COUNTIF(AZ954, "*"&amp;#REF!&amp;"*")</f>
        <v>0</v>
      </c>
      <c r="CH954">
        <f>COUNTIF(BA954, "*"&amp;#REF!&amp;"*")</f>
        <v>0</v>
      </c>
      <c r="CI954">
        <f>COUNTIF(BB954, "*"&amp;#REF!&amp;"*")</f>
        <v>0</v>
      </c>
      <c r="CJ954">
        <f>COUNTIF(BC954, "*"&amp;#REF!&amp;"*")</f>
        <v>0</v>
      </c>
      <c r="CK954">
        <f>COUNTIF(BD954, "*"&amp;#REF!&amp;"*")</f>
        <v>0</v>
      </c>
      <c r="CL954">
        <f>COUNTIF(BE954, "*"&amp;#REF!&amp;"*")</f>
        <v>0</v>
      </c>
      <c r="CM954">
        <f>COUNTIF(BF954, "*"&amp;#REF!&amp;"*")</f>
        <v>0</v>
      </c>
      <c r="CN954">
        <f>COUNTIF(BG954, "*"&amp;#REF!&amp;"*")</f>
        <v>0</v>
      </c>
      <c r="CO954">
        <f>COUNTIF(BH954, "*"&amp;#REF!&amp;"*")</f>
        <v>0</v>
      </c>
      <c r="CP954">
        <f>COUNTIF(BI954, "*"&amp;#REF!&amp;"*")</f>
        <v>0</v>
      </c>
      <c r="CQ954">
        <f>COUNTIF(BJ954, "*"&amp;#REF!&amp;"*")</f>
        <v>0</v>
      </c>
      <c r="CR954">
        <f>COUNTIF(BK954, "*"&amp;#REF!&amp;"*")</f>
        <v>0</v>
      </c>
      <c r="CS954">
        <f xml:space="preserve"> COUNTIF(BL954,#REF!)</f>
        <v>0</v>
      </c>
      <c r="CT954">
        <f xml:space="preserve"> COUNTIF(BM954,#REF!)</f>
        <v>0</v>
      </c>
      <c r="CU954">
        <f xml:space="preserve"> COUNTIF(BN954,#REF!)</f>
        <v>0</v>
      </c>
      <c r="CV954">
        <f xml:space="preserve"> COUNTIF(BO954,#REF!)</f>
        <v>0</v>
      </c>
      <c r="CW954">
        <f xml:space="preserve"> COUNTIF(BP954,#REF!)</f>
        <v>0</v>
      </c>
      <c r="CX954">
        <f xml:space="preserve"> COUNTIF(BQ954,#REF!)</f>
        <v>0</v>
      </c>
      <c r="CY954">
        <f xml:space="preserve"> COUNTIF(BR954,#REF!)</f>
        <v>0</v>
      </c>
      <c r="CZ954">
        <f xml:space="preserve"> COUNTIF(BS954,#REF!)</f>
        <v>0</v>
      </c>
      <c r="DA954">
        <f xml:space="preserve"> COUNTIF(BT954,#REF!)</f>
        <v>0</v>
      </c>
      <c r="DB954">
        <f xml:space="preserve"> COUNTIF(BU954,#REF!)</f>
        <v>0</v>
      </c>
      <c r="DC954">
        <f t="shared" si="56"/>
        <v>0</v>
      </c>
      <c r="DD954">
        <f t="shared" si="57"/>
        <v>0</v>
      </c>
      <c r="DE954">
        <f t="shared" si="58"/>
        <v>0</v>
      </c>
      <c r="DF954" t="b">
        <f t="shared" si="59"/>
        <v>0</v>
      </c>
    </row>
    <row r="955" spans="1:110" x14ac:dyDescent="0.35">
      <c r="A955" s="7">
        <v>954</v>
      </c>
      <c r="B955" s="7">
        <v>954</v>
      </c>
      <c r="C955" s="7" t="s">
        <v>7733</v>
      </c>
      <c r="D955" s="7" t="s">
        <v>7734</v>
      </c>
      <c r="E955" s="13" t="s">
        <v>51</v>
      </c>
      <c r="F955" s="7">
        <v>300</v>
      </c>
      <c r="G955" s="7" t="s">
        <v>89</v>
      </c>
      <c r="H955" s="7"/>
      <c r="I955" s="14" t="s">
        <v>53</v>
      </c>
      <c r="J955" s="13" t="s">
        <v>82</v>
      </c>
      <c r="K955" s="7" t="s">
        <v>90</v>
      </c>
      <c r="L955" s="7" t="s">
        <v>87</v>
      </c>
      <c r="M955" s="7" t="s">
        <v>57</v>
      </c>
      <c r="N955" s="7">
        <v>38</v>
      </c>
      <c r="O955" s="7" t="s">
        <v>85</v>
      </c>
      <c r="P955" s="7">
        <v>50</v>
      </c>
      <c r="Q955" t="s">
        <v>7833</v>
      </c>
      <c r="R955" s="7" t="s">
        <v>59</v>
      </c>
      <c r="S955" s="14" t="s">
        <v>59</v>
      </c>
      <c r="T955" s="26" t="b">
        <v>0</v>
      </c>
      <c r="U955" s="7">
        <v>1316</v>
      </c>
      <c r="V955" s="7">
        <v>14.12</v>
      </c>
      <c r="W955" s="7">
        <v>24.18</v>
      </c>
      <c r="X955" s="7">
        <v>0.57353319999999997</v>
      </c>
      <c r="Y955" s="7">
        <v>2.0602</v>
      </c>
      <c r="Z955" s="7">
        <v>5.0999999999999996</v>
      </c>
      <c r="AA955" s="7">
        <v>3.74</v>
      </c>
      <c r="AB955" s="14">
        <v>3</v>
      </c>
      <c r="AC955" s="13">
        <v>0.95059800000000005</v>
      </c>
      <c r="AD955" s="7">
        <v>4.9401599999999997E-2</v>
      </c>
      <c r="AE955" s="14" t="s">
        <v>60</v>
      </c>
      <c r="AF955" s="13">
        <v>5</v>
      </c>
      <c r="AG955" s="14">
        <v>5</v>
      </c>
      <c r="AH955" s="13">
        <v>4</v>
      </c>
      <c r="AI955" s="7">
        <v>3</v>
      </c>
      <c r="AJ955" s="7">
        <v>1</v>
      </c>
      <c r="AK955" s="7">
        <v>4</v>
      </c>
      <c r="AL955" s="7">
        <v>3</v>
      </c>
      <c r="AM955" s="14">
        <v>1</v>
      </c>
      <c r="AN955" s="13">
        <v>1</v>
      </c>
      <c r="AO955" s="14">
        <v>1</v>
      </c>
      <c r="AP955" s="7" t="s">
        <v>64</v>
      </c>
      <c r="AQ955" s="7" t="s">
        <v>62</v>
      </c>
      <c r="AR955" s="7" t="s">
        <v>62</v>
      </c>
      <c r="AS955" s="7" t="s">
        <v>64</v>
      </c>
      <c r="AT955" s="7" t="s">
        <v>64</v>
      </c>
      <c r="AU955" s="7" t="s">
        <v>66</v>
      </c>
      <c r="AV955" s="7" t="s">
        <v>66</v>
      </c>
      <c r="AW955" s="7" t="s">
        <v>66</v>
      </c>
      <c r="AX955" s="7" t="s">
        <v>67</v>
      </c>
      <c r="AY955" s="7" t="s">
        <v>70</v>
      </c>
      <c r="AZ955" s="7" t="s">
        <v>66</v>
      </c>
      <c r="BA955" s="7" t="s">
        <v>5797</v>
      </c>
      <c r="BB955" s="7" t="s">
        <v>66</v>
      </c>
      <c r="BC955" s="7" t="s">
        <v>70</v>
      </c>
      <c r="BD955" s="7" t="s">
        <v>64</v>
      </c>
      <c r="BE955" s="7" t="s">
        <v>5797</v>
      </c>
      <c r="BF955" s="7" t="s">
        <v>64</v>
      </c>
      <c r="BG955" s="7" t="s">
        <v>64</v>
      </c>
      <c r="BH955" s="7" t="s">
        <v>70</v>
      </c>
      <c r="BI955" s="7" t="s">
        <v>70</v>
      </c>
      <c r="BJ955" s="7" t="s">
        <v>70</v>
      </c>
      <c r="BK955" s="7" t="s">
        <v>70</v>
      </c>
      <c r="BL955" s="33">
        <v>0</v>
      </c>
      <c r="BM955" s="7">
        <v>1</v>
      </c>
      <c r="BN955" s="7">
        <v>0</v>
      </c>
      <c r="BO955" s="7">
        <v>0</v>
      </c>
      <c r="BP955" s="7">
        <v>1</v>
      </c>
      <c r="BQ955" s="7">
        <v>1</v>
      </c>
      <c r="BR955" s="7">
        <v>0</v>
      </c>
      <c r="BS955" s="7">
        <v>0</v>
      </c>
      <c r="BT955" s="7">
        <v>1</v>
      </c>
      <c r="BU955" s="7">
        <v>0</v>
      </c>
      <c r="BW955">
        <f>COUNTIF(AP955, "*"&amp;#REF!&amp;"*")</f>
        <v>0</v>
      </c>
      <c r="BX955">
        <f>COUNTIF(AQ955, "*"&amp;#REF!&amp;"*")</f>
        <v>0</v>
      </c>
      <c r="BY955">
        <f>COUNTIF(AR955, "*"&amp;#REF!&amp;"*")</f>
        <v>0</v>
      </c>
      <c r="BZ955">
        <f>COUNTIF(AS955, "*"&amp;#REF!&amp;"*")</f>
        <v>0</v>
      </c>
      <c r="CA955">
        <f>COUNTIF(AT955, "*"&amp;#REF!&amp;"*")</f>
        <v>0</v>
      </c>
      <c r="CB955">
        <f>COUNTIF(AU955, "*"&amp;#REF!&amp;"*")</f>
        <v>0</v>
      </c>
      <c r="CC955">
        <f>COUNTIF(AV955, "*"&amp;#REF!&amp;"*")</f>
        <v>0</v>
      </c>
      <c r="CD955">
        <f>COUNTIF(AW955, "*"&amp;#REF!&amp;"*")</f>
        <v>0</v>
      </c>
      <c r="CE955">
        <f>COUNTIF(AX955, "*"&amp;#REF!&amp;"*")</f>
        <v>0</v>
      </c>
      <c r="CF955">
        <f>COUNTIF(AY955, "*"&amp;#REF!&amp;"*")</f>
        <v>0</v>
      </c>
      <c r="CG955">
        <f>COUNTIF(AZ955, "*"&amp;#REF!&amp;"*")</f>
        <v>0</v>
      </c>
      <c r="CH955">
        <f>COUNTIF(BA955, "*"&amp;#REF!&amp;"*")</f>
        <v>0</v>
      </c>
      <c r="CI955">
        <f>COUNTIF(BB955, "*"&amp;#REF!&amp;"*")</f>
        <v>0</v>
      </c>
      <c r="CJ955">
        <f>COUNTIF(BC955, "*"&amp;#REF!&amp;"*")</f>
        <v>0</v>
      </c>
      <c r="CK955">
        <f>COUNTIF(BD955, "*"&amp;#REF!&amp;"*")</f>
        <v>0</v>
      </c>
      <c r="CL955">
        <f>COUNTIF(BE955, "*"&amp;#REF!&amp;"*")</f>
        <v>0</v>
      </c>
      <c r="CM955">
        <f>COUNTIF(BF955, "*"&amp;#REF!&amp;"*")</f>
        <v>0</v>
      </c>
      <c r="CN955">
        <f>COUNTIF(BG955, "*"&amp;#REF!&amp;"*")</f>
        <v>0</v>
      </c>
      <c r="CO955">
        <f>COUNTIF(BH955, "*"&amp;#REF!&amp;"*")</f>
        <v>0</v>
      </c>
      <c r="CP955">
        <f>COUNTIF(BI955, "*"&amp;#REF!&amp;"*")</f>
        <v>0</v>
      </c>
      <c r="CQ955">
        <f>COUNTIF(BJ955, "*"&amp;#REF!&amp;"*")</f>
        <v>0</v>
      </c>
      <c r="CR955">
        <f>COUNTIF(BK955, "*"&amp;#REF!&amp;"*")</f>
        <v>0</v>
      </c>
      <c r="CS955">
        <f xml:space="preserve"> COUNTIF(BL955,#REF!)</f>
        <v>0</v>
      </c>
      <c r="CT955">
        <f xml:space="preserve"> COUNTIF(BM955,#REF!)</f>
        <v>0</v>
      </c>
      <c r="CU955">
        <f xml:space="preserve"> COUNTIF(BN955,#REF!)</f>
        <v>0</v>
      </c>
      <c r="CV955">
        <f xml:space="preserve"> COUNTIF(BO955,#REF!)</f>
        <v>0</v>
      </c>
      <c r="CW955">
        <f xml:space="preserve"> COUNTIF(BP955,#REF!)</f>
        <v>0</v>
      </c>
      <c r="CX955">
        <f xml:space="preserve"> COUNTIF(BQ955,#REF!)</f>
        <v>0</v>
      </c>
      <c r="CY955">
        <f xml:space="preserve"> COUNTIF(BR955,#REF!)</f>
        <v>0</v>
      </c>
      <c r="CZ955">
        <f xml:space="preserve"> COUNTIF(BS955,#REF!)</f>
        <v>0</v>
      </c>
      <c r="DA955">
        <f xml:space="preserve"> COUNTIF(BT955,#REF!)</f>
        <v>0</v>
      </c>
      <c r="DB955">
        <f xml:space="preserve"> COUNTIF(BU955,#REF!)</f>
        <v>0</v>
      </c>
      <c r="DC955">
        <f t="shared" si="56"/>
        <v>0</v>
      </c>
      <c r="DD955">
        <f t="shared" si="57"/>
        <v>0</v>
      </c>
      <c r="DE955">
        <f t="shared" si="58"/>
        <v>0</v>
      </c>
      <c r="DF955" t="b">
        <f t="shared" si="59"/>
        <v>0</v>
      </c>
    </row>
    <row r="956" spans="1:110" x14ac:dyDescent="0.35">
      <c r="A956" s="7">
        <v>955</v>
      </c>
      <c r="B956" s="7">
        <v>955</v>
      </c>
      <c r="C956" s="7" t="s">
        <v>7735</v>
      </c>
      <c r="D956" s="7" t="s">
        <v>7736</v>
      </c>
      <c r="E956" s="13" t="s">
        <v>51</v>
      </c>
      <c r="F956" s="7">
        <v>300</v>
      </c>
      <c r="G956" s="7" t="s">
        <v>80</v>
      </c>
      <c r="H956" s="7"/>
      <c r="I956" s="14" t="s">
        <v>53</v>
      </c>
      <c r="J956" s="13" t="s">
        <v>54</v>
      </c>
      <c r="K956" s="7" t="s">
        <v>128</v>
      </c>
      <c r="L956" s="7" t="s">
        <v>56</v>
      </c>
      <c r="M956" s="7" t="s">
        <v>84</v>
      </c>
      <c r="N956" s="7">
        <v>47</v>
      </c>
      <c r="O956" s="7" t="s">
        <v>85</v>
      </c>
      <c r="P956" s="7">
        <v>50</v>
      </c>
      <c r="Q956" t="s">
        <v>7834</v>
      </c>
      <c r="R956" s="7" t="s">
        <v>59</v>
      </c>
      <c r="S956" s="14" t="s">
        <v>59</v>
      </c>
      <c r="T956" s="26" t="b">
        <v>0</v>
      </c>
      <c r="U956" s="7">
        <v>970</v>
      </c>
      <c r="V956" s="7">
        <v>17.7</v>
      </c>
      <c r="W956" s="7">
        <v>27.76</v>
      </c>
      <c r="X956" s="7">
        <v>0.68219980000000002</v>
      </c>
      <c r="Y956" s="7">
        <v>1.9535800000000001</v>
      </c>
      <c r="Z956" s="7">
        <v>5.2</v>
      </c>
      <c r="AA956" s="7">
        <v>3.33</v>
      </c>
      <c r="AB956" s="14">
        <v>3.37</v>
      </c>
      <c r="AC956" s="13">
        <v>0.96458100000000002</v>
      </c>
      <c r="AD956" s="7">
        <v>3.54188E-2</v>
      </c>
      <c r="AE956" s="14" t="s">
        <v>60</v>
      </c>
      <c r="AF956" s="13">
        <v>5</v>
      </c>
      <c r="AG956" s="14">
        <v>5</v>
      </c>
      <c r="AH956" s="13">
        <v>3</v>
      </c>
      <c r="AI956" s="7">
        <v>3</v>
      </c>
      <c r="AJ956" s="7"/>
      <c r="AK956" s="7">
        <v>3</v>
      </c>
      <c r="AL956" s="7">
        <v>3</v>
      </c>
      <c r="AM956" s="14"/>
      <c r="AN956" s="13">
        <v>2</v>
      </c>
      <c r="AO956" s="14">
        <v>2</v>
      </c>
      <c r="AP956" s="7" t="s">
        <v>64</v>
      </c>
      <c r="AQ956" s="7" t="s">
        <v>62</v>
      </c>
      <c r="AR956" s="7" t="s">
        <v>5797</v>
      </c>
      <c r="AS956" s="7" t="s">
        <v>64</v>
      </c>
      <c r="AT956" s="7" t="s">
        <v>64</v>
      </c>
      <c r="AU956" s="7" t="s">
        <v>66</v>
      </c>
      <c r="AV956" s="7" t="s">
        <v>66</v>
      </c>
      <c r="AW956" s="7" t="s">
        <v>66</v>
      </c>
      <c r="AX956" s="7" t="s">
        <v>66</v>
      </c>
      <c r="AY956" s="7" t="s">
        <v>70</v>
      </c>
      <c r="AZ956" s="7" t="s">
        <v>66</v>
      </c>
      <c r="BA956" s="7" t="s">
        <v>62</v>
      </c>
      <c r="BB956" s="7" t="s">
        <v>66</v>
      </c>
      <c r="BC956" s="7" t="s">
        <v>70</v>
      </c>
      <c r="BD956" s="7" t="s">
        <v>64</v>
      </c>
      <c r="BE956" s="7" t="s">
        <v>64</v>
      </c>
      <c r="BF956" s="7" t="s">
        <v>64</v>
      </c>
      <c r="BG956" s="7" t="s">
        <v>64</v>
      </c>
      <c r="BH956" s="7" t="s">
        <v>70</v>
      </c>
      <c r="BI956" s="7" t="s">
        <v>70</v>
      </c>
      <c r="BJ956" s="7" t="s">
        <v>62</v>
      </c>
      <c r="BK956" s="7" t="s">
        <v>70</v>
      </c>
      <c r="BL956" s="33">
        <v>0</v>
      </c>
      <c r="BM956" s="7">
        <v>1</v>
      </c>
      <c r="BN956" s="7">
        <v>1</v>
      </c>
      <c r="BO956" s="7">
        <v>0</v>
      </c>
      <c r="BP956" s="7">
        <v>1</v>
      </c>
      <c r="BQ956" s="7">
        <v>1</v>
      </c>
      <c r="BR956" s="7">
        <v>0</v>
      </c>
      <c r="BS956" s="7">
        <v>0</v>
      </c>
      <c r="BT956" s="7">
        <v>1</v>
      </c>
      <c r="BU956" s="7">
        <v>0</v>
      </c>
      <c r="BW956">
        <f>COUNTIF(AP956, "*"&amp;#REF!&amp;"*")</f>
        <v>0</v>
      </c>
      <c r="BX956">
        <f>COUNTIF(AQ956, "*"&amp;#REF!&amp;"*")</f>
        <v>0</v>
      </c>
      <c r="BY956">
        <f>COUNTIF(AR956, "*"&amp;#REF!&amp;"*")</f>
        <v>0</v>
      </c>
      <c r="BZ956">
        <f>COUNTIF(AS956, "*"&amp;#REF!&amp;"*")</f>
        <v>0</v>
      </c>
      <c r="CA956">
        <f>COUNTIF(AT956, "*"&amp;#REF!&amp;"*")</f>
        <v>0</v>
      </c>
      <c r="CB956">
        <f>COUNTIF(AU956, "*"&amp;#REF!&amp;"*")</f>
        <v>0</v>
      </c>
      <c r="CC956">
        <f>COUNTIF(AV956, "*"&amp;#REF!&amp;"*")</f>
        <v>0</v>
      </c>
      <c r="CD956">
        <f>COUNTIF(AW956, "*"&amp;#REF!&amp;"*")</f>
        <v>0</v>
      </c>
      <c r="CE956">
        <f>COUNTIF(AX956, "*"&amp;#REF!&amp;"*")</f>
        <v>0</v>
      </c>
      <c r="CF956">
        <f>COUNTIF(AY956, "*"&amp;#REF!&amp;"*")</f>
        <v>0</v>
      </c>
      <c r="CG956">
        <f>COUNTIF(AZ956, "*"&amp;#REF!&amp;"*")</f>
        <v>0</v>
      </c>
      <c r="CH956">
        <f>COUNTIF(BA956, "*"&amp;#REF!&amp;"*")</f>
        <v>0</v>
      </c>
      <c r="CI956">
        <f>COUNTIF(BB956, "*"&amp;#REF!&amp;"*")</f>
        <v>0</v>
      </c>
      <c r="CJ956">
        <f>COUNTIF(BC956, "*"&amp;#REF!&amp;"*")</f>
        <v>0</v>
      </c>
      <c r="CK956">
        <f>COUNTIF(BD956, "*"&amp;#REF!&amp;"*")</f>
        <v>0</v>
      </c>
      <c r="CL956">
        <f>COUNTIF(BE956, "*"&amp;#REF!&amp;"*")</f>
        <v>0</v>
      </c>
      <c r="CM956">
        <f>COUNTIF(BF956, "*"&amp;#REF!&amp;"*")</f>
        <v>0</v>
      </c>
      <c r="CN956">
        <f>COUNTIF(BG956, "*"&amp;#REF!&amp;"*")</f>
        <v>0</v>
      </c>
      <c r="CO956">
        <f>COUNTIF(BH956, "*"&amp;#REF!&amp;"*")</f>
        <v>0</v>
      </c>
      <c r="CP956">
        <f>COUNTIF(BI956, "*"&amp;#REF!&amp;"*")</f>
        <v>0</v>
      </c>
      <c r="CQ956">
        <f>COUNTIF(BJ956, "*"&amp;#REF!&amp;"*")</f>
        <v>0</v>
      </c>
      <c r="CR956">
        <f>COUNTIF(BK956, "*"&amp;#REF!&amp;"*")</f>
        <v>0</v>
      </c>
      <c r="CS956">
        <f xml:space="preserve"> COUNTIF(BL956,#REF!)</f>
        <v>0</v>
      </c>
      <c r="CT956">
        <f xml:space="preserve"> COUNTIF(BM956,#REF!)</f>
        <v>0</v>
      </c>
      <c r="CU956">
        <f xml:space="preserve"> COUNTIF(BN956,#REF!)</f>
        <v>0</v>
      </c>
      <c r="CV956">
        <f xml:space="preserve"> COUNTIF(BO956,#REF!)</f>
        <v>0</v>
      </c>
      <c r="CW956">
        <f xml:space="preserve"> COUNTIF(BP956,#REF!)</f>
        <v>0</v>
      </c>
      <c r="CX956">
        <f xml:space="preserve"> COUNTIF(BQ956,#REF!)</f>
        <v>0</v>
      </c>
      <c r="CY956">
        <f xml:space="preserve"> COUNTIF(BR956,#REF!)</f>
        <v>0</v>
      </c>
      <c r="CZ956">
        <f xml:space="preserve"> COUNTIF(BS956,#REF!)</f>
        <v>0</v>
      </c>
      <c r="DA956">
        <f xml:space="preserve"> COUNTIF(BT956,#REF!)</f>
        <v>0</v>
      </c>
      <c r="DB956">
        <f xml:space="preserve"> COUNTIF(BU956,#REF!)</f>
        <v>0</v>
      </c>
      <c r="DC956">
        <f t="shared" si="56"/>
        <v>0</v>
      </c>
      <c r="DD956">
        <f t="shared" si="57"/>
        <v>0</v>
      </c>
      <c r="DE956">
        <f t="shared" si="58"/>
        <v>0</v>
      </c>
      <c r="DF956" t="b">
        <f t="shared" si="59"/>
        <v>0</v>
      </c>
    </row>
    <row r="957" spans="1:110" x14ac:dyDescent="0.35">
      <c r="A957" s="7">
        <v>956</v>
      </c>
      <c r="B957" s="7">
        <v>956</v>
      </c>
      <c r="C957" s="7" t="s">
        <v>7737</v>
      </c>
      <c r="D957" s="7" t="s">
        <v>7738</v>
      </c>
      <c r="E957" s="13" t="s">
        <v>51</v>
      </c>
      <c r="F957" s="7">
        <v>300</v>
      </c>
      <c r="G957" s="7" t="s">
        <v>89</v>
      </c>
      <c r="H957" s="7">
        <v>1530</v>
      </c>
      <c r="I957" s="14" t="s">
        <v>53</v>
      </c>
      <c r="J957" s="13" t="s">
        <v>54</v>
      </c>
      <c r="K957" s="7" t="s">
        <v>99</v>
      </c>
      <c r="L957" s="7" t="s">
        <v>87</v>
      </c>
      <c r="M957" s="7" t="s">
        <v>84</v>
      </c>
      <c r="N957" s="7">
        <v>43.2</v>
      </c>
      <c r="O957" s="7" t="s">
        <v>85</v>
      </c>
      <c r="P957" s="7">
        <v>55</v>
      </c>
      <c r="Q957" t="s">
        <v>7833</v>
      </c>
      <c r="R957" s="7" t="s">
        <v>59</v>
      </c>
      <c r="S957" s="14" t="s">
        <v>113</v>
      </c>
      <c r="T957" s="26" t="b">
        <v>0</v>
      </c>
      <c r="U957" s="7">
        <v>1304</v>
      </c>
      <c r="V957" s="7">
        <v>15.44</v>
      </c>
      <c r="W957" s="7">
        <v>24.6</v>
      </c>
      <c r="X957" s="7">
        <v>0.54933319999999997</v>
      </c>
      <c r="Y957" s="7">
        <v>2.3645200000000002</v>
      </c>
      <c r="Z957" s="7">
        <v>5.2</v>
      </c>
      <c r="AA957" s="7">
        <v>3.27</v>
      </c>
      <c r="AB957" s="14">
        <v>3.29</v>
      </c>
      <c r="AC957" s="13">
        <v>0.98031800000000002</v>
      </c>
      <c r="AD957" s="7">
        <v>1.96817E-2</v>
      </c>
      <c r="AE957" s="14" t="s">
        <v>60</v>
      </c>
      <c r="AF957" s="13">
        <v>5</v>
      </c>
      <c r="AG957" s="14">
        <v>5</v>
      </c>
      <c r="AH957" s="13">
        <v>3</v>
      </c>
      <c r="AI957" s="7">
        <v>3</v>
      </c>
      <c r="AJ957" s="7"/>
      <c r="AK957" s="7">
        <v>3</v>
      </c>
      <c r="AL957" s="7">
        <v>3</v>
      </c>
      <c r="AM957" s="14"/>
      <c r="AN957" s="13">
        <v>2</v>
      </c>
      <c r="AO957" s="14">
        <v>2</v>
      </c>
      <c r="AP957" s="7" t="s">
        <v>64</v>
      </c>
      <c r="AQ957" s="7" t="s">
        <v>62</v>
      </c>
      <c r="AR957" s="7" t="s">
        <v>5797</v>
      </c>
      <c r="AS957" s="7" t="s">
        <v>64</v>
      </c>
      <c r="AT957" s="7" t="s">
        <v>64</v>
      </c>
      <c r="AU957" s="7" t="s">
        <v>66</v>
      </c>
      <c r="AV957" s="7" t="s">
        <v>66</v>
      </c>
      <c r="AW957" s="7" t="s">
        <v>66</v>
      </c>
      <c r="AX957" s="7" t="s">
        <v>64</v>
      </c>
      <c r="AY957" s="7" t="s">
        <v>70</v>
      </c>
      <c r="AZ957" s="7" t="s">
        <v>66</v>
      </c>
      <c r="BA957" s="7" t="s">
        <v>5797</v>
      </c>
      <c r="BB957" s="7" t="s">
        <v>66</v>
      </c>
      <c r="BC957" s="7" t="s">
        <v>70</v>
      </c>
      <c r="BD957" s="7" t="s">
        <v>64</v>
      </c>
      <c r="BE957" s="7" t="s">
        <v>64</v>
      </c>
      <c r="BF957" s="7" t="s">
        <v>64</v>
      </c>
      <c r="BG957" s="7" t="s">
        <v>64</v>
      </c>
      <c r="BH957" s="7" t="s">
        <v>70</v>
      </c>
      <c r="BI957" s="7" t="s">
        <v>70</v>
      </c>
      <c r="BJ957" s="7" t="s">
        <v>70</v>
      </c>
      <c r="BK957" s="7" t="s">
        <v>70</v>
      </c>
      <c r="BL957" s="33">
        <v>0</v>
      </c>
      <c r="BM957" s="7" t="s">
        <v>5797</v>
      </c>
      <c r="BN957" s="7">
        <v>1</v>
      </c>
      <c r="BO957" s="7">
        <v>0</v>
      </c>
      <c r="BP957" s="7">
        <v>1</v>
      </c>
      <c r="BQ957" s="7">
        <v>1</v>
      </c>
      <c r="BR957" s="7">
        <v>0</v>
      </c>
      <c r="BS957" s="7">
        <v>0</v>
      </c>
      <c r="BT957" s="7">
        <v>1</v>
      </c>
      <c r="BU957" s="7">
        <v>0</v>
      </c>
      <c r="BW957">
        <f>COUNTIF(AP957, "*"&amp;#REF!&amp;"*")</f>
        <v>0</v>
      </c>
      <c r="BX957">
        <f>COUNTIF(AQ957, "*"&amp;#REF!&amp;"*")</f>
        <v>0</v>
      </c>
      <c r="BY957">
        <f>COUNTIF(AR957, "*"&amp;#REF!&amp;"*")</f>
        <v>0</v>
      </c>
      <c r="BZ957">
        <f>COUNTIF(AS957, "*"&amp;#REF!&amp;"*")</f>
        <v>0</v>
      </c>
      <c r="CA957">
        <f>COUNTIF(AT957, "*"&amp;#REF!&amp;"*")</f>
        <v>0</v>
      </c>
      <c r="CB957">
        <f>COUNTIF(AU957, "*"&amp;#REF!&amp;"*")</f>
        <v>0</v>
      </c>
      <c r="CC957">
        <f>COUNTIF(AV957, "*"&amp;#REF!&amp;"*")</f>
        <v>0</v>
      </c>
      <c r="CD957">
        <f>COUNTIF(AW957, "*"&amp;#REF!&amp;"*")</f>
        <v>0</v>
      </c>
      <c r="CE957">
        <f>COUNTIF(AX957, "*"&amp;#REF!&amp;"*")</f>
        <v>0</v>
      </c>
      <c r="CF957">
        <f>COUNTIF(AY957, "*"&amp;#REF!&amp;"*")</f>
        <v>0</v>
      </c>
      <c r="CG957">
        <f>COUNTIF(AZ957, "*"&amp;#REF!&amp;"*")</f>
        <v>0</v>
      </c>
      <c r="CH957">
        <f>COUNTIF(BA957, "*"&amp;#REF!&amp;"*")</f>
        <v>0</v>
      </c>
      <c r="CI957">
        <f>COUNTIF(BB957, "*"&amp;#REF!&amp;"*")</f>
        <v>0</v>
      </c>
      <c r="CJ957">
        <f>COUNTIF(BC957, "*"&amp;#REF!&amp;"*")</f>
        <v>0</v>
      </c>
      <c r="CK957">
        <f>COUNTIF(BD957, "*"&amp;#REF!&amp;"*")</f>
        <v>0</v>
      </c>
      <c r="CL957">
        <f>COUNTIF(BE957, "*"&amp;#REF!&amp;"*")</f>
        <v>0</v>
      </c>
      <c r="CM957">
        <f>COUNTIF(BF957, "*"&amp;#REF!&amp;"*")</f>
        <v>0</v>
      </c>
      <c r="CN957">
        <f>COUNTIF(BG957, "*"&amp;#REF!&amp;"*")</f>
        <v>0</v>
      </c>
      <c r="CO957">
        <f>COUNTIF(BH957, "*"&amp;#REF!&amp;"*")</f>
        <v>0</v>
      </c>
      <c r="CP957">
        <f>COUNTIF(BI957, "*"&amp;#REF!&amp;"*")</f>
        <v>0</v>
      </c>
      <c r="CQ957">
        <f>COUNTIF(BJ957, "*"&amp;#REF!&amp;"*")</f>
        <v>0</v>
      </c>
      <c r="CR957">
        <f>COUNTIF(BK957, "*"&amp;#REF!&amp;"*")</f>
        <v>0</v>
      </c>
      <c r="CS957">
        <f xml:space="preserve"> COUNTIF(BL957,#REF!)</f>
        <v>0</v>
      </c>
      <c r="CT957">
        <f xml:space="preserve"> COUNTIF(BM957,#REF!)</f>
        <v>0</v>
      </c>
      <c r="CU957">
        <f xml:space="preserve"> COUNTIF(BN957,#REF!)</f>
        <v>0</v>
      </c>
      <c r="CV957">
        <f xml:space="preserve"> COUNTIF(BO957,#REF!)</f>
        <v>0</v>
      </c>
      <c r="CW957">
        <f xml:space="preserve"> COUNTIF(BP957,#REF!)</f>
        <v>0</v>
      </c>
      <c r="CX957">
        <f xml:space="preserve"> COUNTIF(BQ957,#REF!)</f>
        <v>0</v>
      </c>
      <c r="CY957">
        <f xml:space="preserve"> COUNTIF(BR957,#REF!)</f>
        <v>0</v>
      </c>
      <c r="CZ957">
        <f xml:space="preserve"> COUNTIF(BS957,#REF!)</f>
        <v>0</v>
      </c>
      <c r="DA957">
        <f xml:space="preserve"> COUNTIF(BT957,#REF!)</f>
        <v>0</v>
      </c>
      <c r="DB957">
        <f xml:space="preserve"> COUNTIF(BU957,#REF!)</f>
        <v>0</v>
      </c>
      <c r="DC957">
        <f t="shared" si="56"/>
        <v>0</v>
      </c>
      <c r="DD957">
        <f t="shared" si="57"/>
        <v>0</v>
      </c>
      <c r="DE957">
        <f t="shared" si="58"/>
        <v>0</v>
      </c>
      <c r="DF957" t="b">
        <f t="shared" si="59"/>
        <v>0</v>
      </c>
    </row>
    <row r="958" spans="1:110" x14ac:dyDescent="0.35">
      <c r="A958" s="7">
        <v>957</v>
      </c>
      <c r="B958" s="7">
        <v>957</v>
      </c>
      <c r="C958" s="7" t="s">
        <v>7739</v>
      </c>
      <c r="D958" s="7" t="s">
        <v>7740</v>
      </c>
      <c r="E958" s="13" t="s">
        <v>51</v>
      </c>
      <c r="F958" s="7">
        <v>300</v>
      </c>
      <c r="G958" s="7" t="s">
        <v>91</v>
      </c>
      <c r="H958" s="7"/>
      <c r="I958" s="14" t="s">
        <v>53</v>
      </c>
      <c r="J958" s="13" t="s">
        <v>54</v>
      </c>
      <c r="K958" s="7" t="s">
        <v>117</v>
      </c>
      <c r="L958" s="7" t="s">
        <v>56</v>
      </c>
      <c r="M958" s="7" t="s">
        <v>84</v>
      </c>
      <c r="N958" s="7">
        <v>36</v>
      </c>
      <c r="O958" s="7" t="s">
        <v>85</v>
      </c>
      <c r="P958" s="7">
        <v>53</v>
      </c>
      <c r="Q958" t="s">
        <v>7833</v>
      </c>
      <c r="R958" s="7" t="s">
        <v>59</v>
      </c>
      <c r="S958" s="14" t="s">
        <v>59</v>
      </c>
      <c r="T958" s="26" t="b">
        <v>1</v>
      </c>
      <c r="U958" s="7">
        <v>819</v>
      </c>
      <c r="V958" s="7">
        <v>26.35</v>
      </c>
      <c r="W958" s="7">
        <v>34.075000000000003</v>
      </c>
      <c r="X958" s="7">
        <v>1.4043350000000001</v>
      </c>
      <c r="Y958" s="7">
        <v>1.3978250000000001</v>
      </c>
      <c r="Z958" s="7">
        <v>7.2</v>
      </c>
      <c r="AA958" s="7">
        <v>3.2</v>
      </c>
      <c r="AB958" s="14">
        <v>2.14</v>
      </c>
      <c r="AC958" s="13">
        <v>0.981379</v>
      </c>
      <c r="AD958" s="7">
        <v>1.8620999999999999E-2</v>
      </c>
      <c r="AE958" s="14" t="s">
        <v>60</v>
      </c>
      <c r="AF958" s="13">
        <v>5</v>
      </c>
      <c r="AG958" s="14">
        <v>5</v>
      </c>
      <c r="AH958" s="13">
        <v>3</v>
      </c>
      <c r="AI958" s="7">
        <v>3</v>
      </c>
      <c r="AJ958" s="7"/>
      <c r="AK958" s="7">
        <v>3</v>
      </c>
      <c r="AL958" s="7">
        <v>3</v>
      </c>
      <c r="AM958" s="14"/>
      <c r="AN958" s="13">
        <v>2</v>
      </c>
      <c r="AO958" s="14">
        <v>2</v>
      </c>
      <c r="AP958" s="7" t="s">
        <v>64</v>
      </c>
      <c r="AQ958" s="7" t="s">
        <v>62</v>
      </c>
      <c r="AR958" s="7" t="s">
        <v>5797</v>
      </c>
      <c r="AS958" s="7" t="s">
        <v>64</v>
      </c>
      <c r="AT958" s="7" t="s">
        <v>64</v>
      </c>
      <c r="AU958" s="7" t="s">
        <v>66</v>
      </c>
      <c r="AV958" s="7" t="s">
        <v>66</v>
      </c>
      <c r="AW958" s="7" t="s">
        <v>66</v>
      </c>
      <c r="AX958" s="7" t="s">
        <v>64</v>
      </c>
      <c r="AY958" s="7" t="s">
        <v>70</v>
      </c>
      <c r="AZ958" s="7" t="s">
        <v>66</v>
      </c>
      <c r="BA958" s="7" t="s">
        <v>5797</v>
      </c>
      <c r="BB958" s="7" t="s">
        <v>66</v>
      </c>
      <c r="BC958" s="7" t="s">
        <v>70</v>
      </c>
      <c r="BD958" s="7" t="s">
        <v>64</v>
      </c>
      <c r="BE958" s="7" t="s">
        <v>64</v>
      </c>
      <c r="BF958" s="7" t="s">
        <v>5797</v>
      </c>
      <c r="BG958" s="7" t="s">
        <v>64</v>
      </c>
      <c r="BH958" s="7" t="s">
        <v>70</v>
      </c>
      <c r="BI958" s="7" t="s">
        <v>70</v>
      </c>
      <c r="BJ958" s="7" t="s">
        <v>70</v>
      </c>
      <c r="BK958" s="7" t="s">
        <v>70</v>
      </c>
      <c r="BL958" s="33">
        <v>0</v>
      </c>
      <c r="BM958" s="7">
        <v>1</v>
      </c>
      <c r="BN958" s="7">
        <v>1</v>
      </c>
      <c r="BO958" s="7">
        <v>0</v>
      </c>
      <c r="BP958" s="7">
        <v>1</v>
      </c>
      <c r="BQ958" s="7">
        <v>1</v>
      </c>
      <c r="BR958" s="7">
        <v>0</v>
      </c>
      <c r="BS958" s="7">
        <v>0</v>
      </c>
      <c r="BT958" s="7">
        <v>1</v>
      </c>
      <c r="BU958" s="7">
        <v>0</v>
      </c>
      <c r="BW958">
        <f>COUNTIF(AP958, "*"&amp;#REF!&amp;"*")</f>
        <v>0</v>
      </c>
      <c r="BX958">
        <f>COUNTIF(AQ958, "*"&amp;#REF!&amp;"*")</f>
        <v>0</v>
      </c>
      <c r="BY958">
        <f>COUNTIF(AR958, "*"&amp;#REF!&amp;"*")</f>
        <v>0</v>
      </c>
      <c r="BZ958">
        <f>COUNTIF(AS958, "*"&amp;#REF!&amp;"*")</f>
        <v>0</v>
      </c>
      <c r="CA958">
        <f>COUNTIF(AT958, "*"&amp;#REF!&amp;"*")</f>
        <v>0</v>
      </c>
      <c r="CB958">
        <f>COUNTIF(AU958, "*"&amp;#REF!&amp;"*")</f>
        <v>0</v>
      </c>
      <c r="CC958">
        <f>COUNTIF(AV958, "*"&amp;#REF!&amp;"*")</f>
        <v>0</v>
      </c>
      <c r="CD958">
        <f>COUNTIF(AW958, "*"&amp;#REF!&amp;"*")</f>
        <v>0</v>
      </c>
      <c r="CE958">
        <f>COUNTIF(AX958, "*"&amp;#REF!&amp;"*")</f>
        <v>0</v>
      </c>
      <c r="CF958">
        <f>COUNTIF(AY958, "*"&amp;#REF!&amp;"*")</f>
        <v>0</v>
      </c>
      <c r="CG958">
        <f>COUNTIF(AZ958, "*"&amp;#REF!&amp;"*")</f>
        <v>0</v>
      </c>
      <c r="CH958">
        <f>COUNTIF(BA958, "*"&amp;#REF!&amp;"*")</f>
        <v>0</v>
      </c>
      <c r="CI958">
        <f>COUNTIF(BB958, "*"&amp;#REF!&amp;"*")</f>
        <v>0</v>
      </c>
      <c r="CJ958">
        <f>COUNTIF(BC958, "*"&amp;#REF!&amp;"*")</f>
        <v>0</v>
      </c>
      <c r="CK958">
        <f>COUNTIF(BD958, "*"&amp;#REF!&amp;"*")</f>
        <v>0</v>
      </c>
      <c r="CL958">
        <f>COUNTIF(BE958, "*"&amp;#REF!&amp;"*")</f>
        <v>0</v>
      </c>
      <c r="CM958">
        <f>COUNTIF(BF958, "*"&amp;#REF!&amp;"*")</f>
        <v>0</v>
      </c>
      <c r="CN958">
        <f>COUNTIF(BG958, "*"&amp;#REF!&amp;"*")</f>
        <v>0</v>
      </c>
      <c r="CO958">
        <f>COUNTIF(BH958, "*"&amp;#REF!&amp;"*")</f>
        <v>0</v>
      </c>
      <c r="CP958">
        <f>COUNTIF(BI958, "*"&amp;#REF!&amp;"*")</f>
        <v>0</v>
      </c>
      <c r="CQ958">
        <f>COUNTIF(BJ958, "*"&amp;#REF!&amp;"*")</f>
        <v>0</v>
      </c>
      <c r="CR958">
        <f>COUNTIF(BK958, "*"&amp;#REF!&amp;"*")</f>
        <v>0</v>
      </c>
      <c r="CS958">
        <f xml:space="preserve"> COUNTIF(BL958,#REF!)</f>
        <v>0</v>
      </c>
      <c r="CT958">
        <f xml:space="preserve"> COUNTIF(BM958,#REF!)</f>
        <v>0</v>
      </c>
      <c r="CU958">
        <f xml:space="preserve"> COUNTIF(BN958,#REF!)</f>
        <v>0</v>
      </c>
      <c r="CV958">
        <f xml:space="preserve"> COUNTIF(BO958,#REF!)</f>
        <v>0</v>
      </c>
      <c r="CW958">
        <f xml:space="preserve"> COUNTIF(BP958,#REF!)</f>
        <v>0</v>
      </c>
      <c r="CX958">
        <f xml:space="preserve"> COUNTIF(BQ958,#REF!)</f>
        <v>0</v>
      </c>
      <c r="CY958">
        <f xml:space="preserve"> COUNTIF(BR958,#REF!)</f>
        <v>0</v>
      </c>
      <c r="CZ958">
        <f xml:space="preserve"> COUNTIF(BS958,#REF!)</f>
        <v>0</v>
      </c>
      <c r="DA958">
        <f xml:space="preserve"> COUNTIF(BT958,#REF!)</f>
        <v>0</v>
      </c>
      <c r="DB958">
        <f xml:space="preserve"> COUNTIF(BU958,#REF!)</f>
        <v>0</v>
      </c>
      <c r="DC958">
        <f t="shared" si="56"/>
        <v>0</v>
      </c>
      <c r="DD958">
        <f t="shared" si="57"/>
        <v>0</v>
      </c>
      <c r="DE958">
        <f t="shared" si="58"/>
        <v>0</v>
      </c>
      <c r="DF958" t="b">
        <f t="shared" si="59"/>
        <v>0</v>
      </c>
    </row>
    <row r="959" spans="1:110" x14ac:dyDescent="0.35">
      <c r="A959" s="7">
        <v>958</v>
      </c>
      <c r="B959" s="7">
        <v>958</v>
      </c>
      <c r="C959" s="7" t="s">
        <v>7741</v>
      </c>
      <c r="D959" s="7" t="s">
        <v>7742</v>
      </c>
      <c r="E959" s="13" t="s">
        <v>51</v>
      </c>
      <c r="F959" s="7">
        <v>300</v>
      </c>
      <c r="G959" s="7" t="s">
        <v>158</v>
      </c>
      <c r="H959" s="7"/>
      <c r="I959" s="14" t="s">
        <v>53</v>
      </c>
      <c r="J959" s="13" t="s">
        <v>54</v>
      </c>
      <c r="K959" s="7" t="s">
        <v>117</v>
      </c>
      <c r="L959" s="7" t="s">
        <v>56</v>
      </c>
      <c r="M959" s="7" t="s">
        <v>57</v>
      </c>
      <c r="N959" s="7">
        <v>27.3</v>
      </c>
      <c r="O959" s="7" t="s">
        <v>58</v>
      </c>
      <c r="P959" s="7">
        <v>31</v>
      </c>
      <c r="Q959" t="s">
        <v>7875</v>
      </c>
      <c r="R959" s="7" t="s">
        <v>59</v>
      </c>
      <c r="S959" s="14" t="s">
        <v>56</v>
      </c>
      <c r="T959" s="26" t="b">
        <v>0</v>
      </c>
      <c r="U959" s="7">
        <v>1708</v>
      </c>
      <c r="V959" s="7">
        <v>15.4</v>
      </c>
      <c r="W959" s="7">
        <v>24.84</v>
      </c>
      <c r="X959" s="7">
        <v>0.33513320000000002</v>
      </c>
      <c r="Y959" s="7">
        <v>2.73794</v>
      </c>
      <c r="Z959" s="7">
        <v>5.3</v>
      </c>
      <c r="AA959" s="7">
        <v>3.68</v>
      </c>
      <c r="AB959" s="14">
        <v>3.28</v>
      </c>
      <c r="AC959" s="13">
        <v>0.99360499999999996</v>
      </c>
      <c r="AD959" s="7">
        <v>6.3951299999999997E-3</v>
      </c>
      <c r="AE959" s="14" t="s">
        <v>60</v>
      </c>
      <c r="AF959" s="13">
        <v>5</v>
      </c>
      <c r="AG959" s="14">
        <v>5</v>
      </c>
      <c r="AH959" s="13">
        <v>3</v>
      </c>
      <c r="AI959" s="7">
        <v>3</v>
      </c>
      <c r="AJ959" s="7"/>
      <c r="AK959" s="7">
        <v>3</v>
      </c>
      <c r="AL959" s="7">
        <v>3</v>
      </c>
      <c r="AM959" s="14"/>
      <c r="AN959" s="13">
        <v>2</v>
      </c>
      <c r="AO959" s="14">
        <v>2</v>
      </c>
      <c r="AP959" s="7" t="s">
        <v>64</v>
      </c>
      <c r="AQ959" s="7" t="s">
        <v>62</v>
      </c>
      <c r="AR959" s="7" t="s">
        <v>5797</v>
      </c>
      <c r="AS959" s="7" t="s">
        <v>64</v>
      </c>
      <c r="AT959" s="7" t="s">
        <v>64</v>
      </c>
      <c r="AU959" s="7" t="s">
        <v>66</v>
      </c>
      <c r="AV959" s="7" t="s">
        <v>66</v>
      </c>
      <c r="AW959" s="7" t="s">
        <v>66</v>
      </c>
      <c r="AX959" s="7" t="s">
        <v>64</v>
      </c>
      <c r="AY959" s="7" t="s">
        <v>70</v>
      </c>
      <c r="AZ959" s="7" t="s">
        <v>66</v>
      </c>
      <c r="BA959" s="7" t="s">
        <v>5797</v>
      </c>
      <c r="BB959" s="7" t="s">
        <v>66</v>
      </c>
      <c r="BC959" s="7" t="s">
        <v>70</v>
      </c>
      <c r="BD959" s="7" t="s">
        <v>64</v>
      </c>
      <c r="BE959" s="7" t="s">
        <v>64</v>
      </c>
      <c r="BF959" s="7" t="s">
        <v>64</v>
      </c>
      <c r="BG959" s="7" t="s">
        <v>64</v>
      </c>
      <c r="BH959" s="7" t="s">
        <v>70</v>
      </c>
      <c r="BI959" s="7" t="s">
        <v>70</v>
      </c>
      <c r="BJ959" s="7" t="s">
        <v>70</v>
      </c>
      <c r="BK959" s="7" t="s">
        <v>70</v>
      </c>
      <c r="BL959" s="33">
        <v>0</v>
      </c>
      <c r="BM959" s="7">
        <v>1</v>
      </c>
      <c r="BN959" s="7">
        <v>1</v>
      </c>
      <c r="BO959" s="7">
        <v>0</v>
      </c>
      <c r="BP959" s="7">
        <v>1</v>
      </c>
      <c r="BQ959" s="7">
        <v>1</v>
      </c>
      <c r="BR959" s="7">
        <v>0</v>
      </c>
      <c r="BS959" s="7">
        <v>0</v>
      </c>
      <c r="BT959" s="7">
        <v>1</v>
      </c>
      <c r="BU959" s="7">
        <v>0</v>
      </c>
      <c r="BW959">
        <f>COUNTIF(AP959, "*"&amp;#REF!&amp;"*")</f>
        <v>0</v>
      </c>
      <c r="BX959">
        <f>COUNTIF(AQ959, "*"&amp;#REF!&amp;"*")</f>
        <v>0</v>
      </c>
      <c r="BY959">
        <f>COUNTIF(AR959, "*"&amp;#REF!&amp;"*")</f>
        <v>0</v>
      </c>
      <c r="BZ959">
        <f>COUNTIF(AS959, "*"&amp;#REF!&amp;"*")</f>
        <v>0</v>
      </c>
      <c r="CA959">
        <f>COUNTIF(AT959, "*"&amp;#REF!&amp;"*")</f>
        <v>0</v>
      </c>
      <c r="CB959">
        <f>COUNTIF(AU959, "*"&amp;#REF!&amp;"*")</f>
        <v>0</v>
      </c>
      <c r="CC959">
        <f>COUNTIF(AV959, "*"&amp;#REF!&amp;"*")</f>
        <v>0</v>
      </c>
      <c r="CD959">
        <f>COUNTIF(AW959, "*"&amp;#REF!&amp;"*")</f>
        <v>0</v>
      </c>
      <c r="CE959">
        <f>COUNTIF(AX959, "*"&amp;#REF!&amp;"*")</f>
        <v>0</v>
      </c>
      <c r="CF959">
        <f>COUNTIF(AY959, "*"&amp;#REF!&amp;"*")</f>
        <v>0</v>
      </c>
      <c r="CG959">
        <f>COUNTIF(AZ959, "*"&amp;#REF!&amp;"*")</f>
        <v>0</v>
      </c>
      <c r="CH959">
        <f>COUNTIF(BA959, "*"&amp;#REF!&amp;"*")</f>
        <v>0</v>
      </c>
      <c r="CI959">
        <f>COUNTIF(BB959, "*"&amp;#REF!&amp;"*")</f>
        <v>0</v>
      </c>
      <c r="CJ959">
        <f>COUNTIF(BC959, "*"&amp;#REF!&amp;"*")</f>
        <v>0</v>
      </c>
      <c r="CK959">
        <f>COUNTIF(BD959, "*"&amp;#REF!&amp;"*")</f>
        <v>0</v>
      </c>
      <c r="CL959">
        <f>COUNTIF(BE959, "*"&amp;#REF!&amp;"*")</f>
        <v>0</v>
      </c>
      <c r="CM959">
        <f>COUNTIF(BF959, "*"&amp;#REF!&amp;"*")</f>
        <v>0</v>
      </c>
      <c r="CN959">
        <f>COUNTIF(BG959, "*"&amp;#REF!&amp;"*")</f>
        <v>0</v>
      </c>
      <c r="CO959">
        <f>COUNTIF(BH959, "*"&amp;#REF!&amp;"*")</f>
        <v>0</v>
      </c>
      <c r="CP959">
        <f>COUNTIF(BI959, "*"&amp;#REF!&amp;"*")</f>
        <v>0</v>
      </c>
      <c r="CQ959">
        <f>COUNTIF(BJ959, "*"&amp;#REF!&amp;"*")</f>
        <v>0</v>
      </c>
      <c r="CR959">
        <f>COUNTIF(BK959, "*"&amp;#REF!&amp;"*")</f>
        <v>0</v>
      </c>
      <c r="CS959">
        <f xml:space="preserve"> COUNTIF(BL959,#REF!)</f>
        <v>0</v>
      </c>
      <c r="CT959">
        <f xml:space="preserve"> COUNTIF(BM959,#REF!)</f>
        <v>0</v>
      </c>
      <c r="CU959">
        <f xml:space="preserve"> COUNTIF(BN959,#REF!)</f>
        <v>0</v>
      </c>
      <c r="CV959">
        <f xml:space="preserve"> COUNTIF(BO959,#REF!)</f>
        <v>0</v>
      </c>
      <c r="CW959">
        <f xml:space="preserve"> COUNTIF(BP959,#REF!)</f>
        <v>0</v>
      </c>
      <c r="CX959">
        <f xml:space="preserve"> COUNTIF(BQ959,#REF!)</f>
        <v>0</v>
      </c>
      <c r="CY959">
        <f xml:space="preserve"> COUNTIF(BR959,#REF!)</f>
        <v>0</v>
      </c>
      <c r="CZ959">
        <f xml:space="preserve"> COUNTIF(BS959,#REF!)</f>
        <v>0</v>
      </c>
      <c r="DA959">
        <f xml:space="preserve"> COUNTIF(BT959,#REF!)</f>
        <v>0</v>
      </c>
      <c r="DB959">
        <f xml:space="preserve"> COUNTIF(BU959,#REF!)</f>
        <v>0</v>
      </c>
      <c r="DC959">
        <f t="shared" si="56"/>
        <v>0</v>
      </c>
      <c r="DD959">
        <f t="shared" si="57"/>
        <v>0</v>
      </c>
      <c r="DE959">
        <f t="shared" si="58"/>
        <v>0</v>
      </c>
      <c r="DF959" t="b">
        <f t="shared" si="59"/>
        <v>0</v>
      </c>
    </row>
    <row r="960" spans="1:110" x14ac:dyDescent="0.35">
      <c r="A960" s="7">
        <v>959</v>
      </c>
      <c r="B960" s="7">
        <v>959</v>
      </c>
      <c r="C960" s="7" t="s">
        <v>7743</v>
      </c>
      <c r="D960" s="7" t="s">
        <v>7744</v>
      </c>
      <c r="E960" s="13" t="s">
        <v>51</v>
      </c>
      <c r="F960" s="7">
        <v>300</v>
      </c>
      <c r="G960" s="7" t="s">
        <v>80</v>
      </c>
      <c r="H960" s="7">
        <v>1200</v>
      </c>
      <c r="I960" s="14" t="s">
        <v>53</v>
      </c>
      <c r="J960" s="13" t="s">
        <v>54</v>
      </c>
      <c r="K960" s="7" t="s">
        <v>146</v>
      </c>
      <c r="L960" s="7" t="s">
        <v>56</v>
      </c>
      <c r="M960" s="7" t="s">
        <v>84</v>
      </c>
      <c r="N960" s="7">
        <v>38</v>
      </c>
      <c r="O960" s="7" t="s">
        <v>85</v>
      </c>
      <c r="P960" s="7">
        <v>51</v>
      </c>
      <c r="Q960" t="s">
        <v>7834</v>
      </c>
      <c r="R960" s="7" t="s">
        <v>59</v>
      </c>
      <c r="S960" s="14" t="s">
        <v>59</v>
      </c>
      <c r="T960" s="26" t="b">
        <v>0</v>
      </c>
      <c r="U960" s="7">
        <v>1165</v>
      </c>
      <c r="V960" s="7">
        <v>17.239999999999998</v>
      </c>
      <c r="W960" s="7">
        <v>26.82</v>
      </c>
      <c r="X960" s="7">
        <v>0.46093319999999999</v>
      </c>
      <c r="Y960" s="7">
        <v>2.6272799999999998</v>
      </c>
      <c r="Z960" s="7"/>
      <c r="AA960" s="7"/>
      <c r="AB960" s="14"/>
      <c r="AC960" s="13">
        <v>0.967723</v>
      </c>
      <c r="AD960" s="7">
        <v>3.2277300000000002E-2</v>
      </c>
      <c r="AE960" s="14" t="s">
        <v>60</v>
      </c>
      <c r="AF960" s="13">
        <v>5</v>
      </c>
      <c r="AG960" s="14">
        <v>5</v>
      </c>
      <c r="AH960" s="13">
        <v>3</v>
      </c>
      <c r="AI960" s="7">
        <v>3</v>
      </c>
      <c r="AJ960" s="7"/>
      <c r="AK960" s="7">
        <v>3</v>
      </c>
      <c r="AL960" s="7">
        <v>3</v>
      </c>
      <c r="AM960" s="14"/>
      <c r="AN960" s="13">
        <v>2</v>
      </c>
      <c r="AO960" s="14">
        <v>2</v>
      </c>
      <c r="AP960" s="7" t="s">
        <v>64</v>
      </c>
      <c r="AQ960" s="7" t="s">
        <v>62</v>
      </c>
      <c r="AR960" s="7" t="s">
        <v>5797</v>
      </c>
      <c r="AS960" s="7" t="s">
        <v>64</v>
      </c>
      <c r="AT960" s="7" t="s">
        <v>64</v>
      </c>
      <c r="AU960" s="7" t="s">
        <v>66</v>
      </c>
      <c r="AV960" s="7" t="s">
        <v>66</v>
      </c>
      <c r="AW960" s="7" t="s">
        <v>66</v>
      </c>
      <c r="AX960" s="7" t="s">
        <v>66</v>
      </c>
      <c r="AY960" s="7" t="s">
        <v>70</v>
      </c>
      <c r="AZ960" s="7" t="s">
        <v>66</v>
      </c>
      <c r="BA960" s="7" t="s">
        <v>5797</v>
      </c>
      <c r="BB960" s="7" t="s">
        <v>66</v>
      </c>
      <c r="BC960" s="7" t="s">
        <v>70</v>
      </c>
      <c r="BD960" s="7" t="s">
        <v>64</v>
      </c>
      <c r="BE960" s="7" t="s">
        <v>64</v>
      </c>
      <c r="BF960" s="7" t="s">
        <v>64</v>
      </c>
      <c r="BG960" s="7" t="s">
        <v>64</v>
      </c>
      <c r="BH960" s="7" t="s">
        <v>70</v>
      </c>
      <c r="BI960" s="7" t="s">
        <v>70</v>
      </c>
      <c r="BJ960" s="7" t="s">
        <v>62</v>
      </c>
      <c r="BK960" s="7" t="s">
        <v>70</v>
      </c>
      <c r="BL960" s="33">
        <v>0</v>
      </c>
      <c r="BM960" s="7">
        <v>1</v>
      </c>
      <c r="BN960" s="7">
        <v>1</v>
      </c>
      <c r="BO960" s="7">
        <v>0</v>
      </c>
      <c r="BP960" s="7">
        <v>1</v>
      </c>
      <c r="BQ960" s="7">
        <v>1</v>
      </c>
      <c r="BR960" s="7">
        <v>0</v>
      </c>
      <c r="BS960" s="7">
        <v>0</v>
      </c>
      <c r="BT960" s="7">
        <v>1</v>
      </c>
      <c r="BU960" s="7">
        <v>0</v>
      </c>
      <c r="BW960">
        <f>COUNTIF(AP960, "*"&amp;#REF!&amp;"*")</f>
        <v>0</v>
      </c>
      <c r="BX960">
        <f>COUNTIF(AQ960, "*"&amp;#REF!&amp;"*")</f>
        <v>0</v>
      </c>
      <c r="BY960">
        <f>COUNTIF(AR960, "*"&amp;#REF!&amp;"*")</f>
        <v>0</v>
      </c>
      <c r="BZ960">
        <f>COUNTIF(AS960, "*"&amp;#REF!&amp;"*")</f>
        <v>0</v>
      </c>
      <c r="CA960">
        <f>COUNTIF(AT960, "*"&amp;#REF!&amp;"*")</f>
        <v>0</v>
      </c>
      <c r="CB960">
        <f>COUNTIF(AU960, "*"&amp;#REF!&amp;"*")</f>
        <v>0</v>
      </c>
      <c r="CC960">
        <f>COUNTIF(AV960, "*"&amp;#REF!&amp;"*")</f>
        <v>0</v>
      </c>
      <c r="CD960">
        <f>COUNTIF(AW960, "*"&amp;#REF!&amp;"*")</f>
        <v>0</v>
      </c>
      <c r="CE960">
        <f>COUNTIF(AX960, "*"&amp;#REF!&amp;"*")</f>
        <v>0</v>
      </c>
      <c r="CF960">
        <f>COUNTIF(AY960, "*"&amp;#REF!&amp;"*")</f>
        <v>0</v>
      </c>
      <c r="CG960">
        <f>COUNTIF(AZ960, "*"&amp;#REF!&amp;"*")</f>
        <v>0</v>
      </c>
      <c r="CH960">
        <f>COUNTIF(BA960, "*"&amp;#REF!&amp;"*")</f>
        <v>0</v>
      </c>
      <c r="CI960">
        <f>COUNTIF(BB960, "*"&amp;#REF!&amp;"*")</f>
        <v>0</v>
      </c>
      <c r="CJ960">
        <f>COUNTIF(BC960, "*"&amp;#REF!&amp;"*")</f>
        <v>0</v>
      </c>
      <c r="CK960">
        <f>COUNTIF(BD960, "*"&amp;#REF!&amp;"*")</f>
        <v>0</v>
      </c>
      <c r="CL960">
        <f>COUNTIF(BE960, "*"&amp;#REF!&amp;"*")</f>
        <v>0</v>
      </c>
      <c r="CM960">
        <f>COUNTIF(BF960, "*"&amp;#REF!&amp;"*")</f>
        <v>0</v>
      </c>
      <c r="CN960">
        <f>COUNTIF(BG960, "*"&amp;#REF!&amp;"*")</f>
        <v>0</v>
      </c>
      <c r="CO960">
        <f>COUNTIF(BH960, "*"&amp;#REF!&amp;"*")</f>
        <v>0</v>
      </c>
      <c r="CP960">
        <f>COUNTIF(BI960, "*"&amp;#REF!&amp;"*")</f>
        <v>0</v>
      </c>
      <c r="CQ960">
        <f>COUNTIF(BJ960, "*"&amp;#REF!&amp;"*")</f>
        <v>0</v>
      </c>
      <c r="CR960">
        <f>COUNTIF(BK960, "*"&amp;#REF!&amp;"*")</f>
        <v>0</v>
      </c>
      <c r="CS960">
        <f xml:space="preserve"> COUNTIF(BL960,#REF!)</f>
        <v>0</v>
      </c>
      <c r="CT960">
        <f xml:space="preserve"> COUNTIF(BM960,#REF!)</f>
        <v>0</v>
      </c>
      <c r="CU960">
        <f xml:space="preserve"> COUNTIF(BN960,#REF!)</f>
        <v>0</v>
      </c>
      <c r="CV960">
        <f xml:space="preserve"> COUNTIF(BO960,#REF!)</f>
        <v>0</v>
      </c>
      <c r="CW960">
        <f xml:space="preserve"> COUNTIF(BP960,#REF!)</f>
        <v>0</v>
      </c>
      <c r="CX960">
        <f xml:space="preserve"> COUNTIF(BQ960,#REF!)</f>
        <v>0</v>
      </c>
      <c r="CY960">
        <f xml:space="preserve"> COUNTIF(BR960,#REF!)</f>
        <v>0</v>
      </c>
      <c r="CZ960">
        <f xml:space="preserve"> COUNTIF(BS960,#REF!)</f>
        <v>0</v>
      </c>
      <c r="DA960">
        <f xml:space="preserve"> COUNTIF(BT960,#REF!)</f>
        <v>0</v>
      </c>
      <c r="DB960">
        <f xml:space="preserve"> COUNTIF(BU960,#REF!)</f>
        <v>0</v>
      </c>
      <c r="DC960">
        <f t="shared" si="56"/>
        <v>0</v>
      </c>
      <c r="DD960">
        <f t="shared" si="57"/>
        <v>0</v>
      </c>
      <c r="DE960">
        <f t="shared" si="58"/>
        <v>0</v>
      </c>
      <c r="DF960" t="b">
        <f t="shared" si="59"/>
        <v>0</v>
      </c>
    </row>
    <row r="961" spans="1:110" x14ac:dyDescent="0.35">
      <c r="A961" s="7">
        <v>960</v>
      </c>
      <c r="B961" s="7">
        <v>960</v>
      </c>
      <c r="C961" s="7" t="s">
        <v>7745</v>
      </c>
      <c r="D961" s="7" t="s">
        <v>7746</v>
      </c>
      <c r="E961" s="15" t="s">
        <v>51</v>
      </c>
      <c r="F961" s="8">
        <v>300</v>
      </c>
      <c r="G961" s="8" t="s">
        <v>80</v>
      </c>
      <c r="H961" s="8">
        <v>2280</v>
      </c>
      <c r="I961" s="16" t="s">
        <v>53</v>
      </c>
      <c r="J961" s="15" t="s">
        <v>54</v>
      </c>
      <c r="K961" s="8" t="s">
        <v>90</v>
      </c>
      <c r="L961" s="8" t="s">
        <v>76</v>
      </c>
      <c r="M961" s="8" t="s">
        <v>57</v>
      </c>
      <c r="N961" s="8">
        <v>31.1</v>
      </c>
      <c r="O961" s="8" t="s">
        <v>58</v>
      </c>
      <c r="P961" s="8">
        <v>54</v>
      </c>
      <c r="Q961" s="25" t="s">
        <v>7833</v>
      </c>
      <c r="R961" s="8" t="s">
        <v>59</v>
      </c>
      <c r="S961" s="16" t="s">
        <v>59</v>
      </c>
      <c r="T961" s="27" t="b">
        <v>0</v>
      </c>
      <c r="U961" s="8">
        <v>696</v>
      </c>
      <c r="V961" s="8">
        <v>11.66</v>
      </c>
      <c r="W961" s="8">
        <v>21.48</v>
      </c>
      <c r="X961" s="8">
        <v>0.45046680000000011</v>
      </c>
      <c r="Y961" s="8">
        <v>1.35704</v>
      </c>
      <c r="Z961" s="8">
        <v>6.2</v>
      </c>
      <c r="AA961" s="8">
        <v>3.91</v>
      </c>
      <c r="AB961" s="16">
        <v>2.66</v>
      </c>
      <c r="AC961" s="15">
        <v>0.91600499999999996</v>
      </c>
      <c r="AD961" s="8">
        <v>8.3995399999999998E-2</v>
      </c>
      <c r="AE961" s="16" t="s">
        <v>60</v>
      </c>
      <c r="AF961" s="15">
        <v>3</v>
      </c>
      <c r="AG961" s="16">
        <v>3</v>
      </c>
      <c r="AH961" s="15">
        <v>2</v>
      </c>
      <c r="AI961" s="8">
        <v>2</v>
      </c>
      <c r="AJ961" s="8"/>
      <c r="AK961" s="8">
        <v>2</v>
      </c>
      <c r="AL961" s="8">
        <v>2</v>
      </c>
      <c r="AM961" s="16"/>
      <c r="AN961" s="15">
        <v>1</v>
      </c>
      <c r="AO961" s="16">
        <v>1</v>
      </c>
      <c r="AP961" s="7" t="s">
        <v>64</v>
      </c>
      <c r="AQ961" s="7" t="s">
        <v>62</v>
      </c>
      <c r="AR961" s="7" t="s">
        <v>5797</v>
      </c>
      <c r="AS961" s="7" t="s">
        <v>64</v>
      </c>
      <c r="AT961" s="7" t="s">
        <v>64</v>
      </c>
      <c r="AU961" s="7" t="s">
        <v>66</v>
      </c>
      <c r="AV961" s="7" t="s">
        <v>66</v>
      </c>
      <c r="AW961" s="7" t="s">
        <v>66</v>
      </c>
      <c r="AX961" s="7" t="s">
        <v>64</v>
      </c>
      <c r="AY961" s="7" t="s">
        <v>70</v>
      </c>
      <c r="AZ961" s="7" t="s">
        <v>66</v>
      </c>
      <c r="BA961" s="7" t="s">
        <v>5797</v>
      </c>
      <c r="BB961" s="7" t="s">
        <v>66</v>
      </c>
      <c r="BC961" s="7" t="s">
        <v>70</v>
      </c>
      <c r="BD961" s="7" t="s">
        <v>64</v>
      </c>
      <c r="BE961" s="7" t="s">
        <v>64</v>
      </c>
      <c r="BF961" s="7" t="s">
        <v>64</v>
      </c>
      <c r="BG961" s="7" t="s">
        <v>5797</v>
      </c>
      <c r="BH961" s="7" t="s">
        <v>70</v>
      </c>
      <c r="BI961" s="7" t="s">
        <v>70</v>
      </c>
      <c r="BJ961" s="7" t="s">
        <v>5797</v>
      </c>
      <c r="BK961" s="7" t="s">
        <v>70</v>
      </c>
      <c r="BL961" s="33">
        <v>0</v>
      </c>
      <c r="BM961" s="7">
        <v>1</v>
      </c>
      <c r="BN961" s="7">
        <v>0</v>
      </c>
      <c r="BO961" s="7">
        <v>0</v>
      </c>
      <c r="BP961" s="7">
        <v>1</v>
      </c>
      <c r="BQ961" s="7">
        <v>1</v>
      </c>
      <c r="BR961" s="7">
        <v>0</v>
      </c>
      <c r="BS961" s="7">
        <v>0</v>
      </c>
      <c r="BT961" s="7">
        <v>1</v>
      </c>
      <c r="BU961" s="7">
        <v>0</v>
      </c>
      <c r="BW961">
        <f>COUNTIF(AP961, "*"&amp;#REF!&amp;"*")</f>
        <v>0</v>
      </c>
      <c r="BX961">
        <f>COUNTIF(AQ961, "*"&amp;#REF!&amp;"*")</f>
        <v>0</v>
      </c>
      <c r="BY961">
        <f>COUNTIF(AR961, "*"&amp;#REF!&amp;"*")</f>
        <v>0</v>
      </c>
      <c r="BZ961">
        <f>COUNTIF(AS961, "*"&amp;#REF!&amp;"*")</f>
        <v>0</v>
      </c>
      <c r="CA961">
        <f>COUNTIF(AT961, "*"&amp;#REF!&amp;"*")</f>
        <v>0</v>
      </c>
      <c r="CB961">
        <f>COUNTIF(AU961, "*"&amp;#REF!&amp;"*")</f>
        <v>0</v>
      </c>
      <c r="CC961">
        <f>COUNTIF(AV961, "*"&amp;#REF!&amp;"*")</f>
        <v>0</v>
      </c>
      <c r="CD961">
        <f>COUNTIF(AW961, "*"&amp;#REF!&amp;"*")</f>
        <v>0</v>
      </c>
      <c r="CE961">
        <f>COUNTIF(AX961, "*"&amp;#REF!&amp;"*")</f>
        <v>0</v>
      </c>
      <c r="CF961">
        <f>COUNTIF(AY961, "*"&amp;#REF!&amp;"*")</f>
        <v>0</v>
      </c>
      <c r="CG961">
        <f>COUNTIF(AZ961, "*"&amp;#REF!&amp;"*")</f>
        <v>0</v>
      </c>
      <c r="CH961">
        <f>COUNTIF(BA961, "*"&amp;#REF!&amp;"*")</f>
        <v>0</v>
      </c>
      <c r="CI961">
        <f>COUNTIF(BB961, "*"&amp;#REF!&amp;"*")</f>
        <v>0</v>
      </c>
      <c r="CJ961">
        <f>COUNTIF(BC961, "*"&amp;#REF!&amp;"*")</f>
        <v>0</v>
      </c>
      <c r="CK961">
        <f>COUNTIF(BD961, "*"&amp;#REF!&amp;"*")</f>
        <v>0</v>
      </c>
      <c r="CL961">
        <f>COUNTIF(BE961, "*"&amp;#REF!&amp;"*")</f>
        <v>0</v>
      </c>
      <c r="CM961">
        <f>COUNTIF(BF961, "*"&amp;#REF!&amp;"*")</f>
        <v>0</v>
      </c>
      <c r="CN961">
        <f>COUNTIF(BG961, "*"&amp;#REF!&amp;"*")</f>
        <v>0</v>
      </c>
      <c r="CO961">
        <f>COUNTIF(BH961, "*"&amp;#REF!&amp;"*")</f>
        <v>0</v>
      </c>
      <c r="CP961">
        <f>COUNTIF(BI961, "*"&amp;#REF!&amp;"*")</f>
        <v>0</v>
      </c>
      <c r="CQ961">
        <f>COUNTIF(BJ961, "*"&amp;#REF!&amp;"*")</f>
        <v>0</v>
      </c>
      <c r="CR961">
        <f>COUNTIF(BK961, "*"&amp;#REF!&amp;"*")</f>
        <v>0</v>
      </c>
      <c r="CS961">
        <f xml:space="preserve"> COUNTIF(BL961,#REF!)</f>
        <v>0</v>
      </c>
      <c r="CT961">
        <f xml:space="preserve"> COUNTIF(BM961,#REF!)</f>
        <v>0</v>
      </c>
      <c r="CU961">
        <f xml:space="preserve"> COUNTIF(BN961,#REF!)</f>
        <v>0</v>
      </c>
      <c r="CV961">
        <f xml:space="preserve"> COUNTIF(BO961,#REF!)</f>
        <v>0</v>
      </c>
      <c r="CW961">
        <f xml:space="preserve"> COUNTIF(BP961,#REF!)</f>
        <v>0</v>
      </c>
      <c r="CX961">
        <f xml:space="preserve"> COUNTIF(BQ961,#REF!)</f>
        <v>0</v>
      </c>
      <c r="CY961">
        <f xml:space="preserve"> COUNTIF(BR961,#REF!)</f>
        <v>0</v>
      </c>
      <c r="CZ961">
        <f xml:space="preserve"> COUNTIF(BS961,#REF!)</f>
        <v>0</v>
      </c>
      <c r="DA961">
        <f xml:space="preserve"> COUNTIF(BT961,#REF!)</f>
        <v>0</v>
      </c>
      <c r="DB961">
        <f xml:space="preserve"> COUNTIF(BU961,#REF!)</f>
        <v>0</v>
      </c>
      <c r="DC961">
        <f t="shared" si="56"/>
        <v>0</v>
      </c>
      <c r="DD961">
        <f t="shared" si="57"/>
        <v>0</v>
      </c>
      <c r="DE961">
        <f t="shared" si="58"/>
        <v>0</v>
      </c>
      <c r="DF961" t="b">
        <f t="shared" si="59"/>
        <v>0</v>
      </c>
    </row>
  </sheetData>
  <autoFilter ref="B1:BU961" xr:uid="{00000000-0001-0000-0000-000000000000}"/>
  <conditionalFormatting sqref="BL2:BU961">
    <cfRule type="cellIs" dxfId="182" priority="5" operator="equal">
      <formula>#REF!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7" operator="containsText" id="{531DE972-7D50-4EAA-A796-C8F054042DBB}">
            <xm:f>NOT(ISERROR(SEARCH(#REF!,AP2)))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AP2:AP128</xm:sqref>
        </x14:conditionalFormatting>
        <x14:conditionalFormatting xmlns:xm="http://schemas.microsoft.com/office/excel/2006/main">
          <x14:cfRule type="containsText" priority="62" operator="containsText" id="{D3130764-7A85-424C-B5DC-EFE87654CD5A}">
            <xm:f>NOT(ISERROR(SEARCH(#REF!,AP2)))</xm:f>
            <xm:f>#REF!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m:sqref>AP2:BK961</xm:sqref>
        </x14:conditionalFormatting>
        <x14:conditionalFormatting xmlns:xm="http://schemas.microsoft.com/office/excel/2006/main">
          <x14:cfRule type="containsText" priority="63" operator="containsText" id="{A04CA270-DA46-4B0C-90F3-2706FD635C52}">
            <xm:f>NOT(ISERROR(SEARCH(#REF!,AQ2)))</xm:f>
            <xm:f>#REF!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AQ2:BK961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72248-11F0-4541-A738-8B16532B3E94}">
  <dimension ref="A1:BC1487"/>
  <sheetViews>
    <sheetView workbookViewId="0">
      <selection activeCell="Q17" sqref="Q17"/>
    </sheetView>
  </sheetViews>
  <sheetFormatPr defaultRowHeight="14.5" x14ac:dyDescent="0.35"/>
  <cols>
    <col min="2" max="2" width="8.81640625" bestFit="1" customWidth="1"/>
  </cols>
  <sheetData>
    <row r="1" spans="1:55" ht="58" x14ac:dyDescent="0.35">
      <c r="A1" s="4" t="s">
        <v>1</v>
      </c>
      <c r="B1" s="4" t="s">
        <v>2</v>
      </c>
      <c r="C1" s="5" t="s">
        <v>3</v>
      </c>
      <c r="D1" s="4" t="s">
        <v>4</v>
      </c>
      <c r="E1" s="4" t="s">
        <v>5</v>
      </c>
      <c r="F1" s="4" t="s">
        <v>6</v>
      </c>
      <c r="G1" s="6" t="s">
        <v>7</v>
      </c>
      <c r="H1" s="5" t="s">
        <v>7758</v>
      </c>
      <c r="I1" s="4" t="s">
        <v>7759</v>
      </c>
      <c r="J1" s="4" t="s">
        <v>7760</v>
      </c>
      <c r="K1" s="4" t="s">
        <v>7761</v>
      </c>
      <c r="L1" s="4" t="s">
        <v>7762</v>
      </c>
      <c r="M1" s="4" t="s">
        <v>7763</v>
      </c>
      <c r="N1" s="4" t="s">
        <v>7764</v>
      </c>
      <c r="O1" s="4" t="s">
        <v>7955</v>
      </c>
      <c r="P1" s="4" t="s">
        <v>7765</v>
      </c>
      <c r="Q1" s="6" t="s">
        <v>7766</v>
      </c>
      <c r="R1" s="4" t="s">
        <v>7919</v>
      </c>
      <c r="S1" s="4" t="s">
        <v>7749</v>
      </c>
      <c r="T1" s="4" t="s">
        <v>7750</v>
      </c>
      <c r="U1" s="4" t="s">
        <v>7751</v>
      </c>
      <c r="V1" s="4" t="s">
        <v>7752</v>
      </c>
      <c r="W1" s="4" t="s">
        <v>7753</v>
      </c>
      <c r="X1" s="4" t="s">
        <v>7754</v>
      </c>
      <c r="Y1" s="4" t="s">
        <v>7755</v>
      </c>
      <c r="Z1" s="6" t="s">
        <v>7756</v>
      </c>
      <c r="AA1" s="5" t="s">
        <v>8</v>
      </c>
      <c r="AB1" s="4" t="s">
        <v>9</v>
      </c>
      <c r="AC1" s="6" t="s">
        <v>7757</v>
      </c>
      <c r="AD1" s="5" t="s">
        <v>10</v>
      </c>
      <c r="AE1" s="6" t="s">
        <v>5808</v>
      </c>
      <c r="AF1" s="5" t="s">
        <v>11</v>
      </c>
      <c r="AG1" s="4" t="s">
        <v>13</v>
      </c>
      <c r="AH1" s="4" t="s">
        <v>12</v>
      </c>
      <c r="AI1" s="4" t="s">
        <v>14</v>
      </c>
      <c r="AJ1" s="4" t="s">
        <v>16</v>
      </c>
      <c r="AK1" s="6" t="s">
        <v>15</v>
      </c>
      <c r="AL1" s="5" t="s">
        <v>17</v>
      </c>
      <c r="AM1" s="6" t="s">
        <v>18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188</v>
      </c>
      <c r="AX1" s="4" t="s">
        <v>189</v>
      </c>
      <c r="AY1" s="4" t="s">
        <v>190</v>
      </c>
      <c r="AZ1" s="4" t="s">
        <v>191</v>
      </c>
      <c r="BA1" s="4" t="s">
        <v>192</v>
      </c>
      <c r="BB1" s="4" t="s">
        <v>193</v>
      </c>
      <c r="BC1" s="4" t="s">
        <v>194</v>
      </c>
    </row>
    <row r="2" spans="1:55" x14ac:dyDescent="0.35">
      <c r="A2" s="7" t="s">
        <v>195</v>
      </c>
      <c r="B2" s="7" t="s">
        <v>196</v>
      </c>
      <c r="C2" s="13" t="s">
        <v>51</v>
      </c>
      <c r="D2" s="7">
        <v>300</v>
      </c>
      <c r="E2" s="7" t="s">
        <v>78</v>
      </c>
      <c r="F2" s="7"/>
      <c r="G2" s="14" t="s">
        <v>53</v>
      </c>
      <c r="H2" s="13" t="s">
        <v>54</v>
      </c>
      <c r="I2" s="7" t="s">
        <v>92</v>
      </c>
      <c r="J2" s="7" t="s">
        <v>76</v>
      </c>
      <c r="K2" s="7" t="s">
        <v>57</v>
      </c>
      <c r="L2" s="7">
        <v>27</v>
      </c>
      <c r="M2" s="7" t="s">
        <v>109</v>
      </c>
      <c r="N2" s="7">
        <v>41</v>
      </c>
      <c r="O2" t="s">
        <v>7875</v>
      </c>
      <c r="P2" s="7" t="s">
        <v>59</v>
      </c>
      <c r="Q2" s="14" t="s">
        <v>59</v>
      </c>
      <c r="R2" t="b">
        <v>0</v>
      </c>
      <c r="S2" s="7">
        <v>3</v>
      </c>
      <c r="T2" s="7">
        <v>18.324999999999999</v>
      </c>
      <c r="U2" s="7">
        <v>35.4</v>
      </c>
      <c r="V2" s="7">
        <v>3.1326649999999998</v>
      </c>
      <c r="W2" s="7">
        <v>2.5000000000000001E-3</v>
      </c>
      <c r="X2" s="7">
        <v>7.8</v>
      </c>
      <c r="Y2" s="7">
        <v>1.92</v>
      </c>
      <c r="Z2" s="14">
        <v>3.06</v>
      </c>
      <c r="AA2" s="17">
        <v>1.9401700000000001E-2</v>
      </c>
      <c r="AB2" s="3">
        <v>0.98059799999999997</v>
      </c>
      <c r="AC2" s="14" t="s">
        <v>197</v>
      </c>
      <c r="AD2" s="13">
        <v>12</v>
      </c>
      <c r="AE2" s="14">
        <v>11</v>
      </c>
      <c r="AF2" s="13">
        <v>7</v>
      </c>
      <c r="AG2" s="7">
        <v>7</v>
      </c>
      <c r="AH2" s="7">
        <v>0</v>
      </c>
      <c r="AI2" s="7">
        <v>6</v>
      </c>
      <c r="AJ2" s="7">
        <v>6</v>
      </c>
      <c r="AK2" s="14">
        <v>0</v>
      </c>
      <c r="AL2" s="13">
        <v>5</v>
      </c>
      <c r="AM2" s="14">
        <v>5</v>
      </c>
      <c r="AN2" s="7" t="s">
        <v>66</v>
      </c>
      <c r="AO2" s="7" t="s">
        <v>62</v>
      </c>
      <c r="AP2" s="7" t="s">
        <v>62</v>
      </c>
      <c r="AQ2" s="7" t="s">
        <v>5797</v>
      </c>
      <c r="AR2" s="7" t="s">
        <v>70</v>
      </c>
      <c r="AS2" s="7" t="s">
        <v>5797</v>
      </c>
      <c r="AT2" s="7" t="s">
        <v>62</v>
      </c>
      <c r="AU2" s="7" t="s">
        <v>62</v>
      </c>
      <c r="AV2" s="12">
        <v>0</v>
      </c>
      <c r="AW2" s="12">
        <v>0</v>
      </c>
      <c r="AX2" s="12">
        <v>1</v>
      </c>
      <c r="AY2" s="12">
        <v>0</v>
      </c>
      <c r="AZ2" s="12">
        <v>1</v>
      </c>
      <c r="BA2" s="12">
        <v>0</v>
      </c>
      <c r="BB2" s="12">
        <v>1</v>
      </c>
      <c r="BC2" s="12">
        <v>1</v>
      </c>
    </row>
    <row r="3" spans="1:55" x14ac:dyDescent="0.35">
      <c r="A3" s="7" t="s">
        <v>198</v>
      </c>
      <c r="B3" s="7" t="s">
        <v>199</v>
      </c>
      <c r="C3" s="13" t="s">
        <v>51</v>
      </c>
      <c r="D3" s="7">
        <v>300</v>
      </c>
      <c r="E3" s="7" t="s">
        <v>101</v>
      </c>
      <c r="F3" s="7"/>
      <c r="G3" s="14" t="s">
        <v>53</v>
      </c>
      <c r="H3" s="13" t="s">
        <v>54</v>
      </c>
      <c r="I3" s="7" t="s">
        <v>106</v>
      </c>
      <c r="J3" s="7" t="s">
        <v>87</v>
      </c>
      <c r="K3" s="7" t="s">
        <v>57</v>
      </c>
      <c r="L3" s="7">
        <v>32.5</v>
      </c>
      <c r="M3" s="7" t="s">
        <v>86</v>
      </c>
      <c r="N3" s="7">
        <v>31</v>
      </c>
      <c r="O3" t="s">
        <v>7875</v>
      </c>
      <c r="P3" s="7" t="s">
        <v>77</v>
      </c>
      <c r="Q3" s="14" t="s">
        <v>59</v>
      </c>
      <c r="R3" t="b">
        <v>0</v>
      </c>
      <c r="S3" s="7">
        <v>318</v>
      </c>
      <c r="T3" s="7">
        <v>8.9</v>
      </c>
      <c r="U3" s="7">
        <v>15.66667</v>
      </c>
      <c r="V3" s="7">
        <v>0.50166666666666671</v>
      </c>
      <c r="W3" s="7">
        <v>1.5991</v>
      </c>
      <c r="X3" s="7"/>
      <c r="Y3" s="7"/>
      <c r="Z3" s="14"/>
      <c r="AA3" s="17">
        <v>2.1335E-2</v>
      </c>
      <c r="AB3" s="3">
        <v>0.97866500000000001</v>
      </c>
      <c r="AC3" s="14" t="s">
        <v>197</v>
      </c>
      <c r="AD3" s="13">
        <v>11</v>
      </c>
      <c r="AE3" s="14">
        <v>10</v>
      </c>
      <c r="AF3" s="13">
        <v>7</v>
      </c>
      <c r="AG3" s="7">
        <v>7</v>
      </c>
      <c r="AH3" s="7">
        <v>0</v>
      </c>
      <c r="AI3" s="7">
        <v>6</v>
      </c>
      <c r="AJ3" s="7">
        <v>6</v>
      </c>
      <c r="AK3" s="14">
        <v>0</v>
      </c>
      <c r="AL3" s="13">
        <v>4</v>
      </c>
      <c r="AM3" s="14">
        <v>4</v>
      </c>
      <c r="AN3" s="7" t="s">
        <v>66</v>
      </c>
      <c r="AO3" s="7" t="s">
        <v>62</v>
      </c>
      <c r="AP3" s="7" t="s">
        <v>62</v>
      </c>
      <c r="AQ3" s="7" t="s">
        <v>5797</v>
      </c>
      <c r="AR3" s="7" t="s">
        <v>70</v>
      </c>
      <c r="AS3" s="7" t="s">
        <v>64</v>
      </c>
      <c r="AT3" s="7" t="s">
        <v>5797</v>
      </c>
      <c r="AU3" s="7" t="s">
        <v>62</v>
      </c>
      <c r="AV3" s="12">
        <v>0</v>
      </c>
      <c r="AW3" s="12">
        <v>0</v>
      </c>
      <c r="AX3" s="12">
        <v>1</v>
      </c>
      <c r="AY3" s="12">
        <v>1</v>
      </c>
      <c r="AZ3" s="12">
        <v>1</v>
      </c>
      <c r="BA3" s="12">
        <v>0</v>
      </c>
      <c r="BB3" s="12">
        <v>1</v>
      </c>
      <c r="BC3" s="12">
        <v>1</v>
      </c>
    </row>
    <row r="4" spans="1:55" x14ac:dyDescent="0.35">
      <c r="A4" s="7" t="s">
        <v>200</v>
      </c>
      <c r="B4" s="7" t="s">
        <v>201</v>
      </c>
      <c r="C4" s="13" t="s">
        <v>51</v>
      </c>
      <c r="D4" s="7">
        <v>300</v>
      </c>
      <c r="E4" s="7" t="s">
        <v>78</v>
      </c>
      <c r="F4" s="7"/>
      <c r="G4" s="14" t="s">
        <v>53</v>
      </c>
      <c r="H4" s="13" t="s">
        <v>54</v>
      </c>
      <c r="I4" s="7" t="s">
        <v>117</v>
      </c>
      <c r="J4" s="7" t="s">
        <v>56</v>
      </c>
      <c r="K4" s="7" t="s">
        <v>57</v>
      </c>
      <c r="L4" s="7">
        <v>34</v>
      </c>
      <c r="M4" s="7" t="s">
        <v>86</v>
      </c>
      <c r="N4" s="7">
        <v>30</v>
      </c>
      <c r="O4" t="s">
        <v>7875</v>
      </c>
      <c r="P4" s="7" t="s">
        <v>59</v>
      </c>
      <c r="Q4" s="14" t="s">
        <v>59</v>
      </c>
      <c r="R4" t="b">
        <v>0</v>
      </c>
      <c r="S4" s="7">
        <v>141</v>
      </c>
      <c r="T4" s="7">
        <v>10.025</v>
      </c>
      <c r="U4" s="7">
        <v>20.225000000000001</v>
      </c>
      <c r="V4" s="7">
        <v>1.1016675</v>
      </c>
      <c r="W4" s="7">
        <v>0.26857500000000001</v>
      </c>
      <c r="X4" s="7">
        <v>7.9</v>
      </c>
      <c r="Y4" s="7">
        <v>5.28</v>
      </c>
      <c r="Z4" s="14">
        <v>2</v>
      </c>
      <c r="AA4" s="17">
        <v>1.5698500000000001E-2</v>
      </c>
      <c r="AB4" s="3">
        <v>0.98430099999999998</v>
      </c>
      <c r="AC4" s="14" t="s">
        <v>197</v>
      </c>
      <c r="AD4" s="13">
        <v>10</v>
      </c>
      <c r="AE4" s="14">
        <v>9</v>
      </c>
      <c r="AF4" s="13">
        <v>7</v>
      </c>
      <c r="AG4" s="7">
        <v>6</v>
      </c>
      <c r="AH4" s="7">
        <v>1</v>
      </c>
      <c r="AI4" s="7">
        <v>6</v>
      </c>
      <c r="AJ4" s="7">
        <v>5</v>
      </c>
      <c r="AK4" s="14">
        <v>1</v>
      </c>
      <c r="AL4" s="13">
        <v>3</v>
      </c>
      <c r="AM4" s="14">
        <v>3</v>
      </c>
      <c r="AN4" s="7" t="s">
        <v>66</v>
      </c>
      <c r="AO4" s="7" t="s">
        <v>62</v>
      </c>
      <c r="AP4" s="7" t="s">
        <v>62</v>
      </c>
      <c r="AQ4" s="7" t="s">
        <v>62</v>
      </c>
      <c r="AR4" s="7" t="s">
        <v>63</v>
      </c>
      <c r="AS4" s="7" t="s">
        <v>64</v>
      </c>
      <c r="AT4" s="7" t="s">
        <v>5797</v>
      </c>
      <c r="AU4" s="7" t="s">
        <v>5797</v>
      </c>
      <c r="AV4" s="12">
        <v>0</v>
      </c>
      <c r="AW4" s="12">
        <v>0</v>
      </c>
      <c r="AX4" s="12" t="s">
        <v>5797</v>
      </c>
      <c r="AY4" s="12">
        <v>1</v>
      </c>
      <c r="AZ4" s="12">
        <v>1</v>
      </c>
      <c r="BA4" s="12">
        <v>0</v>
      </c>
      <c r="BB4" s="12">
        <v>1</v>
      </c>
      <c r="BC4" s="12">
        <v>1</v>
      </c>
    </row>
    <row r="5" spans="1:55" x14ac:dyDescent="0.35">
      <c r="A5" s="7" t="s">
        <v>202</v>
      </c>
      <c r="B5" s="7" t="s">
        <v>203</v>
      </c>
      <c r="C5" s="13" t="s">
        <v>51</v>
      </c>
      <c r="D5" s="7">
        <v>300</v>
      </c>
      <c r="E5" s="7" t="s">
        <v>78</v>
      </c>
      <c r="F5" s="7"/>
      <c r="G5" s="14" t="s">
        <v>53</v>
      </c>
      <c r="H5" s="13" t="s">
        <v>54</v>
      </c>
      <c r="I5" s="7" t="s">
        <v>117</v>
      </c>
      <c r="J5" s="7" t="s">
        <v>56</v>
      </c>
      <c r="K5" s="7" t="s">
        <v>57</v>
      </c>
      <c r="L5" s="7">
        <v>32</v>
      </c>
      <c r="M5" s="7" t="s">
        <v>58</v>
      </c>
      <c r="N5" s="7">
        <v>31</v>
      </c>
      <c r="O5" t="s">
        <v>7875</v>
      </c>
      <c r="P5" s="7" t="s">
        <v>59</v>
      </c>
      <c r="Q5" s="14" t="s">
        <v>56</v>
      </c>
      <c r="R5" t="b">
        <v>0</v>
      </c>
      <c r="S5" s="7">
        <v>109</v>
      </c>
      <c r="T5" s="7">
        <v>9</v>
      </c>
      <c r="U5" s="7">
        <v>21.433330000000002</v>
      </c>
      <c r="V5" s="7">
        <v>0.97733433333333319</v>
      </c>
      <c r="W5" s="7">
        <v>0.2848</v>
      </c>
      <c r="X5" s="7">
        <v>7.8</v>
      </c>
      <c r="Y5" s="7">
        <v>2.92</v>
      </c>
      <c r="Z5" s="14">
        <v>2.4300000000000002</v>
      </c>
      <c r="AA5" s="17">
        <v>2.09763E-2</v>
      </c>
      <c r="AB5" s="3">
        <v>0.97902400000000001</v>
      </c>
      <c r="AC5" s="14" t="s">
        <v>197</v>
      </c>
      <c r="AD5" s="13">
        <v>10</v>
      </c>
      <c r="AE5" s="14">
        <v>9</v>
      </c>
      <c r="AF5" s="13">
        <v>6</v>
      </c>
      <c r="AG5" s="7">
        <v>6</v>
      </c>
      <c r="AH5" s="7">
        <v>0</v>
      </c>
      <c r="AI5" s="7">
        <v>5</v>
      </c>
      <c r="AJ5" s="7">
        <v>5</v>
      </c>
      <c r="AK5" s="14">
        <v>0</v>
      </c>
      <c r="AL5" s="13">
        <v>4</v>
      </c>
      <c r="AM5" s="14">
        <v>4</v>
      </c>
      <c r="AN5" s="7" t="s">
        <v>66</v>
      </c>
      <c r="AO5" s="7" t="s">
        <v>62</v>
      </c>
      <c r="AP5" s="7" t="s">
        <v>62</v>
      </c>
      <c r="AQ5" s="7" t="s">
        <v>5797</v>
      </c>
      <c r="AR5" s="7" t="s">
        <v>70</v>
      </c>
      <c r="AS5" s="7" t="s">
        <v>64</v>
      </c>
      <c r="AT5" s="7" t="s">
        <v>5797</v>
      </c>
      <c r="AU5" s="7" t="s">
        <v>5797</v>
      </c>
      <c r="AV5" s="12">
        <v>0</v>
      </c>
      <c r="AW5" s="12">
        <v>0</v>
      </c>
      <c r="AX5" s="12">
        <v>1</v>
      </c>
      <c r="AY5" s="12">
        <v>1</v>
      </c>
      <c r="AZ5" s="12">
        <v>1</v>
      </c>
      <c r="BA5" s="12">
        <v>0</v>
      </c>
      <c r="BB5" s="12">
        <v>1</v>
      </c>
      <c r="BC5" s="12">
        <v>1</v>
      </c>
    </row>
    <row r="6" spans="1:55" x14ac:dyDescent="0.35">
      <c r="A6" s="7" t="s">
        <v>204</v>
      </c>
      <c r="B6" s="7" t="s">
        <v>205</v>
      </c>
      <c r="C6" s="13" t="s">
        <v>51</v>
      </c>
      <c r="D6" s="7">
        <v>300</v>
      </c>
      <c r="E6" s="7" t="s">
        <v>100</v>
      </c>
      <c r="F6" s="7">
        <v>60</v>
      </c>
      <c r="G6" s="14" t="s">
        <v>53</v>
      </c>
      <c r="H6" s="13" t="s">
        <v>54</v>
      </c>
      <c r="I6" s="7" t="s">
        <v>118</v>
      </c>
      <c r="J6" s="7" t="s">
        <v>56</v>
      </c>
      <c r="K6" s="7" t="s">
        <v>57</v>
      </c>
      <c r="L6" s="7">
        <v>22</v>
      </c>
      <c r="M6" s="7" t="s">
        <v>86</v>
      </c>
      <c r="N6" s="7">
        <v>37</v>
      </c>
      <c r="O6" t="s">
        <v>7875</v>
      </c>
      <c r="P6" s="7" t="s">
        <v>59</v>
      </c>
      <c r="Q6" s="14" t="s">
        <v>59</v>
      </c>
      <c r="R6" t="b">
        <v>0</v>
      </c>
      <c r="S6" s="7">
        <v>781</v>
      </c>
      <c r="T6" s="7">
        <v>21.96</v>
      </c>
      <c r="U6" s="7">
        <v>31.78</v>
      </c>
      <c r="V6" s="7">
        <v>0.83360020000000001</v>
      </c>
      <c r="W6" s="7">
        <v>1.11086</v>
      </c>
      <c r="X6" s="7"/>
      <c r="Y6" s="7"/>
      <c r="Z6" s="14"/>
      <c r="AA6" s="17">
        <v>7.1271299999999998E-3</v>
      </c>
      <c r="AB6" s="3">
        <v>0.99287300000000001</v>
      </c>
      <c r="AC6" s="14" t="s">
        <v>197</v>
      </c>
      <c r="AD6" s="13">
        <v>10</v>
      </c>
      <c r="AE6" s="14">
        <v>9</v>
      </c>
      <c r="AF6" s="13">
        <v>6</v>
      </c>
      <c r="AG6" s="7">
        <v>6</v>
      </c>
      <c r="AH6" s="7">
        <v>0</v>
      </c>
      <c r="AI6" s="7">
        <v>5</v>
      </c>
      <c r="AJ6" s="7">
        <v>5</v>
      </c>
      <c r="AK6" s="14">
        <v>0</v>
      </c>
      <c r="AL6" s="13">
        <v>4</v>
      </c>
      <c r="AM6" s="14">
        <v>4</v>
      </c>
      <c r="AN6" s="7" t="s">
        <v>66</v>
      </c>
      <c r="AO6" s="7" t="s">
        <v>62</v>
      </c>
      <c r="AP6" s="7" t="s">
        <v>62</v>
      </c>
      <c r="AQ6" s="7" t="s">
        <v>62</v>
      </c>
      <c r="AR6" s="7" t="s">
        <v>70</v>
      </c>
      <c r="AS6" s="7" t="s">
        <v>5797</v>
      </c>
      <c r="AT6" s="7" t="s">
        <v>5797</v>
      </c>
      <c r="AU6" s="7" t="s">
        <v>5797</v>
      </c>
      <c r="AV6" s="12">
        <v>0</v>
      </c>
      <c r="AW6" s="12">
        <v>0</v>
      </c>
      <c r="AX6" s="12">
        <v>0</v>
      </c>
      <c r="AY6" s="12">
        <v>0</v>
      </c>
      <c r="AZ6" s="12">
        <v>1</v>
      </c>
      <c r="BA6" s="12">
        <v>0</v>
      </c>
      <c r="BB6" s="12">
        <v>1</v>
      </c>
      <c r="BC6" s="12">
        <v>1</v>
      </c>
    </row>
    <row r="7" spans="1:55" x14ac:dyDescent="0.35">
      <c r="A7" s="7" t="s">
        <v>206</v>
      </c>
      <c r="B7" s="7" t="s">
        <v>207</v>
      </c>
      <c r="C7" s="13" t="s">
        <v>51</v>
      </c>
      <c r="D7" s="7">
        <v>300</v>
      </c>
      <c r="E7" s="7" t="s">
        <v>78</v>
      </c>
      <c r="F7" s="7"/>
      <c r="G7" s="14" t="s">
        <v>53</v>
      </c>
      <c r="H7" s="13" t="s">
        <v>54</v>
      </c>
      <c r="I7" s="7" t="s">
        <v>92</v>
      </c>
      <c r="J7" s="7" t="s">
        <v>56</v>
      </c>
      <c r="K7" s="7" t="s">
        <v>57</v>
      </c>
      <c r="L7" s="7">
        <v>31.3</v>
      </c>
      <c r="M7" s="7" t="s">
        <v>86</v>
      </c>
      <c r="N7" s="7">
        <v>30</v>
      </c>
      <c r="O7" t="s">
        <v>7875</v>
      </c>
      <c r="P7" s="7" t="s">
        <v>59</v>
      </c>
      <c r="Q7" s="14" t="s">
        <v>59</v>
      </c>
      <c r="R7" t="b">
        <v>0</v>
      </c>
      <c r="S7" s="7">
        <v>105</v>
      </c>
      <c r="T7" s="7">
        <v>10.533329999999999</v>
      </c>
      <c r="U7" s="7">
        <v>23.66667</v>
      </c>
      <c r="V7" s="7">
        <v>1.2995576666666671</v>
      </c>
      <c r="W7" s="7">
        <v>0.2114</v>
      </c>
      <c r="X7" s="7">
        <v>7.6</v>
      </c>
      <c r="Y7" s="7">
        <v>2.4500000000000002</v>
      </c>
      <c r="Z7" s="14">
        <v>1.85</v>
      </c>
      <c r="AA7" s="17">
        <v>1E-4</v>
      </c>
      <c r="AB7" s="3">
        <v>0.99990000000000001</v>
      </c>
      <c r="AC7" s="14" t="s">
        <v>197</v>
      </c>
      <c r="AD7" s="13">
        <v>10</v>
      </c>
      <c r="AE7" s="14">
        <v>9</v>
      </c>
      <c r="AF7" s="13">
        <v>6</v>
      </c>
      <c r="AG7" s="7">
        <v>4</v>
      </c>
      <c r="AH7" s="7">
        <v>2</v>
      </c>
      <c r="AI7" s="7">
        <v>5</v>
      </c>
      <c r="AJ7" s="7">
        <v>3</v>
      </c>
      <c r="AK7" s="14">
        <v>2</v>
      </c>
      <c r="AL7" s="13">
        <v>4</v>
      </c>
      <c r="AM7" s="14">
        <v>4</v>
      </c>
      <c r="AN7" s="7" t="s">
        <v>66</v>
      </c>
      <c r="AO7" s="7" t="s">
        <v>62</v>
      </c>
      <c r="AP7" s="7" t="s">
        <v>208</v>
      </c>
      <c r="AQ7" s="7" t="s">
        <v>70</v>
      </c>
      <c r="AR7" s="7" t="s">
        <v>63</v>
      </c>
      <c r="AS7" s="7" t="s">
        <v>64</v>
      </c>
      <c r="AT7" s="7" t="s">
        <v>5797</v>
      </c>
      <c r="AU7" s="7" t="s">
        <v>70</v>
      </c>
      <c r="AV7" s="12">
        <v>0</v>
      </c>
      <c r="AW7" s="12">
        <v>0</v>
      </c>
      <c r="AX7" s="12">
        <v>1</v>
      </c>
      <c r="AY7" s="12" t="s">
        <v>5797</v>
      </c>
      <c r="AZ7" s="12" t="s">
        <v>5797</v>
      </c>
      <c r="BA7" s="12">
        <v>0</v>
      </c>
      <c r="BB7" s="12">
        <v>1</v>
      </c>
      <c r="BC7" s="12">
        <v>1</v>
      </c>
    </row>
    <row r="8" spans="1:55" x14ac:dyDescent="0.35">
      <c r="A8" s="7" t="s">
        <v>209</v>
      </c>
      <c r="B8" s="7" t="s">
        <v>210</v>
      </c>
      <c r="C8" s="13" t="s">
        <v>51</v>
      </c>
      <c r="D8" s="7">
        <v>300</v>
      </c>
      <c r="E8" s="7" t="s">
        <v>100</v>
      </c>
      <c r="F8" s="7"/>
      <c r="G8" s="14" t="s">
        <v>53</v>
      </c>
      <c r="H8" s="13" t="s">
        <v>82</v>
      </c>
      <c r="I8" s="7" t="s">
        <v>166</v>
      </c>
      <c r="J8" s="7" t="s">
        <v>56</v>
      </c>
      <c r="K8" s="7" t="s">
        <v>57</v>
      </c>
      <c r="L8" s="7">
        <v>31</v>
      </c>
      <c r="M8" s="7" t="s">
        <v>86</v>
      </c>
      <c r="N8" s="7">
        <v>33</v>
      </c>
      <c r="O8" t="s">
        <v>197</v>
      </c>
      <c r="P8" s="7" t="s">
        <v>59</v>
      </c>
      <c r="Q8" s="14" t="s">
        <v>59</v>
      </c>
      <c r="R8" t="b">
        <v>0</v>
      </c>
      <c r="S8" s="7">
        <v>567</v>
      </c>
      <c r="T8" s="7">
        <v>13.48</v>
      </c>
      <c r="U8" s="7">
        <v>28.34</v>
      </c>
      <c r="V8" s="7">
        <v>1.2202</v>
      </c>
      <c r="W8" s="7">
        <v>0.68371999999999999</v>
      </c>
      <c r="X8" s="7">
        <v>7.5</v>
      </c>
      <c r="Y8" s="7">
        <v>3.75</v>
      </c>
      <c r="Z8" s="14">
        <v>3.85</v>
      </c>
      <c r="AA8" s="17">
        <v>1.8391100000000001E-2</v>
      </c>
      <c r="AB8" s="3">
        <v>0.98160899999999995</v>
      </c>
      <c r="AC8" s="14" t="s">
        <v>197</v>
      </c>
      <c r="AD8" s="13">
        <v>10</v>
      </c>
      <c r="AE8" s="14">
        <v>9</v>
      </c>
      <c r="AF8" s="13">
        <v>6</v>
      </c>
      <c r="AG8" s="7">
        <v>6</v>
      </c>
      <c r="AH8" s="7">
        <v>0</v>
      </c>
      <c r="AI8" s="7">
        <v>5</v>
      </c>
      <c r="AJ8" s="7">
        <v>5</v>
      </c>
      <c r="AK8" s="14">
        <v>0</v>
      </c>
      <c r="AL8" s="13">
        <v>4</v>
      </c>
      <c r="AM8" s="14">
        <v>4</v>
      </c>
      <c r="AN8" s="7" t="s">
        <v>66</v>
      </c>
      <c r="AO8" s="7" t="s">
        <v>62</v>
      </c>
      <c r="AP8" s="7" t="s">
        <v>62</v>
      </c>
      <c r="AQ8" s="7" t="s">
        <v>5797</v>
      </c>
      <c r="AR8" s="7" t="s">
        <v>70</v>
      </c>
      <c r="AS8" s="7" t="s">
        <v>64</v>
      </c>
      <c r="AT8" s="7" t="s">
        <v>5797</v>
      </c>
      <c r="AU8" s="7" t="s">
        <v>70</v>
      </c>
      <c r="AV8" s="12">
        <v>0</v>
      </c>
      <c r="AW8" s="12">
        <v>0</v>
      </c>
      <c r="AX8" s="12">
        <v>0</v>
      </c>
      <c r="AY8" s="12">
        <v>0</v>
      </c>
      <c r="AZ8" s="12">
        <v>1</v>
      </c>
      <c r="BA8" s="12">
        <v>0</v>
      </c>
      <c r="BB8" s="12">
        <v>1</v>
      </c>
      <c r="BC8" s="12">
        <v>1</v>
      </c>
    </row>
    <row r="9" spans="1:55" x14ac:dyDescent="0.35">
      <c r="A9" s="7" t="s">
        <v>211</v>
      </c>
      <c r="B9" s="7" t="s">
        <v>212</v>
      </c>
      <c r="C9" s="13" t="s">
        <v>51</v>
      </c>
      <c r="D9" s="7">
        <v>300</v>
      </c>
      <c r="E9" s="7" t="s">
        <v>213</v>
      </c>
      <c r="F9" s="7"/>
      <c r="G9" s="14" t="s">
        <v>53</v>
      </c>
      <c r="H9" s="13" t="s">
        <v>82</v>
      </c>
      <c r="I9" s="7" t="s">
        <v>170</v>
      </c>
      <c r="J9" s="7" t="s">
        <v>56</v>
      </c>
      <c r="K9" s="7" t="s">
        <v>57</v>
      </c>
      <c r="L9" s="7">
        <v>39</v>
      </c>
      <c r="M9" s="7" t="s">
        <v>86</v>
      </c>
      <c r="N9" s="7">
        <v>30</v>
      </c>
      <c r="O9" t="s">
        <v>7834</v>
      </c>
      <c r="P9" s="7" t="s">
        <v>59</v>
      </c>
      <c r="Q9" s="14" t="s">
        <v>59</v>
      </c>
      <c r="R9" t="b">
        <v>0</v>
      </c>
      <c r="S9" s="7">
        <v>128</v>
      </c>
      <c r="T9" s="7">
        <v>10.366669999999999</v>
      </c>
      <c r="U9" s="7">
        <v>28.533329999999999</v>
      </c>
      <c r="V9" s="7">
        <v>1.5787800000000001</v>
      </c>
      <c r="W9" s="7">
        <v>0.19873333333333329</v>
      </c>
      <c r="X9" s="7">
        <v>7.8</v>
      </c>
      <c r="Y9" s="7">
        <v>4.2</v>
      </c>
      <c r="Z9" s="14">
        <v>2.35</v>
      </c>
      <c r="AA9" s="17">
        <v>3.26491E-2</v>
      </c>
      <c r="AB9" s="3">
        <v>0.96735099999999996</v>
      </c>
      <c r="AC9" s="14" t="s">
        <v>197</v>
      </c>
      <c r="AD9" s="13">
        <v>10</v>
      </c>
      <c r="AE9" s="14">
        <v>9</v>
      </c>
      <c r="AF9" s="13">
        <v>6</v>
      </c>
      <c r="AG9" s="7">
        <v>6</v>
      </c>
      <c r="AH9" s="7">
        <v>0</v>
      </c>
      <c r="AI9" s="7">
        <v>5</v>
      </c>
      <c r="AJ9" s="7">
        <v>5</v>
      </c>
      <c r="AK9" s="14">
        <v>0</v>
      </c>
      <c r="AL9" s="13">
        <v>4</v>
      </c>
      <c r="AM9" s="14">
        <v>4</v>
      </c>
      <c r="AN9" s="7" t="s">
        <v>66</v>
      </c>
      <c r="AO9" s="7" t="s">
        <v>62</v>
      </c>
      <c r="AP9" s="7" t="s">
        <v>62</v>
      </c>
      <c r="AQ9" s="7" t="s">
        <v>5797</v>
      </c>
      <c r="AR9" s="7" t="s">
        <v>70</v>
      </c>
      <c r="AS9" s="7" t="s">
        <v>64</v>
      </c>
      <c r="AT9" s="7" t="s">
        <v>5797</v>
      </c>
      <c r="AU9" s="7" t="s">
        <v>5797</v>
      </c>
      <c r="AV9" s="12">
        <v>0</v>
      </c>
      <c r="AW9" s="12">
        <v>0</v>
      </c>
      <c r="AX9" s="12">
        <v>0</v>
      </c>
      <c r="AY9" s="12">
        <v>0</v>
      </c>
      <c r="AZ9" s="12">
        <v>1</v>
      </c>
      <c r="BA9" s="12">
        <v>0</v>
      </c>
      <c r="BB9" s="12">
        <v>1</v>
      </c>
      <c r="BC9" s="12">
        <v>1</v>
      </c>
    </row>
    <row r="10" spans="1:55" x14ac:dyDescent="0.35">
      <c r="A10" s="7" t="s">
        <v>214</v>
      </c>
      <c r="B10" s="7" t="s">
        <v>215</v>
      </c>
      <c r="C10" s="13" t="s">
        <v>51</v>
      </c>
      <c r="D10" s="7">
        <v>300</v>
      </c>
      <c r="E10" s="7" t="s">
        <v>78</v>
      </c>
      <c r="F10" s="7"/>
      <c r="G10" s="14" t="s">
        <v>53</v>
      </c>
      <c r="H10" s="13" t="s">
        <v>54</v>
      </c>
      <c r="I10" s="7" t="s">
        <v>103</v>
      </c>
      <c r="J10" s="7" t="s">
        <v>76</v>
      </c>
      <c r="K10" s="7" t="s">
        <v>57</v>
      </c>
      <c r="L10" s="7">
        <v>24</v>
      </c>
      <c r="M10" s="7" t="s">
        <v>109</v>
      </c>
      <c r="N10" s="7">
        <v>59</v>
      </c>
      <c r="O10" t="s">
        <v>7875</v>
      </c>
      <c r="P10" s="7" t="s">
        <v>59</v>
      </c>
      <c r="Q10" s="14" t="s">
        <v>59</v>
      </c>
      <c r="R10" t="b">
        <v>0</v>
      </c>
      <c r="S10" s="7">
        <v>5</v>
      </c>
      <c r="T10" s="7">
        <v>14.875</v>
      </c>
      <c r="U10" s="7">
        <v>34.4</v>
      </c>
      <c r="V10" s="7">
        <v>2.9828350000000001</v>
      </c>
      <c r="W10" s="7">
        <v>4.6249999999999998E-3</v>
      </c>
      <c r="X10" s="7"/>
      <c r="Y10" s="7"/>
      <c r="Z10" s="14"/>
      <c r="AA10" s="17">
        <v>3.0017800000000001E-2</v>
      </c>
      <c r="AB10" s="3">
        <v>0.96998200000000001</v>
      </c>
      <c r="AC10" s="14" t="s">
        <v>197</v>
      </c>
      <c r="AD10" s="13">
        <v>10</v>
      </c>
      <c r="AE10" s="14">
        <v>9</v>
      </c>
      <c r="AF10" s="13">
        <v>5</v>
      </c>
      <c r="AG10" s="7">
        <v>5</v>
      </c>
      <c r="AH10" s="7">
        <v>0</v>
      </c>
      <c r="AI10" s="7">
        <v>4</v>
      </c>
      <c r="AJ10" s="7">
        <v>4</v>
      </c>
      <c r="AK10" s="14">
        <v>0</v>
      </c>
      <c r="AL10" s="13">
        <v>5</v>
      </c>
      <c r="AM10" s="14">
        <v>5</v>
      </c>
      <c r="AN10" s="7" t="s">
        <v>66</v>
      </c>
      <c r="AO10" s="7" t="s">
        <v>62</v>
      </c>
      <c r="AP10" s="7" t="s">
        <v>62</v>
      </c>
      <c r="AQ10" s="7" t="s">
        <v>5797</v>
      </c>
      <c r="AR10" s="7" t="s">
        <v>70</v>
      </c>
      <c r="AS10" s="7" t="s">
        <v>5797</v>
      </c>
      <c r="AT10" s="7" t="s">
        <v>70</v>
      </c>
      <c r="AU10" s="7" t="s">
        <v>5797</v>
      </c>
      <c r="AV10" s="12">
        <v>0</v>
      </c>
      <c r="AW10" s="12">
        <v>0</v>
      </c>
      <c r="AX10" s="12">
        <v>1</v>
      </c>
      <c r="AY10" s="12">
        <v>0</v>
      </c>
      <c r="AZ10" s="12">
        <v>1</v>
      </c>
      <c r="BA10" s="12">
        <v>0</v>
      </c>
      <c r="BB10" s="12">
        <v>1</v>
      </c>
      <c r="BC10" s="12">
        <v>1</v>
      </c>
    </row>
    <row r="11" spans="1:55" x14ac:dyDescent="0.35">
      <c r="A11" s="7" t="s">
        <v>216</v>
      </c>
      <c r="B11" s="7" t="s">
        <v>217</v>
      </c>
      <c r="C11" s="13" t="s">
        <v>51</v>
      </c>
      <c r="D11" s="7">
        <v>300</v>
      </c>
      <c r="E11" s="7" t="s">
        <v>78</v>
      </c>
      <c r="F11" s="7"/>
      <c r="G11" s="14" t="s">
        <v>53</v>
      </c>
      <c r="H11" s="13" t="s">
        <v>54</v>
      </c>
      <c r="I11" s="7" t="s">
        <v>92</v>
      </c>
      <c r="J11" s="7" t="s">
        <v>56</v>
      </c>
      <c r="K11" s="7" t="s">
        <v>57</v>
      </c>
      <c r="L11" s="7">
        <v>31</v>
      </c>
      <c r="M11" s="7" t="s">
        <v>58</v>
      </c>
      <c r="N11" s="7">
        <v>33</v>
      </c>
      <c r="O11" t="s">
        <v>7875</v>
      </c>
      <c r="P11" s="7" t="s">
        <v>59</v>
      </c>
      <c r="Q11" s="14" t="s">
        <v>59</v>
      </c>
      <c r="R11" t="b">
        <v>0</v>
      </c>
      <c r="S11" s="7">
        <v>105</v>
      </c>
      <c r="T11" s="7">
        <v>10.533329999999999</v>
      </c>
      <c r="U11" s="7">
        <v>23.66667</v>
      </c>
      <c r="V11" s="7">
        <v>1.2995576666666671</v>
      </c>
      <c r="W11" s="7">
        <v>0.2114</v>
      </c>
      <c r="X11" s="7">
        <v>7.6</v>
      </c>
      <c r="Y11" s="7">
        <v>2.4500000000000002</v>
      </c>
      <c r="Z11" s="14">
        <v>1.85</v>
      </c>
      <c r="AA11" s="17">
        <v>2.2756700000000001E-2</v>
      </c>
      <c r="AB11" s="3">
        <v>0.97724299999999997</v>
      </c>
      <c r="AC11" s="14" t="s">
        <v>197</v>
      </c>
      <c r="AD11" s="13">
        <v>10</v>
      </c>
      <c r="AE11" s="14">
        <v>9</v>
      </c>
      <c r="AF11" s="13">
        <v>5</v>
      </c>
      <c r="AG11" s="7">
        <v>5</v>
      </c>
      <c r="AH11" s="7">
        <v>0</v>
      </c>
      <c r="AI11" s="7">
        <v>4</v>
      </c>
      <c r="AJ11" s="7">
        <v>4</v>
      </c>
      <c r="AK11" s="14">
        <v>0</v>
      </c>
      <c r="AL11" s="13">
        <v>5</v>
      </c>
      <c r="AM11" s="14">
        <v>5</v>
      </c>
      <c r="AN11" s="7" t="s">
        <v>66</v>
      </c>
      <c r="AO11" s="7" t="s">
        <v>62</v>
      </c>
      <c r="AP11" s="7" t="s">
        <v>62</v>
      </c>
      <c r="AQ11" s="7" t="s">
        <v>5797</v>
      </c>
      <c r="AR11" s="7" t="s">
        <v>70</v>
      </c>
      <c r="AS11" s="7" t="s">
        <v>5797</v>
      </c>
      <c r="AT11" s="7" t="s">
        <v>5797</v>
      </c>
      <c r="AU11" s="7" t="s">
        <v>5797</v>
      </c>
      <c r="AV11" s="12">
        <v>0</v>
      </c>
      <c r="AW11" s="12">
        <v>0</v>
      </c>
      <c r="AX11" s="12">
        <v>1</v>
      </c>
      <c r="AY11" s="12">
        <v>0</v>
      </c>
      <c r="AZ11" s="12">
        <v>1</v>
      </c>
      <c r="BA11" s="12">
        <v>0</v>
      </c>
      <c r="BB11" s="12">
        <v>1</v>
      </c>
      <c r="BC11" s="12">
        <v>1</v>
      </c>
    </row>
    <row r="12" spans="1:55" x14ac:dyDescent="0.35">
      <c r="A12" s="7" t="s">
        <v>218</v>
      </c>
      <c r="B12" s="7" t="s">
        <v>219</v>
      </c>
      <c r="C12" s="13" t="s">
        <v>51</v>
      </c>
      <c r="D12" s="7">
        <v>300</v>
      </c>
      <c r="E12" s="7" t="s">
        <v>78</v>
      </c>
      <c r="F12" s="7"/>
      <c r="G12" s="14" t="s">
        <v>53</v>
      </c>
      <c r="H12" s="13" t="s">
        <v>54</v>
      </c>
      <c r="I12" s="7" t="s">
        <v>92</v>
      </c>
      <c r="J12" s="7" t="s">
        <v>87</v>
      </c>
      <c r="K12" s="7" t="s">
        <v>57</v>
      </c>
      <c r="L12" s="7">
        <v>25.3</v>
      </c>
      <c r="M12" s="7" t="s">
        <v>86</v>
      </c>
      <c r="N12" s="7">
        <v>30</v>
      </c>
      <c r="O12" t="s">
        <v>7875</v>
      </c>
      <c r="P12" s="7" t="s">
        <v>59</v>
      </c>
      <c r="Q12" s="14" t="s">
        <v>59</v>
      </c>
      <c r="R12" t="b">
        <v>0</v>
      </c>
      <c r="S12" s="7">
        <v>5</v>
      </c>
      <c r="T12" s="7">
        <v>14.875</v>
      </c>
      <c r="U12" s="7">
        <v>34.4</v>
      </c>
      <c r="V12" s="7">
        <v>2.9828350000000001</v>
      </c>
      <c r="W12" s="7">
        <v>4.6249999999999998E-3</v>
      </c>
      <c r="X12" s="7"/>
      <c r="Y12" s="7"/>
      <c r="Z12" s="14"/>
      <c r="AA12" s="17">
        <v>2.6159499999999999E-2</v>
      </c>
      <c r="AB12" s="3">
        <v>0.97384000000000004</v>
      </c>
      <c r="AC12" s="14" t="s">
        <v>197</v>
      </c>
      <c r="AD12" s="13">
        <v>10</v>
      </c>
      <c r="AE12" s="14">
        <v>9</v>
      </c>
      <c r="AF12" s="13">
        <v>5</v>
      </c>
      <c r="AG12" s="7">
        <v>5</v>
      </c>
      <c r="AH12" s="7">
        <v>0</v>
      </c>
      <c r="AI12" s="7">
        <v>4</v>
      </c>
      <c r="AJ12" s="7">
        <v>4</v>
      </c>
      <c r="AK12" s="14">
        <v>0</v>
      </c>
      <c r="AL12" s="13">
        <v>5</v>
      </c>
      <c r="AM12" s="14">
        <v>5</v>
      </c>
      <c r="AN12" s="7" t="s">
        <v>66</v>
      </c>
      <c r="AO12" s="7" t="s">
        <v>62</v>
      </c>
      <c r="AP12" s="7" t="s">
        <v>62</v>
      </c>
      <c r="AQ12" s="7" t="s">
        <v>5797</v>
      </c>
      <c r="AR12" s="7" t="s">
        <v>70</v>
      </c>
      <c r="AS12" s="7" t="s">
        <v>5797</v>
      </c>
      <c r="AT12" s="7" t="s">
        <v>5797</v>
      </c>
      <c r="AU12" s="7" t="s">
        <v>5797</v>
      </c>
      <c r="AV12" s="12">
        <v>0</v>
      </c>
      <c r="AW12" s="12">
        <v>0</v>
      </c>
      <c r="AX12" s="12">
        <v>1</v>
      </c>
      <c r="AY12" s="12">
        <v>0</v>
      </c>
      <c r="AZ12" s="12">
        <v>1</v>
      </c>
      <c r="BA12" s="12">
        <v>0</v>
      </c>
      <c r="BB12" s="12">
        <v>1</v>
      </c>
      <c r="BC12" s="12">
        <v>1</v>
      </c>
    </row>
    <row r="13" spans="1:55" x14ac:dyDescent="0.35">
      <c r="A13" s="7" t="s">
        <v>220</v>
      </c>
      <c r="B13" s="7" t="s">
        <v>221</v>
      </c>
      <c r="C13" s="13" t="s">
        <v>51</v>
      </c>
      <c r="D13" s="7">
        <v>300</v>
      </c>
      <c r="E13" s="7" t="s">
        <v>78</v>
      </c>
      <c r="F13" s="7"/>
      <c r="G13" s="14" t="s">
        <v>53</v>
      </c>
      <c r="H13" s="13" t="s">
        <v>54</v>
      </c>
      <c r="I13" s="7" t="s">
        <v>92</v>
      </c>
      <c r="J13" s="7" t="s">
        <v>56</v>
      </c>
      <c r="K13" s="7" t="s">
        <v>57</v>
      </c>
      <c r="L13" s="7">
        <v>28</v>
      </c>
      <c r="M13" s="7" t="s">
        <v>86</v>
      </c>
      <c r="N13" s="7">
        <v>40</v>
      </c>
      <c r="O13" t="s">
        <v>7875</v>
      </c>
      <c r="P13" s="7" t="s">
        <v>59</v>
      </c>
      <c r="Q13" s="14" t="s">
        <v>59</v>
      </c>
      <c r="R13" t="b">
        <v>0</v>
      </c>
      <c r="S13" s="7">
        <v>3</v>
      </c>
      <c r="T13" s="7">
        <v>17.649999999999999</v>
      </c>
      <c r="U13" s="7">
        <v>32.924999999999997</v>
      </c>
      <c r="V13" s="7">
        <v>3.0074149999999999</v>
      </c>
      <c r="W13" s="7">
        <v>2.5999999999999999E-3</v>
      </c>
      <c r="X13" s="7"/>
      <c r="Y13" s="7"/>
      <c r="Z13" s="14"/>
      <c r="AA13" s="17">
        <v>2.1380099999999999E-2</v>
      </c>
      <c r="AB13" s="3">
        <v>0.97862000000000005</v>
      </c>
      <c r="AC13" s="14" t="s">
        <v>197</v>
      </c>
      <c r="AD13" s="13">
        <v>10</v>
      </c>
      <c r="AE13" s="14">
        <v>9</v>
      </c>
      <c r="AF13" s="13">
        <v>5</v>
      </c>
      <c r="AG13" s="7">
        <v>5</v>
      </c>
      <c r="AH13" s="7">
        <v>0</v>
      </c>
      <c r="AI13" s="7">
        <v>4</v>
      </c>
      <c r="AJ13" s="7">
        <v>4</v>
      </c>
      <c r="AK13" s="14">
        <v>0</v>
      </c>
      <c r="AL13" s="13">
        <v>5</v>
      </c>
      <c r="AM13" s="14">
        <v>5</v>
      </c>
      <c r="AN13" s="7" t="s">
        <v>66</v>
      </c>
      <c r="AO13" s="7" t="s">
        <v>62</v>
      </c>
      <c r="AP13" s="7" t="s">
        <v>62</v>
      </c>
      <c r="AQ13" s="7" t="s">
        <v>5797</v>
      </c>
      <c r="AR13" s="7" t="s">
        <v>70</v>
      </c>
      <c r="AS13" s="7" t="s">
        <v>5797</v>
      </c>
      <c r="AT13" s="7" t="s">
        <v>5797</v>
      </c>
      <c r="AU13" s="7" t="s">
        <v>5797</v>
      </c>
      <c r="AV13" s="12">
        <v>0</v>
      </c>
      <c r="AW13" s="12">
        <v>0</v>
      </c>
      <c r="AX13" s="12">
        <v>1</v>
      </c>
      <c r="AY13" s="12">
        <v>0</v>
      </c>
      <c r="AZ13" s="12">
        <v>1</v>
      </c>
      <c r="BA13" s="12">
        <v>0</v>
      </c>
      <c r="BB13" s="12">
        <v>1</v>
      </c>
      <c r="BC13" s="12">
        <v>1</v>
      </c>
    </row>
    <row r="14" spans="1:55" x14ac:dyDescent="0.35">
      <c r="A14" s="7" t="s">
        <v>222</v>
      </c>
      <c r="B14" s="7" t="s">
        <v>223</v>
      </c>
      <c r="C14" s="13" t="s">
        <v>51</v>
      </c>
      <c r="D14" s="7">
        <v>300</v>
      </c>
      <c r="E14" s="7" t="s">
        <v>213</v>
      </c>
      <c r="F14" s="7"/>
      <c r="G14" s="14" t="s">
        <v>53</v>
      </c>
      <c r="H14" s="13" t="s">
        <v>54</v>
      </c>
      <c r="I14" s="7" t="s">
        <v>103</v>
      </c>
      <c r="J14" s="7" t="s">
        <v>76</v>
      </c>
      <c r="K14" s="7" t="s">
        <v>84</v>
      </c>
      <c r="L14" s="7">
        <v>31</v>
      </c>
      <c r="M14" s="7" t="s">
        <v>109</v>
      </c>
      <c r="N14" s="7">
        <v>35</v>
      </c>
      <c r="O14" t="s">
        <v>7920</v>
      </c>
      <c r="P14" s="7" t="s">
        <v>59</v>
      </c>
      <c r="Q14" s="14" t="s">
        <v>59</v>
      </c>
      <c r="R14" t="b">
        <v>0</v>
      </c>
      <c r="S14" s="7">
        <v>128</v>
      </c>
      <c r="T14" s="7">
        <v>10.366669999999999</v>
      </c>
      <c r="U14" s="7">
        <v>28.533329999999999</v>
      </c>
      <c r="V14" s="7">
        <v>1.5787800000000001</v>
      </c>
      <c r="W14" s="7">
        <v>0.19873333333333329</v>
      </c>
      <c r="X14" s="7">
        <v>7.8</v>
      </c>
      <c r="Y14" s="7">
        <v>4.53</v>
      </c>
      <c r="Z14" s="14">
        <v>2.35</v>
      </c>
      <c r="AA14" s="17">
        <v>1.6334899999999999E-2</v>
      </c>
      <c r="AB14" s="3">
        <v>0.98366500000000001</v>
      </c>
      <c r="AC14" s="14" t="s">
        <v>197</v>
      </c>
      <c r="AD14" s="13">
        <v>9</v>
      </c>
      <c r="AE14" s="14">
        <v>8</v>
      </c>
      <c r="AF14" s="13">
        <v>7</v>
      </c>
      <c r="AG14" s="7">
        <v>7</v>
      </c>
      <c r="AH14" s="7">
        <v>0</v>
      </c>
      <c r="AI14" s="7">
        <v>6</v>
      </c>
      <c r="AJ14" s="7">
        <v>6</v>
      </c>
      <c r="AK14" s="14">
        <v>0</v>
      </c>
      <c r="AL14" s="13">
        <v>2</v>
      </c>
      <c r="AM14" s="14">
        <v>2</v>
      </c>
      <c r="AN14" s="7" t="s">
        <v>66</v>
      </c>
      <c r="AO14" s="7" t="s">
        <v>62</v>
      </c>
      <c r="AP14" s="7" t="s">
        <v>62</v>
      </c>
      <c r="AQ14" s="7" t="s">
        <v>62</v>
      </c>
      <c r="AR14" s="7" t="s">
        <v>70</v>
      </c>
      <c r="AS14" s="7" t="s">
        <v>64</v>
      </c>
      <c r="AT14" s="7" t="s">
        <v>5797</v>
      </c>
      <c r="AU14" s="7" t="s">
        <v>5797</v>
      </c>
      <c r="AV14" s="12">
        <v>0</v>
      </c>
      <c r="AW14" s="12">
        <v>0</v>
      </c>
      <c r="AX14" s="12">
        <v>0</v>
      </c>
      <c r="AY14" s="12" t="s">
        <v>5797</v>
      </c>
      <c r="AZ14" s="12">
        <v>1</v>
      </c>
      <c r="BA14" s="12">
        <v>0</v>
      </c>
      <c r="BB14" s="12" t="s">
        <v>5797</v>
      </c>
      <c r="BC14" s="12">
        <v>1</v>
      </c>
    </row>
    <row r="15" spans="1:55" x14ac:dyDescent="0.35">
      <c r="A15" s="7" t="s">
        <v>224</v>
      </c>
      <c r="B15" s="7" t="s">
        <v>225</v>
      </c>
      <c r="C15" s="13" t="s">
        <v>51</v>
      </c>
      <c r="D15" s="7">
        <v>300</v>
      </c>
      <c r="E15" s="7" t="s">
        <v>100</v>
      </c>
      <c r="F15" s="7"/>
      <c r="G15" s="14" t="s">
        <v>53</v>
      </c>
      <c r="H15" s="13" t="s">
        <v>54</v>
      </c>
      <c r="I15" s="7" t="s">
        <v>95</v>
      </c>
      <c r="J15" s="7" t="s">
        <v>87</v>
      </c>
      <c r="K15" s="7" t="s">
        <v>57</v>
      </c>
      <c r="L15" s="7">
        <v>33</v>
      </c>
      <c r="M15" s="7" t="s">
        <v>58</v>
      </c>
      <c r="N15" s="7">
        <v>28</v>
      </c>
      <c r="O15" t="s">
        <v>7881</v>
      </c>
      <c r="P15" s="7" t="s">
        <v>59</v>
      </c>
      <c r="Q15" s="14" t="s">
        <v>59</v>
      </c>
      <c r="R15" t="b">
        <v>0</v>
      </c>
      <c r="S15" s="7">
        <v>382</v>
      </c>
      <c r="T15" s="7">
        <v>15.475</v>
      </c>
      <c r="U15" s="7">
        <v>31.75</v>
      </c>
      <c r="V15" s="7">
        <v>1.7301675000000001</v>
      </c>
      <c r="W15" s="7">
        <v>0.51449999999999996</v>
      </c>
      <c r="X15" s="7">
        <v>7.9</v>
      </c>
      <c r="Y15" s="7">
        <v>5.34</v>
      </c>
      <c r="Z15" s="14">
        <v>2.71</v>
      </c>
      <c r="AA15" s="17">
        <v>6.2358200000000003E-2</v>
      </c>
      <c r="AB15" s="3">
        <v>0.93764199999999998</v>
      </c>
      <c r="AC15" s="14" t="s">
        <v>197</v>
      </c>
      <c r="AD15" s="13">
        <v>9</v>
      </c>
      <c r="AE15" s="14">
        <v>8</v>
      </c>
      <c r="AF15" s="13">
        <v>6</v>
      </c>
      <c r="AG15" s="7">
        <v>6</v>
      </c>
      <c r="AH15" s="7">
        <v>0</v>
      </c>
      <c r="AI15" s="7">
        <v>5</v>
      </c>
      <c r="AJ15" s="7">
        <v>5</v>
      </c>
      <c r="AK15" s="14">
        <v>0</v>
      </c>
      <c r="AL15" s="13">
        <v>3</v>
      </c>
      <c r="AM15" s="14">
        <v>3</v>
      </c>
      <c r="AN15" s="7" t="s">
        <v>66</v>
      </c>
      <c r="AO15" s="7" t="s">
        <v>62</v>
      </c>
      <c r="AP15" s="7" t="s">
        <v>62</v>
      </c>
      <c r="AQ15" s="7" t="s">
        <v>5797</v>
      </c>
      <c r="AR15" s="7" t="s">
        <v>70</v>
      </c>
      <c r="AS15" s="7" t="s">
        <v>64</v>
      </c>
      <c r="AT15" s="7" t="s">
        <v>5797</v>
      </c>
      <c r="AU15" s="7" t="s">
        <v>70</v>
      </c>
      <c r="AV15" s="12">
        <v>0</v>
      </c>
      <c r="AW15" s="12">
        <v>0</v>
      </c>
      <c r="AX15" s="12">
        <v>0</v>
      </c>
      <c r="AY15" s="12" t="s">
        <v>5797</v>
      </c>
      <c r="AZ15" s="12" t="s">
        <v>5797</v>
      </c>
      <c r="BA15" s="12">
        <v>0</v>
      </c>
      <c r="BB15" s="12">
        <v>1</v>
      </c>
      <c r="BC15" s="12">
        <v>1</v>
      </c>
    </row>
    <row r="16" spans="1:55" x14ac:dyDescent="0.35">
      <c r="A16" s="7" t="s">
        <v>226</v>
      </c>
      <c r="B16" s="7" t="s">
        <v>227</v>
      </c>
      <c r="C16" s="13" t="s">
        <v>51</v>
      </c>
      <c r="D16" s="7">
        <v>300</v>
      </c>
      <c r="E16" s="7" t="s">
        <v>101</v>
      </c>
      <c r="F16" s="7"/>
      <c r="G16" s="14" t="s">
        <v>53</v>
      </c>
      <c r="H16" s="13" t="s">
        <v>54</v>
      </c>
      <c r="I16" s="7" t="s">
        <v>92</v>
      </c>
      <c r="J16" s="7" t="s">
        <v>56</v>
      </c>
      <c r="K16" s="7" t="s">
        <v>57</v>
      </c>
      <c r="L16" s="7">
        <v>24</v>
      </c>
      <c r="M16" s="7" t="s">
        <v>58</v>
      </c>
      <c r="N16" s="7">
        <v>32</v>
      </c>
      <c r="O16" t="s">
        <v>7875</v>
      </c>
      <c r="P16" s="7" t="s">
        <v>59</v>
      </c>
      <c r="Q16" s="14" t="s">
        <v>56</v>
      </c>
      <c r="R16" t="b">
        <v>0</v>
      </c>
      <c r="S16" s="7">
        <v>112</v>
      </c>
      <c r="T16" s="7">
        <v>11.9</v>
      </c>
      <c r="U16" s="7">
        <v>22.066669999999998</v>
      </c>
      <c r="V16" s="7">
        <v>0.70511100000000004</v>
      </c>
      <c r="W16" s="7">
        <v>0.28139999999999998</v>
      </c>
      <c r="X16" s="7">
        <v>7.1</v>
      </c>
      <c r="Y16" s="7">
        <v>3.01</v>
      </c>
      <c r="Z16" s="14">
        <v>3.35</v>
      </c>
      <c r="AA16" s="17">
        <v>5.8301800000000001E-2</v>
      </c>
      <c r="AB16" s="3">
        <v>0.94169800000000004</v>
      </c>
      <c r="AC16" s="14" t="s">
        <v>197</v>
      </c>
      <c r="AD16" s="13">
        <v>9</v>
      </c>
      <c r="AE16" s="14">
        <v>8</v>
      </c>
      <c r="AF16" s="13">
        <v>6</v>
      </c>
      <c r="AG16" s="7">
        <v>6</v>
      </c>
      <c r="AH16" s="7">
        <v>0</v>
      </c>
      <c r="AI16" s="7">
        <v>5</v>
      </c>
      <c r="AJ16" s="7">
        <v>5</v>
      </c>
      <c r="AK16" s="14">
        <v>0</v>
      </c>
      <c r="AL16" s="13">
        <v>3</v>
      </c>
      <c r="AM16" s="14">
        <v>3</v>
      </c>
      <c r="AN16" s="7" t="s">
        <v>66</v>
      </c>
      <c r="AO16" s="7" t="s">
        <v>62</v>
      </c>
      <c r="AP16" s="7" t="s">
        <v>62</v>
      </c>
      <c r="AQ16" s="7" t="s">
        <v>70</v>
      </c>
      <c r="AR16" s="7" t="s">
        <v>70</v>
      </c>
      <c r="AS16" s="7" t="s">
        <v>64</v>
      </c>
      <c r="AT16" s="7" t="s">
        <v>70</v>
      </c>
      <c r="AU16" s="7" t="s">
        <v>70</v>
      </c>
      <c r="AV16" s="12">
        <v>0</v>
      </c>
      <c r="AW16" s="12">
        <v>0</v>
      </c>
      <c r="AX16" s="12">
        <v>0</v>
      </c>
      <c r="AY16" s="12">
        <v>1</v>
      </c>
      <c r="AZ16" s="12">
        <v>1</v>
      </c>
      <c r="BA16" s="12">
        <v>0</v>
      </c>
      <c r="BB16" s="12">
        <v>1</v>
      </c>
      <c r="BC16" s="12">
        <v>1</v>
      </c>
    </row>
    <row r="17" spans="1:55" x14ac:dyDescent="0.35">
      <c r="A17" s="7" t="s">
        <v>228</v>
      </c>
      <c r="B17" s="7" t="s">
        <v>229</v>
      </c>
      <c r="C17" s="13" t="s">
        <v>51</v>
      </c>
      <c r="D17" s="7">
        <v>300</v>
      </c>
      <c r="E17" s="7" t="s">
        <v>100</v>
      </c>
      <c r="F17" s="7"/>
      <c r="G17" s="14" t="s">
        <v>53</v>
      </c>
      <c r="H17" s="13" t="s">
        <v>54</v>
      </c>
      <c r="I17" s="7" t="s">
        <v>95</v>
      </c>
      <c r="J17" s="7" t="s">
        <v>87</v>
      </c>
      <c r="K17" s="7" t="s">
        <v>57</v>
      </c>
      <c r="L17" s="7">
        <v>30</v>
      </c>
      <c r="M17" s="7" t="s">
        <v>58</v>
      </c>
      <c r="N17" s="7">
        <v>27</v>
      </c>
      <c r="O17" t="s">
        <v>7875</v>
      </c>
      <c r="P17" s="7" t="s">
        <v>59</v>
      </c>
      <c r="Q17" s="14" t="s">
        <v>56</v>
      </c>
      <c r="R17" t="b">
        <v>0</v>
      </c>
      <c r="S17" s="7">
        <v>394</v>
      </c>
      <c r="T17" s="7">
        <v>11.775</v>
      </c>
      <c r="U17" s="7">
        <v>27.375</v>
      </c>
      <c r="V17" s="7">
        <v>1.1845842499999999</v>
      </c>
      <c r="W17" s="7">
        <v>0.60317500000000002</v>
      </c>
      <c r="X17" s="7">
        <v>7</v>
      </c>
      <c r="Y17" s="7">
        <v>4.9400000000000004</v>
      </c>
      <c r="Z17" s="14">
        <v>2.4500000000000002</v>
      </c>
      <c r="AA17" s="17">
        <v>7.0525600000000003E-3</v>
      </c>
      <c r="AB17" s="3">
        <v>0.99294700000000002</v>
      </c>
      <c r="AC17" s="14" t="s">
        <v>197</v>
      </c>
      <c r="AD17" s="13">
        <v>9</v>
      </c>
      <c r="AE17" s="14">
        <v>8</v>
      </c>
      <c r="AF17" s="13">
        <v>6</v>
      </c>
      <c r="AG17" s="7">
        <v>6</v>
      </c>
      <c r="AH17" s="7">
        <v>0</v>
      </c>
      <c r="AI17" s="7">
        <v>5</v>
      </c>
      <c r="AJ17" s="7">
        <v>5</v>
      </c>
      <c r="AK17" s="14">
        <v>0</v>
      </c>
      <c r="AL17" s="13">
        <v>3</v>
      </c>
      <c r="AM17" s="14">
        <v>3</v>
      </c>
      <c r="AN17" s="7" t="s">
        <v>66</v>
      </c>
      <c r="AO17" s="7" t="s">
        <v>62</v>
      </c>
      <c r="AP17" s="7" t="s">
        <v>62</v>
      </c>
      <c r="AQ17" s="7" t="s">
        <v>5797</v>
      </c>
      <c r="AR17" s="7" t="s">
        <v>70</v>
      </c>
      <c r="AS17" s="7" t="s">
        <v>66</v>
      </c>
      <c r="AT17" s="7" t="s">
        <v>62</v>
      </c>
      <c r="AU17" s="7" t="s">
        <v>70</v>
      </c>
      <c r="AV17" s="12">
        <v>0</v>
      </c>
      <c r="AW17" s="12">
        <v>0</v>
      </c>
      <c r="AX17" s="12">
        <v>0</v>
      </c>
      <c r="AY17" s="12" t="s">
        <v>5797</v>
      </c>
      <c r="AZ17" s="12">
        <v>1</v>
      </c>
      <c r="BA17" s="12">
        <v>0</v>
      </c>
      <c r="BB17" s="12">
        <v>1</v>
      </c>
      <c r="BC17" s="12">
        <v>1</v>
      </c>
    </row>
    <row r="18" spans="1:55" x14ac:dyDescent="0.35">
      <c r="A18" s="7" t="s">
        <v>230</v>
      </c>
      <c r="B18" s="7" t="s">
        <v>231</v>
      </c>
      <c r="C18" s="13" t="s">
        <v>51</v>
      </c>
      <c r="D18" s="7">
        <v>300</v>
      </c>
      <c r="E18" s="7" t="s">
        <v>101</v>
      </c>
      <c r="F18" s="7"/>
      <c r="G18" s="14" t="s">
        <v>53</v>
      </c>
      <c r="H18" s="13" t="s">
        <v>54</v>
      </c>
      <c r="I18" s="7" t="s">
        <v>118</v>
      </c>
      <c r="J18" s="7" t="s">
        <v>87</v>
      </c>
      <c r="K18" s="7" t="s">
        <v>57</v>
      </c>
      <c r="L18" s="7">
        <v>27</v>
      </c>
      <c r="M18" s="7" t="s">
        <v>58</v>
      </c>
      <c r="N18" s="7">
        <v>30</v>
      </c>
      <c r="O18" t="s">
        <v>7875</v>
      </c>
      <c r="P18" s="7" t="s">
        <v>59</v>
      </c>
      <c r="Q18" s="14" t="s">
        <v>56</v>
      </c>
      <c r="R18" t="b">
        <v>0</v>
      </c>
      <c r="S18" s="7">
        <v>133</v>
      </c>
      <c r="T18" s="7">
        <v>8.5666700000000002</v>
      </c>
      <c r="U18" s="7">
        <v>21.466670000000001</v>
      </c>
      <c r="V18" s="7">
        <v>0.94700133333333325</v>
      </c>
      <c r="W18" s="7">
        <v>0.2980666666666667</v>
      </c>
      <c r="X18" s="7"/>
      <c r="Y18" s="7"/>
      <c r="Z18" s="14"/>
      <c r="AA18" s="17">
        <v>2.3806799999999999E-2</v>
      </c>
      <c r="AB18" s="3">
        <v>0.97619299999999998</v>
      </c>
      <c r="AC18" s="14" t="s">
        <v>197</v>
      </c>
      <c r="AD18" s="13">
        <v>9</v>
      </c>
      <c r="AE18" s="14">
        <v>8</v>
      </c>
      <c r="AF18" s="13">
        <v>6</v>
      </c>
      <c r="AG18" s="7">
        <v>6</v>
      </c>
      <c r="AH18" s="7">
        <v>0</v>
      </c>
      <c r="AI18" s="7">
        <v>5</v>
      </c>
      <c r="AJ18" s="7">
        <v>5</v>
      </c>
      <c r="AK18" s="14">
        <v>0</v>
      </c>
      <c r="AL18" s="13">
        <v>3</v>
      </c>
      <c r="AM18" s="14">
        <v>3</v>
      </c>
      <c r="AN18" s="7" t="s">
        <v>66</v>
      </c>
      <c r="AO18" s="7" t="s">
        <v>62</v>
      </c>
      <c r="AP18" s="7" t="s">
        <v>62</v>
      </c>
      <c r="AQ18" s="7" t="s">
        <v>5797</v>
      </c>
      <c r="AR18" s="7" t="s">
        <v>70</v>
      </c>
      <c r="AS18" s="7" t="s">
        <v>64</v>
      </c>
      <c r="AT18" s="7" t="s">
        <v>5797</v>
      </c>
      <c r="AU18" s="7" t="s">
        <v>5797</v>
      </c>
      <c r="AV18" s="12">
        <v>0</v>
      </c>
      <c r="AW18" s="12">
        <v>0</v>
      </c>
      <c r="AX18" s="12">
        <v>0</v>
      </c>
      <c r="AY18" s="12">
        <v>1</v>
      </c>
      <c r="AZ18" s="12" t="s">
        <v>5797</v>
      </c>
      <c r="BA18" s="12">
        <v>0</v>
      </c>
      <c r="BB18" s="12">
        <v>1</v>
      </c>
      <c r="BC18" s="12">
        <v>1</v>
      </c>
    </row>
    <row r="19" spans="1:55" x14ac:dyDescent="0.35">
      <c r="A19" s="7" t="s">
        <v>232</v>
      </c>
      <c r="B19" s="7" t="s">
        <v>233</v>
      </c>
      <c r="C19" s="13" t="s">
        <v>51</v>
      </c>
      <c r="D19" s="7">
        <v>300</v>
      </c>
      <c r="E19" s="7" t="s">
        <v>91</v>
      </c>
      <c r="F19" s="7"/>
      <c r="G19" s="14" t="s">
        <v>53</v>
      </c>
      <c r="H19" s="13" t="s">
        <v>54</v>
      </c>
      <c r="I19" s="7" t="s">
        <v>117</v>
      </c>
      <c r="J19" s="7" t="s">
        <v>56</v>
      </c>
      <c r="K19" s="7" t="s">
        <v>57</v>
      </c>
      <c r="L19" s="7">
        <v>22.4</v>
      </c>
      <c r="M19" s="7" t="s">
        <v>109</v>
      </c>
      <c r="N19" s="7">
        <v>31</v>
      </c>
      <c r="O19" t="s">
        <v>7875</v>
      </c>
      <c r="P19" s="7" t="s">
        <v>59</v>
      </c>
      <c r="Q19" s="14" t="s">
        <v>59</v>
      </c>
      <c r="R19" t="b">
        <v>0</v>
      </c>
      <c r="S19" s="7">
        <v>407</v>
      </c>
      <c r="T19" s="7">
        <v>16.8</v>
      </c>
      <c r="U19" s="7">
        <v>26.65</v>
      </c>
      <c r="V19" s="7">
        <v>0.91791599999999995</v>
      </c>
      <c r="W19" s="7">
        <v>0.67477500000000001</v>
      </c>
      <c r="X19" s="7">
        <v>6.2</v>
      </c>
      <c r="Y19" s="7">
        <v>3.42</v>
      </c>
      <c r="Z19" s="14">
        <v>2.46</v>
      </c>
      <c r="AA19" s="17">
        <v>1.7410800000000001E-2</v>
      </c>
      <c r="AB19" s="3">
        <v>0.98258900000000005</v>
      </c>
      <c r="AC19" s="14" t="s">
        <v>197</v>
      </c>
      <c r="AD19" s="13">
        <v>9</v>
      </c>
      <c r="AE19" s="14">
        <v>8</v>
      </c>
      <c r="AF19" s="13">
        <v>6</v>
      </c>
      <c r="AG19" s="7">
        <v>5</v>
      </c>
      <c r="AH19" s="7">
        <v>1</v>
      </c>
      <c r="AI19" s="7">
        <v>5</v>
      </c>
      <c r="AJ19" s="7">
        <v>4</v>
      </c>
      <c r="AK19" s="14">
        <v>1</v>
      </c>
      <c r="AL19" s="13">
        <v>3</v>
      </c>
      <c r="AM19" s="14">
        <v>3</v>
      </c>
      <c r="AN19" s="7" t="s">
        <v>66</v>
      </c>
      <c r="AO19" s="7" t="s">
        <v>62</v>
      </c>
      <c r="AP19" s="7" t="s">
        <v>62</v>
      </c>
      <c r="AQ19" s="7" t="s">
        <v>5797</v>
      </c>
      <c r="AR19" s="7" t="s">
        <v>70</v>
      </c>
      <c r="AS19" s="7" t="s">
        <v>69</v>
      </c>
      <c r="AT19" s="7" t="s">
        <v>5797</v>
      </c>
      <c r="AU19" s="7" t="s">
        <v>5797</v>
      </c>
      <c r="AV19" s="12">
        <v>0</v>
      </c>
      <c r="AW19" s="12">
        <v>0</v>
      </c>
      <c r="AX19" s="12">
        <v>0</v>
      </c>
      <c r="AY19" s="12" t="s">
        <v>5797</v>
      </c>
      <c r="AZ19" s="12">
        <v>1</v>
      </c>
      <c r="BA19" s="12">
        <v>0</v>
      </c>
      <c r="BB19" s="12">
        <v>1</v>
      </c>
      <c r="BC19" s="12">
        <v>1</v>
      </c>
    </row>
    <row r="20" spans="1:55" x14ac:dyDescent="0.35">
      <c r="A20" s="7" t="s">
        <v>234</v>
      </c>
      <c r="B20" s="7" t="s">
        <v>235</v>
      </c>
      <c r="C20" s="13" t="s">
        <v>51</v>
      </c>
      <c r="D20" s="7">
        <v>300</v>
      </c>
      <c r="E20" s="7" t="s">
        <v>78</v>
      </c>
      <c r="F20" s="7"/>
      <c r="G20" s="14" t="s">
        <v>53</v>
      </c>
      <c r="H20" s="13" t="s">
        <v>54</v>
      </c>
      <c r="I20" s="7" t="s">
        <v>117</v>
      </c>
      <c r="J20" s="7" t="s">
        <v>56</v>
      </c>
      <c r="K20" s="7" t="s">
        <v>57</v>
      </c>
      <c r="L20" s="7">
        <v>20</v>
      </c>
      <c r="M20" s="7" t="s">
        <v>109</v>
      </c>
      <c r="N20" s="7">
        <v>46</v>
      </c>
      <c r="O20" t="s">
        <v>7875</v>
      </c>
      <c r="P20" s="7" t="s">
        <v>59</v>
      </c>
      <c r="Q20" s="14" t="s">
        <v>56</v>
      </c>
      <c r="R20" t="b">
        <v>0</v>
      </c>
      <c r="S20" s="7">
        <v>109</v>
      </c>
      <c r="T20" s="7">
        <v>9</v>
      </c>
      <c r="U20" s="7">
        <v>21.433330000000002</v>
      </c>
      <c r="V20" s="7">
        <v>0.97733433333333319</v>
      </c>
      <c r="W20" s="7">
        <v>0.2848</v>
      </c>
      <c r="X20" s="7">
        <v>7.8</v>
      </c>
      <c r="Y20" s="7">
        <v>2.92</v>
      </c>
      <c r="Z20" s="14">
        <v>2.4300000000000002</v>
      </c>
      <c r="AA20" s="17">
        <v>5.8536299999999999E-2</v>
      </c>
      <c r="AB20" s="3">
        <v>0.94146399999999997</v>
      </c>
      <c r="AC20" s="14" t="s">
        <v>197</v>
      </c>
      <c r="AD20" s="13">
        <v>9</v>
      </c>
      <c r="AE20" s="14">
        <v>8</v>
      </c>
      <c r="AF20" s="13">
        <v>6</v>
      </c>
      <c r="AG20" s="7">
        <v>5</v>
      </c>
      <c r="AH20" s="7">
        <v>1</v>
      </c>
      <c r="AI20" s="7">
        <v>5</v>
      </c>
      <c r="AJ20" s="7">
        <v>4</v>
      </c>
      <c r="AK20" s="14">
        <v>1</v>
      </c>
      <c r="AL20" s="13">
        <v>3</v>
      </c>
      <c r="AM20" s="14">
        <v>3</v>
      </c>
      <c r="AN20" s="7" t="s">
        <v>66</v>
      </c>
      <c r="AO20" s="7" t="s">
        <v>62</v>
      </c>
      <c r="AP20" s="7" t="s">
        <v>62</v>
      </c>
      <c r="AQ20" s="7" t="s">
        <v>5797</v>
      </c>
      <c r="AR20" s="7" t="s">
        <v>63</v>
      </c>
      <c r="AS20" s="7" t="s">
        <v>64</v>
      </c>
      <c r="AT20" s="7" t="s">
        <v>5797</v>
      </c>
      <c r="AU20" s="7" t="s">
        <v>70</v>
      </c>
      <c r="AV20" s="12">
        <v>0</v>
      </c>
      <c r="AW20" s="12">
        <v>0</v>
      </c>
      <c r="AX20" s="12">
        <v>0</v>
      </c>
      <c r="AY20" s="12">
        <v>1</v>
      </c>
      <c r="AZ20" s="12" t="s">
        <v>5797</v>
      </c>
      <c r="BA20" s="12">
        <v>0</v>
      </c>
      <c r="BB20" s="12">
        <v>1</v>
      </c>
      <c r="BC20" s="12">
        <v>1</v>
      </c>
    </row>
    <row r="21" spans="1:55" x14ac:dyDescent="0.35">
      <c r="A21" s="7" t="s">
        <v>236</v>
      </c>
      <c r="B21" s="7" t="s">
        <v>237</v>
      </c>
      <c r="C21" s="13" t="s">
        <v>51</v>
      </c>
      <c r="D21" s="7">
        <v>300</v>
      </c>
      <c r="E21" s="7" t="s">
        <v>91</v>
      </c>
      <c r="F21" s="7"/>
      <c r="G21" s="14" t="s">
        <v>53</v>
      </c>
      <c r="H21" s="13" t="s">
        <v>54</v>
      </c>
      <c r="I21" s="7" t="s">
        <v>117</v>
      </c>
      <c r="J21" s="7" t="s">
        <v>56</v>
      </c>
      <c r="K21" s="7" t="s">
        <v>57</v>
      </c>
      <c r="L21" s="7">
        <v>48</v>
      </c>
      <c r="M21" s="7" t="s">
        <v>58</v>
      </c>
      <c r="N21" s="7">
        <v>42</v>
      </c>
      <c r="O21" t="s">
        <v>7875</v>
      </c>
      <c r="P21" s="7" t="s">
        <v>59</v>
      </c>
      <c r="Q21" s="14" t="s">
        <v>59</v>
      </c>
      <c r="R21" t="b">
        <v>0</v>
      </c>
      <c r="S21" s="7">
        <v>407</v>
      </c>
      <c r="T21" s="7">
        <v>16.8</v>
      </c>
      <c r="U21" s="7">
        <v>26.65</v>
      </c>
      <c r="V21" s="7">
        <v>0.91791599999999995</v>
      </c>
      <c r="W21" s="7">
        <v>0.67477500000000001</v>
      </c>
      <c r="X21" s="7">
        <v>6.2</v>
      </c>
      <c r="Y21" s="7">
        <v>3.42</v>
      </c>
      <c r="Z21" s="14">
        <v>2.46</v>
      </c>
      <c r="AA21" s="17">
        <v>1.2632000000000001E-2</v>
      </c>
      <c r="AB21" s="3">
        <v>0.98736800000000002</v>
      </c>
      <c r="AC21" s="14" t="s">
        <v>197</v>
      </c>
      <c r="AD21" s="13">
        <v>9</v>
      </c>
      <c r="AE21" s="14">
        <v>8</v>
      </c>
      <c r="AF21" s="13">
        <v>6</v>
      </c>
      <c r="AG21" s="7">
        <v>5</v>
      </c>
      <c r="AH21" s="7">
        <v>1</v>
      </c>
      <c r="AI21" s="7">
        <v>5</v>
      </c>
      <c r="AJ21" s="7">
        <v>4</v>
      </c>
      <c r="AK21" s="14">
        <v>1</v>
      </c>
      <c r="AL21" s="13">
        <v>3</v>
      </c>
      <c r="AM21" s="14">
        <v>3</v>
      </c>
      <c r="AN21" s="7" t="s">
        <v>66</v>
      </c>
      <c r="AO21" s="7" t="s">
        <v>62</v>
      </c>
      <c r="AP21" s="7" t="s">
        <v>62</v>
      </c>
      <c r="AQ21" s="7" t="s">
        <v>5797</v>
      </c>
      <c r="AR21" s="7" t="s">
        <v>70</v>
      </c>
      <c r="AS21" s="7" t="s">
        <v>69</v>
      </c>
      <c r="AT21" s="7" t="s">
        <v>5797</v>
      </c>
      <c r="AU21" s="7" t="s">
        <v>70</v>
      </c>
      <c r="AV21" s="12">
        <v>0</v>
      </c>
      <c r="AW21" s="12">
        <v>0</v>
      </c>
      <c r="AX21" s="12">
        <v>0</v>
      </c>
      <c r="AY21" s="12">
        <v>1</v>
      </c>
      <c r="AZ21" s="12">
        <v>1</v>
      </c>
      <c r="BA21" s="12">
        <v>0</v>
      </c>
      <c r="BB21" s="12">
        <v>1</v>
      </c>
      <c r="BC21" s="12">
        <v>1</v>
      </c>
    </row>
    <row r="22" spans="1:55" x14ac:dyDescent="0.35">
      <c r="A22" s="7" t="s">
        <v>238</v>
      </c>
      <c r="B22" s="7" t="s">
        <v>239</v>
      </c>
      <c r="C22" s="13" t="s">
        <v>51</v>
      </c>
      <c r="D22" s="7">
        <v>300</v>
      </c>
      <c r="E22" s="7" t="s">
        <v>78</v>
      </c>
      <c r="F22" s="7"/>
      <c r="G22" s="14" t="s">
        <v>53</v>
      </c>
      <c r="H22" s="13" t="s">
        <v>54</v>
      </c>
      <c r="I22" s="7" t="s">
        <v>118</v>
      </c>
      <c r="J22" s="7" t="s">
        <v>87</v>
      </c>
      <c r="K22" s="7" t="s">
        <v>57</v>
      </c>
      <c r="L22" s="7">
        <v>30</v>
      </c>
      <c r="M22" s="7" t="s">
        <v>58</v>
      </c>
      <c r="N22" s="7">
        <v>32</v>
      </c>
      <c r="O22" t="s">
        <v>7875</v>
      </c>
      <c r="P22" s="7" t="s">
        <v>59</v>
      </c>
      <c r="Q22" s="14" t="s">
        <v>59</v>
      </c>
      <c r="R22" t="b">
        <v>0</v>
      </c>
      <c r="S22" s="7">
        <v>81</v>
      </c>
      <c r="T22" s="7">
        <v>10.866669999999999</v>
      </c>
      <c r="U22" s="7">
        <v>25.366669999999999</v>
      </c>
      <c r="V22" s="7">
        <v>1.4375556666666669</v>
      </c>
      <c r="W22" s="7">
        <v>0.1618</v>
      </c>
      <c r="X22" s="7">
        <v>7.6</v>
      </c>
      <c r="Y22" s="7">
        <v>2.66</v>
      </c>
      <c r="Z22" s="14">
        <v>2.82</v>
      </c>
      <c r="AA22" s="17">
        <v>1.2455000000000001E-2</v>
      </c>
      <c r="AB22" s="3">
        <v>0.98754500000000001</v>
      </c>
      <c r="AC22" s="14" t="s">
        <v>197</v>
      </c>
      <c r="AD22" s="13">
        <v>9</v>
      </c>
      <c r="AE22" s="14">
        <v>8</v>
      </c>
      <c r="AF22" s="13">
        <v>6</v>
      </c>
      <c r="AG22" s="7">
        <v>6</v>
      </c>
      <c r="AH22" s="7">
        <v>0</v>
      </c>
      <c r="AI22" s="7">
        <v>5</v>
      </c>
      <c r="AJ22" s="7">
        <v>5</v>
      </c>
      <c r="AK22" s="14">
        <v>0</v>
      </c>
      <c r="AL22" s="13">
        <v>3</v>
      </c>
      <c r="AM22" s="14">
        <v>3</v>
      </c>
      <c r="AN22" s="7" t="s">
        <v>66</v>
      </c>
      <c r="AO22" s="7" t="s">
        <v>62</v>
      </c>
      <c r="AP22" s="7" t="s">
        <v>62</v>
      </c>
      <c r="AQ22" s="7" t="s">
        <v>5797</v>
      </c>
      <c r="AR22" s="7" t="s">
        <v>70</v>
      </c>
      <c r="AS22" s="7" t="s">
        <v>64</v>
      </c>
      <c r="AT22" s="7" t="s">
        <v>5797</v>
      </c>
      <c r="AU22" s="7" t="s">
        <v>5797</v>
      </c>
      <c r="AV22" s="12">
        <v>0</v>
      </c>
      <c r="AW22" s="12">
        <v>0</v>
      </c>
      <c r="AX22" s="12">
        <v>0</v>
      </c>
      <c r="AY22" s="12">
        <v>1</v>
      </c>
      <c r="AZ22" s="12">
        <v>1</v>
      </c>
      <c r="BA22" s="12">
        <v>0</v>
      </c>
      <c r="BB22" s="12">
        <v>1</v>
      </c>
      <c r="BC22" s="12">
        <v>1</v>
      </c>
    </row>
    <row r="23" spans="1:55" x14ac:dyDescent="0.35">
      <c r="A23" s="7" t="s">
        <v>240</v>
      </c>
      <c r="B23" s="7" t="s">
        <v>241</v>
      </c>
      <c r="C23" s="13" t="s">
        <v>51</v>
      </c>
      <c r="D23" s="7">
        <v>300</v>
      </c>
      <c r="E23" s="7" t="s">
        <v>100</v>
      </c>
      <c r="F23" s="7"/>
      <c r="G23" s="14" t="s">
        <v>53</v>
      </c>
      <c r="H23" s="13" t="s">
        <v>54</v>
      </c>
      <c r="I23" s="7" t="s">
        <v>242</v>
      </c>
      <c r="J23" s="7" t="s">
        <v>56</v>
      </c>
      <c r="K23" s="7" t="s">
        <v>57</v>
      </c>
      <c r="L23" s="7">
        <v>24</v>
      </c>
      <c r="M23" s="7" t="s">
        <v>86</v>
      </c>
      <c r="N23" s="7">
        <v>33</v>
      </c>
      <c r="O23" t="s">
        <v>7875</v>
      </c>
      <c r="P23" s="7" t="s">
        <v>59</v>
      </c>
      <c r="Q23" s="14" t="s">
        <v>59</v>
      </c>
      <c r="R23" t="b">
        <v>0</v>
      </c>
      <c r="S23" s="7">
        <v>438</v>
      </c>
      <c r="T23" s="7">
        <v>12.324999999999999</v>
      </c>
      <c r="U23" s="7">
        <v>28.074999999999999</v>
      </c>
      <c r="V23" s="7">
        <v>1.1367514999999999</v>
      </c>
      <c r="W23" s="7">
        <v>0.66025</v>
      </c>
      <c r="X23" s="7">
        <v>7</v>
      </c>
      <c r="Y23" s="7">
        <v>5.19</v>
      </c>
      <c r="Z23" s="14">
        <v>2.48</v>
      </c>
      <c r="AA23" s="17">
        <v>2.2180499999999999E-2</v>
      </c>
      <c r="AB23" s="3">
        <v>0.97781899999999999</v>
      </c>
      <c r="AC23" s="14" t="s">
        <v>197</v>
      </c>
      <c r="AD23" s="13">
        <v>9</v>
      </c>
      <c r="AE23" s="14">
        <v>8</v>
      </c>
      <c r="AF23" s="13">
        <v>6</v>
      </c>
      <c r="AG23" s="7">
        <v>5</v>
      </c>
      <c r="AH23" s="7">
        <v>1</v>
      </c>
      <c r="AI23" s="7">
        <v>5</v>
      </c>
      <c r="AJ23" s="7">
        <v>4</v>
      </c>
      <c r="AK23" s="14">
        <v>1</v>
      </c>
      <c r="AL23" s="13">
        <v>3</v>
      </c>
      <c r="AM23" s="14">
        <v>3</v>
      </c>
      <c r="AN23" s="7" t="s">
        <v>66</v>
      </c>
      <c r="AO23" s="7" t="s">
        <v>62</v>
      </c>
      <c r="AP23" s="7" t="s">
        <v>62</v>
      </c>
      <c r="AQ23" s="7" t="s">
        <v>5797</v>
      </c>
      <c r="AR23" s="7" t="s">
        <v>63</v>
      </c>
      <c r="AS23" s="7" t="s">
        <v>66</v>
      </c>
      <c r="AT23" s="7" t="s">
        <v>62</v>
      </c>
      <c r="AU23" s="7" t="s">
        <v>70</v>
      </c>
      <c r="AV23" s="12">
        <v>0</v>
      </c>
      <c r="AW23" s="12">
        <v>0</v>
      </c>
      <c r="AX23" s="12">
        <v>0</v>
      </c>
      <c r="AY23" s="12" t="s">
        <v>5797</v>
      </c>
      <c r="AZ23" s="12">
        <v>1</v>
      </c>
      <c r="BA23" s="12">
        <v>0</v>
      </c>
      <c r="BB23" s="12">
        <v>1</v>
      </c>
      <c r="BC23" s="12">
        <v>1</v>
      </c>
    </row>
    <row r="24" spans="1:55" x14ac:dyDescent="0.35">
      <c r="A24" s="7" t="s">
        <v>243</v>
      </c>
      <c r="B24" s="7" t="s">
        <v>244</v>
      </c>
      <c r="C24" s="13" t="s">
        <v>51</v>
      </c>
      <c r="D24" s="7">
        <v>300</v>
      </c>
      <c r="E24" s="7" t="s">
        <v>100</v>
      </c>
      <c r="F24" s="7">
        <v>2109</v>
      </c>
      <c r="G24" s="14" t="s">
        <v>53</v>
      </c>
      <c r="H24" s="13" t="s">
        <v>54</v>
      </c>
      <c r="I24" s="7" t="s">
        <v>118</v>
      </c>
      <c r="J24" s="7" t="s">
        <v>56</v>
      </c>
      <c r="K24" s="7" t="s">
        <v>57</v>
      </c>
      <c r="L24" s="7">
        <v>55</v>
      </c>
      <c r="M24" s="7" t="s">
        <v>58</v>
      </c>
      <c r="N24" s="7"/>
      <c r="O24" t="s">
        <v>7875</v>
      </c>
      <c r="P24" s="7" t="s">
        <v>59</v>
      </c>
      <c r="Q24" s="14" t="s">
        <v>59</v>
      </c>
      <c r="R24" t="b">
        <v>0</v>
      </c>
      <c r="S24" s="7">
        <v>413</v>
      </c>
      <c r="T24" s="7">
        <v>9.68</v>
      </c>
      <c r="U24" s="7">
        <v>24.7</v>
      </c>
      <c r="V24" s="7">
        <v>0.88133260000000002</v>
      </c>
      <c r="W24" s="7">
        <v>0.55771999999999999</v>
      </c>
      <c r="X24" s="7">
        <v>7.6</v>
      </c>
      <c r="Y24" s="7">
        <v>4.55</v>
      </c>
      <c r="Z24" s="14">
        <v>2.91</v>
      </c>
      <c r="AA24" s="17">
        <v>0.102225</v>
      </c>
      <c r="AB24" s="3">
        <v>0.89777499999999999</v>
      </c>
      <c r="AC24" s="14" t="s">
        <v>197</v>
      </c>
      <c r="AD24" s="13">
        <v>9</v>
      </c>
      <c r="AE24" s="14">
        <v>8</v>
      </c>
      <c r="AF24" s="13">
        <v>6</v>
      </c>
      <c r="AG24" s="7">
        <v>4</v>
      </c>
      <c r="AH24" s="7">
        <v>2</v>
      </c>
      <c r="AI24" s="7">
        <v>5</v>
      </c>
      <c r="AJ24" s="7">
        <v>3</v>
      </c>
      <c r="AK24" s="14">
        <v>2</v>
      </c>
      <c r="AL24" s="13">
        <v>3</v>
      </c>
      <c r="AM24" s="14">
        <v>3</v>
      </c>
      <c r="AN24" s="7" t="s">
        <v>66</v>
      </c>
      <c r="AO24" s="7" t="s">
        <v>62</v>
      </c>
      <c r="AP24" s="7" t="s">
        <v>62</v>
      </c>
      <c r="AQ24" s="7" t="s">
        <v>5797</v>
      </c>
      <c r="AR24" s="7" t="s">
        <v>63</v>
      </c>
      <c r="AS24" s="7" t="s">
        <v>69</v>
      </c>
      <c r="AT24" s="7" t="s">
        <v>5797</v>
      </c>
      <c r="AU24" s="7" t="s">
        <v>70</v>
      </c>
      <c r="AV24" s="12">
        <v>0</v>
      </c>
      <c r="AW24" s="12">
        <v>0</v>
      </c>
      <c r="AX24" s="12">
        <v>0</v>
      </c>
      <c r="AY24" s="12">
        <v>1</v>
      </c>
      <c r="AZ24" s="12">
        <v>1</v>
      </c>
      <c r="BA24" s="12">
        <v>0</v>
      </c>
      <c r="BB24" s="12">
        <v>1</v>
      </c>
      <c r="BC24" s="12">
        <v>1</v>
      </c>
    </row>
    <row r="25" spans="1:55" x14ac:dyDescent="0.35">
      <c r="A25" s="7" t="s">
        <v>245</v>
      </c>
      <c r="B25" s="7" t="s">
        <v>246</v>
      </c>
      <c r="C25" s="13" t="s">
        <v>51</v>
      </c>
      <c r="D25" s="7">
        <v>300</v>
      </c>
      <c r="E25" s="7" t="s">
        <v>91</v>
      </c>
      <c r="F25" s="7"/>
      <c r="G25" s="14" t="s">
        <v>53</v>
      </c>
      <c r="H25" s="13" t="s">
        <v>54</v>
      </c>
      <c r="I25" s="7" t="s">
        <v>117</v>
      </c>
      <c r="J25" s="7" t="s">
        <v>56</v>
      </c>
      <c r="K25" s="7" t="s">
        <v>57</v>
      </c>
      <c r="L25" s="7">
        <v>34</v>
      </c>
      <c r="M25" s="7" t="s">
        <v>58</v>
      </c>
      <c r="N25" s="7"/>
      <c r="O25" t="s">
        <v>7875</v>
      </c>
      <c r="P25" s="7" t="s">
        <v>59</v>
      </c>
      <c r="Q25" s="14" t="s">
        <v>59</v>
      </c>
      <c r="R25" t="b">
        <v>0</v>
      </c>
      <c r="S25" s="7">
        <v>407</v>
      </c>
      <c r="T25" s="7">
        <v>16.8</v>
      </c>
      <c r="U25" s="7">
        <v>26.65</v>
      </c>
      <c r="V25" s="7">
        <v>0.91791599999999995</v>
      </c>
      <c r="W25" s="7">
        <v>0.67477500000000001</v>
      </c>
      <c r="X25" s="7">
        <v>6.2</v>
      </c>
      <c r="Y25" s="7">
        <v>3.49</v>
      </c>
      <c r="Z25" s="14">
        <v>2.46</v>
      </c>
      <c r="AA25" s="17">
        <v>1.8133300000000002E-2</v>
      </c>
      <c r="AB25" s="3">
        <v>0.98186700000000005</v>
      </c>
      <c r="AC25" s="14" t="s">
        <v>197</v>
      </c>
      <c r="AD25" s="13">
        <v>9</v>
      </c>
      <c r="AE25" s="14">
        <v>8</v>
      </c>
      <c r="AF25" s="13">
        <v>6</v>
      </c>
      <c r="AG25" s="7">
        <v>6</v>
      </c>
      <c r="AH25" s="7">
        <v>0</v>
      </c>
      <c r="AI25" s="7">
        <v>5</v>
      </c>
      <c r="AJ25" s="7">
        <v>5</v>
      </c>
      <c r="AK25" s="14">
        <v>0</v>
      </c>
      <c r="AL25" s="13">
        <v>3</v>
      </c>
      <c r="AM25" s="14">
        <v>3</v>
      </c>
      <c r="AN25" s="7" t="s">
        <v>66</v>
      </c>
      <c r="AO25" s="7" t="s">
        <v>62</v>
      </c>
      <c r="AP25" s="7" t="s">
        <v>62</v>
      </c>
      <c r="AQ25" s="7" t="s">
        <v>5797</v>
      </c>
      <c r="AR25" s="7" t="s">
        <v>70</v>
      </c>
      <c r="AS25" s="7" t="s">
        <v>64</v>
      </c>
      <c r="AT25" s="7" t="s">
        <v>5797</v>
      </c>
      <c r="AU25" s="7" t="s">
        <v>5797</v>
      </c>
      <c r="AV25" s="12">
        <v>0</v>
      </c>
      <c r="AW25" s="12">
        <v>0</v>
      </c>
      <c r="AX25" s="12">
        <v>0</v>
      </c>
      <c r="AY25" s="12">
        <v>1</v>
      </c>
      <c r="AZ25" s="12">
        <v>1</v>
      </c>
      <c r="BA25" s="12">
        <v>0</v>
      </c>
      <c r="BB25" s="12">
        <v>1</v>
      </c>
      <c r="BC25" s="12">
        <v>1</v>
      </c>
    </row>
    <row r="26" spans="1:55" x14ac:dyDescent="0.35">
      <c r="A26" s="7" t="s">
        <v>247</v>
      </c>
      <c r="B26" s="7" t="s">
        <v>248</v>
      </c>
      <c r="C26" s="13" t="s">
        <v>51</v>
      </c>
      <c r="D26" s="7">
        <v>300</v>
      </c>
      <c r="E26" s="7" t="s">
        <v>126</v>
      </c>
      <c r="F26" s="7"/>
      <c r="G26" s="14" t="s">
        <v>53</v>
      </c>
      <c r="H26" s="13" t="s">
        <v>54</v>
      </c>
      <c r="I26" s="7" t="s">
        <v>167</v>
      </c>
      <c r="J26" s="7" t="s">
        <v>56</v>
      </c>
      <c r="K26" s="7" t="s">
        <v>57</v>
      </c>
      <c r="L26" s="7">
        <v>21.1</v>
      </c>
      <c r="M26" s="7" t="s">
        <v>86</v>
      </c>
      <c r="N26" s="7"/>
      <c r="O26" t="s">
        <v>7875</v>
      </c>
      <c r="P26" s="7" t="s">
        <v>113</v>
      </c>
      <c r="Q26" s="14" t="s">
        <v>59</v>
      </c>
      <c r="R26" t="b">
        <v>0</v>
      </c>
      <c r="S26" s="7">
        <v>571</v>
      </c>
      <c r="T26" s="7">
        <v>15.08</v>
      </c>
      <c r="U26" s="7">
        <v>25</v>
      </c>
      <c r="V26" s="7">
        <v>0.58686640000000001</v>
      </c>
      <c r="W26" s="7">
        <v>1.02024</v>
      </c>
      <c r="X26" s="7">
        <v>5.8</v>
      </c>
      <c r="Y26" s="7">
        <v>3.73</v>
      </c>
      <c r="Z26" s="14">
        <v>3.92</v>
      </c>
      <c r="AA26" s="17">
        <v>8.6876000000000002E-3</v>
      </c>
      <c r="AB26" s="3">
        <v>0.99131199999999997</v>
      </c>
      <c r="AC26" s="14" t="s">
        <v>197</v>
      </c>
      <c r="AD26" s="13">
        <v>9</v>
      </c>
      <c r="AE26" s="14">
        <v>8</v>
      </c>
      <c r="AF26" s="13">
        <v>6</v>
      </c>
      <c r="AG26" s="7">
        <v>4</v>
      </c>
      <c r="AH26" s="7">
        <v>2</v>
      </c>
      <c r="AI26" s="7">
        <v>5</v>
      </c>
      <c r="AJ26" s="7">
        <v>3</v>
      </c>
      <c r="AK26" s="14">
        <v>2</v>
      </c>
      <c r="AL26" s="13">
        <v>3</v>
      </c>
      <c r="AM26" s="14">
        <v>3</v>
      </c>
      <c r="AN26" s="7" t="s">
        <v>66</v>
      </c>
      <c r="AO26" s="7" t="s">
        <v>62</v>
      </c>
      <c r="AP26" s="7" t="s">
        <v>208</v>
      </c>
      <c r="AQ26" s="7" t="s">
        <v>70</v>
      </c>
      <c r="AR26" s="7" t="s">
        <v>63</v>
      </c>
      <c r="AS26" s="7" t="s">
        <v>64</v>
      </c>
      <c r="AT26" s="7" t="s">
        <v>70</v>
      </c>
      <c r="AU26" s="7" t="s">
        <v>70</v>
      </c>
      <c r="AV26" s="12">
        <v>0</v>
      </c>
      <c r="AW26" s="12">
        <v>0</v>
      </c>
      <c r="AX26" s="12">
        <v>0</v>
      </c>
      <c r="AY26" s="12">
        <v>1</v>
      </c>
      <c r="AZ26" s="12">
        <v>1</v>
      </c>
      <c r="BA26" s="12">
        <v>0</v>
      </c>
      <c r="BB26" s="12">
        <v>1</v>
      </c>
      <c r="BC26" s="12">
        <v>1</v>
      </c>
    </row>
    <row r="27" spans="1:55" x14ac:dyDescent="0.35">
      <c r="A27" s="7" t="s">
        <v>249</v>
      </c>
      <c r="B27" s="7" t="s">
        <v>250</v>
      </c>
      <c r="C27" s="13" t="s">
        <v>51</v>
      </c>
      <c r="D27" s="7">
        <v>300</v>
      </c>
      <c r="E27" s="7" t="s">
        <v>81</v>
      </c>
      <c r="F27" s="7">
        <v>710</v>
      </c>
      <c r="G27" s="14" t="s">
        <v>53</v>
      </c>
      <c r="H27" s="13" t="s">
        <v>54</v>
      </c>
      <c r="I27" s="7" t="s">
        <v>92</v>
      </c>
      <c r="J27" s="7" t="s">
        <v>56</v>
      </c>
      <c r="K27" s="7" t="s">
        <v>57</v>
      </c>
      <c r="L27" s="7">
        <v>21</v>
      </c>
      <c r="M27" s="7" t="s">
        <v>86</v>
      </c>
      <c r="N27" s="7">
        <v>34</v>
      </c>
      <c r="O27" t="s">
        <v>7875</v>
      </c>
      <c r="P27" s="7" t="s">
        <v>59</v>
      </c>
      <c r="Q27" s="14" t="s">
        <v>59</v>
      </c>
      <c r="R27" t="b">
        <v>0</v>
      </c>
      <c r="S27" s="7">
        <v>146</v>
      </c>
      <c r="T27" s="7">
        <v>10.83333</v>
      </c>
      <c r="U27" s="7">
        <v>23.33333</v>
      </c>
      <c r="V27" s="7">
        <v>0.82555666666666661</v>
      </c>
      <c r="W27" s="7">
        <v>0.29783333333333328</v>
      </c>
      <c r="X27" s="7">
        <v>6.6</v>
      </c>
      <c r="Y27" s="7">
        <v>4.2</v>
      </c>
      <c r="Z27" s="14">
        <v>2</v>
      </c>
      <c r="AA27" s="17">
        <v>3.24271E-2</v>
      </c>
      <c r="AB27" s="3">
        <v>0.96757300000000002</v>
      </c>
      <c r="AC27" s="14" t="s">
        <v>197</v>
      </c>
      <c r="AD27" s="13">
        <v>9</v>
      </c>
      <c r="AE27" s="14">
        <v>8</v>
      </c>
      <c r="AF27" s="13">
        <v>6</v>
      </c>
      <c r="AG27" s="7">
        <v>5</v>
      </c>
      <c r="AH27" s="7">
        <v>1</v>
      </c>
      <c r="AI27" s="7">
        <v>5</v>
      </c>
      <c r="AJ27" s="7">
        <v>4</v>
      </c>
      <c r="AK27" s="14">
        <v>1</v>
      </c>
      <c r="AL27" s="13">
        <v>3</v>
      </c>
      <c r="AM27" s="14">
        <v>3</v>
      </c>
      <c r="AN27" s="7" t="s">
        <v>66</v>
      </c>
      <c r="AO27" s="7" t="s">
        <v>62</v>
      </c>
      <c r="AP27" s="7" t="s">
        <v>62</v>
      </c>
      <c r="AQ27" s="7" t="s">
        <v>70</v>
      </c>
      <c r="AR27" s="7" t="s">
        <v>63</v>
      </c>
      <c r="AS27" s="7" t="s">
        <v>64</v>
      </c>
      <c r="AT27" s="7" t="s">
        <v>5797</v>
      </c>
      <c r="AU27" s="7" t="s">
        <v>5797</v>
      </c>
      <c r="AV27" s="12">
        <v>0</v>
      </c>
      <c r="AW27" s="12">
        <v>0</v>
      </c>
      <c r="AX27" s="12">
        <v>0</v>
      </c>
      <c r="AY27" s="12">
        <v>1</v>
      </c>
      <c r="AZ27" s="12">
        <v>1</v>
      </c>
      <c r="BA27" s="12">
        <v>0</v>
      </c>
      <c r="BB27" s="12">
        <v>1</v>
      </c>
      <c r="BC27" s="12">
        <v>1</v>
      </c>
    </row>
    <row r="28" spans="1:55" x14ac:dyDescent="0.35">
      <c r="A28" s="7" t="s">
        <v>251</v>
      </c>
      <c r="B28" s="7" t="s">
        <v>252</v>
      </c>
      <c r="C28" s="13" t="s">
        <v>51</v>
      </c>
      <c r="D28" s="7">
        <v>300</v>
      </c>
      <c r="E28" s="7" t="s">
        <v>100</v>
      </c>
      <c r="F28" s="7">
        <v>1020</v>
      </c>
      <c r="G28" s="14" t="s">
        <v>53</v>
      </c>
      <c r="H28" s="13" t="s">
        <v>54</v>
      </c>
      <c r="I28" s="7" t="s">
        <v>83</v>
      </c>
      <c r="J28" s="7" t="s">
        <v>56</v>
      </c>
      <c r="K28" s="7" t="s">
        <v>57</v>
      </c>
      <c r="L28" s="7">
        <v>28</v>
      </c>
      <c r="M28" s="7" t="s">
        <v>86</v>
      </c>
      <c r="N28" s="7">
        <v>37</v>
      </c>
      <c r="O28" t="s">
        <v>7875</v>
      </c>
      <c r="P28" s="7" t="s">
        <v>59</v>
      </c>
      <c r="Q28" s="14" t="s">
        <v>59</v>
      </c>
      <c r="R28" t="b">
        <v>0</v>
      </c>
      <c r="S28" s="7">
        <v>961</v>
      </c>
      <c r="T28" s="7">
        <v>14.04</v>
      </c>
      <c r="U28" s="7">
        <v>27.24</v>
      </c>
      <c r="V28" s="7">
        <v>0.97626599999999997</v>
      </c>
      <c r="W28" s="7">
        <v>1.3093399999999999</v>
      </c>
      <c r="X28" s="7">
        <v>5.9</v>
      </c>
      <c r="Y28" s="7">
        <v>5.0999999999999996</v>
      </c>
      <c r="Z28" s="14">
        <v>2.57</v>
      </c>
      <c r="AA28" s="17">
        <v>1E-4</v>
      </c>
      <c r="AB28" s="3">
        <v>0.99990000000000001</v>
      </c>
      <c r="AC28" s="14" t="s">
        <v>197</v>
      </c>
      <c r="AD28" s="13">
        <v>9</v>
      </c>
      <c r="AE28" s="14">
        <v>8</v>
      </c>
      <c r="AF28" s="13">
        <v>6</v>
      </c>
      <c r="AG28" s="7">
        <v>6</v>
      </c>
      <c r="AH28" s="7">
        <v>0</v>
      </c>
      <c r="AI28" s="7">
        <v>5</v>
      </c>
      <c r="AJ28" s="7">
        <v>5</v>
      </c>
      <c r="AK28" s="14">
        <v>0</v>
      </c>
      <c r="AL28" s="13">
        <v>3</v>
      </c>
      <c r="AM28" s="14">
        <v>3</v>
      </c>
      <c r="AN28" s="7" t="s">
        <v>66</v>
      </c>
      <c r="AO28" s="7" t="s">
        <v>62</v>
      </c>
      <c r="AP28" s="7" t="s">
        <v>62</v>
      </c>
      <c r="AQ28" s="7" t="s">
        <v>5797</v>
      </c>
      <c r="AR28" s="7" t="s">
        <v>70</v>
      </c>
      <c r="AS28" s="7" t="s">
        <v>5797</v>
      </c>
      <c r="AT28" s="7" t="s">
        <v>5797</v>
      </c>
      <c r="AU28" s="7" t="s">
        <v>62</v>
      </c>
      <c r="AV28" s="12">
        <v>0</v>
      </c>
      <c r="AW28" s="12">
        <v>0</v>
      </c>
      <c r="AX28" s="12">
        <v>0</v>
      </c>
      <c r="AY28" s="12">
        <v>1</v>
      </c>
      <c r="AZ28" s="12">
        <v>1</v>
      </c>
      <c r="BA28" s="12">
        <v>0</v>
      </c>
      <c r="BB28" s="12">
        <v>1</v>
      </c>
      <c r="BC28" s="12">
        <v>1</v>
      </c>
    </row>
    <row r="29" spans="1:55" x14ac:dyDescent="0.35">
      <c r="A29" s="7" t="s">
        <v>253</v>
      </c>
      <c r="B29" s="7" t="s">
        <v>254</v>
      </c>
      <c r="C29" s="13" t="s">
        <v>51</v>
      </c>
      <c r="D29" s="7">
        <v>300</v>
      </c>
      <c r="E29" s="7" t="s">
        <v>126</v>
      </c>
      <c r="F29" s="7"/>
      <c r="G29" s="14" t="s">
        <v>53</v>
      </c>
      <c r="H29" s="13" t="s">
        <v>54</v>
      </c>
      <c r="I29" s="7" t="s">
        <v>90</v>
      </c>
      <c r="J29" s="7" t="s">
        <v>56</v>
      </c>
      <c r="K29" s="7" t="s">
        <v>57</v>
      </c>
      <c r="L29" s="7">
        <v>38.4</v>
      </c>
      <c r="M29" s="7" t="s">
        <v>58</v>
      </c>
      <c r="N29" s="7">
        <v>35</v>
      </c>
      <c r="O29" t="s">
        <v>7875</v>
      </c>
      <c r="P29" s="7" t="s">
        <v>59</v>
      </c>
      <c r="Q29" s="14" t="s">
        <v>59</v>
      </c>
      <c r="R29" t="b">
        <v>0</v>
      </c>
      <c r="S29" s="7">
        <v>574</v>
      </c>
      <c r="T29" s="7">
        <v>14.58</v>
      </c>
      <c r="U29" s="7">
        <v>24.8</v>
      </c>
      <c r="V29" s="7">
        <v>0.60940000000000005</v>
      </c>
      <c r="W29" s="7">
        <v>1.03426</v>
      </c>
      <c r="X29" s="7">
        <v>5.8</v>
      </c>
      <c r="Y29" s="7">
        <v>3.96</v>
      </c>
      <c r="Z29" s="14">
        <v>3.87</v>
      </c>
      <c r="AA29" s="17">
        <v>1E-4</v>
      </c>
      <c r="AB29" s="3">
        <v>0.99990000000000001</v>
      </c>
      <c r="AC29" s="14" t="s">
        <v>197</v>
      </c>
      <c r="AD29" s="13">
        <v>9</v>
      </c>
      <c r="AE29" s="14">
        <v>8</v>
      </c>
      <c r="AF29" s="13">
        <v>6</v>
      </c>
      <c r="AG29" s="7">
        <v>5</v>
      </c>
      <c r="AH29" s="7">
        <v>1</v>
      </c>
      <c r="AI29" s="7">
        <v>5</v>
      </c>
      <c r="AJ29" s="7">
        <v>4</v>
      </c>
      <c r="AK29" s="14">
        <v>1</v>
      </c>
      <c r="AL29" s="13">
        <v>3</v>
      </c>
      <c r="AM29" s="14">
        <v>3</v>
      </c>
      <c r="AN29" s="7" t="s">
        <v>66</v>
      </c>
      <c r="AO29" s="7" t="s">
        <v>62</v>
      </c>
      <c r="AP29" s="7" t="s">
        <v>62</v>
      </c>
      <c r="AQ29" s="7" t="s">
        <v>5797</v>
      </c>
      <c r="AR29" s="7" t="s">
        <v>63</v>
      </c>
      <c r="AS29" s="7" t="s">
        <v>66</v>
      </c>
      <c r="AT29" s="7" t="s">
        <v>62</v>
      </c>
      <c r="AU29" s="7" t="s">
        <v>70</v>
      </c>
      <c r="AV29" s="12">
        <v>0</v>
      </c>
      <c r="AW29" s="12">
        <v>0</v>
      </c>
      <c r="AX29" s="12">
        <v>0</v>
      </c>
      <c r="AY29" s="12">
        <v>1</v>
      </c>
      <c r="AZ29" s="12">
        <v>1</v>
      </c>
      <c r="BA29" s="12">
        <v>0</v>
      </c>
      <c r="BB29" s="12">
        <v>1</v>
      </c>
      <c r="BC29" s="12">
        <v>1</v>
      </c>
    </row>
    <row r="30" spans="1:55" x14ac:dyDescent="0.35">
      <c r="A30" s="7" t="s">
        <v>255</v>
      </c>
      <c r="B30" s="7" t="s">
        <v>256</v>
      </c>
      <c r="C30" s="13" t="s">
        <v>51</v>
      </c>
      <c r="D30" s="7">
        <v>300</v>
      </c>
      <c r="E30" s="7" t="s">
        <v>78</v>
      </c>
      <c r="F30" s="7"/>
      <c r="G30" s="14" t="s">
        <v>53</v>
      </c>
      <c r="H30" s="13" t="s">
        <v>54</v>
      </c>
      <c r="I30" s="7" t="s">
        <v>117</v>
      </c>
      <c r="J30" s="7" t="s">
        <v>56</v>
      </c>
      <c r="K30" s="7" t="s">
        <v>57</v>
      </c>
      <c r="L30" s="7">
        <v>28.2</v>
      </c>
      <c r="M30" s="7" t="s">
        <v>86</v>
      </c>
      <c r="N30" s="7">
        <v>27</v>
      </c>
      <c r="O30" t="s">
        <v>7875</v>
      </c>
      <c r="P30" s="7" t="s">
        <v>59</v>
      </c>
      <c r="Q30" s="14" t="s">
        <v>59</v>
      </c>
      <c r="R30" t="b">
        <v>0</v>
      </c>
      <c r="S30" s="7">
        <v>71</v>
      </c>
      <c r="T30" s="7">
        <v>8.7666699999999995</v>
      </c>
      <c r="U30" s="7">
        <v>22.366669999999999</v>
      </c>
      <c r="V30" s="7">
        <v>1.064334333333333</v>
      </c>
      <c r="W30" s="7">
        <v>0.16503333333333331</v>
      </c>
      <c r="X30" s="7">
        <v>7.9</v>
      </c>
      <c r="Y30" s="7">
        <v>3.81</v>
      </c>
      <c r="Z30" s="14">
        <v>2.17</v>
      </c>
      <c r="AA30" s="17">
        <v>1E-4</v>
      </c>
      <c r="AB30" s="3">
        <v>0.99990000000000001</v>
      </c>
      <c r="AC30" s="14" t="s">
        <v>197</v>
      </c>
      <c r="AD30" s="13">
        <v>9</v>
      </c>
      <c r="AE30" s="14">
        <v>8</v>
      </c>
      <c r="AF30" s="13">
        <v>6</v>
      </c>
      <c r="AG30" s="7">
        <v>4</v>
      </c>
      <c r="AH30" s="7">
        <v>2</v>
      </c>
      <c r="AI30" s="7">
        <v>5</v>
      </c>
      <c r="AJ30" s="7">
        <v>3</v>
      </c>
      <c r="AK30" s="14">
        <v>2</v>
      </c>
      <c r="AL30" s="13">
        <v>3</v>
      </c>
      <c r="AM30" s="14">
        <v>3</v>
      </c>
      <c r="AN30" s="7" t="s">
        <v>66</v>
      </c>
      <c r="AO30" s="7" t="s">
        <v>62</v>
      </c>
      <c r="AP30" s="7" t="s">
        <v>208</v>
      </c>
      <c r="AQ30" s="7" t="s">
        <v>70</v>
      </c>
      <c r="AR30" s="7" t="s">
        <v>63</v>
      </c>
      <c r="AS30" s="7" t="s">
        <v>64</v>
      </c>
      <c r="AT30" s="7" t="s">
        <v>70</v>
      </c>
      <c r="AU30" s="7" t="s">
        <v>70</v>
      </c>
      <c r="AV30" s="12">
        <v>0</v>
      </c>
      <c r="AW30" s="12">
        <v>0</v>
      </c>
      <c r="AX30" s="12">
        <v>0</v>
      </c>
      <c r="AY30" s="12" t="s">
        <v>5797</v>
      </c>
      <c r="AZ30" s="12">
        <v>1</v>
      </c>
      <c r="BA30" s="12">
        <v>0</v>
      </c>
      <c r="BB30" s="12">
        <v>1</v>
      </c>
      <c r="BC30" s="12">
        <v>1</v>
      </c>
    </row>
    <row r="31" spans="1:55" x14ac:dyDescent="0.35">
      <c r="A31" s="7" t="s">
        <v>257</v>
      </c>
      <c r="B31" s="7" t="s">
        <v>258</v>
      </c>
      <c r="C31" s="13" t="s">
        <v>51</v>
      </c>
      <c r="D31" s="7">
        <v>300</v>
      </c>
      <c r="E31" s="7" t="s">
        <v>78</v>
      </c>
      <c r="F31" s="7"/>
      <c r="G31" s="14" t="s">
        <v>53</v>
      </c>
      <c r="H31" s="13" t="s">
        <v>54</v>
      </c>
      <c r="I31" s="7" t="s">
        <v>92</v>
      </c>
      <c r="J31" s="7" t="s">
        <v>56</v>
      </c>
      <c r="K31" s="7" t="s">
        <v>57</v>
      </c>
      <c r="L31" s="7">
        <v>27</v>
      </c>
      <c r="M31" s="7" t="s">
        <v>86</v>
      </c>
      <c r="N31" s="7">
        <v>36</v>
      </c>
      <c r="O31" t="s">
        <v>7875</v>
      </c>
      <c r="P31" s="7" t="s">
        <v>59</v>
      </c>
      <c r="Q31" s="14" t="s">
        <v>59</v>
      </c>
      <c r="R31" t="b">
        <v>0</v>
      </c>
      <c r="S31" s="7">
        <v>5</v>
      </c>
      <c r="T31" s="7">
        <v>19.3</v>
      </c>
      <c r="U31" s="7">
        <v>36.549999999999997</v>
      </c>
      <c r="V31" s="7">
        <v>3.1053324999999998</v>
      </c>
      <c r="W31" s="7">
        <v>4.0749999999999996E-3</v>
      </c>
      <c r="X31" s="7">
        <v>7.9</v>
      </c>
      <c r="Y31" s="7">
        <v>2.71</v>
      </c>
      <c r="Z31" s="14">
        <v>2.73</v>
      </c>
      <c r="AA31" s="17">
        <v>7.5933700000000003E-3</v>
      </c>
      <c r="AB31" s="3">
        <v>0.99240700000000004</v>
      </c>
      <c r="AC31" s="14" t="s">
        <v>197</v>
      </c>
      <c r="AD31" s="13">
        <v>9</v>
      </c>
      <c r="AE31" s="14">
        <v>8</v>
      </c>
      <c r="AF31" s="13">
        <v>6</v>
      </c>
      <c r="AG31" s="7">
        <v>6</v>
      </c>
      <c r="AH31" s="7">
        <v>0</v>
      </c>
      <c r="AI31" s="7">
        <v>5</v>
      </c>
      <c r="AJ31" s="7">
        <v>5</v>
      </c>
      <c r="AK31" s="14">
        <v>0</v>
      </c>
      <c r="AL31" s="13">
        <v>3</v>
      </c>
      <c r="AM31" s="14">
        <v>3</v>
      </c>
      <c r="AN31" s="7" t="s">
        <v>66</v>
      </c>
      <c r="AO31" s="7" t="s">
        <v>62</v>
      </c>
      <c r="AP31" s="7" t="s">
        <v>62</v>
      </c>
      <c r="AQ31" s="7" t="s">
        <v>5797</v>
      </c>
      <c r="AR31" s="7" t="s">
        <v>70</v>
      </c>
      <c r="AS31" s="7" t="s">
        <v>5797</v>
      </c>
      <c r="AT31" s="7" t="s">
        <v>5797</v>
      </c>
      <c r="AU31" s="7" t="s">
        <v>62</v>
      </c>
      <c r="AV31" s="12">
        <v>0</v>
      </c>
      <c r="AW31" s="12">
        <v>0</v>
      </c>
      <c r="AX31" s="12">
        <v>1</v>
      </c>
      <c r="AY31" s="12" t="s">
        <v>5797</v>
      </c>
      <c r="AZ31" s="12">
        <v>1</v>
      </c>
      <c r="BA31" s="12">
        <v>0</v>
      </c>
      <c r="BB31" s="12">
        <v>1</v>
      </c>
      <c r="BC31" s="12" t="s">
        <v>5797</v>
      </c>
    </row>
    <row r="32" spans="1:55" x14ac:dyDescent="0.35">
      <c r="A32" s="7" t="s">
        <v>259</v>
      </c>
      <c r="B32" s="7" t="s">
        <v>260</v>
      </c>
      <c r="C32" s="13" t="s">
        <v>51</v>
      </c>
      <c r="D32" s="7">
        <v>300</v>
      </c>
      <c r="E32" s="7" t="s">
        <v>100</v>
      </c>
      <c r="F32" s="7">
        <v>1300</v>
      </c>
      <c r="G32" s="14" t="s">
        <v>53</v>
      </c>
      <c r="H32" s="13" t="s">
        <v>54</v>
      </c>
      <c r="I32" s="7" t="s">
        <v>118</v>
      </c>
      <c r="J32" s="7" t="s">
        <v>56</v>
      </c>
      <c r="K32" s="7" t="s">
        <v>57</v>
      </c>
      <c r="L32" s="7">
        <v>31</v>
      </c>
      <c r="M32" s="7" t="s">
        <v>58</v>
      </c>
      <c r="N32" s="7">
        <v>32</v>
      </c>
      <c r="O32" t="s">
        <v>7875</v>
      </c>
      <c r="P32" s="7" t="s">
        <v>59</v>
      </c>
      <c r="Q32" s="14" t="s">
        <v>56</v>
      </c>
      <c r="R32" t="b">
        <v>0</v>
      </c>
      <c r="S32" s="7">
        <v>334</v>
      </c>
      <c r="T32" s="7">
        <v>11.12</v>
      </c>
      <c r="U32" s="7">
        <v>25.66</v>
      </c>
      <c r="V32" s="7">
        <v>1.1177999999999999</v>
      </c>
      <c r="W32" s="7">
        <v>0.39456000000000002</v>
      </c>
      <c r="X32" s="7">
        <v>7.2</v>
      </c>
      <c r="Y32" s="7">
        <v>4.92</v>
      </c>
      <c r="Z32" s="14">
        <v>2.2000000000000002</v>
      </c>
      <c r="AA32" s="17">
        <v>2.6573299999999998E-3</v>
      </c>
      <c r="AB32" s="3">
        <v>0.99734299999999998</v>
      </c>
      <c r="AC32" s="14" t="s">
        <v>197</v>
      </c>
      <c r="AD32" s="13">
        <v>9</v>
      </c>
      <c r="AE32" s="14">
        <v>8</v>
      </c>
      <c r="AF32" s="13">
        <v>6</v>
      </c>
      <c r="AG32" s="7">
        <v>6</v>
      </c>
      <c r="AH32" s="7">
        <v>0</v>
      </c>
      <c r="AI32" s="7">
        <v>5</v>
      </c>
      <c r="AJ32" s="7">
        <v>5</v>
      </c>
      <c r="AK32" s="14">
        <v>0</v>
      </c>
      <c r="AL32" s="13">
        <v>3</v>
      </c>
      <c r="AM32" s="14">
        <v>3</v>
      </c>
      <c r="AN32" s="7" t="s">
        <v>66</v>
      </c>
      <c r="AO32" s="7" t="s">
        <v>62</v>
      </c>
      <c r="AP32" s="7" t="s">
        <v>62</v>
      </c>
      <c r="AQ32" s="7" t="s">
        <v>5797</v>
      </c>
      <c r="AR32" s="7" t="s">
        <v>70</v>
      </c>
      <c r="AS32" s="7" t="s">
        <v>66</v>
      </c>
      <c r="AT32" s="7" t="s">
        <v>5797</v>
      </c>
      <c r="AU32" s="7" t="s">
        <v>62</v>
      </c>
      <c r="AV32" s="12">
        <v>0</v>
      </c>
      <c r="AW32" s="12">
        <v>0</v>
      </c>
      <c r="AX32" s="12">
        <v>0</v>
      </c>
      <c r="AY32" s="12">
        <v>1</v>
      </c>
      <c r="AZ32" s="12">
        <v>1</v>
      </c>
      <c r="BA32" s="12">
        <v>0</v>
      </c>
      <c r="BB32" s="12">
        <v>1</v>
      </c>
      <c r="BC32" s="12">
        <v>1</v>
      </c>
    </row>
    <row r="33" spans="1:55" x14ac:dyDescent="0.35">
      <c r="A33" s="7" t="s">
        <v>261</v>
      </c>
      <c r="B33" s="7" t="s">
        <v>262</v>
      </c>
      <c r="C33" s="13" t="s">
        <v>51</v>
      </c>
      <c r="D33" s="7">
        <v>300</v>
      </c>
      <c r="E33" s="7" t="s">
        <v>78</v>
      </c>
      <c r="F33" s="7"/>
      <c r="G33" s="14" t="s">
        <v>53</v>
      </c>
      <c r="H33" s="13" t="s">
        <v>54</v>
      </c>
      <c r="I33" s="7" t="s">
        <v>103</v>
      </c>
      <c r="J33" s="7" t="s">
        <v>56</v>
      </c>
      <c r="K33" s="7" t="s">
        <v>57</v>
      </c>
      <c r="L33" s="7">
        <v>28</v>
      </c>
      <c r="M33" s="7" t="s">
        <v>109</v>
      </c>
      <c r="N33" s="7">
        <v>40</v>
      </c>
      <c r="O33" t="s">
        <v>7875</v>
      </c>
      <c r="P33" s="7" t="s">
        <v>59</v>
      </c>
      <c r="Q33" s="14" t="s">
        <v>59</v>
      </c>
      <c r="R33" t="b">
        <v>0</v>
      </c>
      <c r="S33" s="7">
        <v>3</v>
      </c>
      <c r="T33" s="7">
        <v>17.649999999999999</v>
      </c>
      <c r="U33" s="7">
        <v>32.924999999999997</v>
      </c>
      <c r="V33" s="7">
        <v>3.0074149999999999</v>
      </c>
      <c r="W33" s="7">
        <v>2.5999999999999999E-3</v>
      </c>
      <c r="X33" s="7"/>
      <c r="Y33" s="7"/>
      <c r="Z33" s="14"/>
      <c r="AA33" s="17">
        <v>1.4402999999999999E-2</v>
      </c>
      <c r="AB33" s="3">
        <v>0.98559699999999995</v>
      </c>
      <c r="AC33" s="14" t="s">
        <v>197</v>
      </c>
      <c r="AD33" s="13">
        <v>9</v>
      </c>
      <c r="AE33" s="14">
        <v>8</v>
      </c>
      <c r="AF33" s="13">
        <v>6</v>
      </c>
      <c r="AG33" s="7">
        <v>6</v>
      </c>
      <c r="AH33" s="7">
        <v>0</v>
      </c>
      <c r="AI33" s="7">
        <v>5</v>
      </c>
      <c r="AJ33" s="7">
        <v>5</v>
      </c>
      <c r="AK33" s="14">
        <v>0</v>
      </c>
      <c r="AL33" s="13">
        <v>3</v>
      </c>
      <c r="AM33" s="14">
        <v>3</v>
      </c>
      <c r="AN33" s="7" t="s">
        <v>66</v>
      </c>
      <c r="AO33" s="7" t="s">
        <v>62</v>
      </c>
      <c r="AP33" s="7" t="s">
        <v>62</v>
      </c>
      <c r="AQ33" s="7" t="s">
        <v>5797</v>
      </c>
      <c r="AR33" s="7" t="s">
        <v>70</v>
      </c>
      <c r="AS33" s="7" t="s">
        <v>64</v>
      </c>
      <c r="AT33" s="7" t="s">
        <v>5797</v>
      </c>
      <c r="AU33" s="7" t="s">
        <v>5797</v>
      </c>
      <c r="AV33" s="12">
        <v>0</v>
      </c>
      <c r="AW33" s="12">
        <v>0</v>
      </c>
      <c r="AX33" s="12">
        <v>0</v>
      </c>
      <c r="AY33" s="12" t="s">
        <v>5797</v>
      </c>
      <c r="AZ33" s="12">
        <v>1</v>
      </c>
      <c r="BA33" s="12">
        <v>0</v>
      </c>
      <c r="BB33" s="12">
        <v>1</v>
      </c>
      <c r="BC33" s="12">
        <v>1</v>
      </c>
    </row>
    <row r="34" spans="1:55" x14ac:dyDescent="0.35">
      <c r="A34" s="7" t="s">
        <v>263</v>
      </c>
      <c r="B34" s="7" t="s">
        <v>264</v>
      </c>
      <c r="C34" s="13" t="s">
        <v>51</v>
      </c>
      <c r="D34" s="7">
        <v>300</v>
      </c>
      <c r="E34" s="7" t="s">
        <v>122</v>
      </c>
      <c r="F34" s="7"/>
      <c r="G34" s="14" t="s">
        <v>53</v>
      </c>
      <c r="H34" s="13" t="s">
        <v>54</v>
      </c>
      <c r="I34" s="7" t="s">
        <v>92</v>
      </c>
      <c r="J34" s="7" t="s">
        <v>87</v>
      </c>
      <c r="K34" s="7" t="s">
        <v>57</v>
      </c>
      <c r="L34" s="7">
        <v>25.2</v>
      </c>
      <c r="M34" s="7" t="s">
        <v>86</v>
      </c>
      <c r="N34" s="7">
        <v>46</v>
      </c>
      <c r="O34" t="s">
        <v>7875</v>
      </c>
      <c r="P34" s="7" t="s">
        <v>59</v>
      </c>
      <c r="Q34" s="14" t="s">
        <v>59</v>
      </c>
      <c r="R34" t="b">
        <v>0</v>
      </c>
      <c r="S34" s="7">
        <v>1205</v>
      </c>
      <c r="T34" s="7">
        <v>16.04</v>
      </c>
      <c r="U34" s="7">
        <v>26.38</v>
      </c>
      <c r="V34" s="7">
        <v>0.79446600000000001</v>
      </c>
      <c r="W34" s="7">
        <v>2.0048400000000002</v>
      </c>
      <c r="X34" s="7">
        <v>5.4</v>
      </c>
      <c r="Y34" s="7">
        <v>6.09</v>
      </c>
      <c r="Z34" s="14">
        <v>2.4500000000000002</v>
      </c>
      <c r="AA34" s="17">
        <v>8.09437E-3</v>
      </c>
      <c r="AB34" s="3">
        <v>0.99190599999999995</v>
      </c>
      <c r="AC34" s="14" t="s">
        <v>197</v>
      </c>
      <c r="AD34" s="13">
        <v>9</v>
      </c>
      <c r="AE34" s="14">
        <v>8</v>
      </c>
      <c r="AF34" s="13">
        <v>6</v>
      </c>
      <c r="AG34" s="7">
        <v>6</v>
      </c>
      <c r="AH34" s="7">
        <v>0</v>
      </c>
      <c r="AI34" s="7">
        <v>5</v>
      </c>
      <c r="AJ34" s="7">
        <v>5</v>
      </c>
      <c r="AK34" s="14">
        <v>0</v>
      </c>
      <c r="AL34" s="13">
        <v>3</v>
      </c>
      <c r="AM34" s="14">
        <v>3</v>
      </c>
      <c r="AN34" s="7" t="s">
        <v>66</v>
      </c>
      <c r="AO34" s="7" t="s">
        <v>62</v>
      </c>
      <c r="AP34" s="7" t="s">
        <v>62</v>
      </c>
      <c r="AQ34" s="7" t="s">
        <v>70</v>
      </c>
      <c r="AR34" s="7" t="s">
        <v>70</v>
      </c>
      <c r="AS34" s="7" t="s">
        <v>64</v>
      </c>
      <c r="AT34" s="7" t="s">
        <v>5797</v>
      </c>
      <c r="AU34" s="7" t="s">
        <v>5797</v>
      </c>
      <c r="AV34" s="12">
        <v>0</v>
      </c>
      <c r="AW34" s="12">
        <v>0</v>
      </c>
      <c r="AX34" s="12">
        <v>0</v>
      </c>
      <c r="AY34" s="12">
        <v>1</v>
      </c>
      <c r="AZ34" s="12">
        <v>1</v>
      </c>
      <c r="BA34" s="12">
        <v>0</v>
      </c>
      <c r="BB34" s="12">
        <v>1</v>
      </c>
      <c r="BC34" s="12">
        <v>1</v>
      </c>
    </row>
    <row r="35" spans="1:55" x14ac:dyDescent="0.35">
      <c r="A35" s="7" t="s">
        <v>265</v>
      </c>
      <c r="B35" s="7" t="s">
        <v>266</v>
      </c>
      <c r="C35" s="13" t="s">
        <v>51</v>
      </c>
      <c r="D35" s="7">
        <v>300</v>
      </c>
      <c r="E35" s="7" t="s">
        <v>101</v>
      </c>
      <c r="F35" s="7"/>
      <c r="G35" s="14" t="s">
        <v>53</v>
      </c>
      <c r="H35" s="13" t="s">
        <v>54</v>
      </c>
      <c r="I35" s="7" t="s">
        <v>92</v>
      </c>
      <c r="J35" s="7" t="s">
        <v>56</v>
      </c>
      <c r="K35" s="7" t="s">
        <v>57</v>
      </c>
      <c r="L35" s="7">
        <v>21</v>
      </c>
      <c r="M35" s="7" t="s">
        <v>58</v>
      </c>
      <c r="N35" s="7">
        <v>38</v>
      </c>
      <c r="O35" t="s">
        <v>7875</v>
      </c>
      <c r="P35" s="7" t="s">
        <v>59</v>
      </c>
      <c r="Q35" s="14" t="s">
        <v>56</v>
      </c>
      <c r="R35" t="b">
        <v>0</v>
      </c>
      <c r="S35" s="7">
        <v>154</v>
      </c>
      <c r="T35" s="7">
        <v>8.0333299999999994</v>
      </c>
      <c r="U35" s="7">
        <v>17.866669999999999</v>
      </c>
      <c r="V35" s="7">
        <v>0.61</v>
      </c>
      <c r="W35" s="7">
        <v>0.48596666666666671</v>
      </c>
      <c r="X35" s="7">
        <v>6.7</v>
      </c>
      <c r="Y35" s="7">
        <v>3.9</v>
      </c>
      <c r="Z35" s="14">
        <v>2.93</v>
      </c>
      <c r="AA35" s="17">
        <v>7.1512900000000003E-3</v>
      </c>
      <c r="AB35" s="3">
        <v>0.99284899999999998</v>
      </c>
      <c r="AC35" s="14" t="s">
        <v>197</v>
      </c>
      <c r="AD35" s="13">
        <v>9</v>
      </c>
      <c r="AE35" s="14">
        <v>8</v>
      </c>
      <c r="AF35" s="13">
        <v>6</v>
      </c>
      <c r="AG35" s="7">
        <v>4</v>
      </c>
      <c r="AH35" s="7">
        <v>2</v>
      </c>
      <c r="AI35" s="7">
        <v>5</v>
      </c>
      <c r="AJ35" s="7">
        <v>3</v>
      </c>
      <c r="AK35" s="14">
        <v>2</v>
      </c>
      <c r="AL35" s="13">
        <v>3</v>
      </c>
      <c r="AM35" s="14">
        <v>3</v>
      </c>
      <c r="AN35" s="7" t="s">
        <v>66</v>
      </c>
      <c r="AO35" s="7" t="s">
        <v>62</v>
      </c>
      <c r="AP35" s="7" t="s">
        <v>62</v>
      </c>
      <c r="AQ35" s="7" t="s">
        <v>5797</v>
      </c>
      <c r="AR35" s="7" t="s">
        <v>63</v>
      </c>
      <c r="AS35" s="7" t="s">
        <v>69</v>
      </c>
      <c r="AT35" s="7" t="s">
        <v>70</v>
      </c>
      <c r="AU35" s="7" t="s">
        <v>70</v>
      </c>
      <c r="AV35" s="12" t="s">
        <v>5797</v>
      </c>
      <c r="AW35" s="12">
        <v>0</v>
      </c>
      <c r="AX35" s="12">
        <v>0</v>
      </c>
      <c r="AY35" s="12" t="s">
        <v>5797</v>
      </c>
      <c r="AZ35" s="12">
        <v>1</v>
      </c>
      <c r="BA35" s="12">
        <v>0</v>
      </c>
      <c r="BB35" s="12">
        <v>1</v>
      </c>
      <c r="BC35" s="12">
        <v>1</v>
      </c>
    </row>
    <row r="36" spans="1:55" x14ac:dyDescent="0.35">
      <c r="A36" s="7" t="s">
        <v>267</v>
      </c>
      <c r="B36" s="7" t="s">
        <v>268</v>
      </c>
      <c r="C36" s="13" t="s">
        <v>51</v>
      </c>
      <c r="D36" s="7">
        <v>300</v>
      </c>
      <c r="E36" s="7" t="s">
        <v>165</v>
      </c>
      <c r="F36" s="7"/>
      <c r="G36" s="14" t="s">
        <v>53</v>
      </c>
      <c r="H36" s="13" t="s">
        <v>54</v>
      </c>
      <c r="I36" s="7" t="s">
        <v>99</v>
      </c>
      <c r="J36" s="7" t="s">
        <v>87</v>
      </c>
      <c r="K36" s="7" t="s">
        <v>84</v>
      </c>
      <c r="L36" s="7">
        <v>80</v>
      </c>
      <c r="M36" s="7" t="s">
        <v>58</v>
      </c>
      <c r="N36" s="7"/>
      <c r="O36" t="s">
        <v>7834</v>
      </c>
      <c r="P36" s="7" t="s">
        <v>59</v>
      </c>
      <c r="Q36" s="14" t="s">
        <v>59</v>
      </c>
      <c r="R36" t="b">
        <v>0</v>
      </c>
      <c r="S36" s="7">
        <v>327</v>
      </c>
      <c r="T36" s="7">
        <v>9.4</v>
      </c>
      <c r="U36" s="7">
        <v>19.766670000000001</v>
      </c>
      <c r="V36" s="7">
        <v>0.67700000000000005</v>
      </c>
      <c r="W36" s="7">
        <v>0.83909999999999996</v>
      </c>
      <c r="X36" s="7">
        <v>5.0999999999999996</v>
      </c>
      <c r="Y36" s="7">
        <v>5.42</v>
      </c>
      <c r="Z36" s="14">
        <v>1.96</v>
      </c>
      <c r="AA36" s="17">
        <v>1.56279E-2</v>
      </c>
      <c r="AB36" s="3">
        <v>0.98437200000000002</v>
      </c>
      <c r="AC36" s="14" t="s">
        <v>197</v>
      </c>
      <c r="AD36" s="13">
        <v>9</v>
      </c>
      <c r="AE36" s="14">
        <v>8</v>
      </c>
      <c r="AF36" s="13">
        <v>6</v>
      </c>
      <c r="AG36" s="7">
        <v>6</v>
      </c>
      <c r="AH36" s="7">
        <v>0</v>
      </c>
      <c r="AI36" s="7">
        <v>5</v>
      </c>
      <c r="AJ36" s="7">
        <v>5</v>
      </c>
      <c r="AK36" s="14">
        <v>0</v>
      </c>
      <c r="AL36" s="13">
        <v>3</v>
      </c>
      <c r="AM36" s="14">
        <v>3</v>
      </c>
      <c r="AN36" s="7" t="s">
        <v>66</v>
      </c>
      <c r="AO36" s="7" t="s">
        <v>62</v>
      </c>
      <c r="AP36" s="7" t="s">
        <v>62</v>
      </c>
      <c r="AQ36" s="7" t="s">
        <v>5797</v>
      </c>
      <c r="AR36" s="7" t="s">
        <v>70</v>
      </c>
      <c r="AS36" s="7" t="s">
        <v>64</v>
      </c>
      <c r="AT36" s="7" t="s">
        <v>5797</v>
      </c>
      <c r="AU36" s="7" t="s">
        <v>5797</v>
      </c>
      <c r="AV36" s="12">
        <v>0</v>
      </c>
      <c r="AW36" s="12">
        <v>0</v>
      </c>
      <c r="AX36" s="12">
        <v>0</v>
      </c>
      <c r="AY36" s="12">
        <v>1</v>
      </c>
      <c r="AZ36" s="12">
        <v>1</v>
      </c>
      <c r="BA36" s="12">
        <v>0</v>
      </c>
      <c r="BB36" s="12">
        <v>1</v>
      </c>
      <c r="BC36" s="12">
        <v>1</v>
      </c>
    </row>
    <row r="37" spans="1:55" x14ac:dyDescent="0.35">
      <c r="A37" s="7" t="s">
        <v>269</v>
      </c>
      <c r="B37" s="7" t="s">
        <v>270</v>
      </c>
      <c r="C37" s="13" t="s">
        <v>51</v>
      </c>
      <c r="D37" s="7">
        <v>300</v>
      </c>
      <c r="E37" s="7" t="s">
        <v>169</v>
      </c>
      <c r="F37" s="7">
        <v>549</v>
      </c>
      <c r="G37" s="14" t="s">
        <v>53</v>
      </c>
      <c r="H37" s="13" t="s">
        <v>54</v>
      </c>
      <c r="I37" s="7" t="s">
        <v>117</v>
      </c>
      <c r="J37" s="7" t="s">
        <v>56</v>
      </c>
      <c r="K37" s="7" t="s">
        <v>57</v>
      </c>
      <c r="L37" s="7">
        <v>21</v>
      </c>
      <c r="M37" s="7" t="s">
        <v>86</v>
      </c>
      <c r="N37" s="7">
        <v>46</v>
      </c>
      <c r="O37" t="s">
        <v>7881</v>
      </c>
      <c r="P37" s="7" t="s">
        <v>59</v>
      </c>
      <c r="Q37" s="14" t="s">
        <v>59</v>
      </c>
      <c r="R37" t="b">
        <v>0</v>
      </c>
      <c r="S37" s="7">
        <v>756</v>
      </c>
      <c r="T37" s="7">
        <v>19.22</v>
      </c>
      <c r="U37" s="7">
        <v>29.18</v>
      </c>
      <c r="V37" s="7">
        <v>0.72413340000000004</v>
      </c>
      <c r="W37" s="7">
        <v>1.0198799999999999</v>
      </c>
      <c r="X37" s="7"/>
      <c r="Y37" s="7"/>
      <c r="Z37" s="14"/>
      <c r="AA37" s="17">
        <v>1.6294900000000001E-2</v>
      </c>
      <c r="AB37" s="3">
        <v>0.98370500000000005</v>
      </c>
      <c r="AC37" s="14" t="s">
        <v>197</v>
      </c>
      <c r="AD37" s="13">
        <v>9</v>
      </c>
      <c r="AE37" s="14">
        <v>8</v>
      </c>
      <c r="AF37" s="13">
        <v>6</v>
      </c>
      <c r="AG37" s="7">
        <v>6</v>
      </c>
      <c r="AH37" s="7">
        <v>0</v>
      </c>
      <c r="AI37" s="7">
        <v>5</v>
      </c>
      <c r="AJ37" s="7">
        <v>5</v>
      </c>
      <c r="AK37" s="14">
        <v>0</v>
      </c>
      <c r="AL37" s="13">
        <v>3</v>
      </c>
      <c r="AM37" s="14">
        <v>3</v>
      </c>
      <c r="AN37" s="7" t="s">
        <v>66</v>
      </c>
      <c r="AO37" s="7" t="s">
        <v>62</v>
      </c>
      <c r="AP37" s="7" t="s">
        <v>62</v>
      </c>
      <c r="AQ37" s="7" t="s">
        <v>5797</v>
      </c>
      <c r="AR37" s="7" t="s">
        <v>70</v>
      </c>
      <c r="AS37" s="7" t="s">
        <v>64</v>
      </c>
      <c r="AT37" s="7" t="s">
        <v>5797</v>
      </c>
      <c r="AU37" s="7" t="s">
        <v>5797</v>
      </c>
      <c r="AV37" s="12">
        <v>0</v>
      </c>
      <c r="AW37" s="12">
        <v>0</v>
      </c>
      <c r="AX37" s="12">
        <v>0</v>
      </c>
      <c r="AY37" s="12">
        <v>1</v>
      </c>
      <c r="AZ37" s="12">
        <v>1</v>
      </c>
      <c r="BA37" s="12">
        <v>0</v>
      </c>
      <c r="BB37" s="12">
        <v>1</v>
      </c>
      <c r="BC37" s="12">
        <v>1</v>
      </c>
    </row>
    <row r="38" spans="1:55" x14ac:dyDescent="0.35">
      <c r="A38" s="7" t="s">
        <v>271</v>
      </c>
      <c r="B38" s="7" t="s">
        <v>272</v>
      </c>
      <c r="C38" s="13" t="s">
        <v>51</v>
      </c>
      <c r="D38" s="7">
        <v>300</v>
      </c>
      <c r="E38" s="7" t="s">
        <v>100</v>
      </c>
      <c r="F38" s="7">
        <v>1760</v>
      </c>
      <c r="G38" s="14" t="s">
        <v>53</v>
      </c>
      <c r="H38" s="13" t="s">
        <v>54</v>
      </c>
      <c r="I38" s="7" t="s">
        <v>118</v>
      </c>
      <c r="J38" s="7" t="s">
        <v>87</v>
      </c>
      <c r="K38" s="7" t="s">
        <v>57</v>
      </c>
      <c r="L38" s="7">
        <v>24</v>
      </c>
      <c r="M38" s="7" t="s">
        <v>58</v>
      </c>
      <c r="N38" s="7">
        <v>35</v>
      </c>
      <c r="O38" t="s">
        <v>7921</v>
      </c>
      <c r="P38" s="7" t="s">
        <v>59</v>
      </c>
      <c r="Q38" s="14" t="s">
        <v>59</v>
      </c>
      <c r="R38" t="b">
        <v>0</v>
      </c>
      <c r="S38" s="7">
        <v>559</v>
      </c>
      <c r="T38" s="7">
        <v>11.94</v>
      </c>
      <c r="U38" s="7">
        <v>24.9</v>
      </c>
      <c r="V38" s="7">
        <v>0.98160000000000003</v>
      </c>
      <c r="W38" s="7">
        <v>0.71879999999999999</v>
      </c>
      <c r="X38" s="7">
        <v>6.1</v>
      </c>
      <c r="Y38" s="7">
        <v>4.33</v>
      </c>
      <c r="Z38" s="14">
        <v>3.17</v>
      </c>
      <c r="AA38" s="17">
        <v>1.38602E-2</v>
      </c>
      <c r="AB38" s="3">
        <v>0.98614000000000002</v>
      </c>
      <c r="AC38" s="14" t="s">
        <v>197</v>
      </c>
      <c r="AD38" s="13">
        <v>9</v>
      </c>
      <c r="AE38" s="14">
        <v>8</v>
      </c>
      <c r="AF38" s="13">
        <v>6</v>
      </c>
      <c r="AG38" s="7">
        <v>5</v>
      </c>
      <c r="AH38" s="7">
        <v>1</v>
      </c>
      <c r="AI38" s="7">
        <v>5</v>
      </c>
      <c r="AJ38" s="7">
        <v>4</v>
      </c>
      <c r="AK38" s="14">
        <v>1</v>
      </c>
      <c r="AL38" s="13">
        <v>3</v>
      </c>
      <c r="AM38" s="14">
        <v>3</v>
      </c>
      <c r="AN38" s="7" t="s">
        <v>66</v>
      </c>
      <c r="AO38" s="7" t="s">
        <v>62</v>
      </c>
      <c r="AP38" s="7" t="s">
        <v>62</v>
      </c>
      <c r="AQ38" s="7" t="s">
        <v>70</v>
      </c>
      <c r="AR38" s="7" t="s">
        <v>63</v>
      </c>
      <c r="AS38" s="7" t="s">
        <v>66</v>
      </c>
      <c r="AT38" s="7" t="s">
        <v>62</v>
      </c>
      <c r="AU38" s="7" t="s">
        <v>70</v>
      </c>
      <c r="AV38" s="12">
        <v>0</v>
      </c>
      <c r="AW38" s="12">
        <v>0</v>
      </c>
      <c r="AX38" s="12">
        <v>0</v>
      </c>
      <c r="AY38" s="12">
        <v>1</v>
      </c>
      <c r="AZ38" s="12">
        <v>1</v>
      </c>
      <c r="BA38" s="12">
        <v>0</v>
      </c>
      <c r="BB38" s="12">
        <v>1</v>
      </c>
      <c r="BC38" s="12">
        <v>1</v>
      </c>
    </row>
    <row r="39" spans="1:55" x14ac:dyDescent="0.35">
      <c r="A39" s="7" t="s">
        <v>273</v>
      </c>
      <c r="B39" s="7" t="s">
        <v>274</v>
      </c>
      <c r="C39" s="13" t="s">
        <v>51</v>
      </c>
      <c r="D39" s="7">
        <v>300</v>
      </c>
      <c r="E39" s="7" t="s">
        <v>100</v>
      </c>
      <c r="F39" s="7">
        <v>2530</v>
      </c>
      <c r="G39" s="14" t="s">
        <v>53</v>
      </c>
      <c r="H39" s="13" t="s">
        <v>54</v>
      </c>
      <c r="I39" s="7" t="s">
        <v>106</v>
      </c>
      <c r="J39" s="7" t="s">
        <v>56</v>
      </c>
      <c r="K39" s="7" t="s">
        <v>57</v>
      </c>
      <c r="L39" s="7">
        <v>25</v>
      </c>
      <c r="M39" s="7" t="s">
        <v>86</v>
      </c>
      <c r="N39" s="7">
        <v>33</v>
      </c>
      <c r="O39" t="s">
        <v>7922</v>
      </c>
      <c r="P39" s="7" t="s">
        <v>59</v>
      </c>
      <c r="Q39" s="14" t="s">
        <v>59</v>
      </c>
      <c r="R39" t="b">
        <v>0</v>
      </c>
      <c r="S39" s="7">
        <v>605</v>
      </c>
      <c r="T39" s="7">
        <v>10.7</v>
      </c>
      <c r="U39" s="7">
        <v>23.88</v>
      </c>
      <c r="V39" s="7">
        <v>0.82846679999999995</v>
      </c>
      <c r="W39" s="7">
        <v>0.83760000000000001</v>
      </c>
      <c r="X39" s="7"/>
      <c r="Y39" s="7"/>
      <c r="Z39" s="14"/>
      <c r="AA39" s="17">
        <v>1E-4</v>
      </c>
      <c r="AB39" s="3">
        <v>0.99990000000000001</v>
      </c>
      <c r="AC39" s="14" t="s">
        <v>197</v>
      </c>
      <c r="AD39" s="13">
        <v>9</v>
      </c>
      <c r="AE39" s="14">
        <v>8</v>
      </c>
      <c r="AF39" s="13">
        <v>6</v>
      </c>
      <c r="AG39" s="7">
        <v>4</v>
      </c>
      <c r="AH39" s="7">
        <v>2</v>
      </c>
      <c r="AI39" s="7">
        <v>5</v>
      </c>
      <c r="AJ39" s="7">
        <v>3</v>
      </c>
      <c r="AK39" s="14">
        <v>2</v>
      </c>
      <c r="AL39" s="13">
        <v>3</v>
      </c>
      <c r="AM39" s="14">
        <v>3</v>
      </c>
      <c r="AN39" s="7" t="s">
        <v>66</v>
      </c>
      <c r="AO39" s="7" t="s">
        <v>62</v>
      </c>
      <c r="AP39" s="7" t="s">
        <v>208</v>
      </c>
      <c r="AQ39" s="7" t="s">
        <v>5797</v>
      </c>
      <c r="AR39" s="7" t="s">
        <v>70</v>
      </c>
      <c r="AS39" s="7" t="s">
        <v>69</v>
      </c>
      <c r="AT39" s="7" t="s">
        <v>5797</v>
      </c>
      <c r="AU39" s="7" t="s">
        <v>70</v>
      </c>
      <c r="AV39" s="12">
        <v>0</v>
      </c>
      <c r="AW39" s="12">
        <v>0</v>
      </c>
      <c r="AX39" s="12">
        <v>0</v>
      </c>
      <c r="AY39" s="12" t="s">
        <v>5797</v>
      </c>
      <c r="AZ39" s="12">
        <v>1</v>
      </c>
      <c r="BA39" s="12">
        <v>0</v>
      </c>
      <c r="BB39" s="12">
        <v>1</v>
      </c>
      <c r="BC39" s="12">
        <v>1</v>
      </c>
    </row>
    <row r="40" spans="1:55" x14ac:dyDescent="0.35">
      <c r="A40" s="7" t="s">
        <v>275</v>
      </c>
      <c r="B40" s="7" t="s">
        <v>276</v>
      </c>
      <c r="C40" s="13" t="s">
        <v>51</v>
      </c>
      <c r="D40" s="7">
        <v>300</v>
      </c>
      <c r="E40" s="7" t="s">
        <v>100</v>
      </c>
      <c r="F40" s="7">
        <v>2286</v>
      </c>
      <c r="G40" s="14" t="s">
        <v>53</v>
      </c>
      <c r="H40" s="13" t="s">
        <v>54</v>
      </c>
      <c r="I40" s="7" t="s">
        <v>118</v>
      </c>
      <c r="J40" s="7" t="s">
        <v>87</v>
      </c>
      <c r="K40" s="7" t="s">
        <v>57</v>
      </c>
      <c r="L40" s="7">
        <v>61</v>
      </c>
      <c r="M40" s="7" t="s">
        <v>109</v>
      </c>
      <c r="N40" s="7">
        <v>39</v>
      </c>
      <c r="O40" t="s">
        <v>7923</v>
      </c>
      <c r="P40" s="7" t="s">
        <v>59</v>
      </c>
      <c r="Q40" s="14" t="s">
        <v>59</v>
      </c>
      <c r="R40" t="b">
        <v>0</v>
      </c>
      <c r="S40" s="7">
        <v>648</v>
      </c>
      <c r="T40" s="7">
        <v>11.824999999999999</v>
      </c>
      <c r="U40" s="7">
        <v>27.55</v>
      </c>
      <c r="V40" s="7">
        <v>1.3339175000000001</v>
      </c>
      <c r="W40" s="7">
        <v>0.89839999999999998</v>
      </c>
      <c r="X40" s="7">
        <v>5.6</v>
      </c>
      <c r="Y40" s="7">
        <v>5.37</v>
      </c>
      <c r="Z40" s="14">
        <v>2.0099999999999998</v>
      </c>
      <c r="AA40" s="17">
        <v>1.9500900000000002E-2</v>
      </c>
      <c r="AB40" s="3">
        <v>0.98049900000000001</v>
      </c>
      <c r="AC40" s="14" t="s">
        <v>197</v>
      </c>
      <c r="AD40" s="13">
        <v>9</v>
      </c>
      <c r="AE40" s="14">
        <v>8</v>
      </c>
      <c r="AF40" s="13">
        <v>6</v>
      </c>
      <c r="AG40" s="7">
        <v>5</v>
      </c>
      <c r="AH40" s="7">
        <v>1</v>
      </c>
      <c r="AI40" s="7">
        <v>5</v>
      </c>
      <c r="AJ40" s="7">
        <v>4</v>
      </c>
      <c r="AK40" s="14">
        <v>1</v>
      </c>
      <c r="AL40" s="13">
        <v>3</v>
      </c>
      <c r="AM40" s="14">
        <v>3</v>
      </c>
      <c r="AN40" s="7" t="s">
        <v>66</v>
      </c>
      <c r="AO40" s="7" t="s">
        <v>62</v>
      </c>
      <c r="AP40" s="7" t="s">
        <v>62</v>
      </c>
      <c r="AQ40" s="7" t="s">
        <v>5797</v>
      </c>
      <c r="AR40" s="7" t="s">
        <v>70</v>
      </c>
      <c r="AS40" s="7" t="s">
        <v>69</v>
      </c>
      <c r="AT40" s="7" t="s">
        <v>5797</v>
      </c>
      <c r="AU40" s="7" t="s">
        <v>70</v>
      </c>
      <c r="AV40" s="12">
        <v>0</v>
      </c>
      <c r="AW40" s="12">
        <v>0</v>
      </c>
      <c r="AX40" s="12">
        <v>0</v>
      </c>
      <c r="AY40" s="12">
        <v>1</v>
      </c>
      <c r="AZ40" s="12">
        <v>1</v>
      </c>
      <c r="BA40" s="12">
        <v>0</v>
      </c>
      <c r="BB40" s="12">
        <v>1</v>
      </c>
      <c r="BC40" s="12">
        <v>1</v>
      </c>
    </row>
    <row r="41" spans="1:55" x14ac:dyDescent="0.35">
      <c r="A41" s="7" t="s">
        <v>277</v>
      </c>
      <c r="B41" s="7" t="s">
        <v>278</v>
      </c>
      <c r="C41" s="13" t="s">
        <v>51</v>
      </c>
      <c r="D41" s="7">
        <v>300</v>
      </c>
      <c r="E41" s="7" t="s">
        <v>213</v>
      </c>
      <c r="F41" s="7"/>
      <c r="G41" s="14" t="s">
        <v>53</v>
      </c>
      <c r="H41" s="13" t="s">
        <v>54</v>
      </c>
      <c r="I41" s="7" t="s">
        <v>95</v>
      </c>
      <c r="J41" s="7" t="s">
        <v>56</v>
      </c>
      <c r="K41" s="7" t="s">
        <v>57</v>
      </c>
      <c r="L41" s="7">
        <v>38</v>
      </c>
      <c r="M41" s="7" t="s">
        <v>86</v>
      </c>
      <c r="N41" s="7">
        <v>33</v>
      </c>
      <c r="O41" t="s">
        <v>7875</v>
      </c>
      <c r="P41" s="7" t="s">
        <v>59</v>
      </c>
      <c r="Q41" s="14" t="s">
        <v>59</v>
      </c>
      <c r="R41" t="b">
        <v>0</v>
      </c>
      <c r="S41" s="7">
        <v>82</v>
      </c>
      <c r="T41" s="7">
        <v>13.7</v>
      </c>
      <c r="U41" s="7">
        <v>31.16667</v>
      </c>
      <c r="V41" s="7">
        <v>2.053113333333334</v>
      </c>
      <c r="W41" s="7">
        <v>0.1183333333333333</v>
      </c>
      <c r="X41" s="7">
        <v>7.9</v>
      </c>
      <c r="Y41" s="7">
        <v>5.99</v>
      </c>
      <c r="Z41" s="14">
        <v>1.48</v>
      </c>
      <c r="AA41" s="17">
        <v>4.2552199999999998E-2</v>
      </c>
      <c r="AB41" s="3">
        <v>0.95744799999999997</v>
      </c>
      <c r="AC41" s="14" t="s">
        <v>197</v>
      </c>
      <c r="AD41" s="13">
        <v>9</v>
      </c>
      <c r="AE41" s="14">
        <v>8</v>
      </c>
      <c r="AF41" s="13">
        <v>6</v>
      </c>
      <c r="AG41" s="7">
        <v>6</v>
      </c>
      <c r="AH41" s="7">
        <v>0</v>
      </c>
      <c r="AI41" s="7">
        <v>5</v>
      </c>
      <c r="AJ41" s="7">
        <v>5</v>
      </c>
      <c r="AK41" s="14">
        <v>0</v>
      </c>
      <c r="AL41" s="13">
        <v>3</v>
      </c>
      <c r="AM41" s="14">
        <v>3</v>
      </c>
      <c r="AN41" s="7" t="s">
        <v>66</v>
      </c>
      <c r="AO41" s="7" t="s">
        <v>62</v>
      </c>
      <c r="AP41" s="7" t="s">
        <v>62</v>
      </c>
      <c r="AQ41" s="7" t="s">
        <v>5797</v>
      </c>
      <c r="AR41" s="7" t="s">
        <v>62</v>
      </c>
      <c r="AS41" s="7" t="s">
        <v>64</v>
      </c>
      <c r="AT41" s="7" t="s">
        <v>62</v>
      </c>
      <c r="AU41" s="7" t="s">
        <v>5797</v>
      </c>
      <c r="AV41" s="12">
        <v>0</v>
      </c>
      <c r="AW41" s="12">
        <v>0</v>
      </c>
      <c r="AX41" s="12">
        <v>0</v>
      </c>
      <c r="AY41" s="12">
        <v>1</v>
      </c>
      <c r="AZ41" s="12">
        <v>1</v>
      </c>
      <c r="BA41" s="12">
        <v>0</v>
      </c>
      <c r="BB41" s="12">
        <v>1</v>
      </c>
      <c r="BC41" s="12">
        <v>1</v>
      </c>
    </row>
    <row r="42" spans="1:55" x14ac:dyDescent="0.35">
      <c r="A42" s="7" t="s">
        <v>279</v>
      </c>
      <c r="B42" s="7" t="s">
        <v>280</v>
      </c>
      <c r="C42" s="13" t="s">
        <v>51</v>
      </c>
      <c r="D42" s="7">
        <v>300</v>
      </c>
      <c r="E42" s="7" t="s">
        <v>213</v>
      </c>
      <c r="F42" s="7"/>
      <c r="G42" s="14" t="s">
        <v>53</v>
      </c>
      <c r="H42" s="13" t="s">
        <v>54</v>
      </c>
      <c r="I42" s="7" t="s">
        <v>118</v>
      </c>
      <c r="J42" s="7" t="s">
        <v>56</v>
      </c>
      <c r="K42" s="7" t="s">
        <v>57</v>
      </c>
      <c r="L42" s="7">
        <v>35</v>
      </c>
      <c r="M42" s="7" t="s">
        <v>86</v>
      </c>
      <c r="N42" s="7"/>
      <c r="O42" t="s">
        <v>7920</v>
      </c>
      <c r="P42" s="7" t="s">
        <v>59</v>
      </c>
      <c r="Q42" s="14" t="s">
        <v>59</v>
      </c>
      <c r="R42" t="b">
        <v>0</v>
      </c>
      <c r="S42" s="7">
        <v>105</v>
      </c>
      <c r="T42" s="7">
        <v>4.9000000000000004</v>
      </c>
      <c r="U42" s="7">
        <v>24.433330000000002</v>
      </c>
      <c r="V42" s="7">
        <v>1.1852223333333329</v>
      </c>
      <c r="W42" s="7">
        <v>0.1612666666666667</v>
      </c>
      <c r="X42" s="7">
        <v>7.4</v>
      </c>
      <c r="Y42" s="7">
        <v>4.6100000000000003</v>
      </c>
      <c r="Z42" s="14">
        <v>1.92</v>
      </c>
      <c r="AA42" s="17">
        <v>1.6652199999999999E-2</v>
      </c>
      <c r="AB42" s="3">
        <v>0.983348</v>
      </c>
      <c r="AC42" s="14" t="s">
        <v>197</v>
      </c>
      <c r="AD42" s="13">
        <v>9</v>
      </c>
      <c r="AE42" s="14">
        <v>8</v>
      </c>
      <c r="AF42" s="13">
        <v>6</v>
      </c>
      <c r="AG42" s="7">
        <v>6</v>
      </c>
      <c r="AH42" s="7">
        <v>0</v>
      </c>
      <c r="AI42" s="7">
        <v>5</v>
      </c>
      <c r="AJ42" s="7">
        <v>5</v>
      </c>
      <c r="AK42" s="14">
        <v>0</v>
      </c>
      <c r="AL42" s="13">
        <v>3</v>
      </c>
      <c r="AM42" s="14">
        <v>3</v>
      </c>
      <c r="AN42" s="7" t="s">
        <v>66</v>
      </c>
      <c r="AO42" s="7" t="s">
        <v>62</v>
      </c>
      <c r="AP42" s="7" t="s">
        <v>62</v>
      </c>
      <c r="AQ42" s="7" t="s">
        <v>5797</v>
      </c>
      <c r="AR42" s="7" t="s">
        <v>70</v>
      </c>
      <c r="AS42" s="7" t="s">
        <v>64</v>
      </c>
      <c r="AT42" s="7" t="s">
        <v>5797</v>
      </c>
      <c r="AU42" s="7" t="s">
        <v>5797</v>
      </c>
      <c r="AV42" s="12">
        <v>0</v>
      </c>
      <c r="AW42" s="12">
        <v>0</v>
      </c>
      <c r="AX42" s="12">
        <v>0</v>
      </c>
      <c r="AY42" s="12">
        <v>1</v>
      </c>
      <c r="AZ42" s="12">
        <v>1</v>
      </c>
      <c r="BA42" s="12">
        <v>0</v>
      </c>
      <c r="BB42" s="12">
        <v>1</v>
      </c>
      <c r="BC42" s="12">
        <v>1</v>
      </c>
    </row>
    <row r="43" spans="1:55" x14ac:dyDescent="0.35">
      <c r="A43" s="7" t="s">
        <v>281</v>
      </c>
      <c r="B43" s="7" t="s">
        <v>282</v>
      </c>
      <c r="C43" s="13" t="s">
        <v>51</v>
      </c>
      <c r="D43" s="7">
        <v>300</v>
      </c>
      <c r="E43" s="7" t="s">
        <v>100</v>
      </c>
      <c r="F43" s="7">
        <v>1585</v>
      </c>
      <c r="G43" s="14" t="s">
        <v>53</v>
      </c>
      <c r="H43" s="13" t="s">
        <v>54</v>
      </c>
      <c r="I43" s="7" t="s">
        <v>95</v>
      </c>
      <c r="J43" s="7" t="s">
        <v>56</v>
      </c>
      <c r="K43" s="7" t="s">
        <v>57</v>
      </c>
      <c r="L43" s="7">
        <v>30</v>
      </c>
      <c r="M43" s="7" t="s">
        <v>86</v>
      </c>
      <c r="N43" s="7">
        <v>29</v>
      </c>
      <c r="O43" t="s">
        <v>7875</v>
      </c>
      <c r="P43" s="7" t="s">
        <v>59</v>
      </c>
      <c r="Q43" s="14" t="s">
        <v>56</v>
      </c>
      <c r="R43" t="b">
        <v>0</v>
      </c>
      <c r="S43" s="7">
        <v>401</v>
      </c>
      <c r="T43" s="7">
        <v>14.824999999999999</v>
      </c>
      <c r="U43" s="7">
        <v>30.524999999999999</v>
      </c>
      <c r="V43" s="7">
        <v>1.5793349999999999</v>
      </c>
      <c r="W43" s="7">
        <v>0.54564999999999997</v>
      </c>
      <c r="X43" s="7">
        <v>7.2</v>
      </c>
      <c r="Y43" s="7">
        <v>5.9</v>
      </c>
      <c r="Z43" s="14">
        <v>2.09</v>
      </c>
      <c r="AA43" s="17">
        <v>1.50446E-2</v>
      </c>
      <c r="AB43" s="3">
        <v>0.98495500000000002</v>
      </c>
      <c r="AC43" s="14" t="s">
        <v>197</v>
      </c>
      <c r="AD43" s="13">
        <v>9</v>
      </c>
      <c r="AE43" s="14">
        <v>8</v>
      </c>
      <c r="AF43" s="13">
        <v>6</v>
      </c>
      <c r="AG43" s="7">
        <v>6</v>
      </c>
      <c r="AH43" s="7">
        <v>0</v>
      </c>
      <c r="AI43" s="7">
        <v>5</v>
      </c>
      <c r="AJ43" s="7">
        <v>5</v>
      </c>
      <c r="AK43" s="14">
        <v>0</v>
      </c>
      <c r="AL43" s="13">
        <v>3</v>
      </c>
      <c r="AM43" s="14">
        <v>3</v>
      </c>
      <c r="AN43" s="7" t="s">
        <v>66</v>
      </c>
      <c r="AO43" s="7" t="s">
        <v>62</v>
      </c>
      <c r="AP43" s="7" t="s">
        <v>62</v>
      </c>
      <c r="AQ43" s="7" t="s">
        <v>5797</v>
      </c>
      <c r="AR43" s="7" t="s">
        <v>70</v>
      </c>
      <c r="AS43" s="7" t="s">
        <v>66</v>
      </c>
      <c r="AT43" s="7" t="s">
        <v>62</v>
      </c>
      <c r="AU43" s="7" t="s">
        <v>70</v>
      </c>
      <c r="AV43" s="12">
        <v>0</v>
      </c>
      <c r="AW43" s="12">
        <v>0</v>
      </c>
      <c r="AX43" s="12">
        <v>0</v>
      </c>
      <c r="AY43" s="12" t="s">
        <v>5797</v>
      </c>
      <c r="AZ43" s="12">
        <v>1</v>
      </c>
      <c r="BA43" s="12">
        <v>0</v>
      </c>
      <c r="BB43" s="12">
        <v>1</v>
      </c>
      <c r="BC43" s="12">
        <v>1</v>
      </c>
    </row>
    <row r="44" spans="1:55" x14ac:dyDescent="0.35">
      <c r="A44" s="7" t="s">
        <v>283</v>
      </c>
      <c r="B44" s="7" t="s">
        <v>284</v>
      </c>
      <c r="C44" s="13" t="s">
        <v>51</v>
      </c>
      <c r="D44" s="7">
        <v>300</v>
      </c>
      <c r="E44" s="7" t="s">
        <v>78</v>
      </c>
      <c r="F44" s="7"/>
      <c r="G44" s="14" t="s">
        <v>53</v>
      </c>
      <c r="H44" s="13" t="s">
        <v>54</v>
      </c>
      <c r="I44" s="7" t="s">
        <v>75</v>
      </c>
      <c r="J44" s="7" t="s">
        <v>76</v>
      </c>
      <c r="K44" s="7" t="s">
        <v>57</v>
      </c>
      <c r="L44" s="7">
        <v>25</v>
      </c>
      <c r="M44" s="7" t="s">
        <v>58</v>
      </c>
      <c r="N44" s="7">
        <v>31</v>
      </c>
      <c r="O44" t="s">
        <v>7875</v>
      </c>
      <c r="P44" s="7" t="s">
        <v>59</v>
      </c>
      <c r="Q44" s="14" t="s">
        <v>56</v>
      </c>
      <c r="R44" t="b">
        <v>0</v>
      </c>
      <c r="S44" s="7">
        <v>3</v>
      </c>
      <c r="T44" s="7">
        <v>17.649999999999999</v>
      </c>
      <c r="U44" s="7">
        <v>32.924999999999997</v>
      </c>
      <c r="V44" s="7">
        <v>3.0074149999999999</v>
      </c>
      <c r="W44" s="7">
        <v>2.5999999999999999E-3</v>
      </c>
      <c r="X44" s="7"/>
      <c r="Y44" s="7"/>
      <c r="Z44" s="14"/>
      <c r="AA44" s="17">
        <v>2.38762E-2</v>
      </c>
      <c r="AB44" s="3">
        <v>0.97612399999999999</v>
      </c>
      <c r="AC44" s="14" t="s">
        <v>197</v>
      </c>
      <c r="AD44" s="13">
        <v>9</v>
      </c>
      <c r="AE44" s="14">
        <v>8</v>
      </c>
      <c r="AF44" s="13">
        <v>5</v>
      </c>
      <c r="AG44" s="7">
        <v>5</v>
      </c>
      <c r="AH44" s="7">
        <v>0</v>
      </c>
      <c r="AI44" s="7">
        <v>4</v>
      </c>
      <c r="AJ44" s="7">
        <v>4</v>
      </c>
      <c r="AK44" s="14">
        <v>0</v>
      </c>
      <c r="AL44" s="13">
        <v>4</v>
      </c>
      <c r="AM44" s="14">
        <v>4</v>
      </c>
      <c r="AN44" s="7" t="s">
        <v>66</v>
      </c>
      <c r="AO44" s="7" t="s">
        <v>62</v>
      </c>
      <c r="AP44" s="7" t="s">
        <v>62</v>
      </c>
      <c r="AQ44" s="7" t="s">
        <v>5797</v>
      </c>
      <c r="AR44" s="7" t="s">
        <v>70</v>
      </c>
      <c r="AS44" s="7" t="s">
        <v>5797</v>
      </c>
      <c r="AT44" s="7" t="s">
        <v>5797</v>
      </c>
      <c r="AU44" s="7" t="s">
        <v>5797</v>
      </c>
      <c r="AV44" s="12">
        <v>0</v>
      </c>
      <c r="AW44" s="12">
        <v>0</v>
      </c>
      <c r="AX44" s="12">
        <v>1</v>
      </c>
      <c r="AY44" s="12">
        <v>1</v>
      </c>
      <c r="AZ44" s="12">
        <v>1</v>
      </c>
      <c r="BA44" s="12">
        <v>0</v>
      </c>
      <c r="BB44" s="12">
        <v>1</v>
      </c>
      <c r="BC44" s="12">
        <v>1</v>
      </c>
    </row>
    <row r="45" spans="1:55" x14ac:dyDescent="0.35">
      <c r="A45" s="7" t="s">
        <v>285</v>
      </c>
      <c r="B45" s="7" t="s">
        <v>286</v>
      </c>
      <c r="C45" s="13" t="s">
        <v>51</v>
      </c>
      <c r="D45" s="7">
        <v>300</v>
      </c>
      <c r="E45" s="7" t="s">
        <v>101</v>
      </c>
      <c r="F45" s="7"/>
      <c r="G45" s="14" t="s">
        <v>53</v>
      </c>
      <c r="H45" s="13" t="s">
        <v>54</v>
      </c>
      <c r="I45" s="7" t="s">
        <v>92</v>
      </c>
      <c r="J45" s="7" t="s">
        <v>56</v>
      </c>
      <c r="K45" s="7" t="s">
        <v>84</v>
      </c>
      <c r="L45" s="7">
        <v>25</v>
      </c>
      <c r="M45" s="7" t="s">
        <v>58</v>
      </c>
      <c r="N45" s="7">
        <v>31</v>
      </c>
      <c r="O45" t="s">
        <v>7875</v>
      </c>
      <c r="P45" s="7" t="s">
        <v>59</v>
      </c>
      <c r="Q45" s="14" t="s">
        <v>56</v>
      </c>
      <c r="R45" t="b">
        <v>0</v>
      </c>
      <c r="S45" s="7">
        <v>146</v>
      </c>
      <c r="T45" s="7">
        <v>8.3333300000000001</v>
      </c>
      <c r="U45" s="7">
        <v>16.966670000000001</v>
      </c>
      <c r="V45" s="7">
        <v>0.47422233333333341</v>
      </c>
      <c r="W45" s="7">
        <v>0.52313333333333334</v>
      </c>
      <c r="X45" s="7">
        <v>6.8</v>
      </c>
      <c r="Y45" s="7">
        <v>3.65</v>
      </c>
      <c r="Z45" s="14">
        <v>2.67</v>
      </c>
      <c r="AA45" s="17">
        <v>1.54447E-2</v>
      </c>
      <c r="AB45" s="3">
        <v>0.98455499999999996</v>
      </c>
      <c r="AC45" s="14" t="s">
        <v>197</v>
      </c>
      <c r="AD45" s="13">
        <v>9</v>
      </c>
      <c r="AE45" s="14">
        <v>8</v>
      </c>
      <c r="AF45" s="13">
        <v>5</v>
      </c>
      <c r="AG45" s="7">
        <v>5</v>
      </c>
      <c r="AH45" s="7">
        <v>0</v>
      </c>
      <c r="AI45" s="7">
        <v>4</v>
      </c>
      <c r="AJ45" s="7">
        <v>4</v>
      </c>
      <c r="AK45" s="14">
        <v>0</v>
      </c>
      <c r="AL45" s="13">
        <v>4</v>
      </c>
      <c r="AM45" s="14">
        <v>4</v>
      </c>
      <c r="AN45" s="7" t="s">
        <v>66</v>
      </c>
      <c r="AO45" s="7" t="s">
        <v>62</v>
      </c>
      <c r="AP45" s="7" t="s">
        <v>62</v>
      </c>
      <c r="AQ45" s="7" t="s">
        <v>5797</v>
      </c>
      <c r="AR45" s="7" t="s">
        <v>70</v>
      </c>
      <c r="AS45" s="7" t="s">
        <v>5797</v>
      </c>
      <c r="AT45" s="7" t="s">
        <v>5797</v>
      </c>
      <c r="AU45" s="7" t="s">
        <v>5797</v>
      </c>
      <c r="AV45" s="12">
        <v>0</v>
      </c>
      <c r="AW45" s="12">
        <v>0</v>
      </c>
      <c r="AX45" s="12">
        <v>1</v>
      </c>
      <c r="AY45" s="12">
        <v>1</v>
      </c>
      <c r="AZ45" s="12">
        <v>1</v>
      </c>
      <c r="BA45" s="12">
        <v>0</v>
      </c>
      <c r="BB45" s="12">
        <v>1</v>
      </c>
      <c r="BC45" s="12">
        <v>1</v>
      </c>
    </row>
    <row r="46" spans="1:55" x14ac:dyDescent="0.35">
      <c r="A46" s="7" t="s">
        <v>287</v>
      </c>
      <c r="B46" s="7" t="s">
        <v>288</v>
      </c>
      <c r="C46" s="13" t="s">
        <v>51</v>
      </c>
      <c r="D46" s="7">
        <v>300</v>
      </c>
      <c r="E46" s="7" t="s">
        <v>139</v>
      </c>
      <c r="F46" s="7"/>
      <c r="G46" s="14" t="s">
        <v>53</v>
      </c>
      <c r="H46" s="13" t="s">
        <v>54</v>
      </c>
      <c r="I46" s="7" t="s">
        <v>92</v>
      </c>
      <c r="J46" s="7" t="s">
        <v>56</v>
      </c>
      <c r="K46" s="7" t="s">
        <v>57</v>
      </c>
      <c r="L46" s="7">
        <v>21</v>
      </c>
      <c r="M46" s="7" t="s">
        <v>58</v>
      </c>
      <c r="N46" s="7">
        <v>55</v>
      </c>
      <c r="O46" t="s">
        <v>7875</v>
      </c>
      <c r="P46" s="7" t="s">
        <v>59</v>
      </c>
      <c r="Q46" s="14" t="s">
        <v>59</v>
      </c>
      <c r="R46" t="b">
        <v>0</v>
      </c>
      <c r="S46" s="7">
        <v>1401</v>
      </c>
      <c r="T46" s="7">
        <v>22.8</v>
      </c>
      <c r="U46" s="7">
        <v>32.020000000000003</v>
      </c>
      <c r="V46" s="7">
        <v>0.81706660000000009</v>
      </c>
      <c r="W46" s="7">
        <v>1.90666</v>
      </c>
      <c r="X46" s="7">
        <v>6.1</v>
      </c>
      <c r="Y46" s="7">
        <v>2.64</v>
      </c>
      <c r="Z46" s="14">
        <v>4.28</v>
      </c>
      <c r="AA46" s="17">
        <v>1E-4</v>
      </c>
      <c r="AB46" s="3">
        <v>0.99990000000000001</v>
      </c>
      <c r="AC46" s="14" t="s">
        <v>197</v>
      </c>
      <c r="AD46" s="13">
        <v>9</v>
      </c>
      <c r="AE46" s="14">
        <v>8</v>
      </c>
      <c r="AF46" s="13">
        <v>5</v>
      </c>
      <c r="AG46" s="7">
        <v>3</v>
      </c>
      <c r="AH46" s="7">
        <v>2</v>
      </c>
      <c r="AI46" s="7">
        <v>4</v>
      </c>
      <c r="AJ46" s="7">
        <v>2</v>
      </c>
      <c r="AK46" s="14">
        <v>2</v>
      </c>
      <c r="AL46" s="13">
        <v>4</v>
      </c>
      <c r="AM46" s="14">
        <v>4</v>
      </c>
      <c r="AN46" s="7" t="s">
        <v>66</v>
      </c>
      <c r="AO46" s="7" t="s">
        <v>62</v>
      </c>
      <c r="AP46" s="7" t="s">
        <v>208</v>
      </c>
      <c r="AQ46" s="7" t="s">
        <v>70</v>
      </c>
      <c r="AR46" s="7" t="s">
        <v>63</v>
      </c>
      <c r="AS46" s="7" t="s">
        <v>66</v>
      </c>
      <c r="AT46" s="7" t="s">
        <v>70</v>
      </c>
      <c r="AU46" s="7" t="s">
        <v>70</v>
      </c>
      <c r="AV46" s="12">
        <v>1</v>
      </c>
      <c r="AW46" s="12">
        <v>0</v>
      </c>
      <c r="AX46" s="12">
        <v>0</v>
      </c>
      <c r="AY46" s="12">
        <v>1</v>
      </c>
      <c r="AZ46" s="12">
        <v>1</v>
      </c>
      <c r="BA46" s="12">
        <v>0</v>
      </c>
      <c r="BB46" s="12">
        <v>1</v>
      </c>
      <c r="BC46" s="12">
        <v>1</v>
      </c>
    </row>
    <row r="47" spans="1:55" x14ac:dyDescent="0.35">
      <c r="A47" s="7" t="s">
        <v>289</v>
      </c>
      <c r="B47" s="7" t="s">
        <v>290</v>
      </c>
      <c r="C47" s="13" t="s">
        <v>51</v>
      </c>
      <c r="D47" s="7">
        <v>300</v>
      </c>
      <c r="E47" s="7" t="s">
        <v>158</v>
      </c>
      <c r="F47" s="7"/>
      <c r="G47" s="14" t="s">
        <v>53</v>
      </c>
      <c r="H47" s="13" t="s">
        <v>54</v>
      </c>
      <c r="I47" s="7" t="s">
        <v>75</v>
      </c>
      <c r="J47" s="7" t="s">
        <v>87</v>
      </c>
      <c r="K47" s="7" t="s">
        <v>57</v>
      </c>
      <c r="L47" s="7">
        <v>23.1</v>
      </c>
      <c r="M47" s="7" t="s">
        <v>58</v>
      </c>
      <c r="N47" s="7">
        <v>49</v>
      </c>
      <c r="O47" t="s">
        <v>7875</v>
      </c>
      <c r="P47" s="7" t="s">
        <v>59</v>
      </c>
      <c r="Q47" s="14" t="s">
        <v>59</v>
      </c>
      <c r="R47" t="b">
        <v>0</v>
      </c>
      <c r="S47" s="7">
        <v>1708</v>
      </c>
      <c r="T47" s="7">
        <v>15.4</v>
      </c>
      <c r="U47" s="7">
        <v>24.84</v>
      </c>
      <c r="V47" s="7">
        <v>0.33513320000000002</v>
      </c>
      <c r="W47" s="7">
        <v>2.73794</v>
      </c>
      <c r="X47" s="7">
        <v>5.3</v>
      </c>
      <c r="Y47" s="7">
        <v>3.68</v>
      </c>
      <c r="Z47" s="14">
        <v>3.28</v>
      </c>
      <c r="AA47" s="17">
        <v>1E-4</v>
      </c>
      <c r="AB47" s="3">
        <v>0.99990000000000001</v>
      </c>
      <c r="AC47" s="14" t="s">
        <v>197</v>
      </c>
      <c r="AD47" s="13">
        <v>9</v>
      </c>
      <c r="AE47" s="14">
        <v>8</v>
      </c>
      <c r="AF47" s="13">
        <v>5</v>
      </c>
      <c r="AG47" s="7">
        <v>5</v>
      </c>
      <c r="AH47" s="7">
        <v>0</v>
      </c>
      <c r="AI47" s="7">
        <v>4</v>
      </c>
      <c r="AJ47" s="7">
        <v>4</v>
      </c>
      <c r="AK47" s="14">
        <v>0</v>
      </c>
      <c r="AL47" s="13">
        <v>4</v>
      </c>
      <c r="AM47" s="14">
        <v>4</v>
      </c>
      <c r="AN47" s="7" t="s">
        <v>66</v>
      </c>
      <c r="AO47" s="7" t="s">
        <v>62</v>
      </c>
      <c r="AP47" s="7" t="s">
        <v>62</v>
      </c>
      <c r="AQ47" s="7" t="s">
        <v>70</v>
      </c>
      <c r="AR47" s="7" t="s">
        <v>70</v>
      </c>
      <c r="AS47" s="7" t="s">
        <v>66</v>
      </c>
      <c r="AT47" s="7" t="s">
        <v>70</v>
      </c>
      <c r="AU47" s="7" t="s">
        <v>70</v>
      </c>
      <c r="AV47" s="12">
        <v>1</v>
      </c>
      <c r="AW47" s="12">
        <v>0</v>
      </c>
      <c r="AX47" s="12">
        <v>0</v>
      </c>
      <c r="AY47" s="12">
        <v>1</v>
      </c>
      <c r="AZ47" s="12">
        <v>1</v>
      </c>
      <c r="BA47" s="12">
        <v>0</v>
      </c>
      <c r="BB47" s="12">
        <v>1</v>
      </c>
      <c r="BC47" s="12">
        <v>1</v>
      </c>
    </row>
    <row r="48" spans="1:55" x14ac:dyDescent="0.35">
      <c r="A48" s="7" t="s">
        <v>291</v>
      </c>
      <c r="B48" s="7" t="s">
        <v>292</v>
      </c>
      <c r="C48" s="13" t="s">
        <v>51</v>
      </c>
      <c r="D48" s="7">
        <v>300</v>
      </c>
      <c r="E48" s="7" t="s">
        <v>78</v>
      </c>
      <c r="F48" s="7"/>
      <c r="G48" s="14" t="s">
        <v>53</v>
      </c>
      <c r="H48" s="13" t="s">
        <v>54</v>
      </c>
      <c r="I48" s="7" t="s">
        <v>92</v>
      </c>
      <c r="J48" s="7" t="s">
        <v>87</v>
      </c>
      <c r="K48" s="7" t="s">
        <v>57</v>
      </c>
      <c r="L48" s="7">
        <v>28</v>
      </c>
      <c r="M48" s="7" t="s">
        <v>109</v>
      </c>
      <c r="N48" s="7">
        <v>59</v>
      </c>
      <c r="O48" t="s">
        <v>7875</v>
      </c>
      <c r="P48" s="7" t="s">
        <v>59</v>
      </c>
      <c r="Q48" s="14" t="s">
        <v>59</v>
      </c>
      <c r="R48" t="b">
        <v>0</v>
      </c>
      <c r="S48" s="7">
        <v>103</v>
      </c>
      <c r="T48" s="7">
        <v>8.6</v>
      </c>
      <c r="U48" s="7">
        <v>19.899999999999999</v>
      </c>
      <c r="V48" s="7">
        <v>0.97699999999999998</v>
      </c>
      <c r="W48" s="7">
        <v>0.25363333333333332</v>
      </c>
      <c r="X48" s="7">
        <v>7.7</v>
      </c>
      <c r="Y48" s="7">
        <v>3.25</v>
      </c>
      <c r="Z48" s="14">
        <v>2.5299999999999998</v>
      </c>
      <c r="AA48" s="17">
        <v>2.34726E-2</v>
      </c>
      <c r="AB48" s="3">
        <v>0.97652700000000003</v>
      </c>
      <c r="AC48" s="14" t="s">
        <v>197</v>
      </c>
      <c r="AD48" s="13">
        <v>9</v>
      </c>
      <c r="AE48" s="14">
        <v>8</v>
      </c>
      <c r="AF48" s="13">
        <v>5</v>
      </c>
      <c r="AG48" s="7">
        <v>5</v>
      </c>
      <c r="AH48" s="7">
        <v>0</v>
      </c>
      <c r="AI48" s="7">
        <v>4</v>
      </c>
      <c r="AJ48" s="7">
        <v>4</v>
      </c>
      <c r="AK48" s="14">
        <v>0</v>
      </c>
      <c r="AL48" s="13">
        <v>4</v>
      </c>
      <c r="AM48" s="14">
        <v>4</v>
      </c>
      <c r="AN48" s="7" t="s">
        <v>66</v>
      </c>
      <c r="AO48" s="7" t="s">
        <v>62</v>
      </c>
      <c r="AP48" s="7" t="s">
        <v>62</v>
      </c>
      <c r="AQ48" s="7" t="s">
        <v>5797</v>
      </c>
      <c r="AR48" s="7" t="s">
        <v>70</v>
      </c>
      <c r="AS48" s="7" t="s">
        <v>5797</v>
      </c>
      <c r="AT48" s="7" t="s">
        <v>5797</v>
      </c>
      <c r="AU48" s="7" t="s">
        <v>5797</v>
      </c>
      <c r="AV48" s="12">
        <v>0</v>
      </c>
      <c r="AW48" s="12">
        <v>0</v>
      </c>
      <c r="AX48" s="12">
        <v>1</v>
      </c>
      <c r="AY48" s="12">
        <v>1</v>
      </c>
      <c r="AZ48" s="12">
        <v>1</v>
      </c>
      <c r="BA48" s="12">
        <v>0</v>
      </c>
      <c r="BB48" s="12">
        <v>1</v>
      </c>
      <c r="BC48" s="12">
        <v>1</v>
      </c>
    </row>
    <row r="49" spans="1:55" x14ac:dyDescent="0.35">
      <c r="A49" s="7" t="s">
        <v>293</v>
      </c>
      <c r="B49" s="7" t="s">
        <v>294</v>
      </c>
      <c r="C49" s="13" t="s">
        <v>51</v>
      </c>
      <c r="D49" s="7">
        <v>300</v>
      </c>
      <c r="E49" s="7" t="s">
        <v>78</v>
      </c>
      <c r="F49" s="7"/>
      <c r="G49" s="14" t="s">
        <v>53</v>
      </c>
      <c r="H49" s="13" t="s">
        <v>54</v>
      </c>
      <c r="I49" s="7" t="s">
        <v>92</v>
      </c>
      <c r="J49" s="7" t="s">
        <v>76</v>
      </c>
      <c r="K49" s="7" t="s">
        <v>57</v>
      </c>
      <c r="L49" s="7">
        <v>29</v>
      </c>
      <c r="M49" s="7" t="s">
        <v>109</v>
      </c>
      <c r="N49" s="7">
        <v>60</v>
      </c>
      <c r="O49" t="s">
        <v>7875</v>
      </c>
      <c r="P49" s="7" t="s">
        <v>59</v>
      </c>
      <c r="Q49" s="14" t="s">
        <v>56</v>
      </c>
      <c r="R49" t="b">
        <v>0</v>
      </c>
      <c r="S49" s="7">
        <v>103</v>
      </c>
      <c r="T49" s="7">
        <v>8.6</v>
      </c>
      <c r="U49" s="7">
        <v>19.899999999999999</v>
      </c>
      <c r="V49" s="7">
        <v>0.97699999999999998</v>
      </c>
      <c r="W49" s="7">
        <v>0.25363333333333332</v>
      </c>
      <c r="X49" s="7">
        <v>7.7</v>
      </c>
      <c r="Y49" s="7">
        <v>3.25</v>
      </c>
      <c r="Z49" s="14">
        <v>2.5299999999999998</v>
      </c>
      <c r="AA49" s="17">
        <v>2.52924E-2</v>
      </c>
      <c r="AB49" s="3">
        <v>0.97470800000000002</v>
      </c>
      <c r="AC49" s="14" t="s">
        <v>197</v>
      </c>
      <c r="AD49" s="13">
        <v>9</v>
      </c>
      <c r="AE49" s="14">
        <v>8</v>
      </c>
      <c r="AF49" s="13">
        <v>5</v>
      </c>
      <c r="AG49" s="7">
        <v>5</v>
      </c>
      <c r="AH49" s="7">
        <v>0</v>
      </c>
      <c r="AI49" s="7">
        <v>4</v>
      </c>
      <c r="AJ49" s="7">
        <v>4</v>
      </c>
      <c r="AK49" s="14">
        <v>0</v>
      </c>
      <c r="AL49" s="13">
        <v>4</v>
      </c>
      <c r="AM49" s="14">
        <v>4</v>
      </c>
      <c r="AN49" s="7" t="s">
        <v>66</v>
      </c>
      <c r="AO49" s="7" t="s">
        <v>62</v>
      </c>
      <c r="AP49" s="7" t="s">
        <v>62</v>
      </c>
      <c r="AQ49" s="7" t="s">
        <v>5797</v>
      </c>
      <c r="AR49" s="7" t="s">
        <v>70</v>
      </c>
      <c r="AS49" s="7" t="s">
        <v>5797</v>
      </c>
      <c r="AT49" s="7" t="s">
        <v>5797</v>
      </c>
      <c r="AU49" s="7" t="s">
        <v>5797</v>
      </c>
      <c r="AV49" s="12">
        <v>0</v>
      </c>
      <c r="AW49" s="12">
        <v>0</v>
      </c>
      <c r="AX49" s="12">
        <v>1</v>
      </c>
      <c r="AY49" s="12">
        <v>0</v>
      </c>
      <c r="AZ49" s="12" t="s">
        <v>5797</v>
      </c>
      <c r="BA49" s="12">
        <v>0</v>
      </c>
      <c r="BB49" s="12">
        <v>1</v>
      </c>
      <c r="BC49" s="12" t="s">
        <v>5797</v>
      </c>
    </row>
    <row r="50" spans="1:55" x14ac:dyDescent="0.35">
      <c r="A50" s="7" t="s">
        <v>295</v>
      </c>
      <c r="B50" s="7" t="s">
        <v>296</v>
      </c>
      <c r="C50" s="13" t="s">
        <v>51</v>
      </c>
      <c r="D50" s="7">
        <v>300</v>
      </c>
      <c r="E50" s="7" t="s">
        <v>139</v>
      </c>
      <c r="F50" s="7"/>
      <c r="G50" s="14" t="s">
        <v>53</v>
      </c>
      <c r="H50" s="13" t="s">
        <v>54</v>
      </c>
      <c r="I50" s="7" t="s">
        <v>75</v>
      </c>
      <c r="J50" s="7" t="s">
        <v>87</v>
      </c>
      <c r="K50" s="7" t="s">
        <v>57</v>
      </c>
      <c r="L50" s="7">
        <v>23</v>
      </c>
      <c r="M50" s="7" t="s">
        <v>86</v>
      </c>
      <c r="N50" s="7">
        <v>39</v>
      </c>
      <c r="O50" t="s">
        <v>7875</v>
      </c>
      <c r="P50" s="7" t="s">
        <v>59</v>
      </c>
      <c r="Q50" s="14" t="s">
        <v>59</v>
      </c>
      <c r="R50" t="b">
        <v>0</v>
      </c>
      <c r="S50" s="7">
        <v>807</v>
      </c>
      <c r="T50" s="7">
        <v>20.54</v>
      </c>
      <c r="U50" s="7">
        <v>30.64</v>
      </c>
      <c r="V50" s="7">
        <v>0.82306659999999998</v>
      </c>
      <c r="W50" s="7">
        <v>1.0845199999999999</v>
      </c>
      <c r="X50" s="7">
        <v>6.7</v>
      </c>
      <c r="Y50" s="7">
        <v>3.92</v>
      </c>
      <c r="Z50" s="14">
        <v>3.16</v>
      </c>
      <c r="AA50" s="17">
        <v>1E-4</v>
      </c>
      <c r="AB50" s="3">
        <v>0.99990000000000001</v>
      </c>
      <c r="AC50" s="14" t="s">
        <v>197</v>
      </c>
      <c r="AD50" s="13">
        <v>9</v>
      </c>
      <c r="AE50" s="14">
        <v>8</v>
      </c>
      <c r="AF50" s="13">
        <v>5</v>
      </c>
      <c r="AG50" s="7">
        <v>4</v>
      </c>
      <c r="AH50" s="7">
        <v>1</v>
      </c>
      <c r="AI50" s="7">
        <v>4</v>
      </c>
      <c r="AJ50" s="7">
        <v>3</v>
      </c>
      <c r="AK50" s="14">
        <v>1</v>
      </c>
      <c r="AL50" s="13">
        <v>4</v>
      </c>
      <c r="AM50" s="14">
        <v>4</v>
      </c>
      <c r="AN50" s="7" t="s">
        <v>66</v>
      </c>
      <c r="AO50" s="7" t="s">
        <v>62</v>
      </c>
      <c r="AP50" s="7" t="s">
        <v>208</v>
      </c>
      <c r="AQ50" s="7" t="s">
        <v>70</v>
      </c>
      <c r="AR50" s="7" t="s">
        <v>70</v>
      </c>
      <c r="AS50" s="7" t="s">
        <v>66</v>
      </c>
      <c r="AT50" s="7" t="s">
        <v>70</v>
      </c>
      <c r="AU50" s="7" t="s">
        <v>70</v>
      </c>
      <c r="AV50" s="12">
        <v>1</v>
      </c>
      <c r="AW50" s="12">
        <v>0</v>
      </c>
      <c r="AX50" s="12">
        <v>0</v>
      </c>
      <c r="AY50" s="12">
        <v>1</v>
      </c>
      <c r="AZ50" s="12" t="s">
        <v>5797</v>
      </c>
      <c r="BA50" s="12">
        <v>0</v>
      </c>
      <c r="BB50" s="12">
        <v>1</v>
      </c>
      <c r="BC50" s="12">
        <v>1</v>
      </c>
    </row>
    <row r="51" spans="1:55" x14ac:dyDescent="0.35">
      <c r="A51" s="7" t="s">
        <v>297</v>
      </c>
      <c r="B51" s="7" t="s">
        <v>298</v>
      </c>
      <c r="C51" s="13" t="s">
        <v>51</v>
      </c>
      <c r="D51" s="7">
        <v>300</v>
      </c>
      <c r="E51" s="7" t="s">
        <v>158</v>
      </c>
      <c r="F51" s="7"/>
      <c r="G51" s="14" t="s">
        <v>53</v>
      </c>
      <c r="H51" s="13" t="s">
        <v>54</v>
      </c>
      <c r="I51" s="7" t="s">
        <v>75</v>
      </c>
      <c r="J51" s="7" t="s">
        <v>87</v>
      </c>
      <c r="K51" s="7" t="s">
        <v>57</v>
      </c>
      <c r="L51" s="7">
        <v>27.8</v>
      </c>
      <c r="M51" s="7" t="s">
        <v>86</v>
      </c>
      <c r="N51" s="7">
        <v>61</v>
      </c>
      <c r="O51" t="s">
        <v>7875</v>
      </c>
      <c r="P51" s="7" t="s">
        <v>59</v>
      </c>
      <c r="Q51" s="14" t="s">
        <v>59</v>
      </c>
      <c r="R51" t="b">
        <v>0</v>
      </c>
      <c r="S51" s="7">
        <v>1835</v>
      </c>
      <c r="T51" s="7">
        <v>21.68</v>
      </c>
      <c r="U51" s="7">
        <v>30.06</v>
      </c>
      <c r="V51" s="7">
        <v>0.57653360000000009</v>
      </c>
      <c r="W51" s="7">
        <v>2.6402999999999999</v>
      </c>
      <c r="X51" s="7">
        <v>6</v>
      </c>
      <c r="Y51" s="7">
        <v>3.68</v>
      </c>
      <c r="Z51" s="14">
        <v>3.56</v>
      </c>
      <c r="AA51" s="17">
        <v>1E-4</v>
      </c>
      <c r="AB51" s="3">
        <v>0.99990000000000001</v>
      </c>
      <c r="AC51" s="14" t="s">
        <v>197</v>
      </c>
      <c r="AD51" s="13">
        <v>9</v>
      </c>
      <c r="AE51" s="14">
        <v>8</v>
      </c>
      <c r="AF51" s="13">
        <v>5</v>
      </c>
      <c r="AG51" s="7">
        <v>4</v>
      </c>
      <c r="AH51" s="7">
        <v>1</v>
      </c>
      <c r="AI51" s="7">
        <v>4</v>
      </c>
      <c r="AJ51" s="7">
        <v>3</v>
      </c>
      <c r="AK51" s="14">
        <v>1</v>
      </c>
      <c r="AL51" s="13">
        <v>4</v>
      </c>
      <c r="AM51" s="14">
        <v>4</v>
      </c>
      <c r="AN51" s="7" t="s">
        <v>66</v>
      </c>
      <c r="AO51" s="7" t="s">
        <v>62</v>
      </c>
      <c r="AP51" s="7" t="s">
        <v>208</v>
      </c>
      <c r="AQ51" s="7" t="s">
        <v>70</v>
      </c>
      <c r="AR51" s="7" t="s">
        <v>70</v>
      </c>
      <c r="AS51" s="7" t="s">
        <v>66</v>
      </c>
      <c r="AT51" s="7" t="s">
        <v>70</v>
      </c>
      <c r="AU51" s="7" t="s">
        <v>70</v>
      </c>
      <c r="AV51" s="12">
        <v>1</v>
      </c>
      <c r="AW51" s="12">
        <v>0</v>
      </c>
      <c r="AX51" s="12">
        <v>0</v>
      </c>
      <c r="AY51" s="12">
        <v>1</v>
      </c>
      <c r="AZ51" s="12">
        <v>1</v>
      </c>
      <c r="BA51" s="12">
        <v>0</v>
      </c>
      <c r="BB51" s="12">
        <v>1</v>
      </c>
      <c r="BC51" s="12">
        <v>1</v>
      </c>
    </row>
    <row r="52" spans="1:55" x14ac:dyDescent="0.35">
      <c r="A52" s="7" t="s">
        <v>299</v>
      </c>
      <c r="B52" s="7" t="s">
        <v>300</v>
      </c>
      <c r="C52" s="13" t="s">
        <v>51</v>
      </c>
      <c r="D52" s="7">
        <v>300</v>
      </c>
      <c r="E52" s="7" t="s">
        <v>139</v>
      </c>
      <c r="F52" s="7">
        <v>1000</v>
      </c>
      <c r="G52" s="14" t="s">
        <v>53</v>
      </c>
      <c r="H52" s="13" t="s">
        <v>54</v>
      </c>
      <c r="I52" s="7" t="s">
        <v>75</v>
      </c>
      <c r="J52" s="7" t="s">
        <v>87</v>
      </c>
      <c r="K52" s="7" t="s">
        <v>57</v>
      </c>
      <c r="L52" s="7">
        <v>19</v>
      </c>
      <c r="M52" s="7" t="s">
        <v>86</v>
      </c>
      <c r="N52" s="7">
        <v>42</v>
      </c>
      <c r="O52" t="s">
        <v>7875</v>
      </c>
      <c r="P52" s="7" t="s">
        <v>59</v>
      </c>
      <c r="Q52" s="14" t="s">
        <v>59</v>
      </c>
      <c r="R52" t="b">
        <v>0</v>
      </c>
      <c r="S52" s="7">
        <v>973</v>
      </c>
      <c r="T52" s="7">
        <v>21.98</v>
      </c>
      <c r="U52" s="7">
        <v>30.84</v>
      </c>
      <c r="V52" s="7">
        <v>0.88366659999999997</v>
      </c>
      <c r="W52" s="7">
        <v>1.3068599999999999</v>
      </c>
      <c r="X52" s="7">
        <v>6.6</v>
      </c>
      <c r="Y52" s="7">
        <v>3.5</v>
      </c>
      <c r="Z52" s="14">
        <v>3.29</v>
      </c>
      <c r="AA52" s="17">
        <v>1E-4</v>
      </c>
      <c r="AB52" s="3">
        <v>0.99990000000000001</v>
      </c>
      <c r="AC52" s="14" t="s">
        <v>197</v>
      </c>
      <c r="AD52" s="13">
        <v>9</v>
      </c>
      <c r="AE52" s="14">
        <v>8</v>
      </c>
      <c r="AF52" s="13">
        <v>5</v>
      </c>
      <c r="AG52" s="7">
        <v>5</v>
      </c>
      <c r="AH52" s="7">
        <v>0</v>
      </c>
      <c r="AI52" s="7">
        <v>4</v>
      </c>
      <c r="AJ52" s="7">
        <v>4</v>
      </c>
      <c r="AK52" s="14">
        <v>0</v>
      </c>
      <c r="AL52" s="13">
        <v>4</v>
      </c>
      <c r="AM52" s="14">
        <v>4</v>
      </c>
      <c r="AN52" s="7" t="s">
        <v>66</v>
      </c>
      <c r="AO52" s="7" t="s">
        <v>62</v>
      </c>
      <c r="AP52" s="7" t="s">
        <v>62</v>
      </c>
      <c r="AQ52" s="7" t="s">
        <v>70</v>
      </c>
      <c r="AR52" s="7" t="s">
        <v>70</v>
      </c>
      <c r="AS52" s="7" t="s">
        <v>66</v>
      </c>
      <c r="AT52" s="7" t="s">
        <v>70</v>
      </c>
      <c r="AU52" s="7" t="s">
        <v>70</v>
      </c>
      <c r="AV52" s="12">
        <v>1</v>
      </c>
      <c r="AW52" s="12">
        <v>0</v>
      </c>
      <c r="AX52" s="12">
        <v>0</v>
      </c>
      <c r="AY52" s="12">
        <v>1</v>
      </c>
      <c r="AZ52" s="12" t="s">
        <v>5797</v>
      </c>
      <c r="BA52" s="12">
        <v>0</v>
      </c>
      <c r="BB52" s="12">
        <v>1</v>
      </c>
      <c r="BC52" s="12">
        <v>1</v>
      </c>
    </row>
    <row r="53" spans="1:55" x14ac:dyDescent="0.35">
      <c r="A53" s="7" t="s">
        <v>301</v>
      </c>
      <c r="B53" s="7" t="s">
        <v>302</v>
      </c>
      <c r="C53" s="13" t="s">
        <v>51</v>
      </c>
      <c r="D53" s="7">
        <v>300</v>
      </c>
      <c r="E53" s="7" t="s">
        <v>139</v>
      </c>
      <c r="F53" s="7"/>
      <c r="G53" s="14" t="s">
        <v>53</v>
      </c>
      <c r="H53" s="13" t="s">
        <v>54</v>
      </c>
      <c r="I53" s="7" t="s">
        <v>75</v>
      </c>
      <c r="J53" s="7" t="s">
        <v>87</v>
      </c>
      <c r="K53" s="7" t="s">
        <v>57</v>
      </c>
      <c r="L53" s="7">
        <v>19</v>
      </c>
      <c r="M53" s="7" t="s">
        <v>86</v>
      </c>
      <c r="N53" s="7">
        <v>36</v>
      </c>
      <c r="O53" t="s">
        <v>7875</v>
      </c>
      <c r="P53" s="7" t="s">
        <v>59</v>
      </c>
      <c r="Q53" s="14" t="s">
        <v>56</v>
      </c>
      <c r="R53" t="b">
        <v>0</v>
      </c>
      <c r="S53" s="7">
        <v>1603</v>
      </c>
      <c r="T53" s="7">
        <v>13.96</v>
      </c>
      <c r="U53" s="7">
        <v>24.46</v>
      </c>
      <c r="V53" s="7">
        <v>0.51093319999999998</v>
      </c>
      <c r="W53" s="7">
        <v>2.51728</v>
      </c>
      <c r="X53" s="7">
        <v>5.5</v>
      </c>
      <c r="Y53" s="7">
        <v>3.4</v>
      </c>
      <c r="Z53" s="14">
        <v>3.68</v>
      </c>
      <c r="AA53" s="17">
        <v>1E-4</v>
      </c>
      <c r="AB53" s="3">
        <v>0.99990000000000001</v>
      </c>
      <c r="AC53" s="14" t="s">
        <v>197</v>
      </c>
      <c r="AD53" s="13">
        <v>9</v>
      </c>
      <c r="AE53" s="14">
        <v>8</v>
      </c>
      <c r="AF53" s="13">
        <v>5</v>
      </c>
      <c r="AG53" s="7">
        <v>5</v>
      </c>
      <c r="AH53" s="7">
        <v>0</v>
      </c>
      <c r="AI53" s="7">
        <v>4</v>
      </c>
      <c r="AJ53" s="7">
        <v>4</v>
      </c>
      <c r="AK53" s="14">
        <v>0</v>
      </c>
      <c r="AL53" s="13">
        <v>4</v>
      </c>
      <c r="AM53" s="14">
        <v>4</v>
      </c>
      <c r="AN53" s="7" t="s">
        <v>66</v>
      </c>
      <c r="AO53" s="7" t="s">
        <v>62</v>
      </c>
      <c r="AP53" s="7" t="s">
        <v>62</v>
      </c>
      <c r="AQ53" s="7" t="s">
        <v>70</v>
      </c>
      <c r="AR53" s="7" t="s">
        <v>70</v>
      </c>
      <c r="AS53" s="7" t="s">
        <v>5797</v>
      </c>
      <c r="AT53" s="7" t="s">
        <v>70</v>
      </c>
      <c r="AU53" s="7" t="s">
        <v>70</v>
      </c>
      <c r="AV53" s="12">
        <v>1</v>
      </c>
      <c r="AW53" s="12">
        <v>0</v>
      </c>
      <c r="AX53" s="12">
        <v>0</v>
      </c>
      <c r="AY53" s="12">
        <v>1</v>
      </c>
      <c r="AZ53" s="12">
        <v>1</v>
      </c>
      <c r="BA53" s="12">
        <v>0</v>
      </c>
      <c r="BB53" s="12">
        <v>1</v>
      </c>
      <c r="BC53" s="12">
        <v>1</v>
      </c>
    </row>
    <row r="54" spans="1:55" x14ac:dyDescent="0.35">
      <c r="A54" s="7" t="s">
        <v>303</v>
      </c>
      <c r="B54" s="7" t="s">
        <v>304</v>
      </c>
      <c r="C54" s="13" t="s">
        <v>51</v>
      </c>
      <c r="D54" s="7">
        <v>300</v>
      </c>
      <c r="E54" s="7" t="s">
        <v>139</v>
      </c>
      <c r="F54" s="7"/>
      <c r="G54" s="14" t="s">
        <v>53</v>
      </c>
      <c r="H54" s="13" t="s">
        <v>54</v>
      </c>
      <c r="I54" s="7" t="s">
        <v>75</v>
      </c>
      <c r="J54" s="7" t="s">
        <v>87</v>
      </c>
      <c r="K54" s="7" t="s">
        <v>57</v>
      </c>
      <c r="L54" s="7">
        <v>14</v>
      </c>
      <c r="M54" s="7" t="s">
        <v>86</v>
      </c>
      <c r="N54" s="7">
        <v>37</v>
      </c>
      <c r="O54" t="s">
        <v>7875</v>
      </c>
      <c r="P54" s="7" t="s">
        <v>59</v>
      </c>
      <c r="Q54" s="14" t="s">
        <v>59</v>
      </c>
      <c r="R54" t="b">
        <v>0</v>
      </c>
      <c r="S54" s="7">
        <v>1223</v>
      </c>
      <c r="T54" s="7">
        <v>19.8</v>
      </c>
      <c r="U54" s="7">
        <v>30.02</v>
      </c>
      <c r="V54" s="7">
        <v>0.70213340000000013</v>
      </c>
      <c r="W54" s="7">
        <v>1.68624</v>
      </c>
      <c r="X54" s="7">
        <v>6.3</v>
      </c>
      <c r="Y54" s="7">
        <v>2.91</v>
      </c>
      <c r="Z54" s="14">
        <v>3.56</v>
      </c>
      <c r="AA54" s="17">
        <v>1E-4</v>
      </c>
      <c r="AB54" s="3">
        <v>0.99990000000000001</v>
      </c>
      <c r="AC54" s="14" t="s">
        <v>197</v>
      </c>
      <c r="AD54" s="13">
        <v>9</v>
      </c>
      <c r="AE54" s="14">
        <v>8</v>
      </c>
      <c r="AF54" s="13">
        <v>5</v>
      </c>
      <c r="AG54" s="7">
        <v>5</v>
      </c>
      <c r="AH54" s="7">
        <v>0</v>
      </c>
      <c r="AI54" s="7">
        <v>4</v>
      </c>
      <c r="AJ54" s="7">
        <v>4</v>
      </c>
      <c r="AK54" s="14">
        <v>0</v>
      </c>
      <c r="AL54" s="13">
        <v>4</v>
      </c>
      <c r="AM54" s="14">
        <v>4</v>
      </c>
      <c r="AN54" s="7" t="s">
        <v>66</v>
      </c>
      <c r="AO54" s="7" t="s">
        <v>62</v>
      </c>
      <c r="AP54" s="7" t="s">
        <v>62</v>
      </c>
      <c r="AQ54" s="7" t="s">
        <v>70</v>
      </c>
      <c r="AR54" s="7" t="s">
        <v>70</v>
      </c>
      <c r="AS54" s="7" t="s">
        <v>66</v>
      </c>
      <c r="AT54" s="7" t="s">
        <v>70</v>
      </c>
      <c r="AU54" s="7" t="s">
        <v>70</v>
      </c>
      <c r="AV54" s="12">
        <v>1</v>
      </c>
      <c r="AW54" s="12">
        <v>0</v>
      </c>
      <c r="AX54" s="12">
        <v>0</v>
      </c>
      <c r="AY54" s="12" t="s">
        <v>5797</v>
      </c>
      <c r="AZ54" s="12">
        <v>1</v>
      </c>
      <c r="BA54" s="12">
        <v>0</v>
      </c>
      <c r="BB54" s="12">
        <v>1</v>
      </c>
      <c r="BC54" s="12">
        <v>1</v>
      </c>
    </row>
    <row r="55" spans="1:55" x14ac:dyDescent="0.35">
      <c r="A55" s="7" t="s">
        <v>305</v>
      </c>
      <c r="B55" s="7" t="s">
        <v>306</v>
      </c>
      <c r="C55" s="13" t="s">
        <v>51</v>
      </c>
      <c r="D55" s="7">
        <v>300</v>
      </c>
      <c r="E55" s="7" t="s">
        <v>139</v>
      </c>
      <c r="F55" s="7"/>
      <c r="G55" s="14" t="s">
        <v>53</v>
      </c>
      <c r="H55" s="13" t="s">
        <v>54</v>
      </c>
      <c r="I55" s="7" t="s">
        <v>75</v>
      </c>
      <c r="J55" s="7" t="s">
        <v>87</v>
      </c>
      <c r="K55" s="7" t="s">
        <v>57</v>
      </c>
      <c r="L55" s="7">
        <v>23</v>
      </c>
      <c r="M55" s="7" t="s">
        <v>58</v>
      </c>
      <c r="N55" s="7">
        <v>31</v>
      </c>
      <c r="O55" t="s">
        <v>7875</v>
      </c>
      <c r="P55" s="7" t="s">
        <v>59</v>
      </c>
      <c r="Q55" s="14" t="s">
        <v>59</v>
      </c>
      <c r="R55" t="b">
        <v>0</v>
      </c>
      <c r="S55" s="7">
        <v>1104</v>
      </c>
      <c r="T55" s="7">
        <v>22.44</v>
      </c>
      <c r="U55" s="7">
        <v>32.06</v>
      </c>
      <c r="V55" s="7">
        <v>0.92280059999999997</v>
      </c>
      <c r="W55" s="7">
        <v>1.4601599999999999</v>
      </c>
      <c r="X55" s="7">
        <v>6.6</v>
      </c>
      <c r="Y55" s="7">
        <v>3.09</v>
      </c>
      <c r="Z55" s="14">
        <v>3.91</v>
      </c>
      <c r="AA55" s="17">
        <v>1E-4</v>
      </c>
      <c r="AB55" s="3">
        <v>0.99990000000000001</v>
      </c>
      <c r="AC55" s="14" t="s">
        <v>197</v>
      </c>
      <c r="AD55" s="13">
        <v>9</v>
      </c>
      <c r="AE55" s="14">
        <v>8</v>
      </c>
      <c r="AF55" s="13">
        <v>5</v>
      </c>
      <c r="AG55" s="7">
        <v>4</v>
      </c>
      <c r="AH55" s="7">
        <v>1</v>
      </c>
      <c r="AI55" s="7">
        <v>4</v>
      </c>
      <c r="AJ55" s="7">
        <v>3</v>
      </c>
      <c r="AK55" s="14">
        <v>1</v>
      </c>
      <c r="AL55" s="13">
        <v>4</v>
      </c>
      <c r="AM55" s="14">
        <v>4</v>
      </c>
      <c r="AN55" s="7" t="s">
        <v>66</v>
      </c>
      <c r="AO55" s="7" t="s">
        <v>62</v>
      </c>
      <c r="AP55" s="7" t="s">
        <v>208</v>
      </c>
      <c r="AQ55" s="7" t="s">
        <v>70</v>
      </c>
      <c r="AR55" s="7" t="s">
        <v>70</v>
      </c>
      <c r="AS55" s="7" t="s">
        <v>66</v>
      </c>
      <c r="AT55" s="7" t="s">
        <v>70</v>
      </c>
      <c r="AU55" s="7" t="s">
        <v>70</v>
      </c>
      <c r="AV55" s="12">
        <v>1</v>
      </c>
      <c r="AW55" s="12">
        <v>0</v>
      </c>
      <c r="AX55" s="12">
        <v>0</v>
      </c>
      <c r="AY55" s="12" t="s">
        <v>5797</v>
      </c>
      <c r="AZ55" s="12">
        <v>1</v>
      </c>
      <c r="BA55" s="12">
        <v>0</v>
      </c>
      <c r="BB55" s="12">
        <v>1</v>
      </c>
      <c r="BC55" s="12">
        <v>1</v>
      </c>
    </row>
    <row r="56" spans="1:55" x14ac:dyDescent="0.35">
      <c r="A56" s="7" t="s">
        <v>307</v>
      </c>
      <c r="B56" s="7" t="s">
        <v>308</v>
      </c>
      <c r="C56" s="13" t="s">
        <v>51</v>
      </c>
      <c r="D56" s="7">
        <v>300</v>
      </c>
      <c r="E56" s="7" t="s">
        <v>139</v>
      </c>
      <c r="F56" s="7"/>
      <c r="G56" s="14" t="s">
        <v>53</v>
      </c>
      <c r="H56" s="13" t="s">
        <v>54</v>
      </c>
      <c r="I56" s="7" t="s">
        <v>75</v>
      </c>
      <c r="J56" s="7" t="s">
        <v>87</v>
      </c>
      <c r="K56" s="7" t="s">
        <v>57</v>
      </c>
      <c r="L56" s="7">
        <v>19</v>
      </c>
      <c r="M56" s="7" t="s">
        <v>86</v>
      </c>
      <c r="N56" s="7">
        <v>37</v>
      </c>
      <c r="O56" t="s">
        <v>7875</v>
      </c>
      <c r="P56" s="7" t="s">
        <v>59</v>
      </c>
      <c r="Q56" s="14" t="s">
        <v>56</v>
      </c>
      <c r="R56" t="b">
        <v>0</v>
      </c>
      <c r="S56" s="7">
        <v>714</v>
      </c>
      <c r="T56" s="7">
        <v>20.9</v>
      </c>
      <c r="U56" s="7">
        <v>31.58</v>
      </c>
      <c r="V56" s="7">
        <v>0.84226659999999998</v>
      </c>
      <c r="W56" s="7">
        <v>0.96362000000000003</v>
      </c>
      <c r="X56" s="7"/>
      <c r="Y56" s="7"/>
      <c r="Z56" s="14"/>
      <c r="AA56" s="17">
        <v>1E-4</v>
      </c>
      <c r="AB56" s="3">
        <v>0.99990000000000001</v>
      </c>
      <c r="AC56" s="14" t="s">
        <v>197</v>
      </c>
      <c r="AD56" s="13">
        <v>9</v>
      </c>
      <c r="AE56" s="14">
        <v>8</v>
      </c>
      <c r="AF56" s="13">
        <v>5</v>
      </c>
      <c r="AG56" s="7">
        <v>5</v>
      </c>
      <c r="AH56" s="7">
        <v>0</v>
      </c>
      <c r="AI56" s="7">
        <v>4</v>
      </c>
      <c r="AJ56" s="7">
        <v>4</v>
      </c>
      <c r="AK56" s="14">
        <v>0</v>
      </c>
      <c r="AL56" s="13">
        <v>4</v>
      </c>
      <c r="AM56" s="14">
        <v>4</v>
      </c>
      <c r="AN56" s="7" t="s">
        <v>66</v>
      </c>
      <c r="AO56" s="7" t="s">
        <v>62</v>
      </c>
      <c r="AP56" s="7" t="s">
        <v>62</v>
      </c>
      <c r="AQ56" s="7" t="s">
        <v>70</v>
      </c>
      <c r="AR56" s="7" t="s">
        <v>70</v>
      </c>
      <c r="AS56" s="7" t="s">
        <v>66</v>
      </c>
      <c r="AT56" s="7" t="s">
        <v>70</v>
      </c>
      <c r="AU56" s="7" t="s">
        <v>70</v>
      </c>
      <c r="AV56" s="12">
        <v>1</v>
      </c>
      <c r="AW56" s="12">
        <v>0</v>
      </c>
      <c r="AX56" s="12">
        <v>0</v>
      </c>
      <c r="AY56" s="12">
        <v>1</v>
      </c>
      <c r="AZ56" s="12">
        <v>1</v>
      </c>
      <c r="BA56" s="12">
        <v>0</v>
      </c>
      <c r="BB56" s="12">
        <v>1</v>
      </c>
      <c r="BC56" s="12">
        <v>1</v>
      </c>
    </row>
    <row r="57" spans="1:55" x14ac:dyDescent="0.35">
      <c r="A57" s="7" t="s">
        <v>309</v>
      </c>
      <c r="B57" s="7" t="s">
        <v>310</v>
      </c>
      <c r="C57" s="13" t="s">
        <v>51</v>
      </c>
      <c r="D57" s="7">
        <v>300</v>
      </c>
      <c r="E57" s="7" t="s">
        <v>139</v>
      </c>
      <c r="F57" s="7"/>
      <c r="G57" s="14" t="s">
        <v>53</v>
      </c>
      <c r="H57" s="13" t="s">
        <v>54</v>
      </c>
      <c r="I57" s="7" t="s">
        <v>75</v>
      </c>
      <c r="J57" s="7" t="s">
        <v>87</v>
      </c>
      <c r="K57" s="7" t="s">
        <v>57</v>
      </c>
      <c r="L57" s="7">
        <v>22</v>
      </c>
      <c r="M57" s="7" t="s">
        <v>86</v>
      </c>
      <c r="N57" s="7">
        <v>37</v>
      </c>
      <c r="O57" t="s">
        <v>7875</v>
      </c>
      <c r="P57" s="7" t="s">
        <v>59</v>
      </c>
      <c r="Q57" s="14" t="s">
        <v>59</v>
      </c>
      <c r="R57" t="b">
        <v>0</v>
      </c>
      <c r="S57" s="7">
        <v>714</v>
      </c>
      <c r="T57" s="7">
        <v>22.22</v>
      </c>
      <c r="U57" s="7">
        <v>32.18</v>
      </c>
      <c r="V57" s="7">
        <v>0.94840000000000002</v>
      </c>
      <c r="W57" s="7">
        <v>0.93830000000000002</v>
      </c>
      <c r="X57" s="7">
        <v>7</v>
      </c>
      <c r="Y57" s="7">
        <v>3.97</v>
      </c>
      <c r="Z57" s="14">
        <v>3.07</v>
      </c>
      <c r="AA57" s="17">
        <v>1E-4</v>
      </c>
      <c r="AB57" s="3">
        <v>0.99990000000000001</v>
      </c>
      <c r="AC57" s="14" t="s">
        <v>197</v>
      </c>
      <c r="AD57" s="13">
        <v>9</v>
      </c>
      <c r="AE57" s="14">
        <v>8</v>
      </c>
      <c r="AF57" s="13">
        <v>5</v>
      </c>
      <c r="AG57" s="7">
        <v>4</v>
      </c>
      <c r="AH57" s="7">
        <v>1</v>
      </c>
      <c r="AI57" s="7">
        <v>4</v>
      </c>
      <c r="AJ57" s="7">
        <v>3</v>
      </c>
      <c r="AK57" s="14">
        <v>1</v>
      </c>
      <c r="AL57" s="13">
        <v>4</v>
      </c>
      <c r="AM57" s="14">
        <v>4</v>
      </c>
      <c r="AN57" s="7" t="s">
        <v>66</v>
      </c>
      <c r="AO57" s="7" t="s">
        <v>62</v>
      </c>
      <c r="AP57" s="7" t="s">
        <v>208</v>
      </c>
      <c r="AQ57" s="7" t="s">
        <v>70</v>
      </c>
      <c r="AR57" s="7" t="s">
        <v>70</v>
      </c>
      <c r="AS57" s="7" t="s">
        <v>66</v>
      </c>
      <c r="AT57" s="7" t="s">
        <v>70</v>
      </c>
      <c r="AU57" s="7" t="s">
        <v>70</v>
      </c>
      <c r="AV57" s="12">
        <v>1</v>
      </c>
      <c r="AW57" s="12">
        <v>0</v>
      </c>
      <c r="AX57" s="12">
        <v>0</v>
      </c>
      <c r="AY57" s="12">
        <v>1</v>
      </c>
      <c r="AZ57" s="12">
        <v>1</v>
      </c>
      <c r="BA57" s="12">
        <v>0</v>
      </c>
      <c r="BB57" s="12">
        <v>1</v>
      </c>
      <c r="BC57" s="12">
        <v>1</v>
      </c>
    </row>
    <row r="58" spans="1:55" x14ac:dyDescent="0.35">
      <c r="A58" s="7" t="s">
        <v>311</v>
      </c>
      <c r="B58" s="7" t="s">
        <v>312</v>
      </c>
      <c r="C58" s="13" t="s">
        <v>51</v>
      </c>
      <c r="D58" s="7">
        <v>300</v>
      </c>
      <c r="E58" s="7" t="s">
        <v>139</v>
      </c>
      <c r="F58" s="7"/>
      <c r="G58" s="14" t="s">
        <v>53</v>
      </c>
      <c r="H58" s="13" t="s">
        <v>54</v>
      </c>
      <c r="I58" s="7" t="s">
        <v>75</v>
      </c>
      <c r="J58" s="7" t="s">
        <v>87</v>
      </c>
      <c r="K58" s="7" t="s">
        <v>57</v>
      </c>
      <c r="L58" s="7">
        <v>20</v>
      </c>
      <c r="M58" s="7" t="s">
        <v>86</v>
      </c>
      <c r="N58" s="7">
        <v>37</v>
      </c>
      <c r="O58" t="s">
        <v>7875</v>
      </c>
      <c r="P58" s="7" t="s">
        <v>59</v>
      </c>
      <c r="Q58" s="14" t="s">
        <v>59</v>
      </c>
      <c r="R58" t="b">
        <v>0</v>
      </c>
      <c r="S58" s="7">
        <v>2152</v>
      </c>
      <c r="T58" s="7">
        <v>22.04</v>
      </c>
      <c r="U58" s="7">
        <v>28.72</v>
      </c>
      <c r="V58" s="7">
        <v>0.76339999999999997</v>
      </c>
      <c r="W58" s="7">
        <v>2.92476</v>
      </c>
      <c r="X58" s="7">
        <v>5.7</v>
      </c>
      <c r="Y58" s="7">
        <v>3.38</v>
      </c>
      <c r="Z58" s="14">
        <v>3.75</v>
      </c>
      <c r="AA58" s="17">
        <v>1E-4</v>
      </c>
      <c r="AB58" s="3">
        <v>0.99990000000000001</v>
      </c>
      <c r="AC58" s="14" t="s">
        <v>197</v>
      </c>
      <c r="AD58" s="13">
        <v>9</v>
      </c>
      <c r="AE58" s="14">
        <v>8</v>
      </c>
      <c r="AF58" s="13">
        <v>5</v>
      </c>
      <c r="AG58" s="7">
        <v>5</v>
      </c>
      <c r="AH58" s="7">
        <v>0</v>
      </c>
      <c r="AI58" s="7">
        <v>4</v>
      </c>
      <c r="AJ58" s="7">
        <v>4</v>
      </c>
      <c r="AK58" s="14">
        <v>0</v>
      </c>
      <c r="AL58" s="13">
        <v>4</v>
      </c>
      <c r="AM58" s="14">
        <v>4</v>
      </c>
      <c r="AN58" s="7" t="s">
        <v>66</v>
      </c>
      <c r="AO58" s="7" t="s">
        <v>62</v>
      </c>
      <c r="AP58" s="7" t="s">
        <v>62</v>
      </c>
      <c r="AQ58" s="7" t="s">
        <v>70</v>
      </c>
      <c r="AR58" s="7" t="s">
        <v>70</v>
      </c>
      <c r="AS58" s="7" t="s">
        <v>5797</v>
      </c>
      <c r="AT58" s="7" t="s">
        <v>70</v>
      </c>
      <c r="AU58" s="7" t="s">
        <v>70</v>
      </c>
      <c r="AV58" s="12">
        <v>1</v>
      </c>
      <c r="AW58" s="12">
        <v>0</v>
      </c>
      <c r="AX58" s="12">
        <v>0</v>
      </c>
      <c r="AY58" s="12">
        <v>1</v>
      </c>
      <c r="AZ58" s="12">
        <v>1</v>
      </c>
      <c r="BA58" s="12">
        <v>0</v>
      </c>
      <c r="BB58" s="12">
        <v>1</v>
      </c>
      <c r="BC58" s="12">
        <v>1</v>
      </c>
    </row>
    <row r="59" spans="1:55" x14ac:dyDescent="0.35">
      <c r="A59" s="7" t="s">
        <v>313</v>
      </c>
      <c r="B59" s="7" t="s">
        <v>314</v>
      </c>
      <c r="C59" s="13" t="s">
        <v>51</v>
      </c>
      <c r="D59" s="7">
        <v>300</v>
      </c>
      <c r="E59" s="7" t="s">
        <v>139</v>
      </c>
      <c r="F59" s="7"/>
      <c r="G59" s="14" t="s">
        <v>53</v>
      </c>
      <c r="H59" s="13" t="s">
        <v>54</v>
      </c>
      <c r="I59" s="7" t="s">
        <v>75</v>
      </c>
      <c r="J59" s="7" t="s">
        <v>87</v>
      </c>
      <c r="K59" s="7" t="s">
        <v>57</v>
      </c>
      <c r="L59" s="7">
        <v>18</v>
      </c>
      <c r="M59" s="7" t="s">
        <v>86</v>
      </c>
      <c r="N59" s="7">
        <v>37</v>
      </c>
      <c r="O59" t="s">
        <v>7875</v>
      </c>
      <c r="P59" s="7" t="s">
        <v>59</v>
      </c>
      <c r="Q59" s="14" t="s">
        <v>59</v>
      </c>
      <c r="R59" t="b">
        <v>0</v>
      </c>
      <c r="S59" s="7">
        <v>1104</v>
      </c>
      <c r="T59" s="7">
        <v>22.44</v>
      </c>
      <c r="U59" s="7">
        <v>32.06</v>
      </c>
      <c r="V59" s="7">
        <v>0.92280059999999997</v>
      </c>
      <c r="W59" s="7">
        <v>1.4601599999999999</v>
      </c>
      <c r="X59" s="7">
        <v>6.6</v>
      </c>
      <c r="Y59" s="7">
        <v>3.09</v>
      </c>
      <c r="Z59" s="14">
        <v>3.91</v>
      </c>
      <c r="AA59" s="17">
        <v>1E-4</v>
      </c>
      <c r="AB59" s="3">
        <v>0.99990000000000001</v>
      </c>
      <c r="AC59" s="14" t="s">
        <v>197</v>
      </c>
      <c r="AD59" s="13">
        <v>9</v>
      </c>
      <c r="AE59" s="14">
        <v>8</v>
      </c>
      <c r="AF59" s="13">
        <v>5</v>
      </c>
      <c r="AG59" s="7">
        <v>4</v>
      </c>
      <c r="AH59" s="7">
        <v>1</v>
      </c>
      <c r="AI59" s="7">
        <v>4</v>
      </c>
      <c r="AJ59" s="7">
        <v>3</v>
      </c>
      <c r="AK59" s="14">
        <v>1</v>
      </c>
      <c r="AL59" s="13">
        <v>4</v>
      </c>
      <c r="AM59" s="14">
        <v>4</v>
      </c>
      <c r="AN59" s="7" t="s">
        <v>66</v>
      </c>
      <c r="AO59" s="7" t="s">
        <v>62</v>
      </c>
      <c r="AP59" s="7" t="s">
        <v>208</v>
      </c>
      <c r="AQ59" s="7" t="s">
        <v>70</v>
      </c>
      <c r="AR59" s="7" t="s">
        <v>70</v>
      </c>
      <c r="AS59" s="7" t="s">
        <v>66</v>
      </c>
      <c r="AT59" s="7" t="s">
        <v>70</v>
      </c>
      <c r="AU59" s="7" t="s">
        <v>70</v>
      </c>
      <c r="AV59" s="12">
        <v>1</v>
      </c>
      <c r="AW59" s="12">
        <v>0</v>
      </c>
      <c r="AX59" s="12">
        <v>0</v>
      </c>
      <c r="AY59" s="12">
        <v>1</v>
      </c>
      <c r="AZ59" s="12">
        <v>1</v>
      </c>
      <c r="BA59" s="12">
        <v>0</v>
      </c>
      <c r="BB59" s="12">
        <v>1</v>
      </c>
      <c r="BC59" s="12">
        <v>1</v>
      </c>
    </row>
    <row r="60" spans="1:55" x14ac:dyDescent="0.35">
      <c r="A60" s="7" t="s">
        <v>315</v>
      </c>
      <c r="B60" s="7" t="s">
        <v>316</v>
      </c>
      <c r="C60" s="13" t="s">
        <v>51</v>
      </c>
      <c r="D60" s="7">
        <v>300</v>
      </c>
      <c r="E60" s="7" t="s">
        <v>173</v>
      </c>
      <c r="F60" s="7"/>
      <c r="G60" s="14" t="s">
        <v>53</v>
      </c>
      <c r="H60" s="13" t="s">
        <v>54</v>
      </c>
      <c r="I60" s="7" t="s">
        <v>75</v>
      </c>
      <c r="J60" s="7" t="s">
        <v>87</v>
      </c>
      <c r="K60" s="7" t="s">
        <v>57</v>
      </c>
      <c r="L60" s="7">
        <v>19</v>
      </c>
      <c r="M60" s="7" t="s">
        <v>86</v>
      </c>
      <c r="N60" s="7">
        <v>37</v>
      </c>
      <c r="O60" t="s">
        <v>7875</v>
      </c>
      <c r="P60" s="7" t="s">
        <v>59</v>
      </c>
      <c r="Q60" s="14" t="s">
        <v>59</v>
      </c>
      <c r="R60" t="b">
        <v>0</v>
      </c>
      <c r="S60" s="7">
        <v>1212</v>
      </c>
      <c r="T60" s="7">
        <v>17.84</v>
      </c>
      <c r="U60" s="7">
        <v>27.06</v>
      </c>
      <c r="V60" s="7">
        <v>0.60913339999999994</v>
      </c>
      <c r="W60" s="7">
        <v>1.7226399999999999</v>
      </c>
      <c r="X60" s="7">
        <v>6.1</v>
      </c>
      <c r="Y60" s="7">
        <v>2.72</v>
      </c>
      <c r="Z60" s="14">
        <v>3.85</v>
      </c>
      <c r="AA60" s="17">
        <v>1E-4</v>
      </c>
      <c r="AB60" s="3">
        <v>0.99990000000000001</v>
      </c>
      <c r="AC60" s="14" t="s">
        <v>197</v>
      </c>
      <c r="AD60" s="13">
        <v>9</v>
      </c>
      <c r="AE60" s="14">
        <v>8</v>
      </c>
      <c r="AF60" s="13">
        <v>5</v>
      </c>
      <c r="AG60" s="7">
        <v>5</v>
      </c>
      <c r="AH60" s="7">
        <v>0</v>
      </c>
      <c r="AI60" s="7">
        <v>4</v>
      </c>
      <c r="AJ60" s="7">
        <v>4</v>
      </c>
      <c r="AK60" s="14">
        <v>0</v>
      </c>
      <c r="AL60" s="13">
        <v>4</v>
      </c>
      <c r="AM60" s="14">
        <v>4</v>
      </c>
      <c r="AN60" s="7" t="s">
        <v>66</v>
      </c>
      <c r="AO60" s="7" t="s">
        <v>62</v>
      </c>
      <c r="AP60" s="7" t="s">
        <v>62</v>
      </c>
      <c r="AQ60" s="7" t="s">
        <v>70</v>
      </c>
      <c r="AR60" s="7" t="s">
        <v>70</v>
      </c>
      <c r="AS60" s="7" t="s">
        <v>5797</v>
      </c>
      <c r="AT60" s="7" t="s">
        <v>70</v>
      </c>
      <c r="AU60" s="7" t="s">
        <v>70</v>
      </c>
      <c r="AV60" s="12">
        <v>1</v>
      </c>
      <c r="AW60" s="12">
        <v>0</v>
      </c>
      <c r="AX60" s="12">
        <v>0</v>
      </c>
      <c r="AY60" s="12">
        <v>1</v>
      </c>
      <c r="AZ60" s="12">
        <v>1</v>
      </c>
      <c r="BA60" s="12">
        <v>0</v>
      </c>
      <c r="BB60" s="12">
        <v>1</v>
      </c>
      <c r="BC60" s="12">
        <v>1</v>
      </c>
    </row>
    <row r="61" spans="1:55" x14ac:dyDescent="0.35">
      <c r="A61" s="7" t="s">
        <v>317</v>
      </c>
      <c r="B61" s="7" t="s">
        <v>318</v>
      </c>
      <c r="C61" s="13" t="s">
        <v>51</v>
      </c>
      <c r="D61" s="7">
        <v>300</v>
      </c>
      <c r="E61" s="7" t="s">
        <v>100</v>
      </c>
      <c r="F61" s="7">
        <v>564</v>
      </c>
      <c r="G61" s="14" t="s">
        <v>53</v>
      </c>
      <c r="H61" s="13" t="s">
        <v>54</v>
      </c>
      <c r="I61" s="7" t="s">
        <v>117</v>
      </c>
      <c r="J61" s="7" t="s">
        <v>56</v>
      </c>
      <c r="K61" s="7" t="s">
        <v>57</v>
      </c>
      <c r="L61" s="7">
        <v>17</v>
      </c>
      <c r="M61" s="7" t="s">
        <v>86</v>
      </c>
      <c r="N61" s="7">
        <v>39</v>
      </c>
      <c r="O61" t="s">
        <v>7875</v>
      </c>
      <c r="P61" s="7" t="s">
        <v>59</v>
      </c>
      <c r="Q61" s="14" t="s">
        <v>59</v>
      </c>
      <c r="R61" t="b">
        <v>0</v>
      </c>
      <c r="S61" s="7">
        <v>853</v>
      </c>
      <c r="T61" s="7">
        <v>20.399999999999999</v>
      </c>
      <c r="U61" s="7">
        <v>32.44</v>
      </c>
      <c r="V61" s="7">
        <v>1.0988</v>
      </c>
      <c r="W61" s="7">
        <v>1.10348</v>
      </c>
      <c r="X61" s="7">
        <v>6.8</v>
      </c>
      <c r="Y61" s="7">
        <v>5.01</v>
      </c>
      <c r="Z61" s="14">
        <v>2.67</v>
      </c>
      <c r="AA61" s="17">
        <v>1E-4</v>
      </c>
      <c r="AB61" s="3">
        <v>0.99990000000000001</v>
      </c>
      <c r="AC61" s="14" t="s">
        <v>197</v>
      </c>
      <c r="AD61" s="13">
        <v>9</v>
      </c>
      <c r="AE61" s="14">
        <v>8</v>
      </c>
      <c r="AF61" s="13">
        <v>5</v>
      </c>
      <c r="AG61" s="7">
        <v>4</v>
      </c>
      <c r="AH61" s="7">
        <v>1</v>
      </c>
      <c r="AI61" s="7">
        <v>4</v>
      </c>
      <c r="AJ61" s="7">
        <v>3</v>
      </c>
      <c r="AK61" s="14">
        <v>1</v>
      </c>
      <c r="AL61" s="13">
        <v>4</v>
      </c>
      <c r="AM61" s="14">
        <v>4</v>
      </c>
      <c r="AN61" s="7" t="s">
        <v>66</v>
      </c>
      <c r="AO61" s="7" t="s">
        <v>62</v>
      </c>
      <c r="AP61" s="7" t="s">
        <v>62</v>
      </c>
      <c r="AQ61" s="7" t="s">
        <v>70</v>
      </c>
      <c r="AR61" s="7" t="s">
        <v>63</v>
      </c>
      <c r="AS61" s="7" t="s">
        <v>66</v>
      </c>
      <c r="AT61" s="7" t="s">
        <v>70</v>
      </c>
      <c r="AU61" s="7" t="s">
        <v>70</v>
      </c>
      <c r="AV61" s="12">
        <v>1</v>
      </c>
      <c r="AW61" s="12">
        <v>0</v>
      </c>
      <c r="AX61" s="12">
        <v>0</v>
      </c>
      <c r="AY61" s="12" t="s">
        <v>5797</v>
      </c>
      <c r="AZ61" s="12">
        <v>1</v>
      </c>
      <c r="BA61" s="12">
        <v>0</v>
      </c>
      <c r="BB61" s="12">
        <v>1</v>
      </c>
      <c r="BC61" s="12">
        <v>1</v>
      </c>
    </row>
    <row r="62" spans="1:55" x14ac:dyDescent="0.35">
      <c r="A62" s="7" t="s">
        <v>319</v>
      </c>
      <c r="B62" s="7" t="s">
        <v>320</v>
      </c>
      <c r="C62" s="13" t="s">
        <v>51</v>
      </c>
      <c r="D62" s="7">
        <v>300</v>
      </c>
      <c r="E62" s="7" t="s">
        <v>173</v>
      </c>
      <c r="F62" s="7"/>
      <c r="G62" s="14" t="s">
        <v>53</v>
      </c>
      <c r="H62" s="13" t="s">
        <v>54</v>
      </c>
      <c r="I62" s="7" t="s">
        <v>75</v>
      </c>
      <c r="J62" s="7" t="s">
        <v>87</v>
      </c>
      <c r="K62" s="7" t="s">
        <v>57</v>
      </c>
      <c r="L62" s="7">
        <v>21</v>
      </c>
      <c r="M62" s="7" t="s">
        <v>58</v>
      </c>
      <c r="N62" s="7">
        <v>38</v>
      </c>
      <c r="O62" t="s">
        <v>7875</v>
      </c>
      <c r="P62" s="7" t="s">
        <v>59</v>
      </c>
      <c r="Q62" s="14" t="s">
        <v>59</v>
      </c>
      <c r="R62" t="b">
        <v>0</v>
      </c>
      <c r="S62" s="7">
        <v>1212</v>
      </c>
      <c r="T62" s="7">
        <v>17.84</v>
      </c>
      <c r="U62" s="7">
        <v>27.06</v>
      </c>
      <c r="V62" s="7">
        <v>0.60913339999999994</v>
      </c>
      <c r="W62" s="7">
        <v>1.7226399999999999</v>
      </c>
      <c r="X62" s="7">
        <v>6.1</v>
      </c>
      <c r="Y62" s="7">
        <v>2.72</v>
      </c>
      <c r="Z62" s="14">
        <v>3.85</v>
      </c>
      <c r="AA62" s="17">
        <v>1E-4</v>
      </c>
      <c r="AB62" s="3">
        <v>0.99990000000000001</v>
      </c>
      <c r="AC62" s="14" t="s">
        <v>197</v>
      </c>
      <c r="AD62" s="13">
        <v>9</v>
      </c>
      <c r="AE62" s="14">
        <v>8</v>
      </c>
      <c r="AF62" s="13">
        <v>5</v>
      </c>
      <c r="AG62" s="7">
        <v>5</v>
      </c>
      <c r="AH62" s="7">
        <v>0</v>
      </c>
      <c r="AI62" s="7">
        <v>4</v>
      </c>
      <c r="AJ62" s="7">
        <v>4</v>
      </c>
      <c r="AK62" s="14">
        <v>0</v>
      </c>
      <c r="AL62" s="13">
        <v>4</v>
      </c>
      <c r="AM62" s="14">
        <v>4</v>
      </c>
      <c r="AN62" s="7" t="s">
        <v>66</v>
      </c>
      <c r="AO62" s="7" t="s">
        <v>62</v>
      </c>
      <c r="AP62" s="7" t="s">
        <v>62</v>
      </c>
      <c r="AQ62" s="7" t="s">
        <v>70</v>
      </c>
      <c r="AR62" s="7" t="s">
        <v>70</v>
      </c>
      <c r="AS62" s="7" t="s">
        <v>5797</v>
      </c>
      <c r="AT62" s="7" t="s">
        <v>70</v>
      </c>
      <c r="AU62" s="7" t="s">
        <v>70</v>
      </c>
      <c r="AV62" s="12">
        <v>1</v>
      </c>
      <c r="AW62" s="12">
        <v>0</v>
      </c>
      <c r="AX62" s="12">
        <v>0</v>
      </c>
      <c r="AY62" s="12">
        <v>1</v>
      </c>
      <c r="AZ62" s="12" t="s">
        <v>5797</v>
      </c>
      <c r="BA62" s="12">
        <v>0</v>
      </c>
      <c r="BB62" s="12">
        <v>1</v>
      </c>
      <c r="BC62" s="12">
        <v>1</v>
      </c>
    </row>
    <row r="63" spans="1:55" x14ac:dyDescent="0.35">
      <c r="A63" s="7" t="s">
        <v>321</v>
      </c>
      <c r="B63" s="7" t="s">
        <v>322</v>
      </c>
      <c r="C63" s="13" t="s">
        <v>51</v>
      </c>
      <c r="D63" s="7">
        <v>300</v>
      </c>
      <c r="E63" s="7" t="s">
        <v>100</v>
      </c>
      <c r="F63" s="7"/>
      <c r="G63" s="14" t="s">
        <v>53</v>
      </c>
      <c r="H63" s="13" t="s">
        <v>54</v>
      </c>
      <c r="I63" s="7" t="s">
        <v>83</v>
      </c>
      <c r="J63" s="7" t="s">
        <v>56</v>
      </c>
      <c r="K63" s="7" t="s">
        <v>57</v>
      </c>
      <c r="L63" s="7">
        <v>17</v>
      </c>
      <c r="M63" s="7" t="s">
        <v>86</v>
      </c>
      <c r="N63" s="7"/>
      <c r="O63" t="s">
        <v>7875</v>
      </c>
      <c r="P63" s="7" t="s">
        <v>59</v>
      </c>
      <c r="Q63" s="14" t="s">
        <v>59</v>
      </c>
      <c r="R63" t="b">
        <v>0</v>
      </c>
      <c r="S63" s="7">
        <v>758</v>
      </c>
      <c r="T63" s="7">
        <v>23.52</v>
      </c>
      <c r="U63" s="7">
        <v>34.06</v>
      </c>
      <c r="V63" s="7">
        <v>1.2248000000000001</v>
      </c>
      <c r="W63" s="7">
        <v>0.92891999999999997</v>
      </c>
      <c r="X63" s="7">
        <v>7</v>
      </c>
      <c r="Y63" s="7">
        <v>4.08</v>
      </c>
      <c r="Z63" s="14">
        <v>3</v>
      </c>
      <c r="AA63" s="17">
        <v>1E-4</v>
      </c>
      <c r="AB63" s="3">
        <v>0.99990000000000001</v>
      </c>
      <c r="AC63" s="14" t="s">
        <v>197</v>
      </c>
      <c r="AD63" s="13">
        <v>9</v>
      </c>
      <c r="AE63" s="14">
        <v>8</v>
      </c>
      <c r="AF63" s="13">
        <v>5</v>
      </c>
      <c r="AG63" s="7">
        <v>5</v>
      </c>
      <c r="AH63" s="7">
        <v>0</v>
      </c>
      <c r="AI63" s="7">
        <v>4</v>
      </c>
      <c r="AJ63" s="7">
        <v>4</v>
      </c>
      <c r="AK63" s="14">
        <v>0</v>
      </c>
      <c r="AL63" s="13">
        <v>4</v>
      </c>
      <c r="AM63" s="14">
        <v>4</v>
      </c>
      <c r="AN63" s="7" t="s">
        <v>66</v>
      </c>
      <c r="AO63" s="7" t="s">
        <v>62</v>
      </c>
      <c r="AP63" s="7" t="s">
        <v>62</v>
      </c>
      <c r="AQ63" s="7" t="s">
        <v>5797</v>
      </c>
      <c r="AR63" s="7" t="s">
        <v>70</v>
      </c>
      <c r="AS63" s="7" t="s">
        <v>5797</v>
      </c>
      <c r="AT63" s="7" t="s">
        <v>70</v>
      </c>
      <c r="AU63" s="7" t="s">
        <v>5797</v>
      </c>
      <c r="AV63" s="12">
        <v>0</v>
      </c>
      <c r="AW63" s="12">
        <v>0</v>
      </c>
      <c r="AX63" s="12">
        <v>0</v>
      </c>
      <c r="AY63" s="12">
        <v>0</v>
      </c>
      <c r="AZ63" s="12">
        <v>1</v>
      </c>
      <c r="BA63" s="12">
        <v>0</v>
      </c>
      <c r="BB63" s="12">
        <v>1</v>
      </c>
      <c r="BC63" s="12">
        <v>1</v>
      </c>
    </row>
    <row r="64" spans="1:55" x14ac:dyDescent="0.35">
      <c r="A64" s="7" t="s">
        <v>323</v>
      </c>
      <c r="B64" s="7" t="s">
        <v>324</v>
      </c>
      <c r="C64" s="13" t="s">
        <v>51</v>
      </c>
      <c r="D64" s="7">
        <v>300</v>
      </c>
      <c r="E64" s="7" t="s">
        <v>100</v>
      </c>
      <c r="F64" s="7"/>
      <c r="G64" s="14" t="s">
        <v>53</v>
      </c>
      <c r="H64" s="13" t="s">
        <v>54</v>
      </c>
      <c r="I64" s="7" t="s">
        <v>118</v>
      </c>
      <c r="J64" s="7" t="s">
        <v>56</v>
      </c>
      <c r="K64" s="7" t="s">
        <v>57</v>
      </c>
      <c r="L64" s="7">
        <v>22</v>
      </c>
      <c r="M64" s="7" t="s">
        <v>86</v>
      </c>
      <c r="N64" s="7"/>
      <c r="O64" t="s">
        <v>7875</v>
      </c>
      <c r="P64" s="7" t="s">
        <v>59</v>
      </c>
      <c r="Q64" s="14" t="s">
        <v>59</v>
      </c>
      <c r="R64" t="b">
        <v>0</v>
      </c>
      <c r="S64" s="7">
        <v>662</v>
      </c>
      <c r="T64" s="7">
        <v>13.48</v>
      </c>
      <c r="U64" s="7">
        <v>27.3</v>
      </c>
      <c r="V64" s="7">
        <v>1.0509994</v>
      </c>
      <c r="W64" s="7">
        <v>0.84840000000000004</v>
      </c>
      <c r="X64" s="7">
        <v>7</v>
      </c>
      <c r="Y64" s="7">
        <v>4.28</v>
      </c>
      <c r="Z64" s="14">
        <v>3.64</v>
      </c>
      <c r="AA64" s="17">
        <v>1E-4</v>
      </c>
      <c r="AB64" s="3">
        <v>0.99990000000000001</v>
      </c>
      <c r="AC64" s="14" t="s">
        <v>197</v>
      </c>
      <c r="AD64" s="13">
        <v>9</v>
      </c>
      <c r="AE64" s="14">
        <v>8</v>
      </c>
      <c r="AF64" s="13">
        <v>5</v>
      </c>
      <c r="AG64" s="7">
        <v>5</v>
      </c>
      <c r="AH64" s="7">
        <v>0</v>
      </c>
      <c r="AI64" s="7">
        <v>4</v>
      </c>
      <c r="AJ64" s="7">
        <v>4</v>
      </c>
      <c r="AK64" s="14">
        <v>0</v>
      </c>
      <c r="AL64" s="13">
        <v>4</v>
      </c>
      <c r="AM64" s="14">
        <v>4</v>
      </c>
      <c r="AN64" s="7" t="s">
        <v>66</v>
      </c>
      <c r="AO64" s="7" t="s">
        <v>62</v>
      </c>
      <c r="AP64" s="7" t="s">
        <v>62</v>
      </c>
      <c r="AQ64" s="7" t="s">
        <v>70</v>
      </c>
      <c r="AR64" s="7" t="s">
        <v>70</v>
      </c>
      <c r="AS64" s="7" t="s">
        <v>5797</v>
      </c>
      <c r="AT64" s="7" t="s">
        <v>5797</v>
      </c>
      <c r="AU64" s="7" t="s">
        <v>5797</v>
      </c>
      <c r="AV64" s="12">
        <v>0</v>
      </c>
      <c r="AW64" s="12">
        <v>0</v>
      </c>
      <c r="AX64" s="12">
        <v>0</v>
      </c>
      <c r="AY64" s="12">
        <v>0</v>
      </c>
      <c r="AZ64" s="12">
        <v>1</v>
      </c>
      <c r="BA64" s="12">
        <v>0</v>
      </c>
      <c r="BB64" s="12">
        <v>1</v>
      </c>
      <c r="BC64" s="12">
        <v>1</v>
      </c>
    </row>
    <row r="65" spans="1:55" x14ac:dyDescent="0.35">
      <c r="A65" s="7" t="s">
        <v>325</v>
      </c>
      <c r="B65" s="7" t="s">
        <v>326</v>
      </c>
      <c r="C65" s="13" t="s">
        <v>51</v>
      </c>
      <c r="D65" s="7">
        <v>300</v>
      </c>
      <c r="E65" s="7" t="s">
        <v>100</v>
      </c>
      <c r="F65" s="7"/>
      <c r="G65" s="14" t="s">
        <v>53</v>
      </c>
      <c r="H65" s="13" t="s">
        <v>54</v>
      </c>
      <c r="I65" s="7" t="s">
        <v>118</v>
      </c>
      <c r="J65" s="7" t="s">
        <v>56</v>
      </c>
      <c r="K65" s="7" t="s">
        <v>57</v>
      </c>
      <c r="L65" s="7">
        <v>18</v>
      </c>
      <c r="M65" s="7" t="s">
        <v>86</v>
      </c>
      <c r="N65" s="7">
        <v>35</v>
      </c>
      <c r="O65" t="s">
        <v>7875</v>
      </c>
      <c r="P65" s="7" t="s">
        <v>59</v>
      </c>
      <c r="Q65" s="14" t="s">
        <v>59</v>
      </c>
      <c r="R65" t="b">
        <v>0</v>
      </c>
      <c r="S65" s="7">
        <v>569</v>
      </c>
      <c r="T65" s="7">
        <v>15.7</v>
      </c>
      <c r="U65" s="7">
        <v>31.58</v>
      </c>
      <c r="V65" s="7">
        <v>1.5097339999999999</v>
      </c>
      <c r="W65" s="7">
        <v>0.66258000000000006</v>
      </c>
      <c r="X65" s="7">
        <v>7.3</v>
      </c>
      <c r="Y65" s="7">
        <v>5.21</v>
      </c>
      <c r="Z65" s="14">
        <v>2.52</v>
      </c>
      <c r="AA65" s="17">
        <v>4.9643600000000001E-3</v>
      </c>
      <c r="AB65" s="3">
        <v>0.99503600000000003</v>
      </c>
      <c r="AC65" s="14" t="s">
        <v>197</v>
      </c>
      <c r="AD65" s="13">
        <v>9</v>
      </c>
      <c r="AE65" s="14">
        <v>8</v>
      </c>
      <c r="AF65" s="13">
        <v>5</v>
      </c>
      <c r="AG65" s="7">
        <v>5</v>
      </c>
      <c r="AH65" s="7">
        <v>0</v>
      </c>
      <c r="AI65" s="7">
        <v>4</v>
      </c>
      <c r="AJ65" s="7">
        <v>4</v>
      </c>
      <c r="AK65" s="14">
        <v>0</v>
      </c>
      <c r="AL65" s="13">
        <v>4</v>
      </c>
      <c r="AM65" s="14">
        <v>4</v>
      </c>
      <c r="AN65" s="7" t="s">
        <v>66</v>
      </c>
      <c r="AO65" s="7" t="s">
        <v>62</v>
      </c>
      <c r="AP65" s="7" t="s">
        <v>62</v>
      </c>
      <c r="AQ65" s="7" t="s">
        <v>5797</v>
      </c>
      <c r="AR65" s="7" t="s">
        <v>70</v>
      </c>
      <c r="AS65" s="7" t="s">
        <v>66</v>
      </c>
      <c r="AT65" s="7" t="s">
        <v>70</v>
      </c>
      <c r="AU65" s="7" t="s">
        <v>5797</v>
      </c>
      <c r="AV65" s="12">
        <v>0</v>
      </c>
      <c r="AW65" s="12">
        <v>0</v>
      </c>
      <c r="AX65" s="12">
        <v>0</v>
      </c>
      <c r="AY65" s="12">
        <v>0</v>
      </c>
      <c r="AZ65" s="12">
        <v>1</v>
      </c>
      <c r="BA65" s="12">
        <v>0</v>
      </c>
      <c r="BB65" s="12">
        <v>1</v>
      </c>
      <c r="BC65" s="12">
        <v>1</v>
      </c>
    </row>
    <row r="66" spans="1:55" x14ac:dyDescent="0.35">
      <c r="A66" s="7" t="s">
        <v>327</v>
      </c>
      <c r="B66" s="7" t="s">
        <v>328</v>
      </c>
      <c r="C66" s="13" t="s">
        <v>51</v>
      </c>
      <c r="D66" s="7">
        <v>300</v>
      </c>
      <c r="E66" s="7" t="s">
        <v>100</v>
      </c>
      <c r="F66" s="7"/>
      <c r="G66" s="14" t="s">
        <v>53</v>
      </c>
      <c r="H66" s="13" t="s">
        <v>54</v>
      </c>
      <c r="I66" s="7" t="s">
        <v>83</v>
      </c>
      <c r="J66" s="7" t="s">
        <v>56</v>
      </c>
      <c r="K66" s="7" t="s">
        <v>57</v>
      </c>
      <c r="L66" s="7">
        <v>20</v>
      </c>
      <c r="M66" s="7" t="s">
        <v>86</v>
      </c>
      <c r="N66" s="7">
        <v>35</v>
      </c>
      <c r="O66" t="s">
        <v>7875</v>
      </c>
      <c r="P66" s="7" t="s">
        <v>59</v>
      </c>
      <c r="Q66" s="14" t="s">
        <v>59</v>
      </c>
      <c r="R66" t="b">
        <v>0</v>
      </c>
      <c r="S66" s="7">
        <v>569</v>
      </c>
      <c r="T66" s="7">
        <v>15.7</v>
      </c>
      <c r="U66" s="7">
        <v>31.58</v>
      </c>
      <c r="V66" s="7">
        <v>1.5097339999999999</v>
      </c>
      <c r="W66" s="7">
        <v>0.66258000000000006</v>
      </c>
      <c r="X66" s="7">
        <v>7.3</v>
      </c>
      <c r="Y66" s="7">
        <v>5.21</v>
      </c>
      <c r="Z66" s="14">
        <v>2.52</v>
      </c>
      <c r="AA66" s="17">
        <v>9.7167399999999998E-3</v>
      </c>
      <c r="AB66" s="3">
        <v>0.99028300000000002</v>
      </c>
      <c r="AC66" s="14" t="s">
        <v>197</v>
      </c>
      <c r="AD66" s="13">
        <v>9</v>
      </c>
      <c r="AE66" s="14">
        <v>8</v>
      </c>
      <c r="AF66" s="13">
        <v>5</v>
      </c>
      <c r="AG66" s="7">
        <v>5</v>
      </c>
      <c r="AH66" s="7">
        <v>0</v>
      </c>
      <c r="AI66" s="7">
        <v>4</v>
      </c>
      <c r="AJ66" s="7">
        <v>4</v>
      </c>
      <c r="AK66" s="14">
        <v>0</v>
      </c>
      <c r="AL66" s="13">
        <v>4</v>
      </c>
      <c r="AM66" s="14">
        <v>4</v>
      </c>
      <c r="AN66" s="7" t="s">
        <v>66</v>
      </c>
      <c r="AO66" s="7" t="s">
        <v>62</v>
      </c>
      <c r="AP66" s="7" t="s">
        <v>62</v>
      </c>
      <c r="AQ66" s="7" t="s">
        <v>5797</v>
      </c>
      <c r="AR66" s="7" t="s">
        <v>70</v>
      </c>
      <c r="AS66" s="7" t="s">
        <v>5797</v>
      </c>
      <c r="AT66" s="7" t="s">
        <v>5797</v>
      </c>
      <c r="AU66" s="7" t="s">
        <v>5797</v>
      </c>
      <c r="AV66" s="12">
        <v>0</v>
      </c>
      <c r="AW66" s="12">
        <v>0</v>
      </c>
      <c r="AX66" s="12">
        <v>0</v>
      </c>
      <c r="AY66" s="12">
        <v>0</v>
      </c>
      <c r="AZ66" s="12">
        <v>1</v>
      </c>
      <c r="BA66" s="12">
        <v>0</v>
      </c>
      <c r="BB66" s="12">
        <v>1</v>
      </c>
      <c r="BC66" s="12">
        <v>1</v>
      </c>
    </row>
    <row r="67" spans="1:55" x14ac:dyDescent="0.35">
      <c r="A67" s="7" t="s">
        <v>329</v>
      </c>
      <c r="B67" s="7" t="s">
        <v>330</v>
      </c>
      <c r="C67" s="13" t="s">
        <v>51</v>
      </c>
      <c r="D67" s="7">
        <v>300</v>
      </c>
      <c r="E67" s="7" t="s">
        <v>100</v>
      </c>
      <c r="F67" s="7"/>
      <c r="G67" s="14" t="s">
        <v>53</v>
      </c>
      <c r="H67" s="13" t="s">
        <v>54</v>
      </c>
      <c r="I67" s="7" t="s">
        <v>83</v>
      </c>
      <c r="J67" s="7" t="s">
        <v>56</v>
      </c>
      <c r="K67" s="7" t="s">
        <v>57</v>
      </c>
      <c r="L67" s="7">
        <v>19</v>
      </c>
      <c r="M67" s="7" t="s">
        <v>86</v>
      </c>
      <c r="N67" s="7">
        <v>35</v>
      </c>
      <c r="O67" t="s">
        <v>7875</v>
      </c>
      <c r="P67" s="7" t="s">
        <v>59</v>
      </c>
      <c r="Q67" s="14" t="s">
        <v>59</v>
      </c>
      <c r="R67" t="b">
        <v>0</v>
      </c>
      <c r="S67" s="7">
        <v>629</v>
      </c>
      <c r="T67" s="7">
        <v>16.66</v>
      </c>
      <c r="U67" s="7">
        <v>31.98</v>
      </c>
      <c r="V67" s="7">
        <v>1.5524</v>
      </c>
      <c r="W67" s="7">
        <v>0.74199999999999999</v>
      </c>
      <c r="X67" s="7">
        <v>7.4</v>
      </c>
      <c r="Y67" s="7">
        <v>5.15</v>
      </c>
      <c r="Z67" s="14">
        <v>2.74</v>
      </c>
      <c r="AA67" s="17">
        <v>4.9964500000000004E-3</v>
      </c>
      <c r="AB67" s="3">
        <v>0.995004</v>
      </c>
      <c r="AC67" s="14" t="s">
        <v>197</v>
      </c>
      <c r="AD67" s="13">
        <v>9</v>
      </c>
      <c r="AE67" s="14">
        <v>8</v>
      </c>
      <c r="AF67" s="13">
        <v>5</v>
      </c>
      <c r="AG67" s="7">
        <v>5</v>
      </c>
      <c r="AH67" s="7">
        <v>0</v>
      </c>
      <c r="AI67" s="7">
        <v>4</v>
      </c>
      <c r="AJ67" s="7">
        <v>4</v>
      </c>
      <c r="AK67" s="14">
        <v>0</v>
      </c>
      <c r="AL67" s="13">
        <v>4</v>
      </c>
      <c r="AM67" s="14">
        <v>4</v>
      </c>
      <c r="AN67" s="7" t="s">
        <v>66</v>
      </c>
      <c r="AO67" s="7" t="s">
        <v>62</v>
      </c>
      <c r="AP67" s="7" t="s">
        <v>62</v>
      </c>
      <c r="AQ67" s="7" t="s">
        <v>5797</v>
      </c>
      <c r="AR67" s="7" t="s">
        <v>70</v>
      </c>
      <c r="AS67" s="7" t="s">
        <v>5797</v>
      </c>
      <c r="AT67" s="7" t="s">
        <v>5797</v>
      </c>
      <c r="AU67" s="7" t="s">
        <v>5797</v>
      </c>
      <c r="AV67" s="12">
        <v>0</v>
      </c>
      <c r="AW67" s="12">
        <v>0</v>
      </c>
      <c r="AX67" s="12">
        <v>0</v>
      </c>
      <c r="AY67" s="12">
        <v>0</v>
      </c>
      <c r="AZ67" s="12">
        <v>1</v>
      </c>
      <c r="BA67" s="12">
        <v>0</v>
      </c>
      <c r="BB67" s="12">
        <v>1</v>
      </c>
      <c r="BC67" s="12">
        <v>1</v>
      </c>
    </row>
    <row r="68" spans="1:55" x14ac:dyDescent="0.35">
      <c r="A68" s="7" t="s">
        <v>331</v>
      </c>
      <c r="B68" s="7" t="s">
        <v>332</v>
      </c>
      <c r="C68" s="13" t="s">
        <v>51</v>
      </c>
      <c r="D68" s="7">
        <v>300</v>
      </c>
      <c r="E68" s="7" t="s">
        <v>122</v>
      </c>
      <c r="F68" s="7"/>
      <c r="G68" s="14" t="s">
        <v>53</v>
      </c>
      <c r="H68" s="13" t="s">
        <v>54</v>
      </c>
      <c r="I68" s="7" t="s">
        <v>92</v>
      </c>
      <c r="J68" s="7" t="s">
        <v>56</v>
      </c>
      <c r="K68" s="7" t="s">
        <v>84</v>
      </c>
      <c r="L68" s="7">
        <v>31.4</v>
      </c>
      <c r="M68" s="7" t="s">
        <v>58</v>
      </c>
      <c r="N68" s="7">
        <v>35</v>
      </c>
      <c r="O68" t="s">
        <v>7875</v>
      </c>
      <c r="P68" s="7" t="s">
        <v>59</v>
      </c>
      <c r="Q68" s="14" t="s">
        <v>59</v>
      </c>
      <c r="R68" t="b">
        <v>0</v>
      </c>
      <c r="S68" s="7">
        <v>824</v>
      </c>
      <c r="T68" s="7">
        <v>17.38</v>
      </c>
      <c r="U68" s="7">
        <v>27.48</v>
      </c>
      <c r="V68" s="7">
        <v>0.88706739999999995</v>
      </c>
      <c r="W68" s="7">
        <v>1.3395999999999999</v>
      </c>
      <c r="X68" s="7">
        <v>5.9</v>
      </c>
      <c r="Y68" s="7">
        <v>7.02</v>
      </c>
      <c r="Z68" s="14">
        <v>2.3199999999999998</v>
      </c>
      <c r="AA68" s="17">
        <v>2.0993000000000001E-2</v>
      </c>
      <c r="AB68" s="3">
        <v>0.97900699999999996</v>
      </c>
      <c r="AC68" s="14" t="s">
        <v>197</v>
      </c>
      <c r="AD68" s="13">
        <v>9</v>
      </c>
      <c r="AE68" s="14">
        <v>8</v>
      </c>
      <c r="AF68" s="13">
        <v>5</v>
      </c>
      <c r="AG68" s="7">
        <v>5</v>
      </c>
      <c r="AH68" s="7">
        <v>0</v>
      </c>
      <c r="AI68" s="7">
        <v>4</v>
      </c>
      <c r="AJ68" s="7">
        <v>4</v>
      </c>
      <c r="AK68" s="14">
        <v>0</v>
      </c>
      <c r="AL68" s="13">
        <v>4</v>
      </c>
      <c r="AM68" s="14">
        <v>4</v>
      </c>
      <c r="AN68" s="7" t="s">
        <v>66</v>
      </c>
      <c r="AO68" s="7" t="s">
        <v>62</v>
      </c>
      <c r="AP68" s="7" t="s">
        <v>62</v>
      </c>
      <c r="AQ68" s="7" t="s">
        <v>5797</v>
      </c>
      <c r="AR68" s="7" t="s">
        <v>62</v>
      </c>
      <c r="AS68" s="7" t="s">
        <v>5797</v>
      </c>
      <c r="AT68" s="7" t="s">
        <v>62</v>
      </c>
      <c r="AU68" s="7" t="s">
        <v>5797</v>
      </c>
      <c r="AV68" s="12">
        <v>0</v>
      </c>
      <c r="AW68" s="12">
        <v>0</v>
      </c>
      <c r="AX68" s="12">
        <v>1</v>
      </c>
      <c r="AY68" s="12">
        <v>1</v>
      </c>
      <c r="AZ68" s="12">
        <v>1</v>
      </c>
      <c r="BA68" s="12">
        <v>0</v>
      </c>
      <c r="BB68" s="12">
        <v>1</v>
      </c>
      <c r="BC68" s="12">
        <v>1</v>
      </c>
    </row>
    <row r="69" spans="1:55" x14ac:dyDescent="0.35">
      <c r="A69" s="7" t="s">
        <v>333</v>
      </c>
      <c r="B69" s="7" t="s">
        <v>334</v>
      </c>
      <c r="C69" s="13" t="s">
        <v>51</v>
      </c>
      <c r="D69" s="7">
        <v>300</v>
      </c>
      <c r="E69" s="7" t="s">
        <v>126</v>
      </c>
      <c r="F69" s="7"/>
      <c r="G69" s="14" t="s">
        <v>53</v>
      </c>
      <c r="H69" s="13" t="s">
        <v>54</v>
      </c>
      <c r="I69" s="7" t="s">
        <v>103</v>
      </c>
      <c r="J69" s="7" t="s">
        <v>87</v>
      </c>
      <c r="K69" s="7" t="s">
        <v>57</v>
      </c>
      <c r="L69" s="7">
        <v>20</v>
      </c>
      <c r="M69" s="7" t="s">
        <v>58</v>
      </c>
      <c r="N69" s="7"/>
      <c r="O69" t="s">
        <v>7875</v>
      </c>
      <c r="P69" s="7" t="s">
        <v>59</v>
      </c>
      <c r="Q69" s="14" t="s">
        <v>59</v>
      </c>
      <c r="R69" t="b">
        <v>0</v>
      </c>
      <c r="S69" s="7">
        <v>571</v>
      </c>
      <c r="T69" s="7">
        <v>15.08</v>
      </c>
      <c r="U69" s="7">
        <v>25</v>
      </c>
      <c r="V69" s="7">
        <v>0.58686640000000001</v>
      </c>
      <c r="W69" s="7">
        <v>1.02024</v>
      </c>
      <c r="X69" s="7">
        <v>5.8</v>
      </c>
      <c r="Y69" s="7">
        <v>3.73</v>
      </c>
      <c r="Z69" s="14">
        <v>3.92</v>
      </c>
      <c r="AA69" s="17">
        <v>1E-4</v>
      </c>
      <c r="AB69" s="3">
        <v>0.99990000000000001</v>
      </c>
      <c r="AC69" s="14" t="s">
        <v>197</v>
      </c>
      <c r="AD69" s="13">
        <v>9</v>
      </c>
      <c r="AE69" s="14">
        <v>8</v>
      </c>
      <c r="AF69" s="13">
        <v>5</v>
      </c>
      <c r="AG69" s="7">
        <v>4</v>
      </c>
      <c r="AH69" s="7">
        <v>1</v>
      </c>
      <c r="AI69" s="7">
        <v>4</v>
      </c>
      <c r="AJ69" s="7">
        <v>3</v>
      </c>
      <c r="AK69" s="14">
        <v>1</v>
      </c>
      <c r="AL69" s="13">
        <v>4</v>
      </c>
      <c r="AM69" s="14">
        <v>4</v>
      </c>
      <c r="AN69" s="7" t="s">
        <v>66</v>
      </c>
      <c r="AO69" s="7" t="s">
        <v>62</v>
      </c>
      <c r="AP69" s="7" t="s">
        <v>208</v>
      </c>
      <c r="AQ69" s="7" t="s">
        <v>70</v>
      </c>
      <c r="AR69" s="7" t="s">
        <v>70</v>
      </c>
      <c r="AS69" s="7" t="s">
        <v>66</v>
      </c>
      <c r="AT69" s="7" t="s">
        <v>70</v>
      </c>
      <c r="AU69" s="7" t="s">
        <v>70</v>
      </c>
      <c r="AV69" s="12">
        <v>1</v>
      </c>
      <c r="AW69" s="12">
        <v>0</v>
      </c>
      <c r="AX69" s="12">
        <v>0</v>
      </c>
      <c r="AY69" s="12">
        <v>1</v>
      </c>
      <c r="AZ69" s="12">
        <v>1</v>
      </c>
      <c r="BA69" s="12">
        <v>0</v>
      </c>
      <c r="BB69" s="12">
        <v>1</v>
      </c>
      <c r="BC69" s="12">
        <v>1</v>
      </c>
    </row>
    <row r="70" spans="1:55" x14ac:dyDescent="0.35">
      <c r="A70" s="7" t="s">
        <v>335</v>
      </c>
      <c r="B70" s="7" t="s">
        <v>336</v>
      </c>
      <c r="C70" s="13" t="s">
        <v>51</v>
      </c>
      <c r="D70" s="7">
        <v>300</v>
      </c>
      <c r="E70" s="7" t="s">
        <v>139</v>
      </c>
      <c r="F70" s="7">
        <v>1219</v>
      </c>
      <c r="G70" s="14" t="s">
        <v>53</v>
      </c>
      <c r="H70" s="13" t="s">
        <v>54</v>
      </c>
      <c r="I70" s="7" t="s">
        <v>103</v>
      </c>
      <c r="J70" s="7" t="s">
        <v>87</v>
      </c>
      <c r="K70" s="7" t="s">
        <v>57</v>
      </c>
      <c r="L70" s="7">
        <v>27</v>
      </c>
      <c r="M70" s="7" t="s">
        <v>86</v>
      </c>
      <c r="N70" s="7">
        <v>33</v>
      </c>
      <c r="O70" t="s">
        <v>7875</v>
      </c>
      <c r="P70" s="7" t="s">
        <v>59</v>
      </c>
      <c r="Q70" s="14" t="s">
        <v>59</v>
      </c>
      <c r="R70" t="b">
        <v>0</v>
      </c>
      <c r="S70" s="7">
        <v>1478</v>
      </c>
      <c r="T70" s="7">
        <v>14.34</v>
      </c>
      <c r="U70" s="7">
        <v>25.42</v>
      </c>
      <c r="V70" s="7">
        <v>0.46400000000000008</v>
      </c>
      <c r="W70" s="7">
        <v>2.2981400000000001</v>
      </c>
      <c r="X70" s="7">
        <v>5.5</v>
      </c>
      <c r="Y70" s="7">
        <v>3.67</v>
      </c>
      <c r="Z70" s="14">
        <v>3.57</v>
      </c>
      <c r="AA70" s="17">
        <v>1E-4</v>
      </c>
      <c r="AB70" s="3">
        <v>0.99990000000000001</v>
      </c>
      <c r="AC70" s="14" t="s">
        <v>197</v>
      </c>
      <c r="AD70" s="13">
        <v>9</v>
      </c>
      <c r="AE70" s="14">
        <v>8</v>
      </c>
      <c r="AF70" s="13">
        <v>5</v>
      </c>
      <c r="AG70" s="7">
        <v>4</v>
      </c>
      <c r="AH70" s="7">
        <v>1</v>
      </c>
      <c r="AI70" s="7">
        <v>4</v>
      </c>
      <c r="AJ70" s="7">
        <v>3</v>
      </c>
      <c r="AK70" s="14">
        <v>1</v>
      </c>
      <c r="AL70" s="13">
        <v>4</v>
      </c>
      <c r="AM70" s="14">
        <v>4</v>
      </c>
      <c r="AN70" s="7" t="s">
        <v>66</v>
      </c>
      <c r="AO70" s="7" t="s">
        <v>62</v>
      </c>
      <c r="AP70" s="7" t="s">
        <v>208</v>
      </c>
      <c r="AQ70" s="7" t="s">
        <v>70</v>
      </c>
      <c r="AR70" s="7" t="s">
        <v>70</v>
      </c>
      <c r="AS70" s="7" t="s">
        <v>66</v>
      </c>
      <c r="AT70" s="7" t="s">
        <v>70</v>
      </c>
      <c r="AU70" s="7" t="s">
        <v>70</v>
      </c>
      <c r="AV70" s="12">
        <v>1</v>
      </c>
      <c r="AW70" s="12">
        <v>0</v>
      </c>
      <c r="AX70" s="12">
        <v>0</v>
      </c>
      <c r="AY70" s="12">
        <v>1</v>
      </c>
      <c r="AZ70" s="12">
        <v>1</v>
      </c>
      <c r="BA70" s="12">
        <v>0</v>
      </c>
      <c r="BB70" s="12">
        <v>1</v>
      </c>
      <c r="BC70" s="12">
        <v>1</v>
      </c>
    </row>
    <row r="71" spans="1:55" x14ac:dyDescent="0.35">
      <c r="A71" s="7" t="s">
        <v>337</v>
      </c>
      <c r="B71" s="7" t="s">
        <v>338</v>
      </c>
      <c r="C71" s="13" t="s">
        <v>51</v>
      </c>
      <c r="D71" s="7">
        <v>300</v>
      </c>
      <c r="E71" s="7" t="s">
        <v>139</v>
      </c>
      <c r="F71" s="7">
        <v>893</v>
      </c>
      <c r="G71" s="14" t="s">
        <v>53</v>
      </c>
      <c r="H71" s="13" t="s">
        <v>54</v>
      </c>
      <c r="I71" s="7" t="s">
        <v>75</v>
      </c>
      <c r="J71" s="7" t="s">
        <v>87</v>
      </c>
      <c r="K71" s="7" t="s">
        <v>57</v>
      </c>
      <c r="L71" s="7">
        <v>20</v>
      </c>
      <c r="M71" s="7" t="s">
        <v>86</v>
      </c>
      <c r="N71" s="7">
        <v>33</v>
      </c>
      <c r="O71" t="s">
        <v>7875</v>
      </c>
      <c r="P71" s="7" t="s">
        <v>59</v>
      </c>
      <c r="Q71" s="14" t="s">
        <v>59</v>
      </c>
      <c r="R71" t="b">
        <v>0</v>
      </c>
      <c r="S71" s="7">
        <v>1459</v>
      </c>
      <c r="T71" s="7">
        <v>18.18</v>
      </c>
      <c r="U71" s="7">
        <v>28.14</v>
      </c>
      <c r="V71" s="7">
        <v>0.6394666</v>
      </c>
      <c r="W71" s="7">
        <v>2.0587599999999999</v>
      </c>
      <c r="X71" s="7">
        <v>6</v>
      </c>
      <c r="Y71" s="7">
        <v>3.4</v>
      </c>
      <c r="Z71" s="14">
        <v>3.34</v>
      </c>
      <c r="AA71" s="17">
        <v>1E-4</v>
      </c>
      <c r="AB71" s="3">
        <v>0.99990000000000001</v>
      </c>
      <c r="AC71" s="14" t="s">
        <v>197</v>
      </c>
      <c r="AD71" s="13">
        <v>9</v>
      </c>
      <c r="AE71" s="14">
        <v>8</v>
      </c>
      <c r="AF71" s="13">
        <v>5</v>
      </c>
      <c r="AG71" s="7">
        <v>2</v>
      </c>
      <c r="AH71" s="7">
        <v>3</v>
      </c>
      <c r="AI71" s="7">
        <v>4</v>
      </c>
      <c r="AJ71" s="7">
        <v>2</v>
      </c>
      <c r="AK71" s="14">
        <v>2</v>
      </c>
      <c r="AL71" s="13">
        <v>4</v>
      </c>
      <c r="AM71" s="14">
        <v>4</v>
      </c>
      <c r="AN71" s="7" t="s">
        <v>69</v>
      </c>
      <c r="AO71" s="7" t="s">
        <v>62</v>
      </c>
      <c r="AP71" s="7" t="s">
        <v>208</v>
      </c>
      <c r="AQ71" s="7" t="s">
        <v>70</v>
      </c>
      <c r="AR71" s="7" t="s">
        <v>70</v>
      </c>
      <c r="AS71" s="7" t="s">
        <v>66</v>
      </c>
      <c r="AT71" s="7" t="s">
        <v>70</v>
      </c>
      <c r="AU71" s="7" t="s">
        <v>70</v>
      </c>
      <c r="AV71" s="12">
        <v>1</v>
      </c>
      <c r="AW71" s="12">
        <v>0</v>
      </c>
      <c r="AX71" s="12">
        <v>0</v>
      </c>
      <c r="AY71" s="12" t="s">
        <v>5797</v>
      </c>
      <c r="AZ71" s="12">
        <v>1</v>
      </c>
      <c r="BA71" s="12">
        <v>0</v>
      </c>
      <c r="BB71" s="12">
        <v>1</v>
      </c>
      <c r="BC71" s="12">
        <v>1</v>
      </c>
    </row>
    <row r="72" spans="1:55" x14ac:dyDescent="0.35">
      <c r="A72" s="7" t="s">
        <v>339</v>
      </c>
      <c r="B72" s="7" t="s">
        <v>340</v>
      </c>
      <c r="C72" s="13" t="s">
        <v>51</v>
      </c>
      <c r="D72" s="7">
        <v>300</v>
      </c>
      <c r="E72" s="7" t="s">
        <v>139</v>
      </c>
      <c r="F72" s="7">
        <v>335</v>
      </c>
      <c r="G72" s="14" t="s">
        <v>53</v>
      </c>
      <c r="H72" s="13" t="s">
        <v>54</v>
      </c>
      <c r="I72" s="7" t="s">
        <v>75</v>
      </c>
      <c r="J72" s="7" t="s">
        <v>87</v>
      </c>
      <c r="K72" s="7" t="s">
        <v>57</v>
      </c>
      <c r="L72" s="7">
        <v>23</v>
      </c>
      <c r="M72" s="7" t="s">
        <v>109</v>
      </c>
      <c r="N72" s="7">
        <v>37</v>
      </c>
      <c r="O72" t="s">
        <v>7875</v>
      </c>
      <c r="P72" s="7" t="s">
        <v>59</v>
      </c>
      <c r="Q72" s="14" t="s">
        <v>56</v>
      </c>
      <c r="R72" t="b">
        <v>0</v>
      </c>
      <c r="S72" s="7">
        <v>659</v>
      </c>
      <c r="T72" s="7">
        <v>22.18</v>
      </c>
      <c r="U72" s="7">
        <v>32.04</v>
      </c>
      <c r="V72" s="7">
        <v>0.85273319999999997</v>
      </c>
      <c r="W72" s="7">
        <v>0.87973999999999997</v>
      </c>
      <c r="X72" s="7">
        <v>6.8</v>
      </c>
      <c r="Y72" s="7">
        <v>4.24</v>
      </c>
      <c r="Z72" s="14">
        <v>3.03</v>
      </c>
      <c r="AA72" s="17">
        <v>1E-4</v>
      </c>
      <c r="AB72" s="3">
        <v>0.99990000000000001</v>
      </c>
      <c r="AC72" s="14" t="s">
        <v>197</v>
      </c>
      <c r="AD72" s="13">
        <v>9</v>
      </c>
      <c r="AE72" s="14">
        <v>8</v>
      </c>
      <c r="AF72" s="13">
        <v>5</v>
      </c>
      <c r="AG72" s="7">
        <v>4</v>
      </c>
      <c r="AH72" s="7">
        <v>1</v>
      </c>
      <c r="AI72" s="7">
        <v>4</v>
      </c>
      <c r="AJ72" s="7">
        <v>3</v>
      </c>
      <c r="AK72" s="14">
        <v>1</v>
      </c>
      <c r="AL72" s="13">
        <v>4</v>
      </c>
      <c r="AM72" s="14">
        <v>4</v>
      </c>
      <c r="AN72" s="7" t="s">
        <v>66</v>
      </c>
      <c r="AO72" s="7" t="s">
        <v>62</v>
      </c>
      <c r="AP72" s="7" t="s">
        <v>208</v>
      </c>
      <c r="AQ72" s="7" t="s">
        <v>70</v>
      </c>
      <c r="AR72" s="7" t="s">
        <v>70</v>
      </c>
      <c r="AS72" s="7" t="s">
        <v>66</v>
      </c>
      <c r="AT72" s="7" t="s">
        <v>70</v>
      </c>
      <c r="AU72" s="7" t="s">
        <v>70</v>
      </c>
      <c r="AV72" s="12">
        <v>1</v>
      </c>
      <c r="AW72" s="12">
        <v>0</v>
      </c>
      <c r="AX72" s="12">
        <v>0</v>
      </c>
      <c r="AY72" s="12">
        <v>1</v>
      </c>
      <c r="AZ72" s="12">
        <v>1</v>
      </c>
      <c r="BA72" s="12">
        <v>0</v>
      </c>
      <c r="BB72" s="12">
        <v>1</v>
      </c>
      <c r="BC72" s="12">
        <v>1</v>
      </c>
    </row>
    <row r="73" spans="1:55" x14ac:dyDescent="0.35">
      <c r="A73" s="7" t="s">
        <v>341</v>
      </c>
      <c r="B73" s="7" t="s">
        <v>342</v>
      </c>
      <c r="C73" s="13" t="s">
        <v>51</v>
      </c>
      <c r="D73" s="7">
        <v>300</v>
      </c>
      <c r="E73" s="7" t="s">
        <v>139</v>
      </c>
      <c r="F73" s="7">
        <v>893</v>
      </c>
      <c r="G73" s="14" t="s">
        <v>53</v>
      </c>
      <c r="H73" s="13" t="s">
        <v>54</v>
      </c>
      <c r="I73" s="7" t="s">
        <v>75</v>
      </c>
      <c r="J73" s="7" t="s">
        <v>56</v>
      </c>
      <c r="K73" s="7" t="s">
        <v>57</v>
      </c>
      <c r="L73" s="7">
        <v>21</v>
      </c>
      <c r="M73" s="7" t="s">
        <v>86</v>
      </c>
      <c r="N73" s="7">
        <v>41</v>
      </c>
      <c r="O73" t="s">
        <v>7875</v>
      </c>
      <c r="P73" s="7" t="s">
        <v>59</v>
      </c>
      <c r="Q73" s="14" t="s">
        <v>59</v>
      </c>
      <c r="R73" t="b">
        <v>0</v>
      </c>
      <c r="S73" s="7">
        <v>1459</v>
      </c>
      <c r="T73" s="7">
        <v>18.18</v>
      </c>
      <c r="U73" s="7">
        <v>28.14</v>
      </c>
      <c r="V73" s="7">
        <v>0.6394666</v>
      </c>
      <c r="W73" s="7">
        <v>2.0587599999999999</v>
      </c>
      <c r="X73" s="7">
        <v>6</v>
      </c>
      <c r="Y73" s="7">
        <v>3.4</v>
      </c>
      <c r="Z73" s="14">
        <v>3.34</v>
      </c>
      <c r="AA73" s="17">
        <v>1E-4</v>
      </c>
      <c r="AB73" s="3">
        <v>0.99990000000000001</v>
      </c>
      <c r="AC73" s="14" t="s">
        <v>197</v>
      </c>
      <c r="AD73" s="13">
        <v>9</v>
      </c>
      <c r="AE73" s="14">
        <v>8</v>
      </c>
      <c r="AF73" s="13">
        <v>5</v>
      </c>
      <c r="AG73" s="7">
        <v>5</v>
      </c>
      <c r="AH73" s="7">
        <v>0</v>
      </c>
      <c r="AI73" s="7">
        <v>4</v>
      </c>
      <c r="AJ73" s="7">
        <v>4</v>
      </c>
      <c r="AK73" s="14">
        <v>0</v>
      </c>
      <c r="AL73" s="13">
        <v>4</v>
      </c>
      <c r="AM73" s="14">
        <v>4</v>
      </c>
      <c r="AN73" s="7" t="s">
        <v>66</v>
      </c>
      <c r="AO73" s="7" t="s">
        <v>62</v>
      </c>
      <c r="AP73" s="7" t="s">
        <v>62</v>
      </c>
      <c r="AQ73" s="7" t="s">
        <v>70</v>
      </c>
      <c r="AR73" s="7" t="s">
        <v>70</v>
      </c>
      <c r="AS73" s="7" t="s">
        <v>66</v>
      </c>
      <c r="AT73" s="7" t="s">
        <v>70</v>
      </c>
      <c r="AU73" s="7" t="s">
        <v>70</v>
      </c>
      <c r="AV73" s="12">
        <v>1</v>
      </c>
      <c r="AW73" s="12">
        <v>0</v>
      </c>
      <c r="AX73" s="12">
        <v>0</v>
      </c>
      <c r="AY73" s="12">
        <v>1</v>
      </c>
      <c r="AZ73" s="12">
        <v>1</v>
      </c>
      <c r="BA73" s="12">
        <v>0</v>
      </c>
      <c r="BB73" s="12">
        <v>1</v>
      </c>
      <c r="BC73" s="12">
        <v>1</v>
      </c>
    </row>
    <row r="74" spans="1:55" x14ac:dyDescent="0.35">
      <c r="A74" s="7" t="s">
        <v>343</v>
      </c>
      <c r="B74" s="7" t="s">
        <v>344</v>
      </c>
      <c r="C74" s="13" t="s">
        <v>51</v>
      </c>
      <c r="D74" s="7">
        <v>300</v>
      </c>
      <c r="E74" s="7" t="s">
        <v>139</v>
      </c>
      <c r="F74" s="7"/>
      <c r="G74" s="14" t="s">
        <v>53</v>
      </c>
      <c r="H74" s="13" t="s">
        <v>54</v>
      </c>
      <c r="I74" s="7" t="s">
        <v>75</v>
      </c>
      <c r="J74" s="7" t="s">
        <v>87</v>
      </c>
      <c r="K74" s="7" t="s">
        <v>57</v>
      </c>
      <c r="L74" s="7">
        <v>18</v>
      </c>
      <c r="M74" s="7" t="s">
        <v>109</v>
      </c>
      <c r="N74" s="7">
        <v>39</v>
      </c>
      <c r="O74" t="s">
        <v>7875</v>
      </c>
      <c r="P74" s="7" t="s">
        <v>77</v>
      </c>
      <c r="Q74" s="14" t="s">
        <v>59</v>
      </c>
      <c r="R74" t="b">
        <v>0</v>
      </c>
      <c r="S74" s="7">
        <v>1223</v>
      </c>
      <c r="T74" s="7">
        <v>19.8</v>
      </c>
      <c r="U74" s="7">
        <v>30.02</v>
      </c>
      <c r="V74" s="7">
        <v>0.70213340000000013</v>
      </c>
      <c r="W74" s="7">
        <v>1.68624</v>
      </c>
      <c r="X74" s="7">
        <v>6.3</v>
      </c>
      <c r="Y74" s="7">
        <v>2.91</v>
      </c>
      <c r="Z74" s="14">
        <v>3.56</v>
      </c>
      <c r="AA74" s="17">
        <v>1E-4</v>
      </c>
      <c r="AB74" s="3">
        <v>0.99990000000000001</v>
      </c>
      <c r="AC74" s="14" t="s">
        <v>197</v>
      </c>
      <c r="AD74" s="13">
        <v>9</v>
      </c>
      <c r="AE74" s="14">
        <v>8</v>
      </c>
      <c r="AF74" s="13">
        <v>5</v>
      </c>
      <c r="AG74" s="7">
        <v>4</v>
      </c>
      <c r="AH74" s="7">
        <v>1</v>
      </c>
      <c r="AI74" s="7">
        <v>4</v>
      </c>
      <c r="AJ74" s="7">
        <v>3</v>
      </c>
      <c r="AK74" s="14">
        <v>1</v>
      </c>
      <c r="AL74" s="13">
        <v>4</v>
      </c>
      <c r="AM74" s="14">
        <v>4</v>
      </c>
      <c r="AN74" s="7" t="s">
        <v>66</v>
      </c>
      <c r="AO74" s="7" t="s">
        <v>62</v>
      </c>
      <c r="AP74" s="7" t="s">
        <v>208</v>
      </c>
      <c r="AQ74" s="7" t="s">
        <v>70</v>
      </c>
      <c r="AR74" s="7" t="s">
        <v>70</v>
      </c>
      <c r="AS74" s="7" t="s">
        <v>66</v>
      </c>
      <c r="AT74" s="7" t="s">
        <v>70</v>
      </c>
      <c r="AU74" s="7" t="s">
        <v>70</v>
      </c>
      <c r="AV74" s="12">
        <v>1</v>
      </c>
      <c r="AW74" s="12">
        <v>0</v>
      </c>
      <c r="AX74" s="12">
        <v>0</v>
      </c>
      <c r="AY74" s="12">
        <v>1</v>
      </c>
      <c r="AZ74" s="12">
        <v>1</v>
      </c>
      <c r="BA74" s="12">
        <v>0</v>
      </c>
      <c r="BB74" s="12">
        <v>1</v>
      </c>
      <c r="BC74" s="12">
        <v>1</v>
      </c>
    </row>
    <row r="75" spans="1:55" x14ac:dyDescent="0.35">
      <c r="A75" s="7" t="s">
        <v>345</v>
      </c>
      <c r="B75" s="7" t="s">
        <v>346</v>
      </c>
      <c r="C75" s="13" t="s">
        <v>51</v>
      </c>
      <c r="D75" s="7">
        <v>300</v>
      </c>
      <c r="E75" s="7" t="s">
        <v>139</v>
      </c>
      <c r="F75" s="7">
        <v>853</v>
      </c>
      <c r="G75" s="14" t="s">
        <v>53</v>
      </c>
      <c r="H75" s="13" t="s">
        <v>54</v>
      </c>
      <c r="I75" s="7" t="s">
        <v>75</v>
      </c>
      <c r="J75" s="7" t="s">
        <v>87</v>
      </c>
      <c r="K75" s="7" t="s">
        <v>57</v>
      </c>
      <c r="L75" s="7">
        <v>24</v>
      </c>
      <c r="M75" s="7" t="s">
        <v>86</v>
      </c>
      <c r="N75" s="7">
        <v>34</v>
      </c>
      <c r="O75" t="s">
        <v>7875</v>
      </c>
      <c r="P75" s="7" t="s">
        <v>59</v>
      </c>
      <c r="Q75" s="14" t="s">
        <v>59</v>
      </c>
      <c r="R75" t="b">
        <v>0</v>
      </c>
      <c r="S75" s="7">
        <v>1654</v>
      </c>
      <c r="T75" s="7">
        <v>18.260000000000002</v>
      </c>
      <c r="U75" s="7">
        <v>27.48</v>
      </c>
      <c r="V75" s="7">
        <v>0.67760019999999987</v>
      </c>
      <c r="W75" s="7">
        <v>2.3346</v>
      </c>
      <c r="X75" s="7">
        <v>5.8</v>
      </c>
      <c r="Y75" s="7">
        <v>3.03</v>
      </c>
      <c r="Z75" s="14">
        <v>3.68</v>
      </c>
      <c r="AA75" s="17">
        <v>1E-4</v>
      </c>
      <c r="AB75" s="3">
        <v>0.99990000000000001</v>
      </c>
      <c r="AC75" s="14" t="s">
        <v>197</v>
      </c>
      <c r="AD75" s="13">
        <v>9</v>
      </c>
      <c r="AE75" s="14">
        <v>8</v>
      </c>
      <c r="AF75" s="13">
        <v>5</v>
      </c>
      <c r="AG75" s="7">
        <v>4</v>
      </c>
      <c r="AH75" s="7">
        <v>1</v>
      </c>
      <c r="AI75" s="7">
        <v>4</v>
      </c>
      <c r="AJ75" s="7">
        <v>3</v>
      </c>
      <c r="AK75" s="14">
        <v>1</v>
      </c>
      <c r="AL75" s="13">
        <v>4</v>
      </c>
      <c r="AM75" s="14">
        <v>4</v>
      </c>
      <c r="AN75" s="7" t="s">
        <v>66</v>
      </c>
      <c r="AO75" s="7" t="s">
        <v>62</v>
      </c>
      <c r="AP75" s="7" t="s">
        <v>208</v>
      </c>
      <c r="AQ75" s="7" t="s">
        <v>70</v>
      </c>
      <c r="AR75" s="7" t="s">
        <v>70</v>
      </c>
      <c r="AS75" s="7" t="s">
        <v>66</v>
      </c>
      <c r="AT75" s="7" t="s">
        <v>70</v>
      </c>
      <c r="AU75" s="7" t="s">
        <v>70</v>
      </c>
      <c r="AV75" s="12">
        <v>1</v>
      </c>
      <c r="AW75" s="12">
        <v>0</v>
      </c>
      <c r="AX75" s="12">
        <v>0</v>
      </c>
      <c r="AY75" s="12">
        <v>1</v>
      </c>
      <c r="AZ75" s="12">
        <v>1</v>
      </c>
      <c r="BA75" s="12">
        <v>0</v>
      </c>
      <c r="BB75" s="12">
        <v>1</v>
      </c>
      <c r="BC75" s="12">
        <v>1</v>
      </c>
    </row>
    <row r="76" spans="1:55" x14ac:dyDescent="0.35">
      <c r="A76" s="7" t="s">
        <v>347</v>
      </c>
      <c r="B76" s="7" t="s">
        <v>348</v>
      </c>
      <c r="C76" s="13" t="s">
        <v>51</v>
      </c>
      <c r="D76" s="7">
        <v>300</v>
      </c>
      <c r="E76" s="7" t="s">
        <v>139</v>
      </c>
      <c r="F76" s="7">
        <v>853</v>
      </c>
      <c r="G76" s="14" t="s">
        <v>53</v>
      </c>
      <c r="H76" s="13" t="s">
        <v>54</v>
      </c>
      <c r="I76" s="7" t="s">
        <v>75</v>
      </c>
      <c r="J76" s="7" t="s">
        <v>87</v>
      </c>
      <c r="K76" s="7" t="s">
        <v>57</v>
      </c>
      <c r="L76" s="7">
        <v>24</v>
      </c>
      <c r="M76" s="7" t="s">
        <v>86</v>
      </c>
      <c r="N76" s="7">
        <v>33</v>
      </c>
      <c r="O76" t="s">
        <v>7875</v>
      </c>
      <c r="P76" s="7" t="s">
        <v>59</v>
      </c>
      <c r="Q76" s="14" t="s">
        <v>59</v>
      </c>
      <c r="R76" t="b">
        <v>0</v>
      </c>
      <c r="S76" s="7">
        <v>1654</v>
      </c>
      <c r="T76" s="7">
        <v>18.260000000000002</v>
      </c>
      <c r="U76" s="7">
        <v>27.48</v>
      </c>
      <c r="V76" s="7">
        <v>0.67760019999999987</v>
      </c>
      <c r="W76" s="7">
        <v>2.3346</v>
      </c>
      <c r="X76" s="7">
        <v>5.8</v>
      </c>
      <c r="Y76" s="7">
        <v>3.03</v>
      </c>
      <c r="Z76" s="14">
        <v>3.68</v>
      </c>
      <c r="AA76" s="17">
        <v>1E-4</v>
      </c>
      <c r="AB76" s="3">
        <v>0.99990000000000001</v>
      </c>
      <c r="AC76" s="14" t="s">
        <v>197</v>
      </c>
      <c r="AD76" s="13">
        <v>9</v>
      </c>
      <c r="AE76" s="14">
        <v>8</v>
      </c>
      <c r="AF76" s="13">
        <v>5</v>
      </c>
      <c r="AG76" s="7">
        <v>5</v>
      </c>
      <c r="AH76" s="7">
        <v>0</v>
      </c>
      <c r="AI76" s="7">
        <v>4</v>
      </c>
      <c r="AJ76" s="7">
        <v>4</v>
      </c>
      <c r="AK76" s="14">
        <v>0</v>
      </c>
      <c r="AL76" s="13">
        <v>4</v>
      </c>
      <c r="AM76" s="14">
        <v>4</v>
      </c>
      <c r="AN76" s="7" t="s">
        <v>66</v>
      </c>
      <c r="AO76" s="7" t="s">
        <v>62</v>
      </c>
      <c r="AP76" s="7" t="s">
        <v>62</v>
      </c>
      <c r="AQ76" s="7" t="s">
        <v>70</v>
      </c>
      <c r="AR76" s="7" t="s">
        <v>70</v>
      </c>
      <c r="AS76" s="7" t="s">
        <v>66</v>
      </c>
      <c r="AT76" s="7" t="s">
        <v>70</v>
      </c>
      <c r="AU76" s="7" t="s">
        <v>70</v>
      </c>
      <c r="AV76" s="12">
        <v>1</v>
      </c>
      <c r="AW76" s="12">
        <v>0</v>
      </c>
      <c r="AX76" s="12">
        <v>0</v>
      </c>
      <c r="AY76" s="12">
        <v>1</v>
      </c>
      <c r="AZ76" s="12">
        <v>1</v>
      </c>
      <c r="BA76" s="12">
        <v>0</v>
      </c>
      <c r="BB76" s="12">
        <v>1</v>
      </c>
      <c r="BC76" s="12">
        <v>1</v>
      </c>
    </row>
    <row r="77" spans="1:55" x14ac:dyDescent="0.35">
      <c r="A77" s="7" t="s">
        <v>349</v>
      </c>
      <c r="B77" s="7" t="s">
        <v>350</v>
      </c>
      <c r="C77" s="13" t="s">
        <v>51</v>
      </c>
      <c r="D77" s="7">
        <v>300</v>
      </c>
      <c r="E77" s="7" t="s">
        <v>100</v>
      </c>
      <c r="F77" s="7">
        <v>915</v>
      </c>
      <c r="G77" s="14" t="s">
        <v>53</v>
      </c>
      <c r="H77" s="13" t="s">
        <v>54</v>
      </c>
      <c r="I77" s="7" t="s">
        <v>83</v>
      </c>
      <c r="J77" s="7" t="s">
        <v>56</v>
      </c>
      <c r="K77" s="7" t="s">
        <v>57</v>
      </c>
      <c r="L77" s="7">
        <v>24</v>
      </c>
      <c r="M77" s="7" t="s">
        <v>86</v>
      </c>
      <c r="N77" s="7">
        <v>37</v>
      </c>
      <c r="O77" t="s">
        <v>7875</v>
      </c>
      <c r="P77" s="7" t="s">
        <v>59</v>
      </c>
      <c r="Q77" s="14" t="s">
        <v>56</v>
      </c>
      <c r="R77" t="b">
        <v>0</v>
      </c>
      <c r="S77" s="7">
        <v>1217</v>
      </c>
      <c r="T77" s="7">
        <v>18.36</v>
      </c>
      <c r="U77" s="7">
        <v>30.7</v>
      </c>
      <c r="V77" s="7">
        <v>0.99359940000000002</v>
      </c>
      <c r="W77" s="7">
        <v>1.59006</v>
      </c>
      <c r="X77" s="7">
        <v>5.7</v>
      </c>
      <c r="Y77" s="7">
        <v>4.16</v>
      </c>
      <c r="Z77" s="14">
        <v>3.46</v>
      </c>
      <c r="AA77" s="17">
        <v>1.21534E-2</v>
      </c>
      <c r="AB77" s="3">
        <v>0.98784700000000003</v>
      </c>
      <c r="AC77" s="14" t="s">
        <v>197</v>
      </c>
      <c r="AD77" s="13">
        <v>9</v>
      </c>
      <c r="AE77" s="14">
        <v>8</v>
      </c>
      <c r="AF77" s="13">
        <v>5</v>
      </c>
      <c r="AG77" s="7">
        <v>5</v>
      </c>
      <c r="AH77" s="7">
        <v>0</v>
      </c>
      <c r="AI77" s="7">
        <v>4</v>
      </c>
      <c r="AJ77" s="7">
        <v>4</v>
      </c>
      <c r="AK77" s="14">
        <v>0</v>
      </c>
      <c r="AL77" s="13">
        <v>4</v>
      </c>
      <c r="AM77" s="14">
        <v>4</v>
      </c>
      <c r="AN77" s="7" t="s">
        <v>66</v>
      </c>
      <c r="AO77" s="7" t="s">
        <v>62</v>
      </c>
      <c r="AP77" s="7" t="s">
        <v>62</v>
      </c>
      <c r="AQ77" s="7" t="s">
        <v>5797</v>
      </c>
      <c r="AR77" s="7" t="s">
        <v>70</v>
      </c>
      <c r="AS77" s="7" t="s">
        <v>5797</v>
      </c>
      <c r="AT77" s="7" t="s">
        <v>5797</v>
      </c>
      <c r="AU77" s="7" t="s">
        <v>5797</v>
      </c>
      <c r="AV77" s="12">
        <v>0</v>
      </c>
      <c r="AW77" s="12">
        <v>0</v>
      </c>
      <c r="AX77" s="12">
        <v>0</v>
      </c>
      <c r="AY77" s="12">
        <v>0</v>
      </c>
      <c r="AZ77" s="12">
        <v>1</v>
      </c>
      <c r="BA77" s="12">
        <v>0</v>
      </c>
      <c r="BB77" s="12">
        <v>1</v>
      </c>
      <c r="BC77" s="12">
        <v>1</v>
      </c>
    </row>
    <row r="78" spans="1:55" x14ac:dyDescent="0.35">
      <c r="A78" s="7" t="s">
        <v>351</v>
      </c>
      <c r="B78" s="7" t="s">
        <v>352</v>
      </c>
      <c r="C78" s="13" t="s">
        <v>51</v>
      </c>
      <c r="D78" s="7">
        <v>300</v>
      </c>
      <c r="E78" s="7" t="s">
        <v>100</v>
      </c>
      <c r="F78" s="7">
        <v>915</v>
      </c>
      <c r="G78" s="14" t="s">
        <v>53</v>
      </c>
      <c r="H78" s="13" t="s">
        <v>54</v>
      </c>
      <c r="I78" s="7" t="s">
        <v>83</v>
      </c>
      <c r="J78" s="7" t="s">
        <v>87</v>
      </c>
      <c r="K78" s="7" t="s">
        <v>57</v>
      </c>
      <c r="L78" s="7">
        <v>24</v>
      </c>
      <c r="M78" s="7" t="s">
        <v>86</v>
      </c>
      <c r="N78" s="7">
        <v>37</v>
      </c>
      <c r="O78" t="s">
        <v>7875</v>
      </c>
      <c r="P78" s="7" t="s">
        <v>59</v>
      </c>
      <c r="Q78" s="14" t="s">
        <v>59</v>
      </c>
      <c r="R78" t="b">
        <v>0</v>
      </c>
      <c r="S78" s="7">
        <v>1217</v>
      </c>
      <c r="T78" s="7">
        <v>18.36</v>
      </c>
      <c r="U78" s="7">
        <v>30.7</v>
      </c>
      <c r="V78" s="7">
        <v>0.99359940000000002</v>
      </c>
      <c r="W78" s="7">
        <v>1.59006</v>
      </c>
      <c r="X78" s="7">
        <v>5.7</v>
      </c>
      <c r="Y78" s="7">
        <v>4.16</v>
      </c>
      <c r="Z78" s="14">
        <v>3.46</v>
      </c>
      <c r="AA78" s="17">
        <v>8.5395999999999996E-4</v>
      </c>
      <c r="AB78" s="3">
        <v>0.99914599999999998</v>
      </c>
      <c r="AC78" s="14" t="s">
        <v>197</v>
      </c>
      <c r="AD78" s="13">
        <v>9</v>
      </c>
      <c r="AE78" s="14">
        <v>8</v>
      </c>
      <c r="AF78" s="13">
        <v>5</v>
      </c>
      <c r="AG78" s="7">
        <v>4</v>
      </c>
      <c r="AH78" s="7">
        <v>1</v>
      </c>
      <c r="AI78" s="7">
        <v>4</v>
      </c>
      <c r="AJ78" s="7">
        <v>3</v>
      </c>
      <c r="AK78" s="14">
        <v>1</v>
      </c>
      <c r="AL78" s="13">
        <v>4</v>
      </c>
      <c r="AM78" s="14">
        <v>4</v>
      </c>
      <c r="AN78" s="7" t="s">
        <v>66</v>
      </c>
      <c r="AO78" s="7" t="s">
        <v>62</v>
      </c>
      <c r="AP78" s="7" t="s">
        <v>208</v>
      </c>
      <c r="AQ78" s="7" t="s">
        <v>5797</v>
      </c>
      <c r="AR78" s="7" t="s">
        <v>70</v>
      </c>
      <c r="AS78" s="7" t="s">
        <v>66</v>
      </c>
      <c r="AT78" s="7" t="s">
        <v>5797</v>
      </c>
      <c r="AU78" s="7" t="s">
        <v>5797</v>
      </c>
      <c r="AV78" s="12">
        <v>0</v>
      </c>
      <c r="AW78" s="12">
        <v>0</v>
      </c>
      <c r="AX78" s="12">
        <v>0</v>
      </c>
      <c r="AY78" s="12">
        <v>0</v>
      </c>
      <c r="AZ78" s="12" t="s">
        <v>5797</v>
      </c>
      <c r="BA78" s="12">
        <v>0</v>
      </c>
      <c r="BB78" s="12">
        <v>1</v>
      </c>
      <c r="BC78" s="12">
        <v>1</v>
      </c>
    </row>
    <row r="79" spans="1:55" x14ac:dyDescent="0.35">
      <c r="A79" s="7" t="s">
        <v>353</v>
      </c>
      <c r="B79" s="7" t="s">
        <v>354</v>
      </c>
      <c r="C79" s="13" t="s">
        <v>51</v>
      </c>
      <c r="D79" s="7">
        <v>300</v>
      </c>
      <c r="E79" s="7" t="s">
        <v>139</v>
      </c>
      <c r="F79" s="7">
        <v>1000</v>
      </c>
      <c r="G79" s="14" t="s">
        <v>53</v>
      </c>
      <c r="H79" s="13" t="s">
        <v>54</v>
      </c>
      <c r="I79" s="7" t="s">
        <v>75</v>
      </c>
      <c r="J79" s="7" t="s">
        <v>87</v>
      </c>
      <c r="K79" s="7" t="s">
        <v>84</v>
      </c>
      <c r="L79" s="7">
        <v>25</v>
      </c>
      <c r="M79" s="7" t="s">
        <v>86</v>
      </c>
      <c r="N79" s="7">
        <v>33</v>
      </c>
      <c r="O79" t="s">
        <v>7875</v>
      </c>
      <c r="P79" s="7" t="s">
        <v>59</v>
      </c>
      <c r="Q79" s="14" t="s">
        <v>59</v>
      </c>
      <c r="R79" t="b">
        <v>0</v>
      </c>
      <c r="S79" s="7">
        <v>951</v>
      </c>
      <c r="T79" s="7">
        <v>20.100000000000001</v>
      </c>
      <c r="U79" s="7">
        <v>30.28</v>
      </c>
      <c r="V79" s="7">
        <v>0.76113339999999996</v>
      </c>
      <c r="W79" s="7">
        <v>1.28704</v>
      </c>
      <c r="X79" s="7">
        <v>6.6</v>
      </c>
      <c r="Y79" s="7">
        <v>3.42</v>
      </c>
      <c r="Z79" s="14">
        <v>2.75</v>
      </c>
      <c r="AA79" s="17">
        <v>1E-4</v>
      </c>
      <c r="AB79" s="3">
        <v>0.99990000000000001</v>
      </c>
      <c r="AC79" s="14" t="s">
        <v>197</v>
      </c>
      <c r="AD79" s="13">
        <v>9</v>
      </c>
      <c r="AE79" s="14">
        <v>8</v>
      </c>
      <c r="AF79" s="13">
        <v>5</v>
      </c>
      <c r="AG79" s="7">
        <v>5</v>
      </c>
      <c r="AH79" s="7">
        <v>0</v>
      </c>
      <c r="AI79" s="7">
        <v>4</v>
      </c>
      <c r="AJ79" s="7">
        <v>4</v>
      </c>
      <c r="AK79" s="14">
        <v>0</v>
      </c>
      <c r="AL79" s="13">
        <v>4</v>
      </c>
      <c r="AM79" s="14">
        <v>4</v>
      </c>
      <c r="AN79" s="7" t="s">
        <v>66</v>
      </c>
      <c r="AO79" s="7" t="s">
        <v>62</v>
      </c>
      <c r="AP79" s="7" t="s">
        <v>62</v>
      </c>
      <c r="AQ79" s="7" t="s">
        <v>70</v>
      </c>
      <c r="AR79" s="7" t="s">
        <v>70</v>
      </c>
      <c r="AS79" s="7" t="s">
        <v>66</v>
      </c>
      <c r="AT79" s="7" t="s">
        <v>70</v>
      </c>
      <c r="AU79" s="7" t="s">
        <v>70</v>
      </c>
      <c r="AV79" s="12">
        <v>1</v>
      </c>
      <c r="AW79" s="12">
        <v>0</v>
      </c>
      <c r="AX79" s="12">
        <v>0</v>
      </c>
      <c r="AY79" s="12">
        <v>1</v>
      </c>
      <c r="AZ79" s="12">
        <v>1</v>
      </c>
      <c r="BA79" s="12">
        <v>0</v>
      </c>
      <c r="BB79" s="12">
        <v>1</v>
      </c>
      <c r="BC79" s="12">
        <v>1</v>
      </c>
    </row>
    <row r="80" spans="1:55" x14ac:dyDescent="0.35">
      <c r="A80" s="7" t="s">
        <v>355</v>
      </c>
      <c r="B80" s="7" t="s">
        <v>356</v>
      </c>
      <c r="C80" s="13" t="s">
        <v>51</v>
      </c>
      <c r="D80" s="7">
        <v>300</v>
      </c>
      <c r="E80" s="7" t="s">
        <v>116</v>
      </c>
      <c r="F80" s="7"/>
      <c r="G80" s="14" t="s">
        <v>53</v>
      </c>
      <c r="H80" s="13" t="s">
        <v>54</v>
      </c>
      <c r="I80" s="7" t="s">
        <v>75</v>
      </c>
      <c r="J80" s="7" t="s">
        <v>56</v>
      </c>
      <c r="K80" s="7" t="s">
        <v>57</v>
      </c>
      <c r="L80" s="7">
        <v>20</v>
      </c>
      <c r="M80" s="7" t="s">
        <v>58</v>
      </c>
      <c r="N80" s="7"/>
      <c r="O80" t="s">
        <v>7875</v>
      </c>
      <c r="P80" s="7" t="s">
        <v>59</v>
      </c>
      <c r="Q80" s="14" t="s">
        <v>56</v>
      </c>
      <c r="R80" t="b">
        <v>0</v>
      </c>
      <c r="S80" s="7">
        <v>1424</v>
      </c>
      <c r="T80" s="7">
        <v>18.579999999999998</v>
      </c>
      <c r="U80" s="7">
        <v>28.86</v>
      </c>
      <c r="V80" s="7">
        <v>0.63179979999999991</v>
      </c>
      <c r="W80" s="7">
        <v>2.0411800000000002</v>
      </c>
      <c r="X80" s="7">
        <v>5.9</v>
      </c>
      <c r="Y80" s="7">
        <v>3.28</v>
      </c>
      <c r="Z80" s="14">
        <v>3.46</v>
      </c>
      <c r="AA80" s="17">
        <v>1E-4</v>
      </c>
      <c r="AB80" s="3">
        <v>0.99990000000000001</v>
      </c>
      <c r="AC80" s="14" t="s">
        <v>197</v>
      </c>
      <c r="AD80" s="13">
        <v>9</v>
      </c>
      <c r="AE80" s="14">
        <v>8</v>
      </c>
      <c r="AF80" s="13">
        <v>5</v>
      </c>
      <c r="AG80" s="7">
        <v>5</v>
      </c>
      <c r="AH80" s="7">
        <v>0</v>
      </c>
      <c r="AI80" s="7">
        <v>4</v>
      </c>
      <c r="AJ80" s="7">
        <v>4</v>
      </c>
      <c r="AK80" s="14">
        <v>0</v>
      </c>
      <c r="AL80" s="13">
        <v>4</v>
      </c>
      <c r="AM80" s="14">
        <v>4</v>
      </c>
      <c r="AN80" s="7" t="s">
        <v>66</v>
      </c>
      <c r="AO80" s="7" t="s">
        <v>62</v>
      </c>
      <c r="AP80" s="7" t="s">
        <v>62</v>
      </c>
      <c r="AQ80" s="7" t="s">
        <v>70</v>
      </c>
      <c r="AR80" s="7" t="s">
        <v>70</v>
      </c>
      <c r="AS80" s="7" t="s">
        <v>66</v>
      </c>
      <c r="AT80" s="7" t="s">
        <v>70</v>
      </c>
      <c r="AU80" s="7" t="s">
        <v>70</v>
      </c>
      <c r="AV80" s="12">
        <v>1</v>
      </c>
      <c r="AW80" s="12">
        <v>0</v>
      </c>
      <c r="AX80" s="12">
        <v>0</v>
      </c>
      <c r="AY80" s="12">
        <v>1</v>
      </c>
      <c r="AZ80" s="12">
        <v>1</v>
      </c>
      <c r="BA80" s="12">
        <v>0</v>
      </c>
      <c r="BB80" s="12">
        <v>1</v>
      </c>
      <c r="BC80" s="12">
        <v>1</v>
      </c>
    </row>
    <row r="81" spans="1:55" x14ac:dyDescent="0.35">
      <c r="A81" s="7" t="s">
        <v>357</v>
      </c>
      <c r="B81" s="7" t="s">
        <v>358</v>
      </c>
      <c r="C81" s="13" t="s">
        <v>51</v>
      </c>
      <c r="D81" s="7">
        <v>300</v>
      </c>
      <c r="E81" s="7" t="s">
        <v>126</v>
      </c>
      <c r="F81" s="7"/>
      <c r="G81" s="14" t="s">
        <v>53</v>
      </c>
      <c r="H81" s="13" t="s">
        <v>54</v>
      </c>
      <c r="I81" s="7" t="s">
        <v>75</v>
      </c>
      <c r="J81" s="7" t="s">
        <v>56</v>
      </c>
      <c r="K81" s="7" t="s">
        <v>57</v>
      </c>
      <c r="L81" s="7">
        <v>32.200000000000003</v>
      </c>
      <c r="M81" s="7" t="s">
        <v>58</v>
      </c>
      <c r="N81" s="7">
        <v>43</v>
      </c>
      <c r="O81" t="s">
        <v>7875</v>
      </c>
      <c r="P81" s="7" t="s">
        <v>59</v>
      </c>
      <c r="Q81" s="14" t="s">
        <v>59</v>
      </c>
      <c r="R81" t="b">
        <v>0</v>
      </c>
      <c r="S81" s="7">
        <v>760</v>
      </c>
      <c r="T81" s="7">
        <v>12.94</v>
      </c>
      <c r="U81" s="7">
        <v>22.6</v>
      </c>
      <c r="V81" s="7">
        <v>0.43233319999999997</v>
      </c>
      <c r="W81" s="7">
        <v>1.5565</v>
      </c>
      <c r="X81" s="7">
        <v>5.0999999999999996</v>
      </c>
      <c r="Y81" s="7">
        <v>3.44</v>
      </c>
      <c r="Z81" s="14">
        <v>3.78</v>
      </c>
      <c r="AA81" s="17">
        <v>1E-4</v>
      </c>
      <c r="AB81" s="3">
        <v>0.99990000000000001</v>
      </c>
      <c r="AC81" s="14" t="s">
        <v>197</v>
      </c>
      <c r="AD81" s="13">
        <v>9</v>
      </c>
      <c r="AE81" s="14">
        <v>8</v>
      </c>
      <c r="AF81" s="13">
        <v>5</v>
      </c>
      <c r="AG81" s="7">
        <v>4</v>
      </c>
      <c r="AH81" s="7">
        <v>1</v>
      </c>
      <c r="AI81" s="7">
        <v>4</v>
      </c>
      <c r="AJ81" s="7">
        <v>3</v>
      </c>
      <c r="AK81" s="14">
        <v>1</v>
      </c>
      <c r="AL81" s="13">
        <v>4</v>
      </c>
      <c r="AM81" s="14">
        <v>4</v>
      </c>
      <c r="AN81" s="7" t="s">
        <v>66</v>
      </c>
      <c r="AO81" s="7" t="s">
        <v>62</v>
      </c>
      <c r="AP81" s="7" t="s">
        <v>208</v>
      </c>
      <c r="AQ81" s="7" t="s">
        <v>70</v>
      </c>
      <c r="AR81" s="7" t="s">
        <v>70</v>
      </c>
      <c r="AS81" s="7" t="s">
        <v>66</v>
      </c>
      <c r="AT81" s="7" t="s">
        <v>70</v>
      </c>
      <c r="AU81" s="7" t="s">
        <v>70</v>
      </c>
      <c r="AV81" s="12">
        <v>1</v>
      </c>
      <c r="AW81" s="12">
        <v>0</v>
      </c>
      <c r="AX81" s="12">
        <v>0</v>
      </c>
      <c r="AY81" s="12">
        <v>1</v>
      </c>
      <c r="AZ81" s="12">
        <v>1</v>
      </c>
      <c r="BA81" s="12">
        <v>0</v>
      </c>
      <c r="BB81" s="12">
        <v>1</v>
      </c>
      <c r="BC81" s="12">
        <v>1</v>
      </c>
    </row>
    <row r="82" spans="1:55" x14ac:dyDescent="0.35">
      <c r="A82" s="7" t="s">
        <v>359</v>
      </c>
      <c r="B82" s="7" t="s">
        <v>360</v>
      </c>
      <c r="C82" s="13" t="s">
        <v>51</v>
      </c>
      <c r="D82" s="7">
        <v>300</v>
      </c>
      <c r="E82" s="7" t="s">
        <v>126</v>
      </c>
      <c r="F82" s="7"/>
      <c r="G82" s="14" t="s">
        <v>53</v>
      </c>
      <c r="H82" s="13" t="s">
        <v>54</v>
      </c>
      <c r="I82" s="7" t="s">
        <v>75</v>
      </c>
      <c r="J82" s="7" t="s">
        <v>87</v>
      </c>
      <c r="K82" s="7" t="s">
        <v>57</v>
      </c>
      <c r="L82" s="7">
        <v>30.2</v>
      </c>
      <c r="M82" s="7" t="s">
        <v>58</v>
      </c>
      <c r="N82" s="7">
        <v>43</v>
      </c>
      <c r="O82" t="s">
        <v>7875</v>
      </c>
      <c r="P82" s="7" t="s">
        <v>59</v>
      </c>
      <c r="Q82" s="14" t="s">
        <v>56</v>
      </c>
      <c r="R82" t="b">
        <v>0</v>
      </c>
      <c r="S82" s="7">
        <v>524</v>
      </c>
      <c r="T82" s="7">
        <v>13.82</v>
      </c>
      <c r="U82" s="7">
        <v>24.74</v>
      </c>
      <c r="V82" s="7">
        <v>0.4902666</v>
      </c>
      <c r="W82" s="7">
        <v>0.99628000000000005</v>
      </c>
      <c r="X82" s="7">
        <v>5.9</v>
      </c>
      <c r="Y82" s="7">
        <v>3.33</v>
      </c>
      <c r="Z82" s="14">
        <v>4.28</v>
      </c>
      <c r="AA82" s="17">
        <v>1E-4</v>
      </c>
      <c r="AB82" s="3">
        <v>0.99990000000000001</v>
      </c>
      <c r="AC82" s="14" t="s">
        <v>197</v>
      </c>
      <c r="AD82" s="13">
        <v>9</v>
      </c>
      <c r="AE82" s="14">
        <v>8</v>
      </c>
      <c r="AF82" s="13">
        <v>5</v>
      </c>
      <c r="AG82" s="7">
        <v>5</v>
      </c>
      <c r="AH82" s="7">
        <v>0</v>
      </c>
      <c r="AI82" s="7">
        <v>4</v>
      </c>
      <c r="AJ82" s="7">
        <v>4</v>
      </c>
      <c r="AK82" s="14">
        <v>0</v>
      </c>
      <c r="AL82" s="13">
        <v>4</v>
      </c>
      <c r="AM82" s="14">
        <v>4</v>
      </c>
      <c r="AN82" s="7" t="s">
        <v>66</v>
      </c>
      <c r="AO82" s="7" t="s">
        <v>62</v>
      </c>
      <c r="AP82" s="7" t="s">
        <v>62</v>
      </c>
      <c r="AQ82" s="7" t="s">
        <v>70</v>
      </c>
      <c r="AR82" s="7" t="s">
        <v>70</v>
      </c>
      <c r="AS82" s="7" t="s">
        <v>66</v>
      </c>
      <c r="AT82" s="7" t="s">
        <v>70</v>
      </c>
      <c r="AU82" s="7" t="s">
        <v>70</v>
      </c>
      <c r="AV82" s="12">
        <v>1</v>
      </c>
      <c r="AW82" s="12">
        <v>0</v>
      </c>
      <c r="AX82" s="12">
        <v>0</v>
      </c>
      <c r="AY82" s="12">
        <v>1</v>
      </c>
      <c r="AZ82" s="12">
        <v>1</v>
      </c>
      <c r="BA82" s="12">
        <v>0</v>
      </c>
      <c r="BB82" s="12">
        <v>1</v>
      </c>
      <c r="BC82" s="12">
        <v>1</v>
      </c>
    </row>
    <row r="83" spans="1:55" x14ac:dyDescent="0.35">
      <c r="A83" s="7" t="s">
        <v>361</v>
      </c>
      <c r="B83" s="7" t="s">
        <v>362</v>
      </c>
      <c r="C83" s="13" t="s">
        <v>51</v>
      </c>
      <c r="D83" s="7">
        <v>300</v>
      </c>
      <c r="E83" s="7" t="s">
        <v>100</v>
      </c>
      <c r="F83" s="7">
        <v>2675</v>
      </c>
      <c r="G83" s="14" t="s">
        <v>53</v>
      </c>
      <c r="H83" s="13" t="s">
        <v>54</v>
      </c>
      <c r="I83" s="7" t="s">
        <v>106</v>
      </c>
      <c r="J83" s="7" t="s">
        <v>56</v>
      </c>
      <c r="K83" s="7" t="s">
        <v>57</v>
      </c>
      <c r="L83" s="7">
        <v>29</v>
      </c>
      <c r="M83" s="7" t="s">
        <v>58</v>
      </c>
      <c r="N83" s="7"/>
      <c r="O83" t="s">
        <v>7875</v>
      </c>
      <c r="P83" s="7" t="s">
        <v>59</v>
      </c>
      <c r="Q83" s="14" t="s">
        <v>59</v>
      </c>
      <c r="R83" t="b">
        <v>0</v>
      </c>
      <c r="S83" s="7">
        <v>742</v>
      </c>
      <c r="T83" s="7">
        <v>8.06</v>
      </c>
      <c r="U83" s="7">
        <v>21.38</v>
      </c>
      <c r="V83" s="7">
        <v>0.63700000000000012</v>
      </c>
      <c r="W83" s="7">
        <v>1.0790599999999999</v>
      </c>
      <c r="X83" s="7"/>
      <c r="Y83" s="7"/>
      <c r="Z83" s="14"/>
      <c r="AA83" s="17">
        <v>2.29292E-2</v>
      </c>
      <c r="AB83" s="3">
        <v>0.97707100000000002</v>
      </c>
      <c r="AC83" s="14" t="s">
        <v>197</v>
      </c>
      <c r="AD83" s="13">
        <v>9</v>
      </c>
      <c r="AE83" s="14">
        <v>8</v>
      </c>
      <c r="AF83" s="13">
        <v>5</v>
      </c>
      <c r="AG83" s="7">
        <v>5</v>
      </c>
      <c r="AH83" s="7">
        <v>0</v>
      </c>
      <c r="AI83" s="7">
        <v>4</v>
      </c>
      <c r="AJ83" s="7">
        <v>4</v>
      </c>
      <c r="AK83" s="14">
        <v>0</v>
      </c>
      <c r="AL83" s="13">
        <v>4</v>
      </c>
      <c r="AM83" s="14">
        <v>4</v>
      </c>
      <c r="AN83" s="7" t="s">
        <v>66</v>
      </c>
      <c r="AO83" s="7" t="s">
        <v>62</v>
      </c>
      <c r="AP83" s="7" t="s">
        <v>62</v>
      </c>
      <c r="AQ83" s="7" t="s">
        <v>5797</v>
      </c>
      <c r="AR83" s="7" t="s">
        <v>70</v>
      </c>
      <c r="AS83" s="7" t="s">
        <v>66</v>
      </c>
      <c r="AT83" s="7" t="s">
        <v>70</v>
      </c>
      <c r="AU83" s="7" t="s">
        <v>70</v>
      </c>
      <c r="AV83" s="12">
        <v>0</v>
      </c>
      <c r="AW83" s="12">
        <v>0</v>
      </c>
      <c r="AX83" s="12">
        <v>0</v>
      </c>
      <c r="AY83" s="12">
        <v>0</v>
      </c>
      <c r="AZ83" s="12">
        <v>1</v>
      </c>
      <c r="BA83" s="12">
        <v>0</v>
      </c>
      <c r="BB83" s="12">
        <v>1</v>
      </c>
      <c r="BC83" s="12">
        <v>1</v>
      </c>
    </row>
    <row r="84" spans="1:55" x14ac:dyDescent="0.35">
      <c r="A84" s="7" t="s">
        <v>363</v>
      </c>
      <c r="B84" s="7" t="s">
        <v>364</v>
      </c>
      <c r="C84" s="13" t="s">
        <v>51</v>
      </c>
      <c r="D84" s="7">
        <v>300</v>
      </c>
      <c r="E84" s="7" t="s">
        <v>139</v>
      </c>
      <c r="F84" s="7"/>
      <c r="G84" s="14" t="s">
        <v>53</v>
      </c>
      <c r="H84" s="13" t="s">
        <v>54</v>
      </c>
      <c r="I84" s="7" t="s">
        <v>75</v>
      </c>
      <c r="J84" s="7" t="s">
        <v>87</v>
      </c>
      <c r="K84" s="7" t="s">
        <v>57</v>
      </c>
      <c r="L84" s="7">
        <v>19</v>
      </c>
      <c r="M84" s="7" t="s">
        <v>58</v>
      </c>
      <c r="N84" s="7">
        <v>47</v>
      </c>
      <c r="O84" t="s">
        <v>7875</v>
      </c>
      <c r="P84" s="7" t="s">
        <v>59</v>
      </c>
      <c r="Q84" s="14" t="s">
        <v>59</v>
      </c>
      <c r="R84" t="b">
        <v>0</v>
      </c>
      <c r="S84" s="7">
        <v>870</v>
      </c>
      <c r="T84" s="7">
        <v>18.86</v>
      </c>
      <c r="U84" s="7">
        <v>28.66</v>
      </c>
      <c r="V84" s="7">
        <v>0.69720000000000004</v>
      </c>
      <c r="W84" s="7">
        <v>1.1976800000000001</v>
      </c>
      <c r="X84" s="7">
        <v>6.6</v>
      </c>
      <c r="Y84" s="7">
        <v>3.63</v>
      </c>
      <c r="Z84" s="14">
        <v>2.64</v>
      </c>
      <c r="AA84" s="17">
        <v>1E-4</v>
      </c>
      <c r="AB84" s="3">
        <v>0.99990000000000001</v>
      </c>
      <c r="AC84" s="14" t="s">
        <v>197</v>
      </c>
      <c r="AD84" s="13">
        <v>9</v>
      </c>
      <c r="AE84" s="14">
        <v>8</v>
      </c>
      <c r="AF84" s="13">
        <v>5</v>
      </c>
      <c r="AG84" s="7">
        <v>4</v>
      </c>
      <c r="AH84" s="7">
        <v>1</v>
      </c>
      <c r="AI84" s="7">
        <v>4</v>
      </c>
      <c r="AJ84" s="7">
        <v>3</v>
      </c>
      <c r="AK84" s="14">
        <v>1</v>
      </c>
      <c r="AL84" s="13">
        <v>4</v>
      </c>
      <c r="AM84" s="14">
        <v>4</v>
      </c>
      <c r="AN84" s="7" t="s">
        <v>66</v>
      </c>
      <c r="AO84" s="7" t="s">
        <v>62</v>
      </c>
      <c r="AP84" s="7" t="s">
        <v>208</v>
      </c>
      <c r="AQ84" s="7" t="s">
        <v>70</v>
      </c>
      <c r="AR84" s="7" t="s">
        <v>70</v>
      </c>
      <c r="AS84" s="7" t="s">
        <v>5797</v>
      </c>
      <c r="AT84" s="7" t="s">
        <v>70</v>
      </c>
      <c r="AU84" s="7" t="s">
        <v>70</v>
      </c>
      <c r="AV84" s="12">
        <v>1</v>
      </c>
      <c r="AW84" s="12">
        <v>0</v>
      </c>
      <c r="AX84" s="12">
        <v>0</v>
      </c>
      <c r="AY84" s="12" t="s">
        <v>5797</v>
      </c>
      <c r="AZ84" s="12">
        <v>1</v>
      </c>
      <c r="BA84" s="12">
        <v>0</v>
      </c>
      <c r="BB84" s="12">
        <v>1</v>
      </c>
      <c r="BC84" s="12">
        <v>1</v>
      </c>
    </row>
    <row r="85" spans="1:55" x14ac:dyDescent="0.35">
      <c r="A85" s="7" t="s">
        <v>365</v>
      </c>
      <c r="B85" s="7" t="s">
        <v>366</v>
      </c>
      <c r="C85" s="13" t="s">
        <v>51</v>
      </c>
      <c r="D85" s="7">
        <v>300</v>
      </c>
      <c r="E85" s="7" t="s">
        <v>139</v>
      </c>
      <c r="F85" s="7"/>
      <c r="G85" s="14" t="s">
        <v>53</v>
      </c>
      <c r="H85" s="13" t="s">
        <v>54</v>
      </c>
      <c r="I85" s="7" t="s">
        <v>75</v>
      </c>
      <c r="J85" s="7" t="s">
        <v>87</v>
      </c>
      <c r="K85" s="7" t="s">
        <v>57</v>
      </c>
      <c r="L85" s="7">
        <v>19</v>
      </c>
      <c r="M85" s="7" t="s">
        <v>109</v>
      </c>
      <c r="N85" s="7">
        <v>35</v>
      </c>
      <c r="O85" t="s">
        <v>7924</v>
      </c>
      <c r="P85" s="7" t="s">
        <v>77</v>
      </c>
      <c r="Q85" s="14" t="s">
        <v>59</v>
      </c>
      <c r="R85" t="b">
        <v>0</v>
      </c>
      <c r="S85" s="7">
        <v>714</v>
      </c>
      <c r="T85" s="7">
        <v>22.22</v>
      </c>
      <c r="U85" s="7">
        <v>32.18</v>
      </c>
      <c r="V85" s="7">
        <v>0.94840000000000002</v>
      </c>
      <c r="W85" s="7">
        <v>0.93830000000000002</v>
      </c>
      <c r="X85" s="7">
        <v>7</v>
      </c>
      <c r="Y85" s="7">
        <v>4.12</v>
      </c>
      <c r="Z85" s="14">
        <v>3.07</v>
      </c>
      <c r="AA85" s="17">
        <v>1E-4</v>
      </c>
      <c r="AB85" s="3">
        <v>0.99990000000000001</v>
      </c>
      <c r="AC85" s="14" t="s">
        <v>197</v>
      </c>
      <c r="AD85" s="13">
        <v>9</v>
      </c>
      <c r="AE85" s="14">
        <v>8</v>
      </c>
      <c r="AF85" s="13">
        <v>5</v>
      </c>
      <c r="AG85" s="7">
        <v>4</v>
      </c>
      <c r="AH85" s="7">
        <v>1</v>
      </c>
      <c r="AI85" s="7">
        <v>4</v>
      </c>
      <c r="AJ85" s="7">
        <v>3</v>
      </c>
      <c r="AK85" s="14">
        <v>1</v>
      </c>
      <c r="AL85" s="13">
        <v>4</v>
      </c>
      <c r="AM85" s="14">
        <v>4</v>
      </c>
      <c r="AN85" s="7" t="s">
        <v>66</v>
      </c>
      <c r="AO85" s="7" t="s">
        <v>62</v>
      </c>
      <c r="AP85" s="7" t="s">
        <v>208</v>
      </c>
      <c r="AQ85" s="7" t="s">
        <v>70</v>
      </c>
      <c r="AR85" s="7" t="s">
        <v>70</v>
      </c>
      <c r="AS85" s="7" t="s">
        <v>66</v>
      </c>
      <c r="AT85" s="7" t="s">
        <v>70</v>
      </c>
      <c r="AU85" s="7" t="s">
        <v>70</v>
      </c>
      <c r="AV85" s="12">
        <v>1</v>
      </c>
      <c r="AW85" s="12">
        <v>0</v>
      </c>
      <c r="AX85" s="12">
        <v>0</v>
      </c>
      <c r="AY85" s="12">
        <v>1</v>
      </c>
      <c r="AZ85" s="12">
        <v>1</v>
      </c>
      <c r="BA85" s="12">
        <v>0</v>
      </c>
      <c r="BB85" s="12">
        <v>1</v>
      </c>
      <c r="BC85" s="12">
        <v>1</v>
      </c>
    </row>
    <row r="86" spans="1:55" x14ac:dyDescent="0.35">
      <c r="A86" s="7" t="s">
        <v>367</v>
      </c>
      <c r="B86" s="7" t="s">
        <v>368</v>
      </c>
      <c r="C86" s="13" t="s">
        <v>51</v>
      </c>
      <c r="D86" s="7">
        <v>300</v>
      </c>
      <c r="E86" s="7" t="s">
        <v>100</v>
      </c>
      <c r="F86" s="7">
        <v>2370</v>
      </c>
      <c r="G86" s="14" t="s">
        <v>53</v>
      </c>
      <c r="H86" s="13" t="s">
        <v>54</v>
      </c>
      <c r="I86" s="7" t="s">
        <v>83</v>
      </c>
      <c r="J86" s="7" t="s">
        <v>56</v>
      </c>
      <c r="K86" s="7" t="s">
        <v>57</v>
      </c>
      <c r="L86" s="7">
        <v>25</v>
      </c>
      <c r="M86" s="7" t="s">
        <v>58</v>
      </c>
      <c r="N86" s="7">
        <v>36</v>
      </c>
      <c r="O86" t="s">
        <v>7875</v>
      </c>
      <c r="P86" s="7" t="s">
        <v>59</v>
      </c>
      <c r="Q86" s="14" t="s">
        <v>59</v>
      </c>
      <c r="R86" t="b">
        <v>0</v>
      </c>
      <c r="S86" s="7">
        <v>342</v>
      </c>
      <c r="T86" s="7">
        <v>9.3000000000000007</v>
      </c>
      <c r="U86" s="7">
        <v>22.82</v>
      </c>
      <c r="V86" s="7">
        <v>0.76359920000000003</v>
      </c>
      <c r="W86" s="7">
        <v>0.47088000000000002</v>
      </c>
      <c r="X86" s="7"/>
      <c r="Y86" s="7"/>
      <c r="Z86" s="14"/>
      <c r="AA86" s="17">
        <v>2.1945799999999998E-3</v>
      </c>
      <c r="AB86" s="3">
        <v>0.99780500000000005</v>
      </c>
      <c r="AC86" s="14" t="s">
        <v>197</v>
      </c>
      <c r="AD86" s="13">
        <v>9</v>
      </c>
      <c r="AE86" s="14">
        <v>8</v>
      </c>
      <c r="AF86" s="13">
        <v>5</v>
      </c>
      <c r="AG86" s="7">
        <v>5</v>
      </c>
      <c r="AH86" s="7">
        <v>0</v>
      </c>
      <c r="AI86" s="7">
        <v>4</v>
      </c>
      <c r="AJ86" s="7">
        <v>4</v>
      </c>
      <c r="AK86" s="14">
        <v>0</v>
      </c>
      <c r="AL86" s="13">
        <v>4</v>
      </c>
      <c r="AM86" s="14">
        <v>4</v>
      </c>
      <c r="AN86" s="7" t="s">
        <v>66</v>
      </c>
      <c r="AO86" s="7" t="s">
        <v>62</v>
      </c>
      <c r="AP86" s="7" t="s">
        <v>62</v>
      </c>
      <c r="AQ86" s="7" t="s">
        <v>5797</v>
      </c>
      <c r="AR86" s="7" t="s">
        <v>70</v>
      </c>
      <c r="AS86" s="7" t="s">
        <v>5797</v>
      </c>
      <c r="AT86" s="7" t="s">
        <v>5797</v>
      </c>
      <c r="AU86" s="7" t="s">
        <v>5797</v>
      </c>
      <c r="AV86" s="12">
        <v>0</v>
      </c>
      <c r="AW86" s="12">
        <v>0</v>
      </c>
      <c r="AX86" s="12">
        <v>0</v>
      </c>
      <c r="AY86" s="12">
        <v>0</v>
      </c>
      <c r="AZ86" s="12">
        <v>1</v>
      </c>
      <c r="BA86" s="12">
        <v>0</v>
      </c>
      <c r="BB86" s="12">
        <v>1</v>
      </c>
      <c r="BC86" s="12">
        <v>1</v>
      </c>
    </row>
    <row r="87" spans="1:55" x14ac:dyDescent="0.35">
      <c r="A87" s="7" t="s">
        <v>369</v>
      </c>
      <c r="B87" s="7" t="s">
        <v>370</v>
      </c>
      <c r="C87" s="13" t="s">
        <v>51</v>
      </c>
      <c r="D87" s="7">
        <v>300</v>
      </c>
      <c r="E87" s="7" t="s">
        <v>139</v>
      </c>
      <c r="F87" s="7"/>
      <c r="G87" s="14" t="s">
        <v>53</v>
      </c>
      <c r="H87" s="13" t="s">
        <v>54</v>
      </c>
      <c r="I87" s="7" t="s">
        <v>75</v>
      </c>
      <c r="J87" s="7" t="s">
        <v>87</v>
      </c>
      <c r="K87" s="7" t="s">
        <v>57</v>
      </c>
      <c r="L87" s="7">
        <v>20</v>
      </c>
      <c r="M87" s="7" t="s">
        <v>58</v>
      </c>
      <c r="N87" s="7">
        <v>36</v>
      </c>
      <c r="O87" t="s">
        <v>7875</v>
      </c>
      <c r="P87" s="7" t="s">
        <v>59</v>
      </c>
      <c r="Q87" s="14" t="s">
        <v>59</v>
      </c>
      <c r="R87" t="b">
        <v>0</v>
      </c>
      <c r="S87" s="7">
        <v>870</v>
      </c>
      <c r="T87" s="7">
        <v>18.86</v>
      </c>
      <c r="U87" s="7">
        <v>28.66</v>
      </c>
      <c r="V87" s="7">
        <v>0.69720000000000004</v>
      </c>
      <c r="W87" s="7">
        <v>1.1976800000000001</v>
      </c>
      <c r="X87" s="7">
        <v>6.6</v>
      </c>
      <c r="Y87" s="7">
        <v>3.63</v>
      </c>
      <c r="Z87" s="14">
        <v>2.64</v>
      </c>
      <c r="AA87" s="17">
        <v>1E-4</v>
      </c>
      <c r="AB87" s="3">
        <v>0.99990000000000001</v>
      </c>
      <c r="AC87" s="14" t="s">
        <v>197</v>
      </c>
      <c r="AD87" s="13">
        <v>9</v>
      </c>
      <c r="AE87" s="14">
        <v>8</v>
      </c>
      <c r="AF87" s="13">
        <v>5</v>
      </c>
      <c r="AG87" s="7">
        <v>4</v>
      </c>
      <c r="AH87" s="7">
        <v>1</v>
      </c>
      <c r="AI87" s="7">
        <v>4</v>
      </c>
      <c r="AJ87" s="7">
        <v>3</v>
      </c>
      <c r="AK87" s="14">
        <v>1</v>
      </c>
      <c r="AL87" s="13">
        <v>4</v>
      </c>
      <c r="AM87" s="14">
        <v>4</v>
      </c>
      <c r="AN87" s="7" t="s">
        <v>66</v>
      </c>
      <c r="AO87" s="7" t="s">
        <v>62</v>
      </c>
      <c r="AP87" s="7" t="s">
        <v>208</v>
      </c>
      <c r="AQ87" s="7" t="s">
        <v>70</v>
      </c>
      <c r="AR87" s="7" t="s">
        <v>70</v>
      </c>
      <c r="AS87" s="7" t="s">
        <v>66</v>
      </c>
      <c r="AT87" s="7" t="s">
        <v>70</v>
      </c>
      <c r="AU87" s="7" t="s">
        <v>70</v>
      </c>
      <c r="AV87" s="12">
        <v>1</v>
      </c>
      <c r="AW87" s="12">
        <v>0</v>
      </c>
      <c r="AX87" s="12">
        <v>0</v>
      </c>
      <c r="AY87" s="12">
        <v>1</v>
      </c>
      <c r="AZ87" s="12">
        <v>1</v>
      </c>
      <c r="BA87" s="12">
        <v>0</v>
      </c>
      <c r="BB87" s="12">
        <v>1</v>
      </c>
      <c r="BC87" s="12">
        <v>1</v>
      </c>
    </row>
    <row r="88" spans="1:55" x14ac:dyDescent="0.35">
      <c r="A88" s="7" t="s">
        <v>371</v>
      </c>
      <c r="B88" s="7" t="s">
        <v>372</v>
      </c>
      <c r="C88" s="13" t="s">
        <v>51</v>
      </c>
      <c r="D88" s="7">
        <v>300</v>
      </c>
      <c r="E88" s="7" t="s">
        <v>139</v>
      </c>
      <c r="F88" s="7">
        <v>893</v>
      </c>
      <c r="G88" s="14" t="s">
        <v>53</v>
      </c>
      <c r="H88" s="13" t="s">
        <v>54</v>
      </c>
      <c r="I88" s="7" t="s">
        <v>75</v>
      </c>
      <c r="J88" s="7" t="s">
        <v>87</v>
      </c>
      <c r="K88" s="7" t="s">
        <v>57</v>
      </c>
      <c r="L88" s="7">
        <v>24.1</v>
      </c>
      <c r="M88" s="7" t="s">
        <v>58</v>
      </c>
      <c r="N88" s="7">
        <v>44</v>
      </c>
      <c r="O88" t="s">
        <v>7921</v>
      </c>
      <c r="P88" s="7" t="s">
        <v>59</v>
      </c>
      <c r="Q88" s="14" t="s">
        <v>59</v>
      </c>
      <c r="R88" t="b">
        <v>0</v>
      </c>
      <c r="S88" s="7">
        <v>1459</v>
      </c>
      <c r="T88" s="7">
        <v>18.18</v>
      </c>
      <c r="U88" s="7">
        <v>28.14</v>
      </c>
      <c r="V88" s="7">
        <v>0.6394666</v>
      </c>
      <c r="W88" s="7">
        <v>2.0587599999999999</v>
      </c>
      <c r="X88" s="7">
        <v>6</v>
      </c>
      <c r="Y88" s="7">
        <v>3.4</v>
      </c>
      <c r="Z88" s="14">
        <v>3.34</v>
      </c>
      <c r="AA88" s="17">
        <v>1E-4</v>
      </c>
      <c r="AB88" s="3">
        <v>0.99990000000000001</v>
      </c>
      <c r="AC88" s="14" t="s">
        <v>197</v>
      </c>
      <c r="AD88" s="13">
        <v>9</v>
      </c>
      <c r="AE88" s="14">
        <v>8</v>
      </c>
      <c r="AF88" s="13">
        <v>5</v>
      </c>
      <c r="AG88" s="7">
        <v>4</v>
      </c>
      <c r="AH88" s="7">
        <v>1</v>
      </c>
      <c r="AI88" s="7">
        <v>4</v>
      </c>
      <c r="AJ88" s="7">
        <v>3</v>
      </c>
      <c r="AK88" s="14">
        <v>1</v>
      </c>
      <c r="AL88" s="13">
        <v>4</v>
      </c>
      <c r="AM88" s="14">
        <v>4</v>
      </c>
      <c r="AN88" s="7" t="s">
        <v>66</v>
      </c>
      <c r="AO88" s="7" t="s">
        <v>62</v>
      </c>
      <c r="AP88" s="7" t="s">
        <v>62</v>
      </c>
      <c r="AQ88" s="7" t="s">
        <v>70</v>
      </c>
      <c r="AR88" s="7" t="s">
        <v>63</v>
      </c>
      <c r="AS88" s="7" t="s">
        <v>66</v>
      </c>
      <c r="AT88" s="7" t="s">
        <v>70</v>
      </c>
      <c r="AU88" s="7" t="s">
        <v>70</v>
      </c>
      <c r="AV88" s="12">
        <v>1</v>
      </c>
      <c r="AW88" s="12">
        <v>0</v>
      </c>
      <c r="AX88" s="12">
        <v>0</v>
      </c>
      <c r="AY88" s="12">
        <v>1</v>
      </c>
      <c r="AZ88" s="12">
        <v>1</v>
      </c>
      <c r="BA88" s="12">
        <v>0</v>
      </c>
      <c r="BB88" s="12">
        <v>1</v>
      </c>
      <c r="BC88" s="12">
        <v>1</v>
      </c>
    </row>
    <row r="89" spans="1:55" x14ac:dyDescent="0.35">
      <c r="A89" s="7" t="s">
        <v>373</v>
      </c>
      <c r="B89" s="7" t="s">
        <v>374</v>
      </c>
      <c r="C89" s="13" t="s">
        <v>51</v>
      </c>
      <c r="D89" s="7">
        <v>300</v>
      </c>
      <c r="E89" s="7" t="s">
        <v>139</v>
      </c>
      <c r="F89" s="7"/>
      <c r="G89" s="14" t="s">
        <v>53</v>
      </c>
      <c r="H89" s="13" t="s">
        <v>54</v>
      </c>
      <c r="I89" s="7" t="s">
        <v>75</v>
      </c>
      <c r="J89" s="7" t="s">
        <v>87</v>
      </c>
      <c r="K89" s="7" t="s">
        <v>57</v>
      </c>
      <c r="L89" s="7">
        <v>19</v>
      </c>
      <c r="M89" s="7" t="s">
        <v>58</v>
      </c>
      <c r="N89" s="7">
        <v>38</v>
      </c>
      <c r="O89" t="s">
        <v>7875</v>
      </c>
      <c r="P89" s="7" t="s">
        <v>59</v>
      </c>
      <c r="Q89" s="14" t="s">
        <v>56</v>
      </c>
      <c r="R89" t="b">
        <v>0</v>
      </c>
      <c r="S89" s="7">
        <v>934</v>
      </c>
      <c r="T89" s="7">
        <v>18.260000000000002</v>
      </c>
      <c r="U89" s="7">
        <v>27.98</v>
      </c>
      <c r="V89" s="7">
        <v>0.65526660000000003</v>
      </c>
      <c r="W89" s="7">
        <v>1.3027200000000001</v>
      </c>
      <c r="X89" s="7">
        <v>6.6</v>
      </c>
      <c r="Y89" s="7">
        <v>3.36</v>
      </c>
      <c r="Z89" s="14">
        <v>3.07</v>
      </c>
      <c r="AA89" s="17">
        <v>1E-4</v>
      </c>
      <c r="AB89" s="3">
        <v>0.99990000000000001</v>
      </c>
      <c r="AC89" s="14" t="s">
        <v>197</v>
      </c>
      <c r="AD89" s="13">
        <v>9</v>
      </c>
      <c r="AE89" s="14">
        <v>8</v>
      </c>
      <c r="AF89" s="13">
        <v>5</v>
      </c>
      <c r="AG89" s="7">
        <v>5</v>
      </c>
      <c r="AH89" s="7">
        <v>0</v>
      </c>
      <c r="AI89" s="7">
        <v>4</v>
      </c>
      <c r="AJ89" s="7">
        <v>4</v>
      </c>
      <c r="AK89" s="14">
        <v>0</v>
      </c>
      <c r="AL89" s="13">
        <v>4</v>
      </c>
      <c r="AM89" s="14">
        <v>4</v>
      </c>
      <c r="AN89" s="7" t="s">
        <v>66</v>
      </c>
      <c r="AO89" s="7" t="s">
        <v>62</v>
      </c>
      <c r="AP89" s="7" t="s">
        <v>62</v>
      </c>
      <c r="AQ89" s="7" t="s">
        <v>70</v>
      </c>
      <c r="AR89" s="7" t="s">
        <v>70</v>
      </c>
      <c r="AS89" s="7" t="s">
        <v>66</v>
      </c>
      <c r="AT89" s="7" t="s">
        <v>70</v>
      </c>
      <c r="AU89" s="7" t="s">
        <v>70</v>
      </c>
      <c r="AV89" s="12">
        <v>1</v>
      </c>
      <c r="AW89" s="12">
        <v>0</v>
      </c>
      <c r="AX89" s="12">
        <v>0</v>
      </c>
      <c r="AY89" s="12">
        <v>1</v>
      </c>
      <c r="AZ89" s="12">
        <v>1</v>
      </c>
      <c r="BA89" s="12">
        <v>0</v>
      </c>
      <c r="BB89" s="12">
        <v>1</v>
      </c>
      <c r="BC89" s="12">
        <v>1</v>
      </c>
    </row>
    <row r="90" spans="1:55" x14ac:dyDescent="0.35">
      <c r="A90" s="7" t="s">
        <v>375</v>
      </c>
      <c r="B90" s="7" t="s">
        <v>376</v>
      </c>
      <c r="C90" s="13" t="s">
        <v>51</v>
      </c>
      <c r="D90" s="7">
        <v>300</v>
      </c>
      <c r="E90" s="7" t="s">
        <v>78</v>
      </c>
      <c r="F90" s="7"/>
      <c r="G90" s="14" t="s">
        <v>53</v>
      </c>
      <c r="H90" s="13" t="s">
        <v>54</v>
      </c>
      <c r="I90" s="7" t="s">
        <v>92</v>
      </c>
      <c r="J90" s="7" t="s">
        <v>87</v>
      </c>
      <c r="K90" s="7" t="s">
        <v>57</v>
      </c>
      <c r="L90" s="7">
        <v>23.7</v>
      </c>
      <c r="M90" s="7" t="s">
        <v>86</v>
      </c>
      <c r="N90" s="7">
        <v>32</v>
      </c>
      <c r="O90" t="s">
        <v>7875</v>
      </c>
      <c r="P90" s="7" t="s">
        <v>59</v>
      </c>
      <c r="Q90" s="14" t="s">
        <v>59</v>
      </c>
      <c r="R90" t="b">
        <v>0</v>
      </c>
      <c r="S90" s="7">
        <v>103</v>
      </c>
      <c r="T90" s="7">
        <v>8.6</v>
      </c>
      <c r="U90" s="7">
        <v>19.899999999999999</v>
      </c>
      <c r="V90" s="7">
        <v>0.97699999999999998</v>
      </c>
      <c r="W90" s="7">
        <v>0.25363333333333332</v>
      </c>
      <c r="X90" s="7">
        <v>7.7</v>
      </c>
      <c r="Y90" s="7">
        <v>3.25</v>
      </c>
      <c r="Z90" s="14">
        <v>2.5299999999999998</v>
      </c>
      <c r="AA90" s="17">
        <v>2.00398E-2</v>
      </c>
      <c r="AB90" s="3">
        <v>0.97996000000000005</v>
      </c>
      <c r="AC90" s="14" t="s">
        <v>197</v>
      </c>
      <c r="AD90" s="13">
        <v>9</v>
      </c>
      <c r="AE90" s="14">
        <v>8</v>
      </c>
      <c r="AF90" s="13">
        <v>5</v>
      </c>
      <c r="AG90" s="7">
        <v>5</v>
      </c>
      <c r="AH90" s="7">
        <v>0</v>
      </c>
      <c r="AI90" s="7">
        <v>4</v>
      </c>
      <c r="AJ90" s="7">
        <v>4</v>
      </c>
      <c r="AK90" s="14">
        <v>0</v>
      </c>
      <c r="AL90" s="13">
        <v>4</v>
      </c>
      <c r="AM90" s="14">
        <v>4</v>
      </c>
      <c r="AN90" s="7" t="s">
        <v>66</v>
      </c>
      <c r="AO90" s="7" t="s">
        <v>62</v>
      </c>
      <c r="AP90" s="7" t="s">
        <v>62</v>
      </c>
      <c r="AQ90" s="7" t="s">
        <v>5797</v>
      </c>
      <c r="AR90" s="7" t="s">
        <v>70</v>
      </c>
      <c r="AS90" s="7" t="s">
        <v>5797</v>
      </c>
      <c r="AT90" s="7" t="s">
        <v>5797</v>
      </c>
      <c r="AU90" s="7" t="s">
        <v>5797</v>
      </c>
      <c r="AV90" s="12">
        <v>0</v>
      </c>
      <c r="AW90" s="12">
        <v>0</v>
      </c>
      <c r="AX90" s="12">
        <v>0</v>
      </c>
      <c r="AY90" s="12">
        <v>0</v>
      </c>
      <c r="AZ90" s="12">
        <v>1</v>
      </c>
      <c r="BA90" s="12">
        <v>0</v>
      </c>
      <c r="BB90" s="12">
        <v>1</v>
      </c>
      <c r="BC90" s="12">
        <v>1</v>
      </c>
    </row>
    <row r="91" spans="1:55" x14ac:dyDescent="0.35">
      <c r="A91" s="7" t="s">
        <v>377</v>
      </c>
      <c r="B91" s="7" t="s">
        <v>378</v>
      </c>
      <c r="C91" s="13" t="s">
        <v>51</v>
      </c>
      <c r="D91" s="7">
        <v>300</v>
      </c>
      <c r="E91" s="7" t="s">
        <v>78</v>
      </c>
      <c r="F91" s="7"/>
      <c r="G91" s="14" t="s">
        <v>53</v>
      </c>
      <c r="H91" s="13" t="s">
        <v>54</v>
      </c>
      <c r="I91" s="7" t="s">
        <v>92</v>
      </c>
      <c r="J91" s="7" t="s">
        <v>56</v>
      </c>
      <c r="K91" s="7" t="s">
        <v>57</v>
      </c>
      <c r="L91" s="7">
        <v>23</v>
      </c>
      <c r="M91" s="7" t="s">
        <v>86</v>
      </c>
      <c r="N91" s="7">
        <v>42</v>
      </c>
      <c r="O91" t="s">
        <v>7875</v>
      </c>
      <c r="P91" s="7" t="s">
        <v>59</v>
      </c>
      <c r="Q91" s="14" t="s">
        <v>59</v>
      </c>
      <c r="R91" t="b">
        <v>0</v>
      </c>
      <c r="S91" s="7">
        <v>3</v>
      </c>
      <c r="T91" s="7">
        <v>17.649999999999999</v>
      </c>
      <c r="U91" s="7">
        <v>32.924999999999997</v>
      </c>
      <c r="V91" s="7">
        <v>3.0074149999999999</v>
      </c>
      <c r="W91" s="7">
        <v>2.5999999999999999E-3</v>
      </c>
      <c r="X91" s="7"/>
      <c r="Y91" s="7"/>
      <c r="Z91" s="14"/>
      <c r="AA91" s="17">
        <v>2.25518E-2</v>
      </c>
      <c r="AB91" s="3">
        <v>0.97744799999999998</v>
      </c>
      <c r="AC91" s="14" t="s">
        <v>197</v>
      </c>
      <c r="AD91" s="13">
        <v>9</v>
      </c>
      <c r="AE91" s="14">
        <v>8</v>
      </c>
      <c r="AF91" s="13">
        <v>5</v>
      </c>
      <c r="AG91" s="7">
        <v>5</v>
      </c>
      <c r="AH91" s="7">
        <v>0</v>
      </c>
      <c r="AI91" s="7">
        <v>4</v>
      </c>
      <c r="AJ91" s="7">
        <v>4</v>
      </c>
      <c r="AK91" s="14">
        <v>0</v>
      </c>
      <c r="AL91" s="13">
        <v>4</v>
      </c>
      <c r="AM91" s="14">
        <v>4</v>
      </c>
      <c r="AN91" s="7" t="s">
        <v>66</v>
      </c>
      <c r="AO91" s="7" t="s">
        <v>62</v>
      </c>
      <c r="AP91" s="7" t="s">
        <v>62</v>
      </c>
      <c r="AQ91" s="7" t="s">
        <v>5797</v>
      </c>
      <c r="AR91" s="7" t="s">
        <v>70</v>
      </c>
      <c r="AS91" s="7" t="s">
        <v>5797</v>
      </c>
      <c r="AT91" s="7" t="s">
        <v>5797</v>
      </c>
      <c r="AU91" s="7" t="s">
        <v>5797</v>
      </c>
      <c r="AV91" s="12">
        <v>0</v>
      </c>
      <c r="AW91" s="12">
        <v>0</v>
      </c>
      <c r="AX91" s="12">
        <v>1</v>
      </c>
      <c r="AY91" s="12" t="s">
        <v>5797</v>
      </c>
      <c r="AZ91" s="12">
        <v>1</v>
      </c>
      <c r="BA91" s="12">
        <v>0</v>
      </c>
      <c r="BB91" s="12">
        <v>1</v>
      </c>
      <c r="BC91" s="12">
        <v>1</v>
      </c>
    </row>
    <row r="92" spans="1:55" x14ac:dyDescent="0.35">
      <c r="A92" s="7" t="s">
        <v>379</v>
      </c>
      <c r="B92" s="7" t="s">
        <v>380</v>
      </c>
      <c r="C92" s="13" t="s">
        <v>51</v>
      </c>
      <c r="D92" s="7">
        <v>300</v>
      </c>
      <c r="E92" s="7" t="s">
        <v>78</v>
      </c>
      <c r="F92" s="7"/>
      <c r="G92" s="14" t="s">
        <v>53</v>
      </c>
      <c r="H92" s="13" t="s">
        <v>54</v>
      </c>
      <c r="I92" s="7" t="s">
        <v>92</v>
      </c>
      <c r="J92" s="7" t="s">
        <v>56</v>
      </c>
      <c r="K92" s="7" t="s">
        <v>57</v>
      </c>
      <c r="L92" s="7">
        <v>24</v>
      </c>
      <c r="M92" s="7" t="s">
        <v>86</v>
      </c>
      <c r="N92" s="7">
        <v>40</v>
      </c>
      <c r="O92" t="s">
        <v>7875</v>
      </c>
      <c r="P92" s="7" t="s">
        <v>59</v>
      </c>
      <c r="Q92" s="14" t="s">
        <v>59</v>
      </c>
      <c r="R92" t="b">
        <v>0</v>
      </c>
      <c r="S92" s="7">
        <v>5</v>
      </c>
      <c r="T92" s="7">
        <v>14.875</v>
      </c>
      <c r="U92" s="7">
        <v>34.4</v>
      </c>
      <c r="V92" s="7">
        <v>2.9828350000000001</v>
      </c>
      <c r="W92" s="7">
        <v>4.6249999999999998E-3</v>
      </c>
      <c r="X92" s="7"/>
      <c r="Y92" s="7"/>
      <c r="Z92" s="14"/>
      <c r="AA92" s="17">
        <v>1.9555699999999999E-2</v>
      </c>
      <c r="AB92" s="3">
        <v>0.98044399999999998</v>
      </c>
      <c r="AC92" s="14" t="s">
        <v>197</v>
      </c>
      <c r="AD92" s="13">
        <v>9</v>
      </c>
      <c r="AE92" s="14">
        <v>8</v>
      </c>
      <c r="AF92" s="13">
        <v>5</v>
      </c>
      <c r="AG92" s="7">
        <v>5</v>
      </c>
      <c r="AH92" s="7">
        <v>0</v>
      </c>
      <c r="AI92" s="7">
        <v>4</v>
      </c>
      <c r="AJ92" s="7">
        <v>4</v>
      </c>
      <c r="AK92" s="14">
        <v>0</v>
      </c>
      <c r="AL92" s="13">
        <v>4</v>
      </c>
      <c r="AM92" s="14">
        <v>4</v>
      </c>
      <c r="AN92" s="7" t="s">
        <v>66</v>
      </c>
      <c r="AO92" s="7" t="s">
        <v>62</v>
      </c>
      <c r="AP92" s="7" t="s">
        <v>62</v>
      </c>
      <c r="AQ92" s="7" t="s">
        <v>5797</v>
      </c>
      <c r="AR92" s="7" t="s">
        <v>70</v>
      </c>
      <c r="AS92" s="7" t="s">
        <v>5797</v>
      </c>
      <c r="AT92" s="7" t="s">
        <v>5797</v>
      </c>
      <c r="AU92" s="7" t="s">
        <v>5797</v>
      </c>
      <c r="AV92" s="12">
        <v>0</v>
      </c>
      <c r="AW92" s="12">
        <v>0</v>
      </c>
      <c r="AX92" s="12">
        <v>1</v>
      </c>
      <c r="AY92" s="12">
        <v>0</v>
      </c>
      <c r="AZ92" s="12" t="s">
        <v>5797</v>
      </c>
      <c r="BA92" s="12">
        <v>0</v>
      </c>
      <c r="BB92" s="12" t="s">
        <v>5797</v>
      </c>
      <c r="BC92" s="12">
        <v>1</v>
      </c>
    </row>
    <row r="93" spans="1:55" x14ac:dyDescent="0.35">
      <c r="A93" s="7" t="s">
        <v>381</v>
      </c>
      <c r="B93" s="7" t="s">
        <v>382</v>
      </c>
      <c r="C93" s="13" t="s">
        <v>51</v>
      </c>
      <c r="D93" s="7">
        <v>300</v>
      </c>
      <c r="E93" s="7" t="s">
        <v>78</v>
      </c>
      <c r="F93" s="7"/>
      <c r="G93" s="14" t="s">
        <v>53</v>
      </c>
      <c r="H93" s="13" t="s">
        <v>54</v>
      </c>
      <c r="I93" s="7" t="s">
        <v>92</v>
      </c>
      <c r="J93" s="7" t="s">
        <v>87</v>
      </c>
      <c r="K93" s="7" t="s">
        <v>57</v>
      </c>
      <c r="L93" s="7">
        <v>22</v>
      </c>
      <c r="M93" s="7" t="s">
        <v>109</v>
      </c>
      <c r="N93" s="7">
        <v>31</v>
      </c>
      <c r="O93" t="s">
        <v>7875</v>
      </c>
      <c r="P93" s="7" t="s">
        <v>59</v>
      </c>
      <c r="Q93" s="14" t="s">
        <v>59</v>
      </c>
      <c r="R93" t="b">
        <v>0</v>
      </c>
      <c r="S93" s="7">
        <v>5</v>
      </c>
      <c r="T93" s="7">
        <v>14.875</v>
      </c>
      <c r="U93" s="7">
        <v>34.4</v>
      </c>
      <c r="V93" s="7">
        <v>2.9828350000000001</v>
      </c>
      <c r="W93" s="7">
        <v>4.6249999999999998E-3</v>
      </c>
      <c r="X93" s="7"/>
      <c r="Y93" s="7"/>
      <c r="Z93" s="14"/>
      <c r="AA93" s="17">
        <v>2.3011400000000001E-2</v>
      </c>
      <c r="AB93" s="3">
        <v>0.976989</v>
      </c>
      <c r="AC93" s="14" t="s">
        <v>197</v>
      </c>
      <c r="AD93" s="13">
        <v>9</v>
      </c>
      <c r="AE93" s="14">
        <v>8</v>
      </c>
      <c r="AF93" s="13">
        <v>5</v>
      </c>
      <c r="AG93" s="7">
        <v>5</v>
      </c>
      <c r="AH93" s="7">
        <v>0</v>
      </c>
      <c r="AI93" s="7">
        <v>4</v>
      </c>
      <c r="AJ93" s="7">
        <v>4</v>
      </c>
      <c r="AK93" s="14">
        <v>0</v>
      </c>
      <c r="AL93" s="13">
        <v>4</v>
      </c>
      <c r="AM93" s="14">
        <v>4</v>
      </c>
      <c r="AN93" s="7" t="s">
        <v>66</v>
      </c>
      <c r="AO93" s="7" t="s">
        <v>62</v>
      </c>
      <c r="AP93" s="7" t="s">
        <v>62</v>
      </c>
      <c r="AQ93" s="7" t="s">
        <v>5797</v>
      </c>
      <c r="AR93" s="7" t="s">
        <v>70</v>
      </c>
      <c r="AS93" s="7" t="s">
        <v>5797</v>
      </c>
      <c r="AT93" s="7" t="s">
        <v>5797</v>
      </c>
      <c r="AU93" s="7" t="s">
        <v>5797</v>
      </c>
      <c r="AV93" s="12">
        <v>0</v>
      </c>
      <c r="AW93" s="12">
        <v>0</v>
      </c>
      <c r="AX93" s="12">
        <v>1</v>
      </c>
      <c r="AY93" s="12">
        <v>1</v>
      </c>
      <c r="AZ93" s="12">
        <v>1</v>
      </c>
      <c r="BA93" s="12">
        <v>0</v>
      </c>
      <c r="BB93" s="12">
        <v>1</v>
      </c>
      <c r="BC93" s="12">
        <v>1</v>
      </c>
    </row>
    <row r="94" spans="1:55" x14ac:dyDescent="0.35">
      <c r="A94" s="7" t="s">
        <v>383</v>
      </c>
      <c r="B94" s="7" t="s">
        <v>384</v>
      </c>
      <c r="C94" s="13" t="s">
        <v>51</v>
      </c>
      <c r="D94" s="7">
        <v>300</v>
      </c>
      <c r="E94" s="7" t="s">
        <v>78</v>
      </c>
      <c r="F94" s="7"/>
      <c r="G94" s="14" t="s">
        <v>53</v>
      </c>
      <c r="H94" s="13" t="s">
        <v>54</v>
      </c>
      <c r="I94" s="7" t="s">
        <v>137</v>
      </c>
      <c r="J94" s="7" t="s">
        <v>56</v>
      </c>
      <c r="K94" s="7" t="s">
        <v>57</v>
      </c>
      <c r="L94" s="7">
        <v>28</v>
      </c>
      <c r="M94" s="7" t="s">
        <v>109</v>
      </c>
      <c r="N94" s="7">
        <v>40</v>
      </c>
      <c r="O94" t="s">
        <v>7875</v>
      </c>
      <c r="P94" s="7" t="s">
        <v>59</v>
      </c>
      <c r="Q94" s="14" t="s">
        <v>59</v>
      </c>
      <c r="R94" t="b">
        <v>0</v>
      </c>
      <c r="S94" s="7">
        <v>57</v>
      </c>
      <c r="T94" s="7">
        <v>12.9</v>
      </c>
      <c r="U94" s="7">
        <v>25.966670000000001</v>
      </c>
      <c r="V94" s="7">
        <v>1.7603366666666671</v>
      </c>
      <c r="W94" s="7">
        <v>0.10586666666666671</v>
      </c>
      <c r="X94" s="7">
        <v>7.9</v>
      </c>
      <c r="Y94" s="7">
        <v>4.92</v>
      </c>
      <c r="Z94" s="14">
        <v>2.42</v>
      </c>
      <c r="AA94" s="17">
        <v>2.0716399999999999E-2</v>
      </c>
      <c r="AB94" s="3">
        <v>0.97928400000000004</v>
      </c>
      <c r="AC94" s="14" t="s">
        <v>197</v>
      </c>
      <c r="AD94" s="13">
        <v>9</v>
      </c>
      <c r="AE94" s="14">
        <v>8</v>
      </c>
      <c r="AF94" s="13">
        <v>5</v>
      </c>
      <c r="AG94" s="7">
        <v>5</v>
      </c>
      <c r="AH94" s="7">
        <v>0</v>
      </c>
      <c r="AI94" s="7">
        <v>4</v>
      </c>
      <c r="AJ94" s="7">
        <v>4</v>
      </c>
      <c r="AK94" s="14">
        <v>0</v>
      </c>
      <c r="AL94" s="13">
        <v>4</v>
      </c>
      <c r="AM94" s="14">
        <v>4</v>
      </c>
      <c r="AN94" s="7" t="s">
        <v>66</v>
      </c>
      <c r="AO94" s="7" t="s">
        <v>62</v>
      </c>
      <c r="AP94" s="7" t="s">
        <v>62</v>
      </c>
      <c r="AQ94" s="7" t="s">
        <v>5797</v>
      </c>
      <c r="AR94" s="7" t="s">
        <v>70</v>
      </c>
      <c r="AS94" s="7" t="s">
        <v>5797</v>
      </c>
      <c r="AT94" s="7" t="s">
        <v>5797</v>
      </c>
      <c r="AU94" s="7" t="s">
        <v>5797</v>
      </c>
      <c r="AV94" s="12">
        <v>0</v>
      </c>
      <c r="AW94" s="12">
        <v>0</v>
      </c>
      <c r="AX94" s="12">
        <v>1</v>
      </c>
      <c r="AY94" s="12" t="s">
        <v>5797</v>
      </c>
      <c r="AZ94" s="12" t="s">
        <v>5797</v>
      </c>
      <c r="BA94" s="12">
        <v>0</v>
      </c>
      <c r="BB94" s="12">
        <v>1</v>
      </c>
      <c r="BC94" s="12">
        <v>1</v>
      </c>
    </row>
    <row r="95" spans="1:55" x14ac:dyDescent="0.35">
      <c r="A95" s="7" t="s">
        <v>385</v>
      </c>
      <c r="B95" s="7" t="s">
        <v>386</v>
      </c>
      <c r="C95" s="13" t="s">
        <v>51</v>
      </c>
      <c r="D95" s="7">
        <v>300</v>
      </c>
      <c r="E95" s="7" t="s">
        <v>139</v>
      </c>
      <c r="F95" s="7"/>
      <c r="G95" s="14" t="s">
        <v>53</v>
      </c>
      <c r="H95" s="13" t="s">
        <v>54</v>
      </c>
      <c r="I95" s="7" t="s">
        <v>75</v>
      </c>
      <c r="J95" s="7" t="s">
        <v>87</v>
      </c>
      <c r="K95" s="7" t="s">
        <v>57</v>
      </c>
      <c r="L95" s="7">
        <v>19</v>
      </c>
      <c r="M95" s="7" t="s">
        <v>109</v>
      </c>
      <c r="N95" s="7">
        <v>43</v>
      </c>
      <c r="O95" t="s">
        <v>7875</v>
      </c>
      <c r="P95" s="7" t="s">
        <v>77</v>
      </c>
      <c r="Q95" s="14" t="s">
        <v>56</v>
      </c>
      <c r="R95" t="b">
        <v>0</v>
      </c>
      <c r="S95" s="7">
        <v>1464</v>
      </c>
      <c r="T95" s="7">
        <v>22.62</v>
      </c>
      <c r="U95" s="7">
        <v>31.42</v>
      </c>
      <c r="V95" s="7">
        <v>0.71659980000000001</v>
      </c>
      <c r="W95" s="7">
        <v>1.99244</v>
      </c>
      <c r="X95" s="7">
        <v>5.6</v>
      </c>
      <c r="Y95" s="7">
        <v>2.81</v>
      </c>
      <c r="Z95" s="14">
        <v>4.09</v>
      </c>
      <c r="AA95" s="17">
        <v>1E-4</v>
      </c>
      <c r="AB95" s="3">
        <v>0.99990000000000001</v>
      </c>
      <c r="AC95" s="14" t="s">
        <v>197</v>
      </c>
      <c r="AD95" s="13">
        <v>9</v>
      </c>
      <c r="AE95" s="14">
        <v>8</v>
      </c>
      <c r="AF95" s="13">
        <v>5</v>
      </c>
      <c r="AG95" s="7">
        <v>4</v>
      </c>
      <c r="AH95" s="7">
        <v>1</v>
      </c>
      <c r="AI95" s="7">
        <v>4</v>
      </c>
      <c r="AJ95" s="7">
        <v>3</v>
      </c>
      <c r="AK95" s="14">
        <v>1</v>
      </c>
      <c r="AL95" s="13">
        <v>4</v>
      </c>
      <c r="AM95" s="14">
        <v>4</v>
      </c>
      <c r="AN95" s="7" t="s">
        <v>66</v>
      </c>
      <c r="AO95" s="7" t="s">
        <v>62</v>
      </c>
      <c r="AP95" s="7" t="s">
        <v>208</v>
      </c>
      <c r="AQ95" s="7" t="s">
        <v>70</v>
      </c>
      <c r="AR95" s="7" t="s">
        <v>70</v>
      </c>
      <c r="AS95" s="7" t="s">
        <v>66</v>
      </c>
      <c r="AT95" s="7" t="s">
        <v>70</v>
      </c>
      <c r="AU95" s="7" t="s">
        <v>70</v>
      </c>
      <c r="AV95" s="12">
        <v>1</v>
      </c>
      <c r="AW95" s="12">
        <v>0</v>
      </c>
      <c r="AX95" s="12">
        <v>0</v>
      </c>
      <c r="AY95" s="12">
        <v>1</v>
      </c>
      <c r="AZ95" s="12">
        <v>1</v>
      </c>
      <c r="BA95" s="12">
        <v>0</v>
      </c>
      <c r="BB95" s="12">
        <v>1</v>
      </c>
      <c r="BC95" s="12">
        <v>1</v>
      </c>
    </row>
    <row r="96" spans="1:55" x14ac:dyDescent="0.35">
      <c r="A96" s="7" t="s">
        <v>387</v>
      </c>
      <c r="B96" s="7" t="s">
        <v>388</v>
      </c>
      <c r="C96" s="13" t="s">
        <v>51</v>
      </c>
      <c r="D96" s="7">
        <v>300</v>
      </c>
      <c r="E96" s="7" t="s">
        <v>78</v>
      </c>
      <c r="F96" s="7"/>
      <c r="G96" s="14" t="s">
        <v>53</v>
      </c>
      <c r="H96" s="13" t="s">
        <v>54</v>
      </c>
      <c r="I96" s="7" t="s">
        <v>92</v>
      </c>
      <c r="J96" s="7" t="s">
        <v>56</v>
      </c>
      <c r="K96" s="7" t="s">
        <v>57</v>
      </c>
      <c r="L96" s="7">
        <v>28</v>
      </c>
      <c r="M96" s="7" t="s">
        <v>86</v>
      </c>
      <c r="N96" s="7">
        <v>40</v>
      </c>
      <c r="O96" t="s">
        <v>7875</v>
      </c>
      <c r="P96" s="7" t="s">
        <v>59</v>
      </c>
      <c r="Q96" s="14" t="s">
        <v>59</v>
      </c>
      <c r="R96" t="b">
        <v>0</v>
      </c>
      <c r="S96" s="7">
        <v>3</v>
      </c>
      <c r="T96" s="7">
        <v>17.649999999999999</v>
      </c>
      <c r="U96" s="7">
        <v>32.924999999999997</v>
      </c>
      <c r="V96" s="7">
        <v>3.0074149999999999</v>
      </c>
      <c r="W96" s="7">
        <v>2.5999999999999999E-3</v>
      </c>
      <c r="X96" s="7"/>
      <c r="Y96" s="7"/>
      <c r="Z96" s="14"/>
      <c r="AA96" s="17">
        <v>3.00705E-2</v>
      </c>
      <c r="AB96" s="3">
        <v>0.96992999999999996</v>
      </c>
      <c r="AC96" s="14" t="s">
        <v>197</v>
      </c>
      <c r="AD96" s="13">
        <v>9</v>
      </c>
      <c r="AE96" s="14">
        <v>8</v>
      </c>
      <c r="AF96" s="13">
        <v>5</v>
      </c>
      <c r="AG96" s="7">
        <v>5</v>
      </c>
      <c r="AH96" s="7">
        <v>0</v>
      </c>
      <c r="AI96" s="7">
        <v>4</v>
      </c>
      <c r="AJ96" s="7">
        <v>4</v>
      </c>
      <c r="AK96" s="14">
        <v>0</v>
      </c>
      <c r="AL96" s="13">
        <v>4</v>
      </c>
      <c r="AM96" s="14">
        <v>4</v>
      </c>
      <c r="AN96" s="7" t="s">
        <v>66</v>
      </c>
      <c r="AO96" s="7" t="s">
        <v>62</v>
      </c>
      <c r="AP96" s="7" t="s">
        <v>62</v>
      </c>
      <c r="AQ96" s="7" t="s">
        <v>5797</v>
      </c>
      <c r="AR96" s="7" t="s">
        <v>70</v>
      </c>
      <c r="AS96" s="7" t="s">
        <v>5797</v>
      </c>
      <c r="AT96" s="7" t="s">
        <v>5797</v>
      </c>
      <c r="AU96" s="7" t="s">
        <v>5797</v>
      </c>
      <c r="AV96" s="12">
        <v>0</v>
      </c>
      <c r="AW96" s="12">
        <v>0</v>
      </c>
      <c r="AX96" s="12">
        <v>1</v>
      </c>
      <c r="AY96" s="12">
        <v>0</v>
      </c>
      <c r="AZ96" s="12">
        <v>1</v>
      </c>
      <c r="BA96" s="12">
        <v>0</v>
      </c>
      <c r="BB96" s="12">
        <v>1</v>
      </c>
      <c r="BC96" s="12" t="s">
        <v>5797</v>
      </c>
    </row>
    <row r="97" spans="1:55" x14ac:dyDescent="0.35">
      <c r="A97" s="7" t="s">
        <v>389</v>
      </c>
      <c r="B97" s="7" t="s">
        <v>390</v>
      </c>
      <c r="C97" s="13" t="s">
        <v>51</v>
      </c>
      <c r="D97" s="7">
        <v>300</v>
      </c>
      <c r="E97" s="7" t="s">
        <v>78</v>
      </c>
      <c r="F97" s="7"/>
      <c r="G97" s="14" t="s">
        <v>53</v>
      </c>
      <c r="H97" s="13" t="s">
        <v>54</v>
      </c>
      <c r="I97" s="7" t="s">
        <v>92</v>
      </c>
      <c r="J97" s="7" t="s">
        <v>56</v>
      </c>
      <c r="K97" s="7" t="s">
        <v>57</v>
      </c>
      <c r="L97" s="7">
        <v>28</v>
      </c>
      <c r="M97" s="7" t="s">
        <v>86</v>
      </c>
      <c r="N97" s="7">
        <v>40</v>
      </c>
      <c r="O97" t="s">
        <v>7875</v>
      </c>
      <c r="P97" s="7" t="s">
        <v>59</v>
      </c>
      <c r="Q97" s="14" t="s">
        <v>59</v>
      </c>
      <c r="R97" t="b">
        <v>0</v>
      </c>
      <c r="S97" s="7">
        <v>3</v>
      </c>
      <c r="T97" s="7">
        <v>17.649999999999999</v>
      </c>
      <c r="U97" s="7">
        <v>32.924999999999997</v>
      </c>
      <c r="V97" s="7">
        <v>3.0074149999999999</v>
      </c>
      <c r="W97" s="7">
        <v>2.5999999999999999E-3</v>
      </c>
      <c r="X97" s="7"/>
      <c r="Y97" s="7"/>
      <c r="Z97" s="14"/>
      <c r="AA97" s="17">
        <v>2.1447999999999998E-2</v>
      </c>
      <c r="AB97" s="3">
        <v>0.97855199999999998</v>
      </c>
      <c r="AC97" s="14" t="s">
        <v>197</v>
      </c>
      <c r="AD97" s="13">
        <v>9</v>
      </c>
      <c r="AE97" s="14">
        <v>8</v>
      </c>
      <c r="AF97" s="13">
        <v>5</v>
      </c>
      <c r="AG97" s="7">
        <v>5</v>
      </c>
      <c r="AH97" s="7">
        <v>0</v>
      </c>
      <c r="AI97" s="7">
        <v>4</v>
      </c>
      <c r="AJ97" s="7">
        <v>4</v>
      </c>
      <c r="AK97" s="14">
        <v>0</v>
      </c>
      <c r="AL97" s="13">
        <v>4</v>
      </c>
      <c r="AM97" s="14">
        <v>4</v>
      </c>
      <c r="AN97" s="7" t="s">
        <v>66</v>
      </c>
      <c r="AO97" s="7" t="s">
        <v>62</v>
      </c>
      <c r="AP97" s="7" t="s">
        <v>62</v>
      </c>
      <c r="AQ97" s="7" t="s">
        <v>5797</v>
      </c>
      <c r="AR97" s="7" t="s">
        <v>70</v>
      </c>
      <c r="AS97" s="7" t="s">
        <v>5797</v>
      </c>
      <c r="AT97" s="7" t="s">
        <v>5797</v>
      </c>
      <c r="AU97" s="7" t="s">
        <v>5797</v>
      </c>
      <c r="AV97" s="12">
        <v>0</v>
      </c>
      <c r="AW97" s="12">
        <v>0</v>
      </c>
      <c r="AX97" s="12">
        <v>1</v>
      </c>
      <c r="AY97" s="12">
        <v>1</v>
      </c>
      <c r="AZ97" s="12">
        <v>1</v>
      </c>
      <c r="BA97" s="12">
        <v>0</v>
      </c>
      <c r="BB97" s="12">
        <v>1</v>
      </c>
      <c r="BC97" s="12">
        <v>1</v>
      </c>
    </row>
    <row r="98" spans="1:55" x14ac:dyDescent="0.35">
      <c r="A98" s="7" t="s">
        <v>391</v>
      </c>
      <c r="B98" s="7" t="s">
        <v>392</v>
      </c>
      <c r="C98" s="13" t="s">
        <v>51</v>
      </c>
      <c r="D98" s="7">
        <v>300</v>
      </c>
      <c r="E98" s="7" t="s">
        <v>78</v>
      </c>
      <c r="F98" s="7"/>
      <c r="G98" s="14" t="s">
        <v>53</v>
      </c>
      <c r="H98" s="13" t="s">
        <v>54</v>
      </c>
      <c r="I98" s="7" t="s">
        <v>92</v>
      </c>
      <c r="J98" s="7" t="s">
        <v>76</v>
      </c>
      <c r="K98" s="7" t="s">
        <v>57</v>
      </c>
      <c r="L98" s="7">
        <v>26</v>
      </c>
      <c r="M98" s="7" t="s">
        <v>109</v>
      </c>
      <c r="N98" s="7">
        <v>45</v>
      </c>
      <c r="O98" t="s">
        <v>7875</v>
      </c>
      <c r="P98" s="7" t="s">
        <v>113</v>
      </c>
      <c r="Q98" s="14" t="s">
        <v>59</v>
      </c>
      <c r="R98" t="b">
        <v>0</v>
      </c>
      <c r="S98" s="7">
        <v>3</v>
      </c>
      <c r="T98" s="7">
        <v>18.324999999999999</v>
      </c>
      <c r="U98" s="7">
        <v>35.4</v>
      </c>
      <c r="V98" s="7">
        <v>3.1326649999999998</v>
      </c>
      <c r="W98" s="7">
        <v>2.5000000000000001E-3</v>
      </c>
      <c r="X98" s="7">
        <v>7.8</v>
      </c>
      <c r="Y98" s="7">
        <v>1.92</v>
      </c>
      <c r="Z98" s="14">
        <v>3.06</v>
      </c>
      <c r="AA98" s="17">
        <v>7.1126999999999996E-3</v>
      </c>
      <c r="AB98" s="3">
        <v>0.99288699999999996</v>
      </c>
      <c r="AC98" s="14" t="s">
        <v>197</v>
      </c>
      <c r="AD98" s="13">
        <v>9</v>
      </c>
      <c r="AE98" s="14">
        <v>8</v>
      </c>
      <c r="AF98" s="13">
        <v>5</v>
      </c>
      <c r="AG98" s="7">
        <v>5</v>
      </c>
      <c r="AH98" s="7">
        <v>0</v>
      </c>
      <c r="AI98" s="7">
        <v>4</v>
      </c>
      <c r="AJ98" s="7">
        <v>4</v>
      </c>
      <c r="AK98" s="14">
        <v>0</v>
      </c>
      <c r="AL98" s="13">
        <v>4</v>
      </c>
      <c r="AM98" s="14">
        <v>4</v>
      </c>
      <c r="AN98" s="7" t="s">
        <v>66</v>
      </c>
      <c r="AO98" s="7" t="s">
        <v>62</v>
      </c>
      <c r="AP98" s="7" t="s">
        <v>62</v>
      </c>
      <c r="AQ98" s="7" t="s">
        <v>62</v>
      </c>
      <c r="AR98" s="7" t="s">
        <v>62</v>
      </c>
      <c r="AS98" s="7" t="s">
        <v>66</v>
      </c>
      <c r="AT98" s="7" t="s">
        <v>5797</v>
      </c>
      <c r="AU98" s="7" t="s">
        <v>70</v>
      </c>
      <c r="AV98" s="12">
        <v>0</v>
      </c>
      <c r="AW98" s="12">
        <v>0</v>
      </c>
      <c r="AX98" s="12">
        <v>0</v>
      </c>
      <c r="AY98" s="12">
        <v>0</v>
      </c>
      <c r="AZ98" s="12">
        <v>1</v>
      </c>
      <c r="BA98" s="12">
        <v>0</v>
      </c>
      <c r="BB98" s="12">
        <v>1</v>
      </c>
      <c r="BC98" s="12">
        <v>1</v>
      </c>
    </row>
    <row r="99" spans="1:55" x14ac:dyDescent="0.35">
      <c r="A99" s="7" t="s">
        <v>393</v>
      </c>
      <c r="B99" s="7" t="s">
        <v>394</v>
      </c>
      <c r="C99" s="13" t="s">
        <v>51</v>
      </c>
      <c r="D99" s="7">
        <v>300</v>
      </c>
      <c r="E99" s="7" t="s">
        <v>101</v>
      </c>
      <c r="F99" s="7"/>
      <c r="G99" s="14" t="s">
        <v>53</v>
      </c>
      <c r="H99" s="13" t="s">
        <v>54</v>
      </c>
      <c r="I99" s="7" t="s">
        <v>95</v>
      </c>
      <c r="J99" s="7" t="s">
        <v>76</v>
      </c>
      <c r="K99" s="7" t="s">
        <v>57</v>
      </c>
      <c r="L99" s="7">
        <v>28.3</v>
      </c>
      <c r="M99" s="7" t="s">
        <v>58</v>
      </c>
      <c r="N99" s="7">
        <v>30</v>
      </c>
      <c r="O99" t="s">
        <v>7875</v>
      </c>
      <c r="P99" s="7" t="s">
        <v>59</v>
      </c>
      <c r="Q99" s="14" t="s">
        <v>59</v>
      </c>
      <c r="R99" t="b">
        <v>0</v>
      </c>
      <c r="S99" s="7">
        <v>112</v>
      </c>
      <c r="T99" s="7">
        <v>11.06667</v>
      </c>
      <c r="U99" s="7">
        <v>24.733329999999999</v>
      </c>
      <c r="V99" s="7">
        <v>1.2785556666666671</v>
      </c>
      <c r="W99" s="7">
        <v>0.2181666666666667</v>
      </c>
      <c r="X99" s="7">
        <v>6.8</v>
      </c>
      <c r="Y99" s="7">
        <v>3.73</v>
      </c>
      <c r="Z99" s="14">
        <v>2.2400000000000002</v>
      </c>
      <c r="AA99" s="17">
        <v>1.54196E-2</v>
      </c>
      <c r="AB99" s="3">
        <v>0.98458000000000001</v>
      </c>
      <c r="AC99" s="14" t="s">
        <v>197</v>
      </c>
      <c r="AD99" s="13">
        <v>9</v>
      </c>
      <c r="AE99" s="14">
        <v>8</v>
      </c>
      <c r="AF99" s="13">
        <v>5</v>
      </c>
      <c r="AG99" s="7">
        <v>5</v>
      </c>
      <c r="AH99" s="7">
        <v>0</v>
      </c>
      <c r="AI99" s="7">
        <v>4</v>
      </c>
      <c r="AJ99" s="7">
        <v>4</v>
      </c>
      <c r="AK99" s="14">
        <v>0</v>
      </c>
      <c r="AL99" s="13">
        <v>4</v>
      </c>
      <c r="AM99" s="14">
        <v>4</v>
      </c>
      <c r="AN99" s="7" t="s">
        <v>66</v>
      </c>
      <c r="AO99" s="7" t="s">
        <v>62</v>
      </c>
      <c r="AP99" s="7" t="s">
        <v>62</v>
      </c>
      <c r="AQ99" s="7" t="s">
        <v>5797</v>
      </c>
      <c r="AR99" s="7" t="s">
        <v>70</v>
      </c>
      <c r="AS99" s="7" t="s">
        <v>5797</v>
      </c>
      <c r="AT99" s="7" t="s">
        <v>5797</v>
      </c>
      <c r="AU99" s="7" t="s">
        <v>70</v>
      </c>
      <c r="AV99" s="12">
        <v>0</v>
      </c>
      <c r="AW99" s="12">
        <v>0</v>
      </c>
      <c r="AX99" s="12">
        <v>1</v>
      </c>
      <c r="AY99" s="12">
        <v>1</v>
      </c>
      <c r="AZ99" s="12">
        <v>1</v>
      </c>
      <c r="BA99" s="12">
        <v>0</v>
      </c>
      <c r="BB99" s="12">
        <v>1</v>
      </c>
      <c r="BC99" s="12">
        <v>1</v>
      </c>
    </row>
    <row r="100" spans="1:55" x14ac:dyDescent="0.35">
      <c r="A100" s="7" t="s">
        <v>395</v>
      </c>
      <c r="B100" s="7" t="s">
        <v>396</v>
      </c>
      <c r="C100" s="13" t="s">
        <v>51</v>
      </c>
      <c r="D100" s="7">
        <v>300</v>
      </c>
      <c r="E100" s="7" t="s">
        <v>116</v>
      </c>
      <c r="F100" s="7"/>
      <c r="G100" s="14" t="s">
        <v>53</v>
      </c>
      <c r="H100" s="13" t="s">
        <v>54</v>
      </c>
      <c r="I100" s="7" t="s">
        <v>75</v>
      </c>
      <c r="J100" s="7" t="s">
        <v>87</v>
      </c>
      <c r="K100" s="7" t="s">
        <v>57</v>
      </c>
      <c r="L100" s="7">
        <v>18</v>
      </c>
      <c r="M100" s="7" t="s">
        <v>109</v>
      </c>
      <c r="N100" s="7">
        <v>37</v>
      </c>
      <c r="O100" t="s">
        <v>7875</v>
      </c>
      <c r="P100" s="7" t="s">
        <v>77</v>
      </c>
      <c r="Q100" s="14" t="s">
        <v>56</v>
      </c>
      <c r="R100" t="b">
        <v>0</v>
      </c>
      <c r="S100" s="7">
        <v>1654</v>
      </c>
      <c r="T100" s="7">
        <v>19.66</v>
      </c>
      <c r="U100" s="7">
        <v>28.16</v>
      </c>
      <c r="V100" s="7">
        <v>0.62033339999999992</v>
      </c>
      <c r="W100" s="7">
        <v>2.43458</v>
      </c>
      <c r="X100" s="7">
        <v>6.1</v>
      </c>
      <c r="Y100" s="7">
        <v>2.98</v>
      </c>
      <c r="Z100" s="14">
        <v>3.61</v>
      </c>
      <c r="AA100" s="17">
        <v>1E-4</v>
      </c>
      <c r="AB100" s="3">
        <v>0.99990000000000001</v>
      </c>
      <c r="AC100" s="14" t="s">
        <v>197</v>
      </c>
      <c r="AD100" s="13">
        <v>9</v>
      </c>
      <c r="AE100" s="14">
        <v>8</v>
      </c>
      <c r="AF100" s="13">
        <v>5</v>
      </c>
      <c r="AG100" s="7">
        <v>4</v>
      </c>
      <c r="AH100" s="7">
        <v>1</v>
      </c>
      <c r="AI100" s="7">
        <v>4</v>
      </c>
      <c r="AJ100" s="7">
        <v>3</v>
      </c>
      <c r="AK100" s="14">
        <v>1</v>
      </c>
      <c r="AL100" s="13">
        <v>4</v>
      </c>
      <c r="AM100" s="14">
        <v>4</v>
      </c>
      <c r="AN100" s="7" t="s">
        <v>66</v>
      </c>
      <c r="AO100" s="7" t="s">
        <v>62</v>
      </c>
      <c r="AP100" s="7" t="s">
        <v>208</v>
      </c>
      <c r="AQ100" s="7" t="s">
        <v>70</v>
      </c>
      <c r="AR100" s="7" t="s">
        <v>70</v>
      </c>
      <c r="AS100" s="7" t="s">
        <v>66</v>
      </c>
      <c r="AT100" s="7" t="s">
        <v>70</v>
      </c>
      <c r="AU100" s="7" t="s">
        <v>70</v>
      </c>
      <c r="AV100" s="12">
        <v>1</v>
      </c>
      <c r="AW100" s="12">
        <v>0</v>
      </c>
      <c r="AX100" s="12">
        <v>0</v>
      </c>
      <c r="AY100" s="12">
        <v>1</v>
      </c>
      <c r="AZ100" s="12">
        <v>1</v>
      </c>
      <c r="BA100" s="12">
        <v>0</v>
      </c>
      <c r="BB100" s="12">
        <v>1</v>
      </c>
      <c r="BC100" s="12">
        <v>1</v>
      </c>
    </row>
    <row r="101" spans="1:55" x14ac:dyDescent="0.35">
      <c r="A101" s="7" t="s">
        <v>397</v>
      </c>
      <c r="B101" s="7" t="s">
        <v>398</v>
      </c>
      <c r="C101" s="13" t="s">
        <v>51</v>
      </c>
      <c r="D101" s="7">
        <v>300</v>
      </c>
      <c r="E101" s="7" t="s">
        <v>139</v>
      </c>
      <c r="F101" s="7"/>
      <c r="G101" s="14" t="s">
        <v>53</v>
      </c>
      <c r="H101" s="13" t="s">
        <v>54</v>
      </c>
      <c r="I101" s="7" t="s">
        <v>75</v>
      </c>
      <c r="J101" s="7" t="s">
        <v>87</v>
      </c>
      <c r="K101" s="7" t="s">
        <v>57</v>
      </c>
      <c r="L101" s="7">
        <v>25.4</v>
      </c>
      <c r="M101" s="7" t="s">
        <v>109</v>
      </c>
      <c r="N101" s="7">
        <v>36</v>
      </c>
      <c r="O101" t="s">
        <v>7875</v>
      </c>
      <c r="P101" s="7" t="s">
        <v>59</v>
      </c>
      <c r="Q101" s="14" t="s">
        <v>59</v>
      </c>
      <c r="R101" t="b">
        <v>0</v>
      </c>
      <c r="S101" s="7">
        <v>1531</v>
      </c>
      <c r="T101" s="7">
        <v>22.4</v>
      </c>
      <c r="U101" s="7">
        <v>31.3</v>
      </c>
      <c r="V101" s="7">
        <v>0.7056</v>
      </c>
      <c r="W101" s="7">
        <v>2.10012</v>
      </c>
      <c r="X101" s="7">
        <v>5.9</v>
      </c>
      <c r="Y101" s="7">
        <v>2.85</v>
      </c>
      <c r="Z101" s="14">
        <v>3.77</v>
      </c>
      <c r="AA101" s="17">
        <v>1E-4</v>
      </c>
      <c r="AB101" s="3">
        <v>0.99990000000000001</v>
      </c>
      <c r="AC101" s="14" t="s">
        <v>197</v>
      </c>
      <c r="AD101" s="13">
        <v>9</v>
      </c>
      <c r="AE101" s="14">
        <v>8</v>
      </c>
      <c r="AF101" s="13">
        <v>5</v>
      </c>
      <c r="AG101" s="7">
        <v>4</v>
      </c>
      <c r="AH101" s="7">
        <v>1</v>
      </c>
      <c r="AI101" s="7">
        <v>4</v>
      </c>
      <c r="AJ101" s="7">
        <v>3</v>
      </c>
      <c r="AK101" s="14">
        <v>1</v>
      </c>
      <c r="AL101" s="13">
        <v>4</v>
      </c>
      <c r="AM101" s="14">
        <v>4</v>
      </c>
      <c r="AN101" s="7" t="s">
        <v>66</v>
      </c>
      <c r="AO101" s="7" t="s">
        <v>62</v>
      </c>
      <c r="AP101" s="7" t="s">
        <v>208</v>
      </c>
      <c r="AQ101" s="7" t="s">
        <v>70</v>
      </c>
      <c r="AR101" s="7" t="s">
        <v>70</v>
      </c>
      <c r="AS101" s="7" t="s">
        <v>5797</v>
      </c>
      <c r="AT101" s="7" t="s">
        <v>70</v>
      </c>
      <c r="AU101" s="7" t="s">
        <v>70</v>
      </c>
      <c r="AV101" s="12">
        <v>1</v>
      </c>
      <c r="AW101" s="12">
        <v>0</v>
      </c>
      <c r="AX101" s="12">
        <v>0</v>
      </c>
      <c r="AY101" s="12">
        <v>1</v>
      </c>
      <c r="AZ101" s="12">
        <v>1</v>
      </c>
      <c r="BA101" s="12">
        <v>0</v>
      </c>
      <c r="BB101" s="12">
        <v>1</v>
      </c>
      <c r="BC101" s="12">
        <v>1</v>
      </c>
    </row>
    <row r="102" spans="1:55" x14ac:dyDescent="0.35">
      <c r="A102" s="7" t="s">
        <v>399</v>
      </c>
      <c r="B102" s="7" t="s">
        <v>400</v>
      </c>
      <c r="C102" s="13" t="s">
        <v>51</v>
      </c>
      <c r="D102" s="7">
        <v>300</v>
      </c>
      <c r="E102" s="7" t="s">
        <v>139</v>
      </c>
      <c r="F102" s="7"/>
      <c r="G102" s="14" t="s">
        <v>53</v>
      </c>
      <c r="H102" s="13" t="s">
        <v>54</v>
      </c>
      <c r="I102" s="7" t="s">
        <v>75</v>
      </c>
      <c r="J102" s="7" t="s">
        <v>87</v>
      </c>
      <c r="K102" s="7" t="s">
        <v>57</v>
      </c>
      <c r="L102" s="7">
        <v>23.3</v>
      </c>
      <c r="M102" s="7" t="s">
        <v>109</v>
      </c>
      <c r="N102" s="7">
        <v>31</v>
      </c>
      <c r="O102" t="s">
        <v>7875</v>
      </c>
      <c r="P102" s="7" t="s">
        <v>77</v>
      </c>
      <c r="Q102" s="14" t="s">
        <v>59</v>
      </c>
      <c r="R102" t="b">
        <v>0</v>
      </c>
      <c r="S102" s="7">
        <v>659</v>
      </c>
      <c r="T102" s="7">
        <v>22.18</v>
      </c>
      <c r="U102" s="7">
        <v>32.04</v>
      </c>
      <c r="V102" s="7">
        <v>0.85273319999999997</v>
      </c>
      <c r="W102" s="7">
        <v>0.87973999999999997</v>
      </c>
      <c r="X102" s="7">
        <v>6.8</v>
      </c>
      <c r="Y102" s="7">
        <v>4.24</v>
      </c>
      <c r="Z102" s="14">
        <v>3.03</v>
      </c>
      <c r="AA102" s="17">
        <v>1E-4</v>
      </c>
      <c r="AB102" s="3">
        <v>0.99990000000000001</v>
      </c>
      <c r="AC102" s="14" t="s">
        <v>197</v>
      </c>
      <c r="AD102" s="13">
        <v>9</v>
      </c>
      <c r="AE102" s="14">
        <v>8</v>
      </c>
      <c r="AF102" s="13">
        <v>5</v>
      </c>
      <c r="AG102" s="7">
        <v>4</v>
      </c>
      <c r="AH102" s="7">
        <v>1</v>
      </c>
      <c r="AI102" s="7">
        <v>4</v>
      </c>
      <c r="AJ102" s="7">
        <v>3</v>
      </c>
      <c r="AK102" s="14">
        <v>1</v>
      </c>
      <c r="AL102" s="13">
        <v>4</v>
      </c>
      <c r="AM102" s="14">
        <v>4</v>
      </c>
      <c r="AN102" s="7" t="s">
        <v>66</v>
      </c>
      <c r="AO102" s="7" t="s">
        <v>62</v>
      </c>
      <c r="AP102" s="7" t="s">
        <v>208</v>
      </c>
      <c r="AQ102" s="7" t="s">
        <v>70</v>
      </c>
      <c r="AR102" s="7" t="s">
        <v>70</v>
      </c>
      <c r="AS102" s="7" t="s">
        <v>66</v>
      </c>
      <c r="AT102" s="7" t="s">
        <v>70</v>
      </c>
      <c r="AU102" s="7" t="s">
        <v>70</v>
      </c>
      <c r="AV102" s="12">
        <v>1</v>
      </c>
      <c r="AW102" s="12">
        <v>0</v>
      </c>
      <c r="AX102" s="12">
        <v>0</v>
      </c>
      <c r="AY102" s="12">
        <v>1</v>
      </c>
      <c r="AZ102" s="12">
        <v>1</v>
      </c>
      <c r="BA102" s="12">
        <v>0</v>
      </c>
      <c r="BB102" s="12">
        <v>1</v>
      </c>
      <c r="BC102" s="12">
        <v>1</v>
      </c>
    </row>
    <row r="103" spans="1:55" x14ac:dyDescent="0.35">
      <c r="A103" s="7" t="s">
        <v>401</v>
      </c>
      <c r="B103" s="7" t="s">
        <v>402</v>
      </c>
      <c r="C103" s="13" t="s">
        <v>51</v>
      </c>
      <c r="D103" s="7">
        <v>300</v>
      </c>
      <c r="E103" s="7" t="s">
        <v>139</v>
      </c>
      <c r="F103" s="7"/>
      <c r="G103" s="14" t="s">
        <v>53</v>
      </c>
      <c r="H103" s="13" t="s">
        <v>54</v>
      </c>
      <c r="I103" s="7" t="s">
        <v>75</v>
      </c>
      <c r="J103" s="7" t="s">
        <v>87</v>
      </c>
      <c r="K103" s="7" t="s">
        <v>57</v>
      </c>
      <c r="L103" s="7">
        <v>17</v>
      </c>
      <c r="M103" s="7" t="s">
        <v>86</v>
      </c>
      <c r="N103" s="7">
        <v>37</v>
      </c>
      <c r="O103" t="s">
        <v>7875</v>
      </c>
      <c r="P103" s="7" t="s">
        <v>77</v>
      </c>
      <c r="Q103" s="14" t="s">
        <v>56</v>
      </c>
      <c r="R103" t="b">
        <v>0</v>
      </c>
      <c r="S103" s="7">
        <v>1054</v>
      </c>
      <c r="T103" s="7">
        <v>17.62</v>
      </c>
      <c r="U103" s="7">
        <v>27.14</v>
      </c>
      <c r="V103" s="7">
        <v>0.63453320000000002</v>
      </c>
      <c r="W103" s="7">
        <v>1.4912399999999999</v>
      </c>
      <c r="X103" s="7">
        <v>6.4</v>
      </c>
      <c r="Y103" s="7">
        <v>3.07</v>
      </c>
      <c r="Z103" s="14">
        <v>3.77</v>
      </c>
      <c r="AA103" s="17">
        <v>1E-4</v>
      </c>
      <c r="AB103" s="3">
        <v>0.99990000000000001</v>
      </c>
      <c r="AC103" s="14" t="s">
        <v>197</v>
      </c>
      <c r="AD103" s="13">
        <v>9</v>
      </c>
      <c r="AE103" s="14">
        <v>8</v>
      </c>
      <c r="AF103" s="13">
        <v>5</v>
      </c>
      <c r="AG103" s="7">
        <v>5</v>
      </c>
      <c r="AH103" s="7">
        <v>0</v>
      </c>
      <c r="AI103" s="7">
        <v>4</v>
      </c>
      <c r="AJ103" s="7">
        <v>4</v>
      </c>
      <c r="AK103" s="14">
        <v>0</v>
      </c>
      <c r="AL103" s="13">
        <v>4</v>
      </c>
      <c r="AM103" s="14">
        <v>4</v>
      </c>
      <c r="AN103" s="7" t="s">
        <v>66</v>
      </c>
      <c r="AO103" s="7" t="s">
        <v>62</v>
      </c>
      <c r="AP103" s="7" t="s">
        <v>62</v>
      </c>
      <c r="AQ103" s="7" t="s">
        <v>70</v>
      </c>
      <c r="AR103" s="7" t="s">
        <v>70</v>
      </c>
      <c r="AS103" s="7" t="s">
        <v>66</v>
      </c>
      <c r="AT103" s="7" t="s">
        <v>70</v>
      </c>
      <c r="AU103" s="7" t="s">
        <v>70</v>
      </c>
      <c r="AV103" s="12">
        <v>1</v>
      </c>
      <c r="AW103" s="12">
        <v>0</v>
      </c>
      <c r="AX103" s="12">
        <v>0</v>
      </c>
      <c r="AY103" s="12">
        <v>1</v>
      </c>
      <c r="AZ103" s="12">
        <v>1</v>
      </c>
      <c r="BA103" s="12">
        <v>0</v>
      </c>
      <c r="BB103" s="12">
        <v>1</v>
      </c>
      <c r="BC103" s="12">
        <v>1</v>
      </c>
    </row>
    <row r="104" spans="1:55" x14ac:dyDescent="0.35">
      <c r="A104" s="7" t="s">
        <v>403</v>
      </c>
      <c r="B104" s="7" t="s">
        <v>404</v>
      </c>
      <c r="C104" s="13" t="s">
        <v>51</v>
      </c>
      <c r="D104" s="7">
        <v>300</v>
      </c>
      <c r="E104" s="7" t="s">
        <v>139</v>
      </c>
      <c r="F104" s="7"/>
      <c r="G104" s="14" t="s">
        <v>53</v>
      </c>
      <c r="H104" s="13" t="s">
        <v>54</v>
      </c>
      <c r="I104" s="7" t="s">
        <v>75</v>
      </c>
      <c r="J104" s="7" t="s">
        <v>87</v>
      </c>
      <c r="K104" s="7" t="s">
        <v>57</v>
      </c>
      <c r="L104" s="7">
        <v>25.3</v>
      </c>
      <c r="M104" s="7" t="s">
        <v>86</v>
      </c>
      <c r="N104" s="7">
        <v>34</v>
      </c>
      <c r="O104" t="s">
        <v>7875</v>
      </c>
      <c r="P104" s="7" t="s">
        <v>59</v>
      </c>
      <c r="Q104" s="14" t="s">
        <v>56</v>
      </c>
      <c r="R104" t="b">
        <v>0</v>
      </c>
      <c r="S104" s="7">
        <v>1441</v>
      </c>
      <c r="T104" s="7">
        <v>19.559999999999999</v>
      </c>
      <c r="U104" s="7">
        <v>29.44</v>
      </c>
      <c r="V104" s="7">
        <v>0.65606660000000006</v>
      </c>
      <c r="W104" s="7">
        <v>2.0014599999999998</v>
      </c>
      <c r="X104" s="7">
        <v>6</v>
      </c>
      <c r="Y104" s="7">
        <v>2.99</v>
      </c>
      <c r="Z104" s="14">
        <v>3.74</v>
      </c>
      <c r="AA104" s="17">
        <v>1E-4</v>
      </c>
      <c r="AB104" s="3">
        <v>0.99990000000000001</v>
      </c>
      <c r="AC104" s="14" t="s">
        <v>197</v>
      </c>
      <c r="AD104" s="13">
        <v>9</v>
      </c>
      <c r="AE104" s="14">
        <v>8</v>
      </c>
      <c r="AF104" s="13">
        <v>5</v>
      </c>
      <c r="AG104" s="7">
        <v>5</v>
      </c>
      <c r="AH104" s="7">
        <v>0</v>
      </c>
      <c r="AI104" s="7">
        <v>4</v>
      </c>
      <c r="AJ104" s="7">
        <v>4</v>
      </c>
      <c r="AK104" s="14">
        <v>0</v>
      </c>
      <c r="AL104" s="13">
        <v>4</v>
      </c>
      <c r="AM104" s="14">
        <v>4</v>
      </c>
      <c r="AN104" s="7" t="s">
        <v>66</v>
      </c>
      <c r="AO104" s="7" t="s">
        <v>62</v>
      </c>
      <c r="AP104" s="7" t="s">
        <v>62</v>
      </c>
      <c r="AQ104" s="7" t="s">
        <v>70</v>
      </c>
      <c r="AR104" s="7" t="s">
        <v>70</v>
      </c>
      <c r="AS104" s="7" t="s">
        <v>66</v>
      </c>
      <c r="AT104" s="7" t="s">
        <v>70</v>
      </c>
      <c r="AU104" s="7" t="s">
        <v>70</v>
      </c>
      <c r="AV104" s="12">
        <v>1</v>
      </c>
      <c r="AW104" s="12">
        <v>0</v>
      </c>
      <c r="AX104" s="12">
        <v>0</v>
      </c>
      <c r="AY104" s="12">
        <v>1</v>
      </c>
      <c r="AZ104" s="12">
        <v>1</v>
      </c>
      <c r="BA104" s="12">
        <v>0</v>
      </c>
      <c r="BB104" s="12">
        <v>1</v>
      </c>
      <c r="BC104" s="12">
        <v>1</v>
      </c>
    </row>
    <row r="105" spans="1:55" x14ac:dyDescent="0.35">
      <c r="A105" s="7" t="s">
        <v>405</v>
      </c>
      <c r="B105" s="7" t="s">
        <v>406</v>
      </c>
      <c r="C105" s="13" t="s">
        <v>51</v>
      </c>
      <c r="D105" s="7">
        <v>300</v>
      </c>
      <c r="E105" s="7" t="s">
        <v>139</v>
      </c>
      <c r="F105" s="7"/>
      <c r="G105" s="14" t="s">
        <v>53</v>
      </c>
      <c r="H105" s="13" t="s">
        <v>54</v>
      </c>
      <c r="I105" s="7" t="s">
        <v>75</v>
      </c>
      <c r="J105" s="7" t="s">
        <v>87</v>
      </c>
      <c r="K105" s="7" t="s">
        <v>57</v>
      </c>
      <c r="L105" s="7">
        <v>28</v>
      </c>
      <c r="M105" s="7" t="s">
        <v>109</v>
      </c>
      <c r="N105" s="7">
        <v>43</v>
      </c>
      <c r="O105" t="s">
        <v>7875</v>
      </c>
      <c r="P105" s="7" t="s">
        <v>59</v>
      </c>
      <c r="Q105" s="14" t="s">
        <v>59</v>
      </c>
      <c r="R105" t="b">
        <v>0</v>
      </c>
      <c r="S105" s="7">
        <v>1643</v>
      </c>
      <c r="T105" s="7">
        <v>16.760000000000002</v>
      </c>
      <c r="U105" s="7">
        <v>26.7</v>
      </c>
      <c r="V105" s="7">
        <v>0.57406679999999999</v>
      </c>
      <c r="W105" s="7">
        <v>2.4045999999999998</v>
      </c>
      <c r="X105" s="7">
        <v>6</v>
      </c>
      <c r="Y105" s="7">
        <v>3.07</v>
      </c>
      <c r="Z105" s="14">
        <v>3.72</v>
      </c>
      <c r="AA105" s="17">
        <v>1E-4</v>
      </c>
      <c r="AB105" s="3">
        <v>0.99990000000000001</v>
      </c>
      <c r="AC105" s="14" t="s">
        <v>197</v>
      </c>
      <c r="AD105" s="13">
        <v>9</v>
      </c>
      <c r="AE105" s="14">
        <v>8</v>
      </c>
      <c r="AF105" s="13">
        <v>5</v>
      </c>
      <c r="AG105" s="7">
        <v>3</v>
      </c>
      <c r="AH105" s="7">
        <v>2</v>
      </c>
      <c r="AI105" s="7">
        <v>4</v>
      </c>
      <c r="AJ105" s="7">
        <v>2</v>
      </c>
      <c r="AK105" s="14">
        <v>2</v>
      </c>
      <c r="AL105" s="13">
        <v>4</v>
      </c>
      <c r="AM105" s="14">
        <v>4</v>
      </c>
      <c r="AN105" s="7" t="s">
        <v>66</v>
      </c>
      <c r="AO105" s="7" t="s">
        <v>62</v>
      </c>
      <c r="AP105" s="7" t="s">
        <v>208</v>
      </c>
      <c r="AQ105" s="7" t="s">
        <v>70</v>
      </c>
      <c r="AR105" s="7" t="s">
        <v>63</v>
      </c>
      <c r="AS105" s="7" t="s">
        <v>66</v>
      </c>
      <c r="AT105" s="7" t="s">
        <v>70</v>
      </c>
      <c r="AU105" s="7" t="s">
        <v>70</v>
      </c>
      <c r="AV105" s="12">
        <v>1</v>
      </c>
      <c r="AW105" s="12">
        <v>0</v>
      </c>
      <c r="AX105" s="12">
        <v>0</v>
      </c>
      <c r="AY105" s="12">
        <v>1</v>
      </c>
      <c r="AZ105" s="12">
        <v>1</v>
      </c>
      <c r="BA105" s="12">
        <v>0</v>
      </c>
      <c r="BB105" s="12">
        <v>1</v>
      </c>
      <c r="BC105" s="12">
        <v>1</v>
      </c>
    </row>
    <row r="106" spans="1:55" x14ac:dyDescent="0.35">
      <c r="A106" s="7" t="s">
        <v>407</v>
      </c>
      <c r="B106" s="7" t="s">
        <v>408</v>
      </c>
      <c r="C106" s="13" t="s">
        <v>51</v>
      </c>
      <c r="D106" s="7">
        <v>300</v>
      </c>
      <c r="E106" s="7" t="s">
        <v>139</v>
      </c>
      <c r="F106" s="7"/>
      <c r="G106" s="14" t="s">
        <v>53</v>
      </c>
      <c r="H106" s="13" t="s">
        <v>54</v>
      </c>
      <c r="I106" s="7" t="s">
        <v>75</v>
      </c>
      <c r="J106" s="7" t="s">
        <v>87</v>
      </c>
      <c r="K106" s="7" t="s">
        <v>57</v>
      </c>
      <c r="L106" s="7">
        <v>26.1</v>
      </c>
      <c r="M106" s="7" t="s">
        <v>109</v>
      </c>
      <c r="N106" s="7">
        <v>37</v>
      </c>
      <c r="O106" t="s">
        <v>7875</v>
      </c>
      <c r="P106" s="7" t="s">
        <v>59</v>
      </c>
      <c r="Q106" s="14" t="s">
        <v>59</v>
      </c>
      <c r="R106" t="b">
        <v>0</v>
      </c>
      <c r="S106" s="7">
        <v>951</v>
      </c>
      <c r="T106" s="7">
        <v>20.100000000000001</v>
      </c>
      <c r="U106" s="7">
        <v>30.28</v>
      </c>
      <c r="V106" s="7">
        <v>0.76113339999999996</v>
      </c>
      <c r="W106" s="7">
        <v>1.28704</v>
      </c>
      <c r="X106" s="7">
        <v>6.6</v>
      </c>
      <c r="Y106" s="7">
        <v>3.34</v>
      </c>
      <c r="Z106" s="14">
        <v>2.75</v>
      </c>
      <c r="AA106" s="17">
        <v>1E-4</v>
      </c>
      <c r="AB106" s="3">
        <v>0.99990000000000001</v>
      </c>
      <c r="AC106" s="14" t="s">
        <v>197</v>
      </c>
      <c r="AD106" s="13">
        <v>9</v>
      </c>
      <c r="AE106" s="14">
        <v>8</v>
      </c>
      <c r="AF106" s="13">
        <v>5</v>
      </c>
      <c r="AG106" s="7">
        <v>5</v>
      </c>
      <c r="AH106" s="7">
        <v>0</v>
      </c>
      <c r="AI106" s="7">
        <v>4</v>
      </c>
      <c r="AJ106" s="7">
        <v>4</v>
      </c>
      <c r="AK106" s="14">
        <v>0</v>
      </c>
      <c r="AL106" s="13">
        <v>4</v>
      </c>
      <c r="AM106" s="14">
        <v>4</v>
      </c>
      <c r="AN106" s="7" t="s">
        <v>66</v>
      </c>
      <c r="AO106" s="7" t="s">
        <v>62</v>
      </c>
      <c r="AP106" s="7" t="s">
        <v>62</v>
      </c>
      <c r="AQ106" s="7" t="s">
        <v>70</v>
      </c>
      <c r="AR106" s="7" t="s">
        <v>70</v>
      </c>
      <c r="AS106" s="7" t="s">
        <v>66</v>
      </c>
      <c r="AT106" s="7" t="s">
        <v>70</v>
      </c>
      <c r="AU106" s="7" t="s">
        <v>70</v>
      </c>
      <c r="AV106" s="12">
        <v>1</v>
      </c>
      <c r="AW106" s="12">
        <v>0</v>
      </c>
      <c r="AX106" s="12">
        <v>0</v>
      </c>
      <c r="AY106" s="12">
        <v>1</v>
      </c>
      <c r="AZ106" s="12">
        <v>1</v>
      </c>
      <c r="BA106" s="12">
        <v>0</v>
      </c>
      <c r="BB106" s="12">
        <v>1</v>
      </c>
      <c r="BC106" s="12">
        <v>1</v>
      </c>
    </row>
    <row r="107" spans="1:55" x14ac:dyDescent="0.35">
      <c r="A107" s="7" t="s">
        <v>409</v>
      </c>
      <c r="B107" s="7" t="s">
        <v>410</v>
      </c>
      <c r="C107" s="13" t="s">
        <v>51</v>
      </c>
      <c r="D107" s="7">
        <v>300</v>
      </c>
      <c r="E107" s="7" t="s">
        <v>139</v>
      </c>
      <c r="F107" s="7"/>
      <c r="G107" s="14" t="s">
        <v>53</v>
      </c>
      <c r="H107" s="13" t="s">
        <v>54</v>
      </c>
      <c r="I107" s="7" t="s">
        <v>75</v>
      </c>
      <c r="J107" s="7" t="s">
        <v>87</v>
      </c>
      <c r="K107" s="7" t="s">
        <v>57</v>
      </c>
      <c r="L107" s="7">
        <v>22</v>
      </c>
      <c r="M107" s="7" t="s">
        <v>109</v>
      </c>
      <c r="N107" s="7">
        <v>40</v>
      </c>
      <c r="O107" t="s">
        <v>7875</v>
      </c>
      <c r="P107" s="7" t="s">
        <v>59</v>
      </c>
      <c r="Q107" s="14" t="s">
        <v>59</v>
      </c>
      <c r="R107" t="b">
        <v>0</v>
      </c>
      <c r="S107" s="7">
        <v>1476</v>
      </c>
      <c r="T107" s="7">
        <v>10.86</v>
      </c>
      <c r="U107" s="7">
        <v>21.86</v>
      </c>
      <c r="V107" s="7">
        <v>0.43526680000000012</v>
      </c>
      <c r="W107" s="7">
        <v>2.3927200000000002</v>
      </c>
      <c r="X107" s="7">
        <v>5.9</v>
      </c>
      <c r="Y107" s="7">
        <v>3.96</v>
      </c>
      <c r="Z107" s="14">
        <v>2.63</v>
      </c>
      <c r="AA107" s="17">
        <v>1E-4</v>
      </c>
      <c r="AB107" s="3">
        <v>0.99990000000000001</v>
      </c>
      <c r="AC107" s="14" t="s">
        <v>197</v>
      </c>
      <c r="AD107" s="13">
        <v>9</v>
      </c>
      <c r="AE107" s="14">
        <v>8</v>
      </c>
      <c r="AF107" s="13">
        <v>5</v>
      </c>
      <c r="AG107" s="7">
        <v>4</v>
      </c>
      <c r="AH107" s="7">
        <v>1</v>
      </c>
      <c r="AI107" s="7">
        <v>4</v>
      </c>
      <c r="AJ107" s="7">
        <v>3</v>
      </c>
      <c r="AK107" s="14">
        <v>1</v>
      </c>
      <c r="AL107" s="13">
        <v>4</v>
      </c>
      <c r="AM107" s="14">
        <v>4</v>
      </c>
      <c r="AN107" s="7" t="s">
        <v>66</v>
      </c>
      <c r="AO107" s="7" t="s">
        <v>62</v>
      </c>
      <c r="AP107" s="7" t="s">
        <v>208</v>
      </c>
      <c r="AQ107" s="7" t="s">
        <v>70</v>
      </c>
      <c r="AR107" s="7" t="s">
        <v>70</v>
      </c>
      <c r="AS107" s="7" t="s">
        <v>66</v>
      </c>
      <c r="AT107" s="7" t="s">
        <v>70</v>
      </c>
      <c r="AU107" s="7" t="s">
        <v>70</v>
      </c>
      <c r="AV107" s="12">
        <v>1</v>
      </c>
      <c r="AW107" s="12">
        <v>0</v>
      </c>
      <c r="AX107" s="12">
        <v>0</v>
      </c>
      <c r="AY107" s="12">
        <v>1</v>
      </c>
      <c r="AZ107" s="12">
        <v>1</v>
      </c>
      <c r="BA107" s="12">
        <v>0</v>
      </c>
      <c r="BB107" s="12">
        <v>1</v>
      </c>
      <c r="BC107" s="12">
        <v>1</v>
      </c>
    </row>
    <row r="108" spans="1:55" x14ac:dyDescent="0.35">
      <c r="A108" s="7" t="s">
        <v>411</v>
      </c>
      <c r="B108" s="7" t="s">
        <v>412</v>
      </c>
      <c r="C108" s="13" t="s">
        <v>51</v>
      </c>
      <c r="D108" s="7">
        <v>300</v>
      </c>
      <c r="E108" s="7" t="s">
        <v>139</v>
      </c>
      <c r="F108" s="7"/>
      <c r="G108" s="14" t="s">
        <v>53</v>
      </c>
      <c r="H108" s="13" t="s">
        <v>54</v>
      </c>
      <c r="I108" s="7" t="s">
        <v>75</v>
      </c>
      <c r="J108" s="7" t="s">
        <v>56</v>
      </c>
      <c r="K108" s="7" t="s">
        <v>57</v>
      </c>
      <c r="L108" s="7">
        <v>22.2</v>
      </c>
      <c r="M108" s="7" t="s">
        <v>58</v>
      </c>
      <c r="N108" s="7">
        <v>37</v>
      </c>
      <c r="O108" t="s">
        <v>7875</v>
      </c>
      <c r="P108" s="7" t="s">
        <v>77</v>
      </c>
      <c r="Q108" s="14" t="s">
        <v>56</v>
      </c>
      <c r="R108" t="b">
        <v>0</v>
      </c>
      <c r="S108" s="7">
        <v>915</v>
      </c>
      <c r="T108" s="7">
        <v>19.600000000000001</v>
      </c>
      <c r="U108" s="7">
        <v>28.34</v>
      </c>
      <c r="V108" s="7">
        <v>0.67126680000000005</v>
      </c>
      <c r="W108" s="7">
        <v>1.28376</v>
      </c>
      <c r="X108" s="7">
        <v>6.6</v>
      </c>
      <c r="Y108" s="7">
        <v>3.59</v>
      </c>
      <c r="Z108" s="14">
        <v>3.43</v>
      </c>
      <c r="AA108" s="17">
        <v>1E-4</v>
      </c>
      <c r="AB108" s="3">
        <v>0.99990000000000001</v>
      </c>
      <c r="AC108" s="14" t="s">
        <v>197</v>
      </c>
      <c r="AD108" s="13">
        <v>9</v>
      </c>
      <c r="AE108" s="14">
        <v>8</v>
      </c>
      <c r="AF108" s="13">
        <v>5</v>
      </c>
      <c r="AG108" s="7">
        <v>3</v>
      </c>
      <c r="AH108" s="7">
        <v>2</v>
      </c>
      <c r="AI108" s="7">
        <v>4</v>
      </c>
      <c r="AJ108" s="7">
        <v>2</v>
      </c>
      <c r="AK108" s="14">
        <v>2</v>
      </c>
      <c r="AL108" s="13">
        <v>4</v>
      </c>
      <c r="AM108" s="14">
        <v>4</v>
      </c>
      <c r="AN108" s="7" t="s">
        <v>66</v>
      </c>
      <c r="AO108" s="7" t="s">
        <v>62</v>
      </c>
      <c r="AP108" s="7" t="s">
        <v>208</v>
      </c>
      <c r="AQ108" s="7" t="s">
        <v>70</v>
      </c>
      <c r="AR108" s="7" t="s">
        <v>63</v>
      </c>
      <c r="AS108" s="7" t="s">
        <v>66</v>
      </c>
      <c r="AT108" s="7" t="s">
        <v>70</v>
      </c>
      <c r="AU108" s="7" t="s">
        <v>70</v>
      </c>
      <c r="AV108" s="12">
        <v>1</v>
      </c>
      <c r="AW108" s="12">
        <v>0</v>
      </c>
      <c r="AX108" s="12">
        <v>0</v>
      </c>
      <c r="AY108" s="12">
        <v>1</v>
      </c>
      <c r="AZ108" s="12">
        <v>1</v>
      </c>
      <c r="BA108" s="12">
        <v>0</v>
      </c>
      <c r="BB108" s="12">
        <v>1</v>
      </c>
      <c r="BC108" s="12">
        <v>1</v>
      </c>
    </row>
    <row r="109" spans="1:55" x14ac:dyDescent="0.35">
      <c r="A109" s="7" t="s">
        <v>413</v>
      </c>
      <c r="B109" s="7" t="s">
        <v>414</v>
      </c>
      <c r="C109" s="13" t="s">
        <v>51</v>
      </c>
      <c r="D109" s="7">
        <v>300</v>
      </c>
      <c r="E109" s="7" t="s">
        <v>139</v>
      </c>
      <c r="F109" s="7"/>
      <c r="G109" s="14" t="s">
        <v>53</v>
      </c>
      <c r="H109" s="13" t="s">
        <v>54</v>
      </c>
      <c r="I109" s="7" t="s">
        <v>75</v>
      </c>
      <c r="J109" s="7" t="s">
        <v>87</v>
      </c>
      <c r="K109" s="7" t="s">
        <v>84</v>
      </c>
      <c r="L109" s="7">
        <v>25.8</v>
      </c>
      <c r="M109" s="7" t="s">
        <v>86</v>
      </c>
      <c r="N109" s="7">
        <v>34</v>
      </c>
      <c r="O109" t="s">
        <v>7875</v>
      </c>
      <c r="P109" s="7" t="s">
        <v>59</v>
      </c>
      <c r="Q109" s="14" t="s">
        <v>59</v>
      </c>
      <c r="R109" t="b">
        <v>0</v>
      </c>
      <c r="S109" s="7">
        <v>915</v>
      </c>
      <c r="T109" s="7">
        <v>19.600000000000001</v>
      </c>
      <c r="U109" s="7">
        <v>28.34</v>
      </c>
      <c r="V109" s="7">
        <v>0.67126680000000005</v>
      </c>
      <c r="W109" s="7">
        <v>1.28376</v>
      </c>
      <c r="X109" s="7">
        <v>6.6</v>
      </c>
      <c r="Y109" s="7">
        <v>3.59</v>
      </c>
      <c r="Z109" s="14">
        <v>3.43</v>
      </c>
      <c r="AA109" s="17">
        <v>1E-4</v>
      </c>
      <c r="AB109" s="3">
        <v>0.99990000000000001</v>
      </c>
      <c r="AC109" s="14" t="s">
        <v>197</v>
      </c>
      <c r="AD109" s="13">
        <v>9</v>
      </c>
      <c r="AE109" s="14">
        <v>8</v>
      </c>
      <c r="AF109" s="13">
        <v>5</v>
      </c>
      <c r="AG109" s="7">
        <v>5</v>
      </c>
      <c r="AH109" s="7">
        <v>0</v>
      </c>
      <c r="AI109" s="7">
        <v>4</v>
      </c>
      <c r="AJ109" s="7">
        <v>4</v>
      </c>
      <c r="AK109" s="14">
        <v>0</v>
      </c>
      <c r="AL109" s="13">
        <v>4</v>
      </c>
      <c r="AM109" s="14">
        <v>4</v>
      </c>
      <c r="AN109" s="7" t="s">
        <v>66</v>
      </c>
      <c r="AO109" s="7" t="s">
        <v>62</v>
      </c>
      <c r="AP109" s="7" t="s">
        <v>62</v>
      </c>
      <c r="AQ109" s="7" t="s">
        <v>70</v>
      </c>
      <c r="AR109" s="7" t="s">
        <v>70</v>
      </c>
      <c r="AS109" s="7" t="s">
        <v>5797</v>
      </c>
      <c r="AT109" s="7" t="s">
        <v>70</v>
      </c>
      <c r="AU109" s="7" t="s">
        <v>70</v>
      </c>
      <c r="AV109" s="12">
        <v>1</v>
      </c>
      <c r="AW109" s="12">
        <v>0</v>
      </c>
      <c r="AX109" s="12">
        <v>0</v>
      </c>
      <c r="AY109" s="12">
        <v>1</v>
      </c>
      <c r="AZ109" s="12">
        <v>1</v>
      </c>
      <c r="BA109" s="12">
        <v>0</v>
      </c>
      <c r="BB109" s="12">
        <v>1</v>
      </c>
      <c r="BC109" s="12">
        <v>1</v>
      </c>
    </row>
    <row r="110" spans="1:55" x14ac:dyDescent="0.35">
      <c r="A110" s="7" t="s">
        <v>415</v>
      </c>
      <c r="B110" s="7" t="s">
        <v>416</v>
      </c>
      <c r="C110" s="13" t="s">
        <v>51</v>
      </c>
      <c r="D110" s="7">
        <v>300</v>
      </c>
      <c r="E110" s="7" t="s">
        <v>139</v>
      </c>
      <c r="F110" s="7"/>
      <c r="G110" s="14" t="s">
        <v>53</v>
      </c>
      <c r="H110" s="13" t="s">
        <v>54</v>
      </c>
      <c r="I110" s="7" t="s">
        <v>75</v>
      </c>
      <c r="J110" s="7" t="s">
        <v>87</v>
      </c>
      <c r="K110" s="7" t="s">
        <v>57</v>
      </c>
      <c r="L110" s="7">
        <v>24.6</v>
      </c>
      <c r="M110" s="7" t="s">
        <v>86</v>
      </c>
      <c r="N110" s="7">
        <v>34</v>
      </c>
      <c r="O110" t="s">
        <v>7875</v>
      </c>
      <c r="P110" s="7" t="s">
        <v>59</v>
      </c>
      <c r="Q110" s="14" t="s">
        <v>59</v>
      </c>
      <c r="R110" t="b">
        <v>0</v>
      </c>
      <c r="S110" s="7">
        <v>870</v>
      </c>
      <c r="T110" s="7">
        <v>18.86</v>
      </c>
      <c r="U110" s="7">
        <v>28.66</v>
      </c>
      <c r="V110" s="7">
        <v>0.69720000000000004</v>
      </c>
      <c r="W110" s="7">
        <v>1.1976800000000001</v>
      </c>
      <c r="X110" s="7">
        <v>6.6</v>
      </c>
      <c r="Y110" s="7">
        <v>3.62</v>
      </c>
      <c r="Z110" s="14">
        <v>2.64</v>
      </c>
      <c r="AA110" s="17">
        <v>1E-4</v>
      </c>
      <c r="AB110" s="3">
        <v>0.99990000000000001</v>
      </c>
      <c r="AC110" s="14" t="s">
        <v>197</v>
      </c>
      <c r="AD110" s="13">
        <v>9</v>
      </c>
      <c r="AE110" s="14">
        <v>8</v>
      </c>
      <c r="AF110" s="13">
        <v>5</v>
      </c>
      <c r="AG110" s="7">
        <v>4</v>
      </c>
      <c r="AH110" s="7">
        <v>1</v>
      </c>
      <c r="AI110" s="7">
        <v>4</v>
      </c>
      <c r="AJ110" s="7">
        <v>3</v>
      </c>
      <c r="AK110" s="14">
        <v>1</v>
      </c>
      <c r="AL110" s="13">
        <v>4</v>
      </c>
      <c r="AM110" s="14">
        <v>4</v>
      </c>
      <c r="AN110" s="7" t="s">
        <v>66</v>
      </c>
      <c r="AO110" s="7" t="s">
        <v>62</v>
      </c>
      <c r="AP110" s="7" t="s">
        <v>208</v>
      </c>
      <c r="AQ110" s="7" t="s">
        <v>70</v>
      </c>
      <c r="AR110" s="7" t="s">
        <v>70</v>
      </c>
      <c r="AS110" s="7" t="s">
        <v>66</v>
      </c>
      <c r="AT110" s="7" t="s">
        <v>70</v>
      </c>
      <c r="AU110" s="7" t="s">
        <v>70</v>
      </c>
      <c r="AV110" s="12">
        <v>1</v>
      </c>
      <c r="AW110" s="12">
        <v>0</v>
      </c>
      <c r="AX110" s="12">
        <v>0</v>
      </c>
      <c r="AY110" s="12">
        <v>1</v>
      </c>
      <c r="AZ110" s="12">
        <v>1</v>
      </c>
      <c r="BA110" s="12">
        <v>0</v>
      </c>
      <c r="BB110" s="12">
        <v>1</v>
      </c>
      <c r="BC110" s="12">
        <v>1</v>
      </c>
    </row>
    <row r="111" spans="1:55" x14ac:dyDescent="0.35">
      <c r="A111" s="7" t="s">
        <v>417</v>
      </c>
      <c r="B111" s="7" t="s">
        <v>418</v>
      </c>
      <c r="C111" s="13" t="s">
        <v>51</v>
      </c>
      <c r="D111" s="7">
        <v>300</v>
      </c>
      <c r="E111" s="7" t="s">
        <v>139</v>
      </c>
      <c r="F111" s="7"/>
      <c r="G111" s="14" t="s">
        <v>53</v>
      </c>
      <c r="H111" s="13" t="s">
        <v>54</v>
      </c>
      <c r="I111" s="7" t="s">
        <v>75</v>
      </c>
      <c r="J111" s="7" t="s">
        <v>87</v>
      </c>
      <c r="K111" s="7" t="s">
        <v>57</v>
      </c>
      <c r="L111" s="7">
        <v>28.7</v>
      </c>
      <c r="M111" s="7" t="s">
        <v>58</v>
      </c>
      <c r="N111" s="7">
        <v>30</v>
      </c>
      <c r="O111" t="s">
        <v>7875</v>
      </c>
      <c r="P111" s="7" t="s">
        <v>59</v>
      </c>
      <c r="Q111" s="14" t="s">
        <v>56</v>
      </c>
      <c r="R111" t="b">
        <v>0</v>
      </c>
      <c r="S111" s="7">
        <v>1360</v>
      </c>
      <c r="T111" s="7">
        <v>23.02</v>
      </c>
      <c r="U111" s="7">
        <v>31.82</v>
      </c>
      <c r="V111" s="7">
        <v>0.8572668</v>
      </c>
      <c r="W111" s="7">
        <v>1.8502799999999999</v>
      </c>
      <c r="X111" s="7">
        <v>5.8</v>
      </c>
      <c r="Y111" s="7">
        <v>3.16</v>
      </c>
      <c r="Z111" s="14">
        <v>3.88</v>
      </c>
      <c r="AA111" s="17">
        <v>1E-4</v>
      </c>
      <c r="AB111" s="3">
        <v>0.99990000000000001</v>
      </c>
      <c r="AC111" s="14" t="s">
        <v>197</v>
      </c>
      <c r="AD111" s="13">
        <v>9</v>
      </c>
      <c r="AE111" s="14">
        <v>8</v>
      </c>
      <c r="AF111" s="13">
        <v>5</v>
      </c>
      <c r="AG111" s="7">
        <v>5</v>
      </c>
      <c r="AH111" s="7">
        <v>0</v>
      </c>
      <c r="AI111" s="7">
        <v>4</v>
      </c>
      <c r="AJ111" s="7">
        <v>4</v>
      </c>
      <c r="AK111" s="14">
        <v>0</v>
      </c>
      <c r="AL111" s="13">
        <v>4</v>
      </c>
      <c r="AM111" s="14">
        <v>4</v>
      </c>
      <c r="AN111" s="7" t="s">
        <v>66</v>
      </c>
      <c r="AO111" s="7" t="s">
        <v>62</v>
      </c>
      <c r="AP111" s="7" t="s">
        <v>62</v>
      </c>
      <c r="AQ111" s="7" t="s">
        <v>70</v>
      </c>
      <c r="AR111" s="7" t="s">
        <v>70</v>
      </c>
      <c r="AS111" s="7" t="s">
        <v>5797</v>
      </c>
      <c r="AT111" s="7" t="s">
        <v>70</v>
      </c>
      <c r="AU111" s="7" t="s">
        <v>70</v>
      </c>
      <c r="AV111" s="12">
        <v>1</v>
      </c>
      <c r="AW111" s="12">
        <v>0</v>
      </c>
      <c r="AX111" s="12">
        <v>0</v>
      </c>
      <c r="AY111" s="12">
        <v>1</v>
      </c>
      <c r="AZ111" s="12">
        <v>1</v>
      </c>
      <c r="BA111" s="12">
        <v>0</v>
      </c>
      <c r="BB111" s="12">
        <v>1</v>
      </c>
      <c r="BC111" s="12">
        <v>1</v>
      </c>
    </row>
    <row r="112" spans="1:55" x14ac:dyDescent="0.35">
      <c r="A112" s="7" t="s">
        <v>419</v>
      </c>
      <c r="B112" s="7" t="s">
        <v>420</v>
      </c>
      <c r="C112" s="13" t="s">
        <v>51</v>
      </c>
      <c r="D112" s="7">
        <v>300</v>
      </c>
      <c r="E112" s="7" t="s">
        <v>173</v>
      </c>
      <c r="F112" s="7"/>
      <c r="G112" s="14" t="s">
        <v>53</v>
      </c>
      <c r="H112" s="13" t="s">
        <v>54</v>
      </c>
      <c r="I112" s="7" t="s">
        <v>75</v>
      </c>
      <c r="J112" s="7" t="s">
        <v>87</v>
      </c>
      <c r="K112" s="7" t="s">
        <v>57</v>
      </c>
      <c r="L112" s="7">
        <v>25</v>
      </c>
      <c r="M112" s="7" t="s">
        <v>86</v>
      </c>
      <c r="N112" s="7">
        <v>42</v>
      </c>
      <c r="O112" t="s">
        <v>7875</v>
      </c>
      <c r="P112" s="7" t="s">
        <v>59</v>
      </c>
      <c r="Q112" s="14" t="s">
        <v>59</v>
      </c>
      <c r="R112" t="b">
        <v>0</v>
      </c>
      <c r="S112" s="7">
        <v>1100</v>
      </c>
      <c r="T112" s="7">
        <v>20</v>
      </c>
      <c r="U112" s="7">
        <v>29.92</v>
      </c>
      <c r="V112" s="7">
        <v>0.69853340000000008</v>
      </c>
      <c r="W112" s="7">
        <v>1.5204200000000001</v>
      </c>
      <c r="X112" s="7">
        <v>6.6</v>
      </c>
      <c r="Y112" s="7">
        <v>3.17</v>
      </c>
      <c r="Z112" s="14">
        <v>3.54</v>
      </c>
      <c r="AA112" s="17">
        <v>1E-4</v>
      </c>
      <c r="AB112" s="3">
        <v>0.99990000000000001</v>
      </c>
      <c r="AC112" s="14" t="s">
        <v>197</v>
      </c>
      <c r="AD112" s="13">
        <v>9</v>
      </c>
      <c r="AE112" s="14">
        <v>8</v>
      </c>
      <c r="AF112" s="13">
        <v>5</v>
      </c>
      <c r="AG112" s="7">
        <v>4</v>
      </c>
      <c r="AH112" s="7">
        <v>1</v>
      </c>
      <c r="AI112" s="7">
        <v>4</v>
      </c>
      <c r="AJ112" s="7">
        <v>3</v>
      </c>
      <c r="AK112" s="14">
        <v>1</v>
      </c>
      <c r="AL112" s="13">
        <v>4</v>
      </c>
      <c r="AM112" s="14">
        <v>4</v>
      </c>
      <c r="AN112" s="7" t="s">
        <v>66</v>
      </c>
      <c r="AO112" s="7" t="s">
        <v>62</v>
      </c>
      <c r="AP112" s="7" t="s">
        <v>208</v>
      </c>
      <c r="AQ112" s="7" t="s">
        <v>70</v>
      </c>
      <c r="AR112" s="7" t="s">
        <v>70</v>
      </c>
      <c r="AS112" s="7" t="s">
        <v>66</v>
      </c>
      <c r="AT112" s="7" t="s">
        <v>70</v>
      </c>
      <c r="AU112" s="7" t="s">
        <v>70</v>
      </c>
      <c r="AV112" s="12">
        <v>1</v>
      </c>
      <c r="AW112" s="12">
        <v>0</v>
      </c>
      <c r="AX112" s="12">
        <v>0</v>
      </c>
      <c r="AY112" s="12">
        <v>1</v>
      </c>
      <c r="AZ112" s="12">
        <v>1</v>
      </c>
      <c r="BA112" s="12">
        <v>0</v>
      </c>
      <c r="BB112" s="12">
        <v>1</v>
      </c>
      <c r="BC112" s="12">
        <v>1</v>
      </c>
    </row>
    <row r="113" spans="1:55" x14ac:dyDescent="0.35">
      <c r="A113" s="7" t="s">
        <v>421</v>
      </c>
      <c r="B113" s="7" t="s">
        <v>422</v>
      </c>
      <c r="C113" s="13" t="s">
        <v>51</v>
      </c>
      <c r="D113" s="7">
        <v>300</v>
      </c>
      <c r="E113" s="7" t="s">
        <v>139</v>
      </c>
      <c r="F113" s="7"/>
      <c r="G113" s="14" t="s">
        <v>53</v>
      </c>
      <c r="H113" s="13" t="s">
        <v>54</v>
      </c>
      <c r="I113" s="7" t="s">
        <v>75</v>
      </c>
      <c r="J113" s="7" t="s">
        <v>87</v>
      </c>
      <c r="K113" s="7" t="s">
        <v>57</v>
      </c>
      <c r="L113" s="7">
        <v>28.9</v>
      </c>
      <c r="M113" s="7" t="s">
        <v>109</v>
      </c>
      <c r="N113" s="7">
        <v>36</v>
      </c>
      <c r="O113" t="s">
        <v>7875</v>
      </c>
      <c r="P113" s="7" t="s">
        <v>59</v>
      </c>
      <c r="Q113" s="14" t="s">
        <v>59</v>
      </c>
      <c r="R113" t="b">
        <v>0</v>
      </c>
      <c r="S113" s="7">
        <v>1240</v>
      </c>
      <c r="T113" s="7">
        <v>17.82</v>
      </c>
      <c r="U113" s="7">
        <v>27.82</v>
      </c>
      <c r="V113" s="7">
        <v>0.65006659999999994</v>
      </c>
      <c r="W113" s="7">
        <v>1.7603200000000001</v>
      </c>
      <c r="X113" s="7">
        <v>6.4</v>
      </c>
      <c r="Y113" s="7">
        <v>2.9</v>
      </c>
      <c r="Z113" s="14">
        <v>3.85</v>
      </c>
      <c r="AA113" s="17">
        <v>1E-4</v>
      </c>
      <c r="AB113" s="3">
        <v>0.99990000000000001</v>
      </c>
      <c r="AC113" s="14" t="s">
        <v>197</v>
      </c>
      <c r="AD113" s="13">
        <v>9</v>
      </c>
      <c r="AE113" s="14">
        <v>8</v>
      </c>
      <c r="AF113" s="13">
        <v>5</v>
      </c>
      <c r="AG113" s="7">
        <v>4</v>
      </c>
      <c r="AH113" s="7">
        <v>1</v>
      </c>
      <c r="AI113" s="7">
        <v>4</v>
      </c>
      <c r="AJ113" s="7">
        <v>3</v>
      </c>
      <c r="AK113" s="14">
        <v>1</v>
      </c>
      <c r="AL113" s="13">
        <v>4</v>
      </c>
      <c r="AM113" s="14">
        <v>4</v>
      </c>
      <c r="AN113" s="7" t="s">
        <v>66</v>
      </c>
      <c r="AO113" s="7" t="s">
        <v>62</v>
      </c>
      <c r="AP113" s="7" t="s">
        <v>208</v>
      </c>
      <c r="AQ113" s="7" t="s">
        <v>70</v>
      </c>
      <c r="AR113" s="7" t="s">
        <v>70</v>
      </c>
      <c r="AS113" s="7" t="s">
        <v>66</v>
      </c>
      <c r="AT113" s="7" t="s">
        <v>70</v>
      </c>
      <c r="AU113" s="7" t="s">
        <v>70</v>
      </c>
      <c r="AV113" s="12">
        <v>1</v>
      </c>
      <c r="AW113" s="12">
        <v>0</v>
      </c>
      <c r="AX113" s="12">
        <v>0</v>
      </c>
      <c r="AY113" s="12">
        <v>1</v>
      </c>
      <c r="AZ113" s="12">
        <v>1</v>
      </c>
      <c r="BA113" s="12">
        <v>0</v>
      </c>
      <c r="BB113" s="12">
        <v>1</v>
      </c>
      <c r="BC113" s="12">
        <v>1</v>
      </c>
    </row>
    <row r="114" spans="1:55" x14ac:dyDescent="0.35">
      <c r="A114" s="7" t="s">
        <v>423</v>
      </c>
      <c r="B114" s="7" t="s">
        <v>424</v>
      </c>
      <c r="C114" s="13" t="s">
        <v>51</v>
      </c>
      <c r="D114" s="7">
        <v>300</v>
      </c>
      <c r="E114" s="7" t="s">
        <v>173</v>
      </c>
      <c r="F114" s="7"/>
      <c r="G114" s="14" t="s">
        <v>53</v>
      </c>
      <c r="H114" s="13" t="s">
        <v>54</v>
      </c>
      <c r="I114" s="7" t="s">
        <v>75</v>
      </c>
      <c r="J114" s="7" t="s">
        <v>87</v>
      </c>
      <c r="K114" s="7" t="s">
        <v>57</v>
      </c>
      <c r="L114" s="7">
        <v>29</v>
      </c>
      <c r="M114" s="7" t="s">
        <v>86</v>
      </c>
      <c r="N114" s="7">
        <v>50</v>
      </c>
      <c r="O114" t="s">
        <v>7875</v>
      </c>
      <c r="P114" s="7" t="s">
        <v>59</v>
      </c>
      <c r="Q114" s="14" t="s">
        <v>59</v>
      </c>
      <c r="R114" t="b">
        <v>0</v>
      </c>
      <c r="S114" s="7">
        <v>1079</v>
      </c>
      <c r="T114" s="7">
        <v>17.12</v>
      </c>
      <c r="U114" s="7">
        <v>26.8</v>
      </c>
      <c r="V114" s="7">
        <v>0.69186659999999989</v>
      </c>
      <c r="W114" s="7">
        <v>1.49156</v>
      </c>
      <c r="X114" s="7"/>
      <c r="Y114" s="7"/>
      <c r="Z114" s="14"/>
      <c r="AA114" s="17">
        <v>1E-4</v>
      </c>
      <c r="AB114" s="3">
        <v>0.99990000000000001</v>
      </c>
      <c r="AC114" s="14" t="s">
        <v>197</v>
      </c>
      <c r="AD114" s="13">
        <v>9</v>
      </c>
      <c r="AE114" s="14">
        <v>8</v>
      </c>
      <c r="AF114" s="13">
        <v>5</v>
      </c>
      <c r="AG114" s="7">
        <v>4</v>
      </c>
      <c r="AH114" s="7">
        <v>1</v>
      </c>
      <c r="AI114" s="7">
        <v>4</v>
      </c>
      <c r="AJ114" s="7">
        <v>3</v>
      </c>
      <c r="AK114" s="14">
        <v>1</v>
      </c>
      <c r="AL114" s="13">
        <v>4</v>
      </c>
      <c r="AM114" s="14">
        <v>4</v>
      </c>
      <c r="AN114" s="7" t="s">
        <v>66</v>
      </c>
      <c r="AO114" s="7" t="s">
        <v>62</v>
      </c>
      <c r="AP114" s="7" t="s">
        <v>208</v>
      </c>
      <c r="AQ114" s="7" t="s">
        <v>70</v>
      </c>
      <c r="AR114" s="7" t="s">
        <v>70</v>
      </c>
      <c r="AS114" s="7" t="s">
        <v>66</v>
      </c>
      <c r="AT114" s="7" t="s">
        <v>70</v>
      </c>
      <c r="AU114" s="7" t="s">
        <v>70</v>
      </c>
      <c r="AV114" s="12">
        <v>1</v>
      </c>
      <c r="AW114" s="12">
        <v>0</v>
      </c>
      <c r="AX114" s="12">
        <v>0</v>
      </c>
      <c r="AY114" s="12">
        <v>1</v>
      </c>
      <c r="AZ114" s="12">
        <v>1</v>
      </c>
      <c r="BA114" s="12">
        <v>0</v>
      </c>
      <c r="BB114" s="12">
        <v>1</v>
      </c>
      <c r="BC114" s="12">
        <v>1</v>
      </c>
    </row>
    <row r="115" spans="1:55" x14ac:dyDescent="0.35">
      <c r="A115" s="7" t="s">
        <v>425</v>
      </c>
      <c r="B115" s="7" t="s">
        <v>426</v>
      </c>
      <c r="C115" s="13" t="s">
        <v>51</v>
      </c>
      <c r="D115" s="7">
        <v>300</v>
      </c>
      <c r="E115" s="7" t="s">
        <v>139</v>
      </c>
      <c r="F115" s="7"/>
      <c r="G115" s="14" t="s">
        <v>53</v>
      </c>
      <c r="H115" s="13" t="s">
        <v>54</v>
      </c>
      <c r="I115" s="7" t="s">
        <v>75</v>
      </c>
      <c r="J115" s="7" t="s">
        <v>87</v>
      </c>
      <c r="K115" s="7" t="s">
        <v>57</v>
      </c>
      <c r="L115" s="7">
        <v>24.3</v>
      </c>
      <c r="M115" s="7" t="s">
        <v>109</v>
      </c>
      <c r="N115" s="7">
        <v>49</v>
      </c>
      <c r="O115" t="s">
        <v>7875</v>
      </c>
      <c r="P115" s="7" t="s">
        <v>59</v>
      </c>
      <c r="Q115" s="14" t="s">
        <v>59</v>
      </c>
      <c r="R115" t="b">
        <v>0</v>
      </c>
      <c r="S115" s="7">
        <v>1531</v>
      </c>
      <c r="T115" s="7">
        <v>22.4</v>
      </c>
      <c r="U115" s="7">
        <v>31.3</v>
      </c>
      <c r="V115" s="7">
        <v>0.7056</v>
      </c>
      <c r="W115" s="7">
        <v>2.10012</v>
      </c>
      <c r="X115" s="7">
        <v>5.9</v>
      </c>
      <c r="Y115" s="7">
        <v>2.84</v>
      </c>
      <c r="Z115" s="14">
        <v>3.77</v>
      </c>
      <c r="AA115" s="17">
        <v>1E-4</v>
      </c>
      <c r="AB115" s="3">
        <v>0.99990000000000001</v>
      </c>
      <c r="AC115" s="14" t="s">
        <v>197</v>
      </c>
      <c r="AD115" s="13">
        <v>9</v>
      </c>
      <c r="AE115" s="14">
        <v>8</v>
      </c>
      <c r="AF115" s="13">
        <v>5</v>
      </c>
      <c r="AG115" s="7">
        <v>3</v>
      </c>
      <c r="AH115" s="7">
        <v>2</v>
      </c>
      <c r="AI115" s="7">
        <v>4</v>
      </c>
      <c r="AJ115" s="7">
        <v>2</v>
      </c>
      <c r="AK115" s="14">
        <v>2</v>
      </c>
      <c r="AL115" s="13">
        <v>4</v>
      </c>
      <c r="AM115" s="14">
        <v>4</v>
      </c>
      <c r="AN115" s="7" t="s">
        <v>66</v>
      </c>
      <c r="AO115" s="7" t="s">
        <v>62</v>
      </c>
      <c r="AP115" s="7" t="s">
        <v>208</v>
      </c>
      <c r="AQ115" s="7" t="s">
        <v>70</v>
      </c>
      <c r="AR115" s="7" t="s">
        <v>63</v>
      </c>
      <c r="AS115" s="7" t="s">
        <v>66</v>
      </c>
      <c r="AT115" s="7" t="s">
        <v>70</v>
      </c>
      <c r="AU115" s="7" t="s">
        <v>70</v>
      </c>
      <c r="AV115" s="12">
        <v>1</v>
      </c>
      <c r="AW115" s="12">
        <v>0</v>
      </c>
      <c r="AX115" s="12">
        <v>0</v>
      </c>
      <c r="AY115" s="12">
        <v>1</v>
      </c>
      <c r="AZ115" s="12">
        <v>1</v>
      </c>
      <c r="BA115" s="12">
        <v>0</v>
      </c>
      <c r="BB115" s="12">
        <v>1</v>
      </c>
      <c r="BC115" s="12">
        <v>1</v>
      </c>
    </row>
    <row r="116" spans="1:55" x14ac:dyDescent="0.35">
      <c r="A116" s="7" t="s">
        <v>427</v>
      </c>
      <c r="B116" s="7" t="s">
        <v>428</v>
      </c>
      <c r="C116" s="13" t="s">
        <v>51</v>
      </c>
      <c r="D116" s="7">
        <v>300</v>
      </c>
      <c r="E116" s="7" t="s">
        <v>139</v>
      </c>
      <c r="F116" s="7"/>
      <c r="G116" s="14" t="s">
        <v>53</v>
      </c>
      <c r="H116" s="13" t="s">
        <v>54</v>
      </c>
      <c r="I116" s="7" t="s">
        <v>75</v>
      </c>
      <c r="J116" s="7" t="s">
        <v>87</v>
      </c>
      <c r="K116" s="7" t="s">
        <v>57</v>
      </c>
      <c r="L116" s="7">
        <v>26.3</v>
      </c>
      <c r="M116" s="7" t="s">
        <v>86</v>
      </c>
      <c r="N116" s="7">
        <v>34</v>
      </c>
      <c r="O116" t="s">
        <v>7875</v>
      </c>
      <c r="P116" s="7" t="s">
        <v>59</v>
      </c>
      <c r="Q116" s="14" t="s">
        <v>59</v>
      </c>
      <c r="R116" t="b">
        <v>0</v>
      </c>
      <c r="S116" s="7">
        <v>860</v>
      </c>
      <c r="T116" s="7">
        <v>19.34</v>
      </c>
      <c r="U116" s="7">
        <v>29.2</v>
      </c>
      <c r="V116" s="7">
        <v>0.6586666000000001</v>
      </c>
      <c r="W116" s="7">
        <v>1.18218</v>
      </c>
      <c r="X116" s="7">
        <v>6.6</v>
      </c>
      <c r="Y116" s="7">
        <v>3.58</v>
      </c>
      <c r="Z116" s="14">
        <v>3.27</v>
      </c>
      <c r="AA116" s="17">
        <v>1E-4</v>
      </c>
      <c r="AB116" s="3">
        <v>0.99990000000000001</v>
      </c>
      <c r="AC116" s="14" t="s">
        <v>197</v>
      </c>
      <c r="AD116" s="13">
        <v>9</v>
      </c>
      <c r="AE116" s="14">
        <v>8</v>
      </c>
      <c r="AF116" s="13">
        <v>5</v>
      </c>
      <c r="AG116" s="7">
        <v>4</v>
      </c>
      <c r="AH116" s="7">
        <v>1</v>
      </c>
      <c r="AI116" s="7">
        <v>4</v>
      </c>
      <c r="AJ116" s="7">
        <v>3</v>
      </c>
      <c r="AK116" s="14">
        <v>1</v>
      </c>
      <c r="AL116" s="13">
        <v>4</v>
      </c>
      <c r="AM116" s="14">
        <v>4</v>
      </c>
      <c r="AN116" s="7" t="s">
        <v>66</v>
      </c>
      <c r="AO116" s="7" t="s">
        <v>62</v>
      </c>
      <c r="AP116" s="7" t="s">
        <v>208</v>
      </c>
      <c r="AQ116" s="7" t="s">
        <v>70</v>
      </c>
      <c r="AR116" s="7" t="s">
        <v>70</v>
      </c>
      <c r="AS116" s="7" t="s">
        <v>5797</v>
      </c>
      <c r="AT116" s="7" t="s">
        <v>70</v>
      </c>
      <c r="AU116" s="7" t="s">
        <v>70</v>
      </c>
      <c r="AV116" s="12">
        <v>1</v>
      </c>
      <c r="AW116" s="12">
        <v>0</v>
      </c>
      <c r="AX116" s="12">
        <v>0</v>
      </c>
      <c r="AY116" s="12">
        <v>1</v>
      </c>
      <c r="AZ116" s="12">
        <v>1</v>
      </c>
      <c r="BA116" s="12">
        <v>0</v>
      </c>
      <c r="BB116" s="12">
        <v>1</v>
      </c>
      <c r="BC116" s="12">
        <v>1</v>
      </c>
    </row>
    <row r="117" spans="1:55" x14ac:dyDescent="0.35">
      <c r="A117" s="7" t="s">
        <v>429</v>
      </c>
      <c r="B117" s="7" t="s">
        <v>430</v>
      </c>
      <c r="C117" s="13" t="s">
        <v>51</v>
      </c>
      <c r="D117" s="7">
        <v>300</v>
      </c>
      <c r="E117" s="7" t="s">
        <v>173</v>
      </c>
      <c r="F117" s="7"/>
      <c r="G117" s="14" t="s">
        <v>53</v>
      </c>
      <c r="H117" s="13" t="s">
        <v>54</v>
      </c>
      <c r="I117" s="7" t="s">
        <v>75</v>
      </c>
      <c r="J117" s="7" t="s">
        <v>87</v>
      </c>
      <c r="K117" s="7" t="s">
        <v>57</v>
      </c>
      <c r="L117" s="7">
        <v>20</v>
      </c>
      <c r="M117" s="7" t="s">
        <v>86</v>
      </c>
      <c r="N117" s="7">
        <v>44</v>
      </c>
      <c r="O117" t="s">
        <v>7875</v>
      </c>
      <c r="P117" s="7" t="s">
        <v>59</v>
      </c>
      <c r="Q117" s="14" t="s">
        <v>56</v>
      </c>
      <c r="R117" t="b">
        <v>0</v>
      </c>
      <c r="S117" s="7">
        <v>1212</v>
      </c>
      <c r="T117" s="7">
        <v>17.84</v>
      </c>
      <c r="U117" s="7">
        <v>27.06</v>
      </c>
      <c r="V117" s="7">
        <v>0.60913339999999994</v>
      </c>
      <c r="W117" s="7">
        <v>1.7226399999999999</v>
      </c>
      <c r="X117" s="7">
        <v>6.1</v>
      </c>
      <c r="Y117" s="7">
        <v>2.68</v>
      </c>
      <c r="Z117" s="14">
        <v>3.85</v>
      </c>
      <c r="AA117" s="17">
        <v>1E-4</v>
      </c>
      <c r="AB117" s="3">
        <v>0.99990000000000001</v>
      </c>
      <c r="AC117" s="14" t="s">
        <v>197</v>
      </c>
      <c r="AD117" s="13">
        <v>9</v>
      </c>
      <c r="AE117" s="14">
        <v>8</v>
      </c>
      <c r="AF117" s="13">
        <v>5</v>
      </c>
      <c r="AG117" s="7">
        <v>4</v>
      </c>
      <c r="AH117" s="7">
        <v>1</v>
      </c>
      <c r="AI117" s="7">
        <v>4</v>
      </c>
      <c r="AJ117" s="7">
        <v>3</v>
      </c>
      <c r="AK117" s="14">
        <v>1</v>
      </c>
      <c r="AL117" s="13">
        <v>4</v>
      </c>
      <c r="AM117" s="14">
        <v>4</v>
      </c>
      <c r="AN117" s="7" t="s">
        <v>66</v>
      </c>
      <c r="AO117" s="7" t="s">
        <v>62</v>
      </c>
      <c r="AP117" s="7" t="s">
        <v>208</v>
      </c>
      <c r="AQ117" s="7" t="s">
        <v>70</v>
      </c>
      <c r="AR117" s="7" t="s">
        <v>70</v>
      </c>
      <c r="AS117" s="7" t="s">
        <v>66</v>
      </c>
      <c r="AT117" s="7" t="s">
        <v>70</v>
      </c>
      <c r="AU117" s="7" t="s">
        <v>70</v>
      </c>
      <c r="AV117" s="12">
        <v>1</v>
      </c>
      <c r="AW117" s="12">
        <v>0</v>
      </c>
      <c r="AX117" s="12">
        <v>0</v>
      </c>
      <c r="AY117" s="12">
        <v>1</v>
      </c>
      <c r="AZ117" s="12">
        <v>1</v>
      </c>
      <c r="BA117" s="12">
        <v>0</v>
      </c>
      <c r="BB117" s="12">
        <v>1</v>
      </c>
      <c r="BC117" s="12">
        <v>1</v>
      </c>
    </row>
    <row r="118" spans="1:55" x14ac:dyDescent="0.35">
      <c r="A118" s="7" t="s">
        <v>431</v>
      </c>
      <c r="B118" s="7" t="s">
        <v>432</v>
      </c>
      <c r="C118" s="13" t="s">
        <v>51</v>
      </c>
      <c r="D118" s="7">
        <v>300</v>
      </c>
      <c r="E118" s="7" t="s">
        <v>173</v>
      </c>
      <c r="F118" s="7"/>
      <c r="G118" s="14" t="s">
        <v>53</v>
      </c>
      <c r="H118" s="13" t="s">
        <v>54</v>
      </c>
      <c r="I118" s="7" t="s">
        <v>75</v>
      </c>
      <c r="J118" s="7" t="s">
        <v>87</v>
      </c>
      <c r="K118" s="7" t="s">
        <v>57</v>
      </c>
      <c r="L118" s="7">
        <v>19</v>
      </c>
      <c r="M118" s="7" t="s">
        <v>86</v>
      </c>
      <c r="N118" s="7">
        <v>37</v>
      </c>
      <c r="O118" t="s">
        <v>7875</v>
      </c>
      <c r="P118" s="7" t="s">
        <v>59</v>
      </c>
      <c r="Q118" s="14" t="s">
        <v>59</v>
      </c>
      <c r="R118" t="b">
        <v>0</v>
      </c>
      <c r="S118" s="7">
        <v>1132</v>
      </c>
      <c r="T118" s="7">
        <v>18.760000000000002</v>
      </c>
      <c r="U118" s="7">
        <v>28.14</v>
      </c>
      <c r="V118" s="7">
        <v>0.68640000000000001</v>
      </c>
      <c r="W118" s="7">
        <v>1.5791200000000001</v>
      </c>
      <c r="X118" s="7">
        <v>6.2</v>
      </c>
      <c r="Y118" s="7">
        <v>3.08</v>
      </c>
      <c r="Z118" s="14">
        <v>3.74</v>
      </c>
      <c r="AA118" s="17">
        <v>1E-4</v>
      </c>
      <c r="AB118" s="3">
        <v>0.99990000000000001</v>
      </c>
      <c r="AC118" s="14" t="s">
        <v>197</v>
      </c>
      <c r="AD118" s="13">
        <v>9</v>
      </c>
      <c r="AE118" s="14">
        <v>8</v>
      </c>
      <c r="AF118" s="13">
        <v>5</v>
      </c>
      <c r="AG118" s="7">
        <v>5</v>
      </c>
      <c r="AH118" s="7">
        <v>0</v>
      </c>
      <c r="AI118" s="7">
        <v>4</v>
      </c>
      <c r="AJ118" s="7">
        <v>4</v>
      </c>
      <c r="AK118" s="14">
        <v>0</v>
      </c>
      <c r="AL118" s="13">
        <v>4</v>
      </c>
      <c r="AM118" s="14">
        <v>4</v>
      </c>
      <c r="AN118" s="7" t="s">
        <v>66</v>
      </c>
      <c r="AO118" s="7" t="s">
        <v>62</v>
      </c>
      <c r="AP118" s="7" t="s">
        <v>62</v>
      </c>
      <c r="AQ118" s="7" t="s">
        <v>70</v>
      </c>
      <c r="AR118" s="7" t="s">
        <v>70</v>
      </c>
      <c r="AS118" s="7" t="s">
        <v>5797</v>
      </c>
      <c r="AT118" s="7" t="s">
        <v>70</v>
      </c>
      <c r="AU118" s="7" t="s">
        <v>70</v>
      </c>
      <c r="AV118" s="12">
        <v>1</v>
      </c>
      <c r="AW118" s="12">
        <v>0</v>
      </c>
      <c r="AX118" s="12">
        <v>0</v>
      </c>
      <c r="AY118" s="12">
        <v>1</v>
      </c>
      <c r="AZ118" s="12">
        <v>1</v>
      </c>
      <c r="BA118" s="12">
        <v>0</v>
      </c>
      <c r="BB118" s="12">
        <v>1</v>
      </c>
      <c r="BC118" s="12">
        <v>1</v>
      </c>
    </row>
    <row r="119" spans="1:55" x14ac:dyDescent="0.35">
      <c r="A119" s="7" t="s">
        <v>433</v>
      </c>
      <c r="B119" s="7" t="s">
        <v>434</v>
      </c>
      <c r="C119" s="13" t="s">
        <v>51</v>
      </c>
      <c r="D119" s="7">
        <v>300</v>
      </c>
      <c r="E119" s="7" t="s">
        <v>139</v>
      </c>
      <c r="F119" s="7"/>
      <c r="G119" s="14" t="s">
        <v>53</v>
      </c>
      <c r="H119" s="13" t="s">
        <v>54</v>
      </c>
      <c r="I119" s="7" t="s">
        <v>75</v>
      </c>
      <c r="J119" s="7" t="s">
        <v>87</v>
      </c>
      <c r="K119" s="7" t="s">
        <v>57</v>
      </c>
      <c r="L119" s="7">
        <v>16</v>
      </c>
      <c r="M119" s="7" t="s">
        <v>109</v>
      </c>
      <c r="N119" s="7">
        <v>31</v>
      </c>
      <c r="O119" t="s">
        <v>7875</v>
      </c>
      <c r="P119" s="7" t="s">
        <v>59</v>
      </c>
      <c r="Q119" s="14" t="s">
        <v>59</v>
      </c>
      <c r="R119" t="b">
        <v>0</v>
      </c>
      <c r="S119" s="7">
        <v>1256</v>
      </c>
      <c r="T119" s="7">
        <v>22.72</v>
      </c>
      <c r="U119" s="7">
        <v>31.82</v>
      </c>
      <c r="V119" s="7">
        <v>0.75873360000000001</v>
      </c>
      <c r="W119" s="7">
        <v>1.6839</v>
      </c>
      <c r="X119" s="7">
        <v>6</v>
      </c>
      <c r="Y119" s="7">
        <v>2.33</v>
      </c>
      <c r="Z119" s="14">
        <v>4.04</v>
      </c>
      <c r="AA119" s="17">
        <v>1E-4</v>
      </c>
      <c r="AB119" s="3">
        <v>0.99990000000000001</v>
      </c>
      <c r="AC119" s="14" t="s">
        <v>197</v>
      </c>
      <c r="AD119" s="13">
        <v>9</v>
      </c>
      <c r="AE119" s="14">
        <v>8</v>
      </c>
      <c r="AF119" s="13">
        <v>5</v>
      </c>
      <c r="AG119" s="7">
        <v>4</v>
      </c>
      <c r="AH119" s="7">
        <v>1</v>
      </c>
      <c r="AI119" s="7">
        <v>4</v>
      </c>
      <c r="AJ119" s="7">
        <v>3</v>
      </c>
      <c r="AK119" s="14">
        <v>1</v>
      </c>
      <c r="AL119" s="13">
        <v>4</v>
      </c>
      <c r="AM119" s="14">
        <v>4</v>
      </c>
      <c r="AN119" s="7" t="s">
        <v>66</v>
      </c>
      <c r="AO119" s="7" t="s">
        <v>62</v>
      </c>
      <c r="AP119" s="7" t="s">
        <v>208</v>
      </c>
      <c r="AQ119" s="7" t="s">
        <v>70</v>
      </c>
      <c r="AR119" s="7" t="s">
        <v>70</v>
      </c>
      <c r="AS119" s="7" t="s">
        <v>66</v>
      </c>
      <c r="AT119" s="7" t="s">
        <v>70</v>
      </c>
      <c r="AU119" s="7" t="s">
        <v>70</v>
      </c>
      <c r="AV119" s="12">
        <v>1</v>
      </c>
      <c r="AW119" s="12">
        <v>0</v>
      </c>
      <c r="AX119" s="12">
        <v>0</v>
      </c>
      <c r="AY119" s="12">
        <v>1</v>
      </c>
      <c r="AZ119" s="12">
        <v>1</v>
      </c>
      <c r="BA119" s="12">
        <v>0</v>
      </c>
      <c r="BB119" s="12">
        <v>1</v>
      </c>
      <c r="BC119" s="12">
        <v>1</v>
      </c>
    </row>
    <row r="120" spans="1:55" x14ac:dyDescent="0.35">
      <c r="A120" s="7" t="s">
        <v>435</v>
      </c>
      <c r="B120" s="7" t="s">
        <v>436</v>
      </c>
      <c r="C120" s="13" t="s">
        <v>51</v>
      </c>
      <c r="D120" s="7">
        <v>300</v>
      </c>
      <c r="E120" s="7" t="s">
        <v>173</v>
      </c>
      <c r="F120" s="7"/>
      <c r="G120" s="14" t="s">
        <v>53</v>
      </c>
      <c r="H120" s="13" t="s">
        <v>54</v>
      </c>
      <c r="I120" s="7" t="s">
        <v>75</v>
      </c>
      <c r="J120" s="7" t="s">
        <v>56</v>
      </c>
      <c r="K120" s="7" t="s">
        <v>57</v>
      </c>
      <c r="L120" s="7">
        <v>25.7</v>
      </c>
      <c r="M120" s="7" t="s">
        <v>86</v>
      </c>
      <c r="N120" s="7">
        <v>34</v>
      </c>
      <c r="O120" t="s">
        <v>7875</v>
      </c>
      <c r="P120" s="7" t="s">
        <v>59</v>
      </c>
      <c r="Q120" s="14" t="s">
        <v>59</v>
      </c>
      <c r="R120" t="b">
        <v>0</v>
      </c>
      <c r="S120" s="7">
        <v>1100</v>
      </c>
      <c r="T120" s="7">
        <v>20</v>
      </c>
      <c r="U120" s="7">
        <v>29.92</v>
      </c>
      <c r="V120" s="7">
        <v>0.69853340000000008</v>
      </c>
      <c r="W120" s="7">
        <v>1.5204200000000001</v>
      </c>
      <c r="X120" s="7">
        <v>6.6</v>
      </c>
      <c r="Y120" s="7">
        <v>3.17</v>
      </c>
      <c r="Z120" s="14">
        <v>3.54</v>
      </c>
      <c r="AA120" s="17">
        <v>1E-4</v>
      </c>
      <c r="AB120" s="3">
        <v>0.99990000000000001</v>
      </c>
      <c r="AC120" s="14" t="s">
        <v>197</v>
      </c>
      <c r="AD120" s="13">
        <v>9</v>
      </c>
      <c r="AE120" s="14">
        <v>8</v>
      </c>
      <c r="AF120" s="13">
        <v>5</v>
      </c>
      <c r="AG120" s="7">
        <v>2</v>
      </c>
      <c r="AH120" s="7">
        <v>3</v>
      </c>
      <c r="AI120" s="7">
        <v>4</v>
      </c>
      <c r="AJ120" s="7">
        <v>2</v>
      </c>
      <c r="AK120" s="14">
        <v>2</v>
      </c>
      <c r="AL120" s="13">
        <v>4</v>
      </c>
      <c r="AM120" s="14">
        <v>4</v>
      </c>
      <c r="AN120" s="7" t="s">
        <v>69</v>
      </c>
      <c r="AO120" s="7" t="s">
        <v>62</v>
      </c>
      <c r="AP120" s="7" t="s">
        <v>208</v>
      </c>
      <c r="AQ120" s="7" t="s">
        <v>70</v>
      </c>
      <c r="AR120" s="7" t="s">
        <v>70</v>
      </c>
      <c r="AS120" s="7" t="s">
        <v>5797</v>
      </c>
      <c r="AT120" s="7" t="s">
        <v>70</v>
      </c>
      <c r="AU120" s="7" t="s">
        <v>70</v>
      </c>
      <c r="AV120" s="12">
        <v>1</v>
      </c>
      <c r="AW120" s="12">
        <v>0</v>
      </c>
      <c r="AX120" s="12">
        <v>0</v>
      </c>
      <c r="AY120" s="12">
        <v>1</v>
      </c>
      <c r="AZ120" s="12">
        <v>1</v>
      </c>
      <c r="BA120" s="12">
        <v>0</v>
      </c>
      <c r="BB120" s="12">
        <v>1</v>
      </c>
      <c r="BC120" s="12">
        <v>1</v>
      </c>
    </row>
    <row r="121" spans="1:55" x14ac:dyDescent="0.35">
      <c r="A121" s="7" t="s">
        <v>437</v>
      </c>
      <c r="B121" s="7" t="s">
        <v>438</v>
      </c>
      <c r="C121" s="13" t="s">
        <v>51</v>
      </c>
      <c r="D121" s="7">
        <v>300</v>
      </c>
      <c r="E121" s="7" t="s">
        <v>78</v>
      </c>
      <c r="F121" s="7"/>
      <c r="G121" s="14" t="s">
        <v>53</v>
      </c>
      <c r="H121" s="13" t="s">
        <v>54</v>
      </c>
      <c r="I121" s="7" t="s">
        <v>92</v>
      </c>
      <c r="J121" s="7" t="s">
        <v>56</v>
      </c>
      <c r="K121" s="7" t="s">
        <v>57</v>
      </c>
      <c r="L121" s="7">
        <v>24</v>
      </c>
      <c r="M121" s="7" t="s">
        <v>109</v>
      </c>
      <c r="N121" s="7">
        <v>41</v>
      </c>
      <c r="O121" t="s">
        <v>7875</v>
      </c>
      <c r="P121" s="7" t="s">
        <v>59</v>
      </c>
      <c r="Q121" s="14" t="s">
        <v>59</v>
      </c>
      <c r="R121" t="b">
        <v>0</v>
      </c>
      <c r="S121" s="7">
        <v>60</v>
      </c>
      <c r="T121" s="7">
        <v>11.16667</v>
      </c>
      <c r="U121" s="7">
        <v>21.6</v>
      </c>
      <c r="V121" s="7">
        <v>1.2177789999999999</v>
      </c>
      <c r="W121" s="7">
        <v>0.13916666666666669</v>
      </c>
      <c r="X121" s="7">
        <v>7.6</v>
      </c>
      <c r="Y121" s="7">
        <v>2.71</v>
      </c>
      <c r="Z121" s="14">
        <v>3.43</v>
      </c>
      <c r="AA121" s="17">
        <v>8.7436500000000004E-3</v>
      </c>
      <c r="AB121" s="3">
        <v>0.99125600000000003</v>
      </c>
      <c r="AC121" s="14" t="s">
        <v>197</v>
      </c>
      <c r="AD121" s="13">
        <v>9</v>
      </c>
      <c r="AE121" s="14">
        <v>8</v>
      </c>
      <c r="AF121" s="13">
        <v>5</v>
      </c>
      <c r="AG121" s="7">
        <v>5</v>
      </c>
      <c r="AH121" s="7">
        <v>0</v>
      </c>
      <c r="AI121" s="7">
        <v>4</v>
      </c>
      <c r="AJ121" s="7">
        <v>4</v>
      </c>
      <c r="AK121" s="14">
        <v>0</v>
      </c>
      <c r="AL121" s="13">
        <v>4</v>
      </c>
      <c r="AM121" s="14">
        <v>4</v>
      </c>
      <c r="AN121" s="7" t="s">
        <v>66</v>
      </c>
      <c r="AO121" s="7" t="s">
        <v>62</v>
      </c>
      <c r="AP121" s="7" t="s">
        <v>62</v>
      </c>
      <c r="AQ121" s="7" t="s">
        <v>5797</v>
      </c>
      <c r="AR121" s="7" t="s">
        <v>70</v>
      </c>
      <c r="AS121" s="7" t="s">
        <v>5797</v>
      </c>
      <c r="AT121" s="7" t="s">
        <v>5797</v>
      </c>
      <c r="AU121" s="7" t="s">
        <v>5797</v>
      </c>
      <c r="AV121" s="12">
        <v>0</v>
      </c>
      <c r="AW121" s="12">
        <v>0</v>
      </c>
      <c r="AX121" s="12">
        <v>1</v>
      </c>
      <c r="AY121" s="12">
        <v>1</v>
      </c>
      <c r="AZ121" s="12">
        <v>1</v>
      </c>
      <c r="BA121" s="12">
        <v>0</v>
      </c>
      <c r="BB121" s="12">
        <v>1</v>
      </c>
      <c r="BC121" s="12">
        <v>1</v>
      </c>
    </row>
    <row r="122" spans="1:55" x14ac:dyDescent="0.35">
      <c r="A122" s="7" t="s">
        <v>439</v>
      </c>
      <c r="B122" s="7" t="s">
        <v>440</v>
      </c>
      <c r="C122" s="13" t="s">
        <v>51</v>
      </c>
      <c r="D122" s="7">
        <v>300</v>
      </c>
      <c r="E122" s="7" t="s">
        <v>139</v>
      </c>
      <c r="F122" s="7"/>
      <c r="G122" s="14" t="s">
        <v>53</v>
      </c>
      <c r="H122" s="13" t="s">
        <v>54</v>
      </c>
      <c r="I122" s="7" t="s">
        <v>75</v>
      </c>
      <c r="J122" s="7" t="s">
        <v>87</v>
      </c>
      <c r="K122" s="7" t="s">
        <v>57</v>
      </c>
      <c r="L122" s="7">
        <v>20</v>
      </c>
      <c r="M122" s="7" t="s">
        <v>86</v>
      </c>
      <c r="N122" s="7">
        <v>37</v>
      </c>
      <c r="O122" t="s">
        <v>7875</v>
      </c>
      <c r="P122" s="7" t="s">
        <v>59</v>
      </c>
      <c r="Q122" s="14" t="s">
        <v>59</v>
      </c>
      <c r="R122" t="b">
        <v>0</v>
      </c>
      <c r="S122" s="7">
        <v>1603</v>
      </c>
      <c r="T122" s="7">
        <v>13.96</v>
      </c>
      <c r="U122" s="7">
        <v>24.46</v>
      </c>
      <c r="V122" s="7">
        <v>0.51093319999999998</v>
      </c>
      <c r="W122" s="7">
        <v>2.51728</v>
      </c>
      <c r="X122" s="7">
        <v>5.5</v>
      </c>
      <c r="Y122" s="7">
        <v>3.42</v>
      </c>
      <c r="Z122" s="14">
        <v>3.68</v>
      </c>
      <c r="AA122" s="17">
        <v>1E-4</v>
      </c>
      <c r="AB122" s="3">
        <v>0.99990000000000001</v>
      </c>
      <c r="AC122" s="14" t="s">
        <v>197</v>
      </c>
      <c r="AD122" s="13">
        <v>9</v>
      </c>
      <c r="AE122" s="14">
        <v>8</v>
      </c>
      <c r="AF122" s="13">
        <v>5</v>
      </c>
      <c r="AG122" s="7">
        <v>4</v>
      </c>
      <c r="AH122" s="7">
        <v>1</v>
      </c>
      <c r="AI122" s="7">
        <v>4</v>
      </c>
      <c r="AJ122" s="7">
        <v>3</v>
      </c>
      <c r="AK122" s="14">
        <v>1</v>
      </c>
      <c r="AL122" s="13">
        <v>4</v>
      </c>
      <c r="AM122" s="14">
        <v>4</v>
      </c>
      <c r="AN122" s="7" t="s">
        <v>66</v>
      </c>
      <c r="AO122" s="7" t="s">
        <v>62</v>
      </c>
      <c r="AP122" s="7" t="s">
        <v>208</v>
      </c>
      <c r="AQ122" s="7" t="s">
        <v>70</v>
      </c>
      <c r="AR122" s="7" t="s">
        <v>70</v>
      </c>
      <c r="AS122" s="7" t="s">
        <v>66</v>
      </c>
      <c r="AT122" s="7" t="s">
        <v>70</v>
      </c>
      <c r="AU122" s="7" t="s">
        <v>70</v>
      </c>
      <c r="AV122" s="12">
        <v>1</v>
      </c>
      <c r="AW122" s="12">
        <v>0</v>
      </c>
      <c r="AX122" s="12">
        <v>0</v>
      </c>
      <c r="AY122" s="12">
        <v>1</v>
      </c>
      <c r="AZ122" s="12">
        <v>1</v>
      </c>
      <c r="BA122" s="12">
        <v>0</v>
      </c>
      <c r="BB122" s="12">
        <v>1</v>
      </c>
      <c r="BC122" s="12">
        <v>1</v>
      </c>
    </row>
    <row r="123" spans="1:55" x14ac:dyDescent="0.35">
      <c r="A123" s="7" t="s">
        <v>441</v>
      </c>
      <c r="B123" s="7" t="s">
        <v>442</v>
      </c>
      <c r="C123" s="13" t="s">
        <v>51</v>
      </c>
      <c r="D123" s="7">
        <v>300</v>
      </c>
      <c r="E123" s="7" t="s">
        <v>139</v>
      </c>
      <c r="F123" s="7"/>
      <c r="G123" s="14" t="s">
        <v>53</v>
      </c>
      <c r="H123" s="13" t="s">
        <v>54</v>
      </c>
      <c r="I123" s="7" t="s">
        <v>75</v>
      </c>
      <c r="J123" s="7" t="s">
        <v>87</v>
      </c>
      <c r="K123" s="7" t="s">
        <v>57</v>
      </c>
      <c r="L123" s="7">
        <v>20</v>
      </c>
      <c r="M123" s="7" t="s">
        <v>109</v>
      </c>
      <c r="N123" s="7">
        <v>39</v>
      </c>
      <c r="O123" t="s">
        <v>7875</v>
      </c>
      <c r="P123" s="7" t="s">
        <v>59</v>
      </c>
      <c r="Q123" s="14" t="s">
        <v>56</v>
      </c>
      <c r="R123" t="b">
        <v>0</v>
      </c>
      <c r="S123" s="7">
        <v>1509</v>
      </c>
      <c r="T123" s="7">
        <v>22.16</v>
      </c>
      <c r="U123" s="7">
        <v>30.82</v>
      </c>
      <c r="V123" s="7">
        <v>0.74406680000000003</v>
      </c>
      <c r="W123" s="7">
        <v>2.06996</v>
      </c>
      <c r="X123" s="7">
        <v>6</v>
      </c>
      <c r="Y123" s="7">
        <v>2.84</v>
      </c>
      <c r="Z123" s="14">
        <v>4.16</v>
      </c>
      <c r="AA123" s="17">
        <v>1E-4</v>
      </c>
      <c r="AB123" s="3">
        <v>0.99990000000000001</v>
      </c>
      <c r="AC123" s="14" t="s">
        <v>197</v>
      </c>
      <c r="AD123" s="13">
        <v>9</v>
      </c>
      <c r="AE123" s="14">
        <v>8</v>
      </c>
      <c r="AF123" s="13">
        <v>5</v>
      </c>
      <c r="AG123" s="7">
        <v>1</v>
      </c>
      <c r="AH123" s="7">
        <v>4</v>
      </c>
      <c r="AI123" s="7">
        <v>4</v>
      </c>
      <c r="AJ123" s="7">
        <v>1</v>
      </c>
      <c r="AK123" s="14">
        <v>3</v>
      </c>
      <c r="AL123" s="13">
        <v>4</v>
      </c>
      <c r="AM123" s="14">
        <v>4</v>
      </c>
      <c r="AN123" s="7" t="s">
        <v>69</v>
      </c>
      <c r="AO123" s="7" t="s">
        <v>62</v>
      </c>
      <c r="AP123" s="7" t="s">
        <v>208</v>
      </c>
      <c r="AQ123" s="7" t="s">
        <v>70</v>
      </c>
      <c r="AR123" s="7" t="s">
        <v>63</v>
      </c>
      <c r="AS123" s="7" t="s">
        <v>66</v>
      </c>
      <c r="AT123" s="7" t="s">
        <v>70</v>
      </c>
      <c r="AU123" s="7" t="s">
        <v>70</v>
      </c>
      <c r="AV123" s="12">
        <v>1</v>
      </c>
      <c r="AW123" s="12">
        <v>0</v>
      </c>
      <c r="AX123" s="12">
        <v>0</v>
      </c>
      <c r="AY123" s="12">
        <v>1</v>
      </c>
      <c r="AZ123" s="12">
        <v>1</v>
      </c>
      <c r="BA123" s="12">
        <v>0</v>
      </c>
      <c r="BB123" s="12">
        <v>1</v>
      </c>
      <c r="BC123" s="12">
        <v>1</v>
      </c>
    </row>
    <row r="124" spans="1:55" x14ac:dyDescent="0.35">
      <c r="A124" s="7" t="s">
        <v>443</v>
      </c>
      <c r="B124" s="7" t="s">
        <v>444</v>
      </c>
      <c r="C124" s="13" t="s">
        <v>51</v>
      </c>
      <c r="D124" s="7">
        <v>300</v>
      </c>
      <c r="E124" s="7" t="s">
        <v>78</v>
      </c>
      <c r="F124" s="7"/>
      <c r="G124" s="14" t="s">
        <v>53</v>
      </c>
      <c r="H124" s="13" t="s">
        <v>54</v>
      </c>
      <c r="I124" s="7" t="s">
        <v>92</v>
      </c>
      <c r="J124" s="7" t="s">
        <v>56</v>
      </c>
      <c r="K124" s="7" t="s">
        <v>57</v>
      </c>
      <c r="L124" s="7">
        <v>27</v>
      </c>
      <c r="M124" s="7" t="s">
        <v>86</v>
      </c>
      <c r="N124" s="7">
        <v>35</v>
      </c>
      <c r="O124" t="s">
        <v>7875</v>
      </c>
      <c r="P124" s="7" t="s">
        <v>59</v>
      </c>
      <c r="Q124" s="14" t="s">
        <v>59</v>
      </c>
      <c r="R124" t="b">
        <v>0</v>
      </c>
      <c r="S124" s="7">
        <v>5</v>
      </c>
      <c r="T124" s="7">
        <v>16.274999999999999</v>
      </c>
      <c r="U124" s="7">
        <v>32.475000000000001</v>
      </c>
      <c r="V124" s="7">
        <v>2.6341675000000002</v>
      </c>
      <c r="W124" s="7">
        <v>4.5250000000000004E-3</v>
      </c>
      <c r="X124" s="7">
        <v>7.6</v>
      </c>
      <c r="Y124" s="7">
        <v>3.1</v>
      </c>
      <c r="Z124" s="14">
        <v>3.13</v>
      </c>
      <c r="AA124" s="17">
        <v>1.9409599999999999E-2</v>
      </c>
      <c r="AB124" s="3">
        <v>0.98058999999999996</v>
      </c>
      <c r="AC124" s="14" t="s">
        <v>197</v>
      </c>
      <c r="AD124" s="13">
        <v>9</v>
      </c>
      <c r="AE124" s="14">
        <v>8</v>
      </c>
      <c r="AF124" s="13">
        <v>5</v>
      </c>
      <c r="AG124" s="7">
        <v>5</v>
      </c>
      <c r="AH124" s="7">
        <v>0</v>
      </c>
      <c r="AI124" s="7">
        <v>4</v>
      </c>
      <c r="AJ124" s="7">
        <v>4</v>
      </c>
      <c r="AK124" s="14">
        <v>0</v>
      </c>
      <c r="AL124" s="13">
        <v>4</v>
      </c>
      <c r="AM124" s="14">
        <v>4</v>
      </c>
      <c r="AN124" s="7" t="s">
        <v>66</v>
      </c>
      <c r="AO124" s="7" t="s">
        <v>62</v>
      </c>
      <c r="AP124" s="7" t="s">
        <v>62</v>
      </c>
      <c r="AQ124" s="7" t="s">
        <v>5797</v>
      </c>
      <c r="AR124" s="7" t="s">
        <v>70</v>
      </c>
      <c r="AS124" s="7" t="s">
        <v>5797</v>
      </c>
      <c r="AT124" s="7" t="s">
        <v>5797</v>
      </c>
      <c r="AU124" s="7" t="s">
        <v>5797</v>
      </c>
      <c r="AV124" s="12">
        <v>0</v>
      </c>
      <c r="AW124" s="12">
        <v>0</v>
      </c>
      <c r="AX124" s="12">
        <v>1</v>
      </c>
      <c r="AY124" s="12">
        <v>1</v>
      </c>
      <c r="AZ124" s="12">
        <v>1</v>
      </c>
      <c r="BA124" s="12">
        <v>0</v>
      </c>
      <c r="BB124" s="12">
        <v>1</v>
      </c>
      <c r="BC124" s="12">
        <v>1</v>
      </c>
    </row>
    <row r="125" spans="1:55" x14ac:dyDescent="0.35">
      <c r="A125" s="7" t="s">
        <v>445</v>
      </c>
      <c r="B125" s="7" t="s">
        <v>446</v>
      </c>
      <c r="C125" s="13" t="s">
        <v>51</v>
      </c>
      <c r="D125" s="7">
        <v>300</v>
      </c>
      <c r="E125" s="7" t="s">
        <v>173</v>
      </c>
      <c r="F125" s="7"/>
      <c r="G125" s="14" t="s">
        <v>53</v>
      </c>
      <c r="H125" s="13" t="s">
        <v>54</v>
      </c>
      <c r="I125" s="7" t="s">
        <v>75</v>
      </c>
      <c r="J125" s="7" t="s">
        <v>87</v>
      </c>
      <c r="K125" s="7" t="s">
        <v>57</v>
      </c>
      <c r="L125" s="7">
        <v>35.200000000000003</v>
      </c>
      <c r="M125" s="7" t="s">
        <v>86</v>
      </c>
      <c r="N125" s="7">
        <v>39</v>
      </c>
      <c r="O125" t="s">
        <v>7875</v>
      </c>
      <c r="P125" s="7" t="s">
        <v>59</v>
      </c>
      <c r="Q125" s="14" t="s">
        <v>59</v>
      </c>
      <c r="R125" t="b">
        <v>0</v>
      </c>
      <c r="S125" s="7">
        <v>1079</v>
      </c>
      <c r="T125" s="7">
        <v>17.12</v>
      </c>
      <c r="U125" s="7">
        <v>26.8</v>
      </c>
      <c r="V125" s="7">
        <v>0.69186659999999989</v>
      </c>
      <c r="W125" s="7">
        <v>1.49156</v>
      </c>
      <c r="X125" s="7"/>
      <c r="Y125" s="7"/>
      <c r="Z125" s="14"/>
      <c r="AA125" s="17">
        <v>1E-4</v>
      </c>
      <c r="AB125" s="3">
        <v>0.99990000000000001</v>
      </c>
      <c r="AC125" s="14" t="s">
        <v>197</v>
      </c>
      <c r="AD125" s="13">
        <v>9</v>
      </c>
      <c r="AE125" s="14">
        <v>8</v>
      </c>
      <c r="AF125" s="13">
        <v>5</v>
      </c>
      <c r="AG125" s="7">
        <v>5</v>
      </c>
      <c r="AH125" s="7">
        <v>0</v>
      </c>
      <c r="AI125" s="7">
        <v>4</v>
      </c>
      <c r="AJ125" s="7">
        <v>4</v>
      </c>
      <c r="AK125" s="14">
        <v>0</v>
      </c>
      <c r="AL125" s="13">
        <v>4</v>
      </c>
      <c r="AM125" s="14">
        <v>4</v>
      </c>
      <c r="AN125" s="7" t="s">
        <v>66</v>
      </c>
      <c r="AO125" s="7" t="s">
        <v>62</v>
      </c>
      <c r="AP125" s="7" t="s">
        <v>62</v>
      </c>
      <c r="AQ125" s="7" t="s">
        <v>70</v>
      </c>
      <c r="AR125" s="7" t="s">
        <v>70</v>
      </c>
      <c r="AS125" s="7" t="s">
        <v>66</v>
      </c>
      <c r="AT125" s="7" t="s">
        <v>70</v>
      </c>
      <c r="AU125" s="7" t="s">
        <v>70</v>
      </c>
      <c r="AV125" s="12">
        <v>1</v>
      </c>
      <c r="AW125" s="12">
        <v>0</v>
      </c>
      <c r="AX125" s="12">
        <v>0</v>
      </c>
      <c r="AY125" s="12">
        <v>1</v>
      </c>
      <c r="AZ125" s="12">
        <v>1</v>
      </c>
      <c r="BA125" s="12">
        <v>0</v>
      </c>
      <c r="BB125" s="12">
        <v>1</v>
      </c>
      <c r="BC125" s="12">
        <v>1</v>
      </c>
    </row>
    <row r="126" spans="1:55" x14ac:dyDescent="0.35">
      <c r="A126" s="7" t="s">
        <v>447</v>
      </c>
      <c r="B126" s="7" t="s">
        <v>448</v>
      </c>
      <c r="C126" s="13" t="s">
        <v>51</v>
      </c>
      <c r="D126" s="7">
        <v>300</v>
      </c>
      <c r="E126" s="7" t="s">
        <v>139</v>
      </c>
      <c r="F126" s="7"/>
      <c r="G126" s="14" t="s">
        <v>53</v>
      </c>
      <c r="H126" s="13" t="s">
        <v>54</v>
      </c>
      <c r="I126" s="7" t="s">
        <v>75</v>
      </c>
      <c r="J126" s="7" t="s">
        <v>87</v>
      </c>
      <c r="K126" s="7" t="s">
        <v>57</v>
      </c>
      <c r="L126" s="7">
        <v>16</v>
      </c>
      <c r="M126" s="7" t="s">
        <v>109</v>
      </c>
      <c r="N126" s="7">
        <v>35</v>
      </c>
      <c r="O126" t="s">
        <v>7875</v>
      </c>
      <c r="P126" s="7" t="s">
        <v>77</v>
      </c>
      <c r="Q126" s="14" t="s">
        <v>56</v>
      </c>
      <c r="R126" t="b">
        <v>0</v>
      </c>
      <c r="S126" s="7">
        <v>725</v>
      </c>
      <c r="T126" s="7">
        <v>22.54</v>
      </c>
      <c r="U126" s="7">
        <v>33.32</v>
      </c>
      <c r="V126" s="7">
        <v>1.0602</v>
      </c>
      <c r="W126" s="7">
        <v>0.94037999999999999</v>
      </c>
      <c r="X126" s="7"/>
      <c r="Y126" s="7"/>
      <c r="Z126" s="14"/>
      <c r="AA126" s="17">
        <v>1E-4</v>
      </c>
      <c r="AB126" s="3">
        <v>0.99990000000000001</v>
      </c>
      <c r="AC126" s="14" t="s">
        <v>197</v>
      </c>
      <c r="AD126" s="13">
        <v>9</v>
      </c>
      <c r="AE126" s="14">
        <v>8</v>
      </c>
      <c r="AF126" s="13">
        <v>5</v>
      </c>
      <c r="AG126" s="7">
        <v>5</v>
      </c>
      <c r="AH126" s="7">
        <v>0</v>
      </c>
      <c r="AI126" s="7">
        <v>4</v>
      </c>
      <c r="AJ126" s="7">
        <v>4</v>
      </c>
      <c r="AK126" s="14">
        <v>0</v>
      </c>
      <c r="AL126" s="13">
        <v>4</v>
      </c>
      <c r="AM126" s="14">
        <v>4</v>
      </c>
      <c r="AN126" s="7" t="s">
        <v>66</v>
      </c>
      <c r="AO126" s="7" t="s">
        <v>62</v>
      </c>
      <c r="AP126" s="7" t="s">
        <v>62</v>
      </c>
      <c r="AQ126" s="7" t="s">
        <v>70</v>
      </c>
      <c r="AR126" s="7" t="s">
        <v>70</v>
      </c>
      <c r="AS126" s="7" t="s">
        <v>66</v>
      </c>
      <c r="AT126" s="7" t="s">
        <v>70</v>
      </c>
      <c r="AU126" s="7" t="s">
        <v>70</v>
      </c>
      <c r="AV126" s="12">
        <v>1</v>
      </c>
      <c r="AW126" s="12">
        <v>0</v>
      </c>
      <c r="AX126" s="12">
        <v>0</v>
      </c>
      <c r="AY126" s="12">
        <v>1</v>
      </c>
      <c r="AZ126" s="12">
        <v>1</v>
      </c>
      <c r="BA126" s="12">
        <v>0</v>
      </c>
      <c r="BB126" s="12">
        <v>1</v>
      </c>
      <c r="BC126" s="12">
        <v>1</v>
      </c>
    </row>
    <row r="127" spans="1:55" x14ac:dyDescent="0.35">
      <c r="A127" s="7" t="s">
        <v>449</v>
      </c>
      <c r="B127" s="7" t="s">
        <v>450</v>
      </c>
      <c r="C127" s="13" t="s">
        <v>51</v>
      </c>
      <c r="D127" s="7">
        <v>300</v>
      </c>
      <c r="E127" s="7" t="s">
        <v>173</v>
      </c>
      <c r="F127" s="7"/>
      <c r="G127" s="14" t="s">
        <v>53</v>
      </c>
      <c r="H127" s="13" t="s">
        <v>54</v>
      </c>
      <c r="I127" s="7" t="s">
        <v>75</v>
      </c>
      <c r="J127" s="7" t="s">
        <v>76</v>
      </c>
      <c r="K127" s="7" t="s">
        <v>57</v>
      </c>
      <c r="L127" s="7">
        <v>26</v>
      </c>
      <c r="M127" s="7" t="s">
        <v>86</v>
      </c>
      <c r="N127" s="7">
        <v>43</v>
      </c>
      <c r="O127" t="s">
        <v>7875</v>
      </c>
      <c r="P127" s="7" t="s">
        <v>59</v>
      </c>
      <c r="Q127" s="14" t="s">
        <v>59</v>
      </c>
      <c r="R127" t="b">
        <v>0</v>
      </c>
      <c r="S127" s="7">
        <v>1079</v>
      </c>
      <c r="T127" s="7">
        <v>17.12</v>
      </c>
      <c r="U127" s="7">
        <v>26.8</v>
      </c>
      <c r="V127" s="7">
        <v>0.69186659999999989</v>
      </c>
      <c r="W127" s="7">
        <v>1.49156</v>
      </c>
      <c r="X127" s="7"/>
      <c r="Y127" s="7"/>
      <c r="Z127" s="14"/>
      <c r="AA127" s="17">
        <v>1E-4</v>
      </c>
      <c r="AB127" s="3">
        <v>0.99990000000000001</v>
      </c>
      <c r="AC127" s="14" t="s">
        <v>197</v>
      </c>
      <c r="AD127" s="13">
        <v>9</v>
      </c>
      <c r="AE127" s="14">
        <v>8</v>
      </c>
      <c r="AF127" s="13">
        <v>5</v>
      </c>
      <c r="AG127" s="7">
        <v>5</v>
      </c>
      <c r="AH127" s="7">
        <v>0</v>
      </c>
      <c r="AI127" s="7">
        <v>4</v>
      </c>
      <c r="AJ127" s="7">
        <v>4</v>
      </c>
      <c r="AK127" s="14">
        <v>0</v>
      </c>
      <c r="AL127" s="13">
        <v>4</v>
      </c>
      <c r="AM127" s="14">
        <v>4</v>
      </c>
      <c r="AN127" s="7" t="s">
        <v>66</v>
      </c>
      <c r="AO127" s="7" t="s">
        <v>62</v>
      </c>
      <c r="AP127" s="7" t="s">
        <v>62</v>
      </c>
      <c r="AQ127" s="7" t="s">
        <v>70</v>
      </c>
      <c r="AR127" s="7" t="s">
        <v>70</v>
      </c>
      <c r="AS127" s="7" t="s">
        <v>66</v>
      </c>
      <c r="AT127" s="7" t="s">
        <v>70</v>
      </c>
      <c r="AU127" s="7" t="s">
        <v>70</v>
      </c>
      <c r="AV127" s="12">
        <v>1</v>
      </c>
      <c r="AW127" s="12">
        <v>0</v>
      </c>
      <c r="AX127" s="12">
        <v>0</v>
      </c>
      <c r="AY127" s="12">
        <v>1</v>
      </c>
      <c r="AZ127" s="12">
        <v>1</v>
      </c>
      <c r="BA127" s="12">
        <v>0</v>
      </c>
      <c r="BB127" s="12">
        <v>1</v>
      </c>
      <c r="BC127" s="12">
        <v>1</v>
      </c>
    </row>
    <row r="128" spans="1:55" x14ac:dyDescent="0.35">
      <c r="A128" s="7" t="s">
        <v>451</v>
      </c>
      <c r="B128" s="7" t="s">
        <v>452</v>
      </c>
      <c r="C128" s="13" t="s">
        <v>51</v>
      </c>
      <c r="D128" s="7">
        <v>300</v>
      </c>
      <c r="E128" s="7" t="s">
        <v>173</v>
      </c>
      <c r="F128" s="7"/>
      <c r="G128" s="14" t="s">
        <v>53</v>
      </c>
      <c r="H128" s="13" t="s">
        <v>54</v>
      </c>
      <c r="I128" s="7" t="s">
        <v>75</v>
      </c>
      <c r="J128" s="7" t="s">
        <v>87</v>
      </c>
      <c r="K128" s="7" t="s">
        <v>84</v>
      </c>
      <c r="L128" s="7">
        <v>28.1</v>
      </c>
      <c r="M128" s="7" t="s">
        <v>109</v>
      </c>
      <c r="N128" s="7">
        <v>35</v>
      </c>
      <c r="O128" t="s">
        <v>7875</v>
      </c>
      <c r="P128" s="7" t="s">
        <v>59</v>
      </c>
      <c r="Q128" s="14" t="s">
        <v>59</v>
      </c>
      <c r="R128" t="b">
        <v>0</v>
      </c>
      <c r="S128" s="7">
        <v>1100</v>
      </c>
      <c r="T128" s="7">
        <v>20</v>
      </c>
      <c r="U128" s="7">
        <v>29.92</v>
      </c>
      <c r="V128" s="7">
        <v>0.69853340000000008</v>
      </c>
      <c r="W128" s="7">
        <v>1.5204200000000001</v>
      </c>
      <c r="X128" s="7">
        <v>6.6</v>
      </c>
      <c r="Y128" s="7">
        <v>3.21</v>
      </c>
      <c r="Z128" s="14">
        <v>3.54</v>
      </c>
      <c r="AA128" s="17">
        <v>1E-4</v>
      </c>
      <c r="AB128" s="3">
        <v>0.99990000000000001</v>
      </c>
      <c r="AC128" s="14" t="s">
        <v>197</v>
      </c>
      <c r="AD128" s="13">
        <v>9</v>
      </c>
      <c r="AE128" s="14">
        <v>8</v>
      </c>
      <c r="AF128" s="13">
        <v>5</v>
      </c>
      <c r="AG128" s="7">
        <v>4</v>
      </c>
      <c r="AH128" s="7">
        <v>1</v>
      </c>
      <c r="AI128" s="7">
        <v>4</v>
      </c>
      <c r="AJ128" s="7">
        <v>3</v>
      </c>
      <c r="AK128" s="14">
        <v>1</v>
      </c>
      <c r="AL128" s="13">
        <v>4</v>
      </c>
      <c r="AM128" s="14">
        <v>4</v>
      </c>
      <c r="AN128" s="7" t="s">
        <v>66</v>
      </c>
      <c r="AO128" s="7" t="s">
        <v>62</v>
      </c>
      <c r="AP128" s="7" t="s">
        <v>208</v>
      </c>
      <c r="AQ128" s="7" t="s">
        <v>70</v>
      </c>
      <c r="AR128" s="7" t="s">
        <v>70</v>
      </c>
      <c r="AS128" s="7" t="s">
        <v>66</v>
      </c>
      <c r="AT128" s="7" t="s">
        <v>70</v>
      </c>
      <c r="AU128" s="7" t="s">
        <v>70</v>
      </c>
      <c r="AV128" s="12">
        <v>1</v>
      </c>
      <c r="AW128" s="12">
        <v>0</v>
      </c>
      <c r="AX128" s="12">
        <v>0</v>
      </c>
      <c r="AY128" s="12">
        <v>1</v>
      </c>
      <c r="AZ128" s="12">
        <v>1</v>
      </c>
      <c r="BA128" s="12">
        <v>0</v>
      </c>
      <c r="BB128" s="12">
        <v>1</v>
      </c>
      <c r="BC128" s="12">
        <v>1</v>
      </c>
    </row>
    <row r="129" spans="1:55" x14ac:dyDescent="0.35">
      <c r="A129" s="7" t="s">
        <v>453</v>
      </c>
      <c r="B129" s="7" t="s">
        <v>454</v>
      </c>
      <c r="C129" s="13" t="s">
        <v>51</v>
      </c>
      <c r="D129" s="7">
        <v>300</v>
      </c>
      <c r="E129" s="7" t="s">
        <v>173</v>
      </c>
      <c r="F129" s="7"/>
      <c r="G129" s="14" t="s">
        <v>53</v>
      </c>
      <c r="H129" s="13" t="s">
        <v>54</v>
      </c>
      <c r="I129" s="7" t="s">
        <v>75</v>
      </c>
      <c r="J129" s="7" t="s">
        <v>87</v>
      </c>
      <c r="K129" s="7" t="s">
        <v>57</v>
      </c>
      <c r="L129" s="7">
        <v>27.7</v>
      </c>
      <c r="M129" s="7" t="s">
        <v>86</v>
      </c>
      <c r="N129" s="7">
        <v>35</v>
      </c>
      <c r="O129" t="s">
        <v>7875</v>
      </c>
      <c r="P129" s="7" t="s">
        <v>59</v>
      </c>
      <c r="Q129" s="14" t="s">
        <v>59</v>
      </c>
      <c r="R129" t="b">
        <v>0</v>
      </c>
      <c r="S129" s="7">
        <v>1128</v>
      </c>
      <c r="T129" s="7">
        <v>17.22</v>
      </c>
      <c r="U129" s="7">
        <v>26.82</v>
      </c>
      <c r="V129" s="7">
        <v>0.68679999999999997</v>
      </c>
      <c r="W129" s="7">
        <v>1.5544800000000001</v>
      </c>
      <c r="X129" s="7">
        <v>6</v>
      </c>
      <c r="Y129" s="7">
        <v>2.8</v>
      </c>
      <c r="Z129" s="14">
        <v>3.81</v>
      </c>
      <c r="AA129" s="17">
        <v>1E-4</v>
      </c>
      <c r="AB129" s="3">
        <v>0.99990000000000001</v>
      </c>
      <c r="AC129" s="14" t="s">
        <v>197</v>
      </c>
      <c r="AD129" s="13">
        <v>9</v>
      </c>
      <c r="AE129" s="14">
        <v>8</v>
      </c>
      <c r="AF129" s="13">
        <v>5</v>
      </c>
      <c r="AG129" s="7">
        <v>4</v>
      </c>
      <c r="AH129" s="7">
        <v>1</v>
      </c>
      <c r="AI129" s="7">
        <v>4</v>
      </c>
      <c r="AJ129" s="7">
        <v>3</v>
      </c>
      <c r="AK129" s="14">
        <v>1</v>
      </c>
      <c r="AL129" s="13">
        <v>4</v>
      </c>
      <c r="AM129" s="14">
        <v>4</v>
      </c>
      <c r="AN129" s="7" t="s">
        <v>66</v>
      </c>
      <c r="AO129" s="7" t="s">
        <v>62</v>
      </c>
      <c r="AP129" s="7" t="s">
        <v>208</v>
      </c>
      <c r="AQ129" s="7" t="s">
        <v>70</v>
      </c>
      <c r="AR129" s="7" t="s">
        <v>70</v>
      </c>
      <c r="AS129" s="7" t="s">
        <v>66</v>
      </c>
      <c r="AT129" s="7" t="s">
        <v>70</v>
      </c>
      <c r="AU129" s="7" t="s">
        <v>70</v>
      </c>
      <c r="AV129" s="12">
        <v>1</v>
      </c>
      <c r="AW129" s="12">
        <v>0</v>
      </c>
      <c r="AX129" s="12">
        <v>0</v>
      </c>
      <c r="AY129" s="12">
        <v>1</v>
      </c>
      <c r="AZ129" s="12">
        <v>1</v>
      </c>
      <c r="BA129" s="12">
        <v>0</v>
      </c>
      <c r="BB129" s="12">
        <v>1</v>
      </c>
      <c r="BC129" s="12">
        <v>1</v>
      </c>
    </row>
    <row r="130" spans="1:55" x14ac:dyDescent="0.35">
      <c r="A130" s="7" t="s">
        <v>455</v>
      </c>
      <c r="B130" s="7" t="s">
        <v>456</v>
      </c>
      <c r="C130" s="13" t="s">
        <v>51</v>
      </c>
      <c r="D130" s="7">
        <v>300</v>
      </c>
      <c r="E130" s="7" t="s">
        <v>78</v>
      </c>
      <c r="F130" s="7"/>
      <c r="G130" s="14" t="s">
        <v>53</v>
      </c>
      <c r="H130" s="13" t="s">
        <v>54</v>
      </c>
      <c r="I130" s="7" t="s">
        <v>103</v>
      </c>
      <c r="J130" s="7" t="s">
        <v>56</v>
      </c>
      <c r="K130" s="7" t="s">
        <v>57</v>
      </c>
      <c r="L130" s="7">
        <v>29</v>
      </c>
      <c r="M130" s="7" t="s">
        <v>86</v>
      </c>
      <c r="N130" s="7">
        <v>36</v>
      </c>
      <c r="O130" t="s">
        <v>7875</v>
      </c>
      <c r="P130" s="7" t="s">
        <v>59</v>
      </c>
      <c r="Q130" s="14" t="s">
        <v>59</v>
      </c>
      <c r="R130" t="b">
        <v>0</v>
      </c>
      <c r="S130" s="7">
        <v>3</v>
      </c>
      <c r="T130" s="7">
        <v>17.649999999999999</v>
      </c>
      <c r="U130" s="7">
        <v>32.924999999999997</v>
      </c>
      <c r="V130" s="7">
        <v>3.0074149999999999</v>
      </c>
      <c r="W130" s="7">
        <v>2.5999999999999999E-3</v>
      </c>
      <c r="X130" s="7"/>
      <c r="Y130" s="7"/>
      <c r="Z130" s="14"/>
      <c r="AA130" s="17">
        <v>1.9433499999999999E-2</v>
      </c>
      <c r="AB130" s="3">
        <v>0.98056600000000005</v>
      </c>
      <c r="AC130" s="14" t="s">
        <v>197</v>
      </c>
      <c r="AD130" s="13">
        <v>9</v>
      </c>
      <c r="AE130" s="14">
        <v>8</v>
      </c>
      <c r="AF130" s="13">
        <v>5</v>
      </c>
      <c r="AG130" s="7">
        <v>5</v>
      </c>
      <c r="AH130" s="7">
        <v>0</v>
      </c>
      <c r="AI130" s="7">
        <v>4</v>
      </c>
      <c r="AJ130" s="7">
        <v>4</v>
      </c>
      <c r="AK130" s="14">
        <v>0</v>
      </c>
      <c r="AL130" s="13">
        <v>4</v>
      </c>
      <c r="AM130" s="14">
        <v>4</v>
      </c>
      <c r="AN130" s="7" t="s">
        <v>66</v>
      </c>
      <c r="AO130" s="7" t="s">
        <v>62</v>
      </c>
      <c r="AP130" s="7" t="s">
        <v>62</v>
      </c>
      <c r="AQ130" s="7" t="s">
        <v>5797</v>
      </c>
      <c r="AR130" s="7" t="s">
        <v>70</v>
      </c>
      <c r="AS130" s="7" t="s">
        <v>5797</v>
      </c>
      <c r="AT130" s="7" t="s">
        <v>5797</v>
      </c>
      <c r="AU130" s="7" t="s">
        <v>5797</v>
      </c>
      <c r="AV130" s="12">
        <v>0</v>
      </c>
      <c r="AW130" s="12">
        <v>0</v>
      </c>
      <c r="AX130" s="12">
        <v>1</v>
      </c>
      <c r="AY130" s="12">
        <v>1</v>
      </c>
      <c r="AZ130" s="12">
        <v>1</v>
      </c>
      <c r="BA130" s="12">
        <v>0</v>
      </c>
      <c r="BB130" s="12">
        <v>1</v>
      </c>
      <c r="BC130" s="12">
        <v>1</v>
      </c>
    </row>
    <row r="131" spans="1:55" x14ac:dyDescent="0.35">
      <c r="A131" s="7" t="s">
        <v>457</v>
      </c>
      <c r="B131" s="7" t="s">
        <v>458</v>
      </c>
      <c r="C131" s="13" t="s">
        <v>51</v>
      </c>
      <c r="D131" s="7">
        <v>300</v>
      </c>
      <c r="E131" s="7" t="s">
        <v>78</v>
      </c>
      <c r="F131" s="7"/>
      <c r="G131" s="14" t="s">
        <v>53</v>
      </c>
      <c r="H131" s="13" t="s">
        <v>54</v>
      </c>
      <c r="I131" s="7" t="s">
        <v>92</v>
      </c>
      <c r="J131" s="7" t="s">
        <v>56</v>
      </c>
      <c r="K131" s="7" t="s">
        <v>57</v>
      </c>
      <c r="L131" s="7">
        <v>21</v>
      </c>
      <c r="M131" s="7" t="s">
        <v>58</v>
      </c>
      <c r="N131" s="7">
        <v>33</v>
      </c>
      <c r="O131" t="s">
        <v>7875</v>
      </c>
      <c r="P131" s="7" t="s">
        <v>59</v>
      </c>
      <c r="Q131" s="14" t="s">
        <v>59</v>
      </c>
      <c r="R131" t="b">
        <v>0</v>
      </c>
      <c r="S131" s="7">
        <v>103</v>
      </c>
      <c r="T131" s="7">
        <v>8.6</v>
      </c>
      <c r="U131" s="7">
        <v>19.899999999999999</v>
      </c>
      <c r="V131" s="7">
        <v>0.97699999999999998</v>
      </c>
      <c r="W131" s="7">
        <v>0.25363333333333332</v>
      </c>
      <c r="X131" s="7">
        <v>7.7</v>
      </c>
      <c r="Y131" s="7">
        <v>3.25</v>
      </c>
      <c r="Z131" s="14">
        <v>2.5299999999999998</v>
      </c>
      <c r="AA131" s="17">
        <v>2.0223600000000001E-2</v>
      </c>
      <c r="AB131" s="3">
        <v>0.97977599999999998</v>
      </c>
      <c r="AC131" s="14" t="s">
        <v>197</v>
      </c>
      <c r="AD131" s="13">
        <v>9</v>
      </c>
      <c r="AE131" s="14">
        <v>8</v>
      </c>
      <c r="AF131" s="13">
        <v>5</v>
      </c>
      <c r="AG131" s="7">
        <v>5</v>
      </c>
      <c r="AH131" s="7">
        <v>0</v>
      </c>
      <c r="AI131" s="7">
        <v>4</v>
      </c>
      <c r="AJ131" s="7">
        <v>4</v>
      </c>
      <c r="AK131" s="14">
        <v>0</v>
      </c>
      <c r="AL131" s="13">
        <v>4</v>
      </c>
      <c r="AM131" s="14">
        <v>4</v>
      </c>
      <c r="AN131" s="7" t="s">
        <v>66</v>
      </c>
      <c r="AO131" s="7" t="s">
        <v>62</v>
      </c>
      <c r="AP131" s="7" t="s">
        <v>62</v>
      </c>
      <c r="AQ131" s="7" t="s">
        <v>5797</v>
      </c>
      <c r="AR131" s="7" t="s">
        <v>70</v>
      </c>
      <c r="AS131" s="7" t="s">
        <v>5797</v>
      </c>
      <c r="AT131" s="7" t="s">
        <v>5797</v>
      </c>
      <c r="AU131" s="7" t="s">
        <v>5797</v>
      </c>
      <c r="AV131" s="12">
        <v>0</v>
      </c>
      <c r="AW131" s="12">
        <v>0</v>
      </c>
      <c r="AX131" s="12">
        <v>1</v>
      </c>
      <c r="AY131" s="12">
        <v>1</v>
      </c>
      <c r="AZ131" s="12" t="s">
        <v>5797</v>
      </c>
      <c r="BA131" s="12">
        <v>0</v>
      </c>
      <c r="BB131" s="12">
        <v>1</v>
      </c>
      <c r="BC131" s="12">
        <v>1</v>
      </c>
    </row>
    <row r="132" spans="1:55" x14ac:dyDescent="0.35">
      <c r="A132" s="7" t="s">
        <v>459</v>
      </c>
      <c r="B132" s="7" t="s">
        <v>460</v>
      </c>
      <c r="C132" s="13" t="s">
        <v>51</v>
      </c>
      <c r="D132" s="7">
        <v>300</v>
      </c>
      <c r="E132" s="7" t="s">
        <v>100</v>
      </c>
      <c r="F132" s="7">
        <v>952</v>
      </c>
      <c r="G132" s="14" t="s">
        <v>53</v>
      </c>
      <c r="H132" s="13" t="s">
        <v>54</v>
      </c>
      <c r="I132" s="7" t="s">
        <v>72</v>
      </c>
      <c r="J132" s="7" t="s">
        <v>56</v>
      </c>
      <c r="K132" s="7" t="s">
        <v>57</v>
      </c>
      <c r="L132" s="7">
        <v>15</v>
      </c>
      <c r="M132" s="7" t="s">
        <v>58</v>
      </c>
      <c r="N132" s="7">
        <v>37</v>
      </c>
      <c r="O132" t="s">
        <v>7875</v>
      </c>
      <c r="P132" s="7" t="s">
        <v>59</v>
      </c>
      <c r="Q132" s="14" t="s">
        <v>59</v>
      </c>
      <c r="R132" t="b">
        <v>0</v>
      </c>
      <c r="S132" s="7">
        <v>812</v>
      </c>
      <c r="T132" s="7">
        <v>18.36</v>
      </c>
      <c r="U132" s="7">
        <v>31.58</v>
      </c>
      <c r="V132" s="7">
        <v>1.1031354</v>
      </c>
      <c r="W132" s="7">
        <v>1.0812200000000001</v>
      </c>
      <c r="X132" s="7"/>
      <c r="Y132" s="7"/>
      <c r="Z132" s="14"/>
      <c r="AA132" s="17">
        <v>4.5736100000000002E-2</v>
      </c>
      <c r="AB132" s="3">
        <v>0.954264</v>
      </c>
      <c r="AC132" s="14" t="s">
        <v>197</v>
      </c>
      <c r="AD132" s="13">
        <v>9</v>
      </c>
      <c r="AE132" s="14">
        <v>8</v>
      </c>
      <c r="AF132" s="13">
        <v>5</v>
      </c>
      <c r="AG132" s="7">
        <v>4</v>
      </c>
      <c r="AH132" s="7">
        <v>1</v>
      </c>
      <c r="AI132" s="7">
        <v>4</v>
      </c>
      <c r="AJ132" s="7">
        <v>3</v>
      </c>
      <c r="AK132" s="14">
        <v>1</v>
      </c>
      <c r="AL132" s="13">
        <v>4</v>
      </c>
      <c r="AM132" s="14">
        <v>4</v>
      </c>
      <c r="AN132" s="7" t="s">
        <v>66</v>
      </c>
      <c r="AO132" s="7" t="s">
        <v>62</v>
      </c>
      <c r="AP132" s="7" t="s">
        <v>62</v>
      </c>
      <c r="AQ132" s="7" t="s">
        <v>70</v>
      </c>
      <c r="AR132" s="7" t="s">
        <v>63</v>
      </c>
      <c r="AS132" s="7" t="s">
        <v>5797</v>
      </c>
      <c r="AT132" s="7" t="s">
        <v>70</v>
      </c>
      <c r="AU132" s="7" t="s">
        <v>70</v>
      </c>
      <c r="AV132" s="12">
        <v>1</v>
      </c>
      <c r="AW132" s="12">
        <v>0</v>
      </c>
      <c r="AX132" s="12">
        <v>0</v>
      </c>
      <c r="AY132" s="12">
        <v>1</v>
      </c>
      <c r="AZ132" s="12">
        <v>1</v>
      </c>
      <c r="BA132" s="12">
        <v>0</v>
      </c>
      <c r="BB132" s="12">
        <v>1</v>
      </c>
      <c r="BC132" s="12">
        <v>1</v>
      </c>
    </row>
    <row r="133" spans="1:55" x14ac:dyDescent="0.35">
      <c r="A133" s="7" t="s">
        <v>461</v>
      </c>
      <c r="B133" s="7" t="s">
        <v>462</v>
      </c>
      <c r="C133" s="13" t="s">
        <v>51</v>
      </c>
      <c r="D133" s="7">
        <v>300</v>
      </c>
      <c r="E133" s="7" t="s">
        <v>100</v>
      </c>
      <c r="F133" s="7">
        <v>900</v>
      </c>
      <c r="G133" s="14" t="s">
        <v>53</v>
      </c>
      <c r="H133" s="13" t="s">
        <v>54</v>
      </c>
      <c r="I133" s="7" t="s">
        <v>463</v>
      </c>
      <c r="J133" s="7" t="s">
        <v>56</v>
      </c>
      <c r="K133" s="7" t="s">
        <v>57</v>
      </c>
      <c r="L133" s="7">
        <v>33</v>
      </c>
      <c r="M133" s="7" t="s">
        <v>86</v>
      </c>
      <c r="N133" s="7">
        <v>35</v>
      </c>
      <c r="O133" t="s">
        <v>7875</v>
      </c>
      <c r="P133" s="7" t="s">
        <v>77</v>
      </c>
      <c r="Q133" s="14" t="s">
        <v>59</v>
      </c>
      <c r="R133" t="b">
        <v>0</v>
      </c>
      <c r="S133" s="7">
        <v>550</v>
      </c>
      <c r="T133" s="7">
        <v>19.100000000000001</v>
      </c>
      <c r="U133" s="7">
        <v>34.475000000000001</v>
      </c>
      <c r="V133" s="7">
        <v>1.9528350000000001</v>
      </c>
      <c r="W133" s="7">
        <v>0.69564999999999999</v>
      </c>
      <c r="X133" s="7">
        <v>7.1</v>
      </c>
      <c r="Y133" s="7">
        <v>5.98</v>
      </c>
      <c r="Z133" s="14">
        <v>1.85</v>
      </c>
      <c r="AA133" s="17">
        <v>1.11664E-2</v>
      </c>
      <c r="AB133" s="3">
        <v>0.98883399999999999</v>
      </c>
      <c r="AC133" s="14" t="s">
        <v>197</v>
      </c>
      <c r="AD133" s="13">
        <v>9</v>
      </c>
      <c r="AE133" s="14">
        <v>8</v>
      </c>
      <c r="AF133" s="13">
        <v>5</v>
      </c>
      <c r="AG133" s="7">
        <v>5</v>
      </c>
      <c r="AH133" s="7">
        <v>0</v>
      </c>
      <c r="AI133" s="7">
        <v>4</v>
      </c>
      <c r="AJ133" s="7">
        <v>4</v>
      </c>
      <c r="AK133" s="14">
        <v>0</v>
      </c>
      <c r="AL133" s="13">
        <v>4</v>
      </c>
      <c r="AM133" s="14">
        <v>4</v>
      </c>
      <c r="AN133" s="7" t="s">
        <v>66</v>
      </c>
      <c r="AO133" s="7" t="s">
        <v>62</v>
      </c>
      <c r="AP133" s="7" t="s">
        <v>62</v>
      </c>
      <c r="AQ133" s="7" t="s">
        <v>5797</v>
      </c>
      <c r="AR133" s="7" t="s">
        <v>70</v>
      </c>
      <c r="AS133" s="7" t="s">
        <v>5797</v>
      </c>
      <c r="AT133" s="7" t="s">
        <v>5797</v>
      </c>
      <c r="AU133" s="7" t="s">
        <v>5797</v>
      </c>
      <c r="AV133" s="12">
        <v>0</v>
      </c>
      <c r="AW133" s="12">
        <v>0</v>
      </c>
      <c r="AX133" s="12">
        <v>0</v>
      </c>
      <c r="AY133" s="12">
        <v>1</v>
      </c>
      <c r="AZ133" s="12">
        <v>0</v>
      </c>
      <c r="BA133" s="12">
        <v>0</v>
      </c>
      <c r="BB133" s="12">
        <v>1</v>
      </c>
      <c r="BC133" s="12">
        <v>1</v>
      </c>
    </row>
    <row r="134" spans="1:55" x14ac:dyDescent="0.35">
      <c r="A134" s="7" t="s">
        <v>464</v>
      </c>
      <c r="B134" s="7" t="s">
        <v>465</v>
      </c>
      <c r="C134" s="13" t="s">
        <v>51</v>
      </c>
      <c r="D134" s="7">
        <v>300</v>
      </c>
      <c r="E134" s="7" t="s">
        <v>101</v>
      </c>
      <c r="F134" s="7"/>
      <c r="G134" s="14" t="s">
        <v>53</v>
      </c>
      <c r="H134" s="13" t="s">
        <v>54</v>
      </c>
      <c r="I134" s="7" t="s">
        <v>92</v>
      </c>
      <c r="J134" s="7" t="s">
        <v>56</v>
      </c>
      <c r="K134" s="7" t="s">
        <v>57</v>
      </c>
      <c r="L134" s="7">
        <v>32.200000000000003</v>
      </c>
      <c r="M134" s="7" t="s">
        <v>58</v>
      </c>
      <c r="N134" s="7"/>
      <c r="O134" t="s">
        <v>7875</v>
      </c>
      <c r="P134" s="7" t="s">
        <v>59</v>
      </c>
      <c r="Q134" s="14" t="s">
        <v>59</v>
      </c>
      <c r="R134" t="b">
        <v>0</v>
      </c>
      <c r="S134" s="7">
        <v>135</v>
      </c>
      <c r="T134" s="7">
        <v>11.4</v>
      </c>
      <c r="U134" s="7">
        <v>23.566669999999998</v>
      </c>
      <c r="V134" s="7">
        <v>1.198333333333333</v>
      </c>
      <c r="W134" s="7">
        <v>0.2815333333333333</v>
      </c>
      <c r="X134" s="7">
        <v>7.5</v>
      </c>
      <c r="Y134" s="7">
        <v>2.35</v>
      </c>
      <c r="Z134" s="14">
        <v>3.89</v>
      </c>
      <c r="AA134" s="17">
        <v>7.6974500000000001E-2</v>
      </c>
      <c r="AB134" s="3">
        <v>0.92302600000000001</v>
      </c>
      <c r="AC134" s="14" t="s">
        <v>197</v>
      </c>
      <c r="AD134" s="13">
        <v>9</v>
      </c>
      <c r="AE134" s="14">
        <v>8</v>
      </c>
      <c r="AF134" s="13">
        <v>5</v>
      </c>
      <c r="AG134" s="7">
        <v>5</v>
      </c>
      <c r="AH134" s="7">
        <v>0</v>
      </c>
      <c r="AI134" s="7">
        <v>4</v>
      </c>
      <c r="AJ134" s="7">
        <v>4</v>
      </c>
      <c r="AK134" s="14">
        <v>0</v>
      </c>
      <c r="AL134" s="13">
        <v>4</v>
      </c>
      <c r="AM134" s="14">
        <v>4</v>
      </c>
      <c r="AN134" s="7" t="s">
        <v>66</v>
      </c>
      <c r="AO134" s="7" t="s">
        <v>62</v>
      </c>
      <c r="AP134" s="7" t="s">
        <v>62</v>
      </c>
      <c r="AQ134" s="7" t="s">
        <v>5797</v>
      </c>
      <c r="AR134" s="7" t="s">
        <v>70</v>
      </c>
      <c r="AS134" s="7" t="s">
        <v>5797</v>
      </c>
      <c r="AT134" s="7" t="s">
        <v>5797</v>
      </c>
      <c r="AU134" s="7" t="s">
        <v>5797</v>
      </c>
      <c r="AV134" s="12">
        <v>0</v>
      </c>
      <c r="AW134" s="12">
        <v>0</v>
      </c>
      <c r="AX134" s="12">
        <v>1</v>
      </c>
      <c r="AY134" s="12">
        <v>1</v>
      </c>
      <c r="AZ134" s="12">
        <v>1</v>
      </c>
      <c r="BA134" s="12">
        <v>0</v>
      </c>
      <c r="BB134" s="12">
        <v>1</v>
      </c>
      <c r="BC134" s="12">
        <v>1</v>
      </c>
    </row>
    <row r="135" spans="1:55" x14ac:dyDescent="0.35">
      <c r="A135" s="7" t="s">
        <v>466</v>
      </c>
      <c r="B135" s="7" t="s">
        <v>467</v>
      </c>
      <c r="C135" s="13" t="s">
        <v>51</v>
      </c>
      <c r="D135" s="7">
        <v>300</v>
      </c>
      <c r="E135" s="7" t="s">
        <v>100</v>
      </c>
      <c r="F135" s="7">
        <v>35</v>
      </c>
      <c r="G135" s="14" t="s">
        <v>53</v>
      </c>
      <c r="H135" s="13" t="s">
        <v>54</v>
      </c>
      <c r="I135" s="7" t="s">
        <v>92</v>
      </c>
      <c r="J135" s="7" t="s">
        <v>56</v>
      </c>
      <c r="K135" s="7" t="s">
        <v>57</v>
      </c>
      <c r="L135" s="7">
        <v>12</v>
      </c>
      <c r="M135" s="7" t="s">
        <v>58</v>
      </c>
      <c r="N135" s="7"/>
      <c r="O135" t="s">
        <v>7875</v>
      </c>
      <c r="P135" s="7" t="s">
        <v>59</v>
      </c>
      <c r="Q135" s="14" t="s">
        <v>56</v>
      </c>
      <c r="R135" t="b">
        <v>0</v>
      </c>
      <c r="S135" s="7">
        <v>790</v>
      </c>
      <c r="T135" s="7">
        <v>22.9</v>
      </c>
      <c r="U135" s="7">
        <v>34.840000000000003</v>
      </c>
      <c r="V135" s="7">
        <v>1.314934</v>
      </c>
      <c r="W135" s="7">
        <v>0.91766000000000003</v>
      </c>
      <c r="X135" s="7">
        <v>6.8</v>
      </c>
      <c r="Y135" s="7">
        <v>6.02</v>
      </c>
      <c r="Z135" s="14">
        <v>1.57</v>
      </c>
      <c r="AA135" s="17">
        <v>2.9144300000000001E-2</v>
      </c>
      <c r="AB135" s="3">
        <v>0.97085600000000005</v>
      </c>
      <c r="AC135" s="14" t="s">
        <v>197</v>
      </c>
      <c r="AD135" s="13">
        <v>9</v>
      </c>
      <c r="AE135" s="14">
        <v>8</v>
      </c>
      <c r="AF135" s="13">
        <v>5</v>
      </c>
      <c r="AG135" s="7">
        <v>5</v>
      </c>
      <c r="AH135" s="7">
        <v>0</v>
      </c>
      <c r="AI135" s="7">
        <v>4</v>
      </c>
      <c r="AJ135" s="7">
        <v>4</v>
      </c>
      <c r="AK135" s="14">
        <v>0</v>
      </c>
      <c r="AL135" s="13">
        <v>4</v>
      </c>
      <c r="AM135" s="14">
        <v>4</v>
      </c>
      <c r="AN135" s="7" t="s">
        <v>66</v>
      </c>
      <c r="AO135" s="7" t="s">
        <v>62</v>
      </c>
      <c r="AP135" s="7" t="s">
        <v>62</v>
      </c>
      <c r="AQ135" s="7" t="s">
        <v>5797</v>
      </c>
      <c r="AR135" s="7" t="s">
        <v>70</v>
      </c>
      <c r="AS135" s="7" t="s">
        <v>66</v>
      </c>
      <c r="AT135" s="7" t="s">
        <v>5797</v>
      </c>
      <c r="AU135" s="7" t="s">
        <v>70</v>
      </c>
      <c r="AV135" s="12">
        <v>0</v>
      </c>
      <c r="AW135" s="12">
        <v>0</v>
      </c>
      <c r="AX135" s="12">
        <v>0</v>
      </c>
      <c r="AY135" s="12">
        <v>0</v>
      </c>
      <c r="AZ135" s="12">
        <v>1</v>
      </c>
      <c r="BA135" s="12">
        <v>0</v>
      </c>
      <c r="BB135" s="12">
        <v>1</v>
      </c>
      <c r="BC135" s="12">
        <v>1</v>
      </c>
    </row>
    <row r="136" spans="1:55" x14ac:dyDescent="0.35">
      <c r="A136" s="7" t="s">
        <v>468</v>
      </c>
      <c r="B136" s="7" t="s">
        <v>469</v>
      </c>
      <c r="C136" s="13" t="s">
        <v>51</v>
      </c>
      <c r="D136" s="7">
        <v>300</v>
      </c>
      <c r="E136" s="7" t="s">
        <v>100</v>
      </c>
      <c r="F136" s="7">
        <v>1572</v>
      </c>
      <c r="G136" s="14" t="s">
        <v>53</v>
      </c>
      <c r="H136" s="13" t="s">
        <v>54</v>
      </c>
      <c r="I136" s="7" t="s">
        <v>118</v>
      </c>
      <c r="J136" s="7" t="s">
        <v>56</v>
      </c>
      <c r="K136" s="7" t="s">
        <v>57</v>
      </c>
      <c r="L136" s="7">
        <v>27</v>
      </c>
      <c r="M136" s="7" t="s">
        <v>86</v>
      </c>
      <c r="N136" s="7">
        <v>33</v>
      </c>
      <c r="O136" t="s">
        <v>7833</v>
      </c>
      <c r="P136" s="7" t="s">
        <v>59</v>
      </c>
      <c r="Q136" s="14" t="s">
        <v>59</v>
      </c>
      <c r="R136" t="b">
        <v>0</v>
      </c>
      <c r="S136" s="7">
        <v>536</v>
      </c>
      <c r="T136" s="7">
        <v>15.36</v>
      </c>
      <c r="U136" s="7">
        <v>30.2</v>
      </c>
      <c r="V136" s="7">
        <v>1.353934</v>
      </c>
      <c r="W136" s="7">
        <v>0.69598000000000004</v>
      </c>
      <c r="X136" s="7"/>
      <c r="Y136" s="7">
        <v>4.2699999999999996</v>
      </c>
      <c r="Z136" s="14"/>
      <c r="AA136" s="17">
        <v>1.0638E-2</v>
      </c>
      <c r="AB136" s="3">
        <v>0.98936199999999996</v>
      </c>
      <c r="AC136" s="14" t="s">
        <v>197</v>
      </c>
      <c r="AD136" s="13">
        <v>9</v>
      </c>
      <c r="AE136" s="14">
        <v>8</v>
      </c>
      <c r="AF136" s="13">
        <v>5</v>
      </c>
      <c r="AG136" s="7">
        <v>5</v>
      </c>
      <c r="AH136" s="7">
        <v>0</v>
      </c>
      <c r="AI136" s="7">
        <v>4</v>
      </c>
      <c r="AJ136" s="7">
        <v>4</v>
      </c>
      <c r="AK136" s="14">
        <v>0</v>
      </c>
      <c r="AL136" s="13">
        <v>4</v>
      </c>
      <c r="AM136" s="14">
        <v>4</v>
      </c>
      <c r="AN136" s="7" t="s">
        <v>66</v>
      </c>
      <c r="AO136" s="7" t="s">
        <v>62</v>
      </c>
      <c r="AP136" s="7" t="s">
        <v>62</v>
      </c>
      <c r="AQ136" s="7" t="s">
        <v>5797</v>
      </c>
      <c r="AR136" s="7" t="s">
        <v>70</v>
      </c>
      <c r="AS136" s="7" t="s">
        <v>5797</v>
      </c>
      <c r="AT136" s="7" t="s">
        <v>70</v>
      </c>
      <c r="AU136" s="7" t="s">
        <v>5797</v>
      </c>
      <c r="AV136" s="12">
        <v>0</v>
      </c>
      <c r="AW136" s="12">
        <v>0</v>
      </c>
      <c r="AX136" s="12">
        <v>0</v>
      </c>
      <c r="AY136" s="12">
        <v>0</v>
      </c>
      <c r="AZ136" s="12">
        <v>1</v>
      </c>
      <c r="BA136" s="12">
        <v>0</v>
      </c>
      <c r="BB136" s="12">
        <v>1</v>
      </c>
      <c r="BC136" s="12">
        <v>1</v>
      </c>
    </row>
    <row r="137" spans="1:55" x14ac:dyDescent="0.35">
      <c r="A137" s="7" t="s">
        <v>470</v>
      </c>
      <c r="B137" s="7" t="s">
        <v>471</v>
      </c>
      <c r="C137" s="13" t="s">
        <v>51</v>
      </c>
      <c r="D137" s="7">
        <v>300</v>
      </c>
      <c r="E137" s="7" t="s">
        <v>78</v>
      </c>
      <c r="F137" s="7"/>
      <c r="G137" s="14" t="s">
        <v>53</v>
      </c>
      <c r="H137" s="13" t="s">
        <v>54</v>
      </c>
      <c r="I137" s="7" t="s">
        <v>92</v>
      </c>
      <c r="J137" s="7" t="s">
        <v>56</v>
      </c>
      <c r="K137" s="7" t="s">
        <v>57</v>
      </c>
      <c r="L137" s="7">
        <v>28.8</v>
      </c>
      <c r="M137" s="7" t="s">
        <v>109</v>
      </c>
      <c r="N137" s="7">
        <v>50</v>
      </c>
      <c r="O137" t="s">
        <v>7875</v>
      </c>
      <c r="P137" s="7" t="s">
        <v>59</v>
      </c>
      <c r="Q137" s="14" t="s">
        <v>59</v>
      </c>
      <c r="R137" t="b">
        <v>0</v>
      </c>
      <c r="S137" s="7">
        <v>5</v>
      </c>
      <c r="T137" s="7">
        <v>14.875</v>
      </c>
      <c r="U137" s="7">
        <v>34.4</v>
      </c>
      <c r="V137" s="7">
        <v>2.9828350000000001</v>
      </c>
      <c r="W137" s="7">
        <v>4.6249999999999998E-3</v>
      </c>
      <c r="X137" s="7"/>
      <c r="Y137" s="7"/>
      <c r="Z137" s="14"/>
      <c r="AA137" s="17">
        <v>1.2680200000000001E-2</v>
      </c>
      <c r="AB137" s="3">
        <v>0.98731999999999998</v>
      </c>
      <c r="AC137" s="14" t="s">
        <v>197</v>
      </c>
      <c r="AD137" s="13">
        <v>9</v>
      </c>
      <c r="AE137" s="14">
        <v>8</v>
      </c>
      <c r="AF137" s="13">
        <v>4</v>
      </c>
      <c r="AG137" s="7">
        <v>4</v>
      </c>
      <c r="AH137" s="7">
        <v>0</v>
      </c>
      <c r="AI137" s="7">
        <v>3</v>
      </c>
      <c r="AJ137" s="7">
        <v>3</v>
      </c>
      <c r="AK137" s="14">
        <v>0</v>
      </c>
      <c r="AL137" s="13">
        <v>5</v>
      </c>
      <c r="AM137" s="14">
        <v>5</v>
      </c>
      <c r="AN137" s="7" t="s">
        <v>66</v>
      </c>
      <c r="AO137" s="7" t="s">
        <v>62</v>
      </c>
      <c r="AP137" s="7" t="s">
        <v>62</v>
      </c>
      <c r="AQ137" s="7" t="s">
        <v>5797</v>
      </c>
      <c r="AR137" s="7" t="s">
        <v>62</v>
      </c>
      <c r="AS137" s="7" t="s">
        <v>5797</v>
      </c>
      <c r="AT137" s="7" t="s">
        <v>5797</v>
      </c>
      <c r="AU137" s="7" t="s">
        <v>5797</v>
      </c>
      <c r="AV137" s="12">
        <v>0</v>
      </c>
      <c r="AW137" s="12">
        <v>0</v>
      </c>
      <c r="AX137" s="12">
        <v>1</v>
      </c>
      <c r="AY137" s="12">
        <v>0</v>
      </c>
      <c r="AZ137" s="12">
        <v>1</v>
      </c>
      <c r="BA137" s="12">
        <v>0</v>
      </c>
      <c r="BB137" s="12">
        <v>1</v>
      </c>
      <c r="BC137" s="12">
        <v>1</v>
      </c>
    </row>
    <row r="138" spans="1:55" x14ac:dyDescent="0.35">
      <c r="A138" s="7" t="s">
        <v>472</v>
      </c>
      <c r="B138" s="7" t="s">
        <v>473</v>
      </c>
      <c r="C138" s="13" t="s">
        <v>51</v>
      </c>
      <c r="D138" s="7">
        <v>300</v>
      </c>
      <c r="E138" s="7" t="s">
        <v>101</v>
      </c>
      <c r="F138" s="7"/>
      <c r="G138" s="14" t="s">
        <v>53</v>
      </c>
      <c r="H138" s="13" t="s">
        <v>54</v>
      </c>
      <c r="I138" s="7" t="s">
        <v>92</v>
      </c>
      <c r="J138" s="7" t="s">
        <v>56</v>
      </c>
      <c r="K138" s="7" t="s">
        <v>108</v>
      </c>
      <c r="L138" s="7">
        <v>47</v>
      </c>
      <c r="M138" s="7" t="s">
        <v>73</v>
      </c>
      <c r="N138" s="7">
        <v>34</v>
      </c>
      <c r="O138" t="s">
        <v>7875</v>
      </c>
      <c r="P138" s="7" t="s">
        <v>59</v>
      </c>
      <c r="Q138" s="14" t="s">
        <v>56</v>
      </c>
      <c r="R138" t="b">
        <v>0</v>
      </c>
      <c r="S138" s="7">
        <v>112</v>
      </c>
      <c r="T138" s="7">
        <v>11.9</v>
      </c>
      <c r="U138" s="7">
        <v>22.066669999999998</v>
      </c>
      <c r="V138" s="7">
        <v>0.70511100000000004</v>
      </c>
      <c r="W138" s="7">
        <v>0.28139999999999998</v>
      </c>
      <c r="X138" s="7">
        <v>7.1</v>
      </c>
      <c r="Y138" s="7">
        <v>3.01</v>
      </c>
      <c r="Z138" s="14">
        <v>3.35</v>
      </c>
      <c r="AA138" s="17">
        <v>8.1091300000000005E-2</v>
      </c>
      <c r="AB138" s="3">
        <v>0.91890899999999998</v>
      </c>
      <c r="AC138" s="14" t="s">
        <v>197</v>
      </c>
      <c r="AD138" s="13">
        <v>8</v>
      </c>
      <c r="AE138" s="14">
        <v>7</v>
      </c>
      <c r="AF138" s="13">
        <v>6</v>
      </c>
      <c r="AG138" s="7">
        <v>6</v>
      </c>
      <c r="AH138" s="7">
        <v>0</v>
      </c>
      <c r="AI138" s="7">
        <v>5</v>
      </c>
      <c r="AJ138" s="7">
        <v>5</v>
      </c>
      <c r="AK138" s="14">
        <v>0</v>
      </c>
      <c r="AL138" s="13">
        <v>2</v>
      </c>
      <c r="AM138" s="14">
        <v>2</v>
      </c>
      <c r="AN138" s="7" t="s">
        <v>66</v>
      </c>
      <c r="AO138" s="7" t="s">
        <v>62</v>
      </c>
      <c r="AP138" s="7" t="s">
        <v>62</v>
      </c>
      <c r="AQ138" s="7" t="s">
        <v>5797</v>
      </c>
      <c r="AR138" s="7" t="s">
        <v>70</v>
      </c>
      <c r="AS138" s="7" t="s">
        <v>64</v>
      </c>
      <c r="AT138" s="7" t="s">
        <v>70</v>
      </c>
      <c r="AU138" s="7" t="s">
        <v>5797</v>
      </c>
      <c r="AV138" s="12">
        <v>0</v>
      </c>
      <c r="AW138" s="12">
        <v>0</v>
      </c>
      <c r="AX138" s="12">
        <v>0</v>
      </c>
      <c r="AY138" s="12" t="s">
        <v>5797</v>
      </c>
      <c r="AZ138" s="12">
        <v>1</v>
      </c>
      <c r="BA138" s="12">
        <v>0</v>
      </c>
      <c r="BB138" s="12">
        <v>1</v>
      </c>
      <c r="BC138" s="12" t="s">
        <v>5797</v>
      </c>
    </row>
    <row r="139" spans="1:55" x14ac:dyDescent="0.35">
      <c r="A139" s="7" t="s">
        <v>474</v>
      </c>
      <c r="B139" s="7" t="s">
        <v>475</v>
      </c>
      <c r="C139" s="13" t="s">
        <v>51</v>
      </c>
      <c r="D139" s="7">
        <v>300</v>
      </c>
      <c r="E139" s="7" t="s">
        <v>100</v>
      </c>
      <c r="F139" s="7"/>
      <c r="G139" s="14" t="s">
        <v>53</v>
      </c>
      <c r="H139" s="13" t="s">
        <v>54</v>
      </c>
      <c r="I139" s="7" t="s">
        <v>118</v>
      </c>
      <c r="J139" s="7" t="s">
        <v>56</v>
      </c>
      <c r="K139" s="7" t="s">
        <v>57</v>
      </c>
      <c r="L139" s="7">
        <v>37</v>
      </c>
      <c r="M139" s="7" t="s">
        <v>58</v>
      </c>
      <c r="N139" s="7">
        <v>34</v>
      </c>
      <c r="O139" t="s">
        <v>7875</v>
      </c>
      <c r="P139" s="7" t="s">
        <v>59</v>
      </c>
      <c r="Q139" s="14" t="s">
        <v>59</v>
      </c>
      <c r="R139" t="b">
        <v>0</v>
      </c>
      <c r="S139" s="7">
        <v>803</v>
      </c>
      <c r="T139" s="7">
        <v>8.02</v>
      </c>
      <c r="U139" s="7">
        <v>21.16</v>
      </c>
      <c r="V139" s="7">
        <v>0.61406659999999991</v>
      </c>
      <c r="W139" s="7">
        <v>1.1999599999999999</v>
      </c>
      <c r="X139" s="7">
        <v>6.3</v>
      </c>
      <c r="Y139" s="7"/>
      <c r="Z139" s="14">
        <v>2.42</v>
      </c>
      <c r="AA139" s="17">
        <v>2.0771700000000001E-2</v>
      </c>
      <c r="AB139" s="3">
        <v>0.97922799999999999</v>
      </c>
      <c r="AC139" s="14" t="s">
        <v>197</v>
      </c>
      <c r="AD139" s="13">
        <v>8</v>
      </c>
      <c r="AE139" s="14">
        <v>7</v>
      </c>
      <c r="AF139" s="13">
        <v>6</v>
      </c>
      <c r="AG139" s="7">
        <v>6</v>
      </c>
      <c r="AH139" s="7">
        <v>0</v>
      </c>
      <c r="AI139" s="7">
        <v>5</v>
      </c>
      <c r="AJ139" s="7">
        <v>5</v>
      </c>
      <c r="AK139" s="14">
        <v>0</v>
      </c>
      <c r="AL139" s="13">
        <v>2</v>
      </c>
      <c r="AM139" s="14">
        <v>2</v>
      </c>
      <c r="AN139" s="7" t="s">
        <v>66</v>
      </c>
      <c r="AO139" s="7" t="s">
        <v>62</v>
      </c>
      <c r="AP139" s="7" t="s">
        <v>62</v>
      </c>
      <c r="AQ139" s="7" t="s">
        <v>5797</v>
      </c>
      <c r="AR139" s="7" t="s">
        <v>70</v>
      </c>
      <c r="AS139" s="7" t="s">
        <v>66</v>
      </c>
      <c r="AT139" s="7" t="s">
        <v>62</v>
      </c>
      <c r="AU139" s="7" t="s">
        <v>5797</v>
      </c>
      <c r="AV139" s="12">
        <v>0</v>
      </c>
      <c r="AW139" s="12">
        <v>0</v>
      </c>
      <c r="AX139" s="12">
        <v>0</v>
      </c>
      <c r="AY139" s="12" t="s">
        <v>5797</v>
      </c>
      <c r="AZ139" s="12">
        <v>1</v>
      </c>
      <c r="BA139" s="12">
        <v>0</v>
      </c>
      <c r="BB139" s="12">
        <v>1</v>
      </c>
      <c r="BC139" s="12" t="s">
        <v>5797</v>
      </c>
    </row>
    <row r="140" spans="1:55" x14ac:dyDescent="0.35">
      <c r="A140" s="7" t="s">
        <v>476</v>
      </c>
      <c r="B140" s="7" t="s">
        <v>477</v>
      </c>
      <c r="C140" s="13" t="s">
        <v>51</v>
      </c>
      <c r="D140" s="7">
        <v>300</v>
      </c>
      <c r="E140" s="7" t="s">
        <v>100</v>
      </c>
      <c r="F140" s="7"/>
      <c r="G140" s="14" t="s">
        <v>53</v>
      </c>
      <c r="H140" s="13" t="s">
        <v>54</v>
      </c>
      <c r="I140" s="7" t="s">
        <v>75</v>
      </c>
      <c r="J140" s="7" t="s">
        <v>87</v>
      </c>
      <c r="K140" s="7" t="s">
        <v>57</v>
      </c>
      <c r="L140" s="7">
        <v>13</v>
      </c>
      <c r="M140" s="7" t="s">
        <v>58</v>
      </c>
      <c r="N140" s="7">
        <v>39</v>
      </c>
      <c r="O140" t="s">
        <v>7875</v>
      </c>
      <c r="P140" s="7" t="s">
        <v>77</v>
      </c>
      <c r="Q140" s="14" t="s">
        <v>59</v>
      </c>
      <c r="R140" t="b">
        <v>0</v>
      </c>
      <c r="S140" s="7">
        <v>1080</v>
      </c>
      <c r="T140" s="7">
        <v>15.78</v>
      </c>
      <c r="U140" s="7">
        <v>26.72</v>
      </c>
      <c r="V140" s="7">
        <v>0.95326619999999995</v>
      </c>
      <c r="W140" s="7">
        <v>1.4990399999999999</v>
      </c>
      <c r="X140" s="7">
        <v>6.3</v>
      </c>
      <c r="Y140" s="7">
        <v>4.5</v>
      </c>
      <c r="Z140" s="14">
        <v>2.87</v>
      </c>
      <c r="AA140" s="17">
        <v>1E-4</v>
      </c>
      <c r="AB140" s="3">
        <v>0.99990000000000001</v>
      </c>
      <c r="AC140" s="14" t="s">
        <v>197</v>
      </c>
      <c r="AD140" s="13">
        <v>8</v>
      </c>
      <c r="AE140" s="14">
        <v>7</v>
      </c>
      <c r="AF140" s="13">
        <v>6</v>
      </c>
      <c r="AG140" s="7">
        <v>3</v>
      </c>
      <c r="AH140" s="7">
        <v>3</v>
      </c>
      <c r="AI140" s="7">
        <v>5</v>
      </c>
      <c r="AJ140" s="7">
        <v>2</v>
      </c>
      <c r="AK140" s="14">
        <v>3</v>
      </c>
      <c r="AL140" s="13">
        <v>2</v>
      </c>
      <c r="AM140" s="14">
        <v>2</v>
      </c>
      <c r="AN140" s="7" t="s">
        <v>66</v>
      </c>
      <c r="AO140" s="7" t="s">
        <v>62</v>
      </c>
      <c r="AP140" s="7" t="s">
        <v>208</v>
      </c>
      <c r="AQ140" s="7" t="s">
        <v>70</v>
      </c>
      <c r="AR140" s="7" t="s">
        <v>63</v>
      </c>
      <c r="AS140" s="7" t="s">
        <v>66</v>
      </c>
      <c r="AT140" s="7" t="s">
        <v>63</v>
      </c>
      <c r="AU140" s="7" t="s">
        <v>70</v>
      </c>
      <c r="AV140" s="12">
        <v>0</v>
      </c>
      <c r="AW140" s="12">
        <v>0</v>
      </c>
      <c r="AX140" s="12">
        <v>0</v>
      </c>
      <c r="AY140" s="12">
        <v>1</v>
      </c>
      <c r="AZ140" s="12">
        <v>1</v>
      </c>
      <c r="BA140" s="12">
        <v>0</v>
      </c>
      <c r="BB140" s="12" t="s">
        <v>5797</v>
      </c>
      <c r="BC140" s="12">
        <v>1</v>
      </c>
    </row>
    <row r="141" spans="1:55" x14ac:dyDescent="0.35">
      <c r="A141" s="7" t="s">
        <v>478</v>
      </c>
      <c r="B141" s="7" t="s">
        <v>479</v>
      </c>
      <c r="C141" s="13" t="s">
        <v>51</v>
      </c>
      <c r="D141" s="7">
        <v>300</v>
      </c>
      <c r="E141" s="7" t="s">
        <v>100</v>
      </c>
      <c r="F141" s="7">
        <v>2000</v>
      </c>
      <c r="G141" s="14" t="s">
        <v>53</v>
      </c>
      <c r="H141" s="13" t="s">
        <v>54</v>
      </c>
      <c r="I141" s="7" t="s">
        <v>118</v>
      </c>
      <c r="J141" s="7" t="s">
        <v>56</v>
      </c>
      <c r="K141" s="7" t="s">
        <v>57</v>
      </c>
      <c r="L141" s="7">
        <v>23</v>
      </c>
      <c r="M141" s="7" t="s">
        <v>86</v>
      </c>
      <c r="N141" s="7">
        <v>30</v>
      </c>
      <c r="O141" t="s">
        <v>7875</v>
      </c>
      <c r="P141" s="7" t="s">
        <v>59</v>
      </c>
      <c r="Q141" s="14" t="s">
        <v>59</v>
      </c>
      <c r="R141" t="b">
        <v>0</v>
      </c>
      <c r="S141" s="7">
        <v>759</v>
      </c>
      <c r="T141" s="7">
        <v>13.14</v>
      </c>
      <c r="U141" s="7">
        <v>26.96</v>
      </c>
      <c r="V141" s="7">
        <v>1.0622</v>
      </c>
      <c r="W141" s="7">
        <v>0.96877999999999997</v>
      </c>
      <c r="X141" s="7">
        <v>5.9</v>
      </c>
      <c r="Y141" s="7">
        <v>3.62</v>
      </c>
      <c r="Z141" s="14">
        <v>3.37</v>
      </c>
      <c r="AA141" s="17">
        <v>1.81202E-2</v>
      </c>
      <c r="AB141" s="3">
        <v>0.98187999999999998</v>
      </c>
      <c r="AC141" s="14" t="s">
        <v>197</v>
      </c>
      <c r="AD141" s="13">
        <v>8</v>
      </c>
      <c r="AE141" s="14">
        <v>7</v>
      </c>
      <c r="AF141" s="13">
        <v>6</v>
      </c>
      <c r="AG141" s="7">
        <v>6</v>
      </c>
      <c r="AH141" s="7">
        <v>0</v>
      </c>
      <c r="AI141" s="7">
        <v>5</v>
      </c>
      <c r="AJ141" s="7">
        <v>5</v>
      </c>
      <c r="AK141" s="14">
        <v>0</v>
      </c>
      <c r="AL141" s="13">
        <v>2</v>
      </c>
      <c r="AM141" s="14">
        <v>2</v>
      </c>
      <c r="AN141" s="7" t="s">
        <v>66</v>
      </c>
      <c r="AO141" s="7" t="s">
        <v>62</v>
      </c>
      <c r="AP141" s="7" t="s">
        <v>62</v>
      </c>
      <c r="AQ141" s="7" t="s">
        <v>5797</v>
      </c>
      <c r="AR141" s="7" t="s">
        <v>70</v>
      </c>
      <c r="AS141" s="7" t="s">
        <v>66</v>
      </c>
      <c r="AT141" s="7" t="s">
        <v>62</v>
      </c>
      <c r="AU141" s="7" t="s">
        <v>70</v>
      </c>
      <c r="AV141" s="12">
        <v>0</v>
      </c>
      <c r="AW141" s="12">
        <v>0</v>
      </c>
      <c r="AX141" s="12">
        <v>0</v>
      </c>
      <c r="AY141" s="12">
        <v>1</v>
      </c>
      <c r="AZ141" s="12">
        <v>1</v>
      </c>
      <c r="BA141" s="12">
        <v>0</v>
      </c>
      <c r="BB141" s="12" t="s">
        <v>5797</v>
      </c>
      <c r="BC141" s="12">
        <v>1</v>
      </c>
    </row>
    <row r="142" spans="1:55" x14ac:dyDescent="0.35">
      <c r="A142" s="7" t="s">
        <v>480</v>
      </c>
      <c r="B142" s="7" t="s">
        <v>481</v>
      </c>
      <c r="C142" s="13" t="s">
        <v>51</v>
      </c>
      <c r="D142" s="7">
        <v>300</v>
      </c>
      <c r="E142" s="7" t="s">
        <v>174</v>
      </c>
      <c r="F142" s="7"/>
      <c r="G142" s="14" t="s">
        <v>53</v>
      </c>
      <c r="H142" s="13" t="s">
        <v>54</v>
      </c>
      <c r="I142" s="7" t="s">
        <v>92</v>
      </c>
      <c r="J142" s="7" t="s">
        <v>56</v>
      </c>
      <c r="K142" s="7" t="s">
        <v>57</v>
      </c>
      <c r="L142" s="7">
        <v>21.3</v>
      </c>
      <c r="M142" s="7" t="s">
        <v>86</v>
      </c>
      <c r="N142" s="7">
        <v>55</v>
      </c>
      <c r="O142" t="s">
        <v>7875</v>
      </c>
      <c r="P142" s="7" t="s">
        <v>59</v>
      </c>
      <c r="Q142" s="14" t="s">
        <v>59</v>
      </c>
      <c r="R142" t="b">
        <v>0</v>
      </c>
      <c r="S142" s="7">
        <v>815</v>
      </c>
      <c r="T142" s="7">
        <v>10.34</v>
      </c>
      <c r="U142" s="7">
        <v>21.14</v>
      </c>
      <c r="V142" s="7">
        <v>0.63740019999999997</v>
      </c>
      <c r="W142" s="7">
        <v>1.4630000000000001</v>
      </c>
      <c r="X142" s="7">
        <v>6.4</v>
      </c>
      <c r="Y142" s="7">
        <v>1.1299999999999999</v>
      </c>
      <c r="Z142" s="14">
        <v>4.01</v>
      </c>
      <c r="AA142" s="17">
        <v>2.5796300000000001E-2</v>
      </c>
      <c r="AB142" s="3">
        <v>0.97420399999999996</v>
      </c>
      <c r="AC142" s="14" t="s">
        <v>197</v>
      </c>
      <c r="AD142" s="13">
        <v>8</v>
      </c>
      <c r="AE142" s="14">
        <v>7</v>
      </c>
      <c r="AF142" s="13">
        <v>6</v>
      </c>
      <c r="AG142" s="7">
        <v>6</v>
      </c>
      <c r="AH142" s="7">
        <v>0</v>
      </c>
      <c r="AI142" s="7">
        <v>5</v>
      </c>
      <c r="AJ142" s="7">
        <v>5</v>
      </c>
      <c r="AK142" s="14">
        <v>0</v>
      </c>
      <c r="AL142" s="13">
        <v>2</v>
      </c>
      <c r="AM142" s="14">
        <v>2</v>
      </c>
      <c r="AN142" s="7" t="s">
        <v>66</v>
      </c>
      <c r="AO142" s="7" t="s">
        <v>62</v>
      </c>
      <c r="AP142" s="7" t="s">
        <v>62</v>
      </c>
      <c r="AQ142" s="7" t="s">
        <v>5797</v>
      </c>
      <c r="AR142" s="7" t="s">
        <v>70</v>
      </c>
      <c r="AS142" s="7" t="s">
        <v>64</v>
      </c>
      <c r="AT142" s="7" t="s">
        <v>70</v>
      </c>
      <c r="AU142" s="7" t="s">
        <v>5797</v>
      </c>
      <c r="AV142" s="12">
        <v>0</v>
      </c>
      <c r="AW142" s="12">
        <v>0</v>
      </c>
      <c r="AX142" s="12" t="s">
        <v>5797</v>
      </c>
      <c r="AY142" s="12">
        <v>1</v>
      </c>
      <c r="AZ142" s="12">
        <v>1</v>
      </c>
      <c r="BA142" s="12">
        <v>0</v>
      </c>
      <c r="BB142" s="12" t="s">
        <v>5797</v>
      </c>
      <c r="BC142" s="12">
        <v>1</v>
      </c>
    </row>
    <row r="143" spans="1:55" x14ac:dyDescent="0.35">
      <c r="A143" s="7" t="s">
        <v>482</v>
      </c>
      <c r="B143" s="7" t="s">
        <v>483</v>
      </c>
      <c r="C143" s="13" t="s">
        <v>51</v>
      </c>
      <c r="D143" s="7">
        <v>300</v>
      </c>
      <c r="E143" s="7" t="s">
        <v>100</v>
      </c>
      <c r="F143" s="7">
        <v>2000</v>
      </c>
      <c r="G143" s="14" t="s">
        <v>53</v>
      </c>
      <c r="H143" s="13" t="s">
        <v>54</v>
      </c>
      <c r="I143" s="7" t="s">
        <v>75</v>
      </c>
      <c r="J143" s="7" t="s">
        <v>87</v>
      </c>
      <c r="K143" s="7" t="s">
        <v>57</v>
      </c>
      <c r="L143" s="7">
        <v>39.1</v>
      </c>
      <c r="M143" s="7" t="s">
        <v>58</v>
      </c>
      <c r="N143" s="7">
        <v>32</v>
      </c>
      <c r="O143" t="s">
        <v>7875</v>
      </c>
      <c r="P143" s="7" t="s">
        <v>59</v>
      </c>
      <c r="Q143" s="14" t="s">
        <v>59</v>
      </c>
      <c r="R143" t="b">
        <v>0</v>
      </c>
      <c r="S143" s="7">
        <v>393</v>
      </c>
      <c r="T143" s="7">
        <v>11.82</v>
      </c>
      <c r="U143" s="7">
        <v>26.18</v>
      </c>
      <c r="V143" s="7">
        <v>0.92606580000000016</v>
      </c>
      <c r="W143" s="7">
        <v>0.55706</v>
      </c>
      <c r="X143" s="7">
        <v>7.8</v>
      </c>
      <c r="Y143" s="7">
        <v>5.07</v>
      </c>
      <c r="Z143" s="14">
        <v>2.77</v>
      </c>
      <c r="AA143" s="17">
        <v>1.5300299999999999E-2</v>
      </c>
      <c r="AB143" s="3">
        <v>0.98470000000000002</v>
      </c>
      <c r="AC143" s="14" t="s">
        <v>197</v>
      </c>
      <c r="AD143" s="13">
        <v>8</v>
      </c>
      <c r="AE143" s="14">
        <v>7</v>
      </c>
      <c r="AF143" s="13">
        <v>6</v>
      </c>
      <c r="AG143" s="7">
        <v>4</v>
      </c>
      <c r="AH143" s="7">
        <v>2</v>
      </c>
      <c r="AI143" s="7">
        <v>5</v>
      </c>
      <c r="AJ143" s="7">
        <v>3</v>
      </c>
      <c r="AK143" s="14">
        <v>2</v>
      </c>
      <c r="AL143" s="13">
        <v>2</v>
      </c>
      <c r="AM143" s="14">
        <v>2</v>
      </c>
      <c r="AN143" s="7" t="s">
        <v>66</v>
      </c>
      <c r="AO143" s="7" t="s">
        <v>62</v>
      </c>
      <c r="AP143" s="7" t="s">
        <v>62</v>
      </c>
      <c r="AQ143" s="7" t="s">
        <v>5797</v>
      </c>
      <c r="AR143" s="7" t="s">
        <v>63</v>
      </c>
      <c r="AS143" s="7" t="s">
        <v>69</v>
      </c>
      <c r="AT143" s="7" t="s">
        <v>70</v>
      </c>
      <c r="AU143" s="7" t="s">
        <v>70</v>
      </c>
      <c r="AV143" s="12">
        <v>0</v>
      </c>
      <c r="AW143" s="12">
        <v>0</v>
      </c>
      <c r="AX143" s="12">
        <v>0</v>
      </c>
      <c r="AY143" s="12" t="s">
        <v>5797</v>
      </c>
      <c r="AZ143" s="12">
        <v>1</v>
      </c>
      <c r="BA143" s="12">
        <v>0</v>
      </c>
      <c r="BB143" s="12" t="s">
        <v>5797</v>
      </c>
      <c r="BC143" s="12">
        <v>1</v>
      </c>
    </row>
    <row r="144" spans="1:55" x14ac:dyDescent="0.35">
      <c r="A144" s="7" t="s">
        <v>484</v>
      </c>
      <c r="B144" s="7" t="s">
        <v>485</v>
      </c>
      <c r="C144" s="13" t="s">
        <v>51</v>
      </c>
      <c r="D144" s="7">
        <v>300</v>
      </c>
      <c r="E144" s="7" t="s">
        <v>78</v>
      </c>
      <c r="F144" s="7"/>
      <c r="G144" s="14" t="s">
        <v>53</v>
      </c>
      <c r="H144" s="13" t="s">
        <v>54</v>
      </c>
      <c r="I144" s="7" t="s">
        <v>118</v>
      </c>
      <c r="J144" s="7" t="s">
        <v>87</v>
      </c>
      <c r="K144" s="7" t="s">
        <v>84</v>
      </c>
      <c r="L144" s="7">
        <v>31</v>
      </c>
      <c r="M144" s="7" t="s">
        <v>86</v>
      </c>
      <c r="N144" s="7">
        <v>35</v>
      </c>
      <c r="O144" t="s">
        <v>7875</v>
      </c>
      <c r="P144" s="7" t="s">
        <v>59</v>
      </c>
      <c r="Q144" s="14" t="s">
        <v>59</v>
      </c>
      <c r="R144" t="b">
        <v>0</v>
      </c>
      <c r="S144" s="7">
        <v>90</v>
      </c>
      <c r="T144" s="7">
        <v>10.7</v>
      </c>
      <c r="U144" s="7">
        <v>24.266670000000001</v>
      </c>
      <c r="V144" s="7">
        <v>1.327777666666667</v>
      </c>
      <c r="W144" s="7">
        <v>0.1847</v>
      </c>
      <c r="X144" s="7">
        <v>7.7</v>
      </c>
      <c r="Y144" s="7">
        <v>2.33</v>
      </c>
      <c r="Z144" s="14">
        <v>2.61</v>
      </c>
      <c r="AA144" s="17">
        <v>4.51709E-2</v>
      </c>
      <c r="AB144" s="3">
        <v>0.95482900000000004</v>
      </c>
      <c r="AC144" s="14" t="s">
        <v>197</v>
      </c>
      <c r="AD144" s="13">
        <v>8</v>
      </c>
      <c r="AE144" s="14">
        <v>7</v>
      </c>
      <c r="AF144" s="13">
        <v>6</v>
      </c>
      <c r="AG144" s="7">
        <v>6</v>
      </c>
      <c r="AH144" s="7">
        <v>0</v>
      </c>
      <c r="AI144" s="7">
        <v>5</v>
      </c>
      <c r="AJ144" s="7">
        <v>5</v>
      </c>
      <c r="AK144" s="14">
        <v>0</v>
      </c>
      <c r="AL144" s="13">
        <v>2</v>
      </c>
      <c r="AM144" s="14">
        <v>2</v>
      </c>
      <c r="AN144" s="7" t="s">
        <v>66</v>
      </c>
      <c r="AO144" s="7" t="s">
        <v>62</v>
      </c>
      <c r="AP144" s="7" t="s">
        <v>62</v>
      </c>
      <c r="AQ144" s="7" t="s">
        <v>5797</v>
      </c>
      <c r="AR144" s="7" t="s">
        <v>70</v>
      </c>
      <c r="AS144" s="7" t="s">
        <v>64</v>
      </c>
      <c r="AT144" s="7" t="s">
        <v>5797</v>
      </c>
      <c r="AU144" s="7" t="s">
        <v>5797</v>
      </c>
      <c r="AV144" s="12">
        <v>0</v>
      </c>
      <c r="AW144" s="12">
        <v>0</v>
      </c>
      <c r="AX144" s="12">
        <v>0</v>
      </c>
      <c r="AY144" s="12">
        <v>1</v>
      </c>
      <c r="AZ144" s="12" t="s">
        <v>5797</v>
      </c>
      <c r="BA144" s="12">
        <v>0</v>
      </c>
      <c r="BB144" s="12" t="s">
        <v>5797</v>
      </c>
      <c r="BC144" s="12">
        <v>1</v>
      </c>
    </row>
    <row r="145" spans="1:55" x14ac:dyDescent="0.35">
      <c r="A145" s="7" t="s">
        <v>486</v>
      </c>
      <c r="B145" s="7" t="s">
        <v>487</v>
      </c>
      <c r="C145" s="13" t="s">
        <v>51</v>
      </c>
      <c r="D145" s="7">
        <v>300</v>
      </c>
      <c r="E145" s="7" t="s">
        <v>97</v>
      </c>
      <c r="F145" s="7"/>
      <c r="G145" s="14" t="s">
        <v>53</v>
      </c>
      <c r="H145" s="13" t="s">
        <v>54</v>
      </c>
      <c r="I145" s="7" t="s">
        <v>79</v>
      </c>
      <c r="J145" s="7" t="s">
        <v>87</v>
      </c>
      <c r="K145" s="7" t="s">
        <v>57</v>
      </c>
      <c r="L145" s="7">
        <v>29</v>
      </c>
      <c r="M145" s="7" t="s">
        <v>58</v>
      </c>
      <c r="N145" s="7">
        <v>36</v>
      </c>
      <c r="O145" t="s">
        <v>7834</v>
      </c>
      <c r="P145" s="7" t="s">
        <v>59</v>
      </c>
      <c r="Q145" s="14" t="s">
        <v>59</v>
      </c>
      <c r="R145" t="b">
        <v>0</v>
      </c>
      <c r="S145" s="7">
        <v>810</v>
      </c>
      <c r="T145" s="7">
        <v>14.6</v>
      </c>
      <c r="U145" s="7">
        <v>25.08</v>
      </c>
      <c r="V145" s="7">
        <v>0.73793319999999996</v>
      </c>
      <c r="W145" s="7">
        <v>1.4358599999999999</v>
      </c>
      <c r="X145" s="7">
        <v>5.2</v>
      </c>
      <c r="Y145" s="7">
        <v>4.1900000000000004</v>
      </c>
      <c r="Z145" s="14">
        <v>2.83</v>
      </c>
      <c r="AA145" s="17">
        <v>1.71177E-2</v>
      </c>
      <c r="AB145" s="3">
        <v>0.98288200000000003</v>
      </c>
      <c r="AC145" s="14" t="s">
        <v>197</v>
      </c>
      <c r="AD145" s="13">
        <v>8</v>
      </c>
      <c r="AE145" s="14">
        <v>7</v>
      </c>
      <c r="AF145" s="13">
        <v>6</v>
      </c>
      <c r="AG145" s="7">
        <v>6</v>
      </c>
      <c r="AH145" s="7">
        <v>0</v>
      </c>
      <c r="AI145" s="7">
        <v>5</v>
      </c>
      <c r="AJ145" s="7">
        <v>5</v>
      </c>
      <c r="AK145" s="14">
        <v>0</v>
      </c>
      <c r="AL145" s="13">
        <v>2</v>
      </c>
      <c r="AM145" s="14">
        <v>2</v>
      </c>
      <c r="AN145" s="7" t="s">
        <v>66</v>
      </c>
      <c r="AO145" s="7" t="s">
        <v>62</v>
      </c>
      <c r="AP145" s="7" t="s">
        <v>62</v>
      </c>
      <c r="AQ145" s="7" t="s">
        <v>5797</v>
      </c>
      <c r="AR145" s="7" t="s">
        <v>70</v>
      </c>
      <c r="AS145" s="7" t="s">
        <v>64</v>
      </c>
      <c r="AT145" s="7" t="s">
        <v>5797</v>
      </c>
      <c r="AU145" s="7" t="s">
        <v>5797</v>
      </c>
      <c r="AV145" s="12">
        <v>0</v>
      </c>
      <c r="AW145" s="12">
        <v>0</v>
      </c>
      <c r="AX145" s="12">
        <v>0</v>
      </c>
      <c r="AY145" s="12">
        <v>1</v>
      </c>
      <c r="AZ145" s="12" t="s">
        <v>5797</v>
      </c>
      <c r="BA145" s="12">
        <v>0</v>
      </c>
      <c r="BB145" s="12" t="s">
        <v>5797</v>
      </c>
      <c r="BC145" s="12">
        <v>1</v>
      </c>
    </row>
    <row r="146" spans="1:55" x14ac:dyDescent="0.35">
      <c r="A146" s="7" t="s">
        <v>488</v>
      </c>
      <c r="B146" s="7" t="s">
        <v>489</v>
      </c>
      <c r="C146" s="13" t="s">
        <v>51</v>
      </c>
      <c r="D146" s="7">
        <v>300</v>
      </c>
      <c r="E146" s="7" t="s">
        <v>213</v>
      </c>
      <c r="F146" s="7"/>
      <c r="G146" s="14" t="s">
        <v>53</v>
      </c>
      <c r="H146" s="13" t="s">
        <v>54</v>
      </c>
      <c r="I146" s="7" t="s">
        <v>117</v>
      </c>
      <c r="J146" s="7" t="s">
        <v>56</v>
      </c>
      <c r="K146" s="7" t="s">
        <v>57</v>
      </c>
      <c r="L146" s="7">
        <v>35</v>
      </c>
      <c r="M146" s="7" t="s">
        <v>109</v>
      </c>
      <c r="N146" s="7">
        <v>31</v>
      </c>
      <c r="O146" t="s">
        <v>7923</v>
      </c>
      <c r="P146" s="7" t="s">
        <v>59</v>
      </c>
      <c r="Q146" s="14" t="s">
        <v>59</v>
      </c>
      <c r="R146" t="b">
        <v>0</v>
      </c>
      <c r="S146" s="7">
        <v>128</v>
      </c>
      <c r="T146" s="7">
        <v>10.366669999999999</v>
      </c>
      <c r="U146" s="7">
        <v>28.533329999999999</v>
      </c>
      <c r="V146" s="7">
        <v>1.5787800000000001</v>
      </c>
      <c r="W146" s="7">
        <v>0.19873333333333329</v>
      </c>
      <c r="X146" s="7">
        <v>7.8</v>
      </c>
      <c r="Y146" s="7">
        <v>4.53</v>
      </c>
      <c r="Z146" s="14">
        <v>2.35</v>
      </c>
      <c r="AA146" s="17">
        <v>1E-4</v>
      </c>
      <c r="AB146" s="3">
        <v>0.99990000000000001</v>
      </c>
      <c r="AC146" s="14" t="s">
        <v>197</v>
      </c>
      <c r="AD146" s="13">
        <v>8</v>
      </c>
      <c r="AE146" s="14">
        <v>7</v>
      </c>
      <c r="AF146" s="13">
        <v>6</v>
      </c>
      <c r="AG146" s="7">
        <v>5</v>
      </c>
      <c r="AH146" s="7">
        <v>1</v>
      </c>
      <c r="AI146" s="7">
        <v>5</v>
      </c>
      <c r="AJ146" s="7">
        <v>4</v>
      </c>
      <c r="AK146" s="14">
        <v>1</v>
      </c>
      <c r="AL146" s="13">
        <v>2</v>
      </c>
      <c r="AM146" s="14">
        <v>2</v>
      </c>
      <c r="AN146" s="7" t="s">
        <v>66</v>
      </c>
      <c r="AO146" s="7" t="s">
        <v>62</v>
      </c>
      <c r="AP146" s="7" t="s">
        <v>62</v>
      </c>
      <c r="AQ146" s="7" t="s">
        <v>70</v>
      </c>
      <c r="AR146" s="7" t="s">
        <v>70</v>
      </c>
      <c r="AS146" s="7" t="s">
        <v>69</v>
      </c>
      <c r="AT146" s="7" t="s">
        <v>5797</v>
      </c>
      <c r="AU146" s="7" t="s">
        <v>5797</v>
      </c>
      <c r="AV146" s="12">
        <v>0</v>
      </c>
      <c r="AW146" s="12">
        <v>0</v>
      </c>
      <c r="AX146" s="12">
        <v>0</v>
      </c>
      <c r="AY146" s="12">
        <v>1</v>
      </c>
      <c r="AZ146" s="12">
        <v>1</v>
      </c>
      <c r="BA146" s="12">
        <v>0</v>
      </c>
      <c r="BB146" s="12" t="s">
        <v>5797</v>
      </c>
      <c r="BC146" s="12">
        <v>1</v>
      </c>
    </row>
    <row r="147" spans="1:55" x14ac:dyDescent="0.35">
      <c r="A147" s="7" t="s">
        <v>490</v>
      </c>
      <c r="B147" s="7" t="s">
        <v>491</v>
      </c>
      <c r="C147" s="13" t="s">
        <v>51</v>
      </c>
      <c r="D147" s="7">
        <v>300</v>
      </c>
      <c r="E147" s="7" t="s">
        <v>100</v>
      </c>
      <c r="F147" s="7">
        <v>1736</v>
      </c>
      <c r="G147" s="14" t="s">
        <v>53</v>
      </c>
      <c r="H147" s="13" t="s">
        <v>54</v>
      </c>
      <c r="I147" s="7" t="s">
        <v>95</v>
      </c>
      <c r="J147" s="7" t="s">
        <v>56</v>
      </c>
      <c r="K147" s="7" t="s">
        <v>57</v>
      </c>
      <c r="L147" s="7">
        <v>29</v>
      </c>
      <c r="M147" s="7" t="s">
        <v>86</v>
      </c>
      <c r="N147" s="7">
        <v>36</v>
      </c>
      <c r="O147" t="s">
        <v>7875</v>
      </c>
      <c r="P147" s="7" t="s">
        <v>59</v>
      </c>
      <c r="Q147" s="14" t="s">
        <v>59</v>
      </c>
      <c r="R147" t="b">
        <v>0</v>
      </c>
      <c r="S147" s="7">
        <v>612</v>
      </c>
      <c r="T147" s="7">
        <v>13.16</v>
      </c>
      <c r="U147" s="7">
        <v>26.52</v>
      </c>
      <c r="V147" s="7">
        <v>0.99180080000000004</v>
      </c>
      <c r="W147" s="7">
        <v>0.79086000000000001</v>
      </c>
      <c r="X147" s="7"/>
      <c r="Y147" s="7"/>
      <c r="Z147" s="14"/>
      <c r="AA147" s="17">
        <v>2.112E-2</v>
      </c>
      <c r="AB147" s="3">
        <v>0.97887999999999997</v>
      </c>
      <c r="AC147" s="14" t="s">
        <v>197</v>
      </c>
      <c r="AD147" s="13">
        <v>8</v>
      </c>
      <c r="AE147" s="14">
        <v>7</v>
      </c>
      <c r="AF147" s="13">
        <v>6</v>
      </c>
      <c r="AG147" s="7">
        <v>6</v>
      </c>
      <c r="AH147" s="7">
        <v>0</v>
      </c>
      <c r="AI147" s="7">
        <v>5</v>
      </c>
      <c r="AJ147" s="7">
        <v>5</v>
      </c>
      <c r="AK147" s="14">
        <v>0</v>
      </c>
      <c r="AL147" s="13">
        <v>2</v>
      </c>
      <c r="AM147" s="14">
        <v>2</v>
      </c>
      <c r="AN147" s="7" t="s">
        <v>66</v>
      </c>
      <c r="AO147" s="7" t="s">
        <v>62</v>
      </c>
      <c r="AP147" s="7" t="s">
        <v>62</v>
      </c>
      <c r="AQ147" s="7" t="s">
        <v>5797</v>
      </c>
      <c r="AR147" s="7" t="s">
        <v>70</v>
      </c>
      <c r="AS147" s="7" t="s">
        <v>64</v>
      </c>
      <c r="AT147" s="7" t="s">
        <v>5797</v>
      </c>
      <c r="AU147" s="7" t="s">
        <v>70</v>
      </c>
      <c r="AV147" s="12">
        <v>0</v>
      </c>
      <c r="AW147" s="12">
        <v>0</v>
      </c>
      <c r="AX147" s="12">
        <v>0</v>
      </c>
      <c r="AY147" s="12" t="s">
        <v>5797</v>
      </c>
      <c r="AZ147" s="12">
        <v>1</v>
      </c>
      <c r="BA147" s="12">
        <v>0</v>
      </c>
      <c r="BB147" s="12">
        <v>1</v>
      </c>
      <c r="BC147" s="12" t="s">
        <v>5797</v>
      </c>
    </row>
    <row r="148" spans="1:55" x14ac:dyDescent="0.35">
      <c r="A148" s="7" t="s">
        <v>492</v>
      </c>
      <c r="B148" s="7" t="s">
        <v>493</v>
      </c>
      <c r="C148" s="13" t="s">
        <v>51</v>
      </c>
      <c r="D148" s="7">
        <v>300</v>
      </c>
      <c r="E148" s="7" t="s">
        <v>98</v>
      </c>
      <c r="F148" s="7"/>
      <c r="G148" s="14" t="s">
        <v>53</v>
      </c>
      <c r="H148" s="13" t="s">
        <v>54</v>
      </c>
      <c r="I148" s="7" t="s">
        <v>92</v>
      </c>
      <c r="J148" s="7" t="s">
        <v>56</v>
      </c>
      <c r="K148" s="7" t="s">
        <v>57</v>
      </c>
      <c r="L148" s="7">
        <v>35</v>
      </c>
      <c r="M148" s="7" t="s">
        <v>86</v>
      </c>
      <c r="N148" s="7">
        <v>47</v>
      </c>
      <c r="O148" t="s">
        <v>7875</v>
      </c>
      <c r="P148" s="7" t="s">
        <v>59</v>
      </c>
      <c r="Q148" s="14" t="s">
        <v>59</v>
      </c>
      <c r="R148" t="b">
        <v>0</v>
      </c>
      <c r="S148" s="7">
        <v>570</v>
      </c>
      <c r="T148" s="7">
        <v>5.8</v>
      </c>
      <c r="U148" s="7">
        <v>18.38</v>
      </c>
      <c r="V148" s="7">
        <v>0.64280020000000004</v>
      </c>
      <c r="W148" s="7">
        <v>0.96848000000000001</v>
      </c>
      <c r="X148" s="7"/>
      <c r="Y148" s="7"/>
      <c r="Z148" s="14"/>
      <c r="AA148" s="17">
        <v>7.2935600000000001E-4</v>
      </c>
      <c r="AB148" s="3">
        <v>0.99927100000000002</v>
      </c>
      <c r="AC148" s="14" t="s">
        <v>197</v>
      </c>
      <c r="AD148" s="13">
        <v>8</v>
      </c>
      <c r="AE148" s="14">
        <v>7</v>
      </c>
      <c r="AF148" s="13">
        <v>5</v>
      </c>
      <c r="AG148" s="7">
        <v>4</v>
      </c>
      <c r="AH148" s="7">
        <v>1</v>
      </c>
      <c r="AI148" s="7">
        <v>4</v>
      </c>
      <c r="AJ148" s="7">
        <v>3</v>
      </c>
      <c r="AK148" s="14">
        <v>1</v>
      </c>
      <c r="AL148" s="13">
        <v>3</v>
      </c>
      <c r="AM148" s="14">
        <v>3</v>
      </c>
      <c r="AN148" s="7" t="s">
        <v>66</v>
      </c>
      <c r="AO148" s="7" t="s">
        <v>62</v>
      </c>
      <c r="AP148" s="7" t="s">
        <v>62</v>
      </c>
      <c r="AQ148" s="7" t="s">
        <v>70</v>
      </c>
      <c r="AR148" s="7" t="s">
        <v>63</v>
      </c>
      <c r="AS148" s="7" t="s">
        <v>66</v>
      </c>
      <c r="AT148" s="7" t="s">
        <v>70</v>
      </c>
      <c r="AU148" s="7" t="s">
        <v>70</v>
      </c>
      <c r="AV148" s="12">
        <v>0</v>
      </c>
      <c r="AW148" s="12">
        <v>0</v>
      </c>
      <c r="AX148" s="12">
        <v>0</v>
      </c>
      <c r="AY148" s="12">
        <v>1</v>
      </c>
      <c r="AZ148" s="12">
        <v>1</v>
      </c>
      <c r="BA148" s="12">
        <v>0</v>
      </c>
      <c r="BB148" s="12">
        <v>1</v>
      </c>
      <c r="BC148" s="12">
        <v>1</v>
      </c>
    </row>
    <row r="149" spans="1:55" x14ac:dyDescent="0.35">
      <c r="A149" s="7" t="s">
        <v>494</v>
      </c>
      <c r="B149" s="7" t="s">
        <v>495</v>
      </c>
      <c r="C149" s="13" t="s">
        <v>51</v>
      </c>
      <c r="D149" s="7">
        <v>300</v>
      </c>
      <c r="E149" s="7" t="s">
        <v>100</v>
      </c>
      <c r="F149" s="7"/>
      <c r="G149" s="14" t="s">
        <v>53</v>
      </c>
      <c r="H149" s="13" t="s">
        <v>54</v>
      </c>
      <c r="I149" s="7" t="s">
        <v>118</v>
      </c>
      <c r="J149" s="7" t="s">
        <v>87</v>
      </c>
      <c r="K149" s="7" t="s">
        <v>57</v>
      </c>
      <c r="L149" s="7">
        <v>37</v>
      </c>
      <c r="M149" s="7" t="s">
        <v>58</v>
      </c>
      <c r="N149" s="7">
        <v>33</v>
      </c>
      <c r="O149" t="s">
        <v>7875</v>
      </c>
      <c r="P149" s="7" t="s">
        <v>59</v>
      </c>
      <c r="Q149" s="14" t="s">
        <v>59</v>
      </c>
      <c r="R149" t="b">
        <v>0</v>
      </c>
      <c r="S149" s="7">
        <v>670</v>
      </c>
      <c r="T149" s="7">
        <v>13.7</v>
      </c>
      <c r="U149" s="7">
        <v>27.58</v>
      </c>
      <c r="V149" s="7">
        <v>1.0911987999999999</v>
      </c>
      <c r="W149" s="7">
        <v>0.85992000000000002</v>
      </c>
      <c r="X149" s="7">
        <v>7</v>
      </c>
      <c r="Y149" s="7"/>
      <c r="Z149" s="14">
        <v>3.74</v>
      </c>
      <c r="AA149" s="17">
        <v>4.5542199999999998E-2</v>
      </c>
      <c r="AB149" s="3">
        <v>0.95445800000000003</v>
      </c>
      <c r="AC149" s="14" t="s">
        <v>197</v>
      </c>
      <c r="AD149" s="13">
        <v>8</v>
      </c>
      <c r="AE149" s="14">
        <v>7</v>
      </c>
      <c r="AF149" s="13">
        <v>5</v>
      </c>
      <c r="AG149" s="7">
        <v>5</v>
      </c>
      <c r="AH149" s="7">
        <v>0</v>
      </c>
      <c r="AI149" s="7">
        <v>4</v>
      </c>
      <c r="AJ149" s="7">
        <v>4</v>
      </c>
      <c r="AK149" s="14">
        <v>0</v>
      </c>
      <c r="AL149" s="13">
        <v>3</v>
      </c>
      <c r="AM149" s="14">
        <v>3</v>
      </c>
      <c r="AN149" s="7" t="s">
        <v>66</v>
      </c>
      <c r="AO149" s="7" t="s">
        <v>62</v>
      </c>
      <c r="AP149" s="7" t="s">
        <v>62</v>
      </c>
      <c r="AQ149" s="7" t="s">
        <v>5797</v>
      </c>
      <c r="AR149" s="7" t="s">
        <v>70</v>
      </c>
      <c r="AS149" s="7" t="s">
        <v>66</v>
      </c>
      <c r="AT149" s="7" t="s">
        <v>5797</v>
      </c>
      <c r="AU149" s="7" t="s">
        <v>5797</v>
      </c>
      <c r="AV149" s="12">
        <v>0</v>
      </c>
      <c r="AW149" s="12">
        <v>0</v>
      </c>
      <c r="AX149" s="12">
        <v>0</v>
      </c>
      <c r="AY149" s="12" t="s">
        <v>5797</v>
      </c>
      <c r="AZ149" s="12">
        <v>1</v>
      </c>
      <c r="BA149" s="12">
        <v>0</v>
      </c>
      <c r="BB149" s="12">
        <v>1</v>
      </c>
      <c r="BC149" s="12">
        <v>1</v>
      </c>
    </row>
    <row r="150" spans="1:55" x14ac:dyDescent="0.35">
      <c r="A150" s="7" t="s">
        <v>496</v>
      </c>
      <c r="B150" s="7" t="s">
        <v>497</v>
      </c>
      <c r="C150" s="13" t="s">
        <v>51</v>
      </c>
      <c r="D150" s="7">
        <v>300</v>
      </c>
      <c r="E150" s="7" t="s">
        <v>100</v>
      </c>
      <c r="F150" s="7"/>
      <c r="G150" s="14" t="s">
        <v>53</v>
      </c>
      <c r="H150" s="13" t="s">
        <v>54</v>
      </c>
      <c r="I150" s="7" t="s">
        <v>95</v>
      </c>
      <c r="J150" s="7" t="s">
        <v>56</v>
      </c>
      <c r="K150" s="7" t="s">
        <v>84</v>
      </c>
      <c r="L150" s="7">
        <v>37</v>
      </c>
      <c r="M150" s="7" t="s">
        <v>58</v>
      </c>
      <c r="N150" s="7">
        <v>32</v>
      </c>
      <c r="O150" t="s">
        <v>7875</v>
      </c>
      <c r="P150" s="7" t="s">
        <v>59</v>
      </c>
      <c r="Q150" s="14" t="s">
        <v>59</v>
      </c>
      <c r="R150" t="b">
        <v>0</v>
      </c>
      <c r="S150" s="7">
        <v>376</v>
      </c>
      <c r="T150" s="7">
        <v>13.9</v>
      </c>
      <c r="U150" s="7">
        <v>28.2</v>
      </c>
      <c r="V150" s="7">
        <v>1.2097500000000001</v>
      </c>
      <c r="W150" s="7">
        <v>0.55735000000000001</v>
      </c>
      <c r="X150" s="7">
        <v>7.8</v>
      </c>
      <c r="Y150" s="7">
        <v>5.07</v>
      </c>
      <c r="Z150" s="14">
        <v>2.59</v>
      </c>
      <c r="AA150" s="17">
        <v>1.6238300000000001E-2</v>
      </c>
      <c r="AB150" s="3">
        <v>0.98376200000000003</v>
      </c>
      <c r="AC150" s="14" t="s">
        <v>197</v>
      </c>
      <c r="AD150" s="13">
        <v>8</v>
      </c>
      <c r="AE150" s="14">
        <v>7</v>
      </c>
      <c r="AF150" s="13">
        <v>5</v>
      </c>
      <c r="AG150" s="7">
        <v>4</v>
      </c>
      <c r="AH150" s="7">
        <v>1</v>
      </c>
      <c r="AI150" s="7">
        <v>4</v>
      </c>
      <c r="AJ150" s="7">
        <v>3</v>
      </c>
      <c r="AK150" s="14">
        <v>1</v>
      </c>
      <c r="AL150" s="13">
        <v>3</v>
      </c>
      <c r="AM150" s="14">
        <v>3</v>
      </c>
      <c r="AN150" s="7" t="s">
        <v>66</v>
      </c>
      <c r="AO150" s="7" t="s">
        <v>62</v>
      </c>
      <c r="AP150" s="7" t="s">
        <v>208</v>
      </c>
      <c r="AQ150" s="7" t="s">
        <v>70</v>
      </c>
      <c r="AR150" s="7" t="s">
        <v>70</v>
      </c>
      <c r="AS150" s="7" t="s">
        <v>66</v>
      </c>
      <c r="AT150" s="7" t="s">
        <v>70</v>
      </c>
      <c r="AU150" s="7" t="s">
        <v>70</v>
      </c>
      <c r="AV150" s="12">
        <v>0</v>
      </c>
      <c r="AW150" s="12">
        <v>0</v>
      </c>
      <c r="AX150" s="12">
        <v>0</v>
      </c>
      <c r="AY150" s="12" t="s">
        <v>5797</v>
      </c>
      <c r="AZ150" s="12">
        <v>1</v>
      </c>
      <c r="BA150" s="12">
        <v>0</v>
      </c>
      <c r="BB150" s="12">
        <v>1</v>
      </c>
      <c r="BC150" s="12">
        <v>1</v>
      </c>
    </row>
    <row r="151" spans="1:55" x14ac:dyDescent="0.35">
      <c r="A151" s="7" t="s">
        <v>498</v>
      </c>
      <c r="B151" s="7" t="s">
        <v>499</v>
      </c>
      <c r="C151" s="13" t="s">
        <v>51</v>
      </c>
      <c r="D151" s="7">
        <v>300</v>
      </c>
      <c r="E151" s="7" t="s">
        <v>100</v>
      </c>
      <c r="F151" s="7"/>
      <c r="G151" s="14" t="s">
        <v>53</v>
      </c>
      <c r="H151" s="13" t="s">
        <v>54</v>
      </c>
      <c r="I151" s="7" t="s">
        <v>95</v>
      </c>
      <c r="J151" s="7" t="s">
        <v>56</v>
      </c>
      <c r="K151" s="7" t="s">
        <v>84</v>
      </c>
      <c r="L151" s="7">
        <v>36</v>
      </c>
      <c r="M151" s="7" t="s">
        <v>58</v>
      </c>
      <c r="N151" s="7">
        <v>32</v>
      </c>
      <c r="O151" t="s">
        <v>7875</v>
      </c>
      <c r="P151" s="7" t="s">
        <v>59</v>
      </c>
      <c r="Q151" s="14" t="s">
        <v>59</v>
      </c>
      <c r="R151" t="b">
        <v>0</v>
      </c>
      <c r="S151" s="7">
        <v>379</v>
      </c>
      <c r="T151" s="7">
        <v>13.775</v>
      </c>
      <c r="U151" s="7">
        <v>28.225000000000001</v>
      </c>
      <c r="V151" s="7">
        <v>1.2104192499999999</v>
      </c>
      <c r="W151" s="7">
        <v>0.55800000000000005</v>
      </c>
      <c r="X151" s="7">
        <v>7.6</v>
      </c>
      <c r="Y151" s="7">
        <v>5.36</v>
      </c>
      <c r="Z151" s="14">
        <v>2.37</v>
      </c>
      <c r="AA151" s="17">
        <v>2.7493699999999999E-2</v>
      </c>
      <c r="AB151" s="3">
        <v>0.97250599999999998</v>
      </c>
      <c r="AC151" s="14" t="s">
        <v>197</v>
      </c>
      <c r="AD151" s="13">
        <v>8</v>
      </c>
      <c r="AE151" s="14">
        <v>7</v>
      </c>
      <c r="AF151" s="13">
        <v>5</v>
      </c>
      <c r="AG151" s="7">
        <v>5</v>
      </c>
      <c r="AH151" s="7">
        <v>0</v>
      </c>
      <c r="AI151" s="7">
        <v>4</v>
      </c>
      <c r="AJ151" s="7">
        <v>4</v>
      </c>
      <c r="AK151" s="14">
        <v>0</v>
      </c>
      <c r="AL151" s="13">
        <v>3</v>
      </c>
      <c r="AM151" s="14">
        <v>3</v>
      </c>
      <c r="AN151" s="7" t="s">
        <v>66</v>
      </c>
      <c r="AO151" s="7" t="s">
        <v>62</v>
      </c>
      <c r="AP151" s="7" t="s">
        <v>62</v>
      </c>
      <c r="AQ151" s="7" t="s">
        <v>5797</v>
      </c>
      <c r="AR151" s="7" t="s">
        <v>70</v>
      </c>
      <c r="AS151" s="7" t="s">
        <v>5797</v>
      </c>
      <c r="AT151" s="7" t="s">
        <v>5797</v>
      </c>
      <c r="AU151" s="7" t="s">
        <v>70</v>
      </c>
      <c r="AV151" s="12">
        <v>0</v>
      </c>
      <c r="AW151" s="12">
        <v>0</v>
      </c>
      <c r="AX151" s="12">
        <v>0</v>
      </c>
      <c r="AY151" s="12">
        <v>1</v>
      </c>
      <c r="AZ151" s="12">
        <v>1</v>
      </c>
      <c r="BA151" s="12">
        <v>0</v>
      </c>
      <c r="BB151" s="12">
        <v>1</v>
      </c>
      <c r="BC151" s="12">
        <v>1</v>
      </c>
    </row>
    <row r="152" spans="1:55" x14ac:dyDescent="0.35">
      <c r="A152" s="7" t="s">
        <v>500</v>
      </c>
      <c r="B152" s="7" t="s">
        <v>501</v>
      </c>
      <c r="C152" s="13" t="s">
        <v>51</v>
      </c>
      <c r="D152" s="7">
        <v>300</v>
      </c>
      <c r="E152" s="7" t="s">
        <v>101</v>
      </c>
      <c r="F152" s="7"/>
      <c r="G152" s="14" t="s">
        <v>53</v>
      </c>
      <c r="H152" s="13" t="s">
        <v>54</v>
      </c>
      <c r="I152" s="7" t="s">
        <v>92</v>
      </c>
      <c r="J152" s="7" t="s">
        <v>56</v>
      </c>
      <c r="K152" s="7" t="s">
        <v>57</v>
      </c>
      <c r="L152" s="7">
        <v>57</v>
      </c>
      <c r="M152" s="7" t="s">
        <v>58</v>
      </c>
      <c r="N152" s="7">
        <v>33</v>
      </c>
      <c r="O152" t="s">
        <v>7875</v>
      </c>
      <c r="P152" s="7" t="s">
        <v>59</v>
      </c>
      <c r="Q152" s="14" t="s">
        <v>56</v>
      </c>
      <c r="R152" t="b">
        <v>0</v>
      </c>
      <c r="S152" s="7">
        <v>133</v>
      </c>
      <c r="T152" s="7">
        <v>8.5666700000000002</v>
      </c>
      <c r="U152" s="7">
        <v>21.466670000000001</v>
      </c>
      <c r="V152" s="7">
        <v>0.94700133333333325</v>
      </c>
      <c r="W152" s="7">
        <v>0.2980666666666667</v>
      </c>
      <c r="X152" s="7"/>
      <c r="Y152" s="7"/>
      <c r="Z152" s="14"/>
      <c r="AA152" s="17">
        <v>5.0024800000000001E-2</v>
      </c>
      <c r="AB152" s="3">
        <v>0.94997500000000001</v>
      </c>
      <c r="AC152" s="14" t="s">
        <v>197</v>
      </c>
      <c r="AD152" s="13">
        <v>8</v>
      </c>
      <c r="AE152" s="14">
        <v>7</v>
      </c>
      <c r="AF152" s="13">
        <v>5</v>
      </c>
      <c r="AG152" s="7">
        <v>4</v>
      </c>
      <c r="AH152" s="7">
        <v>1</v>
      </c>
      <c r="AI152" s="7">
        <v>4</v>
      </c>
      <c r="AJ152" s="7">
        <v>3</v>
      </c>
      <c r="AK152" s="14">
        <v>1</v>
      </c>
      <c r="AL152" s="13">
        <v>3</v>
      </c>
      <c r="AM152" s="14">
        <v>3</v>
      </c>
      <c r="AN152" s="7" t="s">
        <v>66</v>
      </c>
      <c r="AO152" s="7" t="s">
        <v>62</v>
      </c>
      <c r="AP152" s="7" t="s">
        <v>62</v>
      </c>
      <c r="AQ152" s="7" t="s">
        <v>5797</v>
      </c>
      <c r="AR152" s="7" t="s">
        <v>63</v>
      </c>
      <c r="AS152" s="7" t="s">
        <v>5797</v>
      </c>
      <c r="AT152" s="7" t="s">
        <v>5797</v>
      </c>
      <c r="AU152" s="7" t="s">
        <v>70</v>
      </c>
      <c r="AV152" s="12">
        <v>0</v>
      </c>
      <c r="AW152" s="12">
        <v>0</v>
      </c>
      <c r="AX152" s="12">
        <v>0</v>
      </c>
      <c r="AY152" s="12">
        <v>1</v>
      </c>
      <c r="AZ152" s="12">
        <v>1</v>
      </c>
      <c r="BA152" s="12">
        <v>0</v>
      </c>
      <c r="BB152" s="12">
        <v>1</v>
      </c>
      <c r="BC152" s="12">
        <v>1</v>
      </c>
    </row>
    <row r="153" spans="1:55" x14ac:dyDescent="0.35">
      <c r="A153" s="7" t="s">
        <v>502</v>
      </c>
      <c r="B153" s="7" t="s">
        <v>503</v>
      </c>
      <c r="C153" s="13" t="s">
        <v>51</v>
      </c>
      <c r="D153" s="7">
        <v>300</v>
      </c>
      <c r="E153" s="7" t="s">
        <v>122</v>
      </c>
      <c r="F153" s="7"/>
      <c r="G153" s="14" t="s">
        <v>53</v>
      </c>
      <c r="H153" s="13" t="s">
        <v>54</v>
      </c>
      <c r="I153" s="7" t="s">
        <v>92</v>
      </c>
      <c r="J153" s="7" t="s">
        <v>56</v>
      </c>
      <c r="K153" s="7" t="s">
        <v>57</v>
      </c>
      <c r="L153" s="7">
        <v>24.7</v>
      </c>
      <c r="M153" s="7" t="s">
        <v>58</v>
      </c>
      <c r="N153" s="7">
        <v>32</v>
      </c>
      <c r="O153" t="s">
        <v>7875</v>
      </c>
      <c r="P153" s="7" t="s">
        <v>59</v>
      </c>
      <c r="Q153" s="14" t="s">
        <v>59</v>
      </c>
      <c r="R153" t="b">
        <v>0</v>
      </c>
      <c r="S153" s="7">
        <v>1124</v>
      </c>
      <c r="T153" s="7">
        <v>16.36</v>
      </c>
      <c r="U153" s="7">
        <v>26.54</v>
      </c>
      <c r="V153" s="7">
        <v>0.88166599999999984</v>
      </c>
      <c r="W153" s="7">
        <v>1.84958</v>
      </c>
      <c r="X153" s="7">
        <v>5.6</v>
      </c>
      <c r="Y153" s="7">
        <v>6.66</v>
      </c>
      <c r="Z153" s="14">
        <v>1.92</v>
      </c>
      <c r="AA153" s="17">
        <v>1.62069E-2</v>
      </c>
      <c r="AB153" s="3">
        <v>0.98379300000000003</v>
      </c>
      <c r="AC153" s="14" t="s">
        <v>197</v>
      </c>
      <c r="AD153" s="13">
        <v>8</v>
      </c>
      <c r="AE153" s="14">
        <v>7</v>
      </c>
      <c r="AF153" s="13">
        <v>5</v>
      </c>
      <c r="AG153" s="7">
        <v>4</v>
      </c>
      <c r="AH153" s="7">
        <v>1</v>
      </c>
      <c r="AI153" s="7">
        <v>4</v>
      </c>
      <c r="AJ153" s="7">
        <v>3</v>
      </c>
      <c r="AK153" s="14">
        <v>1</v>
      </c>
      <c r="AL153" s="13">
        <v>3</v>
      </c>
      <c r="AM153" s="14">
        <v>3</v>
      </c>
      <c r="AN153" s="7" t="s">
        <v>66</v>
      </c>
      <c r="AO153" s="7" t="s">
        <v>62</v>
      </c>
      <c r="AP153" s="7" t="s">
        <v>62</v>
      </c>
      <c r="AQ153" s="7" t="s">
        <v>5797</v>
      </c>
      <c r="AR153" s="7" t="s">
        <v>63</v>
      </c>
      <c r="AS153" s="7" t="s">
        <v>5797</v>
      </c>
      <c r="AT153" s="7" t="s">
        <v>70</v>
      </c>
      <c r="AU153" s="7" t="s">
        <v>5797</v>
      </c>
      <c r="AV153" s="12">
        <v>0</v>
      </c>
      <c r="AW153" s="12">
        <v>0</v>
      </c>
      <c r="AX153" s="12" t="s">
        <v>5797</v>
      </c>
      <c r="AY153" s="12">
        <v>1</v>
      </c>
      <c r="AZ153" s="12" t="s">
        <v>5797</v>
      </c>
      <c r="BA153" s="12">
        <v>0</v>
      </c>
      <c r="BB153" s="12">
        <v>1</v>
      </c>
      <c r="BC153" s="12">
        <v>1</v>
      </c>
    </row>
    <row r="154" spans="1:55" x14ac:dyDescent="0.35">
      <c r="A154" s="7" t="s">
        <v>504</v>
      </c>
      <c r="B154" s="7" t="s">
        <v>505</v>
      </c>
      <c r="C154" s="13" t="s">
        <v>51</v>
      </c>
      <c r="D154" s="7">
        <v>300</v>
      </c>
      <c r="E154" s="7" t="s">
        <v>100</v>
      </c>
      <c r="F154" s="7"/>
      <c r="G154" s="14" t="s">
        <v>53</v>
      </c>
      <c r="H154" s="13" t="s">
        <v>54</v>
      </c>
      <c r="I154" s="7" t="s">
        <v>83</v>
      </c>
      <c r="J154" s="7" t="s">
        <v>87</v>
      </c>
      <c r="K154" s="7" t="s">
        <v>57</v>
      </c>
      <c r="L154" s="7">
        <v>23</v>
      </c>
      <c r="M154" s="7" t="s">
        <v>58</v>
      </c>
      <c r="N154" s="7">
        <v>31</v>
      </c>
      <c r="O154" t="s">
        <v>7881</v>
      </c>
      <c r="P154" s="7" t="s">
        <v>59</v>
      </c>
      <c r="Q154" s="14" t="s">
        <v>59</v>
      </c>
      <c r="R154" t="b">
        <v>0</v>
      </c>
      <c r="S154" s="7">
        <v>422</v>
      </c>
      <c r="T154" s="7">
        <v>13.375</v>
      </c>
      <c r="U154" s="7">
        <v>27.95</v>
      </c>
      <c r="V154" s="7">
        <v>1.26725</v>
      </c>
      <c r="W154" s="7">
        <v>0.62417500000000004</v>
      </c>
      <c r="X154" s="7">
        <v>7.1</v>
      </c>
      <c r="Y154" s="7">
        <v>5.32</v>
      </c>
      <c r="Z154" s="14">
        <v>2.46</v>
      </c>
      <c r="AA154" s="17">
        <v>7.7110199999999999E-3</v>
      </c>
      <c r="AB154" s="3">
        <v>0.99228899999999998</v>
      </c>
      <c r="AC154" s="14" t="s">
        <v>197</v>
      </c>
      <c r="AD154" s="13">
        <v>8</v>
      </c>
      <c r="AE154" s="14">
        <v>7</v>
      </c>
      <c r="AF154" s="13">
        <v>5</v>
      </c>
      <c r="AG154" s="7">
        <v>5</v>
      </c>
      <c r="AH154" s="7">
        <v>0</v>
      </c>
      <c r="AI154" s="7">
        <v>4</v>
      </c>
      <c r="AJ154" s="7">
        <v>4</v>
      </c>
      <c r="AK154" s="14">
        <v>0</v>
      </c>
      <c r="AL154" s="13">
        <v>3</v>
      </c>
      <c r="AM154" s="14">
        <v>3</v>
      </c>
      <c r="AN154" s="7" t="s">
        <v>66</v>
      </c>
      <c r="AO154" s="7" t="s">
        <v>62</v>
      </c>
      <c r="AP154" s="7" t="s">
        <v>62</v>
      </c>
      <c r="AQ154" s="7" t="s">
        <v>5797</v>
      </c>
      <c r="AR154" s="7" t="s">
        <v>70</v>
      </c>
      <c r="AS154" s="7" t="s">
        <v>66</v>
      </c>
      <c r="AT154" s="7" t="s">
        <v>70</v>
      </c>
      <c r="AU154" s="7" t="s">
        <v>70</v>
      </c>
      <c r="AV154" s="12">
        <v>0</v>
      </c>
      <c r="AW154" s="12">
        <v>0</v>
      </c>
      <c r="AX154" s="12">
        <v>0</v>
      </c>
      <c r="AY154" s="12">
        <v>1</v>
      </c>
      <c r="AZ154" s="12">
        <v>1</v>
      </c>
      <c r="BA154" s="12">
        <v>0</v>
      </c>
      <c r="BB154" s="12">
        <v>1</v>
      </c>
      <c r="BC154" s="12">
        <v>1</v>
      </c>
    </row>
    <row r="155" spans="1:55" x14ac:dyDescent="0.35">
      <c r="A155" s="7" t="s">
        <v>506</v>
      </c>
      <c r="B155" s="7" t="s">
        <v>507</v>
      </c>
      <c r="C155" s="13" t="s">
        <v>51</v>
      </c>
      <c r="D155" s="7">
        <v>300</v>
      </c>
      <c r="E155" s="7" t="s">
        <v>126</v>
      </c>
      <c r="F155" s="7"/>
      <c r="G155" s="14" t="s">
        <v>53</v>
      </c>
      <c r="H155" s="13" t="s">
        <v>54</v>
      </c>
      <c r="I155" s="7" t="s">
        <v>75</v>
      </c>
      <c r="J155" s="7" t="s">
        <v>76</v>
      </c>
      <c r="K155" s="7" t="s">
        <v>57</v>
      </c>
      <c r="L155" s="7">
        <v>37.200000000000003</v>
      </c>
      <c r="M155" s="7" t="s">
        <v>58</v>
      </c>
      <c r="N155" s="7">
        <v>36</v>
      </c>
      <c r="O155" t="s">
        <v>7875</v>
      </c>
      <c r="P155" s="7" t="s">
        <v>59</v>
      </c>
      <c r="Q155" s="14" t="s">
        <v>59</v>
      </c>
      <c r="R155" t="b">
        <v>0</v>
      </c>
      <c r="S155" s="7">
        <v>719</v>
      </c>
      <c r="T155" s="7">
        <v>13.74</v>
      </c>
      <c r="U155" s="7">
        <v>23.46</v>
      </c>
      <c r="V155" s="7">
        <v>0.52226660000000003</v>
      </c>
      <c r="W155" s="7">
        <v>1.3959600000000001</v>
      </c>
      <c r="X155" s="7">
        <v>5.5</v>
      </c>
      <c r="Y155" s="7">
        <v>4.3899999999999997</v>
      </c>
      <c r="Z155" s="14">
        <v>3.85</v>
      </c>
      <c r="AA155" s="17">
        <v>4.7205999999999998E-2</v>
      </c>
      <c r="AB155" s="3">
        <v>0.95279400000000003</v>
      </c>
      <c r="AC155" s="14" t="s">
        <v>197</v>
      </c>
      <c r="AD155" s="13">
        <v>8</v>
      </c>
      <c r="AE155" s="14">
        <v>7</v>
      </c>
      <c r="AF155" s="13">
        <v>5</v>
      </c>
      <c r="AG155" s="7">
        <v>4</v>
      </c>
      <c r="AH155" s="7">
        <v>1</v>
      </c>
      <c r="AI155" s="7">
        <v>4</v>
      </c>
      <c r="AJ155" s="7">
        <v>3</v>
      </c>
      <c r="AK155" s="14">
        <v>1</v>
      </c>
      <c r="AL155" s="13">
        <v>3</v>
      </c>
      <c r="AM155" s="14">
        <v>3</v>
      </c>
      <c r="AN155" s="7" t="s">
        <v>66</v>
      </c>
      <c r="AO155" s="7" t="s">
        <v>62</v>
      </c>
      <c r="AP155" s="7" t="s">
        <v>208</v>
      </c>
      <c r="AQ155" s="7" t="s">
        <v>70</v>
      </c>
      <c r="AR155" s="7" t="s">
        <v>70</v>
      </c>
      <c r="AS155" s="7" t="s">
        <v>66</v>
      </c>
      <c r="AT155" s="7" t="s">
        <v>70</v>
      </c>
      <c r="AU155" s="7" t="s">
        <v>70</v>
      </c>
      <c r="AV155" s="12">
        <v>0</v>
      </c>
      <c r="AW155" s="12">
        <v>0</v>
      </c>
      <c r="AX155" s="12">
        <v>0</v>
      </c>
      <c r="AY155" s="12" t="s">
        <v>5797</v>
      </c>
      <c r="AZ155" s="12">
        <v>1</v>
      </c>
      <c r="BA155" s="12">
        <v>0</v>
      </c>
      <c r="BB155" s="12">
        <v>1</v>
      </c>
      <c r="BC155" s="12">
        <v>1</v>
      </c>
    </row>
    <row r="156" spans="1:55" x14ac:dyDescent="0.35">
      <c r="A156" s="7" t="s">
        <v>508</v>
      </c>
      <c r="B156" s="7" t="s">
        <v>509</v>
      </c>
      <c r="C156" s="13" t="s">
        <v>51</v>
      </c>
      <c r="D156" s="7">
        <v>300</v>
      </c>
      <c r="E156" s="7" t="s">
        <v>100</v>
      </c>
      <c r="F156" s="7"/>
      <c r="G156" s="14" t="s">
        <v>53</v>
      </c>
      <c r="H156" s="13" t="s">
        <v>54</v>
      </c>
      <c r="I156" s="7" t="s">
        <v>118</v>
      </c>
      <c r="J156" s="7" t="s">
        <v>56</v>
      </c>
      <c r="K156" s="7" t="s">
        <v>57</v>
      </c>
      <c r="L156" s="7">
        <v>38</v>
      </c>
      <c r="M156" s="7" t="s">
        <v>58</v>
      </c>
      <c r="N156" s="7">
        <v>37</v>
      </c>
      <c r="O156" t="s">
        <v>7875</v>
      </c>
      <c r="P156" s="7" t="s">
        <v>59</v>
      </c>
      <c r="Q156" s="14" t="s">
        <v>59</v>
      </c>
      <c r="R156" t="b">
        <v>0</v>
      </c>
      <c r="S156" s="7">
        <v>452</v>
      </c>
      <c r="T156" s="7">
        <v>12.9</v>
      </c>
      <c r="U156" s="7">
        <v>27.38</v>
      </c>
      <c r="V156" s="7">
        <v>1.131866</v>
      </c>
      <c r="W156" s="7">
        <v>0.55089999999999995</v>
      </c>
      <c r="X156" s="7">
        <v>7.3</v>
      </c>
      <c r="Y156" s="7">
        <v>4.3</v>
      </c>
      <c r="Z156" s="14">
        <v>3.57</v>
      </c>
      <c r="AA156" s="17">
        <v>1.6425599999999999E-2</v>
      </c>
      <c r="AB156" s="3">
        <v>0.98357399999999995</v>
      </c>
      <c r="AC156" s="14" t="s">
        <v>197</v>
      </c>
      <c r="AD156" s="13">
        <v>8</v>
      </c>
      <c r="AE156" s="14">
        <v>7</v>
      </c>
      <c r="AF156" s="13">
        <v>5</v>
      </c>
      <c r="AG156" s="7">
        <v>5</v>
      </c>
      <c r="AH156" s="7">
        <v>0</v>
      </c>
      <c r="AI156" s="7">
        <v>4</v>
      </c>
      <c r="AJ156" s="7">
        <v>4</v>
      </c>
      <c r="AK156" s="14">
        <v>0</v>
      </c>
      <c r="AL156" s="13">
        <v>3</v>
      </c>
      <c r="AM156" s="14">
        <v>3</v>
      </c>
      <c r="AN156" s="7" t="s">
        <v>66</v>
      </c>
      <c r="AO156" s="7" t="s">
        <v>62</v>
      </c>
      <c r="AP156" s="7" t="s">
        <v>62</v>
      </c>
      <c r="AQ156" s="7" t="s">
        <v>5797</v>
      </c>
      <c r="AR156" s="7" t="s">
        <v>70</v>
      </c>
      <c r="AS156" s="7" t="s">
        <v>5797</v>
      </c>
      <c r="AT156" s="7" t="s">
        <v>5797</v>
      </c>
      <c r="AU156" s="7" t="s">
        <v>70</v>
      </c>
      <c r="AV156" s="12">
        <v>0</v>
      </c>
      <c r="AW156" s="12">
        <v>0</v>
      </c>
      <c r="AX156" s="12">
        <v>0</v>
      </c>
      <c r="AY156" s="12">
        <v>1</v>
      </c>
      <c r="AZ156" s="12" t="s">
        <v>5797</v>
      </c>
      <c r="BA156" s="12">
        <v>0</v>
      </c>
      <c r="BB156" s="12">
        <v>1</v>
      </c>
      <c r="BC156" s="12">
        <v>1</v>
      </c>
    </row>
    <row r="157" spans="1:55" x14ac:dyDescent="0.35">
      <c r="A157" s="7" t="s">
        <v>510</v>
      </c>
      <c r="B157" s="7" t="s">
        <v>511</v>
      </c>
      <c r="C157" s="13" t="s">
        <v>51</v>
      </c>
      <c r="D157" s="7">
        <v>300</v>
      </c>
      <c r="E157" s="7" t="s">
        <v>100</v>
      </c>
      <c r="F157" s="7"/>
      <c r="G157" s="14" t="s">
        <v>53</v>
      </c>
      <c r="H157" s="13" t="s">
        <v>54</v>
      </c>
      <c r="I157" s="7" t="s">
        <v>83</v>
      </c>
      <c r="J157" s="7" t="s">
        <v>87</v>
      </c>
      <c r="K157" s="7" t="s">
        <v>84</v>
      </c>
      <c r="L157" s="7">
        <v>30</v>
      </c>
      <c r="M157" s="7" t="s">
        <v>58</v>
      </c>
      <c r="N157" s="7">
        <v>32</v>
      </c>
      <c r="O157" t="s">
        <v>7881</v>
      </c>
      <c r="P157" s="7" t="s">
        <v>59</v>
      </c>
      <c r="Q157" s="14" t="s">
        <v>59</v>
      </c>
      <c r="R157" t="b">
        <v>0</v>
      </c>
      <c r="S157" s="7">
        <v>586</v>
      </c>
      <c r="T157" s="7">
        <v>12.78</v>
      </c>
      <c r="U157" s="7">
        <v>28.64</v>
      </c>
      <c r="V157" s="7">
        <v>1.198666</v>
      </c>
      <c r="W157" s="7">
        <v>0.71614</v>
      </c>
      <c r="X157" s="7"/>
      <c r="Y157" s="7"/>
      <c r="Z157" s="14"/>
      <c r="AA157" s="17">
        <v>2.7609100000000001E-2</v>
      </c>
      <c r="AB157" s="3">
        <v>0.97239100000000001</v>
      </c>
      <c r="AC157" s="14" t="s">
        <v>197</v>
      </c>
      <c r="AD157" s="13">
        <v>8</v>
      </c>
      <c r="AE157" s="14">
        <v>7</v>
      </c>
      <c r="AF157" s="13">
        <v>5</v>
      </c>
      <c r="AG157" s="7">
        <v>4</v>
      </c>
      <c r="AH157" s="7">
        <v>1</v>
      </c>
      <c r="AI157" s="7">
        <v>4</v>
      </c>
      <c r="AJ157" s="7">
        <v>3</v>
      </c>
      <c r="AK157" s="14">
        <v>1</v>
      </c>
      <c r="AL157" s="13">
        <v>3</v>
      </c>
      <c r="AM157" s="14">
        <v>3</v>
      </c>
      <c r="AN157" s="7" t="s">
        <v>66</v>
      </c>
      <c r="AO157" s="7" t="s">
        <v>62</v>
      </c>
      <c r="AP157" s="7" t="s">
        <v>62</v>
      </c>
      <c r="AQ157" s="7" t="s">
        <v>5797</v>
      </c>
      <c r="AR157" s="7" t="s">
        <v>63</v>
      </c>
      <c r="AS157" s="7" t="s">
        <v>66</v>
      </c>
      <c r="AT157" s="7" t="s">
        <v>70</v>
      </c>
      <c r="AU157" s="7" t="s">
        <v>5797</v>
      </c>
      <c r="AV157" s="12">
        <v>0</v>
      </c>
      <c r="AW157" s="12">
        <v>0</v>
      </c>
      <c r="AX157" s="12">
        <v>0</v>
      </c>
      <c r="AY157" s="12" t="s">
        <v>5797</v>
      </c>
      <c r="AZ157" s="12">
        <v>1</v>
      </c>
      <c r="BA157" s="12">
        <v>0</v>
      </c>
      <c r="BB157" s="12">
        <v>1</v>
      </c>
      <c r="BC157" s="12">
        <v>1</v>
      </c>
    </row>
    <row r="158" spans="1:55" x14ac:dyDescent="0.35">
      <c r="A158" s="7" t="s">
        <v>512</v>
      </c>
      <c r="B158" s="7" t="s">
        <v>513</v>
      </c>
      <c r="C158" s="13" t="s">
        <v>51</v>
      </c>
      <c r="D158" s="7">
        <v>300</v>
      </c>
      <c r="E158" s="7" t="s">
        <v>100</v>
      </c>
      <c r="F158" s="7"/>
      <c r="G158" s="14" t="s">
        <v>53</v>
      </c>
      <c r="H158" s="13" t="s">
        <v>54</v>
      </c>
      <c r="I158" s="7" t="s">
        <v>95</v>
      </c>
      <c r="J158" s="7" t="s">
        <v>87</v>
      </c>
      <c r="K158" s="7" t="s">
        <v>84</v>
      </c>
      <c r="L158" s="7">
        <v>35</v>
      </c>
      <c r="M158" s="7" t="s">
        <v>58</v>
      </c>
      <c r="N158" s="7">
        <v>32</v>
      </c>
      <c r="O158" t="s">
        <v>7875</v>
      </c>
      <c r="P158" s="7" t="s">
        <v>59</v>
      </c>
      <c r="Q158" s="14" t="s">
        <v>59</v>
      </c>
      <c r="R158" t="b">
        <v>0</v>
      </c>
      <c r="S158" s="7">
        <v>379</v>
      </c>
      <c r="T158" s="7">
        <v>13.3</v>
      </c>
      <c r="U158" s="7">
        <v>27.925000000000001</v>
      </c>
      <c r="V158" s="7">
        <v>1.1465017500000001</v>
      </c>
      <c r="W158" s="7">
        <v>0.56799999999999995</v>
      </c>
      <c r="X158" s="7"/>
      <c r="Y158" s="7"/>
      <c r="Z158" s="14"/>
      <c r="AA158" s="17">
        <v>2.5405400000000002E-2</v>
      </c>
      <c r="AB158" s="3">
        <v>0.97459499999999999</v>
      </c>
      <c r="AC158" s="14" t="s">
        <v>197</v>
      </c>
      <c r="AD158" s="13">
        <v>8</v>
      </c>
      <c r="AE158" s="14">
        <v>7</v>
      </c>
      <c r="AF158" s="13">
        <v>5</v>
      </c>
      <c r="AG158" s="7">
        <v>5</v>
      </c>
      <c r="AH158" s="7">
        <v>0</v>
      </c>
      <c r="AI158" s="7">
        <v>4</v>
      </c>
      <c r="AJ158" s="7">
        <v>4</v>
      </c>
      <c r="AK158" s="14">
        <v>0</v>
      </c>
      <c r="AL158" s="13">
        <v>3</v>
      </c>
      <c r="AM158" s="14">
        <v>3</v>
      </c>
      <c r="AN158" s="7" t="s">
        <v>66</v>
      </c>
      <c r="AO158" s="7" t="s">
        <v>62</v>
      </c>
      <c r="AP158" s="7" t="s">
        <v>62</v>
      </c>
      <c r="AQ158" s="7" t="s">
        <v>5797</v>
      </c>
      <c r="AR158" s="7" t="s">
        <v>70</v>
      </c>
      <c r="AS158" s="7" t="s">
        <v>5797</v>
      </c>
      <c r="AT158" s="7" t="s">
        <v>5797</v>
      </c>
      <c r="AU158" s="7" t="s">
        <v>70</v>
      </c>
      <c r="AV158" s="12">
        <v>0</v>
      </c>
      <c r="AW158" s="12">
        <v>0</v>
      </c>
      <c r="AX158" s="12">
        <v>0</v>
      </c>
      <c r="AY158" s="12">
        <v>1</v>
      </c>
      <c r="AZ158" s="12">
        <v>1</v>
      </c>
      <c r="BA158" s="12">
        <v>0</v>
      </c>
      <c r="BB158" s="12">
        <v>1</v>
      </c>
      <c r="BC158" s="12">
        <v>1</v>
      </c>
    </row>
    <row r="159" spans="1:55" x14ac:dyDescent="0.35">
      <c r="A159" s="7" t="s">
        <v>514</v>
      </c>
      <c r="B159" s="7" t="s">
        <v>515</v>
      </c>
      <c r="C159" s="13" t="s">
        <v>51</v>
      </c>
      <c r="D159" s="7">
        <v>300</v>
      </c>
      <c r="E159" s="7" t="s">
        <v>100</v>
      </c>
      <c r="F159" s="7">
        <v>1700</v>
      </c>
      <c r="G159" s="14" t="s">
        <v>53</v>
      </c>
      <c r="H159" s="13" t="s">
        <v>54</v>
      </c>
      <c r="I159" s="7" t="s">
        <v>92</v>
      </c>
      <c r="J159" s="7" t="s">
        <v>87</v>
      </c>
      <c r="K159" s="7" t="s">
        <v>57</v>
      </c>
      <c r="L159" s="7">
        <v>15</v>
      </c>
      <c r="M159" s="7" t="s">
        <v>58</v>
      </c>
      <c r="N159" s="7">
        <v>46</v>
      </c>
      <c r="O159" t="s">
        <v>7875</v>
      </c>
      <c r="P159" s="7" t="s">
        <v>59</v>
      </c>
      <c r="Q159" s="14" t="s">
        <v>59</v>
      </c>
      <c r="R159" t="b">
        <v>0</v>
      </c>
      <c r="S159" s="7">
        <v>539</v>
      </c>
      <c r="T159" s="7">
        <v>16.02</v>
      </c>
      <c r="U159" s="7">
        <v>29.96</v>
      </c>
      <c r="V159" s="7">
        <v>1.3083320000000001</v>
      </c>
      <c r="W159" s="7">
        <v>0.70252000000000003</v>
      </c>
      <c r="X159" s="7"/>
      <c r="Y159" s="7"/>
      <c r="Z159" s="14"/>
      <c r="AA159" s="17">
        <v>5.6998800000000002E-2</v>
      </c>
      <c r="AB159" s="3">
        <v>0.94300099999999998</v>
      </c>
      <c r="AC159" s="14" t="s">
        <v>197</v>
      </c>
      <c r="AD159" s="13">
        <v>8</v>
      </c>
      <c r="AE159" s="14">
        <v>7</v>
      </c>
      <c r="AF159" s="13">
        <v>5</v>
      </c>
      <c r="AG159" s="7">
        <v>5</v>
      </c>
      <c r="AH159" s="7">
        <v>0</v>
      </c>
      <c r="AI159" s="7">
        <v>4</v>
      </c>
      <c r="AJ159" s="7">
        <v>4</v>
      </c>
      <c r="AK159" s="14">
        <v>0</v>
      </c>
      <c r="AL159" s="13">
        <v>3</v>
      </c>
      <c r="AM159" s="14">
        <v>3</v>
      </c>
      <c r="AN159" s="7" t="s">
        <v>66</v>
      </c>
      <c r="AO159" s="7" t="s">
        <v>62</v>
      </c>
      <c r="AP159" s="7" t="s">
        <v>62</v>
      </c>
      <c r="AQ159" s="7" t="s">
        <v>70</v>
      </c>
      <c r="AR159" s="7" t="s">
        <v>70</v>
      </c>
      <c r="AS159" s="7" t="s">
        <v>5797</v>
      </c>
      <c r="AT159" s="7" t="s">
        <v>70</v>
      </c>
      <c r="AU159" s="7" t="s">
        <v>70</v>
      </c>
      <c r="AV159" s="12">
        <v>0</v>
      </c>
      <c r="AW159" s="12">
        <v>0</v>
      </c>
      <c r="AX159" s="12">
        <v>0</v>
      </c>
      <c r="AY159" s="12" t="s">
        <v>5797</v>
      </c>
      <c r="AZ159" s="12">
        <v>1</v>
      </c>
      <c r="BA159" s="12">
        <v>0</v>
      </c>
      <c r="BB159" s="12">
        <v>1</v>
      </c>
      <c r="BC159" s="12">
        <v>1</v>
      </c>
    </row>
    <row r="160" spans="1:55" x14ac:dyDescent="0.35">
      <c r="A160" s="7" t="s">
        <v>516</v>
      </c>
      <c r="B160" s="7" t="s">
        <v>517</v>
      </c>
      <c r="C160" s="13" t="s">
        <v>51</v>
      </c>
      <c r="D160" s="7">
        <v>300</v>
      </c>
      <c r="E160" s="7" t="s">
        <v>139</v>
      </c>
      <c r="F160" s="7">
        <v>893</v>
      </c>
      <c r="G160" s="14" t="s">
        <v>53</v>
      </c>
      <c r="H160" s="13" t="s">
        <v>54</v>
      </c>
      <c r="I160" s="7" t="s">
        <v>75</v>
      </c>
      <c r="J160" s="7" t="s">
        <v>87</v>
      </c>
      <c r="K160" s="7" t="s">
        <v>57</v>
      </c>
      <c r="L160" s="7">
        <v>20</v>
      </c>
      <c r="M160" s="7" t="s">
        <v>58</v>
      </c>
      <c r="N160" s="7">
        <v>45</v>
      </c>
      <c r="O160" t="s">
        <v>7875</v>
      </c>
      <c r="P160" s="7" t="s">
        <v>77</v>
      </c>
      <c r="Q160" s="14" t="s">
        <v>59</v>
      </c>
      <c r="R160" t="b">
        <v>0</v>
      </c>
      <c r="S160" s="7">
        <v>1459</v>
      </c>
      <c r="T160" s="7">
        <v>18.18</v>
      </c>
      <c r="U160" s="7">
        <v>28.14</v>
      </c>
      <c r="V160" s="7">
        <v>0.6394666</v>
      </c>
      <c r="W160" s="7">
        <v>2.0587599999999999</v>
      </c>
      <c r="X160" s="7">
        <v>6</v>
      </c>
      <c r="Y160" s="7">
        <v>3.4</v>
      </c>
      <c r="Z160" s="14">
        <v>3.34</v>
      </c>
      <c r="AA160" s="17">
        <v>1E-4</v>
      </c>
      <c r="AB160" s="3">
        <v>0.99990000000000001</v>
      </c>
      <c r="AC160" s="14" t="s">
        <v>197</v>
      </c>
      <c r="AD160" s="13">
        <v>8</v>
      </c>
      <c r="AE160" s="14">
        <v>7</v>
      </c>
      <c r="AF160" s="13">
        <v>5</v>
      </c>
      <c r="AG160" s="7">
        <v>0</v>
      </c>
      <c r="AH160" s="7">
        <v>5</v>
      </c>
      <c r="AI160" s="7">
        <v>4</v>
      </c>
      <c r="AJ160" s="7">
        <v>0</v>
      </c>
      <c r="AK160" s="14">
        <v>4</v>
      </c>
      <c r="AL160" s="13">
        <v>3</v>
      </c>
      <c r="AM160" s="14">
        <v>3</v>
      </c>
      <c r="AN160" s="7" t="s">
        <v>69</v>
      </c>
      <c r="AO160" s="7" t="s">
        <v>74</v>
      </c>
      <c r="AP160" s="7" t="s">
        <v>208</v>
      </c>
      <c r="AQ160" s="7" t="s">
        <v>70</v>
      </c>
      <c r="AR160" s="7" t="s">
        <v>63</v>
      </c>
      <c r="AS160" s="7" t="s">
        <v>66</v>
      </c>
      <c r="AT160" s="7" t="s">
        <v>70</v>
      </c>
      <c r="AU160" s="7" t="s">
        <v>70</v>
      </c>
      <c r="AV160" s="12">
        <v>0</v>
      </c>
      <c r="AW160" s="12">
        <v>0</v>
      </c>
      <c r="AX160" s="12">
        <v>0</v>
      </c>
      <c r="AY160" s="12">
        <v>1</v>
      </c>
      <c r="AZ160" s="12" t="s">
        <v>5797</v>
      </c>
      <c r="BA160" s="12">
        <v>0</v>
      </c>
      <c r="BB160" s="12">
        <v>1</v>
      </c>
      <c r="BC160" s="12">
        <v>1</v>
      </c>
    </row>
    <row r="161" spans="1:55" x14ac:dyDescent="0.35">
      <c r="A161" s="7" t="s">
        <v>518</v>
      </c>
      <c r="B161" s="7" t="s">
        <v>519</v>
      </c>
      <c r="C161" s="13" t="s">
        <v>51</v>
      </c>
      <c r="D161" s="7">
        <v>300</v>
      </c>
      <c r="E161" s="7" t="s">
        <v>139</v>
      </c>
      <c r="F161" s="7"/>
      <c r="G161" s="14" t="s">
        <v>53</v>
      </c>
      <c r="H161" s="13" t="s">
        <v>54</v>
      </c>
      <c r="I161" s="7" t="s">
        <v>75</v>
      </c>
      <c r="J161" s="7" t="s">
        <v>87</v>
      </c>
      <c r="K161" s="7" t="s">
        <v>57</v>
      </c>
      <c r="L161" s="7">
        <v>22</v>
      </c>
      <c r="M161" s="7" t="s">
        <v>58</v>
      </c>
      <c r="N161" s="7">
        <v>35</v>
      </c>
      <c r="O161" t="s">
        <v>7875</v>
      </c>
      <c r="P161" s="7" t="s">
        <v>59</v>
      </c>
      <c r="Q161" s="14" t="s">
        <v>59</v>
      </c>
      <c r="R161" t="b">
        <v>0</v>
      </c>
      <c r="S161" s="7">
        <v>1259</v>
      </c>
      <c r="T161" s="7">
        <v>19.32</v>
      </c>
      <c r="U161" s="7">
        <v>29.56</v>
      </c>
      <c r="V161" s="7">
        <v>0.64173340000000001</v>
      </c>
      <c r="W161" s="7">
        <v>1.7345999999999999</v>
      </c>
      <c r="X161" s="7">
        <v>6.2</v>
      </c>
      <c r="Y161" s="7">
        <v>2.87</v>
      </c>
      <c r="Z161" s="14">
        <v>3.67</v>
      </c>
      <c r="AA161" s="17">
        <v>1E-4</v>
      </c>
      <c r="AB161" s="3">
        <v>0.99990000000000001</v>
      </c>
      <c r="AC161" s="14" t="s">
        <v>197</v>
      </c>
      <c r="AD161" s="13">
        <v>8</v>
      </c>
      <c r="AE161" s="14">
        <v>7</v>
      </c>
      <c r="AF161" s="13">
        <v>5</v>
      </c>
      <c r="AG161" s="7">
        <v>5</v>
      </c>
      <c r="AH161" s="7">
        <v>0</v>
      </c>
      <c r="AI161" s="7">
        <v>4</v>
      </c>
      <c r="AJ161" s="7">
        <v>4</v>
      </c>
      <c r="AK161" s="14">
        <v>0</v>
      </c>
      <c r="AL161" s="13">
        <v>3</v>
      </c>
      <c r="AM161" s="14">
        <v>3</v>
      </c>
      <c r="AN161" s="7" t="s">
        <v>66</v>
      </c>
      <c r="AO161" s="7" t="s">
        <v>62</v>
      </c>
      <c r="AP161" s="7" t="s">
        <v>62</v>
      </c>
      <c r="AQ161" s="7" t="s">
        <v>5797</v>
      </c>
      <c r="AR161" s="7" t="s">
        <v>70</v>
      </c>
      <c r="AS161" s="7" t="s">
        <v>66</v>
      </c>
      <c r="AT161" s="7" t="s">
        <v>70</v>
      </c>
      <c r="AU161" s="7" t="s">
        <v>70</v>
      </c>
      <c r="AV161" s="12">
        <v>1</v>
      </c>
      <c r="AW161" s="12">
        <v>0</v>
      </c>
      <c r="AX161" s="12">
        <v>0</v>
      </c>
      <c r="AY161" s="12">
        <v>1</v>
      </c>
      <c r="AZ161" s="12">
        <v>1</v>
      </c>
      <c r="BA161" s="12">
        <v>0</v>
      </c>
      <c r="BB161" s="12">
        <v>1</v>
      </c>
      <c r="BC161" s="12">
        <v>0</v>
      </c>
    </row>
    <row r="162" spans="1:55" x14ac:dyDescent="0.35">
      <c r="A162" s="7" t="s">
        <v>520</v>
      </c>
      <c r="B162" s="7" t="s">
        <v>521</v>
      </c>
      <c r="C162" s="13" t="s">
        <v>51</v>
      </c>
      <c r="D162" s="7">
        <v>300</v>
      </c>
      <c r="E162" s="7" t="s">
        <v>100</v>
      </c>
      <c r="F162" s="7">
        <v>2170</v>
      </c>
      <c r="G162" s="14" t="s">
        <v>53</v>
      </c>
      <c r="H162" s="13" t="s">
        <v>54</v>
      </c>
      <c r="I162" s="7" t="s">
        <v>118</v>
      </c>
      <c r="J162" s="7" t="s">
        <v>56</v>
      </c>
      <c r="K162" s="7" t="s">
        <v>57</v>
      </c>
      <c r="L162" s="7">
        <v>27.6</v>
      </c>
      <c r="M162" s="7" t="s">
        <v>58</v>
      </c>
      <c r="N162" s="7">
        <v>45</v>
      </c>
      <c r="O162" t="s">
        <v>7875</v>
      </c>
      <c r="P162" s="7" t="s">
        <v>59</v>
      </c>
      <c r="Q162" s="14" t="s">
        <v>59</v>
      </c>
      <c r="R162" t="b">
        <v>0</v>
      </c>
      <c r="S162" s="7">
        <v>379</v>
      </c>
      <c r="T162" s="7">
        <v>10.16</v>
      </c>
      <c r="U162" s="7">
        <v>25.94</v>
      </c>
      <c r="V162" s="7">
        <v>0.99919939999999996</v>
      </c>
      <c r="W162" s="7">
        <v>0.47092000000000001</v>
      </c>
      <c r="X162" s="7">
        <v>6.9</v>
      </c>
      <c r="Y162" s="7">
        <v>5.63</v>
      </c>
      <c r="Z162" s="14">
        <v>2.2799999999999998</v>
      </c>
      <c r="AA162" s="17">
        <v>4.2431900000000002E-2</v>
      </c>
      <c r="AB162" s="3">
        <v>0.95756799999999997</v>
      </c>
      <c r="AC162" s="14" t="s">
        <v>197</v>
      </c>
      <c r="AD162" s="13">
        <v>8</v>
      </c>
      <c r="AE162" s="14">
        <v>7</v>
      </c>
      <c r="AF162" s="13">
        <v>5</v>
      </c>
      <c r="AG162" s="7">
        <v>5</v>
      </c>
      <c r="AH162" s="7">
        <v>0</v>
      </c>
      <c r="AI162" s="7">
        <v>4</v>
      </c>
      <c r="AJ162" s="7">
        <v>4</v>
      </c>
      <c r="AK162" s="14">
        <v>0</v>
      </c>
      <c r="AL162" s="13">
        <v>3</v>
      </c>
      <c r="AM162" s="14">
        <v>3</v>
      </c>
      <c r="AN162" s="7" t="s">
        <v>66</v>
      </c>
      <c r="AO162" s="7" t="s">
        <v>62</v>
      </c>
      <c r="AP162" s="7" t="s">
        <v>62</v>
      </c>
      <c r="AQ162" s="7" t="s">
        <v>5797</v>
      </c>
      <c r="AR162" s="7" t="s">
        <v>70</v>
      </c>
      <c r="AS162" s="7" t="s">
        <v>66</v>
      </c>
      <c r="AT162" s="7" t="s">
        <v>70</v>
      </c>
      <c r="AU162" s="7" t="s">
        <v>70</v>
      </c>
      <c r="AV162" s="12">
        <v>0</v>
      </c>
      <c r="AW162" s="12">
        <v>0</v>
      </c>
      <c r="AX162" s="12">
        <v>0</v>
      </c>
      <c r="AY162" s="12">
        <v>1</v>
      </c>
      <c r="AZ162" s="12">
        <v>1</v>
      </c>
      <c r="BA162" s="12">
        <v>0</v>
      </c>
      <c r="BB162" s="12">
        <v>1</v>
      </c>
      <c r="BC162" s="12">
        <v>1</v>
      </c>
    </row>
    <row r="163" spans="1:55" x14ac:dyDescent="0.35">
      <c r="A163" s="7" t="s">
        <v>522</v>
      </c>
      <c r="B163" s="7" t="s">
        <v>523</v>
      </c>
      <c r="C163" s="13" t="s">
        <v>51</v>
      </c>
      <c r="D163" s="7">
        <v>300</v>
      </c>
      <c r="E163" s="7" t="s">
        <v>97</v>
      </c>
      <c r="F163" s="7"/>
      <c r="G163" s="14" t="s">
        <v>53</v>
      </c>
      <c r="H163" s="13" t="s">
        <v>54</v>
      </c>
      <c r="I163" s="7" t="s">
        <v>92</v>
      </c>
      <c r="J163" s="7" t="s">
        <v>87</v>
      </c>
      <c r="K163" s="7" t="s">
        <v>57</v>
      </c>
      <c r="L163" s="7">
        <v>20.8</v>
      </c>
      <c r="M163" s="7" t="s">
        <v>58</v>
      </c>
      <c r="N163" s="7">
        <v>50</v>
      </c>
      <c r="O163" t="s">
        <v>7875</v>
      </c>
      <c r="P163" s="7" t="s">
        <v>59</v>
      </c>
      <c r="Q163" s="14" t="s">
        <v>59</v>
      </c>
      <c r="R163" t="b">
        <v>0</v>
      </c>
      <c r="S163" s="7">
        <v>810</v>
      </c>
      <c r="T163" s="7">
        <v>14.6</v>
      </c>
      <c r="U163" s="7">
        <v>25.08</v>
      </c>
      <c r="V163" s="7">
        <v>0.73793319999999996</v>
      </c>
      <c r="W163" s="7">
        <v>1.4358599999999999</v>
      </c>
      <c r="X163" s="7">
        <v>5.2</v>
      </c>
      <c r="Y163" s="7">
        <v>4.1900000000000004</v>
      </c>
      <c r="Z163" s="14">
        <v>2.83</v>
      </c>
      <c r="AA163" s="17">
        <v>9.1155100000000003E-4</v>
      </c>
      <c r="AB163" s="3">
        <v>0.99908799999999998</v>
      </c>
      <c r="AC163" s="14" t="s">
        <v>197</v>
      </c>
      <c r="AD163" s="13">
        <v>8</v>
      </c>
      <c r="AE163" s="14">
        <v>7</v>
      </c>
      <c r="AF163" s="13">
        <v>5</v>
      </c>
      <c r="AG163" s="7">
        <v>4</v>
      </c>
      <c r="AH163" s="7">
        <v>1</v>
      </c>
      <c r="AI163" s="7">
        <v>4</v>
      </c>
      <c r="AJ163" s="7">
        <v>3</v>
      </c>
      <c r="AK163" s="14">
        <v>1</v>
      </c>
      <c r="AL163" s="13">
        <v>3</v>
      </c>
      <c r="AM163" s="14">
        <v>3</v>
      </c>
      <c r="AN163" s="7" t="s">
        <v>66</v>
      </c>
      <c r="AO163" s="7" t="s">
        <v>62</v>
      </c>
      <c r="AP163" s="7" t="s">
        <v>208</v>
      </c>
      <c r="AQ163" s="7" t="s">
        <v>70</v>
      </c>
      <c r="AR163" s="7" t="s">
        <v>70</v>
      </c>
      <c r="AS163" s="7" t="s">
        <v>5797</v>
      </c>
      <c r="AT163" s="7" t="s">
        <v>70</v>
      </c>
      <c r="AU163" s="7" t="s">
        <v>70</v>
      </c>
      <c r="AV163" s="12">
        <v>0</v>
      </c>
      <c r="AW163" s="12">
        <v>0</v>
      </c>
      <c r="AX163" s="12">
        <v>0</v>
      </c>
      <c r="AY163" s="12">
        <v>1</v>
      </c>
      <c r="AZ163" s="12">
        <v>1</v>
      </c>
      <c r="BA163" s="12">
        <v>0</v>
      </c>
      <c r="BB163" s="12">
        <v>1</v>
      </c>
      <c r="BC163" s="12">
        <v>1</v>
      </c>
    </row>
    <row r="164" spans="1:55" x14ac:dyDescent="0.35">
      <c r="A164" s="7" t="s">
        <v>524</v>
      </c>
      <c r="B164" s="7" t="s">
        <v>525</v>
      </c>
      <c r="C164" s="13" t="s">
        <v>51</v>
      </c>
      <c r="D164" s="7">
        <v>300</v>
      </c>
      <c r="E164" s="7" t="s">
        <v>158</v>
      </c>
      <c r="F164" s="7">
        <v>1200</v>
      </c>
      <c r="G164" s="14" t="s">
        <v>53</v>
      </c>
      <c r="H164" s="13" t="s">
        <v>54</v>
      </c>
      <c r="I164" s="7" t="s">
        <v>117</v>
      </c>
      <c r="J164" s="7" t="s">
        <v>87</v>
      </c>
      <c r="K164" s="7" t="s">
        <v>57</v>
      </c>
      <c r="L164" s="7">
        <v>33.4</v>
      </c>
      <c r="M164" s="7" t="s">
        <v>58</v>
      </c>
      <c r="N164" s="7">
        <v>44</v>
      </c>
      <c r="O164" t="s">
        <v>7875</v>
      </c>
      <c r="P164" s="7" t="s">
        <v>59</v>
      </c>
      <c r="Q164" s="14" t="s">
        <v>59</v>
      </c>
      <c r="R164" t="b">
        <v>0</v>
      </c>
      <c r="S164" s="7">
        <v>1584</v>
      </c>
      <c r="T164" s="7">
        <v>13.28</v>
      </c>
      <c r="U164" s="7">
        <v>23.22</v>
      </c>
      <c r="V164" s="7">
        <v>0.33046679999999989</v>
      </c>
      <c r="W164" s="7">
        <v>2.8041</v>
      </c>
      <c r="X164" s="7">
        <v>5.4</v>
      </c>
      <c r="Y164" s="7">
        <v>3.26</v>
      </c>
      <c r="Z164" s="14">
        <v>3.12</v>
      </c>
      <c r="AA164" s="17">
        <v>9.7269999999999995E-2</v>
      </c>
      <c r="AB164" s="3">
        <v>0.90273000000000003</v>
      </c>
      <c r="AC164" s="14" t="s">
        <v>197</v>
      </c>
      <c r="AD164" s="13">
        <v>8</v>
      </c>
      <c r="AE164" s="14">
        <v>7</v>
      </c>
      <c r="AF164" s="13">
        <v>5</v>
      </c>
      <c r="AG164" s="7">
        <v>4</v>
      </c>
      <c r="AH164" s="7">
        <v>1</v>
      </c>
      <c r="AI164" s="7">
        <v>4</v>
      </c>
      <c r="AJ164" s="7">
        <v>3</v>
      </c>
      <c r="AK164" s="14">
        <v>1</v>
      </c>
      <c r="AL164" s="13">
        <v>3</v>
      </c>
      <c r="AM164" s="14">
        <v>3</v>
      </c>
      <c r="AN164" s="7" t="s">
        <v>66</v>
      </c>
      <c r="AO164" s="7" t="s">
        <v>62</v>
      </c>
      <c r="AP164" s="7" t="s">
        <v>208</v>
      </c>
      <c r="AQ164" s="7" t="s">
        <v>70</v>
      </c>
      <c r="AR164" s="7" t="s">
        <v>70</v>
      </c>
      <c r="AS164" s="7" t="s">
        <v>66</v>
      </c>
      <c r="AT164" s="7" t="s">
        <v>70</v>
      </c>
      <c r="AU164" s="7" t="s">
        <v>70</v>
      </c>
      <c r="AV164" s="12" t="s">
        <v>5797</v>
      </c>
      <c r="AW164" s="12">
        <v>0</v>
      </c>
      <c r="AX164" s="12">
        <v>0</v>
      </c>
      <c r="AY164" s="12">
        <v>1</v>
      </c>
      <c r="AZ164" s="12">
        <v>1</v>
      </c>
      <c r="BA164" s="12">
        <v>0</v>
      </c>
      <c r="BB164" s="12">
        <v>1</v>
      </c>
      <c r="BC164" s="12">
        <v>1</v>
      </c>
    </row>
    <row r="165" spans="1:55" x14ac:dyDescent="0.35">
      <c r="A165" s="7" t="s">
        <v>526</v>
      </c>
      <c r="B165" s="7" t="s">
        <v>527</v>
      </c>
      <c r="C165" s="13" t="s">
        <v>51</v>
      </c>
      <c r="D165" s="7">
        <v>300</v>
      </c>
      <c r="E165" s="7" t="s">
        <v>172</v>
      </c>
      <c r="F165" s="7">
        <v>806</v>
      </c>
      <c r="G165" s="14" t="s">
        <v>53</v>
      </c>
      <c r="H165" s="13" t="s">
        <v>54</v>
      </c>
      <c r="I165" s="7" t="s">
        <v>103</v>
      </c>
      <c r="J165" s="7" t="s">
        <v>87</v>
      </c>
      <c r="K165" s="7" t="s">
        <v>57</v>
      </c>
      <c r="L165" s="7">
        <v>19</v>
      </c>
      <c r="M165" s="7" t="s">
        <v>109</v>
      </c>
      <c r="N165" s="7">
        <v>50</v>
      </c>
      <c r="O165" t="s">
        <v>7875</v>
      </c>
      <c r="P165" s="7" t="s">
        <v>59</v>
      </c>
      <c r="Q165" s="14" t="s">
        <v>59</v>
      </c>
      <c r="R165" t="b">
        <v>0</v>
      </c>
      <c r="S165" s="7">
        <v>1188</v>
      </c>
      <c r="T165" s="7">
        <v>17.54</v>
      </c>
      <c r="U165" s="7">
        <v>27.74</v>
      </c>
      <c r="V165" s="7">
        <v>0.67866680000000001</v>
      </c>
      <c r="W165" s="7">
        <v>2.0431400000000002</v>
      </c>
      <c r="X165" s="7">
        <v>5.2</v>
      </c>
      <c r="Y165" s="7">
        <v>3.87</v>
      </c>
      <c r="Z165" s="14">
        <v>3.46</v>
      </c>
      <c r="AA165" s="17">
        <v>3.4837100000000003E-2</v>
      </c>
      <c r="AB165" s="3">
        <v>0.96516299999999999</v>
      </c>
      <c r="AC165" s="14" t="s">
        <v>197</v>
      </c>
      <c r="AD165" s="13">
        <v>8</v>
      </c>
      <c r="AE165" s="14">
        <v>7</v>
      </c>
      <c r="AF165" s="13">
        <v>5</v>
      </c>
      <c r="AG165" s="7">
        <v>4</v>
      </c>
      <c r="AH165" s="7">
        <v>1</v>
      </c>
      <c r="AI165" s="7">
        <v>4</v>
      </c>
      <c r="AJ165" s="7">
        <v>3</v>
      </c>
      <c r="AK165" s="14">
        <v>1</v>
      </c>
      <c r="AL165" s="13">
        <v>3</v>
      </c>
      <c r="AM165" s="14">
        <v>3</v>
      </c>
      <c r="AN165" s="7" t="s">
        <v>66</v>
      </c>
      <c r="AO165" s="7" t="s">
        <v>62</v>
      </c>
      <c r="AP165" s="7" t="s">
        <v>208</v>
      </c>
      <c r="AQ165" s="7" t="s">
        <v>70</v>
      </c>
      <c r="AR165" s="7" t="s">
        <v>70</v>
      </c>
      <c r="AS165" s="7" t="s">
        <v>66</v>
      </c>
      <c r="AT165" s="7" t="s">
        <v>70</v>
      </c>
      <c r="AU165" s="7" t="s">
        <v>70</v>
      </c>
      <c r="AV165" s="12">
        <v>0</v>
      </c>
      <c r="AW165" s="12">
        <v>0</v>
      </c>
      <c r="AX165" s="12">
        <v>0</v>
      </c>
      <c r="AY165" s="12">
        <v>1</v>
      </c>
      <c r="AZ165" s="12" t="s">
        <v>5797</v>
      </c>
      <c r="BA165" s="12">
        <v>0</v>
      </c>
      <c r="BB165" s="12">
        <v>1</v>
      </c>
      <c r="BC165" s="12">
        <v>1</v>
      </c>
    </row>
    <row r="166" spans="1:55" x14ac:dyDescent="0.35">
      <c r="A166" s="7" t="s">
        <v>528</v>
      </c>
      <c r="B166" s="7" t="s">
        <v>529</v>
      </c>
      <c r="C166" s="13" t="s">
        <v>51</v>
      </c>
      <c r="D166" s="7">
        <v>300</v>
      </c>
      <c r="E166" s="7" t="s">
        <v>139</v>
      </c>
      <c r="F166" s="7"/>
      <c r="G166" s="14" t="s">
        <v>53</v>
      </c>
      <c r="H166" s="13" t="s">
        <v>54</v>
      </c>
      <c r="I166" s="7" t="s">
        <v>75</v>
      </c>
      <c r="J166" s="7" t="s">
        <v>87</v>
      </c>
      <c r="K166" s="7" t="s">
        <v>57</v>
      </c>
      <c r="L166" s="7">
        <v>21</v>
      </c>
      <c r="M166" s="7" t="s">
        <v>86</v>
      </c>
      <c r="N166" s="7">
        <v>48</v>
      </c>
      <c r="O166" t="s">
        <v>7875</v>
      </c>
      <c r="P166" s="7" t="s">
        <v>59</v>
      </c>
      <c r="Q166" s="14" t="s">
        <v>59</v>
      </c>
      <c r="R166" t="b">
        <v>0</v>
      </c>
      <c r="S166" s="7">
        <v>1084</v>
      </c>
      <c r="T166" s="7">
        <v>21.62</v>
      </c>
      <c r="U166" s="7">
        <v>30.24</v>
      </c>
      <c r="V166" s="7">
        <v>0.84086660000000002</v>
      </c>
      <c r="W166" s="7">
        <v>1.4501599999999999</v>
      </c>
      <c r="X166" s="7">
        <v>6.3</v>
      </c>
      <c r="Y166" s="7">
        <v>3.09</v>
      </c>
      <c r="Z166" s="14">
        <v>3.63</v>
      </c>
      <c r="AA166" s="17">
        <v>1E-4</v>
      </c>
      <c r="AB166" s="3">
        <v>0.99990000000000001</v>
      </c>
      <c r="AC166" s="14" t="s">
        <v>197</v>
      </c>
      <c r="AD166" s="13">
        <v>8</v>
      </c>
      <c r="AE166" s="14">
        <v>7</v>
      </c>
      <c r="AF166" s="13">
        <v>5</v>
      </c>
      <c r="AG166" s="7">
        <v>4</v>
      </c>
      <c r="AH166" s="7">
        <v>1</v>
      </c>
      <c r="AI166" s="7">
        <v>4</v>
      </c>
      <c r="AJ166" s="7">
        <v>3</v>
      </c>
      <c r="AK166" s="14">
        <v>1</v>
      </c>
      <c r="AL166" s="13">
        <v>3</v>
      </c>
      <c r="AM166" s="14">
        <v>3</v>
      </c>
      <c r="AN166" s="7" t="s">
        <v>66</v>
      </c>
      <c r="AO166" s="7" t="s">
        <v>62</v>
      </c>
      <c r="AP166" s="7" t="s">
        <v>208</v>
      </c>
      <c r="AQ166" s="7" t="s">
        <v>70</v>
      </c>
      <c r="AR166" s="7" t="s">
        <v>70</v>
      </c>
      <c r="AS166" s="7" t="s">
        <v>66</v>
      </c>
      <c r="AT166" s="7" t="s">
        <v>70</v>
      </c>
      <c r="AU166" s="7" t="s">
        <v>70</v>
      </c>
      <c r="AV166" s="12">
        <v>1</v>
      </c>
      <c r="AW166" s="12">
        <v>0</v>
      </c>
      <c r="AX166" s="12">
        <v>0</v>
      </c>
      <c r="AY166" s="12">
        <v>1</v>
      </c>
      <c r="AZ166" s="12">
        <v>1</v>
      </c>
      <c r="BA166" s="12">
        <v>0</v>
      </c>
      <c r="BB166" s="12">
        <v>1</v>
      </c>
      <c r="BC166" s="12" t="s">
        <v>5797</v>
      </c>
    </row>
    <row r="167" spans="1:55" x14ac:dyDescent="0.35">
      <c r="A167" s="7" t="s">
        <v>530</v>
      </c>
      <c r="B167" s="7" t="s">
        <v>531</v>
      </c>
      <c r="C167" s="13" t="s">
        <v>51</v>
      </c>
      <c r="D167" s="7">
        <v>300</v>
      </c>
      <c r="E167" s="7" t="s">
        <v>100</v>
      </c>
      <c r="F167" s="7"/>
      <c r="G167" s="14" t="s">
        <v>53</v>
      </c>
      <c r="H167" s="13" t="s">
        <v>54</v>
      </c>
      <c r="I167" s="7" t="s">
        <v>95</v>
      </c>
      <c r="J167" s="7" t="s">
        <v>87</v>
      </c>
      <c r="K167" s="7" t="s">
        <v>57</v>
      </c>
      <c r="L167" s="7">
        <v>40</v>
      </c>
      <c r="M167" s="7" t="s">
        <v>109</v>
      </c>
      <c r="N167" s="7">
        <v>40</v>
      </c>
      <c r="O167" t="s">
        <v>7875</v>
      </c>
      <c r="P167" s="7" t="s">
        <v>59</v>
      </c>
      <c r="Q167" s="14" t="s">
        <v>59</v>
      </c>
      <c r="R167" t="b">
        <v>0</v>
      </c>
      <c r="S167" s="7">
        <v>893</v>
      </c>
      <c r="T167" s="7">
        <v>8.18</v>
      </c>
      <c r="U167" s="7">
        <v>21.82</v>
      </c>
      <c r="V167" s="7">
        <v>0.68859959999999998</v>
      </c>
      <c r="W167" s="7">
        <v>1.3001199999999999</v>
      </c>
      <c r="X167" s="7">
        <v>5.8</v>
      </c>
      <c r="Y167" s="7">
        <v>4.53</v>
      </c>
      <c r="Z167" s="14">
        <v>2.4300000000000002</v>
      </c>
      <c r="AA167" s="17">
        <v>3.4740600000000003E-2</v>
      </c>
      <c r="AB167" s="3">
        <v>0.96525899999999998</v>
      </c>
      <c r="AC167" s="14" t="s">
        <v>197</v>
      </c>
      <c r="AD167" s="13">
        <v>8</v>
      </c>
      <c r="AE167" s="14">
        <v>7</v>
      </c>
      <c r="AF167" s="13">
        <v>5</v>
      </c>
      <c r="AG167" s="7">
        <v>5</v>
      </c>
      <c r="AH167" s="7">
        <v>0</v>
      </c>
      <c r="AI167" s="7">
        <v>4</v>
      </c>
      <c r="AJ167" s="7">
        <v>4</v>
      </c>
      <c r="AK167" s="14">
        <v>0</v>
      </c>
      <c r="AL167" s="13">
        <v>3</v>
      </c>
      <c r="AM167" s="14">
        <v>3</v>
      </c>
      <c r="AN167" s="7" t="s">
        <v>66</v>
      </c>
      <c r="AO167" s="7" t="s">
        <v>62</v>
      </c>
      <c r="AP167" s="7" t="s">
        <v>62</v>
      </c>
      <c r="AQ167" s="7" t="s">
        <v>5797</v>
      </c>
      <c r="AR167" s="7" t="s">
        <v>70</v>
      </c>
      <c r="AS167" s="7" t="s">
        <v>66</v>
      </c>
      <c r="AT167" s="7" t="s">
        <v>5797</v>
      </c>
      <c r="AU167" s="7" t="s">
        <v>70</v>
      </c>
      <c r="AV167" s="12">
        <v>0</v>
      </c>
      <c r="AW167" s="12">
        <v>0</v>
      </c>
      <c r="AX167" s="12">
        <v>0</v>
      </c>
      <c r="AY167" s="12" t="s">
        <v>5797</v>
      </c>
      <c r="AZ167" s="12">
        <v>1</v>
      </c>
      <c r="BA167" s="12">
        <v>0</v>
      </c>
      <c r="BB167" s="12">
        <v>1</v>
      </c>
      <c r="BC167" s="12">
        <v>1</v>
      </c>
    </row>
    <row r="168" spans="1:55" x14ac:dyDescent="0.35">
      <c r="A168" s="7" t="s">
        <v>532</v>
      </c>
      <c r="B168" s="7" t="s">
        <v>533</v>
      </c>
      <c r="C168" s="13" t="s">
        <v>51</v>
      </c>
      <c r="D168" s="7">
        <v>300</v>
      </c>
      <c r="E168" s="7" t="s">
        <v>100</v>
      </c>
      <c r="F168" s="7">
        <v>2102</v>
      </c>
      <c r="G168" s="14" t="s">
        <v>53</v>
      </c>
      <c r="H168" s="13" t="s">
        <v>54</v>
      </c>
      <c r="I168" s="7" t="s">
        <v>75</v>
      </c>
      <c r="J168" s="7" t="s">
        <v>56</v>
      </c>
      <c r="K168" s="7" t="s">
        <v>57</v>
      </c>
      <c r="L168" s="7">
        <v>26</v>
      </c>
      <c r="M168" s="7" t="s">
        <v>86</v>
      </c>
      <c r="N168" s="7">
        <v>57</v>
      </c>
      <c r="O168" t="s">
        <v>7875</v>
      </c>
      <c r="P168" s="7" t="s">
        <v>59</v>
      </c>
      <c r="Q168" s="14" t="s">
        <v>56</v>
      </c>
      <c r="R168" t="b">
        <v>0</v>
      </c>
      <c r="S168" s="7">
        <v>368</v>
      </c>
      <c r="T168" s="7">
        <v>11.1</v>
      </c>
      <c r="U168" s="7">
        <v>25.42</v>
      </c>
      <c r="V168" s="7">
        <v>0.94526600000000005</v>
      </c>
      <c r="W168" s="7">
        <v>0.47072000000000003</v>
      </c>
      <c r="X168" s="7"/>
      <c r="Y168" s="7"/>
      <c r="Z168" s="14"/>
      <c r="AA168" s="17">
        <v>2.3824600000000001E-2</v>
      </c>
      <c r="AB168" s="3">
        <v>0.97617500000000001</v>
      </c>
      <c r="AC168" s="14" t="s">
        <v>197</v>
      </c>
      <c r="AD168" s="13">
        <v>8</v>
      </c>
      <c r="AE168" s="14">
        <v>7</v>
      </c>
      <c r="AF168" s="13">
        <v>5</v>
      </c>
      <c r="AG168" s="7">
        <v>4</v>
      </c>
      <c r="AH168" s="7">
        <v>1</v>
      </c>
      <c r="AI168" s="7">
        <v>4</v>
      </c>
      <c r="AJ168" s="7">
        <v>3</v>
      </c>
      <c r="AK168" s="14">
        <v>1</v>
      </c>
      <c r="AL168" s="13">
        <v>3</v>
      </c>
      <c r="AM168" s="14">
        <v>3</v>
      </c>
      <c r="AN168" s="7" t="s">
        <v>66</v>
      </c>
      <c r="AO168" s="7" t="s">
        <v>62</v>
      </c>
      <c r="AP168" s="7" t="s">
        <v>62</v>
      </c>
      <c r="AQ168" s="7" t="s">
        <v>5797</v>
      </c>
      <c r="AR168" s="7" t="s">
        <v>63</v>
      </c>
      <c r="AS168" s="7" t="s">
        <v>66</v>
      </c>
      <c r="AT168" s="7" t="s">
        <v>5797</v>
      </c>
      <c r="AU168" s="7" t="s">
        <v>5797</v>
      </c>
      <c r="AV168" s="12">
        <v>0</v>
      </c>
      <c r="AW168" s="12">
        <v>0</v>
      </c>
      <c r="AX168" s="12">
        <v>0</v>
      </c>
      <c r="AY168" s="12">
        <v>1</v>
      </c>
      <c r="AZ168" s="12">
        <v>1</v>
      </c>
      <c r="BA168" s="12">
        <v>0</v>
      </c>
      <c r="BB168" s="12">
        <v>1</v>
      </c>
      <c r="BC168" s="12">
        <v>1</v>
      </c>
    </row>
    <row r="169" spans="1:55" x14ac:dyDescent="0.35">
      <c r="A169" s="7" t="s">
        <v>534</v>
      </c>
      <c r="B169" s="7" t="s">
        <v>535</v>
      </c>
      <c r="C169" s="13" t="s">
        <v>51</v>
      </c>
      <c r="D169" s="7">
        <v>300</v>
      </c>
      <c r="E169" s="7" t="s">
        <v>100</v>
      </c>
      <c r="F169" s="7"/>
      <c r="G169" s="14" t="s">
        <v>53</v>
      </c>
      <c r="H169" s="13" t="s">
        <v>54</v>
      </c>
      <c r="I169" s="7" t="s">
        <v>118</v>
      </c>
      <c r="J169" s="7" t="s">
        <v>56</v>
      </c>
      <c r="K169" s="7" t="s">
        <v>57</v>
      </c>
      <c r="L169" s="7">
        <v>56</v>
      </c>
      <c r="M169" s="7" t="s">
        <v>85</v>
      </c>
      <c r="N169" s="7">
        <v>49</v>
      </c>
      <c r="O169" t="s">
        <v>7921</v>
      </c>
      <c r="P169" s="7" t="s">
        <v>59</v>
      </c>
      <c r="Q169" s="14" t="s">
        <v>59</v>
      </c>
      <c r="R169" t="b">
        <v>0</v>
      </c>
      <c r="S169" s="7">
        <v>367</v>
      </c>
      <c r="T169" s="7">
        <v>10.16</v>
      </c>
      <c r="U169" s="7">
        <v>23.64</v>
      </c>
      <c r="V169" s="7">
        <v>0.96986660000000002</v>
      </c>
      <c r="W169" s="7">
        <v>0.45362000000000002</v>
      </c>
      <c r="X169" s="7"/>
      <c r="Y169" s="7"/>
      <c r="Z169" s="14"/>
      <c r="AA169" s="17">
        <v>1.7617899999999999E-2</v>
      </c>
      <c r="AB169" s="3">
        <v>0.98238199999999998</v>
      </c>
      <c r="AC169" s="14" t="s">
        <v>197</v>
      </c>
      <c r="AD169" s="13">
        <v>8</v>
      </c>
      <c r="AE169" s="14">
        <v>7</v>
      </c>
      <c r="AF169" s="13">
        <v>5</v>
      </c>
      <c r="AG169" s="7">
        <v>5</v>
      </c>
      <c r="AH169" s="7">
        <v>0</v>
      </c>
      <c r="AI169" s="7">
        <v>4</v>
      </c>
      <c r="AJ169" s="7">
        <v>4</v>
      </c>
      <c r="AK169" s="14">
        <v>0</v>
      </c>
      <c r="AL169" s="13">
        <v>3</v>
      </c>
      <c r="AM169" s="14">
        <v>3</v>
      </c>
      <c r="AN169" s="7" t="s">
        <v>66</v>
      </c>
      <c r="AO169" s="7" t="s">
        <v>62</v>
      </c>
      <c r="AP169" s="7" t="s">
        <v>62</v>
      </c>
      <c r="AQ169" s="7" t="s">
        <v>5797</v>
      </c>
      <c r="AR169" s="7" t="s">
        <v>70</v>
      </c>
      <c r="AS169" s="7" t="s">
        <v>66</v>
      </c>
      <c r="AT169" s="7" t="s">
        <v>5797</v>
      </c>
      <c r="AU169" s="7" t="s">
        <v>70</v>
      </c>
      <c r="AV169" s="12">
        <v>0</v>
      </c>
      <c r="AW169" s="12">
        <v>0</v>
      </c>
      <c r="AX169" s="12">
        <v>0</v>
      </c>
      <c r="AY169" s="12">
        <v>1</v>
      </c>
      <c r="AZ169" s="12">
        <v>1</v>
      </c>
      <c r="BA169" s="12">
        <v>0</v>
      </c>
      <c r="BB169" s="12">
        <v>1</v>
      </c>
      <c r="BC169" s="12">
        <v>1</v>
      </c>
    </row>
    <row r="170" spans="1:55" x14ac:dyDescent="0.35">
      <c r="A170" s="7" t="s">
        <v>536</v>
      </c>
      <c r="B170" s="7" t="s">
        <v>537</v>
      </c>
      <c r="C170" s="13" t="s">
        <v>51</v>
      </c>
      <c r="D170" s="7">
        <v>300</v>
      </c>
      <c r="E170" s="7" t="s">
        <v>100</v>
      </c>
      <c r="F170" s="7"/>
      <c r="G170" s="14" t="s">
        <v>53</v>
      </c>
      <c r="H170" s="13" t="s">
        <v>54</v>
      </c>
      <c r="I170" s="7" t="s">
        <v>95</v>
      </c>
      <c r="J170" s="7" t="s">
        <v>56</v>
      </c>
      <c r="K170" s="7" t="s">
        <v>57</v>
      </c>
      <c r="L170" s="7">
        <v>32</v>
      </c>
      <c r="M170" s="7" t="s">
        <v>109</v>
      </c>
      <c r="N170" s="7">
        <v>50</v>
      </c>
      <c r="O170" t="s">
        <v>7875</v>
      </c>
      <c r="P170" s="7" t="s">
        <v>59</v>
      </c>
      <c r="Q170" s="14" t="s">
        <v>59</v>
      </c>
      <c r="R170" t="b">
        <v>0</v>
      </c>
      <c r="S170" s="7">
        <v>367</v>
      </c>
      <c r="T170" s="7">
        <v>10.16</v>
      </c>
      <c r="U170" s="7">
        <v>23.64</v>
      </c>
      <c r="V170" s="7">
        <v>0.96986660000000002</v>
      </c>
      <c r="W170" s="7">
        <v>0.45362000000000002</v>
      </c>
      <c r="X170" s="7"/>
      <c r="Y170" s="7"/>
      <c r="Z170" s="14"/>
      <c r="AA170" s="17">
        <v>1.1667100000000001E-3</v>
      </c>
      <c r="AB170" s="3">
        <v>0.99883299999999997</v>
      </c>
      <c r="AC170" s="14" t="s">
        <v>197</v>
      </c>
      <c r="AD170" s="13">
        <v>8</v>
      </c>
      <c r="AE170" s="14">
        <v>7</v>
      </c>
      <c r="AF170" s="13">
        <v>5</v>
      </c>
      <c r="AG170" s="7">
        <v>5</v>
      </c>
      <c r="AH170" s="7">
        <v>0</v>
      </c>
      <c r="AI170" s="7">
        <v>4</v>
      </c>
      <c r="AJ170" s="7">
        <v>4</v>
      </c>
      <c r="AK170" s="14">
        <v>0</v>
      </c>
      <c r="AL170" s="13">
        <v>3</v>
      </c>
      <c r="AM170" s="14">
        <v>3</v>
      </c>
      <c r="AN170" s="7" t="s">
        <v>66</v>
      </c>
      <c r="AO170" s="7" t="s">
        <v>62</v>
      </c>
      <c r="AP170" s="7" t="s">
        <v>62</v>
      </c>
      <c r="AQ170" s="7" t="s">
        <v>70</v>
      </c>
      <c r="AR170" s="7" t="s">
        <v>62</v>
      </c>
      <c r="AS170" s="7" t="s">
        <v>64</v>
      </c>
      <c r="AT170" s="7" t="s">
        <v>5797</v>
      </c>
      <c r="AU170" s="7" t="s">
        <v>70</v>
      </c>
      <c r="AV170" s="12">
        <v>0</v>
      </c>
      <c r="AW170" s="12">
        <v>0</v>
      </c>
      <c r="AX170" s="12">
        <v>0</v>
      </c>
      <c r="AY170" s="12">
        <v>1</v>
      </c>
      <c r="AZ170" s="12">
        <v>1</v>
      </c>
      <c r="BA170" s="12">
        <v>0</v>
      </c>
      <c r="BB170" s="12">
        <v>1</v>
      </c>
      <c r="BC170" s="12">
        <v>1</v>
      </c>
    </row>
    <row r="171" spans="1:55" x14ac:dyDescent="0.35">
      <c r="A171" s="7" t="s">
        <v>538</v>
      </c>
      <c r="B171" s="7" t="s">
        <v>539</v>
      </c>
      <c r="C171" s="13" t="s">
        <v>51</v>
      </c>
      <c r="D171" s="7">
        <v>300</v>
      </c>
      <c r="E171" s="7" t="s">
        <v>100</v>
      </c>
      <c r="F171" s="7"/>
      <c r="G171" s="14" t="s">
        <v>53</v>
      </c>
      <c r="H171" s="13" t="s">
        <v>54</v>
      </c>
      <c r="I171" s="7" t="s">
        <v>75</v>
      </c>
      <c r="J171" s="7" t="s">
        <v>87</v>
      </c>
      <c r="K171" s="7" t="s">
        <v>57</v>
      </c>
      <c r="L171" s="7">
        <v>21.3</v>
      </c>
      <c r="M171" s="7" t="s">
        <v>109</v>
      </c>
      <c r="N171" s="7">
        <v>64</v>
      </c>
      <c r="O171" t="s">
        <v>7875</v>
      </c>
      <c r="P171" s="7" t="s">
        <v>77</v>
      </c>
      <c r="Q171" s="14" t="s">
        <v>113</v>
      </c>
      <c r="R171" t="b">
        <v>0</v>
      </c>
      <c r="S171" s="7">
        <v>1220</v>
      </c>
      <c r="T171" s="7">
        <v>18.559999999999999</v>
      </c>
      <c r="U171" s="7">
        <v>30.9</v>
      </c>
      <c r="V171" s="7">
        <v>0.99359940000000002</v>
      </c>
      <c r="W171" s="7">
        <v>1.58714</v>
      </c>
      <c r="X171" s="7">
        <v>6</v>
      </c>
      <c r="Y171" s="7">
        <v>4.3600000000000003</v>
      </c>
      <c r="Z171" s="14">
        <v>2.93</v>
      </c>
      <c r="AA171" s="17">
        <v>1E-4</v>
      </c>
      <c r="AB171" s="3">
        <v>0.99990000000000001</v>
      </c>
      <c r="AC171" s="14" t="s">
        <v>197</v>
      </c>
      <c r="AD171" s="13">
        <v>8</v>
      </c>
      <c r="AE171" s="14">
        <v>7</v>
      </c>
      <c r="AF171" s="13">
        <v>5</v>
      </c>
      <c r="AG171" s="7">
        <v>4</v>
      </c>
      <c r="AH171" s="7">
        <v>1</v>
      </c>
      <c r="AI171" s="7">
        <v>4</v>
      </c>
      <c r="AJ171" s="7">
        <v>3</v>
      </c>
      <c r="AK171" s="14">
        <v>1</v>
      </c>
      <c r="AL171" s="13">
        <v>3</v>
      </c>
      <c r="AM171" s="14">
        <v>3</v>
      </c>
      <c r="AN171" s="7" t="s">
        <v>66</v>
      </c>
      <c r="AO171" s="7" t="s">
        <v>62</v>
      </c>
      <c r="AP171" s="7" t="s">
        <v>208</v>
      </c>
      <c r="AQ171" s="7" t="s">
        <v>70</v>
      </c>
      <c r="AR171" s="7" t="s">
        <v>70</v>
      </c>
      <c r="AS171" s="7" t="s">
        <v>66</v>
      </c>
      <c r="AT171" s="7" t="s">
        <v>70</v>
      </c>
      <c r="AU171" s="7" t="s">
        <v>70</v>
      </c>
      <c r="AV171" s="12">
        <v>0</v>
      </c>
      <c r="AW171" s="12">
        <v>0</v>
      </c>
      <c r="AX171" s="12">
        <v>0</v>
      </c>
      <c r="AY171" s="12">
        <v>1</v>
      </c>
      <c r="AZ171" s="12">
        <v>1</v>
      </c>
      <c r="BA171" s="12">
        <v>0</v>
      </c>
      <c r="BB171" s="12">
        <v>1</v>
      </c>
      <c r="BC171" s="12">
        <v>1</v>
      </c>
    </row>
    <row r="172" spans="1:55" x14ac:dyDescent="0.35">
      <c r="A172" s="7" t="s">
        <v>540</v>
      </c>
      <c r="B172" s="7" t="s">
        <v>541</v>
      </c>
      <c r="C172" s="13" t="s">
        <v>51</v>
      </c>
      <c r="D172" s="7">
        <v>300</v>
      </c>
      <c r="E172" s="7" t="s">
        <v>173</v>
      </c>
      <c r="F172" s="7"/>
      <c r="G172" s="14" t="s">
        <v>53</v>
      </c>
      <c r="H172" s="13" t="s">
        <v>54</v>
      </c>
      <c r="I172" s="7" t="s">
        <v>75</v>
      </c>
      <c r="J172" s="7" t="s">
        <v>87</v>
      </c>
      <c r="K172" s="7" t="s">
        <v>57</v>
      </c>
      <c r="L172" s="7">
        <v>28.5</v>
      </c>
      <c r="M172" s="7" t="s">
        <v>85</v>
      </c>
      <c r="N172" s="7">
        <v>56</v>
      </c>
      <c r="O172" t="s">
        <v>7875</v>
      </c>
      <c r="P172" s="7" t="s">
        <v>59</v>
      </c>
      <c r="Q172" s="14" t="s">
        <v>59</v>
      </c>
      <c r="R172" t="b">
        <v>0</v>
      </c>
      <c r="S172" s="7">
        <v>1212</v>
      </c>
      <c r="T172" s="7">
        <v>17.84</v>
      </c>
      <c r="U172" s="7">
        <v>27.06</v>
      </c>
      <c r="V172" s="7">
        <v>0.60913339999999994</v>
      </c>
      <c r="W172" s="7">
        <v>1.7226399999999999</v>
      </c>
      <c r="X172" s="7">
        <v>6.1</v>
      </c>
      <c r="Y172" s="7">
        <v>2.68</v>
      </c>
      <c r="Z172" s="14">
        <v>3.85</v>
      </c>
      <c r="AA172" s="17">
        <v>1E-4</v>
      </c>
      <c r="AB172" s="3">
        <v>0.99990000000000001</v>
      </c>
      <c r="AC172" s="14" t="s">
        <v>197</v>
      </c>
      <c r="AD172" s="13">
        <v>8</v>
      </c>
      <c r="AE172" s="14">
        <v>7</v>
      </c>
      <c r="AF172" s="13">
        <v>5</v>
      </c>
      <c r="AG172" s="7">
        <v>4</v>
      </c>
      <c r="AH172" s="7">
        <v>1</v>
      </c>
      <c r="AI172" s="7">
        <v>4</v>
      </c>
      <c r="AJ172" s="7">
        <v>3</v>
      </c>
      <c r="AK172" s="14">
        <v>1</v>
      </c>
      <c r="AL172" s="13">
        <v>3</v>
      </c>
      <c r="AM172" s="14">
        <v>3</v>
      </c>
      <c r="AN172" s="7" t="s">
        <v>66</v>
      </c>
      <c r="AO172" s="7" t="s">
        <v>62</v>
      </c>
      <c r="AP172" s="7" t="s">
        <v>208</v>
      </c>
      <c r="AQ172" s="7" t="s">
        <v>70</v>
      </c>
      <c r="AR172" s="7" t="s">
        <v>70</v>
      </c>
      <c r="AS172" s="7" t="s">
        <v>66</v>
      </c>
      <c r="AT172" s="7" t="s">
        <v>70</v>
      </c>
      <c r="AU172" s="7" t="s">
        <v>70</v>
      </c>
      <c r="AV172" s="12">
        <v>0</v>
      </c>
      <c r="AW172" s="12">
        <v>0</v>
      </c>
      <c r="AX172" s="12">
        <v>0</v>
      </c>
      <c r="AY172" s="12">
        <v>1</v>
      </c>
      <c r="AZ172" s="12">
        <v>1</v>
      </c>
      <c r="BA172" s="12">
        <v>0</v>
      </c>
      <c r="BB172" s="12">
        <v>1</v>
      </c>
      <c r="BC172" s="12">
        <v>1</v>
      </c>
    </row>
    <row r="173" spans="1:55" x14ac:dyDescent="0.35">
      <c r="A173" s="7" t="s">
        <v>542</v>
      </c>
      <c r="B173" s="7" t="s">
        <v>543</v>
      </c>
      <c r="C173" s="13" t="s">
        <v>51</v>
      </c>
      <c r="D173" s="7">
        <v>300</v>
      </c>
      <c r="E173" s="7" t="s">
        <v>145</v>
      </c>
      <c r="F173" s="7">
        <v>1750</v>
      </c>
      <c r="G173" s="14" t="s">
        <v>53</v>
      </c>
      <c r="H173" s="13" t="s">
        <v>54</v>
      </c>
      <c r="I173" s="7" t="s">
        <v>118</v>
      </c>
      <c r="J173" s="7" t="s">
        <v>56</v>
      </c>
      <c r="K173" s="7" t="s">
        <v>57</v>
      </c>
      <c r="L173" s="7">
        <v>23.8</v>
      </c>
      <c r="M173" s="7" t="s">
        <v>109</v>
      </c>
      <c r="N173" s="7">
        <v>60</v>
      </c>
      <c r="O173" t="s">
        <v>7875</v>
      </c>
      <c r="P173" s="7" t="s">
        <v>59</v>
      </c>
      <c r="Q173" s="14" t="s">
        <v>59</v>
      </c>
      <c r="R173" t="b">
        <v>0</v>
      </c>
      <c r="S173" s="7">
        <v>931</v>
      </c>
      <c r="T173" s="7">
        <v>18.22</v>
      </c>
      <c r="U173" s="7">
        <v>27.98</v>
      </c>
      <c r="V173" s="7">
        <v>0.66373340000000003</v>
      </c>
      <c r="W173" s="7">
        <v>1.63076</v>
      </c>
      <c r="X173" s="7">
        <v>5</v>
      </c>
      <c r="Y173" s="7">
        <v>2.68</v>
      </c>
      <c r="Z173" s="14">
        <v>4.1900000000000004</v>
      </c>
      <c r="AA173" s="17">
        <v>4.0875599999999998E-2</v>
      </c>
      <c r="AB173" s="3">
        <v>0.95912399999999998</v>
      </c>
      <c r="AC173" s="14" t="s">
        <v>197</v>
      </c>
      <c r="AD173" s="13">
        <v>8</v>
      </c>
      <c r="AE173" s="14">
        <v>7</v>
      </c>
      <c r="AF173" s="13">
        <v>5</v>
      </c>
      <c r="AG173" s="7">
        <v>4</v>
      </c>
      <c r="AH173" s="7">
        <v>1</v>
      </c>
      <c r="AI173" s="7">
        <v>4</v>
      </c>
      <c r="AJ173" s="7">
        <v>3</v>
      </c>
      <c r="AK173" s="14">
        <v>1</v>
      </c>
      <c r="AL173" s="13">
        <v>3</v>
      </c>
      <c r="AM173" s="14">
        <v>3</v>
      </c>
      <c r="AN173" s="7" t="s">
        <v>66</v>
      </c>
      <c r="AO173" s="7" t="s">
        <v>62</v>
      </c>
      <c r="AP173" s="7" t="s">
        <v>208</v>
      </c>
      <c r="AQ173" s="7" t="s">
        <v>70</v>
      </c>
      <c r="AR173" s="7" t="s">
        <v>70</v>
      </c>
      <c r="AS173" s="7" t="s">
        <v>66</v>
      </c>
      <c r="AT173" s="7" t="s">
        <v>70</v>
      </c>
      <c r="AU173" s="7" t="s">
        <v>70</v>
      </c>
      <c r="AV173" s="12">
        <v>0</v>
      </c>
      <c r="AW173" s="12">
        <v>0</v>
      </c>
      <c r="AX173" s="12">
        <v>0</v>
      </c>
      <c r="AY173" s="12">
        <v>1</v>
      </c>
      <c r="AZ173" s="12">
        <v>1</v>
      </c>
      <c r="BA173" s="12">
        <v>0</v>
      </c>
      <c r="BB173" s="12">
        <v>1</v>
      </c>
      <c r="BC173" s="12">
        <v>1</v>
      </c>
    </row>
    <row r="174" spans="1:55" x14ac:dyDescent="0.35">
      <c r="A174" s="7" t="s">
        <v>544</v>
      </c>
      <c r="B174" s="7" t="s">
        <v>545</v>
      </c>
      <c r="C174" s="13" t="s">
        <v>51</v>
      </c>
      <c r="D174" s="7">
        <v>300</v>
      </c>
      <c r="E174" s="7" t="s">
        <v>98</v>
      </c>
      <c r="F174" s="7"/>
      <c r="G174" s="14" t="s">
        <v>53</v>
      </c>
      <c r="H174" s="13" t="s">
        <v>54</v>
      </c>
      <c r="I174" s="7" t="s">
        <v>117</v>
      </c>
      <c r="J174" s="7" t="s">
        <v>56</v>
      </c>
      <c r="K174" s="7" t="s">
        <v>84</v>
      </c>
      <c r="L174" s="7">
        <v>28.8</v>
      </c>
      <c r="M174" s="7" t="s">
        <v>58</v>
      </c>
      <c r="N174" s="7">
        <v>47</v>
      </c>
      <c r="O174" t="s">
        <v>7875</v>
      </c>
      <c r="P174" s="7" t="s">
        <v>59</v>
      </c>
      <c r="Q174" s="14" t="s">
        <v>56</v>
      </c>
      <c r="R174" t="b">
        <v>0</v>
      </c>
      <c r="S174" s="7">
        <v>1000</v>
      </c>
      <c r="T174" s="7">
        <v>18.66</v>
      </c>
      <c r="U174" s="7">
        <v>29.48</v>
      </c>
      <c r="V174" s="7">
        <v>0.81886599999999987</v>
      </c>
      <c r="W174" s="7">
        <v>1.80494</v>
      </c>
      <c r="X174" s="7">
        <v>5</v>
      </c>
      <c r="Y174" s="7">
        <v>3.8</v>
      </c>
      <c r="Z174" s="14">
        <v>2.88</v>
      </c>
      <c r="AA174" s="17">
        <v>6.55413E-3</v>
      </c>
      <c r="AB174" s="3">
        <v>0.99344600000000005</v>
      </c>
      <c r="AC174" s="14" t="s">
        <v>197</v>
      </c>
      <c r="AD174" s="13">
        <v>8</v>
      </c>
      <c r="AE174" s="14">
        <v>7</v>
      </c>
      <c r="AF174" s="13">
        <v>5</v>
      </c>
      <c r="AG174" s="7">
        <v>3</v>
      </c>
      <c r="AH174" s="7">
        <v>2</v>
      </c>
      <c r="AI174" s="7">
        <v>4</v>
      </c>
      <c r="AJ174" s="7">
        <v>2</v>
      </c>
      <c r="AK174" s="14">
        <v>2</v>
      </c>
      <c r="AL174" s="13">
        <v>3</v>
      </c>
      <c r="AM174" s="14">
        <v>3</v>
      </c>
      <c r="AN174" s="7" t="s">
        <v>66</v>
      </c>
      <c r="AO174" s="7" t="s">
        <v>74</v>
      </c>
      <c r="AP174" s="7" t="s">
        <v>208</v>
      </c>
      <c r="AQ174" s="7" t="s">
        <v>70</v>
      </c>
      <c r="AR174" s="7" t="s">
        <v>62</v>
      </c>
      <c r="AS174" s="7" t="s">
        <v>64</v>
      </c>
      <c r="AT174" s="7" t="s">
        <v>70</v>
      </c>
      <c r="AU174" s="7" t="s">
        <v>70</v>
      </c>
      <c r="AV174" s="12">
        <v>0</v>
      </c>
      <c r="AW174" s="12">
        <v>0</v>
      </c>
      <c r="AX174" s="12">
        <v>0</v>
      </c>
      <c r="AY174" s="12" t="s">
        <v>5797</v>
      </c>
      <c r="AZ174" s="12">
        <v>1</v>
      </c>
      <c r="BA174" s="12">
        <v>0</v>
      </c>
      <c r="BB174" s="12">
        <v>1</v>
      </c>
      <c r="BC174" s="12">
        <v>1</v>
      </c>
    </row>
    <row r="175" spans="1:55" x14ac:dyDescent="0.35">
      <c r="A175" s="7" t="s">
        <v>546</v>
      </c>
      <c r="B175" s="7" t="s">
        <v>547</v>
      </c>
      <c r="C175" s="13" t="s">
        <v>51</v>
      </c>
      <c r="D175" s="7">
        <v>300</v>
      </c>
      <c r="E175" s="7" t="s">
        <v>172</v>
      </c>
      <c r="F175" s="7">
        <v>571</v>
      </c>
      <c r="G175" s="14" t="s">
        <v>53</v>
      </c>
      <c r="H175" s="13" t="s">
        <v>54</v>
      </c>
      <c r="I175" s="7" t="s">
        <v>106</v>
      </c>
      <c r="J175" s="7" t="s">
        <v>87</v>
      </c>
      <c r="K175" s="7" t="s">
        <v>84</v>
      </c>
      <c r="L175" s="7">
        <v>29</v>
      </c>
      <c r="M175" s="7" t="s">
        <v>85</v>
      </c>
      <c r="N175" s="7">
        <v>60</v>
      </c>
      <c r="O175" t="s">
        <v>7875</v>
      </c>
      <c r="P175" s="7" t="s">
        <v>113</v>
      </c>
      <c r="Q175" s="14" t="s">
        <v>59</v>
      </c>
      <c r="R175" t="b">
        <v>0</v>
      </c>
      <c r="S175" s="7">
        <v>1203</v>
      </c>
      <c r="T175" s="7">
        <v>19.420000000000002</v>
      </c>
      <c r="U175" s="7">
        <v>28.76</v>
      </c>
      <c r="V175" s="7">
        <v>0.72066659999999982</v>
      </c>
      <c r="W175" s="7">
        <v>2.0608399999999998</v>
      </c>
      <c r="X175" s="7">
        <v>5.6</v>
      </c>
      <c r="Y175" s="7">
        <v>4.33</v>
      </c>
      <c r="Z175" s="14">
        <v>3.48</v>
      </c>
      <c r="AA175" s="17">
        <v>1.7549499999999999E-2</v>
      </c>
      <c r="AB175" s="3">
        <v>0.98245099999999996</v>
      </c>
      <c r="AC175" s="14" t="s">
        <v>197</v>
      </c>
      <c r="AD175" s="13">
        <v>8</v>
      </c>
      <c r="AE175" s="14">
        <v>7</v>
      </c>
      <c r="AF175" s="13">
        <v>5</v>
      </c>
      <c r="AG175" s="7">
        <v>4</v>
      </c>
      <c r="AH175" s="7">
        <v>1</v>
      </c>
      <c r="AI175" s="7">
        <v>4</v>
      </c>
      <c r="AJ175" s="7">
        <v>3</v>
      </c>
      <c r="AK175" s="14">
        <v>1</v>
      </c>
      <c r="AL175" s="13">
        <v>3</v>
      </c>
      <c r="AM175" s="14">
        <v>3</v>
      </c>
      <c r="AN175" s="7" t="s">
        <v>66</v>
      </c>
      <c r="AO175" s="7" t="s">
        <v>62</v>
      </c>
      <c r="AP175" s="7" t="s">
        <v>208</v>
      </c>
      <c r="AQ175" s="7" t="s">
        <v>70</v>
      </c>
      <c r="AR175" s="7" t="s">
        <v>70</v>
      </c>
      <c r="AS175" s="7" t="s">
        <v>5797</v>
      </c>
      <c r="AT175" s="7" t="s">
        <v>70</v>
      </c>
      <c r="AU175" s="7" t="s">
        <v>70</v>
      </c>
      <c r="AV175" s="12">
        <v>0</v>
      </c>
      <c r="AW175" s="12">
        <v>0</v>
      </c>
      <c r="AX175" s="12">
        <v>0</v>
      </c>
      <c r="AY175" s="12">
        <v>1</v>
      </c>
      <c r="AZ175" s="12">
        <v>1</v>
      </c>
      <c r="BA175" s="12" t="s">
        <v>5797</v>
      </c>
      <c r="BB175" s="12">
        <v>1</v>
      </c>
      <c r="BC175" s="12">
        <v>1</v>
      </c>
    </row>
    <row r="176" spans="1:55" x14ac:dyDescent="0.35">
      <c r="A176" s="7" t="s">
        <v>548</v>
      </c>
      <c r="B176" s="7" t="s">
        <v>549</v>
      </c>
      <c r="C176" s="13" t="s">
        <v>51</v>
      </c>
      <c r="D176" s="7">
        <v>300</v>
      </c>
      <c r="E176" s="7" t="s">
        <v>91</v>
      </c>
      <c r="F176" s="7"/>
      <c r="G176" s="14" t="s">
        <v>53</v>
      </c>
      <c r="H176" s="13" t="s">
        <v>54</v>
      </c>
      <c r="I176" s="7" t="s">
        <v>92</v>
      </c>
      <c r="J176" s="7" t="s">
        <v>87</v>
      </c>
      <c r="K176" s="7" t="s">
        <v>57</v>
      </c>
      <c r="L176" s="7">
        <v>14</v>
      </c>
      <c r="M176" s="7" t="s">
        <v>109</v>
      </c>
      <c r="N176" s="7">
        <v>60</v>
      </c>
      <c r="O176" t="s">
        <v>7875</v>
      </c>
      <c r="P176" s="7" t="s">
        <v>59</v>
      </c>
      <c r="Q176" s="14" t="s">
        <v>59</v>
      </c>
      <c r="R176" t="b">
        <v>0</v>
      </c>
      <c r="S176" s="7">
        <v>169</v>
      </c>
      <c r="T176" s="7">
        <v>16.600000000000001</v>
      </c>
      <c r="U176" s="7">
        <v>29.2</v>
      </c>
      <c r="V176" s="7">
        <v>1.4045000000000001</v>
      </c>
      <c r="W176" s="7">
        <v>0.25409999999999999</v>
      </c>
      <c r="X176" s="7">
        <v>6.9</v>
      </c>
      <c r="Y176" s="7">
        <v>2.4500000000000002</v>
      </c>
      <c r="Z176" s="14">
        <v>2.97</v>
      </c>
      <c r="AA176" s="17">
        <v>9.8520399999999994E-2</v>
      </c>
      <c r="AB176" s="3">
        <v>0.90147999999999995</v>
      </c>
      <c r="AC176" s="14" t="s">
        <v>197</v>
      </c>
      <c r="AD176" s="13">
        <v>8</v>
      </c>
      <c r="AE176" s="14">
        <v>7</v>
      </c>
      <c r="AF176" s="13">
        <v>5</v>
      </c>
      <c r="AG176" s="7">
        <v>5</v>
      </c>
      <c r="AH176" s="7">
        <v>0</v>
      </c>
      <c r="AI176" s="7">
        <v>4</v>
      </c>
      <c r="AJ176" s="7">
        <v>4</v>
      </c>
      <c r="AK176" s="14">
        <v>0</v>
      </c>
      <c r="AL176" s="13">
        <v>3</v>
      </c>
      <c r="AM176" s="14">
        <v>3</v>
      </c>
      <c r="AN176" s="7" t="s">
        <v>66</v>
      </c>
      <c r="AO176" s="7" t="s">
        <v>62</v>
      </c>
      <c r="AP176" s="7" t="s">
        <v>62</v>
      </c>
      <c r="AQ176" s="7" t="s">
        <v>70</v>
      </c>
      <c r="AR176" s="7" t="s">
        <v>70</v>
      </c>
      <c r="AS176" s="7" t="s">
        <v>5797</v>
      </c>
      <c r="AT176" s="7" t="s">
        <v>70</v>
      </c>
      <c r="AU176" s="7" t="s">
        <v>70</v>
      </c>
      <c r="AV176" s="12">
        <v>0</v>
      </c>
      <c r="AW176" s="12">
        <v>0</v>
      </c>
      <c r="AX176" s="12">
        <v>0</v>
      </c>
      <c r="AY176" s="12">
        <v>1</v>
      </c>
      <c r="AZ176" s="12">
        <v>1</v>
      </c>
      <c r="BA176" s="12">
        <v>0</v>
      </c>
      <c r="BB176" s="12">
        <v>1</v>
      </c>
      <c r="BC176" s="12">
        <v>1</v>
      </c>
    </row>
    <row r="177" spans="1:55" x14ac:dyDescent="0.35">
      <c r="A177" s="7" t="s">
        <v>550</v>
      </c>
      <c r="B177" s="7" t="s">
        <v>551</v>
      </c>
      <c r="C177" s="13" t="s">
        <v>51</v>
      </c>
      <c r="D177" s="7">
        <v>300</v>
      </c>
      <c r="E177" s="7" t="s">
        <v>126</v>
      </c>
      <c r="F177" s="7"/>
      <c r="G177" s="14" t="s">
        <v>53</v>
      </c>
      <c r="H177" s="13" t="s">
        <v>54</v>
      </c>
      <c r="I177" s="7" t="s">
        <v>96</v>
      </c>
      <c r="J177" s="7"/>
      <c r="K177" s="7" t="s">
        <v>57</v>
      </c>
      <c r="L177" s="7">
        <v>41.3</v>
      </c>
      <c r="M177" s="7" t="s">
        <v>86</v>
      </c>
      <c r="N177" s="7">
        <v>39</v>
      </c>
      <c r="O177" t="s">
        <v>7881</v>
      </c>
      <c r="P177" s="7" t="s">
        <v>59</v>
      </c>
      <c r="Q177" s="14" t="s">
        <v>59</v>
      </c>
      <c r="R177" t="b">
        <v>0</v>
      </c>
      <c r="S177" s="7">
        <v>549</v>
      </c>
      <c r="T177" s="7">
        <v>14.22</v>
      </c>
      <c r="U177" s="7">
        <v>24.84</v>
      </c>
      <c r="V177" s="7">
        <v>0.59400019999999998</v>
      </c>
      <c r="W177" s="7">
        <v>0.99617999999999995</v>
      </c>
      <c r="X177" s="7">
        <v>5.7</v>
      </c>
      <c r="Y177" s="7">
        <v>2.73</v>
      </c>
      <c r="Z177" s="14">
        <v>4.25</v>
      </c>
      <c r="AA177" s="17">
        <v>4.9594300000000001E-2</v>
      </c>
      <c r="AB177" s="3">
        <v>0.95040599999999997</v>
      </c>
      <c r="AC177" s="14" t="s">
        <v>197</v>
      </c>
      <c r="AD177" s="13">
        <v>8</v>
      </c>
      <c r="AE177" s="14">
        <v>7</v>
      </c>
      <c r="AF177" s="13">
        <v>5</v>
      </c>
      <c r="AG177" s="7">
        <v>5</v>
      </c>
      <c r="AH177" s="7">
        <v>0</v>
      </c>
      <c r="AI177" s="7">
        <v>4</v>
      </c>
      <c r="AJ177" s="7">
        <v>4</v>
      </c>
      <c r="AK177" s="14">
        <v>0</v>
      </c>
      <c r="AL177" s="13">
        <v>3</v>
      </c>
      <c r="AM177" s="14">
        <v>3</v>
      </c>
      <c r="AN177" s="7" t="s">
        <v>66</v>
      </c>
      <c r="AO177" s="7" t="s">
        <v>62</v>
      </c>
      <c r="AP177" s="7" t="s">
        <v>62</v>
      </c>
      <c r="AQ177" s="7" t="s">
        <v>5797</v>
      </c>
      <c r="AR177" s="7" t="s">
        <v>70</v>
      </c>
      <c r="AS177" s="7" t="s">
        <v>66</v>
      </c>
      <c r="AT177" s="7" t="s">
        <v>5797</v>
      </c>
      <c r="AU177" s="7" t="s">
        <v>70</v>
      </c>
      <c r="AV177" s="12">
        <v>0</v>
      </c>
      <c r="AW177" s="12">
        <v>0</v>
      </c>
      <c r="AX177" s="12">
        <v>0</v>
      </c>
      <c r="AY177" s="12" t="s">
        <v>5797</v>
      </c>
      <c r="AZ177" s="12">
        <v>1</v>
      </c>
      <c r="BA177" s="12">
        <v>0</v>
      </c>
      <c r="BB177" s="12">
        <v>1</v>
      </c>
      <c r="BC177" s="12">
        <v>1</v>
      </c>
    </row>
    <row r="178" spans="1:55" x14ac:dyDescent="0.35">
      <c r="A178" s="7" t="s">
        <v>552</v>
      </c>
      <c r="B178" s="7" t="s">
        <v>553</v>
      </c>
      <c r="C178" s="13" t="s">
        <v>51</v>
      </c>
      <c r="D178" s="7">
        <v>300</v>
      </c>
      <c r="E178" s="7" t="s">
        <v>78</v>
      </c>
      <c r="F178" s="7"/>
      <c r="G178" s="14" t="s">
        <v>53</v>
      </c>
      <c r="H178" s="13" t="s">
        <v>54</v>
      </c>
      <c r="I178" s="7" t="s">
        <v>103</v>
      </c>
      <c r="J178" s="7" t="s">
        <v>56</v>
      </c>
      <c r="K178" s="7" t="s">
        <v>57</v>
      </c>
      <c r="L178" s="7">
        <v>24</v>
      </c>
      <c r="M178" s="7" t="s">
        <v>58</v>
      </c>
      <c r="N178" s="7">
        <v>33</v>
      </c>
      <c r="O178" t="s">
        <v>7875</v>
      </c>
      <c r="P178" s="7" t="s">
        <v>59</v>
      </c>
      <c r="Q178" s="14" t="s">
        <v>59</v>
      </c>
      <c r="R178" t="b">
        <v>0</v>
      </c>
      <c r="S178" s="7">
        <v>109</v>
      </c>
      <c r="T178" s="7">
        <v>9</v>
      </c>
      <c r="U178" s="7">
        <v>21.433330000000002</v>
      </c>
      <c r="V178" s="7">
        <v>0.97733433333333319</v>
      </c>
      <c r="W178" s="7">
        <v>0.2848</v>
      </c>
      <c r="X178" s="7">
        <v>7.8</v>
      </c>
      <c r="Y178" s="7">
        <v>2.92</v>
      </c>
      <c r="Z178" s="14">
        <v>2.4300000000000002</v>
      </c>
      <c r="AA178" s="17">
        <v>1.9044700000000001E-2</v>
      </c>
      <c r="AB178" s="3">
        <v>0.98095500000000002</v>
      </c>
      <c r="AC178" s="14" t="s">
        <v>197</v>
      </c>
      <c r="AD178" s="13">
        <v>8</v>
      </c>
      <c r="AE178" s="14">
        <v>7</v>
      </c>
      <c r="AF178" s="13">
        <v>5</v>
      </c>
      <c r="AG178" s="7">
        <v>5</v>
      </c>
      <c r="AH178" s="7">
        <v>0</v>
      </c>
      <c r="AI178" s="7">
        <v>4</v>
      </c>
      <c r="AJ178" s="7">
        <v>4</v>
      </c>
      <c r="AK178" s="14">
        <v>0</v>
      </c>
      <c r="AL178" s="13">
        <v>3</v>
      </c>
      <c r="AM178" s="14">
        <v>3</v>
      </c>
      <c r="AN178" s="7" t="s">
        <v>66</v>
      </c>
      <c r="AO178" s="7" t="s">
        <v>62</v>
      </c>
      <c r="AP178" s="7" t="s">
        <v>62</v>
      </c>
      <c r="AQ178" s="7" t="s">
        <v>5797</v>
      </c>
      <c r="AR178" s="7" t="s">
        <v>70</v>
      </c>
      <c r="AS178" s="7" t="s">
        <v>5797</v>
      </c>
      <c r="AT178" s="7" t="s">
        <v>5797</v>
      </c>
      <c r="AU178" s="7" t="s">
        <v>5797</v>
      </c>
      <c r="AV178" s="12">
        <v>0</v>
      </c>
      <c r="AW178" s="12">
        <v>0</v>
      </c>
      <c r="AX178" s="12">
        <v>1</v>
      </c>
      <c r="AY178" s="12">
        <v>1</v>
      </c>
      <c r="AZ178" s="12">
        <v>1</v>
      </c>
      <c r="BA178" s="12">
        <v>0</v>
      </c>
      <c r="BB178" s="12">
        <v>1</v>
      </c>
      <c r="BC178" s="12" t="s">
        <v>5797</v>
      </c>
    </row>
    <row r="179" spans="1:55" x14ac:dyDescent="0.35">
      <c r="A179" s="7" t="s">
        <v>554</v>
      </c>
      <c r="B179" s="7" t="s">
        <v>555</v>
      </c>
      <c r="C179" s="13" t="s">
        <v>51</v>
      </c>
      <c r="D179" s="7">
        <v>300</v>
      </c>
      <c r="E179" s="7" t="s">
        <v>158</v>
      </c>
      <c r="F179" s="7"/>
      <c r="G179" s="14" t="s">
        <v>53</v>
      </c>
      <c r="H179" s="13" t="s">
        <v>54</v>
      </c>
      <c r="I179" s="7" t="s">
        <v>103</v>
      </c>
      <c r="J179" s="7" t="s">
        <v>87</v>
      </c>
      <c r="K179" s="7" t="s">
        <v>57</v>
      </c>
      <c r="L179" s="7">
        <v>21.6</v>
      </c>
      <c r="M179" s="7" t="s">
        <v>109</v>
      </c>
      <c r="N179" s="7">
        <v>64</v>
      </c>
      <c r="O179" t="s">
        <v>7914</v>
      </c>
      <c r="P179" s="7" t="s">
        <v>59</v>
      </c>
      <c r="Q179" s="14" t="s">
        <v>59</v>
      </c>
      <c r="R179" t="b">
        <v>0</v>
      </c>
      <c r="S179" s="7">
        <v>1835</v>
      </c>
      <c r="T179" s="7">
        <v>21.68</v>
      </c>
      <c r="U179" s="7">
        <v>30.06</v>
      </c>
      <c r="V179" s="7">
        <v>0.57653360000000009</v>
      </c>
      <c r="W179" s="7">
        <v>2.6402999999999999</v>
      </c>
      <c r="X179" s="7">
        <v>6</v>
      </c>
      <c r="Y179" s="7">
        <v>3.68</v>
      </c>
      <c r="Z179" s="14">
        <v>3.56</v>
      </c>
      <c r="AA179" s="17">
        <v>0.198349</v>
      </c>
      <c r="AB179" s="3">
        <v>0.801651</v>
      </c>
      <c r="AC179" s="14" t="s">
        <v>197</v>
      </c>
      <c r="AD179" s="13">
        <v>8</v>
      </c>
      <c r="AE179" s="14">
        <v>7</v>
      </c>
      <c r="AF179" s="13">
        <v>5</v>
      </c>
      <c r="AG179" s="7">
        <v>4</v>
      </c>
      <c r="AH179" s="7">
        <v>1</v>
      </c>
      <c r="AI179" s="7">
        <v>4</v>
      </c>
      <c r="AJ179" s="7">
        <v>3</v>
      </c>
      <c r="AK179" s="14">
        <v>1</v>
      </c>
      <c r="AL179" s="13">
        <v>3</v>
      </c>
      <c r="AM179" s="14">
        <v>3</v>
      </c>
      <c r="AN179" s="7" t="s">
        <v>66</v>
      </c>
      <c r="AO179" s="7" t="s">
        <v>62</v>
      </c>
      <c r="AP179" s="7" t="s">
        <v>208</v>
      </c>
      <c r="AQ179" s="7" t="s">
        <v>70</v>
      </c>
      <c r="AR179" s="7" t="s">
        <v>70</v>
      </c>
      <c r="AS179" s="7" t="s">
        <v>66</v>
      </c>
      <c r="AT179" s="7" t="s">
        <v>70</v>
      </c>
      <c r="AU179" s="7" t="s">
        <v>70</v>
      </c>
      <c r="AV179" s="12">
        <v>0</v>
      </c>
      <c r="AW179" s="12">
        <v>0</v>
      </c>
      <c r="AX179" s="12">
        <v>0</v>
      </c>
      <c r="AY179" s="12">
        <v>1</v>
      </c>
      <c r="AZ179" s="12" t="s">
        <v>5797</v>
      </c>
      <c r="BA179" s="12">
        <v>0</v>
      </c>
      <c r="BB179" s="12">
        <v>1</v>
      </c>
      <c r="BC179" s="12">
        <v>1</v>
      </c>
    </row>
    <row r="180" spans="1:55" x14ac:dyDescent="0.35">
      <c r="A180" s="7" t="s">
        <v>556</v>
      </c>
      <c r="B180" s="7" t="s">
        <v>557</v>
      </c>
      <c r="C180" s="13" t="s">
        <v>51</v>
      </c>
      <c r="D180" s="7">
        <v>300</v>
      </c>
      <c r="E180" s="7" t="s">
        <v>115</v>
      </c>
      <c r="F180" s="7">
        <v>502</v>
      </c>
      <c r="G180" s="14" t="s">
        <v>53</v>
      </c>
      <c r="H180" s="13" t="s">
        <v>82</v>
      </c>
      <c r="I180" s="7" t="s">
        <v>90</v>
      </c>
      <c r="J180" s="7" t="s">
        <v>56</v>
      </c>
      <c r="K180" s="7" t="s">
        <v>57</v>
      </c>
      <c r="L180" s="7">
        <v>28</v>
      </c>
      <c r="M180" s="7" t="s">
        <v>109</v>
      </c>
      <c r="N180" s="7">
        <v>63</v>
      </c>
      <c r="O180" t="s">
        <v>7875</v>
      </c>
      <c r="P180" s="7" t="s">
        <v>59</v>
      </c>
      <c r="Q180" s="14" t="s">
        <v>59</v>
      </c>
      <c r="R180" t="b">
        <v>0</v>
      </c>
      <c r="S180" s="7">
        <v>358</v>
      </c>
      <c r="T180" s="7">
        <v>16.633330000000001</v>
      </c>
      <c r="U180" s="7">
        <v>27.733329999999999</v>
      </c>
      <c r="V180" s="7">
        <v>0.93522133333333324</v>
      </c>
      <c r="W180" s="7">
        <v>0.747</v>
      </c>
      <c r="X180" s="7">
        <v>7.5</v>
      </c>
      <c r="Y180" s="7">
        <v>4.03</v>
      </c>
      <c r="Z180" s="14">
        <v>2</v>
      </c>
      <c r="AA180" s="17">
        <v>6.06697E-2</v>
      </c>
      <c r="AB180" s="3">
        <v>0.93933</v>
      </c>
      <c r="AC180" s="14" t="s">
        <v>197</v>
      </c>
      <c r="AD180" s="13">
        <v>8</v>
      </c>
      <c r="AE180" s="14">
        <v>7</v>
      </c>
      <c r="AF180" s="13">
        <v>5</v>
      </c>
      <c r="AG180" s="7">
        <v>5</v>
      </c>
      <c r="AH180" s="7">
        <v>0</v>
      </c>
      <c r="AI180" s="7">
        <v>4</v>
      </c>
      <c r="AJ180" s="7">
        <v>4</v>
      </c>
      <c r="AK180" s="14">
        <v>0</v>
      </c>
      <c r="AL180" s="13">
        <v>3</v>
      </c>
      <c r="AM180" s="14">
        <v>3</v>
      </c>
      <c r="AN180" s="7" t="s">
        <v>66</v>
      </c>
      <c r="AO180" s="7" t="s">
        <v>62</v>
      </c>
      <c r="AP180" s="7" t="s">
        <v>62</v>
      </c>
      <c r="AQ180" s="7" t="s">
        <v>5797</v>
      </c>
      <c r="AR180" s="7" t="s">
        <v>62</v>
      </c>
      <c r="AS180" s="7" t="s">
        <v>64</v>
      </c>
      <c r="AT180" s="7" t="s">
        <v>5797</v>
      </c>
      <c r="AU180" s="7" t="s">
        <v>5797</v>
      </c>
      <c r="AV180" s="12">
        <v>0</v>
      </c>
      <c r="AW180" s="12">
        <v>0</v>
      </c>
      <c r="AX180" s="12">
        <v>0</v>
      </c>
      <c r="AY180" s="12">
        <v>1</v>
      </c>
      <c r="AZ180" s="12" t="s">
        <v>5797</v>
      </c>
      <c r="BA180" s="12">
        <v>0</v>
      </c>
      <c r="BB180" s="12">
        <v>1</v>
      </c>
      <c r="BC180" s="12">
        <v>1</v>
      </c>
    </row>
    <row r="181" spans="1:55" x14ac:dyDescent="0.35">
      <c r="A181" s="7" t="s">
        <v>558</v>
      </c>
      <c r="B181" s="7" t="s">
        <v>559</v>
      </c>
      <c r="C181" s="13" t="s">
        <v>51</v>
      </c>
      <c r="D181" s="7">
        <v>300</v>
      </c>
      <c r="E181" s="7" t="s">
        <v>116</v>
      </c>
      <c r="F181" s="7"/>
      <c r="G181" s="14" t="s">
        <v>53</v>
      </c>
      <c r="H181" s="13" t="s">
        <v>54</v>
      </c>
      <c r="I181" s="7" t="s">
        <v>75</v>
      </c>
      <c r="J181" s="7" t="s">
        <v>87</v>
      </c>
      <c r="K181" s="7" t="s">
        <v>57</v>
      </c>
      <c r="L181" s="7">
        <v>31</v>
      </c>
      <c r="M181" s="7" t="s">
        <v>86</v>
      </c>
      <c r="N181" s="7">
        <v>47</v>
      </c>
      <c r="O181" t="s">
        <v>7875</v>
      </c>
      <c r="P181" s="7" t="s">
        <v>59</v>
      </c>
      <c r="Q181" s="14" t="s">
        <v>56</v>
      </c>
      <c r="R181" t="b">
        <v>0</v>
      </c>
      <c r="S181" s="7">
        <v>1519</v>
      </c>
      <c r="T181" s="7">
        <v>18.88</v>
      </c>
      <c r="U181" s="7">
        <v>29.18</v>
      </c>
      <c r="V181" s="7">
        <v>0.61666679999999996</v>
      </c>
      <c r="W181" s="7">
        <v>2.1859199999999999</v>
      </c>
      <c r="X181" s="7">
        <v>6</v>
      </c>
      <c r="Y181" s="7">
        <v>3.15</v>
      </c>
      <c r="Z181" s="14">
        <v>3.28</v>
      </c>
      <c r="AA181" s="17">
        <v>7.3684400000000004E-3</v>
      </c>
      <c r="AB181" s="3">
        <v>0.99263199999999996</v>
      </c>
      <c r="AC181" s="14" t="s">
        <v>197</v>
      </c>
      <c r="AD181" s="13">
        <v>8</v>
      </c>
      <c r="AE181" s="14">
        <v>7</v>
      </c>
      <c r="AF181" s="13">
        <v>5</v>
      </c>
      <c r="AG181" s="7">
        <v>5</v>
      </c>
      <c r="AH181" s="7">
        <v>0</v>
      </c>
      <c r="AI181" s="7">
        <v>4</v>
      </c>
      <c r="AJ181" s="7">
        <v>4</v>
      </c>
      <c r="AK181" s="14">
        <v>0</v>
      </c>
      <c r="AL181" s="13">
        <v>3</v>
      </c>
      <c r="AM181" s="14">
        <v>3</v>
      </c>
      <c r="AN181" s="7" t="s">
        <v>66</v>
      </c>
      <c r="AO181" s="7" t="s">
        <v>62</v>
      </c>
      <c r="AP181" s="7" t="s">
        <v>62</v>
      </c>
      <c r="AQ181" s="7" t="s">
        <v>70</v>
      </c>
      <c r="AR181" s="7" t="s">
        <v>70</v>
      </c>
      <c r="AS181" s="7" t="s">
        <v>66</v>
      </c>
      <c r="AT181" s="7" t="s">
        <v>70</v>
      </c>
      <c r="AU181" s="7" t="s">
        <v>70</v>
      </c>
      <c r="AV181" s="12" t="s">
        <v>5797</v>
      </c>
      <c r="AW181" s="12">
        <v>0</v>
      </c>
      <c r="AX181" s="12">
        <v>0</v>
      </c>
      <c r="AY181" s="12">
        <v>1</v>
      </c>
      <c r="AZ181" s="12">
        <v>1</v>
      </c>
      <c r="BA181" s="12">
        <v>0</v>
      </c>
      <c r="BB181" s="12">
        <v>1</v>
      </c>
      <c r="BC181" s="12">
        <v>1</v>
      </c>
    </row>
    <row r="182" spans="1:55" x14ac:dyDescent="0.35">
      <c r="A182" s="7" t="s">
        <v>560</v>
      </c>
      <c r="B182" s="7" t="s">
        <v>561</v>
      </c>
      <c r="C182" s="13" t="s">
        <v>51</v>
      </c>
      <c r="D182" s="7">
        <v>300</v>
      </c>
      <c r="E182" s="7" t="s">
        <v>89</v>
      </c>
      <c r="F182" s="7"/>
      <c r="G182" s="14" t="s">
        <v>53</v>
      </c>
      <c r="H182" s="13" t="s">
        <v>54</v>
      </c>
      <c r="I182" s="7" t="s">
        <v>96</v>
      </c>
      <c r="J182" s="7" t="s">
        <v>56</v>
      </c>
      <c r="K182" s="7" t="s">
        <v>57</v>
      </c>
      <c r="L182" s="7">
        <v>22.9</v>
      </c>
      <c r="M182" s="7" t="s">
        <v>86</v>
      </c>
      <c r="N182" s="7">
        <v>43</v>
      </c>
      <c r="O182" t="s">
        <v>7925</v>
      </c>
      <c r="P182" s="7" t="s">
        <v>59</v>
      </c>
      <c r="Q182" s="14" t="s">
        <v>59</v>
      </c>
      <c r="R182" t="b">
        <v>0</v>
      </c>
      <c r="S182" s="7">
        <v>1223</v>
      </c>
      <c r="T182" s="7">
        <v>15.2</v>
      </c>
      <c r="U182" s="7">
        <v>25.38</v>
      </c>
      <c r="V182" s="7">
        <v>0.65473320000000002</v>
      </c>
      <c r="W182" s="7">
        <v>1.9548399999999999</v>
      </c>
      <c r="X182" s="7">
        <v>4.9000000000000004</v>
      </c>
      <c r="Y182" s="7">
        <v>3.67</v>
      </c>
      <c r="Z182" s="14">
        <v>3.28</v>
      </c>
      <c r="AA182" s="17">
        <v>1E-4</v>
      </c>
      <c r="AB182" s="3">
        <v>0.99990000000000001</v>
      </c>
      <c r="AC182" s="14" t="s">
        <v>197</v>
      </c>
      <c r="AD182" s="13">
        <v>8</v>
      </c>
      <c r="AE182" s="14">
        <v>7</v>
      </c>
      <c r="AF182" s="13">
        <v>5</v>
      </c>
      <c r="AG182" s="7">
        <v>3</v>
      </c>
      <c r="AH182" s="7">
        <v>2</v>
      </c>
      <c r="AI182" s="7">
        <v>4</v>
      </c>
      <c r="AJ182" s="7">
        <v>2</v>
      </c>
      <c r="AK182" s="14">
        <v>2</v>
      </c>
      <c r="AL182" s="13">
        <v>3</v>
      </c>
      <c r="AM182" s="14">
        <v>3</v>
      </c>
      <c r="AN182" s="7" t="s">
        <v>66</v>
      </c>
      <c r="AO182" s="7" t="s">
        <v>62</v>
      </c>
      <c r="AP182" s="7" t="s">
        <v>208</v>
      </c>
      <c r="AQ182" s="7" t="s">
        <v>70</v>
      </c>
      <c r="AR182" s="7" t="s">
        <v>63</v>
      </c>
      <c r="AS182" s="7" t="s">
        <v>5797</v>
      </c>
      <c r="AT182" s="7" t="s">
        <v>70</v>
      </c>
      <c r="AU182" s="7" t="s">
        <v>70</v>
      </c>
      <c r="AV182" s="12">
        <v>0</v>
      </c>
      <c r="AW182" s="12">
        <v>0</v>
      </c>
      <c r="AX182" s="12">
        <v>0</v>
      </c>
      <c r="AY182" s="12" t="s">
        <v>5797</v>
      </c>
      <c r="AZ182" s="12">
        <v>1</v>
      </c>
      <c r="BA182" s="12">
        <v>0</v>
      </c>
      <c r="BB182" s="12">
        <v>1</v>
      </c>
      <c r="BC182" s="12">
        <v>1</v>
      </c>
    </row>
    <row r="183" spans="1:55" x14ac:dyDescent="0.35">
      <c r="A183" s="7" t="s">
        <v>562</v>
      </c>
      <c r="B183" s="7" t="s">
        <v>563</v>
      </c>
      <c r="C183" s="13" t="s">
        <v>51</v>
      </c>
      <c r="D183" s="7">
        <v>300</v>
      </c>
      <c r="E183" s="7" t="s">
        <v>122</v>
      </c>
      <c r="F183" s="7"/>
      <c r="G183" s="14" t="s">
        <v>53</v>
      </c>
      <c r="H183" s="13" t="s">
        <v>54</v>
      </c>
      <c r="I183" s="7" t="s">
        <v>92</v>
      </c>
      <c r="J183" s="7" t="s">
        <v>56</v>
      </c>
      <c r="K183" s="7" t="s">
        <v>57</v>
      </c>
      <c r="L183" s="7">
        <v>23.1</v>
      </c>
      <c r="M183" s="7" t="s">
        <v>58</v>
      </c>
      <c r="N183" s="7">
        <v>48</v>
      </c>
      <c r="P183" s="7" t="s">
        <v>59</v>
      </c>
      <c r="Q183" s="14" t="s">
        <v>59</v>
      </c>
      <c r="R183" t="b">
        <v>0</v>
      </c>
      <c r="S183" s="7">
        <v>968</v>
      </c>
      <c r="T183" s="7">
        <v>15.72</v>
      </c>
      <c r="U183" s="7">
        <v>26.62</v>
      </c>
      <c r="V183" s="7">
        <v>0.80506659999999997</v>
      </c>
      <c r="W183" s="7">
        <v>1.5099400000000001</v>
      </c>
      <c r="X183" s="7">
        <v>6.2</v>
      </c>
      <c r="Y183" s="7">
        <v>6.2</v>
      </c>
      <c r="Z183" s="14">
        <v>1.8</v>
      </c>
      <c r="AA183" s="17">
        <v>1.2404500000000001E-2</v>
      </c>
      <c r="AB183" s="3">
        <v>0.98759600000000003</v>
      </c>
      <c r="AC183" s="14" t="s">
        <v>197</v>
      </c>
      <c r="AD183" s="13">
        <v>8</v>
      </c>
      <c r="AE183" s="14">
        <v>7</v>
      </c>
      <c r="AF183" s="13">
        <v>5</v>
      </c>
      <c r="AG183" s="7">
        <v>4</v>
      </c>
      <c r="AH183" s="7">
        <v>1</v>
      </c>
      <c r="AI183" s="7">
        <v>4</v>
      </c>
      <c r="AJ183" s="7">
        <v>3</v>
      </c>
      <c r="AK183" s="14">
        <v>1</v>
      </c>
      <c r="AL183" s="13">
        <v>3</v>
      </c>
      <c r="AM183" s="14">
        <v>3</v>
      </c>
      <c r="AN183" s="7" t="s">
        <v>66</v>
      </c>
      <c r="AO183" s="7" t="s">
        <v>62</v>
      </c>
      <c r="AP183" s="7" t="s">
        <v>62</v>
      </c>
      <c r="AQ183" s="7" t="s">
        <v>5797</v>
      </c>
      <c r="AR183" s="7" t="s">
        <v>63</v>
      </c>
      <c r="AS183" s="7" t="s">
        <v>66</v>
      </c>
      <c r="AT183" s="7" t="s">
        <v>5797</v>
      </c>
      <c r="AU183" s="7" t="s">
        <v>70</v>
      </c>
      <c r="AV183" s="12">
        <v>0</v>
      </c>
      <c r="AW183" s="12">
        <v>0</v>
      </c>
      <c r="AX183" s="12">
        <v>0</v>
      </c>
      <c r="AY183" s="12">
        <v>1</v>
      </c>
      <c r="AZ183" s="12">
        <v>1</v>
      </c>
      <c r="BA183" s="12">
        <v>0</v>
      </c>
      <c r="BB183" s="12">
        <v>1</v>
      </c>
      <c r="BC183" s="12">
        <v>1</v>
      </c>
    </row>
    <row r="184" spans="1:55" x14ac:dyDescent="0.35">
      <c r="A184" s="7" t="s">
        <v>564</v>
      </c>
      <c r="B184" s="7" t="s">
        <v>565</v>
      </c>
      <c r="C184" s="13" t="s">
        <v>51</v>
      </c>
      <c r="D184" s="7">
        <v>300</v>
      </c>
      <c r="E184" s="7" t="s">
        <v>126</v>
      </c>
      <c r="F184" s="7"/>
      <c r="G184" s="14" t="s">
        <v>53</v>
      </c>
      <c r="H184" s="13" t="s">
        <v>54</v>
      </c>
      <c r="I184" s="7" t="s">
        <v>96</v>
      </c>
      <c r="J184" s="7" t="s">
        <v>56</v>
      </c>
      <c r="K184" s="7" t="s">
        <v>57</v>
      </c>
      <c r="L184" s="7">
        <v>43.4</v>
      </c>
      <c r="M184" s="7" t="s">
        <v>58</v>
      </c>
      <c r="N184" s="7">
        <v>35</v>
      </c>
      <c r="O184" t="s">
        <v>7875</v>
      </c>
      <c r="P184" s="7" t="s">
        <v>59</v>
      </c>
      <c r="Q184" s="14" t="s">
        <v>59</v>
      </c>
      <c r="R184" t="b">
        <v>0</v>
      </c>
      <c r="S184" s="7">
        <v>756</v>
      </c>
      <c r="T184" s="7">
        <v>13.04</v>
      </c>
      <c r="U184" s="7">
        <v>22.76</v>
      </c>
      <c r="V184" s="7">
        <v>0.4448666</v>
      </c>
      <c r="W184" s="7">
        <v>1.5467599999999999</v>
      </c>
      <c r="X184" s="7">
        <v>5.3</v>
      </c>
      <c r="Y184" s="7">
        <v>3.62</v>
      </c>
      <c r="Z184" s="14">
        <v>3.29</v>
      </c>
      <c r="AA184" s="17">
        <v>9.0795900000000002E-3</v>
      </c>
      <c r="AB184" s="3">
        <v>0.99092000000000002</v>
      </c>
      <c r="AC184" s="14" t="s">
        <v>197</v>
      </c>
      <c r="AD184" s="13">
        <v>8</v>
      </c>
      <c r="AE184" s="14">
        <v>7</v>
      </c>
      <c r="AF184" s="13">
        <v>5</v>
      </c>
      <c r="AG184" s="7">
        <v>4</v>
      </c>
      <c r="AH184" s="7">
        <v>1</v>
      </c>
      <c r="AI184" s="7">
        <v>4</v>
      </c>
      <c r="AJ184" s="7">
        <v>3</v>
      </c>
      <c r="AK184" s="14">
        <v>1</v>
      </c>
      <c r="AL184" s="13">
        <v>3</v>
      </c>
      <c r="AM184" s="14">
        <v>3</v>
      </c>
      <c r="AN184" s="7" t="s">
        <v>66</v>
      </c>
      <c r="AO184" s="7" t="s">
        <v>62</v>
      </c>
      <c r="AP184" s="7" t="s">
        <v>208</v>
      </c>
      <c r="AQ184" s="7" t="s">
        <v>5797</v>
      </c>
      <c r="AR184" s="7" t="s">
        <v>70</v>
      </c>
      <c r="AS184" s="7" t="s">
        <v>5797</v>
      </c>
      <c r="AT184" s="7" t="s">
        <v>70</v>
      </c>
      <c r="AU184" s="7" t="s">
        <v>70</v>
      </c>
      <c r="AV184" s="12">
        <v>0</v>
      </c>
      <c r="AW184" s="12">
        <v>0</v>
      </c>
      <c r="AX184" s="12">
        <v>0</v>
      </c>
      <c r="AY184" s="12">
        <v>1</v>
      </c>
      <c r="AZ184" s="12" t="s">
        <v>5797</v>
      </c>
      <c r="BA184" s="12">
        <v>0</v>
      </c>
      <c r="BB184" s="12">
        <v>1</v>
      </c>
      <c r="BC184" s="12">
        <v>1</v>
      </c>
    </row>
    <row r="185" spans="1:55" x14ac:dyDescent="0.35">
      <c r="A185" s="7" t="s">
        <v>566</v>
      </c>
      <c r="B185" s="7" t="s">
        <v>567</v>
      </c>
      <c r="C185" s="13" t="s">
        <v>51</v>
      </c>
      <c r="D185" s="7">
        <v>300</v>
      </c>
      <c r="E185" s="7" t="s">
        <v>568</v>
      </c>
      <c r="F185" s="7"/>
      <c r="G185" s="14" t="s">
        <v>53</v>
      </c>
      <c r="H185" s="13" t="s">
        <v>54</v>
      </c>
      <c r="I185" s="7" t="s">
        <v>92</v>
      </c>
      <c r="J185" s="7" t="s">
        <v>56</v>
      </c>
      <c r="K185" s="7" t="s">
        <v>57</v>
      </c>
      <c r="L185" s="7">
        <v>23.1</v>
      </c>
      <c r="M185" s="7" t="s">
        <v>58</v>
      </c>
      <c r="N185" s="7"/>
      <c r="P185" s="7" t="s">
        <v>77</v>
      </c>
      <c r="Q185" s="14" t="s">
        <v>59</v>
      </c>
      <c r="R185" t="b">
        <v>0</v>
      </c>
      <c r="S185" s="7">
        <v>1195</v>
      </c>
      <c r="T185" s="7">
        <v>19.399999999999999</v>
      </c>
      <c r="U185" s="7">
        <v>28.6</v>
      </c>
      <c r="V185" s="7">
        <v>0.74193399999999987</v>
      </c>
      <c r="W185" s="7">
        <v>1.7945800000000001</v>
      </c>
      <c r="X185" s="7">
        <v>5.9</v>
      </c>
      <c r="Y185" s="7">
        <v>4.2</v>
      </c>
      <c r="Z185" s="14">
        <v>2.4900000000000002</v>
      </c>
      <c r="AA185" s="17">
        <v>1E-4</v>
      </c>
      <c r="AB185" s="3">
        <v>0.99990000000000001</v>
      </c>
      <c r="AC185" s="14" t="s">
        <v>197</v>
      </c>
      <c r="AD185" s="13">
        <v>8</v>
      </c>
      <c r="AE185" s="14">
        <v>7</v>
      </c>
      <c r="AF185" s="13">
        <v>5</v>
      </c>
      <c r="AG185" s="7">
        <v>3</v>
      </c>
      <c r="AH185" s="7">
        <v>2</v>
      </c>
      <c r="AI185" s="7">
        <v>4</v>
      </c>
      <c r="AJ185" s="7">
        <v>3</v>
      </c>
      <c r="AK185" s="14">
        <v>1</v>
      </c>
      <c r="AL185" s="13">
        <v>3</v>
      </c>
      <c r="AM185" s="14">
        <v>3</v>
      </c>
      <c r="AN185" s="7" t="s">
        <v>69</v>
      </c>
      <c r="AO185" s="7" t="s">
        <v>62</v>
      </c>
      <c r="AP185" s="7" t="s">
        <v>62</v>
      </c>
      <c r="AQ185" s="7" t="s">
        <v>70</v>
      </c>
      <c r="AR185" s="7" t="s">
        <v>70</v>
      </c>
      <c r="AS185" s="7" t="s">
        <v>66</v>
      </c>
      <c r="AT185" s="7" t="s">
        <v>70</v>
      </c>
      <c r="AU185" s="7" t="s">
        <v>5797</v>
      </c>
      <c r="AV185" s="12">
        <v>0</v>
      </c>
      <c r="AW185" s="12">
        <v>0</v>
      </c>
      <c r="AX185" s="12">
        <v>0</v>
      </c>
      <c r="AY185" s="12">
        <v>1</v>
      </c>
      <c r="AZ185" s="12">
        <v>1</v>
      </c>
      <c r="BA185" s="12">
        <v>0</v>
      </c>
      <c r="BB185" s="12">
        <v>1</v>
      </c>
      <c r="BC185" s="12">
        <v>1</v>
      </c>
    </row>
    <row r="186" spans="1:55" x14ac:dyDescent="0.35">
      <c r="A186" s="7" t="s">
        <v>569</v>
      </c>
      <c r="B186" s="7" t="s">
        <v>570</v>
      </c>
      <c r="C186" s="13" t="s">
        <v>51</v>
      </c>
      <c r="D186" s="7">
        <v>300</v>
      </c>
      <c r="E186" s="7" t="s">
        <v>126</v>
      </c>
      <c r="F186" s="7"/>
      <c r="G186" s="14" t="s">
        <v>53</v>
      </c>
      <c r="H186" s="13" t="s">
        <v>54</v>
      </c>
      <c r="I186" s="7" t="s">
        <v>96</v>
      </c>
      <c r="J186" s="7" t="s">
        <v>56</v>
      </c>
      <c r="K186" s="7" t="s">
        <v>84</v>
      </c>
      <c r="L186" s="7">
        <v>43.1</v>
      </c>
      <c r="M186" s="7" t="s">
        <v>86</v>
      </c>
      <c r="N186" s="7">
        <v>34</v>
      </c>
      <c r="O186" t="s">
        <v>7881</v>
      </c>
      <c r="P186" s="7" t="s">
        <v>59</v>
      </c>
      <c r="Q186" s="14" t="s">
        <v>59</v>
      </c>
      <c r="R186" t="b">
        <v>0</v>
      </c>
      <c r="S186" s="7">
        <v>754</v>
      </c>
      <c r="T186" s="7">
        <v>12.42</v>
      </c>
      <c r="U186" s="7">
        <v>22.08</v>
      </c>
      <c r="V186" s="7">
        <v>0.43713360000000001</v>
      </c>
      <c r="W186" s="7">
        <v>1.5506</v>
      </c>
      <c r="X186" s="7">
        <v>5.0999999999999996</v>
      </c>
      <c r="Y186" s="7">
        <v>3.76</v>
      </c>
      <c r="Z186" s="14">
        <v>3.69</v>
      </c>
      <c r="AA186" s="17">
        <v>2.74217E-2</v>
      </c>
      <c r="AB186" s="3">
        <v>0.97257800000000005</v>
      </c>
      <c r="AC186" s="14" t="s">
        <v>197</v>
      </c>
      <c r="AD186" s="13">
        <v>8</v>
      </c>
      <c r="AE186" s="14">
        <v>7</v>
      </c>
      <c r="AF186" s="13">
        <v>5</v>
      </c>
      <c r="AG186" s="7">
        <v>5</v>
      </c>
      <c r="AH186" s="7">
        <v>0</v>
      </c>
      <c r="AI186" s="7">
        <v>4</v>
      </c>
      <c r="AJ186" s="7">
        <v>4</v>
      </c>
      <c r="AK186" s="14">
        <v>0</v>
      </c>
      <c r="AL186" s="13">
        <v>3</v>
      </c>
      <c r="AM186" s="14">
        <v>3</v>
      </c>
      <c r="AN186" s="7" t="s">
        <v>66</v>
      </c>
      <c r="AO186" s="7" t="s">
        <v>62</v>
      </c>
      <c r="AP186" s="7" t="s">
        <v>62</v>
      </c>
      <c r="AQ186" s="7" t="s">
        <v>5797</v>
      </c>
      <c r="AR186" s="7" t="s">
        <v>70</v>
      </c>
      <c r="AS186" s="7" t="s">
        <v>5797</v>
      </c>
      <c r="AT186" s="7" t="s">
        <v>5797</v>
      </c>
      <c r="AU186" s="7" t="s">
        <v>70</v>
      </c>
      <c r="AV186" s="12">
        <v>0</v>
      </c>
      <c r="AW186" s="12">
        <v>0</v>
      </c>
      <c r="AX186" s="12">
        <v>0</v>
      </c>
      <c r="AY186" s="12">
        <v>1</v>
      </c>
      <c r="AZ186" s="12">
        <v>1</v>
      </c>
      <c r="BA186" s="12">
        <v>0</v>
      </c>
      <c r="BB186" s="12">
        <v>1</v>
      </c>
      <c r="BC186" s="12">
        <v>1</v>
      </c>
    </row>
    <row r="187" spans="1:55" x14ac:dyDescent="0.35">
      <c r="A187" s="7" t="s">
        <v>571</v>
      </c>
      <c r="B187" s="7" t="s">
        <v>572</v>
      </c>
      <c r="C187" s="13" t="s">
        <v>51</v>
      </c>
      <c r="D187" s="7">
        <v>300</v>
      </c>
      <c r="E187" s="7" t="s">
        <v>139</v>
      </c>
      <c r="F187" s="7"/>
      <c r="G187" s="14" t="s">
        <v>53</v>
      </c>
      <c r="H187" s="13" t="s">
        <v>54</v>
      </c>
      <c r="I187" s="7" t="s">
        <v>75</v>
      </c>
      <c r="J187" s="7" t="s">
        <v>87</v>
      </c>
      <c r="K187" s="7" t="s">
        <v>57</v>
      </c>
      <c r="L187" s="7">
        <v>17</v>
      </c>
      <c r="M187" s="7" t="s">
        <v>58</v>
      </c>
      <c r="N187" s="7">
        <v>41</v>
      </c>
      <c r="O187" t="s">
        <v>7875</v>
      </c>
      <c r="P187" s="7" t="s">
        <v>59</v>
      </c>
      <c r="Q187" s="14" t="s">
        <v>59</v>
      </c>
      <c r="R187" t="b">
        <v>0</v>
      </c>
      <c r="S187" s="7">
        <v>915</v>
      </c>
      <c r="T187" s="7">
        <v>19.600000000000001</v>
      </c>
      <c r="U187" s="7">
        <v>28.34</v>
      </c>
      <c r="V187" s="7">
        <v>0.67126680000000005</v>
      </c>
      <c r="W187" s="7">
        <v>1.28376</v>
      </c>
      <c r="X187" s="7">
        <v>6.6</v>
      </c>
      <c r="Y187" s="7">
        <v>3.59</v>
      </c>
      <c r="Z187" s="14">
        <v>3.43</v>
      </c>
      <c r="AA187" s="17">
        <v>1E-4</v>
      </c>
      <c r="AB187" s="3">
        <v>0.99990000000000001</v>
      </c>
      <c r="AC187" s="14" t="s">
        <v>197</v>
      </c>
      <c r="AD187" s="13">
        <v>8</v>
      </c>
      <c r="AE187" s="14">
        <v>7</v>
      </c>
      <c r="AF187" s="13">
        <v>5</v>
      </c>
      <c r="AG187" s="7">
        <v>3</v>
      </c>
      <c r="AH187" s="7">
        <v>2</v>
      </c>
      <c r="AI187" s="7">
        <v>4</v>
      </c>
      <c r="AJ187" s="7">
        <v>3</v>
      </c>
      <c r="AK187" s="14">
        <v>1</v>
      </c>
      <c r="AL187" s="13">
        <v>3</v>
      </c>
      <c r="AM187" s="14">
        <v>3</v>
      </c>
      <c r="AN187" s="7" t="s">
        <v>69</v>
      </c>
      <c r="AO187" s="7" t="s">
        <v>62</v>
      </c>
      <c r="AP187" s="7" t="s">
        <v>62</v>
      </c>
      <c r="AQ187" s="7" t="s">
        <v>70</v>
      </c>
      <c r="AR187" s="7" t="s">
        <v>70</v>
      </c>
      <c r="AS187" s="7" t="s">
        <v>66</v>
      </c>
      <c r="AT187" s="7" t="s">
        <v>70</v>
      </c>
      <c r="AU187" s="7" t="s">
        <v>70</v>
      </c>
      <c r="AV187" s="12">
        <v>1</v>
      </c>
      <c r="AW187" s="12">
        <v>0</v>
      </c>
      <c r="AX187" s="12">
        <v>0</v>
      </c>
      <c r="AY187" s="12">
        <v>1</v>
      </c>
      <c r="AZ187" s="12">
        <v>1</v>
      </c>
      <c r="BA187" s="12">
        <v>0</v>
      </c>
      <c r="BB187" s="12">
        <v>0</v>
      </c>
      <c r="BC187" s="12">
        <v>1</v>
      </c>
    </row>
    <row r="188" spans="1:55" x14ac:dyDescent="0.35">
      <c r="A188" s="7" t="s">
        <v>573</v>
      </c>
      <c r="B188" s="7" t="s">
        <v>574</v>
      </c>
      <c r="C188" s="13" t="s">
        <v>51</v>
      </c>
      <c r="D188" s="7">
        <v>300</v>
      </c>
      <c r="E188" s="7" t="s">
        <v>100</v>
      </c>
      <c r="F188" s="7"/>
      <c r="G188" s="14" t="s">
        <v>53</v>
      </c>
      <c r="H188" s="13" t="s">
        <v>54</v>
      </c>
      <c r="I188" s="7" t="s">
        <v>75</v>
      </c>
      <c r="J188" s="7" t="s">
        <v>56</v>
      </c>
      <c r="K188" s="7" t="s">
        <v>57</v>
      </c>
      <c r="L188" s="7">
        <v>23</v>
      </c>
      <c r="M188" s="7" t="s">
        <v>58</v>
      </c>
      <c r="N188" s="7">
        <v>33</v>
      </c>
      <c r="O188" t="s">
        <v>7875</v>
      </c>
      <c r="P188" s="7" t="s">
        <v>59</v>
      </c>
      <c r="Q188" s="14" t="s">
        <v>59</v>
      </c>
      <c r="R188" t="b">
        <v>0</v>
      </c>
      <c r="S188" s="7">
        <v>411</v>
      </c>
      <c r="T188" s="7">
        <v>10.039999999999999</v>
      </c>
      <c r="U188" s="7">
        <v>22.72</v>
      </c>
      <c r="V188" s="7">
        <v>1.0536014</v>
      </c>
      <c r="W188" s="7">
        <v>0.63260000000000005</v>
      </c>
      <c r="X188" s="7">
        <v>7.3</v>
      </c>
      <c r="Y188" s="7">
        <v>4.59</v>
      </c>
      <c r="Z188" s="14">
        <v>3.05</v>
      </c>
      <c r="AA188" s="17">
        <v>2.4844499999999999E-2</v>
      </c>
      <c r="AB188" s="3">
        <v>0.97515600000000002</v>
      </c>
      <c r="AC188" s="14" t="s">
        <v>197</v>
      </c>
      <c r="AD188" s="13">
        <v>8</v>
      </c>
      <c r="AE188" s="14">
        <v>7</v>
      </c>
      <c r="AF188" s="13">
        <v>5</v>
      </c>
      <c r="AG188" s="7">
        <v>5</v>
      </c>
      <c r="AH188" s="7">
        <v>0</v>
      </c>
      <c r="AI188" s="7">
        <v>4</v>
      </c>
      <c r="AJ188" s="7">
        <v>4</v>
      </c>
      <c r="AK188" s="14">
        <v>0</v>
      </c>
      <c r="AL188" s="13">
        <v>3</v>
      </c>
      <c r="AM188" s="14">
        <v>3</v>
      </c>
      <c r="AN188" s="7" t="s">
        <v>66</v>
      </c>
      <c r="AO188" s="7" t="s">
        <v>62</v>
      </c>
      <c r="AP188" s="7" t="s">
        <v>62</v>
      </c>
      <c r="AQ188" s="7" t="s">
        <v>5797</v>
      </c>
      <c r="AR188" s="7" t="s">
        <v>70</v>
      </c>
      <c r="AS188" s="7" t="s">
        <v>66</v>
      </c>
      <c r="AT188" s="7" t="s">
        <v>5797</v>
      </c>
      <c r="AU188" s="7" t="s">
        <v>70</v>
      </c>
      <c r="AV188" s="12">
        <v>0</v>
      </c>
      <c r="AW188" s="12">
        <v>0</v>
      </c>
      <c r="AX188" s="12">
        <v>0</v>
      </c>
      <c r="AY188" s="12">
        <v>1</v>
      </c>
      <c r="AZ188" s="12">
        <v>1</v>
      </c>
      <c r="BA188" s="12">
        <v>0</v>
      </c>
      <c r="BB188" s="12">
        <v>1</v>
      </c>
      <c r="BC188" s="12">
        <v>1</v>
      </c>
    </row>
    <row r="189" spans="1:55" x14ac:dyDescent="0.35">
      <c r="A189" s="7" t="s">
        <v>575</v>
      </c>
      <c r="B189" s="7" t="s">
        <v>576</v>
      </c>
      <c r="C189" s="13" t="s">
        <v>51</v>
      </c>
      <c r="D189" s="7">
        <v>300</v>
      </c>
      <c r="E189" s="7" t="s">
        <v>100</v>
      </c>
      <c r="F189" s="7">
        <v>1102</v>
      </c>
      <c r="G189" s="14" t="s">
        <v>53</v>
      </c>
      <c r="H189" s="13" t="s">
        <v>54</v>
      </c>
      <c r="I189" s="7" t="s">
        <v>92</v>
      </c>
      <c r="J189" s="7" t="s">
        <v>87</v>
      </c>
      <c r="K189" s="7" t="s">
        <v>57</v>
      </c>
      <c r="L189" s="7">
        <v>22</v>
      </c>
      <c r="M189" s="7" t="s">
        <v>86</v>
      </c>
      <c r="N189" s="7">
        <v>40</v>
      </c>
      <c r="O189" t="s">
        <v>7875</v>
      </c>
      <c r="P189" s="7" t="s">
        <v>59</v>
      </c>
      <c r="Q189" s="14" t="s">
        <v>59</v>
      </c>
      <c r="R189" t="b">
        <v>0</v>
      </c>
      <c r="S189" s="7">
        <v>364</v>
      </c>
      <c r="T189" s="7">
        <v>11.18</v>
      </c>
      <c r="U189" s="7">
        <v>25.56</v>
      </c>
      <c r="V189" s="7">
        <v>1.0137993999999999</v>
      </c>
      <c r="W189" s="7">
        <v>0.46207999999999999</v>
      </c>
      <c r="X189" s="7">
        <v>7</v>
      </c>
      <c r="Y189" s="7">
        <v>5.33</v>
      </c>
      <c r="Z189" s="14">
        <v>2.25</v>
      </c>
      <c r="AA189" s="17">
        <v>1E-4</v>
      </c>
      <c r="AB189" s="3">
        <v>0.99990000000000001</v>
      </c>
      <c r="AC189" s="14" t="s">
        <v>197</v>
      </c>
      <c r="AD189" s="13">
        <v>8</v>
      </c>
      <c r="AE189" s="14">
        <v>7</v>
      </c>
      <c r="AF189" s="13">
        <v>5</v>
      </c>
      <c r="AG189" s="7">
        <v>5</v>
      </c>
      <c r="AH189" s="7">
        <v>0</v>
      </c>
      <c r="AI189" s="7">
        <v>4</v>
      </c>
      <c r="AJ189" s="7">
        <v>4</v>
      </c>
      <c r="AK189" s="14">
        <v>0</v>
      </c>
      <c r="AL189" s="13">
        <v>3</v>
      </c>
      <c r="AM189" s="14">
        <v>3</v>
      </c>
      <c r="AN189" s="7" t="s">
        <v>66</v>
      </c>
      <c r="AO189" s="7" t="s">
        <v>62</v>
      </c>
      <c r="AP189" s="7" t="s">
        <v>62</v>
      </c>
      <c r="AQ189" s="7" t="s">
        <v>70</v>
      </c>
      <c r="AR189" s="7" t="s">
        <v>70</v>
      </c>
      <c r="AS189" s="7" t="s">
        <v>5797</v>
      </c>
      <c r="AT189" s="7" t="s">
        <v>70</v>
      </c>
      <c r="AU189" s="7" t="s">
        <v>70</v>
      </c>
      <c r="AV189" s="12">
        <v>0</v>
      </c>
      <c r="AW189" s="12">
        <v>0</v>
      </c>
      <c r="AX189" s="12">
        <v>0</v>
      </c>
      <c r="AY189" s="12">
        <v>1</v>
      </c>
      <c r="AZ189" s="12">
        <v>1</v>
      </c>
      <c r="BA189" s="12">
        <v>0</v>
      </c>
      <c r="BB189" s="12">
        <v>1</v>
      </c>
      <c r="BC189" s="12">
        <v>1</v>
      </c>
    </row>
    <row r="190" spans="1:55" x14ac:dyDescent="0.35">
      <c r="A190" s="7" t="s">
        <v>577</v>
      </c>
      <c r="B190" s="7" t="s">
        <v>578</v>
      </c>
      <c r="C190" s="13" t="s">
        <v>51</v>
      </c>
      <c r="D190" s="7">
        <v>300</v>
      </c>
      <c r="E190" s="7" t="s">
        <v>89</v>
      </c>
      <c r="F190" s="7">
        <v>1850</v>
      </c>
      <c r="G190" s="14" t="s">
        <v>53</v>
      </c>
      <c r="H190" s="13" t="s">
        <v>54</v>
      </c>
      <c r="I190" s="7" t="s">
        <v>96</v>
      </c>
      <c r="J190" s="7" t="s">
        <v>87</v>
      </c>
      <c r="K190" s="7" t="s">
        <v>57</v>
      </c>
      <c r="L190" s="7">
        <v>23.3</v>
      </c>
      <c r="M190" s="7" t="s">
        <v>58</v>
      </c>
      <c r="N190" s="7">
        <v>37</v>
      </c>
      <c r="O190" t="s">
        <v>7926</v>
      </c>
      <c r="P190" s="7" t="s">
        <v>77</v>
      </c>
      <c r="Q190" s="14" t="s">
        <v>59</v>
      </c>
      <c r="R190" t="b">
        <v>0</v>
      </c>
      <c r="S190" s="7">
        <v>945</v>
      </c>
      <c r="T190" s="7">
        <v>15.46</v>
      </c>
      <c r="U190" s="7">
        <v>24</v>
      </c>
      <c r="V190" s="7">
        <v>0.53946679999999991</v>
      </c>
      <c r="W190" s="7">
        <v>1.6672800000000001</v>
      </c>
      <c r="X190" s="7">
        <v>5.3</v>
      </c>
      <c r="Y190" s="7">
        <v>3.22</v>
      </c>
      <c r="Z190" s="14">
        <v>3.52</v>
      </c>
      <c r="AA190" s="17">
        <v>0.31576900000000002</v>
      </c>
      <c r="AB190" s="3">
        <v>0.68423100000000003</v>
      </c>
      <c r="AC190" s="14" t="s">
        <v>197</v>
      </c>
      <c r="AD190" s="13">
        <v>8</v>
      </c>
      <c r="AE190" s="14">
        <v>7</v>
      </c>
      <c r="AF190" s="13">
        <v>5</v>
      </c>
      <c r="AG190" s="7">
        <v>4</v>
      </c>
      <c r="AH190" s="7">
        <v>1</v>
      </c>
      <c r="AI190" s="7">
        <v>4</v>
      </c>
      <c r="AJ190" s="7">
        <v>3</v>
      </c>
      <c r="AK190" s="14">
        <v>1</v>
      </c>
      <c r="AL190" s="13">
        <v>3</v>
      </c>
      <c r="AM190" s="14">
        <v>3</v>
      </c>
      <c r="AN190" s="7" t="s">
        <v>66</v>
      </c>
      <c r="AO190" s="7" t="s">
        <v>62</v>
      </c>
      <c r="AP190" s="7" t="s">
        <v>208</v>
      </c>
      <c r="AQ190" s="7" t="s">
        <v>70</v>
      </c>
      <c r="AR190" s="7" t="s">
        <v>70</v>
      </c>
      <c r="AS190" s="7" t="s">
        <v>66</v>
      </c>
      <c r="AT190" s="7" t="s">
        <v>70</v>
      </c>
      <c r="AU190" s="7" t="s">
        <v>70</v>
      </c>
      <c r="AV190" s="12">
        <v>0</v>
      </c>
      <c r="AW190" s="12">
        <v>0</v>
      </c>
      <c r="AX190" s="12">
        <v>0</v>
      </c>
      <c r="AY190" s="12" t="s">
        <v>5797</v>
      </c>
      <c r="AZ190" s="12">
        <v>1</v>
      </c>
      <c r="BA190" s="12">
        <v>0</v>
      </c>
      <c r="BB190" s="12">
        <v>1</v>
      </c>
      <c r="BC190" s="12">
        <v>1</v>
      </c>
    </row>
    <row r="191" spans="1:55" x14ac:dyDescent="0.35">
      <c r="A191" s="7" t="s">
        <v>579</v>
      </c>
      <c r="B191" s="7" t="s">
        <v>580</v>
      </c>
      <c r="C191" s="13" t="s">
        <v>51</v>
      </c>
      <c r="D191" s="7">
        <v>300</v>
      </c>
      <c r="E191" s="7" t="s">
        <v>100</v>
      </c>
      <c r="F191" s="7">
        <v>1660</v>
      </c>
      <c r="G191" s="14" t="s">
        <v>53</v>
      </c>
      <c r="H191" s="13" t="s">
        <v>54</v>
      </c>
      <c r="I191" s="7" t="s">
        <v>75</v>
      </c>
      <c r="J191" s="7" t="s">
        <v>87</v>
      </c>
      <c r="K191" s="7" t="s">
        <v>57</v>
      </c>
      <c r="L191" s="7">
        <v>17</v>
      </c>
      <c r="M191" s="7" t="s">
        <v>86</v>
      </c>
      <c r="N191" s="7">
        <v>34</v>
      </c>
      <c r="O191" t="s">
        <v>7875</v>
      </c>
      <c r="P191" s="7" t="s">
        <v>59</v>
      </c>
      <c r="Q191" s="14" t="s">
        <v>59</v>
      </c>
      <c r="R191" t="b">
        <v>0</v>
      </c>
      <c r="S191" s="7">
        <v>2461</v>
      </c>
      <c r="T191" s="7">
        <v>21.98</v>
      </c>
      <c r="U191" s="7">
        <v>32.08</v>
      </c>
      <c r="V191" s="7">
        <v>0.94833279999999998</v>
      </c>
      <c r="W191" s="7">
        <v>3.3826200000000002</v>
      </c>
      <c r="X191" s="7">
        <v>5.6</v>
      </c>
      <c r="Y191" s="7">
        <v>3.44</v>
      </c>
      <c r="Z191" s="14">
        <v>3.1</v>
      </c>
      <c r="AA191" s="17">
        <v>1E-4</v>
      </c>
      <c r="AB191" s="3">
        <v>0.99990000000000001</v>
      </c>
      <c r="AC191" s="14" t="s">
        <v>197</v>
      </c>
      <c r="AD191" s="13">
        <v>8</v>
      </c>
      <c r="AE191" s="14">
        <v>7</v>
      </c>
      <c r="AF191" s="13">
        <v>5</v>
      </c>
      <c r="AG191" s="7">
        <v>3</v>
      </c>
      <c r="AH191" s="7">
        <v>2</v>
      </c>
      <c r="AI191" s="7">
        <v>4</v>
      </c>
      <c r="AJ191" s="7">
        <v>2</v>
      </c>
      <c r="AK191" s="14">
        <v>2</v>
      </c>
      <c r="AL191" s="13">
        <v>3</v>
      </c>
      <c r="AM191" s="14">
        <v>3</v>
      </c>
      <c r="AN191" s="7" t="s">
        <v>66</v>
      </c>
      <c r="AO191" s="7" t="s">
        <v>62</v>
      </c>
      <c r="AP191" s="7" t="s">
        <v>208</v>
      </c>
      <c r="AQ191" s="7" t="s">
        <v>70</v>
      </c>
      <c r="AR191" s="7" t="s">
        <v>63</v>
      </c>
      <c r="AS191" s="7" t="s">
        <v>66</v>
      </c>
      <c r="AT191" s="7" t="s">
        <v>70</v>
      </c>
      <c r="AU191" s="7" t="s">
        <v>70</v>
      </c>
      <c r="AV191" s="12">
        <v>0</v>
      </c>
      <c r="AW191" s="12">
        <v>0</v>
      </c>
      <c r="AX191" s="12">
        <v>0</v>
      </c>
      <c r="AY191" s="12" t="s">
        <v>5797</v>
      </c>
      <c r="AZ191" s="12">
        <v>1</v>
      </c>
      <c r="BA191" s="12">
        <v>0</v>
      </c>
      <c r="BB191" s="12">
        <v>1</v>
      </c>
      <c r="BC191" s="12">
        <v>1</v>
      </c>
    </row>
    <row r="192" spans="1:55" x14ac:dyDescent="0.35">
      <c r="A192" s="7" t="s">
        <v>581</v>
      </c>
      <c r="B192" s="7" t="s">
        <v>582</v>
      </c>
      <c r="C192" s="13" t="s">
        <v>51</v>
      </c>
      <c r="D192" s="7">
        <v>300</v>
      </c>
      <c r="E192" s="7" t="s">
        <v>139</v>
      </c>
      <c r="F192" s="7">
        <v>893</v>
      </c>
      <c r="G192" s="14" t="s">
        <v>53</v>
      </c>
      <c r="H192" s="13" t="s">
        <v>54</v>
      </c>
      <c r="I192" s="7" t="s">
        <v>75</v>
      </c>
      <c r="J192" s="7" t="s">
        <v>87</v>
      </c>
      <c r="K192" s="7" t="s">
        <v>57</v>
      </c>
      <c r="L192" s="7">
        <v>18</v>
      </c>
      <c r="M192" s="7" t="s">
        <v>58</v>
      </c>
      <c r="N192" s="7">
        <v>46</v>
      </c>
      <c r="O192" t="s">
        <v>7875</v>
      </c>
      <c r="P192" s="7" t="s">
        <v>77</v>
      </c>
      <c r="Q192" s="14" t="s">
        <v>59</v>
      </c>
      <c r="R192" t="b">
        <v>0</v>
      </c>
      <c r="S192" s="7">
        <v>1459</v>
      </c>
      <c r="T192" s="7">
        <v>18.18</v>
      </c>
      <c r="U192" s="7">
        <v>28.14</v>
      </c>
      <c r="V192" s="7">
        <v>0.6394666</v>
      </c>
      <c r="W192" s="7">
        <v>2.0587599999999999</v>
      </c>
      <c r="X192" s="7">
        <v>6</v>
      </c>
      <c r="Y192" s="7">
        <v>3.4</v>
      </c>
      <c r="Z192" s="14">
        <v>3.34</v>
      </c>
      <c r="AA192" s="17">
        <v>1E-4</v>
      </c>
      <c r="AB192" s="3">
        <v>0.99990000000000001</v>
      </c>
      <c r="AC192" s="14" t="s">
        <v>197</v>
      </c>
      <c r="AD192" s="13">
        <v>8</v>
      </c>
      <c r="AE192" s="14">
        <v>7</v>
      </c>
      <c r="AF192" s="13">
        <v>5</v>
      </c>
      <c r="AG192" s="7">
        <v>3</v>
      </c>
      <c r="AH192" s="7">
        <v>2</v>
      </c>
      <c r="AI192" s="7">
        <v>4</v>
      </c>
      <c r="AJ192" s="7">
        <v>2</v>
      </c>
      <c r="AK192" s="14">
        <v>2</v>
      </c>
      <c r="AL192" s="13">
        <v>3</v>
      </c>
      <c r="AM192" s="14">
        <v>3</v>
      </c>
      <c r="AN192" s="7" t="s">
        <v>66</v>
      </c>
      <c r="AO192" s="7" t="s">
        <v>62</v>
      </c>
      <c r="AP192" s="7" t="s">
        <v>208</v>
      </c>
      <c r="AQ192" s="7" t="s">
        <v>70</v>
      </c>
      <c r="AR192" s="7" t="s">
        <v>63</v>
      </c>
      <c r="AS192" s="7" t="s">
        <v>66</v>
      </c>
      <c r="AT192" s="7" t="s">
        <v>70</v>
      </c>
      <c r="AU192" s="7" t="s">
        <v>70</v>
      </c>
      <c r="AV192" s="12">
        <v>1</v>
      </c>
      <c r="AW192" s="12">
        <v>0</v>
      </c>
      <c r="AX192" s="12">
        <v>0</v>
      </c>
      <c r="AY192" s="12">
        <v>1</v>
      </c>
      <c r="AZ192" s="12">
        <v>1</v>
      </c>
      <c r="BA192" s="12">
        <v>0</v>
      </c>
      <c r="BB192" s="12">
        <v>1</v>
      </c>
      <c r="BC192" s="12" t="s">
        <v>5797</v>
      </c>
    </row>
    <row r="193" spans="1:55" x14ac:dyDescent="0.35">
      <c r="A193" s="7" t="s">
        <v>583</v>
      </c>
      <c r="B193" s="7" t="s">
        <v>584</v>
      </c>
      <c r="C193" s="13" t="s">
        <v>51</v>
      </c>
      <c r="D193" s="7">
        <v>300</v>
      </c>
      <c r="E193" s="7" t="s">
        <v>100</v>
      </c>
      <c r="F193" s="7"/>
      <c r="G193" s="14" t="s">
        <v>53</v>
      </c>
      <c r="H193" s="13" t="s">
        <v>54</v>
      </c>
      <c r="I193" s="7" t="s">
        <v>75</v>
      </c>
      <c r="J193" s="7" t="s">
        <v>56</v>
      </c>
      <c r="K193" s="7" t="s">
        <v>57</v>
      </c>
      <c r="L193" s="7">
        <v>18</v>
      </c>
      <c r="M193" s="7" t="s">
        <v>86</v>
      </c>
      <c r="N193" s="7">
        <v>40</v>
      </c>
      <c r="O193" t="s">
        <v>7875</v>
      </c>
      <c r="P193" s="7" t="s">
        <v>113</v>
      </c>
      <c r="Q193" s="14" t="s">
        <v>59</v>
      </c>
      <c r="R193" t="b">
        <v>0</v>
      </c>
      <c r="S193" s="7">
        <v>776</v>
      </c>
      <c r="T193" s="7">
        <v>8.0399999999999991</v>
      </c>
      <c r="U193" s="7">
        <v>21.74</v>
      </c>
      <c r="V193" s="7">
        <v>0.69359939999999998</v>
      </c>
      <c r="W193" s="7">
        <v>1.1293200000000001</v>
      </c>
      <c r="X193" s="7">
        <v>6.2</v>
      </c>
      <c r="Y193" s="7">
        <v>4.46</v>
      </c>
      <c r="Z193" s="14">
        <v>2.78</v>
      </c>
      <c r="AA193" s="17">
        <v>1E-4</v>
      </c>
      <c r="AB193" s="3">
        <v>0.99990000000000001</v>
      </c>
      <c r="AC193" s="14" t="s">
        <v>197</v>
      </c>
      <c r="AD193" s="13">
        <v>8</v>
      </c>
      <c r="AE193" s="14">
        <v>7</v>
      </c>
      <c r="AF193" s="13">
        <v>5</v>
      </c>
      <c r="AG193" s="7">
        <v>3</v>
      </c>
      <c r="AH193" s="7">
        <v>2</v>
      </c>
      <c r="AI193" s="7">
        <v>4</v>
      </c>
      <c r="AJ193" s="7">
        <v>2</v>
      </c>
      <c r="AK193" s="14">
        <v>2</v>
      </c>
      <c r="AL193" s="13">
        <v>3</v>
      </c>
      <c r="AM193" s="14">
        <v>3</v>
      </c>
      <c r="AN193" s="7" t="s">
        <v>66</v>
      </c>
      <c r="AO193" s="7" t="s">
        <v>62</v>
      </c>
      <c r="AP193" s="7" t="s">
        <v>208</v>
      </c>
      <c r="AQ193" s="7" t="s">
        <v>70</v>
      </c>
      <c r="AR193" s="7" t="s">
        <v>63</v>
      </c>
      <c r="AS193" s="7" t="s">
        <v>66</v>
      </c>
      <c r="AT193" s="7" t="s">
        <v>70</v>
      </c>
      <c r="AU193" s="7" t="s">
        <v>70</v>
      </c>
      <c r="AV193" s="12">
        <v>0</v>
      </c>
      <c r="AW193" s="12">
        <v>0</v>
      </c>
      <c r="AX193" s="12">
        <v>0</v>
      </c>
      <c r="AY193" s="12">
        <v>1</v>
      </c>
      <c r="AZ193" s="12" t="s">
        <v>5797</v>
      </c>
      <c r="BA193" s="12">
        <v>0</v>
      </c>
      <c r="BB193" s="12">
        <v>1</v>
      </c>
      <c r="BC193" s="12">
        <v>1</v>
      </c>
    </row>
    <row r="194" spans="1:55" x14ac:dyDescent="0.35">
      <c r="A194" s="7" t="s">
        <v>585</v>
      </c>
      <c r="B194" s="7" t="s">
        <v>586</v>
      </c>
      <c r="C194" s="13" t="s">
        <v>51</v>
      </c>
      <c r="D194" s="7">
        <v>300</v>
      </c>
      <c r="E194" s="7" t="s">
        <v>100</v>
      </c>
      <c r="F194" s="7">
        <v>1524</v>
      </c>
      <c r="G194" s="14" t="s">
        <v>53</v>
      </c>
      <c r="H194" s="13" t="s">
        <v>54</v>
      </c>
      <c r="I194" s="7" t="s">
        <v>75</v>
      </c>
      <c r="J194" s="7" t="s">
        <v>56</v>
      </c>
      <c r="K194" s="7" t="s">
        <v>57</v>
      </c>
      <c r="L194" s="7">
        <v>20</v>
      </c>
      <c r="M194" s="7" t="s">
        <v>58</v>
      </c>
      <c r="N194" s="7">
        <v>36</v>
      </c>
      <c r="O194" t="s">
        <v>7875</v>
      </c>
      <c r="P194" s="7" t="s">
        <v>59</v>
      </c>
      <c r="Q194" s="14" t="s">
        <v>59</v>
      </c>
      <c r="R194" t="b">
        <v>0</v>
      </c>
      <c r="S194" s="7">
        <v>602</v>
      </c>
      <c r="T194" s="7">
        <v>15.68</v>
      </c>
      <c r="U194" s="7">
        <v>28.92</v>
      </c>
      <c r="V194" s="7">
        <v>1.263334</v>
      </c>
      <c r="W194" s="7">
        <v>0.77995999999999999</v>
      </c>
      <c r="X194" s="7">
        <v>7</v>
      </c>
      <c r="Y194" s="7">
        <v>4.92</v>
      </c>
      <c r="Z194" s="14">
        <v>2.4700000000000002</v>
      </c>
      <c r="AA194" s="17">
        <v>1E-4</v>
      </c>
      <c r="AB194" s="3">
        <v>0.99990000000000001</v>
      </c>
      <c r="AC194" s="14" t="s">
        <v>197</v>
      </c>
      <c r="AD194" s="13">
        <v>8</v>
      </c>
      <c r="AE194" s="14">
        <v>7</v>
      </c>
      <c r="AF194" s="13">
        <v>5</v>
      </c>
      <c r="AG194" s="7">
        <v>4</v>
      </c>
      <c r="AH194" s="7">
        <v>1</v>
      </c>
      <c r="AI194" s="7">
        <v>4</v>
      </c>
      <c r="AJ194" s="7">
        <v>3</v>
      </c>
      <c r="AK194" s="14">
        <v>1</v>
      </c>
      <c r="AL194" s="13">
        <v>3</v>
      </c>
      <c r="AM194" s="14">
        <v>3</v>
      </c>
      <c r="AN194" s="7" t="s">
        <v>66</v>
      </c>
      <c r="AO194" s="7" t="s">
        <v>62</v>
      </c>
      <c r="AP194" s="7" t="s">
        <v>62</v>
      </c>
      <c r="AQ194" s="7" t="s">
        <v>5797</v>
      </c>
      <c r="AR194" s="7" t="s">
        <v>63</v>
      </c>
      <c r="AS194" s="7" t="s">
        <v>66</v>
      </c>
      <c r="AT194" s="7" t="s">
        <v>70</v>
      </c>
      <c r="AU194" s="7" t="s">
        <v>70</v>
      </c>
      <c r="AV194" s="12">
        <v>0</v>
      </c>
      <c r="AW194" s="12">
        <v>0</v>
      </c>
      <c r="AX194" s="12">
        <v>0</v>
      </c>
      <c r="AY194" s="12">
        <v>1</v>
      </c>
      <c r="AZ194" s="12">
        <v>1</v>
      </c>
      <c r="BA194" s="12">
        <v>0</v>
      </c>
      <c r="BB194" s="12">
        <v>1</v>
      </c>
      <c r="BC194" s="12">
        <v>1</v>
      </c>
    </row>
    <row r="195" spans="1:55" x14ac:dyDescent="0.35">
      <c r="A195" s="7" t="s">
        <v>587</v>
      </c>
      <c r="B195" s="7" t="s">
        <v>588</v>
      </c>
      <c r="C195" s="13" t="s">
        <v>51</v>
      </c>
      <c r="D195" s="7">
        <v>300</v>
      </c>
      <c r="E195" s="7" t="s">
        <v>100</v>
      </c>
      <c r="F195" s="7"/>
      <c r="G195" s="14" t="s">
        <v>53</v>
      </c>
      <c r="H195" s="13" t="s">
        <v>54</v>
      </c>
      <c r="I195" s="7" t="s">
        <v>75</v>
      </c>
      <c r="J195" s="7" t="s">
        <v>87</v>
      </c>
      <c r="K195" s="7" t="s">
        <v>84</v>
      </c>
      <c r="L195" s="7">
        <v>21</v>
      </c>
      <c r="M195" s="7" t="s">
        <v>86</v>
      </c>
      <c r="N195" s="7">
        <v>43</v>
      </c>
      <c r="O195" t="s">
        <v>7875</v>
      </c>
      <c r="P195" s="7" t="s">
        <v>59</v>
      </c>
      <c r="Q195" s="14" t="s">
        <v>59</v>
      </c>
      <c r="R195" t="b">
        <v>0</v>
      </c>
      <c r="S195" s="7">
        <v>776</v>
      </c>
      <c r="T195" s="7">
        <v>8.0399999999999991</v>
      </c>
      <c r="U195" s="7">
        <v>21.74</v>
      </c>
      <c r="V195" s="7">
        <v>0.69359939999999998</v>
      </c>
      <c r="W195" s="7">
        <v>1.1293200000000001</v>
      </c>
      <c r="X195" s="7">
        <v>6.2</v>
      </c>
      <c r="Y195" s="7">
        <v>4.4400000000000004</v>
      </c>
      <c r="Z195" s="14">
        <v>2.78</v>
      </c>
      <c r="AA195" s="17">
        <v>1E-4</v>
      </c>
      <c r="AB195" s="3">
        <v>0.99990000000000001</v>
      </c>
      <c r="AC195" s="14" t="s">
        <v>197</v>
      </c>
      <c r="AD195" s="13">
        <v>8</v>
      </c>
      <c r="AE195" s="14">
        <v>7</v>
      </c>
      <c r="AF195" s="13">
        <v>5</v>
      </c>
      <c r="AG195" s="7">
        <v>5</v>
      </c>
      <c r="AH195" s="7">
        <v>0</v>
      </c>
      <c r="AI195" s="7">
        <v>4</v>
      </c>
      <c r="AJ195" s="7">
        <v>4</v>
      </c>
      <c r="AK195" s="14">
        <v>0</v>
      </c>
      <c r="AL195" s="13">
        <v>3</v>
      </c>
      <c r="AM195" s="14">
        <v>3</v>
      </c>
      <c r="AN195" s="7" t="s">
        <v>66</v>
      </c>
      <c r="AO195" s="7" t="s">
        <v>62</v>
      </c>
      <c r="AP195" s="7" t="s">
        <v>62</v>
      </c>
      <c r="AQ195" s="7" t="s">
        <v>70</v>
      </c>
      <c r="AR195" s="7" t="s">
        <v>70</v>
      </c>
      <c r="AS195" s="7" t="s">
        <v>5797</v>
      </c>
      <c r="AT195" s="7" t="s">
        <v>70</v>
      </c>
      <c r="AU195" s="7" t="s">
        <v>70</v>
      </c>
      <c r="AV195" s="12">
        <v>0</v>
      </c>
      <c r="AW195" s="12">
        <v>0</v>
      </c>
      <c r="AX195" s="12">
        <v>0</v>
      </c>
      <c r="AY195" s="12">
        <v>1</v>
      </c>
      <c r="AZ195" s="12" t="s">
        <v>5797</v>
      </c>
      <c r="BA195" s="12">
        <v>0</v>
      </c>
      <c r="BB195" s="12">
        <v>1</v>
      </c>
      <c r="BC195" s="12">
        <v>1</v>
      </c>
    </row>
    <row r="196" spans="1:55" x14ac:dyDescent="0.35">
      <c r="A196" s="7" t="s">
        <v>589</v>
      </c>
      <c r="B196" s="7" t="s">
        <v>590</v>
      </c>
      <c r="C196" s="13" t="s">
        <v>51</v>
      </c>
      <c r="D196" s="7">
        <v>300</v>
      </c>
      <c r="E196" s="7" t="s">
        <v>139</v>
      </c>
      <c r="F196" s="7"/>
      <c r="G196" s="14" t="s">
        <v>53</v>
      </c>
      <c r="H196" s="13" t="s">
        <v>54</v>
      </c>
      <c r="I196" s="7" t="s">
        <v>75</v>
      </c>
      <c r="J196" s="7" t="s">
        <v>87</v>
      </c>
      <c r="K196" s="7" t="s">
        <v>57</v>
      </c>
      <c r="L196" s="7">
        <v>17</v>
      </c>
      <c r="M196" s="7" t="s">
        <v>86</v>
      </c>
      <c r="N196" s="7">
        <v>37</v>
      </c>
      <c r="O196" t="s">
        <v>7875</v>
      </c>
      <c r="P196" s="7" t="s">
        <v>59</v>
      </c>
      <c r="Q196" s="14" t="s">
        <v>56</v>
      </c>
      <c r="R196" t="b">
        <v>0</v>
      </c>
      <c r="S196" s="7">
        <v>1654</v>
      </c>
      <c r="T196" s="7">
        <v>18.260000000000002</v>
      </c>
      <c r="U196" s="7">
        <v>27.48</v>
      </c>
      <c r="V196" s="7">
        <v>0.67760019999999987</v>
      </c>
      <c r="W196" s="7">
        <v>2.3346</v>
      </c>
      <c r="X196" s="7">
        <v>5.8</v>
      </c>
      <c r="Y196" s="7">
        <v>3.06</v>
      </c>
      <c r="Z196" s="14">
        <v>3.68</v>
      </c>
      <c r="AA196" s="17">
        <v>1E-4</v>
      </c>
      <c r="AB196" s="3">
        <v>0.99990000000000001</v>
      </c>
      <c r="AC196" s="14" t="s">
        <v>197</v>
      </c>
      <c r="AD196" s="13">
        <v>8</v>
      </c>
      <c r="AE196" s="14">
        <v>7</v>
      </c>
      <c r="AF196" s="13">
        <v>5</v>
      </c>
      <c r="AG196" s="7">
        <v>4</v>
      </c>
      <c r="AH196" s="7">
        <v>1</v>
      </c>
      <c r="AI196" s="7">
        <v>4</v>
      </c>
      <c r="AJ196" s="7">
        <v>3</v>
      </c>
      <c r="AK196" s="14">
        <v>1</v>
      </c>
      <c r="AL196" s="13">
        <v>3</v>
      </c>
      <c r="AM196" s="14">
        <v>3</v>
      </c>
      <c r="AN196" s="7" t="s">
        <v>66</v>
      </c>
      <c r="AO196" s="7" t="s">
        <v>62</v>
      </c>
      <c r="AP196" s="7" t="s">
        <v>208</v>
      </c>
      <c r="AQ196" s="7" t="s">
        <v>70</v>
      </c>
      <c r="AR196" s="7" t="s">
        <v>70</v>
      </c>
      <c r="AS196" s="7" t="s">
        <v>66</v>
      </c>
      <c r="AT196" s="7" t="s">
        <v>70</v>
      </c>
      <c r="AU196" s="7" t="s">
        <v>70</v>
      </c>
      <c r="AV196" s="12" t="s">
        <v>5797</v>
      </c>
      <c r="AW196" s="12">
        <v>0</v>
      </c>
      <c r="AX196" s="12">
        <v>0</v>
      </c>
      <c r="AY196" s="12">
        <v>1</v>
      </c>
      <c r="AZ196" s="12">
        <v>1</v>
      </c>
      <c r="BA196" s="12">
        <v>0</v>
      </c>
      <c r="BB196" s="12">
        <v>1</v>
      </c>
      <c r="BC196" s="12">
        <v>1</v>
      </c>
    </row>
    <row r="197" spans="1:55" x14ac:dyDescent="0.35">
      <c r="A197" s="7" t="s">
        <v>591</v>
      </c>
      <c r="B197" s="7" t="s">
        <v>592</v>
      </c>
      <c r="C197" s="13" t="s">
        <v>51</v>
      </c>
      <c r="D197" s="7">
        <v>300</v>
      </c>
      <c r="E197" s="7" t="s">
        <v>139</v>
      </c>
      <c r="F197" s="7"/>
      <c r="G197" s="14" t="s">
        <v>53</v>
      </c>
      <c r="H197" s="13" t="s">
        <v>54</v>
      </c>
      <c r="I197" s="7" t="s">
        <v>75</v>
      </c>
      <c r="J197" s="7" t="s">
        <v>87</v>
      </c>
      <c r="K197" s="7" t="s">
        <v>57</v>
      </c>
      <c r="L197" s="7">
        <v>19</v>
      </c>
      <c r="M197" s="7" t="s">
        <v>86</v>
      </c>
      <c r="N197" s="7">
        <v>38</v>
      </c>
      <c r="O197" t="s">
        <v>7875</v>
      </c>
      <c r="P197" s="7" t="s">
        <v>59</v>
      </c>
      <c r="Q197" s="14" t="s">
        <v>59</v>
      </c>
      <c r="R197" t="b">
        <v>0</v>
      </c>
      <c r="S197" s="7">
        <v>714</v>
      </c>
      <c r="T197" s="7">
        <v>20.9</v>
      </c>
      <c r="U197" s="7">
        <v>31.58</v>
      </c>
      <c r="V197" s="7">
        <v>0.84226659999999998</v>
      </c>
      <c r="W197" s="7">
        <v>0.96362000000000003</v>
      </c>
      <c r="X197" s="7"/>
      <c r="Y197" s="7"/>
      <c r="Z197" s="14"/>
      <c r="AA197" s="17">
        <v>1E-4</v>
      </c>
      <c r="AB197" s="3">
        <v>0.99990000000000001</v>
      </c>
      <c r="AC197" s="14" t="s">
        <v>197</v>
      </c>
      <c r="AD197" s="13">
        <v>8</v>
      </c>
      <c r="AE197" s="14">
        <v>7</v>
      </c>
      <c r="AF197" s="13">
        <v>5</v>
      </c>
      <c r="AG197" s="7">
        <v>4</v>
      </c>
      <c r="AH197" s="7">
        <v>1</v>
      </c>
      <c r="AI197" s="7">
        <v>4</v>
      </c>
      <c r="AJ197" s="7">
        <v>3</v>
      </c>
      <c r="AK197" s="14">
        <v>1</v>
      </c>
      <c r="AL197" s="13">
        <v>3</v>
      </c>
      <c r="AM197" s="14">
        <v>3</v>
      </c>
      <c r="AN197" s="7" t="s">
        <v>66</v>
      </c>
      <c r="AO197" s="7" t="s">
        <v>62</v>
      </c>
      <c r="AP197" s="7" t="s">
        <v>208</v>
      </c>
      <c r="AQ197" s="7" t="s">
        <v>70</v>
      </c>
      <c r="AR197" s="7" t="s">
        <v>70</v>
      </c>
      <c r="AS197" s="7" t="s">
        <v>66</v>
      </c>
      <c r="AT197" s="7" t="s">
        <v>70</v>
      </c>
      <c r="AU197" s="7" t="s">
        <v>70</v>
      </c>
      <c r="AV197" s="12">
        <v>1</v>
      </c>
      <c r="AW197" s="12">
        <v>0</v>
      </c>
      <c r="AX197" s="12">
        <v>0</v>
      </c>
      <c r="AY197" s="12">
        <v>1</v>
      </c>
      <c r="AZ197" s="12">
        <v>1</v>
      </c>
      <c r="BA197" s="12">
        <v>0</v>
      </c>
      <c r="BB197" s="12">
        <v>1</v>
      </c>
      <c r="BC197" s="12" t="s">
        <v>5797</v>
      </c>
    </row>
    <row r="198" spans="1:55" x14ac:dyDescent="0.35">
      <c r="A198" s="7" t="s">
        <v>593</v>
      </c>
      <c r="B198" s="7" t="s">
        <v>594</v>
      </c>
      <c r="C198" s="13" t="s">
        <v>51</v>
      </c>
      <c r="D198" s="7">
        <v>300</v>
      </c>
      <c r="E198" s="7" t="s">
        <v>100</v>
      </c>
      <c r="F198" s="7">
        <v>1800</v>
      </c>
      <c r="G198" s="14" t="s">
        <v>53</v>
      </c>
      <c r="H198" s="13" t="s">
        <v>54</v>
      </c>
      <c r="I198" s="7" t="s">
        <v>160</v>
      </c>
      <c r="J198" s="7" t="s">
        <v>56</v>
      </c>
      <c r="K198" s="7" t="s">
        <v>57</v>
      </c>
      <c r="L198" s="7">
        <v>75</v>
      </c>
      <c r="M198" s="7" t="s">
        <v>86</v>
      </c>
      <c r="N198" s="7">
        <v>33</v>
      </c>
      <c r="O198" t="s">
        <v>7921</v>
      </c>
      <c r="P198" s="7" t="s">
        <v>59</v>
      </c>
      <c r="Q198" s="14" t="s">
        <v>59</v>
      </c>
      <c r="R198" t="b">
        <v>0</v>
      </c>
      <c r="S198" s="7">
        <v>292</v>
      </c>
      <c r="T198" s="7">
        <v>11.3</v>
      </c>
      <c r="U198" s="7">
        <v>26.28</v>
      </c>
      <c r="V198" s="7">
        <v>1.1169986000000001</v>
      </c>
      <c r="W198" s="7">
        <v>0.34732000000000002</v>
      </c>
      <c r="X198" s="7">
        <v>7.8</v>
      </c>
      <c r="Y198" s="7">
        <v>5.35</v>
      </c>
      <c r="Z198" s="14">
        <v>2.08</v>
      </c>
      <c r="AA198" s="17">
        <v>6.4776500000000001E-2</v>
      </c>
      <c r="AB198" s="3">
        <v>0.93522300000000003</v>
      </c>
      <c r="AC198" s="14" t="s">
        <v>197</v>
      </c>
      <c r="AD198" s="13">
        <v>8</v>
      </c>
      <c r="AE198" s="14">
        <v>7</v>
      </c>
      <c r="AF198" s="13">
        <v>5</v>
      </c>
      <c r="AG198" s="7">
        <v>5</v>
      </c>
      <c r="AH198" s="7">
        <v>0</v>
      </c>
      <c r="AI198" s="7">
        <v>4</v>
      </c>
      <c r="AJ198" s="7">
        <v>4</v>
      </c>
      <c r="AK198" s="14">
        <v>0</v>
      </c>
      <c r="AL198" s="13">
        <v>3</v>
      </c>
      <c r="AM198" s="14">
        <v>3</v>
      </c>
      <c r="AN198" s="7" t="s">
        <v>66</v>
      </c>
      <c r="AO198" s="7" t="s">
        <v>62</v>
      </c>
      <c r="AP198" s="7" t="s">
        <v>62</v>
      </c>
      <c r="AQ198" s="7" t="s">
        <v>5797</v>
      </c>
      <c r="AR198" s="7" t="s">
        <v>70</v>
      </c>
      <c r="AS198" s="7" t="s">
        <v>66</v>
      </c>
      <c r="AT198" s="7" t="s">
        <v>5797</v>
      </c>
      <c r="AU198" s="7" t="s">
        <v>5797</v>
      </c>
      <c r="AV198" s="12">
        <v>0</v>
      </c>
      <c r="AW198" s="12">
        <v>0</v>
      </c>
      <c r="AX198" s="12">
        <v>0</v>
      </c>
      <c r="AY198" s="12" t="s">
        <v>5797</v>
      </c>
      <c r="AZ198" s="12">
        <v>1</v>
      </c>
      <c r="BA198" s="12">
        <v>0</v>
      </c>
      <c r="BB198" s="12">
        <v>1</v>
      </c>
      <c r="BC198" s="12">
        <v>1</v>
      </c>
    </row>
    <row r="199" spans="1:55" x14ac:dyDescent="0.35">
      <c r="A199" s="7" t="s">
        <v>595</v>
      </c>
      <c r="B199" s="7" t="s">
        <v>596</v>
      </c>
      <c r="C199" s="13" t="s">
        <v>51</v>
      </c>
      <c r="D199" s="7">
        <v>300</v>
      </c>
      <c r="E199" s="7" t="s">
        <v>100</v>
      </c>
      <c r="F199" s="7"/>
      <c r="G199" s="14" t="s">
        <v>53</v>
      </c>
      <c r="H199" s="13" t="s">
        <v>54</v>
      </c>
      <c r="I199" s="7" t="s">
        <v>118</v>
      </c>
      <c r="J199" s="7" t="s">
        <v>87</v>
      </c>
      <c r="K199" s="7" t="s">
        <v>84</v>
      </c>
      <c r="L199" s="7">
        <v>18</v>
      </c>
      <c r="M199" s="7" t="s">
        <v>86</v>
      </c>
      <c r="N199" s="7"/>
      <c r="O199" t="s">
        <v>7875</v>
      </c>
      <c r="P199" s="7" t="s">
        <v>77</v>
      </c>
      <c r="Q199" s="14" t="s">
        <v>56</v>
      </c>
      <c r="R199" t="b">
        <v>0</v>
      </c>
      <c r="S199" s="7">
        <v>569</v>
      </c>
      <c r="T199" s="7">
        <v>15.7</v>
      </c>
      <c r="U199" s="7">
        <v>31.58</v>
      </c>
      <c r="V199" s="7">
        <v>1.5097339999999999</v>
      </c>
      <c r="W199" s="7">
        <v>0.66258000000000006</v>
      </c>
      <c r="X199" s="7">
        <v>7.3</v>
      </c>
      <c r="Y199" s="7">
        <v>5.21</v>
      </c>
      <c r="Z199" s="14">
        <v>2.52</v>
      </c>
      <c r="AA199" s="17">
        <v>1E-4</v>
      </c>
      <c r="AB199" s="3">
        <v>0.99990000000000001</v>
      </c>
      <c r="AC199" s="14" t="s">
        <v>197</v>
      </c>
      <c r="AD199" s="13">
        <v>8</v>
      </c>
      <c r="AE199" s="14">
        <v>7</v>
      </c>
      <c r="AF199" s="13">
        <v>5</v>
      </c>
      <c r="AG199" s="7">
        <v>4</v>
      </c>
      <c r="AH199" s="7">
        <v>1</v>
      </c>
      <c r="AI199" s="7">
        <v>4</v>
      </c>
      <c r="AJ199" s="7">
        <v>3</v>
      </c>
      <c r="AK199" s="14">
        <v>1</v>
      </c>
      <c r="AL199" s="13">
        <v>3</v>
      </c>
      <c r="AM199" s="14">
        <v>3</v>
      </c>
      <c r="AN199" s="7" t="s">
        <v>66</v>
      </c>
      <c r="AO199" s="7" t="s">
        <v>62</v>
      </c>
      <c r="AP199" s="7" t="s">
        <v>208</v>
      </c>
      <c r="AQ199" s="7" t="s">
        <v>70</v>
      </c>
      <c r="AR199" s="7" t="s">
        <v>70</v>
      </c>
      <c r="AS199" s="7" t="s">
        <v>66</v>
      </c>
      <c r="AT199" s="7" t="s">
        <v>70</v>
      </c>
      <c r="AU199" s="7" t="s">
        <v>70</v>
      </c>
      <c r="AV199" s="12">
        <v>0</v>
      </c>
      <c r="AW199" s="12">
        <v>0</v>
      </c>
      <c r="AX199" s="12">
        <v>0</v>
      </c>
      <c r="AY199" s="12">
        <v>1</v>
      </c>
      <c r="AZ199" s="12">
        <v>1</v>
      </c>
      <c r="BA199" s="12">
        <v>0</v>
      </c>
      <c r="BB199" s="12">
        <v>1</v>
      </c>
      <c r="BC199" s="12">
        <v>1</v>
      </c>
    </row>
    <row r="200" spans="1:55" x14ac:dyDescent="0.35">
      <c r="A200" s="7" t="s">
        <v>597</v>
      </c>
      <c r="B200" s="7" t="s">
        <v>598</v>
      </c>
      <c r="C200" s="13" t="s">
        <v>51</v>
      </c>
      <c r="D200" s="7">
        <v>300</v>
      </c>
      <c r="E200" s="7" t="s">
        <v>100</v>
      </c>
      <c r="F200" s="7">
        <v>1400</v>
      </c>
      <c r="G200" s="14" t="s">
        <v>53</v>
      </c>
      <c r="H200" s="13" t="s">
        <v>54</v>
      </c>
      <c r="I200" s="7" t="s">
        <v>75</v>
      </c>
      <c r="J200" s="7" t="s">
        <v>76</v>
      </c>
      <c r="K200" s="7" t="s">
        <v>84</v>
      </c>
      <c r="L200" s="7">
        <v>24</v>
      </c>
      <c r="M200" s="7" t="s">
        <v>86</v>
      </c>
      <c r="N200" s="7">
        <v>33</v>
      </c>
      <c r="O200" t="s">
        <v>7875</v>
      </c>
      <c r="P200" s="7" t="s">
        <v>59</v>
      </c>
      <c r="Q200" s="14" t="s">
        <v>59</v>
      </c>
      <c r="R200" t="b">
        <v>0</v>
      </c>
      <c r="S200" s="7">
        <v>406</v>
      </c>
      <c r="T200" s="7">
        <v>16.350000000000001</v>
      </c>
      <c r="U200" s="7">
        <v>30.7</v>
      </c>
      <c r="V200" s="7">
        <v>1.27325</v>
      </c>
      <c r="W200" s="7">
        <v>0.60724999999999996</v>
      </c>
      <c r="X200" s="7">
        <v>7.4</v>
      </c>
      <c r="Y200" s="7">
        <v>5.72</v>
      </c>
      <c r="Z200" s="14">
        <v>2.2200000000000002</v>
      </c>
      <c r="AA200" s="17">
        <v>3.04018E-2</v>
      </c>
      <c r="AB200" s="3">
        <v>0.96959799999999996</v>
      </c>
      <c r="AC200" s="14" t="s">
        <v>197</v>
      </c>
      <c r="AD200" s="13">
        <v>8</v>
      </c>
      <c r="AE200" s="14">
        <v>7</v>
      </c>
      <c r="AF200" s="13">
        <v>5</v>
      </c>
      <c r="AG200" s="7">
        <v>4</v>
      </c>
      <c r="AH200" s="7">
        <v>1</v>
      </c>
      <c r="AI200" s="7">
        <v>4</v>
      </c>
      <c r="AJ200" s="7">
        <v>3</v>
      </c>
      <c r="AK200" s="14">
        <v>1</v>
      </c>
      <c r="AL200" s="13">
        <v>3</v>
      </c>
      <c r="AM200" s="14">
        <v>3</v>
      </c>
      <c r="AN200" s="7" t="s">
        <v>66</v>
      </c>
      <c r="AO200" s="7" t="s">
        <v>62</v>
      </c>
      <c r="AP200" s="7" t="s">
        <v>62</v>
      </c>
      <c r="AQ200" s="7" t="s">
        <v>5797</v>
      </c>
      <c r="AR200" s="7" t="s">
        <v>63</v>
      </c>
      <c r="AS200" s="7" t="s">
        <v>66</v>
      </c>
      <c r="AT200" s="7" t="s">
        <v>5797</v>
      </c>
      <c r="AU200" s="7" t="s">
        <v>70</v>
      </c>
      <c r="AV200" s="12">
        <v>0</v>
      </c>
      <c r="AW200" s="12">
        <v>0</v>
      </c>
      <c r="AX200" s="12">
        <v>0</v>
      </c>
      <c r="AY200" s="12">
        <v>1</v>
      </c>
      <c r="AZ200" s="12">
        <v>1</v>
      </c>
      <c r="BA200" s="12">
        <v>0</v>
      </c>
      <c r="BB200" s="12">
        <v>1</v>
      </c>
      <c r="BC200" s="12">
        <v>1</v>
      </c>
    </row>
    <row r="201" spans="1:55" x14ac:dyDescent="0.35">
      <c r="A201" s="7" t="s">
        <v>599</v>
      </c>
      <c r="B201" s="7" t="s">
        <v>600</v>
      </c>
      <c r="C201" s="13" t="s">
        <v>51</v>
      </c>
      <c r="D201" s="7">
        <v>300</v>
      </c>
      <c r="E201" s="7" t="s">
        <v>100</v>
      </c>
      <c r="F201" s="7"/>
      <c r="G201" s="14" t="s">
        <v>53</v>
      </c>
      <c r="H201" s="13" t="s">
        <v>54</v>
      </c>
      <c r="I201" s="7" t="s">
        <v>106</v>
      </c>
      <c r="J201" s="7" t="s">
        <v>56</v>
      </c>
      <c r="K201" s="7" t="s">
        <v>57</v>
      </c>
      <c r="L201" s="7">
        <v>13</v>
      </c>
      <c r="M201" s="7" t="s">
        <v>58</v>
      </c>
      <c r="N201" s="7">
        <v>42</v>
      </c>
      <c r="O201" t="s">
        <v>7875</v>
      </c>
      <c r="P201" s="7" t="s">
        <v>59</v>
      </c>
      <c r="Q201" s="14" t="s">
        <v>59</v>
      </c>
      <c r="R201" t="b">
        <v>0</v>
      </c>
      <c r="S201" s="7">
        <v>718</v>
      </c>
      <c r="T201" s="7">
        <v>13.26</v>
      </c>
      <c r="U201" s="7">
        <v>26.06</v>
      </c>
      <c r="V201" s="7">
        <v>0.988734</v>
      </c>
      <c r="W201" s="7">
        <v>0.95379999999999998</v>
      </c>
      <c r="X201" s="7">
        <v>6.3</v>
      </c>
      <c r="Y201" s="7">
        <v>3.88</v>
      </c>
      <c r="Z201" s="14">
        <v>3.79</v>
      </c>
      <c r="AA201" s="17">
        <v>9.5320299999999997E-2</v>
      </c>
      <c r="AB201" s="3">
        <v>0.90468000000000004</v>
      </c>
      <c r="AC201" s="14" t="s">
        <v>197</v>
      </c>
      <c r="AD201" s="13">
        <v>8</v>
      </c>
      <c r="AE201" s="14">
        <v>7</v>
      </c>
      <c r="AF201" s="13">
        <v>5</v>
      </c>
      <c r="AG201" s="7">
        <v>5</v>
      </c>
      <c r="AH201" s="7">
        <v>0</v>
      </c>
      <c r="AI201" s="7">
        <v>4</v>
      </c>
      <c r="AJ201" s="7">
        <v>4</v>
      </c>
      <c r="AK201" s="14">
        <v>0</v>
      </c>
      <c r="AL201" s="13">
        <v>3</v>
      </c>
      <c r="AM201" s="14">
        <v>3</v>
      </c>
      <c r="AN201" s="7" t="s">
        <v>66</v>
      </c>
      <c r="AO201" s="7" t="s">
        <v>62</v>
      </c>
      <c r="AP201" s="7" t="s">
        <v>62</v>
      </c>
      <c r="AQ201" s="7" t="s">
        <v>70</v>
      </c>
      <c r="AR201" s="7" t="s">
        <v>70</v>
      </c>
      <c r="AS201" s="7" t="s">
        <v>66</v>
      </c>
      <c r="AT201" s="7" t="s">
        <v>70</v>
      </c>
      <c r="AU201" s="7" t="s">
        <v>5797</v>
      </c>
      <c r="AV201" s="12">
        <v>0</v>
      </c>
      <c r="AW201" s="12">
        <v>0</v>
      </c>
      <c r="AX201" s="12">
        <v>0</v>
      </c>
      <c r="AY201" s="12">
        <v>1</v>
      </c>
      <c r="AZ201" s="12">
        <v>1</v>
      </c>
      <c r="BA201" s="12">
        <v>0</v>
      </c>
      <c r="BB201" s="12">
        <v>1</v>
      </c>
      <c r="BC201" s="12">
        <v>1</v>
      </c>
    </row>
    <row r="202" spans="1:55" x14ac:dyDescent="0.35">
      <c r="A202" s="7" t="s">
        <v>601</v>
      </c>
      <c r="B202" s="7" t="s">
        <v>602</v>
      </c>
      <c r="C202" s="13" t="s">
        <v>51</v>
      </c>
      <c r="D202" s="7">
        <v>300</v>
      </c>
      <c r="E202" s="7" t="s">
        <v>100</v>
      </c>
      <c r="F202" s="7"/>
      <c r="G202" s="14" t="s">
        <v>53</v>
      </c>
      <c r="H202" s="13" t="s">
        <v>54</v>
      </c>
      <c r="I202" s="7" t="s">
        <v>118</v>
      </c>
      <c r="J202" s="7" t="s">
        <v>56</v>
      </c>
      <c r="K202" s="7" t="s">
        <v>57</v>
      </c>
      <c r="L202" s="7">
        <v>24</v>
      </c>
      <c r="M202" s="7" t="s">
        <v>86</v>
      </c>
      <c r="N202" s="7"/>
      <c r="O202" t="s">
        <v>7875</v>
      </c>
      <c r="P202" s="7" t="s">
        <v>59</v>
      </c>
      <c r="Q202" s="14" t="s">
        <v>56</v>
      </c>
      <c r="R202" t="b">
        <v>0</v>
      </c>
      <c r="S202" s="7">
        <v>569</v>
      </c>
      <c r="T202" s="7">
        <v>15.7</v>
      </c>
      <c r="U202" s="7">
        <v>31.58</v>
      </c>
      <c r="V202" s="7">
        <v>1.5097339999999999</v>
      </c>
      <c r="W202" s="7">
        <v>0.66258000000000006</v>
      </c>
      <c r="X202" s="7">
        <v>7.3</v>
      </c>
      <c r="Y202" s="7">
        <v>5.21</v>
      </c>
      <c r="Z202" s="14">
        <v>2.52</v>
      </c>
      <c r="AA202" s="17">
        <v>1E-4</v>
      </c>
      <c r="AB202" s="3">
        <v>0.99990000000000001</v>
      </c>
      <c r="AC202" s="14" t="s">
        <v>197</v>
      </c>
      <c r="AD202" s="13">
        <v>8</v>
      </c>
      <c r="AE202" s="14">
        <v>7</v>
      </c>
      <c r="AF202" s="13">
        <v>5</v>
      </c>
      <c r="AG202" s="7">
        <v>4</v>
      </c>
      <c r="AH202" s="7">
        <v>1</v>
      </c>
      <c r="AI202" s="7">
        <v>4</v>
      </c>
      <c r="AJ202" s="7">
        <v>3</v>
      </c>
      <c r="AK202" s="14">
        <v>1</v>
      </c>
      <c r="AL202" s="13">
        <v>3</v>
      </c>
      <c r="AM202" s="14">
        <v>3</v>
      </c>
      <c r="AN202" s="7" t="s">
        <v>66</v>
      </c>
      <c r="AO202" s="7" t="s">
        <v>62</v>
      </c>
      <c r="AP202" s="7" t="s">
        <v>62</v>
      </c>
      <c r="AQ202" s="7" t="s">
        <v>5797</v>
      </c>
      <c r="AR202" s="7" t="s">
        <v>63</v>
      </c>
      <c r="AS202" s="7" t="s">
        <v>66</v>
      </c>
      <c r="AT202" s="7" t="s">
        <v>70</v>
      </c>
      <c r="AU202" s="7" t="s">
        <v>70</v>
      </c>
      <c r="AV202" s="12">
        <v>0</v>
      </c>
      <c r="AW202" s="12">
        <v>0</v>
      </c>
      <c r="AX202" s="12">
        <v>0</v>
      </c>
      <c r="AY202" s="12" t="s">
        <v>5797</v>
      </c>
      <c r="AZ202" s="12">
        <v>1</v>
      </c>
      <c r="BA202" s="12">
        <v>0</v>
      </c>
      <c r="BB202" s="12">
        <v>1</v>
      </c>
      <c r="BC202" s="12">
        <v>1</v>
      </c>
    </row>
    <row r="203" spans="1:55" x14ac:dyDescent="0.35">
      <c r="A203" s="7" t="s">
        <v>603</v>
      </c>
      <c r="B203" s="7" t="s">
        <v>604</v>
      </c>
      <c r="C203" s="13" t="s">
        <v>51</v>
      </c>
      <c r="D203" s="7">
        <v>300</v>
      </c>
      <c r="E203" s="7" t="s">
        <v>100</v>
      </c>
      <c r="F203" s="7">
        <v>2100</v>
      </c>
      <c r="G203" s="14" t="s">
        <v>53</v>
      </c>
      <c r="H203" s="13" t="s">
        <v>54</v>
      </c>
      <c r="I203" s="7" t="s">
        <v>118</v>
      </c>
      <c r="J203" s="7" t="s">
        <v>56</v>
      </c>
      <c r="K203" s="7" t="s">
        <v>57</v>
      </c>
      <c r="L203" s="7">
        <v>21</v>
      </c>
      <c r="M203" s="7" t="s">
        <v>86</v>
      </c>
      <c r="N203" s="7">
        <v>31</v>
      </c>
      <c r="O203" t="s">
        <v>7875</v>
      </c>
      <c r="P203" s="7" t="s">
        <v>59</v>
      </c>
      <c r="Q203" s="14" t="s">
        <v>59</v>
      </c>
      <c r="R203" t="b">
        <v>0</v>
      </c>
      <c r="S203" s="7">
        <v>357</v>
      </c>
      <c r="T203" s="7">
        <v>10.62</v>
      </c>
      <c r="U203" s="7">
        <v>25.7</v>
      </c>
      <c r="V203" s="7">
        <v>1.0349333999999999</v>
      </c>
      <c r="W203" s="7">
        <v>0.43993999999999989</v>
      </c>
      <c r="X203" s="7">
        <v>7.1</v>
      </c>
      <c r="Y203" s="7">
        <v>6.04</v>
      </c>
      <c r="Z203" s="14">
        <v>1.98</v>
      </c>
      <c r="AA203" s="17">
        <v>3.4850699999999998E-2</v>
      </c>
      <c r="AB203" s="3">
        <v>0.96514900000000003</v>
      </c>
      <c r="AC203" s="14" t="s">
        <v>197</v>
      </c>
      <c r="AD203" s="13">
        <v>8</v>
      </c>
      <c r="AE203" s="14">
        <v>7</v>
      </c>
      <c r="AF203" s="13">
        <v>5</v>
      </c>
      <c r="AG203" s="7">
        <v>5</v>
      </c>
      <c r="AH203" s="7">
        <v>0</v>
      </c>
      <c r="AI203" s="7">
        <v>4</v>
      </c>
      <c r="AJ203" s="7">
        <v>4</v>
      </c>
      <c r="AK203" s="14">
        <v>0</v>
      </c>
      <c r="AL203" s="13">
        <v>3</v>
      </c>
      <c r="AM203" s="14">
        <v>3</v>
      </c>
      <c r="AN203" s="7" t="s">
        <v>66</v>
      </c>
      <c r="AO203" s="7" t="s">
        <v>62</v>
      </c>
      <c r="AP203" s="7" t="s">
        <v>62</v>
      </c>
      <c r="AQ203" s="7" t="s">
        <v>5797</v>
      </c>
      <c r="AR203" s="7" t="s">
        <v>70</v>
      </c>
      <c r="AS203" s="7" t="s">
        <v>66</v>
      </c>
      <c r="AT203" s="7" t="s">
        <v>5797</v>
      </c>
      <c r="AU203" s="7" t="s">
        <v>70</v>
      </c>
      <c r="AV203" s="12">
        <v>0</v>
      </c>
      <c r="AW203" s="12">
        <v>0</v>
      </c>
      <c r="AX203" s="12">
        <v>0</v>
      </c>
      <c r="AY203" s="12">
        <v>1</v>
      </c>
      <c r="AZ203" s="12">
        <v>1</v>
      </c>
      <c r="BA203" s="12">
        <v>0</v>
      </c>
      <c r="BB203" s="12">
        <v>1</v>
      </c>
      <c r="BC203" s="12">
        <v>1</v>
      </c>
    </row>
    <row r="204" spans="1:55" x14ac:dyDescent="0.35">
      <c r="A204" s="7" t="s">
        <v>605</v>
      </c>
      <c r="B204" s="7" t="s">
        <v>606</v>
      </c>
      <c r="C204" s="13" t="s">
        <v>51</v>
      </c>
      <c r="D204" s="7">
        <v>300</v>
      </c>
      <c r="E204" s="7" t="s">
        <v>100</v>
      </c>
      <c r="F204" s="7">
        <v>200</v>
      </c>
      <c r="G204" s="14" t="s">
        <v>53</v>
      </c>
      <c r="H204" s="13" t="s">
        <v>54</v>
      </c>
      <c r="I204" s="7" t="s">
        <v>75</v>
      </c>
      <c r="J204" s="7" t="s">
        <v>87</v>
      </c>
      <c r="K204" s="7" t="s">
        <v>57</v>
      </c>
      <c r="L204" s="7">
        <v>21</v>
      </c>
      <c r="M204" s="7" t="s">
        <v>86</v>
      </c>
      <c r="N204" s="7">
        <v>42</v>
      </c>
      <c r="O204" t="s">
        <v>7875</v>
      </c>
      <c r="P204" s="7" t="s">
        <v>77</v>
      </c>
      <c r="Q204" s="14" t="s">
        <v>113</v>
      </c>
      <c r="R204" t="b">
        <v>0</v>
      </c>
      <c r="S204" s="7">
        <v>1238</v>
      </c>
      <c r="T204" s="7">
        <v>21.6</v>
      </c>
      <c r="U204" s="7">
        <v>33.24</v>
      </c>
      <c r="V204" s="7">
        <v>1.196666</v>
      </c>
      <c r="W204" s="7">
        <v>1.5230399999999999</v>
      </c>
      <c r="X204" s="7">
        <v>5.8</v>
      </c>
      <c r="Y204" s="7">
        <v>5.52</v>
      </c>
      <c r="Z204" s="14">
        <v>1.94</v>
      </c>
      <c r="AA204" s="17">
        <v>1E-4</v>
      </c>
      <c r="AB204" s="3">
        <v>0.99990000000000001</v>
      </c>
      <c r="AC204" s="14" t="s">
        <v>197</v>
      </c>
      <c r="AD204" s="13">
        <v>8</v>
      </c>
      <c r="AE204" s="14">
        <v>7</v>
      </c>
      <c r="AF204" s="13">
        <v>5</v>
      </c>
      <c r="AG204" s="7">
        <v>3</v>
      </c>
      <c r="AH204" s="7">
        <v>2</v>
      </c>
      <c r="AI204" s="7">
        <v>4</v>
      </c>
      <c r="AJ204" s="7">
        <v>2</v>
      </c>
      <c r="AK204" s="14">
        <v>2</v>
      </c>
      <c r="AL204" s="13">
        <v>3</v>
      </c>
      <c r="AM204" s="14">
        <v>3</v>
      </c>
      <c r="AN204" s="7" t="s">
        <v>66</v>
      </c>
      <c r="AO204" s="7" t="s">
        <v>62</v>
      </c>
      <c r="AP204" s="7" t="s">
        <v>208</v>
      </c>
      <c r="AQ204" s="7" t="s">
        <v>70</v>
      </c>
      <c r="AR204" s="7" t="s">
        <v>63</v>
      </c>
      <c r="AS204" s="7" t="s">
        <v>5797</v>
      </c>
      <c r="AT204" s="7" t="s">
        <v>70</v>
      </c>
      <c r="AU204" s="7" t="s">
        <v>70</v>
      </c>
      <c r="AV204" s="12">
        <v>0</v>
      </c>
      <c r="AW204" s="12">
        <v>0</v>
      </c>
      <c r="AX204" s="12">
        <v>0</v>
      </c>
      <c r="AY204" s="12">
        <v>1</v>
      </c>
      <c r="AZ204" s="12" t="s">
        <v>5797</v>
      </c>
      <c r="BA204" s="12">
        <v>0</v>
      </c>
      <c r="BB204" s="12">
        <v>1</v>
      </c>
      <c r="BC204" s="12">
        <v>1</v>
      </c>
    </row>
    <row r="205" spans="1:55" x14ac:dyDescent="0.35">
      <c r="A205" s="7" t="s">
        <v>607</v>
      </c>
      <c r="B205" s="7" t="s">
        <v>608</v>
      </c>
      <c r="C205" s="13" t="s">
        <v>51</v>
      </c>
      <c r="D205" s="7">
        <v>300</v>
      </c>
      <c r="E205" s="7" t="s">
        <v>100</v>
      </c>
      <c r="F205" s="7">
        <v>2140</v>
      </c>
      <c r="G205" s="14" t="s">
        <v>53</v>
      </c>
      <c r="H205" s="13" t="s">
        <v>54</v>
      </c>
      <c r="I205" s="7" t="s">
        <v>106</v>
      </c>
      <c r="J205" s="7" t="s">
        <v>56</v>
      </c>
      <c r="K205" s="7" t="s">
        <v>57</v>
      </c>
      <c r="L205" s="7">
        <v>24</v>
      </c>
      <c r="M205" s="7" t="s">
        <v>86</v>
      </c>
      <c r="N205" s="7">
        <v>33</v>
      </c>
      <c r="O205" t="s">
        <v>7875</v>
      </c>
      <c r="P205" s="7" t="s">
        <v>59</v>
      </c>
      <c r="Q205" s="14" t="s">
        <v>59</v>
      </c>
      <c r="R205" t="b">
        <v>0</v>
      </c>
      <c r="S205" s="7">
        <v>375</v>
      </c>
      <c r="T205" s="7">
        <v>10.4</v>
      </c>
      <c r="U205" s="7">
        <v>25.96</v>
      </c>
      <c r="V205" s="7">
        <v>1.0130006</v>
      </c>
      <c r="W205" s="7">
        <v>0.46042</v>
      </c>
      <c r="X205" s="7">
        <v>7.1</v>
      </c>
      <c r="Y205" s="7">
        <v>6.46</v>
      </c>
      <c r="Z205" s="14">
        <v>1.99</v>
      </c>
      <c r="AA205" s="17">
        <v>2.0350099999999999E-2</v>
      </c>
      <c r="AB205" s="3">
        <v>0.97965000000000002</v>
      </c>
      <c r="AC205" s="14" t="s">
        <v>197</v>
      </c>
      <c r="AD205" s="13">
        <v>8</v>
      </c>
      <c r="AE205" s="14">
        <v>7</v>
      </c>
      <c r="AF205" s="13">
        <v>5</v>
      </c>
      <c r="AG205" s="7">
        <v>5</v>
      </c>
      <c r="AH205" s="7">
        <v>0</v>
      </c>
      <c r="AI205" s="7">
        <v>4</v>
      </c>
      <c r="AJ205" s="7">
        <v>4</v>
      </c>
      <c r="AK205" s="14">
        <v>0</v>
      </c>
      <c r="AL205" s="13">
        <v>3</v>
      </c>
      <c r="AM205" s="14">
        <v>3</v>
      </c>
      <c r="AN205" s="7" t="s">
        <v>66</v>
      </c>
      <c r="AO205" s="7" t="s">
        <v>62</v>
      </c>
      <c r="AP205" s="7" t="s">
        <v>62</v>
      </c>
      <c r="AQ205" s="7" t="s">
        <v>5797</v>
      </c>
      <c r="AR205" s="7" t="s">
        <v>70</v>
      </c>
      <c r="AS205" s="7" t="s">
        <v>66</v>
      </c>
      <c r="AT205" s="7" t="s">
        <v>5797</v>
      </c>
      <c r="AU205" s="7" t="s">
        <v>70</v>
      </c>
      <c r="AV205" s="12">
        <v>0</v>
      </c>
      <c r="AW205" s="12">
        <v>0</v>
      </c>
      <c r="AX205" s="12">
        <v>0</v>
      </c>
      <c r="AY205" s="12">
        <v>1</v>
      </c>
      <c r="AZ205" s="12">
        <v>1</v>
      </c>
      <c r="BA205" s="12">
        <v>0</v>
      </c>
      <c r="BB205" s="12">
        <v>1</v>
      </c>
      <c r="BC205" s="12">
        <v>1</v>
      </c>
    </row>
    <row r="206" spans="1:55" x14ac:dyDescent="0.35">
      <c r="A206" s="7" t="s">
        <v>609</v>
      </c>
      <c r="B206" s="7" t="s">
        <v>610</v>
      </c>
      <c r="C206" s="13" t="s">
        <v>51</v>
      </c>
      <c r="D206" s="7">
        <v>300</v>
      </c>
      <c r="E206" s="7" t="s">
        <v>100</v>
      </c>
      <c r="F206" s="7"/>
      <c r="G206" s="14" t="s">
        <v>53</v>
      </c>
      <c r="H206" s="13" t="s">
        <v>54</v>
      </c>
      <c r="I206" s="7" t="s">
        <v>75</v>
      </c>
      <c r="J206" s="7" t="s">
        <v>56</v>
      </c>
      <c r="K206" s="7" t="s">
        <v>57</v>
      </c>
      <c r="L206" s="7">
        <v>19</v>
      </c>
      <c r="M206" s="7" t="s">
        <v>86</v>
      </c>
      <c r="N206" s="7">
        <v>38</v>
      </c>
      <c r="O206" t="s">
        <v>7875</v>
      </c>
      <c r="P206" s="7" t="s">
        <v>59</v>
      </c>
      <c r="Q206" s="14" t="s">
        <v>59</v>
      </c>
      <c r="R206" t="b">
        <v>0</v>
      </c>
      <c r="S206" s="7">
        <v>776</v>
      </c>
      <c r="T206" s="7">
        <v>8.0399999999999991</v>
      </c>
      <c r="U206" s="7">
        <v>21.74</v>
      </c>
      <c r="V206" s="7">
        <v>0.69359939999999998</v>
      </c>
      <c r="W206" s="7">
        <v>1.1293200000000001</v>
      </c>
      <c r="X206" s="7">
        <v>6.2</v>
      </c>
      <c r="Y206" s="7">
        <v>4.4400000000000004</v>
      </c>
      <c r="Z206" s="14">
        <v>2.78</v>
      </c>
      <c r="AA206" s="17">
        <v>1E-4</v>
      </c>
      <c r="AB206" s="3">
        <v>0.99990000000000001</v>
      </c>
      <c r="AC206" s="14" t="s">
        <v>197</v>
      </c>
      <c r="AD206" s="13">
        <v>8</v>
      </c>
      <c r="AE206" s="14">
        <v>7</v>
      </c>
      <c r="AF206" s="13">
        <v>5</v>
      </c>
      <c r="AG206" s="7">
        <v>4</v>
      </c>
      <c r="AH206" s="7">
        <v>1</v>
      </c>
      <c r="AI206" s="7">
        <v>4</v>
      </c>
      <c r="AJ206" s="7">
        <v>3</v>
      </c>
      <c r="AK206" s="14">
        <v>1</v>
      </c>
      <c r="AL206" s="13">
        <v>3</v>
      </c>
      <c r="AM206" s="14">
        <v>3</v>
      </c>
      <c r="AN206" s="7" t="s">
        <v>66</v>
      </c>
      <c r="AO206" s="7" t="s">
        <v>62</v>
      </c>
      <c r="AP206" s="7" t="s">
        <v>208</v>
      </c>
      <c r="AQ206" s="7" t="s">
        <v>70</v>
      </c>
      <c r="AR206" s="7" t="s">
        <v>70</v>
      </c>
      <c r="AS206" s="7" t="s">
        <v>5797</v>
      </c>
      <c r="AT206" s="7" t="s">
        <v>70</v>
      </c>
      <c r="AU206" s="7" t="s">
        <v>70</v>
      </c>
      <c r="AV206" s="12">
        <v>0</v>
      </c>
      <c r="AW206" s="12">
        <v>0</v>
      </c>
      <c r="AX206" s="12">
        <v>0</v>
      </c>
      <c r="AY206" s="12">
        <v>1</v>
      </c>
      <c r="AZ206" s="12">
        <v>1</v>
      </c>
      <c r="BA206" s="12">
        <v>0</v>
      </c>
      <c r="BB206" s="12">
        <v>1</v>
      </c>
      <c r="BC206" s="12">
        <v>1</v>
      </c>
    </row>
    <row r="207" spans="1:55" x14ac:dyDescent="0.35">
      <c r="A207" s="7" t="s">
        <v>611</v>
      </c>
      <c r="B207" s="7" t="s">
        <v>612</v>
      </c>
      <c r="C207" s="13" t="s">
        <v>51</v>
      </c>
      <c r="D207" s="7">
        <v>300</v>
      </c>
      <c r="E207" s="7" t="s">
        <v>100</v>
      </c>
      <c r="F207" s="7">
        <v>2300</v>
      </c>
      <c r="G207" s="14" t="s">
        <v>53</v>
      </c>
      <c r="H207" s="13" t="s">
        <v>54</v>
      </c>
      <c r="I207" s="7" t="s">
        <v>75</v>
      </c>
      <c r="J207" s="7" t="s">
        <v>87</v>
      </c>
      <c r="K207" s="7" t="s">
        <v>57</v>
      </c>
      <c r="L207" s="7">
        <v>26</v>
      </c>
      <c r="M207" s="7" t="s">
        <v>58</v>
      </c>
      <c r="N207" s="7">
        <v>42</v>
      </c>
      <c r="O207" t="s">
        <v>7875</v>
      </c>
      <c r="P207" s="7" t="s">
        <v>59</v>
      </c>
      <c r="Q207" s="14" t="s">
        <v>59</v>
      </c>
      <c r="R207" t="b">
        <v>0</v>
      </c>
      <c r="S207" s="7">
        <v>1138</v>
      </c>
      <c r="T207" s="7">
        <v>12.54</v>
      </c>
      <c r="U207" s="7">
        <v>23.54</v>
      </c>
      <c r="V207" s="7">
        <v>0.54813360000000011</v>
      </c>
      <c r="W207" s="7">
        <v>1.7985199999999999</v>
      </c>
      <c r="X207" s="7">
        <v>6.1</v>
      </c>
      <c r="Y207" s="7">
        <v>4.33</v>
      </c>
      <c r="Z207" s="14">
        <v>2.71</v>
      </c>
      <c r="AA207" s="17">
        <v>1E-4</v>
      </c>
      <c r="AB207" s="3">
        <v>0.99990000000000001</v>
      </c>
      <c r="AC207" s="14" t="s">
        <v>197</v>
      </c>
      <c r="AD207" s="13">
        <v>8</v>
      </c>
      <c r="AE207" s="14">
        <v>7</v>
      </c>
      <c r="AF207" s="13">
        <v>5</v>
      </c>
      <c r="AG207" s="7">
        <v>4</v>
      </c>
      <c r="AH207" s="7">
        <v>1</v>
      </c>
      <c r="AI207" s="7">
        <v>4</v>
      </c>
      <c r="AJ207" s="7">
        <v>3</v>
      </c>
      <c r="AK207" s="14">
        <v>1</v>
      </c>
      <c r="AL207" s="13">
        <v>3</v>
      </c>
      <c r="AM207" s="14">
        <v>3</v>
      </c>
      <c r="AN207" s="7" t="s">
        <v>66</v>
      </c>
      <c r="AO207" s="7" t="s">
        <v>62</v>
      </c>
      <c r="AP207" s="7" t="s">
        <v>208</v>
      </c>
      <c r="AQ207" s="7" t="s">
        <v>70</v>
      </c>
      <c r="AR207" s="7" t="s">
        <v>70</v>
      </c>
      <c r="AS207" s="7" t="s">
        <v>5797</v>
      </c>
      <c r="AT207" s="7" t="s">
        <v>70</v>
      </c>
      <c r="AU207" s="7" t="s">
        <v>70</v>
      </c>
      <c r="AV207" s="12">
        <v>0</v>
      </c>
      <c r="AW207" s="12">
        <v>0</v>
      </c>
      <c r="AX207" s="12">
        <v>0</v>
      </c>
      <c r="AY207" s="12">
        <v>1</v>
      </c>
      <c r="AZ207" s="12">
        <v>1</v>
      </c>
      <c r="BA207" s="12">
        <v>0</v>
      </c>
      <c r="BB207" s="12">
        <v>1</v>
      </c>
      <c r="BC207" s="12">
        <v>1</v>
      </c>
    </row>
    <row r="208" spans="1:55" x14ac:dyDescent="0.35">
      <c r="A208" s="7" t="s">
        <v>613</v>
      </c>
      <c r="B208" s="7" t="s">
        <v>614</v>
      </c>
      <c r="C208" s="13" t="s">
        <v>51</v>
      </c>
      <c r="D208" s="7">
        <v>300</v>
      </c>
      <c r="E208" s="7" t="s">
        <v>100</v>
      </c>
      <c r="F208" s="7">
        <v>600</v>
      </c>
      <c r="G208" s="14" t="s">
        <v>53</v>
      </c>
      <c r="H208" s="13" t="s">
        <v>54</v>
      </c>
      <c r="I208" s="7" t="s">
        <v>83</v>
      </c>
      <c r="J208" s="7" t="s">
        <v>87</v>
      </c>
      <c r="K208" s="7" t="s">
        <v>57</v>
      </c>
      <c r="L208" s="7">
        <v>24</v>
      </c>
      <c r="M208" s="7" t="s">
        <v>86</v>
      </c>
      <c r="N208" s="7">
        <v>35</v>
      </c>
      <c r="O208" t="s">
        <v>7875</v>
      </c>
      <c r="P208" s="7" t="s">
        <v>59</v>
      </c>
      <c r="Q208" s="14" t="s">
        <v>59</v>
      </c>
      <c r="R208" t="b">
        <v>0</v>
      </c>
      <c r="S208" s="7">
        <v>967</v>
      </c>
      <c r="T208" s="7">
        <v>20.96</v>
      </c>
      <c r="U208" s="7">
        <v>32.880000000000003</v>
      </c>
      <c r="V208" s="7">
        <v>1.2811999999999999</v>
      </c>
      <c r="W208" s="7">
        <v>1.2445999999999999</v>
      </c>
      <c r="X208" s="7">
        <v>6.7</v>
      </c>
      <c r="Y208" s="7">
        <v>4.41</v>
      </c>
      <c r="Z208" s="14">
        <v>2.87</v>
      </c>
      <c r="AA208" s="17">
        <v>1E-4</v>
      </c>
      <c r="AB208" s="3">
        <v>0.99990000000000001</v>
      </c>
      <c r="AC208" s="14" t="s">
        <v>197</v>
      </c>
      <c r="AD208" s="13">
        <v>8</v>
      </c>
      <c r="AE208" s="14">
        <v>7</v>
      </c>
      <c r="AF208" s="13">
        <v>5</v>
      </c>
      <c r="AG208" s="7">
        <v>5</v>
      </c>
      <c r="AH208" s="7">
        <v>0</v>
      </c>
      <c r="AI208" s="7">
        <v>4</v>
      </c>
      <c r="AJ208" s="7">
        <v>4</v>
      </c>
      <c r="AK208" s="14">
        <v>0</v>
      </c>
      <c r="AL208" s="13">
        <v>3</v>
      </c>
      <c r="AM208" s="14">
        <v>3</v>
      </c>
      <c r="AN208" s="7" t="s">
        <v>66</v>
      </c>
      <c r="AO208" s="7" t="s">
        <v>62</v>
      </c>
      <c r="AP208" s="7" t="s">
        <v>62</v>
      </c>
      <c r="AQ208" s="7" t="s">
        <v>70</v>
      </c>
      <c r="AR208" s="7" t="s">
        <v>70</v>
      </c>
      <c r="AS208" s="7" t="s">
        <v>5797</v>
      </c>
      <c r="AT208" s="7" t="s">
        <v>70</v>
      </c>
      <c r="AU208" s="7" t="s">
        <v>70</v>
      </c>
      <c r="AV208" s="12">
        <v>0</v>
      </c>
      <c r="AW208" s="12">
        <v>0</v>
      </c>
      <c r="AX208" s="12">
        <v>0</v>
      </c>
      <c r="AY208" s="12" t="s">
        <v>5797</v>
      </c>
      <c r="AZ208" s="12">
        <v>1</v>
      </c>
      <c r="BA208" s="12">
        <v>0</v>
      </c>
      <c r="BB208" s="12">
        <v>1</v>
      </c>
      <c r="BC208" s="12">
        <v>1</v>
      </c>
    </row>
    <row r="209" spans="1:55" x14ac:dyDescent="0.35">
      <c r="A209" s="7" t="s">
        <v>615</v>
      </c>
      <c r="B209" s="7" t="s">
        <v>616</v>
      </c>
      <c r="C209" s="13" t="s">
        <v>51</v>
      </c>
      <c r="D209" s="7">
        <v>300</v>
      </c>
      <c r="E209" s="7" t="s">
        <v>89</v>
      </c>
      <c r="F209" s="7">
        <v>1400</v>
      </c>
      <c r="G209" s="14" t="s">
        <v>53</v>
      </c>
      <c r="H209" s="13" t="s">
        <v>54</v>
      </c>
      <c r="I209" s="7" t="s">
        <v>106</v>
      </c>
      <c r="J209" s="7" t="s">
        <v>87</v>
      </c>
      <c r="K209" s="7" t="s">
        <v>57</v>
      </c>
      <c r="L209" s="7">
        <v>16</v>
      </c>
      <c r="M209" s="7" t="s">
        <v>109</v>
      </c>
      <c r="N209" s="7">
        <v>46</v>
      </c>
      <c r="O209" t="s">
        <v>7897</v>
      </c>
      <c r="P209" s="7" t="s">
        <v>59</v>
      </c>
      <c r="Q209" s="14" t="s">
        <v>59</v>
      </c>
      <c r="R209" t="b">
        <v>0</v>
      </c>
      <c r="S209" s="7">
        <v>771</v>
      </c>
      <c r="T209" s="7">
        <v>14.26</v>
      </c>
      <c r="U209" s="7">
        <v>22.74</v>
      </c>
      <c r="V209" s="7">
        <v>0.52326660000000003</v>
      </c>
      <c r="W209" s="7">
        <v>1.5073799999999999</v>
      </c>
      <c r="X209" s="7">
        <v>5.5</v>
      </c>
      <c r="Y209" s="7">
        <v>3.26</v>
      </c>
      <c r="Z209" s="14">
        <v>4.17</v>
      </c>
      <c r="AA209" s="17">
        <v>1.39363E-2</v>
      </c>
      <c r="AB209" s="3">
        <v>0.98606400000000005</v>
      </c>
      <c r="AC209" s="14" t="s">
        <v>197</v>
      </c>
      <c r="AD209" s="13">
        <v>8</v>
      </c>
      <c r="AE209" s="14">
        <v>7</v>
      </c>
      <c r="AF209" s="13">
        <v>5</v>
      </c>
      <c r="AG209" s="7">
        <v>5</v>
      </c>
      <c r="AH209" s="7">
        <v>0</v>
      </c>
      <c r="AI209" s="7">
        <v>4</v>
      </c>
      <c r="AJ209" s="7">
        <v>4</v>
      </c>
      <c r="AK209" s="14">
        <v>0</v>
      </c>
      <c r="AL209" s="13">
        <v>3</v>
      </c>
      <c r="AM209" s="14">
        <v>3</v>
      </c>
      <c r="AN209" s="7" t="s">
        <v>66</v>
      </c>
      <c r="AO209" s="7" t="s">
        <v>62</v>
      </c>
      <c r="AP209" s="7" t="s">
        <v>62</v>
      </c>
      <c r="AQ209" s="7" t="s">
        <v>70</v>
      </c>
      <c r="AR209" s="7" t="s">
        <v>70</v>
      </c>
      <c r="AS209" s="7" t="s">
        <v>66</v>
      </c>
      <c r="AT209" s="7" t="s">
        <v>70</v>
      </c>
      <c r="AU209" s="7" t="s">
        <v>70</v>
      </c>
      <c r="AV209" s="12">
        <v>0</v>
      </c>
      <c r="AW209" s="12">
        <v>0</v>
      </c>
      <c r="AX209" s="12">
        <v>0</v>
      </c>
      <c r="AY209" s="12">
        <v>1</v>
      </c>
      <c r="AZ209" s="12">
        <v>1</v>
      </c>
      <c r="BA209" s="12">
        <v>0</v>
      </c>
      <c r="BB209" s="12">
        <v>1</v>
      </c>
      <c r="BC209" s="12">
        <v>1</v>
      </c>
    </row>
    <row r="210" spans="1:55" x14ac:dyDescent="0.35">
      <c r="A210" s="7" t="s">
        <v>617</v>
      </c>
      <c r="B210" s="7" t="s">
        <v>618</v>
      </c>
      <c r="C210" s="13" t="s">
        <v>51</v>
      </c>
      <c r="D210" s="7">
        <v>300</v>
      </c>
      <c r="E210" s="7" t="s">
        <v>100</v>
      </c>
      <c r="F210" s="7"/>
      <c r="G210" s="14" t="s">
        <v>53</v>
      </c>
      <c r="H210" s="13" t="s">
        <v>54</v>
      </c>
      <c r="I210" s="7" t="s">
        <v>75</v>
      </c>
      <c r="J210" s="7" t="s">
        <v>76</v>
      </c>
      <c r="K210" s="7" t="s">
        <v>57</v>
      </c>
      <c r="L210" s="7">
        <v>17</v>
      </c>
      <c r="M210" s="7" t="s">
        <v>58</v>
      </c>
      <c r="N210" s="7">
        <v>42</v>
      </c>
      <c r="O210" t="s">
        <v>7875</v>
      </c>
      <c r="P210" s="7" t="s">
        <v>59</v>
      </c>
      <c r="Q210" s="14" t="s">
        <v>59</v>
      </c>
      <c r="R210" t="b">
        <v>0</v>
      </c>
      <c r="S210" s="7">
        <v>459</v>
      </c>
      <c r="T210" s="7">
        <v>10.48</v>
      </c>
      <c r="U210" s="7">
        <v>25</v>
      </c>
      <c r="V210" s="7">
        <v>0.95260120000000004</v>
      </c>
      <c r="W210" s="7">
        <v>0.62728000000000006</v>
      </c>
      <c r="X210" s="7"/>
      <c r="Y210" s="7"/>
      <c r="Z210" s="14"/>
      <c r="AA210" s="17">
        <v>1E-4</v>
      </c>
      <c r="AB210" s="3">
        <v>0.99990000000000001</v>
      </c>
      <c r="AC210" s="14" t="s">
        <v>197</v>
      </c>
      <c r="AD210" s="13">
        <v>8</v>
      </c>
      <c r="AE210" s="14">
        <v>7</v>
      </c>
      <c r="AF210" s="13">
        <v>5</v>
      </c>
      <c r="AG210" s="7">
        <v>4</v>
      </c>
      <c r="AH210" s="7">
        <v>1</v>
      </c>
      <c r="AI210" s="7">
        <v>4</v>
      </c>
      <c r="AJ210" s="7">
        <v>3</v>
      </c>
      <c r="AK210" s="14">
        <v>1</v>
      </c>
      <c r="AL210" s="13">
        <v>3</v>
      </c>
      <c r="AM210" s="14">
        <v>3</v>
      </c>
      <c r="AN210" s="7" t="s">
        <v>66</v>
      </c>
      <c r="AO210" s="7" t="s">
        <v>62</v>
      </c>
      <c r="AP210" s="7" t="s">
        <v>208</v>
      </c>
      <c r="AQ210" s="7" t="s">
        <v>70</v>
      </c>
      <c r="AR210" s="7" t="s">
        <v>70</v>
      </c>
      <c r="AS210" s="7" t="s">
        <v>5797</v>
      </c>
      <c r="AT210" s="7" t="s">
        <v>70</v>
      </c>
      <c r="AU210" s="7" t="s">
        <v>70</v>
      </c>
      <c r="AV210" s="12">
        <v>0</v>
      </c>
      <c r="AW210" s="12">
        <v>0</v>
      </c>
      <c r="AX210" s="12">
        <v>0</v>
      </c>
      <c r="AY210" s="12">
        <v>1</v>
      </c>
      <c r="AZ210" s="12">
        <v>1</v>
      </c>
      <c r="BA210" s="12">
        <v>0</v>
      </c>
      <c r="BB210" s="12">
        <v>1</v>
      </c>
      <c r="BC210" s="12">
        <v>1</v>
      </c>
    </row>
    <row r="211" spans="1:55" x14ac:dyDescent="0.35">
      <c r="A211" s="7" t="s">
        <v>619</v>
      </c>
      <c r="B211" s="7" t="s">
        <v>620</v>
      </c>
      <c r="C211" s="13" t="s">
        <v>51</v>
      </c>
      <c r="D211" s="7">
        <v>300</v>
      </c>
      <c r="E211" s="7" t="s">
        <v>98</v>
      </c>
      <c r="F211" s="7">
        <v>2650</v>
      </c>
      <c r="G211" s="14" t="s">
        <v>53</v>
      </c>
      <c r="H211" s="13" t="s">
        <v>54</v>
      </c>
      <c r="I211" s="7" t="s">
        <v>117</v>
      </c>
      <c r="J211" s="7" t="s">
        <v>87</v>
      </c>
      <c r="K211" s="7" t="s">
        <v>57</v>
      </c>
      <c r="L211" s="7">
        <v>30</v>
      </c>
      <c r="M211" s="7" t="s">
        <v>86</v>
      </c>
      <c r="N211" s="7">
        <v>37</v>
      </c>
      <c r="O211" t="s">
        <v>7875</v>
      </c>
      <c r="P211" s="7" t="s">
        <v>59</v>
      </c>
      <c r="Q211" s="14" t="s">
        <v>56</v>
      </c>
      <c r="R211" t="b">
        <v>0</v>
      </c>
      <c r="S211" s="7">
        <v>894</v>
      </c>
      <c r="T211" s="7">
        <v>8.5</v>
      </c>
      <c r="U211" s="7">
        <v>22.38</v>
      </c>
      <c r="V211" s="7">
        <v>0.70206659999999999</v>
      </c>
      <c r="W211" s="7">
        <v>1.4541999999999999</v>
      </c>
      <c r="X211" s="7">
        <v>6</v>
      </c>
      <c r="Y211" s="7">
        <v>4.21</v>
      </c>
      <c r="Z211" s="14">
        <v>2.88</v>
      </c>
      <c r="AA211" s="17">
        <v>6.7946200000000003E-3</v>
      </c>
      <c r="AB211" s="3">
        <v>0.993205</v>
      </c>
      <c r="AC211" s="14" t="s">
        <v>197</v>
      </c>
      <c r="AD211" s="13">
        <v>8</v>
      </c>
      <c r="AE211" s="14">
        <v>7</v>
      </c>
      <c r="AF211" s="13">
        <v>5</v>
      </c>
      <c r="AG211" s="7">
        <v>3</v>
      </c>
      <c r="AH211" s="7">
        <v>2</v>
      </c>
      <c r="AI211" s="7">
        <v>4</v>
      </c>
      <c r="AJ211" s="7">
        <v>3</v>
      </c>
      <c r="AK211" s="14">
        <v>1</v>
      </c>
      <c r="AL211" s="13">
        <v>3</v>
      </c>
      <c r="AM211" s="14">
        <v>3</v>
      </c>
      <c r="AN211" s="7" t="s">
        <v>69</v>
      </c>
      <c r="AO211" s="7" t="s">
        <v>62</v>
      </c>
      <c r="AP211" s="7" t="s">
        <v>62</v>
      </c>
      <c r="AQ211" s="7" t="s">
        <v>5797</v>
      </c>
      <c r="AR211" s="7" t="s">
        <v>70</v>
      </c>
      <c r="AS211" s="7" t="s">
        <v>66</v>
      </c>
      <c r="AT211" s="7" t="s">
        <v>5797</v>
      </c>
      <c r="AU211" s="7" t="s">
        <v>70</v>
      </c>
      <c r="AV211" s="12">
        <v>0</v>
      </c>
      <c r="AW211" s="12">
        <v>0</v>
      </c>
      <c r="AX211" s="12">
        <v>0</v>
      </c>
      <c r="AY211" s="12" t="s">
        <v>5797</v>
      </c>
      <c r="AZ211" s="12">
        <v>1</v>
      </c>
      <c r="BA211" s="12">
        <v>0</v>
      </c>
      <c r="BB211" s="12">
        <v>1</v>
      </c>
      <c r="BC211" s="12">
        <v>1</v>
      </c>
    </row>
    <row r="212" spans="1:55" x14ac:dyDescent="0.35">
      <c r="A212" s="7" t="s">
        <v>621</v>
      </c>
      <c r="B212" s="7" t="s">
        <v>622</v>
      </c>
      <c r="C212" s="13" t="s">
        <v>51</v>
      </c>
      <c r="D212" s="7">
        <v>300</v>
      </c>
      <c r="E212" s="7" t="s">
        <v>100</v>
      </c>
      <c r="F212" s="7"/>
      <c r="G212" s="14" t="s">
        <v>53</v>
      </c>
      <c r="H212" s="13" t="s">
        <v>54</v>
      </c>
      <c r="I212" s="7" t="s">
        <v>118</v>
      </c>
      <c r="J212" s="7" t="s">
        <v>56</v>
      </c>
      <c r="K212" s="7" t="s">
        <v>84</v>
      </c>
      <c r="L212" s="7">
        <v>47</v>
      </c>
      <c r="M212" s="7" t="s">
        <v>86</v>
      </c>
      <c r="N212" s="7">
        <v>34</v>
      </c>
      <c r="O212" t="s">
        <v>7875</v>
      </c>
      <c r="P212" s="7" t="s">
        <v>59</v>
      </c>
      <c r="Q212" s="14" t="s">
        <v>59</v>
      </c>
      <c r="R212" t="b">
        <v>0</v>
      </c>
      <c r="S212" s="7">
        <v>185</v>
      </c>
      <c r="T212" s="7">
        <v>10.95</v>
      </c>
      <c r="U212" s="7">
        <v>28.75</v>
      </c>
      <c r="V212" s="7">
        <v>1.12691575</v>
      </c>
      <c r="W212" s="7">
        <v>0.26124999999999998</v>
      </c>
      <c r="X212" s="7">
        <v>7.9</v>
      </c>
      <c r="Y212" s="7">
        <v>4.63</v>
      </c>
      <c r="Z212" s="14">
        <v>2.67</v>
      </c>
      <c r="AA212" s="17">
        <v>2.7361900000000001E-2</v>
      </c>
      <c r="AB212" s="3">
        <v>0.972638</v>
      </c>
      <c r="AC212" s="14" t="s">
        <v>197</v>
      </c>
      <c r="AD212" s="13">
        <v>8</v>
      </c>
      <c r="AE212" s="14">
        <v>7</v>
      </c>
      <c r="AF212" s="13">
        <v>5</v>
      </c>
      <c r="AG212" s="7">
        <v>5</v>
      </c>
      <c r="AH212" s="7">
        <v>0</v>
      </c>
      <c r="AI212" s="7">
        <v>4</v>
      </c>
      <c r="AJ212" s="7">
        <v>4</v>
      </c>
      <c r="AK212" s="14">
        <v>0</v>
      </c>
      <c r="AL212" s="13">
        <v>3</v>
      </c>
      <c r="AM212" s="14">
        <v>3</v>
      </c>
      <c r="AN212" s="7" t="s">
        <v>66</v>
      </c>
      <c r="AO212" s="7" t="s">
        <v>62</v>
      </c>
      <c r="AP212" s="7" t="s">
        <v>62</v>
      </c>
      <c r="AQ212" s="7" t="s">
        <v>70</v>
      </c>
      <c r="AR212" s="7" t="s">
        <v>70</v>
      </c>
      <c r="AS212" s="7" t="s">
        <v>5797</v>
      </c>
      <c r="AT212" s="7" t="s">
        <v>5797</v>
      </c>
      <c r="AU212" s="7" t="s">
        <v>5797</v>
      </c>
      <c r="AV212" s="12">
        <v>0</v>
      </c>
      <c r="AW212" s="12">
        <v>0</v>
      </c>
      <c r="AX212" s="12">
        <v>0</v>
      </c>
      <c r="AY212" s="12">
        <v>1</v>
      </c>
      <c r="AZ212" s="12">
        <v>1</v>
      </c>
      <c r="BA212" s="12">
        <v>0</v>
      </c>
      <c r="BB212" s="12">
        <v>1</v>
      </c>
      <c r="BC212" s="12">
        <v>1</v>
      </c>
    </row>
    <row r="213" spans="1:55" x14ac:dyDescent="0.35">
      <c r="A213" s="7" t="s">
        <v>623</v>
      </c>
      <c r="B213" s="7" t="s">
        <v>624</v>
      </c>
      <c r="C213" s="13" t="s">
        <v>51</v>
      </c>
      <c r="D213" s="7">
        <v>300</v>
      </c>
      <c r="E213" s="7" t="s">
        <v>100</v>
      </c>
      <c r="F213" s="7"/>
      <c r="G213" s="14" t="s">
        <v>53</v>
      </c>
      <c r="H213" s="13" t="s">
        <v>54</v>
      </c>
      <c r="I213" s="7" t="s">
        <v>95</v>
      </c>
      <c r="J213" s="7" t="s">
        <v>56</v>
      </c>
      <c r="K213" s="7" t="s">
        <v>57</v>
      </c>
      <c r="L213" s="7">
        <v>22</v>
      </c>
      <c r="M213" s="7" t="s">
        <v>86</v>
      </c>
      <c r="N213" s="7">
        <v>33</v>
      </c>
      <c r="O213" t="s">
        <v>7875</v>
      </c>
      <c r="P213" s="7" t="s">
        <v>59</v>
      </c>
      <c r="Q213" s="14" t="s">
        <v>59</v>
      </c>
      <c r="R213" t="b">
        <v>0</v>
      </c>
      <c r="S213" s="7">
        <v>367</v>
      </c>
      <c r="T213" s="7">
        <v>10.16</v>
      </c>
      <c r="U213" s="7">
        <v>23.64</v>
      </c>
      <c r="V213" s="7">
        <v>0.96986660000000002</v>
      </c>
      <c r="W213" s="7">
        <v>0.45362000000000002</v>
      </c>
      <c r="X213" s="7"/>
      <c r="Y213" s="7"/>
      <c r="Z213" s="14"/>
      <c r="AA213" s="17">
        <v>2.1239399999999999E-2</v>
      </c>
      <c r="AB213" s="3">
        <v>0.97876099999999999</v>
      </c>
      <c r="AC213" s="14" t="s">
        <v>197</v>
      </c>
      <c r="AD213" s="13">
        <v>8</v>
      </c>
      <c r="AE213" s="14">
        <v>7</v>
      </c>
      <c r="AF213" s="13">
        <v>5</v>
      </c>
      <c r="AG213" s="7">
        <v>5</v>
      </c>
      <c r="AH213" s="7">
        <v>0</v>
      </c>
      <c r="AI213" s="7">
        <v>4</v>
      </c>
      <c r="AJ213" s="7">
        <v>4</v>
      </c>
      <c r="AK213" s="14">
        <v>0</v>
      </c>
      <c r="AL213" s="13">
        <v>3</v>
      </c>
      <c r="AM213" s="14">
        <v>3</v>
      </c>
      <c r="AN213" s="7" t="s">
        <v>66</v>
      </c>
      <c r="AO213" s="7" t="s">
        <v>62</v>
      </c>
      <c r="AP213" s="7" t="s">
        <v>62</v>
      </c>
      <c r="AQ213" s="7" t="s">
        <v>5797</v>
      </c>
      <c r="AR213" s="7" t="s">
        <v>62</v>
      </c>
      <c r="AS213" s="7" t="s">
        <v>64</v>
      </c>
      <c r="AT213" s="7" t="s">
        <v>5797</v>
      </c>
      <c r="AU213" s="7" t="s">
        <v>5797</v>
      </c>
      <c r="AV213" s="12">
        <v>0</v>
      </c>
      <c r="AW213" s="12">
        <v>0</v>
      </c>
      <c r="AX213" s="12">
        <v>0</v>
      </c>
      <c r="AY213" s="12">
        <v>1</v>
      </c>
      <c r="AZ213" s="12" t="s">
        <v>5797</v>
      </c>
      <c r="BA213" s="12">
        <v>0</v>
      </c>
      <c r="BB213" s="12">
        <v>1</v>
      </c>
      <c r="BC213" s="12">
        <v>1</v>
      </c>
    </row>
    <row r="214" spans="1:55" x14ac:dyDescent="0.35">
      <c r="A214" s="7" t="s">
        <v>625</v>
      </c>
      <c r="B214" s="7" t="s">
        <v>626</v>
      </c>
      <c r="C214" s="13" t="s">
        <v>51</v>
      </c>
      <c r="D214" s="7">
        <v>300</v>
      </c>
      <c r="E214" s="7" t="s">
        <v>100</v>
      </c>
      <c r="F214" s="7"/>
      <c r="G214" s="14" t="s">
        <v>53</v>
      </c>
      <c r="H214" s="13" t="s">
        <v>54</v>
      </c>
      <c r="I214" s="7" t="s">
        <v>118</v>
      </c>
      <c r="J214" s="7" t="s">
        <v>56</v>
      </c>
      <c r="K214" s="7" t="s">
        <v>57</v>
      </c>
      <c r="L214" s="7">
        <v>52</v>
      </c>
      <c r="M214" s="7" t="s">
        <v>58</v>
      </c>
      <c r="N214" s="7">
        <v>33</v>
      </c>
      <c r="O214" t="s">
        <v>7875</v>
      </c>
      <c r="P214" s="7" t="s">
        <v>59</v>
      </c>
      <c r="Q214" s="14" t="s">
        <v>59</v>
      </c>
      <c r="R214" t="b">
        <v>0</v>
      </c>
      <c r="S214" s="7">
        <v>252</v>
      </c>
      <c r="T214" s="7">
        <v>13.074999999999999</v>
      </c>
      <c r="U214" s="7">
        <v>30.024999999999999</v>
      </c>
      <c r="V214" s="7">
        <v>1.2479975000000001</v>
      </c>
      <c r="W214" s="7">
        <v>0.35339999999999999</v>
      </c>
      <c r="X214" s="7">
        <v>8</v>
      </c>
      <c r="Y214" s="7">
        <v>3.41</v>
      </c>
      <c r="Z214" s="14">
        <v>2.2799999999999998</v>
      </c>
      <c r="AA214" s="17">
        <v>2.8246299999999998E-2</v>
      </c>
      <c r="AB214" s="3">
        <v>0.97175400000000001</v>
      </c>
      <c r="AC214" s="14" t="s">
        <v>197</v>
      </c>
      <c r="AD214" s="13">
        <v>8</v>
      </c>
      <c r="AE214" s="14">
        <v>7</v>
      </c>
      <c r="AF214" s="13">
        <v>5</v>
      </c>
      <c r="AG214" s="7">
        <v>5</v>
      </c>
      <c r="AH214" s="7">
        <v>0</v>
      </c>
      <c r="AI214" s="7">
        <v>4</v>
      </c>
      <c r="AJ214" s="7">
        <v>4</v>
      </c>
      <c r="AK214" s="14">
        <v>0</v>
      </c>
      <c r="AL214" s="13">
        <v>3</v>
      </c>
      <c r="AM214" s="14">
        <v>3</v>
      </c>
      <c r="AN214" s="7" t="s">
        <v>66</v>
      </c>
      <c r="AO214" s="7" t="s">
        <v>62</v>
      </c>
      <c r="AP214" s="7" t="s">
        <v>62</v>
      </c>
      <c r="AQ214" s="7" t="s">
        <v>70</v>
      </c>
      <c r="AR214" s="7" t="s">
        <v>70</v>
      </c>
      <c r="AS214" s="7" t="s">
        <v>5797</v>
      </c>
      <c r="AT214" s="7" t="s">
        <v>5797</v>
      </c>
      <c r="AU214" s="7" t="s">
        <v>5797</v>
      </c>
      <c r="AV214" s="12">
        <v>0</v>
      </c>
      <c r="AW214" s="12">
        <v>0</v>
      </c>
      <c r="AX214" s="12">
        <v>0</v>
      </c>
      <c r="AY214" s="12">
        <v>1</v>
      </c>
      <c r="AZ214" s="12">
        <v>1</v>
      </c>
      <c r="BA214" s="12">
        <v>0</v>
      </c>
      <c r="BB214" s="12">
        <v>1</v>
      </c>
      <c r="BC214" s="12">
        <v>1</v>
      </c>
    </row>
    <row r="215" spans="1:55" x14ac:dyDescent="0.35">
      <c r="A215" s="7" t="s">
        <v>627</v>
      </c>
      <c r="B215" s="7" t="s">
        <v>628</v>
      </c>
      <c r="C215" s="13" t="s">
        <v>51</v>
      </c>
      <c r="D215" s="7">
        <v>300</v>
      </c>
      <c r="E215" s="7" t="s">
        <v>100</v>
      </c>
      <c r="F215" s="7"/>
      <c r="G215" s="14" t="s">
        <v>53</v>
      </c>
      <c r="H215" s="13" t="s">
        <v>54</v>
      </c>
      <c r="I215" s="7" t="s">
        <v>96</v>
      </c>
      <c r="J215" s="7" t="s">
        <v>76</v>
      </c>
      <c r="K215" s="7" t="s">
        <v>57</v>
      </c>
      <c r="L215" s="7">
        <v>23</v>
      </c>
      <c r="M215" s="7" t="s">
        <v>58</v>
      </c>
      <c r="N215" s="7">
        <v>35</v>
      </c>
      <c r="O215" t="s">
        <v>7875</v>
      </c>
      <c r="P215" s="7" t="s">
        <v>59</v>
      </c>
      <c r="Q215" s="14" t="s">
        <v>59</v>
      </c>
      <c r="R215" t="b">
        <v>0</v>
      </c>
      <c r="S215" s="7">
        <v>560</v>
      </c>
      <c r="T215" s="7">
        <v>13.56</v>
      </c>
      <c r="U215" s="7">
        <v>26.72</v>
      </c>
      <c r="V215" s="7">
        <v>1.0453994</v>
      </c>
      <c r="W215" s="7">
        <v>0.70101999999999998</v>
      </c>
      <c r="X215" s="7">
        <v>6.5</v>
      </c>
      <c r="Y215" s="7">
        <v>4.21</v>
      </c>
      <c r="Z215" s="14">
        <v>3.66</v>
      </c>
      <c r="AA215" s="17">
        <v>4.06264E-2</v>
      </c>
      <c r="AB215" s="3">
        <v>0.95937399999999995</v>
      </c>
      <c r="AC215" s="14" t="s">
        <v>197</v>
      </c>
      <c r="AD215" s="13">
        <v>8</v>
      </c>
      <c r="AE215" s="14">
        <v>7</v>
      </c>
      <c r="AF215" s="13">
        <v>5</v>
      </c>
      <c r="AG215" s="7">
        <v>5</v>
      </c>
      <c r="AH215" s="7">
        <v>0</v>
      </c>
      <c r="AI215" s="7">
        <v>4</v>
      </c>
      <c r="AJ215" s="7">
        <v>4</v>
      </c>
      <c r="AK215" s="14">
        <v>0</v>
      </c>
      <c r="AL215" s="13">
        <v>3</v>
      </c>
      <c r="AM215" s="14">
        <v>3</v>
      </c>
      <c r="AN215" s="7" t="s">
        <v>66</v>
      </c>
      <c r="AO215" s="7" t="s">
        <v>62</v>
      </c>
      <c r="AP215" s="7" t="s">
        <v>62</v>
      </c>
      <c r="AQ215" s="7" t="s">
        <v>5797</v>
      </c>
      <c r="AR215" s="7" t="s">
        <v>70</v>
      </c>
      <c r="AS215" s="7" t="s">
        <v>66</v>
      </c>
      <c r="AT215" s="7" t="s">
        <v>5797</v>
      </c>
      <c r="AU215" s="7" t="s">
        <v>70</v>
      </c>
      <c r="AV215" s="12">
        <v>0</v>
      </c>
      <c r="AW215" s="12">
        <v>0</v>
      </c>
      <c r="AX215" s="12">
        <v>0</v>
      </c>
      <c r="AY215" s="12">
        <v>1</v>
      </c>
      <c r="AZ215" s="12">
        <v>1</v>
      </c>
      <c r="BA215" s="12">
        <v>0</v>
      </c>
      <c r="BB215" s="12">
        <v>1</v>
      </c>
      <c r="BC215" s="12">
        <v>1</v>
      </c>
    </row>
    <row r="216" spans="1:55" x14ac:dyDescent="0.35">
      <c r="A216" s="7" t="s">
        <v>629</v>
      </c>
      <c r="B216" s="7" t="s">
        <v>630</v>
      </c>
      <c r="C216" s="13" t="s">
        <v>51</v>
      </c>
      <c r="D216" s="7">
        <v>300</v>
      </c>
      <c r="E216" s="7" t="s">
        <v>100</v>
      </c>
      <c r="F216" s="7">
        <v>1890</v>
      </c>
      <c r="G216" s="14" t="s">
        <v>53</v>
      </c>
      <c r="H216" s="13" t="s">
        <v>54</v>
      </c>
      <c r="I216" s="7" t="s">
        <v>95</v>
      </c>
      <c r="J216" s="7" t="s">
        <v>56</v>
      </c>
      <c r="K216" s="7" t="s">
        <v>84</v>
      </c>
      <c r="L216" s="7">
        <v>51</v>
      </c>
      <c r="M216" s="7" t="s">
        <v>86</v>
      </c>
      <c r="N216" s="7">
        <v>35</v>
      </c>
      <c r="O216" t="s">
        <v>7875</v>
      </c>
      <c r="P216" s="7" t="s">
        <v>59</v>
      </c>
      <c r="Q216" s="14" t="s">
        <v>59</v>
      </c>
      <c r="R216" t="b">
        <v>0</v>
      </c>
      <c r="S216" s="7">
        <v>299</v>
      </c>
      <c r="T216" s="7">
        <v>13.18</v>
      </c>
      <c r="U216" s="7">
        <v>27.18</v>
      </c>
      <c r="V216" s="7">
        <v>1.1757354</v>
      </c>
      <c r="W216" s="7">
        <v>0.35727999999999999</v>
      </c>
      <c r="X216" s="7">
        <v>7.9</v>
      </c>
      <c r="Y216" s="7">
        <v>4.55</v>
      </c>
      <c r="Z216" s="14">
        <v>2.71</v>
      </c>
      <c r="AA216" s="17">
        <v>3.58172E-2</v>
      </c>
      <c r="AB216" s="3">
        <v>0.96418300000000001</v>
      </c>
      <c r="AC216" s="14" t="s">
        <v>197</v>
      </c>
      <c r="AD216" s="13">
        <v>8</v>
      </c>
      <c r="AE216" s="14">
        <v>7</v>
      </c>
      <c r="AF216" s="13">
        <v>5</v>
      </c>
      <c r="AG216" s="7">
        <v>5</v>
      </c>
      <c r="AH216" s="7">
        <v>0</v>
      </c>
      <c r="AI216" s="7">
        <v>4</v>
      </c>
      <c r="AJ216" s="7">
        <v>4</v>
      </c>
      <c r="AK216" s="14">
        <v>0</v>
      </c>
      <c r="AL216" s="13">
        <v>3</v>
      </c>
      <c r="AM216" s="14">
        <v>3</v>
      </c>
      <c r="AN216" s="7" t="s">
        <v>66</v>
      </c>
      <c r="AO216" s="7" t="s">
        <v>62</v>
      </c>
      <c r="AP216" s="7" t="s">
        <v>62</v>
      </c>
      <c r="AQ216" s="7" t="s">
        <v>5797</v>
      </c>
      <c r="AR216" s="7" t="s">
        <v>70</v>
      </c>
      <c r="AS216" s="7" t="s">
        <v>5797</v>
      </c>
      <c r="AT216" s="7" t="s">
        <v>5797</v>
      </c>
      <c r="AU216" s="7" t="s">
        <v>70</v>
      </c>
      <c r="AV216" s="12">
        <v>0</v>
      </c>
      <c r="AW216" s="12">
        <v>0</v>
      </c>
      <c r="AX216" s="12">
        <v>0</v>
      </c>
      <c r="AY216" s="12">
        <v>1</v>
      </c>
      <c r="AZ216" s="12">
        <v>1</v>
      </c>
      <c r="BA216" s="12">
        <v>0</v>
      </c>
      <c r="BB216" s="12">
        <v>1</v>
      </c>
      <c r="BC216" s="12">
        <v>1</v>
      </c>
    </row>
    <row r="217" spans="1:55" x14ac:dyDescent="0.35">
      <c r="A217" s="7" t="s">
        <v>631</v>
      </c>
      <c r="B217" s="7" t="s">
        <v>632</v>
      </c>
      <c r="C217" s="13" t="s">
        <v>51</v>
      </c>
      <c r="D217" s="7">
        <v>300</v>
      </c>
      <c r="E217" s="7" t="s">
        <v>100</v>
      </c>
      <c r="F217" s="7"/>
      <c r="G217" s="14" t="s">
        <v>53</v>
      </c>
      <c r="H217" s="13" t="s">
        <v>54</v>
      </c>
      <c r="I217" s="7" t="s">
        <v>107</v>
      </c>
      <c r="J217" s="7" t="s">
        <v>87</v>
      </c>
      <c r="K217" s="7" t="s">
        <v>57</v>
      </c>
      <c r="L217" s="7">
        <v>41</v>
      </c>
      <c r="M217" s="7" t="s">
        <v>86</v>
      </c>
      <c r="N217" s="7">
        <v>33</v>
      </c>
      <c r="O217" t="s">
        <v>7921</v>
      </c>
      <c r="P217" s="7" t="s">
        <v>59</v>
      </c>
      <c r="Q217" s="14" t="s">
        <v>59</v>
      </c>
      <c r="R217" t="b">
        <v>0</v>
      </c>
      <c r="S217" s="7">
        <v>399</v>
      </c>
      <c r="T217" s="7">
        <v>12.8</v>
      </c>
      <c r="U217" s="7">
        <v>27.324999999999999</v>
      </c>
      <c r="V217" s="7">
        <v>1.25008425</v>
      </c>
      <c r="W217" s="7">
        <v>0.587175</v>
      </c>
      <c r="X217" s="7">
        <v>7.3</v>
      </c>
      <c r="Y217" s="7">
        <v>5.43</v>
      </c>
      <c r="Z217" s="14">
        <v>2.15</v>
      </c>
      <c r="AA217" s="17">
        <v>8.0717099999999993E-3</v>
      </c>
      <c r="AB217" s="3">
        <v>0.99192800000000003</v>
      </c>
      <c r="AC217" s="14" t="s">
        <v>197</v>
      </c>
      <c r="AD217" s="13">
        <v>8</v>
      </c>
      <c r="AE217" s="14">
        <v>7</v>
      </c>
      <c r="AF217" s="13">
        <v>5</v>
      </c>
      <c r="AG217" s="7">
        <v>5</v>
      </c>
      <c r="AH217" s="7">
        <v>0</v>
      </c>
      <c r="AI217" s="7">
        <v>4</v>
      </c>
      <c r="AJ217" s="7">
        <v>4</v>
      </c>
      <c r="AK217" s="14">
        <v>0</v>
      </c>
      <c r="AL217" s="13">
        <v>3</v>
      </c>
      <c r="AM217" s="14">
        <v>3</v>
      </c>
      <c r="AN217" s="7" t="s">
        <v>66</v>
      </c>
      <c r="AO217" s="7" t="s">
        <v>62</v>
      </c>
      <c r="AP217" s="7" t="s">
        <v>62</v>
      </c>
      <c r="AQ217" s="7" t="s">
        <v>5797</v>
      </c>
      <c r="AR217" s="7" t="s">
        <v>70</v>
      </c>
      <c r="AS217" s="7" t="s">
        <v>66</v>
      </c>
      <c r="AT217" s="7" t="s">
        <v>5797</v>
      </c>
      <c r="AU217" s="7" t="s">
        <v>70</v>
      </c>
      <c r="AV217" s="12">
        <v>0</v>
      </c>
      <c r="AW217" s="12">
        <v>0</v>
      </c>
      <c r="AX217" s="12">
        <v>0</v>
      </c>
      <c r="AY217" s="12">
        <v>1</v>
      </c>
      <c r="AZ217" s="12">
        <v>1</v>
      </c>
      <c r="BA217" s="12">
        <v>0</v>
      </c>
      <c r="BB217" s="12">
        <v>1</v>
      </c>
      <c r="BC217" s="12">
        <v>1</v>
      </c>
    </row>
    <row r="218" spans="1:55" x14ac:dyDescent="0.35">
      <c r="A218" s="7" t="s">
        <v>633</v>
      </c>
      <c r="B218" s="7" t="s">
        <v>634</v>
      </c>
      <c r="C218" s="13" t="s">
        <v>51</v>
      </c>
      <c r="D218" s="7">
        <v>300</v>
      </c>
      <c r="E218" s="7" t="s">
        <v>100</v>
      </c>
      <c r="F218" s="7"/>
      <c r="G218" s="14" t="s">
        <v>53</v>
      </c>
      <c r="H218" s="13" t="s">
        <v>54</v>
      </c>
      <c r="I218" s="7" t="s">
        <v>118</v>
      </c>
      <c r="J218" s="7" t="s">
        <v>87</v>
      </c>
      <c r="K218" s="7" t="s">
        <v>57</v>
      </c>
      <c r="L218" s="7">
        <v>24</v>
      </c>
      <c r="M218" s="7" t="s">
        <v>86</v>
      </c>
      <c r="N218" s="7">
        <v>35</v>
      </c>
      <c r="O218" t="s">
        <v>7921</v>
      </c>
      <c r="P218" s="7" t="s">
        <v>59</v>
      </c>
      <c r="Q218" s="14" t="s">
        <v>59</v>
      </c>
      <c r="R218" t="b">
        <v>0</v>
      </c>
      <c r="S218" s="7">
        <v>629</v>
      </c>
      <c r="T218" s="7">
        <v>16.66</v>
      </c>
      <c r="U218" s="7">
        <v>31.98</v>
      </c>
      <c r="V218" s="7">
        <v>1.5524</v>
      </c>
      <c r="W218" s="7">
        <v>0.74199999999999999</v>
      </c>
      <c r="X218" s="7">
        <v>7.4</v>
      </c>
      <c r="Y218" s="7">
        <v>5.15</v>
      </c>
      <c r="Z218" s="14">
        <v>2.74</v>
      </c>
      <c r="AA218" s="17">
        <v>1.84957E-2</v>
      </c>
      <c r="AB218" s="3">
        <v>0.98150400000000004</v>
      </c>
      <c r="AC218" s="14" t="s">
        <v>197</v>
      </c>
      <c r="AD218" s="13">
        <v>8</v>
      </c>
      <c r="AE218" s="14">
        <v>7</v>
      </c>
      <c r="AF218" s="13">
        <v>5</v>
      </c>
      <c r="AG218" s="7">
        <v>5</v>
      </c>
      <c r="AH218" s="7">
        <v>0</v>
      </c>
      <c r="AI218" s="7">
        <v>4</v>
      </c>
      <c r="AJ218" s="7">
        <v>4</v>
      </c>
      <c r="AK218" s="14">
        <v>0</v>
      </c>
      <c r="AL218" s="13">
        <v>3</v>
      </c>
      <c r="AM218" s="14">
        <v>3</v>
      </c>
      <c r="AN218" s="7" t="s">
        <v>66</v>
      </c>
      <c r="AO218" s="7" t="s">
        <v>62</v>
      </c>
      <c r="AP218" s="7" t="s">
        <v>62</v>
      </c>
      <c r="AQ218" s="7" t="s">
        <v>5797</v>
      </c>
      <c r="AR218" s="7" t="s">
        <v>62</v>
      </c>
      <c r="AS218" s="7" t="s">
        <v>66</v>
      </c>
      <c r="AT218" s="7" t="s">
        <v>5797</v>
      </c>
      <c r="AU218" s="7" t="s">
        <v>62</v>
      </c>
      <c r="AV218" s="12">
        <v>0</v>
      </c>
      <c r="AW218" s="12">
        <v>0</v>
      </c>
      <c r="AX218" s="12">
        <v>0</v>
      </c>
      <c r="AY218" s="12" t="s">
        <v>5797</v>
      </c>
      <c r="AZ218" s="12">
        <v>1</v>
      </c>
      <c r="BA218" s="12">
        <v>0</v>
      </c>
      <c r="BB218" s="12">
        <v>1</v>
      </c>
      <c r="BC218" s="12">
        <v>1</v>
      </c>
    </row>
    <row r="219" spans="1:55" x14ac:dyDescent="0.35">
      <c r="A219" s="7" t="s">
        <v>635</v>
      </c>
      <c r="B219" s="7" t="s">
        <v>636</v>
      </c>
      <c r="C219" s="13" t="s">
        <v>51</v>
      </c>
      <c r="D219" s="7">
        <v>300</v>
      </c>
      <c r="E219" s="7" t="s">
        <v>100</v>
      </c>
      <c r="F219" s="7">
        <v>1890</v>
      </c>
      <c r="G219" s="14" t="s">
        <v>53</v>
      </c>
      <c r="H219" s="13" t="s">
        <v>54</v>
      </c>
      <c r="I219" s="7" t="s">
        <v>117</v>
      </c>
      <c r="J219" s="7" t="s">
        <v>56</v>
      </c>
      <c r="K219" s="7" t="s">
        <v>57</v>
      </c>
      <c r="L219" s="7">
        <v>51</v>
      </c>
      <c r="M219" s="7" t="s">
        <v>86</v>
      </c>
      <c r="N219" s="7">
        <v>35</v>
      </c>
      <c r="O219" t="s">
        <v>7875</v>
      </c>
      <c r="P219" s="7" t="s">
        <v>59</v>
      </c>
      <c r="Q219" s="14" t="s">
        <v>59</v>
      </c>
      <c r="R219" t="b">
        <v>0</v>
      </c>
      <c r="S219" s="7">
        <v>299</v>
      </c>
      <c r="T219" s="7">
        <v>13.18</v>
      </c>
      <c r="U219" s="7">
        <v>27.18</v>
      </c>
      <c r="V219" s="7">
        <v>1.1757354</v>
      </c>
      <c r="W219" s="7">
        <v>0.35727999999999999</v>
      </c>
      <c r="X219" s="7">
        <v>7.9</v>
      </c>
      <c r="Y219" s="7">
        <v>4.55</v>
      </c>
      <c r="Z219" s="14">
        <v>2.71</v>
      </c>
      <c r="AA219" s="17">
        <v>3.2633200000000001E-2</v>
      </c>
      <c r="AB219" s="3">
        <v>0.96736699999999998</v>
      </c>
      <c r="AC219" s="14" t="s">
        <v>197</v>
      </c>
      <c r="AD219" s="13">
        <v>8</v>
      </c>
      <c r="AE219" s="14">
        <v>7</v>
      </c>
      <c r="AF219" s="13">
        <v>5</v>
      </c>
      <c r="AG219" s="7">
        <v>4</v>
      </c>
      <c r="AH219" s="7">
        <v>1</v>
      </c>
      <c r="AI219" s="7">
        <v>4</v>
      </c>
      <c r="AJ219" s="7">
        <v>3</v>
      </c>
      <c r="AK219" s="14">
        <v>1</v>
      </c>
      <c r="AL219" s="13">
        <v>3</v>
      </c>
      <c r="AM219" s="14">
        <v>3</v>
      </c>
      <c r="AN219" s="7" t="s">
        <v>66</v>
      </c>
      <c r="AO219" s="7" t="s">
        <v>62</v>
      </c>
      <c r="AP219" s="7" t="s">
        <v>62</v>
      </c>
      <c r="AQ219" s="7" t="s">
        <v>5797</v>
      </c>
      <c r="AR219" s="7" t="s">
        <v>63</v>
      </c>
      <c r="AS219" s="7" t="s">
        <v>5797</v>
      </c>
      <c r="AT219" s="7" t="s">
        <v>5797</v>
      </c>
      <c r="AU219" s="7" t="s">
        <v>70</v>
      </c>
      <c r="AV219" s="12">
        <v>0</v>
      </c>
      <c r="AW219" s="12">
        <v>0</v>
      </c>
      <c r="AX219" s="12">
        <v>0</v>
      </c>
      <c r="AY219" s="12" t="s">
        <v>5797</v>
      </c>
      <c r="AZ219" s="12">
        <v>1</v>
      </c>
      <c r="BA219" s="12">
        <v>0</v>
      </c>
      <c r="BB219" s="12">
        <v>1</v>
      </c>
      <c r="BC219" s="12">
        <v>1</v>
      </c>
    </row>
    <row r="220" spans="1:55" x14ac:dyDescent="0.35">
      <c r="A220" s="7" t="s">
        <v>637</v>
      </c>
      <c r="B220" s="7" t="s">
        <v>638</v>
      </c>
      <c r="C220" s="13" t="s">
        <v>51</v>
      </c>
      <c r="D220" s="7">
        <v>300</v>
      </c>
      <c r="E220" s="7" t="s">
        <v>100</v>
      </c>
      <c r="F220" s="7"/>
      <c r="G220" s="14" t="s">
        <v>53</v>
      </c>
      <c r="H220" s="13" t="s">
        <v>54</v>
      </c>
      <c r="I220" s="7" t="s">
        <v>107</v>
      </c>
      <c r="J220" s="7" t="s">
        <v>56</v>
      </c>
      <c r="K220" s="7" t="s">
        <v>108</v>
      </c>
      <c r="L220" s="7">
        <v>46</v>
      </c>
      <c r="M220" s="7" t="s">
        <v>86</v>
      </c>
      <c r="N220" s="7">
        <v>30</v>
      </c>
      <c r="O220" t="s">
        <v>7875</v>
      </c>
      <c r="P220" s="7" t="s">
        <v>59</v>
      </c>
      <c r="Q220" s="14" t="s">
        <v>59</v>
      </c>
      <c r="R220" t="b">
        <v>0</v>
      </c>
      <c r="S220" s="7">
        <v>308</v>
      </c>
      <c r="T220" s="7">
        <v>11.94</v>
      </c>
      <c r="U220" s="7">
        <v>28.08</v>
      </c>
      <c r="V220" s="7">
        <v>1.1375999999999999</v>
      </c>
      <c r="W220" s="7">
        <v>0.35558000000000001</v>
      </c>
      <c r="X220" s="7">
        <v>8</v>
      </c>
      <c r="Y220" s="7">
        <v>4.1100000000000003</v>
      </c>
      <c r="Z220" s="14">
        <v>2.82</v>
      </c>
      <c r="AA220" s="17">
        <v>1.43243E-2</v>
      </c>
      <c r="AB220" s="3">
        <v>0.985676</v>
      </c>
      <c r="AC220" s="14" t="s">
        <v>197</v>
      </c>
      <c r="AD220" s="13">
        <v>8</v>
      </c>
      <c r="AE220" s="14">
        <v>7</v>
      </c>
      <c r="AF220" s="13">
        <v>5</v>
      </c>
      <c r="AG220" s="7">
        <v>4</v>
      </c>
      <c r="AH220" s="7">
        <v>1</v>
      </c>
      <c r="AI220" s="7">
        <v>4</v>
      </c>
      <c r="AJ220" s="7">
        <v>3</v>
      </c>
      <c r="AK220" s="14">
        <v>1</v>
      </c>
      <c r="AL220" s="13">
        <v>3</v>
      </c>
      <c r="AM220" s="14">
        <v>3</v>
      </c>
      <c r="AN220" s="7" t="s">
        <v>66</v>
      </c>
      <c r="AO220" s="7" t="s">
        <v>62</v>
      </c>
      <c r="AP220" s="7" t="s">
        <v>62</v>
      </c>
      <c r="AQ220" s="7" t="s">
        <v>70</v>
      </c>
      <c r="AR220" s="7" t="s">
        <v>63</v>
      </c>
      <c r="AS220" s="7" t="s">
        <v>66</v>
      </c>
      <c r="AT220" s="7" t="s">
        <v>5797</v>
      </c>
      <c r="AU220" s="7" t="s">
        <v>5797</v>
      </c>
      <c r="AV220" s="12">
        <v>0</v>
      </c>
      <c r="AW220" s="12">
        <v>0</v>
      </c>
      <c r="AX220" s="12">
        <v>0</v>
      </c>
      <c r="AY220" s="12">
        <v>1</v>
      </c>
      <c r="AZ220" s="12">
        <v>1</v>
      </c>
      <c r="BA220" s="12">
        <v>0</v>
      </c>
      <c r="BB220" s="12">
        <v>1</v>
      </c>
      <c r="BC220" s="12">
        <v>1</v>
      </c>
    </row>
    <row r="221" spans="1:55" x14ac:dyDescent="0.35">
      <c r="A221" s="7" t="s">
        <v>639</v>
      </c>
      <c r="B221" s="7" t="s">
        <v>640</v>
      </c>
      <c r="C221" s="13" t="s">
        <v>51</v>
      </c>
      <c r="D221" s="7">
        <v>300</v>
      </c>
      <c r="E221" s="7" t="s">
        <v>100</v>
      </c>
      <c r="F221" s="7"/>
      <c r="G221" s="14" t="s">
        <v>53</v>
      </c>
      <c r="H221" s="13" t="s">
        <v>54</v>
      </c>
      <c r="I221" s="7" t="s">
        <v>75</v>
      </c>
      <c r="J221" s="7" t="s">
        <v>87</v>
      </c>
      <c r="K221" s="7" t="s">
        <v>57</v>
      </c>
      <c r="L221" s="7">
        <v>18</v>
      </c>
      <c r="M221" s="7" t="s">
        <v>86</v>
      </c>
      <c r="N221" s="7">
        <v>38</v>
      </c>
      <c r="O221" t="s">
        <v>7875</v>
      </c>
      <c r="P221" s="7" t="s">
        <v>59</v>
      </c>
      <c r="Q221" s="14" t="s">
        <v>59</v>
      </c>
      <c r="R221" t="b">
        <v>0</v>
      </c>
      <c r="S221" s="7">
        <v>1177</v>
      </c>
      <c r="T221" s="7">
        <v>14.68</v>
      </c>
      <c r="U221" s="7">
        <v>24.64</v>
      </c>
      <c r="V221" s="7">
        <v>0.51159999999999994</v>
      </c>
      <c r="W221" s="7">
        <v>1.9072199999999999</v>
      </c>
      <c r="X221" s="7">
        <v>5.4</v>
      </c>
      <c r="Y221" s="7">
        <v>4.38</v>
      </c>
      <c r="Z221" s="14">
        <v>2.99</v>
      </c>
      <c r="AA221" s="17">
        <v>1E-4</v>
      </c>
      <c r="AB221" s="3">
        <v>0.99990000000000001</v>
      </c>
      <c r="AC221" s="14" t="s">
        <v>197</v>
      </c>
      <c r="AD221" s="13">
        <v>8</v>
      </c>
      <c r="AE221" s="14">
        <v>7</v>
      </c>
      <c r="AF221" s="13">
        <v>5</v>
      </c>
      <c r="AG221" s="7">
        <v>5</v>
      </c>
      <c r="AH221" s="7">
        <v>0</v>
      </c>
      <c r="AI221" s="7">
        <v>4</v>
      </c>
      <c r="AJ221" s="7">
        <v>4</v>
      </c>
      <c r="AK221" s="14">
        <v>0</v>
      </c>
      <c r="AL221" s="13">
        <v>3</v>
      </c>
      <c r="AM221" s="14">
        <v>3</v>
      </c>
      <c r="AN221" s="7" t="s">
        <v>66</v>
      </c>
      <c r="AO221" s="7" t="s">
        <v>62</v>
      </c>
      <c r="AP221" s="7" t="s">
        <v>62</v>
      </c>
      <c r="AQ221" s="7" t="s">
        <v>70</v>
      </c>
      <c r="AR221" s="7" t="s">
        <v>70</v>
      </c>
      <c r="AS221" s="7" t="s">
        <v>5797</v>
      </c>
      <c r="AT221" s="7" t="s">
        <v>70</v>
      </c>
      <c r="AU221" s="7" t="s">
        <v>70</v>
      </c>
      <c r="AV221" s="12">
        <v>0</v>
      </c>
      <c r="AW221" s="12">
        <v>0</v>
      </c>
      <c r="AX221" s="12">
        <v>0</v>
      </c>
      <c r="AY221" s="12" t="s">
        <v>5797</v>
      </c>
      <c r="AZ221" s="12">
        <v>1</v>
      </c>
      <c r="BA221" s="12">
        <v>0</v>
      </c>
      <c r="BB221" s="12">
        <v>1</v>
      </c>
      <c r="BC221" s="12">
        <v>1</v>
      </c>
    </row>
    <row r="222" spans="1:55" x14ac:dyDescent="0.35">
      <c r="A222" s="7" t="s">
        <v>641</v>
      </c>
      <c r="B222" s="7" t="s">
        <v>642</v>
      </c>
      <c r="C222" s="13" t="s">
        <v>51</v>
      </c>
      <c r="D222" s="7">
        <v>300</v>
      </c>
      <c r="E222" s="7" t="s">
        <v>100</v>
      </c>
      <c r="F222" s="7"/>
      <c r="G222" s="14" t="s">
        <v>53</v>
      </c>
      <c r="H222" s="13" t="s">
        <v>54</v>
      </c>
      <c r="I222" s="7" t="s">
        <v>160</v>
      </c>
      <c r="J222" s="7" t="s">
        <v>56</v>
      </c>
      <c r="K222" s="7" t="s">
        <v>57</v>
      </c>
      <c r="L222" s="7">
        <v>52</v>
      </c>
      <c r="M222" s="7" t="s">
        <v>86</v>
      </c>
      <c r="N222" s="7">
        <v>33</v>
      </c>
      <c r="O222" t="s">
        <v>7921</v>
      </c>
      <c r="P222" s="7" t="s">
        <v>59</v>
      </c>
      <c r="Q222" s="14" t="s">
        <v>59</v>
      </c>
      <c r="R222" t="b">
        <v>0</v>
      </c>
      <c r="S222" s="7">
        <v>397</v>
      </c>
      <c r="T222" s="7">
        <v>12.15</v>
      </c>
      <c r="U222" s="7">
        <v>26.675000000000001</v>
      </c>
      <c r="V222" s="7">
        <v>1.17083325</v>
      </c>
      <c r="W222" s="7">
        <v>0.59692500000000004</v>
      </c>
      <c r="X222" s="7">
        <v>6.9</v>
      </c>
      <c r="Y222" s="7">
        <v>5.76</v>
      </c>
      <c r="Z222" s="14">
        <v>2.04</v>
      </c>
      <c r="AA222" s="17">
        <v>1.6185600000000001E-2</v>
      </c>
      <c r="AB222" s="3">
        <v>0.98381399999999997</v>
      </c>
      <c r="AC222" s="14" t="s">
        <v>197</v>
      </c>
      <c r="AD222" s="13">
        <v>8</v>
      </c>
      <c r="AE222" s="14">
        <v>7</v>
      </c>
      <c r="AF222" s="13">
        <v>5</v>
      </c>
      <c r="AG222" s="7">
        <v>5</v>
      </c>
      <c r="AH222" s="7">
        <v>0</v>
      </c>
      <c r="AI222" s="7">
        <v>4</v>
      </c>
      <c r="AJ222" s="7">
        <v>4</v>
      </c>
      <c r="AK222" s="14">
        <v>0</v>
      </c>
      <c r="AL222" s="13">
        <v>3</v>
      </c>
      <c r="AM222" s="14">
        <v>3</v>
      </c>
      <c r="AN222" s="7" t="s">
        <v>66</v>
      </c>
      <c r="AO222" s="7" t="s">
        <v>62</v>
      </c>
      <c r="AP222" s="7" t="s">
        <v>62</v>
      </c>
      <c r="AQ222" s="7" t="s">
        <v>5797</v>
      </c>
      <c r="AR222" s="7" t="s">
        <v>70</v>
      </c>
      <c r="AS222" s="7" t="s">
        <v>66</v>
      </c>
      <c r="AT222" s="7" t="s">
        <v>5797</v>
      </c>
      <c r="AU222" s="7" t="s">
        <v>70</v>
      </c>
      <c r="AV222" s="12">
        <v>0</v>
      </c>
      <c r="AW222" s="12">
        <v>0</v>
      </c>
      <c r="AX222" s="12">
        <v>0</v>
      </c>
      <c r="AY222" s="12">
        <v>1</v>
      </c>
      <c r="AZ222" s="12">
        <v>1</v>
      </c>
      <c r="BA222" s="12">
        <v>0</v>
      </c>
      <c r="BB222" s="12">
        <v>1</v>
      </c>
      <c r="BC222" s="12">
        <v>1</v>
      </c>
    </row>
    <row r="223" spans="1:55" x14ac:dyDescent="0.35">
      <c r="A223" s="7" t="s">
        <v>643</v>
      </c>
      <c r="B223" s="7" t="s">
        <v>644</v>
      </c>
      <c r="C223" s="13" t="s">
        <v>51</v>
      </c>
      <c r="D223" s="7">
        <v>300</v>
      </c>
      <c r="E223" s="7" t="s">
        <v>100</v>
      </c>
      <c r="F223" s="7">
        <v>1660</v>
      </c>
      <c r="G223" s="14" t="s">
        <v>53</v>
      </c>
      <c r="H223" s="13" t="s">
        <v>54</v>
      </c>
      <c r="I223" s="7" t="s">
        <v>72</v>
      </c>
      <c r="J223" s="7" t="s">
        <v>76</v>
      </c>
      <c r="K223" s="7" t="s">
        <v>57</v>
      </c>
      <c r="L223" s="7">
        <v>16</v>
      </c>
      <c r="M223" s="7" t="s">
        <v>58</v>
      </c>
      <c r="N223" s="7"/>
      <c r="O223" t="s">
        <v>7875</v>
      </c>
      <c r="P223" s="7" t="s">
        <v>59</v>
      </c>
      <c r="Q223" s="14" t="s">
        <v>59</v>
      </c>
      <c r="R223" t="b">
        <v>0</v>
      </c>
      <c r="S223" s="7">
        <v>807</v>
      </c>
      <c r="T223" s="7">
        <v>15.4</v>
      </c>
      <c r="U223" s="7">
        <v>28.68</v>
      </c>
      <c r="V223" s="7">
        <v>1.1256660000000001</v>
      </c>
      <c r="W223" s="7">
        <v>1.03348</v>
      </c>
      <c r="X223" s="7">
        <v>6.2</v>
      </c>
      <c r="Y223" s="7">
        <v>4.2699999999999996</v>
      </c>
      <c r="Z223" s="14">
        <v>3.47</v>
      </c>
      <c r="AA223" s="17">
        <v>0.11923400000000001</v>
      </c>
      <c r="AB223" s="3">
        <v>0.88076600000000005</v>
      </c>
      <c r="AC223" s="14" t="s">
        <v>197</v>
      </c>
      <c r="AD223" s="13">
        <v>8</v>
      </c>
      <c r="AE223" s="14">
        <v>7</v>
      </c>
      <c r="AF223" s="13">
        <v>5</v>
      </c>
      <c r="AG223" s="7">
        <v>5</v>
      </c>
      <c r="AH223" s="7">
        <v>0</v>
      </c>
      <c r="AI223" s="7">
        <v>4</v>
      </c>
      <c r="AJ223" s="7">
        <v>4</v>
      </c>
      <c r="AK223" s="14">
        <v>0</v>
      </c>
      <c r="AL223" s="13">
        <v>3</v>
      </c>
      <c r="AM223" s="14">
        <v>3</v>
      </c>
      <c r="AN223" s="7" t="s">
        <v>66</v>
      </c>
      <c r="AO223" s="7" t="s">
        <v>62</v>
      </c>
      <c r="AP223" s="7" t="s">
        <v>62</v>
      </c>
      <c r="AQ223" s="7" t="s">
        <v>5797</v>
      </c>
      <c r="AR223" s="7" t="s">
        <v>70</v>
      </c>
      <c r="AS223" s="7" t="s">
        <v>66</v>
      </c>
      <c r="AT223" s="7" t="s">
        <v>70</v>
      </c>
      <c r="AU223" s="7" t="s">
        <v>70</v>
      </c>
      <c r="AV223" s="12">
        <v>0</v>
      </c>
      <c r="AW223" s="12">
        <v>0</v>
      </c>
      <c r="AX223" s="12">
        <v>0</v>
      </c>
      <c r="AY223" s="12">
        <v>1</v>
      </c>
      <c r="AZ223" s="12">
        <v>1</v>
      </c>
      <c r="BA223" s="12">
        <v>0</v>
      </c>
      <c r="BB223" s="12">
        <v>1</v>
      </c>
      <c r="BC223" s="12">
        <v>1</v>
      </c>
    </row>
    <row r="224" spans="1:55" x14ac:dyDescent="0.35">
      <c r="A224" s="7" t="s">
        <v>645</v>
      </c>
      <c r="B224" s="7" t="s">
        <v>646</v>
      </c>
      <c r="C224" s="13" t="s">
        <v>51</v>
      </c>
      <c r="D224" s="7">
        <v>300</v>
      </c>
      <c r="E224" s="7" t="s">
        <v>100</v>
      </c>
      <c r="F224" s="7"/>
      <c r="G224" s="14" t="s">
        <v>53</v>
      </c>
      <c r="H224" s="13" t="s">
        <v>54</v>
      </c>
      <c r="I224" s="7" t="s">
        <v>95</v>
      </c>
      <c r="J224" s="7" t="s">
        <v>56</v>
      </c>
      <c r="K224" s="7" t="s">
        <v>57</v>
      </c>
      <c r="L224" s="7">
        <v>42</v>
      </c>
      <c r="M224" s="7" t="s">
        <v>86</v>
      </c>
      <c r="N224" s="7">
        <v>30</v>
      </c>
      <c r="O224" t="s">
        <v>7875</v>
      </c>
      <c r="P224" s="7" t="s">
        <v>59</v>
      </c>
      <c r="Q224" s="14" t="s">
        <v>59</v>
      </c>
      <c r="R224" t="b">
        <v>0</v>
      </c>
      <c r="S224" s="7">
        <v>280</v>
      </c>
      <c r="T224" s="7">
        <v>11.72</v>
      </c>
      <c r="U224" s="7">
        <v>26.84</v>
      </c>
      <c r="V224" s="7">
        <v>1.2250686</v>
      </c>
      <c r="W224" s="7">
        <v>0.31672</v>
      </c>
      <c r="X224" s="7">
        <v>7.6</v>
      </c>
      <c r="Y224" s="7">
        <v>5.34</v>
      </c>
      <c r="Z224" s="14">
        <v>2.2799999999999998</v>
      </c>
      <c r="AA224" s="17">
        <v>1.64966E-2</v>
      </c>
      <c r="AB224" s="3">
        <v>0.98350300000000002</v>
      </c>
      <c r="AC224" s="14" t="s">
        <v>197</v>
      </c>
      <c r="AD224" s="13">
        <v>8</v>
      </c>
      <c r="AE224" s="14">
        <v>7</v>
      </c>
      <c r="AF224" s="13">
        <v>5</v>
      </c>
      <c r="AG224" s="7">
        <v>5</v>
      </c>
      <c r="AH224" s="7">
        <v>0</v>
      </c>
      <c r="AI224" s="7">
        <v>4</v>
      </c>
      <c r="AJ224" s="7">
        <v>4</v>
      </c>
      <c r="AK224" s="14">
        <v>0</v>
      </c>
      <c r="AL224" s="13">
        <v>3</v>
      </c>
      <c r="AM224" s="14">
        <v>3</v>
      </c>
      <c r="AN224" s="7" t="s">
        <v>66</v>
      </c>
      <c r="AO224" s="7" t="s">
        <v>62</v>
      </c>
      <c r="AP224" s="7" t="s">
        <v>62</v>
      </c>
      <c r="AQ224" s="7" t="s">
        <v>5797</v>
      </c>
      <c r="AR224" s="7" t="s">
        <v>70</v>
      </c>
      <c r="AS224" s="7" t="s">
        <v>66</v>
      </c>
      <c r="AT224" s="7" t="s">
        <v>5797</v>
      </c>
      <c r="AU224" s="7" t="s">
        <v>70</v>
      </c>
      <c r="AV224" s="12">
        <v>0</v>
      </c>
      <c r="AW224" s="12">
        <v>0</v>
      </c>
      <c r="AX224" s="12">
        <v>0</v>
      </c>
      <c r="AY224" s="12">
        <v>1</v>
      </c>
      <c r="AZ224" s="12">
        <v>1</v>
      </c>
      <c r="BA224" s="12">
        <v>0</v>
      </c>
      <c r="BB224" s="12">
        <v>1</v>
      </c>
      <c r="BC224" s="12">
        <v>1</v>
      </c>
    </row>
    <row r="225" spans="1:55" x14ac:dyDescent="0.35">
      <c r="A225" s="7" t="s">
        <v>647</v>
      </c>
      <c r="B225" s="7" t="s">
        <v>648</v>
      </c>
      <c r="C225" s="13" t="s">
        <v>51</v>
      </c>
      <c r="D225" s="7">
        <v>300</v>
      </c>
      <c r="E225" s="7" t="s">
        <v>100</v>
      </c>
      <c r="F225" s="7">
        <v>970</v>
      </c>
      <c r="G225" s="14" t="s">
        <v>53</v>
      </c>
      <c r="H225" s="13" t="s">
        <v>54</v>
      </c>
      <c r="I225" s="7" t="s">
        <v>118</v>
      </c>
      <c r="J225" s="7" t="s">
        <v>87</v>
      </c>
      <c r="K225" s="7" t="s">
        <v>57</v>
      </c>
      <c r="L225" s="7">
        <v>15</v>
      </c>
      <c r="M225" s="7" t="s">
        <v>86</v>
      </c>
      <c r="N225" s="7">
        <v>40</v>
      </c>
      <c r="O225" t="s">
        <v>7875</v>
      </c>
      <c r="P225" s="7" t="s">
        <v>59</v>
      </c>
      <c r="Q225" s="14" t="s">
        <v>59</v>
      </c>
      <c r="R225" t="b">
        <v>0</v>
      </c>
      <c r="S225" s="7">
        <v>726</v>
      </c>
      <c r="T225" s="7">
        <v>18.84</v>
      </c>
      <c r="U225" s="7">
        <v>31.08</v>
      </c>
      <c r="V225" s="7">
        <v>1.1794659999999999</v>
      </c>
      <c r="W225" s="7">
        <v>0.97885999999999995</v>
      </c>
      <c r="X225" s="7">
        <v>6.2</v>
      </c>
      <c r="Y225" s="7">
        <v>4.8499999999999996</v>
      </c>
      <c r="Z225" s="14">
        <v>2.61</v>
      </c>
      <c r="AA225" s="17">
        <v>1E-4</v>
      </c>
      <c r="AB225" s="3">
        <v>0.99990000000000001</v>
      </c>
      <c r="AC225" s="14" t="s">
        <v>197</v>
      </c>
      <c r="AD225" s="13">
        <v>8</v>
      </c>
      <c r="AE225" s="14">
        <v>7</v>
      </c>
      <c r="AF225" s="13">
        <v>5</v>
      </c>
      <c r="AG225" s="7">
        <v>5</v>
      </c>
      <c r="AH225" s="7">
        <v>0</v>
      </c>
      <c r="AI225" s="7">
        <v>4</v>
      </c>
      <c r="AJ225" s="7">
        <v>4</v>
      </c>
      <c r="AK225" s="14">
        <v>0</v>
      </c>
      <c r="AL225" s="13">
        <v>3</v>
      </c>
      <c r="AM225" s="14">
        <v>3</v>
      </c>
      <c r="AN225" s="7" t="s">
        <v>66</v>
      </c>
      <c r="AO225" s="7" t="s">
        <v>62</v>
      </c>
      <c r="AP225" s="7" t="s">
        <v>62</v>
      </c>
      <c r="AQ225" s="7" t="s">
        <v>70</v>
      </c>
      <c r="AR225" s="7" t="s">
        <v>70</v>
      </c>
      <c r="AS225" s="7" t="s">
        <v>5797</v>
      </c>
      <c r="AT225" s="7" t="s">
        <v>70</v>
      </c>
      <c r="AU225" s="7" t="s">
        <v>70</v>
      </c>
      <c r="AV225" s="12">
        <v>0</v>
      </c>
      <c r="AW225" s="12">
        <v>0</v>
      </c>
      <c r="AX225" s="12">
        <v>0</v>
      </c>
      <c r="AY225" s="12">
        <v>1</v>
      </c>
      <c r="AZ225" s="12">
        <v>1</v>
      </c>
      <c r="BA225" s="12">
        <v>0</v>
      </c>
      <c r="BB225" s="12">
        <v>1</v>
      </c>
      <c r="BC225" s="12">
        <v>1</v>
      </c>
    </row>
    <row r="226" spans="1:55" x14ac:dyDescent="0.35">
      <c r="A226" s="7" t="s">
        <v>649</v>
      </c>
      <c r="B226" s="7" t="s">
        <v>650</v>
      </c>
      <c r="C226" s="13" t="s">
        <v>51</v>
      </c>
      <c r="D226" s="7">
        <v>300</v>
      </c>
      <c r="E226" s="7" t="s">
        <v>100</v>
      </c>
      <c r="F226" s="7"/>
      <c r="G226" s="14" t="s">
        <v>53</v>
      </c>
      <c r="H226" s="13" t="s">
        <v>54</v>
      </c>
      <c r="I226" s="7" t="s">
        <v>75</v>
      </c>
      <c r="J226" s="7" t="s">
        <v>56</v>
      </c>
      <c r="K226" s="7" t="s">
        <v>57</v>
      </c>
      <c r="L226" s="7">
        <v>23</v>
      </c>
      <c r="M226" s="7" t="s">
        <v>86</v>
      </c>
      <c r="N226" s="7">
        <v>30</v>
      </c>
      <c r="O226" t="s">
        <v>7875</v>
      </c>
      <c r="P226" s="7" t="s">
        <v>59</v>
      </c>
      <c r="Q226" s="14" t="s">
        <v>59</v>
      </c>
      <c r="R226" t="b">
        <v>0</v>
      </c>
      <c r="S226" s="7">
        <v>399</v>
      </c>
      <c r="T226" s="7">
        <v>12.8</v>
      </c>
      <c r="U226" s="7">
        <v>27.324999999999999</v>
      </c>
      <c r="V226" s="7">
        <v>1.25008425</v>
      </c>
      <c r="W226" s="7">
        <v>0.587175</v>
      </c>
      <c r="X226" s="7">
        <v>7.3</v>
      </c>
      <c r="Y226" s="7">
        <v>5.43</v>
      </c>
      <c r="Z226" s="14">
        <v>2.15</v>
      </c>
      <c r="AA226" s="17">
        <v>1.6332200000000002E-2</v>
      </c>
      <c r="AB226" s="3">
        <v>0.98366799999999999</v>
      </c>
      <c r="AC226" s="14" t="s">
        <v>197</v>
      </c>
      <c r="AD226" s="13">
        <v>8</v>
      </c>
      <c r="AE226" s="14">
        <v>7</v>
      </c>
      <c r="AF226" s="13">
        <v>5</v>
      </c>
      <c r="AG226" s="7">
        <v>4</v>
      </c>
      <c r="AH226" s="7">
        <v>1</v>
      </c>
      <c r="AI226" s="7">
        <v>4</v>
      </c>
      <c r="AJ226" s="7">
        <v>3</v>
      </c>
      <c r="AK226" s="14">
        <v>1</v>
      </c>
      <c r="AL226" s="13">
        <v>3</v>
      </c>
      <c r="AM226" s="14">
        <v>3</v>
      </c>
      <c r="AN226" s="7" t="s">
        <v>66</v>
      </c>
      <c r="AO226" s="7" t="s">
        <v>62</v>
      </c>
      <c r="AP226" s="7" t="s">
        <v>62</v>
      </c>
      <c r="AQ226" s="7" t="s">
        <v>5797</v>
      </c>
      <c r="AR226" s="7" t="s">
        <v>63</v>
      </c>
      <c r="AS226" s="7" t="s">
        <v>66</v>
      </c>
      <c r="AT226" s="7" t="s">
        <v>5797</v>
      </c>
      <c r="AU226" s="7" t="s">
        <v>70</v>
      </c>
      <c r="AV226" s="12">
        <v>0</v>
      </c>
      <c r="AW226" s="12">
        <v>0</v>
      </c>
      <c r="AX226" s="12">
        <v>0</v>
      </c>
      <c r="AY226" s="12">
        <v>1</v>
      </c>
      <c r="AZ226" s="12">
        <v>1</v>
      </c>
      <c r="BA226" s="12">
        <v>0</v>
      </c>
      <c r="BB226" s="12">
        <v>1</v>
      </c>
      <c r="BC226" s="12">
        <v>1</v>
      </c>
    </row>
    <row r="227" spans="1:55" x14ac:dyDescent="0.35">
      <c r="A227" s="7" t="s">
        <v>651</v>
      </c>
      <c r="B227" s="7" t="s">
        <v>652</v>
      </c>
      <c r="C227" s="13" t="s">
        <v>51</v>
      </c>
      <c r="D227" s="7">
        <v>300</v>
      </c>
      <c r="E227" s="7" t="s">
        <v>100</v>
      </c>
      <c r="F227" s="7"/>
      <c r="G227" s="14" t="s">
        <v>53</v>
      </c>
      <c r="H227" s="13" t="s">
        <v>54</v>
      </c>
      <c r="I227" s="7" t="s">
        <v>118</v>
      </c>
      <c r="J227" s="7" t="s">
        <v>56</v>
      </c>
      <c r="K227" s="7" t="s">
        <v>57</v>
      </c>
      <c r="L227" s="7">
        <v>61</v>
      </c>
      <c r="M227" s="7" t="s">
        <v>86</v>
      </c>
      <c r="N227" s="7">
        <v>30</v>
      </c>
      <c r="O227" t="s">
        <v>7927</v>
      </c>
      <c r="P227" s="7" t="s">
        <v>59</v>
      </c>
      <c r="Q227" s="14" t="s">
        <v>59</v>
      </c>
      <c r="R227" t="b">
        <v>0</v>
      </c>
      <c r="S227" s="7">
        <v>302</v>
      </c>
      <c r="T227" s="7">
        <v>12.12</v>
      </c>
      <c r="U227" s="7">
        <v>26.8</v>
      </c>
      <c r="V227" s="7">
        <v>1.1778679999999999</v>
      </c>
      <c r="W227" s="7">
        <v>0.35682000000000003</v>
      </c>
      <c r="X227" s="7">
        <v>7.6</v>
      </c>
      <c r="Y227" s="7">
        <v>4.99</v>
      </c>
      <c r="Z227" s="14">
        <v>2.42</v>
      </c>
      <c r="AA227" s="17">
        <v>8.3080900000000006E-3</v>
      </c>
      <c r="AB227" s="3">
        <v>0.99169200000000002</v>
      </c>
      <c r="AC227" s="14" t="s">
        <v>197</v>
      </c>
      <c r="AD227" s="13">
        <v>8</v>
      </c>
      <c r="AE227" s="14">
        <v>7</v>
      </c>
      <c r="AF227" s="13">
        <v>5</v>
      </c>
      <c r="AG227" s="7">
        <v>5</v>
      </c>
      <c r="AH227" s="7">
        <v>0</v>
      </c>
      <c r="AI227" s="7">
        <v>4</v>
      </c>
      <c r="AJ227" s="7">
        <v>4</v>
      </c>
      <c r="AK227" s="14">
        <v>0</v>
      </c>
      <c r="AL227" s="13">
        <v>3</v>
      </c>
      <c r="AM227" s="14">
        <v>3</v>
      </c>
      <c r="AN227" s="7" t="s">
        <v>66</v>
      </c>
      <c r="AO227" s="7" t="s">
        <v>62</v>
      </c>
      <c r="AP227" s="7" t="s">
        <v>62</v>
      </c>
      <c r="AQ227" s="7" t="s">
        <v>5797</v>
      </c>
      <c r="AR227" s="7" t="s">
        <v>70</v>
      </c>
      <c r="AS227" s="7" t="s">
        <v>66</v>
      </c>
      <c r="AT227" s="7" t="s">
        <v>5797</v>
      </c>
      <c r="AU227" s="7" t="s">
        <v>70</v>
      </c>
      <c r="AV227" s="12">
        <v>0</v>
      </c>
      <c r="AW227" s="12">
        <v>0</v>
      </c>
      <c r="AX227" s="12">
        <v>0</v>
      </c>
      <c r="AY227" s="12">
        <v>1</v>
      </c>
      <c r="AZ227" s="12">
        <v>1</v>
      </c>
      <c r="BA227" s="12">
        <v>0</v>
      </c>
      <c r="BB227" s="12">
        <v>1</v>
      </c>
      <c r="BC227" s="12">
        <v>1</v>
      </c>
    </row>
    <row r="228" spans="1:55" x14ac:dyDescent="0.35">
      <c r="A228" s="7" t="s">
        <v>653</v>
      </c>
      <c r="B228" s="7" t="s">
        <v>654</v>
      </c>
      <c r="C228" s="13" t="s">
        <v>51</v>
      </c>
      <c r="D228" s="7">
        <v>300</v>
      </c>
      <c r="E228" s="7" t="s">
        <v>100</v>
      </c>
      <c r="F228" s="7"/>
      <c r="G228" s="14" t="s">
        <v>53</v>
      </c>
      <c r="H228" s="13" t="s">
        <v>54</v>
      </c>
      <c r="I228" s="7" t="s">
        <v>96</v>
      </c>
      <c r="J228" s="7" t="s">
        <v>56</v>
      </c>
      <c r="K228" s="7" t="s">
        <v>57</v>
      </c>
      <c r="L228" s="7">
        <v>46</v>
      </c>
      <c r="M228" s="7" t="s">
        <v>86</v>
      </c>
      <c r="N228" s="7">
        <v>31</v>
      </c>
      <c r="O228" t="s">
        <v>7875</v>
      </c>
      <c r="P228" s="7" t="s">
        <v>59</v>
      </c>
      <c r="Q228" s="14" t="s">
        <v>59</v>
      </c>
      <c r="R228" t="b">
        <v>0</v>
      </c>
      <c r="S228" s="7">
        <v>213</v>
      </c>
      <c r="T228" s="7">
        <v>12.4</v>
      </c>
      <c r="U228" s="7">
        <v>29.95</v>
      </c>
      <c r="V228" s="7">
        <v>1.2620024999999999</v>
      </c>
      <c r="W228" s="7">
        <v>0.29265000000000002</v>
      </c>
      <c r="X228" s="7">
        <v>8.1</v>
      </c>
      <c r="Y228" s="7">
        <v>4.0599999999999996</v>
      </c>
      <c r="Z228" s="14">
        <v>2.44</v>
      </c>
      <c r="AA228" s="17">
        <v>3.6392399999999998E-2</v>
      </c>
      <c r="AB228" s="3">
        <v>0.96360800000000002</v>
      </c>
      <c r="AC228" s="14" t="s">
        <v>197</v>
      </c>
      <c r="AD228" s="13">
        <v>8</v>
      </c>
      <c r="AE228" s="14">
        <v>7</v>
      </c>
      <c r="AF228" s="13">
        <v>5</v>
      </c>
      <c r="AG228" s="7">
        <v>4</v>
      </c>
      <c r="AH228" s="7">
        <v>1</v>
      </c>
      <c r="AI228" s="7">
        <v>4</v>
      </c>
      <c r="AJ228" s="7">
        <v>3</v>
      </c>
      <c r="AK228" s="14">
        <v>1</v>
      </c>
      <c r="AL228" s="13">
        <v>3</v>
      </c>
      <c r="AM228" s="14">
        <v>3</v>
      </c>
      <c r="AN228" s="7" t="s">
        <v>66</v>
      </c>
      <c r="AO228" s="7" t="s">
        <v>62</v>
      </c>
      <c r="AP228" s="7" t="s">
        <v>62</v>
      </c>
      <c r="AQ228" s="7" t="s">
        <v>70</v>
      </c>
      <c r="AR228" s="7" t="s">
        <v>63</v>
      </c>
      <c r="AS228" s="7" t="s">
        <v>5797</v>
      </c>
      <c r="AT228" s="7" t="s">
        <v>70</v>
      </c>
      <c r="AU228" s="7" t="s">
        <v>5797</v>
      </c>
      <c r="AV228" s="12">
        <v>0</v>
      </c>
      <c r="AW228" s="12">
        <v>0</v>
      </c>
      <c r="AX228" s="12">
        <v>0</v>
      </c>
      <c r="AY228" s="12">
        <v>1</v>
      </c>
      <c r="AZ228" s="12" t="s">
        <v>5797</v>
      </c>
      <c r="BA228" s="12">
        <v>0</v>
      </c>
      <c r="BB228" s="12">
        <v>1</v>
      </c>
      <c r="BC228" s="12">
        <v>1</v>
      </c>
    </row>
    <row r="229" spans="1:55" x14ac:dyDescent="0.35">
      <c r="A229" s="7" t="s">
        <v>655</v>
      </c>
      <c r="B229" s="7" t="s">
        <v>656</v>
      </c>
      <c r="C229" s="13" t="s">
        <v>51</v>
      </c>
      <c r="D229" s="7">
        <v>300</v>
      </c>
      <c r="E229" s="7" t="s">
        <v>100</v>
      </c>
      <c r="F229" s="7"/>
      <c r="G229" s="14" t="s">
        <v>53</v>
      </c>
      <c r="H229" s="13" t="s">
        <v>54</v>
      </c>
      <c r="I229" s="7" t="s">
        <v>118</v>
      </c>
      <c r="J229" s="7" t="s">
        <v>56</v>
      </c>
      <c r="K229" s="7" t="s">
        <v>57</v>
      </c>
      <c r="L229" s="7">
        <v>46</v>
      </c>
      <c r="M229" s="7" t="s">
        <v>86</v>
      </c>
      <c r="N229" s="7">
        <v>30</v>
      </c>
      <c r="O229" t="s">
        <v>7921</v>
      </c>
      <c r="P229" s="7" t="s">
        <v>59</v>
      </c>
      <c r="Q229" s="14" t="s">
        <v>59</v>
      </c>
      <c r="R229" t="b">
        <v>0</v>
      </c>
      <c r="S229" s="7">
        <v>435</v>
      </c>
      <c r="T229" s="7">
        <v>12.775</v>
      </c>
      <c r="U229" s="7">
        <v>27.774999999999999</v>
      </c>
      <c r="V229" s="7">
        <v>1.19633425</v>
      </c>
      <c r="W229" s="7">
        <v>0.64157500000000001</v>
      </c>
      <c r="X229" s="7">
        <v>7</v>
      </c>
      <c r="Y229" s="7">
        <v>5.15</v>
      </c>
      <c r="Z229" s="14">
        <v>2.4500000000000002</v>
      </c>
      <c r="AA229" s="17">
        <v>5.6714399999999998E-3</v>
      </c>
      <c r="AB229" s="3">
        <v>0.99432900000000002</v>
      </c>
      <c r="AC229" s="14" t="s">
        <v>197</v>
      </c>
      <c r="AD229" s="13">
        <v>8</v>
      </c>
      <c r="AE229" s="14">
        <v>7</v>
      </c>
      <c r="AF229" s="13">
        <v>5</v>
      </c>
      <c r="AG229" s="7">
        <v>5</v>
      </c>
      <c r="AH229" s="7">
        <v>0</v>
      </c>
      <c r="AI229" s="7">
        <v>4</v>
      </c>
      <c r="AJ229" s="7">
        <v>4</v>
      </c>
      <c r="AK229" s="14">
        <v>0</v>
      </c>
      <c r="AL229" s="13">
        <v>3</v>
      </c>
      <c r="AM229" s="14">
        <v>3</v>
      </c>
      <c r="AN229" s="7" t="s">
        <v>66</v>
      </c>
      <c r="AO229" s="7" t="s">
        <v>62</v>
      </c>
      <c r="AP229" s="7" t="s">
        <v>62</v>
      </c>
      <c r="AQ229" s="7" t="s">
        <v>5797</v>
      </c>
      <c r="AR229" s="7" t="s">
        <v>70</v>
      </c>
      <c r="AS229" s="7" t="s">
        <v>66</v>
      </c>
      <c r="AT229" s="7" t="s">
        <v>5797</v>
      </c>
      <c r="AU229" s="7" t="s">
        <v>70</v>
      </c>
      <c r="AV229" s="12">
        <v>0</v>
      </c>
      <c r="AW229" s="12">
        <v>0</v>
      </c>
      <c r="AX229" s="12">
        <v>0</v>
      </c>
      <c r="AY229" s="12">
        <v>1</v>
      </c>
      <c r="AZ229" s="12">
        <v>1</v>
      </c>
      <c r="BA229" s="12">
        <v>0</v>
      </c>
      <c r="BB229" s="12">
        <v>1</v>
      </c>
      <c r="BC229" s="12">
        <v>1</v>
      </c>
    </row>
    <row r="230" spans="1:55" x14ac:dyDescent="0.35">
      <c r="A230" s="7" t="s">
        <v>657</v>
      </c>
      <c r="B230" s="7" t="s">
        <v>658</v>
      </c>
      <c r="C230" s="13" t="s">
        <v>51</v>
      </c>
      <c r="D230" s="7">
        <v>300</v>
      </c>
      <c r="E230" s="7" t="s">
        <v>101</v>
      </c>
      <c r="F230" s="7"/>
      <c r="G230" s="14" t="s">
        <v>53</v>
      </c>
      <c r="H230" s="13" t="s">
        <v>54</v>
      </c>
      <c r="I230" s="7" t="s">
        <v>92</v>
      </c>
      <c r="J230" s="7" t="s">
        <v>56</v>
      </c>
      <c r="K230" s="7" t="s">
        <v>57</v>
      </c>
      <c r="L230" s="7">
        <v>41</v>
      </c>
      <c r="M230" s="7" t="s">
        <v>58</v>
      </c>
      <c r="N230" s="7"/>
      <c r="O230" t="s">
        <v>7875</v>
      </c>
      <c r="P230" s="7" t="s">
        <v>59</v>
      </c>
      <c r="Q230" s="14" t="s">
        <v>56</v>
      </c>
      <c r="R230" t="b">
        <v>0</v>
      </c>
      <c r="S230" s="7">
        <v>129</v>
      </c>
      <c r="T230" s="7">
        <v>10.466670000000001</v>
      </c>
      <c r="U230" s="7">
        <v>22.533329999999999</v>
      </c>
      <c r="V230" s="7">
        <v>0.82333433333333339</v>
      </c>
      <c r="W230" s="7">
        <v>0.31063333333333332</v>
      </c>
      <c r="X230" s="7"/>
      <c r="Y230" s="7"/>
      <c r="Z230" s="14"/>
      <c r="AA230" s="17">
        <v>1.41808E-2</v>
      </c>
      <c r="AB230" s="3">
        <v>0.985819</v>
      </c>
      <c r="AC230" s="14" t="s">
        <v>197</v>
      </c>
      <c r="AD230" s="13">
        <v>8</v>
      </c>
      <c r="AE230" s="14">
        <v>7</v>
      </c>
      <c r="AF230" s="13">
        <v>5</v>
      </c>
      <c r="AG230" s="7">
        <v>5</v>
      </c>
      <c r="AH230" s="7">
        <v>0</v>
      </c>
      <c r="AI230" s="7">
        <v>4</v>
      </c>
      <c r="AJ230" s="7">
        <v>4</v>
      </c>
      <c r="AK230" s="14">
        <v>0</v>
      </c>
      <c r="AL230" s="13">
        <v>3</v>
      </c>
      <c r="AM230" s="14">
        <v>3</v>
      </c>
      <c r="AN230" s="7" t="s">
        <v>66</v>
      </c>
      <c r="AO230" s="7" t="s">
        <v>62</v>
      </c>
      <c r="AP230" s="7" t="s">
        <v>62</v>
      </c>
      <c r="AQ230" s="7" t="s">
        <v>5797</v>
      </c>
      <c r="AR230" s="7" t="s">
        <v>70</v>
      </c>
      <c r="AS230" s="7" t="s">
        <v>5797</v>
      </c>
      <c r="AT230" s="7" t="s">
        <v>5797</v>
      </c>
      <c r="AU230" s="7" t="s">
        <v>70</v>
      </c>
      <c r="AV230" s="12">
        <v>0</v>
      </c>
      <c r="AW230" s="12">
        <v>0</v>
      </c>
      <c r="AX230" s="12">
        <v>0</v>
      </c>
      <c r="AY230" s="12">
        <v>1</v>
      </c>
      <c r="AZ230" s="12">
        <v>1</v>
      </c>
      <c r="BA230" s="12">
        <v>0</v>
      </c>
      <c r="BB230" s="12">
        <v>1</v>
      </c>
      <c r="BC230" s="12">
        <v>1</v>
      </c>
    </row>
    <row r="231" spans="1:55" x14ac:dyDescent="0.35">
      <c r="A231" s="7" t="s">
        <v>659</v>
      </c>
      <c r="B231" s="7" t="s">
        <v>660</v>
      </c>
      <c r="C231" s="13" t="s">
        <v>51</v>
      </c>
      <c r="D231" s="7">
        <v>300</v>
      </c>
      <c r="E231" s="7" t="s">
        <v>100</v>
      </c>
      <c r="F231" s="7"/>
      <c r="G231" s="14" t="s">
        <v>53</v>
      </c>
      <c r="H231" s="13" t="s">
        <v>54</v>
      </c>
      <c r="I231" s="7" t="s">
        <v>118</v>
      </c>
      <c r="J231" s="7" t="s">
        <v>56</v>
      </c>
      <c r="K231" s="7" t="s">
        <v>57</v>
      </c>
      <c r="L231" s="7">
        <v>41</v>
      </c>
      <c r="M231" s="7" t="s">
        <v>86</v>
      </c>
      <c r="N231" s="7">
        <v>33</v>
      </c>
      <c r="O231" t="s">
        <v>7921</v>
      </c>
      <c r="P231" s="7" t="s">
        <v>59</v>
      </c>
      <c r="Q231" s="14" t="s">
        <v>59</v>
      </c>
      <c r="R231" t="b">
        <v>0</v>
      </c>
      <c r="S231" s="7">
        <v>396</v>
      </c>
      <c r="T231" s="7">
        <v>13.2</v>
      </c>
      <c r="U231" s="7">
        <v>27.774999999999999</v>
      </c>
      <c r="V231" s="7">
        <v>1.2880825</v>
      </c>
      <c r="W231" s="7">
        <v>0.57979999999999998</v>
      </c>
      <c r="X231" s="7">
        <v>7.5</v>
      </c>
      <c r="Y231" s="7">
        <v>5.38</v>
      </c>
      <c r="Z231" s="14">
        <v>2.2000000000000002</v>
      </c>
      <c r="AA231" s="17">
        <v>1E-4</v>
      </c>
      <c r="AB231" s="3">
        <v>0.99990000000000001</v>
      </c>
      <c r="AC231" s="14" t="s">
        <v>197</v>
      </c>
      <c r="AD231" s="13">
        <v>8</v>
      </c>
      <c r="AE231" s="14">
        <v>7</v>
      </c>
      <c r="AF231" s="13">
        <v>5</v>
      </c>
      <c r="AG231" s="7">
        <v>5</v>
      </c>
      <c r="AH231" s="7">
        <v>0</v>
      </c>
      <c r="AI231" s="7">
        <v>4</v>
      </c>
      <c r="AJ231" s="7">
        <v>4</v>
      </c>
      <c r="AK231" s="14">
        <v>0</v>
      </c>
      <c r="AL231" s="13">
        <v>3</v>
      </c>
      <c r="AM231" s="14">
        <v>3</v>
      </c>
      <c r="AN231" s="7" t="s">
        <v>66</v>
      </c>
      <c r="AO231" s="7" t="s">
        <v>62</v>
      </c>
      <c r="AP231" s="7" t="s">
        <v>62</v>
      </c>
      <c r="AQ231" s="7" t="s">
        <v>5797</v>
      </c>
      <c r="AR231" s="7" t="s">
        <v>70</v>
      </c>
      <c r="AS231" s="7" t="s">
        <v>66</v>
      </c>
      <c r="AT231" s="7" t="s">
        <v>5797</v>
      </c>
      <c r="AU231" s="7" t="s">
        <v>70</v>
      </c>
      <c r="AV231" s="12">
        <v>0</v>
      </c>
      <c r="AW231" s="12">
        <v>0</v>
      </c>
      <c r="AX231" s="12">
        <v>0</v>
      </c>
      <c r="AY231" s="12">
        <v>1</v>
      </c>
      <c r="AZ231" s="12">
        <v>1</v>
      </c>
      <c r="BA231" s="12">
        <v>0</v>
      </c>
      <c r="BB231" s="12">
        <v>1</v>
      </c>
      <c r="BC231" s="12">
        <v>1</v>
      </c>
    </row>
    <row r="232" spans="1:55" x14ac:dyDescent="0.35">
      <c r="A232" s="7" t="s">
        <v>661</v>
      </c>
      <c r="B232" s="7" t="s">
        <v>662</v>
      </c>
      <c r="C232" s="13" t="s">
        <v>51</v>
      </c>
      <c r="D232" s="7">
        <v>300</v>
      </c>
      <c r="E232" s="7" t="s">
        <v>100</v>
      </c>
      <c r="F232" s="7"/>
      <c r="G232" s="14" t="s">
        <v>53</v>
      </c>
      <c r="H232" s="13" t="s">
        <v>54</v>
      </c>
      <c r="I232" s="7" t="s">
        <v>107</v>
      </c>
      <c r="J232" s="7" t="s">
        <v>56</v>
      </c>
      <c r="K232" s="7" t="s">
        <v>57</v>
      </c>
      <c r="L232" s="7">
        <v>45</v>
      </c>
      <c r="M232" s="7" t="s">
        <v>86</v>
      </c>
      <c r="N232" s="7">
        <v>33</v>
      </c>
      <c r="O232" t="s">
        <v>7921</v>
      </c>
      <c r="P232" s="7" t="s">
        <v>59</v>
      </c>
      <c r="Q232" s="14" t="s">
        <v>59</v>
      </c>
      <c r="R232" t="b">
        <v>0</v>
      </c>
      <c r="S232" s="7">
        <v>417</v>
      </c>
      <c r="T232" s="7">
        <v>13.1</v>
      </c>
      <c r="U232" s="7">
        <v>27.774999999999999</v>
      </c>
      <c r="V232" s="7">
        <v>1.3009999999999999</v>
      </c>
      <c r="W232" s="7">
        <v>0.59997500000000004</v>
      </c>
      <c r="X232" s="7">
        <v>7.1</v>
      </c>
      <c r="Y232" s="7">
        <v>5.17</v>
      </c>
      <c r="Z232" s="14">
        <v>2.21</v>
      </c>
      <c r="AA232" s="17">
        <v>9.7880199999999997E-3</v>
      </c>
      <c r="AB232" s="3">
        <v>0.99021199999999998</v>
      </c>
      <c r="AC232" s="14" t="s">
        <v>197</v>
      </c>
      <c r="AD232" s="13">
        <v>8</v>
      </c>
      <c r="AE232" s="14">
        <v>7</v>
      </c>
      <c r="AF232" s="13">
        <v>5</v>
      </c>
      <c r="AG232" s="7">
        <v>5</v>
      </c>
      <c r="AH232" s="7">
        <v>0</v>
      </c>
      <c r="AI232" s="7">
        <v>4</v>
      </c>
      <c r="AJ232" s="7">
        <v>4</v>
      </c>
      <c r="AK232" s="14">
        <v>0</v>
      </c>
      <c r="AL232" s="13">
        <v>3</v>
      </c>
      <c r="AM232" s="14">
        <v>3</v>
      </c>
      <c r="AN232" s="7" t="s">
        <v>66</v>
      </c>
      <c r="AO232" s="7" t="s">
        <v>62</v>
      </c>
      <c r="AP232" s="7" t="s">
        <v>62</v>
      </c>
      <c r="AQ232" s="7" t="s">
        <v>5797</v>
      </c>
      <c r="AR232" s="7" t="s">
        <v>70</v>
      </c>
      <c r="AS232" s="7" t="s">
        <v>66</v>
      </c>
      <c r="AT232" s="7" t="s">
        <v>5797</v>
      </c>
      <c r="AU232" s="7" t="s">
        <v>70</v>
      </c>
      <c r="AV232" s="12">
        <v>0</v>
      </c>
      <c r="AW232" s="12">
        <v>0</v>
      </c>
      <c r="AX232" s="12">
        <v>0</v>
      </c>
      <c r="AY232" s="12">
        <v>1</v>
      </c>
      <c r="AZ232" s="12">
        <v>1</v>
      </c>
      <c r="BA232" s="12">
        <v>0</v>
      </c>
      <c r="BB232" s="12">
        <v>1</v>
      </c>
      <c r="BC232" s="12">
        <v>1</v>
      </c>
    </row>
    <row r="233" spans="1:55" x14ac:dyDescent="0.35">
      <c r="A233" s="7" t="s">
        <v>663</v>
      </c>
      <c r="B233" s="7" t="s">
        <v>664</v>
      </c>
      <c r="C233" s="13" t="s">
        <v>51</v>
      </c>
      <c r="D233" s="7">
        <v>300</v>
      </c>
      <c r="E233" s="7" t="s">
        <v>100</v>
      </c>
      <c r="F233" s="7"/>
      <c r="G233" s="14" t="s">
        <v>53</v>
      </c>
      <c r="H233" s="13" t="s">
        <v>54</v>
      </c>
      <c r="I233" s="7" t="s">
        <v>107</v>
      </c>
      <c r="J233" s="7" t="s">
        <v>56</v>
      </c>
      <c r="K233" s="7" t="s">
        <v>57</v>
      </c>
      <c r="L233" s="7">
        <v>48</v>
      </c>
      <c r="M233" s="7" t="s">
        <v>58</v>
      </c>
      <c r="N233" s="7">
        <v>33</v>
      </c>
      <c r="O233" t="s">
        <v>7921</v>
      </c>
      <c r="P233" s="7" t="s">
        <v>59</v>
      </c>
      <c r="Q233" s="14" t="s">
        <v>59</v>
      </c>
      <c r="R233" t="b">
        <v>0</v>
      </c>
      <c r="S233" s="7">
        <v>370</v>
      </c>
      <c r="T233" s="7">
        <v>13.625</v>
      </c>
      <c r="U233" s="7">
        <v>28.15</v>
      </c>
      <c r="V233" s="7">
        <v>1.1943332499999999</v>
      </c>
      <c r="W233" s="7">
        <v>0.55189999999999995</v>
      </c>
      <c r="X233" s="7">
        <v>7.8</v>
      </c>
      <c r="Y233" s="7">
        <v>4.88</v>
      </c>
      <c r="Z233" s="14">
        <v>2.78</v>
      </c>
      <c r="AA233" s="17">
        <v>1.18452E-2</v>
      </c>
      <c r="AB233" s="3">
        <v>0.98815500000000001</v>
      </c>
      <c r="AC233" s="14" t="s">
        <v>197</v>
      </c>
      <c r="AD233" s="13">
        <v>8</v>
      </c>
      <c r="AE233" s="14">
        <v>7</v>
      </c>
      <c r="AF233" s="13">
        <v>5</v>
      </c>
      <c r="AG233" s="7">
        <v>5</v>
      </c>
      <c r="AH233" s="7">
        <v>0</v>
      </c>
      <c r="AI233" s="7">
        <v>4</v>
      </c>
      <c r="AJ233" s="7">
        <v>4</v>
      </c>
      <c r="AK233" s="14">
        <v>0</v>
      </c>
      <c r="AL233" s="13">
        <v>3</v>
      </c>
      <c r="AM233" s="14">
        <v>3</v>
      </c>
      <c r="AN233" s="7" t="s">
        <v>66</v>
      </c>
      <c r="AO233" s="7" t="s">
        <v>62</v>
      </c>
      <c r="AP233" s="7" t="s">
        <v>62</v>
      </c>
      <c r="AQ233" s="7" t="s">
        <v>5797</v>
      </c>
      <c r="AR233" s="7" t="s">
        <v>70</v>
      </c>
      <c r="AS233" s="7" t="s">
        <v>66</v>
      </c>
      <c r="AT233" s="7" t="s">
        <v>5797</v>
      </c>
      <c r="AU233" s="7" t="s">
        <v>5797</v>
      </c>
      <c r="AV233" s="12">
        <v>0</v>
      </c>
      <c r="AW233" s="12">
        <v>0</v>
      </c>
      <c r="AX233" s="12">
        <v>0</v>
      </c>
      <c r="AY233" s="12">
        <v>1</v>
      </c>
      <c r="AZ233" s="12">
        <v>1</v>
      </c>
      <c r="BA233" s="12">
        <v>0</v>
      </c>
      <c r="BB233" s="12">
        <v>1</v>
      </c>
      <c r="BC233" s="12">
        <v>1</v>
      </c>
    </row>
    <row r="234" spans="1:55" x14ac:dyDescent="0.35">
      <c r="A234" s="7" t="s">
        <v>665</v>
      </c>
      <c r="B234" s="7" t="s">
        <v>666</v>
      </c>
      <c r="C234" s="13" t="s">
        <v>51</v>
      </c>
      <c r="D234" s="7">
        <v>300</v>
      </c>
      <c r="E234" s="7" t="s">
        <v>100</v>
      </c>
      <c r="F234" s="7"/>
      <c r="G234" s="14" t="s">
        <v>53</v>
      </c>
      <c r="H234" s="13" t="s">
        <v>54</v>
      </c>
      <c r="I234" s="7" t="s">
        <v>103</v>
      </c>
      <c r="J234" s="7" t="s">
        <v>56</v>
      </c>
      <c r="K234" s="7" t="s">
        <v>57</v>
      </c>
      <c r="L234" s="7">
        <v>41</v>
      </c>
      <c r="M234" s="7" t="s">
        <v>58</v>
      </c>
      <c r="N234" s="7">
        <v>33</v>
      </c>
      <c r="O234" t="s">
        <v>7921</v>
      </c>
      <c r="P234" s="7" t="s">
        <v>59</v>
      </c>
      <c r="Q234" s="14" t="s">
        <v>59</v>
      </c>
      <c r="R234" t="b">
        <v>0</v>
      </c>
      <c r="S234" s="7">
        <v>438</v>
      </c>
      <c r="T234" s="7">
        <v>12.324999999999999</v>
      </c>
      <c r="U234" s="7">
        <v>28.074999999999999</v>
      </c>
      <c r="V234" s="7">
        <v>1.1367514999999999</v>
      </c>
      <c r="W234" s="7">
        <v>0.66025</v>
      </c>
      <c r="X234" s="7">
        <v>7</v>
      </c>
      <c r="Y234" s="7">
        <v>5.19</v>
      </c>
      <c r="Z234" s="14">
        <v>2.48</v>
      </c>
      <c r="AA234" s="17">
        <v>4.5293599999999996E-3</v>
      </c>
      <c r="AB234" s="3">
        <v>0.99547099999999999</v>
      </c>
      <c r="AC234" s="14" t="s">
        <v>197</v>
      </c>
      <c r="AD234" s="13">
        <v>8</v>
      </c>
      <c r="AE234" s="14">
        <v>7</v>
      </c>
      <c r="AF234" s="13">
        <v>5</v>
      </c>
      <c r="AG234" s="7">
        <v>5</v>
      </c>
      <c r="AH234" s="7">
        <v>0</v>
      </c>
      <c r="AI234" s="7">
        <v>4</v>
      </c>
      <c r="AJ234" s="7">
        <v>4</v>
      </c>
      <c r="AK234" s="14">
        <v>0</v>
      </c>
      <c r="AL234" s="13">
        <v>3</v>
      </c>
      <c r="AM234" s="14">
        <v>3</v>
      </c>
      <c r="AN234" s="7" t="s">
        <v>66</v>
      </c>
      <c r="AO234" s="7" t="s">
        <v>62</v>
      </c>
      <c r="AP234" s="7" t="s">
        <v>62</v>
      </c>
      <c r="AQ234" s="7" t="s">
        <v>5797</v>
      </c>
      <c r="AR234" s="7" t="s">
        <v>70</v>
      </c>
      <c r="AS234" s="7" t="s">
        <v>66</v>
      </c>
      <c r="AT234" s="7" t="s">
        <v>5797</v>
      </c>
      <c r="AU234" s="7" t="s">
        <v>70</v>
      </c>
      <c r="AV234" s="12">
        <v>0</v>
      </c>
      <c r="AW234" s="12">
        <v>0</v>
      </c>
      <c r="AX234" s="12">
        <v>0</v>
      </c>
      <c r="AY234" s="12">
        <v>1</v>
      </c>
      <c r="AZ234" s="12">
        <v>1</v>
      </c>
      <c r="BA234" s="12">
        <v>0</v>
      </c>
      <c r="BB234" s="12">
        <v>1</v>
      </c>
      <c r="BC234" s="12">
        <v>1</v>
      </c>
    </row>
    <row r="235" spans="1:55" x14ac:dyDescent="0.35">
      <c r="A235" s="7" t="s">
        <v>667</v>
      </c>
      <c r="B235" s="7" t="s">
        <v>668</v>
      </c>
      <c r="C235" s="13" t="s">
        <v>51</v>
      </c>
      <c r="D235" s="7">
        <v>300</v>
      </c>
      <c r="E235" s="7" t="s">
        <v>100</v>
      </c>
      <c r="F235" s="7"/>
      <c r="G235" s="14" t="s">
        <v>53</v>
      </c>
      <c r="H235" s="13" t="s">
        <v>54</v>
      </c>
      <c r="I235" s="7" t="s">
        <v>95</v>
      </c>
      <c r="J235" s="7" t="s">
        <v>56</v>
      </c>
      <c r="K235" s="7" t="s">
        <v>57</v>
      </c>
      <c r="L235" s="7">
        <v>45</v>
      </c>
      <c r="M235" s="7" t="s">
        <v>58</v>
      </c>
      <c r="N235" s="7">
        <v>30</v>
      </c>
      <c r="O235" t="s">
        <v>7875</v>
      </c>
      <c r="P235" s="7" t="s">
        <v>59</v>
      </c>
      <c r="Q235" s="14" t="s">
        <v>59</v>
      </c>
      <c r="R235" t="b">
        <v>0</v>
      </c>
      <c r="S235" s="7">
        <v>434</v>
      </c>
      <c r="T235" s="7">
        <v>12.375</v>
      </c>
      <c r="U235" s="7">
        <v>26.3</v>
      </c>
      <c r="V235" s="7">
        <v>1.1099174999999999</v>
      </c>
      <c r="W235" s="7">
        <v>0.66769999999999996</v>
      </c>
      <c r="X235" s="7">
        <v>6.5</v>
      </c>
      <c r="Y235" s="7">
        <v>5.28</v>
      </c>
      <c r="Z235" s="14">
        <v>2.4300000000000002</v>
      </c>
      <c r="AA235" s="17">
        <v>7.8727099999999998E-3</v>
      </c>
      <c r="AB235" s="3">
        <v>0.99212699999999998</v>
      </c>
      <c r="AC235" s="14" t="s">
        <v>197</v>
      </c>
      <c r="AD235" s="13">
        <v>8</v>
      </c>
      <c r="AE235" s="14">
        <v>7</v>
      </c>
      <c r="AF235" s="13">
        <v>5</v>
      </c>
      <c r="AG235" s="7">
        <v>5</v>
      </c>
      <c r="AH235" s="7">
        <v>0</v>
      </c>
      <c r="AI235" s="7">
        <v>4</v>
      </c>
      <c r="AJ235" s="7">
        <v>4</v>
      </c>
      <c r="AK235" s="14">
        <v>0</v>
      </c>
      <c r="AL235" s="13">
        <v>3</v>
      </c>
      <c r="AM235" s="14">
        <v>3</v>
      </c>
      <c r="AN235" s="7" t="s">
        <v>66</v>
      </c>
      <c r="AO235" s="7" t="s">
        <v>62</v>
      </c>
      <c r="AP235" s="7" t="s">
        <v>62</v>
      </c>
      <c r="AQ235" s="7" t="s">
        <v>5797</v>
      </c>
      <c r="AR235" s="7" t="s">
        <v>70</v>
      </c>
      <c r="AS235" s="7" t="s">
        <v>66</v>
      </c>
      <c r="AT235" s="7" t="s">
        <v>5797</v>
      </c>
      <c r="AU235" s="7" t="s">
        <v>5797</v>
      </c>
      <c r="AV235" s="12">
        <v>0</v>
      </c>
      <c r="AW235" s="12">
        <v>0</v>
      </c>
      <c r="AX235" s="12">
        <v>0</v>
      </c>
      <c r="AY235" s="12">
        <v>1</v>
      </c>
      <c r="AZ235" s="12">
        <v>1</v>
      </c>
      <c r="BA235" s="12">
        <v>0</v>
      </c>
      <c r="BB235" s="12">
        <v>1</v>
      </c>
      <c r="BC235" s="12">
        <v>1</v>
      </c>
    </row>
    <row r="236" spans="1:55" x14ac:dyDescent="0.35">
      <c r="A236" s="7" t="s">
        <v>669</v>
      </c>
      <c r="B236" s="7" t="s">
        <v>670</v>
      </c>
      <c r="C236" s="13" t="s">
        <v>51</v>
      </c>
      <c r="D236" s="7">
        <v>300</v>
      </c>
      <c r="E236" s="7" t="s">
        <v>52</v>
      </c>
      <c r="F236" s="7">
        <v>1494</v>
      </c>
      <c r="G236" s="14" t="s">
        <v>53</v>
      </c>
      <c r="H236" s="13" t="s">
        <v>54</v>
      </c>
      <c r="I236" s="7" t="s">
        <v>95</v>
      </c>
      <c r="J236" s="7" t="s">
        <v>56</v>
      </c>
      <c r="K236" s="7" t="s">
        <v>57</v>
      </c>
      <c r="L236" s="7">
        <v>60</v>
      </c>
      <c r="M236" s="7" t="s">
        <v>73</v>
      </c>
      <c r="N236" s="7"/>
      <c r="O236" t="s">
        <v>7921</v>
      </c>
      <c r="P236" s="7" t="s">
        <v>59</v>
      </c>
      <c r="Q236" s="14" t="s">
        <v>59</v>
      </c>
      <c r="R236" t="b">
        <v>0</v>
      </c>
      <c r="S236" s="7">
        <v>1307</v>
      </c>
      <c r="T236" s="7">
        <v>15.3</v>
      </c>
      <c r="U236" s="7">
        <v>24.22</v>
      </c>
      <c r="V236" s="7">
        <v>0.6609334</v>
      </c>
      <c r="W236" s="7">
        <v>2.4447800000000002</v>
      </c>
      <c r="X236" s="7">
        <v>5.3</v>
      </c>
      <c r="Y236" s="7">
        <v>4.21</v>
      </c>
      <c r="Z236" s="14">
        <v>4.03</v>
      </c>
      <c r="AA236" s="17">
        <v>0.12976099999999999</v>
      </c>
      <c r="AB236" s="3">
        <v>0.87023899999999998</v>
      </c>
      <c r="AC236" s="14" t="s">
        <v>197</v>
      </c>
      <c r="AD236" s="13">
        <v>8</v>
      </c>
      <c r="AE236" s="14">
        <v>7</v>
      </c>
      <c r="AF236" s="13">
        <v>5</v>
      </c>
      <c r="AG236" s="7">
        <v>5</v>
      </c>
      <c r="AH236" s="7">
        <v>0</v>
      </c>
      <c r="AI236" s="7">
        <v>4</v>
      </c>
      <c r="AJ236" s="7">
        <v>4</v>
      </c>
      <c r="AK236" s="14">
        <v>0</v>
      </c>
      <c r="AL236" s="13">
        <v>3</v>
      </c>
      <c r="AM236" s="14">
        <v>3</v>
      </c>
      <c r="AN236" s="7" t="s">
        <v>66</v>
      </c>
      <c r="AO236" s="7" t="s">
        <v>62</v>
      </c>
      <c r="AP236" s="7" t="s">
        <v>62</v>
      </c>
      <c r="AQ236" s="7" t="s">
        <v>5797</v>
      </c>
      <c r="AR236" s="7" t="s">
        <v>70</v>
      </c>
      <c r="AS236" s="7" t="s">
        <v>66</v>
      </c>
      <c r="AT236" s="7" t="s">
        <v>70</v>
      </c>
      <c r="AU236" s="7" t="s">
        <v>70</v>
      </c>
      <c r="AV236" s="12">
        <v>0</v>
      </c>
      <c r="AW236" s="12">
        <v>0</v>
      </c>
      <c r="AX236" s="12">
        <v>0</v>
      </c>
      <c r="AY236" s="12">
        <v>1</v>
      </c>
      <c r="AZ236" s="12">
        <v>1</v>
      </c>
      <c r="BA236" s="12">
        <v>0</v>
      </c>
      <c r="BB236" s="12">
        <v>1</v>
      </c>
      <c r="BC236" s="12">
        <v>1</v>
      </c>
    </row>
    <row r="237" spans="1:55" x14ac:dyDescent="0.35">
      <c r="A237" s="7" t="s">
        <v>671</v>
      </c>
      <c r="B237" s="7" t="s">
        <v>672</v>
      </c>
      <c r="C237" s="13" t="s">
        <v>51</v>
      </c>
      <c r="D237" s="7">
        <v>300</v>
      </c>
      <c r="E237" s="7" t="s">
        <v>126</v>
      </c>
      <c r="F237" s="7"/>
      <c r="G237" s="14" t="s">
        <v>53</v>
      </c>
      <c r="H237" s="13" t="s">
        <v>54</v>
      </c>
      <c r="I237" s="7" t="s">
        <v>96</v>
      </c>
      <c r="J237" s="7" t="s">
        <v>56</v>
      </c>
      <c r="K237" s="7" t="s">
        <v>57</v>
      </c>
      <c r="L237" s="7">
        <v>37.200000000000003</v>
      </c>
      <c r="M237" s="7" t="s">
        <v>58</v>
      </c>
      <c r="N237" s="7"/>
      <c r="O237" t="s">
        <v>7875</v>
      </c>
      <c r="P237" s="7" t="s">
        <v>59</v>
      </c>
      <c r="Q237" s="14" t="s">
        <v>59</v>
      </c>
      <c r="R237" t="b">
        <v>0</v>
      </c>
      <c r="S237" s="7">
        <v>539</v>
      </c>
      <c r="T237" s="7">
        <v>14.04</v>
      </c>
      <c r="U237" s="7">
        <v>24.66</v>
      </c>
      <c r="V237" s="7">
        <v>0.59193320000000005</v>
      </c>
      <c r="W237" s="7">
        <v>0.99036000000000002</v>
      </c>
      <c r="X237" s="7">
        <v>5.9</v>
      </c>
      <c r="Y237" s="7">
        <v>3.15</v>
      </c>
      <c r="Z237" s="14">
        <v>4.12</v>
      </c>
      <c r="AA237" s="17">
        <v>2.7249300000000001E-2</v>
      </c>
      <c r="AB237" s="3">
        <v>0.97275100000000003</v>
      </c>
      <c r="AC237" s="14" t="s">
        <v>197</v>
      </c>
      <c r="AD237" s="13">
        <v>8</v>
      </c>
      <c r="AE237" s="14">
        <v>7</v>
      </c>
      <c r="AF237" s="13">
        <v>5</v>
      </c>
      <c r="AG237" s="7">
        <v>5</v>
      </c>
      <c r="AH237" s="7">
        <v>0</v>
      </c>
      <c r="AI237" s="7">
        <v>4</v>
      </c>
      <c r="AJ237" s="7">
        <v>4</v>
      </c>
      <c r="AK237" s="14">
        <v>0</v>
      </c>
      <c r="AL237" s="13">
        <v>3</v>
      </c>
      <c r="AM237" s="14">
        <v>3</v>
      </c>
      <c r="AN237" s="7" t="s">
        <v>66</v>
      </c>
      <c r="AO237" s="7" t="s">
        <v>62</v>
      </c>
      <c r="AP237" s="7" t="s">
        <v>62</v>
      </c>
      <c r="AQ237" s="7" t="s">
        <v>5797</v>
      </c>
      <c r="AR237" s="7" t="s">
        <v>70</v>
      </c>
      <c r="AS237" s="7" t="s">
        <v>66</v>
      </c>
      <c r="AT237" s="7" t="s">
        <v>5797</v>
      </c>
      <c r="AU237" s="7" t="s">
        <v>70</v>
      </c>
      <c r="AV237" s="12">
        <v>0</v>
      </c>
      <c r="AW237" s="12">
        <v>0</v>
      </c>
      <c r="AX237" s="12">
        <v>0</v>
      </c>
      <c r="AY237" s="12">
        <v>1</v>
      </c>
      <c r="AZ237" s="12">
        <v>1</v>
      </c>
      <c r="BA237" s="12">
        <v>0</v>
      </c>
      <c r="BB237" s="12">
        <v>1</v>
      </c>
      <c r="BC237" s="12">
        <v>1</v>
      </c>
    </row>
    <row r="238" spans="1:55" x14ac:dyDescent="0.35">
      <c r="A238" s="7" t="s">
        <v>673</v>
      </c>
      <c r="B238" s="7" t="s">
        <v>674</v>
      </c>
      <c r="C238" s="13" t="s">
        <v>51</v>
      </c>
      <c r="D238" s="7">
        <v>300</v>
      </c>
      <c r="E238" s="7" t="s">
        <v>126</v>
      </c>
      <c r="F238" s="7"/>
      <c r="G238" s="14" t="s">
        <v>53</v>
      </c>
      <c r="H238" s="13" t="s">
        <v>54</v>
      </c>
      <c r="I238" s="7" t="s">
        <v>96</v>
      </c>
      <c r="J238" s="7" t="s">
        <v>56</v>
      </c>
      <c r="K238" s="7" t="s">
        <v>57</v>
      </c>
      <c r="L238" s="7">
        <v>28.7</v>
      </c>
      <c r="M238" s="7" t="s">
        <v>58</v>
      </c>
      <c r="N238" s="7"/>
      <c r="O238" t="s">
        <v>7875</v>
      </c>
      <c r="P238" s="7" t="s">
        <v>59</v>
      </c>
      <c r="Q238" s="14" t="s">
        <v>59</v>
      </c>
      <c r="R238" t="b">
        <v>0</v>
      </c>
      <c r="S238" s="7">
        <v>674</v>
      </c>
      <c r="T238" s="7">
        <v>14.32</v>
      </c>
      <c r="U238" s="7">
        <v>24.5</v>
      </c>
      <c r="V238" s="7">
        <v>0.53420000000000001</v>
      </c>
      <c r="W238" s="7">
        <v>1.2684200000000001</v>
      </c>
      <c r="X238" s="7">
        <v>5.4</v>
      </c>
      <c r="Y238" s="7">
        <v>4.6100000000000003</v>
      </c>
      <c r="Z238" s="14">
        <v>3.43</v>
      </c>
      <c r="AA238" s="17">
        <v>1E-4</v>
      </c>
      <c r="AB238" s="3">
        <v>0.99990000000000001</v>
      </c>
      <c r="AC238" s="14" t="s">
        <v>197</v>
      </c>
      <c r="AD238" s="13">
        <v>8</v>
      </c>
      <c r="AE238" s="14">
        <v>7</v>
      </c>
      <c r="AF238" s="13">
        <v>5</v>
      </c>
      <c r="AG238" s="7">
        <v>3</v>
      </c>
      <c r="AH238" s="7">
        <v>2</v>
      </c>
      <c r="AI238" s="7">
        <v>4</v>
      </c>
      <c r="AJ238" s="7">
        <v>2</v>
      </c>
      <c r="AK238" s="14">
        <v>2</v>
      </c>
      <c r="AL238" s="13">
        <v>3</v>
      </c>
      <c r="AM238" s="14">
        <v>3</v>
      </c>
      <c r="AN238" s="7" t="s">
        <v>66</v>
      </c>
      <c r="AO238" s="7" t="s">
        <v>62</v>
      </c>
      <c r="AP238" s="7" t="s">
        <v>208</v>
      </c>
      <c r="AQ238" s="7" t="s">
        <v>70</v>
      </c>
      <c r="AR238" s="7" t="s">
        <v>63</v>
      </c>
      <c r="AS238" s="7" t="s">
        <v>66</v>
      </c>
      <c r="AT238" s="7" t="s">
        <v>70</v>
      </c>
      <c r="AU238" s="7" t="s">
        <v>70</v>
      </c>
      <c r="AV238" s="12">
        <v>0</v>
      </c>
      <c r="AW238" s="12">
        <v>0</v>
      </c>
      <c r="AX238" s="12">
        <v>0</v>
      </c>
      <c r="AY238" s="12">
        <v>1</v>
      </c>
      <c r="AZ238" s="12">
        <v>1</v>
      </c>
      <c r="BA238" s="12">
        <v>0</v>
      </c>
      <c r="BB238" s="12">
        <v>1</v>
      </c>
      <c r="BC238" s="12">
        <v>1</v>
      </c>
    </row>
    <row r="239" spans="1:55" x14ac:dyDescent="0.35">
      <c r="A239" s="7" t="s">
        <v>675</v>
      </c>
      <c r="B239" s="7" t="s">
        <v>676</v>
      </c>
      <c r="C239" s="13" t="s">
        <v>51</v>
      </c>
      <c r="D239" s="7">
        <v>300</v>
      </c>
      <c r="E239" s="7" t="s">
        <v>126</v>
      </c>
      <c r="F239" s="7"/>
      <c r="G239" s="14" t="s">
        <v>53</v>
      </c>
      <c r="H239" s="13" t="s">
        <v>54</v>
      </c>
      <c r="I239" s="7" t="s">
        <v>96</v>
      </c>
      <c r="J239" s="7" t="s">
        <v>87</v>
      </c>
      <c r="K239" s="7" t="s">
        <v>57</v>
      </c>
      <c r="L239" s="7">
        <v>29.3</v>
      </c>
      <c r="M239" s="7" t="s">
        <v>58</v>
      </c>
      <c r="N239" s="7"/>
      <c r="O239" t="s">
        <v>7875</v>
      </c>
      <c r="P239" s="7" t="s">
        <v>59</v>
      </c>
      <c r="Q239" s="14" t="s">
        <v>59</v>
      </c>
      <c r="R239" t="b">
        <v>0</v>
      </c>
      <c r="S239" s="7">
        <v>571</v>
      </c>
      <c r="T239" s="7">
        <v>15.08</v>
      </c>
      <c r="U239" s="7">
        <v>25</v>
      </c>
      <c r="V239" s="7">
        <v>0.58686640000000001</v>
      </c>
      <c r="W239" s="7">
        <v>1.02024</v>
      </c>
      <c r="X239" s="7">
        <v>5.8</v>
      </c>
      <c r="Y239" s="7">
        <v>3.73</v>
      </c>
      <c r="Z239" s="14">
        <v>3.92</v>
      </c>
      <c r="AA239" s="17">
        <v>1E-4</v>
      </c>
      <c r="AB239" s="3">
        <v>0.99990000000000001</v>
      </c>
      <c r="AC239" s="14" t="s">
        <v>197</v>
      </c>
      <c r="AD239" s="13">
        <v>8</v>
      </c>
      <c r="AE239" s="14">
        <v>7</v>
      </c>
      <c r="AF239" s="13">
        <v>5</v>
      </c>
      <c r="AG239" s="7">
        <v>5</v>
      </c>
      <c r="AH239" s="7">
        <v>0</v>
      </c>
      <c r="AI239" s="7">
        <v>4</v>
      </c>
      <c r="AJ239" s="7">
        <v>4</v>
      </c>
      <c r="AK239" s="14">
        <v>0</v>
      </c>
      <c r="AL239" s="13">
        <v>3</v>
      </c>
      <c r="AM239" s="14">
        <v>3</v>
      </c>
      <c r="AN239" s="7" t="s">
        <v>66</v>
      </c>
      <c r="AO239" s="7" t="s">
        <v>62</v>
      </c>
      <c r="AP239" s="7" t="s">
        <v>62</v>
      </c>
      <c r="AQ239" s="7" t="s">
        <v>5797</v>
      </c>
      <c r="AR239" s="7" t="s">
        <v>70</v>
      </c>
      <c r="AS239" s="7" t="s">
        <v>66</v>
      </c>
      <c r="AT239" s="7" t="s">
        <v>70</v>
      </c>
      <c r="AU239" s="7" t="s">
        <v>70</v>
      </c>
      <c r="AV239" s="12">
        <v>0</v>
      </c>
      <c r="AW239" s="12">
        <v>0</v>
      </c>
      <c r="AX239" s="12">
        <v>0</v>
      </c>
      <c r="AY239" s="12" t="s">
        <v>5797</v>
      </c>
      <c r="AZ239" s="12">
        <v>1</v>
      </c>
      <c r="BA239" s="12">
        <v>0</v>
      </c>
      <c r="BB239" s="12">
        <v>1</v>
      </c>
      <c r="BC239" s="12">
        <v>1</v>
      </c>
    </row>
    <row r="240" spans="1:55" x14ac:dyDescent="0.35">
      <c r="A240" s="7" t="s">
        <v>677</v>
      </c>
      <c r="B240" s="7" t="s">
        <v>678</v>
      </c>
      <c r="C240" s="13" t="s">
        <v>51</v>
      </c>
      <c r="D240" s="7">
        <v>300</v>
      </c>
      <c r="E240" s="7" t="s">
        <v>91</v>
      </c>
      <c r="F240" s="7"/>
      <c r="G240" s="14" t="s">
        <v>53</v>
      </c>
      <c r="H240" s="13" t="s">
        <v>54</v>
      </c>
      <c r="I240" s="7" t="s">
        <v>117</v>
      </c>
      <c r="J240" s="7" t="s">
        <v>76</v>
      </c>
      <c r="K240" s="7" t="s">
        <v>57</v>
      </c>
      <c r="L240" s="7">
        <v>27</v>
      </c>
      <c r="M240" s="7" t="s">
        <v>58</v>
      </c>
      <c r="N240" s="7"/>
      <c r="O240" t="s">
        <v>7875</v>
      </c>
      <c r="P240" s="7" t="s">
        <v>59</v>
      </c>
      <c r="Q240" s="14" t="s">
        <v>59</v>
      </c>
      <c r="R240" t="b">
        <v>0</v>
      </c>
      <c r="S240" s="7">
        <v>178</v>
      </c>
      <c r="T240" s="7">
        <v>7.8250000000000002</v>
      </c>
      <c r="U240" s="7">
        <v>18.774999999999999</v>
      </c>
      <c r="V240" s="7">
        <v>0.8085</v>
      </c>
      <c r="W240" s="7">
        <v>0.31424999999999997</v>
      </c>
      <c r="X240" s="7">
        <v>6.3</v>
      </c>
      <c r="Y240" s="7">
        <v>3.39</v>
      </c>
      <c r="Z240" s="14">
        <v>1.98</v>
      </c>
      <c r="AA240" s="17">
        <v>1.52055E-2</v>
      </c>
      <c r="AB240" s="3">
        <v>0.98479499999999998</v>
      </c>
      <c r="AC240" s="14" t="s">
        <v>197</v>
      </c>
      <c r="AD240" s="13">
        <v>8</v>
      </c>
      <c r="AE240" s="14">
        <v>7</v>
      </c>
      <c r="AF240" s="13">
        <v>5</v>
      </c>
      <c r="AG240" s="7">
        <v>5</v>
      </c>
      <c r="AH240" s="7">
        <v>0</v>
      </c>
      <c r="AI240" s="7">
        <v>4</v>
      </c>
      <c r="AJ240" s="7">
        <v>4</v>
      </c>
      <c r="AK240" s="14">
        <v>0</v>
      </c>
      <c r="AL240" s="13">
        <v>3</v>
      </c>
      <c r="AM240" s="14">
        <v>3</v>
      </c>
      <c r="AN240" s="7" t="s">
        <v>66</v>
      </c>
      <c r="AO240" s="7" t="s">
        <v>62</v>
      </c>
      <c r="AP240" s="7" t="s">
        <v>62</v>
      </c>
      <c r="AQ240" s="7" t="s">
        <v>5797</v>
      </c>
      <c r="AR240" s="7" t="s">
        <v>70</v>
      </c>
      <c r="AS240" s="7" t="s">
        <v>5797</v>
      </c>
      <c r="AT240" s="7" t="s">
        <v>5797</v>
      </c>
      <c r="AU240" s="7" t="s">
        <v>5797</v>
      </c>
      <c r="AV240" s="12">
        <v>0</v>
      </c>
      <c r="AW240" s="12">
        <v>0</v>
      </c>
      <c r="AX240" s="12">
        <v>0</v>
      </c>
      <c r="AY240" s="12">
        <v>1</v>
      </c>
      <c r="AZ240" s="12">
        <v>1</v>
      </c>
      <c r="BA240" s="12">
        <v>0</v>
      </c>
      <c r="BB240" s="12">
        <v>1</v>
      </c>
      <c r="BC240" s="12">
        <v>1</v>
      </c>
    </row>
    <row r="241" spans="1:55" x14ac:dyDescent="0.35">
      <c r="A241" s="7" t="s">
        <v>679</v>
      </c>
      <c r="B241" s="7" t="s">
        <v>680</v>
      </c>
      <c r="C241" s="13" t="s">
        <v>51</v>
      </c>
      <c r="D241" s="7">
        <v>300</v>
      </c>
      <c r="E241" s="7" t="s">
        <v>100</v>
      </c>
      <c r="F241" s="7">
        <v>600</v>
      </c>
      <c r="G241" s="14" t="s">
        <v>53</v>
      </c>
      <c r="H241" s="13" t="s">
        <v>54</v>
      </c>
      <c r="I241" s="7" t="s">
        <v>75</v>
      </c>
      <c r="J241" s="7" t="s">
        <v>87</v>
      </c>
      <c r="K241" s="7" t="s">
        <v>57</v>
      </c>
      <c r="L241" s="7">
        <v>23</v>
      </c>
      <c r="M241" s="7" t="s">
        <v>86</v>
      </c>
      <c r="N241" s="7">
        <v>43</v>
      </c>
      <c r="O241" t="s">
        <v>7875</v>
      </c>
      <c r="P241" s="7" t="s">
        <v>77</v>
      </c>
      <c r="Q241" s="14" t="s">
        <v>59</v>
      </c>
      <c r="R241" t="b">
        <v>0</v>
      </c>
      <c r="S241" s="7">
        <v>931</v>
      </c>
      <c r="T241" s="7">
        <v>20.12</v>
      </c>
      <c r="U241" s="7">
        <v>32.06</v>
      </c>
      <c r="V241" s="7">
        <v>1.2168680000000001</v>
      </c>
      <c r="W241" s="7">
        <v>1.21736</v>
      </c>
      <c r="X241" s="7">
        <v>6.4</v>
      </c>
      <c r="Y241" s="7">
        <v>4.16</v>
      </c>
      <c r="Z241" s="14">
        <v>3.1</v>
      </c>
      <c r="AA241" s="17">
        <v>1E-4</v>
      </c>
      <c r="AB241" s="3">
        <v>0.99990000000000001</v>
      </c>
      <c r="AC241" s="14" t="s">
        <v>197</v>
      </c>
      <c r="AD241" s="13">
        <v>8</v>
      </c>
      <c r="AE241" s="14">
        <v>7</v>
      </c>
      <c r="AF241" s="13">
        <v>5</v>
      </c>
      <c r="AG241" s="7">
        <v>4</v>
      </c>
      <c r="AH241" s="7">
        <v>1</v>
      </c>
      <c r="AI241" s="7">
        <v>4</v>
      </c>
      <c r="AJ241" s="7">
        <v>3</v>
      </c>
      <c r="AK241" s="14">
        <v>1</v>
      </c>
      <c r="AL241" s="13">
        <v>3</v>
      </c>
      <c r="AM241" s="14">
        <v>3</v>
      </c>
      <c r="AN241" s="7" t="s">
        <v>66</v>
      </c>
      <c r="AO241" s="7" t="s">
        <v>62</v>
      </c>
      <c r="AP241" s="7" t="s">
        <v>208</v>
      </c>
      <c r="AQ241" s="7" t="s">
        <v>70</v>
      </c>
      <c r="AR241" s="7" t="s">
        <v>70</v>
      </c>
      <c r="AS241" s="7" t="s">
        <v>66</v>
      </c>
      <c r="AT241" s="7" t="s">
        <v>70</v>
      </c>
      <c r="AU241" s="7" t="s">
        <v>70</v>
      </c>
      <c r="AV241" s="12">
        <v>0</v>
      </c>
      <c r="AW241" s="12">
        <v>0</v>
      </c>
      <c r="AX241" s="12">
        <v>0</v>
      </c>
      <c r="AY241" s="12">
        <v>1</v>
      </c>
      <c r="AZ241" s="12">
        <v>1</v>
      </c>
      <c r="BA241" s="12">
        <v>0</v>
      </c>
      <c r="BB241" s="12">
        <v>1</v>
      </c>
      <c r="BC241" s="12">
        <v>1</v>
      </c>
    </row>
    <row r="242" spans="1:55" x14ac:dyDescent="0.35">
      <c r="A242" s="7" t="s">
        <v>681</v>
      </c>
      <c r="B242" s="7" t="s">
        <v>682</v>
      </c>
      <c r="C242" s="13" t="s">
        <v>51</v>
      </c>
      <c r="D242" s="7">
        <v>300</v>
      </c>
      <c r="E242" s="7" t="s">
        <v>139</v>
      </c>
      <c r="F242" s="7">
        <v>1372</v>
      </c>
      <c r="G242" s="14" t="s">
        <v>53</v>
      </c>
      <c r="H242" s="13" t="s">
        <v>54</v>
      </c>
      <c r="I242" s="7" t="s">
        <v>75</v>
      </c>
      <c r="J242" s="7" t="s">
        <v>87</v>
      </c>
      <c r="K242" s="7" t="s">
        <v>84</v>
      </c>
      <c r="L242" s="7">
        <v>21</v>
      </c>
      <c r="M242" s="7" t="s">
        <v>86</v>
      </c>
      <c r="N242" s="7">
        <v>37</v>
      </c>
      <c r="O242" t="s">
        <v>7875</v>
      </c>
      <c r="P242" s="7" t="s">
        <v>59</v>
      </c>
      <c r="Q242" s="14" t="s">
        <v>59</v>
      </c>
      <c r="R242" t="b">
        <v>0</v>
      </c>
      <c r="S242" s="7">
        <v>1613</v>
      </c>
      <c r="T242" s="7">
        <v>13.92</v>
      </c>
      <c r="U242" s="7">
        <v>24.42</v>
      </c>
      <c r="V242" s="7">
        <v>0.50960000000000005</v>
      </c>
      <c r="W242" s="7">
        <v>2.5353400000000001</v>
      </c>
      <c r="X242" s="7">
        <v>5.3</v>
      </c>
      <c r="Y242" s="7">
        <v>3.5</v>
      </c>
      <c r="Z242" s="14">
        <v>3.26</v>
      </c>
      <c r="AA242" s="17">
        <v>1E-4</v>
      </c>
      <c r="AB242" s="3">
        <v>0.99990000000000001</v>
      </c>
      <c r="AC242" s="14" t="s">
        <v>197</v>
      </c>
      <c r="AD242" s="13">
        <v>8</v>
      </c>
      <c r="AE242" s="14">
        <v>7</v>
      </c>
      <c r="AF242" s="13">
        <v>5</v>
      </c>
      <c r="AG242" s="7">
        <v>5</v>
      </c>
      <c r="AH242" s="7">
        <v>0</v>
      </c>
      <c r="AI242" s="7">
        <v>4</v>
      </c>
      <c r="AJ242" s="7">
        <v>4</v>
      </c>
      <c r="AK242" s="14">
        <v>0</v>
      </c>
      <c r="AL242" s="13">
        <v>3</v>
      </c>
      <c r="AM242" s="14">
        <v>3</v>
      </c>
      <c r="AN242" s="7" t="s">
        <v>66</v>
      </c>
      <c r="AO242" s="7" t="s">
        <v>62</v>
      </c>
      <c r="AP242" s="7" t="s">
        <v>62</v>
      </c>
      <c r="AQ242" s="7" t="s">
        <v>70</v>
      </c>
      <c r="AR242" s="7" t="s">
        <v>70</v>
      </c>
      <c r="AS242" s="7" t="s">
        <v>66</v>
      </c>
      <c r="AT242" s="7" t="s">
        <v>70</v>
      </c>
      <c r="AU242" s="7" t="s">
        <v>70</v>
      </c>
      <c r="AV242" s="12" t="s">
        <v>5797</v>
      </c>
      <c r="AW242" s="12">
        <v>0</v>
      </c>
      <c r="AX242" s="12">
        <v>0</v>
      </c>
      <c r="AY242" s="12">
        <v>1</v>
      </c>
      <c r="AZ242" s="12">
        <v>1</v>
      </c>
      <c r="BA242" s="12">
        <v>0</v>
      </c>
      <c r="BB242" s="12">
        <v>1</v>
      </c>
      <c r="BC242" s="12">
        <v>1</v>
      </c>
    </row>
    <row r="243" spans="1:55" x14ac:dyDescent="0.35">
      <c r="A243" s="7" t="s">
        <v>683</v>
      </c>
      <c r="B243" s="7" t="s">
        <v>684</v>
      </c>
      <c r="C243" s="13" t="s">
        <v>51</v>
      </c>
      <c r="D243" s="7">
        <v>300</v>
      </c>
      <c r="E243" s="7" t="s">
        <v>139</v>
      </c>
      <c r="F243" s="7">
        <v>1000</v>
      </c>
      <c r="G243" s="14" t="s">
        <v>53</v>
      </c>
      <c r="H243" s="13" t="s">
        <v>54</v>
      </c>
      <c r="I243" s="7" t="s">
        <v>75</v>
      </c>
      <c r="J243" s="7" t="s">
        <v>87</v>
      </c>
      <c r="K243" s="7" t="s">
        <v>57</v>
      </c>
      <c r="L243" s="7">
        <v>22</v>
      </c>
      <c r="M243" s="7" t="s">
        <v>86</v>
      </c>
      <c r="N243" s="7">
        <v>36</v>
      </c>
      <c r="O243" t="s">
        <v>7875</v>
      </c>
      <c r="P243" s="7" t="s">
        <v>59</v>
      </c>
      <c r="Q243" s="14" t="s">
        <v>59</v>
      </c>
      <c r="R243" t="b">
        <v>0</v>
      </c>
      <c r="S243" s="7">
        <v>1606</v>
      </c>
      <c r="T243" s="7">
        <v>13.92</v>
      </c>
      <c r="U243" s="7">
        <v>24.2</v>
      </c>
      <c r="V243" s="7">
        <v>0.5074666000000001</v>
      </c>
      <c r="W243" s="7">
        <v>2.5325000000000002</v>
      </c>
      <c r="X243" s="7">
        <v>5.5</v>
      </c>
      <c r="Y243" s="7">
        <v>3.66</v>
      </c>
      <c r="Z243" s="14">
        <v>3.37</v>
      </c>
      <c r="AA243" s="17">
        <v>1E-4</v>
      </c>
      <c r="AB243" s="3">
        <v>0.99990000000000001</v>
      </c>
      <c r="AC243" s="14" t="s">
        <v>197</v>
      </c>
      <c r="AD243" s="13">
        <v>8</v>
      </c>
      <c r="AE243" s="14">
        <v>7</v>
      </c>
      <c r="AF243" s="13">
        <v>5</v>
      </c>
      <c r="AG243" s="7">
        <v>5</v>
      </c>
      <c r="AH243" s="7">
        <v>0</v>
      </c>
      <c r="AI243" s="7">
        <v>4</v>
      </c>
      <c r="AJ243" s="7">
        <v>4</v>
      </c>
      <c r="AK243" s="14">
        <v>0</v>
      </c>
      <c r="AL243" s="13">
        <v>3</v>
      </c>
      <c r="AM243" s="14">
        <v>3</v>
      </c>
      <c r="AN243" s="7" t="s">
        <v>66</v>
      </c>
      <c r="AO243" s="7" t="s">
        <v>62</v>
      </c>
      <c r="AP243" s="7" t="s">
        <v>62</v>
      </c>
      <c r="AQ243" s="7" t="s">
        <v>70</v>
      </c>
      <c r="AR243" s="7" t="s">
        <v>70</v>
      </c>
      <c r="AS243" s="7" t="s">
        <v>5797</v>
      </c>
      <c r="AT243" s="7" t="s">
        <v>70</v>
      </c>
      <c r="AU243" s="7" t="s">
        <v>70</v>
      </c>
      <c r="AV243" s="12">
        <v>0</v>
      </c>
      <c r="AW243" s="12">
        <v>0</v>
      </c>
      <c r="AX243" s="12">
        <v>0</v>
      </c>
      <c r="AY243" s="12">
        <v>1</v>
      </c>
      <c r="AZ243" s="12">
        <v>1</v>
      </c>
      <c r="BA243" s="12">
        <v>0</v>
      </c>
      <c r="BB243" s="12">
        <v>1</v>
      </c>
      <c r="BC243" s="12">
        <v>1</v>
      </c>
    </row>
    <row r="244" spans="1:55" x14ac:dyDescent="0.35">
      <c r="A244" s="7" t="s">
        <v>685</v>
      </c>
      <c r="B244" s="7" t="s">
        <v>686</v>
      </c>
      <c r="C244" s="13" t="s">
        <v>51</v>
      </c>
      <c r="D244" s="7">
        <v>300</v>
      </c>
      <c r="E244" s="7" t="s">
        <v>100</v>
      </c>
      <c r="F244" s="7">
        <v>200</v>
      </c>
      <c r="G244" s="14" t="s">
        <v>53</v>
      </c>
      <c r="H244" s="13" t="s">
        <v>54</v>
      </c>
      <c r="I244" s="7" t="s">
        <v>75</v>
      </c>
      <c r="J244" s="7" t="s">
        <v>87</v>
      </c>
      <c r="K244" s="7" t="s">
        <v>57</v>
      </c>
      <c r="L244" s="7">
        <v>22</v>
      </c>
      <c r="M244" s="7" t="s">
        <v>109</v>
      </c>
      <c r="N244" s="7">
        <v>37</v>
      </c>
      <c r="O244" t="s">
        <v>7875</v>
      </c>
      <c r="P244" s="7" t="s">
        <v>77</v>
      </c>
      <c r="Q244" s="14" t="s">
        <v>56</v>
      </c>
      <c r="R244" t="b">
        <v>0</v>
      </c>
      <c r="S244" s="7">
        <v>1238</v>
      </c>
      <c r="T244" s="7">
        <v>21.6</v>
      </c>
      <c r="U244" s="7">
        <v>33.24</v>
      </c>
      <c r="V244" s="7">
        <v>1.196666</v>
      </c>
      <c r="W244" s="7">
        <v>1.5230399999999999</v>
      </c>
      <c r="X244" s="7">
        <v>5.8</v>
      </c>
      <c r="Y244" s="7">
        <v>5.52</v>
      </c>
      <c r="Z244" s="14">
        <v>1.94</v>
      </c>
      <c r="AA244" s="17">
        <v>1E-4</v>
      </c>
      <c r="AB244" s="3">
        <v>0.99990000000000001</v>
      </c>
      <c r="AC244" s="14" t="s">
        <v>197</v>
      </c>
      <c r="AD244" s="13">
        <v>8</v>
      </c>
      <c r="AE244" s="14">
        <v>7</v>
      </c>
      <c r="AF244" s="13">
        <v>5</v>
      </c>
      <c r="AG244" s="7">
        <v>3</v>
      </c>
      <c r="AH244" s="7">
        <v>2</v>
      </c>
      <c r="AI244" s="7">
        <v>4</v>
      </c>
      <c r="AJ244" s="7">
        <v>2</v>
      </c>
      <c r="AK244" s="14">
        <v>2</v>
      </c>
      <c r="AL244" s="13">
        <v>3</v>
      </c>
      <c r="AM244" s="14">
        <v>3</v>
      </c>
      <c r="AN244" s="7" t="s">
        <v>66</v>
      </c>
      <c r="AO244" s="7" t="s">
        <v>62</v>
      </c>
      <c r="AP244" s="7" t="s">
        <v>208</v>
      </c>
      <c r="AQ244" s="7" t="s">
        <v>70</v>
      </c>
      <c r="AR244" s="7" t="s">
        <v>63</v>
      </c>
      <c r="AS244" s="7" t="s">
        <v>66</v>
      </c>
      <c r="AT244" s="7" t="s">
        <v>70</v>
      </c>
      <c r="AU244" s="7" t="s">
        <v>70</v>
      </c>
      <c r="AV244" s="12">
        <v>0</v>
      </c>
      <c r="AW244" s="12">
        <v>0</v>
      </c>
      <c r="AX244" s="12">
        <v>0</v>
      </c>
      <c r="AY244" s="12">
        <v>1</v>
      </c>
      <c r="AZ244" s="12">
        <v>1</v>
      </c>
      <c r="BA244" s="12">
        <v>0</v>
      </c>
      <c r="BB244" s="12">
        <v>1</v>
      </c>
      <c r="BC244" s="12">
        <v>1</v>
      </c>
    </row>
    <row r="245" spans="1:55" x14ac:dyDescent="0.35">
      <c r="A245" s="7" t="s">
        <v>687</v>
      </c>
      <c r="B245" s="7" t="s">
        <v>688</v>
      </c>
      <c r="C245" s="13" t="s">
        <v>51</v>
      </c>
      <c r="D245" s="7">
        <v>300</v>
      </c>
      <c r="E245" s="7" t="s">
        <v>139</v>
      </c>
      <c r="F245" s="7">
        <v>1219</v>
      </c>
      <c r="G245" s="14" t="s">
        <v>53</v>
      </c>
      <c r="H245" s="13" t="s">
        <v>54</v>
      </c>
      <c r="I245" s="7" t="s">
        <v>75</v>
      </c>
      <c r="J245" s="7" t="s">
        <v>87</v>
      </c>
      <c r="K245" s="7" t="s">
        <v>57</v>
      </c>
      <c r="L245" s="7">
        <v>26</v>
      </c>
      <c r="M245" s="7" t="s">
        <v>86</v>
      </c>
      <c r="N245" s="7">
        <v>33</v>
      </c>
      <c r="O245" t="s">
        <v>7875</v>
      </c>
      <c r="P245" s="7" t="s">
        <v>59</v>
      </c>
      <c r="Q245" s="14" t="s">
        <v>59</v>
      </c>
      <c r="R245" t="b">
        <v>0</v>
      </c>
      <c r="S245" s="7">
        <v>1478</v>
      </c>
      <c r="T245" s="7">
        <v>14.34</v>
      </c>
      <c r="U245" s="7">
        <v>25.42</v>
      </c>
      <c r="V245" s="7">
        <v>0.46400000000000008</v>
      </c>
      <c r="W245" s="7">
        <v>2.2981400000000001</v>
      </c>
      <c r="X245" s="7">
        <v>5.5</v>
      </c>
      <c r="Y245" s="7">
        <v>3.67</v>
      </c>
      <c r="Z245" s="14">
        <v>3.57</v>
      </c>
      <c r="AA245" s="17">
        <v>1E-4</v>
      </c>
      <c r="AB245" s="3">
        <v>0.99990000000000001</v>
      </c>
      <c r="AC245" s="14" t="s">
        <v>197</v>
      </c>
      <c r="AD245" s="13">
        <v>8</v>
      </c>
      <c r="AE245" s="14">
        <v>7</v>
      </c>
      <c r="AF245" s="13">
        <v>5</v>
      </c>
      <c r="AG245" s="7">
        <v>4</v>
      </c>
      <c r="AH245" s="7">
        <v>1</v>
      </c>
      <c r="AI245" s="7">
        <v>4</v>
      </c>
      <c r="AJ245" s="7">
        <v>3</v>
      </c>
      <c r="AK245" s="14">
        <v>1</v>
      </c>
      <c r="AL245" s="13">
        <v>3</v>
      </c>
      <c r="AM245" s="14">
        <v>3</v>
      </c>
      <c r="AN245" s="7" t="s">
        <v>66</v>
      </c>
      <c r="AO245" s="7" t="s">
        <v>62</v>
      </c>
      <c r="AP245" s="7" t="s">
        <v>208</v>
      </c>
      <c r="AQ245" s="7" t="s">
        <v>70</v>
      </c>
      <c r="AR245" s="7" t="s">
        <v>70</v>
      </c>
      <c r="AS245" s="7" t="s">
        <v>66</v>
      </c>
      <c r="AT245" s="7" t="s">
        <v>70</v>
      </c>
      <c r="AU245" s="7" t="s">
        <v>70</v>
      </c>
      <c r="AV245" s="12" t="s">
        <v>5797</v>
      </c>
      <c r="AW245" s="12">
        <v>0</v>
      </c>
      <c r="AX245" s="12">
        <v>0</v>
      </c>
      <c r="AY245" s="12">
        <v>1</v>
      </c>
      <c r="AZ245" s="12">
        <v>1</v>
      </c>
      <c r="BA245" s="12">
        <v>0</v>
      </c>
      <c r="BB245" s="12">
        <v>1</v>
      </c>
      <c r="BC245" s="12">
        <v>1</v>
      </c>
    </row>
    <row r="246" spans="1:55" x14ac:dyDescent="0.35">
      <c r="A246" s="7" t="s">
        <v>689</v>
      </c>
      <c r="B246" s="7" t="s">
        <v>690</v>
      </c>
      <c r="C246" s="13" t="s">
        <v>51</v>
      </c>
      <c r="D246" s="7">
        <v>300</v>
      </c>
      <c r="E246" s="7" t="s">
        <v>139</v>
      </c>
      <c r="F246" s="7">
        <v>914</v>
      </c>
      <c r="G246" s="14" t="s">
        <v>53</v>
      </c>
      <c r="H246" s="13" t="s">
        <v>54</v>
      </c>
      <c r="I246" s="7" t="s">
        <v>75</v>
      </c>
      <c r="J246" s="7" t="s">
        <v>87</v>
      </c>
      <c r="K246" s="7" t="s">
        <v>57</v>
      </c>
      <c r="L246" s="7">
        <v>18</v>
      </c>
      <c r="M246" s="7" t="s">
        <v>86</v>
      </c>
      <c r="N246" s="7">
        <v>36</v>
      </c>
      <c r="O246" t="s">
        <v>7875</v>
      </c>
      <c r="P246" s="7" t="s">
        <v>59</v>
      </c>
      <c r="Q246" s="14" t="s">
        <v>59</v>
      </c>
      <c r="R246" t="b">
        <v>0</v>
      </c>
      <c r="S246" s="7">
        <v>1380</v>
      </c>
      <c r="T246" s="7">
        <v>15.52</v>
      </c>
      <c r="U246" s="7">
        <v>23.62</v>
      </c>
      <c r="V246" s="7">
        <v>0.44453340000000002</v>
      </c>
      <c r="W246" s="7">
        <v>2.11938</v>
      </c>
      <c r="X246" s="7">
        <v>5.8</v>
      </c>
      <c r="Y246" s="7">
        <v>3.08</v>
      </c>
      <c r="Z246" s="14">
        <v>3.84</v>
      </c>
      <c r="AA246" s="17">
        <v>1E-4</v>
      </c>
      <c r="AB246" s="3">
        <v>0.99990000000000001</v>
      </c>
      <c r="AC246" s="14" t="s">
        <v>197</v>
      </c>
      <c r="AD246" s="13">
        <v>8</v>
      </c>
      <c r="AE246" s="14">
        <v>7</v>
      </c>
      <c r="AF246" s="13">
        <v>5</v>
      </c>
      <c r="AG246" s="7">
        <v>4</v>
      </c>
      <c r="AH246" s="7">
        <v>1</v>
      </c>
      <c r="AI246" s="7">
        <v>4</v>
      </c>
      <c r="AJ246" s="7">
        <v>3</v>
      </c>
      <c r="AK246" s="14">
        <v>1</v>
      </c>
      <c r="AL246" s="13">
        <v>3</v>
      </c>
      <c r="AM246" s="14">
        <v>3</v>
      </c>
      <c r="AN246" s="7" t="s">
        <v>66</v>
      </c>
      <c r="AO246" s="7" t="s">
        <v>62</v>
      </c>
      <c r="AP246" s="7" t="s">
        <v>208</v>
      </c>
      <c r="AQ246" s="7" t="s">
        <v>70</v>
      </c>
      <c r="AR246" s="7" t="s">
        <v>70</v>
      </c>
      <c r="AS246" s="7" t="s">
        <v>66</v>
      </c>
      <c r="AT246" s="7" t="s">
        <v>70</v>
      </c>
      <c r="AU246" s="7" t="s">
        <v>70</v>
      </c>
      <c r="AV246" s="12" t="s">
        <v>5797</v>
      </c>
      <c r="AW246" s="12">
        <v>0</v>
      </c>
      <c r="AX246" s="12">
        <v>0</v>
      </c>
      <c r="AY246" s="12">
        <v>1</v>
      </c>
      <c r="AZ246" s="12">
        <v>1</v>
      </c>
      <c r="BA246" s="12">
        <v>0</v>
      </c>
      <c r="BB246" s="12">
        <v>1</v>
      </c>
      <c r="BC246" s="12">
        <v>1</v>
      </c>
    </row>
    <row r="247" spans="1:55" x14ac:dyDescent="0.35">
      <c r="A247" s="7" t="s">
        <v>691</v>
      </c>
      <c r="B247" s="7" t="s">
        <v>692</v>
      </c>
      <c r="C247" s="13" t="s">
        <v>51</v>
      </c>
      <c r="D247" s="7">
        <v>300</v>
      </c>
      <c r="E247" s="7" t="s">
        <v>100</v>
      </c>
      <c r="F247" s="7">
        <v>600</v>
      </c>
      <c r="G247" s="14" t="s">
        <v>53</v>
      </c>
      <c r="H247" s="13" t="s">
        <v>54</v>
      </c>
      <c r="I247" s="7" t="s">
        <v>75</v>
      </c>
      <c r="J247" s="7" t="s">
        <v>87</v>
      </c>
      <c r="K247" s="7" t="s">
        <v>57</v>
      </c>
      <c r="L247" s="7">
        <v>20</v>
      </c>
      <c r="M247" s="7" t="s">
        <v>86</v>
      </c>
      <c r="N247" s="7">
        <v>37</v>
      </c>
      <c r="O247" t="s">
        <v>7875</v>
      </c>
      <c r="P247" s="7" t="s">
        <v>59</v>
      </c>
      <c r="Q247" s="14" t="s">
        <v>59</v>
      </c>
      <c r="R247" t="b">
        <v>0</v>
      </c>
      <c r="S247" s="7">
        <v>967</v>
      </c>
      <c r="T247" s="7">
        <v>20.96</v>
      </c>
      <c r="U247" s="7">
        <v>32.880000000000003</v>
      </c>
      <c r="V247" s="7">
        <v>1.2811999999999999</v>
      </c>
      <c r="W247" s="7">
        <v>1.2445999999999999</v>
      </c>
      <c r="X247" s="7">
        <v>6.7</v>
      </c>
      <c r="Y247" s="7">
        <v>4.41</v>
      </c>
      <c r="Z247" s="14">
        <v>2.87</v>
      </c>
      <c r="AA247" s="17">
        <v>1E-4</v>
      </c>
      <c r="AB247" s="3">
        <v>0.99990000000000001</v>
      </c>
      <c r="AC247" s="14" t="s">
        <v>197</v>
      </c>
      <c r="AD247" s="13">
        <v>8</v>
      </c>
      <c r="AE247" s="14">
        <v>7</v>
      </c>
      <c r="AF247" s="13">
        <v>5</v>
      </c>
      <c r="AG247" s="7">
        <v>4</v>
      </c>
      <c r="AH247" s="7">
        <v>1</v>
      </c>
      <c r="AI247" s="7">
        <v>4</v>
      </c>
      <c r="AJ247" s="7">
        <v>3</v>
      </c>
      <c r="AK247" s="14">
        <v>1</v>
      </c>
      <c r="AL247" s="13">
        <v>3</v>
      </c>
      <c r="AM247" s="14">
        <v>3</v>
      </c>
      <c r="AN247" s="7" t="s">
        <v>66</v>
      </c>
      <c r="AO247" s="7" t="s">
        <v>62</v>
      </c>
      <c r="AP247" s="7" t="s">
        <v>208</v>
      </c>
      <c r="AQ247" s="7" t="s">
        <v>70</v>
      </c>
      <c r="AR247" s="7" t="s">
        <v>70</v>
      </c>
      <c r="AS247" s="7" t="s">
        <v>5797</v>
      </c>
      <c r="AT247" s="7" t="s">
        <v>70</v>
      </c>
      <c r="AU247" s="7" t="s">
        <v>70</v>
      </c>
      <c r="AV247" s="12">
        <v>0</v>
      </c>
      <c r="AW247" s="12">
        <v>0</v>
      </c>
      <c r="AX247" s="12">
        <v>0</v>
      </c>
      <c r="AY247" s="12">
        <v>1</v>
      </c>
      <c r="AZ247" s="12">
        <v>1</v>
      </c>
      <c r="BA247" s="12">
        <v>0</v>
      </c>
      <c r="BB247" s="12">
        <v>1</v>
      </c>
      <c r="BC247" s="12">
        <v>1</v>
      </c>
    </row>
    <row r="248" spans="1:55" x14ac:dyDescent="0.35">
      <c r="A248" s="7" t="s">
        <v>693</v>
      </c>
      <c r="B248" s="7" t="s">
        <v>694</v>
      </c>
      <c r="C248" s="13" t="s">
        <v>51</v>
      </c>
      <c r="D248" s="7">
        <v>300</v>
      </c>
      <c r="E248" s="7" t="s">
        <v>100</v>
      </c>
      <c r="F248" s="7">
        <v>1300</v>
      </c>
      <c r="G248" s="14" t="s">
        <v>53</v>
      </c>
      <c r="H248" s="13" t="s">
        <v>54</v>
      </c>
      <c r="I248" s="7" t="s">
        <v>118</v>
      </c>
      <c r="J248" s="7" t="s">
        <v>56</v>
      </c>
      <c r="K248" s="7" t="s">
        <v>57</v>
      </c>
      <c r="L248" s="7">
        <v>50</v>
      </c>
      <c r="M248" s="7" t="s">
        <v>58</v>
      </c>
      <c r="N248" s="7">
        <v>33</v>
      </c>
      <c r="P248" s="7" t="s">
        <v>59</v>
      </c>
      <c r="Q248" s="14" t="s">
        <v>59</v>
      </c>
      <c r="R248" t="b">
        <v>0</v>
      </c>
      <c r="S248" s="7">
        <v>334</v>
      </c>
      <c r="T248" s="7">
        <v>11.12</v>
      </c>
      <c r="U248" s="7">
        <v>25.66</v>
      </c>
      <c r="V248" s="7">
        <v>1.1177999999999999</v>
      </c>
      <c r="W248" s="7">
        <v>0.39456000000000002</v>
      </c>
      <c r="X248" s="7">
        <v>7.2</v>
      </c>
      <c r="Y248" s="7">
        <v>4.92</v>
      </c>
      <c r="Z248" s="14">
        <v>2.2000000000000002</v>
      </c>
      <c r="AA248" s="17">
        <v>1.17051E-3</v>
      </c>
      <c r="AB248" s="3">
        <v>0.99882899999999997</v>
      </c>
      <c r="AC248" s="14" t="s">
        <v>197</v>
      </c>
      <c r="AD248" s="13">
        <v>8</v>
      </c>
      <c r="AE248" s="14">
        <v>7</v>
      </c>
      <c r="AF248" s="13">
        <v>5</v>
      </c>
      <c r="AG248" s="7">
        <v>4</v>
      </c>
      <c r="AH248" s="7">
        <v>1</v>
      </c>
      <c r="AI248" s="7">
        <v>4</v>
      </c>
      <c r="AJ248" s="7">
        <v>3</v>
      </c>
      <c r="AK248" s="14">
        <v>1</v>
      </c>
      <c r="AL248" s="13">
        <v>3</v>
      </c>
      <c r="AM248" s="14">
        <v>3</v>
      </c>
      <c r="AN248" s="7" t="s">
        <v>66</v>
      </c>
      <c r="AO248" s="7" t="s">
        <v>62</v>
      </c>
      <c r="AP248" s="7" t="s">
        <v>62</v>
      </c>
      <c r="AQ248" s="7" t="s">
        <v>5797</v>
      </c>
      <c r="AR248" s="7" t="s">
        <v>63</v>
      </c>
      <c r="AS248" s="7" t="s">
        <v>66</v>
      </c>
      <c r="AT248" s="7" t="s">
        <v>5797</v>
      </c>
      <c r="AU248" s="7" t="s">
        <v>70</v>
      </c>
      <c r="AV248" s="12">
        <v>0</v>
      </c>
      <c r="AW248" s="12">
        <v>0</v>
      </c>
      <c r="AX248" s="12">
        <v>0</v>
      </c>
      <c r="AY248" s="12">
        <v>1</v>
      </c>
      <c r="AZ248" s="12">
        <v>1</v>
      </c>
      <c r="BA248" s="12">
        <v>0</v>
      </c>
      <c r="BB248" s="12">
        <v>1</v>
      </c>
      <c r="BC248" s="12">
        <v>1</v>
      </c>
    </row>
    <row r="249" spans="1:55" x14ac:dyDescent="0.35">
      <c r="A249" s="7" t="s">
        <v>695</v>
      </c>
      <c r="B249" s="7" t="s">
        <v>696</v>
      </c>
      <c r="C249" s="13" t="s">
        <v>51</v>
      </c>
      <c r="D249" s="7">
        <v>300</v>
      </c>
      <c r="E249" s="7" t="s">
        <v>697</v>
      </c>
      <c r="F249" s="7"/>
      <c r="G249" s="14" t="s">
        <v>53</v>
      </c>
      <c r="H249" s="13" t="s">
        <v>54</v>
      </c>
      <c r="I249" s="7" t="s">
        <v>75</v>
      </c>
      <c r="J249" s="7" t="s">
        <v>87</v>
      </c>
      <c r="K249" s="7" t="s">
        <v>57</v>
      </c>
      <c r="L249" s="7">
        <v>24</v>
      </c>
      <c r="M249" s="7" t="s">
        <v>109</v>
      </c>
      <c r="N249" s="7">
        <v>36</v>
      </c>
      <c r="O249" t="s">
        <v>7875</v>
      </c>
      <c r="P249" s="7" t="s">
        <v>113</v>
      </c>
      <c r="Q249" s="14" t="s">
        <v>56</v>
      </c>
      <c r="R249" t="b">
        <v>0</v>
      </c>
      <c r="S249" s="7">
        <v>670</v>
      </c>
      <c r="T249" s="7">
        <v>19.96</v>
      </c>
      <c r="U249" s="7">
        <v>29.6</v>
      </c>
      <c r="V249" s="7">
        <v>0.83520020000000006</v>
      </c>
      <c r="W249" s="7">
        <v>0.97602</v>
      </c>
      <c r="X249" s="7">
        <v>6.5</v>
      </c>
      <c r="Y249" s="7"/>
      <c r="Z249" s="14">
        <v>2.76</v>
      </c>
      <c r="AA249" s="17">
        <v>1E-4</v>
      </c>
      <c r="AB249" s="3">
        <v>0.99990000000000001</v>
      </c>
      <c r="AC249" s="14" t="s">
        <v>197</v>
      </c>
      <c r="AD249" s="13">
        <v>8</v>
      </c>
      <c r="AE249" s="14">
        <v>7</v>
      </c>
      <c r="AF249" s="13">
        <v>5</v>
      </c>
      <c r="AG249" s="7">
        <v>3</v>
      </c>
      <c r="AH249" s="7">
        <v>2</v>
      </c>
      <c r="AI249" s="7">
        <v>4</v>
      </c>
      <c r="AJ249" s="7">
        <v>2</v>
      </c>
      <c r="AK249" s="14">
        <v>2</v>
      </c>
      <c r="AL249" s="13">
        <v>3</v>
      </c>
      <c r="AM249" s="14">
        <v>3</v>
      </c>
      <c r="AN249" s="7" t="s">
        <v>66</v>
      </c>
      <c r="AO249" s="7" t="s">
        <v>74</v>
      </c>
      <c r="AP249" s="7" t="s">
        <v>208</v>
      </c>
      <c r="AQ249" s="7" t="s">
        <v>70</v>
      </c>
      <c r="AR249" s="7" t="s">
        <v>70</v>
      </c>
      <c r="AS249" s="7" t="s">
        <v>66</v>
      </c>
      <c r="AT249" s="7" t="s">
        <v>70</v>
      </c>
      <c r="AU249" s="7" t="s">
        <v>70</v>
      </c>
      <c r="AV249" s="12">
        <v>0</v>
      </c>
      <c r="AW249" s="12">
        <v>0</v>
      </c>
      <c r="AX249" s="12">
        <v>0</v>
      </c>
      <c r="AY249" s="12">
        <v>1</v>
      </c>
      <c r="AZ249" s="12">
        <v>1</v>
      </c>
      <c r="BA249" s="12">
        <v>0</v>
      </c>
      <c r="BB249" s="12">
        <v>1</v>
      </c>
      <c r="BC249" s="12">
        <v>1</v>
      </c>
    </row>
    <row r="250" spans="1:55" x14ac:dyDescent="0.35">
      <c r="A250" s="7" t="s">
        <v>698</v>
      </c>
      <c r="B250" s="7" t="s">
        <v>699</v>
      </c>
      <c r="C250" s="13" t="s">
        <v>51</v>
      </c>
      <c r="D250" s="7">
        <v>300</v>
      </c>
      <c r="E250" s="7" t="s">
        <v>139</v>
      </c>
      <c r="F250" s="7">
        <v>1219</v>
      </c>
      <c r="G250" s="14" t="s">
        <v>53</v>
      </c>
      <c r="H250" s="13" t="s">
        <v>54</v>
      </c>
      <c r="I250" s="7" t="s">
        <v>75</v>
      </c>
      <c r="J250" s="7" t="s">
        <v>87</v>
      </c>
      <c r="K250" s="7" t="s">
        <v>57</v>
      </c>
      <c r="L250" s="7">
        <v>21</v>
      </c>
      <c r="M250" s="7" t="s">
        <v>86</v>
      </c>
      <c r="N250" s="7">
        <v>36</v>
      </c>
      <c r="O250" t="s">
        <v>7875</v>
      </c>
      <c r="P250" s="7" t="s">
        <v>59</v>
      </c>
      <c r="Q250" s="14" t="s">
        <v>56</v>
      </c>
      <c r="R250" t="b">
        <v>0</v>
      </c>
      <c r="S250" s="7">
        <v>1606</v>
      </c>
      <c r="T250" s="7">
        <v>13.92</v>
      </c>
      <c r="U250" s="7">
        <v>24.2</v>
      </c>
      <c r="V250" s="7">
        <v>0.5074666000000001</v>
      </c>
      <c r="W250" s="7">
        <v>2.5325000000000002</v>
      </c>
      <c r="X250" s="7">
        <v>5.5</v>
      </c>
      <c r="Y250" s="7">
        <v>3.66</v>
      </c>
      <c r="Z250" s="14">
        <v>3.37</v>
      </c>
      <c r="AA250" s="17">
        <v>1E-4</v>
      </c>
      <c r="AB250" s="3">
        <v>0.99990000000000001</v>
      </c>
      <c r="AC250" s="14" t="s">
        <v>197</v>
      </c>
      <c r="AD250" s="13">
        <v>8</v>
      </c>
      <c r="AE250" s="14">
        <v>7</v>
      </c>
      <c r="AF250" s="13">
        <v>5</v>
      </c>
      <c r="AG250" s="7">
        <v>4</v>
      </c>
      <c r="AH250" s="7">
        <v>1</v>
      </c>
      <c r="AI250" s="7">
        <v>4</v>
      </c>
      <c r="AJ250" s="7">
        <v>3</v>
      </c>
      <c r="AK250" s="14">
        <v>1</v>
      </c>
      <c r="AL250" s="13">
        <v>3</v>
      </c>
      <c r="AM250" s="14">
        <v>3</v>
      </c>
      <c r="AN250" s="7" t="s">
        <v>66</v>
      </c>
      <c r="AO250" s="7" t="s">
        <v>62</v>
      </c>
      <c r="AP250" s="7" t="s">
        <v>208</v>
      </c>
      <c r="AQ250" s="7" t="s">
        <v>70</v>
      </c>
      <c r="AR250" s="7" t="s">
        <v>70</v>
      </c>
      <c r="AS250" s="7" t="s">
        <v>66</v>
      </c>
      <c r="AT250" s="7" t="s">
        <v>70</v>
      </c>
      <c r="AU250" s="7" t="s">
        <v>70</v>
      </c>
      <c r="AV250" s="12">
        <v>0</v>
      </c>
      <c r="AW250" s="12">
        <v>0</v>
      </c>
      <c r="AX250" s="12">
        <v>0</v>
      </c>
      <c r="AY250" s="12">
        <v>1</v>
      </c>
      <c r="AZ250" s="12">
        <v>1</v>
      </c>
      <c r="BA250" s="12">
        <v>0</v>
      </c>
      <c r="BB250" s="12">
        <v>1</v>
      </c>
      <c r="BC250" s="12">
        <v>1</v>
      </c>
    </row>
    <row r="251" spans="1:55" x14ac:dyDescent="0.35">
      <c r="A251" s="7" t="s">
        <v>700</v>
      </c>
      <c r="B251" s="7" t="s">
        <v>701</v>
      </c>
      <c r="C251" s="13" t="s">
        <v>51</v>
      </c>
      <c r="D251" s="7">
        <v>300</v>
      </c>
      <c r="E251" s="7" t="s">
        <v>100</v>
      </c>
      <c r="F251" s="7">
        <v>200</v>
      </c>
      <c r="G251" s="14" t="s">
        <v>53</v>
      </c>
      <c r="H251" s="13" t="s">
        <v>54</v>
      </c>
      <c r="I251" s="7" t="s">
        <v>75</v>
      </c>
      <c r="J251" s="7" t="s">
        <v>87</v>
      </c>
      <c r="K251" s="7" t="s">
        <v>57</v>
      </c>
      <c r="L251" s="7">
        <v>22</v>
      </c>
      <c r="M251" s="7" t="s">
        <v>86</v>
      </c>
      <c r="N251" s="7">
        <v>35</v>
      </c>
      <c r="O251" t="s">
        <v>7875</v>
      </c>
      <c r="P251" s="7" t="s">
        <v>59</v>
      </c>
      <c r="Q251" s="14" t="s">
        <v>56</v>
      </c>
      <c r="R251" t="b">
        <v>0</v>
      </c>
      <c r="S251" s="7">
        <v>1238</v>
      </c>
      <c r="T251" s="7">
        <v>21.6</v>
      </c>
      <c r="U251" s="7">
        <v>33.24</v>
      </c>
      <c r="V251" s="7">
        <v>1.196666</v>
      </c>
      <c r="W251" s="7">
        <v>1.5230399999999999</v>
      </c>
      <c r="X251" s="7">
        <v>5.8</v>
      </c>
      <c r="Y251" s="7">
        <v>5.52</v>
      </c>
      <c r="Z251" s="14">
        <v>1.94</v>
      </c>
      <c r="AA251" s="17">
        <v>1E-4</v>
      </c>
      <c r="AB251" s="3">
        <v>0.99990000000000001</v>
      </c>
      <c r="AC251" s="14" t="s">
        <v>197</v>
      </c>
      <c r="AD251" s="13">
        <v>8</v>
      </c>
      <c r="AE251" s="14">
        <v>7</v>
      </c>
      <c r="AF251" s="13">
        <v>5</v>
      </c>
      <c r="AG251" s="7">
        <v>5</v>
      </c>
      <c r="AH251" s="7">
        <v>0</v>
      </c>
      <c r="AI251" s="7">
        <v>4</v>
      </c>
      <c r="AJ251" s="7">
        <v>4</v>
      </c>
      <c r="AK251" s="14">
        <v>0</v>
      </c>
      <c r="AL251" s="13">
        <v>3</v>
      </c>
      <c r="AM251" s="14">
        <v>3</v>
      </c>
      <c r="AN251" s="7" t="s">
        <v>66</v>
      </c>
      <c r="AO251" s="7" t="s">
        <v>62</v>
      </c>
      <c r="AP251" s="7" t="s">
        <v>62</v>
      </c>
      <c r="AQ251" s="7" t="s">
        <v>70</v>
      </c>
      <c r="AR251" s="7" t="s">
        <v>70</v>
      </c>
      <c r="AS251" s="7" t="s">
        <v>5797</v>
      </c>
      <c r="AT251" s="7" t="s">
        <v>70</v>
      </c>
      <c r="AU251" s="7" t="s">
        <v>70</v>
      </c>
      <c r="AV251" s="12">
        <v>0</v>
      </c>
      <c r="AW251" s="12">
        <v>0</v>
      </c>
      <c r="AX251" s="12">
        <v>0</v>
      </c>
      <c r="AY251" s="12">
        <v>1</v>
      </c>
      <c r="AZ251" s="12">
        <v>1</v>
      </c>
      <c r="BA251" s="12">
        <v>0</v>
      </c>
      <c r="BB251" s="12">
        <v>1</v>
      </c>
      <c r="BC251" s="12">
        <v>1</v>
      </c>
    </row>
    <row r="252" spans="1:55" x14ac:dyDescent="0.35">
      <c r="A252" s="7" t="s">
        <v>702</v>
      </c>
      <c r="B252" s="7" t="s">
        <v>703</v>
      </c>
      <c r="C252" s="13" t="s">
        <v>51</v>
      </c>
      <c r="D252" s="7">
        <v>300</v>
      </c>
      <c r="E252" s="7" t="s">
        <v>100</v>
      </c>
      <c r="F252" s="7">
        <v>1330</v>
      </c>
      <c r="G252" s="14" t="s">
        <v>53</v>
      </c>
      <c r="H252" s="13" t="s">
        <v>54</v>
      </c>
      <c r="I252" s="7" t="s">
        <v>75</v>
      </c>
      <c r="J252" s="7" t="s">
        <v>56</v>
      </c>
      <c r="K252" s="7" t="s">
        <v>57</v>
      </c>
      <c r="L252" s="7">
        <v>27</v>
      </c>
      <c r="M252" s="7" t="s">
        <v>58</v>
      </c>
      <c r="N252" s="7">
        <v>33</v>
      </c>
      <c r="O252" t="s">
        <v>7875</v>
      </c>
      <c r="P252" s="7" t="s">
        <v>59</v>
      </c>
      <c r="Q252" s="14" t="s">
        <v>59</v>
      </c>
      <c r="R252" t="b">
        <v>0</v>
      </c>
      <c r="S252" s="7">
        <v>724</v>
      </c>
      <c r="T252" s="7">
        <v>10.54</v>
      </c>
      <c r="U252" s="7">
        <v>20.62</v>
      </c>
      <c r="V252" s="7">
        <v>0.40146660000000001</v>
      </c>
      <c r="W252" s="7">
        <v>1.3002800000000001</v>
      </c>
      <c r="X252" s="7">
        <v>5.7</v>
      </c>
      <c r="Y252" s="7">
        <v>4.8899999999999997</v>
      </c>
      <c r="Z252" s="14">
        <v>1.82</v>
      </c>
      <c r="AA252" s="17">
        <v>8.6918099999999995E-3</v>
      </c>
      <c r="AB252" s="3">
        <v>0.99130799999999997</v>
      </c>
      <c r="AC252" s="14" t="s">
        <v>197</v>
      </c>
      <c r="AD252" s="13">
        <v>8</v>
      </c>
      <c r="AE252" s="14">
        <v>7</v>
      </c>
      <c r="AF252" s="13">
        <v>5</v>
      </c>
      <c r="AG252" s="7">
        <v>3</v>
      </c>
      <c r="AH252" s="7">
        <v>2</v>
      </c>
      <c r="AI252" s="7">
        <v>4</v>
      </c>
      <c r="AJ252" s="7">
        <v>2</v>
      </c>
      <c r="AK252" s="14">
        <v>2</v>
      </c>
      <c r="AL252" s="13">
        <v>3</v>
      </c>
      <c r="AM252" s="14">
        <v>3</v>
      </c>
      <c r="AN252" s="7" t="s">
        <v>66</v>
      </c>
      <c r="AO252" s="7" t="s">
        <v>62</v>
      </c>
      <c r="AP252" s="7" t="s">
        <v>208</v>
      </c>
      <c r="AQ252" s="7" t="s">
        <v>70</v>
      </c>
      <c r="AR252" s="7" t="s">
        <v>63</v>
      </c>
      <c r="AS252" s="7" t="s">
        <v>66</v>
      </c>
      <c r="AT252" s="7" t="s">
        <v>5797</v>
      </c>
      <c r="AU252" s="7" t="s">
        <v>70</v>
      </c>
      <c r="AV252" s="12">
        <v>0</v>
      </c>
      <c r="AW252" s="12">
        <v>0</v>
      </c>
      <c r="AX252" s="12">
        <v>0</v>
      </c>
      <c r="AY252" s="12">
        <v>1</v>
      </c>
      <c r="AZ252" s="12">
        <v>1</v>
      </c>
      <c r="BA252" s="12">
        <v>0</v>
      </c>
      <c r="BB252" s="12">
        <v>1</v>
      </c>
      <c r="BC252" s="12">
        <v>1</v>
      </c>
    </row>
    <row r="253" spans="1:55" x14ac:dyDescent="0.35">
      <c r="A253" s="7" t="s">
        <v>704</v>
      </c>
      <c r="B253" s="7" t="s">
        <v>705</v>
      </c>
      <c r="C253" s="13" t="s">
        <v>51</v>
      </c>
      <c r="D253" s="7">
        <v>300</v>
      </c>
      <c r="E253" s="7" t="s">
        <v>139</v>
      </c>
      <c r="F253" s="7">
        <v>1000</v>
      </c>
      <c r="G253" s="14" t="s">
        <v>53</v>
      </c>
      <c r="H253" s="13" t="s">
        <v>54</v>
      </c>
      <c r="I253" s="7" t="s">
        <v>117</v>
      </c>
      <c r="J253" s="7" t="s">
        <v>87</v>
      </c>
      <c r="K253" s="7" t="s">
        <v>57</v>
      </c>
      <c r="L253" s="7">
        <v>28</v>
      </c>
      <c r="M253" s="7" t="s">
        <v>109</v>
      </c>
      <c r="N253" s="7">
        <v>51</v>
      </c>
      <c r="O253" t="s">
        <v>7875</v>
      </c>
      <c r="P253" s="7" t="s">
        <v>59</v>
      </c>
      <c r="Q253" s="14" t="s">
        <v>59</v>
      </c>
      <c r="R253" t="b">
        <v>0</v>
      </c>
      <c r="S253" s="7">
        <v>1654</v>
      </c>
      <c r="T253" s="7">
        <v>18.260000000000002</v>
      </c>
      <c r="U253" s="7">
        <v>27.48</v>
      </c>
      <c r="V253" s="7">
        <v>0.67760019999999987</v>
      </c>
      <c r="W253" s="7">
        <v>2.3346</v>
      </c>
      <c r="X253" s="7">
        <v>5.8</v>
      </c>
      <c r="Y253" s="7">
        <v>2.99</v>
      </c>
      <c r="Z253" s="14">
        <v>3.68</v>
      </c>
      <c r="AA253" s="17">
        <v>3.9546E-3</v>
      </c>
      <c r="AB253" s="3">
        <v>0.99604499999999996</v>
      </c>
      <c r="AC253" s="14" t="s">
        <v>197</v>
      </c>
      <c r="AD253" s="13">
        <v>8</v>
      </c>
      <c r="AE253" s="14">
        <v>7</v>
      </c>
      <c r="AF253" s="13">
        <v>5</v>
      </c>
      <c r="AG253" s="7">
        <v>4</v>
      </c>
      <c r="AH253" s="7">
        <v>1</v>
      </c>
      <c r="AI253" s="7">
        <v>4</v>
      </c>
      <c r="AJ253" s="7">
        <v>3</v>
      </c>
      <c r="AK253" s="14">
        <v>1</v>
      </c>
      <c r="AL253" s="13">
        <v>3</v>
      </c>
      <c r="AM253" s="14">
        <v>3</v>
      </c>
      <c r="AN253" s="7" t="s">
        <v>66</v>
      </c>
      <c r="AO253" s="7" t="s">
        <v>62</v>
      </c>
      <c r="AP253" s="7" t="s">
        <v>208</v>
      </c>
      <c r="AQ253" s="7" t="s">
        <v>70</v>
      </c>
      <c r="AR253" s="7" t="s">
        <v>70</v>
      </c>
      <c r="AS253" s="7" t="s">
        <v>66</v>
      </c>
      <c r="AT253" s="7" t="s">
        <v>70</v>
      </c>
      <c r="AU253" s="7" t="s">
        <v>5797</v>
      </c>
      <c r="AV253" s="12">
        <v>0</v>
      </c>
      <c r="AW253" s="12">
        <v>0</v>
      </c>
      <c r="AX253" s="12">
        <v>0</v>
      </c>
      <c r="AY253" s="12">
        <v>1</v>
      </c>
      <c r="AZ253" s="12" t="s">
        <v>5797</v>
      </c>
      <c r="BA253" s="12">
        <v>0</v>
      </c>
      <c r="BB253" s="12">
        <v>1</v>
      </c>
      <c r="BC253" s="12">
        <v>1</v>
      </c>
    </row>
    <row r="254" spans="1:55" x14ac:dyDescent="0.35">
      <c r="A254" s="7" t="s">
        <v>706</v>
      </c>
      <c r="B254" s="7" t="s">
        <v>707</v>
      </c>
      <c r="C254" s="13" t="s">
        <v>51</v>
      </c>
      <c r="D254" s="7">
        <v>300</v>
      </c>
      <c r="E254" s="7" t="s">
        <v>100</v>
      </c>
      <c r="F254" s="7">
        <v>1020</v>
      </c>
      <c r="G254" s="14" t="s">
        <v>53</v>
      </c>
      <c r="H254" s="13" t="s">
        <v>54</v>
      </c>
      <c r="I254" s="7" t="s">
        <v>83</v>
      </c>
      <c r="J254" s="7" t="s">
        <v>87</v>
      </c>
      <c r="K254" s="7" t="s">
        <v>57</v>
      </c>
      <c r="L254" s="7">
        <v>22</v>
      </c>
      <c r="M254" s="7" t="s">
        <v>86</v>
      </c>
      <c r="N254" s="7">
        <v>34</v>
      </c>
      <c r="O254" t="s">
        <v>7875</v>
      </c>
      <c r="P254" s="7" t="s">
        <v>59</v>
      </c>
      <c r="Q254" s="14" t="s">
        <v>59</v>
      </c>
      <c r="R254" t="b">
        <v>0</v>
      </c>
      <c r="S254" s="7">
        <v>961</v>
      </c>
      <c r="T254" s="7">
        <v>14.04</v>
      </c>
      <c r="U254" s="7">
        <v>27.24</v>
      </c>
      <c r="V254" s="7">
        <v>0.97626599999999997</v>
      </c>
      <c r="W254" s="7">
        <v>1.3093399999999999</v>
      </c>
      <c r="X254" s="7">
        <v>5.9</v>
      </c>
      <c r="Y254" s="7">
        <v>5.14</v>
      </c>
      <c r="Z254" s="14">
        <v>2.57</v>
      </c>
      <c r="AA254" s="17">
        <v>1.00181E-2</v>
      </c>
      <c r="AB254" s="3">
        <v>0.98998200000000003</v>
      </c>
      <c r="AC254" s="14" t="s">
        <v>197</v>
      </c>
      <c r="AD254" s="13">
        <v>8</v>
      </c>
      <c r="AE254" s="14">
        <v>7</v>
      </c>
      <c r="AF254" s="13">
        <v>5</v>
      </c>
      <c r="AG254" s="7">
        <v>5</v>
      </c>
      <c r="AH254" s="7">
        <v>0</v>
      </c>
      <c r="AI254" s="7">
        <v>4</v>
      </c>
      <c r="AJ254" s="7">
        <v>4</v>
      </c>
      <c r="AK254" s="14">
        <v>0</v>
      </c>
      <c r="AL254" s="13">
        <v>3</v>
      </c>
      <c r="AM254" s="14">
        <v>3</v>
      </c>
      <c r="AN254" s="7" t="s">
        <v>66</v>
      </c>
      <c r="AO254" s="7" t="s">
        <v>62</v>
      </c>
      <c r="AP254" s="7" t="s">
        <v>62</v>
      </c>
      <c r="AQ254" s="7" t="s">
        <v>5797</v>
      </c>
      <c r="AR254" s="7" t="s">
        <v>70</v>
      </c>
      <c r="AS254" s="7" t="s">
        <v>5797</v>
      </c>
      <c r="AT254" s="7" t="s">
        <v>5797</v>
      </c>
      <c r="AU254" s="7" t="s">
        <v>5797</v>
      </c>
      <c r="AV254" s="12">
        <v>0</v>
      </c>
      <c r="AW254" s="12">
        <v>0</v>
      </c>
      <c r="AX254" s="12">
        <v>0</v>
      </c>
      <c r="AY254" s="12" t="s">
        <v>5797</v>
      </c>
      <c r="AZ254" s="12">
        <v>1</v>
      </c>
      <c r="BA254" s="12">
        <v>0</v>
      </c>
      <c r="BB254" s="12">
        <v>1</v>
      </c>
      <c r="BC254" s="12">
        <v>1</v>
      </c>
    </row>
    <row r="255" spans="1:55" x14ac:dyDescent="0.35">
      <c r="A255" s="7" t="s">
        <v>708</v>
      </c>
      <c r="B255" s="7" t="s">
        <v>709</v>
      </c>
      <c r="C255" s="13" t="s">
        <v>51</v>
      </c>
      <c r="D255" s="7">
        <v>300</v>
      </c>
      <c r="E255" s="7" t="s">
        <v>100</v>
      </c>
      <c r="F255" s="7">
        <v>200</v>
      </c>
      <c r="G255" s="14" t="s">
        <v>53</v>
      </c>
      <c r="H255" s="13" t="s">
        <v>54</v>
      </c>
      <c r="I255" s="7" t="s">
        <v>75</v>
      </c>
      <c r="J255" s="7" t="s">
        <v>87</v>
      </c>
      <c r="K255" s="7" t="s">
        <v>57</v>
      </c>
      <c r="L255" s="7">
        <v>23</v>
      </c>
      <c r="M255" s="7" t="s">
        <v>86</v>
      </c>
      <c r="N255" s="7">
        <v>47</v>
      </c>
      <c r="O255" t="s">
        <v>7875</v>
      </c>
      <c r="P255" s="7" t="s">
        <v>59</v>
      </c>
      <c r="Q255" s="14" t="s">
        <v>59</v>
      </c>
      <c r="R255" t="b">
        <v>0</v>
      </c>
      <c r="S255" s="7">
        <v>1238</v>
      </c>
      <c r="T255" s="7">
        <v>21.6</v>
      </c>
      <c r="U255" s="7">
        <v>33.24</v>
      </c>
      <c r="V255" s="7">
        <v>1.196666</v>
      </c>
      <c r="W255" s="7">
        <v>1.5230399999999999</v>
      </c>
      <c r="X255" s="7">
        <v>5.8</v>
      </c>
      <c r="Y255" s="7">
        <v>5.52</v>
      </c>
      <c r="Z255" s="14">
        <v>1.94</v>
      </c>
      <c r="AA255" s="17">
        <v>1E-4</v>
      </c>
      <c r="AB255" s="3">
        <v>0.99990000000000001</v>
      </c>
      <c r="AC255" s="14" t="s">
        <v>197</v>
      </c>
      <c r="AD255" s="13">
        <v>8</v>
      </c>
      <c r="AE255" s="14">
        <v>7</v>
      </c>
      <c r="AF255" s="13">
        <v>5</v>
      </c>
      <c r="AG255" s="7">
        <v>5</v>
      </c>
      <c r="AH255" s="7">
        <v>0</v>
      </c>
      <c r="AI255" s="7">
        <v>4</v>
      </c>
      <c r="AJ255" s="7">
        <v>4</v>
      </c>
      <c r="AK255" s="14">
        <v>0</v>
      </c>
      <c r="AL255" s="13">
        <v>3</v>
      </c>
      <c r="AM255" s="14">
        <v>3</v>
      </c>
      <c r="AN255" s="7" t="s">
        <v>66</v>
      </c>
      <c r="AO255" s="7" t="s">
        <v>62</v>
      </c>
      <c r="AP255" s="7" t="s">
        <v>62</v>
      </c>
      <c r="AQ255" s="7" t="s">
        <v>70</v>
      </c>
      <c r="AR255" s="7" t="s">
        <v>70</v>
      </c>
      <c r="AS255" s="7" t="s">
        <v>5797</v>
      </c>
      <c r="AT255" s="7" t="s">
        <v>70</v>
      </c>
      <c r="AU255" s="7" t="s">
        <v>70</v>
      </c>
      <c r="AV255" s="12">
        <v>0</v>
      </c>
      <c r="AW255" s="12">
        <v>0</v>
      </c>
      <c r="AX255" s="12">
        <v>0</v>
      </c>
      <c r="AY255" s="12">
        <v>1</v>
      </c>
      <c r="AZ255" s="12">
        <v>1</v>
      </c>
      <c r="BA255" s="12">
        <v>0</v>
      </c>
      <c r="BB255" s="12">
        <v>1</v>
      </c>
      <c r="BC255" s="12">
        <v>1</v>
      </c>
    </row>
    <row r="256" spans="1:55" x14ac:dyDescent="0.35">
      <c r="A256" s="7" t="s">
        <v>710</v>
      </c>
      <c r="B256" s="7" t="s">
        <v>711</v>
      </c>
      <c r="C256" s="13" t="s">
        <v>51</v>
      </c>
      <c r="D256" s="7">
        <v>300</v>
      </c>
      <c r="E256" s="7" t="s">
        <v>81</v>
      </c>
      <c r="F256" s="7">
        <v>70</v>
      </c>
      <c r="G256" s="14" t="s">
        <v>53</v>
      </c>
      <c r="H256" s="13" t="s">
        <v>54</v>
      </c>
      <c r="I256" s="7" t="s">
        <v>92</v>
      </c>
      <c r="J256" s="7" t="s">
        <v>56</v>
      </c>
      <c r="K256" s="7" t="s">
        <v>57</v>
      </c>
      <c r="L256" s="7">
        <v>24</v>
      </c>
      <c r="M256" s="7" t="s">
        <v>86</v>
      </c>
      <c r="N256" s="7">
        <v>32</v>
      </c>
      <c r="O256" t="s">
        <v>7875</v>
      </c>
      <c r="P256" s="7" t="s">
        <v>59</v>
      </c>
      <c r="Q256" s="14" t="s">
        <v>59</v>
      </c>
      <c r="R256" t="b">
        <v>0</v>
      </c>
      <c r="S256" s="7">
        <v>119</v>
      </c>
      <c r="T256" s="7">
        <v>12.3</v>
      </c>
      <c r="U256" s="7">
        <v>25.5</v>
      </c>
      <c r="V256" s="7">
        <v>1.0565543333333329</v>
      </c>
      <c r="W256" s="7">
        <v>0.25613333333333332</v>
      </c>
      <c r="X256" s="7"/>
      <c r="Y256" s="7"/>
      <c r="Z256" s="14"/>
      <c r="AA256" s="17">
        <v>1.2979600000000001E-2</v>
      </c>
      <c r="AB256" s="3">
        <v>0.98702000000000001</v>
      </c>
      <c r="AC256" s="14" t="s">
        <v>197</v>
      </c>
      <c r="AD256" s="13">
        <v>8</v>
      </c>
      <c r="AE256" s="14">
        <v>7</v>
      </c>
      <c r="AF256" s="13">
        <v>5</v>
      </c>
      <c r="AG256" s="7">
        <v>5</v>
      </c>
      <c r="AH256" s="7">
        <v>0</v>
      </c>
      <c r="AI256" s="7">
        <v>4</v>
      </c>
      <c r="AJ256" s="7">
        <v>4</v>
      </c>
      <c r="AK256" s="14">
        <v>0</v>
      </c>
      <c r="AL256" s="13">
        <v>3</v>
      </c>
      <c r="AM256" s="14">
        <v>3</v>
      </c>
      <c r="AN256" s="7" t="s">
        <v>66</v>
      </c>
      <c r="AO256" s="7" t="s">
        <v>62</v>
      </c>
      <c r="AP256" s="7" t="s">
        <v>62</v>
      </c>
      <c r="AQ256" s="7" t="s">
        <v>5797</v>
      </c>
      <c r="AR256" s="7" t="s">
        <v>70</v>
      </c>
      <c r="AS256" s="7" t="s">
        <v>5797</v>
      </c>
      <c r="AT256" s="7" t="s">
        <v>70</v>
      </c>
      <c r="AU256" s="7" t="s">
        <v>5797</v>
      </c>
      <c r="AV256" s="12">
        <v>0</v>
      </c>
      <c r="AW256" s="12">
        <v>0</v>
      </c>
      <c r="AX256" s="12">
        <v>0</v>
      </c>
      <c r="AY256" s="12">
        <v>1</v>
      </c>
      <c r="AZ256" s="12">
        <v>1</v>
      </c>
      <c r="BA256" s="12">
        <v>0</v>
      </c>
      <c r="BB256" s="12">
        <v>1</v>
      </c>
      <c r="BC256" s="12">
        <v>1</v>
      </c>
    </row>
    <row r="257" spans="1:55" x14ac:dyDescent="0.35">
      <c r="A257" s="7" t="s">
        <v>712</v>
      </c>
      <c r="B257" s="7" t="s">
        <v>713</v>
      </c>
      <c r="C257" s="13" t="s">
        <v>51</v>
      </c>
      <c r="D257" s="7">
        <v>300</v>
      </c>
      <c r="E257" s="7" t="s">
        <v>81</v>
      </c>
      <c r="F257" s="7">
        <v>380</v>
      </c>
      <c r="G257" s="14" t="s">
        <v>53</v>
      </c>
      <c r="H257" s="13" t="s">
        <v>82</v>
      </c>
      <c r="I257" s="7" t="s">
        <v>92</v>
      </c>
      <c r="J257" s="7" t="s">
        <v>56</v>
      </c>
      <c r="K257" s="7" t="s">
        <v>57</v>
      </c>
      <c r="L257" s="7">
        <v>20</v>
      </c>
      <c r="M257" s="7" t="s">
        <v>86</v>
      </c>
      <c r="N257" s="7">
        <v>34</v>
      </c>
      <c r="O257" t="s">
        <v>7875</v>
      </c>
      <c r="P257" s="7" t="s">
        <v>59</v>
      </c>
      <c r="Q257" s="14" t="s">
        <v>59</v>
      </c>
      <c r="R257" t="b">
        <v>0</v>
      </c>
      <c r="S257" s="7">
        <v>135</v>
      </c>
      <c r="T257" s="7">
        <v>9.6666699999999999</v>
      </c>
      <c r="U257" s="7">
        <v>22.466670000000001</v>
      </c>
      <c r="V257" s="7">
        <v>0.77633466666666673</v>
      </c>
      <c r="W257" s="7">
        <v>0.31280000000000002</v>
      </c>
      <c r="X257" s="7">
        <v>7.1</v>
      </c>
      <c r="Y257" s="7">
        <v>3.58</v>
      </c>
      <c r="Z257" s="14">
        <v>2.08</v>
      </c>
      <c r="AA257" s="17">
        <v>9.78066E-3</v>
      </c>
      <c r="AB257" s="3">
        <v>0.99021899999999996</v>
      </c>
      <c r="AC257" s="14" t="s">
        <v>197</v>
      </c>
      <c r="AD257" s="13">
        <v>8</v>
      </c>
      <c r="AE257" s="14">
        <v>7</v>
      </c>
      <c r="AF257" s="13">
        <v>5</v>
      </c>
      <c r="AG257" s="7">
        <v>5</v>
      </c>
      <c r="AH257" s="7">
        <v>0</v>
      </c>
      <c r="AI257" s="7">
        <v>4</v>
      </c>
      <c r="AJ257" s="7">
        <v>4</v>
      </c>
      <c r="AK257" s="14">
        <v>0</v>
      </c>
      <c r="AL257" s="13">
        <v>3</v>
      </c>
      <c r="AM257" s="14">
        <v>3</v>
      </c>
      <c r="AN257" s="7" t="s">
        <v>66</v>
      </c>
      <c r="AO257" s="7" t="s">
        <v>62</v>
      </c>
      <c r="AP257" s="7" t="s">
        <v>62</v>
      </c>
      <c r="AQ257" s="7" t="s">
        <v>70</v>
      </c>
      <c r="AR257" s="7" t="s">
        <v>62</v>
      </c>
      <c r="AS257" s="7" t="s">
        <v>64</v>
      </c>
      <c r="AT257" s="7" t="s">
        <v>70</v>
      </c>
      <c r="AU257" s="7" t="s">
        <v>5797</v>
      </c>
      <c r="AV257" s="12">
        <v>0</v>
      </c>
      <c r="AW257" s="12">
        <v>0</v>
      </c>
      <c r="AX257" s="12">
        <v>0</v>
      </c>
      <c r="AY257" s="12">
        <v>1</v>
      </c>
      <c r="AZ257" s="12">
        <v>1</v>
      </c>
      <c r="BA257" s="12">
        <v>0</v>
      </c>
      <c r="BB257" s="12">
        <v>1</v>
      </c>
      <c r="BC257" s="12">
        <v>1</v>
      </c>
    </row>
    <row r="258" spans="1:55" x14ac:dyDescent="0.35">
      <c r="A258" s="7" t="s">
        <v>714</v>
      </c>
      <c r="B258" s="7" t="s">
        <v>715</v>
      </c>
      <c r="C258" s="13" t="s">
        <v>51</v>
      </c>
      <c r="D258" s="7">
        <v>300</v>
      </c>
      <c r="E258" s="7" t="s">
        <v>81</v>
      </c>
      <c r="F258" s="7">
        <v>240</v>
      </c>
      <c r="G258" s="14" t="s">
        <v>53</v>
      </c>
      <c r="H258" s="13" t="s">
        <v>54</v>
      </c>
      <c r="I258" s="7" t="s">
        <v>92</v>
      </c>
      <c r="J258" s="7" t="s">
        <v>56</v>
      </c>
      <c r="K258" s="7" t="s">
        <v>57</v>
      </c>
      <c r="L258" s="7">
        <v>19</v>
      </c>
      <c r="M258" s="7" t="s">
        <v>58</v>
      </c>
      <c r="N258" s="7"/>
      <c r="O258" t="s">
        <v>7875</v>
      </c>
      <c r="P258" s="7" t="s">
        <v>113</v>
      </c>
      <c r="Q258" s="14" t="s">
        <v>59</v>
      </c>
      <c r="R258" t="b">
        <v>0</v>
      </c>
      <c r="S258" s="7">
        <v>154</v>
      </c>
      <c r="T258" s="7">
        <v>9.6</v>
      </c>
      <c r="U258" s="7">
        <v>22.83333</v>
      </c>
      <c r="V258" s="7">
        <v>0.86477766666666678</v>
      </c>
      <c r="W258" s="7">
        <v>0.35843333333333333</v>
      </c>
      <c r="X258" s="7">
        <v>6.9</v>
      </c>
      <c r="Y258" s="7">
        <v>3.08</v>
      </c>
      <c r="Z258" s="14">
        <v>2.48</v>
      </c>
      <c r="AA258" s="17">
        <v>4.2186700000000001E-2</v>
      </c>
      <c r="AB258" s="3">
        <v>0.95781300000000003</v>
      </c>
      <c r="AC258" s="14" t="s">
        <v>197</v>
      </c>
      <c r="AD258" s="13">
        <v>8</v>
      </c>
      <c r="AE258" s="14">
        <v>7</v>
      </c>
      <c r="AF258" s="13">
        <v>5</v>
      </c>
      <c r="AG258" s="7">
        <v>5</v>
      </c>
      <c r="AH258" s="7">
        <v>0</v>
      </c>
      <c r="AI258" s="7">
        <v>4</v>
      </c>
      <c r="AJ258" s="7">
        <v>4</v>
      </c>
      <c r="AK258" s="14">
        <v>0</v>
      </c>
      <c r="AL258" s="13">
        <v>3</v>
      </c>
      <c r="AM258" s="14">
        <v>3</v>
      </c>
      <c r="AN258" s="7" t="s">
        <v>66</v>
      </c>
      <c r="AO258" s="7" t="s">
        <v>62</v>
      </c>
      <c r="AP258" s="7" t="s">
        <v>62</v>
      </c>
      <c r="AQ258" s="7" t="s">
        <v>70</v>
      </c>
      <c r="AR258" s="7" t="s">
        <v>70</v>
      </c>
      <c r="AS258" s="7" t="s">
        <v>5797</v>
      </c>
      <c r="AT258" s="7" t="s">
        <v>5797</v>
      </c>
      <c r="AU258" s="7" t="s">
        <v>70</v>
      </c>
      <c r="AV258" s="12">
        <v>0</v>
      </c>
      <c r="AW258" s="12">
        <v>0</v>
      </c>
      <c r="AX258" s="12">
        <v>0</v>
      </c>
      <c r="AY258" s="12">
        <v>1</v>
      </c>
      <c r="AZ258" s="12">
        <v>1</v>
      </c>
      <c r="BA258" s="12">
        <v>0</v>
      </c>
      <c r="BB258" s="12">
        <v>1</v>
      </c>
      <c r="BC258" s="12">
        <v>1</v>
      </c>
    </row>
    <row r="259" spans="1:55" x14ac:dyDescent="0.35">
      <c r="A259" s="7" t="s">
        <v>716</v>
      </c>
      <c r="B259" s="7" t="s">
        <v>717</v>
      </c>
      <c r="C259" s="13" t="s">
        <v>51</v>
      </c>
      <c r="D259" s="7">
        <v>300</v>
      </c>
      <c r="E259" s="7" t="s">
        <v>173</v>
      </c>
      <c r="F259" s="7">
        <v>732</v>
      </c>
      <c r="G259" s="14" t="s">
        <v>53</v>
      </c>
      <c r="H259" s="13" t="s">
        <v>54</v>
      </c>
      <c r="I259" s="7" t="s">
        <v>117</v>
      </c>
      <c r="J259" s="7" t="s">
        <v>56</v>
      </c>
      <c r="K259" s="7" t="s">
        <v>57</v>
      </c>
      <c r="L259" s="7">
        <v>23</v>
      </c>
      <c r="M259" s="7" t="s">
        <v>86</v>
      </c>
      <c r="N259" s="7">
        <v>43</v>
      </c>
      <c r="O259" t="s">
        <v>7875</v>
      </c>
      <c r="P259" s="7" t="s">
        <v>59</v>
      </c>
      <c r="Q259" s="14" t="s">
        <v>59</v>
      </c>
      <c r="R259" t="b">
        <v>0</v>
      </c>
      <c r="S259" s="7">
        <v>728</v>
      </c>
      <c r="T259" s="7">
        <v>17.96</v>
      </c>
      <c r="U259" s="7">
        <v>28.22</v>
      </c>
      <c r="V259" s="7">
        <v>0.79259999999999997</v>
      </c>
      <c r="W259" s="7">
        <v>0.99370000000000003</v>
      </c>
      <c r="X259" s="7">
        <v>6.6</v>
      </c>
      <c r="Y259" s="7">
        <v>3.05</v>
      </c>
      <c r="Z259" s="14">
        <v>3.75</v>
      </c>
      <c r="AA259" s="17">
        <v>1E-4</v>
      </c>
      <c r="AB259" s="3">
        <v>0.99990000000000001</v>
      </c>
      <c r="AC259" s="14" t="s">
        <v>197</v>
      </c>
      <c r="AD259" s="13">
        <v>8</v>
      </c>
      <c r="AE259" s="14">
        <v>7</v>
      </c>
      <c r="AF259" s="13">
        <v>5</v>
      </c>
      <c r="AG259" s="7">
        <v>3</v>
      </c>
      <c r="AH259" s="7">
        <v>2</v>
      </c>
      <c r="AI259" s="7">
        <v>4</v>
      </c>
      <c r="AJ259" s="7">
        <v>2</v>
      </c>
      <c r="AK259" s="14">
        <v>2</v>
      </c>
      <c r="AL259" s="13">
        <v>3</v>
      </c>
      <c r="AM259" s="14">
        <v>3</v>
      </c>
      <c r="AN259" s="7" t="s">
        <v>66</v>
      </c>
      <c r="AO259" s="7" t="s">
        <v>62</v>
      </c>
      <c r="AP259" s="7" t="s">
        <v>208</v>
      </c>
      <c r="AQ259" s="7" t="s">
        <v>70</v>
      </c>
      <c r="AR259" s="7" t="s">
        <v>63</v>
      </c>
      <c r="AS259" s="7" t="s">
        <v>66</v>
      </c>
      <c r="AT259" s="7" t="s">
        <v>70</v>
      </c>
      <c r="AU259" s="7" t="s">
        <v>70</v>
      </c>
      <c r="AV259" s="12">
        <v>0</v>
      </c>
      <c r="AW259" s="12">
        <v>0</v>
      </c>
      <c r="AX259" s="12">
        <v>0</v>
      </c>
      <c r="AY259" s="12">
        <v>1</v>
      </c>
      <c r="AZ259" s="12">
        <v>1</v>
      </c>
      <c r="BA259" s="12">
        <v>0</v>
      </c>
      <c r="BB259" s="12">
        <v>1</v>
      </c>
      <c r="BC259" s="12">
        <v>1</v>
      </c>
    </row>
    <row r="260" spans="1:55" x14ac:dyDescent="0.35">
      <c r="A260" s="7" t="s">
        <v>718</v>
      </c>
      <c r="B260" s="7" t="s">
        <v>719</v>
      </c>
      <c r="C260" s="13" t="s">
        <v>51</v>
      </c>
      <c r="D260" s="7">
        <v>300</v>
      </c>
      <c r="E260" s="7" t="s">
        <v>94</v>
      </c>
      <c r="F260" s="7">
        <v>700</v>
      </c>
      <c r="G260" s="14" t="s">
        <v>53</v>
      </c>
      <c r="H260" s="13" t="s">
        <v>54</v>
      </c>
      <c r="I260" s="7" t="s">
        <v>92</v>
      </c>
      <c r="J260" s="7" t="s">
        <v>56</v>
      </c>
      <c r="K260" s="7" t="s">
        <v>57</v>
      </c>
      <c r="L260" s="7">
        <v>36</v>
      </c>
      <c r="M260" s="7" t="s">
        <v>86</v>
      </c>
      <c r="N260" s="7">
        <v>32</v>
      </c>
      <c r="O260" t="s">
        <v>7875</v>
      </c>
      <c r="P260" s="7" t="s">
        <v>59</v>
      </c>
      <c r="Q260" s="14" t="s">
        <v>59</v>
      </c>
      <c r="R260" t="b">
        <v>0</v>
      </c>
      <c r="S260" s="7">
        <v>218</v>
      </c>
      <c r="T260" s="7">
        <v>11.33333</v>
      </c>
      <c r="U260" s="7">
        <v>22.9</v>
      </c>
      <c r="V260" s="7">
        <v>0.88377799999999995</v>
      </c>
      <c r="W260" s="7">
        <v>0.44669999999999999</v>
      </c>
      <c r="X260" s="7">
        <v>7.4</v>
      </c>
      <c r="Y260" s="7">
        <v>3.19</v>
      </c>
      <c r="Z260" s="14">
        <v>2.4700000000000002</v>
      </c>
      <c r="AA260" s="17">
        <v>3.0020399999999999E-2</v>
      </c>
      <c r="AB260" s="3">
        <v>0.96997999999999995</v>
      </c>
      <c r="AC260" s="14" t="s">
        <v>197</v>
      </c>
      <c r="AD260" s="13">
        <v>8</v>
      </c>
      <c r="AE260" s="14">
        <v>7</v>
      </c>
      <c r="AF260" s="13">
        <v>5</v>
      </c>
      <c r="AG260" s="7">
        <v>4</v>
      </c>
      <c r="AH260" s="7">
        <v>1</v>
      </c>
      <c r="AI260" s="7">
        <v>4</v>
      </c>
      <c r="AJ260" s="7">
        <v>3</v>
      </c>
      <c r="AK260" s="14">
        <v>1</v>
      </c>
      <c r="AL260" s="13">
        <v>3</v>
      </c>
      <c r="AM260" s="14">
        <v>3</v>
      </c>
      <c r="AN260" s="7" t="s">
        <v>66</v>
      </c>
      <c r="AO260" s="7" t="s">
        <v>62</v>
      </c>
      <c r="AP260" s="7" t="s">
        <v>62</v>
      </c>
      <c r="AQ260" s="7" t="s">
        <v>5797</v>
      </c>
      <c r="AR260" s="7" t="s">
        <v>63</v>
      </c>
      <c r="AS260" s="7" t="s">
        <v>5797</v>
      </c>
      <c r="AT260" s="7" t="s">
        <v>5797</v>
      </c>
      <c r="AU260" s="7" t="s">
        <v>70</v>
      </c>
      <c r="AV260" s="12">
        <v>0</v>
      </c>
      <c r="AW260" s="12">
        <v>0</v>
      </c>
      <c r="AX260" s="12">
        <v>0</v>
      </c>
      <c r="AY260" s="12" t="s">
        <v>5797</v>
      </c>
      <c r="AZ260" s="12">
        <v>1</v>
      </c>
      <c r="BA260" s="12">
        <v>0</v>
      </c>
      <c r="BB260" s="12">
        <v>1</v>
      </c>
      <c r="BC260" s="12">
        <v>1</v>
      </c>
    </row>
    <row r="261" spans="1:55" x14ac:dyDescent="0.35">
      <c r="A261" s="7" t="s">
        <v>720</v>
      </c>
      <c r="B261" s="7" t="s">
        <v>721</v>
      </c>
      <c r="C261" s="13" t="s">
        <v>51</v>
      </c>
      <c r="D261" s="7">
        <v>300</v>
      </c>
      <c r="E261" s="7" t="s">
        <v>172</v>
      </c>
      <c r="F261" s="7">
        <v>758</v>
      </c>
      <c r="G261" s="14" t="s">
        <v>53</v>
      </c>
      <c r="H261" s="13" t="s">
        <v>54</v>
      </c>
      <c r="I261" s="7" t="s">
        <v>107</v>
      </c>
      <c r="J261" s="7" t="s">
        <v>87</v>
      </c>
      <c r="K261" s="7" t="s">
        <v>57</v>
      </c>
      <c r="L261" s="7">
        <v>19</v>
      </c>
      <c r="M261" s="7" t="s">
        <v>86</v>
      </c>
      <c r="N261" s="7">
        <v>44</v>
      </c>
      <c r="O261" t="s">
        <v>7875</v>
      </c>
      <c r="P261" s="7" t="s">
        <v>59</v>
      </c>
      <c r="Q261" s="14" t="s">
        <v>59</v>
      </c>
      <c r="R261" t="b">
        <v>0</v>
      </c>
      <c r="S261" s="7">
        <v>1188</v>
      </c>
      <c r="T261" s="7">
        <v>17.579999999999998</v>
      </c>
      <c r="U261" s="7">
        <v>27.72</v>
      </c>
      <c r="V261" s="7">
        <v>0.69513340000000001</v>
      </c>
      <c r="W261" s="7">
        <v>2.0204800000000001</v>
      </c>
      <c r="X261" s="7">
        <v>5.5</v>
      </c>
      <c r="Y261" s="7">
        <v>4.32</v>
      </c>
      <c r="Z261" s="14">
        <v>3.28</v>
      </c>
      <c r="AA261" s="17">
        <v>3.0188199999999998E-2</v>
      </c>
      <c r="AB261" s="3">
        <v>0.96981200000000001</v>
      </c>
      <c r="AC261" s="14" t="s">
        <v>197</v>
      </c>
      <c r="AD261" s="13">
        <v>8</v>
      </c>
      <c r="AE261" s="14">
        <v>7</v>
      </c>
      <c r="AF261" s="13">
        <v>5</v>
      </c>
      <c r="AG261" s="7">
        <v>4</v>
      </c>
      <c r="AH261" s="7">
        <v>1</v>
      </c>
      <c r="AI261" s="7">
        <v>4</v>
      </c>
      <c r="AJ261" s="7">
        <v>3</v>
      </c>
      <c r="AK261" s="14">
        <v>1</v>
      </c>
      <c r="AL261" s="13">
        <v>3</v>
      </c>
      <c r="AM261" s="14">
        <v>3</v>
      </c>
      <c r="AN261" s="7" t="s">
        <v>66</v>
      </c>
      <c r="AO261" s="7" t="s">
        <v>62</v>
      </c>
      <c r="AP261" s="7" t="s">
        <v>208</v>
      </c>
      <c r="AQ261" s="7" t="s">
        <v>70</v>
      </c>
      <c r="AR261" s="7" t="s">
        <v>70</v>
      </c>
      <c r="AS261" s="7" t="s">
        <v>66</v>
      </c>
      <c r="AT261" s="7" t="s">
        <v>70</v>
      </c>
      <c r="AU261" s="7" t="s">
        <v>5797</v>
      </c>
      <c r="AV261" s="12">
        <v>0</v>
      </c>
      <c r="AW261" s="12">
        <v>0</v>
      </c>
      <c r="AX261" s="12">
        <v>0</v>
      </c>
      <c r="AY261" s="12">
        <v>1</v>
      </c>
      <c r="AZ261" s="12">
        <v>1</v>
      </c>
      <c r="BA261" s="12">
        <v>0</v>
      </c>
      <c r="BB261" s="12">
        <v>1</v>
      </c>
      <c r="BC261" s="12">
        <v>1</v>
      </c>
    </row>
    <row r="262" spans="1:55" x14ac:dyDescent="0.35">
      <c r="A262" s="7" t="s">
        <v>722</v>
      </c>
      <c r="B262" s="7" t="s">
        <v>723</v>
      </c>
      <c r="C262" s="13" t="s">
        <v>51</v>
      </c>
      <c r="D262" s="7">
        <v>300</v>
      </c>
      <c r="E262" s="7" t="s">
        <v>81</v>
      </c>
      <c r="F262" s="7">
        <v>900</v>
      </c>
      <c r="G262" s="14" t="s">
        <v>53</v>
      </c>
      <c r="H262" s="13" t="s">
        <v>54</v>
      </c>
      <c r="I262" s="7" t="s">
        <v>92</v>
      </c>
      <c r="J262" s="7" t="s">
        <v>56</v>
      </c>
      <c r="K262" s="7" t="s">
        <v>57</v>
      </c>
      <c r="L262" s="7">
        <v>41</v>
      </c>
      <c r="M262" s="7" t="s">
        <v>86</v>
      </c>
      <c r="N262" s="7">
        <v>31</v>
      </c>
      <c r="O262" t="s">
        <v>7875</v>
      </c>
      <c r="P262" s="7" t="s">
        <v>59</v>
      </c>
      <c r="Q262" s="14" t="s">
        <v>59</v>
      </c>
      <c r="R262" t="b">
        <v>0</v>
      </c>
      <c r="S262" s="7">
        <v>137</v>
      </c>
      <c r="T262" s="7">
        <v>10.1</v>
      </c>
      <c r="U262" s="7">
        <v>24.033329999999999</v>
      </c>
      <c r="V262" s="7">
        <v>0.95455433333333317</v>
      </c>
      <c r="W262" s="7">
        <v>0.3051666666666667</v>
      </c>
      <c r="X262" s="7"/>
      <c r="Y262" s="7">
        <v>3.99</v>
      </c>
      <c r="Z262" s="14"/>
      <c r="AA262" s="17">
        <v>4.5130499999999997E-2</v>
      </c>
      <c r="AB262" s="3">
        <v>0.95486899999999997</v>
      </c>
      <c r="AC262" s="14" t="s">
        <v>197</v>
      </c>
      <c r="AD262" s="13">
        <v>8</v>
      </c>
      <c r="AE262" s="14">
        <v>7</v>
      </c>
      <c r="AF262" s="13">
        <v>5</v>
      </c>
      <c r="AG262" s="7">
        <v>5</v>
      </c>
      <c r="AH262" s="7">
        <v>0</v>
      </c>
      <c r="AI262" s="7">
        <v>4</v>
      </c>
      <c r="AJ262" s="7">
        <v>4</v>
      </c>
      <c r="AK262" s="14">
        <v>0</v>
      </c>
      <c r="AL262" s="13">
        <v>3</v>
      </c>
      <c r="AM262" s="14">
        <v>3</v>
      </c>
      <c r="AN262" s="7" t="s">
        <v>66</v>
      </c>
      <c r="AO262" s="7" t="s">
        <v>62</v>
      </c>
      <c r="AP262" s="7" t="s">
        <v>62</v>
      </c>
      <c r="AQ262" s="7" t="s">
        <v>62</v>
      </c>
      <c r="AR262" s="7" t="s">
        <v>62</v>
      </c>
      <c r="AS262" s="7" t="s">
        <v>5797</v>
      </c>
      <c r="AT262" s="7" t="s">
        <v>5797</v>
      </c>
      <c r="AU262" s="7" t="s">
        <v>70</v>
      </c>
      <c r="AV262" s="12">
        <v>0</v>
      </c>
      <c r="AW262" s="12">
        <v>0</v>
      </c>
      <c r="AX262" s="12">
        <v>0</v>
      </c>
      <c r="AY262" s="12">
        <v>1</v>
      </c>
      <c r="AZ262" s="12">
        <v>1</v>
      </c>
      <c r="BA262" s="12">
        <v>0</v>
      </c>
      <c r="BB262" s="12">
        <v>1</v>
      </c>
      <c r="BC262" s="12">
        <v>1</v>
      </c>
    </row>
    <row r="263" spans="1:55" x14ac:dyDescent="0.35">
      <c r="A263" s="7" t="s">
        <v>724</v>
      </c>
      <c r="B263" s="7" t="s">
        <v>725</v>
      </c>
      <c r="C263" s="13" t="s">
        <v>51</v>
      </c>
      <c r="D263" s="7">
        <v>300</v>
      </c>
      <c r="E263" s="7" t="s">
        <v>139</v>
      </c>
      <c r="F263" s="7"/>
      <c r="G263" s="14" t="s">
        <v>53</v>
      </c>
      <c r="H263" s="13" t="s">
        <v>54</v>
      </c>
      <c r="I263" s="7" t="s">
        <v>75</v>
      </c>
      <c r="J263" s="7" t="s">
        <v>87</v>
      </c>
      <c r="K263" s="7" t="s">
        <v>57</v>
      </c>
      <c r="L263" s="7">
        <v>19</v>
      </c>
      <c r="M263" s="7" t="s">
        <v>109</v>
      </c>
      <c r="N263" s="7">
        <v>42</v>
      </c>
      <c r="O263" t="s">
        <v>7875</v>
      </c>
      <c r="P263" s="7" t="s">
        <v>59</v>
      </c>
      <c r="Q263" s="14" t="s">
        <v>59</v>
      </c>
      <c r="R263" t="b">
        <v>0</v>
      </c>
      <c r="S263" s="7">
        <v>2403</v>
      </c>
      <c r="T263" s="7">
        <v>22.32</v>
      </c>
      <c r="U263" s="7">
        <v>31.68</v>
      </c>
      <c r="V263" s="7">
        <v>0.86779919999999999</v>
      </c>
      <c r="W263" s="7">
        <v>3.1640999999999999</v>
      </c>
      <c r="X263" s="7">
        <v>5.6</v>
      </c>
      <c r="Y263" s="7">
        <v>2.98</v>
      </c>
      <c r="Z263" s="14">
        <v>4.12</v>
      </c>
      <c r="AA263" s="17">
        <v>3.54731E-2</v>
      </c>
      <c r="AB263" s="3">
        <v>0.96452700000000002</v>
      </c>
      <c r="AC263" s="14" t="s">
        <v>197</v>
      </c>
      <c r="AD263" s="13">
        <v>8</v>
      </c>
      <c r="AE263" s="14">
        <v>7</v>
      </c>
      <c r="AF263" s="13">
        <v>5</v>
      </c>
      <c r="AG263" s="7">
        <v>2</v>
      </c>
      <c r="AH263" s="7">
        <v>3</v>
      </c>
      <c r="AI263" s="7">
        <v>4</v>
      </c>
      <c r="AJ263" s="7">
        <v>2</v>
      </c>
      <c r="AK263" s="14">
        <v>2</v>
      </c>
      <c r="AL263" s="13">
        <v>3</v>
      </c>
      <c r="AM263" s="14">
        <v>3</v>
      </c>
      <c r="AN263" s="7" t="s">
        <v>69</v>
      </c>
      <c r="AO263" s="7" t="s">
        <v>62</v>
      </c>
      <c r="AP263" s="7" t="s">
        <v>208</v>
      </c>
      <c r="AQ263" s="7" t="s">
        <v>70</v>
      </c>
      <c r="AR263" s="7" t="s">
        <v>70</v>
      </c>
      <c r="AS263" s="7" t="s">
        <v>66</v>
      </c>
      <c r="AT263" s="7" t="s">
        <v>70</v>
      </c>
      <c r="AU263" s="7" t="s">
        <v>70</v>
      </c>
      <c r="AV263" s="12">
        <v>0</v>
      </c>
      <c r="AW263" s="12">
        <v>0</v>
      </c>
      <c r="AX263" s="12">
        <v>0</v>
      </c>
      <c r="AY263" s="12">
        <v>1</v>
      </c>
      <c r="AZ263" s="12">
        <v>1</v>
      </c>
      <c r="BA263" s="12">
        <v>0</v>
      </c>
      <c r="BB263" s="12">
        <v>1</v>
      </c>
      <c r="BC263" s="12">
        <v>1</v>
      </c>
    </row>
    <row r="264" spans="1:55" x14ac:dyDescent="0.35">
      <c r="A264" s="7" t="s">
        <v>726</v>
      </c>
      <c r="B264" s="7" t="s">
        <v>727</v>
      </c>
      <c r="C264" s="13" t="s">
        <v>51</v>
      </c>
      <c r="D264" s="7">
        <v>300</v>
      </c>
      <c r="E264" s="7" t="s">
        <v>81</v>
      </c>
      <c r="F264" s="7">
        <v>250</v>
      </c>
      <c r="G264" s="14" t="s">
        <v>53</v>
      </c>
      <c r="H264" s="13" t="s">
        <v>54</v>
      </c>
      <c r="I264" s="7" t="s">
        <v>92</v>
      </c>
      <c r="J264" s="7" t="s">
        <v>56</v>
      </c>
      <c r="K264" s="7" t="s">
        <v>57</v>
      </c>
      <c r="L264" s="7">
        <v>25</v>
      </c>
      <c r="M264" s="7" t="s">
        <v>86</v>
      </c>
      <c r="N264" s="7">
        <v>34</v>
      </c>
      <c r="O264" t="s">
        <v>7875</v>
      </c>
      <c r="P264" s="7" t="s">
        <v>59</v>
      </c>
      <c r="Q264" s="14" t="s">
        <v>59</v>
      </c>
      <c r="R264" t="b">
        <v>0</v>
      </c>
      <c r="S264" s="7">
        <v>130</v>
      </c>
      <c r="T264" s="7">
        <v>10.3</v>
      </c>
      <c r="U264" s="7">
        <v>24.5</v>
      </c>
      <c r="V264" s="7">
        <v>0.97788766666666682</v>
      </c>
      <c r="W264" s="7">
        <v>0.2845333333333333</v>
      </c>
      <c r="X264" s="7">
        <v>7.2</v>
      </c>
      <c r="Y264" s="7">
        <v>3.41</v>
      </c>
      <c r="Z264" s="14">
        <v>2.81</v>
      </c>
      <c r="AA264" s="17">
        <v>2.0558400000000001E-2</v>
      </c>
      <c r="AB264" s="3">
        <v>0.97944200000000003</v>
      </c>
      <c r="AC264" s="14" t="s">
        <v>197</v>
      </c>
      <c r="AD264" s="13">
        <v>8</v>
      </c>
      <c r="AE264" s="14">
        <v>7</v>
      </c>
      <c r="AF264" s="13">
        <v>5</v>
      </c>
      <c r="AG264" s="7">
        <v>5</v>
      </c>
      <c r="AH264" s="7">
        <v>0</v>
      </c>
      <c r="AI264" s="7">
        <v>4</v>
      </c>
      <c r="AJ264" s="7">
        <v>4</v>
      </c>
      <c r="AK264" s="14">
        <v>0</v>
      </c>
      <c r="AL264" s="13">
        <v>3</v>
      </c>
      <c r="AM264" s="14">
        <v>3</v>
      </c>
      <c r="AN264" s="7" t="s">
        <v>66</v>
      </c>
      <c r="AO264" s="7" t="s">
        <v>62</v>
      </c>
      <c r="AP264" s="7" t="s">
        <v>62</v>
      </c>
      <c r="AQ264" s="7" t="s">
        <v>5797</v>
      </c>
      <c r="AR264" s="7" t="s">
        <v>62</v>
      </c>
      <c r="AS264" s="7" t="s">
        <v>64</v>
      </c>
      <c r="AT264" s="7" t="s">
        <v>5797</v>
      </c>
      <c r="AU264" s="7" t="s">
        <v>5797</v>
      </c>
      <c r="AV264" s="12">
        <v>0</v>
      </c>
      <c r="AW264" s="12">
        <v>0</v>
      </c>
      <c r="AX264" s="12">
        <v>0</v>
      </c>
      <c r="AY264" s="12">
        <v>1</v>
      </c>
      <c r="AZ264" s="12">
        <v>1</v>
      </c>
      <c r="BA264" s="12">
        <v>0</v>
      </c>
      <c r="BB264" s="12">
        <v>1</v>
      </c>
      <c r="BC264" s="12">
        <v>1</v>
      </c>
    </row>
    <row r="265" spans="1:55" x14ac:dyDescent="0.35">
      <c r="A265" s="7" t="s">
        <v>728</v>
      </c>
      <c r="B265" s="7" t="s">
        <v>729</v>
      </c>
      <c r="C265" s="13" t="s">
        <v>51</v>
      </c>
      <c r="D265" s="7">
        <v>300</v>
      </c>
      <c r="E265" s="7" t="s">
        <v>94</v>
      </c>
      <c r="F265" s="7">
        <v>600</v>
      </c>
      <c r="G265" s="14" t="s">
        <v>53</v>
      </c>
      <c r="H265" s="13" t="s">
        <v>54</v>
      </c>
      <c r="I265" s="7" t="s">
        <v>92</v>
      </c>
      <c r="J265" s="7" t="s">
        <v>56</v>
      </c>
      <c r="K265" s="7" t="s">
        <v>57</v>
      </c>
      <c r="L265" s="7">
        <v>29</v>
      </c>
      <c r="M265" s="7" t="s">
        <v>58</v>
      </c>
      <c r="N265" s="7"/>
      <c r="O265" t="s">
        <v>7875</v>
      </c>
      <c r="P265" s="7" t="s">
        <v>59</v>
      </c>
      <c r="Q265" s="14" t="s">
        <v>59</v>
      </c>
      <c r="R265" t="b">
        <v>0</v>
      </c>
      <c r="S265" s="7">
        <v>305</v>
      </c>
      <c r="T265" s="7">
        <v>8.7333300000000005</v>
      </c>
      <c r="U265" s="7">
        <v>18.766670000000001</v>
      </c>
      <c r="V265" s="7">
        <v>0.49022233333333332</v>
      </c>
      <c r="W265" s="7">
        <v>0.85596666666666665</v>
      </c>
      <c r="X265" s="7">
        <v>5</v>
      </c>
      <c r="Y265" s="7">
        <v>5.47</v>
      </c>
      <c r="Z265" s="14">
        <v>1.52</v>
      </c>
      <c r="AA265" s="17">
        <v>1.0155900000000001E-2</v>
      </c>
      <c r="AB265" s="3">
        <v>0.98984399999999995</v>
      </c>
      <c r="AC265" s="14" t="s">
        <v>197</v>
      </c>
      <c r="AD265" s="13">
        <v>8</v>
      </c>
      <c r="AE265" s="14">
        <v>7</v>
      </c>
      <c r="AF265" s="13">
        <v>5</v>
      </c>
      <c r="AG265" s="7">
        <v>5</v>
      </c>
      <c r="AH265" s="7">
        <v>0</v>
      </c>
      <c r="AI265" s="7">
        <v>4</v>
      </c>
      <c r="AJ265" s="7">
        <v>4</v>
      </c>
      <c r="AK265" s="14">
        <v>0</v>
      </c>
      <c r="AL265" s="13">
        <v>3</v>
      </c>
      <c r="AM265" s="14">
        <v>3</v>
      </c>
      <c r="AN265" s="7" t="s">
        <v>66</v>
      </c>
      <c r="AO265" s="7" t="s">
        <v>62</v>
      </c>
      <c r="AP265" s="7" t="s">
        <v>62</v>
      </c>
      <c r="AQ265" s="7" t="s">
        <v>70</v>
      </c>
      <c r="AR265" s="7" t="s">
        <v>70</v>
      </c>
      <c r="AS265" s="7" t="s">
        <v>66</v>
      </c>
      <c r="AT265" s="7" t="s">
        <v>70</v>
      </c>
      <c r="AU265" s="7" t="s">
        <v>70</v>
      </c>
      <c r="AV265" s="12">
        <v>0</v>
      </c>
      <c r="AW265" s="12">
        <v>0</v>
      </c>
      <c r="AX265" s="12">
        <v>0</v>
      </c>
      <c r="AY265" s="12">
        <v>1</v>
      </c>
      <c r="AZ265" s="12">
        <v>1</v>
      </c>
      <c r="BA265" s="12">
        <v>0</v>
      </c>
      <c r="BB265" s="12">
        <v>1</v>
      </c>
      <c r="BC265" s="12">
        <v>1</v>
      </c>
    </row>
    <row r="266" spans="1:55" x14ac:dyDescent="0.35">
      <c r="A266" s="7" t="s">
        <v>730</v>
      </c>
      <c r="B266" s="7" t="s">
        <v>731</v>
      </c>
      <c r="C266" s="13" t="s">
        <v>51</v>
      </c>
      <c r="D266" s="7">
        <v>300</v>
      </c>
      <c r="E266" s="7" t="s">
        <v>172</v>
      </c>
      <c r="F266" s="7">
        <v>666</v>
      </c>
      <c r="G266" s="14" t="s">
        <v>53</v>
      </c>
      <c r="H266" s="13" t="s">
        <v>54</v>
      </c>
      <c r="I266" s="7" t="s">
        <v>106</v>
      </c>
      <c r="J266" s="7" t="s">
        <v>87</v>
      </c>
      <c r="K266" s="7" t="s">
        <v>57</v>
      </c>
      <c r="L266" s="7">
        <v>14</v>
      </c>
      <c r="M266" s="7" t="s">
        <v>86</v>
      </c>
      <c r="N266" s="7">
        <v>44</v>
      </c>
      <c r="O266" t="s">
        <v>7875</v>
      </c>
      <c r="P266" s="7" t="s">
        <v>59</v>
      </c>
      <c r="Q266" s="14" t="s">
        <v>59</v>
      </c>
      <c r="R266" t="b">
        <v>0</v>
      </c>
      <c r="S266" s="7">
        <v>1207</v>
      </c>
      <c r="T266" s="7">
        <v>19.04</v>
      </c>
      <c r="U266" s="7">
        <v>27.88</v>
      </c>
      <c r="V266" s="7">
        <v>0.68799999999999994</v>
      </c>
      <c r="W266" s="7">
        <v>2.08188</v>
      </c>
      <c r="X266" s="7">
        <v>5.4</v>
      </c>
      <c r="Y266" s="7">
        <v>3.65</v>
      </c>
      <c r="Z266" s="14">
        <v>3.86</v>
      </c>
      <c r="AA266" s="17">
        <v>1E-4</v>
      </c>
      <c r="AB266" s="3">
        <v>0.99990000000000001</v>
      </c>
      <c r="AC266" s="14" t="s">
        <v>197</v>
      </c>
      <c r="AD266" s="13">
        <v>8</v>
      </c>
      <c r="AE266" s="14">
        <v>7</v>
      </c>
      <c r="AF266" s="13">
        <v>5</v>
      </c>
      <c r="AG266" s="7">
        <v>4</v>
      </c>
      <c r="AH266" s="7">
        <v>1</v>
      </c>
      <c r="AI266" s="7">
        <v>4</v>
      </c>
      <c r="AJ266" s="7">
        <v>3</v>
      </c>
      <c r="AK266" s="14">
        <v>1</v>
      </c>
      <c r="AL266" s="13">
        <v>3</v>
      </c>
      <c r="AM266" s="14">
        <v>3</v>
      </c>
      <c r="AN266" s="7" t="s">
        <v>66</v>
      </c>
      <c r="AO266" s="7" t="s">
        <v>62</v>
      </c>
      <c r="AP266" s="7" t="s">
        <v>208</v>
      </c>
      <c r="AQ266" s="7" t="s">
        <v>70</v>
      </c>
      <c r="AR266" s="7" t="s">
        <v>70</v>
      </c>
      <c r="AS266" s="7" t="s">
        <v>66</v>
      </c>
      <c r="AT266" s="7" t="s">
        <v>70</v>
      </c>
      <c r="AU266" s="7" t="s">
        <v>70</v>
      </c>
      <c r="AV266" s="12" t="s">
        <v>5797</v>
      </c>
      <c r="AW266" s="12">
        <v>0</v>
      </c>
      <c r="AX266" s="12">
        <v>0</v>
      </c>
      <c r="AY266" s="12">
        <v>1</v>
      </c>
      <c r="AZ266" s="12" t="s">
        <v>5797</v>
      </c>
      <c r="BA266" s="12">
        <v>0</v>
      </c>
      <c r="BB266" s="12">
        <v>1</v>
      </c>
      <c r="BC266" s="12">
        <v>1</v>
      </c>
    </row>
    <row r="267" spans="1:55" x14ac:dyDescent="0.35">
      <c r="A267" s="7" t="s">
        <v>732</v>
      </c>
      <c r="B267" s="7" t="s">
        <v>733</v>
      </c>
      <c r="C267" s="13" t="s">
        <v>51</v>
      </c>
      <c r="D267" s="7">
        <v>300</v>
      </c>
      <c r="E267" s="7" t="s">
        <v>100</v>
      </c>
      <c r="F267" s="7">
        <v>3</v>
      </c>
      <c r="G267" s="14" t="s">
        <v>53</v>
      </c>
      <c r="H267" s="13" t="s">
        <v>54</v>
      </c>
      <c r="I267" s="7" t="s">
        <v>75</v>
      </c>
      <c r="J267" s="7" t="s">
        <v>87</v>
      </c>
      <c r="K267" s="7" t="s">
        <v>57</v>
      </c>
      <c r="L267" s="7">
        <v>20</v>
      </c>
      <c r="M267" s="7" t="s">
        <v>109</v>
      </c>
      <c r="N267" s="7">
        <v>42</v>
      </c>
      <c r="O267" t="s">
        <v>7875</v>
      </c>
      <c r="P267" s="7" t="s">
        <v>77</v>
      </c>
      <c r="Q267" s="14" t="s">
        <v>113</v>
      </c>
      <c r="R267" t="b">
        <v>0</v>
      </c>
      <c r="S267" s="7">
        <v>1235</v>
      </c>
      <c r="T267" s="7">
        <v>22.8</v>
      </c>
      <c r="U267" s="7">
        <v>31.18</v>
      </c>
      <c r="V267" s="7">
        <v>0.98206599999999999</v>
      </c>
      <c r="W267" s="7">
        <v>1.5936600000000001</v>
      </c>
      <c r="X267" s="7">
        <v>5.8</v>
      </c>
      <c r="Y267" s="7">
        <v>5.91</v>
      </c>
      <c r="Z267" s="14">
        <v>1.59</v>
      </c>
      <c r="AA267" s="17">
        <v>1E-4</v>
      </c>
      <c r="AB267" s="3">
        <v>0.99990000000000001</v>
      </c>
      <c r="AC267" s="14" t="s">
        <v>197</v>
      </c>
      <c r="AD267" s="13">
        <v>8</v>
      </c>
      <c r="AE267" s="14">
        <v>7</v>
      </c>
      <c r="AF267" s="13">
        <v>5</v>
      </c>
      <c r="AG267" s="7">
        <v>4</v>
      </c>
      <c r="AH267" s="7">
        <v>1</v>
      </c>
      <c r="AI267" s="7">
        <v>4</v>
      </c>
      <c r="AJ267" s="7">
        <v>3</v>
      </c>
      <c r="AK267" s="14">
        <v>1</v>
      </c>
      <c r="AL267" s="13">
        <v>3</v>
      </c>
      <c r="AM267" s="14">
        <v>3</v>
      </c>
      <c r="AN267" s="7" t="s">
        <v>66</v>
      </c>
      <c r="AO267" s="7" t="s">
        <v>62</v>
      </c>
      <c r="AP267" s="7" t="s">
        <v>208</v>
      </c>
      <c r="AQ267" s="7" t="s">
        <v>70</v>
      </c>
      <c r="AR267" s="7" t="s">
        <v>70</v>
      </c>
      <c r="AS267" s="7" t="s">
        <v>5797</v>
      </c>
      <c r="AT267" s="7" t="s">
        <v>70</v>
      </c>
      <c r="AU267" s="7" t="s">
        <v>70</v>
      </c>
      <c r="AV267" s="12">
        <v>0</v>
      </c>
      <c r="AW267" s="12">
        <v>0</v>
      </c>
      <c r="AX267" s="12">
        <v>0</v>
      </c>
      <c r="AY267" s="12">
        <v>1</v>
      </c>
      <c r="AZ267" s="12">
        <v>1</v>
      </c>
      <c r="BA267" s="12">
        <v>0</v>
      </c>
      <c r="BB267" s="12">
        <v>1</v>
      </c>
      <c r="BC267" s="12">
        <v>1</v>
      </c>
    </row>
    <row r="268" spans="1:55" x14ac:dyDescent="0.35">
      <c r="A268" s="7" t="s">
        <v>734</v>
      </c>
      <c r="B268" s="7" t="s">
        <v>735</v>
      </c>
      <c r="C268" s="13" t="s">
        <v>51</v>
      </c>
      <c r="D268" s="7">
        <v>300</v>
      </c>
      <c r="E268" s="7" t="s">
        <v>81</v>
      </c>
      <c r="F268" s="7">
        <v>330</v>
      </c>
      <c r="G268" s="14" t="s">
        <v>53</v>
      </c>
      <c r="H268" s="13" t="s">
        <v>54</v>
      </c>
      <c r="I268" s="7" t="s">
        <v>92</v>
      </c>
      <c r="J268" s="7" t="s">
        <v>56</v>
      </c>
      <c r="K268" s="7" t="s">
        <v>57</v>
      </c>
      <c r="L268" s="7">
        <v>27</v>
      </c>
      <c r="M268" s="7" t="s">
        <v>86</v>
      </c>
      <c r="N268" s="7">
        <v>34</v>
      </c>
      <c r="O268" t="s">
        <v>7875</v>
      </c>
      <c r="P268" s="7" t="s">
        <v>59</v>
      </c>
      <c r="Q268" s="14" t="s">
        <v>59</v>
      </c>
      <c r="R268" t="b">
        <v>0</v>
      </c>
      <c r="S268" s="7">
        <v>131</v>
      </c>
      <c r="T268" s="7">
        <v>10.56667</v>
      </c>
      <c r="U268" s="7">
        <v>22.866669999999999</v>
      </c>
      <c r="V268" s="7">
        <v>0.86977766666666667</v>
      </c>
      <c r="W268" s="7">
        <v>0.30116666666666669</v>
      </c>
      <c r="X268" s="7">
        <v>7</v>
      </c>
      <c r="Y268" s="7">
        <v>4.29</v>
      </c>
      <c r="Z268" s="14">
        <v>1.82</v>
      </c>
      <c r="AA268" s="17">
        <v>0.44463999999999998</v>
      </c>
      <c r="AB268" s="3">
        <v>0.55535999999999996</v>
      </c>
      <c r="AC268" s="14" t="s">
        <v>197</v>
      </c>
      <c r="AD268" s="13">
        <v>8</v>
      </c>
      <c r="AE268" s="14">
        <v>7</v>
      </c>
      <c r="AF268" s="13">
        <v>5</v>
      </c>
      <c r="AG268" s="7">
        <v>4</v>
      </c>
      <c r="AH268" s="7">
        <v>1</v>
      </c>
      <c r="AI268" s="7">
        <v>4</v>
      </c>
      <c r="AJ268" s="7">
        <v>3</v>
      </c>
      <c r="AK268" s="14">
        <v>1</v>
      </c>
      <c r="AL268" s="13">
        <v>3</v>
      </c>
      <c r="AM268" s="14">
        <v>3</v>
      </c>
      <c r="AN268" s="7" t="s">
        <v>66</v>
      </c>
      <c r="AO268" s="7" t="s">
        <v>62</v>
      </c>
      <c r="AP268" s="7" t="s">
        <v>62</v>
      </c>
      <c r="AQ268" s="7" t="s">
        <v>70</v>
      </c>
      <c r="AR268" s="7" t="s">
        <v>63</v>
      </c>
      <c r="AS268" s="7" t="s">
        <v>66</v>
      </c>
      <c r="AT268" s="7" t="s">
        <v>70</v>
      </c>
      <c r="AU268" s="7" t="s">
        <v>70</v>
      </c>
      <c r="AV268" s="12">
        <v>0</v>
      </c>
      <c r="AW268" s="12">
        <v>0</v>
      </c>
      <c r="AX268" s="12">
        <v>0</v>
      </c>
      <c r="AY268" s="12">
        <v>1</v>
      </c>
      <c r="AZ268" s="12">
        <v>1</v>
      </c>
      <c r="BA268" s="12">
        <v>0</v>
      </c>
      <c r="BB268" s="12">
        <v>1</v>
      </c>
      <c r="BC268" s="12">
        <v>1</v>
      </c>
    </row>
    <row r="269" spans="1:55" x14ac:dyDescent="0.35">
      <c r="A269" s="7" t="s">
        <v>736</v>
      </c>
      <c r="B269" s="7" t="s">
        <v>737</v>
      </c>
      <c r="C269" s="13" t="s">
        <v>51</v>
      </c>
      <c r="D269" s="7">
        <v>300</v>
      </c>
      <c r="E269" s="7" t="s">
        <v>158</v>
      </c>
      <c r="F269" s="7">
        <v>1200</v>
      </c>
      <c r="G269" s="14" t="s">
        <v>53</v>
      </c>
      <c r="H269" s="13" t="s">
        <v>54</v>
      </c>
      <c r="I269" s="7" t="s">
        <v>75</v>
      </c>
      <c r="J269" s="7" t="s">
        <v>56</v>
      </c>
      <c r="K269" s="7" t="s">
        <v>57</v>
      </c>
      <c r="L269" s="7">
        <v>32</v>
      </c>
      <c r="M269" s="7" t="s">
        <v>58</v>
      </c>
      <c r="N269" s="7"/>
      <c r="O269" t="s">
        <v>7875</v>
      </c>
      <c r="P269" s="7" t="s">
        <v>59</v>
      </c>
      <c r="Q269" s="14" t="s">
        <v>59</v>
      </c>
      <c r="R269" t="b">
        <v>0</v>
      </c>
      <c r="S269" s="7">
        <v>1584</v>
      </c>
      <c r="T269" s="7">
        <v>13.28</v>
      </c>
      <c r="U269" s="7">
        <v>23.22</v>
      </c>
      <c r="V269" s="7">
        <v>0.33046679999999989</v>
      </c>
      <c r="W269" s="7">
        <v>2.8041</v>
      </c>
      <c r="X269" s="7">
        <v>5.4</v>
      </c>
      <c r="Y269" s="7">
        <v>3.32</v>
      </c>
      <c r="Z269" s="14">
        <v>3.12</v>
      </c>
      <c r="AA269" s="17">
        <v>6.6197900000000004E-2</v>
      </c>
      <c r="AB269" s="3">
        <v>0.93380200000000002</v>
      </c>
      <c r="AC269" s="14" t="s">
        <v>197</v>
      </c>
      <c r="AD269" s="13">
        <v>8</v>
      </c>
      <c r="AE269" s="14">
        <v>7</v>
      </c>
      <c r="AF269" s="13">
        <v>5</v>
      </c>
      <c r="AG269" s="7">
        <v>4</v>
      </c>
      <c r="AH269" s="7">
        <v>1</v>
      </c>
      <c r="AI269" s="7">
        <v>4</v>
      </c>
      <c r="AJ269" s="7">
        <v>3</v>
      </c>
      <c r="AK269" s="14">
        <v>1</v>
      </c>
      <c r="AL269" s="13">
        <v>3</v>
      </c>
      <c r="AM269" s="14">
        <v>3</v>
      </c>
      <c r="AN269" s="7" t="s">
        <v>66</v>
      </c>
      <c r="AO269" s="7" t="s">
        <v>62</v>
      </c>
      <c r="AP269" s="7" t="s">
        <v>208</v>
      </c>
      <c r="AQ269" s="7" t="s">
        <v>70</v>
      </c>
      <c r="AR269" s="7" t="s">
        <v>70</v>
      </c>
      <c r="AS269" s="7" t="s">
        <v>66</v>
      </c>
      <c r="AT269" s="7" t="s">
        <v>70</v>
      </c>
      <c r="AU269" s="7" t="s">
        <v>70</v>
      </c>
      <c r="AV269" s="12">
        <v>0</v>
      </c>
      <c r="AW269" s="12">
        <v>0</v>
      </c>
      <c r="AX269" s="12">
        <v>0</v>
      </c>
      <c r="AY269" s="12">
        <v>1</v>
      </c>
      <c r="AZ269" s="12">
        <v>1</v>
      </c>
      <c r="BA269" s="12">
        <v>0</v>
      </c>
      <c r="BB269" s="12">
        <v>1</v>
      </c>
      <c r="BC269" s="12">
        <v>1</v>
      </c>
    </row>
    <row r="270" spans="1:55" x14ac:dyDescent="0.35">
      <c r="A270" s="7" t="s">
        <v>738</v>
      </c>
      <c r="B270" s="7" t="s">
        <v>739</v>
      </c>
      <c r="C270" s="13" t="s">
        <v>51</v>
      </c>
      <c r="D270" s="7">
        <v>300</v>
      </c>
      <c r="E270" s="7" t="s">
        <v>100</v>
      </c>
      <c r="F270" s="7">
        <v>600</v>
      </c>
      <c r="G270" s="14" t="s">
        <v>53</v>
      </c>
      <c r="H270" s="13" t="s">
        <v>54</v>
      </c>
      <c r="I270" s="7" t="s">
        <v>75</v>
      </c>
      <c r="J270" s="7" t="s">
        <v>87</v>
      </c>
      <c r="K270" s="7" t="s">
        <v>84</v>
      </c>
      <c r="L270" s="7">
        <v>24</v>
      </c>
      <c r="M270" s="7" t="s">
        <v>109</v>
      </c>
      <c r="N270" s="7">
        <v>41</v>
      </c>
      <c r="O270" t="s">
        <v>7881</v>
      </c>
      <c r="P270" s="7" t="s">
        <v>59</v>
      </c>
      <c r="Q270" s="14" t="s">
        <v>59</v>
      </c>
      <c r="R270" t="b">
        <v>0</v>
      </c>
      <c r="S270" s="7">
        <v>931</v>
      </c>
      <c r="T270" s="7">
        <v>20.12</v>
      </c>
      <c r="U270" s="7">
        <v>32.06</v>
      </c>
      <c r="V270" s="7">
        <v>1.2168680000000001</v>
      </c>
      <c r="W270" s="7">
        <v>1.21736</v>
      </c>
      <c r="X270" s="7">
        <v>6.4</v>
      </c>
      <c r="Y270" s="7">
        <v>4.2300000000000004</v>
      </c>
      <c r="Z270" s="14">
        <v>3.1</v>
      </c>
      <c r="AA270" s="17">
        <v>1E-4</v>
      </c>
      <c r="AB270" s="3">
        <v>0.99990000000000001</v>
      </c>
      <c r="AC270" s="14" t="s">
        <v>197</v>
      </c>
      <c r="AD270" s="13">
        <v>8</v>
      </c>
      <c r="AE270" s="14">
        <v>7</v>
      </c>
      <c r="AF270" s="13">
        <v>5</v>
      </c>
      <c r="AG270" s="7">
        <v>5</v>
      </c>
      <c r="AH270" s="7">
        <v>0</v>
      </c>
      <c r="AI270" s="7">
        <v>4</v>
      </c>
      <c r="AJ270" s="7">
        <v>4</v>
      </c>
      <c r="AK270" s="14">
        <v>0</v>
      </c>
      <c r="AL270" s="13">
        <v>3</v>
      </c>
      <c r="AM270" s="14">
        <v>3</v>
      </c>
      <c r="AN270" s="7" t="s">
        <v>66</v>
      </c>
      <c r="AO270" s="7" t="s">
        <v>62</v>
      </c>
      <c r="AP270" s="7" t="s">
        <v>62</v>
      </c>
      <c r="AQ270" s="7" t="s">
        <v>70</v>
      </c>
      <c r="AR270" s="7" t="s">
        <v>70</v>
      </c>
      <c r="AS270" s="7" t="s">
        <v>66</v>
      </c>
      <c r="AT270" s="7" t="s">
        <v>70</v>
      </c>
      <c r="AU270" s="7" t="s">
        <v>70</v>
      </c>
      <c r="AV270" s="12">
        <v>0</v>
      </c>
      <c r="AW270" s="12">
        <v>0</v>
      </c>
      <c r="AX270" s="12">
        <v>0</v>
      </c>
      <c r="AY270" s="12">
        <v>1</v>
      </c>
      <c r="AZ270" s="12">
        <v>1</v>
      </c>
      <c r="BA270" s="12">
        <v>0</v>
      </c>
      <c r="BB270" s="12">
        <v>1</v>
      </c>
      <c r="BC270" s="12">
        <v>1</v>
      </c>
    </row>
    <row r="271" spans="1:55" x14ac:dyDescent="0.35">
      <c r="A271" s="7" t="s">
        <v>740</v>
      </c>
      <c r="B271" s="7" t="s">
        <v>741</v>
      </c>
      <c r="C271" s="13" t="s">
        <v>51</v>
      </c>
      <c r="D271" s="7">
        <v>300</v>
      </c>
      <c r="E271" s="7" t="s">
        <v>81</v>
      </c>
      <c r="F271" s="7">
        <v>180</v>
      </c>
      <c r="G271" s="14" t="s">
        <v>53</v>
      </c>
      <c r="H271" s="13" t="s">
        <v>54</v>
      </c>
      <c r="I271" s="7" t="s">
        <v>92</v>
      </c>
      <c r="J271" s="7" t="s">
        <v>56</v>
      </c>
      <c r="K271" s="7" t="s">
        <v>57</v>
      </c>
      <c r="L271" s="7">
        <v>15</v>
      </c>
      <c r="M271" s="7" t="s">
        <v>86</v>
      </c>
      <c r="N271" s="7">
        <v>35</v>
      </c>
      <c r="O271" t="s">
        <v>7875</v>
      </c>
      <c r="P271" s="7" t="s">
        <v>77</v>
      </c>
      <c r="Q271" s="14" t="s">
        <v>59</v>
      </c>
      <c r="R271" t="b">
        <v>0</v>
      </c>
      <c r="S271" s="7">
        <v>137</v>
      </c>
      <c r="T271" s="7">
        <v>10</v>
      </c>
      <c r="U271" s="7">
        <v>21.9</v>
      </c>
      <c r="V271" s="7">
        <v>0.79322199999999998</v>
      </c>
      <c r="W271" s="7">
        <v>0.3237666666666667</v>
      </c>
      <c r="X271" s="7">
        <v>7</v>
      </c>
      <c r="Y271" s="7">
        <v>3.55</v>
      </c>
      <c r="Z271" s="14">
        <v>1.85</v>
      </c>
      <c r="AA271" s="17">
        <v>2.3186999999999999E-3</v>
      </c>
      <c r="AB271" s="3">
        <v>0.99768100000000004</v>
      </c>
      <c r="AC271" s="14" t="s">
        <v>197</v>
      </c>
      <c r="AD271" s="13">
        <v>8</v>
      </c>
      <c r="AE271" s="14">
        <v>7</v>
      </c>
      <c r="AF271" s="13">
        <v>5</v>
      </c>
      <c r="AG271" s="7">
        <v>4</v>
      </c>
      <c r="AH271" s="7">
        <v>1</v>
      </c>
      <c r="AI271" s="7">
        <v>4</v>
      </c>
      <c r="AJ271" s="7">
        <v>3</v>
      </c>
      <c r="AK271" s="14">
        <v>1</v>
      </c>
      <c r="AL271" s="13">
        <v>3</v>
      </c>
      <c r="AM271" s="14">
        <v>3</v>
      </c>
      <c r="AN271" s="7" t="s">
        <v>66</v>
      </c>
      <c r="AO271" s="7" t="s">
        <v>62</v>
      </c>
      <c r="AP271" s="7" t="s">
        <v>62</v>
      </c>
      <c r="AQ271" s="7" t="s">
        <v>5797</v>
      </c>
      <c r="AR271" s="7" t="s">
        <v>63</v>
      </c>
      <c r="AS271" s="7" t="s">
        <v>5797</v>
      </c>
      <c r="AT271" s="7" t="s">
        <v>70</v>
      </c>
      <c r="AU271" s="7" t="s">
        <v>70</v>
      </c>
      <c r="AV271" s="12">
        <v>0</v>
      </c>
      <c r="AW271" s="12">
        <v>0</v>
      </c>
      <c r="AX271" s="12">
        <v>0</v>
      </c>
      <c r="AY271" s="12">
        <v>1</v>
      </c>
      <c r="AZ271" s="12">
        <v>1</v>
      </c>
      <c r="BA271" s="12">
        <v>0</v>
      </c>
      <c r="BB271" s="12">
        <v>1</v>
      </c>
      <c r="BC271" s="12">
        <v>1</v>
      </c>
    </row>
    <row r="272" spans="1:55" x14ac:dyDescent="0.35">
      <c r="A272" s="7" t="s">
        <v>742</v>
      </c>
      <c r="B272" s="7" t="s">
        <v>743</v>
      </c>
      <c r="C272" s="13" t="s">
        <v>51</v>
      </c>
      <c r="D272" s="7">
        <v>300</v>
      </c>
      <c r="E272" s="7" t="s">
        <v>744</v>
      </c>
      <c r="F272" s="7">
        <v>630</v>
      </c>
      <c r="G272" s="14" t="s">
        <v>53</v>
      </c>
      <c r="H272" s="13" t="s">
        <v>54</v>
      </c>
      <c r="I272" s="7" t="s">
        <v>92</v>
      </c>
      <c r="J272" s="7" t="s">
        <v>56</v>
      </c>
      <c r="K272" s="7" t="s">
        <v>57</v>
      </c>
      <c r="L272" s="7">
        <v>37</v>
      </c>
      <c r="M272" s="7" t="s">
        <v>58</v>
      </c>
      <c r="N272" s="7"/>
      <c r="O272" t="s">
        <v>7875</v>
      </c>
      <c r="P272" s="7" t="s">
        <v>59</v>
      </c>
      <c r="Q272" s="14" t="s">
        <v>59</v>
      </c>
      <c r="R272" t="b">
        <v>0</v>
      </c>
      <c r="S272" s="7">
        <v>225</v>
      </c>
      <c r="T272" s="7">
        <v>12.9</v>
      </c>
      <c r="U272" s="7">
        <v>24.733329999999999</v>
      </c>
      <c r="V272" s="7">
        <v>0.85722333333333334</v>
      </c>
      <c r="W272" s="7">
        <v>0.49663333333333332</v>
      </c>
      <c r="X272" s="7"/>
      <c r="Y272" s="7"/>
      <c r="Z272" s="14"/>
      <c r="AA272" s="17">
        <v>4.5175300000000002E-2</v>
      </c>
      <c r="AB272" s="3">
        <v>0.95482500000000003</v>
      </c>
      <c r="AC272" s="14" t="s">
        <v>197</v>
      </c>
      <c r="AD272" s="13">
        <v>8</v>
      </c>
      <c r="AE272" s="14">
        <v>7</v>
      </c>
      <c r="AF272" s="13">
        <v>5</v>
      </c>
      <c r="AG272" s="7">
        <v>5</v>
      </c>
      <c r="AH272" s="7">
        <v>0</v>
      </c>
      <c r="AI272" s="7">
        <v>4</v>
      </c>
      <c r="AJ272" s="7">
        <v>4</v>
      </c>
      <c r="AK272" s="14">
        <v>0</v>
      </c>
      <c r="AL272" s="13">
        <v>3</v>
      </c>
      <c r="AM272" s="14">
        <v>3</v>
      </c>
      <c r="AN272" s="7" t="s">
        <v>66</v>
      </c>
      <c r="AO272" s="7" t="s">
        <v>62</v>
      </c>
      <c r="AP272" s="7" t="s">
        <v>62</v>
      </c>
      <c r="AQ272" s="7" t="s">
        <v>5797</v>
      </c>
      <c r="AR272" s="7" t="s">
        <v>62</v>
      </c>
      <c r="AS272" s="7" t="s">
        <v>64</v>
      </c>
      <c r="AT272" s="7" t="s">
        <v>5797</v>
      </c>
      <c r="AU272" s="7" t="s">
        <v>70</v>
      </c>
      <c r="AV272" s="12">
        <v>0</v>
      </c>
      <c r="AW272" s="12">
        <v>0</v>
      </c>
      <c r="AX272" s="12" t="s">
        <v>5797</v>
      </c>
      <c r="AY272" s="12">
        <v>1</v>
      </c>
      <c r="AZ272" s="12">
        <v>1</v>
      </c>
      <c r="BA272" s="12">
        <v>0</v>
      </c>
      <c r="BB272" s="12">
        <v>1</v>
      </c>
      <c r="BC272" s="12">
        <v>1</v>
      </c>
    </row>
    <row r="273" spans="1:55" x14ac:dyDescent="0.35">
      <c r="A273" s="7" t="s">
        <v>745</v>
      </c>
      <c r="B273" s="7" t="s">
        <v>746</v>
      </c>
      <c r="C273" s="13" t="s">
        <v>51</v>
      </c>
      <c r="D273" s="7">
        <v>300</v>
      </c>
      <c r="E273" s="7" t="s">
        <v>697</v>
      </c>
      <c r="F273" s="7">
        <v>5</v>
      </c>
      <c r="G273" s="14" t="s">
        <v>53</v>
      </c>
      <c r="H273" s="13" t="s">
        <v>54</v>
      </c>
      <c r="I273" s="7" t="s">
        <v>75</v>
      </c>
      <c r="J273" s="7" t="s">
        <v>87</v>
      </c>
      <c r="K273" s="7" t="s">
        <v>57</v>
      </c>
      <c r="L273" s="7">
        <v>22</v>
      </c>
      <c r="M273" s="7" t="s">
        <v>86</v>
      </c>
      <c r="N273" s="7">
        <v>41</v>
      </c>
      <c r="O273" t="s">
        <v>7875</v>
      </c>
      <c r="P273" s="7" t="s">
        <v>113</v>
      </c>
      <c r="Q273" s="14" t="s">
        <v>59</v>
      </c>
      <c r="R273" t="b">
        <v>0</v>
      </c>
      <c r="S273" s="7">
        <v>547</v>
      </c>
      <c r="T273" s="7">
        <v>22.44</v>
      </c>
      <c r="U273" s="7">
        <v>29.74</v>
      </c>
      <c r="V273" s="7">
        <v>0.85119999999999985</v>
      </c>
      <c r="W273" s="7">
        <v>0.75688</v>
      </c>
      <c r="X273" s="7">
        <v>6.1</v>
      </c>
      <c r="Y273" s="7">
        <v>2.94</v>
      </c>
      <c r="Z273" s="14">
        <v>3.46</v>
      </c>
      <c r="AA273" s="17">
        <v>5.0659299999999997E-3</v>
      </c>
      <c r="AB273" s="3">
        <v>0.99493399999999999</v>
      </c>
      <c r="AC273" s="14" t="s">
        <v>197</v>
      </c>
      <c r="AD273" s="13">
        <v>8</v>
      </c>
      <c r="AE273" s="14">
        <v>7</v>
      </c>
      <c r="AF273" s="13">
        <v>5</v>
      </c>
      <c r="AG273" s="7">
        <v>3</v>
      </c>
      <c r="AH273" s="7">
        <v>2</v>
      </c>
      <c r="AI273" s="7">
        <v>4</v>
      </c>
      <c r="AJ273" s="7">
        <v>2</v>
      </c>
      <c r="AK273" s="14">
        <v>2</v>
      </c>
      <c r="AL273" s="13">
        <v>3</v>
      </c>
      <c r="AM273" s="14">
        <v>3</v>
      </c>
      <c r="AN273" s="7" t="s">
        <v>66</v>
      </c>
      <c r="AO273" s="7" t="s">
        <v>62</v>
      </c>
      <c r="AP273" s="7" t="s">
        <v>208</v>
      </c>
      <c r="AQ273" s="7" t="s">
        <v>70</v>
      </c>
      <c r="AR273" s="7" t="s">
        <v>63</v>
      </c>
      <c r="AS273" s="7" t="s">
        <v>66</v>
      </c>
      <c r="AT273" s="7" t="s">
        <v>70</v>
      </c>
      <c r="AU273" s="7" t="s">
        <v>70</v>
      </c>
      <c r="AV273" s="12">
        <v>0</v>
      </c>
      <c r="AW273" s="12">
        <v>0</v>
      </c>
      <c r="AX273" s="12">
        <v>0</v>
      </c>
      <c r="AY273" s="12">
        <v>1</v>
      </c>
      <c r="AZ273" s="12">
        <v>1</v>
      </c>
      <c r="BA273" s="12">
        <v>0</v>
      </c>
      <c r="BB273" s="12">
        <v>1</v>
      </c>
      <c r="BC273" s="12">
        <v>1</v>
      </c>
    </row>
    <row r="274" spans="1:55" x14ac:dyDescent="0.35">
      <c r="A274" s="7" t="s">
        <v>747</v>
      </c>
      <c r="B274" s="7" t="s">
        <v>748</v>
      </c>
      <c r="C274" s="13" t="s">
        <v>51</v>
      </c>
      <c r="D274" s="7">
        <v>300</v>
      </c>
      <c r="E274" s="7" t="s">
        <v>100</v>
      </c>
      <c r="F274" s="7"/>
      <c r="G274" s="14" t="s">
        <v>53</v>
      </c>
      <c r="H274" s="13" t="s">
        <v>54</v>
      </c>
      <c r="I274" s="7" t="s">
        <v>75</v>
      </c>
      <c r="J274" s="7" t="s">
        <v>87</v>
      </c>
      <c r="K274" s="7" t="s">
        <v>57</v>
      </c>
      <c r="L274" s="7">
        <v>26</v>
      </c>
      <c r="M274" s="7" t="s">
        <v>58</v>
      </c>
      <c r="N274" s="7"/>
      <c r="O274" t="s">
        <v>7921</v>
      </c>
      <c r="P274" s="7" t="s">
        <v>59</v>
      </c>
      <c r="Q274" s="14" t="s">
        <v>59</v>
      </c>
      <c r="R274" t="b">
        <v>0</v>
      </c>
      <c r="S274" s="7">
        <v>697</v>
      </c>
      <c r="T274" s="7">
        <v>15</v>
      </c>
      <c r="U274" s="7">
        <v>28.94</v>
      </c>
      <c r="V274" s="7">
        <v>0.93153319999999995</v>
      </c>
      <c r="W274" s="7">
        <v>0.92898000000000003</v>
      </c>
      <c r="X274" s="7">
        <v>6.7</v>
      </c>
      <c r="Y274" s="7">
        <v>4.54</v>
      </c>
      <c r="Z274" s="14">
        <v>2.87</v>
      </c>
      <c r="AA274" s="17">
        <v>1E-4</v>
      </c>
      <c r="AB274" s="3">
        <v>0.99990000000000001</v>
      </c>
      <c r="AC274" s="14" t="s">
        <v>197</v>
      </c>
      <c r="AD274" s="13">
        <v>8</v>
      </c>
      <c r="AE274" s="14">
        <v>7</v>
      </c>
      <c r="AF274" s="13">
        <v>5</v>
      </c>
      <c r="AG274" s="7">
        <v>4</v>
      </c>
      <c r="AH274" s="7">
        <v>1</v>
      </c>
      <c r="AI274" s="7">
        <v>4</v>
      </c>
      <c r="AJ274" s="7">
        <v>3</v>
      </c>
      <c r="AK274" s="14">
        <v>1</v>
      </c>
      <c r="AL274" s="13">
        <v>3</v>
      </c>
      <c r="AM274" s="14">
        <v>3</v>
      </c>
      <c r="AN274" s="7" t="s">
        <v>66</v>
      </c>
      <c r="AO274" s="7" t="s">
        <v>62</v>
      </c>
      <c r="AP274" s="7" t="s">
        <v>208</v>
      </c>
      <c r="AQ274" s="7" t="s">
        <v>5797</v>
      </c>
      <c r="AR274" s="7" t="s">
        <v>70</v>
      </c>
      <c r="AS274" s="7" t="s">
        <v>66</v>
      </c>
      <c r="AT274" s="7" t="s">
        <v>70</v>
      </c>
      <c r="AU274" s="7" t="s">
        <v>70</v>
      </c>
      <c r="AV274" s="12">
        <v>0</v>
      </c>
      <c r="AW274" s="12">
        <v>0</v>
      </c>
      <c r="AX274" s="12">
        <v>0</v>
      </c>
      <c r="AY274" s="12">
        <v>1</v>
      </c>
      <c r="AZ274" s="12">
        <v>1</v>
      </c>
      <c r="BA274" s="12">
        <v>0</v>
      </c>
      <c r="BB274" s="12">
        <v>1</v>
      </c>
      <c r="BC274" s="12">
        <v>1</v>
      </c>
    </row>
    <row r="275" spans="1:55" x14ac:dyDescent="0.35">
      <c r="A275" s="7" t="s">
        <v>749</v>
      </c>
      <c r="B275" s="7" t="s">
        <v>750</v>
      </c>
      <c r="C275" s="13" t="s">
        <v>51</v>
      </c>
      <c r="D275" s="7">
        <v>300</v>
      </c>
      <c r="E275" s="7" t="s">
        <v>52</v>
      </c>
      <c r="F275" s="7">
        <v>1139</v>
      </c>
      <c r="G275" s="14" t="s">
        <v>53</v>
      </c>
      <c r="H275" s="13" t="s">
        <v>54</v>
      </c>
      <c r="I275" s="7" t="s">
        <v>92</v>
      </c>
      <c r="J275" s="7" t="s">
        <v>56</v>
      </c>
      <c r="K275" s="7" t="s">
        <v>57</v>
      </c>
      <c r="L275" s="7">
        <v>29.7</v>
      </c>
      <c r="M275" s="7" t="s">
        <v>58</v>
      </c>
      <c r="N275" s="7"/>
      <c r="O275" t="s">
        <v>7875</v>
      </c>
      <c r="P275" s="7" t="s">
        <v>59</v>
      </c>
      <c r="Q275" s="14" t="s">
        <v>59</v>
      </c>
      <c r="R275" t="b">
        <v>0</v>
      </c>
      <c r="S275" s="7">
        <v>1062</v>
      </c>
      <c r="T275" s="7">
        <v>17.600000000000001</v>
      </c>
      <c r="U275" s="7">
        <v>25.96</v>
      </c>
      <c r="V275" s="7">
        <v>0.60273319999999997</v>
      </c>
      <c r="W275" s="7">
        <v>1.8477600000000001</v>
      </c>
      <c r="X275" s="7">
        <v>5.4</v>
      </c>
      <c r="Y275" s="7">
        <v>4.3600000000000003</v>
      </c>
      <c r="Z275" s="14">
        <v>4.34</v>
      </c>
      <c r="AA275" s="17">
        <v>1.9843599999999999E-2</v>
      </c>
      <c r="AB275" s="3">
        <v>0.98015600000000003</v>
      </c>
      <c r="AC275" s="14" t="s">
        <v>197</v>
      </c>
      <c r="AD275" s="13">
        <v>8</v>
      </c>
      <c r="AE275" s="14">
        <v>7</v>
      </c>
      <c r="AF275" s="13">
        <v>5</v>
      </c>
      <c r="AG275" s="7">
        <v>4</v>
      </c>
      <c r="AH275" s="7">
        <v>1</v>
      </c>
      <c r="AI275" s="7">
        <v>4</v>
      </c>
      <c r="AJ275" s="7">
        <v>3</v>
      </c>
      <c r="AK275" s="14">
        <v>1</v>
      </c>
      <c r="AL275" s="13">
        <v>3</v>
      </c>
      <c r="AM275" s="14">
        <v>3</v>
      </c>
      <c r="AN275" s="7" t="s">
        <v>66</v>
      </c>
      <c r="AO275" s="7" t="s">
        <v>62</v>
      </c>
      <c r="AP275" s="7" t="s">
        <v>62</v>
      </c>
      <c r="AQ275" s="7" t="s">
        <v>70</v>
      </c>
      <c r="AR275" s="7" t="s">
        <v>63</v>
      </c>
      <c r="AS275" s="7" t="s">
        <v>5797</v>
      </c>
      <c r="AT275" s="7" t="s">
        <v>5797</v>
      </c>
      <c r="AU275" s="7" t="s">
        <v>5797</v>
      </c>
      <c r="AV275" s="12">
        <v>0</v>
      </c>
      <c r="AW275" s="12">
        <v>0</v>
      </c>
      <c r="AX275" s="12">
        <v>0</v>
      </c>
      <c r="AY275" s="12">
        <v>1</v>
      </c>
      <c r="AZ275" s="12">
        <v>1</v>
      </c>
      <c r="BA275" s="12">
        <v>0</v>
      </c>
      <c r="BB275" s="12">
        <v>1</v>
      </c>
      <c r="BC275" s="12">
        <v>1</v>
      </c>
    </row>
    <row r="276" spans="1:55" x14ac:dyDescent="0.35">
      <c r="A276" s="7" t="s">
        <v>751</v>
      </c>
      <c r="B276" s="7" t="s">
        <v>752</v>
      </c>
      <c r="C276" s="13" t="s">
        <v>51</v>
      </c>
      <c r="D276" s="7">
        <v>300</v>
      </c>
      <c r="E276" s="7" t="s">
        <v>116</v>
      </c>
      <c r="F276" s="7"/>
      <c r="G276" s="14" t="s">
        <v>53</v>
      </c>
      <c r="H276" s="13" t="s">
        <v>54</v>
      </c>
      <c r="I276" s="7" t="s">
        <v>75</v>
      </c>
      <c r="J276" s="7" t="s">
        <v>87</v>
      </c>
      <c r="K276" s="7" t="s">
        <v>57</v>
      </c>
      <c r="L276" s="7">
        <v>20</v>
      </c>
      <c r="M276" s="7" t="s">
        <v>58</v>
      </c>
      <c r="N276" s="7"/>
      <c r="O276" t="s">
        <v>7875</v>
      </c>
      <c r="P276" s="7" t="s">
        <v>59</v>
      </c>
      <c r="Q276" s="14" t="s">
        <v>59</v>
      </c>
      <c r="R276" t="b">
        <v>0</v>
      </c>
      <c r="S276" s="7">
        <v>1498</v>
      </c>
      <c r="T276" s="7">
        <v>20.78</v>
      </c>
      <c r="U276" s="7">
        <v>30.58</v>
      </c>
      <c r="V276" s="7">
        <v>0.64359999999999995</v>
      </c>
      <c r="W276" s="7">
        <v>2.0995599999999999</v>
      </c>
      <c r="X276" s="7">
        <v>6</v>
      </c>
      <c r="Y276" s="7">
        <v>3.08</v>
      </c>
      <c r="Z276" s="14">
        <v>3.35</v>
      </c>
      <c r="AA276" s="17">
        <v>1E-4</v>
      </c>
      <c r="AB276" s="3">
        <v>0.99990000000000001</v>
      </c>
      <c r="AC276" s="14" t="s">
        <v>197</v>
      </c>
      <c r="AD276" s="13">
        <v>8</v>
      </c>
      <c r="AE276" s="14">
        <v>7</v>
      </c>
      <c r="AF276" s="13">
        <v>5</v>
      </c>
      <c r="AG276" s="7">
        <v>5</v>
      </c>
      <c r="AH276" s="7">
        <v>0</v>
      </c>
      <c r="AI276" s="7">
        <v>4</v>
      </c>
      <c r="AJ276" s="7">
        <v>4</v>
      </c>
      <c r="AK276" s="14">
        <v>0</v>
      </c>
      <c r="AL276" s="13">
        <v>3</v>
      </c>
      <c r="AM276" s="14">
        <v>3</v>
      </c>
      <c r="AN276" s="7" t="s">
        <v>66</v>
      </c>
      <c r="AO276" s="7" t="s">
        <v>62</v>
      </c>
      <c r="AP276" s="7" t="s">
        <v>62</v>
      </c>
      <c r="AQ276" s="7" t="s">
        <v>70</v>
      </c>
      <c r="AR276" s="7" t="s">
        <v>70</v>
      </c>
      <c r="AS276" s="7" t="s">
        <v>66</v>
      </c>
      <c r="AT276" s="7" t="s">
        <v>70</v>
      </c>
      <c r="AU276" s="7" t="s">
        <v>70</v>
      </c>
      <c r="AV276" s="12" t="s">
        <v>5797</v>
      </c>
      <c r="AW276" s="12">
        <v>0</v>
      </c>
      <c r="AX276" s="12">
        <v>0</v>
      </c>
      <c r="AY276" s="12">
        <v>1</v>
      </c>
      <c r="AZ276" s="12">
        <v>1</v>
      </c>
      <c r="BA276" s="12">
        <v>0</v>
      </c>
      <c r="BB276" s="12">
        <v>1</v>
      </c>
      <c r="BC276" s="12">
        <v>1</v>
      </c>
    </row>
    <row r="277" spans="1:55" x14ac:dyDescent="0.35">
      <c r="A277" s="7" t="s">
        <v>753</v>
      </c>
      <c r="B277" s="7" t="s">
        <v>754</v>
      </c>
      <c r="C277" s="13" t="s">
        <v>51</v>
      </c>
      <c r="D277" s="7">
        <v>300</v>
      </c>
      <c r="E277" s="7" t="s">
        <v>100</v>
      </c>
      <c r="F277" s="7">
        <v>1660</v>
      </c>
      <c r="G277" s="14" t="s">
        <v>53</v>
      </c>
      <c r="H277" s="13" t="s">
        <v>54</v>
      </c>
      <c r="I277" s="7" t="s">
        <v>118</v>
      </c>
      <c r="J277" s="7" t="s">
        <v>87</v>
      </c>
      <c r="K277" s="7" t="s">
        <v>57</v>
      </c>
      <c r="L277" s="7">
        <v>29</v>
      </c>
      <c r="M277" s="7" t="s">
        <v>58</v>
      </c>
      <c r="N277" s="7"/>
      <c r="O277" t="s">
        <v>7875</v>
      </c>
      <c r="P277" s="7" t="s">
        <v>59</v>
      </c>
      <c r="Q277" s="14" t="s">
        <v>56</v>
      </c>
      <c r="R277" t="b">
        <v>0</v>
      </c>
      <c r="S277" s="7">
        <v>875</v>
      </c>
      <c r="T277" s="7">
        <v>15.46</v>
      </c>
      <c r="U277" s="7">
        <v>28.48</v>
      </c>
      <c r="V277" s="7">
        <v>0.99133320000000003</v>
      </c>
      <c r="W277" s="7">
        <v>1.1989799999999999</v>
      </c>
      <c r="X277" s="7"/>
      <c r="Y277" s="7"/>
      <c r="Z277" s="14"/>
      <c r="AA277" s="17">
        <v>1E-4</v>
      </c>
      <c r="AB277" s="3">
        <v>0.99990000000000001</v>
      </c>
      <c r="AC277" s="14" t="s">
        <v>197</v>
      </c>
      <c r="AD277" s="13">
        <v>8</v>
      </c>
      <c r="AE277" s="14">
        <v>7</v>
      </c>
      <c r="AF277" s="13">
        <v>5</v>
      </c>
      <c r="AG277" s="7">
        <v>3</v>
      </c>
      <c r="AH277" s="7">
        <v>2</v>
      </c>
      <c r="AI277" s="7">
        <v>4</v>
      </c>
      <c r="AJ277" s="7">
        <v>2</v>
      </c>
      <c r="AK277" s="14">
        <v>2</v>
      </c>
      <c r="AL277" s="13">
        <v>3</v>
      </c>
      <c r="AM277" s="14">
        <v>3</v>
      </c>
      <c r="AN277" s="7" t="s">
        <v>66</v>
      </c>
      <c r="AO277" s="7" t="s">
        <v>62</v>
      </c>
      <c r="AP277" s="7" t="s">
        <v>208</v>
      </c>
      <c r="AQ277" s="7" t="s">
        <v>5797</v>
      </c>
      <c r="AR277" s="7" t="s">
        <v>63</v>
      </c>
      <c r="AS277" s="7" t="s">
        <v>66</v>
      </c>
      <c r="AT277" s="7" t="s">
        <v>5797</v>
      </c>
      <c r="AU277" s="7" t="s">
        <v>70</v>
      </c>
      <c r="AV277" s="12">
        <v>0</v>
      </c>
      <c r="AW277" s="12">
        <v>0</v>
      </c>
      <c r="AX277" s="12">
        <v>0</v>
      </c>
      <c r="AY277" s="12">
        <v>1</v>
      </c>
      <c r="AZ277" s="12">
        <v>1</v>
      </c>
      <c r="BA277" s="12">
        <v>0</v>
      </c>
      <c r="BB277" s="12">
        <v>1</v>
      </c>
      <c r="BC277" s="12">
        <v>1</v>
      </c>
    </row>
    <row r="278" spans="1:55" x14ac:dyDescent="0.35">
      <c r="A278" s="7" t="s">
        <v>755</v>
      </c>
      <c r="B278" s="7" t="s">
        <v>756</v>
      </c>
      <c r="C278" s="13" t="s">
        <v>51</v>
      </c>
      <c r="D278" s="7">
        <v>300</v>
      </c>
      <c r="E278" s="7" t="s">
        <v>52</v>
      </c>
      <c r="F278" s="7">
        <v>1609</v>
      </c>
      <c r="G278" s="14" t="s">
        <v>53</v>
      </c>
      <c r="H278" s="13" t="s">
        <v>54</v>
      </c>
      <c r="I278" s="7" t="s">
        <v>757</v>
      </c>
      <c r="J278" s="7" t="s">
        <v>56</v>
      </c>
      <c r="K278" s="7" t="s">
        <v>57</v>
      </c>
      <c r="L278" s="7">
        <v>30</v>
      </c>
      <c r="M278" s="7" t="s">
        <v>58</v>
      </c>
      <c r="N278" s="7"/>
      <c r="O278" t="s">
        <v>7875</v>
      </c>
      <c r="P278" s="7" t="s">
        <v>59</v>
      </c>
      <c r="Q278" s="14" t="s">
        <v>59</v>
      </c>
      <c r="R278" t="b">
        <v>0</v>
      </c>
      <c r="S278" s="7">
        <v>1368</v>
      </c>
      <c r="T278" s="7">
        <v>15.16</v>
      </c>
      <c r="U278" s="7">
        <v>24</v>
      </c>
      <c r="V278" s="7">
        <v>0.6888668</v>
      </c>
      <c r="W278" s="7">
        <v>2.55762</v>
      </c>
      <c r="X278" s="7">
        <v>5.3</v>
      </c>
      <c r="Y278" s="7">
        <v>5.04</v>
      </c>
      <c r="Z278" s="14">
        <v>3.42</v>
      </c>
      <c r="AA278" s="17">
        <v>6.6745399999999996E-2</v>
      </c>
      <c r="AB278" s="3">
        <v>0.93325499999999995</v>
      </c>
      <c r="AC278" s="14" t="s">
        <v>197</v>
      </c>
      <c r="AD278" s="13">
        <v>8</v>
      </c>
      <c r="AE278" s="14">
        <v>7</v>
      </c>
      <c r="AF278" s="13">
        <v>5</v>
      </c>
      <c r="AG278" s="7">
        <v>4</v>
      </c>
      <c r="AH278" s="7">
        <v>1</v>
      </c>
      <c r="AI278" s="7">
        <v>4</v>
      </c>
      <c r="AJ278" s="7">
        <v>3</v>
      </c>
      <c r="AK278" s="14">
        <v>1</v>
      </c>
      <c r="AL278" s="13">
        <v>3</v>
      </c>
      <c r="AM278" s="14">
        <v>3</v>
      </c>
      <c r="AN278" s="7" t="s">
        <v>66</v>
      </c>
      <c r="AO278" s="7" t="s">
        <v>62</v>
      </c>
      <c r="AP278" s="7" t="s">
        <v>62</v>
      </c>
      <c r="AQ278" s="7" t="s">
        <v>70</v>
      </c>
      <c r="AR278" s="7" t="s">
        <v>63</v>
      </c>
      <c r="AS278" s="7" t="s">
        <v>66</v>
      </c>
      <c r="AT278" s="7" t="s">
        <v>70</v>
      </c>
      <c r="AU278" s="7" t="s">
        <v>70</v>
      </c>
      <c r="AV278" s="12">
        <v>0</v>
      </c>
      <c r="AW278" s="12">
        <v>0</v>
      </c>
      <c r="AX278" s="12">
        <v>0</v>
      </c>
      <c r="AY278" s="12">
        <v>1</v>
      </c>
      <c r="AZ278" s="12">
        <v>1</v>
      </c>
      <c r="BA278" s="12">
        <v>0</v>
      </c>
      <c r="BB278" s="12">
        <v>1</v>
      </c>
      <c r="BC278" s="12">
        <v>1</v>
      </c>
    </row>
    <row r="279" spans="1:55" x14ac:dyDescent="0.35">
      <c r="A279" s="7" t="s">
        <v>758</v>
      </c>
      <c r="B279" s="7" t="s">
        <v>759</v>
      </c>
      <c r="C279" s="13" t="s">
        <v>51</v>
      </c>
      <c r="D279" s="7">
        <v>300</v>
      </c>
      <c r="E279" s="7" t="s">
        <v>100</v>
      </c>
      <c r="F279" s="7"/>
      <c r="G279" s="14" t="s">
        <v>53</v>
      </c>
      <c r="H279" s="13" t="s">
        <v>54</v>
      </c>
      <c r="I279" s="7" t="s">
        <v>75</v>
      </c>
      <c r="J279" s="7" t="s">
        <v>56</v>
      </c>
      <c r="K279" s="7" t="s">
        <v>57</v>
      </c>
      <c r="L279" s="7">
        <v>18</v>
      </c>
      <c r="M279" s="7" t="s">
        <v>58</v>
      </c>
      <c r="N279" s="7"/>
      <c r="O279" t="s">
        <v>7875</v>
      </c>
      <c r="P279" s="7" t="s">
        <v>59</v>
      </c>
      <c r="Q279" s="14" t="s">
        <v>59</v>
      </c>
      <c r="R279" t="b">
        <v>0</v>
      </c>
      <c r="S279" s="7">
        <v>776</v>
      </c>
      <c r="T279" s="7">
        <v>8.0399999999999991</v>
      </c>
      <c r="U279" s="7">
        <v>21.74</v>
      </c>
      <c r="V279" s="7">
        <v>0.69359939999999998</v>
      </c>
      <c r="W279" s="7">
        <v>1.1293200000000001</v>
      </c>
      <c r="X279" s="7">
        <v>6.2</v>
      </c>
      <c r="Y279" s="7">
        <v>4.4400000000000004</v>
      </c>
      <c r="Z279" s="14">
        <v>2.78</v>
      </c>
      <c r="AA279" s="17">
        <v>3.2588899999999997E-2</v>
      </c>
      <c r="AB279" s="3">
        <v>0.96741100000000002</v>
      </c>
      <c r="AC279" s="14" t="s">
        <v>197</v>
      </c>
      <c r="AD279" s="13">
        <v>8</v>
      </c>
      <c r="AE279" s="14">
        <v>7</v>
      </c>
      <c r="AF279" s="13">
        <v>5</v>
      </c>
      <c r="AG279" s="7">
        <v>5</v>
      </c>
      <c r="AH279" s="7">
        <v>0</v>
      </c>
      <c r="AI279" s="7">
        <v>4</v>
      </c>
      <c r="AJ279" s="7">
        <v>4</v>
      </c>
      <c r="AK279" s="14">
        <v>0</v>
      </c>
      <c r="AL279" s="13">
        <v>3</v>
      </c>
      <c r="AM279" s="14">
        <v>3</v>
      </c>
      <c r="AN279" s="7" t="s">
        <v>66</v>
      </c>
      <c r="AO279" s="7" t="s">
        <v>62</v>
      </c>
      <c r="AP279" s="7" t="s">
        <v>62</v>
      </c>
      <c r="AQ279" s="7" t="s">
        <v>70</v>
      </c>
      <c r="AR279" s="7" t="s">
        <v>70</v>
      </c>
      <c r="AS279" s="7" t="s">
        <v>5797</v>
      </c>
      <c r="AT279" s="7" t="s">
        <v>70</v>
      </c>
      <c r="AU279" s="7" t="s">
        <v>5797</v>
      </c>
      <c r="AV279" s="12" t="s">
        <v>5797</v>
      </c>
      <c r="AW279" s="12">
        <v>0</v>
      </c>
      <c r="AX279" s="12">
        <v>0</v>
      </c>
      <c r="AY279" s="12">
        <v>1</v>
      </c>
      <c r="AZ279" s="12">
        <v>1</v>
      </c>
      <c r="BA279" s="12">
        <v>0</v>
      </c>
      <c r="BB279" s="12">
        <v>1</v>
      </c>
      <c r="BC279" s="12">
        <v>1</v>
      </c>
    </row>
    <row r="280" spans="1:55" x14ac:dyDescent="0.35">
      <c r="A280" s="7" t="s">
        <v>760</v>
      </c>
      <c r="B280" s="7" t="s">
        <v>761</v>
      </c>
      <c r="C280" s="13" t="s">
        <v>51</v>
      </c>
      <c r="D280" s="7">
        <v>300</v>
      </c>
      <c r="E280" s="7" t="s">
        <v>100</v>
      </c>
      <c r="F280" s="7">
        <v>2360</v>
      </c>
      <c r="G280" s="14" t="s">
        <v>53</v>
      </c>
      <c r="H280" s="13" t="s">
        <v>54</v>
      </c>
      <c r="I280" s="7" t="s">
        <v>118</v>
      </c>
      <c r="J280" s="7" t="s">
        <v>56</v>
      </c>
      <c r="K280" s="7" t="s">
        <v>57</v>
      </c>
      <c r="L280" s="7">
        <v>38.6</v>
      </c>
      <c r="M280" s="7" t="s">
        <v>58</v>
      </c>
      <c r="N280" s="7">
        <v>36</v>
      </c>
      <c r="O280" t="s">
        <v>7875</v>
      </c>
      <c r="P280" s="7" t="s">
        <v>59</v>
      </c>
      <c r="Q280" s="14" t="s">
        <v>59</v>
      </c>
      <c r="R280" t="b">
        <v>0</v>
      </c>
      <c r="S280" s="7">
        <v>543</v>
      </c>
      <c r="T280" s="7">
        <v>10.24</v>
      </c>
      <c r="U280" s="7">
        <v>24.14</v>
      </c>
      <c r="V280" s="7">
        <v>0.83899999999999986</v>
      </c>
      <c r="W280" s="7">
        <v>0.75358000000000003</v>
      </c>
      <c r="X280" s="7"/>
      <c r="Y280" s="7"/>
      <c r="Z280" s="14"/>
      <c r="AA280" s="17">
        <v>2.0727700000000002E-2</v>
      </c>
      <c r="AB280" s="3">
        <v>0.97927200000000003</v>
      </c>
      <c r="AC280" s="14" t="s">
        <v>197</v>
      </c>
      <c r="AD280" s="13">
        <v>8</v>
      </c>
      <c r="AE280" s="14">
        <v>7</v>
      </c>
      <c r="AF280" s="13">
        <v>5</v>
      </c>
      <c r="AG280" s="7">
        <v>4</v>
      </c>
      <c r="AH280" s="7">
        <v>1</v>
      </c>
      <c r="AI280" s="7">
        <v>4</v>
      </c>
      <c r="AJ280" s="7">
        <v>3</v>
      </c>
      <c r="AK280" s="14">
        <v>1</v>
      </c>
      <c r="AL280" s="13">
        <v>3</v>
      </c>
      <c r="AM280" s="14">
        <v>3</v>
      </c>
      <c r="AN280" s="7" t="s">
        <v>66</v>
      </c>
      <c r="AO280" s="7" t="s">
        <v>62</v>
      </c>
      <c r="AP280" s="7" t="s">
        <v>62</v>
      </c>
      <c r="AQ280" s="7" t="s">
        <v>5797</v>
      </c>
      <c r="AR280" s="7" t="s">
        <v>63</v>
      </c>
      <c r="AS280" s="7" t="s">
        <v>66</v>
      </c>
      <c r="AT280" s="7" t="s">
        <v>5797</v>
      </c>
      <c r="AU280" s="7" t="s">
        <v>70</v>
      </c>
      <c r="AV280" s="12">
        <v>0</v>
      </c>
      <c r="AW280" s="12">
        <v>0</v>
      </c>
      <c r="AX280" s="12">
        <v>0</v>
      </c>
      <c r="AY280" s="12">
        <v>1</v>
      </c>
      <c r="AZ280" s="12">
        <v>1</v>
      </c>
      <c r="BA280" s="12">
        <v>0</v>
      </c>
      <c r="BB280" s="12">
        <v>1</v>
      </c>
      <c r="BC280" s="12">
        <v>1</v>
      </c>
    </row>
    <row r="281" spans="1:55" x14ac:dyDescent="0.35">
      <c r="A281" s="7" t="s">
        <v>762</v>
      </c>
      <c r="B281" s="7" t="s">
        <v>763</v>
      </c>
      <c r="C281" s="13" t="s">
        <v>51</v>
      </c>
      <c r="D281" s="7">
        <v>300</v>
      </c>
      <c r="E281" s="7" t="s">
        <v>91</v>
      </c>
      <c r="F281" s="7"/>
      <c r="G281" s="14" t="s">
        <v>53</v>
      </c>
      <c r="H281" s="13" t="s">
        <v>54</v>
      </c>
      <c r="I281" s="7" t="s">
        <v>110</v>
      </c>
      <c r="J281" s="7" t="s">
        <v>76</v>
      </c>
      <c r="K281" s="7" t="s">
        <v>57</v>
      </c>
      <c r="L281" s="7">
        <v>25.3</v>
      </c>
      <c r="M281" s="7" t="s">
        <v>58</v>
      </c>
      <c r="N281" s="7">
        <v>43</v>
      </c>
      <c r="O281" t="s">
        <v>7875</v>
      </c>
      <c r="P281" s="7" t="s">
        <v>59</v>
      </c>
      <c r="Q281" s="14" t="s">
        <v>59</v>
      </c>
      <c r="R281" t="b">
        <v>0</v>
      </c>
      <c r="S281" s="7">
        <v>703</v>
      </c>
      <c r="T281" s="7">
        <v>15.625</v>
      </c>
      <c r="U281" s="7">
        <v>25.05</v>
      </c>
      <c r="V281" s="7">
        <v>0.68666674999999999</v>
      </c>
      <c r="W281" s="7">
        <v>1.2979499999999999</v>
      </c>
      <c r="X281" s="7">
        <v>5.9</v>
      </c>
      <c r="Y281" s="7">
        <v>4.2699999999999996</v>
      </c>
      <c r="Z281" s="14">
        <v>2.9</v>
      </c>
      <c r="AA281" s="17">
        <v>4.7809900000000002E-2</v>
      </c>
      <c r="AB281" s="3">
        <v>0.95218999999999998</v>
      </c>
      <c r="AC281" s="14" t="s">
        <v>197</v>
      </c>
      <c r="AD281" s="13">
        <v>8</v>
      </c>
      <c r="AE281" s="14">
        <v>7</v>
      </c>
      <c r="AF281" s="13">
        <v>5</v>
      </c>
      <c r="AG281" s="7">
        <v>4</v>
      </c>
      <c r="AH281" s="7">
        <v>1</v>
      </c>
      <c r="AI281" s="7">
        <v>4</v>
      </c>
      <c r="AJ281" s="7">
        <v>3</v>
      </c>
      <c r="AK281" s="14">
        <v>1</v>
      </c>
      <c r="AL281" s="13">
        <v>3</v>
      </c>
      <c r="AM281" s="14">
        <v>3</v>
      </c>
      <c r="AN281" s="7" t="s">
        <v>66</v>
      </c>
      <c r="AO281" s="7" t="s">
        <v>62</v>
      </c>
      <c r="AP281" s="7" t="s">
        <v>62</v>
      </c>
      <c r="AQ281" s="7" t="s">
        <v>70</v>
      </c>
      <c r="AR281" s="7" t="s">
        <v>63</v>
      </c>
      <c r="AS281" s="7" t="s">
        <v>5797</v>
      </c>
      <c r="AT281" s="7" t="s">
        <v>70</v>
      </c>
      <c r="AU281" s="7" t="s">
        <v>70</v>
      </c>
      <c r="AV281" s="12">
        <v>0</v>
      </c>
      <c r="AW281" s="12">
        <v>0</v>
      </c>
      <c r="AX281" s="12">
        <v>0</v>
      </c>
      <c r="AY281" s="12">
        <v>1</v>
      </c>
      <c r="AZ281" s="12">
        <v>1</v>
      </c>
      <c r="BA281" s="12">
        <v>0</v>
      </c>
      <c r="BB281" s="12">
        <v>1</v>
      </c>
      <c r="BC281" s="12">
        <v>1</v>
      </c>
    </row>
    <row r="282" spans="1:55" x14ac:dyDescent="0.35">
      <c r="A282" s="7" t="s">
        <v>764</v>
      </c>
      <c r="B282" s="7" t="s">
        <v>765</v>
      </c>
      <c r="C282" s="13" t="s">
        <v>51</v>
      </c>
      <c r="D282" s="7">
        <v>300</v>
      </c>
      <c r="E282" s="7" t="s">
        <v>100</v>
      </c>
      <c r="F282" s="7"/>
      <c r="G282" s="14" t="s">
        <v>53</v>
      </c>
      <c r="H282" s="13" t="s">
        <v>54</v>
      </c>
      <c r="I282" s="7" t="s">
        <v>118</v>
      </c>
      <c r="J282" s="7" t="s">
        <v>56</v>
      </c>
      <c r="K282" s="7" t="s">
        <v>57</v>
      </c>
      <c r="L282" s="7">
        <v>39</v>
      </c>
      <c r="M282" s="7" t="s">
        <v>58</v>
      </c>
      <c r="N282" s="7">
        <v>41</v>
      </c>
      <c r="O282" t="s">
        <v>7921</v>
      </c>
      <c r="P282" s="7" t="s">
        <v>59</v>
      </c>
      <c r="Q282" s="14" t="s">
        <v>59</v>
      </c>
      <c r="R282" t="b">
        <v>0</v>
      </c>
      <c r="S282" s="7">
        <v>757</v>
      </c>
      <c r="T282" s="7">
        <v>13.24</v>
      </c>
      <c r="U282" s="7">
        <v>27.16</v>
      </c>
      <c r="V282" s="7">
        <v>1.086198</v>
      </c>
      <c r="W282" s="7">
        <v>0.96916000000000002</v>
      </c>
      <c r="X282" s="7">
        <v>6.2</v>
      </c>
      <c r="Y282" s="7">
        <v>3.66</v>
      </c>
      <c r="Z282" s="14">
        <v>3.21</v>
      </c>
      <c r="AA282" s="17">
        <v>7.0701700000000006E-2</v>
      </c>
      <c r="AB282" s="3">
        <v>0.92929799999999996</v>
      </c>
      <c r="AC282" s="14" t="s">
        <v>197</v>
      </c>
      <c r="AD282" s="13">
        <v>8</v>
      </c>
      <c r="AE282" s="14">
        <v>7</v>
      </c>
      <c r="AF282" s="13">
        <v>5</v>
      </c>
      <c r="AG282" s="7">
        <v>5</v>
      </c>
      <c r="AH282" s="7">
        <v>0</v>
      </c>
      <c r="AI282" s="7">
        <v>4</v>
      </c>
      <c r="AJ282" s="7">
        <v>4</v>
      </c>
      <c r="AK282" s="14">
        <v>0</v>
      </c>
      <c r="AL282" s="13">
        <v>3</v>
      </c>
      <c r="AM282" s="14">
        <v>3</v>
      </c>
      <c r="AN282" s="7" t="s">
        <v>66</v>
      </c>
      <c r="AO282" s="7" t="s">
        <v>62</v>
      </c>
      <c r="AP282" s="7" t="s">
        <v>62</v>
      </c>
      <c r="AQ282" s="7" t="s">
        <v>5797</v>
      </c>
      <c r="AR282" s="7" t="s">
        <v>70</v>
      </c>
      <c r="AS282" s="7" t="s">
        <v>66</v>
      </c>
      <c r="AT282" s="7" t="s">
        <v>5797</v>
      </c>
      <c r="AU282" s="7" t="s">
        <v>70</v>
      </c>
      <c r="AV282" s="12">
        <v>0</v>
      </c>
      <c r="AW282" s="12">
        <v>0</v>
      </c>
      <c r="AX282" s="12">
        <v>0</v>
      </c>
      <c r="AY282" s="12">
        <v>1</v>
      </c>
      <c r="AZ282" s="12">
        <v>1</v>
      </c>
      <c r="BA282" s="12">
        <v>0</v>
      </c>
      <c r="BB282" s="12">
        <v>1</v>
      </c>
      <c r="BC282" s="12">
        <v>1</v>
      </c>
    </row>
    <row r="283" spans="1:55" x14ac:dyDescent="0.35">
      <c r="A283" s="7" t="s">
        <v>766</v>
      </c>
      <c r="B283" s="7" t="s">
        <v>767</v>
      </c>
      <c r="C283" s="13" t="s">
        <v>51</v>
      </c>
      <c r="D283" s="7">
        <v>300</v>
      </c>
      <c r="E283" s="7" t="s">
        <v>126</v>
      </c>
      <c r="F283" s="7"/>
      <c r="G283" s="14" t="s">
        <v>53</v>
      </c>
      <c r="H283" s="13" t="s">
        <v>54</v>
      </c>
      <c r="I283" s="7" t="s">
        <v>107</v>
      </c>
      <c r="J283" s="7" t="s">
        <v>87</v>
      </c>
      <c r="K283" s="7" t="s">
        <v>57</v>
      </c>
      <c r="L283" s="7">
        <v>32.799999999999997</v>
      </c>
      <c r="M283" s="7" t="s">
        <v>58</v>
      </c>
      <c r="N283" s="7">
        <v>42</v>
      </c>
      <c r="O283" t="s">
        <v>7875</v>
      </c>
      <c r="P283" s="7" t="s">
        <v>59</v>
      </c>
      <c r="Q283" s="14" t="s">
        <v>59</v>
      </c>
      <c r="R283" t="b">
        <v>0</v>
      </c>
      <c r="S283" s="7">
        <v>854</v>
      </c>
      <c r="T283" s="7">
        <v>13.12</v>
      </c>
      <c r="U283" s="7">
        <v>22.8</v>
      </c>
      <c r="V283" s="7">
        <v>0.3886</v>
      </c>
      <c r="W283" s="7">
        <v>1.72184</v>
      </c>
      <c r="X283" s="7">
        <v>5.0999999999999996</v>
      </c>
      <c r="Y283" s="7">
        <v>2.44</v>
      </c>
      <c r="Z283" s="14">
        <v>4.68</v>
      </c>
      <c r="AA283" s="17">
        <v>1E-4</v>
      </c>
      <c r="AB283" s="3">
        <v>0.99990000000000001</v>
      </c>
      <c r="AC283" s="14" t="s">
        <v>197</v>
      </c>
      <c r="AD283" s="13">
        <v>8</v>
      </c>
      <c r="AE283" s="14">
        <v>7</v>
      </c>
      <c r="AF283" s="13">
        <v>5</v>
      </c>
      <c r="AG283" s="7">
        <v>3</v>
      </c>
      <c r="AH283" s="7">
        <v>2</v>
      </c>
      <c r="AI283" s="7">
        <v>4</v>
      </c>
      <c r="AJ283" s="7">
        <v>2</v>
      </c>
      <c r="AK283" s="14">
        <v>2</v>
      </c>
      <c r="AL283" s="13">
        <v>3</v>
      </c>
      <c r="AM283" s="14">
        <v>3</v>
      </c>
      <c r="AN283" s="7" t="s">
        <v>66</v>
      </c>
      <c r="AO283" s="7" t="s">
        <v>62</v>
      </c>
      <c r="AP283" s="7" t="s">
        <v>208</v>
      </c>
      <c r="AQ283" s="7" t="s">
        <v>70</v>
      </c>
      <c r="AR283" s="7" t="s">
        <v>63</v>
      </c>
      <c r="AS283" s="7" t="s">
        <v>66</v>
      </c>
      <c r="AT283" s="7" t="s">
        <v>70</v>
      </c>
      <c r="AU283" s="7" t="s">
        <v>70</v>
      </c>
      <c r="AV283" s="12">
        <v>0</v>
      </c>
      <c r="AW283" s="12">
        <v>0</v>
      </c>
      <c r="AX283" s="12">
        <v>0</v>
      </c>
      <c r="AY283" s="12">
        <v>1</v>
      </c>
      <c r="AZ283" s="12">
        <v>1</v>
      </c>
      <c r="BA283" s="12">
        <v>0</v>
      </c>
      <c r="BB283" s="12">
        <v>1</v>
      </c>
      <c r="BC283" s="12">
        <v>1</v>
      </c>
    </row>
    <row r="284" spans="1:55" x14ac:dyDescent="0.35">
      <c r="A284" s="7" t="s">
        <v>768</v>
      </c>
      <c r="B284" s="7" t="s">
        <v>769</v>
      </c>
      <c r="C284" s="13" t="s">
        <v>51</v>
      </c>
      <c r="D284" s="7">
        <v>300</v>
      </c>
      <c r="E284" s="7" t="s">
        <v>52</v>
      </c>
      <c r="F284" s="7"/>
      <c r="G284" s="14" t="s">
        <v>53</v>
      </c>
      <c r="H284" s="13" t="s">
        <v>54</v>
      </c>
      <c r="I284" s="7" t="s">
        <v>95</v>
      </c>
      <c r="J284" s="7" t="s">
        <v>56</v>
      </c>
      <c r="K284" s="7" t="s">
        <v>57</v>
      </c>
      <c r="L284" s="7">
        <v>28.8</v>
      </c>
      <c r="M284" s="7" t="s">
        <v>58</v>
      </c>
      <c r="N284" s="7">
        <v>45</v>
      </c>
      <c r="P284" s="7" t="s">
        <v>59</v>
      </c>
      <c r="Q284" s="14" t="s">
        <v>59</v>
      </c>
      <c r="R284" t="b">
        <v>0</v>
      </c>
      <c r="S284" s="7">
        <v>840</v>
      </c>
      <c r="T284" s="7">
        <v>16.62</v>
      </c>
      <c r="U284" s="7">
        <v>26.92</v>
      </c>
      <c r="V284" s="7">
        <v>0.77133380000000007</v>
      </c>
      <c r="W284" s="7">
        <v>1.3880600000000001</v>
      </c>
      <c r="X284" s="7">
        <v>6.2</v>
      </c>
      <c r="Y284" s="7">
        <v>7.02</v>
      </c>
      <c r="Z284" s="14">
        <v>2.0099999999999998</v>
      </c>
      <c r="AA284" s="17">
        <v>7.4605100000000001E-3</v>
      </c>
      <c r="AB284" s="3">
        <v>0.99253899999999995</v>
      </c>
      <c r="AC284" s="14" t="s">
        <v>197</v>
      </c>
      <c r="AD284" s="13">
        <v>8</v>
      </c>
      <c r="AE284" s="14">
        <v>7</v>
      </c>
      <c r="AF284" s="13">
        <v>5</v>
      </c>
      <c r="AG284" s="7">
        <v>5</v>
      </c>
      <c r="AH284" s="7">
        <v>0</v>
      </c>
      <c r="AI284" s="7">
        <v>4</v>
      </c>
      <c r="AJ284" s="7">
        <v>4</v>
      </c>
      <c r="AK284" s="14">
        <v>0</v>
      </c>
      <c r="AL284" s="13">
        <v>3</v>
      </c>
      <c r="AM284" s="14">
        <v>3</v>
      </c>
      <c r="AN284" s="7" t="s">
        <v>66</v>
      </c>
      <c r="AO284" s="7" t="s">
        <v>62</v>
      </c>
      <c r="AP284" s="7" t="s">
        <v>62</v>
      </c>
      <c r="AQ284" s="7" t="s">
        <v>70</v>
      </c>
      <c r="AR284" s="7" t="s">
        <v>70</v>
      </c>
      <c r="AS284" s="7" t="s">
        <v>5797</v>
      </c>
      <c r="AT284" s="7" t="s">
        <v>70</v>
      </c>
      <c r="AU284" s="7" t="s">
        <v>70</v>
      </c>
      <c r="AV284" s="12">
        <v>0</v>
      </c>
      <c r="AW284" s="12">
        <v>0</v>
      </c>
      <c r="AX284" s="12">
        <v>0</v>
      </c>
      <c r="AY284" s="12">
        <v>1</v>
      </c>
      <c r="AZ284" s="12">
        <v>1</v>
      </c>
      <c r="BA284" s="12">
        <v>0</v>
      </c>
      <c r="BB284" s="12">
        <v>1</v>
      </c>
      <c r="BC284" s="12">
        <v>1</v>
      </c>
    </row>
    <row r="285" spans="1:55" x14ac:dyDescent="0.35">
      <c r="A285" s="7" t="s">
        <v>770</v>
      </c>
      <c r="B285" s="7" t="s">
        <v>771</v>
      </c>
      <c r="C285" s="13" t="s">
        <v>51</v>
      </c>
      <c r="D285" s="7">
        <v>300</v>
      </c>
      <c r="E285" s="7" t="s">
        <v>100</v>
      </c>
      <c r="F285" s="7"/>
      <c r="G285" s="14" t="s">
        <v>53</v>
      </c>
      <c r="H285" s="13" t="s">
        <v>54</v>
      </c>
      <c r="I285" s="7" t="s">
        <v>75</v>
      </c>
      <c r="J285" s="7" t="s">
        <v>87</v>
      </c>
      <c r="K285" s="7" t="s">
        <v>57</v>
      </c>
      <c r="L285" s="7">
        <v>24</v>
      </c>
      <c r="M285" s="7" t="s">
        <v>86</v>
      </c>
      <c r="N285" s="7">
        <v>55</v>
      </c>
      <c r="O285" t="s">
        <v>7875</v>
      </c>
      <c r="P285" s="7" t="s">
        <v>59</v>
      </c>
      <c r="Q285" s="14" t="s">
        <v>56</v>
      </c>
      <c r="R285" t="b">
        <v>0</v>
      </c>
      <c r="S285" s="7">
        <v>900</v>
      </c>
      <c r="T285" s="7">
        <v>16.16</v>
      </c>
      <c r="U285" s="7">
        <v>28.56</v>
      </c>
      <c r="V285" s="7">
        <v>1.0795326000000001</v>
      </c>
      <c r="W285" s="7">
        <v>1.20076</v>
      </c>
      <c r="X285" s="7">
        <v>6.4</v>
      </c>
      <c r="Y285" s="7">
        <v>4.34</v>
      </c>
      <c r="Z285" s="14">
        <v>2.92</v>
      </c>
      <c r="AA285" s="17">
        <v>1E-4</v>
      </c>
      <c r="AB285" s="3">
        <v>0.99990000000000001</v>
      </c>
      <c r="AC285" s="14" t="s">
        <v>197</v>
      </c>
      <c r="AD285" s="13">
        <v>8</v>
      </c>
      <c r="AE285" s="14">
        <v>7</v>
      </c>
      <c r="AF285" s="13">
        <v>5</v>
      </c>
      <c r="AG285" s="7">
        <v>5</v>
      </c>
      <c r="AH285" s="7">
        <v>0</v>
      </c>
      <c r="AI285" s="7">
        <v>4</v>
      </c>
      <c r="AJ285" s="7">
        <v>4</v>
      </c>
      <c r="AK285" s="14">
        <v>0</v>
      </c>
      <c r="AL285" s="13">
        <v>3</v>
      </c>
      <c r="AM285" s="14">
        <v>3</v>
      </c>
      <c r="AN285" s="7" t="s">
        <v>66</v>
      </c>
      <c r="AO285" s="7" t="s">
        <v>62</v>
      </c>
      <c r="AP285" s="7" t="s">
        <v>62</v>
      </c>
      <c r="AQ285" s="7" t="s">
        <v>70</v>
      </c>
      <c r="AR285" s="7" t="s">
        <v>70</v>
      </c>
      <c r="AS285" s="7" t="s">
        <v>66</v>
      </c>
      <c r="AT285" s="7" t="s">
        <v>70</v>
      </c>
      <c r="AU285" s="7" t="s">
        <v>70</v>
      </c>
      <c r="AV285" s="12">
        <v>0</v>
      </c>
      <c r="AW285" s="12">
        <v>0</v>
      </c>
      <c r="AX285" s="12">
        <v>0</v>
      </c>
      <c r="AY285" s="12">
        <v>1</v>
      </c>
      <c r="AZ285" s="12">
        <v>1</v>
      </c>
      <c r="BA285" s="12">
        <v>0</v>
      </c>
      <c r="BB285" s="12">
        <v>1</v>
      </c>
      <c r="BC285" s="12">
        <v>1</v>
      </c>
    </row>
    <row r="286" spans="1:55" x14ac:dyDescent="0.35">
      <c r="A286" s="7" t="s">
        <v>772</v>
      </c>
      <c r="B286" s="7" t="s">
        <v>773</v>
      </c>
      <c r="C286" s="13" t="s">
        <v>51</v>
      </c>
      <c r="D286" s="7">
        <v>300</v>
      </c>
      <c r="E286" s="7" t="s">
        <v>100</v>
      </c>
      <c r="F286" s="7">
        <v>1950</v>
      </c>
      <c r="G286" s="14" t="s">
        <v>53</v>
      </c>
      <c r="H286" s="13" t="s">
        <v>54</v>
      </c>
      <c r="I286" s="7" t="s">
        <v>118</v>
      </c>
      <c r="J286" s="7" t="s">
        <v>87</v>
      </c>
      <c r="K286" s="7" t="s">
        <v>57</v>
      </c>
      <c r="L286" s="7">
        <v>32.6</v>
      </c>
      <c r="M286" s="7" t="s">
        <v>109</v>
      </c>
      <c r="N286" s="7">
        <v>49</v>
      </c>
      <c r="O286" t="s">
        <v>7921</v>
      </c>
      <c r="P286" s="7" t="s">
        <v>59</v>
      </c>
      <c r="Q286" s="14" t="s">
        <v>56</v>
      </c>
      <c r="R286" t="b">
        <v>0</v>
      </c>
      <c r="S286" s="7">
        <v>438</v>
      </c>
      <c r="T286" s="7">
        <v>11.46</v>
      </c>
      <c r="U286" s="7">
        <v>27.4</v>
      </c>
      <c r="V286" s="7">
        <v>1.0532678</v>
      </c>
      <c r="W286" s="7">
        <v>0.54100000000000004</v>
      </c>
      <c r="X286" s="7">
        <v>6.8</v>
      </c>
      <c r="Y286" s="7">
        <v>5.71</v>
      </c>
      <c r="Z286" s="14">
        <v>2.3199999999999998</v>
      </c>
      <c r="AA286" s="17">
        <v>9.3126800000000003E-3</v>
      </c>
      <c r="AB286" s="3">
        <v>0.99068699999999998</v>
      </c>
      <c r="AC286" s="14" t="s">
        <v>197</v>
      </c>
      <c r="AD286" s="13">
        <v>8</v>
      </c>
      <c r="AE286" s="14">
        <v>7</v>
      </c>
      <c r="AF286" s="13">
        <v>5</v>
      </c>
      <c r="AG286" s="7">
        <v>5</v>
      </c>
      <c r="AH286" s="7">
        <v>0</v>
      </c>
      <c r="AI286" s="7">
        <v>4</v>
      </c>
      <c r="AJ286" s="7">
        <v>4</v>
      </c>
      <c r="AK286" s="14">
        <v>0</v>
      </c>
      <c r="AL286" s="13">
        <v>3</v>
      </c>
      <c r="AM286" s="14">
        <v>3</v>
      </c>
      <c r="AN286" s="7" t="s">
        <v>66</v>
      </c>
      <c r="AO286" s="7" t="s">
        <v>62</v>
      </c>
      <c r="AP286" s="7" t="s">
        <v>62</v>
      </c>
      <c r="AQ286" s="7" t="s">
        <v>5797</v>
      </c>
      <c r="AR286" s="7" t="s">
        <v>70</v>
      </c>
      <c r="AS286" s="7" t="s">
        <v>66</v>
      </c>
      <c r="AT286" s="7" t="s">
        <v>5797</v>
      </c>
      <c r="AU286" s="7" t="s">
        <v>70</v>
      </c>
      <c r="AV286" s="12">
        <v>0</v>
      </c>
      <c r="AW286" s="12">
        <v>0</v>
      </c>
      <c r="AX286" s="12">
        <v>0</v>
      </c>
      <c r="AY286" s="12">
        <v>1</v>
      </c>
      <c r="AZ286" s="12">
        <v>1</v>
      </c>
      <c r="BA286" s="12">
        <v>0</v>
      </c>
      <c r="BB286" s="12">
        <v>1</v>
      </c>
      <c r="BC286" s="12">
        <v>1</v>
      </c>
    </row>
    <row r="287" spans="1:55" x14ac:dyDescent="0.35">
      <c r="A287" s="7" t="s">
        <v>774</v>
      </c>
      <c r="B287" s="7" t="s">
        <v>775</v>
      </c>
      <c r="C287" s="13" t="s">
        <v>51</v>
      </c>
      <c r="D287" s="7">
        <v>300</v>
      </c>
      <c r="E287" s="7" t="s">
        <v>80</v>
      </c>
      <c r="F287" s="7">
        <v>2350</v>
      </c>
      <c r="G287" s="14" t="s">
        <v>53</v>
      </c>
      <c r="H287" s="13" t="s">
        <v>54</v>
      </c>
      <c r="I287" s="7" t="s">
        <v>118</v>
      </c>
      <c r="J287" s="7" t="s">
        <v>87</v>
      </c>
      <c r="K287" s="7" t="s">
        <v>57</v>
      </c>
      <c r="L287" s="7">
        <v>29.6</v>
      </c>
      <c r="M287" s="7" t="s">
        <v>109</v>
      </c>
      <c r="N287" s="7">
        <v>60</v>
      </c>
      <c r="O287" t="s">
        <v>7875</v>
      </c>
      <c r="P287" s="7" t="s">
        <v>59</v>
      </c>
      <c r="Q287" s="14" t="s">
        <v>59</v>
      </c>
      <c r="R287" t="b">
        <v>0</v>
      </c>
      <c r="S287" s="7">
        <v>411</v>
      </c>
      <c r="T287" s="7">
        <v>9.1199999999999992</v>
      </c>
      <c r="U287" s="7">
        <v>20.28</v>
      </c>
      <c r="V287" s="7">
        <v>0.46686679999999992</v>
      </c>
      <c r="W287" s="7">
        <v>0.89693999999999996</v>
      </c>
      <c r="X287" s="7">
        <v>6.2</v>
      </c>
      <c r="Y287" s="7">
        <v>4.25</v>
      </c>
      <c r="Z287" s="14">
        <v>2.2400000000000002</v>
      </c>
      <c r="AA287" s="17">
        <v>0.46735100000000002</v>
      </c>
      <c r="AB287" s="3">
        <v>0.53264900000000004</v>
      </c>
      <c r="AC287" s="14" t="s">
        <v>197</v>
      </c>
      <c r="AD287" s="13">
        <v>8</v>
      </c>
      <c r="AE287" s="14">
        <v>7</v>
      </c>
      <c r="AF287" s="13">
        <v>5</v>
      </c>
      <c r="AG287" s="7">
        <v>5</v>
      </c>
      <c r="AH287" s="7">
        <v>0</v>
      </c>
      <c r="AI287" s="7">
        <v>4</v>
      </c>
      <c r="AJ287" s="7">
        <v>4</v>
      </c>
      <c r="AK287" s="14">
        <v>0</v>
      </c>
      <c r="AL287" s="13">
        <v>3</v>
      </c>
      <c r="AM287" s="14">
        <v>3</v>
      </c>
      <c r="AN287" s="7" t="s">
        <v>66</v>
      </c>
      <c r="AO287" s="7" t="s">
        <v>62</v>
      </c>
      <c r="AP287" s="7" t="s">
        <v>62</v>
      </c>
      <c r="AQ287" s="7" t="s">
        <v>70</v>
      </c>
      <c r="AR287" s="7" t="s">
        <v>70</v>
      </c>
      <c r="AS287" s="7" t="s">
        <v>66</v>
      </c>
      <c r="AT287" s="7" t="s">
        <v>5797</v>
      </c>
      <c r="AU287" s="7" t="s">
        <v>5797</v>
      </c>
      <c r="AV287" s="12">
        <v>0</v>
      </c>
      <c r="AW287" s="12">
        <v>0</v>
      </c>
      <c r="AX287" s="12">
        <v>0</v>
      </c>
      <c r="AY287" s="12">
        <v>1</v>
      </c>
      <c r="AZ287" s="12">
        <v>1</v>
      </c>
      <c r="BA287" s="12">
        <v>0</v>
      </c>
      <c r="BB287" s="12">
        <v>1</v>
      </c>
      <c r="BC287" s="12">
        <v>1</v>
      </c>
    </row>
    <row r="288" spans="1:55" x14ac:dyDescent="0.35">
      <c r="A288" s="7" t="s">
        <v>776</v>
      </c>
      <c r="B288" s="7" t="s">
        <v>777</v>
      </c>
      <c r="C288" s="13" t="s">
        <v>51</v>
      </c>
      <c r="D288" s="7">
        <v>300</v>
      </c>
      <c r="E288" s="7" t="s">
        <v>139</v>
      </c>
      <c r="F288" s="7"/>
      <c r="G288" s="14" t="s">
        <v>53</v>
      </c>
      <c r="H288" s="13" t="s">
        <v>54</v>
      </c>
      <c r="I288" s="7" t="s">
        <v>75</v>
      </c>
      <c r="J288" s="7" t="s">
        <v>87</v>
      </c>
      <c r="K288" s="7" t="s">
        <v>57</v>
      </c>
      <c r="L288" s="7">
        <v>23.2</v>
      </c>
      <c r="M288" s="7" t="s">
        <v>109</v>
      </c>
      <c r="N288" s="7">
        <v>63</v>
      </c>
      <c r="O288" t="s">
        <v>7875</v>
      </c>
      <c r="P288" s="7" t="s">
        <v>59</v>
      </c>
      <c r="Q288" s="14" t="s">
        <v>59</v>
      </c>
      <c r="R288" t="b">
        <v>0</v>
      </c>
      <c r="S288" s="7">
        <v>1063</v>
      </c>
      <c r="T288" s="7">
        <v>18.12</v>
      </c>
      <c r="U288" s="7">
        <v>28.12</v>
      </c>
      <c r="V288" s="7">
        <v>0.65639999999999998</v>
      </c>
      <c r="W288" s="7">
        <v>1.4974000000000001</v>
      </c>
      <c r="X288" s="7"/>
      <c r="Y288" s="7">
        <v>2.69</v>
      </c>
      <c r="Z288" s="14"/>
      <c r="AA288" s="17">
        <v>1E-4</v>
      </c>
      <c r="AB288" s="3">
        <v>0.99990000000000001</v>
      </c>
      <c r="AC288" s="14" t="s">
        <v>197</v>
      </c>
      <c r="AD288" s="13">
        <v>8</v>
      </c>
      <c r="AE288" s="14">
        <v>7</v>
      </c>
      <c r="AF288" s="13">
        <v>5</v>
      </c>
      <c r="AG288" s="7">
        <v>3</v>
      </c>
      <c r="AH288" s="7">
        <v>2</v>
      </c>
      <c r="AI288" s="7">
        <v>4</v>
      </c>
      <c r="AJ288" s="7">
        <v>2</v>
      </c>
      <c r="AK288" s="14">
        <v>2</v>
      </c>
      <c r="AL288" s="13">
        <v>3</v>
      </c>
      <c r="AM288" s="14">
        <v>3</v>
      </c>
      <c r="AN288" s="7" t="s">
        <v>66</v>
      </c>
      <c r="AO288" s="7" t="s">
        <v>62</v>
      </c>
      <c r="AP288" s="7" t="s">
        <v>208</v>
      </c>
      <c r="AQ288" s="7" t="s">
        <v>70</v>
      </c>
      <c r="AR288" s="7" t="s">
        <v>63</v>
      </c>
      <c r="AS288" s="7" t="s">
        <v>66</v>
      </c>
      <c r="AT288" s="7" t="s">
        <v>70</v>
      </c>
      <c r="AU288" s="7" t="s">
        <v>70</v>
      </c>
      <c r="AV288" s="12" t="s">
        <v>5797</v>
      </c>
      <c r="AW288" s="12">
        <v>0</v>
      </c>
      <c r="AX288" s="12">
        <v>0</v>
      </c>
      <c r="AY288" s="12">
        <v>1</v>
      </c>
      <c r="AZ288" s="12">
        <v>1</v>
      </c>
      <c r="BA288" s="12">
        <v>0</v>
      </c>
      <c r="BB288" s="12">
        <v>1</v>
      </c>
      <c r="BC288" s="12">
        <v>1</v>
      </c>
    </row>
    <row r="289" spans="1:55" x14ac:dyDescent="0.35">
      <c r="A289" s="7" t="s">
        <v>778</v>
      </c>
      <c r="B289" s="7" t="s">
        <v>779</v>
      </c>
      <c r="C289" s="13" t="s">
        <v>51</v>
      </c>
      <c r="D289" s="7">
        <v>300</v>
      </c>
      <c r="E289" s="7" t="s">
        <v>126</v>
      </c>
      <c r="F289" s="7"/>
      <c r="G289" s="14" t="s">
        <v>53</v>
      </c>
      <c r="H289" s="13" t="s">
        <v>54</v>
      </c>
      <c r="I289" s="7" t="s">
        <v>107</v>
      </c>
      <c r="J289" s="7" t="s">
        <v>76</v>
      </c>
      <c r="K289" s="7" t="s">
        <v>57</v>
      </c>
      <c r="L289" s="7">
        <v>43.5</v>
      </c>
      <c r="M289" s="7" t="s">
        <v>58</v>
      </c>
      <c r="N289" s="7">
        <v>39</v>
      </c>
      <c r="O289" t="s">
        <v>7881</v>
      </c>
      <c r="P289" s="7" t="s">
        <v>59</v>
      </c>
      <c r="Q289" s="14" t="s">
        <v>59</v>
      </c>
      <c r="R289" t="b">
        <v>0</v>
      </c>
      <c r="S289" s="7">
        <v>626</v>
      </c>
      <c r="T289" s="7">
        <v>11.28</v>
      </c>
      <c r="U289" s="7">
        <v>22.28</v>
      </c>
      <c r="V289" s="7">
        <v>0.36486659999999987</v>
      </c>
      <c r="W289" s="7">
        <v>1.2529399999999999</v>
      </c>
      <c r="X289" s="7">
        <v>5.9</v>
      </c>
      <c r="Y289" s="7">
        <v>3.17</v>
      </c>
      <c r="Z289" s="14">
        <v>3.46</v>
      </c>
      <c r="AA289" s="17">
        <v>1E-4</v>
      </c>
      <c r="AB289" s="3">
        <v>0.99990000000000001</v>
      </c>
      <c r="AC289" s="14" t="s">
        <v>197</v>
      </c>
      <c r="AD289" s="13">
        <v>8</v>
      </c>
      <c r="AE289" s="14">
        <v>7</v>
      </c>
      <c r="AF289" s="13">
        <v>5</v>
      </c>
      <c r="AG289" s="7">
        <v>4</v>
      </c>
      <c r="AH289" s="7">
        <v>1</v>
      </c>
      <c r="AI289" s="7">
        <v>4</v>
      </c>
      <c r="AJ289" s="7">
        <v>3</v>
      </c>
      <c r="AK289" s="14">
        <v>1</v>
      </c>
      <c r="AL289" s="13">
        <v>3</v>
      </c>
      <c r="AM289" s="14">
        <v>3</v>
      </c>
      <c r="AN289" s="7" t="s">
        <v>66</v>
      </c>
      <c r="AO289" s="7" t="s">
        <v>62</v>
      </c>
      <c r="AP289" s="7" t="s">
        <v>208</v>
      </c>
      <c r="AQ289" s="7" t="s">
        <v>5797</v>
      </c>
      <c r="AR289" s="7" t="s">
        <v>70</v>
      </c>
      <c r="AS289" s="7" t="s">
        <v>66</v>
      </c>
      <c r="AT289" s="7" t="s">
        <v>70</v>
      </c>
      <c r="AU289" s="7" t="s">
        <v>70</v>
      </c>
      <c r="AV289" s="12">
        <v>0</v>
      </c>
      <c r="AW289" s="12">
        <v>0</v>
      </c>
      <c r="AX289" s="12">
        <v>0</v>
      </c>
      <c r="AY289" s="12">
        <v>1</v>
      </c>
      <c r="AZ289" s="12">
        <v>1</v>
      </c>
      <c r="BA289" s="12">
        <v>0</v>
      </c>
      <c r="BB289" s="12">
        <v>1</v>
      </c>
      <c r="BC289" s="12">
        <v>1</v>
      </c>
    </row>
    <row r="290" spans="1:55" x14ac:dyDescent="0.35">
      <c r="A290" s="7" t="s">
        <v>780</v>
      </c>
      <c r="B290" s="7" t="s">
        <v>781</v>
      </c>
      <c r="C290" s="13" t="s">
        <v>51</v>
      </c>
      <c r="D290" s="7">
        <v>300</v>
      </c>
      <c r="E290" s="7" t="s">
        <v>139</v>
      </c>
      <c r="F290" s="7">
        <v>887</v>
      </c>
      <c r="G290" s="14" t="s">
        <v>53</v>
      </c>
      <c r="H290" s="13" t="s">
        <v>82</v>
      </c>
      <c r="I290" s="7" t="s">
        <v>107</v>
      </c>
      <c r="J290" s="7" t="s">
        <v>87</v>
      </c>
      <c r="K290" s="7" t="s">
        <v>57</v>
      </c>
      <c r="L290" s="7">
        <v>27</v>
      </c>
      <c r="M290" s="7" t="s">
        <v>86</v>
      </c>
      <c r="N290" s="7">
        <v>41</v>
      </c>
      <c r="O290" t="s">
        <v>7881</v>
      </c>
      <c r="P290" s="7" t="s">
        <v>59</v>
      </c>
      <c r="Q290" s="14" t="s">
        <v>59</v>
      </c>
      <c r="R290" t="b">
        <v>0</v>
      </c>
      <c r="S290" s="7">
        <v>1177</v>
      </c>
      <c r="T290" s="7">
        <v>15.6</v>
      </c>
      <c r="U290" s="7">
        <v>25.02</v>
      </c>
      <c r="V290" s="7">
        <v>0.51853320000000003</v>
      </c>
      <c r="W290" s="7">
        <v>1.7730999999999999</v>
      </c>
      <c r="X290" s="7">
        <v>6.2</v>
      </c>
      <c r="Y290" s="7">
        <v>3.3</v>
      </c>
      <c r="Z290" s="14">
        <v>3.3</v>
      </c>
      <c r="AA290" s="17">
        <v>1.9141700000000001E-2</v>
      </c>
      <c r="AB290" s="3">
        <v>0.98085800000000001</v>
      </c>
      <c r="AC290" s="14" t="s">
        <v>197</v>
      </c>
      <c r="AD290" s="13">
        <v>8</v>
      </c>
      <c r="AE290" s="14">
        <v>7</v>
      </c>
      <c r="AF290" s="13">
        <v>5</v>
      </c>
      <c r="AG290" s="7">
        <v>4</v>
      </c>
      <c r="AH290" s="7">
        <v>1</v>
      </c>
      <c r="AI290" s="7">
        <v>4</v>
      </c>
      <c r="AJ290" s="7">
        <v>3</v>
      </c>
      <c r="AK290" s="14">
        <v>1</v>
      </c>
      <c r="AL290" s="13">
        <v>3</v>
      </c>
      <c r="AM290" s="14">
        <v>3</v>
      </c>
      <c r="AN290" s="7" t="s">
        <v>66</v>
      </c>
      <c r="AO290" s="7" t="s">
        <v>62</v>
      </c>
      <c r="AP290" s="7" t="s">
        <v>208</v>
      </c>
      <c r="AQ290" s="7" t="s">
        <v>70</v>
      </c>
      <c r="AR290" s="7" t="s">
        <v>70</v>
      </c>
      <c r="AS290" s="7" t="s">
        <v>66</v>
      </c>
      <c r="AT290" s="7" t="s">
        <v>70</v>
      </c>
      <c r="AU290" s="7" t="s">
        <v>5797</v>
      </c>
      <c r="AV290" s="12">
        <v>0</v>
      </c>
      <c r="AW290" s="12">
        <v>0</v>
      </c>
      <c r="AX290" s="12">
        <v>0</v>
      </c>
      <c r="AY290" s="12">
        <v>1</v>
      </c>
      <c r="AZ290" s="12" t="s">
        <v>5797</v>
      </c>
      <c r="BA290" s="12">
        <v>0</v>
      </c>
      <c r="BB290" s="12">
        <v>1</v>
      </c>
      <c r="BC290" s="12">
        <v>1</v>
      </c>
    </row>
    <row r="291" spans="1:55" x14ac:dyDescent="0.35">
      <c r="A291" s="7" t="s">
        <v>782</v>
      </c>
      <c r="B291" s="7" t="s">
        <v>783</v>
      </c>
      <c r="C291" s="13" t="s">
        <v>51</v>
      </c>
      <c r="D291" s="7">
        <v>300</v>
      </c>
      <c r="E291" s="7" t="s">
        <v>91</v>
      </c>
      <c r="F291" s="7"/>
      <c r="G291" s="14" t="s">
        <v>53</v>
      </c>
      <c r="H291" s="13" t="s">
        <v>54</v>
      </c>
      <c r="I291" s="7" t="s">
        <v>79</v>
      </c>
      <c r="J291" s="7" t="s">
        <v>56</v>
      </c>
      <c r="K291" s="7" t="s">
        <v>84</v>
      </c>
      <c r="L291" s="7">
        <v>29</v>
      </c>
      <c r="M291" s="7" t="s">
        <v>85</v>
      </c>
      <c r="N291" s="7">
        <v>46</v>
      </c>
      <c r="O291" t="s">
        <v>7833</v>
      </c>
      <c r="P291" s="7" t="s">
        <v>59</v>
      </c>
      <c r="Q291" s="14" t="s">
        <v>59</v>
      </c>
      <c r="R291" t="b">
        <v>0</v>
      </c>
      <c r="S291" s="7">
        <v>631</v>
      </c>
      <c r="T291" s="7">
        <v>21.06</v>
      </c>
      <c r="U291" s="7">
        <v>29.98</v>
      </c>
      <c r="V291" s="7">
        <v>0.99786599999999981</v>
      </c>
      <c r="W291" s="7">
        <v>0.87772000000000006</v>
      </c>
      <c r="X291" s="7">
        <v>6.9</v>
      </c>
      <c r="Y291" s="7">
        <v>5.0199999999999996</v>
      </c>
      <c r="Z291" s="14">
        <v>2.78</v>
      </c>
      <c r="AA291" s="17">
        <v>1E-4</v>
      </c>
      <c r="AB291" s="3">
        <v>0.99990000000000001</v>
      </c>
      <c r="AC291" s="14" t="s">
        <v>197</v>
      </c>
      <c r="AD291" s="13">
        <v>8</v>
      </c>
      <c r="AE291" s="14">
        <v>7</v>
      </c>
      <c r="AF291" s="13">
        <v>5</v>
      </c>
      <c r="AG291" s="7">
        <v>5</v>
      </c>
      <c r="AH291" s="7">
        <v>0</v>
      </c>
      <c r="AI291" s="7">
        <v>4</v>
      </c>
      <c r="AJ291" s="7">
        <v>4</v>
      </c>
      <c r="AK291" s="14">
        <v>0</v>
      </c>
      <c r="AL291" s="13">
        <v>3</v>
      </c>
      <c r="AM291" s="14">
        <v>3</v>
      </c>
      <c r="AN291" s="7" t="s">
        <v>66</v>
      </c>
      <c r="AO291" s="7" t="s">
        <v>62</v>
      </c>
      <c r="AP291" s="7" t="s">
        <v>62</v>
      </c>
      <c r="AQ291" s="7" t="s">
        <v>70</v>
      </c>
      <c r="AR291" s="7" t="s">
        <v>70</v>
      </c>
      <c r="AS291" s="7" t="s">
        <v>66</v>
      </c>
      <c r="AT291" s="7" t="s">
        <v>70</v>
      </c>
      <c r="AU291" s="7" t="s">
        <v>70</v>
      </c>
      <c r="AV291" s="12">
        <v>0</v>
      </c>
      <c r="AW291" s="12">
        <v>0</v>
      </c>
      <c r="AX291" s="12">
        <v>0</v>
      </c>
      <c r="AY291" s="12">
        <v>1</v>
      </c>
      <c r="AZ291" s="12">
        <v>1</v>
      </c>
      <c r="BA291" s="12">
        <v>0</v>
      </c>
      <c r="BB291" s="12">
        <v>1</v>
      </c>
      <c r="BC291" s="12">
        <v>1</v>
      </c>
    </row>
    <row r="292" spans="1:55" x14ac:dyDescent="0.35">
      <c r="A292" s="7" t="s">
        <v>784</v>
      </c>
      <c r="B292" s="7" t="s">
        <v>785</v>
      </c>
      <c r="C292" s="13" t="s">
        <v>51</v>
      </c>
      <c r="D292" s="7">
        <v>300</v>
      </c>
      <c r="E292" s="7" t="s">
        <v>101</v>
      </c>
      <c r="F292" s="7"/>
      <c r="G292" s="14" t="s">
        <v>53</v>
      </c>
      <c r="H292" s="13" t="s">
        <v>54</v>
      </c>
      <c r="I292" s="7" t="s">
        <v>92</v>
      </c>
      <c r="J292" s="7" t="s">
        <v>56</v>
      </c>
      <c r="K292" s="7" t="s">
        <v>84</v>
      </c>
      <c r="L292" s="7">
        <v>33.5</v>
      </c>
      <c r="M292" s="7" t="s">
        <v>58</v>
      </c>
      <c r="N292" s="7">
        <v>33</v>
      </c>
      <c r="O292" t="s">
        <v>7875</v>
      </c>
      <c r="P292" s="7" t="s">
        <v>59</v>
      </c>
      <c r="Q292" s="14" t="s">
        <v>59</v>
      </c>
      <c r="R292" t="b">
        <v>0</v>
      </c>
      <c r="S292" s="7">
        <v>320</v>
      </c>
      <c r="T292" s="7">
        <v>8.4</v>
      </c>
      <c r="U292" s="7">
        <v>15.366669999999999</v>
      </c>
      <c r="V292" s="7">
        <v>0.48788900000000002</v>
      </c>
      <c r="W292" s="7">
        <v>1.6395666666666671</v>
      </c>
      <c r="X292" s="7"/>
      <c r="Y292" s="7"/>
      <c r="Z292" s="14"/>
      <c r="AA292" s="17">
        <v>1E-4</v>
      </c>
      <c r="AB292" s="3">
        <v>0.99990000000000001</v>
      </c>
      <c r="AC292" s="14" t="s">
        <v>197</v>
      </c>
      <c r="AD292" s="13">
        <v>8</v>
      </c>
      <c r="AE292" s="14">
        <v>7</v>
      </c>
      <c r="AF292" s="13">
        <v>5</v>
      </c>
      <c r="AG292" s="7">
        <v>5</v>
      </c>
      <c r="AH292" s="7">
        <v>0</v>
      </c>
      <c r="AI292" s="7">
        <v>4</v>
      </c>
      <c r="AJ292" s="7">
        <v>4</v>
      </c>
      <c r="AK292" s="14">
        <v>0</v>
      </c>
      <c r="AL292" s="13">
        <v>3</v>
      </c>
      <c r="AM292" s="14">
        <v>3</v>
      </c>
      <c r="AN292" s="7" t="s">
        <v>66</v>
      </c>
      <c r="AO292" s="7" t="s">
        <v>62</v>
      </c>
      <c r="AP292" s="7" t="s">
        <v>62</v>
      </c>
      <c r="AQ292" s="7" t="s">
        <v>70</v>
      </c>
      <c r="AR292" s="7" t="s">
        <v>70</v>
      </c>
      <c r="AS292" s="7" t="s">
        <v>66</v>
      </c>
      <c r="AT292" s="7" t="s">
        <v>70</v>
      </c>
      <c r="AU292" s="7" t="s">
        <v>70</v>
      </c>
      <c r="AV292" s="12">
        <v>0</v>
      </c>
      <c r="AW292" s="12">
        <v>0</v>
      </c>
      <c r="AX292" s="12">
        <v>0</v>
      </c>
      <c r="AY292" s="12">
        <v>1</v>
      </c>
      <c r="AZ292" s="12">
        <v>1</v>
      </c>
      <c r="BA292" s="12">
        <v>0</v>
      </c>
      <c r="BB292" s="12">
        <v>1</v>
      </c>
      <c r="BC292" s="12">
        <v>1</v>
      </c>
    </row>
    <row r="293" spans="1:55" x14ac:dyDescent="0.35">
      <c r="A293" s="7" t="s">
        <v>786</v>
      </c>
      <c r="B293" s="7" t="s">
        <v>787</v>
      </c>
      <c r="C293" s="13" t="s">
        <v>51</v>
      </c>
      <c r="D293" s="7">
        <v>300</v>
      </c>
      <c r="E293" s="7" t="s">
        <v>788</v>
      </c>
      <c r="F293" s="7"/>
      <c r="G293" s="14" t="s">
        <v>53</v>
      </c>
      <c r="H293" s="13" t="s">
        <v>82</v>
      </c>
      <c r="I293" s="7" t="s">
        <v>83</v>
      </c>
      <c r="J293" s="7" t="s">
        <v>56</v>
      </c>
      <c r="K293" s="7" t="s">
        <v>57</v>
      </c>
      <c r="L293" s="7">
        <v>31.1</v>
      </c>
      <c r="M293" s="7" t="s">
        <v>85</v>
      </c>
      <c r="N293" s="7">
        <v>30</v>
      </c>
      <c r="O293" t="s">
        <v>7875</v>
      </c>
      <c r="P293" s="7" t="s">
        <v>59</v>
      </c>
      <c r="Q293" s="14" t="s">
        <v>59</v>
      </c>
      <c r="R293" t="b">
        <v>0</v>
      </c>
      <c r="S293" s="7">
        <v>8</v>
      </c>
      <c r="T293" s="7">
        <v>14.225</v>
      </c>
      <c r="U293" s="7">
        <v>30.074999999999999</v>
      </c>
      <c r="V293" s="7">
        <v>1.492415</v>
      </c>
      <c r="W293" s="7">
        <v>8.4499999999999992E-3</v>
      </c>
      <c r="X293" s="7">
        <v>7.3</v>
      </c>
      <c r="Y293" s="7">
        <v>2.5099999999999998</v>
      </c>
      <c r="Z293" s="14">
        <v>4.62</v>
      </c>
      <c r="AA293" s="17">
        <v>1.7183500000000001E-2</v>
      </c>
      <c r="AB293" s="3">
        <v>0.98281700000000005</v>
      </c>
      <c r="AC293" s="14" t="s">
        <v>197</v>
      </c>
      <c r="AD293" s="13">
        <v>8</v>
      </c>
      <c r="AE293" s="14">
        <v>7</v>
      </c>
      <c r="AF293" s="13">
        <v>5</v>
      </c>
      <c r="AG293" s="7">
        <v>5</v>
      </c>
      <c r="AH293" s="7">
        <v>0</v>
      </c>
      <c r="AI293" s="7">
        <v>4</v>
      </c>
      <c r="AJ293" s="7">
        <v>4</v>
      </c>
      <c r="AK293" s="14">
        <v>0</v>
      </c>
      <c r="AL293" s="13">
        <v>3</v>
      </c>
      <c r="AM293" s="14">
        <v>3</v>
      </c>
      <c r="AN293" s="7" t="s">
        <v>66</v>
      </c>
      <c r="AO293" s="7" t="s">
        <v>62</v>
      </c>
      <c r="AP293" s="7" t="s">
        <v>62</v>
      </c>
      <c r="AQ293" s="7" t="s">
        <v>5797</v>
      </c>
      <c r="AR293" s="7" t="s">
        <v>70</v>
      </c>
      <c r="AS293" s="7" t="s">
        <v>66</v>
      </c>
      <c r="AT293" s="7" t="s">
        <v>70</v>
      </c>
      <c r="AU293" s="7" t="s">
        <v>70</v>
      </c>
      <c r="AV293" s="12">
        <v>0</v>
      </c>
      <c r="AW293" s="12">
        <v>0</v>
      </c>
      <c r="AX293" s="12">
        <v>0</v>
      </c>
      <c r="AY293" s="12">
        <v>1</v>
      </c>
      <c r="AZ293" s="12">
        <v>1</v>
      </c>
      <c r="BA293" s="12">
        <v>0</v>
      </c>
      <c r="BB293" s="12">
        <v>1</v>
      </c>
      <c r="BC293" s="12">
        <v>1</v>
      </c>
    </row>
    <row r="294" spans="1:55" x14ac:dyDescent="0.35">
      <c r="A294" s="7" t="s">
        <v>789</v>
      </c>
      <c r="B294" s="7" t="s">
        <v>790</v>
      </c>
      <c r="C294" s="13" t="s">
        <v>51</v>
      </c>
      <c r="D294" s="7">
        <v>300</v>
      </c>
      <c r="E294" s="7" t="s">
        <v>100</v>
      </c>
      <c r="F294" s="7">
        <v>2000</v>
      </c>
      <c r="G294" s="14" t="s">
        <v>53</v>
      </c>
      <c r="H294" s="13" t="s">
        <v>54</v>
      </c>
      <c r="I294" s="7" t="s">
        <v>75</v>
      </c>
      <c r="J294" s="7" t="s">
        <v>56</v>
      </c>
      <c r="K294" s="7" t="s">
        <v>57</v>
      </c>
      <c r="L294" s="7">
        <v>17</v>
      </c>
      <c r="M294" s="7" t="s">
        <v>86</v>
      </c>
      <c r="N294" s="7">
        <v>37</v>
      </c>
      <c r="O294" t="s">
        <v>7875</v>
      </c>
      <c r="P294" s="7" t="s">
        <v>59</v>
      </c>
      <c r="Q294" s="14" t="s">
        <v>56</v>
      </c>
      <c r="R294" t="b">
        <v>0</v>
      </c>
      <c r="S294" s="7">
        <v>724</v>
      </c>
      <c r="T294" s="7">
        <v>10.54</v>
      </c>
      <c r="U294" s="7">
        <v>20.62</v>
      </c>
      <c r="V294" s="7">
        <v>0.40146660000000001</v>
      </c>
      <c r="W294" s="7">
        <v>1.3002800000000001</v>
      </c>
      <c r="X294" s="7">
        <v>5.7</v>
      </c>
      <c r="Y294" s="7">
        <v>4.8899999999999997</v>
      </c>
      <c r="Z294" s="14">
        <v>1.82</v>
      </c>
      <c r="AA294" s="17">
        <v>3.4561000000000001E-2</v>
      </c>
      <c r="AB294" s="3">
        <v>0.96543900000000005</v>
      </c>
      <c r="AC294" s="14" t="s">
        <v>197</v>
      </c>
      <c r="AD294" s="13">
        <v>8</v>
      </c>
      <c r="AE294" s="14">
        <v>7</v>
      </c>
      <c r="AF294" s="13">
        <v>5</v>
      </c>
      <c r="AG294" s="7">
        <v>4</v>
      </c>
      <c r="AH294" s="7">
        <v>1</v>
      </c>
      <c r="AI294" s="7">
        <v>4</v>
      </c>
      <c r="AJ294" s="7">
        <v>3</v>
      </c>
      <c r="AK294" s="14">
        <v>1</v>
      </c>
      <c r="AL294" s="13">
        <v>3</v>
      </c>
      <c r="AM294" s="14">
        <v>3</v>
      </c>
      <c r="AN294" s="7" t="s">
        <v>66</v>
      </c>
      <c r="AO294" s="7" t="s">
        <v>62</v>
      </c>
      <c r="AP294" s="7" t="s">
        <v>208</v>
      </c>
      <c r="AQ294" s="7" t="s">
        <v>70</v>
      </c>
      <c r="AR294" s="7" t="s">
        <v>70</v>
      </c>
      <c r="AS294" s="7" t="s">
        <v>66</v>
      </c>
      <c r="AT294" s="7" t="s">
        <v>70</v>
      </c>
      <c r="AU294" s="7" t="s">
        <v>70</v>
      </c>
      <c r="AV294" s="12">
        <v>0</v>
      </c>
      <c r="AW294" s="12">
        <v>0</v>
      </c>
      <c r="AX294" s="12">
        <v>0</v>
      </c>
      <c r="AY294" s="12">
        <v>1</v>
      </c>
      <c r="AZ294" s="12">
        <v>1</v>
      </c>
      <c r="BA294" s="12">
        <v>0</v>
      </c>
      <c r="BB294" s="12">
        <v>1</v>
      </c>
      <c r="BC294" s="12">
        <v>1</v>
      </c>
    </row>
    <row r="295" spans="1:55" x14ac:dyDescent="0.35">
      <c r="A295" s="7" t="s">
        <v>791</v>
      </c>
      <c r="B295" s="7" t="s">
        <v>792</v>
      </c>
      <c r="C295" s="13" t="s">
        <v>51</v>
      </c>
      <c r="D295" s="7">
        <v>300</v>
      </c>
      <c r="E295" s="7" t="s">
        <v>101</v>
      </c>
      <c r="F295" s="7"/>
      <c r="G295" s="14" t="s">
        <v>53</v>
      </c>
      <c r="H295" s="13" t="s">
        <v>54</v>
      </c>
      <c r="I295" s="7" t="s">
        <v>92</v>
      </c>
      <c r="J295" s="7" t="s">
        <v>56</v>
      </c>
      <c r="K295" s="7" t="s">
        <v>57</v>
      </c>
      <c r="L295" s="7">
        <v>45</v>
      </c>
      <c r="M295" s="7" t="s">
        <v>86</v>
      </c>
      <c r="N295" s="7"/>
      <c r="O295" t="s">
        <v>7834</v>
      </c>
      <c r="P295" s="7" t="s">
        <v>59</v>
      </c>
      <c r="Q295" s="14" t="s">
        <v>59</v>
      </c>
      <c r="R295" t="b">
        <v>0</v>
      </c>
      <c r="S295" s="7">
        <v>72</v>
      </c>
      <c r="T295" s="7">
        <v>9.4333299999999998</v>
      </c>
      <c r="U295" s="7">
        <v>26.16667</v>
      </c>
      <c r="V295" s="7">
        <v>1.3651089999999999</v>
      </c>
      <c r="W295" s="7">
        <v>0.1314666666666667</v>
      </c>
      <c r="X295" s="7">
        <v>7.6</v>
      </c>
      <c r="Y295" s="7">
        <v>2.63</v>
      </c>
      <c r="Z295" s="14">
        <v>3.26</v>
      </c>
      <c r="AA295" s="17">
        <v>1E-4</v>
      </c>
      <c r="AB295" s="3">
        <v>0.99990000000000001</v>
      </c>
      <c r="AC295" s="14" t="s">
        <v>197</v>
      </c>
      <c r="AD295" s="13">
        <v>8</v>
      </c>
      <c r="AE295" s="14">
        <v>7</v>
      </c>
      <c r="AF295" s="13">
        <v>5</v>
      </c>
      <c r="AG295" s="7">
        <v>3</v>
      </c>
      <c r="AH295" s="7">
        <v>2</v>
      </c>
      <c r="AI295" s="7">
        <v>4</v>
      </c>
      <c r="AJ295" s="7">
        <v>2</v>
      </c>
      <c r="AK295" s="14">
        <v>2</v>
      </c>
      <c r="AL295" s="13">
        <v>3</v>
      </c>
      <c r="AM295" s="14">
        <v>3</v>
      </c>
      <c r="AN295" s="7" t="s">
        <v>66</v>
      </c>
      <c r="AO295" s="7" t="s">
        <v>62</v>
      </c>
      <c r="AP295" s="7" t="s">
        <v>208</v>
      </c>
      <c r="AQ295" s="7" t="s">
        <v>70</v>
      </c>
      <c r="AR295" s="7" t="s">
        <v>63</v>
      </c>
      <c r="AS295" s="7" t="s">
        <v>66</v>
      </c>
      <c r="AT295" s="7" t="s">
        <v>70</v>
      </c>
      <c r="AU295" s="7" t="s">
        <v>70</v>
      </c>
      <c r="AV295" s="12">
        <v>0</v>
      </c>
      <c r="AW295" s="12">
        <v>0</v>
      </c>
      <c r="AX295" s="12">
        <v>0</v>
      </c>
      <c r="AY295" s="12">
        <v>1</v>
      </c>
      <c r="AZ295" s="12">
        <v>1</v>
      </c>
      <c r="BA295" s="12">
        <v>0</v>
      </c>
      <c r="BB295" s="12">
        <v>1</v>
      </c>
      <c r="BC295" s="12">
        <v>1</v>
      </c>
    </row>
    <row r="296" spans="1:55" x14ac:dyDescent="0.35">
      <c r="A296" s="7" t="s">
        <v>793</v>
      </c>
      <c r="B296" s="7" t="s">
        <v>794</v>
      </c>
      <c r="C296" s="13" t="s">
        <v>51</v>
      </c>
      <c r="D296" s="7">
        <v>300</v>
      </c>
      <c r="E296" s="7" t="s">
        <v>100</v>
      </c>
      <c r="F296" s="7">
        <v>2300</v>
      </c>
      <c r="G296" s="14" t="s">
        <v>53</v>
      </c>
      <c r="H296" s="13" t="s">
        <v>54</v>
      </c>
      <c r="I296" s="7" t="s">
        <v>75</v>
      </c>
      <c r="J296" s="7" t="s">
        <v>87</v>
      </c>
      <c r="K296" s="7" t="s">
        <v>57</v>
      </c>
      <c r="L296" s="7">
        <v>22.5</v>
      </c>
      <c r="M296" s="7" t="s">
        <v>58</v>
      </c>
      <c r="N296" s="7">
        <v>41</v>
      </c>
      <c r="O296" t="s">
        <v>7875</v>
      </c>
      <c r="P296" s="7" t="s">
        <v>59</v>
      </c>
      <c r="Q296" s="14" t="s">
        <v>56</v>
      </c>
      <c r="R296" t="b">
        <v>0</v>
      </c>
      <c r="S296" s="7">
        <v>1138</v>
      </c>
      <c r="T296" s="7">
        <v>12.54</v>
      </c>
      <c r="U296" s="7">
        <v>23.54</v>
      </c>
      <c r="V296" s="7">
        <v>0.54813360000000011</v>
      </c>
      <c r="W296" s="7">
        <v>1.7985199999999999</v>
      </c>
      <c r="X296" s="7">
        <v>6.1</v>
      </c>
      <c r="Y296" s="7">
        <v>4.29</v>
      </c>
      <c r="Z296" s="14">
        <v>2.71</v>
      </c>
      <c r="AA296" s="17">
        <v>3.2660799999999997E-2</v>
      </c>
      <c r="AB296" s="3">
        <v>0.96733899999999995</v>
      </c>
      <c r="AC296" s="14" t="s">
        <v>197</v>
      </c>
      <c r="AD296" s="13">
        <v>8</v>
      </c>
      <c r="AE296" s="14">
        <v>7</v>
      </c>
      <c r="AF296" s="13">
        <v>5</v>
      </c>
      <c r="AG296" s="7">
        <v>3</v>
      </c>
      <c r="AH296" s="7">
        <v>2</v>
      </c>
      <c r="AI296" s="7">
        <v>4</v>
      </c>
      <c r="AJ296" s="7">
        <v>2</v>
      </c>
      <c r="AK296" s="14">
        <v>2</v>
      </c>
      <c r="AL296" s="13">
        <v>3</v>
      </c>
      <c r="AM296" s="14">
        <v>3</v>
      </c>
      <c r="AN296" s="7" t="s">
        <v>66</v>
      </c>
      <c r="AO296" s="7" t="s">
        <v>62</v>
      </c>
      <c r="AP296" s="7" t="s">
        <v>208</v>
      </c>
      <c r="AQ296" s="7" t="s">
        <v>70</v>
      </c>
      <c r="AR296" s="7" t="s">
        <v>63</v>
      </c>
      <c r="AS296" s="7" t="s">
        <v>66</v>
      </c>
      <c r="AT296" s="7" t="s">
        <v>5797</v>
      </c>
      <c r="AU296" s="7" t="s">
        <v>70</v>
      </c>
      <c r="AV296" s="12">
        <v>0</v>
      </c>
      <c r="AW296" s="12">
        <v>0</v>
      </c>
      <c r="AX296" s="12">
        <v>0</v>
      </c>
      <c r="AY296" s="12">
        <v>1</v>
      </c>
      <c r="AZ296" s="12">
        <v>1</v>
      </c>
      <c r="BA296" s="12">
        <v>0</v>
      </c>
      <c r="BB296" s="12">
        <v>1</v>
      </c>
      <c r="BC296" s="12">
        <v>1</v>
      </c>
    </row>
    <row r="297" spans="1:55" x14ac:dyDescent="0.35">
      <c r="A297" s="7" t="s">
        <v>795</v>
      </c>
      <c r="B297" s="7" t="s">
        <v>796</v>
      </c>
      <c r="C297" s="13" t="s">
        <v>51</v>
      </c>
      <c r="D297" s="7">
        <v>300</v>
      </c>
      <c r="E297" s="7" t="s">
        <v>101</v>
      </c>
      <c r="F297" s="7"/>
      <c r="G297" s="14" t="s">
        <v>53</v>
      </c>
      <c r="H297" s="13" t="s">
        <v>82</v>
      </c>
      <c r="I297" s="7" t="s">
        <v>92</v>
      </c>
      <c r="J297" s="7" t="s">
        <v>56</v>
      </c>
      <c r="K297" s="7" t="s">
        <v>84</v>
      </c>
      <c r="L297" s="7">
        <v>38</v>
      </c>
      <c r="M297" s="7" t="s">
        <v>85</v>
      </c>
      <c r="N297" s="7">
        <v>45</v>
      </c>
      <c r="O297" t="s">
        <v>7833</v>
      </c>
      <c r="P297" s="7" t="s">
        <v>59</v>
      </c>
      <c r="Q297" s="14" t="s">
        <v>59</v>
      </c>
      <c r="R297" t="b">
        <v>0</v>
      </c>
      <c r="S297" s="7">
        <v>123</v>
      </c>
      <c r="T297" s="7">
        <v>9.1666699999999999</v>
      </c>
      <c r="U297" s="7">
        <v>20.966670000000001</v>
      </c>
      <c r="V297" s="7">
        <v>0.8852213333333333</v>
      </c>
      <c r="W297" s="7">
        <v>0.26369999999999999</v>
      </c>
      <c r="X297" s="7">
        <v>6.3</v>
      </c>
      <c r="Y297" s="7">
        <v>4</v>
      </c>
      <c r="Z297" s="14">
        <v>2.65</v>
      </c>
      <c r="AA297" s="17">
        <v>2.7344799999999999E-2</v>
      </c>
      <c r="AB297" s="3">
        <v>0.97265500000000005</v>
      </c>
      <c r="AC297" s="14" t="s">
        <v>197</v>
      </c>
      <c r="AD297" s="13">
        <v>8</v>
      </c>
      <c r="AE297" s="14">
        <v>7</v>
      </c>
      <c r="AF297" s="13">
        <v>5</v>
      </c>
      <c r="AG297" s="7">
        <v>4</v>
      </c>
      <c r="AH297" s="7">
        <v>1</v>
      </c>
      <c r="AI297" s="7">
        <v>4</v>
      </c>
      <c r="AJ297" s="7">
        <v>3</v>
      </c>
      <c r="AK297" s="14">
        <v>1</v>
      </c>
      <c r="AL297" s="13">
        <v>3</v>
      </c>
      <c r="AM297" s="14">
        <v>3</v>
      </c>
      <c r="AN297" s="7" t="s">
        <v>66</v>
      </c>
      <c r="AO297" s="7" t="s">
        <v>62</v>
      </c>
      <c r="AP297" s="7" t="s">
        <v>62</v>
      </c>
      <c r="AQ297" s="7" t="s">
        <v>70</v>
      </c>
      <c r="AR297" s="7" t="s">
        <v>63</v>
      </c>
      <c r="AS297" s="7" t="s">
        <v>5797</v>
      </c>
      <c r="AT297" s="7" t="s">
        <v>70</v>
      </c>
      <c r="AU297" s="7" t="s">
        <v>5797</v>
      </c>
      <c r="AV297" s="12">
        <v>0</v>
      </c>
      <c r="AW297" s="12">
        <v>0</v>
      </c>
      <c r="AX297" s="12">
        <v>0</v>
      </c>
      <c r="AY297" s="12">
        <v>1</v>
      </c>
      <c r="AZ297" s="12">
        <v>1</v>
      </c>
      <c r="BA297" s="12">
        <v>0</v>
      </c>
      <c r="BB297" s="12">
        <v>1</v>
      </c>
      <c r="BC297" s="12">
        <v>1</v>
      </c>
    </row>
    <row r="298" spans="1:55" x14ac:dyDescent="0.35">
      <c r="A298" s="7" t="s">
        <v>797</v>
      </c>
      <c r="B298" s="7" t="s">
        <v>798</v>
      </c>
      <c r="C298" s="13" t="s">
        <v>51</v>
      </c>
      <c r="D298" s="7">
        <v>300</v>
      </c>
      <c r="E298" s="7" t="s">
        <v>101</v>
      </c>
      <c r="F298" s="7"/>
      <c r="G298" s="14" t="s">
        <v>53</v>
      </c>
      <c r="H298" s="13" t="s">
        <v>54</v>
      </c>
      <c r="I298" s="7" t="s">
        <v>92</v>
      </c>
      <c r="J298" s="7" t="s">
        <v>56</v>
      </c>
      <c r="K298" s="7" t="s">
        <v>57</v>
      </c>
      <c r="L298" s="7">
        <v>31</v>
      </c>
      <c r="M298" s="7" t="s">
        <v>58</v>
      </c>
      <c r="N298" s="7">
        <v>32</v>
      </c>
      <c r="O298" t="s">
        <v>7875</v>
      </c>
      <c r="P298" s="7" t="s">
        <v>59</v>
      </c>
      <c r="Q298" s="14" t="s">
        <v>59</v>
      </c>
      <c r="R298" t="b">
        <v>0</v>
      </c>
      <c r="S298" s="7">
        <v>118</v>
      </c>
      <c r="T298" s="7">
        <v>10.73333</v>
      </c>
      <c r="U298" s="7">
        <v>25.966670000000001</v>
      </c>
      <c r="V298" s="7">
        <v>1.224</v>
      </c>
      <c r="W298" s="7">
        <v>0.22189999999999999</v>
      </c>
      <c r="X298" s="7">
        <v>7</v>
      </c>
      <c r="Y298" s="7">
        <v>3.47</v>
      </c>
      <c r="Z298" s="14">
        <v>2.52</v>
      </c>
      <c r="AA298" s="17">
        <v>7.3120299999999997E-3</v>
      </c>
      <c r="AB298" s="3">
        <v>0.99268800000000001</v>
      </c>
      <c r="AC298" s="14" t="s">
        <v>197</v>
      </c>
      <c r="AD298" s="13">
        <v>8</v>
      </c>
      <c r="AE298" s="14">
        <v>7</v>
      </c>
      <c r="AF298" s="13">
        <v>5</v>
      </c>
      <c r="AG298" s="7">
        <v>4</v>
      </c>
      <c r="AH298" s="7">
        <v>1</v>
      </c>
      <c r="AI298" s="7">
        <v>4</v>
      </c>
      <c r="AJ298" s="7">
        <v>3</v>
      </c>
      <c r="AK298" s="14">
        <v>1</v>
      </c>
      <c r="AL298" s="13">
        <v>3</v>
      </c>
      <c r="AM298" s="14">
        <v>3</v>
      </c>
      <c r="AN298" s="7" t="s">
        <v>66</v>
      </c>
      <c r="AO298" s="7" t="s">
        <v>62</v>
      </c>
      <c r="AP298" s="7" t="s">
        <v>62</v>
      </c>
      <c r="AQ298" s="7" t="s">
        <v>5797</v>
      </c>
      <c r="AR298" s="7" t="s">
        <v>63</v>
      </c>
      <c r="AS298" s="7" t="s">
        <v>66</v>
      </c>
      <c r="AT298" s="7" t="s">
        <v>5797</v>
      </c>
      <c r="AU298" s="7" t="s">
        <v>70</v>
      </c>
      <c r="AV298" s="12">
        <v>0</v>
      </c>
      <c r="AW298" s="12">
        <v>0</v>
      </c>
      <c r="AX298" s="12">
        <v>0</v>
      </c>
      <c r="AY298" s="12">
        <v>1</v>
      </c>
      <c r="AZ298" s="12">
        <v>1</v>
      </c>
      <c r="BA298" s="12">
        <v>0</v>
      </c>
      <c r="BB298" s="12">
        <v>1</v>
      </c>
      <c r="BC298" s="12">
        <v>1</v>
      </c>
    </row>
    <row r="299" spans="1:55" x14ac:dyDescent="0.35">
      <c r="A299" s="7" t="s">
        <v>799</v>
      </c>
      <c r="B299" s="7" t="s">
        <v>800</v>
      </c>
      <c r="C299" s="13" t="s">
        <v>51</v>
      </c>
      <c r="D299" s="7">
        <v>300</v>
      </c>
      <c r="E299" s="7" t="s">
        <v>100</v>
      </c>
      <c r="F299" s="7">
        <v>2675</v>
      </c>
      <c r="G299" s="14" t="s">
        <v>53</v>
      </c>
      <c r="H299" s="13" t="s">
        <v>54</v>
      </c>
      <c r="I299" s="7" t="s">
        <v>117</v>
      </c>
      <c r="J299" s="7" t="s">
        <v>56</v>
      </c>
      <c r="K299" s="7" t="s">
        <v>57</v>
      </c>
      <c r="L299" s="7">
        <v>24</v>
      </c>
      <c r="M299" s="7" t="s">
        <v>58</v>
      </c>
      <c r="N299" s="7">
        <v>43</v>
      </c>
      <c r="O299" t="s">
        <v>7875</v>
      </c>
      <c r="P299" s="7" t="s">
        <v>77</v>
      </c>
      <c r="Q299" s="14" t="s">
        <v>59</v>
      </c>
      <c r="R299" t="b">
        <v>0</v>
      </c>
      <c r="S299" s="7">
        <v>742</v>
      </c>
      <c r="T299" s="7">
        <v>8.06</v>
      </c>
      <c r="U299" s="7">
        <v>21.38</v>
      </c>
      <c r="V299" s="7">
        <v>0.63700000000000012</v>
      </c>
      <c r="W299" s="7">
        <v>1.0790599999999999</v>
      </c>
      <c r="X299" s="7"/>
      <c r="Y299" s="7"/>
      <c r="Z299" s="14"/>
      <c r="AA299" s="17">
        <v>1.8143300000000001E-2</v>
      </c>
      <c r="AB299" s="3">
        <v>0.98185699999999998</v>
      </c>
      <c r="AC299" s="14" t="s">
        <v>197</v>
      </c>
      <c r="AD299" s="13">
        <v>8</v>
      </c>
      <c r="AE299" s="14">
        <v>7</v>
      </c>
      <c r="AF299" s="13">
        <v>5</v>
      </c>
      <c r="AG299" s="7">
        <v>5</v>
      </c>
      <c r="AH299" s="7">
        <v>0</v>
      </c>
      <c r="AI299" s="7">
        <v>4</v>
      </c>
      <c r="AJ299" s="7">
        <v>4</v>
      </c>
      <c r="AK299" s="14">
        <v>0</v>
      </c>
      <c r="AL299" s="13">
        <v>3</v>
      </c>
      <c r="AM299" s="14">
        <v>3</v>
      </c>
      <c r="AN299" s="7" t="s">
        <v>66</v>
      </c>
      <c r="AO299" s="7" t="s">
        <v>62</v>
      </c>
      <c r="AP299" s="7" t="s">
        <v>62</v>
      </c>
      <c r="AQ299" s="7" t="s">
        <v>5797</v>
      </c>
      <c r="AR299" s="7" t="s">
        <v>70</v>
      </c>
      <c r="AS299" s="7" t="s">
        <v>66</v>
      </c>
      <c r="AT299" s="7" t="s">
        <v>5797</v>
      </c>
      <c r="AU299" s="7" t="s">
        <v>70</v>
      </c>
      <c r="AV299" s="12">
        <v>0</v>
      </c>
      <c r="AW299" s="12">
        <v>0</v>
      </c>
      <c r="AX299" s="12">
        <v>0</v>
      </c>
      <c r="AY299" s="12">
        <v>1</v>
      </c>
      <c r="AZ299" s="12">
        <v>1</v>
      </c>
      <c r="BA299" s="12">
        <v>0</v>
      </c>
      <c r="BB299" s="12">
        <v>1</v>
      </c>
      <c r="BC299" s="12">
        <v>1</v>
      </c>
    </row>
    <row r="300" spans="1:55" x14ac:dyDescent="0.35">
      <c r="A300" s="7" t="s">
        <v>801</v>
      </c>
      <c r="B300" s="7" t="s">
        <v>802</v>
      </c>
      <c r="C300" s="13" t="s">
        <v>51</v>
      </c>
      <c r="D300" s="7">
        <v>300</v>
      </c>
      <c r="E300" s="7" t="s">
        <v>101</v>
      </c>
      <c r="F300" s="7"/>
      <c r="G300" s="14" t="s">
        <v>53</v>
      </c>
      <c r="H300" s="13" t="s">
        <v>54</v>
      </c>
      <c r="I300" s="7" t="s">
        <v>92</v>
      </c>
      <c r="J300" s="7" t="s">
        <v>56</v>
      </c>
      <c r="K300" s="7" t="s">
        <v>57</v>
      </c>
      <c r="L300" s="7">
        <v>23</v>
      </c>
      <c r="M300" s="7" t="s">
        <v>86</v>
      </c>
      <c r="N300" s="7"/>
      <c r="O300" t="s">
        <v>7875</v>
      </c>
      <c r="P300" s="7" t="s">
        <v>59</v>
      </c>
      <c r="Q300" s="14" t="s">
        <v>59</v>
      </c>
      <c r="R300" t="b">
        <v>0</v>
      </c>
      <c r="S300" s="7">
        <v>106</v>
      </c>
      <c r="T300" s="7">
        <v>10.6</v>
      </c>
      <c r="U300" s="7">
        <v>25.066669999999998</v>
      </c>
      <c r="V300" s="7">
        <v>1.025443333333333</v>
      </c>
      <c r="W300" s="7">
        <v>0.20226666666666671</v>
      </c>
      <c r="X300" s="7">
        <v>6.8</v>
      </c>
      <c r="Y300" s="7">
        <v>3.41</v>
      </c>
      <c r="Z300" s="14">
        <v>2.88</v>
      </c>
      <c r="AA300" s="17">
        <v>1.88743E-2</v>
      </c>
      <c r="AB300" s="3">
        <v>0.98112600000000005</v>
      </c>
      <c r="AC300" s="14" t="s">
        <v>197</v>
      </c>
      <c r="AD300" s="13">
        <v>8</v>
      </c>
      <c r="AE300" s="14">
        <v>7</v>
      </c>
      <c r="AF300" s="13">
        <v>5</v>
      </c>
      <c r="AG300" s="7">
        <v>4</v>
      </c>
      <c r="AH300" s="7">
        <v>1</v>
      </c>
      <c r="AI300" s="7">
        <v>4</v>
      </c>
      <c r="AJ300" s="7">
        <v>3</v>
      </c>
      <c r="AK300" s="14">
        <v>1</v>
      </c>
      <c r="AL300" s="13">
        <v>3</v>
      </c>
      <c r="AM300" s="14">
        <v>3</v>
      </c>
      <c r="AN300" s="7" t="s">
        <v>66</v>
      </c>
      <c r="AO300" s="7" t="s">
        <v>62</v>
      </c>
      <c r="AP300" s="7" t="s">
        <v>208</v>
      </c>
      <c r="AQ300" s="7" t="s">
        <v>70</v>
      </c>
      <c r="AR300" s="7" t="s">
        <v>70</v>
      </c>
      <c r="AS300" s="7" t="s">
        <v>66</v>
      </c>
      <c r="AT300" s="7" t="s">
        <v>70</v>
      </c>
      <c r="AU300" s="7" t="s">
        <v>70</v>
      </c>
      <c r="AV300" s="12">
        <v>0</v>
      </c>
      <c r="AW300" s="12">
        <v>0</v>
      </c>
      <c r="AX300" s="12">
        <v>0</v>
      </c>
      <c r="AY300" s="12">
        <v>1</v>
      </c>
      <c r="AZ300" s="12">
        <v>1</v>
      </c>
      <c r="BA300" s="12">
        <v>0</v>
      </c>
      <c r="BB300" s="12">
        <v>1</v>
      </c>
      <c r="BC300" s="12">
        <v>1</v>
      </c>
    </row>
    <row r="301" spans="1:55" x14ac:dyDescent="0.35">
      <c r="A301" s="7" t="s">
        <v>803</v>
      </c>
      <c r="B301" s="7" t="s">
        <v>804</v>
      </c>
      <c r="C301" s="13" t="s">
        <v>51</v>
      </c>
      <c r="D301" s="7">
        <v>300</v>
      </c>
      <c r="E301" s="7" t="s">
        <v>788</v>
      </c>
      <c r="F301" s="7"/>
      <c r="G301" s="14" t="s">
        <v>53</v>
      </c>
      <c r="H301" s="13" t="s">
        <v>54</v>
      </c>
      <c r="I301" s="7" t="s">
        <v>92</v>
      </c>
      <c r="J301" s="7" t="s">
        <v>56</v>
      </c>
      <c r="K301" s="7" t="s">
        <v>84</v>
      </c>
      <c r="L301" s="7">
        <v>40</v>
      </c>
      <c r="M301" s="7" t="s">
        <v>85</v>
      </c>
      <c r="N301" s="7">
        <v>48</v>
      </c>
      <c r="O301" t="s">
        <v>7875</v>
      </c>
      <c r="P301" s="7" t="s">
        <v>59</v>
      </c>
      <c r="Q301" s="14" t="s">
        <v>59</v>
      </c>
      <c r="R301" t="b">
        <v>0</v>
      </c>
      <c r="S301" s="7">
        <v>8</v>
      </c>
      <c r="T301" s="7">
        <v>14.225</v>
      </c>
      <c r="U301" s="7">
        <v>30.074999999999999</v>
      </c>
      <c r="V301" s="7">
        <v>1.492415</v>
      </c>
      <c r="W301" s="7">
        <v>8.4499999999999992E-3</v>
      </c>
      <c r="X301" s="7">
        <v>7.3</v>
      </c>
      <c r="Y301" s="7">
        <v>2.5099999999999998</v>
      </c>
      <c r="Z301" s="14">
        <v>4.62</v>
      </c>
      <c r="AA301" s="17">
        <v>1E-4</v>
      </c>
      <c r="AB301" s="3">
        <v>0.99990000000000001</v>
      </c>
      <c r="AC301" s="14" t="s">
        <v>197</v>
      </c>
      <c r="AD301" s="13">
        <v>8</v>
      </c>
      <c r="AE301" s="14">
        <v>7</v>
      </c>
      <c r="AF301" s="13">
        <v>5</v>
      </c>
      <c r="AG301" s="7">
        <v>1</v>
      </c>
      <c r="AH301" s="7">
        <v>4</v>
      </c>
      <c r="AI301" s="7">
        <v>4</v>
      </c>
      <c r="AJ301" s="7">
        <v>1</v>
      </c>
      <c r="AK301" s="14">
        <v>3</v>
      </c>
      <c r="AL301" s="13">
        <v>3</v>
      </c>
      <c r="AM301" s="14">
        <v>3</v>
      </c>
      <c r="AN301" s="7" t="s">
        <v>69</v>
      </c>
      <c r="AO301" s="7" t="s">
        <v>62</v>
      </c>
      <c r="AP301" s="7" t="s">
        <v>208</v>
      </c>
      <c r="AQ301" s="7" t="s">
        <v>70</v>
      </c>
      <c r="AR301" s="7" t="s">
        <v>63</v>
      </c>
      <c r="AS301" s="7" t="s">
        <v>66</v>
      </c>
      <c r="AT301" s="7" t="s">
        <v>70</v>
      </c>
      <c r="AU301" s="7" t="s">
        <v>70</v>
      </c>
      <c r="AV301" s="12">
        <v>0</v>
      </c>
      <c r="AW301" s="12">
        <v>0</v>
      </c>
      <c r="AX301" s="12">
        <v>0</v>
      </c>
      <c r="AY301" s="12">
        <v>1</v>
      </c>
      <c r="AZ301" s="12">
        <v>1</v>
      </c>
      <c r="BA301" s="12">
        <v>0</v>
      </c>
      <c r="BB301" s="12">
        <v>1</v>
      </c>
      <c r="BC301" s="12">
        <v>1</v>
      </c>
    </row>
    <row r="302" spans="1:55" x14ac:dyDescent="0.35">
      <c r="A302" s="7" t="s">
        <v>805</v>
      </c>
      <c r="B302" s="7" t="s">
        <v>806</v>
      </c>
      <c r="C302" s="13" t="s">
        <v>51</v>
      </c>
      <c r="D302" s="7">
        <v>300</v>
      </c>
      <c r="E302" s="7" t="s">
        <v>174</v>
      </c>
      <c r="F302" s="7"/>
      <c r="G302" s="14" t="s">
        <v>53</v>
      </c>
      <c r="H302" s="13" t="s">
        <v>54</v>
      </c>
      <c r="I302" s="7" t="s">
        <v>83</v>
      </c>
      <c r="J302" s="7" t="s">
        <v>56</v>
      </c>
      <c r="K302" s="7" t="s">
        <v>84</v>
      </c>
      <c r="L302" s="7">
        <v>33.799999999999997</v>
      </c>
      <c r="M302" s="7" t="s">
        <v>85</v>
      </c>
      <c r="N302" s="7">
        <v>36</v>
      </c>
      <c r="O302" t="s">
        <v>7833</v>
      </c>
      <c r="P302" s="7" t="s">
        <v>59</v>
      </c>
      <c r="Q302" s="14" t="s">
        <v>59</v>
      </c>
      <c r="R302" t="b">
        <v>0</v>
      </c>
      <c r="S302" s="7">
        <v>628</v>
      </c>
      <c r="T302" s="7">
        <v>12.6</v>
      </c>
      <c r="U302" s="7">
        <v>25.76</v>
      </c>
      <c r="V302" s="7">
        <v>0.70346680000000006</v>
      </c>
      <c r="W302" s="7">
        <v>0.89592000000000005</v>
      </c>
      <c r="X302" s="7">
        <v>7.4</v>
      </c>
      <c r="Y302" s="7">
        <v>2.84</v>
      </c>
      <c r="Z302" s="14">
        <v>3.36</v>
      </c>
      <c r="AA302" s="17">
        <v>1.52323E-3</v>
      </c>
      <c r="AB302" s="3">
        <v>0.99847699999999995</v>
      </c>
      <c r="AC302" s="14" t="s">
        <v>197</v>
      </c>
      <c r="AD302" s="13">
        <v>8</v>
      </c>
      <c r="AE302" s="14">
        <v>7</v>
      </c>
      <c r="AF302" s="13">
        <v>5</v>
      </c>
      <c r="AG302" s="7">
        <v>5</v>
      </c>
      <c r="AH302" s="7">
        <v>0</v>
      </c>
      <c r="AI302" s="7">
        <v>4</v>
      </c>
      <c r="AJ302" s="7">
        <v>4</v>
      </c>
      <c r="AK302" s="14">
        <v>0</v>
      </c>
      <c r="AL302" s="13">
        <v>3</v>
      </c>
      <c r="AM302" s="14">
        <v>3</v>
      </c>
      <c r="AN302" s="7" t="s">
        <v>66</v>
      </c>
      <c r="AO302" s="7" t="s">
        <v>62</v>
      </c>
      <c r="AP302" s="7" t="s">
        <v>62</v>
      </c>
      <c r="AQ302" s="7" t="s">
        <v>70</v>
      </c>
      <c r="AR302" s="7" t="s">
        <v>70</v>
      </c>
      <c r="AS302" s="7" t="s">
        <v>5797</v>
      </c>
      <c r="AT302" s="7" t="s">
        <v>70</v>
      </c>
      <c r="AU302" s="7" t="s">
        <v>70</v>
      </c>
      <c r="AV302" s="12">
        <v>0</v>
      </c>
      <c r="AW302" s="12">
        <v>0</v>
      </c>
      <c r="AX302" s="12">
        <v>0</v>
      </c>
      <c r="AY302" s="12">
        <v>1</v>
      </c>
      <c r="AZ302" s="12">
        <v>1</v>
      </c>
      <c r="BA302" s="12">
        <v>0</v>
      </c>
      <c r="BB302" s="12">
        <v>1</v>
      </c>
      <c r="BC302" s="12">
        <v>1</v>
      </c>
    </row>
    <row r="303" spans="1:55" x14ac:dyDescent="0.35">
      <c r="A303" s="7" t="s">
        <v>807</v>
      </c>
      <c r="B303" s="7" t="s">
        <v>808</v>
      </c>
      <c r="C303" s="13" t="s">
        <v>51</v>
      </c>
      <c r="D303" s="7">
        <v>300</v>
      </c>
      <c r="E303" s="7" t="s">
        <v>101</v>
      </c>
      <c r="F303" s="7"/>
      <c r="G303" s="14" t="s">
        <v>53</v>
      </c>
      <c r="H303" s="13" t="s">
        <v>54</v>
      </c>
      <c r="I303" s="7" t="s">
        <v>92</v>
      </c>
      <c r="J303" s="7" t="s">
        <v>56</v>
      </c>
      <c r="K303" s="7" t="s">
        <v>84</v>
      </c>
      <c r="L303" s="7">
        <v>29</v>
      </c>
      <c r="M303" s="7" t="s">
        <v>58</v>
      </c>
      <c r="N303" s="7"/>
      <c r="O303" t="s">
        <v>7875</v>
      </c>
      <c r="P303" s="7" t="s">
        <v>59</v>
      </c>
      <c r="Q303" s="14" t="s">
        <v>59</v>
      </c>
      <c r="R303" t="b">
        <v>0</v>
      </c>
      <c r="S303" s="7">
        <v>120</v>
      </c>
      <c r="T303" s="7">
        <v>12.466670000000001</v>
      </c>
      <c r="U303" s="7">
        <v>27.433330000000002</v>
      </c>
      <c r="V303" s="7">
        <v>1.533887666666667</v>
      </c>
      <c r="W303" s="7">
        <v>0.25793333333333329</v>
      </c>
      <c r="X303" s="7">
        <v>7.3</v>
      </c>
      <c r="Y303" s="7">
        <v>1.77</v>
      </c>
      <c r="Z303" s="14">
        <v>3.86</v>
      </c>
      <c r="AA303" s="17">
        <v>2.4418599999999999E-2</v>
      </c>
      <c r="AB303" s="3">
        <v>0.97558100000000003</v>
      </c>
      <c r="AC303" s="14" t="s">
        <v>197</v>
      </c>
      <c r="AD303" s="13">
        <v>8</v>
      </c>
      <c r="AE303" s="14">
        <v>7</v>
      </c>
      <c r="AF303" s="13">
        <v>5</v>
      </c>
      <c r="AG303" s="7">
        <v>4</v>
      </c>
      <c r="AH303" s="7">
        <v>1</v>
      </c>
      <c r="AI303" s="7">
        <v>4</v>
      </c>
      <c r="AJ303" s="7">
        <v>3</v>
      </c>
      <c r="AK303" s="14">
        <v>1</v>
      </c>
      <c r="AL303" s="13">
        <v>3</v>
      </c>
      <c r="AM303" s="14">
        <v>3</v>
      </c>
      <c r="AN303" s="7" t="s">
        <v>66</v>
      </c>
      <c r="AO303" s="7" t="s">
        <v>62</v>
      </c>
      <c r="AP303" s="7" t="s">
        <v>208</v>
      </c>
      <c r="AQ303" s="7" t="s">
        <v>70</v>
      </c>
      <c r="AR303" s="7" t="s">
        <v>62</v>
      </c>
      <c r="AS303" s="7" t="s">
        <v>64</v>
      </c>
      <c r="AT303" s="7" t="s">
        <v>5797</v>
      </c>
      <c r="AU303" s="7" t="s">
        <v>70</v>
      </c>
      <c r="AV303" s="12">
        <v>0</v>
      </c>
      <c r="AW303" s="12">
        <v>0</v>
      </c>
      <c r="AX303" s="12">
        <v>0</v>
      </c>
      <c r="AY303" s="12">
        <v>1</v>
      </c>
      <c r="AZ303" s="12">
        <v>1</v>
      </c>
      <c r="BA303" s="12">
        <v>0</v>
      </c>
      <c r="BB303" s="12">
        <v>1</v>
      </c>
      <c r="BC303" s="12">
        <v>1</v>
      </c>
    </row>
    <row r="304" spans="1:55" x14ac:dyDescent="0.35">
      <c r="A304" s="7" t="s">
        <v>809</v>
      </c>
      <c r="B304" s="7" t="s">
        <v>810</v>
      </c>
      <c r="C304" s="13" t="s">
        <v>51</v>
      </c>
      <c r="D304" s="7">
        <v>300</v>
      </c>
      <c r="E304" s="7" t="s">
        <v>788</v>
      </c>
      <c r="F304" s="7"/>
      <c r="G304" s="14" t="s">
        <v>53</v>
      </c>
      <c r="H304" s="13" t="s">
        <v>54</v>
      </c>
      <c r="I304" s="7" t="s">
        <v>95</v>
      </c>
      <c r="J304" s="7" t="s">
        <v>56</v>
      </c>
      <c r="K304" s="7" t="s">
        <v>57</v>
      </c>
      <c r="L304" s="7">
        <v>39.200000000000003</v>
      </c>
      <c r="M304" s="7" t="s">
        <v>86</v>
      </c>
      <c r="N304" s="7">
        <v>30</v>
      </c>
      <c r="O304" t="s">
        <v>7833</v>
      </c>
      <c r="P304" s="7" t="s">
        <v>59</v>
      </c>
      <c r="Q304" s="14" t="s">
        <v>59</v>
      </c>
      <c r="R304" t="b">
        <v>0</v>
      </c>
      <c r="S304" s="7">
        <v>8</v>
      </c>
      <c r="T304" s="7">
        <v>14.225</v>
      </c>
      <c r="U304" s="7">
        <v>30.074999999999999</v>
      </c>
      <c r="V304" s="7">
        <v>1.492415</v>
      </c>
      <c r="W304" s="7">
        <v>8.4499999999999992E-3</v>
      </c>
      <c r="X304" s="7">
        <v>7.3</v>
      </c>
      <c r="Y304" s="7">
        <v>2.5099999999999998</v>
      </c>
      <c r="Z304" s="14">
        <v>4.62</v>
      </c>
      <c r="AA304" s="17">
        <v>1.43439E-2</v>
      </c>
      <c r="AB304" s="3">
        <v>0.98565599999999998</v>
      </c>
      <c r="AC304" s="14" t="s">
        <v>197</v>
      </c>
      <c r="AD304" s="13">
        <v>8</v>
      </c>
      <c r="AE304" s="14">
        <v>7</v>
      </c>
      <c r="AF304" s="13">
        <v>5</v>
      </c>
      <c r="AG304" s="7">
        <v>5</v>
      </c>
      <c r="AH304" s="7">
        <v>0</v>
      </c>
      <c r="AI304" s="7">
        <v>4</v>
      </c>
      <c r="AJ304" s="7">
        <v>4</v>
      </c>
      <c r="AK304" s="14">
        <v>0</v>
      </c>
      <c r="AL304" s="13">
        <v>3</v>
      </c>
      <c r="AM304" s="14">
        <v>3</v>
      </c>
      <c r="AN304" s="7" t="s">
        <v>66</v>
      </c>
      <c r="AO304" s="7" t="s">
        <v>62</v>
      </c>
      <c r="AP304" s="7" t="s">
        <v>62</v>
      </c>
      <c r="AQ304" s="7" t="s">
        <v>5797</v>
      </c>
      <c r="AR304" s="7" t="s">
        <v>70</v>
      </c>
      <c r="AS304" s="7" t="s">
        <v>66</v>
      </c>
      <c r="AT304" s="7" t="s">
        <v>5797</v>
      </c>
      <c r="AU304" s="7" t="s">
        <v>70</v>
      </c>
      <c r="AV304" s="12">
        <v>0</v>
      </c>
      <c r="AW304" s="12">
        <v>0</v>
      </c>
      <c r="AX304" s="12">
        <v>0</v>
      </c>
      <c r="AY304" s="12">
        <v>1</v>
      </c>
      <c r="AZ304" s="12">
        <v>1</v>
      </c>
      <c r="BA304" s="12">
        <v>0</v>
      </c>
      <c r="BB304" s="12">
        <v>1</v>
      </c>
      <c r="BC304" s="12">
        <v>1</v>
      </c>
    </row>
    <row r="305" spans="1:55" x14ac:dyDescent="0.35">
      <c r="A305" s="7" t="s">
        <v>811</v>
      </c>
      <c r="B305" s="7" t="s">
        <v>812</v>
      </c>
      <c r="C305" s="13" t="s">
        <v>51</v>
      </c>
      <c r="D305" s="7">
        <v>300</v>
      </c>
      <c r="E305" s="7" t="s">
        <v>100</v>
      </c>
      <c r="F305" s="7">
        <v>1540</v>
      </c>
      <c r="G305" s="14" t="s">
        <v>53</v>
      </c>
      <c r="H305" s="13" t="s">
        <v>54</v>
      </c>
      <c r="I305" s="7" t="s">
        <v>118</v>
      </c>
      <c r="J305" s="7" t="s">
        <v>56</v>
      </c>
      <c r="K305" s="7" t="s">
        <v>57</v>
      </c>
      <c r="L305" s="7">
        <v>25</v>
      </c>
      <c r="M305" s="7" t="s">
        <v>58</v>
      </c>
      <c r="N305" s="7">
        <v>36</v>
      </c>
      <c r="O305" t="s">
        <v>7875</v>
      </c>
      <c r="P305" s="7" t="s">
        <v>59</v>
      </c>
      <c r="Q305" s="14" t="s">
        <v>59</v>
      </c>
      <c r="R305" t="b">
        <v>0</v>
      </c>
      <c r="S305" s="7">
        <v>711</v>
      </c>
      <c r="T305" s="7">
        <v>14.66</v>
      </c>
      <c r="U305" s="7">
        <v>28.3</v>
      </c>
      <c r="V305" s="7">
        <v>1.0779988</v>
      </c>
      <c r="W305" s="7">
        <v>0.91034000000000004</v>
      </c>
      <c r="X305" s="7">
        <v>7.1</v>
      </c>
      <c r="Y305" s="7">
        <v>4.24</v>
      </c>
      <c r="Z305" s="14">
        <v>3.1</v>
      </c>
      <c r="AA305" s="17">
        <v>3.7864099999999998E-2</v>
      </c>
      <c r="AB305" s="3">
        <v>0.96213599999999999</v>
      </c>
      <c r="AC305" s="14" t="s">
        <v>197</v>
      </c>
      <c r="AD305" s="13">
        <v>8</v>
      </c>
      <c r="AE305" s="14">
        <v>7</v>
      </c>
      <c r="AF305" s="13">
        <v>5</v>
      </c>
      <c r="AG305" s="7">
        <v>5</v>
      </c>
      <c r="AH305" s="7">
        <v>0</v>
      </c>
      <c r="AI305" s="7">
        <v>4</v>
      </c>
      <c r="AJ305" s="7">
        <v>4</v>
      </c>
      <c r="AK305" s="14">
        <v>0</v>
      </c>
      <c r="AL305" s="13">
        <v>3</v>
      </c>
      <c r="AM305" s="14">
        <v>3</v>
      </c>
      <c r="AN305" s="7" t="s">
        <v>66</v>
      </c>
      <c r="AO305" s="7" t="s">
        <v>62</v>
      </c>
      <c r="AP305" s="7" t="s">
        <v>62</v>
      </c>
      <c r="AQ305" s="7" t="s">
        <v>70</v>
      </c>
      <c r="AR305" s="7" t="s">
        <v>70</v>
      </c>
      <c r="AS305" s="7" t="s">
        <v>5797</v>
      </c>
      <c r="AT305" s="7" t="s">
        <v>5797</v>
      </c>
      <c r="AU305" s="7" t="s">
        <v>70</v>
      </c>
      <c r="AV305" s="12">
        <v>0</v>
      </c>
      <c r="AW305" s="12">
        <v>0</v>
      </c>
      <c r="AX305" s="12">
        <v>0</v>
      </c>
      <c r="AY305" s="12">
        <v>1</v>
      </c>
      <c r="AZ305" s="12">
        <v>1</v>
      </c>
      <c r="BA305" s="12">
        <v>0</v>
      </c>
      <c r="BB305" s="12">
        <v>1</v>
      </c>
      <c r="BC305" s="12">
        <v>1</v>
      </c>
    </row>
    <row r="306" spans="1:55" x14ac:dyDescent="0.35">
      <c r="A306" s="7" t="s">
        <v>813</v>
      </c>
      <c r="B306" s="7" t="s">
        <v>814</v>
      </c>
      <c r="C306" s="13" t="s">
        <v>51</v>
      </c>
      <c r="D306" s="7">
        <v>300</v>
      </c>
      <c r="E306" s="7" t="s">
        <v>139</v>
      </c>
      <c r="F306" s="7"/>
      <c r="G306" s="14" t="s">
        <v>53</v>
      </c>
      <c r="H306" s="13" t="s">
        <v>54</v>
      </c>
      <c r="I306" s="7" t="s">
        <v>75</v>
      </c>
      <c r="J306" s="7" t="s">
        <v>87</v>
      </c>
      <c r="K306" s="7" t="s">
        <v>57</v>
      </c>
      <c r="L306" s="7">
        <v>21</v>
      </c>
      <c r="M306" s="7" t="s">
        <v>58</v>
      </c>
      <c r="N306" s="7">
        <v>37</v>
      </c>
      <c r="O306" t="s">
        <v>7875</v>
      </c>
      <c r="P306" s="7" t="s">
        <v>59</v>
      </c>
      <c r="Q306" s="14" t="s">
        <v>59</v>
      </c>
      <c r="R306" t="b">
        <v>0</v>
      </c>
      <c r="S306" s="7">
        <v>1441</v>
      </c>
      <c r="T306" s="7">
        <v>19.559999999999999</v>
      </c>
      <c r="U306" s="7">
        <v>29.44</v>
      </c>
      <c r="V306" s="7">
        <v>0.65606660000000006</v>
      </c>
      <c r="W306" s="7">
        <v>2.0014599999999998</v>
      </c>
      <c r="X306" s="7">
        <v>6</v>
      </c>
      <c r="Y306" s="7">
        <v>3.07</v>
      </c>
      <c r="Z306" s="14">
        <v>3.74</v>
      </c>
      <c r="AA306" s="17">
        <v>1E-4</v>
      </c>
      <c r="AB306" s="3">
        <v>0.99990000000000001</v>
      </c>
      <c r="AC306" s="14" t="s">
        <v>197</v>
      </c>
      <c r="AD306" s="13">
        <v>8</v>
      </c>
      <c r="AE306" s="14">
        <v>7</v>
      </c>
      <c r="AF306" s="13">
        <v>5</v>
      </c>
      <c r="AG306" s="7">
        <v>4</v>
      </c>
      <c r="AH306" s="7">
        <v>1</v>
      </c>
      <c r="AI306" s="7">
        <v>4</v>
      </c>
      <c r="AJ306" s="7">
        <v>3</v>
      </c>
      <c r="AK306" s="14">
        <v>1</v>
      </c>
      <c r="AL306" s="13">
        <v>3</v>
      </c>
      <c r="AM306" s="14">
        <v>3</v>
      </c>
      <c r="AN306" s="7" t="s">
        <v>66</v>
      </c>
      <c r="AO306" s="7" t="s">
        <v>62</v>
      </c>
      <c r="AP306" s="7" t="s">
        <v>208</v>
      </c>
      <c r="AQ306" s="7" t="s">
        <v>70</v>
      </c>
      <c r="AR306" s="7" t="s">
        <v>70</v>
      </c>
      <c r="AS306" s="7" t="s">
        <v>66</v>
      </c>
      <c r="AT306" s="7" t="s">
        <v>70</v>
      </c>
      <c r="AU306" s="7" t="s">
        <v>70</v>
      </c>
      <c r="AV306" s="12">
        <v>1</v>
      </c>
      <c r="AW306" s="12">
        <v>0</v>
      </c>
      <c r="AX306" s="12">
        <v>0</v>
      </c>
      <c r="AY306" s="12">
        <v>1</v>
      </c>
      <c r="AZ306" s="12">
        <v>1</v>
      </c>
      <c r="BA306" s="12">
        <v>0</v>
      </c>
      <c r="BB306" s="12">
        <v>1</v>
      </c>
      <c r="BC306" s="12" t="s">
        <v>5797</v>
      </c>
    </row>
    <row r="307" spans="1:55" x14ac:dyDescent="0.35">
      <c r="A307" s="7" t="s">
        <v>815</v>
      </c>
      <c r="B307" s="7" t="s">
        <v>816</v>
      </c>
      <c r="C307" s="13" t="s">
        <v>51</v>
      </c>
      <c r="D307" s="7">
        <v>300</v>
      </c>
      <c r="E307" s="7" t="s">
        <v>100</v>
      </c>
      <c r="F307" s="7">
        <v>2458</v>
      </c>
      <c r="G307" s="14" t="s">
        <v>53</v>
      </c>
      <c r="H307" s="13" t="s">
        <v>54</v>
      </c>
      <c r="I307" s="7" t="s">
        <v>118</v>
      </c>
      <c r="J307" s="7" t="s">
        <v>87</v>
      </c>
      <c r="K307" s="7" t="s">
        <v>57</v>
      </c>
      <c r="L307" s="7">
        <v>26</v>
      </c>
      <c r="M307" s="7" t="s">
        <v>58</v>
      </c>
      <c r="N307" s="7">
        <v>31</v>
      </c>
      <c r="O307" t="s">
        <v>7875</v>
      </c>
      <c r="P307" s="7" t="s">
        <v>59</v>
      </c>
      <c r="Q307" s="14" t="s">
        <v>59</v>
      </c>
      <c r="R307" t="b">
        <v>0</v>
      </c>
      <c r="S307" s="7">
        <v>402</v>
      </c>
      <c r="T307" s="7">
        <v>6.18</v>
      </c>
      <c r="U307" s="7">
        <v>21.1</v>
      </c>
      <c r="V307" s="7">
        <v>0.50833339999999994</v>
      </c>
      <c r="W307" s="7">
        <v>0.68653999999999993</v>
      </c>
      <c r="X307" s="7">
        <v>7.3</v>
      </c>
      <c r="Y307" s="7">
        <v>5.25</v>
      </c>
      <c r="Z307" s="14">
        <v>2.61</v>
      </c>
      <c r="AA307" s="17">
        <v>2.69971E-2</v>
      </c>
      <c r="AB307" s="3">
        <v>0.97300299999999995</v>
      </c>
      <c r="AC307" s="14" t="s">
        <v>197</v>
      </c>
      <c r="AD307" s="13">
        <v>8</v>
      </c>
      <c r="AE307" s="14">
        <v>7</v>
      </c>
      <c r="AF307" s="13">
        <v>5</v>
      </c>
      <c r="AG307" s="7">
        <v>5</v>
      </c>
      <c r="AH307" s="7">
        <v>0</v>
      </c>
      <c r="AI307" s="7">
        <v>4</v>
      </c>
      <c r="AJ307" s="7">
        <v>4</v>
      </c>
      <c r="AK307" s="14">
        <v>0</v>
      </c>
      <c r="AL307" s="13">
        <v>3</v>
      </c>
      <c r="AM307" s="14">
        <v>3</v>
      </c>
      <c r="AN307" s="7" t="s">
        <v>66</v>
      </c>
      <c r="AO307" s="7" t="s">
        <v>62</v>
      </c>
      <c r="AP307" s="7" t="s">
        <v>62</v>
      </c>
      <c r="AQ307" s="7" t="s">
        <v>5797</v>
      </c>
      <c r="AR307" s="7" t="s">
        <v>70</v>
      </c>
      <c r="AS307" s="7" t="s">
        <v>66</v>
      </c>
      <c r="AT307" s="7" t="s">
        <v>5797</v>
      </c>
      <c r="AU307" s="7" t="s">
        <v>70</v>
      </c>
      <c r="AV307" s="12">
        <v>0</v>
      </c>
      <c r="AW307" s="12">
        <v>0</v>
      </c>
      <c r="AX307" s="12">
        <v>0</v>
      </c>
      <c r="AY307" s="12">
        <v>1</v>
      </c>
      <c r="AZ307" s="12">
        <v>1</v>
      </c>
      <c r="BA307" s="12">
        <v>0</v>
      </c>
      <c r="BB307" s="12">
        <v>1</v>
      </c>
      <c r="BC307" s="12">
        <v>1</v>
      </c>
    </row>
    <row r="308" spans="1:55" x14ac:dyDescent="0.35">
      <c r="A308" s="7" t="s">
        <v>817</v>
      </c>
      <c r="B308" s="7" t="s">
        <v>818</v>
      </c>
      <c r="C308" s="13" t="s">
        <v>51</v>
      </c>
      <c r="D308" s="7">
        <v>300</v>
      </c>
      <c r="E308" s="7" t="s">
        <v>100</v>
      </c>
      <c r="F308" s="7">
        <v>1831</v>
      </c>
      <c r="G308" s="14" t="s">
        <v>53</v>
      </c>
      <c r="H308" s="13" t="s">
        <v>54</v>
      </c>
      <c r="I308" s="7" t="s">
        <v>95</v>
      </c>
      <c r="J308" s="7" t="s">
        <v>56</v>
      </c>
      <c r="K308" s="7" t="s">
        <v>57</v>
      </c>
      <c r="L308" s="7">
        <v>30</v>
      </c>
      <c r="M308" s="7" t="s">
        <v>58</v>
      </c>
      <c r="N308" s="7">
        <v>34</v>
      </c>
      <c r="O308" t="s">
        <v>7875</v>
      </c>
      <c r="P308" s="7" t="s">
        <v>59</v>
      </c>
      <c r="Q308" s="14" t="s">
        <v>56</v>
      </c>
      <c r="R308" t="b">
        <v>0</v>
      </c>
      <c r="S308" s="7">
        <v>631</v>
      </c>
      <c r="T308" s="7">
        <v>12.1</v>
      </c>
      <c r="U308" s="7">
        <v>25.44</v>
      </c>
      <c r="V308" s="7">
        <v>0.85580000000000001</v>
      </c>
      <c r="W308" s="7">
        <v>0.84166000000000007</v>
      </c>
      <c r="X308" s="7">
        <v>6.5</v>
      </c>
      <c r="Y308" s="7">
        <v>4.1900000000000004</v>
      </c>
      <c r="Z308" s="14">
        <v>3.8</v>
      </c>
      <c r="AA308" s="17">
        <v>3.1038099999999999E-2</v>
      </c>
      <c r="AB308" s="3">
        <v>0.96896199999999999</v>
      </c>
      <c r="AC308" s="14" t="s">
        <v>197</v>
      </c>
      <c r="AD308" s="13">
        <v>8</v>
      </c>
      <c r="AE308" s="14">
        <v>7</v>
      </c>
      <c r="AF308" s="13">
        <v>5</v>
      </c>
      <c r="AG308" s="7">
        <v>5</v>
      </c>
      <c r="AH308" s="7">
        <v>0</v>
      </c>
      <c r="AI308" s="7">
        <v>4</v>
      </c>
      <c r="AJ308" s="7">
        <v>4</v>
      </c>
      <c r="AK308" s="14">
        <v>0</v>
      </c>
      <c r="AL308" s="13">
        <v>3</v>
      </c>
      <c r="AM308" s="14">
        <v>3</v>
      </c>
      <c r="AN308" s="7" t="s">
        <v>66</v>
      </c>
      <c r="AO308" s="7" t="s">
        <v>62</v>
      </c>
      <c r="AP308" s="7" t="s">
        <v>62</v>
      </c>
      <c r="AQ308" s="7" t="s">
        <v>5797</v>
      </c>
      <c r="AR308" s="7" t="s">
        <v>70</v>
      </c>
      <c r="AS308" s="7" t="s">
        <v>66</v>
      </c>
      <c r="AT308" s="7" t="s">
        <v>5797</v>
      </c>
      <c r="AU308" s="7" t="s">
        <v>5797</v>
      </c>
      <c r="AV308" s="12">
        <v>0</v>
      </c>
      <c r="AW308" s="12">
        <v>0</v>
      </c>
      <c r="AX308" s="12">
        <v>0</v>
      </c>
      <c r="AY308" s="12">
        <v>1</v>
      </c>
      <c r="AZ308" s="12">
        <v>1</v>
      </c>
      <c r="BA308" s="12">
        <v>0</v>
      </c>
      <c r="BB308" s="12">
        <v>1</v>
      </c>
      <c r="BC308" s="12">
        <v>1</v>
      </c>
    </row>
    <row r="309" spans="1:55" x14ac:dyDescent="0.35">
      <c r="A309" s="7" t="s">
        <v>819</v>
      </c>
      <c r="B309" s="7" t="s">
        <v>820</v>
      </c>
      <c r="C309" s="13" t="s">
        <v>51</v>
      </c>
      <c r="D309" s="7">
        <v>300</v>
      </c>
      <c r="E309" s="7" t="s">
        <v>139</v>
      </c>
      <c r="F309" s="7"/>
      <c r="G309" s="14" t="s">
        <v>53</v>
      </c>
      <c r="H309" s="13" t="s">
        <v>54</v>
      </c>
      <c r="I309" s="7" t="s">
        <v>92</v>
      </c>
      <c r="J309" s="7" t="s">
        <v>56</v>
      </c>
      <c r="K309" s="7" t="s">
        <v>57</v>
      </c>
      <c r="L309" s="7">
        <v>21</v>
      </c>
      <c r="M309" s="7" t="s">
        <v>58</v>
      </c>
      <c r="N309" s="7">
        <v>37</v>
      </c>
      <c r="O309" t="s">
        <v>7875</v>
      </c>
      <c r="P309" s="7" t="s">
        <v>59</v>
      </c>
      <c r="Q309" s="14" t="s">
        <v>59</v>
      </c>
      <c r="R309" t="b">
        <v>0</v>
      </c>
      <c r="S309" s="7">
        <v>1603</v>
      </c>
      <c r="T309" s="7">
        <v>13.96</v>
      </c>
      <c r="U309" s="7">
        <v>24.46</v>
      </c>
      <c r="V309" s="7">
        <v>0.51093319999999998</v>
      </c>
      <c r="W309" s="7">
        <v>2.51728</v>
      </c>
      <c r="X309" s="7">
        <v>5.5</v>
      </c>
      <c r="Y309" s="7">
        <v>3.42</v>
      </c>
      <c r="Z309" s="14">
        <v>3.68</v>
      </c>
      <c r="AA309" s="17">
        <v>1E-4</v>
      </c>
      <c r="AB309" s="3">
        <v>0.99990000000000001</v>
      </c>
      <c r="AC309" s="14" t="s">
        <v>197</v>
      </c>
      <c r="AD309" s="13">
        <v>8</v>
      </c>
      <c r="AE309" s="14">
        <v>7</v>
      </c>
      <c r="AF309" s="13">
        <v>5</v>
      </c>
      <c r="AG309" s="7">
        <v>4</v>
      </c>
      <c r="AH309" s="7">
        <v>1</v>
      </c>
      <c r="AI309" s="7">
        <v>4</v>
      </c>
      <c r="AJ309" s="7">
        <v>3</v>
      </c>
      <c r="AK309" s="14">
        <v>1</v>
      </c>
      <c r="AL309" s="13">
        <v>3</v>
      </c>
      <c r="AM309" s="14">
        <v>3</v>
      </c>
      <c r="AN309" s="7" t="s">
        <v>66</v>
      </c>
      <c r="AO309" s="7" t="s">
        <v>62</v>
      </c>
      <c r="AP309" s="7" t="s">
        <v>62</v>
      </c>
      <c r="AQ309" s="7" t="s">
        <v>70</v>
      </c>
      <c r="AR309" s="7" t="s">
        <v>63</v>
      </c>
      <c r="AS309" s="7" t="s">
        <v>5797</v>
      </c>
      <c r="AT309" s="7" t="s">
        <v>70</v>
      </c>
      <c r="AU309" s="7" t="s">
        <v>70</v>
      </c>
      <c r="AV309" s="12">
        <v>0</v>
      </c>
      <c r="AW309" s="12">
        <v>0</v>
      </c>
      <c r="AX309" s="12">
        <v>0</v>
      </c>
      <c r="AY309" s="12" t="s">
        <v>5797</v>
      </c>
      <c r="AZ309" s="12">
        <v>1</v>
      </c>
      <c r="BA309" s="12">
        <v>0</v>
      </c>
      <c r="BB309" s="12">
        <v>1</v>
      </c>
      <c r="BC309" s="12">
        <v>1</v>
      </c>
    </row>
    <row r="310" spans="1:55" x14ac:dyDescent="0.35">
      <c r="A310" s="7" t="s">
        <v>821</v>
      </c>
      <c r="B310" s="7" t="s">
        <v>822</v>
      </c>
      <c r="C310" s="13" t="s">
        <v>51</v>
      </c>
      <c r="D310" s="7">
        <v>300</v>
      </c>
      <c r="E310" s="7" t="s">
        <v>100</v>
      </c>
      <c r="F310" s="7">
        <v>2250</v>
      </c>
      <c r="G310" s="14" t="s">
        <v>53</v>
      </c>
      <c r="H310" s="13" t="s">
        <v>54</v>
      </c>
      <c r="I310" s="7" t="s">
        <v>96</v>
      </c>
      <c r="J310" s="7" t="s">
        <v>56</v>
      </c>
      <c r="K310" s="7" t="s">
        <v>57</v>
      </c>
      <c r="L310" s="7">
        <v>31</v>
      </c>
      <c r="M310" s="7" t="s">
        <v>58</v>
      </c>
      <c r="N310" s="7">
        <v>39</v>
      </c>
      <c r="O310" t="s">
        <v>7875</v>
      </c>
      <c r="P310" s="7" t="s">
        <v>59</v>
      </c>
      <c r="Q310" s="14" t="s">
        <v>56</v>
      </c>
      <c r="R310" t="b">
        <v>0</v>
      </c>
      <c r="S310" s="7">
        <v>499</v>
      </c>
      <c r="T310" s="7">
        <v>9.84</v>
      </c>
      <c r="U310" s="7">
        <v>23.6</v>
      </c>
      <c r="V310" s="7">
        <v>0.79053319999999994</v>
      </c>
      <c r="W310" s="7">
        <v>0.69396000000000002</v>
      </c>
      <c r="X310" s="7">
        <v>7.3</v>
      </c>
      <c r="Y310" s="7">
        <v>4.41</v>
      </c>
      <c r="Z310" s="14">
        <v>2.93</v>
      </c>
      <c r="AA310" s="17">
        <v>2.3359700000000001E-2</v>
      </c>
      <c r="AB310" s="3">
        <v>0.97663999999999995</v>
      </c>
      <c r="AC310" s="14" t="s">
        <v>197</v>
      </c>
      <c r="AD310" s="13">
        <v>8</v>
      </c>
      <c r="AE310" s="14">
        <v>7</v>
      </c>
      <c r="AF310" s="13">
        <v>5</v>
      </c>
      <c r="AG310" s="7">
        <v>4</v>
      </c>
      <c r="AH310" s="7">
        <v>1</v>
      </c>
      <c r="AI310" s="7">
        <v>4</v>
      </c>
      <c r="AJ310" s="7">
        <v>3</v>
      </c>
      <c r="AK310" s="14">
        <v>1</v>
      </c>
      <c r="AL310" s="13">
        <v>3</v>
      </c>
      <c r="AM310" s="14">
        <v>3</v>
      </c>
      <c r="AN310" s="7" t="s">
        <v>66</v>
      </c>
      <c r="AO310" s="7" t="s">
        <v>62</v>
      </c>
      <c r="AP310" s="7" t="s">
        <v>62</v>
      </c>
      <c r="AQ310" s="7" t="s">
        <v>5797</v>
      </c>
      <c r="AR310" s="7" t="s">
        <v>63</v>
      </c>
      <c r="AS310" s="7" t="s">
        <v>66</v>
      </c>
      <c r="AT310" s="7" t="s">
        <v>5797</v>
      </c>
      <c r="AU310" s="7" t="s">
        <v>70</v>
      </c>
      <c r="AV310" s="12">
        <v>0</v>
      </c>
      <c r="AW310" s="12">
        <v>0</v>
      </c>
      <c r="AX310" s="12">
        <v>0</v>
      </c>
      <c r="AY310" s="12">
        <v>1</v>
      </c>
      <c r="AZ310" s="12">
        <v>1</v>
      </c>
      <c r="BA310" s="12">
        <v>0</v>
      </c>
      <c r="BB310" s="12">
        <v>1</v>
      </c>
      <c r="BC310" s="12">
        <v>1</v>
      </c>
    </row>
    <row r="311" spans="1:55" x14ac:dyDescent="0.35">
      <c r="A311" s="7" t="s">
        <v>823</v>
      </c>
      <c r="B311" s="7" t="s">
        <v>824</v>
      </c>
      <c r="C311" s="13" t="s">
        <v>51</v>
      </c>
      <c r="D311" s="7">
        <v>300</v>
      </c>
      <c r="E311" s="7" t="s">
        <v>100</v>
      </c>
      <c r="F311" s="7">
        <v>1567</v>
      </c>
      <c r="G311" s="14" t="s">
        <v>53</v>
      </c>
      <c r="H311" s="13" t="s">
        <v>54</v>
      </c>
      <c r="I311" s="7" t="s">
        <v>118</v>
      </c>
      <c r="J311" s="7" t="s">
        <v>56</v>
      </c>
      <c r="K311" s="7" t="s">
        <v>57</v>
      </c>
      <c r="L311" s="7">
        <v>33</v>
      </c>
      <c r="M311" s="7" t="s">
        <v>58</v>
      </c>
      <c r="N311" s="7">
        <v>34</v>
      </c>
      <c r="O311" t="s">
        <v>7875</v>
      </c>
      <c r="P311" s="7" t="s">
        <v>59</v>
      </c>
      <c r="Q311" s="14" t="s">
        <v>59</v>
      </c>
      <c r="R311" t="b">
        <v>0</v>
      </c>
      <c r="S311" s="7">
        <v>701</v>
      </c>
      <c r="T311" s="7">
        <v>14.98</v>
      </c>
      <c r="U311" s="7">
        <v>27.84</v>
      </c>
      <c r="V311" s="7">
        <v>1.0294673999999999</v>
      </c>
      <c r="W311" s="7">
        <v>0.93171999999999999</v>
      </c>
      <c r="X311" s="7"/>
      <c r="Y311" s="7"/>
      <c r="Z311" s="14"/>
      <c r="AA311" s="17">
        <v>6.0277600000000001E-2</v>
      </c>
      <c r="AB311" s="3">
        <v>0.93972199999999995</v>
      </c>
      <c r="AC311" s="14" t="s">
        <v>197</v>
      </c>
      <c r="AD311" s="13">
        <v>8</v>
      </c>
      <c r="AE311" s="14">
        <v>7</v>
      </c>
      <c r="AF311" s="13">
        <v>5</v>
      </c>
      <c r="AG311" s="7">
        <v>5</v>
      </c>
      <c r="AH311" s="7">
        <v>0</v>
      </c>
      <c r="AI311" s="7">
        <v>4</v>
      </c>
      <c r="AJ311" s="7">
        <v>4</v>
      </c>
      <c r="AK311" s="14">
        <v>0</v>
      </c>
      <c r="AL311" s="13">
        <v>3</v>
      </c>
      <c r="AM311" s="14">
        <v>3</v>
      </c>
      <c r="AN311" s="7" t="s">
        <v>66</v>
      </c>
      <c r="AO311" s="7" t="s">
        <v>62</v>
      </c>
      <c r="AP311" s="7" t="s">
        <v>62</v>
      </c>
      <c r="AQ311" s="7" t="s">
        <v>5797</v>
      </c>
      <c r="AR311" s="7" t="s">
        <v>70</v>
      </c>
      <c r="AS311" s="7" t="s">
        <v>66</v>
      </c>
      <c r="AT311" s="7" t="s">
        <v>5797</v>
      </c>
      <c r="AU311" s="7" t="s">
        <v>5797</v>
      </c>
      <c r="AV311" s="12">
        <v>0</v>
      </c>
      <c r="AW311" s="12">
        <v>0</v>
      </c>
      <c r="AX311" s="12">
        <v>0</v>
      </c>
      <c r="AY311" s="12">
        <v>1</v>
      </c>
      <c r="AZ311" s="12">
        <v>1</v>
      </c>
      <c r="BA311" s="12">
        <v>0</v>
      </c>
      <c r="BB311" s="12">
        <v>1</v>
      </c>
      <c r="BC311" s="12">
        <v>1</v>
      </c>
    </row>
    <row r="312" spans="1:55" x14ac:dyDescent="0.35">
      <c r="A312" s="7" t="s">
        <v>825</v>
      </c>
      <c r="B312" s="7" t="s">
        <v>826</v>
      </c>
      <c r="C312" s="13" t="s">
        <v>51</v>
      </c>
      <c r="D312" s="7">
        <v>300</v>
      </c>
      <c r="E312" s="7" t="s">
        <v>100</v>
      </c>
      <c r="F312" s="7">
        <v>2340</v>
      </c>
      <c r="G312" s="14" t="s">
        <v>53</v>
      </c>
      <c r="H312" s="13" t="s">
        <v>54</v>
      </c>
      <c r="I312" s="7" t="s">
        <v>95</v>
      </c>
      <c r="J312" s="7" t="s">
        <v>56</v>
      </c>
      <c r="K312" s="7" t="s">
        <v>57</v>
      </c>
      <c r="L312" s="7">
        <v>37.1</v>
      </c>
      <c r="M312" s="7" t="s">
        <v>58</v>
      </c>
      <c r="N312" s="7">
        <v>33</v>
      </c>
      <c r="O312" t="s">
        <v>7875</v>
      </c>
      <c r="P312" s="7" t="s">
        <v>59</v>
      </c>
      <c r="Q312" s="14" t="s">
        <v>59</v>
      </c>
      <c r="R312" t="b">
        <v>0</v>
      </c>
      <c r="S312" s="7">
        <v>389</v>
      </c>
      <c r="T312" s="7">
        <v>8</v>
      </c>
      <c r="U312" s="7">
        <v>23.2</v>
      </c>
      <c r="V312" s="7">
        <v>0.70686660000000001</v>
      </c>
      <c r="W312" s="7">
        <v>0.57623999999999997</v>
      </c>
      <c r="X312" s="7">
        <v>7.2</v>
      </c>
      <c r="Y312" s="7">
        <v>6.02</v>
      </c>
      <c r="Z312" s="14">
        <v>1.98</v>
      </c>
      <c r="AA312" s="17">
        <v>2.68544E-2</v>
      </c>
      <c r="AB312" s="3">
        <v>0.97314599999999996</v>
      </c>
      <c r="AC312" s="14" t="s">
        <v>197</v>
      </c>
      <c r="AD312" s="13">
        <v>8</v>
      </c>
      <c r="AE312" s="14">
        <v>7</v>
      </c>
      <c r="AF312" s="13">
        <v>5</v>
      </c>
      <c r="AG312" s="7">
        <v>5</v>
      </c>
      <c r="AH312" s="7">
        <v>0</v>
      </c>
      <c r="AI312" s="7">
        <v>4</v>
      </c>
      <c r="AJ312" s="7">
        <v>4</v>
      </c>
      <c r="AK312" s="14">
        <v>0</v>
      </c>
      <c r="AL312" s="13">
        <v>3</v>
      </c>
      <c r="AM312" s="14">
        <v>3</v>
      </c>
      <c r="AN312" s="7" t="s">
        <v>66</v>
      </c>
      <c r="AO312" s="7" t="s">
        <v>62</v>
      </c>
      <c r="AP312" s="7" t="s">
        <v>62</v>
      </c>
      <c r="AQ312" s="7" t="s">
        <v>5797</v>
      </c>
      <c r="AR312" s="7" t="s">
        <v>70</v>
      </c>
      <c r="AS312" s="7" t="s">
        <v>66</v>
      </c>
      <c r="AT312" s="7" t="s">
        <v>5797</v>
      </c>
      <c r="AU312" s="7" t="s">
        <v>70</v>
      </c>
      <c r="AV312" s="12">
        <v>0</v>
      </c>
      <c r="AW312" s="12">
        <v>0</v>
      </c>
      <c r="AX312" s="12">
        <v>0</v>
      </c>
      <c r="AY312" s="12">
        <v>1</v>
      </c>
      <c r="AZ312" s="12">
        <v>1</v>
      </c>
      <c r="BA312" s="12">
        <v>0</v>
      </c>
      <c r="BB312" s="12">
        <v>1</v>
      </c>
      <c r="BC312" s="12">
        <v>1</v>
      </c>
    </row>
    <row r="313" spans="1:55" x14ac:dyDescent="0.35">
      <c r="A313" s="7" t="s">
        <v>827</v>
      </c>
      <c r="B313" s="7" t="s">
        <v>828</v>
      </c>
      <c r="C313" s="13" t="s">
        <v>51</v>
      </c>
      <c r="D313" s="7">
        <v>300</v>
      </c>
      <c r="E313" s="7" t="s">
        <v>139</v>
      </c>
      <c r="F313" s="7"/>
      <c r="G313" s="14" t="s">
        <v>53</v>
      </c>
      <c r="H313" s="13" t="s">
        <v>54</v>
      </c>
      <c r="I313" s="7" t="s">
        <v>75</v>
      </c>
      <c r="J313" s="7" t="s">
        <v>87</v>
      </c>
      <c r="K313" s="7" t="s">
        <v>57</v>
      </c>
      <c r="L313" s="7">
        <v>19</v>
      </c>
      <c r="M313" s="7" t="s">
        <v>109</v>
      </c>
      <c r="N313" s="7">
        <v>37</v>
      </c>
      <c r="O313" t="s">
        <v>7875</v>
      </c>
      <c r="P313" s="7" t="s">
        <v>59</v>
      </c>
      <c r="Q313" s="14" t="s">
        <v>59</v>
      </c>
      <c r="R313" t="b">
        <v>0</v>
      </c>
      <c r="S313" s="7">
        <v>1223</v>
      </c>
      <c r="T313" s="7">
        <v>19.8</v>
      </c>
      <c r="U313" s="7">
        <v>30.02</v>
      </c>
      <c r="V313" s="7">
        <v>0.70213340000000013</v>
      </c>
      <c r="W313" s="7">
        <v>1.68624</v>
      </c>
      <c r="X313" s="7">
        <v>6.3</v>
      </c>
      <c r="Y313" s="7">
        <v>3.02</v>
      </c>
      <c r="Z313" s="14">
        <v>3.56</v>
      </c>
      <c r="AA313" s="17">
        <v>1E-4</v>
      </c>
      <c r="AB313" s="3">
        <v>0.99990000000000001</v>
      </c>
      <c r="AC313" s="14" t="s">
        <v>197</v>
      </c>
      <c r="AD313" s="13">
        <v>8</v>
      </c>
      <c r="AE313" s="14">
        <v>7</v>
      </c>
      <c r="AF313" s="13">
        <v>5</v>
      </c>
      <c r="AG313" s="7">
        <v>4</v>
      </c>
      <c r="AH313" s="7">
        <v>1</v>
      </c>
      <c r="AI313" s="7">
        <v>4</v>
      </c>
      <c r="AJ313" s="7">
        <v>3</v>
      </c>
      <c r="AK313" s="14">
        <v>1</v>
      </c>
      <c r="AL313" s="13">
        <v>3</v>
      </c>
      <c r="AM313" s="14">
        <v>3</v>
      </c>
      <c r="AN313" s="7" t="s">
        <v>66</v>
      </c>
      <c r="AO313" s="7" t="s">
        <v>62</v>
      </c>
      <c r="AP313" s="7" t="s">
        <v>208</v>
      </c>
      <c r="AQ313" s="7" t="s">
        <v>70</v>
      </c>
      <c r="AR313" s="7" t="s">
        <v>70</v>
      </c>
      <c r="AS313" s="7" t="s">
        <v>66</v>
      </c>
      <c r="AT313" s="7" t="s">
        <v>70</v>
      </c>
      <c r="AU313" s="7" t="s">
        <v>70</v>
      </c>
      <c r="AV313" s="12">
        <v>1</v>
      </c>
      <c r="AW313" s="12" t="s">
        <v>5797</v>
      </c>
      <c r="AX313" s="12">
        <v>0</v>
      </c>
      <c r="AY313" s="12">
        <v>1</v>
      </c>
      <c r="AZ313" s="12" t="s">
        <v>5797</v>
      </c>
      <c r="BA313" s="12">
        <v>0</v>
      </c>
      <c r="BB313" s="12">
        <v>1</v>
      </c>
      <c r="BC313" s="12">
        <v>1</v>
      </c>
    </row>
    <row r="314" spans="1:55" x14ac:dyDescent="0.35">
      <c r="A314" s="7" t="s">
        <v>829</v>
      </c>
      <c r="B314" s="7" t="s">
        <v>830</v>
      </c>
      <c r="C314" s="13" t="s">
        <v>51</v>
      </c>
      <c r="D314" s="7">
        <v>300</v>
      </c>
      <c r="E314" s="7" t="s">
        <v>100</v>
      </c>
      <c r="F314" s="7">
        <v>1850</v>
      </c>
      <c r="G314" s="14" t="s">
        <v>53</v>
      </c>
      <c r="H314" s="13" t="s">
        <v>54</v>
      </c>
      <c r="I314" s="7" t="s">
        <v>92</v>
      </c>
      <c r="J314" s="7" t="s">
        <v>87</v>
      </c>
      <c r="K314" s="7" t="s">
        <v>57</v>
      </c>
      <c r="L314" s="7">
        <v>26.3</v>
      </c>
      <c r="M314" s="7" t="s">
        <v>58</v>
      </c>
      <c r="N314" s="7">
        <v>31</v>
      </c>
      <c r="O314" t="s">
        <v>7875</v>
      </c>
      <c r="P314" s="7" t="s">
        <v>59</v>
      </c>
      <c r="Q314" s="14" t="s">
        <v>59</v>
      </c>
      <c r="R314" t="b">
        <v>0</v>
      </c>
      <c r="S314" s="7">
        <v>334</v>
      </c>
      <c r="T314" s="7">
        <v>11.12</v>
      </c>
      <c r="U314" s="7">
        <v>25.66</v>
      </c>
      <c r="V314" s="7">
        <v>1.1177999999999999</v>
      </c>
      <c r="W314" s="7">
        <v>0.39456000000000002</v>
      </c>
      <c r="X314" s="7">
        <v>7.2</v>
      </c>
      <c r="Y314" s="7">
        <v>4.92</v>
      </c>
      <c r="Z314" s="14">
        <v>2.2000000000000002</v>
      </c>
      <c r="AA314" s="17">
        <v>2.5402000000000001E-2</v>
      </c>
      <c r="AB314" s="3">
        <v>0.97459799999999996</v>
      </c>
      <c r="AC314" s="14" t="s">
        <v>197</v>
      </c>
      <c r="AD314" s="13">
        <v>8</v>
      </c>
      <c r="AE314" s="14">
        <v>7</v>
      </c>
      <c r="AF314" s="13">
        <v>5</v>
      </c>
      <c r="AG314" s="7">
        <v>4</v>
      </c>
      <c r="AH314" s="7">
        <v>1</v>
      </c>
      <c r="AI314" s="7">
        <v>4</v>
      </c>
      <c r="AJ314" s="7">
        <v>3</v>
      </c>
      <c r="AK314" s="14">
        <v>1</v>
      </c>
      <c r="AL314" s="13">
        <v>3</v>
      </c>
      <c r="AM314" s="14">
        <v>3</v>
      </c>
      <c r="AN314" s="7" t="s">
        <v>66</v>
      </c>
      <c r="AO314" s="7" t="s">
        <v>62</v>
      </c>
      <c r="AP314" s="7" t="s">
        <v>208</v>
      </c>
      <c r="AQ314" s="7" t="s">
        <v>5797</v>
      </c>
      <c r="AR314" s="7" t="s">
        <v>70</v>
      </c>
      <c r="AS314" s="7" t="s">
        <v>5797</v>
      </c>
      <c r="AT314" s="7" t="s">
        <v>70</v>
      </c>
      <c r="AU314" s="7" t="s">
        <v>70</v>
      </c>
      <c r="AV314" s="12">
        <v>0</v>
      </c>
      <c r="AW314" s="12">
        <v>0</v>
      </c>
      <c r="AX314" s="12">
        <v>0</v>
      </c>
      <c r="AY314" s="12">
        <v>1</v>
      </c>
      <c r="AZ314" s="12" t="s">
        <v>5797</v>
      </c>
      <c r="BA314" s="12">
        <v>0</v>
      </c>
      <c r="BB314" s="12">
        <v>1</v>
      </c>
      <c r="BC314" s="12">
        <v>1</v>
      </c>
    </row>
    <row r="315" spans="1:55" x14ac:dyDescent="0.35">
      <c r="A315" s="7" t="s">
        <v>831</v>
      </c>
      <c r="B315" s="7" t="s">
        <v>832</v>
      </c>
      <c r="C315" s="13" t="s">
        <v>51</v>
      </c>
      <c r="D315" s="7">
        <v>300</v>
      </c>
      <c r="E315" s="7" t="s">
        <v>100</v>
      </c>
      <c r="F315" s="7"/>
      <c r="G315" s="14" t="s">
        <v>53</v>
      </c>
      <c r="H315" s="13" t="s">
        <v>54</v>
      </c>
      <c r="I315" s="7" t="s">
        <v>160</v>
      </c>
      <c r="J315" s="7" t="s">
        <v>56</v>
      </c>
      <c r="K315" s="7" t="s">
        <v>57</v>
      </c>
      <c r="L315" s="7">
        <v>22</v>
      </c>
      <c r="M315" s="7" t="s">
        <v>86</v>
      </c>
      <c r="N315" s="7">
        <v>38</v>
      </c>
      <c r="O315" t="s">
        <v>7875</v>
      </c>
      <c r="P315" s="7" t="s">
        <v>59</v>
      </c>
      <c r="Q315" s="14" t="s">
        <v>56</v>
      </c>
      <c r="R315" t="b">
        <v>0</v>
      </c>
      <c r="S315" s="7">
        <v>817</v>
      </c>
      <c r="T315" s="7">
        <v>8.1</v>
      </c>
      <c r="U315" s="7">
        <v>21.04</v>
      </c>
      <c r="V315" s="7">
        <v>0.60006660000000012</v>
      </c>
      <c r="W315" s="7">
        <v>1.2565999999999999</v>
      </c>
      <c r="X315" s="7">
        <v>6</v>
      </c>
      <c r="Y315" s="7">
        <v>4.4800000000000004</v>
      </c>
      <c r="Z315" s="14">
        <v>2.44</v>
      </c>
      <c r="AA315" s="17">
        <v>0.202294</v>
      </c>
      <c r="AB315" s="3">
        <v>0.79770600000000003</v>
      </c>
      <c r="AC315" s="14" t="s">
        <v>197</v>
      </c>
      <c r="AD315" s="13">
        <v>8</v>
      </c>
      <c r="AE315" s="14">
        <v>7</v>
      </c>
      <c r="AF315" s="13">
        <v>5</v>
      </c>
      <c r="AG315" s="7">
        <v>5</v>
      </c>
      <c r="AH315" s="7">
        <v>0</v>
      </c>
      <c r="AI315" s="7">
        <v>4</v>
      </c>
      <c r="AJ315" s="7">
        <v>4</v>
      </c>
      <c r="AK315" s="14">
        <v>0</v>
      </c>
      <c r="AL315" s="13">
        <v>3</v>
      </c>
      <c r="AM315" s="14">
        <v>3</v>
      </c>
      <c r="AN315" s="7" t="s">
        <v>66</v>
      </c>
      <c r="AO315" s="7" t="s">
        <v>62</v>
      </c>
      <c r="AP315" s="7" t="s">
        <v>62</v>
      </c>
      <c r="AQ315" s="7" t="s">
        <v>5797</v>
      </c>
      <c r="AR315" s="7" t="s">
        <v>70</v>
      </c>
      <c r="AS315" s="7" t="s">
        <v>66</v>
      </c>
      <c r="AT315" s="7" t="s">
        <v>5797</v>
      </c>
      <c r="AU315" s="7" t="s">
        <v>5797</v>
      </c>
      <c r="AV315" s="12">
        <v>0</v>
      </c>
      <c r="AW315" s="12">
        <v>0</v>
      </c>
      <c r="AX315" s="12">
        <v>0</v>
      </c>
      <c r="AY315" s="12" t="s">
        <v>5797</v>
      </c>
      <c r="AZ315" s="12">
        <v>1</v>
      </c>
      <c r="BA315" s="12">
        <v>0</v>
      </c>
      <c r="BB315" s="12">
        <v>1</v>
      </c>
      <c r="BC315" s="12">
        <v>1</v>
      </c>
    </row>
    <row r="316" spans="1:55" x14ac:dyDescent="0.35">
      <c r="A316" s="7" t="s">
        <v>833</v>
      </c>
      <c r="B316" s="7" t="s">
        <v>834</v>
      </c>
      <c r="C316" s="13" t="s">
        <v>51</v>
      </c>
      <c r="D316" s="7">
        <v>300</v>
      </c>
      <c r="E316" s="7" t="s">
        <v>169</v>
      </c>
      <c r="F316" s="7"/>
      <c r="G316" s="14" t="s">
        <v>53</v>
      </c>
      <c r="H316" s="13" t="s">
        <v>82</v>
      </c>
      <c r="I316" s="7" t="s">
        <v>92</v>
      </c>
      <c r="J316" s="7" t="s">
        <v>56</v>
      </c>
      <c r="K316" s="7" t="s">
        <v>57</v>
      </c>
      <c r="L316" s="7">
        <v>18</v>
      </c>
      <c r="M316" s="7" t="s">
        <v>85</v>
      </c>
      <c r="N316" s="7">
        <v>49</v>
      </c>
      <c r="O316" t="s">
        <v>7833</v>
      </c>
      <c r="P316" s="7" t="s">
        <v>113</v>
      </c>
      <c r="Q316" s="14" t="s">
        <v>56</v>
      </c>
      <c r="R316" t="b">
        <v>0</v>
      </c>
      <c r="S316" s="7">
        <v>894</v>
      </c>
      <c r="T316" s="7">
        <v>17.739999999999998</v>
      </c>
      <c r="U316" s="7">
        <v>27.12</v>
      </c>
      <c r="V316" s="7">
        <v>0.57040000000000002</v>
      </c>
      <c r="W316" s="7">
        <v>1.29358</v>
      </c>
      <c r="X316" s="7"/>
      <c r="Y316" s="7"/>
      <c r="Z316" s="14"/>
      <c r="AA316" s="17">
        <v>0.33983600000000003</v>
      </c>
      <c r="AB316" s="3">
        <v>0.66016399999999997</v>
      </c>
      <c r="AC316" s="14" t="s">
        <v>197</v>
      </c>
      <c r="AD316" s="13">
        <v>8</v>
      </c>
      <c r="AE316" s="14">
        <v>7</v>
      </c>
      <c r="AF316" s="13">
        <v>5</v>
      </c>
      <c r="AG316" s="7">
        <v>5</v>
      </c>
      <c r="AH316" s="7">
        <v>0</v>
      </c>
      <c r="AI316" s="7">
        <v>4</v>
      </c>
      <c r="AJ316" s="7">
        <v>4</v>
      </c>
      <c r="AK316" s="14">
        <v>0</v>
      </c>
      <c r="AL316" s="13">
        <v>3</v>
      </c>
      <c r="AM316" s="14">
        <v>3</v>
      </c>
      <c r="AN316" s="7" t="s">
        <v>66</v>
      </c>
      <c r="AO316" s="7" t="s">
        <v>62</v>
      </c>
      <c r="AP316" s="7" t="s">
        <v>62</v>
      </c>
      <c r="AQ316" s="7" t="s">
        <v>70</v>
      </c>
      <c r="AR316" s="7" t="s">
        <v>70</v>
      </c>
      <c r="AS316" s="7" t="s">
        <v>5797</v>
      </c>
      <c r="AT316" s="7" t="s">
        <v>70</v>
      </c>
      <c r="AU316" s="7" t="s">
        <v>70</v>
      </c>
      <c r="AV316" s="12">
        <v>0</v>
      </c>
      <c r="AW316" s="12">
        <v>0</v>
      </c>
      <c r="AX316" s="12">
        <v>0</v>
      </c>
      <c r="AY316" s="12" t="s">
        <v>5797</v>
      </c>
      <c r="AZ316" s="12">
        <v>1</v>
      </c>
      <c r="BA316" s="12">
        <v>0</v>
      </c>
      <c r="BB316" s="12">
        <v>1</v>
      </c>
      <c r="BC316" s="12">
        <v>1</v>
      </c>
    </row>
    <row r="317" spans="1:55" x14ac:dyDescent="0.35">
      <c r="A317" s="7" t="s">
        <v>835</v>
      </c>
      <c r="B317" s="7" t="s">
        <v>836</v>
      </c>
      <c r="C317" s="13" t="s">
        <v>51</v>
      </c>
      <c r="D317" s="7">
        <v>300</v>
      </c>
      <c r="E317" s="7" t="s">
        <v>139</v>
      </c>
      <c r="F317" s="7"/>
      <c r="G317" s="14" t="s">
        <v>53</v>
      </c>
      <c r="H317" s="13" t="s">
        <v>54</v>
      </c>
      <c r="I317" s="7" t="s">
        <v>75</v>
      </c>
      <c r="J317" s="7" t="s">
        <v>87</v>
      </c>
      <c r="K317" s="7" t="s">
        <v>57</v>
      </c>
      <c r="L317" s="7">
        <v>17</v>
      </c>
      <c r="M317" s="7" t="s">
        <v>58</v>
      </c>
      <c r="N317" s="7">
        <v>37</v>
      </c>
      <c r="O317" t="s">
        <v>7875</v>
      </c>
      <c r="P317" s="7" t="s">
        <v>113</v>
      </c>
      <c r="Q317" s="14" t="s">
        <v>56</v>
      </c>
      <c r="R317" t="b">
        <v>0</v>
      </c>
      <c r="S317" s="7">
        <v>1111</v>
      </c>
      <c r="T317" s="7">
        <v>22.54</v>
      </c>
      <c r="U317" s="7">
        <v>32.159999999999997</v>
      </c>
      <c r="V317" s="7">
        <v>0.92280059999999997</v>
      </c>
      <c r="W317" s="7">
        <v>1.4674199999999999</v>
      </c>
      <c r="X317" s="7">
        <v>6.6</v>
      </c>
      <c r="Y317" s="7">
        <v>3.06</v>
      </c>
      <c r="Z317" s="14">
        <v>4.0999999999999996</v>
      </c>
      <c r="AA317" s="17">
        <v>1E-4</v>
      </c>
      <c r="AB317" s="3">
        <v>0.99990000000000001</v>
      </c>
      <c r="AC317" s="14" t="s">
        <v>197</v>
      </c>
      <c r="AD317" s="13">
        <v>8</v>
      </c>
      <c r="AE317" s="14">
        <v>7</v>
      </c>
      <c r="AF317" s="13">
        <v>5</v>
      </c>
      <c r="AG317" s="7">
        <v>4</v>
      </c>
      <c r="AH317" s="7">
        <v>1</v>
      </c>
      <c r="AI317" s="7">
        <v>4</v>
      </c>
      <c r="AJ317" s="7">
        <v>3</v>
      </c>
      <c r="AK317" s="14">
        <v>1</v>
      </c>
      <c r="AL317" s="13">
        <v>3</v>
      </c>
      <c r="AM317" s="14">
        <v>3</v>
      </c>
      <c r="AN317" s="7" t="s">
        <v>66</v>
      </c>
      <c r="AO317" s="7" t="s">
        <v>62</v>
      </c>
      <c r="AP317" s="7" t="s">
        <v>208</v>
      </c>
      <c r="AQ317" s="7" t="s">
        <v>70</v>
      </c>
      <c r="AR317" s="7" t="s">
        <v>70</v>
      </c>
      <c r="AS317" s="7" t="s">
        <v>66</v>
      </c>
      <c r="AT317" s="7" t="s">
        <v>70</v>
      </c>
      <c r="AU317" s="7" t="s">
        <v>70</v>
      </c>
      <c r="AV317" s="12">
        <v>0</v>
      </c>
      <c r="AW317" s="12">
        <v>0</v>
      </c>
      <c r="AX317" s="12">
        <v>0</v>
      </c>
      <c r="AY317" s="12" t="s">
        <v>5797</v>
      </c>
      <c r="AZ317" s="12">
        <v>1</v>
      </c>
      <c r="BA317" s="12">
        <v>0</v>
      </c>
      <c r="BB317" s="12">
        <v>1</v>
      </c>
      <c r="BC317" s="12">
        <v>1</v>
      </c>
    </row>
    <row r="318" spans="1:55" x14ac:dyDescent="0.35">
      <c r="A318" s="7" t="s">
        <v>837</v>
      </c>
      <c r="B318" s="7" t="s">
        <v>838</v>
      </c>
      <c r="C318" s="13" t="s">
        <v>51</v>
      </c>
      <c r="D318" s="7">
        <v>300</v>
      </c>
      <c r="E318" s="7" t="s">
        <v>100</v>
      </c>
      <c r="F318" s="7">
        <v>1979</v>
      </c>
      <c r="G318" s="14" t="s">
        <v>53</v>
      </c>
      <c r="H318" s="13" t="s">
        <v>54</v>
      </c>
      <c r="I318" s="7" t="s">
        <v>119</v>
      </c>
      <c r="J318" s="7" t="s">
        <v>87</v>
      </c>
      <c r="K318" s="7" t="s">
        <v>57</v>
      </c>
      <c r="L318" s="7">
        <v>34.5</v>
      </c>
      <c r="M318" s="7" t="s">
        <v>58</v>
      </c>
      <c r="N318" s="7">
        <v>35</v>
      </c>
      <c r="O318" t="s">
        <v>7875</v>
      </c>
      <c r="P318" s="7" t="s">
        <v>59</v>
      </c>
      <c r="Q318" s="14" t="s">
        <v>59</v>
      </c>
      <c r="R318" t="b">
        <v>0</v>
      </c>
      <c r="S318" s="7">
        <v>419</v>
      </c>
      <c r="T318" s="7">
        <v>12.72</v>
      </c>
      <c r="U318" s="7">
        <v>27.04</v>
      </c>
      <c r="V318" s="7">
        <v>1.1199994</v>
      </c>
      <c r="W318" s="7">
        <v>0.51606000000000007</v>
      </c>
      <c r="X318" s="7"/>
      <c r="Y318" s="7"/>
      <c r="Z318" s="14"/>
      <c r="AA318" s="17">
        <v>9.5542300000000004E-3</v>
      </c>
      <c r="AB318" s="3">
        <v>0.99044600000000005</v>
      </c>
      <c r="AC318" s="14" t="s">
        <v>197</v>
      </c>
      <c r="AD318" s="13">
        <v>8</v>
      </c>
      <c r="AE318" s="14">
        <v>7</v>
      </c>
      <c r="AF318" s="13">
        <v>5</v>
      </c>
      <c r="AG318" s="7">
        <v>4</v>
      </c>
      <c r="AH318" s="7">
        <v>1</v>
      </c>
      <c r="AI318" s="7">
        <v>4</v>
      </c>
      <c r="AJ318" s="7">
        <v>3</v>
      </c>
      <c r="AK318" s="14">
        <v>1</v>
      </c>
      <c r="AL318" s="13">
        <v>3</v>
      </c>
      <c r="AM318" s="14">
        <v>3</v>
      </c>
      <c r="AN318" s="7" t="s">
        <v>66</v>
      </c>
      <c r="AO318" s="7" t="s">
        <v>62</v>
      </c>
      <c r="AP318" s="7" t="s">
        <v>62</v>
      </c>
      <c r="AQ318" s="7" t="s">
        <v>5797</v>
      </c>
      <c r="AR318" s="7" t="s">
        <v>63</v>
      </c>
      <c r="AS318" s="7" t="s">
        <v>66</v>
      </c>
      <c r="AT318" s="7" t="s">
        <v>70</v>
      </c>
      <c r="AU318" s="7" t="s">
        <v>70</v>
      </c>
      <c r="AV318" s="12">
        <v>0</v>
      </c>
      <c r="AW318" s="12">
        <v>0</v>
      </c>
      <c r="AX318" s="12">
        <v>0</v>
      </c>
      <c r="AY318" s="12">
        <v>1</v>
      </c>
      <c r="AZ318" s="12">
        <v>1</v>
      </c>
      <c r="BA318" s="12">
        <v>0</v>
      </c>
      <c r="BB318" s="12">
        <v>1</v>
      </c>
      <c r="BC318" s="12">
        <v>1</v>
      </c>
    </row>
    <row r="319" spans="1:55" x14ac:dyDescent="0.35">
      <c r="A319" s="7" t="s">
        <v>839</v>
      </c>
      <c r="B319" s="7" t="s">
        <v>840</v>
      </c>
      <c r="C319" s="13" t="s">
        <v>51</v>
      </c>
      <c r="D319" s="7">
        <v>300</v>
      </c>
      <c r="E319" s="7" t="s">
        <v>100</v>
      </c>
      <c r="F319" s="7">
        <v>1800</v>
      </c>
      <c r="G319" s="14" t="s">
        <v>53</v>
      </c>
      <c r="H319" s="13" t="s">
        <v>54</v>
      </c>
      <c r="I319" s="7" t="s">
        <v>83</v>
      </c>
      <c r="J319" s="7" t="s">
        <v>56</v>
      </c>
      <c r="K319" s="7" t="s">
        <v>57</v>
      </c>
      <c r="L319" s="7">
        <v>28</v>
      </c>
      <c r="M319" s="7" t="s">
        <v>58</v>
      </c>
      <c r="N319" s="7">
        <v>34</v>
      </c>
      <c r="O319" t="s">
        <v>7875</v>
      </c>
      <c r="P319" s="7" t="s">
        <v>59</v>
      </c>
      <c r="Q319" s="14" t="s">
        <v>59</v>
      </c>
      <c r="R319" t="b">
        <v>0</v>
      </c>
      <c r="S319" s="7">
        <v>419</v>
      </c>
      <c r="T319" s="7">
        <v>12.56</v>
      </c>
      <c r="U319" s="7">
        <v>26.7</v>
      </c>
      <c r="V319" s="7">
        <v>0.95673339999999985</v>
      </c>
      <c r="W319" s="7">
        <v>0.59256000000000009</v>
      </c>
      <c r="X319" s="7">
        <v>7.7</v>
      </c>
      <c r="Y319" s="7">
        <v>4.47</v>
      </c>
      <c r="Z319" s="14">
        <v>2.96</v>
      </c>
      <c r="AA319" s="17">
        <v>3.14153E-2</v>
      </c>
      <c r="AB319" s="3">
        <v>0.96858500000000003</v>
      </c>
      <c r="AC319" s="14" t="s">
        <v>197</v>
      </c>
      <c r="AD319" s="13">
        <v>8</v>
      </c>
      <c r="AE319" s="14">
        <v>7</v>
      </c>
      <c r="AF319" s="13">
        <v>5</v>
      </c>
      <c r="AG319" s="7">
        <v>5</v>
      </c>
      <c r="AH319" s="7">
        <v>0</v>
      </c>
      <c r="AI319" s="7">
        <v>4</v>
      </c>
      <c r="AJ319" s="7">
        <v>4</v>
      </c>
      <c r="AK319" s="14">
        <v>0</v>
      </c>
      <c r="AL319" s="13">
        <v>3</v>
      </c>
      <c r="AM319" s="14">
        <v>3</v>
      </c>
      <c r="AN319" s="7" t="s">
        <v>66</v>
      </c>
      <c r="AO319" s="7" t="s">
        <v>62</v>
      </c>
      <c r="AP319" s="7" t="s">
        <v>62</v>
      </c>
      <c r="AQ319" s="7" t="s">
        <v>5797</v>
      </c>
      <c r="AR319" s="7" t="s">
        <v>70</v>
      </c>
      <c r="AS319" s="7" t="s">
        <v>66</v>
      </c>
      <c r="AT319" s="7" t="s">
        <v>5797</v>
      </c>
      <c r="AU319" s="7" t="s">
        <v>5797</v>
      </c>
      <c r="AV319" s="12">
        <v>0</v>
      </c>
      <c r="AW319" s="12">
        <v>0</v>
      </c>
      <c r="AX319" s="12">
        <v>0</v>
      </c>
      <c r="AY319" s="12">
        <v>1</v>
      </c>
      <c r="AZ319" s="12">
        <v>1</v>
      </c>
      <c r="BA319" s="12">
        <v>0</v>
      </c>
      <c r="BB319" s="12">
        <v>1</v>
      </c>
      <c r="BC319" s="12">
        <v>1</v>
      </c>
    </row>
    <row r="320" spans="1:55" x14ac:dyDescent="0.35">
      <c r="A320" s="7" t="s">
        <v>841</v>
      </c>
      <c r="B320" s="7" t="s">
        <v>842</v>
      </c>
      <c r="C320" s="13" t="s">
        <v>51</v>
      </c>
      <c r="D320" s="7">
        <v>300</v>
      </c>
      <c r="E320" s="7" t="s">
        <v>100</v>
      </c>
      <c r="F320" s="7"/>
      <c r="G320" s="14" t="s">
        <v>53</v>
      </c>
      <c r="H320" s="13" t="s">
        <v>54</v>
      </c>
      <c r="I320" s="7" t="s">
        <v>106</v>
      </c>
      <c r="J320" s="7" t="s">
        <v>56</v>
      </c>
      <c r="K320" s="7" t="s">
        <v>57</v>
      </c>
      <c r="L320" s="7">
        <v>33</v>
      </c>
      <c r="M320" s="7" t="s">
        <v>58</v>
      </c>
      <c r="N320" s="7">
        <v>35</v>
      </c>
      <c r="O320" t="s">
        <v>7875</v>
      </c>
      <c r="P320" s="7" t="s">
        <v>59</v>
      </c>
      <c r="Q320" s="14" t="s">
        <v>56</v>
      </c>
      <c r="R320" t="b">
        <v>0</v>
      </c>
      <c r="S320" s="7">
        <v>245</v>
      </c>
      <c r="T320" s="7">
        <v>18.175000000000001</v>
      </c>
      <c r="U320" s="7">
        <v>32.774999999999999</v>
      </c>
      <c r="V320" s="7">
        <v>1.9354175</v>
      </c>
      <c r="W320" s="7">
        <v>0.31230000000000002</v>
      </c>
      <c r="X320" s="7">
        <v>8.1</v>
      </c>
      <c r="Y320" s="7">
        <v>5.85</v>
      </c>
      <c r="Z320" s="14">
        <v>1.9</v>
      </c>
      <c r="AA320" s="17">
        <v>1.5573E-2</v>
      </c>
      <c r="AB320" s="3">
        <v>0.98442700000000005</v>
      </c>
      <c r="AC320" s="14" t="s">
        <v>197</v>
      </c>
      <c r="AD320" s="13">
        <v>8</v>
      </c>
      <c r="AE320" s="14">
        <v>7</v>
      </c>
      <c r="AF320" s="13">
        <v>5</v>
      </c>
      <c r="AG320" s="7">
        <v>5</v>
      </c>
      <c r="AH320" s="7">
        <v>0</v>
      </c>
      <c r="AI320" s="7">
        <v>4</v>
      </c>
      <c r="AJ320" s="7">
        <v>4</v>
      </c>
      <c r="AK320" s="14">
        <v>0</v>
      </c>
      <c r="AL320" s="13">
        <v>3</v>
      </c>
      <c r="AM320" s="14">
        <v>3</v>
      </c>
      <c r="AN320" s="7" t="s">
        <v>66</v>
      </c>
      <c r="AO320" s="7" t="s">
        <v>62</v>
      </c>
      <c r="AP320" s="7" t="s">
        <v>62</v>
      </c>
      <c r="AQ320" s="7" t="s">
        <v>5797</v>
      </c>
      <c r="AR320" s="7" t="s">
        <v>70</v>
      </c>
      <c r="AS320" s="7" t="s">
        <v>66</v>
      </c>
      <c r="AT320" s="7" t="s">
        <v>5797</v>
      </c>
      <c r="AU320" s="7" t="s">
        <v>70</v>
      </c>
      <c r="AV320" s="12">
        <v>0</v>
      </c>
      <c r="AW320" s="12">
        <v>0</v>
      </c>
      <c r="AX320" s="12">
        <v>0</v>
      </c>
      <c r="AY320" s="12" t="s">
        <v>5797</v>
      </c>
      <c r="AZ320" s="12">
        <v>1</v>
      </c>
      <c r="BA320" s="12">
        <v>0</v>
      </c>
      <c r="BB320" s="12">
        <v>1</v>
      </c>
      <c r="BC320" s="12">
        <v>1</v>
      </c>
    </row>
    <row r="321" spans="1:55" x14ac:dyDescent="0.35">
      <c r="A321" s="7" t="s">
        <v>843</v>
      </c>
      <c r="B321" s="7" t="s">
        <v>844</v>
      </c>
      <c r="C321" s="13" t="s">
        <v>51</v>
      </c>
      <c r="D321" s="7">
        <v>300</v>
      </c>
      <c r="E321" s="7" t="s">
        <v>100</v>
      </c>
      <c r="F321" s="7"/>
      <c r="G321" s="14" t="s">
        <v>53</v>
      </c>
      <c r="H321" s="13" t="s">
        <v>54</v>
      </c>
      <c r="I321" s="7" t="s">
        <v>75</v>
      </c>
      <c r="J321" s="7" t="s">
        <v>87</v>
      </c>
      <c r="K321" s="7" t="s">
        <v>57</v>
      </c>
      <c r="L321" s="7">
        <v>20</v>
      </c>
      <c r="M321" s="7" t="s">
        <v>58</v>
      </c>
      <c r="N321" s="7">
        <v>37</v>
      </c>
      <c r="O321" t="s">
        <v>7875</v>
      </c>
      <c r="P321" s="7" t="s">
        <v>59</v>
      </c>
      <c r="Q321" s="14" t="s">
        <v>59</v>
      </c>
      <c r="R321" t="b">
        <v>0</v>
      </c>
      <c r="S321" s="7">
        <v>776</v>
      </c>
      <c r="T321" s="7">
        <v>8.0399999999999991</v>
      </c>
      <c r="U321" s="7">
        <v>21.74</v>
      </c>
      <c r="V321" s="7">
        <v>0.69359939999999998</v>
      </c>
      <c r="W321" s="7">
        <v>1.1293200000000001</v>
      </c>
      <c r="X321" s="7">
        <v>6.2</v>
      </c>
      <c r="Y321" s="7">
        <v>4.4000000000000004</v>
      </c>
      <c r="Z321" s="14">
        <v>2.78</v>
      </c>
      <c r="AA321" s="17">
        <v>1E-4</v>
      </c>
      <c r="AB321" s="3">
        <v>0.99990000000000001</v>
      </c>
      <c r="AC321" s="14" t="s">
        <v>197</v>
      </c>
      <c r="AD321" s="13">
        <v>8</v>
      </c>
      <c r="AE321" s="14">
        <v>7</v>
      </c>
      <c r="AF321" s="13">
        <v>5</v>
      </c>
      <c r="AG321" s="7">
        <v>4</v>
      </c>
      <c r="AH321" s="7">
        <v>1</v>
      </c>
      <c r="AI321" s="7">
        <v>4</v>
      </c>
      <c r="AJ321" s="7">
        <v>3</v>
      </c>
      <c r="AK321" s="14">
        <v>1</v>
      </c>
      <c r="AL321" s="13">
        <v>3</v>
      </c>
      <c r="AM321" s="14">
        <v>3</v>
      </c>
      <c r="AN321" s="7" t="s">
        <v>66</v>
      </c>
      <c r="AO321" s="7" t="s">
        <v>62</v>
      </c>
      <c r="AP321" s="7" t="s">
        <v>208</v>
      </c>
      <c r="AQ321" s="7" t="s">
        <v>70</v>
      </c>
      <c r="AR321" s="7" t="s">
        <v>70</v>
      </c>
      <c r="AS321" s="7" t="s">
        <v>66</v>
      </c>
      <c r="AT321" s="7" t="s">
        <v>70</v>
      </c>
      <c r="AU321" s="7" t="s">
        <v>70</v>
      </c>
      <c r="AV321" s="12">
        <v>0</v>
      </c>
      <c r="AW321" s="12">
        <v>0</v>
      </c>
      <c r="AX321" s="12">
        <v>0</v>
      </c>
      <c r="AY321" s="12">
        <v>1</v>
      </c>
      <c r="AZ321" s="12" t="s">
        <v>5797</v>
      </c>
      <c r="BA321" s="12">
        <v>0</v>
      </c>
      <c r="BB321" s="12">
        <v>1</v>
      </c>
      <c r="BC321" s="12">
        <v>1</v>
      </c>
    </row>
    <row r="322" spans="1:55" x14ac:dyDescent="0.35">
      <c r="A322" s="7" t="s">
        <v>845</v>
      </c>
      <c r="B322" s="7" t="s">
        <v>846</v>
      </c>
      <c r="C322" s="13" t="s">
        <v>51</v>
      </c>
      <c r="D322" s="7">
        <v>300</v>
      </c>
      <c r="E322" s="7" t="s">
        <v>100</v>
      </c>
      <c r="F322" s="7">
        <v>1567</v>
      </c>
      <c r="G322" s="14" t="s">
        <v>53</v>
      </c>
      <c r="H322" s="13" t="s">
        <v>54</v>
      </c>
      <c r="I322" s="7" t="s">
        <v>83</v>
      </c>
      <c r="J322" s="7" t="s">
        <v>87</v>
      </c>
      <c r="K322" s="7" t="s">
        <v>57</v>
      </c>
      <c r="L322" s="7">
        <v>27.7</v>
      </c>
      <c r="M322" s="7" t="s">
        <v>58</v>
      </c>
      <c r="N322" s="7">
        <v>31</v>
      </c>
      <c r="O322" t="s">
        <v>7921</v>
      </c>
      <c r="P322" s="7" t="s">
        <v>59</v>
      </c>
      <c r="Q322" s="14" t="s">
        <v>59</v>
      </c>
      <c r="R322" t="b">
        <v>0</v>
      </c>
      <c r="S322" s="7">
        <v>701</v>
      </c>
      <c r="T322" s="7">
        <v>14.98</v>
      </c>
      <c r="U322" s="7">
        <v>27.84</v>
      </c>
      <c r="V322" s="7">
        <v>1.0294673999999999</v>
      </c>
      <c r="W322" s="7">
        <v>0.93171999999999999</v>
      </c>
      <c r="X322" s="7"/>
      <c r="Y322" s="7"/>
      <c r="Z322" s="14"/>
      <c r="AA322" s="17">
        <v>3.6451499999999998E-2</v>
      </c>
      <c r="AB322" s="3">
        <v>0.96354799999999996</v>
      </c>
      <c r="AC322" s="14" t="s">
        <v>197</v>
      </c>
      <c r="AD322" s="13">
        <v>8</v>
      </c>
      <c r="AE322" s="14">
        <v>7</v>
      </c>
      <c r="AF322" s="13">
        <v>5</v>
      </c>
      <c r="AG322" s="7">
        <v>5</v>
      </c>
      <c r="AH322" s="7">
        <v>0</v>
      </c>
      <c r="AI322" s="7">
        <v>4</v>
      </c>
      <c r="AJ322" s="7">
        <v>4</v>
      </c>
      <c r="AK322" s="14">
        <v>0</v>
      </c>
      <c r="AL322" s="13">
        <v>3</v>
      </c>
      <c r="AM322" s="14">
        <v>3</v>
      </c>
      <c r="AN322" s="7" t="s">
        <v>66</v>
      </c>
      <c r="AO322" s="7" t="s">
        <v>62</v>
      </c>
      <c r="AP322" s="7" t="s">
        <v>62</v>
      </c>
      <c r="AQ322" s="7" t="s">
        <v>70</v>
      </c>
      <c r="AR322" s="7" t="s">
        <v>70</v>
      </c>
      <c r="AS322" s="7" t="s">
        <v>66</v>
      </c>
      <c r="AT322" s="7" t="s">
        <v>5797</v>
      </c>
      <c r="AU322" s="7" t="s">
        <v>70</v>
      </c>
      <c r="AV322" s="12">
        <v>0</v>
      </c>
      <c r="AW322" s="12">
        <v>0</v>
      </c>
      <c r="AX322" s="12">
        <v>0</v>
      </c>
      <c r="AY322" s="12">
        <v>1</v>
      </c>
      <c r="AZ322" s="12">
        <v>1</v>
      </c>
      <c r="BA322" s="12">
        <v>0</v>
      </c>
      <c r="BB322" s="12">
        <v>1</v>
      </c>
      <c r="BC322" s="12">
        <v>1</v>
      </c>
    </row>
    <row r="323" spans="1:55" x14ac:dyDescent="0.35">
      <c r="A323" s="7" t="s">
        <v>847</v>
      </c>
      <c r="B323" s="7" t="s">
        <v>848</v>
      </c>
      <c r="C323" s="13" t="s">
        <v>51</v>
      </c>
      <c r="D323" s="7">
        <v>300</v>
      </c>
      <c r="E323" s="7" t="s">
        <v>100</v>
      </c>
      <c r="F323" s="7">
        <v>2275</v>
      </c>
      <c r="G323" s="14" t="s">
        <v>53</v>
      </c>
      <c r="H323" s="13" t="s">
        <v>54</v>
      </c>
      <c r="I323" s="7" t="s">
        <v>95</v>
      </c>
      <c r="J323" s="7" t="s">
        <v>56</v>
      </c>
      <c r="K323" s="7" t="s">
        <v>57</v>
      </c>
      <c r="L323" s="7">
        <v>42</v>
      </c>
      <c r="M323" s="7" t="s">
        <v>58</v>
      </c>
      <c r="N323" s="7">
        <v>34</v>
      </c>
      <c r="O323" t="s">
        <v>7875</v>
      </c>
      <c r="P323" s="7" t="s">
        <v>59</v>
      </c>
      <c r="Q323" s="14" t="s">
        <v>59</v>
      </c>
      <c r="R323" t="b">
        <v>0</v>
      </c>
      <c r="S323" s="7">
        <v>648</v>
      </c>
      <c r="T323" s="7">
        <v>11.824999999999999</v>
      </c>
      <c r="U323" s="7">
        <v>27.55</v>
      </c>
      <c r="V323" s="7">
        <v>1.3339175000000001</v>
      </c>
      <c r="W323" s="7">
        <v>0.89839999999999998</v>
      </c>
      <c r="X323" s="7">
        <v>5.6</v>
      </c>
      <c r="Y323" s="7">
        <v>5.37</v>
      </c>
      <c r="Z323" s="14">
        <v>2.0099999999999998</v>
      </c>
      <c r="AA323" s="17">
        <v>2.9025100000000001E-3</v>
      </c>
      <c r="AB323" s="3">
        <v>0.99709700000000001</v>
      </c>
      <c r="AC323" s="14" t="s">
        <v>197</v>
      </c>
      <c r="AD323" s="13">
        <v>8</v>
      </c>
      <c r="AE323" s="14">
        <v>7</v>
      </c>
      <c r="AF323" s="13">
        <v>5</v>
      </c>
      <c r="AG323" s="7">
        <v>4</v>
      </c>
      <c r="AH323" s="7">
        <v>1</v>
      </c>
      <c r="AI323" s="7">
        <v>4</v>
      </c>
      <c r="AJ323" s="7">
        <v>3</v>
      </c>
      <c r="AK323" s="14">
        <v>1</v>
      </c>
      <c r="AL323" s="13">
        <v>3</v>
      </c>
      <c r="AM323" s="14">
        <v>3</v>
      </c>
      <c r="AN323" s="7" t="s">
        <v>66</v>
      </c>
      <c r="AO323" s="7" t="s">
        <v>62</v>
      </c>
      <c r="AP323" s="7" t="s">
        <v>62</v>
      </c>
      <c r="AQ323" s="7" t="s">
        <v>5797</v>
      </c>
      <c r="AR323" s="7" t="s">
        <v>63</v>
      </c>
      <c r="AS323" s="7" t="s">
        <v>66</v>
      </c>
      <c r="AT323" s="7" t="s">
        <v>5797</v>
      </c>
      <c r="AU323" s="7" t="s">
        <v>70</v>
      </c>
      <c r="AV323" s="12">
        <v>0</v>
      </c>
      <c r="AW323" s="12">
        <v>0</v>
      </c>
      <c r="AX323" s="12">
        <v>0</v>
      </c>
      <c r="AY323" s="12">
        <v>1</v>
      </c>
      <c r="AZ323" s="12">
        <v>1</v>
      </c>
      <c r="BA323" s="12">
        <v>0</v>
      </c>
      <c r="BB323" s="12">
        <v>1</v>
      </c>
      <c r="BC323" s="12">
        <v>1</v>
      </c>
    </row>
    <row r="324" spans="1:55" x14ac:dyDescent="0.35">
      <c r="A324" s="7" t="s">
        <v>849</v>
      </c>
      <c r="B324" s="7" t="s">
        <v>850</v>
      </c>
      <c r="C324" s="13" t="s">
        <v>51</v>
      </c>
      <c r="D324" s="7">
        <v>300</v>
      </c>
      <c r="E324" s="7" t="s">
        <v>100</v>
      </c>
      <c r="F324" s="7"/>
      <c r="G324" s="14" t="s">
        <v>53</v>
      </c>
      <c r="H324" s="13" t="s">
        <v>54</v>
      </c>
      <c r="I324" s="7" t="s">
        <v>75</v>
      </c>
      <c r="J324" s="7" t="s">
        <v>76</v>
      </c>
      <c r="K324" s="7" t="s">
        <v>57</v>
      </c>
      <c r="L324" s="7">
        <v>32.799999999999997</v>
      </c>
      <c r="M324" s="7" t="s">
        <v>58</v>
      </c>
      <c r="N324" s="7">
        <v>35</v>
      </c>
      <c r="O324" t="s">
        <v>7875</v>
      </c>
      <c r="P324" s="7" t="s">
        <v>59</v>
      </c>
      <c r="Q324" s="14" t="s">
        <v>59</v>
      </c>
      <c r="R324" t="b">
        <v>0</v>
      </c>
      <c r="S324" s="7">
        <v>776</v>
      </c>
      <c r="T324" s="7">
        <v>8.0399999999999991</v>
      </c>
      <c r="U324" s="7">
        <v>21.74</v>
      </c>
      <c r="V324" s="7">
        <v>0.69359939999999998</v>
      </c>
      <c r="W324" s="7">
        <v>1.1293200000000001</v>
      </c>
      <c r="X324" s="7">
        <v>6.2</v>
      </c>
      <c r="Y324" s="7">
        <v>4.4400000000000004</v>
      </c>
      <c r="Z324" s="14">
        <v>2.78</v>
      </c>
      <c r="AA324" s="17">
        <v>3.2087900000000003E-2</v>
      </c>
      <c r="AB324" s="3">
        <v>0.96791199999999999</v>
      </c>
      <c r="AC324" s="14" t="s">
        <v>197</v>
      </c>
      <c r="AD324" s="13">
        <v>8</v>
      </c>
      <c r="AE324" s="14">
        <v>7</v>
      </c>
      <c r="AF324" s="13">
        <v>5</v>
      </c>
      <c r="AG324" s="7">
        <v>5</v>
      </c>
      <c r="AH324" s="7">
        <v>0</v>
      </c>
      <c r="AI324" s="7">
        <v>4</v>
      </c>
      <c r="AJ324" s="7">
        <v>4</v>
      </c>
      <c r="AK324" s="14">
        <v>0</v>
      </c>
      <c r="AL324" s="13">
        <v>3</v>
      </c>
      <c r="AM324" s="14">
        <v>3</v>
      </c>
      <c r="AN324" s="7" t="s">
        <v>66</v>
      </c>
      <c r="AO324" s="7" t="s">
        <v>62</v>
      </c>
      <c r="AP324" s="7" t="s">
        <v>62</v>
      </c>
      <c r="AQ324" s="7" t="s">
        <v>5797</v>
      </c>
      <c r="AR324" s="7" t="s">
        <v>70</v>
      </c>
      <c r="AS324" s="7" t="s">
        <v>5797</v>
      </c>
      <c r="AT324" s="7" t="s">
        <v>5797</v>
      </c>
      <c r="AU324" s="7" t="s">
        <v>70</v>
      </c>
      <c r="AV324" s="12">
        <v>0</v>
      </c>
      <c r="AW324" s="12">
        <v>0</v>
      </c>
      <c r="AX324" s="12">
        <v>0</v>
      </c>
      <c r="AY324" s="12" t="s">
        <v>5797</v>
      </c>
      <c r="AZ324" s="12">
        <v>1</v>
      </c>
      <c r="BA324" s="12">
        <v>0</v>
      </c>
      <c r="BB324" s="12">
        <v>1</v>
      </c>
      <c r="BC324" s="12">
        <v>1</v>
      </c>
    </row>
    <row r="325" spans="1:55" x14ac:dyDescent="0.35">
      <c r="A325" s="7" t="s">
        <v>851</v>
      </c>
      <c r="B325" s="7" t="s">
        <v>852</v>
      </c>
      <c r="C325" s="13" t="s">
        <v>51</v>
      </c>
      <c r="D325" s="7">
        <v>300</v>
      </c>
      <c r="E325" s="7" t="s">
        <v>100</v>
      </c>
      <c r="F325" s="7">
        <v>1635</v>
      </c>
      <c r="G325" s="14" t="s">
        <v>53</v>
      </c>
      <c r="H325" s="13" t="s">
        <v>54</v>
      </c>
      <c r="I325" s="7" t="s">
        <v>75</v>
      </c>
      <c r="J325" s="7" t="s">
        <v>56</v>
      </c>
      <c r="K325" s="7" t="s">
        <v>57</v>
      </c>
      <c r="L325" s="7">
        <v>22</v>
      </c>
      <c r="M325" s="7" t="s">
        <v>58</v>
      </c>
      <c r="N325" s="7">
        <v>33</v>
      </c>
      <c r="O325" t="s">
        <v>7875</v>
      </c>
      <c r="P325" s="7" t="s">
        <v>59</v>
      </c>
      <c r="Q325" s="14" t="s">
        <v>59</v>
      </c>
      <c r="R325" t="b">
        <v>0</v>
      </c>
      <c r="S325" s="7">
        <v>929</v>
      </c>
      <c r="T325" s="7">
        <v>14.8</v>
      </c>
      <c r="U325" s="7">
        <v>25.82</v>
      </c>
      <c r="V325" s="7">
        <v>0.65246660000000001</v>
      </c>
      <c r="W325" s="7">
        <v>1.3747</v>
      </c>
      <c r="X325" s="7"/>
      <c r="Y325" s="7"/>
      <c r="Z325" s="14"/>
      <c r="AA325" s="17">
        <v>3.3144600000000003E-2</v>
      </c>
      <c r="AB325" s="3">
        <v>0.96685500000000002</v>
      </c>
      <c r="AC325" s="14" t="s">
        <v>197</v>
      </c>
      <c r="AD325" s="13">
        <v>8</v>
      </c>
      <c r="AE325" s="14">
        <v>7</v>
      </c>
      <c r="AF325" s="13">
        <v>5</v>
      </c>
      <c r="AG325" s="7">
        <v>5</v>
      </c>
      <c r="AH325" s="7">
        <v>0</v>
      </c>
      <c r="AI325" s="7">
        <v>4</v>
      </c>
      <c r="AJ325" s="7">
        <v>4</v>
      </c>
      <c r="AK325" s="14">
        <v>0</v>
      </c>
      <c r="AL325" s="13">
        <v>3</v>
      </c>
      <c r="AM325" s="14">
        <v>3</v>
      </c>
      <c r="AN325" s="7" t="s">
        <v>66</v>
      </c>
      <c r="AO325" s="7" t="s">
        <v>62</v>
      </c>
      <c r="AP325" s="7" t="s">
        <v>62</v>
      </c>
      <c r="AQ325" s="7" t="s">
        <v>5797</v>
      </c>
      <c r="AR325" s="7" t="s">
        <v>70</v>
      </c>
      <c r="AS325" s="7" t="s">
        <v>5797</v>
      </c>
      <c r="AT325" s="7" t="s">
        <v>5797</v>
      </c>
      <c r="AU325" s="7" t="s">
        <v>70</v>
      </c>
      <c r="AV325" s="12">
        <v>0</v>
      </c>
      <c r="AW325" s="12">
        <v>0</v>
      </c>
      <c r="AX325" s="12">
        <v>0</v>
      </c>
      <c r="AY325" s="12">
        <v>1</v>
      </c>
      <c r="AZ325" s="12">
        <v>1</v>
      </c>
      <c r="BA325" s="12">
        <v>0</v>
      </c>
      <c r="BB325" s="12">
        <v>1</v>
      </c>
      <c r="BC325" s="12">
        <v>1</v>
      </c>
    </row>
    <row r="326" spans="1:55" x14ac:dyDescent="0.35">
      <c r="A326" s="7" t="s">
        <v>853</v>
      </c>
      <c r="B326" s="7" t="s">
        <v>854</v>
      </c>
      <c r="C326" s="13" t="s">
        <v>51</v>
      </c>
      <c r="D326" s="7">
        <v>300</v>
      </c>
      <c r="E326" s="7" t="s">
        <v>158</v>
      </c>
      <c r="F326" s="7"/>
      <c r="G326" s="14" t="s">
        <v>53</v>
      </c>
      <c r="H326" s="13" t="s">
        <v>54</v>
      </c>
      <c r="I326" s="7" t="s">
        <v>75</v>
      </c>
      <c r="J326" s="7" t="s">
        <v>56</v>
      </c>
      <c r="K326" s="7" t="s">
        <v>84</v>
      </c>
      <c r="L326" s="7">
        <v>23</v>
      </c>
      <c r="M326" s="7" t="s">
        <v>58</v>
      </c>
      <c r="N326" s="7">
        <v>37</v>
      </c>
      <c r="O326" t="s">
        <v>7875</v>
      </c>
      <c r="P326" s="7" t="s">
        <v>59</v>
      </c>
      <c r="Q326" s="14" t="s">
        <v>59</v>
      </c>
      <c r="R326" t="b">
        <v>0</v>
      </c>
      <c r="S326" s="7">
        <v>1630</v>
      </c>
      <c r="T326" s="7">
        <v>17.100000000000001</v>
      </c>
      <c r="U326" s="7">
        <v>26.62</v>
      </c>
      <c r="V326" s="7">
        <v>0.40326659999999998</v>
      </c>
      <c r="W326" s="7">
        <v>2.6251199999999999</v>
      </c>
      <c r="X326" s="7">
        <v>5.3</v>
      </c>
      <c r="Y326" s="7">
        <v>3.45</v>
      </c>
      <c r="Z326" s="14">
        <v>3.69</v>
      </c>
      <c r="AA326" s="17">
        <v>2.67896E-2</v>
      </c>
      <c r="AB326" s="3">
        <v>0.97321000000000002</v>
      </c>
      <c r="AC326" s="14" t="s">
        <v>197</v>
      </c>
      <c r="AD326" s="13">
        <v>8</v>
      </c>
      <c r="AE326" s="14">
        <v>7</v>
      </c>
      <c r="AF326" s="13">
        <v>5</v>
      </c>
      <c r="AG326" s="7">
        <v>5</v>
      </c>
      <c r="AH326" s="7">
        <v>0</v>
      </c>
      <c r="AI326" s="7">
        <v>4</v>
      </c>
      <c r="AJ326" s="7">
        <v>4</v>
      </c>
      <c r="AK326" s="14">
        <v>0</v>
      </c>
      <c r="AL326" s="13">
        <v>3</v>
      </c>
      <c r="AM326" s="14">
        <v>3</v>
      </c>
      <c r="AN326" s="7" t="s">
        <v>66</v>
      </c>
      <c r="AO326" s="7" t="s">
        <v>62</v>
      </c>
      <c r="AP326" s="7" t="s">
        <v>62</v>
      </c>
      <c r="AQ326" s="7" t="s">
        <v>5797</v>
      </c>
      <c r="AR326" s="7" t="s">
        <v>70</v>
      </c>
      <c r="AS326" s="7" t="s">
        <v>66</v>
      </c>
      <c r="AT326" s="7" t="s">
        <v>70</v>
      </c>
      <c r="AU326" s="7" t="s">
        <v>70</v>
      </c>
      <c r="AV326" s="12">
        <v>0</v>
      </c>
      <c r="AW326" s="12">
        <v>0</v>
      </c>
      <c r="AX326" s="12">
        <v>0</v>
      </c>
      <c r="AY326" s="12">
        <v>1</v>
      </c>
      <c r="AZ326" s="12">
        <v>1</v>
      </c>
      <c r="BA326" s="12">
        <v>0</v>
      </c>
      <c r="BB326" s="12">
        <v>1</v>
      </c>
      <c r="BC326" s="12">
        <v>1</v>
      </c>
    </row>
    <row r="327" spans="1:55" x14ac:dyDescent="0.35">
      <c r="A327" s="7" t="s">
        <v>855</v>
      </c>
      <c r="B327" s="7" t="s">
        <v>856</v>
      </c>
      <c r="C327" s="13" t="s">
        <v>51</v>
      </c>
      <c r="D327" s="7">
        <v>300</v>
      </c>
      <c r="E327" s="7" t="s">
        <v>139</v>
      </c>
      <c r="F327" s="7"/>
      <c r="G327" s="14" t="s">
        <v>53</v>
      </c>
      <c r="H327" s="13" t="s">
        <v>54</v>
      </c>
      <c r="I327" s="7" t="s">
        <v>75</v>
      </c>
      <c r="J327" s="7" t="s">
        <v>87</v>
      </c>
      <c r="K327" s="7" t="s">
        <v>57</v>
      </c>
      <c r="L327" s="7">
        <v>23</v>
      </c>
      <c r="M327" s="7" t="s">
        <v>109</v>
      </c>
      <c r="N327" s="7">
        <v>40</v>
      </c>
      <c r="O327" t="s">
        <v>7875</v>
      </c>
      <c r="P327" s="7" t="s">
        <v>77</v>
      </c>
      <c r="Q327" s="14" t="s">
        <v>56</v>
      </c>
      <c r="R327" t="b">
        <v>0</v>
      </c>
      <c r="S327" s="7">
        <v>807</v>
      </c>
      <c r="T327" s="7">
        <v>20.54</v>
      </c>
      <c r="U327" s="7">
        <v>30.64</v>
      </c>
      <c r="V327" s="7">
        <v>0.82306659999999998</v>
      </c>
      <c r="W327" s="7">
        <v>1.0845199999999999</v>
      </c>
      <c r="X327" s="7">
        <v>6.7</v>
      </c>
      <c r="Y327" s="7">
        <v>3.92</v>
      </c>
      <c r="Z327" s="14">
        <v>3.16</v>
      </c>
      <c r="AA327" s="17">
        <v>1E-4</v>
      </c>
      <c r="AB327" s="3">
        <v>0.99990000000000001</v>
      </c>
      <c r="AC327" s="14" t="s">
        <v>197</v>
      </c>
      <c r="AD327" s="13">
        <v>8</v>
      </c>
      <c r="AE327" s="14">
        <v>7</v>
      </c>
      <c r="AF327" s="13">
        <v>5</v>
      </c>
      <c r="AG327" s="7">
        <v>4</v>
      </c>
      <c r="AH327" s="7">
        <v>1</v>
      </c>
      <c r="AI327" s="7">
        <v>4</v>
      </c>
      <c r="AJ327" s="7">
        <v>3</v>
      </c>
      <c r="AK327" s="14">
        <v>1</v>
      </c>
      <c r="AL327" s="13">
        <v>3</v>
      </c>
      <c r="AM327" s="14">
        <v>3</v>
      </c>
      <c r="AN327" s="7" t="s">
        <v>66</v>
      </c>
      <c r="AO327" s="7" t="s">
        <v>62</v>
      </c>
      <c r="AP327" s="7" t="s">
        <v>208</v>
      </c>
      <c r="AQ327" s="7" t="s">
        <v>70</v>
      </c>
      <c r="AR327" s="7" t="s">
        <v>70</v>
      </c>
      <c r="AS327" s="7" t="s">
        <v>66</v>
      </c>
      <c r="AT327" s="7" t="s">
        <v>70</v>
      </c>
      <c r="AU327" s="7" t="s">
        <v>70</v>
      </c>
      <c r="AV327" s="12" t="s">
        <v>5797</v>
      </c>
      <c r="AW327" s="12">
        <v>0</v>
      </c>
      <c r="AX327" s="12">
        <v>0</v>
      </c>
      <c r="AY327" s="12">
        <v>1</v>
      </c>
      <c r="AZ327" s="12">
        <v>1</v>
      </c>
      <c r="BA327" s="12">
        <v>0</v>
      </c>
      <c r="BB327" s="12">
        <v>1</v>
      </c>
      <c r="BC327" s="12">
        <v>1</v>
      </c>
    </row>
    <row r="328" spans="1:55" x14ac:dyDescent="0.35">
      <c r="A328" s="7" t="s">
        <v>857</v>
      </c>
      <c r="B328" s="7" t="s">
        <v>858</v>
      </c>
      <c r="C328" s="13" t="s">
        <v>51</v>
      </c>
      <c r="D328" s="7">
        <v>300</v>
      </c>
      <c r="E328" s="7" t="s">
        <v>139</v>
      </c>
      <c r="F328" s="7"/>
      <c r="G328" s="14" t="s">
        <v>53</v>
      </c>
      <c r="H328" s="13" t="s">
        <v>54</v>
      </c>
      <c r="I328" s="7" t="s">
        <v>75</v>
      </c>
      <c r="J328" s="7" t="s">
        <v>87</v>
      </c>
      <c r="K328" s="7" t="s">
        <v>57</v>
      </c>
      <c r="L328" s="7">
        <v>20</v>
      </c>
      <c r="M328" s="7" t="s">
        <v>58</v>
      </c>
      <c r="N328" s="7">
        <v>48</v>
      </c>
      <c r="O328" t="s">
        <v>7875</v>
      </c>
      <c r="P328" s="7" t="s">
        <v>59</v>
      </c>
      <c r="Q328" s="14" t="s">
        <v>56</v>
      </c>
      <c r="R328" t="b">
        <v>0</v>
      </c>
      <c r="S328" s="7">
        <v>870</v>
      </c>
      <c r="T328" s="7">
        <v>18.86</v>
      </c>
      <c r="U328" s="7">
        <v>28.66</v>
      </c>
      <c r="V328" s="7">
        <v>0.69720000000000004</v>
      </c>
      <c r="W328" s="7">
        <v>1.1976800000000001</v>
      </c>
      <c r="X328" s="7">
        <v>6.6</v>
      </c>
      <c r="Y328" s="7">
        <v>3.63</v>
      </c>
      <c r="Z328" s="14">
        <v>2.64</v>
      </c>
      <c r="AA328" s="17">
        <v>1E-4</v>
      </c>
      <c r="AB328" s="3">
        <v>0.99990000000000001</v>
      </c>
      <c r="AC328" s="14" t="s">
        <v>197</v>
      </c>
      <c r="AD328" s="13">
        <v>8</v>
      </c>
      <c r="AE328" s="14">
        <v>7</v>
      </c>
      <c r="AF328" s="13">
        <v>5</v>
      </c>
      <c r="AG328" s="7">
        <v>5</v>
      </c>
      <c r="AH328" s="7">
        <v>0</v>
      </c>
      <c r="AI328" s="7">
        <v>4</v>
      </c>
      <c r="AJ328" s="7">
        <v>4</v>
      </c>
      <c r="AK328" s="14">
        <v>0</v>
      </c>
      <c r="AL328" s="13">
        <v>3</v>
      </c>
      <c r="AM328" s="14">
        <v>3</v>
      </c>
      <c r="AN328" s="7" t="s">
        <v>66</v>
      </c>
      <c r="AO328" s="7" t="s">
        <v>62</v>
      </c>
      <c r="AP328" s="7" t="s">
        <v>62</v>
      </c>
      <c r="AQ328" s="7" t="s">
        <v>70</v>
      </c>
      <c r="AR328" s="7" t="s">
        <v>70</v>
      </c>
      <c r="AS328" s="7" t="s">
        <v>66</v>
      </c>
      <c r="AT328" s="7" t="s">
        <v>70</v>
      </c>
      <c r="AU328" s="7" t="s">
        <v>70</v>
      </c>
      <c r="AV328" s="12">
        <v>1</v>
      </c>
      <c r="AW328" s="12">
        <v>0</v>
      </c>
      <c r="AX328" s="12">
        <v>0</v>
      </c>
      <c r="AY328" s="12">
        <v>1</v>
      </c>
      <c r="AZ328" s="12">
        <v>1</v>
      </c>
      <c r="BA328" s="12">
        <v>0</v>
      </c>
      <c r="BB328" s="12">
        <v>1</v>
      </c>
      <c r="BC328" s="12" t="s">
        <v>5797</v>
      </c>
    </row>
    <row r="329" spans="1:55" x14ac:dyDescent="0.35">
      <c r="A329" s="7" t="s">
        <v>859</v>
      </c>
      <c r="B329" s="7" t="s">
        <v>860</v>
      </c>
      <c r="C329" s="13" t="s">
        <v>51</v>
      </c>
      <c r="D329" s="7">
        <v>300</v>
      </c>
      <c r="E329" s="7" t="s">
        <v>100</v>
      </c>
      <c r="F329" s="7">
        <v>2000</v>
      </c>
      <c r="G329" s="14" t="s">
        <v>53</v>
      </c>
      <c r="H329" s="13" t="s">
        <v>54</v>
      </c>
      <c r="I329" s="7" t="s">
        <v>75</v>
      </c>
      <c r="J329" s="7" t="s">
        <v>56</v>
      </c>
      <c r="K329" s="7" t="s">
        <v>108</v>
      </c>
      <c r="L329" s="7">
        <v>41</v>
      </c>
      <c r="M329" s="7" t="s">
        <v>58</v>
      </c>
      <c r="N329" s="7">
        <v>33</v>
      </c>
      <c r="O329" t="s">
        <v>7875</v>
      </c>
      <c r="P329" s="7" t="s">
        <v>59</v>
      </c>
      <c r="Q329" s="14" t="s">
        <v>56</v>
      </c>
      <c r="R329" t="b">
        <v>0</v>
      </c>
      <c r="S329" s="7">
        <v>734</v>
      </c>
      <c r="T329" s="7">
        <v>10.74</v>
      </c>
      <c r="U329" s="7">
        <v>26.26</v>
      </c>
      <c r="V329" s="7">
        <v>0.93160019999999999</v>
      </c>
      <c r="W329" s="7">
        <v>1.0019800000000001</v>
      </c>
      <c r="X329" s="7">
        <v>6.6</v>
      </c>
      <c r="Y329" s="7">
        <v>6.1</v>
      </c>
      <c r="Z329" s="14">
        <v>2.13</v>
      </c>
      <c r="AA329" s="17">
        <v>1.5411899999999999E-2</v>
      </c>
      <c r="AB329" s="3">
        <v>0.98458800000000002</v>
      </c>
      <c r="AC329" s="14" t="s">
        <v>197</v>
      </c>
      <c r="AD329" s="13">
        <v>8</v>
      </c>
      <c r="AE329" s="14">
        <v>7</v>
      </c>
      <c r="AF329" s="13">
        <v>5</v>
      </c>
      <c r="AG329" s="7">
        <v>5</v>
      </c>
      <c r="AH329" s="7">
        <v>0</v>
      </c>
      <c r="AI329" s="7">
        <v>4</v>
      </c>
      <c r="AJ329" s="7">
        <v>4</v>
      </c>
      <c r="AK329" s="14">
        <v>0</v>
      </c>
      <c r="AL329" s="13">
        <v>3</v>
      </c>
      <c r="AM329" s="14">
        <v>3</v>
      </c>
      <c r="AN329" s="7" t="s">
        <v>66</v>
      </c>
      <c r="AO329" s="7" t="s">
        <v>62</v>
      </c>
      <c r="AP329" s="7" t="s">
        <v>62</v>
      </c>
      <c r="AQ329" s="7" t="s">
        <v>5797</v>
      </c>
      <c r="AR329" s="7" t="s">
        <v>62</v>
      </c>
      <c r="AS329" s="7" t="s">
        <v>64</v>
      </c>
      <c r="AT329" s="7" t="s">
        <v>5797</v>
      </c>
      <c r="AU329" s="7" t="s">
        <v>70</v>
      </c>
      <c r="AV329" s="12">
        <v>0</v>
      </c>
      <c r="AW329" s="12">
        <v>0</v>
      </c>
      <c r="AX329" s="12">
        <v>0</v>
      </c>
      <c r="AY329" s="12">
        <v>1</v>
      </c>
      <c r="AZ329" s="12">
        <v>1</v>
      </c>
      <c r="BA329" s="12">
        <v>0</v>
      </c>
      <c r="BB329" s="12">
        <v>1</v>
      </c>
      <c r="BC329" s="12">
        <v>1</v>
      </c>
    </row>
    <row r="330" spans="1:55" x14ac:dyDescent="0.35">
      <c r="A330" s="7" t="s">
        <v>861</v>
      </c>
      <c r="B330" s="7" t="s">
        <v>862</v>
      </c>
      <c r="C330" s="13" t="s">
        <v>51</v>
      </c>
      <c r="D330" s="7">
        <v>300</v>
      </c>
      <c r="E330" s="7" t="s">
        <v>100</v>
      </c>
      <c r="F330" s="7">
        <v>2353</v>
      </c>
      <c r="G330" s="14" t="s">
        <v>53</v>
      </c>
      <c r="H330" s="13" t="s">
        <v>54</v>
      </c>
      <c r="I330" s="7" t="s">
        <v>83</v>
      </c>
      <c r="J330" s="7" t="s">
        <v>87</v>
      </c>
      <c r="K330" s="7" t="s">
        <v>57</v>
      </c>
      <c r="L330" s="7">
        <v>46.1</v>
      </c>
      <c r="M330" s="7" t="s">
        <v>58</v>
      </c>
      <c r="N330" s="7">
        <v>32</v>
      </c>
      <c r="O330" t="s">
        <v>7921</v>
      </c>
      <c r="P330" s="7" t="s">
        <v>59</v>
      </c>
      <c r="Q330" s="14" t="s">
        <v>59</v>
      </c>
      <c r="R330" t="b">
        <v>0</v>
      </c>
      <c r="S330" s="7">
        <v>454</v>
      </c>
      <c r="T330" s="7">
        <v>10.48</v>
      </c>
      <c r="U330" s="7">
        <v>25.02</v>
      </c>
      <c r="V330" s="7">
        <v>0.95260120000000004</v>
      </c>
      <c r="W330" s="7">
        <v>0.61183999999999994</v>
      </c>
      <c r="X330" s="7"/>
      <c r="Y330" s="7">
        <v>4.8499999999999996</v>
      </c>
      <c r="Z330" s="14"/>
      <c r="AA330" s="17">
        <v>2.2946299999999999E-2</v>
      </c>
      <c r="AB330" s="3">
        <v>0.97705399999999998</v>
      </c>
      <c r="AC330" s="14" t="s">
        <v>197</v>
      </c>
      <c r="AD330" s="13">
        <v>8</v>
      </c>
      <c r="AE330" s="14">
        <v>7</v>
      </c>
      <c r="AF330" s="13">
        <v>5</v>
      </c>
      <c r="AG330" s="7">
        <v>5</v>
      </c>
      <c r="AH330" s="7">
        <v>0</v>
      </c>
      <c r="AI330" s="7">
        <v>4</v>
      </c>
      <c r="AJ330" s="7">
        <v>4</v>
      </c>
      <c r="AK330" s="14">
        <v>0</v>
      </c>
      <c r="AL330" s="13">
        <v>3</v>
      </c>
      <c r="AM330" s="14">
        <v>3</v>
      </c>
      <c r="AN330" s="7" t="s">
        <v>66</v>
      </c>
      <c r="AO330" s="7" t="s">
        <v>62</v>
      </c>
      <c r="AP330" s="7" t="s">
        <v>62</v>
      </c>
      <c r="AQ330" s="7" t="s">
        <v>5797</v>
      </c>
      <c r="AR330" s="7" t="s">
        <v>70</v>
      </c>
      <c r="AS330" s="7" t="s">
        <v>66</v>
      </c>
      <c r="AT330" s="7" t="s">
        <v>5797</v>
      </c>
      <c r="AU330" s="7" t="s">
        <v>70</v>
      </c>
      <c r="AV330" s="12">
        <v>0</v>
      </c>
      <c r="AW330" s="12">
        <v>0</v>
      </c>
      <c r="AX330" s="12">
        <v>0</v>
      </c>
      <c r="AY330" s="12">
        <v>1</v>
      </c>
      <c r="AZ330" s="12">
        <v>1</v>
      </c>
      <c r="BA330" s="12">
        <v>0</v>
      </c>
      <c r="BB330" s="12">
        <v>1</v>
      </c>
      <c r="BC330" s="12">
        <v>1</v>
      </c>
    </row>
    <row r="331" spans="1:55" x14ac:dyDescent="0.35">
      <c r="A331" s="7" t="s">
        <v>863</v>
      </c>
      <c r="B331" s="7" t="s">
        <v>864</v>
      </c>
      <c r="C331" s="13" t="s">
        <v>51</v>
      </c>
      <c r="D331" s="7">
        <v>300</v>
      </c>
      <c r="E331" s="7" t="s">
        <v>116</v>
      </c>
      <c r="F331" s="7"/>
      <c r="G331" s="14" t="s">
        <v>53</v>
      </c>
      <c r="H331" s="13" t="s">
        <v>54</v>
      </c>
      <c r="I331" s="7" t="s">
        <v>75</v>
      </c>
      <c r="J331" s="7" t="s">
        <v>56</v>
      </c>
      <c r="K331" s="7" t="s">
        <v>57</v>
      </c>
      <c r="L331" s="7">
        <v>17</v>
      </c>
      <c r="M331" s="7" t="s">
        <v>86</v>
      </c>
      <c r="N331" s="7">
        <v>41</v>
      </c>
      <c r="O331" t="s">
        <v>7875</v>
      </c>
      <c r="P331" s="7" t="s">
        <v>77</v>
      </c>
      <c r="Q331" s="14" t="s">
        <v>59</v>
      </c>
      <c r="R331" t="b">
        <v>0</v>
      </c>
      <c r="S331" s="7">
        <v>1608</v>
      </c>
      <c r="T331" s="7">
        <v>19.38</v>
      </c>
      <c r="U331" s="7">
        <v>29.44</v>
      </c>
      <c r="V331" s="7">
        <v>0.6334668</v>
      </c>
      <c r="W331" s="7">
        <v>2.3121200000000002</v>
      </c>
      <c r="X331" s="7">
        <v>6.2</v>
      </c>
      <c r="Y331" s="7">
        <v>2.98</v>
      </c>
      <c r="Z331" s="14">
        <v>3.53</v>
      </c>
      <c r="AA331" s="17">
        <v>1E-4</v>
      </c>
      <c r="AB331" s="3">
        <v>0.99990000000000001</v>
      </c>
      <c r="AC331" s="14" t="s">
        <v>197</v>
      </c>
      <c r="AD331" s="13">
        <v>8</v>
      </c>
      <c r="AE331" s="14">
        <v>7</v>
      </c>
      <c r="AF331" s="13">
        <v>5</v>
      </c>
      <c r="AG331" s="7">
        <v>3</v>
      </c>
      <c r="AH331" s="7">
        <v>2</v>
      </c>
      <c r="AI331" s="7">
        <v>4</v>
      </c>
      <c r="AJ331" s="7">
        <v>2</v>
      </c>
      <c r="AK331" s="14">
        <v>2</v>
      </c>
      <c r="AL331" s="13">
        <v>3</v>
      </c>
      <c r="AM331" s="14">
        <v>3</v>
      </c>
      <c r="AN331" s="7" t="s">
        <v>66</v>
      </c>
      <c r="AO331" s="7" t="s">
        <v>74</v>
      </c>
      <c r="AP331" s="7" t="s">
        <v>208</v>
      </c>
      <c r="AQ331" s="7" t="s">
        <v>70</v>
      </c>
      <c r="AR331" s="7" t="s">
        <v>70</v>
      </c>
      <c r="AS331" s="7" t="s">
        <v>66</v>
      </c>
      <c r="AT331" s="7" t="s">
        <v>70</v>
      </c>
      <c r="AU331" s="7" t="s">
        <v>70</v>
      </c>
      <c r="AV331" s="12">
        <v>0</v>
      </c>
      <c r="AW331" s="12">
        <v>0</v>
      </c>
      <c r="AX331" s="12">
        <v>0</v>
      </c>
      <c r="AY331" s="12">
        <v>1</v>
      </c>
      <c r="AZ331" s="12">
        <v>1</v>
      </c>
      <c r="BA331" s="12">
        <v>0</v>
      </c>
      <c r="BB331" s="12">
        <v>1</v>
      </c>
      <c r="BC331" s="12">
        <v>1</v>
      </c>
    </row>
    <row r="332" spans="1:55" x14ac:dyDescent="0.35">
      <c r="A332" s="7" t="s">
        <v>865</v>
      </c>
      <c r="B332" s="7" t="s">
        <v>866</v>
      </c>
      <c r="C332" s="13" t="s">
        <v>51</v>
      </c>
      <c r="D332" s="7">
        <v>300</v>
      </c>
      <c r="E332" s="7" t="s">
        <v>169</v>
      </c>
      <c r="F332" s="7">
        <v>853</v>
      </c>
      <c r="G332" s="14" t="s">
        <v>53</v>
      </c>
      <c r="H332" s="13" t="s">
        <v>54</v>
      </c>
      <c r="I332" s="7" t="s">
        <v>117</v>
      </c>
      <c r="J332" s="7" t="s">
        <v>56</v>
      </c>
      <c r="K332" s="7" t="s">
        <v>57</v>
      </c>
      <c r="L332" s="7">
        <v>24</v>
      </c>
      <c r="M332" s="7" t="s">
        <v>86</v>
      </c>
      <c r="N332" s="7">
        <v>42</v>
      </c>
      <c r="O332" t="s">
        <v>7875</v>
      </c>
      <c r="P332" s="7" t="s">
        <v>59</v>
      </c>
      <c r="Q332" s="14" t="s">
        <v>59</v>
      </c>
      <c r="R332" t="b">
        <v>0</v>
      </c>
      <c r="S332" s="7">
        <v>894</v>
      </c>
      <c r="T332" s="7">
        <v>17.739999999999998</v>
      </c>
      <c r="U332" s="7">
        <v>27.12</v>
      </c>
      <c r="V332" s="7">
        <v>0.57040000000000002</v>
      </c>
      <c r="W332" s="7">
        <v>1.29358</v>
      </c>
      <c r="X332" s="7"/>
      <c r="Y332" s="7"/>
      <c r="Z332" s="14"/>
      <c r="AA332" s="17">
        <v>1E-4</v>
      </c>
      <c r="AB332" s="3">
        <v>0.99990000000000001</v>
      </c>
      <c r="AC332" s="14" t="s">
        <v>197</v>
      </c>
      <c r="AD332" s="13">
        <v>8</v>
      </c>
      <c r="AE332" s="14">
        <v>7</v>
      </c>
      <c r="AF332" s="13">
        <v>5</v>
      </c>
      <c r="AG332" s="7">
        <v>3</v>
      </c>
      <c r="AH332" s="7">
        <v>2</v>
      </c>
      <c r="AI332" s="7">
        <v>4</v>
      </c>
      <c r="AJ332" s="7">
        <v>2</v>
      </c>
      <c r="AK332" s="14">
        <v>2</v>
      </c>
      <c r="AL332" s="13">
        <v>3</v>
      </c>
      <c r="AM332" s="14">
        <v>3</v>
      </c>
      <c r="AN332" s="7" t="s">
        <v>66</v>
      </c>
      <c r="AO332" s="7" t="s">
        <v>62</v>
      </c>
      <c r="AP332" s="7" t="s">
        <v>208</v>
      </c>
      <c r="AQ332" s="7" t="s">
        <v>70</v>
      </c>
      <c r="AR332" s="7" t="s">
        <v>63</v>
      </c>
      <c r="AS332" s="7" t="s">
        <v>66</v>
      </c>
      <c r="AT332" s="7" t="s">
        <v>70</v>
      </c>
      <c r="AU332" s="7" t="s">
        <v>70</v>
      </c>
      <c r="AV332" s="12">
        <v>0</v>
      </c>
      <c r="AW332" s="12">
        <v>0</v>
      </c>
      <c r="AX332" s="12">
        <v>0</v>
      </c>
      <c r="AY332" s="12">
        <v>1</v>
      </c>
      <c r="AZ332" s="12">
        <v>1</v>
      </c>
      <c r="BA332" s="12">
        <v>0</v>
      </c>
      <c r="BB332" s="12">
        <v>1</v>
      </c>
      <c r="BC332" s="12">
        <v>1</v>
      </c>
    </row>
    <row r="333" spans="1:55" x14ac:dyDescent="0.35">
      <c r="A333" s="7" t="s">
        <v>867</v>
      </c>
      <c r="B333" s="7" t="s">
        <v>868</v>
      </c>
      <c r="C333" s="13" t="s">
        <v>51</v>
      </c>
      <c r="D333" s="7">
        <v>300</v>
      </c>
      <c r="E333" s="7" t="s">
        <v>89</v>
      </c>
      <c r="F333" s="7">
        <v>1400</v>
      </c>
      <c r="G333" s="14" t="s">
        <v>53</v>
      </c>
      <c r="H333" s="13" t="s">
        <v>54</v>
      </c>
      <c r="I333" s="7" t="s">
        <v>117</v>
      </c>
      <c r="J333" s="7" t="s">
        <v>87</v>
      </c>
      <c r="K333" s="7" t="s">
        <v>57</v>
      </c>
      <c r="L333" s="7">
        <v>18</v>
      </c>
      <c r="M333" s="7" t="s">
        <v>86</v>
      </c>
      <c r="N333" s="7">
        <v>46</v>
      </c>
      <c r="O333" t="s">
        <v>7897</v>
      </c>
      <c r="P333" s="7" t="s">
        <v>59</v>
      </c>
      <c r="Q333" s="14" t="s">
        <v>59</v>
      </c>
      <c r="R333" t="b">
        <v>0</v>
      </c>
      <c r="S333" s="7">
        <v>771</v>
      </c>
      <c r="T333" s="7">
        <v>14.26</v>
      </c>
      <c r="U333" s="7">
        <v>22.74</v>
      </c>
      <c r="V333" s="7">
        <v>0.52326660000000003</v>
      </c>
      <c r="W333" s="7">
        <v>1.5073799999999999</v>
      </c>
      <c r="X333" s="7">
        <v>5.5</v>
      </c>
      <c r="Y333" s="7">
        <v>3.26</v>
      </c>
      <c r="Z333" s="14">
        <v>4.17</v>
      </c>
      <c r="AA333" s="17">
        <v>2.77237E-4</v>
      </c>
      <c r="AB333" s="3">
        <v>0.99972300000000003</v>
      </c>
      <c r="AC333" s="14" t="s">
        <v>197</v>
      </c>
      <c r="AD333" s="13">
        <v>8</v>
      </c>
      <c r="AE333" s="14">
        <v>7</v>
      </c>
      <c r="AF333" s="13">
        <v>5</v>
      </c>
      <c r="AG333" s="7">
        <v>4</v>
      </c>
      <c r="AH333" s="7">
        <v>1</v>
      </c>
      <c r="AI333" s="7">
        <v>4</v>
      </c>
      <c r="AJ333" s="7">
        <v>3</v>
      </c>
      <c r="AK333" s="14">
        <v>1</v>
      </c>
      <c r="AL333" s="13">
        <v>3</v>
      </c>
      <c r="AM333" s="14">
        <v>3</v>
      </c>
      <c r="AN333" s="7" t="s">
        <v>66</v>
      </c>
      <c r="AO333" s="7" t="s">
        <v>74</v>
      </c>
      <c r="AP333" s="7" t="s">
        <v>62</v>
      </c>
      <c r="AQ333" s="7" t="s">
        <v>70</v>
      </c>
      <c r="AR333" s="7" t="s">
        <v>70</v>
      </c>
      <c r="AS333" s="7" t="s">
        <v>66</v>
      </c>
      <c r="AT333" s="7" t="s">
        <v>70</v>
      </c>
      <c r="AU333" s="7" t="s">
        <v>70</v>
      </c>
      <c r="AV333" s="12">
        <v>0</v>
      </c>
      <c r="AW333" s="12">
        <v>0</v>
      </c>
      <c r="AX333" s="12">
        <v>0</v>
      </c>
      <c r="AY333" s="12" t="s">
        <v>5797</v>
      </c>
      <c r="AZ333" s="12">
        <v>1</v>
      </c>
      <c r="BA333" s="12">
        <v>0</v>
      </c>
      <c r="BB333" s="12">
        <v>1</v>
      </c>
      <c r="BC333" s="12">
        <v>1</v>
      </c>
    </row>
    <row r="334" spans="1:55" x14ac:dyDescent="0.35">
      <c r="A334" s="7" t="s">
        <v>869</v>
      </c>
      <c r="B334" s="7" t="s">
        <v>870</v>
      </c>
      <c r="C334" s="13" t="s">
        <v>51</v>
      </c>
      <c r="D334" s="7">
        <v>300</v>
      </c>
      <c r="E334" s="7" t="s">
        <v>100</v>
      </c>
      <c r="F334" s="7">
        <v>1500</v>
      </c>
      <c r="G334" s="14" t="s">
        <v>53</v>
      </c>
      <c r="H334" s="13" t="s">
        <v>54</v>
      </c>
      <c r="I334" s="7" t="s">
        <v>72</v>
      </c>
      <c r="J334" s="7" t="s">
        <v>76</v>
      </c>
      <c r="K334" s="7" t="s">
        <v>57</v>
      </c>
      <c r="L334" s="7">
        <v>19</v>
      </c>
      <c r="M334" s="7" t="s">
        <v>86</v>
      </c>
      <c r="N334" s="7">
        <v>38</v>
      </c>
      <c r="O334" t="s">
        <v>7875</v>
      </c>
      <c r="P334" s="7" t="s">
        <v>59</v>
      </c>
      <c r="Q334" s="14" t="s">
        <v>59</v>
      </c>
      <c r="R334" t="b">
        <v>0</v>
      </c>
      <c r="S334" s="7">
        <v>772</v>
      </c>
      <c r="T334" s="7">
        <v>11.62</v>
      </c>
      <c r="U334" s="7">
        <v>21.42</v>
      </c>
      <c r="V334" s="7">
        <v>0.42759999999999998</v>
      </c>
      <c r="W334" s="7">
        <v>1.3284199999999999</v>
      </c>
      <c r="X334" s="7"/>
      <c r="Y334" s="7"/>
      <c r="Z334" s="14"/>
      <c r="AA334" s="17">
        <v>2.9031600000000001E-3</v>
      </c>
      <c r="AB334" s="3">
        <v>0.99709700000000001</v>
      </c>
      <c r="AC334" s="14" t="s">
        <v>197</v>
      </c>
      <c r="AD334" s="13">
        <v>8</v>
      </c>
      <c r="AE334" s="14">
        <v>7</v>
      </c>
      <c r="AF334" s="13">
        <v>5</v>
      </c>
      <c r="AG334" s="7">
        <v>5</v>
      </c>
      <c r="AH334" s="7">
        <v>0</v>
      </c>
      <c r="AI334" s="7">
        <v>4</v>
      </c>
      <c r="AJ334" s="7">
        <v>4</v>
      </c>
      <c r="AK334" s="14">
        <v>0</v>
      </c>
      <c r="AL334" s="13">
        <v>3</v>
      </c>
      <c r="AM334" s="14">
        <v>3</v>
      </c>
      <c r="AN334" s="7" t="s">
        <v>66</v>
      </c>
      <c r="AO334" s="7" t="s">
        <v>62</v>
      </c>
      <c r="AP334" s="7" t="s">
        <v>62</v>
      </c>
      <c r="AQ334" s="7" t="s">
        <v>5797</v>
      </c>
      <c r="AR334" s="7" t="s">
        <v>70</v>
      </c>
      <c r="AS334" s="7" t="s">
        <v>66</v>
      </c>
      <c r="AT334" s="7" t="s">
        <v>70</v>
      </c>
      <c r="AU334" s="7" t="s">
        <v>70</v>
      </c>
      <c r="AV334" s="12">
        <v>0</v>
      </c>
      <c r="AW334" s="12">
        <v>0</v>
      </c>
      <c r="AX334" s="12">
        <v>0</v>
      </c>
      <c r="AY334" s="12" t="s">
        <v>5797</v>
      </c>
      <c r="AZ334" s="12" t="s">
        <v>5797</v>
      </c>
      <c r="BA334" s="12">
        <v>0</v>
      </c>
      <c r="BB334" s="12">
        <v>1</v>
      </c>
      <c r="BC334" s="12">
        <v>1</v>
      </c>
    </row>
    <row r="335" spans="1:55" x14ac:dyDescent="0.35">
      <c r="A335" s="7" t="s">
        <v>871</v>
      </c>
      <c r="B335" s="7" t="s">
        <v>872</v>
      </c>
      <c r="C335" s="13" t="s">
        <v>51</v>
      </c>
      <c r="D335" s="7">
        <v>300</v>
      </c>
      <c r="E335" s="7" t="s">
        <v>100</v>
      </c>
      <c r="F335" s="7">
        <v>1565</v>
      </c>
      <c r="G335" s="14" t="s">
        <v>53</v>
      </c>
      <c r="H335" s="13" t="s">
        <v>54</v>
      </c>
      <c r="I335" s="7" t="s">
        <v>83</v>
      </c>
      <c r="J335" s="7" t="s">
        <v>87</v>
      </c>
      <c r="K335" s="7" t="s">
        <v>57</v>
      </c>
      <c r="L335" s="7">
        <v>29</v>
      </c>
      <c r="M335" s="7" t="s">
        <v>58</v>
      </c>
      <c r="N335" s="7">
        <v>35</v>
      </c>
      <c r="O335" t="s">
        <v>7875</v>
      </c>
      <c r="P335" s="7" t="s">
        <v>59</v>
      </c>
      <c r="Q335" s="14" t="s">
        <v>59</v>
      </c>
      <c r="R335" t="b">
        <v>0</v>
      </c>
      <c r="S335" s="7">
        <v>704</v>
      </c>
      <c r="T335" s="7">
        <v>14.64</v>
      </c>
      <c r="U335" s="7">
        <v>28.58</v>
      </c>
      <c r="V335" s="7">
        <v>1.1045993999999999</v>
      </c>
      <c r="W335" s="7">
        <v>0.89756000000000002</v>
      </c>
      <c r="X335" s="7">
        <v>7.2</v>
      </c>
      <c r="Y335" s="7">
        <v>4.2300000000000004</v>
      </c>
      <c r="Z335" s="14">
        <v>3.09</v>
      </c>
      <c r="AA335" s="17">
        <v>5.22233E-2</v>
      </c>
      <c r="AB335" s="3">
        <v>0.94777699999999998</v>
      </c>
      <c r="AC335" s="14" t="s">
        <v>197</v>
      </c>
      <c r="AD335" s="13">
        <v>8</v>
      </c>
      <c r="AE335" s="14">
        <v>7</v>
      </c>
      <c r="AF335" s="13">
        <v>5</v>
      </c>
      <c r="AG335" s="7">
        <v>5</v>
      </c>
      <c r="AH335" s="7">
        <v>0</v>
      </c>
      <c r="AI335" s="7">
        <v>4</v>
      </c>
      <c r="AJ335" s="7">
        <v>4</v>
      </c>
      <c r="AK335" s="14">
        <v>0</v>
      </c>
      <c r="AL335" s="13">
        <v>3</v>
      </c>
      <c r="AM335" s="14">
        <v>3</v>
      </c>
      <c r="AN335" s="7" t="s">
        <v>66</v>
      </c>
      <c r="AO335" s="7" t="s">
        <v>62</v>
      </c>
      <c r="AP335" s="7" t="s">
        <v>62</v>
      </c>
      <c r="AQ335" s="7" t="s">
        <v>70</v>
      </c>
      <c r="AR335" s="7" t="s">
        <v>70</v>
      </c>
      <c r="AS335" s="7" t="s">
        <v>66</v>
      </c>
      <c r="AT335" s="7" t="s">
        <v>70</v>
      </c>
      <c r="AU335" s="7" t="s">
        <v>5797</v>
      </c>
      <c r="AV335" s="12">
        <v>0</v>
      </c>
      <c r="AW335" s="12">
        <v>0</v>
      </c>
      <c r="AX335" s="12">
        <v>0</v>
      </c>
      <c r="AY335" s="12">
        <v>1</v>
      </c>
      <c r="AZ335" s="12">
        <v>1</v>
      </c>
      <c r="BA335" s="12">
        <v>0</v>
      </c>
      <c r="BB335" s="12">
        <v>1</v>
      </c>
      <c r="BC335" s="12">
        <v>1</v>
      </c>
    </row>
    <row r="336" spans="1:55" x14ac:dyDescent="0.35">
      <c r="A336" s="7" t="s">
        <v>873</v>
      </c>
      <c r="B336" s="7" t="s">
        <v>874</v>
      </c>
      <c r="C336" s="13" t="s">
        <v>51</v>
      </c>
      <c r="D336" s="7">
        <v>300</v>
      </c>
      <c r="E336" s="7" t="s">
        <v>78</v>
      </c>
      <c r="F336" s="7"/>
      <c r="G336" s="14" t="s">
        <v>53</v>
      </c>
      <c r="H336" s="13" t="s">
        <v>54</v>
      </c>
      <c r="I336" s="7" t="s">
        <v>117</v>
      </c>
      <c r="J336" s="7" t="s">
        <v>56</v>
      </c>
      <c r="K336" s="7" t="s">
        <v>57</v>
      </c>
      <c r="L336" s="7">
        <v>22</v>
      </c>
      <c r="M336" s="7" t="s">
        <v>58</v>
      </c>
      <c r="N336" s="7"/>
      <c r="O336" t="s">
        <v>7875</v>
      </c>
      <c r="P336" s="7" t="s">
        <v>59</v>
      </c>
      <c r="Q336" s="14" t="s">
        <v>59</v>
      </c>
      <c r="R336" t="b">
        <v>0</v>
      </c>
      <c r="S336" s="7">
        <v>551</v>
      </c>
      <c r="T336" s="7">
        <v>14.06667</v>
      </c>
      <c r="U336" s="7">
        <v>21.7</v>
      </c>
      <c r="V336" s="7">
        <v>0.69477666666666649</v>
      </c>
      <c r="W336" s="7">
        <v>2.3018000000000001</v>
      </c>
      <c r="X336" s="7"/>
      <c r="Y336" s="7"/>
      <c r="Z336" s="14"/>
      <c r="AA336" s="17">
        <v>7.3511699999999999E-2</v>
      </c>
      <c r="AB336" s="3">
        <v>0.92648799999999998</v>
      </c>
      <c r="AC336" s="14" t="s">
        <v>197</v>
      </c>
      <c r="AD336" s="13">
        <v>8</v>
      </c>
      <c r="AE336" s="14">
        <v>7</v>
      </c>
      <c r="AF336" s="13">
        <v>5</v>
      </c>
      <c r="AG336" s="7">
        <v>5</v>
      </c>
      <c r="AH336" s="7">
        <v>0</v>
      </c>
      <c r="AI336" s="7">
        <v>4</v>
      </c>
      <c r="AJ336" s="7">
        <v>4</v>
      </c>
      <c r="AK336" s="14">
        <v>0</v>
      </c>
      <c r="AL336" s="13">
        <v>3</v>
      </c>
      <c r="AM336" s="14">
        <v>3</v>
      </c>
      <c r="AN336" s="7" t="s">
        <v>66</v>
      </c>
      <c r="AO336" s="7" t="s">
        <v>62</v>
      </c>
      <c r="AP336" s="7" t="s">
        <v>62</v>
      </c>
      <c r="AQ336" s="7" t="s">
        <v>5797</v>
      </c>
      <c r="AR336" s="7" t="s">
        <v>70</v>
      </c>
      <c r="AS336" s="7" t="s">
        <v>66</v>
      </c>
      <c r="AT336" s="7" t="s">
        <v>5797</v>
      </c>
      <c r="AU336" s="7" t="s">
        <v>5797</v>
      </c>
      <c r="AV336" s="12">
        <v>0</v>
      </c>
      <c r="AW336" s="12">
        <v>0</v>
      </c>
      <c r="AX336" s="12">
        <v>0</v>
      </c>
      <c r="AY336" s="12" t="s">
        <v>5797</v>
      </c>
      <c r="AZ336" s="12">
        <v>1</v>
      </c>
      <c r="BA336" s="12">
        <v>0</v>
      </c>
      <c r="BB336" s="12">
        <v>1</v>
      </c>
      <c r="BC336" s="12">
        <v>1</v>
      </c>
    </row>
    <row r="337" spans="1:55" x14ac:dyDescent="0.35">
      <c r="A337" s="7" t="s">
        <v>875</v>
      </c>
      <c r="B337" s="7" t="s">
        <v>876</v>
      </c>
      <c r="C337" s="13" t="s">
        <v>51</v>
      </c>
      <c r="D337" s="7">
        <v>300</v>
      </c>
      <c r="E337" s="7" t="s">
        <v>100</v>
      </c>
      <c r="F337" s="7">
        <v>1456</v>
      </c>
      <c r="G337" s="14" t="s">
        <v>53</v>
      </c>
      <c r="H337" s="13" t="s">
        <v>54</v>
      </c>
      <c r="I337" s="7" t="s">
        <v>118</v>
      </c>
      <c r="J337" s="7" t="s">
        <v>87</v>
      </c>
      <c r="K337" s="7" t="s">
        <v>57</v>
      </c>
      <c r="L337" s="7">
        <v>20</v>
      </c>
      <c r="M337" s="7" t="s">
        <v>58</v>
      </c>
      <c r="N337" s="7">
        <v>37</v>
      </c>
      <c r="O337" t="s">
        <v>7875</v>
      </c>
      <c r="P337" s="7" t="s">
        <v>59</v>
      </c>
      <c r="Q337" s="14" t="s">
        <v>56</v>
      </c>
      <c r="R337" t="b">
        <v>0</v>
      </c>
      <c r="S337" s="7">
        <v>819</v>
      </c>
      <c r="T337" s="7">
        <v>15.86</v>
      </c>
      <c r="U337" s="7">
        <v>28.82</v>
      </c>
      <c r="V337" s="7">
        <v>0.98506660000000001</v>
      </c>
      <c r="W337" s="7">
        <v>1.10998</v>
      </c>
      <c r="X337" s="7">
        <v>6.8</v>
      </c>
      <c r="Y337" s="7">
        <v>4.3600000000000003</v>
      </c>
      <c r="Z337" s="14">
        <v>2.88</v>
      </c>
      <c r="AA337" s="17">
        <v>2.3689600000000002E-2</v>
      </c>
      <c r="AB337" s="3">
        <v>0.97631000000000001</v>
      </c>
      <c r="AC337" s="14" t="s">
        <v>197</v>
      </c>
      <c r="AD337" s="13">
        <v>8</v>
      </c>
      <c r="AE337" s="14">
        <v>7</v>
      </c>
      <c r="AF337" s="13">
        <v>5</v>
      </c>
      <c r="AG337" s="7">
        <v>4</v>
      </c>
      <c r="AH337" s="7">
        <v>1</v>
      </c>
      <c r="AI337" s="7">
        <v>4</v>
      </c>
      <c r="AJ337" s="7">
        <v>3</v>
      </c>
      <c r="AK337" s="14">
        <v>1</v>
      </c>
      <c r="AL337" s="13">
        <v>3</v>
      </c>
      <c r="AM337" s="14">
        <v>3</v>
      </c>
      <c r="AN337" s="7" t="s">
        <v>66</v>
      </c>
      <c r="AO337" s="7" t="s">
        <v>62</v>
      </c>
      <c r="AP337" s="7" t="s">
        <v>62</v>
      </c>
      <c r="AQ337" s="7" t="s">
        <v>5797</v>
      </c>
      <c r="AR337" s="7" t="s">
        <v>63</v>
      </c>
      <c r="AS337" s="7" t="s">
        <v>66</v>
      </c>
      <c r="AT337" s="7" t="s">
        <v>5797</v>
      </c>
      <c r="AU337" s="7" t="s">
        <v>70</v>
      </c>
      <c r="AV337" s="12">
        <v>0</v>
      </c>
      <c r="AW337" s="12">
        <v>0</v>
      </c>
      <c r="AX337" s="12">
        <v>0</v>
      </c>
      <c r="AY337" s="12">
        <v>1</v>
      </c>
      <c r="AZ337" s="12">
        <v>1</v>
      </c>
      <c r="BA337" s="12">
        <v>0</v>
      </c>
      <c r="BB337" s="12">
        <v>1</v>
      </c>
      <c r="BC337" s="12">
        <v>1</v>
      </c>
    </row>
    <row r="338" spans="1:55" x14ac:dyDescent="0.35">
      <c r="A338" s="7" t="s">
        <v>877</v>
      </c>
      <c r="B338" s="7" t="s">
        <v>878</v>
      </c>
      <c r="C338" s="13" t="s">
        <v>51</v>
      </c>
      <c r="D338" s="7">
        <v>300</v>
      </c>
      <c r="E338" s="7" t="s">
        <v>100</v>
      </c>
      <c r="F338" s="7"/>
      <c r="G338" s="14" t="s">
        <v>53</v>
      </c>
      <c r="H338" s="13" t="s">
        <v>54</v>
      </c>
      <c r="I338" s="7" t="s">
        <v>75</v>
      </c>
      <c r="J338" s="7" t="s">
        <v>56</v>
      </c>
      <c r="K338" s="7" t="s">
        <v>57</v>
      </c>
      <c r="L338" s="7">
        <v>17</v>
      </c>
      <c r="M338" s="7" t="s">
        <v>86</v>
      </c>
      <c r="N338" s="7">
        <v>35</v>
      </c>
      <c r="O338" t="s">
        <v>7875</v>
      </c>
      <c r="P338" s="7" t="s">
        <v>113</v>
      </c>
      <c r="Q338" s="14" t="s">
        <v>59</v>
      </c>
      <c r="R338" t="b">
        <v>0</v>
      </c>
      <c r="S338" s="7">
        <v>703</v>
      </c>
      <c r="T338" s="7">
        <v>17.579999999999998</v>
      </c>
      <c r="U338" s="7">
        <v>31.6</v>
      </c>
      <c r="V338" s="7">
        <v>1.181</v>
      </c>
      <c r="W338" s="7">
        <v>0.9254</v>
      </c>
      <c r="X338" s="7">
        <v>7</v>
      </c>
      <c r="Y338" s="7">
        <v>5.28</v>
      </c>
      <c r="Z338" s="14">
        <v>2.2799999999999998</v>
      </c>
      <c r="AA338" s="17">
        <v>1E-4</v>
      </c>
      <c r="AB338" s="3">
        <v>0.99990000000000001</v>
      </c>
      <c r="AC338" s="14" t="s">
        <v>197</v>
      </c>
      <c r="AD338" s="13">
        <v>8</v>
      </c>
      <c r="AE338" s="14">
        <v>7</v>
      </c>
      <c r="AF338" s="13">
        <v>5</v>
      </c>
      <c r="AG338" s="7">
        <v>4</v>
      </c>
      <c r="AH338" s="7">
        <v>1</v>
      </c>
      <c r="AI338" s="7">
        <v>4</v>
      </c>
      <c r="AJ338" s="7">
        <v>3</v>
      </c>
      <c r="AK338" s="14">
        <v>1</v>
      </c>
      <c r="AL338" s="13">
        <v>3</v>
      </c>
      <c r="AM338" s="14">
        <v>3</v>
      </c>
      <c r="AN338" s="7" t="s">
        <v>66</v>
      </c>
      <c r="AO338" s="7" t="s">
        <v>62</v>
      </c>
      <c r="AP338" s="7" t="s">
        <v>208</v>
      </c>
      <c r="AQ338" s="7" t="s">
        <v>70</v>
      </c>
      <c r="AR338" s="7" t="s">
        <v>70</v>
      </c>
      <c r="AS338" s="7" t="s">
        <v>66</v>
      </c>
      <c r="AT338" s="7" t="s">
        <v>5797</v>
      </c>
      <c r="AU338" s="7" t="s">
        <v>70</v>
      </c>
      <c r="AV338" s="12">
        <v>0</v>
      </c>
      <c r="AW338" s="12">
        <v>0</v>
      </c>
      <c r="AX338" s="12">
        <v>0</v>
      </c>
      <c r="AY338" s="12">
        <v>1</v>
      </c>
      <c r="AZ338" s="12">
        <v>1</v>
      </c>
      <c r="BA338" s="12">
        <v>0</v>
      </c>
      <c r="BB338" s="12">
        <v>1</v>
      </c>
      <c r="BC338" s="12">
        <v>1</v>
      </c>
    </row>
    <row r="339" spans="1:55" x14ac:dyDescent="0.35">
      <c r="A339" s="7" t="s">
        <v>879</v>
      </c>
      <c r="B339" s="7" t="s">
        <v>880</v>
      </c>
      <c r="C339" s="13" t="s">
        <v>51</v>
      </c>
      <c r="D339" s="7">
        <v>300</v>
      </c>
      <c r="E339" s="7" t="s">
        <v>78</v>
      </c>
      <c r="F339" s="7"/>
      <c r="G339" s="14" t="s">
        <v>53</v>
      </c>
      <c r="H339" s="13" t="s">
        <v>54</v>
      </c>
      <c r="I339" s="7" t="s">
        <v>103</v>
      </c>
      <c r="J339" s="7" t="s">
        <v>76</v>
      </c>
      <c r="K339" s="7" t="s">
        <v>57</v>
      </c>
      <c r="L339" s="7">
        <v>25</v>
      </c>
      <c r="M339" s="7" t="s">
        <v>86</v>
      </c>
      <c r="N339" s="7">
        <v>40</v>
      </c>
      <c r="O339" t="s">
        <v>7875</v>
      </c>
      <c r="P339" s="7" t="s">
        <v>59</v>
      </c>
      <c r="Q339" s="14" t="s">
        <v>59</v>
      </c>
      <c r="R339" t="b">
        <v>0</v>
      </c>
      <c r="S339" s="7">
        <v>88</v>
      </c>
      <c r="T339" s="7">
        <v>10.199999999999999</v>
      </c>
      <c r="U339" s="7">
        <v>23.366669999999999</v>
      </c>
      <c r="V339" s="7">
        <v>1.4299976666666669</v>
      </c>
      <c r="W339" s="7">
        <v>0.1985666666666667</v>
      </c>
      <c r="X339" s="7">
        <v>8</v>
      </c>
      <c r="Y339" s="7">
        <v>4.82</v>
      </c>
      <c r="Z339" s="14">
        <v>2.13</v>
      </c>
      <c r="AA339" s="17">
        <v>1.9021300000000001E-2</v>
      </c>
      <c r="AB339" s="3">
        <v>0.98097900000000005</v>
      </c>
      <c r="AC339" s="14" t="s">
        <v>197</v>
      </c>
      <c r="AD339" s="13">
        <v>8</v>
      </c>
      <c r="AE339" s="14">
        <v>7</v>
      </c>
      <c r="AF339" s="13">
        <v>5</v>
      </c>
      <c r="AG339" s="7">
        <v>5</v>
      </c>
      <c r="AH339" s="7">
        <v>0</v>
      </c>
      <c r="AI339" s="7">
        <v>4</v>
      </c>
      <c r="AJ339" s="7">
        <v>4</v>
      </c>
      <c r="AK339" s="14">
        <v>0</v>
      </c>
      <c r="AL339" s="13">
        <v>3</v>
      </c>
      <c r="AM339" s="14">
        <v>3</v>
      </c>
      <c r="AN339" s="7" t="s">
        <v>66</v>
      </c>
      <c r="AO339" s="7" t="s">
        <v>62</v>
      </c>
      <c r="AP339" s="7" t="s">
        <v>62</v>
      </c>
      <c r="AQ339" s="7" t="s">
        <v>5797</v>
      </c>
      <c r="AR339" s="7" t="s">
        <v>70</v>
      </c>
      <c r="AS339" s="7" t="s">
        <v>5797</v>
      </c>
      <c r="AT339" s="7" t="s">
        <v>5797</v>
      </c>
      <c r="AU339" s="7" t="s">
        <v>5797</v>
      </c>
      <c r="AV339" s="12">
        <v>0</v>
      </c>
      <c r="AW339" s="12">
        <v>0</v>
      </c>
      <c r="AX339" s="12">
        <v>0</v>
      </c>
      <c r="AY339" s="12">
        <v>1</v>
      </c>
      <c r="AZ339" s="12">
        <v>1</v>
      </c>
      <c r="BA339" s="12">
        <v>0</v>
      </c>
      <c r="BB339" s="12">
        <v>1</v>
      </c>
      <c r="BC339" s="12">
        <v>1</v>
      </c>
    </row>
    <row r="340" spans="1:55" x14ac:dyDescent="0.35">
      <c r="A340" s="7" t="s">
        <v>881</v>
      </c>
      <c r="B340" s="7" t="s">
        <v>882</v>
      </c>
      <c r="C340" s="13" t="s">
        <v>51</v>
      </c>
      <c r="D340" s="7">
        <v>300</v>
      </c>
      <c r="E340" s="7" t="s">
        <v>78</v>
      </c>
      <c r="F340" s="7"/>
      <c r="G340" s="14" t="s">
        <v>53</v>
      </c>
      <c r="H340" s="13" t="s">
        <v>54</v>
      </c>
      <c r="I340" s="7" t="s">
        <v>92</v>
      </c>
      <c r="J340" s="7" t="s">
        <v>56</v>
      </c>
      <c r="K340" s="7" t="s">
        <v>57</v>
      </c>
      <c r="L340" s="7">
        <v>23</v>
      </c>
      <c r="M340" s="7" t="s">
        <v>86</v>
      </c>
      <c r="N340" s="7">
        <v>42</v>
      </c>
      <c r="O340" t="s">
        <v>7875</v>
      </c>
      <c r="P340" s="7" t="s">
        <v>59</v>
      </c>
      <c r="Q340" s="14" t="s">
        <v>59</v>
      </c>
      <c r="R340" t="b">
        <v>0</v>
      </c>
      <c r="S340" s="7">
        <v>3</v>
      </c>
      <c r="T340" s="7">
        <v>18.324999999999999</v>
      </c>
      <c r="U340" s="7">
        <v>35.4</v>
      </c>
      <c r="V340" s="7">
        <v>3.1326649999999998</v>
      </c>
      <c r="W340" s="7">
        <v>2.5000000000000001E-3</v>
      </c>
      <c r="X340" s="7">
        <v>7.8</v>
      </c>
      <c r="Y340" s="7">
        <v>1.92</v>
      </c>
      <c r="Z340" s="14">
        <v>3.06</v>
      </c>
      <c r="AA340" s="17">
        <v>4.0660599999999998E-2</v>
      </c>
      <c r="AB340" s="3">
        <v>0.95933900000000005</v>
      </c>
      <c r="AC340" s="14" t="s">
        <v>197</v>
      </c>
      <c r="AD340" s="13">
        <v>8</v>
      </c>
      <c r="AE340" s="14">
        <v>7</v>
      </c>
      <c r="AF340" s="13">
        <v>5</v>
      </c>
      <c r="AG340" s="7">
        <v>5</v>
      </c>
      <c r="AH340" s="7">
        <v>0</v>
      </c>
      <c r="AI340" s="7">
        <v>4</v>
      </c>
      <c r="AJ340" s="7">
        <v>4</v>
      </c>
      <c r="AK340" s="14">
        <v>0</v>
      </c>
      <c r="AL340" s="13">
        <v>3</v>
      </c>
      <c r="AM340" s="14">
        <v>3</v>
      </c>
      <c r="AN340" s="7" t="s">
        <v>66</v>
      </c>
      <c r="AO340" s="7" t="s">
        <v>62</v>
      </c>
      <c r="AP340" s="7" t="s">
        <v>62</v>
      </c>
      <c r="AQ340" s="7" t="s">
        <v>5797</v>
      </c>
      <c r="AR340" s="7" t="s">
        <v>70</v>
      </c>
      <c r="AS340" s="7" t="s">
        <v>5797</v>
      </c>
      <c r="AT340" s="7" t="s">
        <v>5797</v>
      </c>
      <c r="AU340" s="7" t="s">
        <v>5797</v>
      </c>
      <c r="AV340" s="12">
        <v>0</v>
      </c>
      <c r="AW340" s="12">
        <v>0</v>
      </c>
      <c r="AX340" s="12" t="s">
        <v>5797</v>
      </c>
      <c r="AY340" s="12" t="s">
        <v>5797</v>
      </c>
      <c r="AZ340" s="12">
        <v>1</v>
      </c>
      <c r="BA340" s="12">
        <v>0</v>
      </c>
      <c r="BB340" s="12">
        <v>1</v>
      </c>
      <c r="BC340" s="12">
        <v>1</v>
      </c>
    </row>
    <row r="341" spans="1:55" x14ac:dyDescent="0.35">
      <c r="A341" s="7" t="s">
        <v>883</v>
      </c>
      <c r="B341" s="7" t="s">
        <v>884</v>
      </c>
      <c r="C341" s="13" t="s">
        <v>51</v>
      </c>
      <c r="D341" s="7">
        <v>300</v>
      </c>
      <c r="E341" s="7" t="s">
        <v>100</v>
      </c>
      <c r="F341" s="7">
        <v>2250</v>
      </c>
      <c r="G341" s="14" t="s">
        <v>53</v>
      </c>
      <c r="H341" s="13" t="s">
        <v>54</v>
      </c>
      <c r="I341" s="7" t="s">
        <v>96</v>
      </c>
      <c r="J341" s="7" t="s">
        <v>56</v>
      </c>
      <c r="K341" s="7" t="s">
        <v>57</v>
      </c>
      <c r="L341" s="7">
        <v>38</v>
      </c>
      <c r="M341" s="7" t="s">
        <v>58</v>
      </c>
      <c r="N341" s="7">
        <v>39</v>
      </c>
      <c r="O341" t="s">
        <v>7875</v>
      </c>
      <c r="P341" s="7" t="s">
        <v>59</v>
      </c>
      <c r="Q341" s="14" t="s">
        <v>56</v>
      </c>
      <c r="R341" t="b">
        <v>0</v>
      </c>
      <c r="S341" s="7">
        <v>499</v>
      </c>
      <c r="T341" s="7">
        <v>9.84</v>
      </c>
      <c r="U341" s="7">
        <v>23.6</v>
      </c>
      <c r="V341" s="7">
        <v>0.79053319999999994</v>
      </c>
      <c r="W341" s="7">
        <v>0.69396000000000002</v>
      </c>
      <c r="X341" s="7">
        <v>7.3</v>
      </c>
      <c r="Y341" s="7">
        <v>4.3499999999999996</v>
      </c>
      <c r="Z341" s="14">
        <v>2.93</v>
      </c>
      <c r="AA341" s="17">
        <v>2.7858000000000001E-2</v>
      </c>
      <c r="AB341" s="3">
        <v>0.97214199999999995</v>
      </c>
      <c r="AC341" s="14" t="s">
        <v>197</v>
      </c>
      <c r="AD341" s="13">
        <v>8</v>
      </c>
      <c r="AE341" s="14">
        <v>7</v>
      </c>
      <c r="AF341" s="13">
        <v>5</v>
      </c>
      <c r="AG341" s="7">
        <v>5</v>
      </c>
      <c r="AH341" s="7">
        <v>0</v>
      </c>
      <c r="AI341" s="7">
        <v>4</v>
      </c>
      <c r="AJ341" s="7">
        <v>4</v>
      </c>
      <c r="AK341" s="14">
        <v>0</v>
      </c>
      <c r="AL341" s="13">
        <v>3</v>
      </c>
      <c r="AM341" s="14">
        <v>3</v>
      </c>
      <c r="AN341" s="7" t="s">
        <v>66</v>
      </c>
      <c r="AO341" s="7" t="s">
        <v>62</v>
      </c>
      <c r="AP341" s="7" t="s">
        <v>62</v>
      </c>
      <c r="AQ341" s="7" t="s">
        <v>5797</v>
      </c>
      <c r="AR341" s="7" t="s">
        <v>70</v>
      </c>
      <c r="AS341" s="7" t="s">
        <v>5797</v>
      </c>
      <c r="AT341" s="7" t="s">
        <v>5797</v>
      </c>
      <c r="AU341" s="7" t="s">
        <v>70</v>
      </c>
      <c r="AV341" s="12">
        <v>0</v>
      </c>
      <c r="AW341" s="12">
        <v>0</v>
      </c>
      <c r="AX341" s="12">
        <v>0</v>
      </c>
      <c r="AY341" s="12">
        <v>1</v>
      </c>
      <c r="AZ341" s="12">
        <v>1</v>
      </c>
      <c r="BA341" s="12">
        <v>0</v>
      </c>
      <c r="BB341" s="12">
        <v>1</v>
      </c>
      <c r="BC341" s="12">
        <v>1</v>
      </c>
    </row>
    <row r="342" spans="1:55" x14ac:dyDescent="0.35">
      <c r="A342" s="7" t="s">
        <v>885</v>
      </c>
      <c r="B342" s="7" t="s">
        <v>886</v>
      </c>
      <c r="C342" s="13" t="s">
        <v>51</v>
      </c>
      <c r="D342" s="7">
        <v>300</v>
      </c>
      <c r="E342" s="7" t="s">
        <v>100</v>
      </c>
      <c r="F342" s="7">
        <v>1572</v>
      </c>
      <c r="G342" s="14" t="s">
        <v>53</v>
      </c>
      <c r="H342" s="13" t="s">
        <v>54</v>
      </c>
      <c r="I342" s="7" t="s">
        <v>75</v>
      </c>
      <c r="J342" s="7" t="s">
        <v>87</v>
      </c>
      <c r="K342" s="7" t="s">
        <v>57</v>
      </c>
      <c r="L342" s="7">
        <v>33.200000000000003</v>
      </c>
      <c r="M342" s="7" t="s">
        <v>58</v>
      </c>
      <c r="N342" s="7">
        <v>37</v>
      </c>
      <c r="O342" t="s">
        <v>7875</v>
      </c>
      <c r="P342" s="7" t="s">
        <v>59</v>
      </c>
      <c r="Q342" s="14" t="s">
        <v>59</v>
      </c>
      <c r="R342" t="b">
        <v>0</v>
      </c>
      <c r="S342" s="7">
        <v>536</v>
      </c>
      <c r="T342" s="7">
        <v>15.36</v>
      </c>
      <c r="U342" s="7">
        <v>30.2</v>
      </c>
      <c r="V342" s="7">
        <v>1.353934</v>
      </c>
      <c r="W342" s="7">
        <v>0.69598000000000004</v>
      </c>
      <c r="X342" s="7"/>
      <c r="Y342" s="7">
        <v>4.2699999999999996</v>
      </c>
      <c r="Z342" s="14"/>
      <c r="AA342" s="17">
        <v>1E-4</v>
      </c>
      <c r="AB342" s="3">
        <v>0.99990000000000001</v>
      </c>
      <c r="AC342" s="14" t="s">
        <v>197</v>
      </c>
      <c r="AD342" s="13">
        <v>8</v>
      </c>
      <c r="AE342" s="14">
        <v>7</v>
      </c>
      <c r="AF342" s="13">
        <v>5</v>
      </c>
      <c r="AG342" s="7">
        <v>4</v>
      </c>
      <c r="AH342" s="7">
        <v>1</v>
      </c>
      <c r="AI342" s="7">
        <v>4</v>
      </c>
      <c r="AJ342" s="7">
        <v>3</v>
      </c>
      <c r="AK342" s="14">
        <v>1</v>
      </c>
      <c r="AL342" s="13">
        <v>3</v>
      </c>
      <c r="AM342" s="14">
        <v>3</v>
      </c>
      <c r="AN342" s="7" t="s">
        <v>66</v>
      </c>
      <c r="AO342" s="7" t="s">
        <v>62</v>
      </c>
      <c r="AP342" s="7" t="s">
        <v>62</v>
      </c>
      <c r="AQ342" s="7" t="s">
        <v>5797</v>
      </c>
      <c r="AR342" s="7" t="s">
        <v>63</v>
      </c>
      <c r="AS342" s="7" t="s">
        <v>66</v>
      </c>
      <c r="AT342" s="7" t="s">
        <v>70</v>
      </c>
      <c r="AU342" s="7" t="s">
        <v>70</v>
      </c>
      <c r="AV342" s="12">
        <v>0</v>
      </c>
      <c r="AW342" s="12">
        <v>0</v>
      </c>
      <c r="AX342" s="12">
        <v>0</v>
      </c>
      <c r="AY342" s="12">
        <v>1</v>
      </c>
      <c r="AZ342" s="12">
        <v>1</v>
      </c>
      <c r="BA342" s="12">
        <v>0</v>
      </c>
      <c r="BB342" s="12">
        <v>1</v>
      </c>
      <c r="BC342" s="12">
        <v>1</v>
      </c>
    </row>
    <row r="343" spans="1:55" x14ac:dyDescent="0.35">
      <c r="A343" s="7" t="s">
        <v>887</v>
      </c>
      <c r="B343" s="7" t="s">
        <v>888</v>
      </c>
      <c r="C343" s="13" t="s">
        <v>51</v>
      </c>
      <c r="D343" s="7">
        <v>300</v>
      </c>
      <c r="E343" s="7" t="s">
        <v>122</v>
      </c>
      <c r="F343" s="7"/>
      <c r="G343" s="14" t="s">
        <v>53</v>
      </c>
      <c r="H343" s="13" t="s">
        <v>54</v>
      </c>
      <c r="I343" s="7" t="s">
        <v>92</v>
      </c>
      <c r="J343" s="7" t="s">
        <v>56</v>
      </c>
      <c r="K343" s="7" t="s">
        <v>84</v>
      </c>
      <c r="L343" s="7">
        <v>28.8</v>
      </c>
      <c r="M343" s="7" t="s">
        <v>86</v>
      </c>
      <c r="N343" s="7">
        <v>46</v>
      </c>
      <c r="O343" t="s">
        <v>7875</v>
      </c>
      <c r="P343" s="7" t="s">
        <v>59</v>
      </c>
      <c r="Q343" s="14" t="s">
        <v>59</v>
      </c>
      <c r="R343" t="b">
        <v>0</v>
      </c>
      <c r="S343" s="7">
        <v>979</v>
      </c>
      <c r="T343" s="7">
        <v>17.18</v>
      </c>
      <c r="U343" s="7">
        <v>28.88</v>
      </c>
      <c r="V343" s="7">
        <v>1.0238</v>
      </c>
      <c r="W343" s="7">
        <v>1.4286000000000001</v>
      </c>
      <c r="X343" s="7">
        <v>6.1</v>
      </c>
      <c r="Y343" s="7">
        <v>5.82</v>
      </c>
      <c r="Z343" s="14">
        <v>2.16</v>
      </c>
      <c r="AA343" s="17">
        <v>2.1948200000000001E-2</v>
      </c>
      <c r="AB343" s="3">
        <v>0.97805200000000003</v>
      </c>
      <c r="AC343" s="14" t="s">
        <v>197</v>
      </c>
      <c r="AD343" s="13">
        <v>8</v>
      </c>
      <c r="AE343" s="14">
        <v>7</v>
      </c>
      <c r="AF343" s="13">
        <v>5</v>
      </c>
      <c r="AG343" s="7">
        <v>5</v>
      </c>
      <c r="AH343" s="7">
        <v>0</v>
      </c>
      <c r="AI343" s="7">
        <v>4</v>
      </c>
      <c r="AJ343" s="7">
        <v>4</v>
      </c>
      <c r="AK343" s="14">
        <v>0</v>
      </c>
      <c r="AL343" s="13">
        <v>3</v>
      </c>
      <c r="AM343" s="14">
        <v>3</v>
      </c>
      <c r="AN343" s="7" t="s">
        <v>66</v>
      </c>
      <c r="AO343" s="7" t="s">
        <v>62</v>
      </c>
      <c r="AP343" s="7" t="s">
        <v>62</v>
      </c>
      <c r="AQ343" s="7" t="s">
        <v>5797</v>
      </c>
      <c r="AR343" s="7" t="s">
        <v>70</v>
      </c>
      <c r="AS343" s="7" t="s">
        <v>66</v>
      </c>
      <c r="AT343" s="7" t="s">
        <v>5797</v>
      </c>
      <c r="AU343" s="7" t="s">
        <v>5797</v>
      </c>
      <c r="AV343" s="12">
        <v>0</v>
      </c>
      <c r="AW343" s="12">
        <v>0</v>
      </c>
      <c r="AX343" s="12">
        <v>0</v>
      </c>
      <c r="AY343" s="12">
        <v>1</v>
      </c>
      <c r="AZ343" s="12">
        <v>1</v>
      </c>
      <c r="BA343" s="12">
        <v>0</v>
      </c>
      <c r="BB343" s="12">
        <v>1</v>
      </c>
      <c r="BC343" s="12">
        <v>1</v>
      </c>
    </row>
    <row r="344" spans="1:55" x14ac:dyDescent="0.35">
      <c r="A344" s="7" t="s">
        <v>889</v>
      </c>
      <c r="B344" s="7" t="s">
        <v>890</v>
      </c>
      <c r="C344" s="13" t="s">
        <v>51</v>
      </c>
      <c r="D344" s="7">
        <v>300</v>
      </c>
      <c r="E344" s="7" t="s">
        <v>100</v>
      </c>
      <c r="F344" s="7"/>
      <c r="G344" s="14" t="s">
        <v>53</v>
      </c>
      <c r="H344" s="13" t="s">
        <v>54</v>
      </c>
      <c r="I344" s="7" t="s">
        <v>95</v>
      </c>
      <c r="J344" s="7" t="s">
        <v>56</v>
      </c>
      <c r="K344" s="7" t="s">
        <v>57</v>
      </c>
      <c r="L344" s="7">
        <v>40</v>
      </c>
      <c r="M344" s="7" t="s">
        <v>58</v>
      </c>
      <c r="N344" s="7">
        <v>36</v>
      </c>
      <c r="O344" t="s">
        <v>7875</v>
      </c>
      <c r="P344" s="7" t="s">
        <v>59</v>
      </c>
      <c r="Q344" s="14" t="s">
        <v>59</v>
      </c>
      <c r="R344" t="b">
        <v>0</v>
      </c>
      <c r="S344" s="7">
        <v>790</v>
      </c>
      <c r="T344" s="7">
        <v>16.78</v>
      </c>
      <c r="U344" s="7">
        <v>31.28</v>
      </c>
      <c r="V344" s="7">
        <v>1.3326659999999999</v>
      </c>
      <c r="W344" s="7">
        <v>1.00464</v>
      </c>
      <c r="X344" s="7">
        <v>7.1</v>
      </c>
      <c r="Y344" s="7">
        <v>5.35</v>
      </c>
      <c r="Z344" s="14">
        <v>2.5299999999999998</v>
      </c>
      <c r="AA344" s="17">
        <v>3.0747699999999999E-2</v>
      </c>
      <c r="AB344" s="3">
        <v>0.969252</v>
      </c>
      <c r="AC344" s="14" t="s">
        <v>197</v>
      </c>
      <c r="AD344" s="13">
        <v>8</v>
      </c>
      <c r="AE344" s="14">
        <v>7</v>
      </c>
      <c r="AF344" s="13">
        <v>5</v>
      </c>
      <c r="AG344" s="7">
        <v>4</v>
      </c>
      <c r="AH344" s="7">
        <v>1</v>
      </c>
      <c r="AI344" s="7">
        <v>4</v>
      </c>
      <c r="AJ344" s="7">
        <v>3</v>
      </c>
      <c r="AK344" s="14">
        <v>1</v>
      </c>
      <c r="AL344" s="13">
        <v>3</v>
      </c>
      <c r="AM344" s="14">
        <v>3</v>
      </c>
      <c r="AN344" s="7" t="s">
        <v>66</v>
      </c>
      <c r="AO344" s="7" t="s">
        <v>62</v>
      </c>
      <c r="AP344" s="7" t="s">
        <v>208</v>
      </c>
      <c r="AQ344" s="7" t="s">
        <v>5797</v>
      </c>
      <c r="AR344" s="7" t="s">
        <v>70</v>
      </c>
      <c r="AS344" s="7" t="s">
        <v>5797</v>
      </c>
      <c r="AT344" s="7" t="s">
        <v>5797</v>
      </c>
      <c r="AU344" s="7" t="s">
        <v>70</v>
      </c>
      <c r="AV344" s="12">
        <v>0</v>
      </c>
      <c r="AW344" s="12">
        <v>0</v>
      </c>
      <c r="AX344" s="12">
        <v>0</v>
      </c>
      <c r="AY344" s="12">
        <v>1</v>
      </c>
      <c r="AZ344" s="12">
        <v>1</v>
      </c>
      <c r="BA344" s="12">
        <v>0</v>
      </c>
      <c r="BB344" s="12">
        <v>1</v>
      </c>
      <c r="BC344" s="12">
        <v>1</v>
      </c>
    </row>
    <row r="345" spans="1:55" x14ac:dyDescent="0.35">
      <c r="A345" s="7" t="s">
        <v>891</v>
      </c>
      <c r="B345" s="7" t="s">
        <v>892</v>
      </c>
      <c r="C345" s="13" t="s">
        <v>51</v>
      </c>
      <c r="D345" s="7">
        <v>300</v>
      </c>
      <c r="E345" s="7" t="s">
        <v>173</v>
      </c>
      <c r="F345" s="7">
        <v>488</v>
      </c>
      <c r="G345" s="14" t="s">
        <v>53</v>
      </c>
      <c r="H345" s="13" t="s">
        <v>54</v>
      </c>
      <c r="I345" s="7" t="s">
        <v>117</v>
      </c>
      <c r="J345" s="7" t="s">
        <v>76</v>
      </c>
      <c r="K345" s="7" t="s">
        <v>57</v>
      </c>
      <c r="L345" s="7">
        <v>20</v>
      </c>
      <c r="M345" s="7" t="s">
        <v>86</v>
      </c>
      <c r="N345" s="7">
        <v>36</v>
      </c>
      <c r="O345" t="s">
        <v>7875</v>
      </c>
      <c r="P345" s="7" t="s">
        <v>59</v>
      </c>
      <c r="Q345" s="14" t="s">
        <v>59</v>
      </c>
      <c r="R345" t="b">
        <v>0</v>
      </c>
      <c r="S345" s="7">
        <v>1516</v>
      </c>
      <c r="T345" s="7">
        <v>21.34</v>
      </c>
      <c r="U345" s="7">
        <v>30.6</v>
      </c>
      <c r="V345" s="7">
        <v>0.75400020000000001</v>
      </c>
      <c r="W345" s="7">
        <v>2.22498</v>
      </c>
      <c r="X345" s="7">
        <v>5.7</v>
      </c>
      <c r="Y345" s="7">
        <v>2.93</v>
      </c>
      <c r="Z345" s="14">
        <v>3.22</v>
      </c>
      <c r="AA345" s="17">
        <v>1E-4</v>
      </c>
      <c r="AB345" s="3">
        <v>0.99990000000000001</v>
      </c>
      <c r="AC345" s="14" t="s">
        <v>197</v>
      </c>
      <c r="AD345" s="13">
        <v>8</v>
      </c>
      <c r="AE345" s="14">
        <v>7</v>
      </c>
      <c r="AF345" s="13">
        <v>5</v>
      </c>
      <c r="AG345" s="7">
        <v>3</v>
      </c>
      <c r="AH345" s="7">
        <v>2</v>
      </c>
      <c r="AI345" s="7">
        <v>4</v>
      </c>
      <c r="AJ345" s="7">
        <v>2</v>
      </c>
      <c r="AK345" s="14">
        <v>2</v>
      </c>
      <c r="AL345" s="13">
        <v>3</v>
      </c>
      <c r="AM345" s="14">
        <v>3</v>
      </c>
      <c r="AN345" s="7" t="s">
        <v>66</v>
      </c>
      <c r="AO345" s="7" t="s">
        <v>62</v>
      </c>
      <c r="AP345" s="7" t="s">
        <v>208</v>
      </c>
      <c r="AQ345" s="7" t="s">
        <v>70</v>
      </c>
      <c r="AR345" s="7" t="s">
        <v>63</v>
      </c>
      <c r="AS345" s="7" t="s">
        <v>66</v>
      </c>
      <c r="AT345" s="7" t="s">
        <v>70</v>
      </c>
      <c r="AU345" s="7" t="s">
        <v>70</v>
      </c>
      <c r="AV345" s="12">
        <v>0</v>
      </c>
      <c r="AW345" s="12">
        <v>0</v>
      </c>
      <c r="AX345" s="12">
        <v>0</v>
      </c>
      <c r="AY345" s="12">
        <v>1</v>
      </c>
      <c r="AZ345" s="12">
        <v>1</v>
      </c>
      <c r="BA345" s="12">
        <v>0</v>
      </c>
      <c r="BB345" s="12">
        <v>1</v>
      </c>
      <c r="BC345" s="12">
        <v>1</v>
      </c>
    </row>
    <row r="346" spans="1:55" x14ac:dyDescent="0.35">
      <c r="A346" s="7" t="s">
        <v>893</v>
      </c>
      <c r="B346" s="7" t="s">
        <v>894</v>
      </c>
      <c r="C346" s="13" t="s">
        <v>51</v>
      </c>
      <c r="D346" s="7">
        <v>300</v>
      </c>
      <c r="E346" s="7" t="s">
        <v>100</v>
      </c>
      <c r="F346" s="7"/>
      <c r="G346" s="14" t="s">
        <v>53</v>
      </c>
      <c r="H346" s="13" t="s">
        <v>54</v>
      </c>
      <c r="I346" s="7" t="s">
        <v>106</v>
      </c>
      <c r="J346" s="7" t="s">
        <v>87</v>
      </c>
      <c r="K346" s="7" t="s">
        <v>57</v>
      </c>
      <c r="L346" s="7">
        <v>17</v>
      </c>
      <c r="M346" s="7" t="s">
        <v>86</v>
      </c>
      <c r="N346" s="7">
        <v>37</v>
      </c>
      <c r="O346" t="s">
        <v>7875</v>
      </c>
      <c r="P346" s="7" t="s">
        <v>59</v>
      </c>
      <c r="Q346" s="14" t="s">
        <v>59</v>
      </c>
      <c r="R346" t="b">
        <v>0</v>
      </c>
      <c r="S346" s="7">
        <v>1080</v>
      </c>
      <c r="T346" s="7">
        <v>15.78</v>
      </c>
      <c r="U346" s="7">
        <v>26.72</v>
      </c>
      <c r="V346" s="7">
        <v>0.95326619999999995</v>
      </c>
      <c r="W346" s="7">
        <v>1.4990399999999999</v>
      </c>
      <c r="X346" s="7">
        <v>6.3</v>
      </c>
      <c r="Y346" s="7">
        <v>4.5</v>
      </c>
      <c r="Z346" s="14">
        <v>2.87</v>
      </c>
      <c r="AA346" s="17">
        <v>1.8257200000000001E-2</v>
      </c>
      <c r="AB346" s="3">
        <v>0.98174300000000003</v>
      </c>
      <c r="AC346" s="14" t="s">
        <v>197</v>
      </c>
      <c r="AD346" s="13">
        <v>8</v>
      </c>
      <c r="AE346" s="14">
        <v>7</v>
      </c>
      <c r="AF346" s="13">
        <v>5</v>
      </c>
      <c r="AG346" s="7">
        <v>5</v>
      </c>
      <c r="AH346" s="7">
        <v>0</v>
      </c>
      <c r="AI346" s="7">
        <v>4</v>
      </c>
      <c r="AJ346" s="7">
        <v>4</v>
      </c>
      <c r="AK346" s="14">
        <v>0</v>
      </c>
      <c r="AL346" s="13">
        <v>3</v>
      </c>
      <c r="AM346" s="14">
        <v>3</v>
      </c>
      <c r="AN346" s="7" t="s">
        <v>66</v>
      </c>
      <c r="AO346" s="7" t="s">
        <v>62</v>
      </c>
      <c r="AP346" s="7" t="s">
        <v>62</v>
      </c>
      <c r="AQ346" s="7" t="s">
        <v>5797</v>
      </c>
      <c r="AR346" s="7" t="s">
        <v>70</v>
      </c>
      <c r="AS346" s="7" t="s">
        <v>66</v>
      </c>
      <c r="AT346" s="7" t="s">
        <v>5797</v>
      </c>
      <c r="AU346" s="7" t="s">
        <v>70</v>
      </c>
      <c r="AV346" s="12">
        <v>0</v>
      </c>
      <c r="AW346" s="12">
        <v>0</v>
      </c>
      <c r="AX346" s="12">
        <v>0</v>
      </c>
      <c r="AY346" s="12" t="s">
        <v>5797</v>
      </c>
      <c r="AZ346" s="12" t="s">
        <v>5797</v>
      </c>
      <c r="BA346" s="12">
        <v>0</v>
      </c>
      <c r="BB346" s="12">
        <v>1</v>
      </c>
      <c r="BC346" s="12">
        <v>1</v>
      </c>
    </row>
    <row r="347" spans="1:55" x14ac:dyDescent="0.35">
      <c r="A347" s="7" t="s">
        <v>895</v>
      </c>
      <c r="B347" s="7" t="s">
        <v>896</v>
      </c>
      <c r="C347" s="13" t="s">
        <v>51</v>
      </c>
      <c r="D347" s="7">
        <v>300</v>
      </c>
      <c r="E347" s="7" t="s">
        <v>101</v>
      </c>
      <c r="F347" s="7"/>
      <c r="G347" s="14" t="s">
        <v>53</v>
      </c>
      <c r="H347" s="13" t="s">
        <v>54</v>
      </c>
      <c r="I347" s="7" t="s">
        <v>92</v>
      </c>
      <c r="J347" s="7" t="s">
        <v>87</v>
      </c>
      <c r="K347" s="7" t="s">
        <v>84</v>
      </c>
      <c r="L347" s="7">
        <v>26.1</v>
      </c>
      <c r="M347" s="7" t="s">
        <v>86</v>
      </c>
      <c r="N347" s="7">
        <v>58</v>
      </c>
      <c r="O347" t="s">
        <v>7875</v>
      </c>
      <c r="P347" s="7" t="s">
        <v>59</v>
      </c>
      <c r="Q347" s="14" t="s">
        <v>59</v>
      </c>
      <c r="R347" t="b">
        <v>0</v>
      </c>
      <c r="S347" s="7">
        <v>133</v>
      </c>
      <c r="T347" s="7">
        <v>8.5666700000000002</v>
      </c>
      <c r="U347" s="7">
        <v>21.466670000000001</v>
      </c>
      <c r="V347" s="7">
        <v>0.94700133333333325</v>
      </c>
      <c r="W347" s="7">
        <v>0.2980666666666667</v>
      </c>
      <c r="X347" s="7"/>
      <c r="Y347" s="7"/>
      <c r="Z347" s="14"/>
      <c r="AA347" s="17">
        <v>9.3723699999999993E-2</v>
      </c>
      <c r="AB347" s="3">
        <v>0.90627599999999997</v>
      </c>
      <c r="AC347" s="14" t="s">
        <v>197</v>
      </c>
      <c r="AD347" s="13">
        <v>8</v>
      </c>
      <c r="AE347" s="14">
        <v>7</v>
      </c>
      <c r="AF347" s="13">
        <v>5</v>
      </c>
      <c r="AG347" s="7">
        <v>5</v>
      </c>
      <c r="AH347" s="7">
        <v>0</v>
      </c>
      <c r="AI347" s="7">
        <v>4</v>
      </c>
      <c r="AJ347" s="7">
        <v>4</v>
      </c>
      <c r="AK347" s="14">
        <v>0</v>
      </c>
      <c r="AL347" s="13">
        <v>3</v>
      </c>
      <c r="AM347" s="14">
        <v>3</v>
      </c>
      <c r="AN347" s="7" t="s">
        <v>66</v>
      </c>
      <c r="AO347" s="7" t="s">
        <v>62</v>
      </c>
      <c r="AP347" s="7" t="s">
        <v>62</v>
      </c>
      <c r="AQ347" s="7" t="s">
        <v>5797</v>
      </c>
      <c r="AR347" s="7" t="s">
        <v>62</v>
      </c>
      <c r="AS347" s="7" t="s">
        <v>66</v>
      </c>
      <c r="AT347" s="7" t="s">
        <v>62</v>
      </c>
      <c r="AU347" s="7" t="s">
        <v>70</v>
      </c>
      <c r="AV347" s="12">
        <v>0</v>
      </c>
      <c r="AW347" s="12">
        <v>0</v>
      </c>
      <c r="AX347" s="12">
        <v>0</v>
      </c>
      <c r="AY347" s="12">
        <v>1</v>
      </c>
      <c r="AZ347" s="12">
        <v>1</v>
      </c>
      <c r="BA347" s="12">
        <v>0</v>
      </c>
      <c r="BB347" s="12">
        <v>1</v>
      </c>
      <c r="BC347" s="12">
        <v>1</v>
      </c>
    </row>
    <row r="348" spans="1:55" x14ac:dyDescent="0.35">
      <c r="A348" s="7" t="s">
        <v>897</v>
      </c>
      <c r="B348" s="7" t="s">
        <v>898</v>
      </c>
      <c r="C348" s="13" t="s">
        <v>51</v>
      </c>
      <c r="D348" s="7">
        <v>300</v>
      </c>
      <c r="E348" s="7" t="s">
        <v>100</v>
      </c>
      <c r="F348" s="7">
        <v>2080</v>
      </c>
      <c r="G348" s="14" t="s">
        <v>53</v>
      </c>
      <c r="H348" s="13" t="s">
        <v>54</v>
      </c>
      <c r="I348" s="7" t="s">
        <v>118</v>
      </c>
      <c r="J348" s="7" t="s">
        <v>56</v>
      </c>
      <c r="K348" s="7" t="s">
        <v>57</v>
      </c>
      <c r="L348" s="7">
        <v>37</v>
      </c>
      <c r="M348" s="7" t="s">
        <v>58</v>
      </c>
      <c r="N348" s="7">
        <v>33</v>
      </c>
      <c r="O348" t="s">
        <v>7921</v>
      </c>
      <c r="P348" s="7" t="s">
        <v>59</v>
      </c>
      <c r="Q348" s="14" t="s">
        <v>59</v>
      </c>
      <c r="R348" t="b">
        <v>0</v>
      </c>
      <c r="S348" s="7">
        <v>370</v>
      </c>
      <c r="T348" s="7">
        <v>10.64</v>
      </c>
      <c r="U348" s="7">
        <v>26</v>
      </c>
      <c r="V348" s="7">
        <v>1.0130006</v>
      </c>
      <c r="W348" s="7">
        <v>0.45238</v>
      </c>
      <c r="X348" s="7">
        <v>7.2</v>
      </c>
      <c r="Y348" s="7">
        <v>5.78</v>
      </c>
      <c r="Z348" s="14">
        <v>2.12</v>
      </c>
      <c r="AA348" s="17">
        <v>5.4371599999999999E-3</v>
      </c>
      <c r="AB348" s="3">
        <v>0.99456299999999997</v>
      </c>
      <c r="AC348" s="14" t="s">
        <v>197</v>
      </c>
      <c r="AD348" s="13">
        <v>8</v>
      </c>
      <c r="AE348" s="14">
        <v>7</v>
      </c>
      <c r="AF348" s="13">
        <v>5</v>
      </c>
      <c r="AG348" s="7">
        <v>5</v>
      </c>
      <c r="AH348" s="7">
        <v>0</v>
      </c>
      <c r="AI348" s="7">
        <v>4</v>
      </c>
      <c r="AJ348" s="7">
        <v>4</v>
      </c>
      <c r="AK348" s="14">
        <v>0</v>
      </c>
      <c r="AL348" s="13">
        <v>3</v>
      </c>
      <c r="AM348" s="14">
        <v>3</v>
      </c>
      <c r="AN348" s="7" t="s">
        <v>66</v>
      </c>
      <c r="AO348" s="7" t="s">
        <v>62</v>
      </c>
      <c r="AP348" s="7" t="s">
        <v>62</v>
      </c>
      <c r="AQ348" s="7" t="s">
        <v>5797</v>
      </c>
      <c r="AR348" s="7" t="s">
        <v>70</v>
      </c>
      <c r="AS348" s="7" t="s">
        <v>66</v>
      </c>
      <c r="AT348" s="7" t="s">
        <v>5797</v>
      </c>
      <c r="AU348" s="7" t="s">
        <v>70</v>
      </c>
      <c r="AV348" s="12">
        <v>0</v>
      </c>
      <c r="AW348" s="12">
        <v>0</v>
      </c>
      <c r="AX348" s="12">
        <v>0</v>
      </c>
      <c r="AY348" s="12">
        <v>1</v>
      </c>
      <c r="AZ348" s="12">
        <v>1</v>
      </c>
      <c r="BA348" s="12">
        <v>0</v>
      </c>
      <c r="BB348" s="12">
        <v>1</v>
      </c>
      <c r="BC348" s="12">
        <v>1</v>
      </c>
    </row>
    <row r="349" spans="1:55" x14ac:dyDescent="0.35">
      <c r="A349" s="7" t="s">
        <v>899</v>
      </c>
      <c r="B349" s="7" t="s">
        <v>900</v>
      </c>
      <c r="C349" s="13" t="s">
        <v>51</v>
      </c>
      <c r="D349" s="7">
        <v>300</v>
      </c>
      <c r="E349" s="7" t="s">
        <v>100</v>
      </c>
      <c r="F349" s="7">
        <v>1567</v>
      </c>
      <c r="G349" s="14" t="s">
        <v>53</v>
      </c>
      <c r="H349" s="13" t="s">
        <v>54</v>
      </c>
      <c r="I349" s="7" t="s">
        <v>463</v>
      </c>
      <c r="J349" s="7" t="s">
        <v>87</v>
      </c>
      <c r="K349" s="7" t="s">
        <v>57</v>
      </c>
      <c r="L349" s="7">
        <v>33</v>
      </c>
      <c r="M349" s="7" t="s">
        <v>58</v>
      </c>
      <c r="N349" s="7">
        <v>33</v>
      </c>
      <c r="O349" t="s">
        <v>7875</v>
      </c>
      <c r="P349" s="7" t="s">
        <v>59</v>
      </c>
      <c r="Q349" s="14" t="s">
        <v>59</v>
      </c>
      <c r="R349" t="b">
        <v>0</v>
      </c>
      <c r="S349" s="7">
        <v>704</v>
      </c>
      <c r="T349" s="7">
        <v>14.64</v>
      </c>
      <c r="U349" s="7">
        <v>28.58</v>
      </c>
      <c r="V349" s="7">
        <v>1.1045993999999999</v>
      </c>
      <c r="W349" s="7">
        <v>0.89756000000000002</v>
      </c>
      <c r="X349" s="7">
        <v>7.2</v>
      </c>
      <c r="Y349" s="7">
        <v>4.2300000000000004</v>
      </c>
      <c r="Z349" s="14">
        <v>3.09</v>
      </c>
      <c r="AA349" s="17">
        <v>5.73112E-2</v>
      </c>
      <c r="AB349" s="3">
        <v>0.942689</v>
      </c>
      <c r="AC349" s="14" t="s">
        <v>197</v>
      </c>
      <c r="AD349" s="13">
        <v>8</v>
      </c>
      <c r="AE349" s="14">
        <v>7</v>
      </c>
      <c r="AF349" s="13">
        <v>5</v>
      </c>
      <c r="AG349" s="7">
        <v>5</v>
      </c>
      <c r="AH349" s="7">
        <v>0</v>
      </c>
      <c r="AI349" s="7">
        <v>4</v>
      </c>
      <c r="AJ349" s="7">
        <v>4</v>
      </c>
      <c r="AK349" s="14">
        <v>0</v>
      </c>
      <c r="AL349" s="13">
        <v>3</v>
      </c>
      <c r="AM349" s="14">
        <v>3</v>
      </c>
      <c r="AN349" s="7" t="s">
        <v>66</v>
      </c>
      <c r="AO349" s="7" t="s">
        <v>62</v>
      </c>
      <c r="AP349" s="7" t="s">
        <v>62</v>
      </c>
      <c r="AQ349" s="7" t="s">
        <v>5797</v>
      </c>
      <c r="AR349" s="7" t="s">
        <v>70</v>
      </c>
      <c r="AS349" s="7" t="s">
        <v>5797</v>
      </c>
      <c r="AT349" s="7" t="s">
        <v>5797</v>
      </c>
      <c r="AU349" s="7" t="s">
        <v>5797</v>
      </c>
      <c r="AV349" s="12">
        <v>0</v>
      </c>
      <c r="AW349" s="12">
        <v>0</v>
      </c>
      <c r="AX349" s="12">
        <v>0</v>
      </c>
      <c r="AY349" s="12">
        <v>1</v>
      </c>
      <c r="AZ349" s="12" t="s">
        <v>5797</v>
      </c>
      <c r="BA349" s="12">
        <v>0</v>
      </c>
      <c r="BB349" s="12">
        <v>1</v>
      </c>
      <c r="BC349" s="12">
        <v>1</v>
      </c>
    </row>
    <row r="350" spans="1:55" x14ac:dyDescent="0.35">
      <c r="A350" s="7" t="s">
        <v>901</v>
      </c>
      <c r="B350" s="7" t="s">
        <v>902</v>
      </c>
      <c r="C350" s="13" t="s">
        <v>51</v>
      </c>
      <c r="D350" s="7">
        <v>300</v>
      </c>
      <c r="E350" s="7" t="s">
        <v>100</v>
      </c>
      <c r="F350" s="7"/>
      <c r="G350" s="14" t="s">
        <v>53</v>
      </c>
      <c r="H350" s="13" t="s">
        <v>54</v>
      </c>
      <c r="I350" s="7" t="s">
        <v>75</v>
      </c>
      <c r="J350" s="7" t="s">
        <v>56</v>
      </c>
      <c r="K350" s="7" t="s">
        <v>84</v>
      </c>
      <c r="L350" s="7">
        <v>33</v>
      </c>
      <c r="M350" s="7" t="s">
        <v>58</v>
      </c>
      <c r="N350" s="7">
        <v>34</v>
      </c>
      <c r="O350" t="s">
        <v>7834</v>
      </c>
      <c r="P350" s="7" t="s">
        <v>59</v>
      </c>
      <c r="Q350" s="14" t="s">
        <v>59</v>
      </c>
      <c r="R350" t="b">
        <v>0</v>
      </c>
      <c r="S350" s="7">
        <v>749</v>
      </c>
      <c r="T350" s="7">
        <v>16.559999999999999</v>
      </c>
      <c r="U350" s="7">
        <v>30.42</v>
      </c>
      <c r="V350" s="7">
        <v>1.26467</v>
      </c>
      <c r="W350" s="7">
        <v>0.96104000000000001</v>
      </c>
      <c r="X350" s="7">
        <v>7.1</v>
      </c>
      <c r="Y350" s="7">
        <v>4.42</v>
      </c>
      <c r="Z350" s="14">
        <v>3.08</v>
      </c>
      <c r="AA350" s="17">
        <v>3.7966100000000003E-2</v>
      </c>
      <c r="AB350" s="3">
        <v>0.96203399999999994</v>
      </c>
      <c r="AC350" s="14" t="s">
        <v>197</v>
      </c>
      <c r="AD350" s="13">
        <v>8</v>
      </c>
      <c r="AE350" s="14">
        <v>7</v>
      </c>
      <c r="AF350" s="13">
        <v>5</v>
      </c>
      <c r="AG350" s="7">
        <v>5</v>
      </c>
      <c r="AH350" s="7">
        <v>0</v>
      </c>
      <c r="AI350" s="7">
        <v>4</v>
      </c>
      <c r="AJ350" s="7">
        <v>4</v>
      </c>
      <c r="AK350" s="14">
        <v>0</v>
      </c>
      <c r="AL350" s="13">
        <v>3</v>
      </c>
      <c r="AM350" s="14">
        <v>3</v>
      </c>
      <c r="AN350" s="7" t="s">
        <v>66</v>
      </c>
      <c r="AO350" s="7" t="s">
        <v>62</v>
      </c>
      <c r="AP350" s="7" t="s">
        <v>62</v>
      </c>
      <c r="AQ350" s="7" t="s">
        <v>5797</v>
      </c>
      <c r="AR350" s="7" t="s">
        <v>70</v>
      </c>
      <c r="AS350" s="7" t="s">
        <v>5797</v>
      </c>
      <c r="AT350" s="7" t="s">
        <v>5797</v>
      </c>
      <c r="AU350" s="7" t="s">
        <v>70</v>
      </c>
      <c r="AV350" s="12">
        <v>0</v>
      </c>
      <c r="AW350" s="12">
        <v>0</v>
      </c>
      <c r="AX350" s="12">
        <v>0</v>
      </c>
      <c r="AY350" s="12">
        <v>1</v>
      </c>
      <c r="AZ350" s="12">
        <v>1</v>
      </c>
      <c r="BA350" s="12">
        <v>0</v>
      </c>
      <c r="BB350" s="12">
        <v>1</v>
      </c>
      <c r="BC350" s="12">
        <v>1</v>
      </c>
    </row>
    <row r="351" spans="1:55" x14ac:dyDescent="0.35">
      <c r="A351" s="7" t="s">
        <v>903</v>
      </c>
      <c r="B351" s="7" t="s">
        <v>904</v>
      </c>
      <c r="C351" s="13" t="s">
        <v>51</v>
      </c>
      <c r="D351" s="7">
        <v>300</v>
      </c>
      <c r="E351" s="7" t="s">
        <v>100</v>
      </c>
      <c r="F351" s="7">
        <v>2120</v>
      </c>
      <c r="G351" s="14" t="s">
        <v>53</v>
      </c>
      <c r="H351" s="13" t="s">
        <v>54</v>
      </c>
      <c r="I351" s="7" t="s">
        <v>118</v>
      </c>
      <c r="J351" s="7" t="s">
        <v>56</v>
      </c>
      <c r="K351" s="7" t="s">
        <v>57</v>
      </c>
      <c r="L351" s="7">
        <v>46</v>
      </c>
      <c r="M351" s="7" t="s">
        <v>58</v>
      </c>
      <c r="N351" s="7">
        <v>33</v>
      </c>
      <c r="O351" t="s">
        <v>7875</v>
      </c>
      <c r="P351" s="7" t="s">
        <v>59</v>
      </c>
      <c r="Q351" s="14" t="s">
        <v>59</v>
      </c>
      <c r="R351" t="b">
        <v>0</v>
      </c>
      <c r="S351" s="7">
        <v>497</v>
      </c>
      <c r="T351" s="7">
        <v>10.199999999999999</v>
      </c>
      <c r="U351" s="7">
        <v>25.08</v>
      </c>
      <c r="V351" s="7">
        <v>0.9067326</v>
      </c>
      <c r="W351" s="7">
        <v>0.64449999999999996</v>
      </c>
      <c r="X351" s="7">
        <v>6.4</v>
      </c>
      <c r="Y351" s="7">
        <v>5.78</v>
      </c>
      <c r="Z351" s="14">
        <v>1.91</v>
      </c>
      <c r="AA351" s="17">
        <v>4.1585500000000002E-4</v>
      </c>
      <c r="AB351" s="3">
        <v>0.99958400000000003</v>
      </c>
      <c r="AC351" s="14" t="s">
        <v>197</v>
      </c>
      <c r="AD351" s="13">
        <v>8</v>
      </c>
      <c r="AE351" s="14">
        <v>7</v>
      </c>
      <c r="AF351" s="13">
        <v>5</v>
      </c>
      <c r="AG351" s="7">
        <v>5</v>
      </c>
      <c r="AH351" s="7">
        <v>0</v>
      </c>
      <c r="AI351" s="7">
        <v>4</v>
      </c>
      <c r="AJ351" s="7">
        <v>4</v>
      </c>
      <c r="AK351" s="14">
        <v>0</v>
      </c>
      <c r="AL351" s="13">
        <v>3</v>
      </c>
      <c r="AM351" s="14">
        <v>3</v>
      </c>
      <c r="AN351" s="7" t="s">
        <v>66</v>
      </c>
      <c r="AO351" s="7" t="s">
        <v>62</v>
      </c>
      <c r="AP351" s="7" t="s">
        <v>62</v>
      </c>
      <c r="AQ351" s="7" t="s">
        <v>5797</v>
      </c>
      <c r="AR351" s="7" t="s">
        <v>70</v>
      </c>
      <c r="AS351" s="7" t="s">
        <v>66</v>
      </c>
      <c r="AT351" s="7" t="s">
        <v>70</v>
      </c>
      <c r="AU351" s="7" t="s">
        <v>70</v>
      </c>
      <c r="AV351" s="12">
        <v>0</v>
      </c>
      <c r="AW351" s="12">
        <v>0</v>
      </c>
      <c r="AX351" s="12">
        <v>0</v>
      </c>
      <c r="AY351" s="12">
        <v>1</v>
      </c>
      <c r="AZ351" s="12" t="s">
        <v>5797</v>
      </c>
      <c r="BA351" s="12">
        <v>0</v>
      </c>
      <c r="BB351" s="12">
        <v>1</v>
      </c>
      <c r="BC351" s="12">
        <v>1</v>
      </c>
    </row>
    <row r="352" spans="1:55" x14ac:dyDescent="0.35">
      <c r="A352" s="7" t="s">
        <v>905</v>
      </c>
      <c r="B352" s="7" t="s">
        <v>906</v>
      </c>
      <c r="C352" s="13" t="s">
        <v>51</v>
      </c>
      <c r="D352" s="7">
        <v>300</v>
      </c>
      <c r="E352" s="7" t="s">
        <v>100</v>
      </c>
      <c r="F352" s="7">
        <v>1800</v>
      </c>
      <c r="G352" s="14" t="s">
        <v>53</v>
      </c>
      <c r="H352" s="13" t="s">
        <v>54</v>
      </c>
      <c r="I352" s="7" t="s">
        <v>119</v>
      </c>
      <c r="J352" s="7" t="s">
        <v>87</v>
      </c>
      <c r="K352" s="7" t="s">
        <v>84</v>
      </c>
      <c r="L352" s="7">
        <v>39</v>
      </c>
      <c r="M352" s="7" t="s">
        <v>58</v>
      </c>
      <c r="N352" s="7"/>
      <c r="O352" t="s">
        <v>7875</v>
      </c>
      <c r="P352" s="7" t="s">
        <v>59</v>
      </c>
      <c r="Q352" s="14" t="s">
        <v>59</v>
      </c>
      <c r="R352" t="b">
        <v>0</v>
      </c>
      <c r="S352" s="7">
        <v>640</v>
      </c>
      <c r="T352" s="7">
        <v>12.72</v>
      </c>
      <c r="U352" s="7">
        <v>27.08</v>
      </c>
      <c r="V352" s="7">
        <v>1.1519999999999999</v>
      </c>
      <c r="W352" s="7">
        <v>0.79691999999999996</v>
      </c>
      <c r="X352" s="7">
        <v>6.2</v>
      </c>
      <c r="Y352" s="7">
        <v>5.2</v>
      </c>
      <c r="Z352" s="14">
        <v>2.63</v>
      </c>
      <c r="AA352" s="17">
        <v>6.0643900000000001E-2</v>
      </c>
      <c r="AB352" s="3">
        <v>0.93935599999999997</v>
      </c>
      <c r="AC352" s="14" t="s">
        <v>197</v>
      </c>
      <c r="AD352" s="13">
        <v>8</v>
      </c>
      <c r="AE352" s="14">
        <v>7</v>
      </c>
      <c r="AF352" s="13">
        <v>5</v>
      </c>
      <c r="AG352" s="7">
        <v>5</v>
      </c>
      <c r="AH352" s="7">
        <v>0</v>
      </c>
      <c r="AI352" s="7">
        <v>4</v>
      </c>
      <c r="AJ352" s="7">
        <v>4</v>
      </c>
      <c r="AK352" s="14">
        <v>0</v>
      </c>
      <c r="AL352" s="13">
        <v>3</v>
      </c>
      <c r="AM352" s="14">
        <v>3</v>
      </c>
      <c r="AN352" s="7" t="s">
        <v>66</v>
      </c>
      <c r="AO352" s="7" t="s">
        <v>62</v>
      </c>
      <c r="AP352" s="7" t="s">
        <v>62</v>
      </c>
      <c r="AQ352" s="7" t="s">
        <v>5797</v>
      </c>
      <c r="AR352" s="7" t="s">
        <v>70</v>
      </c>
      <c r="AS352" s="7" t="s">
        <v>66</v>
      </c>
      <c r="AT352" s="7" t="s">
        <v>5797</v>
      </c>
      <c r="AU352" s="7" t="s">
        <v>5797</v>
      </c>
      <c r="AV352" s="12">
        <v>0</v>
      </c>
      <c r="AW352" s="12">
        <v>0</v>
      </c>
      <c r="AX352" s="12">
        <v>0</v>
      </c>
      <c r="AY352" s="12">
        <v>1</v>
      </c>
      <c r="AZ352" s="12" t="s">
        <v>5797</v>
      </c>
      <c r="BA352" s="12">
        <v>0</v>
      </c>
      <c r="BB352" s="12">
        <v>1</v>
      </c>
      <c r="BC352" s="12">
        <v>1</v>
      </c>
    </row>
    <row r="353" spans="1:55" x14ac:dyDescent="0.35">
      <c r="A353" s="7" t="s">
        <v>907</v>
      </c>
      <c r="B353" s="7" t="s">
        <v>908</v>
      </c>
      <c r="C353" s="13" t="s">
        <v>51</v>
      </c>
      <c r="D353" s="7">
        <v>300</v>
      </c>
      <c r="E353" s="7" t="s">
        <v>100</v>
      </c>
      <c r="F353" s="7"/>
      <c r="G353" s="14" t="s">
        <v>53</v>
      </c>
      <c r="H353" s="13" t="s">
        <v>54</v>
      </c>
      <c r="I353" s="7" t="s">
        <v>75</v>
      </c>
      <c r="J353" s="7" t="s">
        <v>56</v>
      </c>
      <c r="K353" s="7" t="s">
        <v>57</v>
      </c>
      <c r="L353" s="7">
        <v>29</v>
      </c>
      <c r="M353" s="7" t="s">
        <v>86</v>
      </c>
      <c r="N353" s="7">
        <v>47</v>
      </c>
      <c r="O353" t="s">
        <v>7875</v>
      </c>
      <c r="P353" s="7" t="s">
        <v>59</v>
      </c>
      <c r="Q353" s="14" t="s">
        <v>56</v>
      </c>
      <c r="R353" t="b">
        <v>0</v>
      </c>
      <c r="S353" s="7">
        <v>367</v>
      </c>
      <c r="T353" s="7">
        <v>10.16</v>
      </c>
      <c r="U353" s="7">
        <v>23.64</v>
      </c>
      <c r="V353" s="7">
        <v>0.96986660000000002</v>
      </c>
      <c r="W353" s="7">
        <v>0.45362000000000002</v>
      </c>
      <c r="X353" s="7"/>
      <c r="Y353" s="7"/>
      <c r="Z353" s="14"/>
      <c r="AA353" s="17">
        <v>3.3019399999999997E-2</v>
      </c>
      <c r="AB353" s="3">
        <v>0.96698099999999998</v>
      </c>
      <c r="AC353" s="14" t="s">
        <v>197</v>
      </c>
      <c r="AD353" s="13">
        <v>8</v>
      </c>
      <c r="AE353" s="14">
        <v>7</v>
      </c>
      <c r="AF353" s="13">
        <v>5</v>
      </c>
      <c r="AG353" s="7">
        <v>5</v>
      </c>
      <c r="AH353" s="7">
        <v>0</v>
      </c>
      <c r="AI353" s="7">
        <v>4</v>
      </c>
      <c r="AJ353" s="7">
        <v>4</v>
      </c>
      <c r="AK353" s="14">
        <v>0</v>
      </c>
      <c r="AL353" s="13">
        <v>3</v>
      </c>
      <c r="AM353" s="14">
        <v>3</v>
      </c>
      <c r="AN353" s="7" t="s">
        <v>66</v>
      </c>
      <c r="AO353" s="7" t="s">
        <v>62</v>
      </c>
      <c r="AP353" s="7" t="s">
        <v>62</v>
      </c>
      <c r="AQ353" s="7" t="s">
        <v>5797</v>
      </c>
      <c r="AR353" s="7" t="s">
        <v>70</v>
      </c>
      <c r="AS353" s="7" t="s">
        <v>5797</v>
      </c>
      <c r="AT353" s="7" t="s">
        <v>5797</v>
      </c>
      <c r="AU353" s="7" t="s">
        <v>70</v>
      </c>
      <c r="AV353" s="12">
        <v>0</v>
      </c>
      <c r="AW353" s="12">
        <v>0</v>
      </c>
      <c r="AX353" s="12">
        <v>0</v>
      </c>
      <c r="AY353" s="12">
        <v>1</v>
      </c>
      <c r="AZ353" s="12">
        <v>1</v>
      </c>
      <c r="BA353" s="12">
        <v>0</v>
      </c>
      <c r="BB353" s="12">
        <v>1</v>
      </c>
      <c r="BC353" s="12">
        <v>1</v>
      </c>
    </row>
    <row r="354" spans="1:55" x14ac:dyDescent="0.35">
      <c r="A354" s="7" t="s">
        <v>909</v>
      </c>
      <c r="B354" s="7" t="s">
        <v>910</v>
      </c>
      <c r="C354" s="13" t="s">
        <v>51</v>
      </c>
      <c r="D354" s="7">
        <v>300</v>
      </c>
      <c r="E354" s="7" t="s">
        <v>100</v>
      </c>
      <c r="F354" s="7"/>
      <c r="G354" s="14" t="s">
        <v>53</v>
      </c>
      <c r="H354" s="13" t="s">
        <v>54</v>
      </c>
      <c r="I354" s="7" t="s">
        <v>463</v>
      </c>
      <c r="J354" s="7" t="s">
        <v>56</v>
      </c>
      <c r="K354" s="7" t="s">
        <v>57</v>
      </c>
      <c r="L354" s="7">
        <v>23.9</v>
      </c>
      <c r="M354" s="7" t="s">
        <v>58</v>
      </c>
      <c r="N354" s="7">
        <v>39</v>
      </c>
      <c r="O354" t="s">
        <v>7875</v>
      </c>
      <c r="P354" s="7" t="s">
        <v>59</v>
      </c>
      <c r="Q354" s="14" t="s">
        <v>59</v>
      </c>
      <c r="R354" t="b">
        <v>0</v>
      </c>
      <c r="S354" s="7">
        <v>629</v>
      </c>
      <c r="T354" s="7">
        <v>16.66</v>
      </c>
      <c r="U354" s="7">
        <v>31.98</v>
      </c>
      <c r="V354" s="7">
        <v>1.5524</v>
      </c>
      <c r="W354" s="7">
        <v>0.74199999999999999</v>
      </c>
      <c r="X354" s="7">
        <v>7.4</v>
      </c>
      <c r="Y354" s="7">
        <v>5.15</v>
      </c>
      <c r="Z354" s="14">
        <v>2.74</v>
      </c>
      <c r="AA354" s="17">
        <v>0.10412</v>
      </c>
      <c r="AB354" s="3">
        <v>0.89588000000000001</v>
      </c>
      <c r="AC354" s="14" t="s">
        <v>197</v>
      </c>
      <c r="AD354" s="13">
        <v>8</v>
      </c>
      <c r="AE354" s="14">
        <v>7</v>
      </c>
      <c r="AF354" s="13">
        <v>5</v>
      </c>
      <c r="AG354" s="7">
        <v>5</v>
      </c>
      <c r="AH354" s="7">
        <v>0</v>
      </c>
      <c r="AI354" s="7">
        <v>4</v>
      </c>
      <c r="AJ354" s="7">
        <v>4</v>
      </c>
      <c r="AK354" s="14">
        <v>0</v>
      </c>
      <c r="AL354" s="13">
        <v>3</v>
      </c>
      <c r="AM354" s="14">
        <v>3</v>
      </c>
      <c r="AN354" s="7" t="s">
        <v>66</v>
      </c>
      <c r="AO354" s="7" t="s">
        <v>62</v>
      </c>
      <c r="AP354" s="7" t="s">
        <v>62</v>
      </c>
      <c r="AQ354" s="7" t="s">
        <v>5797</v>
      </c>
      <c r="AR354" s="7" t="s">
        <v>70</v>
      </c>
      <c r="AS354" s="7" t="s">
        <v>66</v>
      </c>
      <c r="AT354" s="7" t="s">
        <v>5797</v>
      </c>
      <c r="AU354" s="7" t="s">
        <v>70</v>
      </c>
      <c r="AV354" s="12">
        <v>0</v>
      </c>
      <c r="AW354" s="12">
        <v>0</v>
      </c>
      <c r="AX354" s="12">
        <v>0</v>
      </c>
      <c r="AY354" s="12">
        <v>1</v>
      </c>
      <c r="AZ354" s="12">
        <v>1</v>
      </c>
      <c r="BA354" s="12">
        <v>0</v>
      </c>
      <c r="BB354" s="12">
        <v>1</v>
      </c>
      <c r="BC354" s="12">
        <v>1</v>
      </c>
    </row>
    <row r="355" spans="1:55" x14ac:dyDescent="0.35">
      <c r="A355" s="7" t="s">
        <v>911</v>
      </c>
      <c r="B355" s="7" t="s">
        <v>912</v>
      </c>
      <c r="C355" s="13" t="s">
        <v>51</v>
      </c>
      <c r="D355" s="7">
        <v>300</v>
      </c>
      <c r="E355" s="7" t="s">
        <v>173</v>
      </c>
      <c r="F355" s="7">
        <v>518</v>
      </c>
      <c r="G355" s="14" t="s">
        <v>53</v>
      </c>
      <c r="H355" s="13" t="s">
        <v>54</v>
      </c>
      <c r="I355" s="7" t="s">
        <v>117</v>
      </c>
      <c r="J355" s="7" t="s">
        <v>56</v>
      </c>
      <c r="K355" s="7" t="s">
        <v>57</v>
      </c>
      <c r="L355" s="7">
        <v>24</v>
      </c>
      <c r="M355" s="7" t="s">
        <v>58</v>
      </c>
      <c r="N355" s="7">
        <v>37</v>
      </c>
      <c r="O355" t="s">
        <v>7875</v>
      </c>
      <c r="P355" s="7" t="s">
        <v>59</v>
      </c>
      <c r="Q355" s="14" t="s">
        <v>59</v>
      </c>
      <c r="R355" t="b">
        <v>0</v>
      </c>
      <c r="S355" s="7">
        <v>1364</v>
      </c>
      <c r="T355" s="7">
        <v>18.2</v>
      </c>
      <c r="U355" s="7">
        <v>29.86</v>
      </c>
      <c r="V355" s="7">
        <v>0.76219999999999999</v>
      </c>
      <c r="W355" s="7">
        <v>1.8168800000000001</v>
      </c>
      <c r="X355" s="7">
        <v>6.3</v>
      </c>
      <c r="Y355" s="7">
        <v>2.79</v>
      </c>
      <c r="Z355" s="14">
        <v>3.47</v>
      </c>
      <c r="AA355" s="17">
        <v>1.08579E-2</v>
      </c>
      <c r="AB355" s="3">
        <v>0.98914199999999997</v>
      </c>
      <c r="AC355" s="14" t="s">
        <v>197</v>
      </c>
      <c r="AD355" s="13">
        <v>8</v>
      </c>
      <c r="AE355" s="14">
        <v>7</v>
      </c>
      <c r="AF355" s="13">
        <v>5</v>
      </c>
      <c r="AG355" s="7">
        <v>5</v>
      </c>
      <c r="AH355" s="7">
        <v>0</v>
      </c>
      <c r="AI355" s="7">
        <v>4</v>
      </c>
      <c r="AJ355" s="7">
        <v>4</v>
      </c>
      <c r="AK355" s="14">
        <v>0</v>
      </c>
      <c r="AL355" s="13">
        <v>3</v>
      </c>
      <c r="AM355" s="14">
        <v>3</v>
      </c>
      <c r="AN355" s="7" t="s">
        <v>66</v>
      </c>
      <c r="AO355" s="7" t="s">
        <v>62</v>
      </c>
      <c r="AP355" s="7" t="s">
        <v>62</v>
      </c>
      <c r="AQ355" s="7" t="s">
        <v>70</v>
      </c>
      <c r="AR355" s="7" t="s">
        <v>70</v>
      </c>
      <c r="AS355" s="7" t="s">
        <v>66</v>
      </c>
      <c r="AT355" s="7" t="s">
        <v>70</v>
      </c>
      <c r="AU355" s="7" t="s">
        <v>70</v>
      </c>
      <c r="AV355" s="12">
        <v>0</v>
      </c>
      <c r="AW355" s="12">
        <v>0</v>
      </c>
      <c r="AX355" s="12">
        <v>0</v>
      </c>
      <c r="AY355" s="12">
        <v>1</v>
      </c>
      <c r="AZ355" s="12">
        <v>1</v>
      </c>
      <c r="BA355" s="12">
        <v>0</v>
      </c>
      <c r="BB355" s="12">
        <v>1</v>
      </c>
      <c r="BC355" s="12">
        <v>1</v>
      </c>
    </row>
    <row r="356" spans="1:55" x14ac:dyDescent="0.35">
      <c r="A356" s="7" t="s">
        <v>913</v>
      </c>
      <c r="B356" s="7" t="s">
        <v>914</v>
      </c>
      <c r="C356" s="13" t="s">
        <v>51</v>
      </c>
      <c r="D356" s="7">
        <v>300</v>
      </c>
      <c r="E356" s="7" t="s">
        <v>100</v>
      </c>
      <c r="F356" s="7"/>
      <c r="G356" s="14" t="s">
        <v>53</v>
      </c>
      <c r="H356" s="13" t="s">
        <v>54</v>
      </c>
      <c r="I356" s="7" t="s">
        <v>106</v>
      </c>
      <c r="J356" s="7" t="s">
        <v>56</v>
      </c>
      <c r="K356" s="7" t="s">
        <v>57</v>
      </c>
      <c r="L356" s="7">
        <v>46</v>
      </c>
      <c r="M356" s="7" t="s">
        <v>58</v>
      </c>
      <c r="N356" s="7">
        <v>33</v>
      </c>
      <c r="O356" t="s">
        <v>7921</v>
      </c>
      <c r="P356" s="7" t="s">
        <v>59</v>
      </c>
      <c r="Q356" s="14" t="s">
        <v>59</v>
      </c>
      <c r="R356" t="b">
        <v>0</v>
      </c>
      <c r="S356" s="7">
        <v>512</v>
      </c>
      <c r="T356" s="7">
        <v>10.82</v>
      </c>
      <c r="U356" s="7">
        <v>25.08</v>
      </c>
      <c r="V356" s="7">
        <v>0.95940000000000003</v>
      </c>
      <c r="W356" s="7">
        <v>0.70669999999999999</v>
      </c>
      <c r="X356" s="7"/>
      <c r="Y356" s="7"/>
      <c r="Z356" s="14"/>
      <c r="AA356" s="17">
        <v>3.74296E-3</v>
      </c>
      <c r="AB356" s="3">
        <v>0.99625699999999995</v>
      </c>
      <c r="AC356" s="14" t="s">
        <v>197</v>
      </c>
      <c r="AD356" s="13">
        <v>8</v>
      </c>
      <c r="AE356" s="14">
        <v>7</v>
      </c>
      <c r="AF356" s="13">
        <v>5</v>
      </c>
      <c r="AG356" s="7">
        <v>4</v>
      </c>
      <c r="AH356" s="7">
        <v>1</v>
      </c>
      <c r="AI356" s="7">
        <v>4</v>
      </c>
      <c r="AJ356" s="7">
        <v>3</v>
      </c>
      <c r="AK356" s="14">
        <v>1</v>
      </c>
      <c r="AL356" s="13">
        <v>3</v>
      </c>
      <c r="AM356" s="14">
        <v>3</v>
      </c>
      <c r="AN356" s="7" t="s">
        <v>66</v>
      </c>
      <c r="AO356" s="7" t="s">
        <v>62</v>
      </c>
      <c r="AP356" s="7" t="s">
        <v>208</v>
      </c>
      <c r="AQ356" s="7" t="s">
        <v>5797</v>
      </c>
      <c r="AR356" s="7" t="s">
        <v>70</v>
      </c>
      <c r="AS356" s="7" t="s">
        <v>66</v>
      </c>
      <c r="AT356" s="7" t="s">
        <v>5797</v>
      </c>
      <c r="AU356" s="7" t="s">
        <v>70</v>
      </c>
      <c r="AV356" s="12">
        <v>0</v>
      </c>
      <c r="AW356" s="12">
        <v>0</v>
      </c>
      <c r="AX356" s="12">
        <v>0</v>
      </c>
      <c r="AY356" s="12">
        <v>1</v>
      </c>
      <c r="AZ356" s="12">
        <v>1</v>
      </c>
      <c r="BA356" s="12">
        <v>0</v>
      </c>
      <c r="BB356" s="12">
        <v>1</v>
      </c>
      <c r="BC356" s="12">
        <v>1</v>
      </c>
    </row>
    <row r="357" spans="1:55" x14ac:dyDescent="0.35">
      <c r="A357" s="7" t="s">
        <v>915</v>
      </c>
      <c r="B357" s="7" t="s">
        <v>916</v>
      </c>
      <c r="C357" s="13" t="s">
        <v>51</v>
      </c>
      <c r="D357" s="7">
        <v>300</v>
      </c>
      <c r="E357" s="7" t="s">
        <v>122</v>
      </c>
      <c r="F357" s="7"/>
      <c r="G357" s="14" t="s">
        <v>53</v>
      </c>
      <c r="H357" s="13" t="s">
        <v>54</v>
      </c>
      <c r="I357" s="7" t="s">
        <v>92</v>
      </c>
      <c r="J357" s="7" t="s">
        <v>56</v>
      </c>
      <c r="K357" s="7" t="s">
        <v>57</v>
      </c>
      <c r="L357" s="7">
        <v>20.5</v>
      </c>
      <c r="M357" s="7" t="s">
        <v>58</v>
      </c>
      <c r="N357" s="7">
        <v>41</v>
      </c>
      <c r="O357" t="s">
        <v>7875</v>
      </c>
      <c r="P357" s="7" t="s">
        <v>59</v>
      </c>
      <c r="Q357" s="14" t="s">
        <v>59</v>
      </c>
      <c r="R357" t="b">
        <v>0</v>
      </c>
      <c r="S357" s="7">
        <v>926</v>
      </c>
      <c r="T357" s="7">
        <v>18.12</v>
      </c>
      <c r="U357" s="7">
        <v>29.04</v>
      </c>
      <c r="V357" s="7">
        <v>1.1096668000000001</v>
      </c>
      <c r="W357" s="7">
        <v>1.3020799999999999</v>
      </c>
      <c r="X357" s="7">
        <v>6.3</v>
      </c>
      <c r="Y357" s="7">
        <v>5.96</v>
      </c>
      <c r="Z357" s="14">
        <v>2.09</v>
      </c>
      <c r="AA357" s="17">
        <v>6.7623100000000005E-2</v>
      </c>
      <c r="AB357" s="3">
        <v>0.93237700000000001</v>
      </c>
      <c r="AC357" s="14" t="s">
        <v>197</v>
      </c>
      <c r="AD357" s="13">
        <v>8</v>
      </c>
      <c r="AE357" s="14">
        <v>7</v>
      </c>
      <c r="AF357" s="13">
        <v>5</v>
      </c>
      <c r="AG357" s="7">
        <v>5</v>
      </c>
      <c r="AH357" s="7">
        <v>0</v>
      </c>
      <c r="AI357" s="7">
        <v>4</v>
      </c>
      <c r="AJ357" s="7">
        <v>4</v>
      </c>
      <c r="AK357" s="14">
        <v>0</v>
      </c>
      <c r="AL357" s="13">
        <v>3</v>
      </c>
      <c r="AM357" s="14">
        <v>3</v>
      </c>
      <c r="AN357" s="7" t="s">
        <v>66</v>
      </c>
      <c r="AO357" s="7" t="s">
        <v>62</v>
      </c>
      <c r="AP357" s="7" t="s">
        <v>62</v>
      </c>
      <c r="AQ357" s="7" t="s">
        <v>5797</v>
      </c>
      <c r="AR357" s="7" t="s">
        <v>70</v>
      </c>
      <c r="AS357" s="7" t="s">
        <v>66</v>
      </c>
      <c r="AT357" s="7" t="s">
        <v>5797</v>
      </c>
      <c r="AU357" s="7" t="s">
        <v>70</v>
      </c>
      <c r="AV357" s="12">
        <v>0</v>
      </c>
      <c r="AW357" s="12">
        <v>0</v>
      </c>
      <c r="AX357" s="12">
        <v>0</v>
      </c>
      <c r="AY357" s="12">
        <v>1</v>
      </c>
      <c r="AZ357" s="12">
        <v>1</v>
      </c>
      <c r="BA357" s="12">
        <v>0</v>
      </c>
      <c r="BB357" s="12">
        <v>1</v>
      </c>
      <c r="BC357" s="12">
        <v>1</v>
      </c>
    </row>
    <row r="358" spans="1:55" x14ac:dyDescent="0.35">
      <c r="A358" s="7" t="s">
        <v>917</v>
      </c>
      <c r="B358" s="7" t="s">
        <v>918</v>
      </c>
      <c r="C358" s="13" t="s">
        <v>51</v>
      </c>
      <c r="D358" s="7">
        <v>300</v>
      </c>
      <c r="E358" s="7" t="s">
        <v>80</v>
      </c>
      <c r="F358" s="7">
        <v>2000</v>
      </c>
      <c r="G358" s="14" t="s">
        <v>53</v>
      </c>
      <c r="H358" s="13" t="s">
        <v>54</v>
      </c>
      <c r="I358" s="7" t="s">
        <v>117</v>
      </c>
      <c r="J358" s="7" t="s">
        <v>56</v>
      </c>
      <c r="K358" s="7" t="s">
        <v>57</v>
      </c>
      <c r="L358" s="7">
        <v>48</v>
      </c>
      <c r="M358" s="7" t="s">
        <v>58</v>
      </c>
      <c r="N358" s="7">
        <v>46</v>
      </c>
      <c r="O358" t="s">
        <v>7833</v>
      </c>
      <c r="P358" s="7" t="s">
        <v>59</v>
      </c>
      <c r="Q358" s="14" t="s">
        <v>59</v>
      </c>
      <c r="R358" t="b">
        <v>0</v>
      </c>
      <c r="S358" s="7">
        <v>337</v>
      </c>
      <c r="T358" s="7">
        <v>11.8</v>
      </c>
      <c r="U358" s="7">
        <v>22.14</v>
      </c>
      <c r="V358" s="7">
        <v>0.48646660000000003</v>
      </c>
      <c r="W358" s="7">
        <v>0.64638000000000007</v>
      </c>
      <c r="X358" s="7">
        <v>6.4</v>
      </c>
      <c r="Y358" s="7">
        <v>4.32</v>
      </c>
      <c r="Z358" s="14">
        <v>2.19</v>
      </c>
      <c r="AA358" s="17">
        <v>0.179337</v>
      </c>
      <c r="AB358" s="3">
        <v>0.82066300000000003</v>
      </c>
      <c r="AC358" s="14" t="s">
        <v>197</v>
      </c>
      <c r="AD358" s="13">
        <v>8</v>
      </c>
      <c r="AE358" s="14">
        <v>7</v>
      </c>
      <c r="AF358" s="13">
        <v>5</v>
      </c>
      <c r="AG358" s="7">
        <v>5</v>
      </c>
      <c r="AH358" s="7">
        <v>0</v>
      </c>
      <c r="AI358" s="7">
        <v>4</v>
      </c>
      <c r="AJ358" s="7">
        <v>4</v>
      </c>
      <c r="AK358" s="14">
        <v>0</v>
      </c>
      <c r="AL358" s="13">
        <v>3</v>
      </c>
      <c r="AM358" s="14">
        <v>3</v>
      </c>
      <c r="AN358" s="7" t="s">
        <v>66</v>
      </c>
      <c r="AO358" s="7" t="s">
        <v>62</v>
      </c>
      <c r="AP358" s="7" t="s">
        <v>62</v>
      </c>
      <c r="AQ358" s="7" t="s">
        <v>70</v>
      </c>
      <c r="AR358" s="7" t="s">
        <v>70</v>
      </c>
      <c r="AS358" s="7" t="s">
        <v>66</v>
      </c>
      <c r="AT358" s="7" t="s">
        <v>5797</v>
      </c>
      <c r="AU358" s="7" t="s">
        <v>70</v>
      </c>
      <c r="AV358" s="12">
        <v>0</v>
      </c>
      <c r="AW358" s="12">
        <v>0</v>
      </c>
      <c r="AX358" s="12">
        <v>0</v>
      </c>
      <c r="AY358" s="12">
        <v>1</v>
      </c>
      <c r="AZ358" s="12" t="s">
        <v>5797</v>
      </c>
      <c r="BA358" s="12">
        <v>0</v>
      </c>
      <c r="BB358" s="12">
        <v>1</v>
      </c>
      <c r="BC358" s="12">
        <v>1</v>
      </c>
    </row>
    <row r="359" spans="1:55" x14ac:dyDescent="0.35">
      <c r="A359" s="7" t="s">
        <v>919</v>
      </c>
      <c r="B359" s="7" t="s">
        <v>920</v>
      </c>
      <c r="C359" s="13" t="s">
        <v>51</v>
      </c>
      <c r="D359" s="7">
        <v>300</v>
      </c>
      <c r="E359" s="7" t="s">
        <v>122</v>
      </c>
      <c r="F359" s="7"/>
      <c r="G359" s="14" t="s">
        <v>53</v>
      </c>
      <c r="H359" s="13" t="s">
        <v>54</v>
      </c>
      <c r="I359" s="7" t="s">
        <v>83</v>
      </c>
      <c r="J359" s="7" t="s">
        <v>56</v>
      </c>
      <c r="K359" s="7" t="s">
        <v>84</v>
      </c>
      <c r="L359" s="7">
        <v>28.3</v>
      </c>
      <c r="M359" s="7" t="s">
        <v>58</v>
      </c>
      <c r="N359" s="7">
        <v>33</v>
      </c>
      <c r="O359" t="s">
        <v>7833</v>
      </c>
      <c r="P359" s="7" t="s">
        <v>59</v>
      </c>
      <c r="Q359" s="14" t="s">
        <v>59</v>
      </c>
      <c r="R359" t="b">
        <v>0</v>
      </c>
      <c r="S359" s="7">
        <v>869</v>
      </c>
      <c r="T359" s="7">
        <v>15.18</v>
      </c>
      <c r="U359" s="7">
        <v>25.94</v>
      </c>
      <c r="V359" s="7">
        <v>0.8825326</v>
      </c>
      <c r="W359" s="7">
        <v>1.42702</v>
      </c>
      <c r="X359" s="7">
        <v>5.7</v>
      </c>
      <c r="Y359" s="7">
        <v>6.73</v>
      </c>
      <c r="Z359" s="14">
        <v>2.09</v>
      </c>
      <c r="AA359" s="17">
        <v>1.4793799999999999E-2</v>
      </c>
      <c r="AB359" s="3">
        <v>0.98520600000000003</v>
      </c>
      <c r="AC359" s="14" t="s">
        <v>197</v>
      </c>
      <c r="AD359" s="13">
        <v>8</v>
      </c>
      <c r="AE359" s="14">
        <v>7</v>
      </c>
      <c r="AF359" s="13">
        <v>5</v>
      </c>
      <c r="AG359" s="7">
        <v>5</v>
      </c>
      <c r="AH359" s="7">
        <v>0</v>
      </c>
      <c r="AI359" s="7">
        <v>4</v>
      </c>
      <c r="AJ359" s="7">
        <v>4</v>
      </c>
      <c r="AK359" s="14">
        <v>0</v>
      </c>
      <c r="AL359" s="13">
        <v>3</v>
      </c>
      <c r="AM359" s="14">
        <v>3</v>
      </c>
      <c r="AN359" s="7" t="s">
        <v>66</v>
      </c>
      <c r="AO359" s="7" t="s">
        <v>62</v>
      </c>
      <c r="AP359" s="7" t="s">
        <v>62</v>
      </c>
      <c r="AQ359" s="7" t="s">
        <v>70</v>
      </c>
      <c r="AR359" s="7" t="s">
        <v>70</v>
      </c>
      <c r="AS359" s="7" t="s">
        <v>5797</v>
      </c>
      <c r="AT359" s="7" t="s">
        <v>70</v>
      </c>
      <c r="AU359" s="7" t="s">
        <v>5797</v>
      </c>
      <c r="AV359" s="12">
        <v>0</v>
      </c>
      <c r="AW359" s="12">
        <v>0</v>
      </c>
      <c r="AX359" s="12">
        <v>0</v>
      </c>
      <c r="AY359" s="12">
        <v>1</v>
      </c>
      <c r="AZ359" s="12">
        <v>1</v>
      </c>
      <c r="BA359" s="12">
        <v>0</v>
      </c>
      <c r="BB359" s="12">
        <v>1</v>
      </c>
      <c r="BC359" s="12">
        <v>1</v>
      </c>
    </row>
    <row r="360" spans="1:55" x14ac:dyDescent="0.35">
      <c r="A360" s="7" t="s">
        <v>921</v>
      </c>
      <c r="B360" s="7" t="s">
        <v>922</v>
      </c>
      <c r="C360" s="13" t="s">
        <v>51</v>
      </c>
      <c r="D360" s="7">
        <v>300</v>
      </c>
      <c r="E360" s="7" t="s">
        <v>100</v>
      </c>
      <c r="F360" s="7"/>
      <c r="G360" s="14" t="s">
        <v>53</v>
      </c>
      <c r="H360" s="13" t="s">
        <v>54</v>
      </c>
      <c r="I360" s="7" t="s">
        <v>83</v>
      </c>
      <c r="J360" s="7" t="s">
        <v>87</v>
      </c>
      <c r="K360" s="7" t="s">
        <v>57</v>
      </c>
      <c r="L360" s="7">
        <v>22</v>
      </c>
      <c r="M360" s="7" t="s">
        <v>109</v>
      </c>
      <c r="N360" s="7">
        <v>35</v>
      </c>
      <c r="O360" t="s">
        <v>7875</v>
      </c>
      <c r="P360" s="7" t="s">
        <v>59</v>
      </c>
      <c r="Q360" s="14" t="s">
        <v>59</v>
      </c>
      <c r="R360" t="b">
        <v>0</v>
      </c>
      <c r="S360" s="7">
        <v>539</v>
      </c>
      <c r="T360" s="7">
        <v>21.375</v>
      </c>
      <c r="U360" s="7">
        <v>35.875</v>
      </c>
      <c r="V360" s="7">
        <v>2.1036649999999999</v>
      </c>
      <c r="W360" s="7">
        <v>0.68879999999999997</v>
      </c>
      <c r="X360" s="7">
        <v>7.7</v>
      </c>
      <c r="Y360" s="7">
        <v>5.61</v>
      </c>
      <c r="Z360" s="14">
        <v>1.9</v>
      </c>
      <c r="AA360" s="17">
        <v>4.4457499999999997E-2</v>
      </c>
      <c r="AB360" s="3">
        <v>0.95554300000000003</v>
      </c>
      <c r="AC360" s="14" t="s">
        <v>197</v>
      </c>
      <c r="AD360" s="13">
        <v>8</v>
      </c>
      <c r="AE360" s="14">
        <v>7</v>
      </c>
      <c r="AF360" s="13">
        <v>5</v>
      </c>
      <c r="AG360" s="7">
        <v>4</v>
      </c>
      <c r="AH360" s="7">
        <v>1</v>
      </c>
      <c r="AI360" s="7">
        <v>4</v>
      </c>
      <c r="AJ360" s="7">
        <v>3</v>
      </c>
      <c r="AK360" s="14">
        <v>1</v>
      </c>
      <c r="AL360" s="13">
        <v>3</v>
      </c>
      <c r="AM360" s="14">
        <v>3</v>
      </c>
      <c r="AN360" s="7" t="s">
        <v>66</v>
      </c>
      <c r="AO360" s="7" t="s">
        <v>62</v>
      </c>
      <c r="AP360" s="7" t="s">
        <v>62</v>
      </c>
      <c r="AQ360" s="7" t="s">
        <v>5797</v>
      </c>
      <c r="AR360" s="7" t="s">
        <v>63</v>
      </c>
      <c r="AS360" s="7" t="s">
        <v>5797</v>
      </c>
      <c r="AT360" s="7" t="s">
        <v>70</v>
      </c>
      <c r="AU360" s="7" t="s">
        <v>70</v>
      </c>
      <c r="AV360" s="12">
        <v>0</v>
      </c>
      <c r="AW360" s="12">
        <v>0</v>
      </c>
      <c r="AX360" s="12">
        <v>0</v>
      </c>
      <c r="AY360" s="12" t="s">
        <v>5797</v>
      </c>
      <c r="AZ360" s="12">
        <v>1</v>
      </c>
      <c r="BA360" s="12">
        <v>0</v>
      </c>
      <c r="BB360" s="12">
        <v>1</v>
      </c>
      <c r="BC360" s="12">
        <v>1</v>
      </c>
    </row>
    <row r="361" spans="1:55" x14ac:dyDescent="0.35">
      <c r="A361" s="7" t="s">
        <v>923</v>
      </c>
      <c r="B361" s="7" t="s">
        <v>924</v>
      </c>
      <c r="C361" s="13" t="s">
        <v>51</v>
      </c>
      <c r="D361" s="7">
        <v>300</v>
      </c>
      <c r="E361" s="7" t="s">
        <v>100</v>
      </c>
      <c r="F361" s="7"/>
      <c r="G361" s="14" t="s">
        <v>53</v>
      </c>
      <c r="H361" s="13" t="s">
        <v>54</v>
      </c>
      <c r="I361" s="7" t="s">
        <v>119</v>
      </c>
      <c r="J361" s="7" t="s">
        <v>87</v>
      </c>
      <c r="K361" s="7" t="s">
        <v>57</v>
      </c>
      <c r="L361" s="7">
        <v>27.8</v>
      </c>
      <c r="M361" s="7" t="s">
        <v>109</v>
      </c>
      <c r="N361" s="7">
        <v>48</v>
      </c>
      <c r="O361" t="s">
        <v>7875</v>
      </c>
      <c r="P361" s="7" t="s">
        <v>59</v>
      </c>
      <c r="Q361" s="14" t="s">
        <v>56</v>
      </c>
      <c r="R361" t="b">
        <v>0</v>
      </c>
      <c r="S361" s="7">
        <v>569</v>
      </c>
      <c r="T361" s="7">
        <v>15.7</v>
      </c>
      <c r="U361" s="7">
        <v>31.58</v>
      </c>
      <c r="V361" s="7">
        <v>1.5097339999999999</v>
      </c>
      <c r="W361" s="7">
        <v>0.66258000000000006</v>
      </c>
      <c r="X361" s="7">
        <v>7.3</v>
      </c>
      <c r="Y361" s="7">
        <v>5.21</v>
      </c>
      <c r="Z361" s="14">
        <v>2.52</v>
      </c>
      <c r="AA361" s="17">
        <v>1.69125E-2</v>
      </c>
      <c r="AB361" s="3">
        <v>0.98308700000000004</v>
      </c>
      <c r="AC361" s="14" t="s">
        <v>197</v>
      </c>
      <c r="AD361" s="13">
        <v>8</v>
      </c>
      <c r="AE361" s="14">
        <v>7</v>
      </c>
      <c r="AF361" s="13">
        <v>5</v>
      </c>
      <c r="AG361" s="7">
        <v>5</v>
      </c>
      <c r="AH361" s="7">
        <v>0</v>
      </c>
      <c r="AI361" s="7">
        <v>4</v>
      </c>
      <c r="AJ361" s="7">
        <v>4</v>
      </c>
      <c r="AK361" s="14">
        <v>0</v>
      </c>
      <c r="AL361" s="13">
        <v>3</v>
      </c>
      <c r="AM361" s="14">
        <v>3</v>
      </c>
      <c r="AN361" s="7" t="s">
        <v>66</v>
      </c>
      <c r="AO361" s="7" t="s">
        <v>62</v>
      </c>
      <c r="AP361" s="7" t="s">
        <v>62</v>
      </c>
      <c r="AQ361" s="7" t="s">
        <v>70</v>
      </c>
      <c r="AR361" s="7" t="s">
        <v>70</v>
      </c>
      <c r="AS361" s="7" t="s">
        <v>5797</v>
      </c>
      <c r="AT361" s="7" t="s">
        <v>5797</v>
      </c>
      <c r="AU361" s="7" t="s">
        <v>5797</v>
      </c>
      <c r="AV361" s="12">
        <v>0</v>
      </c>
      <c r="AW361" s="12">
        <v>0</v>
      </c>
      <c r="AX361" s="12">
        <v>0</v>
      </c>
      <c r="AY361" s="12">
        <v>1</v>
      </c>
      <c r="AZ361" s="12">
        <v>1</v>
      </c>
      <c r="BA361" s="12">
        <v>0</v>
      </c>
      <c r="BB361" s="12">
        <v>1</v>
      </c>
      <c r="BC361" s="12">
        <v>1</v>
      </c>
    </row>
    <row r="362" spans="1:55" x14ac:dyDescent="0.35">
      <c r="A362" s="7" t="s">
        <v>925</v>
      </c>
      <c r="B362" s="7" t="s">
        <v>926</v>
      </c>
      <c r="C362" s="13" t="s">
        <v>51</v>
      </c>
      <c r="D362" s="7">
        <v>300</v>
      </c>
      <c r="E362" s="7" t="s">
        <v>116</v>
      </c>
      <c r="F362" s="7"/>
      <c r="G362" s="14" t="s">
        <v>53</v>
      </c>
      <c r="H362" s="13" t="s">
        <v>54</v>
      </c>
      <c r="I362" s="7" t="s">
        <v>117</v>
      </c>
      <c r="J362" s="7" t="s">
        <v>56</v>
      </c>
      <c r="K362" s="7" t="s">
        <v>108</v>
      </c>
      <c r="L362" s="7">
        <v>27</v>
      </c>
      <c r="M362" s="7" t="s">
        <v>109</v>
      </c>
      <c r="N362" s="7">
        <v>49</v>
      </c>
      <c r="O362" t="s">
        <v>7875</v>
      </c>
      <c r="P362" s="7" t="s">
        <v>59</v>
      </c>
      <c r="Q362" s="14" t="s">
        <v>59</v>
      </c>
      <c r="R362" t="b">
        <v>0</v>
      </c>
      <c r="S362" s="7">
        <v>1761</v>
      </c>
      <c r="T362" s="7">
        <v>16.48</v>
      </c>
      <c r="U362" s="7">
        <v>25.7</v>
      </c>
      <c r="V362" s="7">
        <v>0.51113319999999995</v>
      </c>
      <c r="W362" s="7">
        <v>2.7407599999999999</v>
      </c>
      <c r="X362" s="7">
        <v>5.9</v>
      </c>
      <c r="Y362" s="7">
        <v>2.98</v>
      </c>
      <c r="Z362" s="14">
        <v>3.4</v>
      </c>
      <c r="AA362" s="17">
        <v>0.47625600000000001</v>
      </c>
      <c r="AB362" s="3">
        <v>0.52374399999999999</v>
      </c>
      <c r="AC362" s="14" t="s">
        <v>197</v>
      </c>
      <c r="AD362" s="13">
        <v>8</v>
      </c>
      <c r="AE362" s="14">
        <v>7</v>
      </c>
      <c r="AF362" s="13">
        <v>5</v>
      </c>
      <c r="AG362" s="7">
        <v>4</v>
      </c>
      <c r="AH362" s="7">
        <v>1</v>
      </c>
      <c r="AI362" s="7">
        <v>4</v>
      </c>
      <c r="AJ362" s="7">
        <v>3</v>
      </c>
      <c r="AK362" s="14">
        <v>1</v>
      </c>
      <c r="AL362" s="13">
        <v>3</v>
      </c>
      <c r="AM362" s="14">
        <v>3</v>
      </c>
      <c r="AN362" s="7" t="s">
        <v>66</v>
      </c>
      <c r="AO362" s="7" t="s">
        <v>62</v>
      </c>
      <c r="AP362" s="7" t="s">
        <v>208</v>
      </c>
      <c r="AQ362" s="7" t="s">
        <v>70</v>
      </c>
      <c r="AR362" s="7" t="s">
        <v>70</v>
      </c>
      <c r="AS362" s="7" t="s">
        <v>66</v>
      </c>
      <c r="AT362" s="7" t="s">
        <v>70</v>
      </c>
      <c r="AU362" s="7" t="s">
        <v>70</v>
      </c>
      <c r="AV362" s="12">
        <v>0</v>
      </c>
      <c r="AW362" s="12">
        <v>0</v>
      </c>
      <c r="AX362" s="12">
        <v>0</v>
      </c>
      <c r="AY362" s="12">
        <v>1</v>
      </c>
      <c r="AZ362" s="12">
        <v>1</v>
      </c>
      <c r="BA362" s="12">
        <v>0</v>
      </c>
      <c r="BB362" s="12">
        <v>1</v>
      </c>
      <c r="BC362" s="12">
        <v>1</v>
      </c>
    </row>
    <row r="363" spans="1:55" x14ac:dyDescent="0.35">
      <c r="A363" s="7" t="s">
        <v>927</v>
      </c>
      <c r="B363" s="7" t="s">
        <v>928</v>
      </c>
      <c r="C363" s="13" t="s">
        <v>51</v>
      </c>
      <c r="D363" s="7">
        <v>300</v>
      </c>
      <c r="E363" s="7" t="s">
        <v>111</v>
      </c>
      <c r="F363" s="7"/>
      <c r="G363" s="14" t="s">
        <v>53</v>
      </c>
      <c r="H363" s="13" t="s">
        <v>54</v>
      </c>
      <c r="I363" s="7" t="s">
        <v>152</v>
      </c>
      <c r="J363" s="7" t="s">
        <v>56</v>
      </c>
      <c r="K363" s="7" t="s">
        <v>57</v>
      </c>
      <c r="L363" s="7">
        <v>39</v>
      </c>
      <c r="M363" s="7" t="s">
        <v>109</v>
      </c>
      <c r="N363" s="7">
        <v>40</v>
      </c>
      <c r="O363" t="s">
        <v>7833</v>
      </c>
      <c r="P363" s="7" t="s">
        <v>59</v>
      </c>
      <c r="Q363" s="14" t="s">
        <v>59</v>
      </c>
      <c r="R363" t="b">
        <v>0</v>
      </c>
      <c r="S363" s="7">
        <v>698</v>
      </c>
      <c r="T363" s="7">
        <v>19.25</v>
      </c>
      <c r="U363" s="7">
        <v>30.475000000000001</v>
      </c>
      <c r="V363" s="7">
        <v>1.2395849999999999</v>
      </c>
      <c r="W363" s="7">
        <v>1.15635</v>
      </c>
      <c r="X363" s="7"/>
      <c r="Y363" s="7"/>
      <c r="Z363" s="14"/>
      <c r="AA363" s="17">
        <v>2.13846E-2</v>
      </c>
      <c r="AB363" s="3">
        <v>0.97861500000000001</v>
      </c>
      <c r="AC363" s="14" t="s">
        <v>197</v>
      </c>
      <c r="AD363" s="13">
        <v>8</v>
      </c>
      <c r="AE363" s="14">
        <v>7</v>
      </c>
      <c r="AF363" s="13">
        <v>5</v>
      </c>
      <c r="AG363" s="7">
        <v>4</v>
      </c>
      <c r="AH363" s="7">
        <v>1</v>
      </c>
      <c r="AI363" s="7">
        <v>4</v>
      </c>
      <c r="AJ363" s="7">
        <v>3</v>
      </c>
      <c r="AK363" s="14">
        <v>1</v>
      </c>
      <c r="AL363" s="13">
        <v>3</v>
      </c>
      <c r="AM363" s="14">
        <v>3</v>
      </c>
      <c r="AN363" s="7" t="s">
        <v>66</v>
      </c>
      <c r="AO363" s="7" t="s">
        <v>62</v>
      </c>
      <c r="AP363" s="7" t="s">
        <v>62</v>
      </c>
      <c r="AQ363" s="7" t="s">
        <v>5797</v>
      </c>
      <c r="AR363" s="7" t="s">
        <v>62</v>
      </c>
      <c r="AS363" s="7" t="s">
        <v>69</v>
      </c>
      <c r="AT363" s="7" t="s">
        <v>70</v>
      </c>
      <c r="AU363" s="7" t="s">
        <v>70</v>
      </c>
      <c r="AV363" s="12">
        <v>0</v>
      </c>
      <c r="AW363" s="12">
        <v>0</v>
      </c>
      <c r="AX363" s="12">
        <v>0</v>
      </c>
      <c r="AY363" s="12">
        <v>1</v>
      </c>
      <c r="AZ363" s="12" t="s">
        <v>5797</v>
      </c>
      <c r="BA363" s="12">
        <v>0</v>
      </c>
      <c r="BB363" s="12">
        <v>1</v>
      </c>
      <c r="BC363" s="12">
        <v>1</v>
      </c>
    </row>
    <row r="364" spans="1:55" x14ac:dyDescent="0.35">
      <c r="A364" s="7" t="s">
        <v>929</v>
      </c>
      <c r="B364" s="7" t="s">
        <v>930</v>
      </c>
      <c r="C364" s="13" t="s">
        <v>51</v>
      </c>
      <c r="D364" s="7">
        <v>300</v>
      </c>
      <c r="E364" s="7" t="s">
        <v>100</v>
      </c>
      <c r="F364" s="7"/>
      <c r="G364" s="14" t="s">
        <v>53</v>
      </c>
      <c r="H364" s="13" t="s">
        <v>54</v>
      </c>
      <c r="I364" s="7" t="s">
        <v>83</v>
      </c>
      <c r="J364" s="7" t="s">
        <v>56</v>
      </c>
      <c r="K364" s="7" t="s">
        <v>84</v>
      </c>
      <c r="L364" s="7">
        <v>44.3</v>
      </c>
      <c r="M364" s="7" t="s">
        <v>58</v>
      </c>
      <c r="N364" s="7">
        <v>56</v>
      </c>
      <c r="O364" t="s">
        <v>7875</v>
      </c>
      <c r="P364" s="7" t="s">
        <v>59</v>
      </c>
      <c r="Q364" s="14" t="s">
        <v>59</v>
      </c>
      <c r="R364" t="b">
        <v>0</v>
      </c>
      <c r="S364" s="7">
        <v>532</v>
      </c>
      <c r="T364" s="7">
        <v>17.18</v>
      </c>
      <c r="U364" s="7">
        <v>32.46</v>
      </c>
      <c r="V364" s="7">
        <v>1.455732</v>
      </c>
      <c r="W364" s="7">
        <v>0.67068000000000005</v>
      </c>
      <c r="X364" s="7">
        <v>7.1</v>
      </c>
      <c r="Y364" s="7">
        <v>5.76</v>
      </c>
      <c r="Z364" s="14">
        <v>1.86</v>
      </c>
      <c r="AA364" s="17">
        <v>5.1186799999999998E-2</v>
      </c>
      <c r="AB364" s="3">
        <v>0.94881300000000002</v>
      </c>
      <c r="AC364" s="14" t="s">
        <v>197</v>
      </c>
      <c r="AD364" s="13">
        <v>8</v>
      </c>
      <c r="AE364" s="14">
        <v>7</v>
      </c>
      <c r="AF364" s="13">
        <v>5</v>
      </c>
      <c r="AG364" s="7">
        <v>5</v>
      </c>
      <c r="AH364" s="7">
        <v>0</v>
      </c>
      <c r="AI364" s="7">
        <v>4</v>
      </c>
      <c r="AJ364" s="7">
        <v>4</v>
      </c>
      <c r="AK364" s="14">
        <v>0</v>
      </c>
      <c r="AL364" s="13">
        <v>3</v>
      </c>
      <c r="AM364" s="14">
        <v>3</v>
      </c>
      <c r="AN364" s="7" t="s">
        <v>66</v>
      </c>
      <c r="AO364" s="7" t="s">
        <v>62</v>
      </c>
      <c r="AP364" s="7" t="s">
        <v>62</v>
      </c>
      <c r="AQ364" s="7" t="s">
        <v>70</v>
      </c>
      <c r="AR364" s="7" t="s">
        <v>70</v>
      </c>
      <c r="AS364" s="7" t="s">
        <v>66</v>
      </c>
      <c r="AT364" s="7" t="s">
        <v>70</v>
      </c>
      <c r="AU364" s="7" t="s">
        <v>70</v>
      </c>
      <c r="AV364" s="12">
        <v>0</v>
      </c>
      <c r="AW364" s="12">
        <v>0</v>
      </c>
      <c r="AX364" s="12">
        <v>0</v>
      </c>
      <c r="AY364" s="12">
        <v>1</v>
      </c>
      <c r="AZ364" s="12">
        <v>1</v>
      </c>
      <c r="BA364" s="12">
        <v>0</v>
      </c>
      <c r="BB364" s="12">
        <v>1</v>
      </c>
      <c r="BC364" s="12">
        <v>1</v>
      </c>
    </row>
    <row r="365" spans="1:55" x14ac:dyDescent="0.35">
      <c r="A365" s="7" t="s">
        <v>931</v>
      </c>
      <c r="B365" s="7" t="s">
        <v>932</v>
      </c>
      <c r="C365" s="13" t="s">
        <v>51</v>
      </c>
      <c r="D365" s="7">
        <v>300</v>
      </c>
      <c r="E365" s="7" t="s">
        <v>933</v>
      </c>
      <c r="F365" s="7"/>
      <c r="G365" s="14" t="s">
        <v>53</v>
      </c>
      <c r="H365" s="13" t="s">
        <v>54</v>
      </c>
      <c r="I365" s="7" t="s">
        <v>95</v>
      </c>
      <c r="J365" s="7" t="s">
        <v>56</v>
      </c>
      <c r="K365" s="7" t="s">
        <v>57</v>
      </c>
      <c r="L365" s="7">
        <v>44.5</v>
      </c>
      <c r="M365" s="7" t="s">
        <v>86</v>
      </c>
      <c r="N365" s="7">
        <v>45</v>
      </c>
      <c r="O365" t="s">
        <v>7834</v>
      </c>
      <c r="P365" s="7"/>
      <c r="Q365" s="14"/>
      <c r="R365" t="b">
        <v>0</v>
      </c>
      <c r="S365" s="7">
        <v>76</v>
      </c>
      <c r="T365" s="7">
        <v>8.7333300000000005</v>
      </c>
      <c r="U365" s="7">
        <v>20.366669999999999</v>
      </c>
      <c r="V365" s="7">
        <v>0.5491109999999999</v>
      </c>
      <c r="W365" s="7">
        <v>0.19916666666666669</v>
      </c>
      <c r="X365" s="7"/>
      <c r="Y365" s="7"/>
      <c r="Z365" s="14"/>
      <c r="AA365" s="17">
        <v>3.16361E-2</v>
      </c>
      <c r="AB365" s="3">
        <v>0.968364</v>
      </c>
      <c r="AC365" s="14" t="s">
        <v>197</v>
      </c>
      <c r="AD365" s="13">
        <v>8</v>
      </c>
      <c r="AE365" s="14">
        <v>7</v>
      </c>
      <c r="AF365" s="13">
        <v>5</v>
      </c>
      <c r="AG365" s="7">
        <v>5</v>
      </c>
      <c r="AH365" s="7">
        <v>0</v>
      </c>
      <c r="AI365" s="7">
        <v>4</v>
      </c>
      <c r="AJ365" s="7">
        <v>4</v>
      </c>
      <c r="AK365" s="14">
        <v>0</v>
      </c>
      <c r="AL365" s="13">
        <v>3</v>
      </c>
      <c r="AM365" s="14">
        <v>3</v>
      </c>
      <c r="AN365" s="7" t="s">
        <v>66</v>
      </c>
      <c r="AO365" s="7" t="s">
        <v>62</v>
      </c>
      <c r="AP365" s="7" t="s">
        <v>62</v>
      </c>
      <c r="AQ365" s="7" t="s">
        <v>5797</v>
      </c>
      <c r="AR365" s="7" t="s">
        <v>62</v>
      </c>
      <c r="AS365" s="7" t="s">
        <v>64</v>
      </c>
      <c r="AT365" s="7" t="s">
        <v>5797</v>
      </c>
      <c r="AU365" s="7" t="s">
        <v>5797</v>
      </c>
      <c r="AV365" s="12">
        <v>0</v>
      </c>
      <c r="AW365" s="12">
        <v>0</v>
      </c>
      <c r="AX365" s="12">
        <v>0</v>
      </c>
      <c r="AY365" s="12">
        <v>1</v>
      </c>
      <c r="AZ365" s="12" t="s">
        <v>5797</v>
      </c>
      <c r="BA365" s="12">
        <v>0</v>
      </c>
      <c r="BB365" s="12">
        <v>1</v>
      </c>
      <c r="BC365" s="12">
        <v>1</v>
      </c>
    </row>
    <row r="366" spans="1:55" x14ac:dyDescent="0.35">
      <c r="A366" s="7" t="s">
        <v>934</v>
      </c>
      <c r="B366" s="7" t="s">
        <v>935</v>
      </c>
      <c r="C366" s="13" t="s">
        <v>51</v>
      </c>
      <c r="D366" s="7">
        <v>300</v>
      </c>
      <c r="E366" s="7" t="s">
        <v>78</v>
      </c>
      <c r="F366" s="7"/>
      <c r="G366" s="14" t="s">
        <v>53</v>
      </c>
      <c r="H366" s="13" t="s">
        <v>54</v>
      </c>
      <c r="I366" s="7" t="s">
        <v>92</v>
      </c>
      <c r="J366" s="7" t="s">
        <v>56</v>
      </c>
      <c r="K366" s="7" t="s">
        <v>57</v>
      </c>
      <c r="L366" s="7">
        <v>32</v>
      </c>
      <c r="M366" s="7" t="s">
        <v>109</v>
      </c>
      <c r="N366" s="7">
        <v>57</v>
      </c>
      <c r="O366" t="s">
        <v>7875</v>
      </c>
      <c r="P366" s="7" t="s">
        <v>59</v>
      </c>
      <c r="Q366" s="14" t="s">
        <v>59</v>
      </c>
      <c r="R366" t="b">
        <v>0</v>
      </c>
      <c r="S366" s="7">
        <v>60</v>
      </c>
      <c r="T366" s="7">
        <v>11.16667</v>
      </c>
      <c r="U366" s="7">
        <v>21.6</v>
      </c>
      <c r="V366" s="7">
        <v>1.2177789999999999</v>
      </c>
      <c r="W366" s="7">
        <v>0.13916666666666669</v>
      </c>
      <c r="X366" s="7">
        <v>7.6</v>
      </c>
      <c r="Y366" s="7">
        <v>2.71</v>
      </c>
      <c r="Z366" s="14">
        <v>3.43</v>
      </c>
      <c r="AA366" s="17">
        <v>2.6477199999999999E-2</v>
      </c>
      <c r="AB366" s="3">
        <v>0.97352300000000003</v>
      </c>
      <c r="AC366" s="14" t="s">
        <v>197</v>
      </c>
      <c r="AD366" s="13">
        <v>8</v>
      </c>
      <c r="AE366" s="14">
        <v>7</v>
      </c>
      <c r="AF366" s="13">
        <v>5</v>
      </c>
      <c r="AG366" s="7">
        <v>4</v>
      </c>
      <c r="AH366" s="7">
        <v>1</v>
      </c>
      <c r="AI366" s="7">
        <v>4</v>
      </c>
      <c r="AJ366" s="7">
        <v>3</v>
      </c>
      <c r="AK366" s="14">
        <v>1</v>
      </c>
      <c r="AL366" s="13">
        <v>3</v>
      </c>
      <c r="AM366" s="14">
        <v>3</v>
      </c>
      <c r="AN366" s="7" t="s">
        <v>66</v>
      </c>
      <c r="AO366" s="7" t="s">
        <v>62</v>
      </c>
      <c r="AP366" s="7" t="s">
        <v>62</v>
      </c>
      <c r="AQ366" s="7" t="s">
        <v>5797</v>
      </c>
      <c r="AR366" s="7" t="s">
        <v>63</v>
      </c>
      <c r="AS366" s="7" t="s">
        <v>66</v>
      </c>
      <c r="AT366" s="7" t="s">
        <v>70</v>
      </c>
      <c r="AU366" s="7" t="s">
        <v>5797</v>
      </c>
      <c r="AV366" s="12">
        <v>0</v>
      </c>
      <c r="AW366" s="12">
        <v>0</v>
      </c>
      <c r="AX366" s="12">
        <v>0</v>
      </c>
      <c r="AY366" s="12">
        <v>1</v>
      </c>
      <c r="AZ366" s="12">
        <v>1</v>
      </c>
      <c r="BA366" s="12">
        <v>0</v>
      </c>
      <c r="BB366" s="12">
        <v>1</v>
      </c>
      <c r="BC366" s="12">
        <v>1</v>
      </c>
    </row>
    <row r="367" spans="1:55" x14ac:dyDescent="0.35">
      <c r="A367" s="7" t="s">
        <v>936</v>
      </c>
      <c r="B367" s="7" t="s">
        <v>937</v>
      </c>
      <c r="C367" s="13" t="s">
        <v>51</v>
      </c>
      <c r="D367" s="7">
        <v>300</v>
      </c>
      <c r="E367" s="7" t="s">
        <v>100</v>
      </c>
      <c r="F367" s="7"/>
      <c r="G367" s="14" t="s">
        <v>53</v>
      </c>
      <c r="H367" s="13" t="s">
        <v>54</v>
      </c>
      <c r="I367" s="7" t="s">
        <v>119</v>
      </c>
      <c r="J367" s="7" t="s">
        <v>56</v>
      </c>
      <c r="K367" s="7" t="s">
        <v>57</v>
      </c>
      <c r="L367" s="7">
        <v>26</v>
      </c>
      <c r="M367" s="7" t="s">
        <v>58</v>
      </c>
      <c r="N367" s="7">
        <v>42</v>
      </c>
      <c r="O367" t="s">
        <v>7875</v>
      </c>
      <c r="P367" s="7" t="s">
        <v>59</v>
      </c>
      <c r="Q367" s="14" t="s">
        <v>59</v>
      </c>
      <c r="R367" t="b">
        <v>0</v>
      </c>
      <c r="S367" s="7">
        <v>452</v>
      </c>
      <c r="T367" s="7">
        <v>12.9</v>
      </c>
      <c r="U367" s="7">
        <v>27.38</v>
      </c>
      <c r="V367" s="7">
        <v>1.131866</v>
      </c>
      <c r="W367" s="7">
        <v>0.55089999999999995</v>
      </c>
      <c r="X367" s="7">
        <v>7.3</v>
      </c>
      <c r="Y367" s="7">
        <v>4.3</v>
      </c>
      <c r="Z367" s="14">
        <v>3.57</v>
      </c>
      <c r="AA367" s="17">
        <v>1.5087700000000001E-2</v>
      </c>
      <c r="AB367" s="3">
        <v>0.98491200000000001</v>
      </c>
      <c r="AC367" s="14" t="s">
        <v>197</v>
      </c>
      <c r="AD367" s="13">
        <v>8</v>
      </c>
      <c r="AE367" s="14">
        <v>7</v>
      </c>
      <c r="AF367" s="13">
        <v>5</v>
      </c>
      <c r="AG367" s="7">
        <v>5</v>
      </c>
      <c r="AH367" s="7">
        <v>0</v>
      </c>
      <c r="AI367" s="7">
        <v>4</v>
      </c>
      <c r="AJ367" s="7">
        <v>4</v>
      </c>
      <c r="AK367" s="14">
        <v>0</v>
      </c>
      <c r="AL367" s="13">
        <v>3</v>
      </c>
      <c r="AM367" s="14">
        <v>3</v>
      </c>
      <c r="AN367" s="7" t="s">
        <v>66</v>
      </c>
      <c r="AO367" s="7" t="s">
        <v>62</v>
      </c>
      <c r="AP367" s="7" t="s">
        <v>62</v>
      </c>
      <c r="AQ367" s="7" t="s">
        <v>70</v>
      </c>
      <c r="AR367" s="7" t="s">
        <v>70</v>
      </c>
      <c r="AS367" s="7" t="s">
        <v>5797</v>
      </c>
      <c r="AT367" s="7" t="s">
        <v>70</v>
      </c>
      <c r="AU367" s="7" t="s">
        <v>70</v>
      </c>
      <c r="AV367" s="12">
        <v>0</v>
      </c>
      <c r="AW367" s="12">
        <v>0</v>
      </c>
      <c r="AX367" s="12" t="s">
        <v>5797</v>
      </c>
      <c r="AY367" s="12">
        <v>1</v>
      </c>
      <c r="AZ367" s="12">
        <v>1</v>
      </c>
      <c r="BA367" s="12">
        <v>0</v>
      </c>
      <c r="BB367" s="12">
        <v>1</v>
      </c>
      <c r="BC367" s="12">
        <v>1</v>
      </c>
    </row>
    <row r="368" spans="1:55" x14ac:dyDescent="0.35">
      <c r="A368" s="7" t="s">
        <v>938</v>
      </c>
      <c r="B368" s="7" t="s">
        <v>939</v>
      </c>
      <c r="C368" s="13" t="s">
        <v>51</v>
      </c>
      <c r="D368" s="7">
        <v>300</v>
      </c>
      <c r="E368" s="7" t="s">
        <v>145</v>
      </c>
      <c r="F368" s="7"/>
      <c r="G368" s="14" t="s">
        <v>53</v>
      </c>
      <c r="H368" s="13" t="s">
        <v>54</v>
      </c>
      <c r="I368" s="7" t="s">
        <v>117</v>
      </c>
      <c r="J368" s="7" t="s">
        <v>56</v>
      </c>
      <c r="K368" s="7" t="s">
        <v>57</v>
      </c>
      <c r="L368" s="7">
        <v>29.2</v>
      </c>
      <c r="M368" s="7" t="s">
        <v>58</v>
      </c>
      <c r="N368" s="7">
        <v>47</v>
      </c>
      <c r="O368" t="s">
        <v>7833</v>
      </c>
      <c r="P368" s="7" t="s">
        <v>59</v>
      </c>
      <c r="Q368" s="14" t="s">
        <v>59</v>
      </c>
      <c r="R368" t="b">
        <v>0</v>
      </c>
      <c r="S368" s="7">
        <v>824</v>
      </c>
      <c r="T368" s="7">
        <v>10.64</v>
      </c>
      <c r="U368" s="7">
        <v>20</v>
      </c>
      <c r="V368" s="7">
        <v>0.29433340000000002</v>
      </c>
      <c r="W368" s="7">
        <v>1.9293400000000001</v>
      </c>
      <c r="X368" s="7">
        <v>5.4</v>
      </c>
      <c r="Y368" s="7">
        <v>3.42</v>
      </c>
      <c r="Z368" s="14">
        <v>2.98</v>
      </c>
      <c r="AA368" s="17">
        <v>1.6985299999999998E-2</v>
      </c>
      <c r="AB368" s="3">
        <v>0.98301499999999997</v>
      </c>
      <c r="AC368" s="14" t="s">
        <v>197</v>
      </c>
      <c r="AD368" s="13">
        <v>8</v>
      </c>
      <c r="AE368" s="14">
        <v>7</v>
      </c>
      <c r="AF368" s="13">
        <v>5</v>
      </c>
      <c r="AG368" s="7">
        <v>5</v>
      </c>
      <c r="AH368" s="7">
        <v>0</v>
      </c>
      <c r="AI368" s="7">
        <v>4</v>
      </c>
      <c r="AJ368" s="7">
        <v>4</v>
      </c>
      <c r="AK368" s="14">
        <v>0</v>
      </c>
      <c r="AL368" s="13">
        <v>3</v>
      </c>
      <c r="AM368" s="14">
        <v>3</v>
      </c>
      <c r="AN368" s="7" t="s">
        <v>66</v>
      </c>
      <c r="AO368" s="7" t="s">
        <v>62</v>
      </c>
      <c r="AP368" s="7" t="s">
        <v>62</v>
      </c>
      <c r="AQ368" s="7" t="s">
        <v>70</v>
      </c>
      <c r="AR368" s="7" t="s">
        <v>62</v>
      </c>
      <c r="AS368" s="7" t="s">
        <v>5797</v>
      </c>
      <c r="AT368" s="7" t="s">
        <v>5797</v>
      </c>
      <c r="AU368" s="7" t="s">
        <v>62</v>
      </c>
      <c r="AV368" s="12">
        <v>0</v>
      </c>
      <c r="AW368" s="12">
        <v>0</v>
      </c>
      <c r="AX368" s="12">
        <v>0</v>
      </c>
      <c r="AY368" s="12">
        <v>1</v>
      </c>
      <c r="AZ368" s="12">
        <v>1</v>
      </c>
      <c r="BA368" s="12">
        <v>0</v>
      </c>
      <c r="BB368" s="12">
        <v>1</v>
      </c>
      <c r="BC368" s="12">
        <v>1</v>
      </c>
    </row>
    <row r="369" spans="1:55" x14ac:dyDescent="0.35">
      <c r="A369" s="7" t="s">
        <v>940</v>
      </c>
      <c r="B369" s="7" t="s">
        <v>941</v>
      </c>
      <c r="C369" s="13" t="s">
        <v>51</v>
      </c>
      <c r="D369" s="7">
        <v>300</v>
      </c>
      <c r="E369" s="7" t="s">
        <v>100</v>
      </c>
      <c r="F369" s="7"/>
      <c r="G369" s="14" t="s">
        <v>53</v>
      </c>
      <c r="H369" s="13" t="s">
        <v>54</v>
      </c>
      <c r="I369" s="7" t="s">
        <v>118</v>
      </c>
      <c r="J369" s="7" t="s">
        <v>76</v>
      </c>
      <c r="K369" s="7" t="s">
        <v>57</v>
      </c>
      <c r="L369" s="7">
        <v>30.3</v>
      </c>
      <c r="M369" s="7" t="s">
        <v>109</v>
      </c>
      <c r="N369" s="7">
        <v>42</v>
      </c>
      <c r="O369" t="s">
        <v>7875</v>
      </c>
      <c r="P369" s="7" t="s">
        <v>59</v>
      </c>
      <c r="Q369" s="14" t="s">
        <v>56</v>
      </c>
      <c r="R369" t="b">
        <v>0</v>
      </c>
      <c r="S369" s="7">
        <v>693</v>
      </c>
      <c r="T369" s="7">
        <v>10.52</v>
      </c>
      <c r="U369" s="7">
        <v>26</v>
      </c>
      <c r="V369" s="7">
        <v>0.93086740000000001</v>
      </c>
      <c r="W369" s="7">
        <v>0.96097999999999995</v>
      </c>
      <c r="X369" s="7"/>
      <c r="Y369" s="7"/>
      <c r="Z369" s="14"/>
      <c r="AA369" s="17">
        <v>1.8605900000000002E-2</v>
      </c>
      <c r="AB369" s="3">
        <v>0.98139399999999999</v>
      </c>
      <c r="AC369" s="14" t="s">
        <v>197</v>
      </c>
      <c r="AD369" s="13">
        <v>8</v>
      </c>
      <c r="AE369" s="14">
        <v>7</v>
      </c>
      <c r="AF369" s="13">
        <v>5</v>
      </c>
      <c r="AG369" s="7">
        <v>4</v>
      </c>
      <c r="AH369" s="7">
        <v>1</v>
      </c>
      <c r="AI369" s="7">
        <v>4</v>
      </c>
      <c r="AJ369" s="7">
        <v>3</v>
      </c>
      <c r="AK369" s="14">
        <v>1</v>
      </c>
      <c r="AL369" s="13">
        <v>3</v>
      </c>
      <c r="AM369" s="14">
        <v>3</v>
      </c>
      <c r="AN369" s="7" t="s">
        <v>66</v>
      </c>
      <c r="AO369" s="7" t="s">
        <v>62</v>
      </c>
      <c r="AP369" s="7" t="s">
        <v>66</v>
      </c>
      <c r="AQ369" s="7" t="s">
        <v>5797</v>
      </c>
      <c r="AR369" s="7" t="s">
        <v>63</v>
      </c>
      <c r="AS369" s="7" t="s">
        <v>64</v>
      </c>
      <c r="AT369" s="7" t="s">
        <v>70</v>
      </c>
      <c r="AU369" s="7" t="s">
        <v>70</v>
      </c>
      <c r="AV369" s="12">
        <v>0</v>
      </c>
      <c r="AW369" s="12">
        <v>0</v>
      </c>
      <c r="AX369" s="12">
        <v>0</v>
      </c>
      <c r="AY369" s="12">
        <v>1</v>
      </c>
      <c r="AZ369" s="12">
        <v>1</v>
      </c>
      <c r="BA369" s="12">
        <v>0</v>
      </c>
      <c r="BB369" s="12">
        <v>1</v>
      </c>
      <c r="BC369" s="12">
        <v>1</v>
      </c>
    </row>
    <row r="370" spans="1:55" x14ac:dyDescent="0.35">
      <c r="A370" s="7" t="s">
        <v>942</v>
      </c>
      <c r="B370" s="7" t="s">
        <v>943</v>
      </c>
      <c r="C370" s="13" t="s">
        <v>51</v>
      </c>
      <c r="D370" s="7">
        <v>300</v>
      </c>
      <c r="E370" s="7" t="s">
        <v>100</v>
      </c>
      <c r="F370" s="7"/>
      <c r="G370" s="14" t="s">
        <v>53</v>
      </c>
      <c r="H370" s="13" t="s">
        <v>54</v>
      </c>
      <c r="I370" s="7" t="s">
        <v>96</v>
      </c>
      <c r="J370" s="7" t="s">
        <v>87</v>
      </c>
      <c r="K370" s="7" t="s">
        <v>57</v>
      </c>
      <c r="L370" s="7">
        <v>67</v>
      </c>
      <c r="M370" s="7" t="s">
        <v>58</v>
      </c>
      <c r="N370" s="7">
        <v>33</v>
      </c>
      <c r="O370" t="s">
        <v>7875</v>
      </c>
      <c r="P370" s="7" t="s">
        <v>59</v>
      </c>
      <c r="Q370" s="14" t="s">
        <v>59</v>
      </c>
      <c r="R370" t="b">
        <v>0</v>
      </c>
      <c r="S370" s="7">
        <v>327</v>
      </c>
      <c r="T370" s="7">
        <v>12.8</v>
      </c>
      <c r="U370" s="7">
        <v>29.58</v>
      </c>
      <c r="V370" s="7">
        <v>1.2291993999999999</v>
      </c>
      <c r="W370" s="7">
        <v>0.36509999999999998</v>
      </c>
      <c r="X370" s="7">
        <v>7.9</v>
      </c>
      <c r="Y370" s="7">
        <v>3.58</v>
      </c>
      <c r="Z370" s="14">
        <v>2.76</v>
      </c>
      <c r="AA370" s="17">
        <v>1E-4</v>
      </c>
      <c r="AB370" s="3">
        <v>0.99990000000000001</v>
      </c>
      <c r="AC370" s="14" t="s">
        <v>197</v>
      </c>
      <c r="AD370" s="13">
        <v>8</v>
      </c>
      <c r="AE370" s="14">
        <v>7</v>
      </c>
      <c r="AF370" s="13">
        <v>5</v>
      </c>
      <c r="AG370" s="7">
        <v>4</v>
      </c>
      <c r="AH370" s="7">
        <v>1</v>
      </c>
      <c r="AI370" s="7">
        <v>4</v>
      </c>
      <c r="AJ370" s="7">
        <v>3</v>
      </c>
      <c r="AK370" s="14">
        <v>1</v>
      </c>
      <c r="AL370" s="13">
        <v>3</v>
      </c>
      <c r="AM370" s="14">
        <v>3</v>
      </c>
      <c r="AN370" s="7" t="s">
        <v>66</v>
      </c>
      <c r="AO370" s="7" t="s">
        <v>62</v>
      </c>
      <c r="AP370" s="7" t="s">
        <v>208</v>
      </c>
      <c r="AQ370" s="7" t="s">
        <v>70</v>
      </c>
      <c r="AR370" s="7" t="s">
        <v>70</v>
      </c>
      <c r="AS370" s="7" t="s">
        <v>5797</v>
      </c>
      <c r="AT370" s="7" t="s">
        <v>70</v>
      </c>
      <c r="AU370" s="7" t="s">
        <v>70</v>
      </c>
      <c r="AV370" s="12">
        <v>0</v>
      </c>
      <c r="AW370" s="12">
        <v>0</v>
      </c>
      <c r="AX370" s="12">
        <v>0</v>
      </c>
      <c r="AY370" s="12">
        <v>1</v>
      </c>
      <c r="AZ370" s="12">
        <v>1</v>
      </c>
      <c r="BA370" s="12">
        <v>0</v>
      </c>
      <c r="BB370" s="12">
        <v>1</v>
      </c>
      <c r="BC370" s="12">
        <v>1</v>
      </c>
    </row>
    <row r="371" spans="1:55" x14ac:dyDescent="0.35">
      <c r="A371" s="7" t="s">
        <v>944</v>
      </c>
      <c r="B371" s="7" t="s">
        <v>945</v>
      </c>
      <c r="C371" s="13" t="s">
        <v>51</v>
      </c>
      <c r="D371" s="7">
        <v>300</v>
      </c>
      <c r="E371" s="7" t="s">
        <v>174</v>
      </c>
      <c r="F371" s="7"/>
      <c r="G371" s="14" t="s">
        <v>53</v>
      </c>
      <c r="H371" s="13" t="s">
        <v>54</v>
      </c>
      <c r="I371" s="7" t="s">
        <v>79</v>
      </c>
      <c r="J371" s="7" t="s">
        <v>87</v>
      </c>
      <c r="K371" s="7" t="s">
        <v>57</v>
      </c>
      <c r="L371" s="7">
        <v>39.6</v>
      </c>
      <c r="M371" s="7" t="s">
        <v>109</v>
      </c>
      <c r="N371" s="7">
        <v>51</v>
      </c>
      <c r="O371" t="s">
        <v>7833</v>
      </c>
      <c r="P371" s="7" t="s">
        <v>59</v>
      </c>
      <c r="Q371" s="14" t="s">
        <v>56</v>
      </c>
      <c r="R371" t="b">
        <v>0</v>
      </c>
      <c r="S371" s="7">
        <v>815</v>
      </c>
      <c r="T371" s="7">
        <v>10.34</v>
      </c>
      <c r="U371" s="7">
        <v>21.14</v>
      </c>
      <c r="V371" s="7">
        <v>0.63740019999999997</v>
      </c>
      <c r="W371" s="7">
        <v>1.4630000000000001</v>
      </c>
      <c r="X371" s="7">
        <v>6.4</v>
      </c>
      <c r="Y371" s="7">
        <v>1.1299999999999999</v>
      </c>
      <c r="Z371" s="14">
        <v>4.01</v>
      </c>
      <c r="AA371" s="17">
        <v>2.3054100000000001E-2</v>
      </c>
      <c r="AB371" s="3">
        <v>0.97694599999999998</v>
      </c>
      <c r="AC371" s="14" t="s">
        <v>197</v>
      </c>
      <c r="AD371" s="13">
        <v>8</v>
      </c>
      <c r="AE371" s="14">
        <v>7</v>
      </c>
      <c r="AF371" s="13">
        <v>5</v>
      </c>
      <c r="AG371" s="7">
        <v>5</v>
      </c>
      <c r="AH371" s="7">
        <v>0</v>
      </c>
      <c r="AI371" s="7">
        <v>4</v>
      </c>
      <c r="AJ371" s="7">
        <v>4</v>
      </c>
      <c r="AK371" s="14">
        <v>0</v>
      </c>
      <c r="AL371" s="13">
        <v>3</v>
      </c>
      <c r="AM371" s="14">
        <v>3</v>
      </c>
      <c r="AN371" s="7" t="s">
        <v>66</v>
      </c>
      <c r="AO371" s="7" t="s">
        <v>62</v>
      </c>
      <c r="AP371" s="7" t="s">
        <v>62</v>
      </c>
      <c r="AQ371" s="7" t="s">
        <v>5797</v>
      </c>
      <c r="AR371" s="7" t="s">
        <v>70</v>
      </c>
      <c r="AS371" s="7" t="s">
        <v>5797</v>
      </c>
      <c r="AT371" s="7" t="s">
        <v>5797</v>
      </c>
      <c r="AU371" s="7" t="s">
        <v>5797</v>
      </c>
      <c r="AV371" s="12">
        <v>0</v>
      </c>
      <c r="AW371" s="12">
        <v>0</v>
      </c>
      <c r="AX371" s="12">
        <v>0</v>
      </c>
      <c r="AY371" s="12">
        <v>1</v>
      </c>
      <c r="AZ371" s="12">
        <v>1</v>
      </c>
      <c r="BA371" s="12">
        <v>0</v>
      </c>
      <c r="BB371" s="12">
        <v>1</v>
      </c>
      <c r="BC371" s="12">
        <v>1</v>
      </c>
    </row>
    <row r="372" spans="1:55" x14ac:dyDescent="0.35">
      <c r="A372" s="7" t="s">
        <v>946</v>
      </c>
      <c r="B372" s="7" t="s">
        <v>947</v>
      </c>
      <c r="C372" s="13" t="s">
        <v>51</v>
      </c>
      <c r="D372" s="7">
        <v>300</v>
      </c>
      <c r="E372" s="7" t="s">
        <v>94</v>
      </c>
      <c r="F372" s="7"/>
      <c r="G372" s="14" t="s">
        <v>53</v>
      </c>
      <c r="H372" s="13" t="s">
        <v>54</v>
      </c>
      <c r="I372" s="7" t="s">
        <v>92</v>
      </c>
      <c r="J372" s="7" t="s">
        <v>56</v>
      </c>
      <c r="K372" s="7" t="s">
        <v>84</v>
      </c>
      <c r="L372" s="7">
        <v>42</v>
      </c>
      <c r="M372" s="7" t="s">
        <v>58</v>
      </c>
      <c r="N372" s="7">
        <v>40</v>
      </c>
      <c r="O372" t="s">
        <v>7875</v>
      </c>
      <c r="P372" s="7" t="s">
        <v>113</v>
      </c>
      <c r="Q372" s="14" t="s">
        <v>59</v>
      </c>
      <c r="R372" t="b">
        <v>0</v>
      </c>
      <c r="S372" s="7">
        <v>133</v>
      </c>
      <c r="T372" s="7">
        <v>9.5333299999999994</v>
      </c>
      <c r="U372" s="7">
        <v>22.83333</v>
      </c>
      <c r="V372" s="7">
        <v>0.82688799999999996</v>
      </c>
      <c r="W372" s="7">
        <v>0.29103333333333331</v>
      </c>
      <c r="X372" s="7">
        <v>6.9</v>
      </c>
      <c r="Y372" s="7">
        <v>1.87</v>
      </c>
      <c r="Z372" s="14">
        <v>3.27</v>
      </c>
      <c r="AA372" s="17">
        <v>1.5398800000000001E-2</v>
      </c>
      <c r="AB372" s="3">
        <v>0.98460099999999995</v>
      </c>
      <c r="AC372" s="14" t="s">
        <v>197</v>
      </c>
      <c r="AD372" s="13">
        <v>8</v>
      </c>
      <c r="AE372" s="14">
        <v>7</v>
      </c>
      <c r="AF372" s="13">
        <v>5</v>
      </c>
      <c r="AG372" s="7">
        <v>5</v>
      </c>
      <c r="AH372" s="7">
        <v>0</v>
      </c>
      <c r="AI372" s="7">
        <v>4</v>
      </c>
      <c r="AJ372" s="7">
        <v>4</v>
      </c>
      <c r="AK372" s="14">
        <v>0</v>
      </c>
      <c r="AL372" s="13">
        <v>3</v>
      </c>
      <c r="AM372" s="14">
        <v>3</v>
      </c>
      <c r="AN372" s="7" t="s">
        <v>66</v>
      </c>
      <c r="AO372" s="7" t="s">
        <v>62</v>
      </c>
      <c r="AP372" s="7" t="s">
        <v>62</v>
      </c>
      <c r="AQ372" s="7" t="s">
        <v>5797</v>
      </c>
      <c r="AR372" s="7" t="s">
        <v>62</v>
      </c>
      <c r="AS372" s="7" t="s">
        <v>64</v>
      </c>
      <c r="AT372" s="7" t="s">
        <v>5797</v>
      </c>
      <c r="AU372" s="7" t="s">
        <v>5797</v>
      </c>
      <c r="AV372" s="12">
        <v>0</v>
      </c>
      <c r="AW372" s="12">
        <v>0</v>
      </c>
      <c r="AX372" s="12">
        <v>0</v>
      </c>
      <c r="AY372" s="12">
        <v>1</v>
      </c>
      <c r="AZ372" s="12">
        <v>1</v>
      </c>
      <c r="BA372" s="12">
        <v>0</v>
      </c>
      <c r="BB372" s="12">
        <v>1</v>
      </c>
      <c r="BC372" s="12">
        <v>1</v>
      </c>
    </row>
    <row r="373" spans="1:55" x14ac:dyDescent="0.35">
      <c r="A373" s="7" t="s">
        <v>948</v>
      </c>
      <c r="B373" s="7" t="s">
        <v>949</v>
      </c>
      <c r="C373" s="13" t="s">
        <v>51</v>
      </c>
      <c r="D373" s="7">
        <v>300</v>
      </c>
      <c r="E373" s="7" t="s">
        <v>145</v>
      </c>
      <c r="F373" s="7"/>
      <c r="G373" s="14" t="s">
        <v>53</v>
      </c>
      <c r="H373" s="13" t="s">
        <v>54</v>
      </c>
      <c r="I373" s="7" t="s">
        <v>118</v>
      </c>
      <c r="J373" s="7" t="s">
        <v>56</v>
      </c>
      <c r="K373" s="7" t="s">
        <v>57</v>
      </c>
      <c r="L373" s="7">
        <v>27</v>
      </c>
      <c r="M373" s="7" t="s">
        <v>86</v>
      </c>
      <c r="N373" s="7">
        <v>36</v>
      </c>
      <c r="O373" t="s">
        <v>7875</v>
      </c>
      <c r="P373" s="7" t="s">
        <v>59</v>
      </c>
      <c r="Q373" s="14" t="s">
        <v>59</v>
      </c>
      <c r="R373" t="b">
        <v>0</v>
      </c>
      <c r="S373" s="7">
        <v>899</v>
      </c>
      <c r="T373" s="7">
        <v>19.48</v>
      </c>
      <c r="U373" s="7">
        <v>28.52</v>
      </c>
      <c r="V373" s="7">
        <v>0.57720000000000005</v>
      </c>
      <c r="W373" s="7">
        <v>1.6571400000000001</v>
      </c>
      <c r="X373" s="7">
        <v>4.5999999999999996</v>
      </c>
      <c r="Y373" s="7">
        <v>5.93</v>
      </c>
      <c r="Z373" s="14">
        <v>3.34</v>
      </c>
      <c r="AA373" s="17">
        <v>2.3911700000000001E-2</v>
      </c>
      <c r="AB373" s="3">
        <v>0.97608799999999996</v>
      </c>
      <c r="AC373" s="14" t="s">
        <v>197</v>
      </c>
      <c r="AD373" s="13">
        <v>8</v>
      </c>
      <c r="AE373" s="14">
        <v>7</v>
      </c>
      <c r="AF373" s="13">
        <v>5</v>
      </c>
      <c r="AG373" s="7">
        <v>5</v>
      </c>
      <c r="AH373" s="7">
        <v>0</v>
      </c>
      <c r="AI373" s="7">
        <v>4</v>
      </c>
      <c r="AJ373" s="7">
        <v>4</v>
      </c>
      <c r="AK373" s="14">
        <v>0</v>
      </c>
      <c r="AL373" s="13">
        <v>3</v>
      </c>
      <c r="AM373" s="14">
        <v>3</v>
      </c>
      <c r="AN373" s="7" t="s">
        <v>66</v>
      </c>
      <c r="AO373" s="7" t="s">
        <v>62</v>
      </c>
      <c r="AP373" s="7" t="s">
        <v>62</v>
      </c>
      <c r="AQ373" s="7" t="s">
        <v>70</v>
      </c>
      <c r="AR373" s="7" t="s">
        <v>70</v>
      </c>
      <c r="AS373" s="7" t="s">
        <v>66</v>
      </c>
      <c r="AT373" s="7" t="s">
        <v>70</v>
      </c>
      <c r="AU373" s="7" t="s">
        <v>70</v>
      </c>
      <c r="AV373" s="12">
        <v>0</v>
      </c>
      <c r="AW373" s="12">
        <v>0</v>
      </c>
      <c r="AX373" s="12">
        <v>0</v>
      </c>
      <c r="AY373" s="12">
        <v>1</v>
      </c>
      <c r="AZ373" s="12">
        <v>1</v>
      </c>
      <c r="BA373" s="12">
        <v>0</v>
      </c>
      <c r="BB373" s="12">
        <v>1</v>
      </c>
      <c r="BC373" s="12">
        <v>1</v>
      </c>
    </row>
    <row r="374" spans="1:55" x14ac:dyDescent="0.35">
      <c r="A374" s="7" t="s">
        <v>950</v>
      </c>
      <c r="B374" s="7" t="s">
        <v>951</v>
      </c>
      <c r="C374" s="13" t="s">
        <v>51</v>
      </c>
      <c r="D374" s="7">
        <v>300</v>
      </c>
      <c r="E374" s="7" t="s">
        <v>116</v>
      </c>
      <c r="F374" s="7"/>
      <c r="G374" s="14" t="s">
        <v>53</v>
      </c>
      <c r="H374" s="13" t="s">
        <v>54</v>
      </c>
      <c r="I374" s="7" t="s">
        <v>75</v>
      </c>
      <c r="J374" s="7" t="s">
        <v>87</v>
      </c>
      <c r="K374" s="7" t="s">
        <v>57</v>
      </c>
      <c r="L374" s="7">
        <v>23</v>
      </c>
      <c r="M374" s="7" t="s">
        <v>109</v>
      </c>
      <c r="N374" s="7">
        <v>44</v>
      </c>
      <c r="O374" t="s">
        <v>7875</v>
      </c>
      <c r="P374" s="7" t="s">
        <v>59</v>
      </c>
      <c r="Q374" s="14" t="s">
        <v>59</v>
      </c>
      <c r="R374" t="b">
        <v>0</v>
      </c>
      <c r="S374" s="7">
        <v>1517</v>
      </c>
      <c r="T374" s="7">
        <v>20.100000000000001</v>
      </c>
      <c r="U374" s="7">
        <v>30.6</v>
      </c>
      <c r="V374" s="7">
        <v>0.67960000000000009</v>
      </c>
      <c r="W374" s="7">
        <v>2.1267999999999998</v>
      </c>
      <c r="X374" s="7">
        <v>6.1</v>
      </c>
      <c r="Y374" s="7">
        <v>3.03</v>
      </c>
      <c r="Z374" s="14">
        <v>3.4</v>
      </c>
      <c r="AA374" s="17">
        <v>1E-4</v>
      </c>
      <c r="AB374" s="3">
        <v>0.99990000000000001</v>
      </c>
      <c r="AC374" s="14" t="s">
        <v>197</v>
      </c>
      <c r="AD374" s="13">
        <v>8</v>
      </c>
      <c r="AE374" s="14">
        <v>7</v>
      </c>
      <c r="AF374" s="13">
        <v>5</v>
      </c>
      <c r="AG374" s="7">
        <v>5</v>
      </c>
      <c r="AH374" s="7">
        <v>0</v>
      </c>
      <c r="AI374" s="7">
        <v>4</v>
      </c>
      <c r="AJ374" s="7">
        <v>4</v>
      </c>
      <c r="AK374" s="14">
        <v>0</v>
      </c>
      <c r="AL374" s="13">
        <v>3</v>
      </c>
      <c r="AM374" s="14">
        <v>3</v>
      </c>
      <c r="AN374" s="7" t="s">
        <v>66</v>
      </c>
      <c r="AO374" s="7" t="s">
        <v>62</v>
      </c>
      <c r="AP374" s="7" t="s">
        <v>62</v>
      </c>
      <c r="AQ374" s="7" t="s">
        <v>70</v>
      </c>
      <c r="AR374" s="7" t="s">
        <v>70</v>
      </c>
      <c r="AS374" s="7" t="s">
        <v>66</v>
      </c>
      <c r="AT374" s="7" t="s">
        <v>70</v>
      </c>
      <c r="AU374" s="7" t="s">
        <v>70</v>
      </c>
      <c r="AV374" s="12">
        <v>0</v>
      </c>
      <c r="AW374" s="12">
        <v>0</v>
      </c>
      <c r="AX374" s="12">
        <v>0</v>
      </c>
      <c r="AY374" s="12">
        <v>1</v>
      </c>
      <c r="AZ374" s="12">
        <v>1</v>
      </c>
      <c r="BA374" s="12">
        <v>0</v>
      </c>
      <c r="BB374" s="12">
        <v>1</v>
      </c>
      <c r="BC374" s="12">
        <v>1</v>
      </c>
    </row>
    <row r="375" spans="1:55" x14ac:dyDescent="0.35">
      <c r="A375" s="7" t="s">
        <v>952</v>
      </c>
      <c r="B375" s="7" t="s">
        <v>953</v>
      </c>
      <c r="C375" s="13" t="s">
        <v>51</v>
      </c>
      <c r="D375" s="7">
        <v>300</v>
      </c>
      <c r="E375" s="7" t="s">
        <v>116</v>
      </c>
      <c r="F375" s="7"/>
      <c r="G375" s="14" t="s">
        <v>53</v>
      </c>
      <c r="H375" s="13" t="s">
        <v>54</v>
      </c>
      <c r="I375" s="7" t="s">
        <v>117</v>
      </c>
      <c r="J375" s="7" t="s">
        <v>56</v>
      </c>
      <c r="K375" s="7" t="s">
        <v>57</v>
      </c>
      <c r="L375" s="7">
        <v>22</v>
      </c>
      <c r="M375" s="7" t="s">
        <v>86</v>
      </c>
      <c r="N375" s="7">
        <v>44</v>
      </c>
      <c r="O375" t="s">
        <v>7834</v>
      </c>
      <c r="P375" s="7" t="s">
        <v>59</v>
      </c>
      <c r="Q375" s="14" t="s">
        <v>59</v>
      </c>
      <c r="R375" t="b">
        <v>0</v>
      </c>
      <c r="S375" s="7">
        <v>1485</v>
      </c>
      <c r="T375" s="7">
        <v>19.3</v>
      </c>
      <c r="U375" s="7">
        <v>29.92</v>
      </c>
      <c r="V375" s="7">
        <v>0.72200000000000009</v>
      </c>
      <c r="W375" s="7">
        <v>2.0725799999999999</v>
      </c>
      <c r="X375" s="7">
        <v>5.8</v>
      </c>
      <c r="Y375" s="7">
        <v>3.2</v>
      </c>
      <c r="Z375" s="14">
        <v>3.63</v>
      </c>
      <c r="AA375" s="17">
        <v>0.108142</v>
      </c>
      <c r="AB375" s="3">
        <v>0.89185800000000004</v>
      </c>
      <c r="AC375" s="14" t="s">
        <v>197</v>
      </c>
      <c r="AD375" s="13">
        <v>8</v>
      </c>
      <c r="AE375" s="14">
        <v>7</v>
      </c>
      <c r="AF375" s="13">
        <v>5</v>
      </c>
      <c r="AG375" s="7">
        <v>3</v>
      </c>
      <c r="AH375" s="7">
        <v>2</v>
      </c>
      <c r="AI375" s="7">
        <v>4</v>
      </c>
      <c r="AJ375" s="7">
        <v>2</v>
      </c>
      <c r="AK375" s="14">
        <v>2</v>
      </c>
      <c r="AL375" s="13">
        <v>3</v>
      </c>
      <c r="AM375" s="14">
        <v>3</v>
      </c>
      <c r="AN375" s="7" t="s">
        <v>66</v>
      </c>
      <c r="AO375" s="7" t="s">
        <v>62</v>
      </c>
      <c r="AP375" s="7" t="s">
        <v>208</v>
      </c>
      <c r="AQ375" s="7" t="s">
        <v>70</v>
      </c>
      <c r="AR375" s="7" t="s">
        <v>63</v>
      </c>
      <c r="AS375" s="7" t="s">
        <v>66</v>
      </c>
      <c r="AT375" s="7" t="s">
        <v>70</v>
      </c>
      <c r="AU375" s="7" t="s">
        <v>70</v>
      </c>
      <c r="AV375" s="12">
        <v>0</v>
      </c>
      <c r="AW375" s="12">
        <v>0</v>
      </c>
      <c r="AX375" s="12">
        <v>0</v>
      </c>
      <c r="AY375" s="12">
        <v>1</v>
      </c>
      <c r="AZ375" s="12">
        <v>1</v>
      </c>
      <c r="BA375" s="12">
        <v>0</v>
      </c>
      <c r="BB375" s="12">
        <v>1</v>
      </c>
      <c r="BC375" s="12">
        <v>1</v>
      </c>
    </row>
    <row r="376" spans="1:55" x14ac:dyDescent="0.35">
      <c r="A376" s="7" t="s">
        <v>954</v>
      </c>
      <c r="B376" s="7" t="s">
        <v>955</v>
      </c>
      <c r="C376" s="13" t="s">
        <v>51</v>
      </c>
      <c r="D376" s="7">
        <v>300</v>
      </c>
      <c r="E376" s="7" t="s">
        <v>139</v>
      </c>
      <c r="F376" s="7"/>
      <c r="G376" s="14" t="s">
        <v>53</v>
      </c>
      <c r="H376" s="13" t="s">
        <v>54</v>
      </c>
      <c r="I376" s="7" t="s">
        <v>75</v>
      </c>
      <c r="J376" s="7" t="s">
        <v>87</v>
      </c>
      <c r="K376" s="7" t="s">
        <v>57</v>
      </c>
      <c r="L376" s="7">
        <v>18</v>
      </c>
      <c r="M376" s="7" t="s">
        <v>109</v>
      </c>
      <c r="N376" s="7">
        <v>40</v>
      </c>
      <c r="O376" t="s">
        <v>7875</v>
      </c>
      <c r="P376" s="7" t="s">
        <v>77</v>
      </c>
      <c r="Q376" s="14" t="s">
        <v>59</v>
      </c>
      <c r="R376" t="b">
        <v>0</v>
      </c>
      <c r="S376" s="7">
        <v>1401</v>
      </c>
      <c r="T376" s="7">
        <v>22.8</v>
      </c>
      <c r="U376" s="7">
        <v>32.020000000000003</v>
      </c>
      <c r="V376" s="7">
        <v>0.81706660000000009</v>
      </c>
      <c r="W376" s="7">
        <v>1.90666</v>
      </c>
      <c r="X376" s="7">
        <v>6.1</v>
      </c>
      <c r="Y376" s="7">
        <v>2.59</v>
      </c>
      <c r="Z376" s="14">
        <v>4.28</v>
      </c>
      <c r="AA376" s="17">
        <v>1E-4</v>
      </c>
      <c r="AB376" s="3">
        <v>0.99990000000000001</v>
      </c>
      <c r="AC376" s="14" t="s">
        <v>197</v>
      </c>
      <c r="AD376" s="13">
        <v>8</v>
      </c>
      <c r="AE376" s="14">
        <v>7</v>
      </c>
      <c r="AF376" s="13">
        <v>5</v>
      </c>
      <c r="AG376" s="7">
        <v>4</v>
      </c>
      <c r="AH376" s="7">
        <v>1</v>
      </c>
      <c r="AI376" s="7">
        <v>4</v>
      </c>
      <c r="AJ376" s="7">
        <v>3</v>
      </c>
      <c r="AK376" s="14">
        <v>1</v>
      </c>
      <c r="AL376" s="13">
        <v>3</v>
      </c>
      <c r="AM376" s="14">
        <v>3</v>
      </c>
      <c r="AN376" s="7" t="s">
        <v>66</v>
      </c>
      <c r="AO376" s="7" t="s">
        <v>62</v>
      </c>
      <c r="AP376" s="7" t="s">
        <v>208</v>
      </c>
      <c r="AQ376" s="7" t="s">
        <v>70</v>
      </c>
      <c r="AR376" s="7" t="s">
        <v>70</v>
      </c>
      <c r="AS376" s="7" t="s">
        <v>66</v>
      </c>
      <c r="AT376" s="7" t="s">
        <v>70</v>
      </c>
      <c r="AU376" s="7" t="s">
        <v>70</v>
      </c>
      <c r="AV376" s="12" t="s">
        <v>5797</v>
      </c>
      <c r="AW376" s="12">
        <v>0</v>
      </c>
      <c r="AX376" s="12">
        <v>0</v>
      </c>
      <c r="AY376" s="12">
        <v>1</v>
      </c>
      <c r="AZ376" s="12">
        <v>1</v>
      </c>
      <c r="BA376" s="12">
        <v>0</v>
      </c>
      <c r="BB376" s="12">
        <v>1</v>
      </c>
      <c r="BC376" s="12">
        <v>1</v>
      </c>
    </row>
    <row r="377" spans="1:55" x14ac:dyDescent="0.35">
      <c r="A377" s="7" t="s">
        <v>956</v>
      </c>
      <c r="B377" s="7" t="s">
        <v>957</v>
      </c>
      <c r="C377" s="13" t="s">
        <v>51</v>
      </c>
      <c r="D377" s="7">
        <v>300</v>
      </c>
      <c r="E377" s="7" t="s">
        <v>139</v>
      </c>
      <c r="F377" s="7"/>
      <c r="G377" s="14" t="s">
        <v>53</v>
      </c>
      <c r="H377" s="13" t="s">
        <v>54</v>
      </c>
      <c r="I377" s="7" t="s">
        <v>75</v>
      </c>
      <c r="J377" s="7" t="s">
        <v>87</v>
      </c>
      <c r="K377" s="7" t="s">
        <v>57</v>
      </c>
      <c r="L377" s="7">
        <v>24.9</v>
      </c>
      <c r="M377" s="7" t="s">
        <v>86</v>
      </c>
      <c r="N377" s="7">
        <v>34</v>
      </c>
      <c r="O377" t="s">
        <v>7875</v>
      </c>
      <c r="P377" s="7" t="s">
        <v>59</v>
      </c>
      <c r="Q377" s="14" t="s">
        <v>56</v>
      </c>
      <c r="R377" t="b">
        <v>0</v>
      </c>
      <c r="S377" s="7">
        <v>1259</v>
      </c>
      <c r="T377" s="7">
        <v>19.32</v>
      </c>
      <c r="U377" s="7">
        <v>29.56</v>
      </c>
      <c r="V377" s="7">
        <v>0.64173340000000001</v>
      </c>
      <c r="W377" s="7">
        <v>1.7345999999999999</v>
      </c>
      <c r="X377" s="7">
        <v>6.2</v>
      </c>
      <c r="Y377" s="7">
        <v>2.86</v>
      </c>
      <c r="Z377" s="14">
        <v>3.67</v>
      </c>
      <c r="AA377" s="17">
        <v>1E-4</v>
      </c>
      <c r="AB377" s="3">
        <v>0.99990000000000001</v>
      </c>
      <c r="AC377" s="14" t="s">
        <v>197</v>
      </c>
      <c r="AD377" s="13">
        <v>8</v>
      </c>
      <c r="AE377" s="14">
        <v>7</v>
      </c>
      <c r="AF377" s="13">
        <v>5</v>
      </c>
      <c r="AG377" s="7">
        <v>5</v>
      </c>
      <c r="AH377" s="7">
        <v>0</v>
      </c>
      <c r="AI377" s="7">
        <v>4</v>
      </c>
      <c r="AJ377" s="7">
        <v>4</v>
      </c>
      <c r="AK377" s="14">
        <v>0</v>
      </c>
      <c r="AL377" s="13">
        <v>3</v>
      </c>
      <c r="AM377" s="14">
        <v>3</v>
      </c>
      <c r="AN377" s="7" t="s">
        <v>66</v>
      </c>
      <c r="AO377" s="7" t="s">
        <v>62</v>
      </c>
      <c r="AP377" s="7" t="s">
        <v>62</v>
      </c>
      <c r="AQ377" s="7" t="s">
        <v>70</v>
      </c>
      <c r="AR377" s="7" t="s">
        <v>70</v>
      </c>
      <c r="AS377" s="7" t="s">
        <v>5797</v>
      </c>
      <c r="AT377" s="7" t="s">
        <v>70</v>
      </c>
      <c r="AU377" s="7" t="s">
        <v>70</v>
      </c>
      <c r="AV377" s="12">
        <v>1</v>
      </c>
      <c r="AW377" s="12">
        <v>0</v>
      </c>
      <c r="AX377" s="12">
        <v>0</v>
      </c>
      <c r="AY377" s="12">
        <v>1</v>
      </c>
      <c r="AZ377" s="12">
        <v>1</v>
      </c>
      <c r="BA377" s="12">
        <v>0</v>
      </c>
      <c r="BB377" s="12" t="s">
        <v>5797</v>
      </c>
      <c r="BC377" s="12">
        <v>1</v>
      </c>
    </row>
    <row r="378" spans="1:55" x14ac:dyDescent="0.35">
      <c r="A378" s="7" t="s">
        <v>958</v>
      </c>
      <c r="B378" s="7" t="s">
        <v>959</v>
      </c>
      <c r="C378" s="13" t="s">
        <v>51</v>
      </c>
      <c r="D378" s="7">
        <v>300</v>
      </c>
      <c r="E378" s="7" t="s">
        <v>116</v>
      </c>
      <c r="F378" s="7"/>
      <c r="G378" s="14" t="s">
        <v>53</v>
      </c>
      <c r="H378" s="13" t="s">
        <v>54</v>
      </c>
      <c r="I378" s="7" t="s">
        <v>75</v>
      </c>
      <c r="J378" s="7" t="s">
        <v>87</v>
      </c>
      <c r="K378" s="7" t="s">
        <v>57</v>
      </c>
      <c r="L378" s="7">
        <v>26</v>
      </c>
      <c r="M378" s="7" t="s">
        <v>109</v>
      </c>
      <c r="N378" s="7">
        <v>50</v>
      </c>
      <c r="O378" t="s">
        <v>7921</v>
      </c>
      <c r="P378" s="7" t="s">
        <v>59</v>
      </c>
      <c r="Q378" s="14" t="s">
        <v>59</v>
      </c>
      <c r="R378" t="b">
        <v>0</v>
      </c>
      <c r="S378" s="7">
        <v>1598</v>
      </c>
      <c r="T378" s="7">
        <v>19.059999999999999</v>
      </c>
      <c r="U378" s="7">
        <v>29.3</v>
      </c>
      <c r="V378" s="7">
        <v>0.61159999999999992</v>
      </c>
      <c r="W378" s="7">
        <v>2.3064</v>
      </c>
      <c r="X378" s="7">
        <v>5.9</v>
      </c>
      <c r="Y378" s="7">
        <v>3.16</v>
      </c>
      <c r="Z378" s="14">
        <v>3.37</v>
      </c>
      <c r="AA378" s="17">
        <v>1E-4</v>
      </c>
      <c r="AB378" s="3">
        <v>0.99990000000000001</v>
      </c>
      <c r="AC378" s="14" t="s">
        <v>197</v>
      </c>
      <c r="AD378" s="13">
        <v>8</v>
      </c>
      <c r="AE378" s="14">
        <v>7</v>
      </c>
      <c r="AF378" s="13">
        <v>5</v>
      </c>
      <c r="AG378" s="7">
        <v>3</v>
      </c>
      <c r="AH378" s="7">
        <v>2</v>
      </c>
      <c r="AI378" s="7">
        <v>4</v>
      </c>
      <c r="AJ378" s="7">
        <v>2</v>
      </c>
      <c r="AK378" s="14">
        <v>2</v>
      </c>
      <c r="AL378" s="13">
        <v>3</v>
      </c>
      <c r="AM378" s="14">
        <v>3</v>
      </c>
      <c r="AN378" s="7" t="s">
        <v>66</v>
      </c>
      <c r="AO378" s="7" t="s">
        <v>62</v>
      </c>
      <c r="AP378" s="7" t="s">
        <v>208</v>
      </c>
      <c r="AQ378" s="7" t="s">
        <v>70</v>
      </c>
      <c r="AR378" s="7" t="s">
        <v>63</v>
      </c>
      <c r="AS378" s="7" t="s">
        <v>66</v>
      </c>
      <c r="AT378" s="7" t="s">
        <v>70</v>
      </c>
      <c r="AU378" s="7" t="s">
        <v>70</v>
      </c>
      <c r="AV378" s="12">
        <v>0</v>
      </c>
      <c r="AW378" s="12">
        <v>0</v>
      </c>
      <c r="AX378" s="12">
        <v>0</v>
      </c>
      <c r="AY378" s="12">
        <v>1</v>
      </c>
      <c r="AZ378" s="12">
        <v>1</v>
      </c>
      <c r="BA378" s="12">
        <v>0</v>
      </c>
      <c r="BB378" s="12">
        <v>1</v>
      </c>
      <c r="BC378" s="12">
        <v>1</v>
      </c>
    </row>
    <row r="379" spans="1:55" x14ac:dyDescent="0.35">
      <c r="A379" s="7" t="s">
        <v>960</v>
      </c>
      <c r="B379" s="7" t="s">
        <v>961</v>
      </c>
      <c r="C379" s="13" t="s">
        <v>51</v>
      </c>
      <c r="D379" s="7">
        <v>300</v>
      </c>
      <c r="E379" s="7" t="s">
        <v>116</v>
      </c>
      <c r="F379" s="7"/>
      <c r="G379" s="14" t="s">
        <v>53</v>
      </c>
      <c r="H379" s="13" t="s">
        <v>54</v>
      </c>
      <c r="I379" s="7" t="s">
        <v>75</v>
      </c>
      <c r="J379" s="7" t="s">
        <v>87</v>
      </c>
      <c r="K379" s="7" t="s">
        <v>57</v>
      </c>
      <c r="L379" s="7">
        <v>23.6</v>
      </c>
      <c r="M379" s="7" t="s">
        <v>109</v>
      </c>
      <c r="N379" s="7">
        <v>34</v>
      </c>
      <c r="O379" t="s">
        <v>7875</v>
      </c>
      <c r="P379" s="7" t="s">
        <v>113</v>
      </c>
      <c r="Q379" s="14" t="s">
        <v>59</v>
      </c>
      <c r="R379" t="b">
        <v>0</v>
      </c>
      <c r="S379" s="7">
        <v>1592</v>
      </c>
      <c r="T379" s="7">
        <v>21.46</v>
      </c>
      <c r="U379" s="7">
        <v>30.86</v>
      </c>
      <c r="V379" s="7">
        <v>0.73839979999999994</v>
      </c>
      <c r="W379" s="7">
        <v>2.37778</v>
      </c>
      <c r="X379" s="7">
        <v>6.1</v>
      </c>
      <c r="Y379" s="7">
        <v>3.84</v>
      </c>
      <c r="Z379" s="14">
        <v>3.41</v>
      </c>
      <c r="AA379" s="17">
        <v>1E-4</v>
      </c>
      <c r="AB379" s="3">
        <v>0.99990000000000001</v>
      </c>
      <c r="AC379" s="14" t="s">
        <v>197</v>
      </c>
      <c r="AD379" s="13">
        <v>8</v>
      </c>
      <c r="AE379" s="14">
        <v>7</v>
      </c>
      <c r="AF379" s="13">
        <v>5</v>
      </c>
      <c r="AG379" s="7">
        <v>2</v>
      </c>
      <c r="AH379" s="7">
        <v>3</v>
      </c>
      <c r="AI379" s="7">
        <v>4</v>
      </c>
      <c r="AJ379" s="7">
        <v>1</v>
      </c>
      <c r="AK379" s="14">
        <v>3</v>
      </c>
      <c r="AL379" s="13">
        <v>3</v>
      </c>
      <c r="AM379" s="14">
        <v>3</v>
      </c>
      <c r="AN379" s="7" t="s">
        <v>66</v>
      </c>
      <c r="AO379" s="7" t="s">
        <v>74</v>
      </c>
      <c r="AP379" s="7" t="s">
        <v>208</v>
      </c>
      <c r="AQ379" s="7" t="s">
        <v>70</v>
      </c>
      <c r="AR379" s="7" t="s">
        <v>63</v>
      </c>
      <c r="AS379" s="7" t="s">
        <v>66</v>
      </c>
      <c r="AT379" s="7" t="s">
        <v>70</v>
      </c>
      <c r="AU379" s="7" t="s">
        <v>70</v>
      </c>
      <c r="AV379" s="12">
        <v>0</v>
      </c>
      <c r="AW379" s="12">
        <v>0</v>
      </c>
      <c r="AX379" s="12">
        <v>0</v>
      </c>
      <c r="AY379" s="12">
        <v>1</v>
      </c>
      <c r="AZ379" s="12">
        <v>1</v>
      </c>
      <c r="BA379" s="12">
        <v>0</v>
      </c>
      <c r="BB379" s="12">
        <v>1</v>
      </c>
      <c r="BC379" s="12">
        <v>1</v>
      </c>
    </row>
    <row r="380" spans="1:55" x14ac:dyDescent="0.35">
      <c r="A380" s="7" t="s">
        <v>962</v>
      </c>
      <c r="B380" s="7" t="s">
        <v>963</v>
      </c>
      <c r="C380" s="13" t="s">
        <v>51</v>
      </c>
      <c r="D380" s="7">
        <v>300</v>
      </c>
      <c r="E380" s="7" t="s">
        <v>139</v>
      </c>
      <c r="F380" s="7"/>
      <c r="G380" s="14" t="s">
        <v>53</v>
      </c>
      <c r="H380" s="13" t="s">
        <v>54</v>
      </c>
      <c r="I380" s="7" t="s">
        <v>75</v>
      </c>
      <c r="J380" s="7" t="s">
        <v>87</v>
      </c>
      <c r="K380" s="7" t="s">
        <v>57</v>
      </c>
      <c r="L380" s="7">
        <v>25</v>
      </c>
      <c r="M380" s="7" t="s">
        <v>86</v>
      </c>
      <c r="N380" s="7">
        <v>32</v>
      </c>
      <c r="O380" t="s">
        <v>7875</v>
      </c>
      <c r="P380" s="7" t="s">
        <v>59</v>
      </c>
      <c r="Q380" s="14" t="s">
        <v>59</v>
      </c>
      <c r="R380" t="b">
        <v>0</v>
      </c>
      <c r="S380" s="7">
        <v>951</v>
      </c>
      <c r="T380" s="7">
        <v>20.100000000000001</v>
      </c>
      <c r="U380" s="7">
        <v>30.28</v>
      </c>
      <c r="V380" s="7">
        <v>0.76113339999999996</v>
      </c>
      <c r="W380" s="7">
        <v>1.28704</v>
      </c>
      <c r="X380" s="7">
        <v>6.6</v>
      </c>
      <c r="Y380" s="7">
        <v>3.34</v>
      </c>
      <c r="Z380" s="14">
        <v>2.75</v>
      </c>
      <c r="AA380" s="17">
        <v>1E-4</v>
      </c>
      <c r="AB380" s="3">
        <v>0.99990000000000001</v>
      </c>
      <c r="AC380" s="14" t="s">
        <v>197</v>
      </c>
      <c r="AD380" s="13">
        <v>8</v>
      </c>
      <c r="AE380" s="14">
        <v>7</v>
      </c>
      <c r="AF380" s="13">
        <v>5</v>
      </c>
      <c r="AG380" s="7">
        <v>5</v>
      </c>
      <c r="AH380" s="7">
        <v>0</v>
      </c>
      <c r="AI380" s="7">
        <v>4</v>
      </c>
      <c r="AJ380" s="7">
        <v>4</v>
      </c>
      <c r="AK380" s="14">
        <v>0</v>
      </c>
      <c r="AL380" s="13">
        <v>3</v>
      </c>
      <c r="AM380" s="14">
        <v>3</v>
      </c>
      <c r="AN380" s="7" t="s">
        <v>66</v>
      </c>
      <c r="AO380" s="7" t="s">
        <v>62</v>
      </c>
      <c r="AP380" s="7" t="s">
        <v>62</v>
      </c>
      <c r="AQ380" s="7" t="s">
        <v>70</v>
      </c>
      <c r="AR380" s="7" t="s">
        <v>70</v>
      </c>
      <c r="AS380" s="7" t="s">
        <v>66</v>
      </c>
      <c r="AT380" s="7" t="s">
        <v>70</v>
      </c>
      <c r="AU380" s="7" t="s">
        <v>70</v>
      </c>
      <c r="AV380" s="12">
        <v>1</v>
      </c>
      <c r="AW380" s="12">
        <v>0</v>
      </c>
      <c r="AX380" s="12">
        <v>0</v>
      </c>
      <c r="AY380" s="12">
        <v>1</v>
      </c>
      <c r="AZ380" s="12">
        <v>1</v>
      </c>
      <c r="BA380" s="12">
        <v>0</v>
      </c>
      <c r="BB380" s="12">
        <v>1</v>
      </c>
      <c r="BC380" s="12" t="s">
        <v>5797</v>
      </c>
    </row>
    <row r="381" spans="1:55" x14ac:dyDescent="0.35">
      <c r="A381" s="7" t="s">
        <v>964</v>
      </c>
      <c r="B381" s="7" t="s">
        <v>965</v>
      </c>
      <c r="C381" s="13" t="s">
        <v>51</v>
      </c>
      <c r="D381" s="7">
        <v>300</v>
      </c>
      <c r="E381" s="7" t="s">
        <v>139</v>
      </c>
      <c r="F381" s="7"/>
      <c r="G381" s="14" t="s">
        <v>53</v>
      </c>
      <c r="H381" s="13" t="s">
        <v>54</v>
      </c>
      <c r="I381" s="7" t="s">
        <v>75</v>
      </c>
      <c r="J381" s="7" t="s">
        <v>87</v>
      </c>
      <c r="K381" s="7" t="s">
        <v>57</v>
      </c>
      <c r="L381" s="7">
        <v>21</v>
      </c>
      <c r="M381" s="7" t="s">
        <v>109</v>
      </c>
      <c r="N381" s="7">
        <v>33</v>
      </c>
      <c r="O381" t="s">
        <v>7875</v>
      </c>
      <c r="P381" s="7" t="s">
        <v>59</v>
      </c>
      <c r="Q381" s="14" t="s">
        <v>59</v>
      </c>
      <c r="R381" t="b">
        <v>0</v>
      </c>
      <c r="S381" s="7">
        <v>720</v>
      </c>
      <c r="T381" s="7">
        <v>20.54</v>
      </c>
      <c r="U381" s="7">
        <v>30.68</v>
      </c>
      <c r="V381" s="7">
        <v>0.74813340000000006</v>
      </c>
      <c r="W381" s="7">
        <v>0.96630000000000005</v>
      </c>
      <c r="X381" s="7">
        <v>6.7</v>
      </c>
      <c r="Y381" s="7">
        <v>4.12</v>
      </c>
      <c r="Z381" s="14">
        <v>2.64</v>
      </c>
      <c r="AA381" s="17">
        <v>1E-4</v>
      </c>
      <c r="AB381" s="3">
        <v>0.99990000000000001</v>
      </c>
      <c r="AC381" s="14" t="s">
        <v>197</v>
      </c>
      <c r="AD381" s="13">
        <v>8</v>
      </c>
      <c r="AE381" s="14">
        <v>7</v>
      </c>
      <c r="AF381" s="13">
        <v>5</v>
      </c>
      <c r="AG381" s="7">
        <v>4</v>
      </c>
      <c r="AH381" s="7">
        <v>1</v>
      </c>
      <c r="AI381" s="7">
        <v>4</v>
      </c>
      <c r="AJ381" s="7">
        <v>3</v>
      </c>
      <c r="AK381" s="14">
        <v>1</v>
      </c>
      <c r="AL381" s="13">
        <v>3</v>
      </c>
      <c r="AM381" s="14">
        <v>3</v>
      </c>
      <c r="AN381" s="7" t="s">
        <v>66</v>
      </c>
      <c r="AO381" s="7" t="s">
        <v>62</v>
      </c>
      <c r="AP381" s="7" t="s">
        <v>208</v>
      </c>
      <c r="AQ381" s="7" t="s">
        <v>70</v>
      </c>
      <c r="AR381" s="7" t="s">
        <v>70</v>
      </c>
      <c r="AS381" s="7" t="s">
        <v>66</v>
      </c>
      <c r="AT381" s="7" t="s">
        <v>70</v>
      </c>
      <c r="AU381" s="7" t="s">
        <v>70</v>
      </c>
      <c r="AV381" s="12" t="s">
        <v>5797</v>
      </c>
      <c r="AW381" s="12">
        <v>0</v>
      </c>
      <c r="AX381" s="12">
        <v>0</v>
      </c>
      <c r="AY381" s="12">
        <v>1</v>
      </c>
      <c r="AZ381" s="12">
        <v>1</v>
      </c>
      <c r="BA381" s="12">
        <v>0</v>
      </c>
      <c r="BB381" s="12">
        <v>1</v>
      </c>
      <c r="BC381" s="12">
        <v>1</v>
      </c>
    </row>
    <row r="382" spans="1:55" x14ac:dyDescent="0.35">
      <c r="A382" s="7" t="s">
        <v>966</v>
      </c>
      <c r="B382" s="7" t="s">
        <v>967</v>
      </c>
      <c r="C382" s="13" t="s">
        <v>51</v>
      </c>
      <c r="D382" s="7">
        <v>300</v>
      </c>
      <c r="E382" s="7" t="s">
        <v>139</v>
      </c>
      <c r="F382" s="7"/>
      <c r="G382" s="14" t="s">
        <v>53</v>
      </c>
      <c r="H382" s="13" t="s">
        <v>54</v>
      </c>
      <c r="I382" s="7" t="s">
        <v>75</v>
      </c>
      <c r="J382" s="7" t="s">
        <v>56</v>
      </c>
      <c r="K382" s="7" t="s">
        <v>57</v>
      </c>
      <c r="L382" s="7">
        <v>20.5</v>
      </c>
      <c r="M382" s="7" t="s">
        <v>86</v>
      </c>
      <c r="N382" s="7">
        <v>35</v>
      </c>
      <c r="O382" t="s">
        <v>7875</v>
      </c>
      <c r="P382" s="7" t="s">
        <v>77</v>
      </c>
      <c r="Q382" s="14" t="s">
        <v>59</v>
      </c>
      <c r="R382" t="b">
        <v>0</v>
      </c>
      <c r="S382" s="7">
        <v>1054</v>
      </c>
      <c r="T382" s="7">
        <v>17.62</v>
      </c>
      <c r="U382" s="7">
        <v>27.14</v>
      </c>
      <c r="V382" s="7">
        <v>0.63453320000000002</v>
      </c>
      <c r="W382" s="7">
        <v>1.4912399999999999</v>
      </c>
      <c r="X382" s="7">
        <v>6.4</v>
      </c>
      <c r="Y382" s="7">
        <v>3.07</v>
      </c>
      <c r="Z382" s="14">
        <v>3.77</v>
      </c>
      <c r="AA382" s="17">
        <v>1E-4</v>
      </c>
      <c r="AB382" s="3">
        <v>0.99990000000000001</v>
      </c>
      <c r="AC382" s="14" t="s">
        <v>197</v>
      </c>
      <c r="AD382" s="13">
        <v>8</v>
      </c>
      <c r="AE382" s="14">
        <v>7</v>
      </c>
      <c r="AF382" s="13">
        <v>5</v>
      </c>
      <c r="AG382" s="7">
        <v>4</v>
      </c>
      <c r="AH382" s="7">
        <v>1</v>
      </c>
      <c r="AI382" s="7">
        <v>4</v>
      </c>
      <c r="AJ382" s="7">
        <v>3</v>
      </c>
      <c r="AK382" s="14">
        <v>1</v>
      </c>
      <c r="AL382" s="13">
        <v>3</v>
      </c>
      <c r="AM382" s="14">
        <v>3</v>
      </c>
      <c r="AN382" s="7" t="s">
        <v>66</v>
      </c>
      <c r="AO382" s="7" t="s">
        <v>62</v>
      </c>
      <c r="AP382" s="7" t="s">
        <v>208</v>
      </c>
      <c r="AQ382" s="7" t="s">
        <v>70</v>
      </c>
      <c r="AR382" s="7" t="s">
        <v>70</v>
      </c>
      <c r="AS382" s="7" t="s">
        <v>66</v>
      </c>
      <c r="AT382" s="7" t="s">
        <v>70</v>
      </c>
      <c r="AU382" s="7" t="s">
        <v>70</v>
      </c>
      <c r="AV382" s="12">
        <v>1</v>
      </c>
      <c r="AW382" s="12">
        <v>0</v>
      </c>
      <c r="AX382" s="12">
        <v>0</v>
      </c>
      <c r="AY382" s="12">
        <v>1</v>
      </c>
      <c r="AZ382" s="12">
        <v>1</v>
      </c>
      <c r="BA382" s="12">
        <v>0</v>
      </c>
      <c r="BB382" s="12" t="s">
        <v>5797</v>
      </c>
      <c r="BC382" s="12">
        <v>1</v>
      </c>
    </row>
    <row r="383" spans="1:55" x14ac:dyDescent="0.35">
      <c r="A383" s="7" t="s">
        <v>968</v>
      </c>
      <c r="B383" s="7" t="s">
        <v>969</v>
      </c>
      <c r="C383" s="13" t="s">
        <v>51</v>
      </c>
      <c r="D383" s="7">
        <v>300</v>
      </c>
      <c r="E383" s="7" t="s">
        <v>139</v>
      </c>
      <c r="F383" s="7"/>
      <c r="G383" s="14" t="s">
        <v>53</v>
      </c>
      <c r="H383" s="13" t="s">
        <v>54</v>
      </c>
      <c r="I383" s="7" t="s">
        <v>75</v>
      </c>
      <c r="J383" s="7" t="s">
        <v>56</v>
      </c>
      <c r="K383" s="7" t="s">
        <v>57</v>
      </c>
      <c r="L383" s="7">
        <v>20</v>
      </c>
      <c r="M383" s="7" t="s">
        <v>86</v>
      </c>
      <c r="N383" s="7">
        <v>49</v>
      </c>
      <c r="O383" t="s">
        <v>7875</v>
      </c>
      <c r="P383" s="7" t="s">
        <v>59</v>
      </c>
      <c r="Q383" s="14" t="s">
        <v>59</v>
      </c>
      <c r="R383" t="b">
        <v>0</v>
      </c>
      <c r="S383" s="7">
        <v>915</v>
      </c>
      <c r="T383" s="7">
        <v>19.600000000000001</v>
      </c>
      <c r="U383" s="7">
        <v>28.34</v>
      </c>
      <c r="V383" s="7">
        <v>0.67126680000000005</v>
      </c>
      <c r="W383" s="7">
        <v>1.28376</v>
      </c>
      <c r="X383" s="7">
        <v>6.6</v>
      </c>
      <c r="Y383" s="7">
        <v>3.59</v>
      </c>
      <c r="Z383" s="14">
        <v>3.43</v>
      </c>
      <c r="AA383" s="17">
        <v>5.6146599999999996E-3</v>
      </c>
      <c r="AB383" s="3">
        <v>0.99438499999999996</v>
      </c>
      <c r="AC383" s="14" t="s">
        <v>197</v>
      </c>
      <c r="AD383" s="13">
        <v>8</v>
      </c>
      <c r="AE383" s="14">
        <v>7</v>
      </c>
      <c r="AF383" s="13">
        <v>5</v>
      </c>
      <c r="AG383" s="7">
        <v>5</v>
      </c>
      <c r="AH383" s="7">
        <v>0</v>
      </c>
      <c r="AI383" s="7">
        <v>4</v>
      </c>
      <c r="AJ383" s="7">
        <v>4</v>
      </c>
      <c r="AK383" s="14">
        <v>0</v>
      </c>
      <c r="AL383" s="13">
        <v>3</v>
      </c>
      <c r="AM383" s="14">
        <v>3</v>
      </c>
      <c r="AN383" s="7" t="s">
        <v>66</v>
      </c>
      <c r="AO383" s="7" t="s">
        <v>62</v>
      </c>
      <c r="AP383" s="7" t="s">
        <v>62</v>
      </c>
      <c r="AQ383" s="7" t="s">
        <v>70</v>
      </c>
      <c r="AR383" s="7" t="s">
        <v>70</v>
      </c>
      <c r="AS383" s="7" t="s">
        <v>5797</v>
      </c>
      <c r="AT383" s="7" t="s">
        <v>70</v>
      </c>
      <c r="AU383" s="7" t="s">
        <v>5797</v>
      </c>
      <c r="AV383" s="12">
        <v>0</v>
      </c>
      <c r="AW383" s="12">
        <v>0</v>
      </c>
      <c r="AX383" s="12">
        <v>0</v>
      </c>
      <c r="AY383" s="12">
        <v>1</v>
      </c>
      <c r="AZ383" s="12">
        <v>1</v>
      </c>
      <c r="BA383" s="12">
        <v>0</v>
      </c>
      <c r="BB383" s="12">
        <v>1</v>
      </c>
      <c r="BC383" s="12">
        <v>1</v>
      </c>
    </row>
    <row r="384" spans="1:55" x14ac:dyDescent="0.35">
      <c r="A384" s="7" t="s">
        <v>970</v>
      </c>
      <c r="B384" s="7" t="s">
        <v>971</v>
      </c>
      <c r="C384" s="13" t="s">
        <v>51</v>
      </c>
      <c r="D384" s="7">
        <v>300</v>
      </c>
      <c r="E384" s="7" t="s">
        <v>158</v>
      </c>
      <c r="F384" s="7"/>
      <c r="G384" s="14" t="s">
        <v>53</v>
      </c>
      <c r="H384" s="13" t="s">
        <v>54</v>
      </c>
      <c r="I384" s="7" t="s">
        <v>75</v>
      </c>
      <c r="J384" s="7" t="s">
        <v>87</v>
      </c>
      <c r="K384" s="7" t="s">
        <v>57</v>
      </c>
      <c r="L384" s="7">
        <v>20</v>
      </c>
      <c r="M384" s="7" t="s">
        <v>109</v>
      </c>
      <c r="N384" s="7">
        <v>36</v>
      </c>
      <c r="O384" t="s">
        <v>7875</v>
      </c>
      <c r="P384" s="7" t="s">
        <v>113</v>
      </c>
      <c r="Q384" s="14" t="s">
        <v>56</v>
      </c>
      <c r="R384" t="b">
        <v>0</v>
      </c>
      <c r="S384" s="7">
        <v>1692</v>
      </c>
      <c r="T384" s="7">
        <v>18.28</v>
      </c>
      <c r="U384" s="7">
        <v>27.32</v>
      </c>
      <c r="V384" s="7">
        <v>0.47453319999999999</v>
      </c>
      <c r="W384" s="7">
        <v>2.5265399999999998</v>
      </c>
      <c r="X384" s="7">
        <v>5.3</v>
      </c>
      <c r="Y384" s="7">
        <v>3.65</v>
      </c>
      <c r="Z384" s="14">
        <v>3.73</v>
      </c>
      <c r="AA384" s="17">
        <v>1E-4</v>
      </c>
      <c r="AB384" s="3">
        <v>0.99990000000000001</v>
      </c>
      <c r="AC384" s="14" t="s">
        <v>197</v>
      </c>
      <c r="AD384" s="13">
        <v>8</v>
      </c>
      <c r="AE384" s="14">
        <v>7</v>
      </c>
      <c r="AF384" s="13">
        <v>5</v>
      </c>
      <c r="AG384" s="7">
        <v>3</v>
      </c>
      <c r="AH384" s="7">
        <v>2</v>
      </c>
      <c r="AI384" s="7">
        <v>4</v>
      </c>
      <c r="AJ384" s="7">
        <v>2</v>
      </c>
      <c r="AK384" s="14">
        <v>2</v>
      </c>
      <c r="AL384" s="13">
        <v>3</v>
      </c>
      <c r="AM384" s="14">
        <v>3</v>
      </c>
      <c r="AN384" s="7" t="s">
        <v>66</v>
      </c>
      <c r="AO384" s="7" t="s">
        <v>62</v>
      </c>
      <c r="AP384" s="7" t="s">
        <v>208</v>
      </c>
      <c r="AQ384" s="7" t="s">
        <v>70</v>
      </c>
      <c r="AR384" s="7" t="s">
        <v>63</v>
      </c>
      <c r="AS384" s="7" t="s">
        <v>66</v>
      </c>
      <c r="AT384" s="7" t="s">
        <v>70</v>
      </c>
      <c r="AU384" s="7" t="s">
        <v>70</v>
      </c>
      <c r="AV384" s="12">
        <v>1</v>
      </c>
      <c r="AW384" s="12">
        <v>0</v>
      </c>
      <c r="AX384" s="12">
        <v>0</v>
      </c>
      <c r="AY384" s="12">
        <v>1</v>
      </c>
      <c r="AZ384" s="12">
        <v>1</v>
      </c>
      <c r="BA384" s="12">
        <v>0</v>
      </c>
      <c r="BB384" s="12" t="s">
        <v>5797</v>
      </c>
      <c r="BC384" s="12">
        <v>1</v>
      </c>
    </row>
    <row r="385" spans="1:55" x14ac:dyDescent="0.35">
      <c r="A385" s="7" t="s">
        <v>972</v>
      </c>
      <c r="B385" s="7" t="s">
        <v>973</v>
      </c>
      <c r="C385" s="13" t="s">
        <v>51</v>
      </c>
      <c r="D385" s="7">
        <v>300</v>
      </c>
      <c r="E385" s="7" t="s">
        <v>139</v>
      </c>
      <c r="F385" s="7"/>
      <c r="G385" s="14" t="s">
        <v>53</v>
      </c>
      <c r="H385" s="13" t="s">
        <v>54</v>
      </c>
      <c r="I385" s="7" t="s">
        <v>75</v>
      </c>
      <c r="J385" s="7" t="s">
        <v>87</v>
      </c>
      <c r="K385" s="7" t="s">
        <v>57</v>
      </c>
      <c r="L385" s="7">
        <v>21</v>
      </c>
      <c r="M385" s="7" t="s">
        <v>86</v>
      </c>
      <c r="N385" s="7">
        <v>28</v>
      </c>
      <c r="O385" t="s">
        <v>7875</v>
      </c>
      <c r="P385" s="7" t="s">
        <v>59</v>
      </c>
      <c r="Q385" s="14" t="s">
        <v>56</v>
      </c>
      <c r="R385" t="b">
        <v>0</v>
      </c>
      <c r="S385" s="7">
        <v>1315</v>
      </c>
      <c r="T385" s="7">
        <v>18.72</v>
      </c>
      <c r="U385" s="7">
        <v>29.1</v>
      </c>
      <c r="V385" s="7">
        <v>0.6457331999999999</v>
      </c>
      <c r="W385" s="7">
        <v>1.82752</v>
      </c>
      <c r="X385" s="7">
        <v>6.2</v>
      </c>
      <c r="Y385" s="7">
        <v>2.71</v>
      </c>
      <c r="Z385" s="14">
        <v>3.46</v>
      </c>
      <c r="AA385" s="17">
        <v>1E-4</v>
      </c>
      <c r="AB385" s="3">
        <v>0.99990000000000001</v>
      </c>
      <c r="AC385" s="14" t="s">
        <v>197</v>
      </c>
      <c r="AD385" s="13">
        <v>8</v>
      </c>
      <c r="AE385" s="14">
        <v>7</v>
      </c>
      <c r="AF385" s="13">
        <v>5</v>
      </c>
      <c r="AG385" s="7">
        <v>4</v>
      </c>
      <c r="AH385" s="7">
        <v>1</v>
      </c>
      <c r="AI385" s="7">
        <v>4</v>
      </c>
      <c r="AJ385" s="7">
        <v>3</v>
      </c>
      <c r="AK385" s="14">
        <v>1</v>
      </c>
      <c r="AL385" s="13">
        <v>3</v>
      </c>
      <c r="AM385" s="14">
        <v>3</v>
      </c>
      <c r="AN385" s="7" t="s">
        <v>66</v>
      </c>
      <c r="AO385" s="7" t="s">
        <v>62</v>
      </c>
      <c r="AP385" s="7" t="s">
        <v>208</v>
      </c>
      <c r="AQ385" s="7" t="s">
        <v>70</v>
      </c>
      <c r="AR385" s="7" t="s">
        <v>70</v>
      </c>
      <c r="AS385" s="7" t="s">
        <v>66</v>
      </c>
      <c r="AT385" s="7" t="s">
        <v>70</v>
      </c>
      <c r="AU385" s="7" t="s">
        <v>70</v>
      </c>
      <c r="AV385" s="12">
        <v>1</v>
      </c>
      <c r="AW385" s="12">
        <v>0</v>
      </c>
      <c r="AX385" s="12">
        <v>0</v>
      </c>
      <c r="AY385" s="12">
        <v>1</v>
      </c>
      <c r="AZ385" s="12">
        <v>1</v>
      </c>
      <c r="BA385" s="12">
        <v>0</v>
      </c>
      <c r="BB385" s="12" t="s">
        <v>5797</v>
      </c>
      <c r="BC385" s="12">
        <v>1</v>
      </c>
    </row>
    <row r="386" spans="1:55" x14ac:dyDescent="0.35">
      <c r="A386" s="7" t="s">
        <v>974</v>
      </c>
      <c r="B386" s="7" t="s">
        <v>975</v>
      </c>
      <c r="C386" s="13" t="s">
        <v>51</v>
      </c>
      <c r="D386" s="7">
        <v>300</v>
      </c>
      <c r="E386" s="7" t="s">
        <v>173</v>
      </c>
      <c r="F386" s="7"/>
      <c r="G386" s="14" t="s">
        <v>53</v>
      </c>
      <c r="H386" s="13" t="s">
        <v>54</v>
      </c>
      <c r="I386" s="7" t="s">
        <v>117</v>
      </c>
      <c r="J386" s="7" t="s">
        <v>56</v>
      </c>
      <c r="K386" s="7" t="s">
        <v>57</v>
      </c>
      <c r="L386" s="7">
        <v>23.9</v>
      </c>
      <c r="M386" s="7" t="s">
        <v>109</v>
      </c>
      <c r="N386" s="7">
        <v>42</v>
      </c>
      <c r="O386" t="s">
        <v>7875</v>
      </c>
      <c r="P386" s="7" t="s">
        <v>59</v>
      </c>
      <c r="Q386" s="14" t="s">
        <v>59</v>
      </c>
      <c r="R386" t="b">
        <v>0</v>
      </c>
      <c r="S386" s="7">
        <v>1100</v>
      </c>
      <c r="T386" s="7">
        <v>20</v>
      </c>
      <c r="U386" s="7">
        <v>29.92</v>
      </c>
      <c r="V386" s="7">
        <v>0.69853340000000008</v>
      </c>
      <c r="W386" s="7">
        <v>1.5204200000000001</v>
      </c>
      <c r="X386" s="7">
        <v>6.6</v>
      </c>
      <c r="Y386" s="7">
        <v>3.21</v>
      </c>
      <c r="Z386" s="14">
        <v>3.54</v>
      </c>
      <c r="AA386" s="17">
        <v>1E-4</v>
      </c>
      <c r="AB386" s="3">
        <v>0.99990000000000001</v>
      </c>
      <c r="AC386" s="14" t="s">
        <v>197</v>
      </c>
      <c r="AD386" s="13">
        <v>8</v>
      </c>
      <c r="AE386" s="14">
        <v>7</v>
      </c>
      <c r="AF386" s="13">
        <v>5</v>
      </c>
      <c r="AG386" s="7">
        <v>3</v>
      </c>
      <c r="AH386" s="7">
        <v>2</v>
      </c>
      <c r="AI386" s="7">
        <v>4</v>
      </c>
      <c r="AJ386" s="7">
        <v>2</v>
      </c>
      <c r="AK386" s="14">
        <v>2</v>
      </c>
      <c r="AL386" s="13">
        <v>3</v>
      </c>
      <c r="AM386" s="14">
        <v>3</v>
      </c>
      <c r="AN386" s="7" t="s">
        <v>66</v>
      </c>
      <c r="AO386" s="7" t="s">
        <v>62</v>
      </c>
      <c r="AP386" s="7" t="s">
        <v>208</v>
      </c>
      <c r="AQ386" s="7" t="s">
        <v>70</v>
      </c>
      <c r="AR386" s="7" t="s">
        <v>63</v>
      </c>
      <c r="AS386" s="7" t="s">
        <v>66</v>
      </c>
      <c r="AT386" s="7" t="s">
        <v>70</v>
      </c>
      <c r="AU386" s="7" t="s">
        <v>70</v>
      </c>
      <c r="AV386" s="12">
        <v>0</v>
      </c>
      <c r="AW386" s="12">
        <v>0</v>
      </c>
      <c r="AX386" s="12">
        <v>0</v>
      </c>
      <c r="AY386" s="12">
        <v>1</v>
      </c>
      <c r="AZ386" s="12">
        <v>1</v>
      </c>
      <c r="BA386" s="12">
        <v>0</v>
      </c>
      <c r="BB386" s="12">
        <v>1</v>
      </c>
      <c r="BC386" s="12">
        <v>1</v>
      </c>
    </row>
    <row r="387" spans="1:55" x14ac:dyDescent="0.35">
      <c r="A387" s="7" t="s">
        <v>976</v>
      </c>
      <c r="B387" s="7" t="s">
        <v>977</v>
      </c>
      <c r="C387" s="13" t="s">
        <v>51</v>
      </c>
      <c r="D387" s="7">
        <v>300</v>
      </c>
      <c r="E387" s="7" t="s">
        <v>158</v>
      </c>
      <c r="F387" s="7"/>
      <c r="G387" s="14" t="s">
        <v>53</v>
      </c>
      <c r="H387" s="13" t="s">
        <v>54</v>
      </c>
      <c r="I387" s="7" t="s">
        <v>75</v>
      </c>
      <c r="J387" s="7" t="s">
        <v>87</v>
      </c>
      <c r="K387" s="7" t="s">
        <v>57</v>
      </c>
      <c r="L387" s="7">
        <v>21.7</v>
      </c>
      <c r="M387" s="7" t="s">
        <v>86</v>
      </c>
      <c r="N387" s="7">
        <v>44</v>
      </c>
      <c r="O387" t="s">
        <v>7875</v>
      </c>
      <c r="P387" s="7" t="s">
        <v>77</v>
      </c>
      <c r="Q387" s="14" t="s">
        <v>59</v>
      </c>
      <c r="R387" t="b">
        <v>0</v>
      </c>
      <c r="S387" s="7">
        <v>1556</v>
      </c>
      <c r="T387" s="7">
        <v>15.44</v>
      </c>
      <c r="U387" s="7">
        <v>24.36</v>
      </c>
      <c r="V387" s="7">
        <v>0.29260000000000003</v>
      </c>
      <c r="W387" s="7">
        <v>2.5916800000000002</v>
      </c>
      <c r="X387" s="7">
        <v>5.2</v>
      </c>
      <c r="Y387" s="7">
        <v>3.61</v>
      </c>
      <c r="Z387" s="14">
        <v>3.22</v>
      </c>
      <c r="AA387" s="17">
        <v>1E-4</v>
      </c>
      <c r="AB387" s="3">
        <v>0.99990000000000001</v>
      </c>
      <c r="AC387" s="14" t="s">
        <v>197</v>
      </c>
      <c r="AD387" s="13">
        <v>8</v>
      </c>
      <c r="AE387" s="14">
        <v>7</v>
      </c>
      <c r="AF387" s="13">
        <v>5</v>
      </c>
      <c r="AG387" s="7">
        <v>5</v>
      </c>
      <c r="AH387" s="7">
        <v>0</v>
      </c>
      <c r="AI387" s="7">
        <v>4</v>
      </c>
      <c r="AJ387" s="7">
        <v>4</v>
      </c>
      <c r="AK387" s="14">
        <v>0</v>
      </c>
      <c r="AL387" s="13">
        <v>3</v>
      </c>
      <c r="AM387" s="14">
        <v>3</v>
      </c>
      <c r="AN387" s="7" t="s">
        <v>66</v>
      </c>
      <c r="AO387" s="7" t="s">
        <v>62</v>
      </c>
      <c r="AP387" s="7" t="s">
        <v>62</v>
      </c>
      <c r="AQ387" s="7" t="s">
        <v>70</v>
      </c>
      <c r="AR387" s="7" t="s">
        <v>70</v>
      </c>
      <c r="AS387" s="7" t="s">
        <v>66</v>
      </c>
      <c r="AT387" s="7" t="s">
        <v>70</v>
      </c>
      <c r="AU387" s="7" t="s">
        <v>70</v>
      </c>
      <c r="AV387" s="12">
        <v>0</v>
      </c>
      <c r="AW387" s="12">
        <v>0</v>
      </c>
      <c r="AX387" s="12">
        <v>0</v>
      </c>
      <c r="AY387" s="12">
        <v>1</v>
      </c>
      <c r="AZ387" s="12">
        <v>1</v>
      </c>
      <c r="BA387" s="12">
        <v>0</v>
      </c>
      <c r="BB387" s="12">
        <v>1</v>
      </c>
      <c r="BC387" s="12">
        <v>1</v>
      </c>
    </row>
    <row r="388" spans="1:55" x14ac:dyDescent="0.35">
      <c r="A388" s="7" t="s">
        <v>978</v>
      </c>
      <c r="B388" s="7" t="s">
        <v>979</v>
      </c>
      <c r="C388" s="13" t="s">
        <v>51</v>
      </c>
      <c r="D388" s="7">
        <v>300</v>
      </c>
      <c r="E388" s="7" t="s">
        <v>101</v>
      </c>
      <c r="F388" s="7"/>
      <c r="G388" s="14" t="s">
        <v>53</v>
      </c>
      <c r="H388" s="13" t="s">
        <v>54</v>
      </c>
      <c r="I388" s="7" t="s">
        <v>92</v>
      </c>
      <c r="J388" s="7" t="s">
        <v>87</v>
      </c>
      <c r="K388" s="7" t="s">
        <v>57</v>
      </c>
      <c r="L388" s="7">
        <v>16</v>
      </c>
      <c r="M388" s="7" t="s">
        <v>109</v>
      </c>
      <c r="N388" s="7">
        <v>42</v>
      </c>
      <c r="O388" t="s">
        <v>7875</v>
      </c>
      <c r="P388" s="7" t="s">
        <v>59</v>
      </c>
      <c r="Q388" s="14" t="s">
        <v>59</v>
      </c>
      <c r="R388" t="b">
        <v>0</v>
      </c>
      <c r="S388" s="7">
        <v>214</v>
      </c>
      <c r="T388" s="7">
        <v>8.4</v>
      </c>
      <c r="U388" s="7">
        <v>19.399999999999999</v>
      </c>
      <c r="V388" s="7">
        <v>0.66466633333333325</v>
      </c>
      <c r="W388" s="7">
        <v>0.71933333333333327</v>
      </c>
      <c r="X388" s="7"/>
      <c r="Y388" s="7"/>
      <c r="Z388" s="14"/>
      <c r="AA388" s="17">
        <v>2.9733900000000001E-2</v>
      </c>
      <c r="AB388" s="3">
        <v>0.97026599999999996</v>
      </c>
      <c r="AC388" s="14" t="s">
        <v>197</v>
      </c>
      <c r="AD388" s="13">
        <v>8</v>
      </c>
      <c r="AE388" s="14">
        <v>7</v>
      </c>
      <c r="AF388" s="13">
        <v>5</v>
      </c>
      <c r="AG388" s="7">
        <v>4</v>
      </c>
      <c r="AH388" s="7">
        <v>1</v>
      </c>
      <c r="AI388" s="7">
        <v>4</v>
      </c>
      <c r="AJ388" s="7">
        <v>3</v>
      </c>
      <c r="AK388" s="14">
        <v>1</v>
      </c>
      <c r="AL388" s="13">
        <v>3</v>
      </c>
      <c r="AM388" s="14">
        <v>3</v>
      </c>
      <c r="AN388" s="7" t="s">
        <v>66</v>
      </c>
      <c r="AO388" s="7" t="s">
        <v>62</v>
      </c>
      <c r="AP388" s="7" t="s">
        <v>62</v>
      </c>
      <c r="AQ388" s="7" t="s">
        <v>5797</v>
      </c>
      <c r="AR388" s="7" t="s">
        <v>63</v>
      </c>
      <c r="AS388" s="7" t="s">
        <v>66</v>
      </c>
      <c r="AT388" s="7" t="s">
        <v>5797</v>
      </c>
      <c r="AU388" s="7" t="s">
        <v>5797</v>
      </c>
      <c r="AV388" s="12">
        <v>0</v>
      </c>
      <c r="AW388" s="12">
        <v>0</v>
      </c>
      <c r="AX388" s="12">
        <v>0</v>
      </c>
      <c r="AY388" s="12">
        <v>1</v>
      </c>
      <c r="AZ388" s="12">
        <v>1</v>
      </c>
      <c r="BA388" s="12">
        <v>0</v>
      </c>
      <c r="BB388" s="12">
        <v>1</v>
      </c>
      <c r="BC388" s="12">
        <v>1</v>
      </c>
    </row>
    <row r="389" spans="1:55" x14ac:dyDescent="0.35">
      <c r="A389" s="7" t="s">
        <v>980</v>
      </c>
      <c r="B389" s="7" t="s">
        <v>981</v>
      </c>
      <c r="C389" s="13" t="s">
        <v>51</v>
      </c>
      <c r="D389" s="7">
        <v>300</v>
      </c>
      <c r="E389" s="7" t="s">
        <v>169</v>
      </c>
      <c r="F389" s="7"/>
      <c r="G389" s="14" t="s">
        <v>53</v>
      </c>
      <c r="H389" s="13" t="s">
        <v>54</v>
      </c>
      <c r="I389" s="7" t="s">
        <v>92</v>
      </c>
      <c r="J389" s="7" t="s">
        <v>56</v>
      </c>
      <c r="K389" s="7" t="s">
        <v>57</v>
      </c>
      <c r="L389" s="7">
        <v>20</v>
      </c>
      <c r="M389" s="7" t="s">
        <v>86</v>
      </c>
      <c r="N389" s="7">
        <v>48</v>
      </c>
      <c r="O389" t="s">
        <v>7875</v>
      </c>
      <c r="P389" s="7" t="s">
        <v>59</v>
      </c>
      <c r="Q389" s="14" t="s">
        <v>59</v>
      </c>
      <c r="R389" t="b">
        <v>0</v>
      </c>
      <c r="S389" s="7">
        <v>1334</v>
      </c>
      <c r="T389" s="7">
        <v>22.84</v>
      </c>
      <c r="U389" s="7">
        <v>31.28</v>
      </c>
      <c r="V389" s="7">
        <v>0.86666679999999996</v>
      </c>
      <c r="W389" s="7">
        <v>1.7547999999999999</v>
      </c>
      <c r="X389" s="7">
        <v>6.5</v>
      </c>
      <c r="Y389" s="7">
        <v>3.31</v>
      </c>
      <c r="Z389" s="14">
        <v>3.27</v>
      </c>
      <c r="AA389" s="17">
        <v>5.0531700000000001E-3</v>
      </c>
      <c r="AB389" s="3">
        <v>0.99494700000000003</v>
      </c>
      <c r="AC389" s="14" t="s">
        <v>197</v>
      </c>
      <c r="AD389" s="13">
        <v>8</v>
      </c>
      <c r="AE389" s="14">
        <v>7</v>
      </c>
      <c r="AF389" s="13">
        <v>5</v>
      </c>
      <c r="AG389" s="7">
        <v>5</v>
      </c>
      <c r="AH389" s="7">
        <v>0</v>
      </c>
      <c r="AI389" s="7">
        <v>4</v>
      </c>
      <c r="AJ389" s="7">
        <v>4</v>
      </c>
      <c r="AK389" s="14">
        <v>0</v>
      </c>
      <c r="AL389" s="13">
        <v>3</v>
      </c>
      <c r="AM389" s="14">
        <v>3</v>
      </c>
      <c r="AN389" s="7" t="s">
        <v>66</v>
      </c>
      <c r="AO389" s="7" t="s">
        <v>62</v>
      </c>
      <c r="AP389" s="7" t="s">
        <v>62</v>
      </c>
      <c r="AQ389" s="7" t="s">
        <v>70</v>
      </c>
      <c r="AR389" s="7" t="s">
        <v>70</v>
      </c>
      <c r="AS389" s="7" t="s">
        <v>5797</v>
      </c>
      <c r="AT389" s="7" t="s">
        <v>5797</v>
      </c>
      <c r="AU389" s="7" t="s">
        <v>70</v>
      </c>
      <c r="AV389" s="12">
        <v>0</v>
      </c>
      <c r="AW389" s="12">
        <v>0</v>
      </c>
      <c r="AX389" s="12">
        <v>0</v>
      </c>
      <c r="AY389" s="12">
        <v>1</v>
      </c>
      <c r="AZ389" s="12">
        <v>1</v>
      </c>
      <c r="BA389" s="12">
        <v>0</v>
      </c>
      <c r="BB389" s="12">
        <v>1</v>
      </c>
      <c r="BC389" s="12">
        <v>1</v>
      </c>
    </row>
    <row r="390" spans="1:55" x14ac:dyDescent="0.35">
      <c r="A390" s="7" t="s">
        <v>982</v>
      </c>
      <c r="B390" s="7" t="s">
        <v>983</v>
      </c>
      <c r="C390" s="13" t="s">
        <v>51</v>
      </c>
      <c r="D390" s="7">
        <v>300</v>
      </c>
      <c r="E390" s="7" t="s">
        <v>158</v>
      </c>
      <c r="F390" s="7"/>
      <c r="G390" s="14" t="s">
        <v>53</v>
      </c>
      <c r="H390" s="13" t="s">
        <v>54</v>
      </c>
      <c r="I390" s="7" t="s">
        <v>75</v>
      </c>
      <c r="J390" s="7" t="s">
        <v>56</v>
      </c>
      <c r="K390" s="7" t="s">
        <v>57</v>
      </c>
      <c r="L390" s="7">
        <v>21</v>
      </c>
      <c r="M390" s="7" t="s">
        <v>58</v>
      </c>
      <c r="N390" s="7">
        <v>46</v>
      </c>
      <c r="O390" t="s">
        <v>7875</v>
      </c>
      <c r="P390" s="7" t="s">
        <v>59</v>
      </c>
      <c r="Q390" s="14" t="s">
        <v>59</v>
      </c>
      <c r="R390" t="b">
        <v>0</v>
      </c>
      <c r="S390" s="7">
        <v>1630</v>
      </c>
      <c r="T390" s="7">
        <v>17.100000000000001</v>
      </c>
      <c r="U390" s="7">
        <v>26.62</v>
      </c>
      <c r="V390" s="7">
        <v>0.40326659999999998</v>
      </c>
      <c r="W390" s="7">
        <v>2.6251199999999999</v>
      </c>
      <c r="X390" s="7">
        <v>5.3</v>
      </c>
      <c r="Y390" s="7">
        <v>3.4</v>
      </c>
      <c r="Z390" s="14">
        <v>3.69</v>
      </c>
      <c r="AA390" s="17">
        <v>2.9358800000000001E-2</v>
      </c>
      <c r="AB390" s="3">
        <v>0.97064099999999998</v>
      </c>
      <c r="AC390" s="14" t="s">
        <v>197</v>
      </c>
      <c r="AD390" s="13">
        <v>8</v>
      </c>
      <c r="AE390" s="14">
        <v>7</v>
      </c>
      <c r="AF390" s="13">
        <v>5</v>
      </c>
      <c r="AG390" s="7">
        <v>3</v>
      </c>
      <c r="AH390" s="7">
        <v>2</v>
      </c>
      <c r="AI390" s="7">
        <v>4</v>
      </c>
      <c r="AJ390" s="7">
        <v>3</v>
      </c>
      <c r="AK390" s="14">
        <v>1</v>
      </c>
      <c r="AL390" s="13">
        <v>3</v>
      </c>
      <c r="AM390" s="14">
        <v>3</v>
      </c>
      <c r="AN390" s="7" t="s">
        <v>69</v>
      </c>
      <c r="AO390" s="7" t="s">
        <v>62</v>
      </c>
      <c r="AP390" s="7" t="s">
        <v>62</v>
      </c>
      <c r="AQ390" s="7" t="s">
        <v>5797</v>
      </c>
      <c r="AR390" s="7" t="s">
        <v>70</v>
      </c>
      <c r="AS390" s="7" t="s">
        <v>66</v>
      </c>
      <c r="AT390" s="7" t="s">
        <v>70</v>
      </c>
      <c r="AU390" s="7" t="s">
        <v>70</v>
      </c>
      <c r="AV390" s="12">
        <v>0</v>
      </c>
      <c r="AW390" s="12">
        <v>0</v>
      </c>
      <c r="AX390" s="12">
        <v>0</v>
      </c>
      <c r="AY390" s="12">
        <v>1</v>
      </c>
      <c r="AZ390" s="12">
        <v>1</v>
      </c>
      <c r="BA390" s="12">
        <v>0</v>
      </c>
      <c r="BB390" s="12">
        <v>1</v>
      </c>
      <c r="BC390" s="12">
        <v>1</v>
      </c>
    </row>
    <row r="391" spans="1:55" x14ac:dyDescent="0.35">
      <c r="A391" s="7" t="s">
        <v>984</v>
      </c>
      <c r="B391" s="7" t="s">
        <v>985</v>
      </c>
      <c r="C391" s="13" t="s">
        <v>51</v>
      </c>
      <c r="D391" s="7">
        <v>300</v>
      </c>
      <c r="E391" s="7" t="s">
        <v>98</v>
      </c>
      <c r="F391" s="7"/>
      <c r="G391" s="14" t="s">
        <v>53</v>
      </c>
      <c r="H391" s="13" t="s">
        <v>54</v>
      </c>
      <c r="I391" s="7" t="s">
        <v>92</v>
      </c>
      <c r="J391" s="7" t="s">
        <v>56</v>
      </c>
      <c r="K391" s="7" t="s">
        <v>57</v>
      </c>
      <c r="L391" s="7">
        <v>27.1</v>
      </c>
      <c r="M391" s="7" t="s">
        <v>58</v>
      </c>
      <c r="N391" s="7">
        <v>44</v>
      </c>
      <c r="O391" t="s">
        <v>7875</v>
      </c>
      <c r="P391" s="7" t="s">
        <v>59</v>
      </c>
      <c r="Q391" s="14" t="s">
        <v>59</v>
      </c>
      <c r="R391" t="b">
        <v>0</v>
      </c>
      <c r="S391" s="7">
        <v>386</v>
      </c>
      <c r="T391" s="7">
        <v>14.12</v>
      </c>
      <c r="U391" s="7">
        <v>26.6</v>
      </c>
      <c r="V391" s="7">
        <v>0.76066660000000008</v>
      </c>
      <c r="W391" s="7">
        <v>0.6089</v>
      </c>
      <c r="X391" s="7"/>
      <c r="Y391" s="7">
        <v>4.04</v>
      </c>
      <c r="Z391" s="14"/>
      <c r="AA391" s="17">
        <v>0.189389</v>
      </c>
      <c r="AB391" s="3">
        <v>0.81061099999999997</v>
      </c>
      <c r="AC391" s="14" t="s">
        <v>197</v>
      </c>
      <c r="AD391" s="13">
        <v>8</v>
      </c>
      <c r="AE391" s="14">
        <v>7</v>
      </c>
      <c r="AF391" s="13">
        <v>5</v>
      </c>
      <c r="AG391" s="7">
        <v>5</v>
      </c>
      <c r="AH391" s="7">
        <v>0</v>
      </c>
      <c r="AI391" s="7">
        <v>4</v>
      </c>
      <c r="AJ391" s="7">
        <v>4</v>
      </c>
      <c r="AK391" s="14">
        <v>0</v>
      </c>
      <c r="AL391" s="13">
        <v>3</v>
      </c>
      <c r="AM391" s="14">
        <v>3</v>
      </c>
      <c r="AN391" s="7" t="s">
        <v>66</v>
      </c>
      <c r="AO391" s="7" t="s">
        <v>62</v>
      </c>
      <c r="AP391" s="7" t="s">
        <v>62</v>
      </c>
      <c r="AQ391" s="7" t="s">
        <v>70</v>
      </c>
      <c r="AR391" s="7" t="s">
        <v>70</v>
      </c>
      <c r="AS391" s="7" t="s">
        <v>5797</v>
      </c>
      <c r="AT391" s="7" t="s">
        <v>70</v>
      </c>
      <c r="AU391" s="7" t="s">
        <v>5797</v>
      </c>
      <c r="AV391" s="12">
        <v>0</v>
      </c>
      <c r="AW391" s="12">
        <v>0</v>
      </c>
      <c r="AX391" s="12">
        <v>0</v>
      </c>
      <c r="AY391" s="12">
        <v>1</v>
      </c>
      <c r="AZ391" s="12">
        <v>1</v>
      </c>
      <c r="BA391" s="12">
        <v>0</v>
      </c>
      <c r="BB391" s="12">
        <v>1</v>
      </c>
      <c r="BC391" s="12">
        <v>1</v>
      </c>
    </row>
    <row r="392" spans="1:55" x14ac:dyDescent="0.35">
      <c r="A392" s="7" t="s">
        <v>986</v>
      </c>
      <c r="B392" s="7" t="s">
        <v>987</v>
      </c>
      <c r="C392" s="13" t="s">
        <v>51</v>
      </c>
      <c r="D392" s="7">
        <v>300</v>
      </c>
      <c r="E392" s="7" t="s">
        <v>116</v>
      </c>
      <c r="F392" s="7"/>
      <c r="G392" s="14" t="s">
        <v>53</v>
      </c>
      <c r="H392" s="13" t="s">
        <v>54</v>
      </c>
      <c r="I392" s="7" t="s">
        <v>75</v>
      </c>
      <c r="J392" s="7" t="s">
        <v>87</v>
      </c>
      <c r="K392" s="7" t="s">
        <v>57</v>
      </c>
      <c r="L392" s="7">
        <v>19</v>
      </c>
      <c r="M392" s="7" t="s">
        <v>109</v>
      </c>
      <c r="N392" s="7">
        <v>56</v>
      </c>
      <c r="O392" t="s">
        <v>7875</v>
      </c>
      <c r="P392" s="7" t="s">
        <v>113</v>
      </c>
      <c r="Q392" s="14" t="s">
        <v>56</v>
      </c>
      <c r="R392" t="b">
        <v>0</v>
      </c>
      <c r="S392" s="7">
        <v>1592</v>
      </c>
      <c r="T392" s="7">
        <v>21.46</v>
      </c>
      <c r="U392" s="7">
        <v>30.86</v>
      </c>
      <c r="V392" s="7">
        <v>0.73839979999999994</v>
      </c>
      <c r="W392" s="7">
        <v>2.37778</v>
      </c>
      <c r="X392" s="7">
        <v>6.1</v>
      </c>
      <c r="Y392" s="7">
        <v>3.77</v>
      </c>
      <c r="Z392" s="14">
        <v>3.41</v>
      </c>
      <c r="AA392" s="17">
        <v>1E-4</v>
      </c>
      <c r="AB392" s="3">
        <v>0.99990000000000001</v>
      </c>
      <c r="AC392" s="14" t="s">
        <v>197</v>
      </c>
      <c r="AD392" s="13">
        <v>8</v>
      </c>
      <c r="AE392" s="14">
        <v>7</v>
      </c>
      <c r="AF392" s="13">
        <v>5</v>
      </c>
      <c r="AG392" s="7">
        <v>2</v>
      </c>
      <c r="AH392" s="7">
        <v>3</v>
      </c>
      <c r="AI392" s="7">
        <v>4</v>
      </c>
      <c r="AJ392" s="7">
        <v>1</v>
      </c>
      <c r="AK392" s="14">
        <v>3</v>
      </c>
      <c r="AL392" s="13">
        <v>3</v>
      </c>
      <c r="AM392" s="14">
        <v>3</v>
      </c>
      <c r="AN392" s="7" t="s">
        <v>66</v>
      </c>
      <c r="AO392" s="7" t="s">
        <v>74</v>
      </c>
      <c r="AP392" s="7" t="s">
        <v>208</v>
      </c>
      <c r="AQ392" s="7" t="s">
        <v>70</v>
      </c>
      <c r="AR392" s="7" t="s">
        <v>63</v>
      </c>
      <c r="AS392" s="7" t="s">
        <v>66</v>
      </c>
      <c r="AT392" s="7" t="s">
        <v>70</v>
      </c>
      <c r="AU392" s="7" t="s">
        <v>70</v>
      </c>
      <c r="AV392" s="12">
        <v>0</v>
      </c>
      <c r="AW392" s="12">
        <v>0</v>
      </c>
      <c r="AX392" s="12">
        <v>0</v>
      </c>
      <c r="AY392" s="12">
        <v>1</v>
      </c>
      <c r="AZ392" s="12">
        <v>1</v>
      </c>
      <c r="BA392" s="12">
        <v>0</v>
      </c>
      <c r="BB392" s="12">
        <v>1</v>
      </c>
      <c r="BC392" s="12">
        <v>1</v>
      </c>
    </row>
    <row r="393" spans="1:55" x14ac:dyDescent="0.35">
      <c r="A393" s="7" t="s">
        <v>988</v>
      </c>
      <c r="B393" s="7" t="s">
        <v>989</v>
      </c>
      <c r="C393" s="13" t="s">
        <v>51</v>
      </c>
      <c r="D393" s="7">
        <v>300</v>
      </c>
      <c r="E393" s="7" t="s">
        <v>173</v>
      </c>
      <c r="F393" s="7"/>
      <c r="G393" s="14" t="s">
        <v>53</v>
      </c>
      <c r="H393" s="13" t="s">
        <v>54</v>
      </c>
      <c r="I393" s="7" t="s">
        <v>75</v>
      </c>
      <c r="J393" s="7" t="s">
        <v>56</v>
      </c>
      <c r="K393" s="7" t="s">
        <v>57</v>
      </c>
      <c r="L393" s="7">
        <v>22</v>
      </c>
      <c r="M393" s="7" t="s">
        <v>109</v>
      </c>
      <c r="N393" s="7"/>
      <c r="O393" t="s">
        <v>7875</v>
      </c>
      <c r="P393" s="7" t="s">
        <v>77</v>
      </c>
      <c r="Q393" s="14" t="s">
        <v>59</v>
      </c>
      <c r="R393" t="b">
        <v>0</v>
      </c>
      <c r="S393" s="7">
        <v>981</v>
      </c>
      <c r="T393" s="7">
        <v>20.98</v>
      </c>
      <c r="U393" s="7">
        <v>31.26</v>
      </c>
      <c r="V393" s="7">
        <v>0.90773320000000002</v>
      </c>
      <c r="W393" s="7">
        <v>1.2471000000000001</v>
      </c>
      <c r="X393" s="7">
        <v>6.6</v>
      </c>
      <c r="Y393" s="7">
        <v>3.23</v>
      </c>
      <c r="Z393" s="14">
        <v>3.63</v>
      </c>
      <c r="AA393" s="17">
        <v>1E-4</v>
      </c>
      <c r="AB393" s="3">
        <v>0.99990000000000001</v>
      </c>
      <c r="AC393" s="14" t="s">
        <v>197</v>
      </c>
      <c r="AD393" s="13">
        <v>8</v>
      </c>
      <c r="AE393" s="14">
        <v>7</v>
      </c>
      <c r="AF393" s="13">
        <v>5</v>
      </c>
      <c r="AG393" s="7">
        <v>3</v>
      </c>
      <c r="AH393" s="7">
        <v>2</v>
      </c>
      <c r="AI393" s="7">
        <v>4</v>
      </c>
      <c r="AJ393" s="7">
        <v>2</v>
      </c>
      <c r="AK393" s="14">
        <v>2</v>
      </c>
      <c r="AL393" s="13">
        <v>3</v>
      </c>
      <c r="AM393" s="14">
        <v>3</v>
      </c>
      <c r="AN393" s="7" t="s">
        <v>66</v>
      </c>
      <c r="AO393" s="7" t="s">
        <v>74</v>
      </c>
      <c r="AP393" s="7" t="s">
        <v>208</v>
      </c>
      <c r="AQ393" s="7" t="s">
        <v>70</v>
      </c>
      <c r="AR393" s="7" t="s">
        <v>70</v>
      </c>
      <c r="AS393" s="7" t="s">
        <v>66</v>
      </c>
      <c r="AT393" s="7" t="s">
        <v>70</v>
      </c>
      <c r="AU393" s="7" t="s">
        <v>70</v>
      </c>
      <c r="AV393" s="12" t="s">
        <v>5797</v>
      </c>
      <c r="AW393" s="12">
        <v>0</v>
      </c>
      <c r="AX393" s="12">
        <v>0</v>
      </c>
      <c r="AY393" s="12">
        <v>1</v>
      </c>
      <c r="AZ393" s="12">
        <v>1</v>
      </c>
      <c r="BA393" s="12">
        <v>0</v>
      </c>
      <c r="BB393" s="12">
        <v>1</v>
      </c>
      <c r="BC393" s="12">
        <v>1</v>
      </c>
    </row>
    <row r="394" spans="1:55" x14ac:dyDescent="0.35">
      <c r="A394" s="7" t="s">
        <v>990</v>
      </c>
      <c r="B394" s="7" t="s">
        <v>991</v>
      </c>
      <c r="C394" s="13" t="s">
        <v>51</v>
      </c>
      <c r="D394" s="7">
        <v>300</v>
      </c>
      <c r="E394" s="7" t="s">
        <v>122</v>
      </c>
      <c r="F394" s="7"/>
      <c r="G394" s="14" t="s">
        <v>53</v>
      </c>
      <c r="H394" s="13" t="s">
        <v>54</v>
      </c>
      <c r="I394" s="7" t="s">
        <v>118</v>
      </c>
      <c r="J394" s="7" t="s">
        <v>76</v>
      </c>
      <c r="K394" s="7" t="s">
        <v>57</v>
      </c>
      <c r="L394" s="7">
        <v>39</v>
      </c>
      <c r="M394" s="7" t="s">
        <v>86</v>
      </c>
      <c r="N394" s="7">
        <v>42</v>
      </c>
      <c r="P394" s="7" t="s">
        <v>59</v>
      </c>
      <c r="Q394" s="14" t="s">
        <v>59</v>
      </c>
      <c r="R394" t="b">
        <v>0</v>
      </c>
      <c r="S394" s="7">
        <v>1225</v>
      </c>
      <c r="T394" s="7">
        <v>16.98</v>
      </c>
      <c r="U394" s="7">
        <v>26.68</v>
      </c>
      <c r="V394" s="7">
        <v>0.88233399999999984</v>
      </c>
      <c r="W394" s="7">
        <v>2.0093999999999999</v>
      </c>
      <c r="X394" s="7">
        <v>6</v>
      </c>
      <c r="Y394" s="7">
        <v>6.53</v>
      </c>
      <c r="Z394" s="14">
        <v>2.37</v>
      </c>
      <c r="AA394" s="17">
        <v>1.6895799999999999E-2</v>
      </c>
      <c r="AB394" s="3">
        <v>0.98310399999999998</v>
      </c>
      <c r="AC394" s="14" t="s">
        <v>197</v>
      </c>
      <c r="AD394" s="13">
        <v>8</v>
      </c>
      <c r="AE394" s="14">
        <v>7</v>
      </c>
      <c r="AF394" s="13">
        <v>5</v>
      </c>
      <c r="AG394" s="7">
        <v>5</v>
      </c>
      <c r="AH394" s="7">
        <v>0</v>
      </c>
      <c r="AI394" s="7">
        <v>4</v>
      </c>
      <c r="AJ394" s="7">
        <v>4</v>
      </c>
      <c r="AK394" s="14">
        <v>0</v>
      </c>
      <c r="AL394" s="13">
        <v>3</v>
      </c>
      <c r="AM394" s="14">
        <v>3</v>
      </c>
      <c r="AN394" s="7" t="s">
        <v>66</v>
      </c>
      <c r="AO394" s="7" t="s">
        <v>62</v>
      </c>
      <c r="AP394" s="7" t="s">
        <v>62</v>
      </c>
      <c r="AQ394" s="7" t="s">
        <v>5797</v>
      </c>
      <c r="AR394" s="7" t="s">
        <v>70</v>
      </c>
      <c r="AS394" s="7" t="s">
        <v>66</v>
      </c>
      <c r="AT394" s="7" t="s">
        <v>5797</v>
      </c>
      <c r="AU394" s="7" t="s">
        <v>70</v>
      </c>
      <c r="AV394" s="12">
        <v>0</v>
      </c>
      <c r="AW394" s="12">
        <v>0</v>
      </c>
      <c r="AX394" s="12">
        <v>0</v>
      </c>
      <c r="AY394" s="12" t="s">
        <v>5797</v>
      </c>
      <c r="AZ394" s="12">
        <v>1</v>
      </c>
      <c r="BA394" s="12">
        <v>0</v>
      </c>
      <c r="BB394" s="12">
        <v>1</v>
      </c>
      <c r="BC394" s="12">
        <v>1</v>
      </c>
    </row>
    <row r="395" spans="1:55" x14ac:dyDescent="0.35">
      <c r="A395" s="7" t="s">
        <v>992</v>
      </c>
      <c r="B395" s="7" t="s">
        <v>993</v>
      </c>
      <c r="C395" s="13" t="s">
        <v>51</v>
      </c>
      <c r="D395" s="7">
        <v>300</v>
      </c>
      <c r="E395" s="7" t="s">
        <v>89</v>
      </c>
      <c r="F395" s="7"/>
      <c r="G395" s="14" t="s">
        <v>53</v>
      </c>
      <c r="H395" s="13" t="s">
        <v>82</v>
      </c>
      <c r="I395" s="7" t="s">
        <v>117</v>
      </c>
      <c r="J395" s="7" t="s">
        <v>76</v>
      </c>
      <c r="K395" s="7" t="s">
        <v>84</v>
      </c>
      <c r="L395" s="7">
        <v>43.5</v>
      </c>
      <c r="M395" s="7" t="s">
        <v>58</v>
      </c>
      <c r="N395" s="7">
        <v>48</v>
      </c>
      <c r="P395" s="7" t="s">
        <v>59</v>
      </c>
      <c r="Q395" s="14" t="s">
        <v>59</v>
      </c>
      <c r="R395" t="b">
        <v>0</v>
      </c>
      <c r="S395" s="7">
        <v>739</v>
      </c>
      <c r="T395" s="7">
        <v>14.24</v>
      </c>
      <c r="U395" s="7">
        <v>23.74</v>
      </c>
      <c r="V395" s="7">
        <v>0.52413319999999997</v>
      </c>
      <c r="W395" s="7">
        <v>1.3444199999999999</v>
      </c>
      <c r="X395" s="7">
        <v>5.5</v>
      </c>
      <c r="Y395" s="7">
        <v>3.25</v>
      </c>
      <c r="Z395" s="14">
        <v>4.04</v>
      </c>
      <c r="AA395" s="17">
        <v>0.17361399999999999</v>
      </c>
      <c r="AB395" s="3">
        <v>0.82638599999999995</v>
      </c>
      <c r="AC395" s="14" t="s">
        <v>197</v>
      </c>
      <c r="AD395" s="13">
        <v>8</v>
      </c>
      <c r="AE395" s="14">
        <v>7</v>
      </c>
      <c r="AF395" s="13">
        <v>5</v>
      </c>
      <c r="AG395" s="7">
        <v>5</v>
      </c>
      <c r="AH395" s="7">
        <v>0</v>
      </c>
      <c r="AI395" s="7">
        <v>4</v>
      </c>
      <c r="AJ395" s="7">
        <v>4</v>
      </c>
      <c r="AK395" s="14">
        <v>0</v>
      </c>
      <c r="AL395" s="13">
        <v>3</v>
      </c>
      <c r="AM395" s="14">
        <v>3</v>
      </c>
      <c r="AN395" s="7" t="s">
        <v>66</v>
      </c>
      <c r="AO395" s="7" t="s">
        <v>62</v>
      </c>
      <c r="AP395" s="7" t="s">
        <v>62</v>
      </c>
      <c r="AQ395" s="7" t="s">
        <v>70</v>
      </c>
      <c r="AR395" s="7" t="s">
        <v>70</v>
      </c>
      <c r="AS395" s="7" t="s">
        <v>66</v>
      </c>
      <c r="AT395" s="7" t="s">
        <v>70</v>
      </c>
      <c r="AU395" s="7" t="s">
        <v>5797</v>
      </c>
      <c r="AV395" s="12">
        <v>0</v>
      </c>
      <c r="AW395" s="12">
        <v>0</v>
      </c>
      <c r="AX395" s="12">
        <v>0</v>
      </c>
      <c r="AY395" s="12">
        <v>1</v>
      </c>
      <c r="AZ395" s="12">
        <v>1</v>
      </c>
      <c r="BA395" s="12">
        <v>0</v>
      </c>
      <c r="BB395" s="12">
        <v>1</v>
      </c>
      <c r="BC395" s="12">
        <v>1</v>
      </c>
    </row>
    <row r="396" spans="1:55" x14ac:dyDescent="0.35">
      <c r="A396" s="7" t="s">
        <v>994</v>
      </c>
      <c r="B396" s="7" t="s">
        <v>995</v>
      </c>
      <c r="C396" s="13" t="s">
        <v>51</v>
      </c>
      <c r="D396" s="7">
        <v>300</v>
      </c>
      <c r="E396" s="7" t="s">
        <v>173</v>
      </c>
      <c r="F396" s="7">
        <v>305</v>
      </c>
      <c r="G396" s="14" t="s">
        <v>53</v>
      </c>
      <c r="H396" s="13" t="s">
        <v>54</v>
      </c>
      <c r="I396" s="7" t="s">
        <v>117</v>
      </c>
      <c r="J396" s="7" t="s">
        <v>56</v>
      </c>
      <c r="K396" s="7" t="s">
        <v>57</v>
      </c>
      <c r="L396" s="7">
        <v>24</v>
      </c>
      <c r="M396" s="7" t="s">
        <v>86</v>
      </c>
      <c r="N396" s="7">
        <v>34</v>
      </c>
      <c r="O396" t="s">
        <v>7881</v>
      </c>
      <c r="P396" s="7" t="s">
        <v>59</v>
      </c>
      <c r="Q396" s="14" t="s">
        <v>59</v>
      </c>
      <c r="R396" t="b">
        <v>0</v>
      </c>
      <c r="S396" s="7">
        <v>866</v>
      </c>
      <c r="T396" s="7">
        <v>20.7</v>
      </c>
      <c r="U396" s="7">
        <v>31.16</v>
      </c>
      <c r="V396" s="7">
        <v>0.94299919999999982</v>
      </c>
      <c r="W396" s="7">
        <v>1.1061399999999999</v>
      </c>
      <c r="X396" s="7">
        <v>6.8</v>
      </c>
      <c r="Y396" s="7">
        <v>3.45</v>
      </c>
      <c r="Z396" s="14">
        <v>3.57</v>
      </c>
      <c r="AA396" s="17">
        <v>1E-4</v>
      </c>
      <c r="AB396" s="3">
        <v>0.99990000000000001</v>
      </c>
      <c r="AC396" s="14" t="s">
        <v>197</v>
      </c>
      <c r="AD396" s="13">
        <v>8</v>
      </c>
      <c r="AE396" s="14">
        <v>7</v>
      </c>
      <c r="AF396" s="13">
        <v>5</v>
      </c>
      <c r="AG396" s="7">
        <v>3</v>
      </c>
      <c r="AH396" s="7">
        <v>2</v>
      </c>
      <c r="AI396" s="7">
        <v>4</v>
      </c>
      <c r="AJ396" s="7">
        <v>2</v>
      </c>
      <c r="AK396" s="14">
        <v>2</v>
      </c>
      <c r="AL396" s="13">
        <v>3</v>
      </c>
      <c r="AM396" s="14">
        <v>3</v>
      </c>
      <c r="AN396" s="7" t="s">
        <v>66</v>
      </c>
      <c r="AO396" s="7" t="s">
        <v>74</v>
      </c>
      <c r="AP396" s="7" t="s">
        <v>208</v>
      </c>
      <c r="AQ396" s="7" t="s">
        <v>70</v>
      </c>
      <c r="AR396" s="7" t="s">
        <v>70</v>
      </c>
      <c r="AS396" s="7" t="s">
        <v>66</v>
      </c>
      <c r="AT396" s="7" t="s">
        <v>70</v>
      </c>
      <c r="AU396" s="7" t="s">
        <v>70</v>
      </c>
      <c r="AV396" s="12">
        <v>0</v>
      </c>
      <c r="AW396" s="12">
        <v>0</v>
      </c>
      <c r="AX396" s="12">
        <v>0</v>
      </c>
      <c r="AY396" s="12">
        <v>1</v>
      </c>
      <c r="AZ396" s="12" t="s">
        <v>5797</v>
      </c>
      <c r="BA396" s="12">
        <v>0</v>
      </c>
      <c r="BB396" s="12">
        <v>1</v>
      </c>
      <c r="BC396" s="12">
        <v>1</v>
      </c>
    </row>
    <row r="397" spans="1:55" x14ac:dyDescent="0.35">
      <c r="A397" s="7" t="s">
        <v>996</v>
      </c>
      <c r="B397" s="7" t="s">
        <v>997</v>
      </c>
      <c r="C397" s="13" t="s">
        <v>51</v>
      </c>
      <c r="D397" s="7">
        <v>300</v>
      </c>
      <c r="E397" s="7" t="s">
        <v>100</v>
      </c>
      <c r="F397" s="7">
        <v>1572</v>
      </c>
      <c r="G397" s="14" t="s">
        <v>53</v>
      </c>
      <c r="H397" s="13" t="s">
        <v>54</v>
      </c>
      <c r="I397" s="7" t="s">
        <v>75</v>
      </c>
      <c r="J397" s="7" t="s">
        <v>87</v>
      </c>
      <c r="K397" s="7" t="s">
        <v>57</v>
      </c>
      <c r="L397" s="7">
        <v>20</v>
      </c>
      <c r="M397" s="7" t="s">
        <v>58</v>
      </c>
      <c r="N397" s="7">
        <v>33</v>
      </c>
      <c r="O397" t="s">
        <v>7921</v>
      </c>
      <c r="P397" s="7" t="s">
        <v>59</v>
      </c>
      <c r="Q397" s="14" t="s">
        <v>59</v>
      </c>
      <c r="R397" t="b">
        <v>0</v>
      </c>
      <c r="S397" s="7">
        <v>536</v>
      </c>
      <c r="T397" s="7">
        <v>15.36</v>
      </c>
      <c r="U397" s="7">
        <v>30.2</v>
      </c>
      <c r="V397" s="7">
        <v>1.353934</v>
      </c>
      <c r="W397" s="7">
        <v>0.69598000000000004</v>
      </c>
      <c r="X397" s="7"/>
      <c r="Y397" s="7">
        <v>4.2699999999999996</v>
      </c>
      <c r="Z397" s="14"/>
      <c r="AA397" s="17">
        <v>0.228378</v>
      </c>
      <c r="AB397" s="3">
        <v>0.77162200000000003</v>
      </c>
      <c r="AC397" s="14" t="s">
        <v>197</v>
      </c>
      <c r="AD397" s="13">
        <v>8</v>
      </c>
      <c r="AE397" s="14">
        <v>7</v>
      </c>
      <c r="AF397" s="13">
        <v>5</v>
      </c>
      <c r="AG397" s="7">
        <v>5</v>
      </c>
      <c r="AH397" s="7">
        <v>0</v>
      </c>
      <c r="AI397" s="7">
        <v>4</v>
      </c>
      <c r="AJ397" s="7">
        <v>4</v>
      </c>
      <c r="AK397" s="14">
        <v>0</v>
      </c>
      <c r="AL397" s="13">
        <v>3</v>
      </c>
      <c r="AM397" s="14">
        <v>3</v>
      </c>
      <c r="AN397" s="7" t="s">
        <v>66</v>
      </c>
      <c r="AO397" s="7" t="s">
        <v>62</v>
      </c>
      <c r="AP397" s="7" t="s">
        <v>62</v>
      </c>
      <c r="AQ397" s="7" t="s">
        <v>70</v>
      </c>
      <c r="AR397" s="7" t="s">
        <v>62</v>
      </c>
      <c r="AS397" s="7" t="s">
        <v>5797</v>
      </c>
      <c r="AT397" s="7" t="s">
        <v>62</v>
      </c>
      <c r="AU397" s="7" t="s">
        <v>5797</v>
      </c>
      <c r="AV397" s="12">
        <v>0</v>
      </c>
      <c r="AW397" s="12">
        <v>0</v>
      </c>
      <c r="AX397" s="12">
        <v>1</v>
      </c>
      <c r="AY397" s="12">
        <v>1</v>
      </c>
      <c r="AZ397" s="12" t="s">
        <v>5797</v>
      </c>
      <c r="BA397" s="12">
        <v>0</v>
      </c>
      <c r="BB397" s="12">
        <v>1</v>
      </c>
      <c r="BC397" s="12" t="s">
        <v>5797</v>
      </c>
    </row>
    <row r="398" spans="1:55" x14ac:dyDescent="0.35">
      <c r="A398" s="7" t="s">
        <v>998</v>
      </c>
      <c r="B398" s="7" t="s">
        <v>999</v>
      </c>
      <c r="C398" s="13" t="s">
        <v>51</v>
      </c>
      <c r="D398" s="7">
        <v>300</v>
      </c>
      <c r="E398" s="7" t="s">
        <v>100</v>
      </c>
      <c r="F398" s="7"/>
      <c r="G398" s="14" t="s">
        <v>53</v>
      </c>
      <c r="H398" s="13" t="s">
        <v>82</v>
      </c>
      <c r="I398" s="7" t="s">
        <v>83</v>
      </c>
      <c r="J398" s="7" t="s">
        <v>56</v>
      </c>
      <c r="K398" s="7" t="s">
        <v>84</v>
      </c>
      <c r="L398" s="7">
        <v>40</v>
      </c>
      <c r="M398" s="7" t="s">
        <v>85</v>
      </c>
      <c r="N398" s="7">
        <v>48</v>
      </c>
      <c r="O398" t="s">
        <v>7833</v>
      </c>
      <c r="P398" s="7" t="s">
        <v>59</v>
      </c>
      <c r="Q398" s="14" t="s">
        <v>59</v>
      </c>
      <c r="R398" t="b">
        <v>0</v>
      </c>
      <c r="S398" s="7">
        <v>512</v>
      </c>
      <c r="T398" s="7">
        <v>10.82</v>
      </c>
      <c r="U398" s="7">
        <v>25.08</v>
      </c>
      <c r="V398" s="7">
        <v>0.95940000000000003</v>
      </c>
      <c r="W398" s="7">
        <v>0.70669999999999999</v>
      </c>
      <c r="X398" s="7"/>
      <c r="Y398" s="7"/>
      <c r="Z398" s="14"/>
      <c r="AA398" s="17">
        <v>1E-4</v>
      </c>
      <c r="AB398" s="3">
        <v>0.99990000000000001</v>
      </c>
      <c r="AC398" s="14" t="s">
        <v>197</v>
      </c>
      <c r="AD398" s="13">
        <v>8</v>
      </c>
      <c r="AE398" s="14">
        <v>7</v>
      </c>
      <c r="AF398" s="13">
        <v>5</v>
      </c>
      <c r="AG398" s="7">
        <v>4</v>
      </c>
      <c r="AH398" s="7">
        <v>1</v>
      </c>
      <c r="AI398" s="7">
        <v>4</v>
      </c>
      <c r="AJ398" s="7">
        <v>3</v>
      </c>
      <c r="AK398" s="14">
        <v>1</v>
      </c>
      <c r="AL398" s="13">
        <v>3</v>
      </c>
      <c r="AM398" s="14">
        <v>3</v>
      </c>
      <c r="AN398" s="7" t="s">
        <v>66</v>
      </c>
      <c r="AO398" s="7" t="s">
        <v>62</v>
      </c>
      <c r="AP398" s="7" t="s">
        <v>208</v>
      </c>
      <c r="AQ398" s="7" t="s">
        <v>70</v>
      </c>
      <c r="AR398" s="7" t="s">
        <v>70</v>
      </c>
      <c r="AS398" s="7" t="s">
        <v>66</v>
      </c>
      <c r="AT398" s="7" t="s">
        <v>70</v>
      </c>
      <c r="AU398" s="7" t="s">
        <v>70</v>
      </c>
      <c r="AV398" s="12" t="s">
        <v>5797</v>
      </c>
      <c r="AW398" s="12">
        <v>0</v>
      </c>
      <c r="AX398" s="12">
        <v>0</v>
      </c>
      <c r="AY398" s="12">
        <v>1</v>
      </c>
      <c r="AZ398" s="12">
        <v>1</v>
      </c>
      <c r="BA398" s="12">
        <v>0</v>
      </c>
      <c r="BB398" s="12">
        <v>1</v>
      </c>
      <c r="BC398" s="12">
        <v>1</v>
      </c>
    </row>
    <row r="399" spans="1:55" x14ac:dyDescent="0.35">
      <c r="A399" s="7" t="s">
        <v>1000</v>
      </c>
      <c r="B399" s="7" t="s">
        <v>1001</v>
      </c>
      <c r="C399" s="13" t="s">
        <v>51</v>
      </c>
      <c r="D399" s="7">
        <v>300</v>
      </c>
      <c r="E399" s="7" t="s">
        <v>89</v>
      </c>
      <c r="F399" s="7">
        <v>1650</v>
      </c>
      <c r="G399" s="14" t="s">
        <v>53</v>
      </c>
      <c r="H399" s="13" t="s">
        <v>54</v>
      </c>
      <c r="I399" s="7" t="s">
        <v>118</v>
      </c>
      <c r="J399" s="7" t="s">
        <v>56</v>
      </c>
      <c r="K399" s="7" t="s">
        <v>84</v>
      </c>
      <c r="L399" s="7">
        <v>28.3</v>
      </c>
      <c r="M399" s="7" t="s">
        <v>58</v>
      </c>
      <c r="N399" s="7">
        <v>37</v>
      </c>
      <c r="O399" t="s">
        <v>7897</v>
      </c>
      <c r="P399" s="7" t="s">
        <v>113</v>
      </c>
      <c r="Q399" s="14" t="s">
        <v>59</v>
      </c>
      <c r="R399" t="b">
        <v>0</v>
      </c>
      <c r="S399" s="7">
        <v>754</v>
      </c>
      <c r="T399" s="7">
        <v>19.34</v>
      </c>
      <c r="U399" s="7">
        <v>29.02</v>
      </c>
      <c r="V399" s="7">
        <v>0.72446679999999997</v>
      </c>
      <c r="W399" s="7">
        <v>1.11178</v>
      </c>
      <c r="X399" s="7">
        <v>5.7</v>
      </c>
      <c r="Y399" s="7">
        <v>3.25</v>
      </c>
      <c r="Z399" s="14">
        <v>3.7</v>
      </c>
      <c r="AA399" s="17">
        <v>2.6129200000000002E-2</v>
      </c>
      <c r="AB399" s="3">
        <v>0.97387100000000004</v>
      </c>
      <c r="AC399" s="14" t="s">
        <v>197</v>
      </c>
      <c r="AD399" s="13">
        <v>8</v>
      </c>
      <c r="AE399" s="14">
        <v>7</v>
      </c>
      <c r="AF399" s="13">
        <v>5</v>
      </c>
      <c r="AG399" s="7">
        <v>5</v>
      </c>
      <c r="AH399" s="7">
        <v>0</v>
      </c>
      <c r="AI399" s="7">
        <v>4</v>
      </c>
      <c r="AJ399" s="7">
        <v>4</v>
      </c>
      <c r="AK399" s="14">
        <v>0</v>
      </c>
      <c r="AL399" s="13">
        <v>3</v>
      </c>
      <c r="AM399" s="14">
        <v>3</v>
      </c>
      <c r="AN399" s="7" t="s">
        <v>66</v>
      </c>
      <c r="AO399" s="7" t="s">
        <v>62</v>
      </c>
      <c r="AP399" s="7" t="s">
        <v>62</v>
      </c>
      <c r="AQ399" s="7" t="s">
        <v>70</v>
      </c>
      <c r="AR399" s="7" t="s">
        <v>62</v>
      </c>
      <c r="AS399" s="7" t="s">
        <v>5797</v>
      </c>
      <c r="AT399" s="7" t="s">
        <v>5797</v>
      </c>
      <c r="AU399" s="7" t="s">
        <v>62</v>
      </c>
      <c r="AV399" s="12">
        <v>0</v>
      </c>
      <c r="AW399" s="12">
        <v>0</v>
      </c>
      <c r="AX399" s="12">
        <v>0</v>
      </c>
      <c r="AY399" s="12">
        <v>1</v>
      </c>
      <c r="AZ399" s="12">
        <v>1</v>
      </c>
      <c r="BA399" s="12">
        <v>0</v>
      </c>
      <c r="BB399" s="12">
        <v>1</v>
      </c>
      <c r="BC399" s="12">
        <v>1</v>
      </c>
    </row>
    <row r="400" spans="1:55" x14ac:dyDescent="0.35">
      <c r="A400" s="7" t="s">
        <v>1002</v>
      </c>
      <c r="B400" s="7" t="s">
        <v>1003</v>
      </c>
      <c r="C400" s="13" t="s">
        <v>51</v>
      </c>
      <c r="D400" s="7">
        <v>300</v>
      </c>
      <c r="E400" s="7" t="s">
        <v>80</v>
      </c>
      <c r="F400" s="7"/>
      <c r="G400" s="14" t="s">
        <v>53</v>
      </c>
      <c r="H400" s="13" t="s">
        <v>54</v>
      </c>
      <c r="I400" s="7" t="s">
        <v>79</v>
      </c>
      <c r="J400" s="7" t="s">
        <v>87</v>
      </c>
      <c r="K400" s="7" t="s">
        <v>57</v>
      </c>
      <c r="L400" s="7">
        <v>36</v>
      </c>
      <c r="M400" s="7" t="s">
        <v>85</v>
      </c>
      <c r="N400" s="7">
        <v>47</v>
      </c>
      <c r="O400" t="s">
        <v>7833</v>
      </c>
      <c r="P400" s="7" t="s">
        <v>59</v>
      </c>
      <c r="Q400" s="14" t="s">
        <v>59</v>
      </c>
      <c r="R400" t="b">
        <v>0</v>
      </c>
      <c r="S400" s="7">
        <v>423</v>
      </c>
      <c r="T400" s="7">
        <v>14.04</v>
      </c>
      <c r="U400" s="7">
        <v>24.42</v>
      </c>
      <c r="V400" s="7">
        <v>0.56926659999999996</v>
      </c>
      <c r="W400" s="7">
        <v>0.80291999999999997</v>
      </c>
      <c r="X400" s="7">
        <v>6.7</v>
      </c>
      <c r="Y400" s="7"/>
      <c r="Z400" s="14">
        <v>2.84</v>
      </c>
      <c r="AA400" s="17">
        <v>0.11774800000000001</v>
      </c>
      <c r="AB400" s="3">
        <v>0.88225200000000004</v>
      </c>
      <c r="AC400" s="14" t="s">
        <v>197</v>
      </c>
      <c r="AD400" s="13">
        <v>8</v>
      </c>
      <c r="AE400" s="14">
        <v>7</v>
      </c>
      <c r="AF400" s="13">
        <v>5</v>
      </c>
      <c r="AG400" s="7">
        <v>5</v>
      </c>
      <c r="AH400" s="7">
        <v>0</v>
      </c>
      <c r="AI400" s="7">
        <v>4</v>
      </c>
      <c r="AJ400" s="7">
        <v>4</v>
      </c>
      <c r="AK400" s="14">
        <v>0</v>
      </c>
      <c r="AL400" s="13">
        <v>3</v>
      </c>
      <c r="AM400" s="14">
        <v>3</v>
      </c>
      <c r="AN400" s="7" t="s">
        <v>66</v>
      </c>
      <c r="AO400" s="7" t="s">
        <v>62</v>
      </c>
      <c r="AP400" s="7" t="s">
        <v>62</v>
      </c>
      <c r="AQ400" s="7" t="s">
        <v>5797</v>
      </c>
      <c r="AR400" s="7" t="s">
        <v>62</v>
      </c>
      <c r="AS400" s="7" t="s">
        <v>66</v>
      </c>
      <c r="AT400" s="7" t="s">
        <v>5797</v>
      </c>
      <c r="AU400" s="7" t="s">
        <v>62</v>
      </c>
      <c r="AV400" s="12">
        <v>0</v>
      </c>
      <c r="AW400" s="12">
        <v>0</v>
      </c>
      <c r="AX400" s="12">
        <v>0</v>
      </c>
      <c r="AY400" s="12" t="s">
        <v>5797</v>
      </c>
      <c r="AZ400" s="12">
        <v>1</v>
      </c>
      <c r="BA400" s="12">
        <v>0</v>
      </c>
      <c r="BB400" s="12">
        <v>1</v>
      </c>
      <c r="BC400" s="12">
        <v>1</v>
      </c>
    </row>
    <row r="401" spans="1:55" x14ac:dyDescent="0.35">
      <c r="A401" s="7" t="s">
        <v>1004</v>
      </c>
      <c r="B401" s="7" t="s">
        <v>1005</v>
      </c>
      <c r="C401" s="13" t="s">
        <v>51</v>
      </c>
      <c r="D401" s="7">
        <v>300</v>
      </c>
      <c r="E401" s="7" t="s">
        <v>100</v>
      </c>
      <c r="F401" s="7">
        <v>2138</v>
      </c>
      <c r="G401" s="14" t="s">
        <v>53</v>
      </c>
      <c r="H401" s="13" t="s">
        <v>54</v>
      </c>
      <c r="I401" s="7" t="s">
        <v>107</v>
      </c>
      <c r="J401" s="7" t="s">
        <v>87</v>
      </c>
      <c r="K401" s="7" t="s">
        <v>57</v>
      </c>
      <c r="L401" s="7">
        <v>71.7</v>
      </c>
      <c r="M401" s="7" t="s">
        <v>58</v>
      </c>
      <c r="N401" s="7">
        <v>38</v>
      </c>
      <c r="O401" t="s">
        <v>7875</v>
      </c>
      <c r="P401" s="7" t="s">
        <v>59</v>
      </c>
      <c r="Q401" s="14" t="s">
        <v>59</v>
      </c>
      <c r="R401" t="b">
        <v>0</v>
      </c>
      <c r="S401" s="7">
        <v>863</v>
      </c>
      <c r="T401" s="7">
        <v>11.24</v>
      </c>
      <c r="U401" s="7">
        <v>23.52</v>
      </c>
      <c r="V401" s="7">
        <v>0.82126599999999994</v>
      </c>
      <c r="W401" s="7">
        <v>1.22332</v>
      </c>
      <c r="X401" s="7">
        <v>6.1</v>
      </c>
      <c r="Y401" s="7">
        <v>4.5999999999999996</v>
      </c>
      <c r="Z401" s="14">
        <v>2.38</v>
      </c>
      <c r="AA401" s="17">
        <v>2.9251200000000002E-2</v>
      </c>
      <c r="AB401" s="3">
        <v>0.97074899999999997</v>
      </c>
      <c r="AC401" s="14" t="s">
        <v>197</v>
      </c>
      <c r="AD401" s="13">
        <v>8</v>
      </c>
      <c r="AE401" s="14">
        <v>7</v>
      </c>
      <c r="AF401" s="13">
        <v>5</v>
      </c>
      <c r="AG401" s="7">
        <v>4</v>
      </c>
      <c r="AH401" s="7">
        <v>1</v>
      </c>
      <c r="AI401" s="7">
        <v>4</v>
      </c>
      <c r="AJ401" s="7">
        <v>3</v>
      </c>
      <c r="AK401" s="14">
        <v>1</v>
      </c>
      <c r="AL401" s="13">
        <v>3</v>
      </c>
      <c r="AM401" s="14">
        <v>3</v>
      </c>
      <c r="AN401" s="7" t="s">
        <v>66</v>
      </c>
      <c r="AO401" s="7" t="s">
        <v>62</v>
      </c>
      <c r="AP401" s="7" t="s">
        <v>208</v>
      </c>
      <c r="AQ401" s="7" t="s">
        <v>5797</v>
      </c>
      <c r="AR401" s="7" t="s">
        <v>70</v>
      </c>
      <c r="AS401" s="7" t="s">
        <v>66</v>
      </c>
      <c r="AT401" s="7" t="s">
        <v>5797</v>
      </c>
      <c r="AU401" s="7" t="s">
        <v>70</v>
      </c>
      <c r="AV401" s="12">
        <v>0</v>
      </c>
      <c r="AW401" s="12">
        <v>0</v>
      </c>
      <c r="AX401" s="12">
        <v>0</v>
      </c>
      <c r="AY401" s="12" t="s">
        <v>5797</v>
      </c>
      <c r="AZ401" s="12">
        <v>1</v>
      </c>
      <c r="BA401" s="12">
        <v>0</v>
      </c>
      <c r="BB401" s="12">
        <v>1</v>
      </c>
      <c r="BC401" s="12">
        <v>1</v>
      </c>
    </row>
    <row r="402" spans="1:55" x14ac:dyDescent="0.35">
      <c r="A402" s="7" t="s">
        <v>1006</v>
      </c>
      <c r="B402" s="7" t="s">
        <v>1007</v>
      </c>
      <c r="C402" s="13" t="s">
        <v>51</v>
      </c>
      <c r="D402" s="7">
        <v>300</v>
      </c>
      <c r="E402" s="7" t="s">
        <v>89</v>
      </c>
      <c r="F402" s="7">
        <v>1550</v>
      </c>
      <c r="G402" s="14" t="s">
        <v>53</v>
      </c>
      <c r="H402" s="13" t="s">
        <v>54</v>
      </c>
      <c r="I402" s="7" t="s">
        <v>90</v>
      </c>
      <c r="J402" s="7" t="s">
        <v>56</v>
      </c>
      <c r="K402" s="7" t="s">
        <v>57</v>
      </c>
      <c r="L402" s="7">
        <v>62.1</v>
      </c>
      <c r="M402" s="7" t="s">
        <v>85</v>
      </c>
      <c r="N402" s="7">
        <v>47</v>
      </c>
      <c r="O402" t="s">
        <v>7833</v>
      </c>
      <c r="P402" s="7" t="s">
        <v>59</v>
      </c>
      <c r="Q402" s="14" t="s">
        <v>59</v>
      </c>
      <c r="R402" t="b">
        <v>0</v>
      </c>
      <c r="S402" s="7">
        <v>881</v>
      </c>
      <c r="T402" s="7">
        <v>16.18</v>
      </c>
      <c r="U402" s="7">
        <v>24.52</v>
      </c>
      <c r="V402" s="7">
        <v>0.60166659999999994</v>
      </c>
      <c r="W402" s="7">
        <v>1.41822</v>
      </c>
      <c r="X402" s="7">
        <v>5.4</v>
      </c>
      <c r="Y402" s="7">
        <v>3.23</v>
      </c>
      <c r="Z402" s="14">
        <v>3.93</v>
      </c>
      <c r="AA402" s="17">
        <v>8.4623700000000003E-3</v>
      </c>
      <c r="AB402" s="3">
        <v>0.99153800000000003</v>
      </c>
      <c r="AC402" s="14" t="s">
        <v>197</v>
      </c>
      <c r="AD402" s="13">
        <v>8</v>
      </c>
      <c r="AE402" s="14">
        <v>7</v>
      </c>
      <c r="AF402" s="13">
        <v>5</v>
      </c>
      <c r="AG402" s="7">
        <v>5</v>
      </c>
      <c r="AH402" s="7">
        <v>0</v>
      </c>
      <c r="AI402" s="7">
        <v>4</v>
      </c>
      <c r="AJ402" s="7">
        <v>4</v>
      </c>
      <c r="AK402" s="14">
        <v>0</v>
      </c>
      <c r="AL402" s="13">
        <v>3</v>
      </c>
      <c r="AM402" s="14">
        <v>3</v>
      </c>
      <c r="AN402" s="7" t="s">
        <v>66</v>
      </c>
      <c r="AO402" s="7" t="s">
        <v>62</v>
      </c>
      <c r="AP402" s="7" t="s">
        <v>62</v>
      </c>
      <c r="AQ402" s="7" t="s">
        <v>70</v>
      </c>
      <c r="AR402" s="7" t="s">
        <v>70</v>
      </c>
      <c r="AS402" s="7" t="s">
        <v>5797</v>
      </c>
      <c r="AT402" s="7" t="s">
        <v>70</v>
      </c>
      <c r="AU402" s="7" t="s">
        <v>70</v>
      </c>
      <c r="AV402" s="12">
        <v>0</v>
      </c>
      <c r="AW402" s="12">
        <v>0</v>
      </c>
      <c r="AX402" s="12">
        <v>0</v>
      </c>
      <c r="AY402" s="12">
        <v>1</v>
      </c>
      <c r="AZ402" s="12">
        <v>1</v>
      </c>
      <c r="BA402" s="12">
        <v>0</v>
      </c>
      <c r="BB402" s="12">
        <v>1</v>
      </c>
      <c r="BC402" s="12">
        <v>1</v>
      </c>
    </row>
    <row r="403" spans="1:55" x14ac:dyDescent="0.35">
      <c r="A403" s="7" t="s">
        <v>1008</v>
      </c>
      <c r="B403" s="7" t="s">
        <v>1009</v>
      </c>
      <c r="C403" s="13" t="s">
        <v>51</v>
      </c>
      <c r="D403" s="7">
        <v>300</v>
      </c>
      <c r="E403" s="7" t="s">
        <v>100</v>
      </c>
      <c r="F403" s="7">
        <v>1604</v>
      </c>
      <c r="G403" s="14" t="s">
        <v>53</v>
      </c>
      <c r="H403" s="13" t="s">
        <v>54</v>
      </c>
      <c r="I403" s="7" t="s">
        <v>107</v>
      </c>
      <c r="J403" s="7" t="s">
        <v>76</v>
      </c>
      <c r="K403" s="7" t="s">
        <v>57</v>
      </c>
      <c r="L403" s="7">
        <v>43.9</v>
      </c>
      <c r="M403" s="7" t="s">
        <v>58</v>
      </c>
      <c r="N403" s="7">
        <v>31</v>
      </c>
      <c r="O403" t="s">
        <v>7875</v>
      </c>
      <c r="P403" s="7" t="s">
        <v>59</v>
      </c>
      <c r="Q403" s="14" t="s">
        <v>56</v>
      </c>
      <c r="R403" t="b">
        <v>0</v>
      </c>
      <c r="S403" s="7">
        <v>885</v>
      </c>
      <c r="T403" s="7">
        <v>15.12</v>
      </c>
      <c r="U403" s="7">
        <v>25.8</v>
      </c>
      <c r="V403" s="7">
        <v>0.63633340000000005</v>
      </c>
      <c r="W403" s="7">
        <v>1.3005199999999999</v>
      </c>
      <c r="X403" s="7">
        <v>6.5</v>
      </c>
      <c r="Y403" s="7">
        <v>5.64</v>
      </c>
      <c r="Z403" s="14">
        <v>2.34</v>
      </c>
      <c r="AA403" s="17">
        <v>1E-4</v>
      </c>
      <c r="AB403" s="3">
        <v>0.99990000000000001</v>
      </c>
      <c r="AC403" s="14" t="s">
        <v>197</v>
      </c>
      <c r="AD403" s="13">
        <v>8</v>
      </c>
      <c r="AE403" s="14">
        <v>7</v>
      </c>
      <c r="AF403" s="13">
        <v>5</v>
      </c>
      <c r="AG403" s="7">
        <v>2</v>
      </c>
      <c r="AH403" s="7">
        <v>3</v>
      </c>
      <c r="AI403" s="7">
        <v>4</v>
      </c>
      <c r="AJ403" s="7">
        <v>2</v>
      </c>
      <c r="AK403" s="14">
        <v>2</v>
      </c>
      <c r="AL403" s="13">
        <v>3</v>
      </c>
      <c r="AM403" s="14">
        <v>3</v>
      </c>
      <c r="AN403" s="7" t="s">
        <v>69</v>
      </c>
      <c r="AO403" s="7" t="s">
        <v>62</v>
      </c>
      <c r="AP403" s="7" t="s">
        <v>208</v>
      </c>
      <c r="AQ403" s="7" t="s">
        <v>70</v>
      </c>
      <c r="AR403" s="7" t="s">
        <v>70</v>
      </c>
      <c r="AS403" s="7" t="s">
        <v>66</v>
      </c>
      <c r="AT403" s="7" t="s">
        <v>70</v>
      </c>
      <c r="AU403" s="7" t="s">
        <v>70</v>
      </c>
      <c r="AV403" s="12" t="s">
        <v>5797</v>
      </c>
      <c r="AW403" s="12">
        <v>0</v>
      </c>
      <c r="AX403" s="12">
        <v>0</v>
      </c>
      <c r="AY403" s="12">
        <v>1</v>
      </c>
      <c r="AZ403" s="12">
        <v>1</v>
      </c>
      <c r="BA403" s="12">
        <v>0</v>
      </c>
      <c r="BB403" s="12">
        <v>1</v>
      </c>
      <c r="BC403" s="12">
        <v>1</v>
      </c>
    </row>
    <row r="404" spans="1:55" x14ac:dyDescent="0.35">
      <c r="A404" s="7" t="s">
        <v>1010</v>
      </c>
      <c r="B404" s="7" t="s">
        <v>1011</v>
      </c>
      <c r="C404" s="13" t="s">
        <v>51</v>
      </c>
      <c r="D404" s="7">
        <v>300</v>
      </c>
      <c r="E404" s="7" t="s">
        <v>81</v>
      </c>
      <c r="F404" s="7">
        <v>380</v>
      </c>
      <c r="G404" s="14" t="s">
        <v>53</v>
      </c>
      <c r="H404" s="13" t="s">
        <v>82</v>
      </c>
      <c r="I404" s="7" t="s">
        <v>83</v>
      </c>
      <c r="J404" s="7" t="s">
        <v>56</v>
      </c>
      <c r="K404" s="7" t="s">
        <v>57</v>
      </c>
      <c r="L404" s="7">
        <v>30</v>
      </c>
      <c r="M404" s="7" t="s">
        <v>85</v>
      </c>
      <c r="N404" s="7">
        <v>45</v>
      </c>
      <c r="O404" t="s">
        <v>7874</v>
      </c>
      <c r="P404" s="7" t="s">
        <v>59</v>
      </c>
      <c r="Q404" s="14" t="s">
        <v>59</v>
      </c>
      <c r="R404" t="b">
        <v>0</v>
      </c>
      <c r="S404" s="7">
        <v>139</v>
      </c>
      <c r="T404" s="7">
        <v>9.9</v>
      </c>
      <c r="U404" s="7">
        <v>23.233329999999999</v>
      </c>
      <c r="V404" s="7">
        <v>0.84044333333333332</v>
      </c>
      <c r="W404" s="7">
        <v>0.31603333333333328</v>
      </c>
      <c r="X404" s="7">
        <v>7</v>
      </c>
      <c r="Y404" s="7">
        <v>4.66</v>
      </c>
      <c r="Z404" s="14">
        <v>2.14</v>
      </c>
      <c r="AA404" s="17">
        <v>6.0879299999999997E-2</v>
      </c>
      <c r="AB404" s="3">
        <v>0.93912099999999998</v>
      </c>
      <c r="AC404" s="14" t="s">
        <v>197</v>
      </c>
      <c r="AD404" s="13">
        <v>8</v>
      </c>
      <c r="AE404" s="14">
        <v>7</v>
      </c>
      <c r="AF404" s="13">
        <v>5</v>
      </c>
      <c r="AG404" s="7">
        <v>5</v>
      </c>
      <c r="AH404" s="7">
        <v>0</v>
      </c>
      <c r="AI404" s="7">
        <v>4</v>
      </c>
      <c r="AJ404" s="7">
        <v>4</v>
      </c>
      <c r="AK404" s="14">
        <v>0</v>
      </c>
      <c r="AL404" s="13">
        <v>3</v>
      </c>
      <c r="AM404" s="14">
        <v>3</v>
      </c>
      <c r="AN404" s="7" t="s">
        <v>66</v>
      </c>
      <c r="AO404" s="7" t="s">
        <v>62</v>
      </c>
      <c r="AP404" s="7" t="s">
        <v>62</v>
      </c>
      <c r="AQ404" s="7" t="s">
        <v>70</v>
      </c>
      <c r="AR404" s="7" t="s">
        <v>70</v>
      </c>
      <c r="AS404" s="7" t="s">
        <v>5797</v>
      </c>
      <c r="AT404" s="7" t="s">
        <v>70</v>
      </c>
      <c r="AU404" s="7" t="s">
        <v>5797</v>
      </c>
      <c r="AV404" s="12">
        <v>0</v>
      </c>
      <c r="AW404" s="12">
        <v>0</v>
      </c>
      <c r="AX404" s="12">
        <v>0</v>
      </c>
      <c r="AY404" s="12">
        <v>1</v>
      </c>
      <c r="AZ404" s="12">
        <v>1</v>
      </c>
      <c r="BA404" s="12">
        <v>0</v>
      </c>
      <c r="BB404" s="12">
        <v>1</v>
      </c>
      <c r="BC404" s="12">
        <v>1</v>
      </c>
    </row>
    <row r="405" spans="1:55" x14ac:dyDescent="0.35">
      <c r="A405" s="7" t="s">
        <v>1012</v>
      </c>
      <c r="B405" s="7" t="s">
        <v>1013</v>
      </c>
      <c r="C405" s="13" t="s">
        <v>51</v>
      </c>
      <c r="D405" s="7">
        <v>300</v>
      </c>
      <c r="E405" s="7" t="s">
        <v>81</v>
      </c>
      <c r="F405" s="7">
        <v>850</v>
      </c>
      <c r="G405" s="14" t="s">
        <v>53</v>
      </c>
      <c r="H405" s="13" t="s">
        <v>54</v>
      </c>
      <c r="I405" s="7" t="s">
        <v>92</v>
      </c>
      <c r="J405" s="7" t="s">
        <v>87</v>
      </c>
      <c r="K405" s="7" t="s">
        <v>57</v>
      </c>
      <c r="L405" s="7">
        <v>46</v>
      </c>
      <c r="M405" s="7" t="s">
        <v>58</v>
      </c>
      <c r="N405" s="7"/>
      <c r="O405" t="s">
        <v>7875</v>
      </c>
      <c r="P405" s="7" t="s">
        <v>59</v>
      </c>
      <c r="Q405" s="14" t="s">
        <v>59</v>
      </c>
      <c r="R405" t="b">
        <v>0</v>
      </c>
      <c r="S405" s="7">
        <v>149</v>
      </c>
      <c r="T405" s="7">
        <v>10.9</v>
      </c>
      <c r="U405" s="7">
        <v>22.966670000000001</v>
      </c>
      <c r="V405" s="7">
        <v>0.9221123333333332</v>
      </c>
      <c r="W405" s="7">
        <v>0.31193333333333328</v>
      </c>
      <c r="X405" s="7">
        <v>7.3</v>
      </c>
      <c r="Y405" s="7">
        <v>3.49</v>
      </c>
      <c r="Z405" s="14">
        <v>2.2999999999999998</v>
      </c>
      <c r="AA405" s="17">
        <v>2.1798600000000001E-2</v>
      </c>
      <c r="AB405" s="3">
        <v>0.97820099999999999</v>
      </c>
      <c r="AC405" s="14" t="s">
        <v>197</v>
      </c>
      <c r="AD405" s="13">
        <v>8</v>
      </c>
      <c r="AE405" s="14">
        <v>7</v>
      </c>
      <c r="AF405" s="13">
        <v>5</v>
      </c>
      <c r="AG405" s="7">
        <v>5</v>
      </c>
      <c r="AH405" s="7">
        <v>0</v>
      </c>
      <c r="AI405" s="7">
        <v>4</v>
      </c>
      <c r="AJ405" s="7">
        <v>4</v>
      </c>
      <c r="AK405" s="14">
        <v>0</v>
      </c>
      <c r="AL405" s="13">
        <v>3</v>
      </c>
      <c r="AM405" s="14">
        <v>3</v>
      </c>
      <c r="AN405" s="7" t="s">
        <v>66</v>
      </c>
      <c r="AO405" s="7" t="s">
        <v>62</v>
      </c>
      <c r="AP405" s="7" t="s">
        <v>62</v>
      </c>
      <c r="AQ405" s="7" t="s">
        <v>70</v>
      </c>
      <c r="AR405" s="7" t="s">
        <v>70</v>
      </c>
      <c r="AS405" s="7" t="s">
        <v>5797</v>
      </c>
      <c r="AT405" s="7" t="s">
        <v>70</v>
      </c>
      <c r="AU405" s="7" t="s">
        <v>70</v>
      </c>
      <c r="AV405" s="12">
        <v>0</v>
      </c>
      <c r="AW405" s="12">
        <v>0</v>
      </c>
      <c r="AX405" s="12">
        <v>0</v>
      </c>
      <c r="AY405" s="12">
        <v>1</v>
      </c>
      <c r="AZ405" s="12">
        <v>1</v>
      </c>
      <c r="BA405" s="12">
        <v>0</v>
      </c>
      <c r="BB405" s="12">
        <v>1</v>
      </c>
      <c r="BC405" s="12">
        <v>1</v>
      </c>
    </row>
    <row r="406" spans="1:55" x14ac:dyDescent="0.35">
      <c r="A406" s="7" t="s">
        <v>1014</v>
      </c>
      <c r="B406" s="7" t="s">
        <v>1015</v>
      </c>
      <c r="C406" s="13" t="s">
        <v>51</v>
      </c>
      <c r="D406" s="7">
        <v>300</v>
      </c>
      <c r="E406" s="7" t="s">
        <v>91</v>
      </c>
      <c r="F406" s="7"/>
      <c r="G406" s="14" t="s">
        <v>53</v>
      </c>
      <c r="H406" s="13" t="s">
        <v>54</v>
      </c>
      <c r="I406" s="7" t="s">
        <v>92</v>
      </c>
      <c r="J406" s="7" t="s">
        <v>56</v>
      </c>
      <c r="K406" s="7" t="s">
        <v>57</v>
      </c>
      <c r="L406" s="7">
        <v>29</v>
      </c>
      <c r="M406" s="7" t="s">
        <v>58</v>
      </c>
      <c r="N406" s="7">
        <v>40</v>
      </c>
      <c r="O406" t="s">
        <v>7875</v>
      </c>
      <c r="P406" s="7" t="s">
        <v>59</v>
      </c>
      <c r="Q406" s="14" t="s">
        <v>59</v>
      </c>
      <c r="R406" t="b">
        <v>0</v>
      </c>
      <c r="S406" s="7">
        <v>614</v>
      </c>
      <c r="T406" s="7">
        <v>15.175000000000001</v>
      </c>
      <c r="U406" s="7">
        <v>24.574999999999999</v>
      </c>
      <c r="V406" s="7">
        <v>0.69266574999999997</v>
      </c>
      <c r="W406" s="7">
        <v>1.1468750000000001</v>
      </c>
      <c r="X406" s="7">
        <v>5.8</v>
      </c>
      <c r="Y406" s="7">
        <v>4.0999999999999996</v>
      </c>
      <c r="Z406" s="14">
        <v>2.99</v>
      </c>
      <c r="AA406" s="17">
        <v>0.176125</v>
      </c>
      <c r="AB406" s="3">
        <v>0.82387500000000002</v>
      </c>
      <c r="AC406" s="14" t="s">
        <v>197</v>
      </c>
      <c r="AD406" s="13">
        <v>8</v>
      </c>
      <c r="AE406" s="14">
        <v>7</v>
      </c>
      <c r="AF406" s="13">
        <v>5</v>
      </c>
      <c r="AG406" s="7">
        <v>3</v>
      </c>
      <c r="AH406" s="7">
        <v>2</v>
      </c>
      <c r="AI406" s="7">
        <v>4</v>
      </c>
      <c r="AJ406" s="7">
        <v>2</v>
      </c>
      <c r="AK406" s="14">
        <v>2</v>
      </c>
      <c r="AL406" s="13">
        <v>3</v>
      </c>
      <c r="AM406" s="14">
        <v>3</v>
      </c>
      <c r="AN406" s="7" t="s">
        <v>66</v>
      </c>
      <c r="AO406" s="7" t="s">
        <v>62</v>
      </c>
      <c r="AP406" s="7" t="s">
        <v>208</v>
      </c>
      <c r="AQ406" s="7" t="s">
        <v>70</v>
      </c>
      <c r="AR406" s="7" t="s">
        <v>63</v>
      </c>
      <c r="AS406" s="7" t="s">
        <v>66</v>
      </c>
      <c r="AT406" s="7" t="s">
        <v>70</v>
      </c>
      <c r="AU406" s="7" t="s">
        <v>70</v>
      </c>
      <c r="AV406" s="12">
        <v>0</v>
      </c>
      <c r="AW406" s="12">
        <v>0</v>
      </c>
      <c r="AX406" s="12">
        <v>0</v>
      </c>
      <c r="AY406" s="12">
        <v>1</v>
      </c>
      <c r="AZ406" s="12">
        <v>1</v>
      </c>
      <c r="BA406" s="12" t="s">
        <v>5797</v>
      </c>
      <c r="BB406" s="12">
        <v>1</v>
      </c>
      <c r="BC406" s="12">
        <v>1</v>
      </c>
    </row>
    <row r="407" spans="1:55" x14ac:dyDescent="0.35">
      <c r="A407" s="7" t="s">
        <v>1016</v>
      </c>
      <c r="B407" s="7" t="s">
        <v>1017</v>
      </c>
      <c r="C407" s="13" t="s">
        <v>51</v>
      </c>
      <c r="D407" s="7">
        <v>300</v>
      </c>
      <c r="E407" s="7" t="s">
        <v>126</v>
      </c>
      <c r="F407" s="7"/>
      <c r="G407" s="14" t="s">
        <v>53</v>
      </c>
      <c r="H407" s="13" t="s">
        <v>54</v>
      </c>
      <c r="I407" s="7" t="s">
        <v>106</v>
      </c>
      <c r="J407" s="7" t="s">
        <v>56</v>
      </c>
      <c r="K407" s="7" t="s">
        <v>84</v>
      </c>
      <c r="L407" s="7">
        <v>45.8</v>
      </c>
      <c r="M407" s="7" t="s">
        <v>58</v>
      </c>
      <c r="N407" s="7"/>
      <c r="O407" t="s">
        <v>7833</v>
      </c>
      <c r="P407" s="7" t="s">
        <v>59</v>
      </c>
      <c r="Q407" s="14" t="s">
        <v>59</v>
      </c>
      <c r="R407" t="b">
        <v>0</v>
      </c>
      <c r="S407" s="7">
        <v>651</v>
      </c>
      <c r="T407" s="7">
        <v>13.98</v>
      </c>
      <c r="U407" s="7">
        <v>24.22</v>
      </c>
      <c r="V407" s="7">
        <v>0.50666659999999997</v>
      </c>
      <c r="W407" s="7">
        <v>1.2758400000000001</v>
      </c>
      <c r="X407" s="7">
        <v>5.8</v>
      </c>
      <c r="Y407" s="7">
        <v>3.8</v>
      </c>
      <c r="Z407" s="14">
        <v>3.62</v>
      </c>
      <c r="AA407" s="17">
        <v>1E-4</v>
      </c>
      <c r="AB407" s="3">
        <v>0.99990000000000001</v>
      </c>
      <c r="AC407" s="14" t="s">
        <v>197</v>
      </c>
      <c r="AD407" s="13">
        <v>8</v>
      </c>
      <c r="AE407" s="14">
        <v>7</v>
      </c>
      <c r="AF407" s="13">
        <v>5</v>
      </c>
      <c r="AG407" s="7">
        <v>4</v>
      </c>
      <c r="AH407" s="7">
        <v>1</v>
      </c>
      <c r="AI407" s="7">
        <v>4</v>
      </c>
      <c r="AJ407" s="7">
        <v>3</v>
      </c>
      <c r="AK407" s="14">
        <v>1</v>
      </c>
      <c r="AL407" s="13">
        <v>3</v>
      </c>
      <c r="AM407" s="14">
        <v>3</v>
      </c>
      <c r="AN407" s="7" t="s">
        <v>66</v>
      </c>
      <c r="AO407" s="7" t="s">
        <v>62</v>
      </c>
      <c r="AP407" s="7" t="s">
        <v>208</v>
      </c>
      <c r="AQ407" s="7" t="s">
        <v>70</v>
      </c>
      <c r="AR407" s="7" t="s">
        <v>70</v>
      </c>
      <c r="AS407" s="7" t="s">
        <v>66</v>
      </c>
      <c r="AT407" s="7" t="s">
        <v>70</v>
      </c>
      <c r="AU407" s="7" t="s">
        <v>70</v>
      </c>
      <c r="AV407" s="12">
        <v>0</v>
      </c>
      <c r="AW407" s="12">
        <v>0</v>
      </c>
      <c r="AX407" s="12">
        <v>0</v>
      </c>
      <c r="AY407" s="12">
        <v>1</v>
      </c>
      <c r="AZ407" s="12">
        <v>1</v>
      </c>
      <c r="BA407" s="12">
        <v>0</v>
      </c>
      <c r="BB407" s="12">
        <v>1</v>
      </c>
      <c r="BC407" s="12">
        <v>1</v>
      </c>
    </row>
    <row r="408" spans="1:55" x14ac:dyDescent="0.35">
      <c r="A408" s="7" t="s">
        <v>1018</v>
      </c>
      <c r="B408" s="7" t="s">
        <v>1019</v>
      </c>
      <c r="C408" s="13" t="s">
        <v>51</v>
      </c>
      <c r="D408" s="7">
        <v>300</v>
      </c>
      <c r="E408" s="7" t="s">
        <v>744</v>
      </c>
      <c r="F408" s="7">
        <v>780</v>
      </c>
      <c r="G408" s="14" t="s">
        <v>53</v>
      </c>
      <c r="H408" s="13" t="s">
        <v>82</v>
      </c>
      <c r="I408" s="7" t="s">
        <v>136</v>
      </c>
      <c r="J408" s="7" t="s">
        <v>56</v>
      </c>
      <c r="K408" s="7" t="s">
        <v>57</v>
      </c>
      <c r="L408" s="7">
        <v>16</v>
      </c>
      <c r="M408" s="7" t="s">
        <v>85</v>
      </c>
      <c r="N408" s="7">
        <v>45</v>
      </c>
      <c r="O408" t="s">
        <v>7834</v>
      </c>
      <c r="P408" s="7" t="s">
        <v>59</v>
      </c>
      <c r="Q408" s="14" t="s">
        <v>59</v>
      </c>
      <c r="R408" t="b">
        <v>0</v>
      </c>
      <c r="S408" s="7">
        <v>238</v>
      </c>
      <c r="T408" s="7">
        <v>13.26667</v>
      </c>
      <c r="U408" s="7">
        <v>25.033329999999999</v>
      </c>
      <c r="V408" s="7">
        <v>0.82655566666666669</v>
      </c>
      <c r="W408" s="7">
        <v>0.50763333333333327</v>
      </c>
      <c r="X408" s="7">
        <v>6.3</v>
      </c>
      <c r="Y408" s="7">
        <v>2.64</v>
      </c>
      <c r="Z408" s="14">
        <v>3.59</v>
      </c>
      <c r="AA408" s="17">
        <v>3.3345800000000002E-3</v>
      </c>
      <c r="AB408" s="3">
        <v>0.99666500000000002</v>
      </c>
      <c r="AC408" s="14" t="s">
        <v>197</v>
      </c>
      <c r="AD408" s="13">
        <v>8</v>
      </c>
      <c r="AE408" s="14">
        <v>7</v>
      </c>
      <c r="AF408" s="13">
        <v>5</v>
      </c>
      <c r="AG408" s="7">
        <v>4</v>
      </c>
      <c r="AH408" s="7">
        <v>1</v>
      </c>
      <c r="AI408" s="7">
        <v>4</v>
      </c>
      <c r="AJ408" s="7">
        <v>3</v>
      </c>
      <c r="AK408" s="14">
        <v>1</v>
      </c>
      <c r="AL408" s="13">
        <v>3</v>
      </c>
      <c r="AM408" s="14">
        <v>3</v>
      </c>
      <c r="AN408" s="7" t="s">
        <v>66</v>
      </c>
      <c r="AO408" s="7" t="s">
        <v>62</v>
      </c>
      <c r="AP408" s="7" t="s">
        <v>62</v>
      </c>
      <c r="AQ408" s="7" t="s">
        <v>5797</v>
      </c>
      <c r="AR408" s="7" t="s">
        <v>63</v>
      </c>
      <c r="AS408" s="7" t="s">
        <v>66</v>
      </c>
      <c r="AT408" s="7" t="s">
        <v>5797</v>
      </c>
      <c r="AU408" s="7" t="s">
        <v>5797</v>
      </c>
      <c r="AV408" s="12">
        <v>0</v>
      </c>
      <c r="AW408" s="12">
        <v>0</v>
      </c>
      <c r="AX408" s="12">
        <v>0</v>
      </c>
      <c r="AY408" s="12" t="s">
        <v>5797</v>
      </c>
      <c r="AZ408" s="12">
        <v>1</v>
      </c>
      <c r="BA408" s="12">
        <v>0</v>
      </c>
      <c r="BB408" s="12">
        <v>1</v>
      </c>
      <c r="BC408" s="12">
        <v>1</v>
      </c>
    </row>
    <row r="409" spans="1:55" x14ac:dyDescent="0.35">
      <c r="A409" s="7" t="s">
        <v>1020</v>
      </c>
      <c r="B409" s="7" t="s">
        <v>1021</v>
      </c>
      <c r="C409" s="13" t="s">
        <v>51</v>
      </c>
      <c r="D409" s="7">
        <v>300</v>
      </c>
      <c r="E409" s="7" t="s">
        <v>126</v>
      </c>
      <c r="F409" s="7"/>
      <c r="G409" s="14" t="s">
        <v>53</v>
      </c>
      <c r="H409" s="13" t="s">
        <v>54</v>
      </c>
      <c r="I409" s="7" t="s">
        <v>95</v>
      </c>
      <c r="J409" s="7" t="s">
        <v>87</v>
      </c>
      <c r="K409" s="7" t="s">
        <v>84</v>
      </c>
      <c r="L409" s="7">
        <v>46.5</v>
      </c>
      <c r="M409" s="7" t="s">
        <v>58</v>
      </c>
      <c r="N409" s="7"/>
      <c r="O409" t="s">
        <v>7833</v>
      </c>
      <c r="P409" s="7" t="s">
        <v>59</v>
      </c>
      <c r="Q409" s="14" t="s">
        <v>59</v>
      </c>
      <c r="R409" t="b">
        <v>0</v>
      </c>
      <c r="S409" s="7">
        <v>503</v>
      </c>
      <c r="T409" s="7">
        <v>14.76</v>
      </c>
      <c r="U409" s="7">
        <v>25.88</v>
      </c>
      <c r="V409" s="7">
        <v>0.60493319999999995</v>
      </c>
      <c r="W409" s="7">
        <v>0.90686</v>
      </c>
      <c r="X409" s="7">
        <v>5.9</v>
      </c>
      <c r="Y409" s="7">
        <v>3.38</v>
      </c>
      <c r="Z409" s="14">
        <v>4.53</v>
      </c>
      <c r="AA409" s="17">
        <v>4.1135100000000001E-2</v>
      </c>
      <c r="AB409" s="3">
        <v>0.95886499999999997</v>
      </c>
      <c r="AC409" s="14" t="s">
        <v>197</v>
      </c>
      <c r="AD409" s="13">
        <v>8</v>
      </c>
      <c r="AE409" s="14">
        <v>7</v>
      </c>
      <c r="AF409" s="13">
        <v>5</v>
      </c>
      <c r="AG409" s="7">
        <v>5</v>
      </c>
      <c r="AH409" s="7">
        <v>0</v>
      </c>
      <c r="AI409" s="7">
        <v>4</v>
      </c>
      <c r="AJ409" s="7">
        <v>4</v>
      </c>
      <c r="AK409" s="14">
        <v>0</v>
      </c>
      <c r="AL409" s="13">
        <v>3</v>
      </c>
      <c r="AM409" s="14">
        <v>3</v>
      </c>
      <c r="AN409" s="7" t="s">
        <v>66</v>
      </c>
      <c r="AO409" s="7" t="s">
        <v>62</v>
      </c>
      <c r="AP409" s="7" t="s">
        <v>62</v>
      </c>
      <c r="AQ409" s="7" t="s">
        <v>5797</v>
      </c>
      <c r="AR409" s="7" t="s">
        <v>70</v>
      </c>
      <c r="AS409" s="7" t="s">
        <v>5797</v>
      </c>
      <c r="AT409" s="7" t="s">
        <v>5797</v>
      </c>
      <c r="AU409" s="7" t="s">
        <v>70</v>
      </c>
      <c r="AV409" s="12">
        <v>0</v>
      </c>
      <c r="AW409" s="12">
        <v>0</v>
      </c>
      <c r="AX409" s="12">
        <v>0</v>
      </c>
      <c r="AY409" s="12">
        <v>1</v>
      </c>
      <c r="AZ409" s="12">
        <v>1</v>
      </c>
      <c r="BA409" s="12">
        <v>0</v>
      </c>
      <c r="BB409" s="12">
        <v>1</v>
      </c>
      <c r="BC409" s="12">
        <v>1</v>
      </c>
    </row>
    <row r="410" spans="1:55" x14ac:dyDescent="0.35">
      <c r="A410" s="7" t="s">
        <v>1022</v>
      </c>
      <c r="B410" s="7" t="s">
        <v>1023</v>
      </c>
      <c r="C410" s="13" t="s">
        <v>51</v>
      </c>
      <c r="D410" s="7">
        <v>300</v>
      </c>
      <c r="E410" s="7" t="s">
        <v>1024</v>
      </c>
      <c r="F410" s="7"/>
      <c r="G410" s="14" t="s">
        <v>53</v>
      </c>
      <c r="H410" s="13" t="s">
        <v>54</v>
      </c>
      <c r="I410" s="7" t="s">
        <v>136</v>
      </c>
      <c r="J410" s="7" t="s">
        <v>87</v>
      </c>
      <c r="K410" s="7" t="s">
        <v>84</v>
      </c>
      <c r="L410" s="7">
        <v>45</v>
      </c>
      <c r="M410" s="7" t="s">
        <v>109</v>
      </c>
      <c r="N410" s="7"/>
      <c r="O410" t="s">
        <v>7833</v>
      </c>
      <c r="P410" s="7" t="s">
        <v>59</v>
      </c>
      <c r="Q410" s="14" t="s">
        <v>56</v>
      </c>
      <c r="R410" t="b">
        <v>0</v>
      </c>
      <c r="S410" s="7">
        <v>4</v>
      </c>
      <c r="T410" s="7">
        <v>19.225000000000001</v>
      </c>
      <c r="U410" s="7">
        <v>33.450000000000003</v>
      </c>
      <c r="V410" s="7">
        <v>2.3108325000000001</v>
      </c>
      <c r="W410" s="7">
        <v>4.0000000000000001E-3</v>
      </c>
      <c r="X410" s="7">
        <v>7.7</v>
      </c>
      <c r="Y410" s="7">
        <v>2.0299999999999998</v>
      </c>
      <c r="Z410" s="14">
        <v>4.53</v>
      </c>
      <c r="AA410" s="17">
        <v>1E-4</v>
      </c>
      <c r="AB410" s="3">
        <v>0.99990000000000001</v>
      </c>
      <c r="AC410" s="14" t="s">
        <v>197</v>
      </c>
      <c r="AD410" s="13">
        <v>8</v>
      </c>
      <c r="AE410" s="14">
        <v>7</v>
      </c>
      <c r="AF410" s="13">
        <v>5</v>
      </c>
      <c r="AG410" s="7">
        <v>4</v>
      </c>
      <c r="AH410" s="7">
        <v>1</v>
      </c>
      <c r="AI410" s="7">
        <v>4</v>
      </c>
      <c r="AJ410" s="7">
        <v>3</v>
      </c>
      <c r="AK410" s="14">
        <v>1</v>
      </c>
      <c r="AL410" s="13">
        <v>3</v>
      </c>
      <c r="AM410" s="14">
        <v>3</v>
      </c>
      <c r="AN410" s="7" t="s">
        <v>66</v>
      </c>
      <c r="AO410" s="7" t="s">
        <v>62</v>
      </c>
      <c r="AP410" s="7" t="s">
        <v>208</v>
      </c>
      <c r="AQ410" s="7" t="s">
        <v>70</v>
      </c>
      <c r="AR410" s="7" t="s">
        <v>70</v>
      </c>
      <c r="AS410" s="7" t="s">
        <v>5797</v>
      </c>
      <c r="AT410" s="7" t="s">
        <v>70</v>
      </c>
      <c r="AU410" s="7" t="s">
        <v>70</v>
      </c>
      <c r="AV410" s="12">
        <v>1</v>
      </c>
      <c r="AW410" s="12">
        <v>0</v>
      </c>
      <c r="AX410" s="12">
        <v>0</v>
      </c>
      <c r="AY410" s="12">
        <v>1</v>
      </c>
      <c r="AZ410" s="12">
        <v>1</v>
      </c>
      <c r="BA410" s="12">
        <v>0</v>
      </c>
      <c r="BB410" s="12" t="s">
        <v>5797</v>
      </c>
      <c r="BC410" s="12">
        <v>1</v>
      </c>
    </row>
    <row r="411" spans="1:55" x14ac:dyDescent="0.35">
      <c r="A411" s="7" t="s">
        <v>1025</v>
      </c>
      <c r="B411" s="7" t="s">
        <v>1026</v>
      </c>
      <c r="C411" s="13" t="s">
        <v>51</v>
      </c>
      <c r="D411" s="7">
        <v>300</v>
      </c>
      <c r="E411" s="7" t="s">
        <v>158</v>
      </c>
      <c r="F411" s="7"/>
      <c r="G411" s="14" t="s">
        <v>53</v>
      </c>
      <c r="H411" s="13" t="s">
        <v>54</v>
      </c>
      <c r="I411" s="7" t="s">
        <v>160</v>
      </c>
      <c r="J411" s="7" t="s">
        <v>56</v>
      </c>
      <c r="K411" s="7" t="s">
        <v>84</v>
      </c>
      <c r="L411" s="7">
        <v>36</v>
      </c>
      <c r="M411" s="7" t="s">
        <v>86</v>
      </c>
      <c r="N411" s="7">
        <v>33</v>
      </c>
      <c r="O411" t="s">
        <v>7833</v>
      </c>
      <c r="P411" s="7" t="s">
        <v>59</v>
      </c>
      <c r="Q411" s="14" t="s">
        <v>59</v>
      </c>
      <c r="R411" t="b">
        <v>0</v>
      </c>
      <c r="S411" s="7">
        <v>1708</v>
      </c>
      <c r="T411" s="7">
        <v>15.4</v>
      </c>
      <c r="U411" s="7">
        <v>24.84</v>
      </c>
      <c r="V411" s="7">
        <v>0.33513320000000002</v>
      </c>
      <c r="W411" s="7">
        <v>2.73794</v>
      </c>
      <c r="X411" s="7">
        <v>5.3</v>
      </c>
      <c r="Y411" s="7">
        <v>3.68</v>
      </c>
      <c r="Z411" s="14">
        <v>3.28</v>
      </c>
      <c r="AA411" s="17">
        <v>6.1984299999999999E-2</v>
      </c>
      <c r="AB411" s="3">
        <v>0.93801599999999996</v>
      </c>
      <c r="AC411" s="14" t="s">
        <v>197</v>
      </c>
      <c r="AD411" s="13">
        <v>8</v>
      </c>
      <c r="AE411" s="14">
        <v>7</v>
      </c>
      <c r="AF411" s="13">
        <v>5</v>
      </c>
      <c r="AG411" s="7">
        <v>5</v>
      </c>
      <c r="AH411" s="7">
        <v>0</v>
      </c>
      <c r="AI411" s="7">
        <v>4</v>
      </c>
      <c r="AJ411" s="7">
        <v>4</v>
      </c>
      <c r="AK411" s="14">
        <v>0</v>
      </c>
      <c r="AL411" s="13">
        <v>3</v>
      </c>
      <c r="AM411" s="14">
        <v>3</v>
      </c>
      <c r="AN411" s="7" t="s">
        <v>66</v>
      </c>
      <c r="AO411" s="7" t="s">
        <v>62</v>
      </c>
      <c r="AP411" s="7" t="s">
        <v>62</v>
      </c>
      <c r="AQ411" s="7" t="s">
        <v>70</v>
      </c>
      <c r="AR411" s="7" t="s">
        <v>70</v>
      </c>
      <c r="AS411" s="7" t="s">
        <v>66</v>
      </c>
      <c r="AT411" s="7" t="s">
        <v>5797</v>
      </c>
      <c r="AU411" s="7" t="s">
        <v>70</v>
      </c>
      <c r="AV411" s="12">
        <v>0</v>
      </c>
      <c r="AW411" s="12">
        <v>0</v>
      </c>
      <c r="AX411" s="12">
        <v>0</v>
      </c>
      <c r="AY411" s="12">
        <v>1</v>
      </c>
      <c r="AZ411" s="12">
        <v>1</v>
      </c>
      <c r="BA411" s="12">
        <v>0</v>
      </c>
      <c r="BB411" s="12">
        <v>1</v>
      </c>
      <c r="BC411" s="12">
        <v>1</v>
      </c>
    </row>
    <row r="412" spans="1:55" x14ac:dyDescent="0.35">
      <c r="A412" s="7" t="s">
        <v>1027</v>
      </c>
      <c r="B412" s="7" t="s">
        <v>1028</v>
      </c>
      <c r="C412" s="13" t="s">
        <v>51</v>
      </c>
      <c r="D412" s="7">
        <v>300</v>
      </c>
      <c r="E412" s="7" t="s">
        <v>101</v>
      </c>
      <c r="F412" s="7"/>
      <c r="G412" s="14" t="s">
        <v>53</v>
      </c>
      <c r="H412" s="13" t="s">
        <v>54</v>
      </c>
      <c r="I412" s="7" t="s">
        <v>92</v>
      </c>
      <c r="J412" s="7" t="s">
        <v>87</v>
      </c>
      <c r="K412" s="7" t="s">
        <v>57</v>
      </c>
      <c r="L412" s="7">
        <v>27.7</v>
      </c>
      <c r="M412" s="7" t="s">
        <v>86</v>
      </c>
      <c r="N412" s="7">
        <v>32</v>
      </c>
      <c r="O412" t="s">
        <v>7875</v>
      </c>
      <c r="P412" s="7" t="s">
        <v>77</v>
      </c>
      <c r="Q412" s="14" t="s">
        <v>59</v>
      </c>
      <c r="R412" t="b">
        <v>0</v>
      </c>
      <c r="S412" s="7">
        <v>194</v>
      </c>
      <c r="T412" s="7">
        <v>8.5</v>
      </c>
      <c r="U412" s="7">
        <v>20.133330000000001</v>
      </c>
      <c r="V412" s="7">
        <v>0.84511000000000003</v>
      </c>
      <c r="W412" s="7">
        <v>0.52616666666666667</v>
      </c>
      <c r="X412" s="7">
        <v>7</v>
      </c>
      <c r="Y412" s="7">
        <v>2.37</v>
      </c>
      <c r="Z412" s="14">
        <v>3.6</v>
      </c>
      <c r="AA412" s="17">
        <v>4.0082600000000003E-2</v>
      </c>
      <c r="AB412" s="3">
        <v>0.95991700000000002</v>
      </c>
      <c r="AC412" s="14" t="s">
        <v>197</v>
      </c>
      <c r="AD412" s="13">
        <v>8</v>
      </c>
      <c r="AE412" s="14">
        <v>7</v>
      </c>
      <c r="AF412" s="13">
        <v>5</v>
      </c>
      <c r="AG412" s="7">
        <v>5</v>
      </c>
      <c r="AH412" s="7">
        <v>0</v>
      </c>
      <c r="AI412" s="7">
        <v>4</v>
      </c>
      <c r="AJ412" s="7">
        <v>4</v>
      </c>
      <c r="AK412" s="14">
        <v>0</v>
      </c>
      <c r="AL412" s="13">
        <v>3</v>
      </c>
      <c r="AM412" s="14">
        <v>3</v>
      </c>
      <c r="AN412" s="7" t="s">
        <v>66</v>
      </c>
      <c r="AO412" s="7" t="s">
        <v>62</v>
      </c>
      <c r="AP412" s="7" t="s">
        <v>62</v>
      </c>
      <c r="AQ412" s="7" t="s">
        <v>70</v>
      </c>
      <c r="AR412" s="7" t="s">
        <v>70</v>
      </c>
      <c r="AS412" s="7" t="s">
        <v>5797</v>
      </c>
      <c r="AT412" s="7" t="s">
        <v>5797</v>
      </c>
      <c r="AU412" s="7" t="s">
        <v>70</v>
      </c>
      <c r="AV412" s="12">
        <v>0</v>
      </c>
      <c r="AW412" s="12">
        <v>0</v>
      </c>
      <c r="AX412" s="12">
        <v>0</v>
      </c>
      <c r="AY412" s="12">
        <v>1</v>
      </c>
      <c r="AZ412" s="12">
        <v>1</v>
      </c>
      <c r="BA412" s="12">
        <v>0</v>
      </c>
      <c r="BB412" s="12">
        <v>1</v>
      </c>
      <c r="BC412" s="12">
        <v>1</v>
      </c>
    </row>
    <row r="413" spans="1:55" x14ac:dyDescent="0.35">
      <c r="A413" s="7" t="s">
        <v>1029</v>
      </c>
      <c r="B413" s="7" t="s">
        <v>1030</v>
      </c>
      <c r="C413" s="13" t="s">
        <v>51</v>
      </c>
      <c r="D413" s="7">
        <v>300</v>
      </c>
      <c r="E413" s="7" t="s">
        <v>101</v>
      </c>
      <c r="F413" s="7"/>
      <c r="G413" s="14" t="s">
        <v>53</v>
      </c>
      <c r="H413" s="13" t="s">
        <v>54</v>
      </c>
      <c r="I413" s="7" t="s">
        <v>95</v>
      </c>
      <c r="J413" s="7" t="s">
        <v>87</v>
      </c>
      <c r="K413" s="7" t="s">
        <v>57</v>
      </c>
      <c r="L413" s="7">
        <v>55.4</v>
      </c>
      <c r="M413" s="7" t="s">
        <v>86</v>
      </c>
      <c r="N413" s="7">
        <v>30</v>
      </c>
      <c r="O413" t="s">
        <v>7834</v>
      </c>
      <c r="P413" s="7" t="s">
        <v>59</v>
      </c>
      <c r="Q413" s="14" t="s">
        <v>59</v>
      </c>
      <c r="R413" t="b">
        <v>0</v>
      </c>
      <c r="S413" s="7">
        <v>129</v>
      </c>
      <c r="T413" s="7">
        <v>10.466670000000001</v>
      </c>
      <c r="U413" s="7">
        <v>22.533329999999999</v>
      </c>
      <c r="V413" s="7">
        <v>0.82333433333333339</v>
      </c>
      <c r="W413" s="7">
        <v>0.31063333333333332</v>
      </c>
      <c r="X413" s="7"/>
      <c r="Y413" s="7"/>
      <c r="Z413" s="14"/>
      <c r="AA413" s="17">
        <v>2.1259500000000001E-2</v>
      </c>
      <c r="AB413" s="3">
        <v>0.97874000000000005</v>
      </c>
      <c r="AC413" s="14" t="s">
        <v>197</v>
      </c>
      <c r="AD413" s="13">
        <v>8</v>
      </c>
      <c r="AE413" s="14">
        <v>7</v>
      </c>
      <c r="AF413" s="13">
        <v>5</v>
      </c>
      <c r="AG413" s="7">
        <v>4</v>
      </c>
      <c r="AH413" s="7">
        <v>1</v>
      </c>
      <c r="AI413" s="7">
        <v>4</v>
      </c>
      <c r="AJ413" s="7">
        <v>3</v>
      </c>
      <c r="AK413" s="14">
        <v>1</v>
      </c>
      <c r="AL413" s="13">
        <v>3</v>
      </c>
      <c r="AM413" s="14">
        <v>3</v>
      </c>
      <c r="AN413" s="7" t="s">
        <v>66</v>
      </c>
      <c r="AO413" s="7" t="s">
        <v>62</v>
      </c>
      <c r="AP413" s="7" t="s">
        <v>62</v>
      </c>
      <c r="AQ413" s="7" t="s">
        <v>5797</v>
      </c>
      <c r="AR413" s="7" t="s">
        <v>62</v>
      </c>
      <c r="AS413" s="7" t="s">
        <v>69</v>
      </c>
      <c r="AT413" s="7" t="s">
        <v>5797</v>
      </c>
      <c r="AU413" s="7" t="s">
        <v>5797</v>
      </c>
      <c r="AV413" s="12">
        <v>0</v>
      </c>
      <c r="AW413" s="12">
        <v>0</v>
      </c>
      <c r="AX413" s="12">
        <v>0</v>
      </c>
      <c r="AY413" s="12">
        <v>1</v>
      </c>
      <c r="AZ413" s="12">
        <v>1</v>
      </c>
      <c r="BA413" s="12">
        <v>0</v>
      </c>
      <c r="BB413" s="12">
        <v>1</v>
      </c>
      <c r="BC413" s="12">
        <v>1</v>
      </c>
    </row>
    <row r="414" spans="1:55" x14ac:dyDescent="0.35">
      <c r="A414" s="7" t="s">
        <v>1031</v>
      </c>
      <c r="B414" s="7" t="s">
        <v>1032</v>
      </c>
      <c r="C414" s="13" t="s">
        <v>51</v>
      </c>
      <c r="D414" s="7">
        <v>300</v>
      </c>
      <c r="E414" s="7" t="s">
        <v>101</v>
      </c>
      <c r="F414" s="7"/>
      <c r="G414" s="14" t="s">
        <v>53</v>
      </c>
      <c r="H414" s="13" t="s">
        <v>54</v>
      </c>
      <c r="I414" s="7" t="s">
        <v>92</v>
      </c>
      <c r="J414" s="7" t="s">
        <v>56</v>
      </c>
      <c r="K414" s="7" t="s">
        <v>84</v>
      </c>
      <c r="L414" s="7">
        <v>30</v>
      </c>
      <c r="M414" s="7" t="s">
        <v>58</v>
      </c>
      <c r="N414" s="7">
        <v>34</v>
      </c>
      <c r="O414" t="s">
        <v>7875</v>
      </c>
      <c r="P414" s="7" t="s">
        <v>59</v>
      </c>
      <c r="Q414" s="14" t="s">
        <v>59</v>
      </c>
      <c r="R414" t="b">
        <v>0</v>
      </c>
      <c r="S414" s="7">
        <v>116</v>
      </c>
      <c r="T414" s="7">
        <v>11.866669999999999</v>
      </c>
      <c r="U414" s="7">
        <v>20.766670000000001</v>
      </c>
      <c r="V414" s="7">
        <v>0.66022199999999998</v>
      </c>
      <c r="W414" s="7">
        <v>0.29576666666666668</v>
      </c>
      <c r="X414" s="7">
        <v>6.5</v>
      </c>
      <c r="Y414" s="7">
        <v>2.93</v>
      </c>
      <c r="Z414" s="14">
        <v>3.17</v>
      </c>
      <c r="AA414" s="17">
        <v>6.1784199999999997E-2</v>
      </c>
      <c r="AB414" s="3">
        <v>0.93821600000000005</v>
      </c>
      <c r="AC414" s="14" t="s">
        <v>197</v>
      </c>
      <c r="AD414" s="13">
        <v>8</v>
      </c>
      <c r="AE414" s="14">
        <v>7</v>
      </c>
      <c r="AF414" s="13">
        <v>5</v>
      </c>
      <c r="AG414" s="7">
        <v>4</v>
      </c>
      <c r="AH414" s="7">
        <v>1</v>
      </c>
      <c r="AI414" s="7">
        <v>4</v>
      </c>
      <c r="AJ414" s="7">
        <v>3</v>
      </c>
      <c r="AK414" s="14">
        <v>1</v>
      </c>
      <c r="AL414" s="13">
        <v>3</v>
      </c>
      <c r="AM414" s="14">
        <v>3</v>
      </c>
      <c r="AN414" s="7" t="s">
        <v>66</v>
      </c>
      <c r="AO414" s="7" t="s">
        <v>74</v>
      </c>
      <c r="AP414" s="7" t="s">
        <v>62</v>
      </c>
      <c r="AQ414" s="7" t="s">
        <v>70</v>
      </c>
      <c r="AR414" s="7" t="s">
        <v>70</v>
      </c>
      <c r="AS414" s="7" t="s">
        <v>5797</v>
      </c>
      <c r="AT414" s="7" t="s">
        <v>70</v>
      </c>
      <c r="AU414" s="7" t="s">
        <v>5797</v>
      </c>
      <c r="AV414" s="12">
        <v>0</v>
      </c>
      <c r="AW414" s="12">
        <v>0</v>
      </c>
      <c r="AX414" s="12">
        <v>0</v>
      </c>
      <c r="AY414" s="12">
        <v>1</v>
      </c>
      <c r="AZ414" s="12">
        <v>1</v>
      </c>
      <c r="BA414" s="12">
        <v>0</v>
      </c>
      <c r="BB414" s="12">
        <v>1</v>
      </c>
      <c r="BC414" s="12">
        <v>1</v>
      </c>
    </row>
    <row r="415" spans="1:55" x14ac:dyDescent="0.35">
      <c r="A415" s="7" t="s">
        <v>1033</v>
      </c>
      <c r="B415" s="7" t="s">
        <v>1034</v>
      </c>
      <c r="C415" s="13" t="s">
        <v>51</v>
      </c>
      <c r="D415" s="7">
        <v>300</v>
      </c>
      <c r="E415" s="7" t="s">
        <v>174</v>
      </c>
      <c r="F415" s="7"/>
      <c r="G415" s="14" t="s">
        <v>53</v>
      </c>
      <c r="H415" s="13" t="s">
        <v>54</v>
      </c>
      <c r="I415" s="7" t="s">
        <v>118</v>
      </c>
      <c r="J415" s="7" t="s">
        <v>56</v>
      </c>
      <c r="K415" s="7" t="s">
        <v>57</v>
      </c>
      <c r="L415" s="7">
        <v>31.5</v>
      </c>
      <c r="M415" s="7" t="s">
        <v>86</v>
      </c>
      <c r="N415" s="7">
        <v>30</v>
      </c>
      <c r="O415" t="s">
        <v>7875</v>
      </c>
      <c r="P415" s="7" t="s">
        <v>59</v>
      </c>
      <c r="Q415" s="14" t="s">
        <v>56</v>
      </c>
      <c r="R415" t="b">
        <v>0</v>
      </c>
      <c r="S415" s="7">
        <v>815</v>
      </c>
      <c r="T415" s="7">
        <v>10.34</v>
      </c>
      <c r="U415" s="7">
        <v>21.14</v>
      </c>
      <c r="V415" s="7">
        <v>0.63740019999999997</v>
      </c>
      <c r="W415" s="7">
        <v>1.4630000000000001</v>
      </c>
      <c r="X415" s="7">
        <v>6.4</v>
      </c>
      <c r="Y415" s="7">
        <v>1.1299999999999999</v>
      </c>
      <c r="Z415" s="14">
        <v>4.01</v>
      </c>
      <c r="AA415" s="17">
        <v>4.6163799999999998E-2</v>
      </c>
      <c r="AB415" s="3">
        <v>0.95383600000000002</v>
      </c>
      <c r="AC415" s="14" t="s">
        <v>197</v>
      </c>
      <c r="AD415" s="13">
        <v>8</v>
      </c>
      <c r="AE415" s="14">
        <v>7</v>
      </c>
      <c r="AF415" s="13">
        <v>5</v>
      </c>
      <c r="AG415" s="7">
        <v>5</v>
      </c>
      <c r="AH415" s="7">
        <v>0</v>
      </c>
      <c r="AI415" s="7">
        <v>4</v>
      </c>
      <c r="AJ415" s="7">
        <v>4</v>
      </c>
      <c r="AK415" s="14">
        <v>0</v>
      </c>
      <c r="AL415" s="13">
        <v>3</v>
      </c>
      <c r="AM415" s="14">
        <v>3</v>
      </c>
      <c r="AN415" s="7" t="s">
        <v>66</v>
      </c>
      <c r="AO415" s="7" t="s">
        <v>62</v>
      </c>
      <c r="AP415" s="7" t="s">
        <v>62</v>
      </c>
      <c r="AQ415" s="7" t="s">
        <v>70</v>
      </c>
      <c r="AR415" s="7" t="s">
        <v>70</v>
      </c>
      <c r="AS415" s="7" t="s">
        <v>5797</v>
      </c>
      <c r="AT415" s="7" t="s">
        <v>5797</v>
      </c>
      <c r="AU415" s="7" t="s">
        <v>70</v>
      </c>
      <c r="AV415" s="12">
        <v>0</v>
      </c>
      <c r="AW415" s="12">
        <v>0</v>
      </c>
      <c r="AX415" s="12">
        <v>0</v>
      </c>
      <c r="AY415" s="12">
        <v>1</v>
      </c>
      <c r="AZ415" s="12">
        <v>1</v>
      </c>
      <c r="BA415" s="12">
        <v>0</v>
      </c>
      <c r="BB415" s="12">
        <v>1</v>
      </c>
      <c r="BC415" s="12">
        <v>1</v>
      </c>
    </row>
    <row r="416" spans="1:55" x14ac:dyDescent="0.35">
      <c r="A416" s="7" t="s">
        <v>1035</v>
      </c>
      <c r="B416" s="7" t="s">
        <v>1036</v>
      </c>
      <c r="C416" s="13" t="s">
        <v>51</v>
      </c>
      <c r="D416" s="7">
        <v>300</v>
      </c>
      <c r="E416" s="7" t="s">
        <v>139</v>
      </c>
      <c r="F416" s="7"/>
      <c r="G416" s="14" t="s">
        <v>53</v>
      </c>
      <c r="H416" s="13" t="s">
        <v>54</v>
      </c>
      <c r="I416" s="7" t="s">
        <v>75</v>
      </c>
      <c r="J416" s="7" t="s">
        <v>87</v>
      </c>
      <c r="K416" s="7" t="s">
        <v>57</v>
      </c>
      <c r="L416" s="7">
        <v>18</v>
      </c>
      <c r="M416" s="7" t="s">
        <v>109</v>
      </c>
      <c r="N416" s="7">
        <v>37</v>
      </c>
      <c r="O416" t="s">
        <v>7881</v>
      </c>
      <c r="P416" s="7" t="s">
        <v>59</v>
      </c>
      <c r="Q416" s="14" t="s">
        <v>59</v>
      </c>
      <c r="R416" t="b">
        <v>0</v>
      </c>
      <c r="S416" s="7">
        <v>1593</v>
      </c>
      <c r="T416" s="7">
        <v>10.220000000000001</v>
      </c>
      <c r="U416" s="7">
        <v>20.9</v>
      </c>
      <c r="V416" s="7">
        <v>0.41146660000000002</v>
      </c>
      <c r="W416" s="7">
        <v>2.64086</v>
      </c>
      <c r="X416" s="7">
        <v>5.6</v>
      </c>
      <c r="Y416" s="7">
        <v>4.01</v>
      </c>
      <c r="Z416" s="14">
        <v>2.4500000000000002</v>
      </c>
      <c r="AA416" s="17">
        <v>4.9595399999999998E-2</v>
      </c>
      <c r="AB416" s="3">
        <v>0.95040500000000006</v>
      </c>
      <c r="AC416" s="14" t="s">
        <v>197</v>
      </c>
      <c r="AD416" s="13">
        <v>8</v>
      </c>
      <c r="AE416" s="14">
        <v>7</v>
      </c>
      <c r="AF416" s="13">
        <v>5</v>
      </c>
      <c r="AG416" s="7">
        <v>5</v>
      </c>
      <c r="AH416" s="7">
        <v>0</v>
      </c>
      <c r="AI416" s="7">
        <v>4</v>
      </c>
      <c r="AJ416" s="7">
        <v>4</v>
      </c>
      <c r="AK416" s="14">
        <v>0</v>
      </c>
      <c r="AL416" s="13">
        <v>3</v>
      </c>
      <c r="AM416" s="14">
        <v>3</v>
      </c>
      <c r="AN416" s="7" t="s">
        <v>66</v>
      </c>
      <c r="AO416" s="7" t="s">
        <v>62</v>
      </c>
      <c r="AP416" s="7" t="s">
        <v>62</v>
      </c>
      <c r="AQ416" s="7" t="s">
        <v>70</v>
      </c>
      <c r="AR416" s="7" t="s">
        <v>70</v>
      </c>
      <c r="AS416" s="7" t="s">
        <v>5797</v>
      </c>
      <c r="AT416" s="7" t="s">
        <v>5797</v>
      </c>
      <c r="AU416" s="7" t="s">
        <v>5797</v>
      </c>
      <c r="AV416" s="12">
        <v>0</v>
      </c>
      <c r="AW416" s="12">
        <v>0</v>
      </c>
      <c r="AX416" s="12">
        <v>0</v>
      </c>
      <c r="AY416" s="12">
        <v>1</v>
      </c>
      <c r="AZ416" s="12">
        <v>1</v>
      </c>
      <c r="BA416" s="12">
        <v>0</v>
      </c>
      <c r="BB416" s="12">
        <v>1</v>
      </c>
      <c r="BC416" s="12">
        <v>1</v>
      </c>
    </row>
    <row r="417" spans="1:55" x14ac:dyDescent="0.35">
      <c r="A417" s="7" t="s">
        <v>1037</v>
      </c>
      <c r="B417" s="7" t="s">
        <v>1038</v>
      </c>
      <c r="C417" s="13" t="s">
        <v>51</v>
      </c>
      <c r="D417" s="7">
        <v>300</v>
      </c>
      <c r="E417" s="7" t="s">
        <v>100</v>
      </c>
      <c r="F417" s="7">
        <v>1982</v>
      </c>
      <c r="G417" s="14" t="s">
        <v>53</v>
      </c>
      <c r="H417" s="13" t="s">
        <v>82</v>
      </c>
      <c r="I417" s="7" t="s">
        <v>168</v>
      </c>
      <c r="J417" s="7" t="s">
        <v>56</v>
      </c>
      <c r="K417" s="7" t="s">
        <v>57</v>
      </c>
      <c r="L417" s="7">
        <v>52</v>
      </c>
      <c r="M417" s="7" t="s">
        <v>86</v>
      </c>
      <c r="N417" s="7">
        <v>31</v>
      </c>
      <c r="O417" t="s">
        <v>7875</v>
      </c>
      <c r="P417" s="7" t="s">
        <v>59</v>
      </c>
      <c r="Q417" s="14" t="s">
        <v>59</v>
      </c>
      <c r="R417" t="b">
        <v>0</v>
      </c>
      <c r="S417" s="7">
        <v>413</v>
      </c>
      <c r="T417" s="7">
        <v>13.574999999999999</v>
      </c>
      <c r="U417" s="7">
        <v>28.324999999999999</v>
      </c>
      <c r="V417" s="7">
        <v>1.3242499999999999</v>
      </c>
      <c r="W417" s="7">
        <v>0.58792500000000003</v>
      </c>
      <c r="X417" s="7">
        <v>7.4</v>
      </c>
      <c r="Y417" s="7">
        <v>4.87</v>
      </c>
      <c r="Z417" s="14">
        <v>2.36</v>
      </c>
      <c r="AA417" s="17">
        <v>1.56921E-2</v>
      </c>
      <c r="AB417" s="3">
        <v>0.98430799999999996</v>
      </c>
      <c r="AC417" s="14" t="s">
        <v>197</v>
      </c>
      <c r="AD417" s="13">
        <v>8</v>
      </c>
      <c r="AE417" s="14">
        <v>7</v>
      </c>
      <c r="AF417" s="13">
        <v>5</v>
      </c>
      <c r="AG417" s="7">
        <v>5</v>
      </c>
      <c r="AH417" s="7">
        <v>0</v>
      </c>
      <c r="AI417" s="7">
        <v>4</v>
      </c>
      <c r="AJ417" s="7">
        <v>4</v>
      </c>
      <c r="AK417" s="14">
        <v>0</v>
      </c>
      <c r="AL417" s="13">
        <v>3</v>
      </c>
      <c r="AM417" s="14">
        <v>3</v>
      </c>
      <c r="AN417" s="7" t="s">
        <v>66</v>
      </c>
      <c r="AO417" s="7" t="s">
        <v>62</v>
      </c>
      <c r="AP417" s="7" t="s">
        <v>62</v>
      </c>
      <c r="AQ417" s="7" t="s">
        <v>5797</v>
      </c>
      <c r="AR417" s="7" t="s">
        <v>70</v>
      </c>
      <c r="AS417" s="7" t="s">
        <v>66</v>
      </c>
      <c r="AT417" s="7" t="s">
        <v>5797</v>
      </c>
      <c r="AU417" s="7" t="s">
        <v>5797</v>
      </c>
      <c r="AV417" s="12">
        <v>0</v>
      </c>
      <c r="AW417" s="12">
        <v>0</v>
      </c>
      <c r="AX417" s="12">
        <v>0</v>
      </c>
      <c r="AY417" s="12">
        <v>1</v>
      </c>
      <c r="AZ417" s="12">
        <v>1</v>
      </c>
      <c r="BA417" s="12">
        <v>0</v>
      </c>
      <c r="BB417" s="12">
        <v>1</v>
      </c>
      <c r="BC417" s="12">
        <v>1</v>
      </c>
    </row>
    <row r="418" spans="1:55" x14ac:dyDescent="0.35">
      <c r="A418" s="7" t="s">
        <v>1039</v>
      </c>
      <c r="B418" s="7" t="s">
        <v>1040</v>
      </c>
      <c r="C418" s="13" t="s">
        <v>51</v>
      </c>
      <c r="D418" s="7">
        <v>300</v>
      </c>
      <c r="E418" s="7" t="s">
        <v>100</v>
      </c>
      <c r="F418" s="7">
        <v>2750</v>
      </c>
      <c r="G418" s="14" t="s">
        <v>53</v>
      </c>
      <c r="H418" s="13" t="s">
        <v>54</v>
      </c>
      <c r="I418" s="7" t="s">
        <v>136</v>
      </c>
      <c r="J418" s="7" t="s">
        <v>56</v>
      </c>
      <c r="K418" s="7" t="s">
        <v>57</v>
      </c>
      <c r="L418" s="7">
        <v>45</v>
      </c>
      <c r="M418" s="7" t="s">
        <v>109</v>
      </c>
      <c r="N418" s="7">
        <v>31</v>
      </c>
      <c r="O418" t="s">
        <v>7875</v>
      </c>
      <c r="P418" s="7" t="s">
        <v>59</v>
      </c>
      <c r="Q418" s="14" t="s">
        <v>59</v>
      </c>
      <c r="R418" t="b">
        <v>0</v>
      </c>
      <c r="S418" s="7">
        <v>370</v>
      </c>
      <c r="T418" s="7">
        <v>10.42</v>
      </c>
      <c r="U418" s="7">
        <v>25.34</v>
      </c>
      <c r="V418" s="7">
        <v>0.97753400000000001</v>
      </c>
      <c r="W418" s="7">
        <v>0.45472000000000001</v>
      </c>
      <c r="X418" s="7">
        <v>6.6</v>
      </c>
      <c r="Y418" s="7">
        <v>5.13</v>
      </c>
      <c r="Z418" s="14">
        <v>2.2400000000000002</v>
      </c>
      <c r="AA418" s="17">
        <v>1.46258E-2</v>
      </c>
      <c r="AB418" s="3">
        <v>0.98537399999999997</v>
      </c>
      <c r="AC418" s="14" t="s">
        <v>197</v>
      </c>
      <c r="AD418" s="13">
        <v>8</v>
      </c>
      <c r="AE418" s="14">
        <v>7</v>
      </c>
      <c r="AF418" s="13">
        <v>5</v>
      </c>
      <c r="AG418" s="7">
        <v>5</v>
      </c>
      <c r="AH418" s="7">
        <v>0</v>
      </c>
      <c r="AI418" s="7">
        <v>4</v>
      </c>
      <c r="AJ418" s="7">
        <v>4</v>
      </c>
      <c r="AK418" s="14">
        <v>0</v>
      </c>
      <c r="AL418" s="13">
        <v>3</v>
      </c>
      <c r="AM418" s="14">
        <v>3</v>
      </c>
      <c r="AN418" s="7" t="s">
        <v>66</v>
      </c>
      <c r="AO418" s="7" t="s">
        <v>62</v>
      </c>
      <c r="AP418" s="7" t="s">
        <v>62</v>
      </c>
      <c r="AQ418" s="7" t="s">
        <v>5797</v>
      </c>
      <c r="AR418" s="7" t="s">
        <v>70</v>
      </c>
      <c r="AS418" s="7" t="s">
        <v>66</v>
      </c>
      <c r="AT418" s="7" t="s">
        <v>5797</v>
      </c>
      <c r="AU418" s="7" t="s">
        <v>70</v>
      </c>
      <c r="AV418" s="12">
        <v>0</v>
      </c>
      <c r="AW418" s="12">
        <v>0</v>
      </c>
      <c r="AX418" s="12">
        <v>0</v>
      </c>
      <c r="AY418" s="12" t="s">
        <v>5797</v>
      </c>
      <c r="AZ418" s="12">
        <v>1</v>
      </c>
      <c r="BA418" s="12">
        <v>0</v>
      </c>
      <c r="BB418" s="12">
        <v>1</v>
      </c>
      <c r="BC418" s="12">
        <v>1</v>
      </c>
    </row>
    <row r="419" spans="1:55" x14ac:dyDescent="0.35">
      <c r="A419" s="7" t="s">
        <v>1041</v>
      </c>
      <c r="B419" s="7" t="s">
        <v>1042</v>
      </c>
      <c r="C419" s="13" t="s">
        <v>51</v>
      </c>
      <c r="D419" s="7">
        <v>300</v>
      </c>
      <c r="E419" s="7" t="s">
        <v>100</v>
      </c>
      <c r="F419" s="7">
        <v>1400</v>
      </c>
      <c r="G419" s="14" t="s">
        <v>53</v>
      </c>
      <c r="H419" s="13" t="s">
        <v>54</v>
      </c>
      <c r="I419" s="7" t="s">
        <v>75</v>
      </c>
      <c r="J419" s="7" t="s">
        <v>87</v>
      </c>
      <c r="K419" s="7" t="s">
        <v>57</v>
      </c>
      <c r="L419" s="7">
        <v>26</v>
      </c>
      <c r="M419" s="7" t="s">
        <v>86</v>
      </c>
      <c r="N419" s="7">
        <v>37</v>
      </c>
      <c r="O419" t="s">
        <v>7875</v>
      </c>
      <c r="P419" s="7" t="s">
        <v>59</v>
      </c>
      <c r="Q419" s="14" t="s">
        <v>59</v>
      </c>
      <c r="R419" t="b">
        <v>0</v>
      </c>
      <c r="S419" s="7">
        <v>2109</v>
      </c>
      <c r="T419" s="7">
        <v>20.260000000000002</v>
      </c>
      <c r="U419" s="7">
        <v>31.44</v>
      </c>
      <c r="V419" s="7">
        <v>0.86866660000000007</v>
      </c>
      <c r="W419" s="7">
        <v>2.9088400000000001</v>
      </c>
      <c r="X419" s="7">
        <v>5.8</v>
      </c>
      <c r="Y419" s="7">
        <v>3.56</v>
      </c>
      <c r="Z419" s="14">
        <v>3.44</v>
      </c>
      <c r="AA419" s="17">
        <v>1E-4</v>
      </c>
      <c r="AB419" s="3">
        <v>0.99990000000000001</v>
      </c>
      <c r="AC419" s="14" t="s">
        <v>197</v>
      </c>
      <c r="AD419" s="13">
        <v>8</v>
      </c>
      <c r="AE419" s="14">
        <v>7</v>
      </c>
      <c r="AF419" s="13">
        <v>5</v>
      </c>
      <c r="AG419" s="7">
        <v>5</v>
      </c>
      <c r="AH419" s="7">
        <v>0</v>
      </c>
      <c r="AI419" s="7">
        <v>4</v>
      </c>
      <c r="AJ419" s="7">
        <v>4</v>
      </c>
      <c r="AK419" s="14">
        <v>0</v>
      </c>
      <c r="AL419" s="13">
        <v>3</v>
      </c>
      <c r="AM419" s="14">
        <v>3</v>
      </c>
      <c r="AN419" s="7" t="s">
        <v>66</v>
      </c>
      <c r="AO419" s="7" t="s">
        <v>62</v>
      </c>
      <c r="AP419" s="7" t="s">
        <v>62</v>
      </c>
      <c r="AQ419" s="7" t="s">
        <v>70</v>
      </c>
      <c r="AR419" s="7" t="s">
        <v>70</v>
      </c>
      <c r="AS419" s="7" t="s">
        <v>5797</v>
      </c>
      <c r="AT419" s="7" t="s">
        <v>70</v>
      </c>
      <c r="AU419" s="7" t="s">
        <v>70</v>
      </c>
      <c r="AV419" s="12">
        <v>0</v>
      </c>
      <c r="AW419" s="12">
        <v>0</v>
      </c>
      <c r="AX419" s="12">
        <v>0</v>
      </c>
      <c r="AY419" s="12">
        <v>1</v>
      </c>
      <c r="AZ419" s="12" t="s">
        <v>5797</v>
      </c>
      <c r="BA419" s="12">
        <v>0</v>
      </c>
      <c r="BB419" s="12">
        <v>1</v>
      </c>
      <c r="BC419" s="12">
        <v>1</v>
      </c>
    </row>
    <row r="420" spans="1:55" x14ac:dyDescent="0.35">
      <c r="A420" s="7" t="s">
        <v>1043</v>
      </c>
      <c r="B420" s="7" t="s">
        <v>1044</v>
      </c>
      <c r="C420" s="13" t="s">
        <v>51</v>
      </c>
      <c r="D420" s="7">
        <v>300</v>
      </c>
      <c r="E420" s="7" t="s">
        <v>100</v>
      </c>
      <c r="F420" s="7">
        <v>915</v>
      </c>
      <c r="G420" s="14" t="s">
        <v>53</v>
      </c>
      <c r="H420" s="13" t="s">
        <v>54</v>
      </c>
      <c r="I420" s="7" t="s">
        <v>118</v>
      </c>
      <c r="J420" s="7" t="s">
        <v>87</v>
      </c>
      <c r="K420" s="7" t="s">
        <v>57</v>
      </c>
      <c r="L420" s="7">
        <v>29</v>
      </c>
      <c r="M420" s="7" t="s">
        <v>58</v>
      </c>
      <c r="N420" s="7">
        <v>39</v>
      </c>
      <c r="O420" t="s">
        <v>7923</v>
      </c>
      <c r="P420" s="7" t="s">
        <v>59</v>
      </c>
      <c r="Q420" s="14" t="s">
        <v>59</v>
      </c>
      <c r="R420" t="b">
        <v>0</v>
      </c>
      <c r="S420" s="7">
        <v>1217</v>
      </c>
      <c r="T420" s="7">
        <v>18.36</v>
      </c>
      <c r="U420" s="7">
        <v>30.7</v>
      </c>
      <c r="V420" s="7">
        <v>0.99359940000000002</v>
      </c>
      <c r="W420" s="7">
        <v>1.59006</v>
      </c>
      <c r="X420" s="7">
        <v>5.7</v>
      </c>
      <c r="Y420" s="7">
        <v>4.16</v>
      </c>
      <c r="Z420" s="14">
        <v>3.46</v>
      </c>
      <c r="AA420" s="17">
        <v>4.1824399999999998E-2</v>
      </c>
      <c r="AB420" s="3">
        <v>0.95817600000000003</v>
      </c>
      <c r="AC420" s="14" t="s">
        <v>197</v>
      </c>
      <c r="AD420" s="13">
        <v>8</v>
      </c>
      <c r="AE420" s="14">
        <v>7</v>
      </c>
      <c r="AF420" s="13">
        <v>5</v>
      </c>
      <c r="AG420" s="7">
        <v>4</v>
      </c>
      <c r="AH420" s="7">
        <v>1</v>
      </c>
      <c r="AI420" s="7">
        <v>4</v>
      </c>
      <c r="AJ420" s="7">
        <v>3</v>
      </c>
      <c r="AK420" s="14">
        <v>1</v>
      </c>
      <c r="AL420" s="13">
        <v>3</v>
      </c>
      <c r="AM420" s="14">
        <v>3</v>
      </c>
      <c r="AN420" s="7" t="s">
        <v>66</v>
      </c>
      <c r="AO420" s="7" t="s">
        <v>62</v>
      </c>
      <c r="AP420" s="7" t="s">
        <v>62</v>
      </c>
      <c r="AQ420" s="7" t="s">
        <v>70</v>
      </c>
      <c r="AR420" s="7" t="s">
        <v>63</v>
      </c>
      <c r="AS420" s="7" t="s">
        <v>66</v>
      </c>
      <c r="AT420" s="7" t="s">
        <v>5797</v>
      </c>
      <c r="AU420" s="7" t="s">
        <v>70</v>
      </c>
      <c r="AV420" s="12">
        <v>0</v>
      </c>
      <c r="AW420" s="12">
        <v>0</v>
      </c>
      <c r="AX420" s="12">
        <v>0</v>
      </c>
      <c r="AY420" s="12">
        <v>1</v>
      </c>
      <c r="AZ420" s="12">
        <v>1</v>
      </c>
      <c r="BA420" s="12">
        <v>0</v>
      </c>
      <c r="BB420" s="12">
        <v>1</v>
      </c>
      <c r="BC420" s="12">
        <v>1</v>
      </c>
    </row>
    <row r="421" spans="1:55" x14ac:dyDescent="0.35">
      <c r="A421" s="7" t="s">
        <v>1045</v>
      </c>
      <c r="B421" s="7" t="s">
        <v>1046</v>
      </c>
      <c r="C421" s="13" t="s">
        <v>51</v>
      </c>
      <c r="D421" s="7">
        <v>300</v>
      </c>
      <c r="E421" s="7" t="s">
        <v>100</v>
      </c>
      <c r="F421" s="7">
        <v>2210</v>
      </c>
      <c r="G421" s="14" t="s">
        <v>53</v>
      </c>
      <c r="H421" s="13" t="s">
        <v>54</v>
      </c>
      <c r="I421" s="7" t="s">
        <v>72</v>
      </c>
      <c r="J421" s="7" t="s">
        <v>56</v>
      </c>
      <c r="K421" s="7" t="s">
        <v>57</v>
      </c>
      <c r="L421" s="7">
        <v>0</v>
      </c>
      <c r="M421" s="7" t="s">
        <v>109</v>
      </c>
      <c r="N421" s="7">
        <v>45</v>
      </c>
      <c r="O421" t="s">
        <v>197</v>
      </c>
      <c r="P421" s="7" t="s">
        <v>59</v>
      </c>
      <c r="Q421" s="14" t="s">
        <v>59</v>
      </c>
      <c r="R421" t="b">
        <v>0</v>
      </c>
      <c r="S421" s="7">
        <v>419</v>
      </c>
      <c r="T421" s="7">
        <v>9.74</v>
      </c>
      <c r="U421" s="7">
        <v>24.72</v>
      </c>
      <c r="V421" s="7">
        <v>0.90100060000000004</v>
      </c>
      <c r="W421" s="7">
        <v>0.56594</v>
      </c>
      <c r="X421" s="7">
        <v>7.4</v>
      </c>
      <c r="Y421" s="7">
        <v>4.68</v>
      </c>
      <c r="Z421" s="14">
        <v>2.61</v>
      </c>
      <c r="AA421" s="17">
        <v>1.0152400000000001E-2</v>
      </c>
      <c r="AB421" s="3">
        <v>0.98984799999999995</v>
      </c>
      <c r="AC421" s="14" t="s">
        <v>197</v>
      </c>
      <c r="AD421" s="13">
        <v>8</v>
      </c>
      <c r="AE421" s="14">
        <v>7</v>
      </c>
      <c r="AF421" s="13">
        <v>5</v>
      </c>
      <c r="AG421" s="7">
        <v>4</v>
      </c>
      <c r="AH421" s="7">
        <v>1</v>
      </c>
      <c r="AI421" s="7">
        <v>4</v>
      </c>
      <c r="AJ421" s="7">
        <v>3</v>
      </c>
      <c r="AK421" s="14">
        <v>1</v>
      </c>
      <c r="AL421" s="13">
        <v>3</v>
      </c>
      <c r="AM421" s="14">
        <v>3</v>
      </c>
      <c r="AN421" s="7" t="s">
        <v>66</v>
      </c>
      <c r="AO421" s="7" t="s">
        <v>62</v>
      </c>
      <c r="AP421" s="7" t="s">
        <v>62</v>
      </c>
      <c r="AQ421" s="7" t="s">
        <v>5797</v>
      </c>
      <c r="AR421" s="7" t="s">
        <v>63</v>
      </c>
      <c r="AS421" s="7" t="s">
        <v>66</v>
      </c>
      <c r="AT421" s="7" t="s">
        <v>5797</v>
      </c>
      <c r="AU421" s="7" t="s">
        <v>5797</v>
      </c>
      <c r="AV421" s="12">
        <v>0</v>
      </c>
      <c r="AW421" s="12">
        <v>0</v>
      </c>
      <c r="AX421" s="12">
        <v>0</v>
      </c>
      <c r="AY421" s="12">
        <v>1</v>
      </c>
      <c r="AZ421" s="12">
        <v>1</v>
      </c>
      <c r="BA421" s="12">
        <v>0</v>
      </c>
      <c r="BB421" s="12">
        <v>1</v>
      </c>
      <c r="BC421" s="12">
        <v>1</v>
      </c>
    </row>
    <row r="422" spans="1:55" x14ac:dyDescent="0.35">
      <c r="A422" s="7" t="s">
        <v>1047</v>
      </c>
      <c r="B422" s="7" t="s">
        <v>1048</v>
      </c>
      <c r="C422" s="13" t="s">
        <v>51</v>
      </c>
      <c r="D422" s="7">
        <v>300</v>
      </c>
      <c r="E422" s="7" t="s">
        <v>100</v>
      </c>
      <c r="F422" s="7">
        <v>2278</v>
      </c>
      <c r="G422" s="14" t="s">
        <v>53</v>
      </c>
      <c r="H422" s="13" t="s">
        <v>54</v>
      </c>
      <c r="I422" s="7" t="s">
        <v>72</v>
      </c>
      <c r="J422" s="7" t="s">
        <v>56</v>
      </c>
      <c r="K422" s="7" t="s">
        <v>57</v>
      </c>
      <c r="L422" s="7">
        <v>41.9</v>
      </c>
      <c r="M422" s="7" t="s">
        <v>86</v>
      </c>
      <c r="N422" s="7">
        <v>33</v>
      </c>
      <c r="O422" t="s">
        <v>7875</v>
      </c>
      <c r="P422" s="7" t="s">
        <v>59</v>
      </c>
      <c r="Q422" s="14" t="s">
        <v>59</v>
      </c>
      <c r="R422" t="b">
        <v>0</v>
      </c>
      <c r="S422" s="7">
        <v>634</v>
      </c>
      <c r="T422" s="7">
        <v>9.5</v>
      </c>
      <c r="U422" s="7">
        <v>24.22</v>
      </c>
      <c r="V422" s="7">
        <v>0.75566659999999997</v>
      </c>
      <c r="W422" s="7">
        <v>0.92108000000000001</v>
      </c>
      <c r="X422" s="7"/>
      <c r="Y422" s="7"/>
      <c r="Z422" s="14"/>
      <c r="AA422" s="17">
        <v>4.4107899999999998E-2</v>
      </c>
      <c r="AB422" s="3">
        <v>0.95589199999999996</v>
      </c>
      <c r="AC422" s="14" t="s">
        <v>197</v>
      </c>
      <c r="AD422" s="13">
        <v>8</v>
      </c>
      <c r="AE422" s="14">
        <v>7</v>
      </c>
      <c r="AF422" s="13">
        <v>5</v>
      </c>
      <c r="AG422" s="7">
        <v>5</v>
      </c>
      <c r="AH422" s="7">
        <v>0</v>
      </c>
      <c r="AI422" s="7">
        <v>4</v>
      </c>
      <c r="AJ422" s="7">
        <v>4</v>
      </c>
      <c r="AK422" s="14">
        <v>0</v>
      </c>
      <c r="AL422" s="13">
        <v>3</v>
      </c>
      <c r="AM422" s="14">
        <v>3</v>
      </c>
      <c r="AN422" s="7" t="s">
        <v>66</v>
      </c>
      <c r="AO422" s="7" t="s">
        <v>62</v>
      </c>
      <c r="AP422" s="7" t="s">
        <v>62</v>
      </c>
      <c r="AQ422" s="7" t="s">
        <v>5797</v>
      </c>
      <c r="AR422" s="7" t="s">
        <v>70</v>
      </c>
      <c r="AS422" s="7" t="s">
        <v>5797</v>
      </c>
      <c r="AT422" s="7" t="s">
        <v>5797</v>
      </c>
      <c r="AU422" s="7" t="s">
        <v>70</v>
      </c>
      <c r="AV422" s="12">
        <v>0</v>
      </c>
      <c r="AW422" s="12">
        <v>0</v>
      </c>
      <c r="AX422" s="12">
        <v>0</v>
      </c>
      <c r="AY422" s="12">
        <v>1</v>
      </c>
      <c r="AZ422" s="12">
        <v>1</v>
      </c>
      <c r="BA422" s="12">
        <v>0</v>
      </c>
      <c r="BB422" s="12">
        <v>1</v>
      </c>
      <c r="BC422" s="12">
        <v>1</v>
      </c>
    </row>
    <row r="423" spans="1:55" x14ac:dyDescent="0.35">
      <c r="A423" s="7" t="s">
        <v>1049</v>
      </c>
      <c r="B423" s="7" t="s">
        <v>1050</v>
      </c>
      <c r="C423" s="13" t="s">
        <v>51</v>
      </c>
      <c r="D423" s="7">
        <v>300</v>
      </c>
      <c r="E423" s="7" t="s">
        <v>213</v>
      </c>
      <c r="F423" s="7"/>
      <c r="G423" s="14" t="s">
        <v>53</v>
      </c>
      <c r="H423" s="13" t="s">
        <v>54</v>
      </c>
      <c r="I423" s="7" t="s">
        <v>95</v>
      </c>
      <c r="J423" s="7" t="s">
        <v>56</v>
      </c>
      <c r="K423" s="7" t="s">
        <v>57</v>
      </c>
      <c r="L423" s="7">
        <v>39</v>
      </c>
      <c r="M423" s="7" t="s">
        <v>85</v>
      </c>
      <c r="N423" s="7">
        <v>70</v>
      </c>
      <c r="O423" t="s">
        <v>7928</v>
      </c>
      <c r="P423" s="7" t="s">
        <v>59</v>
      </c>
      <c r="Q423" s="14" t="s">
        <v>59</v>
      </c>
      <c r="R423" t="b">
        <v>0</v>
      </c>
      <c r="S423" s="7">
        <v>75</v>
      </c>
      <c r="T423" s="7">
        <v>9.5333299999999994</v>
      </c>
      <c r="U423" s="7">
        <v>27.266670000000001</v>
      </c>
      <c r="V423" s="7">
        <v>1.613556666666667</v>
      </c>
      <c r="W423" s="7">
        <v>0.14113333333333331</v>
      </c>
      <c r="X423" s="7">
        <v>7.9</v>
      </c>
      <c r="Y423" s="7">
        <v>6.35</v>
      </c>
      <c r="Z423" s="14">
        <v>1.31</v>
      </c>
      <c r="AA423" s="17">
        <v>1.53487E-2</v>
      </c>
      <c r="AB423" s="3">
        <v>0.98465100000000005</v>
      </c>
      <c r="AC423" s="14" t="s">
        <v>197</v>
      </c>
      <c r="AD423" s="13">
        <v>8</v>
      </c>
      <c r="AE423" s="14">
        <v>7</v>
      </c>
      <c r="AF423" s="13">
        <v>5</v>
      </c>
      <c r="AG423" s="7">
        <v>5</v>
      </c>
      <c r="AH423" s="7">
        <v>0</v>
      </c>
      <c r="AI423" s="7">
        <v>4</v>
      </c>
      <c r="AJ423" s="7">
        <v>4</v>
      </c>
      <c r="AK423" s="14">
        <v>0</v>
      </c>
      <c r="AL423" s="13">
        <v>3</v>
      </c>
      <c r="AM423" s="14">
        <v>3</v>
      </c>
      <c r="AN423" s="7" t="s">
        <v>66</v>
      </c>
      <c r="AO423" s="7" t="s">
        <v>62</v>
      </c>
      <c r="AP423" s="7" t="s">
        <v>62</v>
      </c>
      <c r="AQ423" s="7" t="s">
        <v>5797</v>
      </c>
      <c r="AR423" s="7" t="s">
        <v>62</v>
      </c>
      <c r="AS423" s="7" t="s">
        <v>64</v>
      </c>
      <c r="AT423" s="7" t="s">
        <v>5797</v>
      </c>
      <c r="AU423" s="7" t="s">
        <v>5797</v>
      </c>
      <c r="AV423" s="12">
        <v>0</v>
      </c>
      <c r="AW423" s="12">
        <v>0</v>
      </c>
      <c r="AX423" s="12">
        <v>0</v>
      </c>
      <c r="AY423" s="12">
        <v>1</v>
      </c>
      <c r="AZ423" s="12">
        <v>1</v>
      </c>
      <c r="BA423" s="12">
        <v>0</v>
      </c>
      <c r="BB423" s="12">
        <v>1</v>
      </c>
      <c r="BC423" s="12">
        <v>1</v>
      </c>
    </row>
    <row r="424" spans="1:55" x14ac:dyDescent="0.35">
      <c r="A424" s="7" t="s">
        <v>1051</v>
      </c>
      <c r="B424" s="7" t="s">
        <v>1052</v>
      </c>
      <c r="C424" s="13" t="s">
        <v>51</v>
      </c>
      <c r="D424" s="7">
        <v>300</v>
      </c>
      <c r="E424" s="7" t="s">
        <v>97</v>
      </c>
      <c r="F424" s="7"/>
      <c r="G424" s="14" t="s">
        <v>53</v>
      </c>
      <c r="H424" s="13" t="s">
        <v>54</v>
      </c>
      <c r="I424" s="7" t="s">
        <v>92</v>
      </c>
      <c r="J424" s="7" t="s">
        <v>56</v>
      </c>
      <c r="K424" s="7" t="s">
        <v>57</v>
      </c>
      <c r="L424" s="7">
        <v>24</v>
      </c>
      <c r="M424" s="7" t="s">
        <v>85</v>
      </c>
      <c r="N424" s="7">
        <v>30</v>
      </c>
      <c r="O424" t="s">
        <v>7875</v>
      </c>
      <c r="P424" s="7" t="s">
        <v>59</v>
      </c>
      <c r="Q424" s="14" t="s">
        <v>59</v>
      </c>
      <c r="R424" t="b">
        <v>0</v>
      </c>
      <c r="S424" s="7">
        <v>535</v>
      </c>
      <c r="T424" s="7">
        <v>9.82</v>
      </c>
      <c r="U424" s="7">
        <v>24.26</v>
      </c>
      <c r="V424" s="7">
        <v>0.89280059999999994</v>
      </c>
      <c r="W424" s="7">
        <v>0.81391999999999998</v>
      </c>
      <c r="X424" s="7">
        <v>7</v>
      </c>
      <c r="Y424" s="7">
        <v>3.71</v>
      </c>
      <c r="Z424" s="14">
        <v>2.5099999999999998</v>
      </c>
      <c r="AA424" s="17">
        <v>2.94816E-2</v>
      </c>
      <c r="AB424" s="3">
        <v>0.97051799999999999</v>
      </c>
      <c r="AC424" s="14" t="s">
        <v>197</v>
      </c>
      <c r="AD424" s="13">
        <v>8</v>
      </c>
      <c r="AE424" s="14">
        <v>7</v>
      </c>
      <c r="AF424" s="13">
        <v>5</v>
      </c>
      <c r="AG424" s="7">
        <v>5</v>
      </c>
      <c r="AH424" s="7">
        <v>0</v>
      </c>
      <c r="AI424" s="7">
        <v>4</v>
      </c>
      <c r="AJ424" s="7">
        <v>4</v>
      </c>
      <c r="AK424" s="14">
        <v>0</v>
      </c>
      <c r="AL424" s="13">
        <v>3</v>
      </c>
      <c r="AM424" s="14">
        <v>3</v>
      </c>
      <c r="AN424" s="7" t="s">
        <v>66</v>
      </c>
      <c r="AO424" s="7" t="s">
        <v>62</v>
      </c>
      <c r="AP424" s="7" t="s">
        <v>62</v>
      </c>
      <c r="AQ424" s="7" t="s">
        <v>70</v>
      </c>
      <c r="AR424" s="7" t="s">
        <v>70</v>
      </c>
      <c r="AS424" s="7" t="s">
        <v>5797</v>
      </c>
      <c r="AT424" s="7" t="s">
        <v>70</v>
      </c>
      <c r="AU424" s="7" t="s">
        <v>5797</v>
      </c>
      <c r="AV424" s="12">
        <v>0</v>
      </c>
      <c r="AW424" s="12">
        <v>0</v>
      </c>
      <c r="AX424" s="12">
        <v>0</v>
      </c>
      <c r="AY424" s="12">
        <v>1</v>
      </c>
      <c r="AZ424" s="12">
        <v>1</v>
      </c>
      <c r="BA424" s="12">
        <v>0</v>
      </c>
      <c r="BB424" s="12">
        <v>1</v>
      </c>
      <c r="BC424" s="12">
        <v>1</v>
      </c>
    </row>
    <row r="425" spans="1:55" x14ac:dyDescent="0.35">
      <c r="A425" s="7" t="s">
        <v>1053</v>
      </c>
      <c r="B425" s="7" t="s">
        <v>1054</v>
      </c>
      <c r="C425" s="13" t="s">
        <v>51</v>
      </c>
      <c r="D425" s="7">
        <v>300</v>
      </c>
      <c r="E425" s="7" t="s">
        <v>100</v>
      </c>
      <c r="F425" s="7">
        <v>1880</v>
      </c>
      <c r="G425" s="14" t="s">
        <v>53</v>
      </c>
      <c r="H425" s="13" t="s">
        <v>54</v>
      </c>
      <c r="I425" s="7" t="s">
        <v>75</v>
      </c>
      <c r="J425" s="7" t="s">
        <v>76</v>
      </c>
      <c r="K425" s="7" t="s">
        <v>57</v>
      </c>
      <c r="L425" s="7">
        <v>22</v>
      </c>
      <c r="M425" s="7" t="s">
        <v>58</v>
      </c>
      <c r="N425" s="7"/>
      <c r="O425" t="s">
        <v>7833</v>
      </c>
      <c r="P425" s="7" t="s">
        <v>59</v>
      </c>
      <c r="Q425" s="14" t="s">
        <v>59</v>
      </c>
      <c r="R425" t="b">
        <v>0</v>
      </c>
      <c r="S425" s="7">
        <v>693</v>
      </c>
      <c r="T425" s="7">
        <v>13.46</v>
      </c>
      <c r="U425" s="7">
        <v>27.78</v>
      </c>
      <c r="V425" s="7">
        <v>1.1496645999999999</v>
      </c>
      <c r="W425" s="7">
        <v>0.86437999999999993</v>
      </c>
      <c r="X425" s="7"/>
      <c r="Y425" s="7"/>
      <c r="Z425" s="14"/>
      <c r="AA425" s="17">
        <v>1.9561700000000001E-3</v>
      </c>
      <c r="AB425" s="3">
        <v>0.99804400000000004</v>
      </c>
      <c r="AC425" s="14" t="s">
        <v>197</v>
      </c>
      <c r="AD425" s="13">
        <v>8</v>
      </c>
      <c r="AE425" s="14">
        <v>7</v>
      </c>
      <c r="AF425" s="13">
        <v>5</v>
      </c>
      <c r="AG425" s="7">
        <v>4</v>
      </c>
      <c r="AH425" s="7">
        <v>1</v>
      </c>
      <c r="AI425" s="7">
        <v>4</v>
      </c>
      <c r="AJ425" s="7">
        <v>3</v>
      </c>
      <c r="AK425" s="14">
        <v>1</v>
      </c>
      <c r="AL425" s="13">
        <v>3</v>
      </c>
      <c r="AM425" s="14">
        <v>3</v>
      </c>
      <c r="AN425" s="7" t="s">
        <v>66</v>
      </c>
      <c r="AO425" s="7" t="s">
        <v>62</v>
      </c>
      <c r="AP425" s="7" t="s">
        <v>62</v>
      </c>
      <c r="AQ425" s="7" t="s">
        <v>5797</v>
      </c>
      <c r="AR425" s="7" t="s">
        <v>63</v>
      </c>
      <c r="AS425" s="7" t="s">
        <v>66</v>
      </c>
      <c r="AT425" s="7" t="s">
        <v>5797</v>
      </c>
      <c r="AU425" s="7" t="s">
        <v>70</v>
      </c>
      <c r="AV425" s="12">
        <v>0</v>
      </c>
      <c r="AW425" s="12">
        <v>0</v>
      </c>
      <c r="AX425" s="12">
        <v>0</v>
      </c>
      <c r="AY425" s="12">
        <v>1</v>
      </c>
      <c r="AZ425" s="12">
        <v>1</v>
      </c>
      <c r="BA425" s="12">
        <v>0</v>
      </c>
      <c r="BB425" s="12">
        <v>1</v>
      </c>
      <c r="BC425" s="12">
        <v>1</v>
      </c>
    </row>
    <row r="426" spans="1:55" x14ac:dyDescent="0.35">
      <c r="A426" s="7" t="s">
        <v>1055</v>
      </c>
      <c r="B426" s="7" t="s">
        <v>1056</v>
      </c>
      <c r="C426" s="13" t="s">
        <v>51</v>
      </c>
      <c r="D426" s="7">
        <v>300</v>
      </c>
      <c r="E426" s="7" t="s">
        <v>100</v>
      </c>
      <c r="F426" s="7">
        <v>2458</v>
      </c>
      <c r="G426" s="14" t="s">
        <v>53</v>
      </c>
      <c r="H426" s="13" t="s">
        <v>54</v>
      </c>
      <c r="I426" s="7" t="s">
        <v>137</v>
      </c>
      <c r="J426" s="7" t="s">
        <v>56</v>
      </c>
      <c r="K426" s="7" t="s">
        <v>57</v>
      </c>
      <c r="L426" s="7">
        <v>32</v>
      </c>
      <c r="M426" s="7" t="s">
        <v>58</v>
      </c>
      <c r="N426" s="7">
        <v>33</v>
      </c>
      <c r="O426" t="s">
        <v>7921</v>
      </c>
      <c r="P426" s="7" t="s">
        <v>59</v>
      </c>
      <c r="Q426" s="14" t="s">
        <v>59</v>
      </c>
      <c r="R426" t="b">
        <v>0</v>
      </c>
      <c r="S426" s="7">
        <v>402</v>
      </c>
      <c r="T426" s="7">
        <v>6.18</v>
      </c>
      <c r="U426" s="7">
        <v>21.1</v>
      </c>
      <c r="V426" s="7">
        <v>0.50833339999999994</v>
      </c>
      <c r="W426" s="7">
        <v>0.68653999999999993</v>
      </c>
      <c r="X426" s="7">
        <v>7.3</v>
      </c>
      <c r="Y426" s="7">
        <v>5.25</v>
      </c>
      <c r="Z426" s="14">
        <v>2.61</v>
      </c>
      <c r="AA426" s="17">
        <v>2.8858100000000001E-2</v>
      </c>
      <c r="AB426" s="3">
        <v>0.97114199999999995</v>
      </c>
      <c r="AC426" s="14" t="s">
        <v>197</v>
      </c>
      <c r="AD426" s="13">
        <v>8</v>
      </c>
      <c r="AE426" s="14">
        <v>7</v>
      </c>
      <c r="AF426" s="13">
        <v>5</v>
      </c>
      <c r="AG426" s="7">
        <v>5</v>
      </c>
      <c r="AH426" s="7">
        <v>0</v>
      </c>
      <c r="AI426" s="7">
        <v>4</v>
      </c>
      <c r="AJ426" s="7">
        <v>4</v>
      </c>
      <c r="AK426" s="14">
        <v>0</v>
      </c>
      <c r="AL426" s="13">
        <v>3</v>
      </c>
      <c r="AM426" s="14">
        <v>3</v>
      </c>
      <c r="AN426" s="7" t="s">
        <v>66</v>
      </c>
      <c r="AO426" s="7" t="s">
        <v>62</v>
      </c>
      <c r="AP426" s="7" t="s">
        <v>62</v>
      </c>
      <c r="AQ426" s="7" t="s">
        <v>5797</v>
      </c>
      <c r="AR426" s="7" t="s">
        <v>70</v>
      </c>
      <c r="AS426" s="7" t="s">
        <v>66</v>
      </c>
      <c r="AT426" s="7" t="s">
        <v>5797</v>
      </c>
      <c r="AU426" s="7" t="s">
        <v>70</v>
      </c>
      <c r="AV426" s="12">
        <v>0</v>
      </c>
      <c r="AW426" s="12">
        <v>0</v>
      </c>
      <c r="AX426" s="12">
        <v>0</v>
      </c>
      <c r="AY426" s="12">
        <v>1</v>
      </c>
      <c r="AZ426" s="12" t="s">
        <v>5797</v>
      </c>
      <c r="BA426" s="12">
        <v>0</v>
      </c>
      <c r="BB426" s="12">
        <v>1</v>
      </c>
      <c r="BC426" s="12">
        <v>1</v>
      </c>
    </row>
    <row r="427" spans="1:55" x14ac:dyDescent="0.35">
      <c r="A427" s="7" t="s">
        <v>1057</v>
      </c>
      <c r="B427" s="7" t="s">
        <v>1058</v>
      </c>
      <c r="C427" s="13" t="s">
        <v>51</v>
      </c>
      <c r="D427" s="7">
        <v>300</v>
      </c>
      <c r="E427" s="7" t="s">
        <v>213</v>
      </c>
      <c r="F427" s="7"/>
      <c r="G427" s="14" t="s">
        <v>53</v>
      </c>
      <c r="H427" s="13" t="s">
        <v>54</v>
      </c>
      <c r="I427" s="7" t="s">
        <v>107</v>
      </c>
      <c r="J427" s="7" t="s">
        <v>56</v>
      </c>
      <c r="K427" s="7" t="s">
        <v>57</v>
      </c>
      <c r="L427" s="7">
        <v>45</v>
      </c>
      <c r="M427" s="7" t="s">
        <v>109</v>
      </c>
      <c r="N427" s="7">
        <v>31</v>
      </c>
      <c r="O427" t="s">
        <v>7923</v>
      </c>
      <c r="P427" s="7" t="s">
        <v>59</v>
      </c>
      <c r="Q427" s="14" t="s">
        <v>59</v>
      </c>
      <c r="R427" t="b">
        <v>0</v>
      </c>
      <c r="S427" s="7">
        <v>128</v>
      </c>
      <c r="T427" s="7">
        <v>10.366669999999999</v>
      </c>
      <c r="U427" s="7">
        <v>28.533329999999999</v>
      </c>
      <c r="V427" s="7">
        <v>1.5787800000000001</v>
      </c>
      <c r="W427" s="7">
        <v>0.19873333333333329</v>
      </c>
      <c r="X427" s="7">
        <v>7.8</v>
      </c>
      <c r="Y427" s="7">
        <v>4.53</v>
      </c>
      <c r="Z427" s="14">
        <v>2.35</v>
      </c>
      <c r="AA427" s="17">
        <v>6.7946100000000004E-3</v>
      </c>
      <c r="AB427" s="3">
        <v>0.993205</v>
      </c>
      <c r="AC427" s="14" t="s">
        <v>197</v>
      </c>
      <c r="AD427" s="13">
        <v>8</v>
      </c>
      <c r="AE427" s="14">
        <v>7</v>
      </c>
      <c r="AF427" s="13">
        <v>5</v>
      </c>
      <c r="AG427" s="7">
        <v>5</v>
      </c>
      <c r="AH427" s="7">
        <v>0</v>
      </c>
      <c r="AI427" s="7">
        <v>4</v>
      </c>
      <c r="AJ427" s="7">
        <v>4</v>
      </c>
      <c r="AK427" s="14">
        <v>0</v>
      </c>
      <c r="AL427" s="13">
        <v>3</v>
      </c>
      <c r="AM427" s="14">
        <v>3</v>
      </c>
      <c r="AN427" s="7" t="s">
        <v>66</v>
      </c>
      <c r="AO427" s="7" t="s">
        <v>62</v>
      </c>
      <c r="AP427" s="7" t="s">
        <v>62</v>
      </c>
      <c r="AQ427" s="7" t="s">
        <v>5797</v>
      </c>
      <c r="AR427" s="7" t="s">
        <v>62</v>
      </c>
      <c r="AS427" s="7" t="s">
        <v>64</v>
      </c>
      <c r="AT427" s="7" t="s">
        <v>5797</v>
      </c>
      <c r="AU427" s="7" t="s">
        <v>5797</v>
      </c>
      <c r="AV427" s="12">
        <v>0</v>
      </c>
      <c r="AW427" s="12">
        <v>0</v>
      </c>
      <c r="AX427" s="12">
        <v>0</v>
      </c>
      <c r="AY427" s="12">
        <v>1</v>
      </c>
      <c r="AZ427" s="12">
        <v>1</v>
      </c>
      <c r="BA427" s="12">
        <v>0</v>
      </c>
      <c r="BB427" s="12">
        <v>1</v>
      </c>
      <c r="BC427" s="12">
        <v>1</v>
      </c>
    </row>
    <row r="428" spans="1:55" x14ac:dyDescent="0.35">
      <c r="A428" s="7" t="s">
        <v>1059</v>
      </c>
      <c r="B428" s="7" t="s">
        <v>1060</v>
      </c>
      <c r="C428" s="13" t="s">
        <v>51</v>
      </c>
      <c r="D428" s="7">
        <v>300</v>
      </c>
      <c r="E428" s="7" t="s">
        <v>100</v>
      </c>
      <c r="F428" s="7">
        <v>2240</v>
      </c>
      <c r="G428" s="14" t="s">
        <v>53</v>
      </c>
      <c r="H428" s="13" t="s">
        <v>82</v>
      </c>
      <c r="I428" s="7" t="s">
        <v>107</v>
      </c>
      <c r="J428" s="7" t="s">
        <v>87</v>
      </c>
      <c r="K428" s="7" t="s">
        <v>57</v>
      </c>
      <c r="L428" s="7">
        <v>51</v>
      </c>
      <c r="M428" s="7" t="s">
        <v>58</v>
      </c>
      <c r="N428" s="7">
        <v>38</v>
      </c>
      <c r="O428" t="s">
        <v>7923</v>
      </c>
      <c r="P428" s="7" t="s">
        <v>59</v>
      </c>
      <c r="Q428" s="14" t="s">
        <v>59</v>
      </c>
      <c r="R428" t="b">
        <v>0</v>
      </c>
      <c r="S428" s="7">
        <v>586</v>
      </c>
      <c r="T428" s="7">
        <v>12.78</v>
      </c>
      <c r="U428" s="7">
        <v>28.64</v>
      </c>
      <c r="V428" s="7">
        <v>1.198666</v>
      </c>
      <c r="W428" s="7">
        <v>0.71614</v>
      </c>
      <c r="X428" s="7"/>
      <c r="Y428" s="7"/>
      <c r="Z428" s="14"/>
      <c r="AA428" s="17">
        <v>5.4359200000000003E-2</v>
      </c>
      <c r="AB428" s="3">
        <v>0.94564099999999995</v>
      </c>
      <c r="AC428" s="14" t="s">
        <v>197</v>
      </c>
      <c r="AD428" s="13">
        <v>8</v>
      </c>
      <c r="AE428" s="14">
        <v>7</v>
      </c>
      <c r="AF428" s="13">
        <v>5</v>
      </c>
      <c r="AG428" s="7">
        <v>5</v>
      </c>
      <c r="AH428" s="7">
        <v>0</v>
      </c>
      <c r="AI428" s="7">
        <v>4</v>
      </c>
      <c r="AJ428" s="7">
        <v>4</v>
      </c>
      <c r="AK428" s="14">
        <v>0</v>
      </c>
      <c r="AL428" s="13">
        <v>3</v>
      </c>
      <c r="AM428" s="14">
        <v>3</v>
      </c>
      <c r="AN428" s="7" t="s">
        <v>66</v>
      </c>
      <c r="AO428" s="7" t="s">
        <v>62</v>
      </c>
      <c r="AP428" s="7" t="s">
        <v>62</v>
      </c>
      <c r="AQ428" s="7" t="s">
        <v>70</v>
      </c>
      <c r="AR428" s="7" t="s">
        <v>70</v>
      </c>
      <c r="AS428" s="7" t="s">
        <v>66</v>
      </c>
      <c r="AT428" s="7" t="s">
        <v>5797</v>
      </c>
      <c r="AU428" s="7" t="s">
        <v>5797</v>
      </c>
      <c r="AV428" s="12">
        <v>0</v>
      </c>
      <c r="AW428" s="12">
        <v>0</v>
      </c>
      <c r="AX428" s="12">
        <v>0</v>
      </c>
      <c r="AY428" s="12">
        <v>1</v>
      </c>
      <c r="AZ428" s="12">
        <v>1</v>
      </c>
      <c r="BA428" s="12">
        <v>0</v>
      </c>
      <c r="BB428" s="12">
        <v>1</v>
      </c>
      <c r="BC428" s="12">
        <v>1</v>
      </c>
    </row>
    <row r="429" spans="1:55" x14ac:dyDescent="0.35">
      <c r="A429" s="7" t="s">
        <v>1061</v>
      </c>
      <c r="B429" s="7" t="s">
        <v>1062</v>
      </c>
      <c r="C429" s="13" t="s">
        <v>51</v>
      </c>
      <c r="D429" s="7">
        <v>300</v>
      </c>
      <c r="E429" s="7" t="s">
        <v>100</v>
      </c>
      <c r="F429" s="7">
        <v>1979</v>
      </c>
      <c r="G429" s="14" t="s">
        <v>53</v>
      </c>
      <c r="H429" s="13" t="s">
        <v>54</v>
      </c>
      <c r="I429" s="7" t="s">
        <v>83</v>
      </c>
      <c r="J429" s="7" t="s">
        <v>56</v>
      </c>
      <c r="K429" s="7" t="s">
        <v>57</v>
      </c>
      <c r="L429" s="7">
        <v>59</v>
      </c>
      <c r="M429" s="7" t="s">
        <v>86</v>
      </c>
      <c r="N429" s="7">
        <v>32</v>
      </c>
      <c r="O429" t="s">
        <v>197</v>
      </c>
      <c r="P429" s="7" t="s">
        <v>59</v>
      </c>
      <c r="Q429" s="14" t="s">
        <v>59</v>
      </c>
      <c r="R429" t="b">
        <v>0</v>
      </c>
      <c r="S429" s="7">
        <v>419</v>
      </c>
      <c r="T429" s="7">
        <v>12.72</v>
      </c>
      <c r="U429" s="7">
        <v>27.04</v>
      </c>
      <c r="V429" s="7">
        <v>1.1199994</v>
      </c>
      <c r="W429" s="7">
        <v>0.51606000000000007</v>
      </c>
      <c r="X429" s="7"/>
      <c r="Y429" s="7"/>
      <c r="Z429" s="14"/>
      <c r="AA429" s="17">
        <v>2.8191399999999998E-2</v>
      </c>
      <c r="AB429" s="3">
        <v>0.97180900000000003</v>
      </c>
      <c r="AC429" s="14" t="s">
        <v>197</v>
      </c>
      <c r="AD429" s="13">
        <v>8</v>
      </c>
      <c r="AE429" s="14">
        <v>7</v>
      </c>
      <c r="AF429" s="13">
        <v>5</v>
      </c>
      <c r="AG429" s="7">
        <v>5</v>
      </c>
      <c r="AH429" s="7">
        <v>0</v>
      </c>
      <c r="AI429" s="7">
        <v>4</v>
      </c>
      <c r="AJ429" s="7">
        <v>4</v>
      </c>
      <c r="AK429" s="14">
        <v>0</v>
      </c>
      <c r="AL429" s="13">
        <v>3</v>
      </c>
      <c r="AM429" s="14">
        <v>3</v>
      </c>
      <c r="AN429" s="7" t="s">
        <v>66</v>
      </c>
      <c r="AO429" s="7" t="s">
        <v>62</v>
      </c>
      <c r="AP429" s="7" t="s">
        <v>62</v>
      </c>
      <c r="AQ429" s="7" t="s">
        <v>5797</v>
      </c>
      <c r="AR429" s="7" t="s">
        <v>70</v>
      </c>
      <c r="AS429" s="7" t="s">
        <v>66</v>
      </c>
      <c r="AT429" s="7" t="s">
        <v>5797</v>
      </c>
      <c r="AU429" s="7" t="s">
        <v>5797</v>
      </c>
      <c r="AV429" s="12">
        <v>0</v>
      </c>
      <c r="AW429" s="12">
        <v>0</v>
      </c>
      <c r="AX429" s="12">
        <v>0</v>
      </c>
      <c r="AY429" s="12">
        <v>1</v>
      </c>
      <c r="AZ429" s="12">
        <v>1</v>
      </c>
      <c r="BA429" s="12">
        <v>0</v>
      </c>
      <c r="BB429" s="12">
        <v>1</v>
      </c>
      <c r="BC429" s="12">
        <v>1</v>
      </c>
    </row>
    <row r="430" spans="1:55" x14ac:dyDescent="0.35">
      <c r="A430" s="7" t="s">
        <v>1063</v>
      </c>
      <c r="B430" s="7" t="s">
        <v>1064</v>
      </c>
      <c r="C430" s="13" t="s">
        <v>51</v>
      </c>
      <c r="D430" s="7">
        <v>300</v>
      </c>
      <c r="E430" s="7" t="s">
        <v>126</v>
      </c>
      <c r="F430" s="7"/>
      <c r="G430" s="14" t="s">
        <v>53</v>
      </c>
      <c r="H430" s="13" t="s">
        <v>82</v>
      </c>
      <c r="I430" s="7" t="s">
        <v>96</v>
      </c>
      <c r="J430" s="7"/>
      <c r="K430" s="7" t="s">
        <v>57</v>
      </c>
      <c r="L430" s="7">
        <v>32.5</v>
      </c>
      <c r="M430" s="7" t="s">
        <v>109</v>
      </c>
      <c r="N430" s="7"/>
      <c r="O430" t="s">
        <v>7875</v>
      </c>
      <c r="P430" s="7" t="s">
        <v>59</v>
      </c>
      <c r="Q430" s="14" t="s">
        <v>59</v>
      </c>
      <c r="R430" t="b">
        <v>0</v>
      </c>
      <c r="S430" s="7">
        <v>693</v>
      </c>
      <c r="T430" s="7">
        <v>12.08</v>
      </c>
      <c r="U430" s="7">
        <v>21.88</v>
      </c>
      <c r="V430" s="7">
        <v>0.44166660000000002</v>
      </c>
      <c r="W430" s="7">
        <v>1.4653799999999999</v>
      </c>
      <c r="X430" s="7">
        <v>5.3</v>
      </c>
      <c r="Y430" s="7">
        <v>3.57</v>
      </c>
      <c r="Z430" s="14">
        <v>3.37</v>
      </c>
      <c r="AA430" s="17">
        <v>1.93101E-2</v>
      </c>
      <c r="AB430" s="3">
        <v>0.98068999999999995</v>
      </c>
      <c r="AC430" s="14" t="s">
        <v>197</v>
      </c>
      <c r="AD430" s="13">
        <v>8</v>
      </c>
      <c r="AE430" s="14">
        <v>7</v>
      </c>
      <c r="AF430" s="13">
        <v>5</v>
      </c>
      <c r="AG430" s="7">
        <v>5</v>
      </c>
      <c r="AH430" s="7">
        <v>0</v>
      </c>
      <c r="AI430" s="7">
        <v>4</v>
      </c>
      <c r="AJ430" s="7">
        <v>4</v>
      </c>
      <c r="AK430" s="14">
        <v>0</v>
      </c>
      <c r="AL430" s="13">
        <v>3</v>
      </c>
      <c r="AM430" s="14">
        <v>3</v>
      </c>
      <c r="AN430" s="7" t="s">
        <v>66</v>
      </c>
      <c r="AO430" s="7" t="s">
        <v>62</v>
      </c>
      <c r="AP430" s="7" t="s">
        <v>62</v>
      </c>
      <c r="AQ430" s="7" t="s">
        <v>5797</v>
      </c>
      <c r="AR430" s="7" t="s">
        <v>70</v>
      </c>
      <c r="AS430" s="7" t="s">
        <v>66</v>
      </c>
      <c r="AT430" s="7" t="s">
        <v>5797</v>
      </c>
      <c r="AU430" s="7" t="s">
        <v>70</v>
      </c>
      <c r="AV430" s="12">
        <v>0</v>
      </c>
      <c r="AW430" s="12">
        <v>0</v>
      </c>
      <c r="AX430" s="12">
        <v>0</v>
      </c>
      <c r="AY430" s="12">
        <v>1</v>
      </c>
      <c r="AZ430" s="12">
        <v>1</v>
      </c>
      <c r="BA430" s="12">
        <v>0</v>
      </c>
      <c r="BB430" s="12">
        <v>1</v>
      </c>
      <c r="BC430" s="12">
        <v>1</v>
      </c>
    </row>
    <row r="431" spans="1:55" x14ac:dyDescent="0.35">
      <c r="A431" s="7" t="s">
        <v>1065</v>
      </c>
      <c r="B431" s="7" t="s">
        <v>1066</v>
      </c>
      <c r="C431" s="13" t="s">
        <v>51</v>
      </c>
      <c r="D431" s="7">
        <v>300</v>
      </c>
      <c r="E431" s="7" t="s">
        <v>100</v>
      </c>
      <c r="F431" s="7">
        <v>200</v>
      </c>
      <c r="G431" s="14" t="s">
        <v>53</v>
      </c>
      <c r="H431" s="13" t="s">
        <v>54</v>
      </c>
      <c r="I431" s="7" t="s">
        <v>75</v>
      </c>
      <c r="J431" s="7" t="s">
        <v>87</v>
      </c>
      <c r="K431" s="7" t="s">
        <v>57</v>
      </c>
      <c r="L431" s="7">
        <v>30</v>
      </c>
      <c r="M431" s="7" t="s">
        <v>86</v>
      </c>
      <c r="N431" s="7">
        <v>36</v>
      </c>
      <c r="O431" t="s">
        <v>7875</v>
      </c>
      <c r="P431" s="7" t="s">
        <v>59</v>
      </c>
      <c r="Q431" s="14" t="s">
        <v>59</v>
      </c>
      <c r="R431" t="b">
        <v>0</v>
      </c>
      <c r="S431" s="7">
        <v>1238</v>
      </c>
      <c r="T431" s="7">
        <v>21.6</v>
      </c>
      <c r="U431" s="7">
        <v>33.24</v>
      </c>
      <c r="V431" s="7">
        <v>1.196666</v>
      </c>
      <c r="W431" s="7">
        <v>1.5230399999999999</v>
      </c>
      <c r="X431" s="7">
        <v>5.8</v>
      </c>
      <c r="Y431" s="7">
        <v>5.52</v>
      </c>
      <c r="Z431" s="14">
        <v>1.94</v>
      </c>
      <c r="AA431" s="17">
        <v>1E-4</v>
      </c>
      <c r="AB431" s="3">
        <v>0.99990000000000001</v>
      </c>
      <c r="AC431" s="14" t="s">
        <v>197</v>
      </c>
      <c r="AD431" s="13">
        <v>8</v>
      </c>
      <c r="AE431" s="14">
        <v>7</v>
      </c>
      <c r="AF431" s="13">
        <v>5</v>
      </c>
      <c r="AG431" s="7">
        <v>5</v>
      </c>
      <c r="AH431" s="7">
        <v>0</v>
      </c>
      <c r="AI431" s="7">
        <v>4</v>
      </c>
      <c r="AJ431" s="7">
        <v>4</v>
      </c>
      <c r="AK431" s="14">
        <v>0</v>
      </c>
      <c r="AL431" s="13">
        <v>3</v>
      </c>
      <c r="AM431" s="14">
        <v>3</v>
      </c>
      <c r="AN431" s="7" t="s">
        <v>66</v>
      </c>
      <c r="AO431" s="7" t="s">
        <v>62</v>
      </c>
      <c r="AP431" s="7" t="s">
        <v>62</v>
      </c>
      <c r="AQ431" s="7" t="s">
        <v>70</v>
      </c>
      <c r="AR431" s="7" t="s">
        <v>70</v>
      </c>
      <c r="AS431" s="7" t="s">
        <v>5797</v>
      </c>
      <c r="AT431" s="7" t="s">
        <v>70</v>
      </c>
      <c r="AU431" s="7" t="s">
        <v>70</v>
      </c>
      <c r="AV431" s="12">
        <v>0</v>
      </c>
      <c r="AW431" s="12">
        <v>0</v>
      </c>
      <c r="AX431" s="12">
        <v>0</v>
      </c>
      <c r="AY431" s="12">
        <v>1</v>
      </c>
      <c r="AZ431" s="12">
        <v>1</v>
      </c>
      <c r="BA431" s="12">
        <v>0</v>
      </c>
      <c r="BB431" s="12">
        <v>1</v>
      </c>
      <c r="BC431" s="12">
        <v>1</v>
      </c>
    </row>
    <row r="432" spans="1:55" x14ac:dyDescent="0.35">
      <c r="A432" s="7" t="s">
        <v>1067</v>
      </c>
      <c r="B432" s="7" t="s">
        <v>1068</v>
      </c>
      <c r="C432" s="13" t="s">
        <v>51</v>
      </c>
      <c r="D432" s="7">
        <v>300</v>
      </c>
      <c r="E432" s="7" t="s">
        <v>100</v>
      </c>
      <c r="F432" s="7"/>
      <c r="G432" s="14" t="s">
        <v>53</v>
      </c>
      <c r="H432" s="13" t="s">
        <v>54</v>
      </c>
      <c r="I432" s="7" t="s">
        <v>95</v>
      </c>
      <c r="J432" s="7" t="s">
        <v>56</v>
      </c>
      <c r="K432" s="7" t="s">
        <v>57</v>
      </c>
      <c r="L432" s="7">
        <v>40</v>
      </c>
      <c r="M432" s="7" t="s">
        <v>86</v>
      </c>
      <c r="N432" s="7">
        <v>29</v>
      </c>
      <c r="O432" t="s">
        <v>7875</v>
      </c>
      <c r="P432" s="7" t="s">
        <v>59</v>
      </c>
      <c r="Q432" s="14" t="s">
        <v>56</v>
      </c>
      <c r="R432" t="b">
        <v>0</v>
      </c>
      <c r="S432" s="7">
        <v>693</v>
      </c>
      <c r="T432" s="7">
        <v>10.52</v>
      </c>
      <c r="U432" s="7">
        <v>26</v>
      </c>
      <c r="V432" s="7">
        <v>0.93086740000000001</v>
      </c>
      <c r="W432" s="7">
        <v>0.96097999999999995</v>
      </c>
      <c r="X432" s="7"/>
      <c r="Y432" s="7"/>
      <c r="Z432" s="14"/>
      <c r="AA432" s="17">
        <v>1.6855700000000001E-2</v>
      </c>
      <c r="AB432" s="3">
        <v>0.98314400000000002</v>
      </c>
      <c r="AC432" s="14" t="s">
        <v>197</v>
      </c>
      <c r="AD432" s="13">
        <v>8</v>
      </c>
      <c r="AE432" s="14">
        <v>7</v>
      </c>
      <c r="AF432" s="13">
        <v>5</v>
      </c>
      <c r="AG432" s="7">
        <v>5</v>
      </c>
      <c r="AH432" s="7">
        <v>0</v>
      </c>
      <c r="AI432" s="7">
        <v>4</v>
      </c>
      <c r="AJ432" s="7">
        <v>4</v>
      </c>
      <c r="AK432" s="14">
        <v>0</v>
      </c>
      <c r="AL432" s="13">
        <v>3</v>
      </c>
      <c r="AM432" s="14">
        <v>3</v>
      </c>
      <c r="AN432" s="7" t="s">
        <v>66</v>
      </c>
      <c r="AO432" s="7" t="s">
        <v>62</v>
      </c>
      <c r="AP432" s="7" t="s">
        <v>62</v>
      </c>
      <c r="AQ432" s="7" t="s">
        <v>5797</v>
      </c>
      <c r="AR432" s="7" t="s">
        <v>70</v>
      </c>
      <c r="AS432" s="7" t="s">
        <v>66</v>
      </c>
      <c r="AT432" s="7" t="s">
        <v>5797</v>
      </c>
      <c r="AU432" s="7" t="s">
        <v>70</v>
      </c>
      <c r="AV432" s="12">
        <v>0</v>
      </c>
      <c r="AW432" s="12">
        <v>0</v>
      </c>
      <c r="AX432" s="12">
        <v>0</v>
      </c>
      <c r="AY432" s="12">
        <v>1</v>
      </c>
      <c r="AZ432" s="12" t="s">
        <v>5797</v>
      </c>
      <c r="BA432" s="12">
        <v>0</v>
      </c>
      <c r="BB432" s="12">
        <v>1</v>
      </c>
      <c r="BC432" s="12">
        <v>1</v>
      </c>
    </row>
    <row r="433" spans="1:55" x14ac:dyDescent="0.35">
      <c r="A433" s="7" t="s">
        <v>1069</v>
      </c>
      <c r="B433" s="7" t="s">
        <v>1070</v>
      </c>
      <c r="C433" s="13" t="s">
        <v>51</v>
      </c>
      <c r="D433" s="7">
        <v>300</v>
      </c>
      <c r="E433" s="7" t="s">
        <v>100</v>
      </c>
      <c r="F433" s="7">
        <v>2170</v>
      </c>
      <c r="G433" s="14" t="s">
        <v>53</v>
      </c>
      <c r="H433" s="13" t="s">
        <v>54</v>
      </c>
      <c r="I433" s="7" t="s">
        <v>96</v>
      </c>
      <c r="J433" s="7" t="s">
        <v>56</v>
      </c>
      <c r="K433" s="7" t="s">
        <v>84</v>
      </c>
      <c r="L433" s="7">
        <v>22</v>
      </c>
      <c r="M433" s="7" t="s">
        <v>58</v>
      </c>
      <c r="N433" s="7">
        <v>29</v>
      </c>
      <c r="O433" t="s">
        <v>7875</v>
      </c>
      <c r="P433" s="7" t="s">
        <v>59</v>
      </c>
      <c r="Q433" s="14" t="s">
        <v>56</v>
      </c>
      <c r="R433" t="b">
        <v>0</v>
      </c>
      <c r="S433" s="7">
        <v>379</v>
      </c>
      <c r="T433" s="7">
        <v>10.16</v>
      </c>
      <c r="U433" s="7">
        <v>25.94</v>
      </c>
      <c r="V433" s="7">
        <v>0.99919939999999996</v>
      </c>
      <c r="W433" s="7">
        <v>0.47092000000000001</v>
      </c>
      <c r="X433" s="7">
        <v>6.9</v>
      </c>
      <c r="Y433" s="7">
        <v>5.63</v>
      </c>
      <c r="Z433" s="14">
        <v>2.2799999999999998</v>
      </c>
      <c r="AA433" s="17">
        <v>0.40860400000000002</v>
      </c>
      <c r="AB433" s="3">
        <v>0.59139600000000003</v>
      </c>
      <c r="AC433" s="14" t="s">
        <v>197</v>
      </c>
      <c r="AD433" s="13">
        <v>8</v>
      </c>
      <c r="AE433" s="14">
        <v>7</v>
      </c>
      <c r="AF433" s="13">
        <v>5</v>
      </c>
      <c r="AG433" s="7">
        <v>5</v>
      </c>
      <c r="AH433" s="7">
        <v>0</v>
      </c>
      <c r="AI433" s="7">
        <v>4</v>
      </c>
      <c r="AJ433" s="7">
        <v>4</v>
      </c>
      <c r="AK433" s="14">
        <v>0</v>
      </c>
      <c r="AL433" s="13">
        <v>3</v>
      </c>
      <c r="AM433" s="14">
        <v>3</v>
      </c>
      <c r="AN433" s="7" t="s">
        <v>66</v>
      </c>
      <c r="AO433" s="7" t="s">
        <v>62</v>
      </c>
      <c r="AP433" s="7" t="s">
        <v>62</v>
      </c>
      <c r="AQ433" s="7" t="s">
        <v>70</v>
      </c>
      <c r="AR433" s="7" t="s">
        <v>70</v>
      </c>
      <c r="AS433" s="7" t="s">
        <v>66</v>
      </c>
      <c r="AT433" s="7" t="s">
        <v>70</v>
      </c>
      <c r="AU433" s="7" t="s">
        <v>70</v>
      </c>
      <c r="AV433" s="12">
        <v>0</v>
      </c>
      <c r="AW433" s="12">
        <v>0</v>
      </c>
      <c r="AX433" s="12">
        <v>0</v>
      </c>
      <c r="AY433" s="12">
        <v>1</v>
      </c>
      <c r="AZ433" s="12">
        <v>1</v>
      </c>
      <c r="BA433" s="12">
        <v>0</v>
      </c>
      <c r="BB433" s="12">
        <v>1</v>
      </c>
      <c r="BC433" s="12">
        <v>1</v>
      </c>
    </row>
    <row r="434" spans="1:55" x14ac:dyDescent="0.35">
      <c r="A434" s="7" t="s">
        <v>1071</v>
      </c>
      <c r="B434" s="7" t="s">
        <v>1072</v>
      </c>
      <c r="C434" s="13" t="s">
        <v>51</v>
      </c>
      <c r="D434" s="7">
        <v>300</v>
      </c>
      <c r="E434" s="7" t="s">
        <v>100</v>
      </c>
      <c r="F434" s="7"/>
      <c r="G434" s="14" t="s">
        <v>53</v>
      </c>
      <c r="H434" s="13" t="s">
        <v>54</v>
      </c>
      <c r="I434" s="7" t="s">
        <v>155</v>
      </c>
      <c r="J434" s="7" t="s">
        <v>87</v>
      </c>
      <c r="K434" s="7" t="s">
        <v>57</v>
      </c>
      <c r="L434" s="7">
        <v>41</v>
      </c>
      <c r="M434" s="7" t="s">
        <v>58</v>
      </c>
      <c r="N434" s="7">
        <v>38</v>
      </c>
      <c r="O434" t="s">
        <v>7923</v>
      </c>
      <c r="P434" s="7" t="s">
        <v>59</v>
      </c>
      <c r="Q434" s="14" t="s">
        <v>56</v>
      </c>
      <c r="R434" t="b">
        <v>0</v>
      </c>
      <c r="S434" s="7">
        <v>550</v>
      </c>
      <c r="T434" s="7">
        <v>14</v>
      </c>
      <c r="U434" s="7">
        <v>28.28</v>
      </c>
      <c r="V434" s="7">
        <v>1.2547999999999999</v>
      </c>
      <c r="W434" s="7">
        <v>0.66783999999999999</v>
      </c>
      <c r="X434" s="7">
        <v>7</v>
      </c>
      <c r="Y434" s="7">
        <v>4.1500000000000004</v>
      </c>
      <c r="Z434" s="14">
        <v>4.01</v>
      </c>
      <c r="AA434" s="17">
        <v>5.9876499999999999E-2</v>
      </c>
      <c r="AB434" s="3">
        <v>0.94012399999999996</v>
      </c>
      <c r="AC434" s="14" t="s">
        <v>197</v>
      </c>
      <c r="AD434" s="13">
        <v>8</v>
      </c>
      <c r="AE434" s="14">
        <v>7</v>
      </c>
      <c r="AF434" s="13">
        <v>5</v>
      </c>
      <c r="AG434" s="7">
        <v>5</v>
      </c>
      <c r="AH434" s="7">
        <v>0</v>
      </c>
      <c r="AI434" s="7">
        <v>4</v>
      </c>
      <c r="AJ434" s="7">
        <v>4</v>
      </c>
      <c r="AK434" s="14">
        <v>0</v>
      </c>
      <c r="AL434" s="13">
        <v>3</v>
      </c>
      <c r="AM434" s="14">
        <v>3</v>
      </c>
      <c r="AN434" s="7" t="s">
        <v>66</v>
      </c>
      <c r="AO434" s="7" t="s">
        <v>62</v>
      </c>
      <c r="AP434" s="7" t="s">
        <v>62</v>
      </c>
      <c r="AQ434" s="7" t="s">
        <v>5797</v>
      </c>
      <c r="AR434" s="7" t="s">
        <v>70</v>
      </c>
      <c r="AS434" s="7" t="s">
        <v>66</v>
      </c>
      <c r="AT434" s="7" t="s">
        <v>5797</v>
      </c>
      <c r="AU434" s="7" t="s">
        <v>70</v>
      </c>
      <c r="AV434" s="12">
        <v>0</v>
      </c>
      <c r="AW434" s="12">
        <v>0</v>
      </c>
      <c r="AX434" s="12">
        <v>0</v>
      </c>
      <c r="AY434" s="12">
        <v>1</v>
      </c>
      <c r="AZ434" s="12">
        <v>1</v>
      </c>
      <c r="BA434" s="12">
        <v>0</v>
      </c>
      <c r="BB434" s="12">
        <v>1</v>
      </c>
      <c r="BC434" s="12">
        <v>1</v>
      </c>
    </row>
    <row r="435" spans="1:55" x14ac:dyDescent="0.35">
      <c r="A435" s="7" t="s">
        <v>1073</v>
      </c>
      <c r="B435" s="7" t="s">
        <v>1074</v>
      </c>
      <c r="C435" s="13" t="s">
        <v>51</v>
      </c>
      <c r="D435" s="7">
        <v>300</v>
      </c>
      <c r="E435" s="7" t="s">
        <v>100</v>
      </c>
      <c r="F435" s="7"/>
      <c r="G435" s="14" t="s">
        <v>53</v>
      </c>
      <c r="H435" s="13" t="s">
        <v>54</v>
      </c>
      <c r="I435" s="7" t="s">
        <v>160</v>
      </c>
      <c r="J435" s="7" t="s">
        <v>56</v>
      </c>
      <c r="K435" s="7" t="s">
        <v>57</v>
      </c>
      <c r="L435" s="7">
        <v>45</v>
      </c>
      <c r="M435" s="7" t="s">
        <v>86</v>
      </c>
      <c r="N435" s="7">
        <v>32</v>
      </c>
      <c r="O435" t="s">
        <v>197</v>
      </c>
      <c r="P435" s="7" t="s">
        <v>59</v>
      </c>
      <c r="Q435" s="14" t="s">
        <v>56</v>
      </c>
      <c r="R435" t="b">
        <v>0</v>
      </c>
      <c r="S435" s="7">
        <v>367</v>
      </c>
      <c r="T435" s="7">
        <v>10.16</v>
      </c>
      <c r="U435" s="7">
        <v>23.64</v>
      </c>
      <c r="V435" s="7">
        <v>0.96986660000000002</v>
      </c>
      <c r="W435" s="7">
        <v>0.45362000000000002</v>
      </c>
      <c r="X435" s="7"/>
      <c r="Y435" s="7"/>
      <c r="Z435" s="14"/>
      <c r="AA435" s="17">
        <v>1.25726E-2</v>
      </c>
      <c r="AB435" s="3">
        <v>0.98742700000000005</v>
      </c>
      <c r="AC435" s="14" t="s">
        <v>197</v>
      </c>
      <c r="AD435" s="13">
        <v>8</v>
      </c>
      <c r="AE435" s="14">
        <v>7</v>
      </c>
      <c r="AF435" s="13">
        <v>5</v>
      </c>
      <c r="AG435" s="7">
        <v>4</v>
      </c>
      <c r="AH435" s="7">
        <v>1</v>
      </c>
      <c r="AI435" s="7">
        <v>4</v>
      </c>
      <c r="AJ435" s="7">
        <v>3</v>
      </c>
      <c r="AK435" s="14">
        <v>1</v>
      </c>
      <c r="AL435" s="13">
        <v>3</v>
      </c>
      <c r="AM435" s="14">
        <v>3</v>
      </c>
      <c r="AN435" s="7" t="s">
        <v>66</v>
      </c>
      <c r="AO435" s="7" t="s">
        <v>62</v>
      </c>
      <c r="AP435" s="7" t="s">
        <v>62</v>
      </c>
      <c r="AQ435" s="7" t="s">
        <v>5797</v>
      </c>
      <c r="AR435" s="7" t="s">
        <v>63</v>
      </c>
      <c r="AS435" s="7" t="s">
        <v>66</v>
      </c>
      <c r="AT435" s="7" t="s">
        <v>5797</v>
      </c>
      <c r="AU435" s="7" t="s">
        <v>70</v>
      </c>
      <c r="AV435" s="12">
        <v>0</v>
      </c>
      <c r="AW435" s="12">
        <v>0</v>
      </c>
      <c r="AX435" s="12">
        <v>0</v>
      </c>
      <c r="AY435" s="12">
        <v>1</v>
      </c>
      <c r="AZ435" s="12">
        <v>1</v>
      </c>
      <c r="BA435" s="12">
        <v>0</v>
      </c>
      <c r="BB435" s="12">
        <v>1</v>
      </c>
      <c r="BC435" s="12">
        <v>1</v>
      </c>
    </row>
    <row r="436" spans="1:55" x14ac:dyDescent="0.35">
      <c r="A436" s="7" t="s">
        <v>1075</v>
      </c>
      <c r="B436" s="7" t="s">
        <v>1076</v>
      </c>
      <c r="C436" s="13" t="s">
        <v>51</v>
      </c>
      <c r="D436" s="7">
        <v>300</v>
      </c>
      <c r="E436" s="7" t="s">
        <v>213</v>
      </c>
      <c r="F436" s="7"/>
      <c r="G436" s="14" t="s">
        <v>53</v>
      </c>
      <c r="H436" s="13" t="s">
        <v>54</v>
      </c>
      <c r="I436" s="7" t="s">
        <v>123</v>
      </c>
      <c r="J436" s="7" t="s">
        <v>56</v>
      </c>
      <c r="K436" s="7" t="s">
        <v>57</v>
      </c>
      <c r="L436" s="7">
        <v>31</v>
      </c>
      <c r="M436" s="7" t="s">
        <v>86</v>
      </c>
      <c r="N436" s="7">
        <v>30</v>
      </c>
      <c r="O436" t="s">
        <v>7897</v>
      </c>
      <c r="P436" s="7" t="s">
        <v>59</v>
      </c>
      <c r="Q436" s="14" t="s">
        <v>56</v>
      </c>
      <c r="R436" t="b">
        <v>0</v>
      </c>
      <c r="S436" s="7">
        <v>129</v>
      </c>
      <c r="T436" s="7">
        <v>20.399999999999999</v>
      </c>
      <c r="U436" s="7">
        <v>37.450000000000003</v>
      </c>
      <c r="V436" s="7">
        <v>3.2810000000000001</v>
      </c>
      <c r="W436" s="7">
        <v>0.11285000000000001</v>
      </c>
      <c r="X436" s="7">
        <v>7.1</v>
      </c>
      <c r="Y436" s="7">
        <v>5.09</v>
      </c>
      <c r="Z436" s="14">
        <v>1.88</v>
      </c>
      <c r="AA436" s="17">
        <v>2.60173E-2</v>
      </c>
      <c r="AB436" s="3">
        <v>0.97398300000000004</v>
      </c>
      <c r="AC436" s="14" t="s">
        <v>197</v>
      </c>
      <c r="AD436" s="13">
        <v>8</v>
      </c>
      <c r="AE436" s="14">
        <v>7</v>
      </c>
      <c r="AF436" s="13">
        <v>5</v>
      </c>
      <c r="AG436" s="7">
        <v>5</v>
      </c>
      <c r="AH436" s="7">
        <v>0</v>
      </c>
      <c r="AI436" s="7">
        <v>4</v>
      </c>
      <c r="AJ436" s="7">
        <v>4</v>
      </c>
      <c r="AK436" s="14">
        <v>0</v>
      </c>
      <c r="AL436" s="13">
        <v>3</v>
      </c>
      <c r="AM436" s="14">
        <v>3</v>
      </c>
      <c r="AN436" s="7" t="s">
        <v>66</v>
      </c>
      <c r="AO436" s="7" t="s">
        <v>62</v>
      </c>
      <c r="AP436" s="7" t="s">
        <v>62</v>
      </c>
      <c r="AQ436" s="7" t="s">
        <v>5797</v>
      </c>
      <c r="AR436" s="7" t="s">
        <v>62</v>
      </c>
      <c r="AS436" s="7" t="s">
        <v>64</v>
      </c>
      <c r="AT436" s="7" t="s">
        <v>5797</v>
      </c>
      <c r="AU436" s="7" t="s">
        <v>5797</v>
      </c>
      <c r="AV436" s="12">
        <v>0</v>
      </c>
      <c r="AW436" s="12">
        <v>0</v>
      </c>
      <c r="AX436" s="12">
        <v>0</v>
      </c>
      <c r="AY436" s="12">
        <v>1</v>
      </c>
      <c r="AZ436" s="12">
        <v>0</v>
      </c>
      <c r="BA436" s="12">
        <v>0</v>
      </c>
      <c r="BB436" s="12">
        <v>1</v>
      </c>
      <c r="BC436" s="12" t="s">
        <v>5797</v>
      </c>
    </row>
    <row r="437" spans="1:55" x14ac:dyDescent="0.35">
      <c r="A437" s="7" t="s">
        <v>1077</v>
      </c>
      <c r="B437" s="7" t="s">
        <v>1078</v>
      </c>
      <c r="C437" s="13" t="s">
        <v>51</v>
      </c>
      <c r="D437" s="7">
        <v>300</v>
      </c>
      <c r="E437" s="7" t="s">
        <v>100</v>
      </c>
      <c r="F437" s="7">
        <v>1880</v>
      </c>
      <c r="G437" s="14" t="s">
        <v>53</v>
      </c>
      <c r="H437" s="13" t="s">
        <v>54</v>
      </c>
      <c r="I437" s="7" t="s">
        <v>160</v>
      </c>
      <c r="J437" s="7" t="s">
        <v>56</v>
      </c>
      <c r="K437" s="7" t="s">
        <v>57</v>
      </c>
      <c r="L437" s="7">
        <v>27</v>
      </c>
      <c r="M437" s="7" t="s">
        <v>58</v>
      </c>
      <c r="N437" s="7">
        <v>37</v>
      </c>
      <c r="O437" t="s">
        <v>7875</v>
      </c>
      <c r="P437" s="7" t="s">
        <v>59</v>
      </c>
      <c r="Q437" s="14" t="s">
        <v>59</v>
      </c>
      <c r="R437" t="b">
        <v>0</v>
      </c>
      <c r="S437" s="7">
        <v>693</v>
      </c>
      <c r="T437" s="7">
        <v>13.46</v>
      </c>
      <c r="U437" s="7">
        <v>27.78</v>
      </c>
      <c r="V437" s="7">
        <v>1.1496645999999999</v>
      </c>
      <c r="W437" s="7">
        <v>0.86437999999999993</v>
      </c>
      <c r="X437" s="7"/>
      <c r="Y437" s="7"/>
      <c r="Z437" s="14"/>
      <c r="AA437" s="17">
        <v>1.8522899999999998E-2</v>
      </c>
      <c r="AB437" s="3">
        <v>0.98147700000000004</v>
      </c>
      <c r="AC437" s="14" t="s">
        <v>197</v>
      </c>
      <c r="AD437" s="13">
        <v>8</v>
      </c>
      <c r="AE437" s="14">
        <v>7</v>
      </c>
      <c r="AF437" s="13">
        <v>5</v>
      </c>
      <c r="AG437" s="7">
        <v>5</v>
      </c>
      <c r="AH437" s="7">
        <v>0</v>
      </c>
      <c r="AI437" s="7">
        <v>4</v>
      </c>
      <c r="AJ437" s="7">
        <v>4</v>
      </c>
      <c r="AK437" s="14">
        <v>0</v>
      </c>
      <c r="AL437" s="13">
        <v>3</v>
      </c>
      <c r="AM437" s="14">
        <v>3</v>
      </c>
      <c r="AN437" s="7" t="s">
        <v>66</v>
      </c>
      <c r="AO437" s="7" t="s">
        <v>62</v>
      </c>
      <c r="AP437" s="7" t="s">
        <v>62</v>
      </c>
      <c r="AQ437" s="7" t="s">
        <v>70</v>
      </c>
      <c r="AR437" s="7" t="s">
        <v>70</v>
      </c>
      <c r="AS437" s="7" t="s">
        <v>66</v>
      </c>
      <c r="AT437" s="7" t="s">
        <v>70</v>
      </c>
      <c r="AU437" s="7" t="s">
        <v>5797</v>
      </c>
      <c r="AV437" s="12">
        <v>0</v>
      </c>
      <c r="AW437" s="12">
        <v>0</v>
      </c>
      <c r="AX437" s="12">
        <v>0</v>
      </c>
      <c r="AY437" s="12" t="s">
        <v>5797</v>
      </c>
      <c r="AZ437" s="12">
        <v>1</v>
      </c>
      <c r="BA437" s="12">
        <v>0</v>
      </c>
      <c r="BB437" s="12">
        <v>1</v>
      </c>
      <c r="BC437" s="12">
        <v>1</v>
      </c>
    </row>
    <row r="438" spans="1:55" x14ac:dyDescent="0.35">
      <c r="A438" s="7" t="s">
        <v>1079</v>
      </c>
      <c r="B438" s="7" t="s">
        <v>1080</v>
      </c>
      <c r="C438" s="13" t="s">
        <v>51</v>
      </c>
      <c r="D438" s="7">
        <v>300</v>
      </c>
      <c r="E438" s="7" t="s">
        <v>100</v>
      </c>
      <c r="F438" s="7">
        <v>1829</v>
      </c>
      <c r="G438" s="14" t="s">
        <v>53</v>
      </c>
      <c r="H438" s="13" t="s">
        <v>54</v>
      </c>
      <c r="I438" s="7" t="s">
        <v>83</v>
      </c>
      <c r="J438" s="7" t="s">
        <v>56</v>
      </c>
      <c r="K438" s="7" t="s">
        <v>57</v>
      </c>
      <c r="L438" s="7">
        <v>52</v>
      </c>
      <c r="M438" s="7" t="s">
        <v>86</v>
      </c>
      <c r="N438" s="7">
        <v>33</v>
      </c>
      <c r="O438" t="s">
        <v>197</v>
      </c>
      <c r="P438" s="7" t="s">
        <v>59</v>
      </c>
      <c r="Q438" s="14" t="s">
        <v>59</v>
      </c>
      <c r="R438" t="b">
        <v>0</v>
      </c>
      <c r="S438" s="7">
        <v>343</v>
      </c>
      <c r="T438" s="7">
        <v>10.68</v>
      </c>
      <c r="U438" s="7">
        <v>25.84</v>
      </c>
      <c r="V438" s="7">
        <v>1.0763339999999999</v>
      </c>
      <c r="W438" s="7">
        <v>0.41104000000000002</v>
      </c>
      <c r="X438" s="7"/>
      <c r="Y438" s="7"/>
      <c r="Z438" s="14"/>
      <c r="AA438" s="17">
        <v>5.4713100000000001E-3</v>
      </c>
      <c r="AB438" s="3">
        <v>0.994529</v>
      </c>
      <c r="AC438" s="14" t="s">
        <v>197</v>
      </c>
      <c r="AD438" s="13">
        <v>8</v>
      </c>
      <c r="AE438" s="14">
        <v>7</v>
      </c>
      <c r="AF438" s="13">
        <v>5</v>
      </c>
      <c r="AG438" s="7">
        <v>5</v>
      </c>
      <c r="AH438" s="7">
        <v>0</v>
      </c>
      <c r="AI438" s="7">
        <v>4</v>
      </c>
      <c r="AJ438" s="7">
        <v>4</v>
      </c>
      <c r="AK438" s="14">
        <v>0</v>
      </c>
      <c r="AL438" s="13">
        <v>3</v>
      </c>
      <c r="AM438" s="14">
        <v>3</v>
      </c>
      <c r="AN438" s="7" t="s">
        <v>66</v>
      </c>
      <c r="AO438" s="7" t="s">
        <v>62</v>
      </c>
      <c r="AP438" s="7" t="s">
        <v>62</v>
      </c>
      <c r="AQ438" s="7" t="s">
        <v>5797</v>
      </c>
      <c r="AR438" s="7" t="s">
        <v>70</v>
      </c>
      <c r="AS438" s="7" t="s">
        <v>66</v>
      </c>
      <c r="AT438" s="7" t="s">
        <v>5797</v>
      </c>
      <c r="AU438" s="7" t="s">
        <v>70</v>
      </c>
      <c r="AV438" s="12">
        <v>0</v>
      </c>
      <c r="AW438" s="12">
        <v>0</v>
      </c>
      <c r="AX438" s="12">
        <v>0</v>
      </c>
      <c r="AY438" s="12">
        <v>1</v>
      </c>
      <c r="AZ438" s="12">
        <v>1</v>
      </c>
      <c r="BA438" s="12">
        <v>0</v>
      </c>
      <c r="BB438" s="12">
        <v>1</v>
      </c>
      <c r="BC438" s="12">
        <v>1</v>
      </c>
    </row>
    <row r="439" spans="1:55" x14ac:dyDescent="0.35">
      <c r="A439" s="7" t="s">
        <v>1081</v>
      </c>
      <c r="B439" s="7" t="s">
        <v>1082</v>
      </c>
      <c r="C439" s="13" t="s">
        <v>51</v>
      </c>
      <c r="D439" s="7">
        <v>300</v>
      </c>
      <c r="E439" s="7" t="s">
        <v>100</v>
      </c>
      <c r="F439" s="7">
        <v>2458</v>
      </c>
      <c r="G439" s="14" t="s">
        <v>53</v>
      </c>
      <c r="H439" s="13" t="s">
        <v>54</v>
      </c>
      <c r="I439" s="7" t="s">
        <v>160</v>
      </c>
      <c r="J439" s="7" t="s">
        <v>56</v>
      </c>
      <c r="K439" s="7" t="s">
        <v>57</v>
      </c>
      <c r="L439" s="7">
        <v>36</v>
      </c>
      <c r="M439" s="7" t="s">
        <v>86</v>
      </c>
      <c r="N439" s="7">
        <v>34</v>
      </c>
      <c r="O439" t="s">
        <v>197</v>
      </c>
      <c r="P439" s="7" t="s">
        <v>59</v>
      </c>
      <c r="Q439" s="14" t="s">
        <v>56</v>
      </c>
      <c r="R439" t="b">
        <v>0</v>
      </c>
      <c r="S439" s="7">
        <v>402</v>
      </c>
      <c r="T439" s="7">
        <v>6.18</v>
      </c>
      <c r="U439" s="7">
        <v>21.1</v>
      </c>
      <c r="V439" s="7">
        <v>0.50833339999999994</v>
      </c>
      <c r="W439" s="7">
        <v>0.68653999999999993</v>
      </c>
      <c r="X439" s="7">
        <v>7.3</v>
      </c>
      <c r="Y439" s="7">
        <v>5.25</v>
      </c>
      <c r="Z439" s="14">
        <v>2.61</v>
      </c>
      <c r="AA439" s="17">
        <v>2.1982999999999999E-2</v>
      </c>
      <c r="AB439" s="3">
        <v>0.97801700000000003</v>
      </c>
      <c r="AC439" s="14" t="s">
        <v>197</v>
      </c>
      <c r="AD439" s="13">
        <v>8</v>
      </c>
      <c r="AE439" s="14">
        <v>7</v>
      </c>
      <c r="AF439" s="13">
        <v>5</v>
      </c>
      <c r="AG439" s="7">
        <v>5</v>
      </c>
      <c r="AH439" s="7">
        <v>0</v>
      </c>
      <c r="AI439" s="7">
        <v>4</v>
      </c>
      <c r="AJ439" s="7">
        <v>4</v>
      </c>
      <c r="AK439" s="14">
        <v>0</v>
      </c>
      <c r="AL439" s="13">
        <v>3</v>
      </c>
      <c r="AM439" s="14">
        <v>3</v>
      </c>
      <c r="AN439" s="7" t="s">
        <v>66</v>
      </c>
      <c r="AO439" s="7" t="s">
        <v>62</v>
      </c>
      <c r="AP439" s="7" t="s">
        <v>62</v>
      </c>
      <c r="AQ439" s="7" t="s">
        <v>5797</v>
      </c>
      <c r="AR439" s="7" t="s">
        <v>70</v>
      </c>
      <c r="AS439" s="7" t="s">
        <v>66</v>
      </c>
      <c r="AT439" s="7" t="s">
        <v>5797</v>
      </c>
      <c r="AU439" s="7" t="s">
        <v>70</v>
      </c>
      <c r="AV439" s="12">
        <v>0</v>
      </c>
      <c r="AW439" s="12">
        <v>0</v>
      </c>
      <c r="AX439" s="12">
        <v>0</v>
      </c>
      <c r="AY439" s="12">
        <v>1</v>
      </c>
      <c r="AZ439" s="12">
        <v>1</v>
      </c>
      <c r="BA439" s="12">
        <v>0</v>
      </c>
      <c r="BB439" s="12">
        <v>1</v>
      </c>
      <c r="BC439" s="12">
        <v>1</v>
      </c>
    </row>
    <row r="440" spans="1:55" x14ac:dyDescent="0.35">
      <c r="A440" s="7" t="s">
        <v>1083</v>
      </c>
      <c r="B440" s="7" t="s">
        <v>1084</v>
      </c>
      <c r="C440" s="13" t="s">
        <v>51</v>
      </c>
      <c r="D440" s="7">
        <v>300</v>
      </c>
      <c r="E440" s="7" t="s">
        <v>94</v>
      </c>
      <c r="F440" s="7"/>
      <c r="G440" s="14" t="s">
        <v>53</v>
      </c>
      <c r="H440" s="13" t="s">
        <v>54</v>
      </c>
      <c r="I440" s="7" t="s">
        <v>83</v>
      </c>
      <c r="J440" s="7" t="s">
        <v>56</v>
      </c>
      <c r="K440" s="7" t="s">
        <v>57</v>
      </c>
      <c r="L440" s="7">
        <v>43</v>
      </c>
      <c r="M440" s="7" t="s">
        <v>86</v>
      </c>
      <c r="N440" s="7">
        <v>34</v>
      </c>
      <c r="O440" t="s">
        <v>7875</v>
      </c>
      <c r="P440" s="7" t="s">
        <v>59</v>
      </c>
      <c r="Q440" s="14" t="s">
        <v>59</v>
      </c>
      <c r="R440" t="b">
        <v>0</v>
      </c>
      <c r="S440" s="7">
        <v>122</v>
      </c>
      <c r="T440" s="7">
        <v>10</v>
      </c>
      <c r="U440" s="7">
        <v>23.366669999999999</v>
      </c>
      <c r="V440" s="7">
        <v>0.91488899999999995</v>
      </c>
      <c r="W440" s="7">
        <v>0.25566666666666671</v>
      </c>
      <c r="X440" s="7">
        <v>7.3</v>
      </c>
      <c r="Y440" s="7">
        <v>3.42</v>
      </c>
      <c r="Z440" s="14">
        <v>2.54</v>
      </c>
      <c r="AA440" s="17">
        <v>3.5602799999999997E-2</v>
      </c>
      <c r="AB440" s="3">
        <v>0.96439699999999995</v>
      </c>
      <c r="AC440" s="14" t="s">
        <v>197</v>
      </c>
      <c r="AD440" s="13">
        <v>8</v>
      </c>
      <c r="AE440" s="14">
        <v>7</v>
      </c>
      <c r="AF440" s="13">
        <v>5</v>
      </c>
      <c r="AG440" s="7">
        <v>5</v>
      </c>
      <c r="AH440" s="7">
        <v>0</v>
      </c>
      <c r="AI440" s="7">
        <v>4</v>
      </c>
      <c r="AJ440" s="7">
        <v>4</v>
      </c>
      <c r="AK440" s="14">
        <v>0</v>
      </c>
      <c r="AL440" s="13">
        <v>3</v>
      </c>
      <c r="AM440" s="14">
        <v>3</v>
      </c>
      <c r="AN440" s="7" t="s">
        <v>66</v>
      </c>
      <c r="AO440" s="7" t="s">
        <v>62</v>
      </c>
      <c r="AP440" s="7" t="s">
        <v>62</v>
      </c>
      <c r="AQ440" s="7" t="s">
        <v>70</v>
      </c>
      <c r="AR440" s="7" t="s">
        <v>62</v>
      </c>
      <c r="AS440" s="7" t="s">
        <v>64</v>
      </c>
      <c r="AT440" s="7" t="s">
        <v>5797</v>
      </c>
      <c r="AU440" s="7" t="s">
        <v>5797</v>
      </c>
      <c r="AV440" s="12">
        <v>0</v>
      </c>
      <c r="AW440" s="12">
        <v>0</v>
      </c>
      <c r="AX440" s="12">
        <v>0</v>
      </c>
      <c r="AY440" s="12">
        <v>1</v>
      </c>
      <c r="AZ440" s="12">
        <v>1</v>
      </c>
      <c r="BA440" s="12">
        <v>0</v>
      </c>
      <c r="BB440" s="12">
        <v>1</v>
      </c>
      <c r="BC440" s="12">
        <v>1</v>
      </c>
    </row>
    <row r="441" spans="1:55" x14ac:dyDescent="0.35">
      <c r="A441" s="7" t="s">
        <v>1085</v>
      </c>
      <c r="B441" s="7" t="s">
        <v>1086</v>
      </c>
      <c r="C441" s="13" t="s">
        <v>51</v>
      </c>
      <c r="D441" s="7">
        <v>300</v>
      </c>
      <c r="E441" s="7" t="s">
        <v>100</v>
      </c>
      <c r="F441" s="7">
        <v>1102</v>
      </c>
      <c r="G441" s="14" t="s">
        <v>53</v>
      </c>
      <c r="H441" s="13" t="s">
        <v>54</v>
      </c>
      <c r="I441" s="7" t="s">
        <v>55</v>
      </c>
      <c r="J441" s="7" t="s">
        <v>56</v>
      </c>
      <c r="K441" s="7" t="s">
        <v>57</v>
      </c>
      <c r="L441" s="7">
        <v>34</v>
      </c>
      <c r="M441" s="7" t="s">
        <v>58</v>
      </c>
      <c r="N441" s="7">
        <v>30</v>
      </c>
      <c r="O441" t="s">
        <v>7875</v>
      </c>
      <c r="P441" s="7" t="s">
        <v>59</v>
      </c>
      <c r="Q441" s="14" t="s">
        <v>59</v>
      </c>
      <c r="R441" t="b">
        <v>0</v>
      </c>
      <c r="S441" s="7">
        <v>364</v>
      </c>
      <c r="T441" s="7">
        <v>11.18</v>
      </c>
      <c r="U441" s="7">
        <v>25.56</v>
      </c>
      <c r="V441" s="7">
        <v>1.0137993999999999</v>
      </c>
      <c r="W441" s="7">
        <v>0.46207999999999999</v>
      </c>
      <c r="X441" s="7">
        <v>7</v>
      </c>
      <c r="Y441" s="7">
        <v>5.33</v>
      </c>
      <c r="Z441" s="14">
        <v>2.25</v>
      </c>
      <c r="AA441" s="17">
        <v>0.12142699999999999</v>
      </c>
      <c r="AB441" s="3">
        <v>0.87857300000000005</v>
      </c>
      <c r="AC441" s="14" t="s">
        <v>197</v>
      </c>
      <c r="AD441" s="13">
        <v>8</v>
      </c>
      <c r="AE441" s="14">
        <v>7</v>
      </c>
      <c r="AF441" s="13">
        <v>5</v>
      </c>
      <c r="AG441" s="7">
        <v>4</v>
      </c>
      <c r="AH441" s="7">
        <v>1</v>
      </c>
      <c r="AI441" s="7">
        <v>4</v>
      </c>
      <c r="AJ441" s="7">
        <v>3</v>
      </c>
      <c r="AK441" s="14">
        <v>1</v>
      </c>
      <c r="AL441" s="13">
        <v>3</v>
      </c>
      <c r="AM441" s="14">
        <v>3</v>
      </c>
      <c r="AN441" s="7" t="s">
        <v>66</v>
      </c>
      <c r="AO441" s="7" t="s">
        <v>62</v>
      </c>
      <c r="AP441" s="7" t="s">
        <v>208</v>
      </c>
      <c r="AQ441" s="7" t="s">
        <v>70</v>
      </c>
      <c r="AR441" s="7" t="s">
        <v>70</v>
      </c>
      <c r="AS441" s="7" t="s">
        <v>66</v>
      </c>
      <c r="AT441" s="7" t="s">
        <v>5797</v>
      </c>
      <c r="AU441" s="7" t="s">
        <v>70</v>
      </c>
      <c r="AV441" s="12">
        <v>0</v>
      </c>
      <c r="AW441" s="12">
        <v>0</v>
      </c>
      <c r="AX441" s="12">
        <v>0</v>
      </c>
      <c r="AY441" s="12">
        <v>1</v>
      </c>
      <c r="AZ441" s="12">
        <v>1</v>
      </c>
      <c r="BA441" s="12">
        <v>0</v>
      </c>
      <c r="BB441" s="12">
        <v>1</v>
      </c>
      <c r="BC441" s="12">
        <v>1</v>
      </c>
    </row>
    <row r="442" spans="1:55" x14ac:dyDescent="0.35">
      <c r="A442" s="7" t="s">
        <v>1087</v>
      </c>
      <c r="B442" s="7" t="s">
        <v>1088</v>
      </c>
      <c r="C442" s="13" t="s">
        <v>51</v>
      </c>
      <c r="D442" s="7">
        <v>300</v>
      </c>
      <c r="E442" s="7" t="s">
        <v>100</v>
      </c>
      <c r="F442" s="7">
        <v>1932</v>
      </c>
      <c r="G442" s="14" t="s">
        <v>53</v>
      </c>
      <c r="H442" s="13" t="s">
        <v>54</v>
      </c>
      <c r="I442" s="7" t="s">
        <v>92</v>
      </c>
      <c r="J442" s="7" t="s">
        <v>56</v>
      </c>
      <c r="K442" s="7" t="s">
        <v>84</v>
      </c>
      <c r="L442" s="7">
        <v>22</v>
      </c>
      <c r="M442" s="7" t="s">
        <v>86</v>
      </c>
      <c r="N442" s="7">
        <v>41</v>
      </c>
      <c r="O442" t="s">
        <v>7875</v>
      </c>
      <c r="P442" s="7" t="s">
        <v>59</v>
      </c>
      <c r="Q442" s="14" t="s">
        <v>59</v>
      </c>
      <c r="R442" t="b">
        <v>0</v>
      </c>
      <c r="S442" s="7">
        <v>509</v>
      </c>
      <c r="T442" s="7">
        <v>12.74</v>
      </c>
      <c r="U442" s="7">
        <v>28.06</v>
      </c>
      <c r="V442" s="7">
        <v>1.1525985999999999</v>
      </c>
      <c r="W442" s="7">
        <v>0.61612</v>
      </c>
      <c r="X442" s="7">
        <v>6.9</v>
      </c>
      <c r="Y442" s="7">
        <v>5.26</v>
      </c>
      <c r="Z442" s="14">
        <v>2.67</v>
      </c>
      <c r="AA442" s="17">
        <v>1.4885600000000001E-2</v>
      </c>
      <c r="AB442" s="3">
        <v>0.98511400000000005</v>
      </c>
      <c r="AC442" s="14" t="s">
        <v>197</v>
      </c>
      <c r="AD442" s="13">
        <v>8</v>
      </c>
      <c r="AE442" s="14">
        <v>7</v>
      </c>
      <c r="AF442" s="13">
        <v>5</v>
      </c>
      <c r="AG442" s="7">
        <v>5</v>
      </c>
      <c r="AH442" s="7">
        <v>0</v>
      </c>
      <c r="AI442" s="7">
        <v>4</v>
      </c>
      <c r="AJ442" s="7">
        <v>4</v>
      </c>
      <c r="AK442" s="14">
        <v>0</v>
      </c>
      <c r="AL442" s="13">
        <v>3</v>
      </c>
      <c r="AM442" s="14">
        <v>3</v>
      </c>
      <c r="AN442" s="7" t="s">
        <v>66</v>
      </c>
      <c r="AO442" s="7" t="s">
        <v>62</v>
      </c>
      <c r="AP442" s="7" t="s">
        <v>62</v>
      </c>
      <c r="AQ442" s="7" t="s">
        <v>5797</v>
      </c>
      <c r="AR442" s="7" t="s">
        <v>70</v>
      </c>
      <c r="AS442" s="7" t="s">
        <v>5797</v>
      </c>
      <c r="AT442" s="7" t="s">
        <v>70</v>
      </c>
      <c r="AU442" s="7" t="s">
        <v>70</v>
      </c>
      <c r="AV442" s="12">
        <v>0</v>
      </c>
      <c r="AW442" s="12">
        <v>0</v>
      </c>
      <c r="AX442" s="12">
        <v>0</v>
      </c>
      <c r="AY442" s="12">
        <v>1</v>
      </c>
      <c r="AZ442" s="12">
        <v>1</v>
      </c>
      <c r="BA442" s="12">
        <v>0</v>
      </c>
      <c r="BB442" s="12">
        <v>1</v>
      </c>
      <c r="BC442" s="12">
        <v>1</v>
      </c>
    </row>
    <row r="443" spans="1:55" x14ac:dyDescent="0.35">
      <c r="A443" s="7" t="s">
        <v>1089</v>
      </c>
      <c r="B443" s="7" t="s">
        <v>1090</v>
      </c>
      <c r="C443" s="13" t="s">
        <v>51</v>
      </c>
      <c r="D443" s="7">
        <v>300</v>
      </c>
      <c r="E443" s="7" t="s">
        <v>100</v>
      </c>
      <c r="F443" s="7">
        <v>2217</v>
      </c>
      <c r="G443" s="14" t="s">
        <v>53</v>
      </c>
      <c r="H443" s="13" t="s">
        <v>54</v>
      </c>
      <c r="I443" s="7" t="s">
        <v>95</v>
      </c>
      <c r="J443" s="7" t="s">
        <v>87</v>
      </c>
      <c r="K443" s="7" t="s">
        <v>57</v>
      </c>
      <c r="L443" s="7">
        <v>50</v>
      </c>
      <c r="M443" s="7" t="s">
        <v>86</v>
      </c>
      <c r="N443" s="7">
        <v>44</v>
      </c>
      <c r="O443" t="s">
        <v>7929</v>
      </c>
      <c r="P443" s="7" t="s">
        <v>59</v>
      </c>
      <c r="Q443" s="14" t="s">
        <v>59</v>
      </c>
      <c r="R443" t="b">
        <v>0</v>
      </c>
      <c r="S443" s="7">
        <v>378</v>
      </c>
      <c r="T443" s="7">
        <v>11.84</v>
      </c>
      <c r="U443" s="7">
        <v>26.4</v>
      </c>
      <c r="V443" s="7">
        <v>1.0690666</v>
      </c>
      <c r="W443" s="7">
        <v>0.46511999999999998</v>
      </c>
      <c r="X443" s="7"/>
      <c r="Y443" s="7"/>
      <c r="Z443" s="14"/>
      <c r="AA443" s="17">
        <v>2.1309499999999999E-2</v>
      </c>
      <c r="AB443" s="3">
        <v>0.97868999999999995</v>
      </c>
      <c r="AC443" s="14" t="s">
        <v>197</v>
      </c>
      <c r="AD443" s="13">
        <v>8</v>
      </c>
      <c r="AE443" s="14">
        <v>7</v>
      </c>
      <c r="AF443" s="13">
        <v>5</v>
      </c>
      <c r="AG443" s="7">
        <v>5</v>
      </c>
      <c r="AH443" s="7">
        <v>0</v>
      </c>
      <c r="AI443" s="7">
        <v>4</v>
      </c>
      <c r="AJ443" s="7">
        <v>4</v>
      </c>
      <c r="AK443" s="14">
        <v>0</v>
      </c>
      <c r="AL443" s="13">
        <v>3</v>
      </c>
      <c r="AM443" s="14">
        <v>3</v>
      </c>
      <c r="AN443" s="7" t="s">
        <v>66</v>
      </c>
      <c r="AO443" s="7" t="s">
        <v>62</v>
      </c>
      <c r="AP443" s="7" t="s">
        <v>62</v>
      </c>
      <c r="AQ443" s="7" t="s">
        <v>5797</v>
      </c>
      <c r="AR443" s="7" t="s">
        <v>70</v>
      </c>
      <c r="AS443" s="7" t="s">
        <v>66</v>
      </c>
      <c r="AT443" s="7" t="s">
        <v>5797</v>
      </c>
      <c r="AU443" s="7" t="s">
        <v>70</v>
      </c>
      <c r="AV443" s="12">
        <v>0</v>
      </c>
      <c r="AW443" s="12">
        <v>0</v>
      </c>
      <c r="AX443" s="12">
        <v>0</v>
      </c>
      <c r="AY443" s="12" t="s">
        <v>5797</v>
      </c>
      <c r="AZ443" s="12" t="s">
        <v>5797</v>
      </c>
      <c r="BA443" s="12">
        <v>0</v>
      </c>
      <c r="BB443" s="12">
        <v>1</v>
      </c>
      <c r="BC443" s="12">
        <v>1</v>
      </c>
    </row>
    <row r="444" spans="1:55" x14ac:dyDescent="0.35">
      <c r="A444" s="7" t="s">
        <v>1091</v>
      </c>
      <c r="B444" s="7" t="s">
        <v>1092</v>
      </c>
      <c r="C444" s="13" t="s">
        <v>51</v>
      </c>
      <c r="D444" s="7">
        <v>300</v>
      </c>
      <c r="E444" s="7" t="s">
        <v>100</v>
      </c>
      <c r="F444" s="7">
        <v>2102</v>
      </c>
      <c r="G444" s="14" t="s">
        <v>53</v>
      </c>
      <c r="H444" s="13" t="s">
        <v>54</v>
      </c>
      <c r="I444" s="7" t="s">
        <v>118</v>
      </c>
      <c r="J444" s="7" t="s">
        <v>56</v>
      </c>
      <c r="K444" s="7" t="s">
        <v>57</v>
      </c>
      <c r="L444" s="7">
        <v>27</v>
      </c>
      <c r="M444" s="7" t="s">
        <v>58</v>
      </c>
      <c r="N444" s="7"/>
      <c r="O444" t="s">
        <v>7923</v>
      </c>
      <c r="P444" s="7" t="s">
        <v>59</v>
      </c>
      <c r="Q444" s="14" t="s">
        <v>59</v>
      </c>
      <c r="R444" t="b">
        <v>0</v>
      </c>
      <c r="S444" s="7">
        <v>368</v>
      </c>
      <c r="T444" s="7">
        <v>11.1</v>
      </c>
      <c r="U444" s="7">
        <v>25.42</v>
      </c>
      <c r="V444" s="7">
        <v>0.94526600000000005</v>
      </c>
      <c r="W444" s="7">
        <v>0.47072000000000003</v>
      </c>
      <c r="X444" s="7"/>
      <c r="Y444" s="7"/>
      <c r="Z444" s="14"/>
      <c r="AA444" s="17">
        <v>2.4375399999999998E-2</v>
      </c>
      <c r="AB444" s="3">
        <v>0.97562499999999996</v>
      </c>
      <c r="AC444" s="14" t="s">
        <v>197</v>
      </c>
      <c r="AD444" s="13">
        <v>8</v>
      </c>
      <c r="AE444" s="14">
        <v>7</v>
      </c>
      <c r="AF444" s="13">
        <v>5</v>
      </c>
      <c r="AG444" s="7">
        <v>5</v>
      </c>
      <c r="AH444" s="7">
        <v>0</v>
      </c>
      <c r="AI444" s="7">
        <v>4</v>
      </c>
      <c r="AJ444" s="7">
        <v>4</v>
      </c>
      <c r="AK444" s="14">
        <v>0</v>
      </c>
      <c r="AL444" s="13">
        <v>3</v>
      </c>
      <c r="AM444" s="14">
        <v>3</v>
      </c>
      <c r="AN444" s="7" t="s">
        <v>66</v>
      </c>
      <c r="AO444" s="7" t="s">
        <v>62</v>
      </c>
      <c r="AP444" s="7" t="s">
        <v>62</v>
      </c>
      <c r="AQ444" s="7" t="s">
        <v>5797</v>
      </c>
      <c r="AR444" s="7" t="s">
        <v>70</v>
      </c>
      <c r="AS444" s="7" t="s">
        <v>66</v>
      </c>
      <c r="AT444" s="7" t="s">
        <v>5797</v>
      </c>
      <c r="AU444" s="7" t="s">
        <v>70</v>
      </c>
      <c r="AV444" s="12">
        <v>0</v>
      </c>
      <c r="AW444" s="12">
        <v>0</v>
      </c>
      <c r="AX444" s="12">
        <v>0</v>
      </c>
      <c r="AY444" s="12">
        <v>1</v>
      </c>
      <c r="AZ444" s="12">
        <v>1</v>
      </c>
      <c r="BA444" s="12">
        <v>0</v>
      </c>
      <c r="BB444" s="12">
        <v>1</v>
      </c>
      <c r="BC444" s="12">
        <v>1</v>
      </c>
    </row>
    <row r="445" spans="1:55" x14ac:dyDescent="0.35">
      <c r="A445" s="7" t="s">
        <v>1093</v>
      </c>
      <c r="B445" s="7" t="s">
        <v>1094</v>
      </c>
      <c r="C445" s="13" t="s">
        <v>51</v>
      </c>
      <c r="D445" s="7">
        <v>300</v>
      </c>
      <c r="E445" s="7" t="s">
        <v>100</v>
      </c>
      <c r="F445" s="7">
        <v>2370</v>
      </c>
      <c r="G445" s="14" t="s">
        <v>53</v>
      </c>
      <c r="H445" s="13" t="s">
        <v>54</v>
      </c>
      <c r="I445" s="7" t="s">
        <v>160</v>
      </c>
      <c r="J445" s="7" t="s">
        <v>56</v>
      </c>
      <c r="K445" s="7" t="s">
        <v>57</v>
      </c>
      <c r="L445" s="7">
        <v>55</v>
      </c>
      <c r="M445" s="7" t="s">
        <v>58</v>
      </c>
      <c r="N445" s="7">
        <v>30</v>
      </c>
      <c r="O445" t="s">
        <v>197</v>
      </c>
      <c r="P445" s="7" t="s">
        <v>59</v>
      </c>
      <c r="Q445" s="14" t="s">
        <v>59</v>
      </c>
      <c r="R445" t="b">
        <v>0</v>
      </c>
      <c r="S445" s="7">
        <v>449</v>
      </c>
      <c r="T445" s="7">
        <v>15.76</v>
      </c>
      <c r="U445" s="7">
        <v>31.12</v>
      </c>
      <c r="V445" s="7">
        <v>1.347734</v>
      </c>
      <c r="W445" s="7">
        <v>0.52693999999999996</v>
      </c>
      <c r="X445" s="7">
        <v>7.2</v>
      </c>
      <c r="Y445" s="7">
        <v>5.57</v>
      </c>
      <c r="Z445" s="14">
        <v>2.3199999999999998</v>
      </c>
      <c r="AA445" s="17">
        <v>1.96197E-2</v>
      </c>
      <c r="AB445" s="3">
        <v>0.98038000000000003</v>
      </c>
      <c r="AC445" s="14" t="s">
        <v>197</v>
      </c>
      <c r="AD445" s="13">
        <v>8</v>
      </c>
      <c r="AE445" s="14">
        <v>7</v>
      </c>
      <c r="AF445" s="13">
        <v>5</v>
      </c>
      <c r="AG445" s="7">
        <v>5</v>
      </c>
      <c r="AH445" s="7">
        <v>0</v>
      </c>
      <c r="AI445" s="7">
        <v>4</v>
      </c>
      <c r="AJ445" s="7">
        <v>4</v>
      </c>
      <c r="AK445" s="14">
        <v>0</v>
      </c>
      <c r="AL445" s="13">
        <v>3</v>
      </c>
      <c r="AM445" s="14">
        <v>3</v>
      </c>
      <c r="AN445" s="7" t="s">
        <v>66</v>
      </c>
      <c r="AO445" s="7" t="s">
        <v>62</v>
      </c>
      <c r="AP445" s="7" t="s">
        <v>62</v>
      </c>
      <c r="AQ445" s="7" t="s">
        <v>5797</v>
      </c>
      <c r="AR445" s="7" t="s">
        <v>70</v>
      </c>
      <c r="AS445" s="7" t="s">
        <v>66</v>
      </c>
      <c r="AT445" s="7" t="s">
        <v>5797</v>
      </c>
      <c r="AU445" s="7" t="s">
        <v>70</v>
      </c>
      <c r="AV445" s="12">
        <v>0</v>
      </c>
      <c r="AW445" s="12">
        <v>0</v>
      </c>
      <c r="AX445" s="12">
        <v>0</v>
      </c>
      <c r="AY445" s="12" t="s">
        <v>5797</v>
      </c>
      <c r="AZ445" s="12">
        <v>1</v>
      </c>
      <c r="BA445" s="12">
        <v>0</v>
      </c>
      <c r="BB445" s="12">
        <v>1</v>
      </c>
      <c r="BC445" s="12">
        <v>1</v>
      </c>
    </row>
    <row r="446" spans="1:55" x14ac:dyDescent="0.35">
      <c r="A446" s="7" t="s">
        <v>1095</v>
      </c>
      <c r="B446" s="7" t="s">
        <v>1096</v>
      </c>
      <c r="C446" s="13" t="s">
        <v>51</v>
      </c>
      <c r="D446" s="7">
        <v>300</v>
      </c>
      <c r="E446" s="7" t="s">
        <v>100</v>
      </c>
      <c r="F446" s="7">
        <v>1660</v>
      </c>
      <c r="G446" s="14" t="s">
        <v>53</v>
      </c>
      <c r="H446" s="13" t="s">
        <v>54</v>
      </c>
      <c r="I446" s="7" t="s">
        <v>118</v>
      </c>
      <c r="J446" s="7" t="s">
        <v>56</v>
      </c>
      <c r="K446" s="7" t="s">
        <v>57</v>
      </c>
      <c r="L446" s="7">
        <v>31</v>
      </c>
      <c r="M446" s="7" t="s">
        <v>58</v>
      </c>
      <c r="N446" s="7">
        <v>33</v>
      </c>
      <c r="O446" t="s">
        <v>7930</v>
      </c>
      <c r="P446" s="7" t="s">
        <v>59</v>
      </c>
      <c r="Q446" s="14" t="s">
        <v>59</v>
      </c>
      <c r="R446" t="b">
        <v>0</v>
      </c>
      <c r="S446" s="7">
        <v>763</v>
      </c>
      <c r="T446" s="7">
        <v>14.64</v>
      </c>
      <c r="U446" s="7">
        <v>28.14</v>
      </c>
      <c r="V446" s="7">
        <v>1.101532</v>
      </c>
      <c r="W446" s="7">
        <v>0.97489999999999999</v>
      </c>
      <c r="X446" s="7">
        <v>6.5</v>
      </c>
      <c r="Y446" s="7">
        <v>4.3</v>
      </c>
      <c r="Z446" s="14">
        <v>3.36</v>
      </c>
      <c r="AA446" s="17">
        <v>1.0778299999999999E-2</v>
      </c>
      <c r="AB446" s="3">
        <v>0.98922200000000005</v>
      </c>
      <c r="AC446" s="14" t="s">
        <v>197</v>
      </c>
      <c r="AD446" s="13">
        <v>8</v>
      </c>
      <c r="AE446" s="14">
        <v>7</v>
      </c>
      <c r="AF446" s="13">
        <v>5</v>
      </c>
      <c r="AG446" s="7">
        <v>5</v>
      </c>
      <c r="AH446" s="7">
        <v>0</v>
      </c>
      <c r="AI446" s="7">
        <v>4</v>
      </c>
      <c r="AJ446" s="7">
        <v>4</v>
      </c>
      <c r="AK446" s="14">
        <v>0</v>
      </c>
      <c r="AL446" s="13">
        <v>3</v>
      </c>
      <c r="AM446" s="14">
        <v>3</v>
      </c>
      <c r="AN446" s="7" t="s">
        <v>66</v>
      </c>
      <c r="AO446" s="7" t="s">
        <v>62</v>
      </c>
      <c r="AP446" s="7" t="s">
        <v>62</v>
      </c>
      <c r="AQ446" s="7" t="s">
        <v>5797</v>
      </c>
      <c r="AR446" s="7" t="s">
        <v>70</v>
      </c>
      <c r="AS446" s="7" t="s">
        <v>66</v>
      </c>
      <c r="AT446" s="7" t="s">
        <v>5797</v>
      </c>
      <c r="AU446" s="7" t="s">
        <v>70</v>
      </c>
      <c r="AV446" s="12">
        <v>0</v>
      </c>
      <c r="AW446" s="12">
        <v>0</v>
      </c>
      <c r="AX446" s="12">
        <v>0</v>
      </c>
      <c r="AY446" s="12">
        <v>1</v>
      </c>
      <c r="AZ446" s="12" t="s">
        <v>5797</v>
      </c>
      <c r="BA446" s="12">
        <v>0</v>
      </c>
      <c r="BB446" s="12">
        <v>1</v>
      </c>
      <c r="BC446" s="12">
        <v>1</v>
      </c>
    </row>
    <row r="447" spans="1:55" x14ac:dyDescent="0.35">
      <c r="A447" s="7" t="s">
        <v>1097</v>
      </c>
      <c r="B447" s="7" t="s">
        <v>1098</v>
      </c>
      <c r="C447" s="13" t="s">
        <v>51</v>
      </c>
      <c r="D447" s="7">
        <v>300</v>
      </c>
      <c r="E447" s="7" t="s">
        <v>100</v>
      </c>
      <c r="F447" s="7">
        <v>3200</v>
      </c>
      <c r="G447" s="14" t="s">
        <v>53</v>
      </c>
      <c r="H447" s="13" t="s">
        <v>54</v>
      </c>
      <c r="I447" s="7" t="s">
        <v>163</v>
      </c>
      <c r="J447" s="7" t="s">
        <v>56</v>
      </c>
      <c r="K447" s="7" t="s">
        <v>57</v>
      </c>
      <c r="L447" s="7">
        <v>18</v>
      </c>
      <c r="M447" s="7" t="s">
        <v>86</v>
      </c>
      <c r="N447" s="7"/>
      <c r="O447" t="s">
        <v>7923</v>
      </c>
      <c r="P447" s="7" t="s">
        <v>59</v>
      </c>
      <c r="Q447" s="14" t="s">
        <v>59</v>
      </c>
      <c r="R447" t="b">
        <v>0</v>
      </c>
      <c r="S447" s="7">
        <v>441</v>
      </c>
      <c r="T447" s="7">
        <v>9.84</v>
      </c>
      <c r="U447" s="7">
        <v>22.72</v>
      </c>
      <c r="V447" s="7">
        <v>0.6237336</v>
      </c>
      <c r="W447" s="7">
        <v>0.67564000000000002</v>
      </c>
      <c r="X447" s="7"/>
      <c r="Y447" s="7"/>
      <c r="Z447" s="14"/>
      <c r="AA447" s="17">
        <v>3.0805599999999999E-2</v>
      </c>
      <c r="AB447" s="3">
        <v>0.969194</v>
      </c>
      <c r="AC447" s="14" t="s">
        <v>197</v>
      </c>
      <c r="AD447" s="13">
        <v>8</v>
      </c>
      <c r="AE447" s="14">
        <v>7</v>
      </c>
      <c r="AF447" s="13">
        <v>5</v>
      </c>
      <c r="AG447" s="7">
        <v>5</v>
      </c>
      <c r="AH447" s="7">
        <v>0</v>
      </c>
      <c r="AI447" s="7">
        <v>4</v>
      </c>
      <c r="AJ447" s="7">
        <v>4</v>
      </c>
      <c r="AK447" s="14">
        <v>0</v>
      </c>
      <c r="AL447" s="13">
        <v>3</v>
      </c>
      <c r="AM447" s="14">
        <v>3</v>
      </c>
      <c r="AN447" s="7" t="s">
        <v>66</v>
      </c>
      <c r="AO447" s="7" t="s">
        <v>62</v>
      </c>
      <c r="AP447" s="7" t="s">
        <v>62</v>
      </c>
      <c r="AQ447" s="7" t="s">
        <v>5797</v>
      </c>
      <c r="AR447" s="7" t="s">
        <v>70</v>
      </c>
      <c r="AS447" s="7" t="s">
        <v>5797</v>
      </c>
      <c r="AT447" s="7" t="s">
        <v>5797</v>
      </c>
      <c r="AU447" s="7" t="s">
        <v>70</v>
      </c>
      <c r="AV447" s="12">
        <v>0</v>
      </c>
      <c r="AW447" s="12">
        <v>0</v>
      </c>
      <c r="AX447" s="12">
        <v>0</v>
      </c>
      <c r="AY447" s="12">
        <v>1</v>
      </c>
      <c r="AZ447" s="12">
        <v>1</v>
      </c>
      <c r="BA447" s="12">
        <v>0</v>
      </c>
      <c r="BB447" s="12">
        <v>1</v>
      </c>
      <c r="BC447" s="12">
        <v>1</v>
      </c>
    </row>
    <row r="448" spans="1:55" x14ac:dyDescent="0.35">
      <c r="A448" s="7" t="s">
        <v>1099</v>
      </c>
      <c r="B448" s="7" t="s">
        <v>1100</v>
      </c>
      <c r="C448" s="13" t="s">
        <v>51</v>
      </c>
      <c r="D448" s="7">
        <v>300</v>
      </c>
      <c r="E448" s="7" t="s">
        <v>100</v>
      </c>
      <c r="F448" s="7"/>
      <c r="G448" s="14" t="s">
        <v>53</v>
      </c>
      <c r="H448" s="13" t="s">
        <v>54</v>
      </c>
      <c r="I448" s="7" t="s">
        <v>118</v>
      </c>
      <c r="J448" s="7" t="s">
        <v>56</v>
      </c>
      <c r="K448" s="7" t="s">
        <v>57</v>
      </c>
      <c r="L448" s="7">
        <v>35</v>
      </c>
      <c r="M448" s="7" t="s">
        <v>86</v>
      </c>
      <c r="N448" s="7">
        <v>31</v>
      </c>
      <c r="O448" t="s">
        <v>7875</v>
      </c>
      <c r="P448" s="7" t="s">
        <v>59</v>
      </c>
      <c r="Q448" s="14" t="s">
        <v>59</v>
      </c>
      <c r="R448" t="b">
        <v>0</v>
      </c>
      <c r="S448" s="7">
        <v>746</v>
      </c>
      <c r="T448" s="7">
        <v>15.52</v>
      </c>
      <c r="U448" s="7">
        <v>29.54</v>
      </c>
      <c r="V448" s="7">
        <v>1.0055326</v>
      </c>
      <c r="W448" s="7">
        <v>0.99746000000000001</v>
      </c>
      <c r="X448" s="7"/>
      <c r="Y448" s="7"/>
      <c r="Z448" s="14"/>
      <c r="AA448" s="17">
        <v>2.5460300000000002E-2</v>
      </c>
      <c r="AB448" s="3">
        <v>0.97453999999999996</v>
      </c>
      <c r="AC448" s="14" t="s">
        <v>197</v>
      </c>
      <c r="AD448" s="13">
        <v>8</v>
      </c>
      <c r="AE448" s="14">
        <v>7</v>
      </c>
      <c r="AF448" s="13">
        <v>5</v>
      </c>
      <c r="AG448" s="7">
        <v>5</v>
      </c>
      <c r="AH448" s="7">
        <v>0</v>
      </c>
      <c r="AI448" s="7">
        <v>4</v>
      </c>
      <c r="AJ448" s="7">
        <v>4</v>
      </c>
      <c r="AK448" s="14">
        <v>0</v>
      </c>
      <c r="AL448" s="13">
        <v>3</v>
      </c>
      <c r="AM448" s="14">
        <v>3</v>
      </c>
      <c r="AN448" s="7" t="s">
        <v>66</v>
      </c>
      <c r="AO448" s="7" t="s">
        <v>62</v>
      </c>
      <c r="AP448" s="7" t="s">
        <v>62</v>
      </c>
      <c r="AQ448" s="7" t="s">
        <v>5797</v>
      </c>
      <c r="AR448" s="7" t="s">
        <v>70</v>
      </c>
      <c r="AS448" s="7" t="s">
        <v>66</v>
      </c>
      <c r="AT448" s="7" t="s">
        <v>5797</v>
      </c>
      <c r="AU448" s="7" t="s">
        <v>5797</v>
      </c>
      <c r="AV448" s="12">
        <v>0</v>
      </c>
      <c r="AW448" s="12">
        <v>0</v>
      </c>
      <c r="AX448" s="12">
        <v>0</v>
      </c>
      <c r="AY448" s="12">
        <v>1</v>
      </c>
      <c r="AZ448" s="12">
        <v>1</v>
      </c>
      <c r="BA448" s="12">
        <v>0</v>
      </c>
      <c r="BB448" s="12">
        <v>1</v>
      </c>
      <c r="BC448" s="12">
        <v>1</v>
      </c>
    </row>
    <row r="449" spans="1:55" x14ac:dyDescent="0.35">
      <c r="A449" s="7" t="s">
        <v>1101</v>
      </c>
      <c r="B449" s="7" t="s">
        <v>1102</v>
      </c>
      <c r="C449" s="13" t="s">
        <v>51</v>
      </c>
      <c r="D449" s="7">
        <v>300</v>
      </c>
      <c r="E449" s="7" t="s">
        <v>105</v>
      </c>
      <c r="F449" s="7"/>
      <c r="G449" s="14" t="s">
        <v>53</v>
      </c>
      <c r="H449" s="13" t="s">
        <v>82</v>
      </c>
      <c r="I449" s="7" t="s">
        <v>168</v>
      </c>
      <c r="J449" s="7" t="s">
        <v>56</v>
      </c>
      <c r="K449" s="7" t="s">
        <v>57</v>
      </c>
      <c r="L449" s="7">
        <v>31</v>
      </c>
      <c r="M449" s="7" t="s">
        <v>86</v>
      </c>
      <c r="N449" s="7">
        <v>39</v>
      </c>
      <c r="O449" t="s">
        <v>7897</v>
      </c>
      <c r="P449" s="7" t="s">
        <v>59</v>
      </c>
      <c r="Q449" s="14" t="s">
        <v>59</v>
      </c>
      <c r="R449" t="b">
        <v>0</v>
      </c>
      <c r="S449" s="7">
        <v>871</v>
      </c>
      <c r="T449" s="7">
        <v>16.559999999999999</v>
      </c>
      <c r="U449" s="7">
        <v>24.5</v>
      </c>
      <c r="V449" s="7">
        <v>0.4978668</v>
      </c>
      <c r="W449" s="7">
        <v>1.7939400000000001</v>
      </c>
      <c r="X449" s="7">
        <v>5.4</v>
      </c>
      <c r="Y449" s="7">
        <v>3.66</v>
      </c>
      <c r="Z449" s="14">
        <v>4.13</v>
      </c>
      <c r="AA449" s="17">
        <v>1.3840399999999999E-2</v>
      </c>
      <c r="AB449" s="3">
        <v>0.98616000000000004</v>
      </c>
      <c r="AC449" s="14" t="s">
        <v>197</v>
      </c>
      <c r="AD449" s="13">
        <v>8</v>
      </c>
      <c r="AE449" s="14">
        <v>7</v>
      </c>
      <c r="AF449" s="13">
        <v>5</v>
      </c>
      <c r="AG449" s="7">
        <v>5</v>
      </c>
      <c r="AH449" s="7">
        <v>0</v>
      </c>
      <c r="AI449" s="7">
        <v>4</v>
      </c>
      <c r="AJ449" s="7">
        <v>4</v>
      </c>
      <c r="AK449" s="14">
        <v>0</v>
      </c>
      <c r="AL449" s="13">
        <v>3</v>
      </c>
      <c r="AM449" s="14">
        <v>3</v>
      </c>
      <c r="AN449" s="7" t="s">
        <v>66</v>
      </c>
      <c r="AO449" s="7" t="s">
        <v>62</v>
      </c>
      <c r="AP449" s="7" t="s">
        <v>62</v>
      </c>
      <c r="AQ449" s="7" t="s">
        <v>70</v>
      </c>
      <c r="AR449" s="7" t="s">
        <v>62</v>
      </c>
      <c r="AS449" s="7" t="s">
        <v>64</v>
      </c>
      <c r="AT449" s="7" t="s">
        <v>70</v>
      </c>
      <c r="AU449" s="7" t="s">
        <v>5797</v>
      </c>
      <c r="AV449" s="12">
        <v>0</v>
      </c>
      <c r="AW449" s="12">
        <v>0</v>
      </c>
      <c r="AX449" s="12">
        <v>0</v>
      </c>
      <c r="AY449" s="12">
        <v>1</v>
      </c>
      <c r="AZ449" s="12">
        <v>1</v>
      </c>
      <c r="BA449" s="12">
        <v>0</v>
      </c>
      <c r="BB449" s="12">
        <v>1</v>
      </c>
      <c r="BC449" s="12">
        <v>1</v>
      </c>
    </row>
    <row r="450" spans="1:55" x14ac:dyDescent="0.35">
      <c r="A450" s="7" t="s">
        <v>1103</v>
      </c>
      <c r="B450" s="7" t="s">
        <v>1104</v>
      </c>
      <c r="C450" s="13" t="s">
        <v>51</v>
      </c>
      <c r="D450" s="7">
        <v>300</v>
      </c>
      <c r="E450" s="7" t="s">
        <v>100</v>
      </c>
      <c r="F450" s="7">
        <v>2370</v>
      </c>
      <c r="G450" s="14" t="s">
        <v>53</v>
      </c>
      <c r="H450" s="13" t="s">
        <v>54</v>
      </c>
      <c r="I450" s="7" t="s">
        <v>95</v>
      </c>
      <c r="J450" s="7" t="s">
        <v>56</v>
      </c>
      <c r="K450" s="7" t="s">
        <v>57</v>
      </c>
      <c r="L450" s="7">
        <v>25</v>
      </c>
      <c r="M450" s="7" t="s">
        <v>86</v>
      </c>
      <c r="N450" s="7">
        <v>33</v>
      </c>
      <c r="O450" t="s">
        <v>7923</v>
      </c>
      <c r="P450" s="7" t="s">
        <v>59</v>
      </c>
      <c r="Q450" s="14" t="s">
        <v>59</v>
      </c>
      <c r="R450" t="b">
        <v>0</v>
      </c>
      <c r="S450" s="7">
        <v>495</v>
      </c>
      <c r="T450" s="7">
        <v>8.66</v>
      </c>
      <c r="U450" s="7">
        <v>22.98</v>
      </c>
      <c r="V450" s="7">
        <v>0.80459919999999996</v>
      </c>
      <c r="W450" s="7">
        <v>0.66132000000000002</v>
      </c>
      <c r="X450" s="7">
        <v>6.1</v>
      </c>
      <c r="Y450" s="7">
        <v>5.66</v>
      </c>
      <c r="Z450" s="14">
        <v>1.93</v>
      </c>
      <c r="AA450" s="17">
        <v>1.87055E-2</v>
      </c>
      <c r="AB450" s="3">
        <v>0.98129500000000003</v>
      </c>
      <c r="AC450" s="14" t="s">
        <v>197</v>
      </c>
      <c r="AD450" s="13">
        <v>8</v>
      </c>
      <c r="AE450" s="14">
        <v>7</v>
      </c>
      <c r="AF450" s="13">
        <v>5</v>
      </c>
      <c r="AG450" s="7">
        <v>5</v>
      </c>
      <c r="AH450" s="7">
        <v>0</v>
      </c>
      <c r="AI450" s="7">
        <v>4</v>
      </c>
      <c r="AJ450" s="7">
        <v>4</v>
      </c>
      <c r="AK450" s="14">
        <v>0</v>
      </c>
      <c r="AL450" s="13">
        <v>3</v>
      </c>
      <c r="AM450" s="14">
        <v>3</v>
      </c>
      <c r="AN450" s="7" t="s">
        <v>66</v>
      </c>
      <c r="AO450" s="7" t="s">
        <v>62</v>
      </c>
      <c r="AP450" s="7" t="s">
        <v>62</v>
      </c>
      <c r="AQ450" s="7" t="s">
        <v>5797</v>
      </c>
      <c r="AR450" s="7" t="s">
        <v>70</v>
      </c>
      <c r="AS450" s="7" t="s">
        <v>5797</v>
      </c>
      <c r="AT450" s="7" t="s">
        <v>5797</v>
      </c>
      <c r="AU450" s="7" t="s">
        <v>70</v>
      </c>
      <c r="AV450" s="12">
        <v>0</v>
      </c>
      <c r="AW450" s="12">
        <v>0</v>
      </c>
      <c r="AX450" s="12">
        <v>0</v>
      </c>
      <c r="AY450" s="12" t="s">
        <v>5797</v>
      </c>
      <c r="AZ450" s="12">
        <v>1</v>
      </c>
      <c r="BA450" s="12">
        <v>0</v>
      </c>
      <c r="BB450" s="12">
        <v>1</v>
      </c>
      <c r="BC450" s="12">
        <v>1</v>
      </c>
    </row>
    <row r="451" spans="1:55" x14ac:dyDescent="0.35">
      <c r="A451" s="7" t="s">
        <v>1105</v>
      </c>
      <c r="B451" s="7" t="s">
        <v>1106</v>
      </c>
      <c r="C451" s="13" t="s">
        <v>51</v>
      </c>
      <c r="D451" s="7">
        <v>300</v>
      </c>
      <c r="E451" s="7" t="s">
        <v>100</v>
      </c>
      <c r="F451" s="7">
        <v>1400</v>
      </c>
      <c r="G451" s="14" t="s">
        <v>53</v>
      </c>
      <c r="H451" s="13" t="s">
        <v>54</v>
      </c>
      <c r="I451" s="7" t="s">
        <v>103</v>
      </c>
      <c r="J451" s="7" t="s">
        <v>56</v>
      </c>
      <c r="K451" s="7" t="s">
        <v>57</v>
      </c>
      <c r="L451" s="7">
        <v>64.400000000000006</v>
      </c>
      <c r="M451" s="7" t="s">
        <v>86</v>
      </c>
      <c r="N451" s="7">
        <v>33</v>
      </c>
      <c r="O451" t="s">
        <v>197</v>
      </c>
      <c r="P451" s="7" t="s">
        <v>59</v>
      </c>
      <c r="Q451" s="14" t="s">
        <v>59</v>
      </c>
      <c r="R451" t="b">
        <v>0</v>
      </c>
      <c r="S451" s="7">
        <v>795</v>
      </c>
      <c r="T451" s="7">
        <v>14.46</v>
      </c>
      <c r="U451" s="7">
        <v>27.28</v>
      </c>
      <c r="V451" s="7">
        <v>0.75206620000000002</v>
      </c>
      <c r="W451" s="7">
        <v>1.1248</v>
      </c>
      <c r="X451" s="7">
        <v>5.9</v>
      </c>
      <c r="Y451" s="7">
        <v>4.4400000000000004</v>
      </c>
      <c r="Z451" s="14">
        <v>3.03</v>
      </c>
      <c r="AA451" s="17">
        <v>1.7055000000000001E-2</v>
      </c>
      <c r="AB451" s="3">
        <v>0.98294499999999996</v>
      </c>
      <c r="AC451" s="14" t="s">
        <v>197</v>
      </c>
      <c r="AD451" s="13">
        <v>8</v>
      </c>
      <c r="AE451" s="14">
        <v>7</v>
      </c>
      <c r="AF451" s="13">
        <v>5</v>
      </c>
      <c r="AG451" s="7">
        <v>5</v>
      </c>
      <c r="AH451" s="7">
        <v>0</v>
      </c>
      <c r="AI451" s="7">
        <v>4</v>
      </c>
      <c r="AJ451" s="7">
        <v>4</v>
      </c>
      <c r="AK451" s="14">
        <v>0</v>
      </c>
      <c r="AL451" s="13">
        <v>3</v>
      </c>
      <c r="AM451" s="14">
        <v>3</v>
      </c>
      <c r="AN451" s="7" t="s">
        <v>66</v>
      </c>
      <c r="AO451" s="7" t="s">
        <v>62</v>
      </c>
      <c r="AP451" s="7" t="s">
        <v>62</v>
      </c>
      <c r="AQ451" s="7" t="s">
        <v>5797</v>
      </c>
      <c r="AR451" s="7" t="s">
        <v>70</v>
      </c>
      <c r="AS451" s="7" t="s">
        <v>66</v>
      </c>
      <c r="AT451" s="7" t="s">
        <v>5797</v>
      </c>
      <c r="AU451" s="7" t="s">
        <v>5797</v>
      </c>
      <c r="AV451" s="12">
        <v>0</v>
      </c>
      <c r="AW451" s="12">
        <v>0</v>
      </c>
      <c r="AX451" s="12">
        <v>0</v>
      </c>
      <c r="AY451" s="12" t="s">
        <v>5797</v>
      </c>
      <c r="AZ451" s="12">
        <v>1</v>
      </c>
      <c r="BA451" s="12">
        <v>0</v>
      </c>
      <c r="BB451" s="12">
        <v>1</v>
      </c>
      <c r="BC451" s="12">
        <v>1</v>
      </c>
    </row>
    <row r="452" spans="1:55" x14ac:dyDescent="0.35">
      <c r="A452" s="7" t="s">
        <v>1107</v>
      </c>
      <c r="B452" s="7" t="s">
        <v>1108</v>
      </c>
      <c r="C452" s="13" t="s">
        <v>51</v>
      </c>
      <c r="D452" s="7">
        <v>300</v>
      </c>
      <c r="E452" s="7" t="s">
        <v>100</v>
      </c>
      <c r="F452" s="7">
        <v>1360</v>
      </c>
      <c r="G452" s="14" t="s">
        <v>53</v>
      </c>
      <c r="H452" s="13" t="s">
        <v>54</v>
      </c>
      <c r="I452" s="7" t="s">
        <v>95</v>
      </c>
      <c r="J452" s="7" t="s">
        <v>56</v>
      </c>
      <c r="K452" s="7" t="s">
        <v>57</v>
      </c>
      <c r="L452" s="7">
        <v>52</v>
      </c>
      <c r="M452" s="7" t="s">
        <v>86</v>
      </c>
      <c r="N452" s="7">
        <v>36</v>
      </c>
      <c r="O452" t="s">
        <v>7920</v>
      </c>
      <c r="P452" s="7" t="s">
        <v>59</v>
      </c>
      <c r="Q452" s="14" t="s">
        <v>59</v>
      </c>
      <c r="R452" t="b">
        <v>0</v>
      </c>
      <c r="S452" s="7">
        <v>414</v>
      </c>
      <c r="T452" s="7">
        <v>16.2</v>
      </c>
      <c r="U452" s="7">
        <v>30.574999999999999</v>
      </c>
      <c r="V452" s="7">
        <v>1.1667507500000001</v>
      </c>
      <c r="W452" s="7">
        <v>0.619475</v>
      </c>
      <c r="X452" s="7">
        <v>7</v>
      </c>
      <c r="Y452" s="7">
        <v>5.78</v>
      </c>
      <c r="Z452" s="14">
        <v>2.14</v>
      </c>
      <c r="AA452" s="17">
        <v>4.2430700000000002E-2</v>
      </c>
      <c r="AB452" s="3">
        <v>0.957569</v>
      </c>
      <c r="AC452" s="14" t="s">
        <v>197</v>
      </c>
      <c r="AD452" s="13">
        <v>8</v>
      </c>
      <c r="AE452" s="14">
        <v>7</v>
      </c>
      <c r="AF452" s="13">
        <v>5</v>
      </c>
      <c r="AG452" s="7">
        <v>5</v>
      </c>
      <c r="AH452" s="7">
        <v>0</v>
      </c>
      <c r="AI452" s="7">
        <v>4</v>
      </c>
      <c r="AJ452" s="7">
        <v>4</v>
      </c>
      <c r="AK452" s="14">
        <v>0</v>
      </c>
      <c r="AL452" s="13">
        <v>3</v>
      </c>
      <c r="AM452" s="14">
        <v>3</v>
      </c>
      <c r="AN452" s="7" t="s">
        <v>66</v>
      </c>
      <c r="AO452" s="7" t="s">
        <v>62</v>
      </c>
      <c r="AP452" s="7" t="s">
        <v>62</v>
      </c>
      <c r="AQ452" s="7" t="s">
        <v>5797</v>
      </c>
      <c r="AR452" s="7" t="s">
        <v>70</v>
      </c>
      <c r="AS452" s="7" t="s">
        <v>5797</v>
      </c>
      <c r="AT452" s="7" t="s">
        <v>5797</v>
      </c>
      <c r="AU452" s="7" t="s">
        <v>70</v>
      </c>
      <c r="AV452" s="12">
        <v>0</v>
      </c>
      <c r="AW452" s="12">
        <v>0</v>
      </c>
      <c r="AX452" s="12">
        <v>0</v>
      </c>
      <c r="AY452" s="12">
        <v>1</v>
      </c>
      <c r="AZ452" s="12">
        <v>1</v>
      </c>
      <c r="BA452" s="12">
        <v>0</v>
      </c>
      <c r="BB452" s="12">
        <v>1</v>
      </c>
      <c r="BC452" s="12">
        <v>1</v>
      </c>
    </row>
    <row r="453" spans="1:55" x14ac:dyDescent="0.35">
      <c r="A453" s="7" t="s">
        <v>1109</v>
      </c>
      <c r="B453" s="7" t="s">
        <v>1110</v>
      </c>
      <c r="C453" s="13" t="s">
        <v>51</v>
      </c>
      <c r="D453" s="7">
        <v>300</v>
      </c>
      <c r="E453" s="7" t="s">
        <v>100</v>
      </c>
      <c r="F453" s="7">
        <v>1370</v>
      </c>
      <c r="G453" s="14" t="s">
        <v>53</v>
      </c>
      <c r="H453" s="13" t="s">
        <v>54</v>
      </c>
      <c r="I453" s="7" t="s">
        <v>83</v>
      </c>
      <c r="J453" s="7" t="s">
        <v>56</v>
      </c>
      <c r="K453" s="7" t="s">
        <v>57</v>
      </c>
      <c r="L453" s="7">
        <v>57.7</v>
      </c>
      <c r="M453" s="7" t="s">
        <v>86</v>
      </c>
      <c r="N453" s="7">
        <v>33</v>
      </c>
      <c r="O453" t="s">
        <v>7931</v>
      </c>
      <c r="P453" s="7" t="s">
        <v>59</v>
      </c>
      <c r="Q453" s="14" t="s">
        <v>59</v>
      </c>
      <c r="R453" t="b">
        <v>0</v>
      </c>
      <c r="S453" s="7">
        <v>414</v>
      </c>
      <c r="T453" s="7">
        <v>16.2</v>
      </c>
      <c r="U453" s="7">
        <v>30.574999999999999</v>
      </c>
      <c r="V453" s="7">
        <v>1.1667507500000001</v>
      </c>
      <c r="W453" s="7">
        <v>0.619475</v>
      </c>
      <c r="X453" s="7">
        <v>7</v>
      </c>
      <c r="Y453" s="7">
        <v>5.78</v>
      </c>
      <c r="Z453" s="14">
        <v>2.14</v>
      </c>
      <c r="AA453" s="17">
        <v>2.6609400000000001E-3</v>
      </c>
      <c r="AB453" s="3">
        <v>0.99733899999999998</v>
      </c>
      <c r="AC453" s="14" t="s">
        <v>197</v>
      </c>
      <c r="AD453" s="13">
        <v>8</v>
      </c>
      <c r="AE453" s="14">
        <v>7</v>
      </c>
      <c r="AF453" s="13">
        <v>5</v>
      </c>
      <c r="AG453" s="7">
        <v>5</v>
      </c>
      <c r="AH453" s="7">
        <v>0</v>
      </c>
      <c r="AI453" s="7">
        <v>4</v>
      </c>
      <c r="AJ453" s="7">
        <v>4</v>
      </c>
      <c r="AK453" s="14">
        <v>0</v>
      </c>
      <c r="AL453" s="13">
        <v>3</v>
      </c>
      <c r="AM453" s="14">
        <v>3</v>
      </c>
      <c r="AN453" s="7" t="s">
        <v>66</v>
      </c>
      <c r="AO453" s="7" t="s">
        <v>62</v>
      </c>
      <c r="AP453" s="7" t="s">
        <v>62</v>
      </c>
      <c r="AQ453" s="7" t="s">
        <v>5797</v>
      </c>
      <c r="AR453" s="7" t="s">
        <v>70</v>
      </c>
      <c r="AS453" s="7" t="s">
        <v>66</v>
      </c>
      <c r="AT453" s="7" t="s">
        <v>5797</v>
      </c>
      <c r="AU453" s="7" t="s">
        <v>70</v>
      </c>
      <c r="AV453" s="12">
        <v>0</v>
      </c>
      <c r="AW453" s="12">
        <v>0</v>
      </c>
      <c r="AX453" s="12">
        <v>0</v>
      </c>
      <c r="AY453" s="12">
        <v>1</v>
      </c>
      <c r="AZ453" s="12">
        <v>1</v>
      </c>
      <c r="BA453" s="12">
        <v>0</v>
      </c>
      <c r="BB453" s="12">
        <v>1</v>
      </c>
      <c r="BC453" s="12">
        <v>1</v>
      </c>
    </row>
    <row r="454" spans="1:55" x14ac:dyDescent="0.35">
      <c r="A454" s="7" t="s">
        <v>1111</v>
      </c>
      <c r="B454" s="7" t="s">
        <v>1112</v>
      </c>
      <c r="C454" s="13" t="s">
        <v>51</v>
      </c>
      <c r="D454" s="7">
        <v>300</v>
      </c>
      <c r="E454" s="7" t="s">
        <v>100</v>
      </c>
      <c r="F454" s="7">
        <v>1000</v>
      </c>
      <c r="G454" s="14" t="s">
        <v>53</v>
      </c>
      <c r="H454" s="13" t="s">
        <v>54</v>
      </c>
      <c r="I454" s="7" t="s">
        <v>1113</v>
      </c>
      <c r="J454" s="7" t="s">
        <v>56</v>
      </c>
      <c r="K454" s="7" t="s">
        <v>57</v>
      </c>
      <c r="L454" s="7">
        <v>30</v>
      </c>
      <c r="M454" s="7" t="s">
        <v>58</v>
      </c>
      <c r="N454" s="7"/>
      <c r="O454" t="s">
        <v>7875</v>
      </c>
      <c r="P454" s="7" t="s">
        <v>59</v>
      </c>
      <c r="Q454" s="14" t="s">
        <v>59</v>
      </c>
      <c r="R454" t="b">
        <v>0</v>
      </c>
      <c r="S454" s="7">
        <v>1484</v>
      </c>
      <c r="T454" s="7">
        <v>13.66</v>
      </c>
      <c r="U454" s="7">
        <v>24.04</v>
      </c>
      <c r="V454" s="7">
        <v>0.53859999999999997</v>
      </c>
      <c r="W454" s="7">
        <v>2.3039399999999999</v>
      </c>
      <c r="X454" s="7"/>
      <c r="Y454" s="7"/>
      <c r="Z454" s="14"/>
      <c r="AA454" s="17">
        <v>2.6352899999999999E-2</v>
      </c>
      <c r="AB454" s="3">
        <v>0.97364700000000004</v>
      </c>
      <c r="AC454" s="14" t="s">
        <v>197</v>
      </c>
      <c r="AD454" s="13">
        <v>8</v>
      </c>
      <c r="AE454" s="14">
        <v>7</v>
      </c>
      <c r="AF454" s="13">
        <v>5</v>
      </c>
      <c r="AG454" s="7">
        <v>5</v>
      </c>
      <c r="AH454" s="7">
        <v>0</v>
      </c>
      <c r="AI454" s="7">
        <v>4</v>
      </c>
      <c r="AJ454" s="7">
        <v>4</v>
      </c>
      <c r="AK454" s="14">
        <v>0</v>
      </c>
      <c r="AL454" s="13">
        <v>3</v>
      </c>
      <c r="AM454" s="14">
        <v>3</v>
      </c>
      <c r="AN454" s="7" t="s">
        <v>66</v>
      </c>
      <c r="AO454" s="7" t="s">
        <v>62</v>
      </c>
      <c r="AP454" s="7" t="s">
        <v>62</v>
      </c>
      <c r="AQ454" s="7" t="s">
        <v>5797</v>
      </c>
      <c r="AR454" s="7" t="s">
        <v>70</v>
      </c>
      <c r="AS454" s="7" t="s">
        <v>66</v>
      </c>
      <c r="AT454" s="7" t="s">
        <v>5797</v>
      </c>
      <c r="AU454" s="7" t="s">
        <v>70</v>
      </c>
      <c r="AV454" s="12">
        <v>0</v>
      </c>
      <c r="AW454" s="12">
        <v>0</v>
      </c>
      <c r="AX454" s="12">
        <v>0</v>
      </c>
      <c r="AY454" s="12" t="s">
        <v>5797</v>
      </c>
      <c r="AZ454" s="12">
        <v>1</v>
      </c>
      <c r="BA454" s="12">
        <v>0</v>
      </c>
      <c r="BB454" s="12">
        <v>1</v>
      </c>
      <c r="BC454" s="12">
        <v>1</v>
      </c>
    </row>
    <row r="455" spans="1:55" x14ac:dyDescent="0.35">
      <c r="A455" s="7" t="s">
        <v>1114</v>
      </c>
      <c r="B455" s="7" t="s">
        <v>1115</v>
      </c>
      <c r="C455" s="13" t="s">
        <v>51</v>
      </c>
      <c r="D455" s="7">
        <v>300</v>
      </c>
      <c r="E455" s="7" t="s">
        <v>100</v>
      </c>
      <c r="F455" s="7">
        <v>1390</v>
      </c>
      <c r="G455" s="14" t="s">
        <v>53</v>
      </c>
      <c r="H455" s="13" t="s">
        <v>54</v>
      </c>
      <c r="I455" s="7" t="s">
        <v>96</v>
      </c>
      <c r="J455" s="7" t="s">
        <v>56</v>
      </c>
      <c r="K455" s="7" t="s">
        <v>57</v>
      </c>
      <c r="L455" s="7">
        <v>27</v>
      </c>
      <c r="M455" s="7" t="s">
        <v>86</v>
      </c>
      <c r="N455" s="7">
        <v>30</v>
      </c>
      <c r="O455" t="s">
        <v>7875</v>
      </c>
      <c r="P455" s="7" t="s">
        <v>59</v>
      </c>
      <c r="Q455" s="14" t="s">
        <v>59</v>
      </c>
      <c r="R455" t="b">
        <v>0</v>
      </c>
      <c r="S455" s="7">
        <v>406</v>
      </c>
      <c r="T455" s="7">
        <v>15.9</v>
      </c>
      <c r="U455" s="7">
        <v>30.3</v>
      </c>
      <c r="V455" s="7">
        <v>1.1580835</v>
      </c>
      <c r="W455" s="7">
        <v>0.60640000000000005</v>
      </c>
      <c r="X455" s="7">
        <v>7.4</v>
      </c>
      <c r="Y455" s="7">
        <v>6.01</v>
      </c>
      <c r="Z455" s="14">
        <v>1.94</v>
      </c>
      <c r="AA455" s="17">
        <v>3.2639700000000001E-2</v>
      </c>
      <c r="AB455" s="3">
        <v>0.96736</v>
      </c>
      <c r="AC455" s="14" t="s">
        <v>197</v>
      </c>
      <c r="AD455" s="13">
        <v>8</v>
      </c>
      <c r="AE455" s="14">
        <v>7</v>
      </c>
      <c r="AF455" s="13">
        <v>5</v>
      </c>
      <c r="AG455" s="7">
        <v>5</v>
      </c>
      <c r="AH455" s="7">
        <v>0</v>
      </c>
      <c r="AI455" s="7">
        <v>4</v>
      </c>
      <c r="AJ455" s="7">
        <v>4</v>
      </c>
      <c r="AK455" s="14">
        <v>0</v>
      </c>
      <c r="AL455" s="13">
        <v>3</v>
      </c>
      <c r="AM455" s="14">
        <v>3</v>
      </c>
      <c r="AN455" s="7" t="s">
        <v>66</v>
      </c>
      <c r="AO455" s="7" t="s">
        <v>62</v>
      </c>
      <c r="AP455" s="7" t="s">
        <v>62</v>
      </c>
      <c r="AQ455" s="7" t="s">
        <v>5797</v>
      </c>
      <c r="AR455" s="7" t="s">
        <v>70</v>
      </c>
      <c r="AS455" s="7" t="s">
        <v>5797</v>
      </c>
      <c r="AT455" s="7" t="s">
        <v>5797</v>
      </c>
      <c r="AU455" s="7" t="s">
        <v>70</v>
      </c>
      <c r="AV455" s="12">
        <v>0</v>
      </c>
      <c r="AW455" s="12">
        <v>0</v>
      </c>
      <c r="AX455" s="12">
        <v>0</v>
      </c>
      <c r="AY455" s="12">
        <v>1</v>
      </c>
      <c r="AZ455" s="12">
        <v>1</v>
      </c>
      <c r="BA455" s="12">
        <v>0</v>
      </c>
      <c r="BB455" s="12">
        <v>1</v>
      </c>
      <c r="BC455" s="12">
        <v>1</v>
      </c>
    </row>
    <row r="456" spans="1:55" x14ac:dyDescent="0.35">
      <c r="A456" s="7" t="s">
        <v>1116</v>
      </c>
      <c r="B456" s="7" t="s">
        <v>1117</v>
      </c>
      <c r="C456" s="13" t="s">
        <v>51</v>
      </c>
      <c r="D456" s="7">
        <v>300</v>
      </c>
      <c r="E456" s="7" t="s">
        <v>100</v>
      </c>
      <c r="F456" s="7">
        <v>1400</v>
      </c>
      <c r="G456" s="14" t="s">
        <v>53</v>
      </c>
      <c r="H456" s="13" t="s">
        <v>54</v>
      </c>
      <c r="I456" s="7" t="s">
        <v>118</v>
      </c>
      <c r="J456" s="7" t="s">
        <v>56</v>
      </c>
      <c r="K456" s="7" t="s">
        <v>57</v>
      </c>
      <c r="L456" s="7">
        <v>40</v>
      </c>
      <c r="M456" s="7" t="s">
        <v>58</v>
      </c>
      <c r="N456" s="7">
        <v>37</v>
      </c>
      <c r="O456" t="s">
        <v>7923</v>
      </c>
      <c r="P456" s="7" t="s">
        <v>59</v>
      </c>
      <c r="Q456" s="14" t="s">
        <v>59</v>
      </c>
      <c r="R456" t="b">
        <v>0</v>
      </c>
      <c r="S456" s="7">
        <v>406</v>
      </c>
      <c r="T456" s="7">
        <v>16.350000000000001</v>
      </c>
      <c r="U456" s="7">
        <v>30.7</v>
      </c>
      <c r="V456" s="7">
        <v>1.27325</v>
      </c>
      <c r="W456" s="7">
        <v>0.60724999999999996</v>
      </c>
      <c r="X456" s="7">
        <v>7.4</v>
      </c>
      <c r="Y456" s="7">
        <v>5.72</v>
      </c>
      <c r="Z456" s="14">
        <v>2.2200000000000002</v>
      </c>
      <c r="AA456" s="17">
        <v>2.6081699999999999E-2</v>
      </c>
      <c r="AB456" s="3">
        <v>0.97391799999999995</v>
      </c>
      <c r="AC456" s="14" t="s">
        <v>197</v>
      </c>
      <c r="AD456" s="13">
        <v>8</v>
      </c>
      <c r="AE456" s="14">
        <v>7</v>
      </c>
      <c r="AF456" s="13">
        <v>5</v>
      </c>
      <c r="AG456" s="7">
        <v>5</v>
      </c>
      <c r="AH456" s="7">
        <v>0</v>
      </c>
      <c r="AI456" s="7">
        <v>4</v>
      </c>
      <c r="AJ456" s="7">
        <v>4</v>
      </c>
      <c r="AK456" s="14">
        <v>0</v>
      </c>
      <c r="AL456" s="13">
        <v>3</v>
      </c>
      <c r="AM456" s="14">
        <v>3</v>
      </c>
      <c r="AN456" s="7" t="s">
        <v>66</v>
      </c>
      <c r="AO456" s="7" t="s">
        <v>62</v>
      </c>
      <c r="AP456" s="7" t="s">
        <v>62</v>
      </c>
      <c r="AQ456" s="7" t="s">
        <v>70</v>
      </c>
      <c r="AR456" s="7" t="s">
        <v>70</v>
      </c>
      <c r="AS456" s="7" t="s">
        <v>66</v>
      </c>
      <c r="AT456" s="7" t="s">
        <v>70</v>
      </c>
      <c r="AU456" s="7" t="s">
        <v>70</v>
      </c>
      <c r="AV456" s="12">
        <v>0</v>
      </c>
      <c r="AW456" s="12">
        <v>0</v>
      </c>
      <c r="AX456" s="12">
        <v>0</v>
      </c>
      <c r="AY456" s="12">
        <v>1</v>
      </c>
      <c r="AZ456" s="12">
        <v>1</v>
      </c>
      <c r="BA456" s="12">
        <v>0</v>
      </c>
      <c r="BB456" s="12">
        <v>1</v>
      </c>
      <c r="BC456" s="12">
        <v>1</v>
      </c>
    </row>
    <row r="457" spans="1:55" x14ac:dyDescent="0.35">
      <c r="A457" s="7" t="s">
        <v>1118</v>
      </c>
      <c r="B457" s="7" t="s">
        <v>1119</v>
      </c>
      <c r="C457" s="13" t="s">
        <v>51</v>
      </c>
      <c r="D457" s="7">
        <v>300</v>
      </c>
      <c r="E457" s="7" t="s">
        <v>100</v>
      </c>
      <c r="F457" s="7">
        <v>2660</v>
      </c>
      <c r="G457" s="14" t="s">
        <v>53</v>
      </c>
      <c r="H457" s="13" t="s">
        <v>54</v>
      </c>
      <c r="I457" s="7" t="s">
        <v>104</v>
      </c>
      <c r="J457" s="7" t="s">
        <v>56</v>
      </c>
      <c r="K457" s="7" t="s">
        <v>57</v>
      </c>
      <c r="L457" s="7">
        <v>34</v>
      </c>
      <c r="M457" s="7" t="s">
        <v>58</v>
      </c>
      <c r="N457" s="7"/>
      <c r="O457" t="s">
        <v>7875</v>
      </c>
      <c r="P457" s="7" t="s">
        <v>59</v>
      </c>
      <c r="Q457" s="14" t="s">
        <v>59</v>
      </c>
      <c r="R457" t="b">
        <v>0</v>
      </c>
      <c r="S457" s="7">
        <v>402</v>
      </c>
      <c r="T457" s="7">
        <v>6.18</v>
      </c>
      <c r="U457" s="7">
        <v>21.1</v>
      </c>
      <c r="V457" s="7">
        <v>0.50833339999999994</v>
      </c>
      <c r="W457" s="7">
        <v>0.68653999999999993</v>
      </c>
      <c r="X457" s="7">
        <v>7.3</v>
      </c>
      <c r="Y457" s="7">
        <v>5.25</v>
      </c>
      <c r="Z457" s="14">
        <v>2.61</v>
      </c>
      <c r="AA457" s="17">
        <v>2.35392E-2</v>
      </c>
      <c r="AB457" s="3">
        <v>0.97646100000000002</v>
      </c>
      <c r="AC457" s="14" t="s">
        <v>197</v>
      </c>
      <c r="AD457" s="13">
        <v>8</v>
      </c>
      <c r="AE457" s="14">
        <v>7</v>
      </c>
      <c r="AF457" s="13">
        <v>5</v>
      </c>
      <c r="AG457" s="7">
        <v>3</v>
      </c>
      <c r="AH457" s="7">
        <v>2</v>
      </c>
      <c r="AI457" s="7">
        <v>4</v>
      </c>
      <c r="AJ457" s="7">
        <v>2</v>
      </c>
      <c r="AK457" s="14">
        <v>2</v>
      </c>
      <c r="AL457" s="13">
        <v>3</v>
      </c>
      <c r="AM457" s="14">
        <v>3</v>
      </c>
      <c r="AN457" s="7" t="s">
        <v>66</v>
      </c>
      <c r="AO457" s="7" t="s">
        <v>62</v>
      </c>
      <c r="AP457" s="7" t="s">
        <v>208</v>
      </c>
      <c r="AQ457" s="7" t="s">
        <v>5797</v>
      </c>
      <c r="AR457" s="7" t="s">
        <v>63</v>
      </c>
      <c r="AS457" s="7" t="s">
        <v>66</v>
      </c>
      <c r="AT457" s="7" t="s">
        <v>5797</v>
      </c>
      <c r="AU457" s="7" t="s">
        <v>70</v>
      </c>
      <c r="AV457" s="12">
        <v>0</v>
      </c>
      <c r="AW457" s="12">
        <v>0</v>
      </c>
      <c r="AX457" s="12">
        <v>0</v>
      </c>
      <c r="AY457" s="12">
        <v>1</v>
      </c>
      <c r="AZ457" s="12">
        <v>1</v>
      </c>
      <c r="BA457" s="12">
        <v>0</v>
      </c>
      <c r="BB457" s="12">
        <v>1</v>
      </c>
      <c r="BC457" s="12">
        <v>1</v>
      </c>
    </row>
    <row r="458" spans="1:55" x14ac:dyDescent="0.35">
      <c r="A458" s="7" t="s">
        <v>1120</v>
      </c>
      <c r="B458" s="7" t="s">
        <v>1121</v>
      </c>
      <c r="C458" s="13" t="s">
        <v>51</v>
      </c>
      <c r="D458" s="7">
        <v>300</v>
      </c>
      <c r="E458" s="7" t="s">
        <v>100</v>
      </c>
      <c r="F458" s="7">
        <v>2180</v>
      </c>
      <c r="G458" s="14" t="s">
        <v>53</v>
      </c>
      <c r="H458" s="13" t="s">
        <v>54</v>
      </c>
      <c r="I458" s="7" t="s">
        <v>99</v>
      </c>
      <c r="J458" s="7" t="s">
        <v>56</v>
      </c>
      <c r="K458" s="7" t="s">
        <v>57</v>
      </c>
      <c r="L458" s="7">
        <v>34</v>
      </c>
      <c r="M458" s="7" t="s">
        <v>58</v>
      </c>
      <c r="N458" s="7">
        <v>40</v>
      </c>
      <c r="O458" t="s">
        <v>197</v>
      </c>
      <c r="P458" s="7" t="s">
        <v>59</v>
      </c>
      <c r="Q458" s="14" t="s">
        <v>56</v>
      </c>
      <c r="R458" t="b">
        <v>0</v>
      </c>
      <c r="S458" s="7">
        <v>405</v>
      </c>
      <c r="T458" s="7">
        <v>11.88</v>
      </c>
      <c r="U458" s="7">
        <v>27.24</v>
      </c>
      <c r="V458" s="7">
        <v>0.99326740000000002</v>
      </c>
      <c r="W458" s="7">
        <v>0.50586000000000009</v>
      </c>
      <c r="X458" s="7">
        <v>7</v>
      </c>
      <c r="Y458" s="7">
        <v>5.39</v>
      </c>
      <c r="Z458" s="14">
        <v>2.46</v>
      </c>
      <c r="AA458" s="17">
        <v>1.8401899999999999E-2</v>
      </c>
      <c r="AB458" s="3">
        <v>0.98159799999999997</v>
      </c>
      <c r="AC458" s="14" t="s">
        <v>197</v>
      </c>
      <c r="AD458" s="13">
        <v>8</v>
      </c>
      <c r="AE458" s="14">
        <v>7</v>
      </c>
      <c r="AF458" s="13">
        <v>5</v>
      </c>
      <c r="AG458" s="7">
        <v>5</v>
      </c>
      <c r="AH458" s="7">
        <v>0</v>
      </c>
      <c r="AI458" s="7">
        <v>4</v>
      </c>
      <c r="AJ458" s="7">
        <v>4</v>
      </c>
      <c r="AK458" s="14">
        <v>0</v>
      </c>
      <c r="AL458" s="13">
        <v>3</v>
      </c>
      <c r="AM458" s="14">
        <v>3</v>
      </c>
      <c r="AN458" s="7" t="s">
        <v>66</v>
      </c>
      <c r="AO458" s="7" t="s">
        <v>62</v>
      </c>
      <c r="AP458" s="7" t="s">
        <v>62</v>
      </c>
      <c r="AQ458" s="7" t="s">
        <v>5797</v>
      </c>
      <c r="AR458" s="7" t="s">
        <v>70</v>
      </c>
      <c r="AS458" s="7" t="s">
        <v>66</v>
      </c>
      <c r="AT458" s="7" t="s">
        <v>5797</v>
      </c>
      <c r="AU458" s="7" t="s">
        <v>70</v>
      </c>
      <c r="AV458" s="12">
        <v>0</v>
      </c>
      <c r="AW458" s="12">
        <v>0</v>
      </c>
      <c r="AX458" s="12">
        <v>0</v>
      </c>
      <c r="AY458" s="12">
        <v>1</v>
      </c>
      <c r="AZ458" s="12" t="s">
        <v>5797</v>
      </c>
      <c r="BA458" s="12">
        <v>0</v>
      </c>
      <c r="BB458" s="12">
        <v>1</v>
      </c>
      <c r="BC458" s="12">
        <v>1</v>
      </c>
    </row>
    <row r="459" spans="1:55" x14ac:dyDescent="0.35">
      <c r="A459" s="7" t="s">
        <v>1122</v>
      </c>
      <c r="B459" s="7" t="s">
        <v>1123</v>
      </c>
      <c r="C459" s="13" t="s">
        <v>51</v>
      </c>
      <c r="D459" s="7">
        <v>300</v>
      </c>
      <c r="E459" s="7" t="s">
        <v>100</v>
      </c>
      <c r="F459" s="7">
        <v>1830</v>
      </c>
      <c r="G459" s="14" t="s">
        <v>53</v>
      </c>
      <c r="H459" s="13" t="s">
        <v>54</v>
      </c>
      <c r="I459" s="7" t="s">
        <v>107</v>
      </c>
      <c r="J459" s="7" t="s">
        <v>56</v>
      </c>
      <c r="K459" s="7" t="s">
        <v>57</v>
      </c>
      <c r="L459" s="7">
        <v>46.9</v>
      </c>
      <c r="M459" s="7" t="s">
        <v>58</v>
      </c>
      <c r="N459" s="7"/>
      <c r="O459" t="s">
        <v>7875</v>
      </c>
      <c r="P459" s="7" t="s">
        <v>59</v>
      </c>
      <c r="Q459" s="14" t="s">
        <v>59</v>
      </c>
      <c r="R459" t="b">
        <v>0</v>
      </c>
      <c r="S459" s="7">
        <v>571</v>
      </c>
      <c r="T459" s="7">
        <v>13.22</v>
      </c>
      <c r="U459" s="7">
        <v>27.42</v>
      </c>
      <c r="V459" s="7">
        <v>1.0558673999999999</v>
      </c>
      <c r="W459" s="7">
        <v>0.70756000000000008</v>
      </c>
      <c r="X459" s="7">
        <v>7.7</v>
      </c>
      <c r="Y459" s="7">
        <v>3.88</v>
      </c>
      <c r="Z459" s="14">
        <v>3.87</v>
      </c>
      <c r="AA459" s="17">
        <v>3.5757700000000003E-2</v>
      </c>
      <c r="AB459" s="3">
        <v>0.96424200000000004</v>
      </c>
      <c r="AC459" s="14" t="s">
        <v>197</v>
      </c>
      <c r="AD459" s="13">
        <v>8</v>
      </c>
      <c r="AE459" s="14">
        <v>7</v>
      </c>
      <c r="AF459" s="13">
        <v>5</v>
      </c>
      <c r="AG459" s="7">
        <v>5</v>
      </c>
      <c r="AH459" s="7">
        <v>0</v>
      </c>
      <c r="AI459" s="7">
        <v>4</v>
      </c>
      <c r="AJ459" s="7">
        <v>4</v>
      </c>
      <c r="AK459" s="14">
        <v>0</v>
      </c>
      <c r="AL459" s="13">
        <v>3</v>
      </c>
      <c r="AM459" s="14">
        <v>3</v>
      </c>
      <c r="AN459" s="7" t="s">
        <v>66</v>
      </c>
      <c r="AO459" s="7" t="s">
        <v>62</v>
      </c>
      <c r="AP459" s="7" t="s">
        <v>62</v>
      </c>
      <c r="AQ459" s="7" t="s">
        <v>5797</v>
      </c>
      <c r="AR459" s="7" t="s">
        <v>70</v>
      </c>
      <c r="AS459" s="7" t="s">
        <v>66</v>
      </c>
      <c r="AT459" s="7" t="s">
        <v>70</v>
      </c>
      <c r="AU459" s="7" t="s">
        <v>70</v>
      </c>
      <c r="AV459" s="12">
        <v>0</v>
      </c>
      <c r="AW459" s="12">
        <v>0</v>
      </c>
      <c r="AX459" s="12">
        <v>0</v>
      </c>
      <c r="AY459" s="12">
        <v>1</v>
      </c>
      <c r="AZ459" s="12">
        <v>1</v>
      </c>
      <c r="BA459" s="12">
        <v>0</v>
      </c>
      <c r="BB459" s="12">
        <v>1</v>
      </c>
      <c r="BC459" s="12">
        <v>1</v>
      </c>
    </row>
    <row r="460" spans="1:55" x14ac:dyDescent="0.35">
      <c r="A460" s="7" t="s">
        <v>1124</v>
      </c>
      <c r="B460" s="7" t="s">
        <v>1125</v>
      </c>
      <c r="C460" s="13" t="s">
        <v>51</v>
      </c>
      <c r="D460" s="7">
        <v>300</v>
      </c>
      <c r="E460" s="7" t="s">
        <v>100</v>
      </c>
      <c r="F460" s="7"/>
      <c r="G460" s="14" t="s">
        <v>53</v>
      </c>
      <c r="H460" s="13" t="s">
        <v>54</v>
      </c>
      <c r="I460" s="7" t="s">
        <v>72</v>
      </c>
      <c r="J460" s="7" t="s">
        <v>56</v>
      </c>
      <c r="K460" s="7" t="s">
        <v>57</v>
      </c>
      <c r="L460" s="7">
        <v>31</v>
      </c>
      <c r="M460" s="7" t="s">
        <v>58</v>
      </c>
      <c r="N460" s="7">
        <v>33</v>
      </c>
      <c r="O460" t="s">
        <v>7875</v>
      </c>
      <c r="P460" s="7" t="s">
        <v>59</v>
      </c>
      <c r="Q460" s="14" t="s">
        <v>59</v>
      </c>
      <c r="R460" t="b">
        <v>0</v>
      </c>
      <c r="S460" s="7">
        <v>693</v>
      </c>
      <c r="T460" s="7">
        <v>10.52</v>
      </c>
      <c r="U460" s="7">
        <v>26</v>
      </c>
      <c r="V460" s="7">
        <v>0.93086740000000001</v>
      </c>
      <c r="W460" s="7">
        <v>0.96097999999999995</v>
      </c>
      <c r="X460" s="7"/>
      <c r="Y460" s="7"/>
      <c r="Z460" s="14"/>
      <c r="AA460" s="17">
        <v>3.4349900000000003E-2</v>
      </c>
      <c r="AB460" s="3">
        <v>0.96565000000000001</v>
      </c>
      <c r="AC460" s="14" t="s">
        <v>197</v>
      </c>
      <c r="AD460" s="13">
        <v>8</v>
      </c>
      <c r="AE460" s="14">
        <v>7</v>
      </c>
      <c r="AF460" s="13">
        <v>5</v>
      </c>
      <c r="AG460" s="7">
        <v>5</v>
      </c>
      <c r="AH460" s="7">
        <v>0</v>
      </c>
      <c r="AI460" s="7">
        <v>4</v>
      </c>
      <c r="AJ460" s="7">
        <v>4</v>
      </c>
      <c r="AK460" s="14">
        <v>0</v>
      </c>
      <c r="AL460" s="13">
        <v>3</v>
      </c>
      <c r="AM460" s="14">
        <v>3</v>
      </c>
      <c r="AN460" s="7" t="s">
        <v>66</v>
      </c>
      <c r="AO460" s="7" t="s">
        <v>62</v>
      </c>
      <c r="AP460" s="7" t="s">
        <v>62</v>
      </c>
      <c r="AQ460" s="7" t="s">
        <v>5797</v>
      </c>
      <c r="AR460" s="7" t="s">
        <v>70</v>
      </c>
      <c r="AS460" s="7" t="s">
        <v>5797</v>
      </c>
      <c r="AT460" s="7" t="s">
        <v>5797</v>
      </c>
      <c r="AU460" s="7" t="s">
        <v>70</v>
      </c>
      <c r="AV460" s="12">
        <v>0</v>
      </c>
      <c r="AW460" s="12">
        <v>0</v>
      </c>
      <c r="AX460" s="12">
        <v>0</v>
      </c>
      <c r="AY460" s="12">
        <v>1</v>
      </c>
      <c r="AZ460" s="12">
        <v>1</v>
      </c>
      <c r="BA460" s="12">
        <v>0</v>
      </c>
      <c r="BB460" s="12">
        <v>1</v>
      </c>
      <c r="BC460" s="12">
        <v>1</v>
      </c>
    </row>
    <row r="461" spans="1:55" x14ac:dyDescent="0.35">
      <c r="A461" s="7" t="s">
        <v>1126</v>
      </c>
      <c r="B461" s="7" t="s">
        <v>1127</v>
      </c>
      <c r="C461" s="13" t="s">
        <v>51</v>
      </c>
      <c r="D461" s="7">
        <v>300</v>
      </c>
      <c r="E461" s="7" t="s">
        <v>100</v>
      </c>
      <c r="F461" s="7"/>
      <c r="G461" s="14" t="s">
        <v>53</v>
      </c>
      <c r="H461" s="13" t="s">
        <v>54</v>
      </c>
      <c r="I461" s="7" t="s">
        <v>75</v>
      </c>
      <c r="J461" s="7" t="s">
        <v>87</v>
      </c>
      <c r="K461" s="7" t="s">
        <v>57</v>
      </c>
      <c r="L461" s="7">
        <v>18.3</v>
      </c>
      <c r="M461" s="7" t="s">
        <v>109</v>
      </c>
      <c r="N461" s="7">
        <v>36</v>
      </c>
      <c r="O461" t="s">
        <v>7875</v>
      </c>
      <c r="P461" s="7" t="s">
        <v>113</v>
      </c>
      <c r="Q461" s="14" t="s">
        <v>56</v>
      </c>
      <c r="R461" t="b">
        <v>0</v>
      </c>
      <c r="S461" s="7">
        <v>702</v>
      </c>
      <c r="T461" s="7">
        <v>11.02</v>
      </c>
      <c r="U461" s="7">
        <v>22.26</v>
      </c>
      <c r="V461" s="7">
        <v>0.51919999999999999</v>
      </c>
      <c r="W461" s="7">
        <v>1.1514</v>
      </c>
      <c r="X461" s="7">
        <v>6.6</v>
      </c>
      <c r="Y461" s="7">
        <v>4.3600000000000003</v>
      </c>
      <c r="Z461" s="14">
        <v>3.11</v>
      </c>
      <c r="AA461" s="17">
        <v>1E-4</v>
      </c>
      <c r="AB461" s="3">
        <v>0.99990000000000001</v>
      </c>
      <c r="AC461" s="14" t="s">
        <v>197</v>
      </c>
      <c r="AD461" s="13">
        <v>8</v>
      </c>
      <c r="AE461" s="14">
        <v>7</v>
      </c>
      <c r="AF461" s="13">
        <v>5</v>
      </c>
      <c r="AG461" s="7">
        <v>4</v>
      </c>
      <c r="AH461" s="7">
        <v>1</v>
      </c>
      <c r="AI461" s="7">
        <v>4</v>
      </c>
      <c r="AJ461" s="7">
        <v>3</v>
      </c>
      <c r="AK461" s="14">
        <v>1</v>
      </c>
      <c r="AL461" s="13">
        <v>3</v>
      </c>
      <c r="AM461" s="14">
        <v>3</v>
      </c>
      <c r="AN461" s="7" t="s">
        <v>66</v>
      </c>
      <c r="AO461" s="7" t="s">
        <v>62</v>
      </c>
      <c r="AP461" s="7" t="s">
        <v>66</v>
      </c>
      <c r="AQ461" s="7" t="s">
        <v>70</v>
      </c>
      <c r="AR461" s="7" t="s">
        <v>70</v>
      </c>
      <c r="AS461" s="7" t="s">
        <v>69</v>
      </c>
      <c r="AT461" s="7" t="s">
        <v>70</v>
      </c>
      <c r="AU461" s="7" t="s">
        <v>70</v>
      </c>
      <c r="AV461" s="12">
        <v>0</v>
      </c>
      <c r="AW461" s="12">
        <v>0</v>
      </c>
      <c r="AX461" s="12">
        <v>0</v>
      </c>
      <c r="AY461" s="12" t="s">
        <v>5797</v>
      </c>
      <c r="AZ461" s="12" t="s">
        <v>5797</v>
      </c>
      <c r="BA461" s="12">
        <v>0</v>
      </c>
      <c r="BB461" s="12">
        <v>1</v>
      </c>
      <c r="BC461" s="12">
        <v>1</v>
      </c>
    </row>
    <row r="462" spans="1:55" x14ac:dyDescent="0.35">
      <c r="A462" s="7" t="s">
        <v>1128</v>
      </c>
      <c r="B462" s="7" t="s">
        <v>1129</v>
      </c>
      <c r="C462" s="13" t="s">
        <v>51</v>
      </c>
      <c r="D462" s="7">
        <v>300</v>
      </c>
      <c r="E462" s="7" t="s">
        <v>100</v>
      </c>
      <c r="F462" s="7">
        <v>1500</v>
      </c>
      <c r="G462" s="14" t="s">
        <v>53</v>
      </c>
      <c r="H462" s="13" t="s">
        <v>82</v>
      </c>
      <c r="I462" s="7" t="s">
        <v>95</v>
      </c>
      <c r="J462" s="7" t="s">
        <v>56</v>
      </c>
      <c r="K462" s="7" t="s">
        <v>57</v>
      </c>
      <c r="L462" s="7">
        <v>23</v>
      </c>
      <c r="M462" s="7" t="s">
        <v>86</v>
      </c>
      <c r="N462" s="7">
        <v>35</v>
      </c>
      <c r="O462" t="s">
        <v>7875</v>
      </c>
      <c r="P462" s="7" t="s">
        <v>59</v>
      </c>
      <c r="Q462" s="14" t="s">
        <v>59</v>
      </c>
      <c r="R462" t="b">
        <v>0</v>
      </c>
      <c r="S462" s="7">
        <v>1081</v>
      </c>
      <c r="T462" s="7">
        <v>13.58</v>
      </c>
      <c r="U462" s="7">
        <v>25.14</v>
      </c>
      <c r="V462" s="7">
        <v>0.52140000000000009</v>
      </c>
      <c r="W462" s="7">
        <v>1.6640999999999999</v>
      </c>
      <c r="X462" s="7">
        <v>5.9</v>
      </c>
      <c r="Y462" s="7">
        <v>4.54</v>
      </c>
      <c r="Z462" s="14">
        <v>2.67</v>
      </c>
      <c r="AA462" s="17">
        <v>4.0800599999999999E-2</v>
      </c>
      <c r="AB462" s="3">
        <v>0.95919900000000002</v>
      </c>
      <c r="AC462" s="14" t="s">
        <v>197</v>
      </c>
      <c r="AD462" s="13">
        <v>8</v>
      </c>
      <c r="AE462" s="14">
        <v>7</v>
      </c>
      <c r="AF462" s="13">
        <v>5</v>
      </c>
      <c r="AG462" s="7">
        <v>5</v>
      </c>
      <c r="AH462" s="7">
        <v>0</v>
      </c>
      <c r="AI462" s="7">
        <v>4</v>
      </c>
      <c r="AJ462" s="7">
        <v>4</v>
      </c>
      <c r="AK462" s="14">
        <v>0</v>
      </c>
      <c r="AL462" s="13">
        <v>3</v>
      </c>
      <c r="AM462" s="14">
        <v>3</v>
      </c>
      <c r="AN462" s="7" t="s">
        <v>66</v>
      </c>
      <c r="AO462" s="7" t="s">
        <v>62</v>
      </c>
      <c r="AP462" s="7" t="s">
        <v>62</v>
      </c>
      <c r="AQ462" s="7" t="s">
        <v>5797</v>
      </c>
      <c r="AR462" s="7" t="s">
        <v>70</v>
      </c>
      <c r="AS462" s="7" t="s">
        <v>5797</v>
      </c>
      <c r="AT462" s="7" t="s">
        <v>5797</v>
      </c>
      <c r="AU462" s="7" t="s">
        <v>70</v>
      </c>
      <c r="AV462" s="12">
        <v>0</v>
      </c>
      <c r="AW462" s="12">
        <v>0</v>
      </c>
      <c r="AX462" s="12">
        <v>0</v>
      </c>
      <c r="AY462" s="12">
        <v>1</v>
      </c>
      <c r="AZ462" s="12">
        <v>1</v>
      </c>
      <c r="BA462" s="12">
        <v>0</v>
      </c>
      <c r="BB462" s="12">
        <v>1</v>
      </c>
      <c r="BC462" s="12">
        <v>1</v>
      </c>
    </row>
    <row r="463" spans="1:55" x14ac:dyDescent="0.35">
      <c r="A463" s="7" t="s">
        <v>1130</v>
      </c>
      <c r="B463" s="7" t="s">
        <v>1131</v>
      </c>
      <c r="C463" s="13" t="s">
        <v>51</v>
      </c>
      <c r="D463" s="7">
        <v>300</v>
      </c>
      <c r="E463" s="7" t="s">
        <v>139</v>
      </c>
      <c r="F463" s="7"/>
      <c r="G463" s="14" t="s">
        <v>53</v>
      </c>
      <c r="H463" s="13" t="s">
        <v>54</v>
      </c>
      <c r="I463" s="7" t="s">
        <v>75</v>
      </c>
      <c r="J463" s="7" t="s">
        <v>87</v>
      </c>
      <c r="K463" s="7" t="s">
        <v>57</v>
      </c>
      <c r="L463" s="7">
        <v>23</v>
      </c>
      <c r="M463" s="7" t="s">
        <v>109</v>
      </c>
      <c r="N463" s="7">
        <v>46</v>
      </c>
      <c r="O463" t="s">
        <v>7897</v>
      </c>
      <c r="P463" s="7" t="s">
        <v>59</v>
      </c>
      <c r="Q463" s="14" t="s">
        <v>59</v>
      </c>
      <c r="R463" t="b">
        <v>0</v>
      </c>
      <c r="S463" s="7">
        <v>979</v>
      </c>
      <c r="T463" s="7">
        <v>18.079999999999998</v>
      </c>
      <c r="U463" s="7">
        <v>27.98</v>
      </c>
      <c r="V463" s="7">
        <v>0.65773339999999991</v>
      </c>
      <c r="W463" s="7">
        <v>1.38602</v>
      </c>
      <c r="X463" s="7">
        <v>6.4</v>
      </c>
      <c r="Y463" s="7">
        <v>3.15</v>
      </c>
      <c r="Z463" s="14">
        <v>3.73</v>
      </c>
      <c r="AA463" s="17">
        <v>1E-4</v>
      </c>
      <c r="AB463" s="3">
        <v>0.99990000000000001</v>
      </c>
      <c r="AC463" s="14" t="s">
        <v>197</v>
      </c>
      <c r="AD463" s="13">
        <v>8</v>
      </c>
      <c r="AE463" s="14">
        <v>7</v>
      </c>
      <c r="AF463" s="13">
        <v>5</v>
      </c>
      <c r="AG463" s="7">
        <v>3</v>
      </c>
      <c r="AH463" s="7">
        <v>2</v>
      </c>
      <c r="AI463" s="7">
        <v>4</v>
      </c>
      <c r="AJ463" s="7">
        <v>3</v>
      </c>
      <c r="AK463" s="14">
        <v>1</v>
      </c>
      <c r="AL463" s="13">
        <v>3</v>
      </c>
      <c r="AM463" s="14">
        <v>3</v>
      </c>
      <c r="AN463" s="7" t="s">
        <v>69</v>
      </c>
      <c r="AO463" s="7" t="s">
        <v>62</v>
      </c>
      <c r="AP463" s="7" t="s">
        <v>62</v>
      </c>
      <c r="AQ463" s="7" t="s">
        <v>70</v>
      </c>
      <c r="AR463" s="7" t="s">
        <v>70</v>
      </c>
      <c r="AS463" s="7" t="s">
        <v>66</v>
      </c>
      <c r="AT463" s="7" t="s">
        <v>70</v>
      </c>
      <c r="AU463" s="7" t="s">
        <v>70</v>
      </c>
      <c r="AV463" s="12">
        <v>0</v>
      </c>
      <c r="AW463" s="12">
        <v>0</v>
      </c>
      <c r="AX463" s="12">
        <v>0</v>
      </c>
      <c r="AY463" s="12">
        <v>1</v>
      </c>
      <c r="AZ463" s="12">
        <v>1</v>
      </c>
      <c r="BA463" s="12">
        <v>0</v>
      </c>
      <c r="BB463" s="12">
        <v>1</v>
      </c>
      <c r="BC463" s="12">
        <v>1</v>
      </c>
    </row>
    <row r="464" spans="1:55" x14ac:dyDescent="0.35">
      <c r="A464" s="7" t="s">
        <v>1132</v>
      </c>
      <c r="B464" s="7" t="s">
        <v>1133</v>
      </c>
      <c r="C464" s="13" t="s">
        <v>51</v>
      </c>
      <c r="D464" s="7">
        <v>300</v>
      </c>
      <c r="E464" s="7" t="s">
        <v>100</v>
      </c>
      <c r="F464" s="7"/>
      <c r="G464" s="14" t="s">
        <v>53</v>
      </c>
      <c r="H464" s="13" t="s">
        <v>54</v>
      </c>
      <c r="I464" s="7" t="s">
        <v>137</v>
      </c>
      <c r="J464" s="7" t="s">
        <v>56</v>
      </c>
      <c r="K464" s="7" t="s">
        <v>57</v>
      </c>
      <c r="L464" s="7">
        <v>23</v>
      </c>
      <c r="M464" s="7" t="s">
        <v>58</v>
      </c>
      <c r="N464" s="7">
        <v>33</v>
      </c>
      <c r="O464" t="s">
        <v>7875</v>
      </c>
      <c r="P464" s="7" t="s">
        <v>59</v>
      </c>
      <c r="Q464" s="14" t="s">
        <v>59</v>
      </c>
      <c r="R464" t="b">
        <v>0</v>
      </c>
      <c r="S464" s="7">
        <v>936</v>
      </c>
      <c r="T464" s="7">
        <v>13.06</v>
      </c>
      <c r="U464" s="7">
        <v>22.18</v>
      </c>
      <c r="V464" s="7">
        <v>0.50520000000000009</v>
      </c>
      <c r="W464" s="7">
        <v>1.54318</v>
      </c>
      <c r="X464" s="7">
        <v>5.9</v>
      </c>
      <c r="Y464" s="7">
        <v>4.59</v>
      </c>
      <c r="Z464" s="14">
        <v>2.57</v>
      </c>
      <c r="AA464" s="17">
        <v>6.0540999999999998E-3</v>
      </c>
      <c r="AB464" s="3">
        <v>0.993946</v>
      </c>
      <c r="AC464" s="14" t="s">
        <v>197</v>
      </c>
      <c r="AD464" s="13">
        <v>8</v>
      </c>
      <c r="AE464" s="14">
        <v>7</v>
      </c>
      <c r="AF464" s="13">
        <v>5</v>
      </c>
      <c r="AG464" s="7">
        <v>5</v>
      </c>
      <c r="AH464" s="7">
        <v>0</v>
      </c>
      <c r="AI464" s="7">
        <v>4</v>
      </c>
      <c r="AJ464" s="7">
        <v>4</v>
      </c>
      <c r="AK464" s="14">
        <v>0</v>
      </c>
      <c r="AL464" s="13">
        <v>3</v>
      </c>
      <c r="AM464" s="14">
        <v>3</v>
      </c>
      <c r="AN464" s="7" t="s">
        <v>66</v>
      </c>
      <c r="AO464" s="7" t="s">
        <v>62</v>
      </c>
      <c r="AP464" s="7" t="s">
        <v>62</v>
      </c>
      <c r="AQ464" s="7" t="s">
        <v>70</v>
      </c>
      <c r="AR464" s="7" t="s">
        <v>70</v>
      </c>
      <c r="AS464" s="7" t="s">
        <v>66</v>
      </c>
      <c r="AT464" s="7" t="s">
        <v>70</v>
      </c>
      <c r="AU464" s="7" t="s">
        <v>70</v>
      </c>
      <c r="AV464" s="12">
        <v>0</v>
      </c>
      <c r="AW464" s="12">
        <v>0</v>
      </c>
      <c r="AX464" s="12">
        <v>0</v>
      </c>
      <c r="AY464" s="12">
        <v>1</v>
      </c>
      <c r="AZ464" s="12">
        <v>1</v>
      </c>
      <c r="BA464" s="12">
        <v>0</v>
      </c>
      <c r="BB464" s="12">
        <v>1</v>
      </c>
      <c r="BC464" s="12">
        <v>1</v>
      </c>
    </row>
    <row r="465" spans="1:55" x14ac:dyDescent="0.35">
      <c r="A465" s="7" t="s">
        <v>1134</v>
      </c>
      <c r="B465" s="7" t="s">
        <v>1135</v>
      </c>
      <c r="C465" s="13" t="s">
        <v>51</v>
      </c>
      <c r="D465" s="7">
        <v>300</v>
      </c>
      <c r="E465" s="7" t="s">
        <v>100</v>
      </c>
      <c r="F465" s="7">
        <v>1760</v>
      </c>
      <c r="G465" s="14" t="s">
        <v>53</v>
      </c>
      <c r="H465" s="13" t="s">
        <v>54</v>
      </c>
      <c r="I465" s="7" t="s">
        <v>107</v>
      </c>
      <c r="J465" s="7" t="s">
        <v>87</v>
      </c>
      <c r="K465" s="7" t="s">
        <v>57</v>
      </c>
      <c r="L465" s="7">
        <v>42</v>
      </c>
      <c r="M465" s="7" t="s">
        <v>58</v>
      </c>
      <c r="N465" s="7">
        <v>33</v>
      </c>
      <c r="O465" t="s">
        <v>7875</v>
      </c>
      <c r="P465" s="7" t="s">
        <v>59</v>
      </c>
      <c r="Q465" s="14" t="s">
        <v>59</v>
      </c>
      <c r="R465" t="b">
        <v>0</v>
      </c>
      <c r="S465" s="7">
        <v>626</v>
      </c>
      <c r="T465" s="7">
        <v>12.84</v>
      </c>
      <c r="U465" s="7">
        <v>26.34</v>
      </c>
      <c r="V465" s="7">
        <v>1.0211992000000001</v>
      </c>
      <c r="W465" s="7">
        <v>0.80557999999999996</v>
      </c>
      <c r="X465" s="7">
        <v>6.2</v>
      </c>
      <c r="Y465" s="7">
        <v>3.77</v>
      </c>
      <c r="Z465" s="14">
        <v>3.93</v>
      </c>
      <c r="AA465" s="17">
        <v>5.0214200000000001E-2</v>
      </c>
      <c r="AB465" s="3">
        <v>0.94978600000000002</v>
      </c>
      <c r="AC465" s="14" t="s">
        <v>197</v>
      </c>
      <c r="AD465" s="13">
        <v>8</v>
      </c>
      <c r="AE465" s="14">
        <v>7</v>
      </c>
      <c r="AF465" s="13">
        <v>5</v>
      </c>
      <c r="AG465" s="7">
        <v>5</v>
      </c>
      <c r="AH465" s="7">
        <v>0</v>
      </c>
      <c r="AI465" s="7">
        <v>4</v>
      </c>
      <c r="AJ465" s="7">
        <v>4</v>
      </c>
      <c r="AK465" s="14">
        <v>0</v>
      </c>
      <c r="AL465" s="13">
        <v>3</v>
      </c>
      <c r="AM465" s="14">
        <v>3</v>
      </c>
      <c r="AN465" s="7" t="s">
        <v>66</v>
      </c>
      <c r="AO465" s="7" t="s">
        <v>62</v>
      </c>
      <c r="AP465" s="7" t="s">
        <v>62</v>
      </c>
      <c r="AQ465" s="7" t="s">
        <v>70</v>
      </c>
      <c r="AR465" s="7" t="s">
        <v>70</v>
      </c>
      <c r="AS465" s="7" t="s">
        <v>5797</v>
      </c>
      <c r="AT465" s="7" t="s">
        <v>70</v>
      </c>
      <c r="AU465" s="7" t="s">
        <v>5797</v>
      </c>
      <c r="AV465" s="12">
        <v>0</v>
      </c>
      <c r="AW465" s="12">
        <v>0</v>
      </c>
      <c r="AX465" s="12">
        <v>0</v>
      </c>
      <c r="AY465" s="12">
        <v>1</v>
      </c>
      <c r="AZ465" s="12">
        <v>1</v>
      </c>
      <c r="BA465" s="12">
        <v>0</v>
      </c>
      <c r="BB465" s="12">
        <v>1</v>
      </c>
      <c r="BC465" s="12">
        <v>1</v>
      </c>
    </row>
    <row r="466" spans="1:55" x14ac:dyDescent="0.35">
      <c r="A466" s="7" t="s">
        <v>1136</v>
      </c>
      <c r="B466" s="7" t="s">
        <v>1137</v>
      </c>
      <c r="C466" s="13" t="s">
        <v>51</v>
      </c>
      <c r="D466" s="7">
        <v>300</v>
      </c>
      <c r="E466" s="7" t="s">
        <v>100</v>
      </c>
      <c r="F466" s="7">
        <v>1500</v>
      </c>
      <c r="G466" s="14" t="s">
        <v>53</v>
      </c>
      <c r="H466" s="13" t="s">
        <v>54</v>
      </c>
      <c r="I466" s="7" t="s">
        <v>72</v>
      </c>
      <c r="J466" s="7" t="s">
        <v>76</v>
      </c>
      <c r="K466" s="7" t="s">
        <v>57</v>
      </c>
      <c r="L466" s="7">
        <v>32</v>
      </c>
      <c r="M466" s="7" t="s">
        <v>58</v>
      </c>
      <c r="N466" s="7">
        <v>39</v>
      </c>
      <c r="O466" t="s">
        <v>7875</v>
      </c>
      <c r="P466" s="7" t="s">
        <v>59</v>
      </c>
      <c r="Q466" s="14" t="s">
        <v>59</v>
      </c>
      <c r="R466" t="b">
        <v>0</v>
      </c>
      <c r="S466" s="7">
        <v>1081</v>
      </c>
      <c r="T466" s="7">
        <v>13.58</v>
      </c>
      <c r="U466" s="7">
        <v>25.14</v>
      </c>
      <c r="V466" s="7">
        <v>0.52140000000000009</v>
      </c>
      <c r="W466" s="7">
        <v>1.6640999999999999</v>
      </c>
      <c r="X466" s="7">
        <v>5.9</v>
      </c>
      <c r="Y466" s="7">
        <v>4.54</v>
      </c>
      <c r="Z466" s="14">
        <v>2.67</v>
      </c>
      <c r="AA466" s="17">
        <v>3.3330400000000003E-2</v>
      </c>
      <c r="AB466" s="3">
        <v>0.96667000000000003</v>
      </c>
      <c r="AC466" s="14" t="s">
        <v>197</v>
      </c>
      <c r="AD466" s="13">
        <v>8</v>
      </c>
      <c r="AE466" s="14">
        <v>7</v>
      </c>
      <c r="AF466" s="13">
        <v>5</v>
      </c>
      <c r="AG466" s="7">
        <v>5</v>
      </c>
      <c r="AH466" s="7">
        <v>0</v>
      </c>
      <c r="AI466" s="7">
        <v>4</v>
      </c>
      <c r="AJ466" s="7">
        <v>4</v>
      </c>
      <c r="AK466" s="14">
        <v>0</v>
      </c>
      <c r="AL466" s="13">
        <v>3</v>
      </c>
      <c r="AM466" s="14">
        <v>3</v>
      </c>
      <c r="AN466" s="7" t="s">
        <v>66</v>
      </c>
      <c r="AO466" s="7" t="s">
        <v>62</v>
      </c>
      <c r="AP466" s="7" t="s">
        <v>62</v>
      </c>
      <c r="AQ466" s="7" t="s">
        <v>5797</v>
      </c>
      <c r="AR466" s="7" t="s">
        <v>70</v>
      </c>
      <c r="AS466" s="7" t="s">
        <v>5797</v>
      </c>
      <c r="AT466" s="7" t="s">
        <v>70</v>
      </c>
      <c r="AU466" s="7" t="s">
        <v>70</v>
      </c>
      <c r="AV466" s="12">
        <v>0</v>
      </c>
      <c r="AW466" s="12">
        <v>0</v>
      </c>
      <c r="AX466" s="12">
        <v>0</v>
      </c>
      <c r="AY466" s="12">
        <v>1</v>
      </c>
      <c r="AZ466" s="12">
        <v>1</v>
      </c>
      <c r="BA466" s="12">
        <v>0</v>
      </c>
      <c r="BB466" s="12">
        <v>1</v>
      </c>
      <c r="BC466" s="12">
        <v>1</v>
      </c>
    </row>
    <row r="467" spans="1:55" x14ac:dyDescent="0.35">
      <c r="A467" s="7" t="s">
        <v>1138</v>
      </c>
      <c r="B467" s="7" t="s">
        <v>1139</v>
      </c>
      <c r="C467" s="13" t="s">
        <v>51</v>
      </c>
      <c r="D467" s="7">
        <v>300</v>
      </c>
      <c r="E467" s="7" t="s">
        <v>100</v>
      </c>
      <c r="F467" s="7">
        <v>1500</v>
      </c>
      <c r="G467" s="14" t="s">
        <v>53</v>
      </c>
      <c r="H467" s="13" t="s">
        <v>54</v>
      </c>
      <c r="I467" s="7" t="s">
        <v>72</v>
      </c>
      <c r="J467" s="7" t="s">
        <v>76</v>
      </c>
      <c r="K467" s="7" t="s">
        <v>57</v>
      </c>
      <c r="L467" s="7">
        <v>15</v>
      </c>
      <c r="M467" s="7" t="s">
        <v>58</v>
      </c>
      <c r="N467" s="7">
        <v>35</v>
      </c>
      <c r="O467" t="s">
        <v>7875</v>
      </c>
      <c r="P467" s="7" t="s">
        <v>59</v>
      </c>
      <c r="Q467" s="14" t="s">
        <v>113</v>
      </c>
      <c r="R467" t="b">
        <v>0</v>
      </c>
      <c r="S467" s="7">
        <v>1081</v>
      </c>
      <c r="T467" s="7">
        <v>13.58</v>
      </c>
      <c r="U467" s="7">
        <v>25.14</v>
      </c>
      <c r="V467" s="7">
        <v>0.52140000000000009</v>
      </c>
      <c r="W467" s="7">
        <v>1.6640999999999999</v>
      </c>
      <c r="X467" s="7">
        <v>5.9</v>
      </c>
      <c r="Y467" s="7">
        <v>4.54</v>
      </c>
      <c r="Z467" s="14">
        <v>2.67</v>
      </c>
      <c r="AA467" s="17">
        <v>4.7115999999999998E-2</v>
      </c>
      <c r="AB467" s="3">
        <v>0.95288399999999995</v>
      </c>
      <c r="AC467" s="14" t="s">
        <v>197</v>
      </c>
      <c r="AD467" s="13">
        <v>8</v>
      </c>
      <c r="AE467" s="14">
        <v>7</v>
      </c>
      <c r="AF467" s="13">
        <v>5</v>
      </c>
      <c r="AG467" s="7">
        <v>5</v>
      </c>
      <c r="AH467" s="7">
        <v>0</v>
      </c>
      <c r="AI467" s="7">
        <v>4</v>
      </c>
      <c r="AJ467" s="7">
        <v>4</v>
      </c>
      <c r="AK467" s="14">
        <v>0</v>
      </c>
      <c r="AL467" s="13">
        <v>3</v>
      </c>
      <c r="AM467" s="14">
        <v>3</v>
      </c>
      <c r="AN467" s="7" t="s">
        <v>66</v>
      </c>
      <c r="AO467" s="7" t="s">
        <v>62</v>
      </c>
      <c r="AP467" s="7" t="s">
        <v>62</v>
      </c>
      <c r="AQ467" s="7" t="s">
        <v>70</v>
      </c>
      <c r="AR467" s="7" t="s">
        <v>70</v>
      </c>
      <c r="AS467" s="7" t="s">
        <v>5797</v>
      </c>
      <c r="AT467" s="7" t="s">
        <v>70</v>
      </c>
      <c r="AU467" s="7" t="s">
        <v>70</v>
      </c>
      <c r="AV467" s="12">
        <v>0</v>
      </c>
      <c r="AW467" s="12">
        <v>0</v>
      </c>
      <c r="AX467" s="12">
        <v>0</v>
      </c>
      <c r="AY467" s="12">
        <v>1</v>
      </c>
      <c r="AZ467" s="12">
        <v>1</v>
      </c>
      <c r="BA467" s="12">
        <v>0</v>
      </c>
      <c r="BB467" s="12">
        <v>1</v>
      </c>
      <c r="BC467" s="12">
        <v>1</v>
      </c>
    </row>
    <row r="468" spans="1:55" x14ac:dyDescent="0.35">
      <c r="A468" s="7" t="s">
        <v>1140</v>
      </c>
      <c r="B468" s="7" t="s">
        <v>1141</v>
      </c>
      <c r="C468" s="13" t="s">
        <v>51</v>
      </c>
      <c r="D468" s="7">
        <v>300</v>
      </c>
      <c r="E468" s="7" t="s">
        <v>100</v>
      </c>
      <c r="F468" s="7"/>
      <c r="G468" s="14" t="s">
        <v>53</v>
      </c>
      <c r="H468" s="13" t="s">
        <v>54</v>
      </c>
      <c r="I468" s="7" t="s">
        <v>107</v>
      </c>
      <c r="J468" s="7" t="s">
        <v>87</v>
      </c>
      <c r="K468" s="7" t="s">
        <v>57</v>
      </c>
      <c r="L468" s="7">
        <v>41</v>
      </c>
      <c r="M468" s="7" t="s">
        <v>58</v>
      </c>
      <c r="N468" s="7">
        <v>46</v>
      </c>
      <c r="O468" t="s">
        <v>7928</v>
      </c>
      <c r="P468" s="7" t="s">
        <v>59</v>
      </c>
      <c r="Q468" s="14" t="s">
        <v>59</v>
      </c>
      <c r="R468" t="b">
        <v>0</v>
      </c>
      <c r="S468" s="7">
        <v>774</v>
      </c>
      <c r="T468" s="7">
        <v>18.02</v>
      </c>
      <c r="U468" s="7">
        <v>30.74</v>
      </c>
      <c r="V468" s="7">
        <v>1.1547993999999999</v>
      </c>
      <c r="W468" s="7">
        <v>1.03234</v>
      </c>
      <c r="X468" s="7">
        <v>7.4</v>
      </c>
      <c r="Y468" s="7">
        <v>5.48</v>
      </c>
      <c r="Z468" s="14">
        <v>2.2999999999999998</v>
      </c>
      <c r="AA468" s="17">
        <v>5.5304899999999997E-2</v>
      </c>
      <c r="AB468" s="3">
        <v>0.94469499999999995</v>
      </c>
      <c r="AC468" s="14" t="s">
        <v>197</v>
      </c>
      <c r="AD468" s="13">
        <v>8</v>
      </c>
      <c r="AE468" s="14">
        <v>7</v>
      </c>
      <c r="AF468" s="13">
        <v>5</v>
      </c>
      <c r="AG468" s="7">
        <v>5</v>
      </c>
      <c r="AH468" s="7">
        <v>0</v>
      </c>
      <c r="AI468" s="7">
        <v>4</v>
      </c>
      <c r="AJ468" s="7">
        <v>4</v>
      </c>
      <c r="AK468" s="14">
        <v>0</v>
      </c>
      <c r="AL468" s="13">
        <v>3</v>
      </c>
      <c r="AM468" s="14">
        <v>3</v>
      </c>
      <c r="AN468" s="7" t="s">
        <v>66</v>
      </c>
      <c r="AO468" s="7" t="s">
        <v>62</v>
      </c>
      <c r="AP468" s="7" t="s">
        <v>62</v>
      </c>
      <c r="AQ468" s="7" t="s">
        <v>70</v>
      </c>
      <c r="AR468" s="7" t="s">
        <v>70</v>
      </c>
      <c r="AS468" s="7" t="s">
        <v>5797</v>
      </c>
      <c r="AT468" s="7" t="s">
        <v>70</v>
      </c>
      <c r="AU468" s="7" t="s">
        <v>5797</v>
      </c>
      <c r="AV468" s="12">
        <v>0</v>
      </c>
      <c r="AW468" s="12">
        <v>0</v>
      </c>
      <c r="AX468" s="12">
        <v>0</v>
      </c>
      <c r="AY468" s="12">
        <v>1</v>
      </c>
      <c r="AZ468" s="12">
        <v>1</v>
      </c>
      <c r="BA468" s="12">
        <v>0</v>
      </c>
      <c r="BB468" s="12">
        <v>1</v>
      </c>
      <c r="BC468" s="12">
        <v>1</v>
      </c>
    </row>
    <row r="469" spans="1:55" x14ac:dyDescent="0.35">
      <c r="A469" s="7" t="s">
        <v>1142</v>
      </c>
      <c r="B469" s="7" t="s">
        <v>1143</v>
      </c>
      <c r="C469" s="13" t="s">
        <v>51</v>
      </c>
      <c r="D469" s="7">
        <v>300</v>
      </c>
      <c r="E469" s="7" t="s">
        <v>100</v>
      </c>
      <c r="F469" s="7">
        <v>1285</v>
      </c>
      <c r="G469" s="14" t="s">
        <v>53</v>
      </c>
      <c r="H469" s="13" t="s">
        <v>54</v>
      </c>
      <c r="I469" s="7" t="s">
        <v>95</v>
      </c>
      <c r="J469" s="7" t="s">
        <v>56</v>
      </c>
      <c r="K469" s="7" t="s">
        <v>57</v>
      </c>
      <c r="L469" s="7">
        <v>37</v>
      </c>
      <c r="M469" s="7" t="s">
        <v>58</v>
      </c>
      <c r="N469" s="7">
        <v>33</v>
      </c>
      <c r="O469" t="s">
        <v>7923</v>
      </c>
      <c r="P469" s="7" t="s">
        <v>59</v>
      </c>
      <c r="Q469" s="14" t="s">
        <v>59</v>
      </c>
      <c r="R469" t="b">
        <v>0</v>
      </c>
      <c r="S469" s="7">
        <v>686</v>
      </c>
      <c r="T469" s="7">
        <v>8.32</v>
      </c>
      <c r="U469" s="7">
        <v>22.2</v>
      </c>
      <c r="V469" s="7">
        <v>0.75606679999999993</v>
      </c>
      <c r="W469" s="7">
        <v>1.0022200000000001</v>
      </c>
      <c r="X469" s="7">
        <v>6.2</v>
      </c>
      <c r="Y469" s="7">
        <v>4.95</v>
      </c>
      <c r="Z469" s="14">
        <v>2.37</v>
      </c>
      <c r="AA469" s="17">
        <v>3.7624999999999999E-2</v>
      </c>
      <c r="AB469" s="3">
        <v>0.96237499999999998</v>
      </c>
      <c r="AC469" s="14" t="s">
        <v>197</v>
      </c>
      <c r="AD469" s="13">
        <v>8</v>
      </c>
      <c r="AE469" s="14">
        <v>7</v>
      </c>
      <c r="AF469" s="13">
        <v>5</v>
      </c>
      <c r="AG469" s="7">
        <v>5</v>
      </c>
      <c r="AH469" s="7">
        <v>0</v>
      </c>
      <c r="AI469" s="7">
        <v>4</v>
      </c>
      <c r="AJ469" s="7">
        <v>4</v>
      </c>
      <c r="AK469" s="14">
        <v>0</v>
      </c>
      <c r="AL469" s="13">
        <v>3</v>
      </c>
      <c r="AM469" s="14">
        <v>3</v>
      </c>
      <c r="AN469" s="7" t="s">
        <v>66</v>
      </c>
      <c r="AO469" s="7" t="s">
        <v>62</v>
      </c>
      <c r="AP469" s="7" t="s">
        <v>62</v>
      </c>
      <c r="AQ469" s="7" t="s">
        <v>5797</v>
      </c>
      <c r="AR469" s="7" t="s">
        <v>70</v>
      </c>
      <c r="AS469" s="7" t="s">
        <v>5797</v>
      </c>
      <c r="AT469" s="7" t="s">
        <v>5797</v>
      </c>
      <c r="AU469" s="7" t="s">
        <v>70</v>
      </c>
      <c r="AV469" s="12">
        <v>0</v>
      </c>
      <c r="AW469" s="12">
        <v>0</v>
      </c>
      <c r="AX469" s="12">
        <v>0</v>
      </c>
      <c r="AY469" s="12">
        <v>1</v>
      </c>
      <c r="AZ469" s="12">
        <v>1</v>
      </c>
      <c r="BA469" s="12">
        <v>0</v>
      </c>
      <c r="BB469" s="12">
        <v>1</v>
      </c>
      <c r="BC469" s="12">
        <v>1</v>
      </c>
    </row>
    <row r="470" spans="1:55" x14ac:dyDescent="0.35">
      <c r="A470" s="7" t="s">
        <v>1144</v>
      </c>
      <c r="B470" s="7" t="s">
        <v>1145</v>
      </c>
      <c r="C470" s="13" t="s">
        <v>51</v>
      </c>
      <c r="D470" s="7">
        <v>300</v>
      </c>
      <c r="E470" s="7" t="s">
        <v>100</v>
      </c>
      <c r="F470" s="7">
        <v>1187</v>
      </c>
      <c r="G470" s="14" t="s">
        <v>53</v>
      </c>
      <c r="H470" s="13" t="s">
        <v>54</v>
      </c>
      <c r="I470" s="7" t="s">
        <v>140</v>
      </c>
      <c r="J470" s="7" t="s">
        <v>56</v>
      </c>
      <c r="K470" s="7" t="s">
        <v>57</v>
      </c>
      <c r="L470" s="7">
        <v>30</v>
      </c>
      <c r="M470" s="7" t="s">
        <v>58</v>
      </c>
      <c r="N470" s="7"/>
      <c r="O470" t="s">
        <v>7875</v>
      </c>
      <c r="P470" s="7" t="s">
        <v>59</v>
      </c>
      <c r="Q470" s="14" t="s">
        <v>56</v>
      </c>
      <c r="R470" t="b">
        <v>0</v>
      </c>
      <c r="S470" s="7">
        <v>724</v>
      </c>
      <c r="T470" s="7">
        <v>10.54</v>
      </c>
      <c r="U470" s="7">
        <v>20.62</v>
      </c>
      <c r="V470" s="7">
        <v>0.40146660000000001</v>
      </c>
      <c r="W470" s="7">
        <v>1.3002800000000001</v>
      </c>
      <c r="X470" s="7">
        <v>5.7</v>
      </c>
      <c r="Y470" s="7">
        <v>4.8899999999999997</v>
      </c>
      <c r="Z470" s="14">
        <v>1.82</v>
      </c>
      <c r="AA470" s="17">
        <v>3.5127299999999999E-3</v>
      </c>
      <c r="AB470" s="3">
        <v>0.99648700000000001</v>
      </c>
      <c r="AC470" s="14" t="s">
        <v>197</v>
      </c>
      <c r="AD470" s="13">
        <v>8</v>
      </c>
      <c r="AE470" s="14">
        <v>7</v>
      </c>
      <c r="AF470" s="13">
        <v>5</v>
      </c>
      <c r="AG470" s="7">
        <v>3</v>
      </c>
      <c r="AH470" s="7">
        <v>2</v>
      </c>
      <c r="AI470" s="7">
        <v>4</v>
      </c>
      <c r="AJ470" s="7">
        <v>2</v>
      </c>
      <c r="AK470" s="14">
        <v>2</v>
      </c>
      <c r="AL470" s="13">
        <v>3</v>
      </c>
      <c r="AM470" s="14">
        <v>3</v>
      </c>
      <c r="AN470" s="7" t="s">
        <v>66</v>
      </c>
      <c r="AO470" s="7" t="s">
        <v>62</v>
      </c>
      <c r="AP470" s="7" t="s">
        <v>208</v>
      </c>
      <c r="AQ470" s="7" t="s">
        <v>70</v>
      </c>
      <c r="AR470" s="7" t="s">
        <v>63</v>
      </c>
      <c r="AS470" s="7" t="s">
        <v>66</v>
      </c>
      <c r="AT470" s="7" t="s">
        <v>70</v>
      </c>
      <c r="AU470" s="7" t="s">
        <v>70</v>
      </c>
      <c r="AV470" s="12">
        <v>0</v>
      </c>
      <c r="AW470" s="12">
        <v>0</v>
      </c>
      <c r="AX470" s="12">
        <v>0</v>
      </c>
      <c r="AY470" s="12">
        <v>1</v>
      </c>
      <c r="AZ470" s="12">
        <v>1</v>
      </c>
      <c r="BA470" s="12">
        <v>0</v>
      </c>
      <c r="BB470" s="12">
        <v>1</v>
      </c>
      <c r="BC470" s="12">
        <v>1</v>
      </c>
    </row>
    <row r="471" spans="1:55" x14ac:dyDescent="0.35">
      <c r="A471" s="7" t="s">
        <v>1146</v>
      </c>
      <c r="B471" s="7" t="s">
        <v>1147</v>
      </c>
      <c r="C471" s="13" t="s">
        <v>51</v>
      </c>
      <c r="D471" s="7">
        <v>300</v>
      </c>
      <c r="E471" s="7" t="s">
        <v>100</v>
      </c>
      <c r="F471" s="7"/>
      <c r="G471" s="14" t="s">
        <v>53</v>
      </c>
      <c r="H471" s="13" t="s">
        <v>54</v>
      </c>
      <c r="I471" s="7" t="s">
        <v>75</v>
      </c>
      <c r="J471" s="7"/>
      <c r="K471" s="7" t="s">
        <v>84</v>
      </c>
      <c r="L471" s="7">
        <v>18</v>
      </c>
      <c r="M471" s="7" t="s">
        <v>73</v>
      </c>
      <c r="N471" s="7">
        <v>47</v>
      </c>
      <c r="O471" t="s">
        <v>7923</v>
      </c>
      <c r="P471" s="7" t="s">
        <v>59</v>
      </c>
      <c r="Q471" s="14" t="s">
        <v>56</v>
      </c>
      <c r="R471" t="b">
        <v>0</v>
      </c>
      <c r="S471" s="7">
        <v>282</v>
      </c>
      <c r="T471" s="7">
        <v>13.86</v>
      </c>
      <c r="U471" s="7">
        <v>28.14</v>
      </c>
      <c r="V471" s="7">
        <v>1.2497986000000001</v>
      </c>
      <c r="W471" s="7">
        <v>0.33169999999999999</v>
      </c>
      <c r="X471" s="7">
        <v>7.4</v>
      </c>
      <c r="Y471" s="7">
        <v>4.87</v>
      </c>
      <c r="Z471" s="14">
        <v>2.44</v>
      </c>
      <c r="AA471" s="17">
        <v>4.46224E-2</v>
      </c>
      <c r="AB471" s="3">
        <v>0.95537799999999995</v>
      </c>
      <c r="AC471" s="14" t="s">
        <v>197</v>
      </c>
      <c r="AD471" s="13">
        <v>8</v>
      </c>
      <c r="AE471" s="14">
        <v>7</v>
      </c>
      <c r="AF471" s="13">
        <v>5</v>
      </c>
      <c r="AG471" s="7">
        <v>5</v>
      </c>
      <c r="AH471" s="7">
        <v>0</v>
      </c>
      <c r="AI471" s="7">
        <v>4</v>
      </c>
      <c r="AJ471" s="7">
        <v>4</v>
      </c>
      <c r="AK471" s="14">
        <v>0</v>
      </c>
      <c r="AL471" s="13">
        <v>3</v>
      </c>
      <c r="AM471" s="14">
        <v>3</v>
      </c>
      <c r="AN471" s="7" t="s">
        <v>66</v>
      </c>
      <c r="AO471" s="7" t="s">
        <v>62</v>
      </c>
      <c r="AP471" s="7" t="s">
        <v>62</v>
      </c>
      <c r="AQ471" s="7" t="s">
        <v>5797</v>
      </c>
      <c r="AR471" s="7" t="s">
        <v>70</v>
      </c>
      <c r="AS471" s="7" t="s">
        <v>66</v>
      </c>
      <c r="AT471" s="7" t="s">
        <v>70</v>
      </c>
      <c r="AU471" s="7" t="s">
        <v>70</v>
      </c>
      <c r="AV471" s="12">
        <v>0</v>
      </c>
      <c r="AW471" s="12">
        <v>0</v>
      </c>
      <c r="AX471" s="12">
        <v>0</v>
      </c>
      <c r="AY471" s="12">
        <v>1</v>
      </c>
      <c r="AZ471" s="12">
        <v>1</v>
      </c>
      <c r="BA471" s="12">
        <v>0</v>
      </c>
      <c r="BB471" s="12">
        <v>1</v>
      </c>
      <c r="BC471" s="12">
        <v>1</v>
      </c>
    </row>
    <row r="472" spans="1:55" x14ac:dyDescent="0.35">
      <c r="A472" s="7" t="s">
        <v>1148</v>
      </c>
      <c r="B472" s="7" t="s">
        <v>1149</v>
      </c>
      <c r="C472" s="13" t="s">
        <v>51</v>
      </c>
      <c r="D472" s="7">
        <v>300</v>
      </c>
      <c r="E472" s="7" t="s">
        <v>100</v>
      </c>
      <c r="F472" s="7">
        <v>2278</v>
      </c>
      <c r="G472" s="14" t="s">
        <v>53</v>
      </c>
      <c r="H472" s="13" t="s">
        <v>54</v>
      </c>
      <c r="I472" s="7" t="s">
        <v>72</v>
      </c>
      <c r="J472" s="7" t="s">
        <v>56</v>
      </c>
      <c r="K472" s="7" t="s">
        <v>57</v>
      </c>
      <c r="L472" s="7">
        <v>35</v>
      </c>
      <c r="M472" s="7" t="s">
        <v>58</v>
      </c>
      <c r="N472" s="7">
        <v>30</v>
      </c>
      <c r="O472" t="s">
        <v>7923</v>
      </c>
      <c r="P472" s="7" t="s">
        <v>59</v>
      </c>
      <c r="Q472" s="14" t="s">
        <v>59</v>
      </c>
      <c r="R472" t="b">
        <v>0</v>
      </c>
      <c r="S472" s="7">
        <v>634</v>
      </c>
      <c r="T472" s="7">
        <v>9.5</v>
      </c>
      <c r="U472" s="7">
        <v>24.22</v>
      </c>
      <c r="V472" s="7">
        <v>0.75566659999999997</v>
      </c>
      <c r="W472" s="7">
        <v>0.92108000000000001</v>
      </c>
      <c r="X472" s="7"/>
      <c r="Y472" s="7"/>
      <c r="Z472" s="14"/>
      <c r="AA472" s="17">
        <v>3.1304899999999997E-2</v>
      </c>
      <c r="AB472" s="3">
        <v>0.96869499999999997</v>
      </c>
      <c r="AC472" s="14" t="s">
        <v>197</v>
      </c>
      <c r="AD472" s="13">
        <v>8</v>
      </c>
      <c r="AE472" s="14">
        <v>7</v>
      </c>
      <c r="AF472" s="13">
        <v>5</v>
      </c>
      <c r="AG472" s="7">
        <v>5</v>
      </c>
      <c r="AH472" s="7">
        <v>0</v>
      </c>
      <c r="AI472" s="7">
        <v>4</v>
      </c>
      <c r="AJ472" s="7">
        <v>4</v>
      </c>
      <c r="AK472" s="14">
        <v>0</v>
      </c>
      <c r="AL472" s="13">
        <v>3</v>
      </c>
      <c r="AM472" s="14">
        <v>3</v>
      </c>
      <c r="AN472" s="7" t="s">
        <v>66</v>
      </c>
      <c r="AO472" s="7" t="s">
        <v>62</v>
      </c>
      <c r="AP472" s="7" t="s">
        <v>62</v>
      </c>
      <c r="AQ472" s="7" t="s">
        <v>5797</v>
      </c>
      <c r="AR472" s="7" t="s">
        <v>70</v>
      </c>
      <c r="AS472" s="7" t="s">
        <v>5797</v>
      </c>
      <c r="AT472" s="7" t="s">
        <v>5797</v>
      </c>
      <c r="AU472" s="7" t="s">
        <v>70</v>
      </c>
      <c r="AV472" s="12">
        <v>0</v>
      </c>
      <c r="AW472" s="12">
        <v>0</v>
      </c>
      <c r="AX472" s="12">
        <v>0</v>
      </c>
      <c r="AY472" s="12">
        <v>1</v>
      </c>
      <c r="AZ472" s="12">
        <v>1</v>
      </c>
      <c r="BA472" s="12">
        <v>0</v>
      </c>
      <c r="BB472" s="12">
        <v>1</v>
      </c>
      <c r="BC472" s="12">
        <v>1</v>
      </c>
    </row>
    <row r="473" spans="1:55" x14ac:dyDescent="0.35">
      <c r="A473" s="7" t="s">
        <v>1150</v>
      </c>
      <c r="B473" s="7" t="s">
        <v>1151</v>
      </c>
      <c r="C473" s="13" t="s">
        <v>51</v>
      </c>
      <c r="D473" s="7">
        <v>300</v>
      </c>
      <c r="E473" s="7" t="s">
        <v>100</v>
      </c>
      <c r="F473" s="7">
        <v>2037</v>
      </c>
      <c r="G473" s="14" t="s">
        <v>53</v>
      </c>
      <c r="H473" s="13" t="s">
        <v>54</v>
      </c>
      <c r="I473" s="7" t="s">
        <v>95</v>
      </c>
      <c r="J473" s="7" t="s">
        <v>87</v>
      </c>
      <c r="K473" s="7" t="s">
        <v>84</v>
      </c>
      <c r="L473" s="7">
        <v>53</v>
      </c>
      <c r="M473" s="7" t="s">
        <v>58</v>
      </c>
      <c r="N473" s="7">
        <v>33</v>
      </c>
      <c r="O473" t="s">
        <v>7923</v>
      </c>
      <c r="P473" s="7" t="s">
        <v>59</v>
      </c>
      <c r="Q473" s="14" t="s">
        <v>59</v>
      </c>
      <c r="R473" t="b">
        <v>0</v>
      </c>
      <c r="S473" s="7">
        <v>590</v>
      </c>
      <c r="T473" s="7">
        <v>12.48</v>
      </c>
      <c r="U473" s="7">
        <v>25.64</v>
      </c>
      <c r="V473" s="7">
        <v>0.96660060000000003</v>
      </c>
      <c r="W473" s="7">
        <v>0.74134</v>
      </c>
      <c r="X473" s="7"/>
      <c r="Y473" s="7"/>
      <c r="Z473" s="14"/>
      <c r="AA473" s="17">
        <v>4.5258E-2</v>
      </c>
      <c r="AB473" s="3">
        <v>0.95474199999999998</v>
      </c>
      <c r="AC473" s="14" t="s">
        <v>197</v>
      </c>
      <c r="AD473" s="13">
        <v>8</v>
      </c>
      <c r="AE473" s="14">
        <v>7</v>
      </c>
      <c r="AF473" s="13">
        <v>5</v>
      </c>
      <c r="AG473" s="7">
        <v>5</v>
      </c>
      <c r="AH473" s="7">
        <v>0</v>
      </c>
      <c r="AI473" s="7">
        <v>4</v>
      </c>
      <c r="AJ473" s="7">
        <v>4</v>
      </c>
      <c r="AK473" s="14">
        <v>0</v>
      </c>
      <c r="AL473" s="13">
        <v>3</v>
      </c>
      <c r="AM473" s="14">
        <v>3</v>
      </c>
      <c r="AN473" s="7" t="s">
        <v>66</v>
      </c>
      <c r="AO473" s="7" t="s">
        <v>62</v>
      </c>
      <c r="AP473" s="7" t="s">
        <v>62</v>
      </c>
      <c r="AQ473" s="7" t="s">
        <v>5797</v>
      </c>
      <c r="AR473" s="7" t="s">
        <v>70</v>
      </c>
      <c r="AS473" s="7" t="s">
        <v>66</v>
      </c>
      <c r="AT473" s="7" t="s">
        <v>5797</v>
      </c>
      <c r="AU473" s="7" t="s">
        <v>70</v>
      </c>
      <c r="AV473" s="12">
        <v>0</v>
      </c>
      <c r="AW473" s="12">
        <v>0</v>
      </c>
      <c r="AX473" s="12">
        <v>0</v>
      </c>
      <c r="AY473" s="12">
        <v>1</v>
      </c>
      <c r="AZ473" s="12">
        <v>1</v>
      </c>
      <c r="BA473" s="12">
        <v>0</v>
      </c>
      <c r="BB473" s="12">
        <v>1</v>
      </c>
      <c r="BC473" s="12">
        <v>1</v>
      </c>
    </row>
    <row r="474" spans="1:55" x14ac:dyDescent="0.35">
      <c r="A474" s="7" t="s">
        <v>1152</v>
      </c>
      <c r="B474" s="7" t="s">
        <v>1153</v>
      </c>
      <c r="C474" s="13" t="s">
        <v>51</v>
      </c>
      <c r="D474" s="7">
        <v>300</v>
      </c>
      <c r="E474" s="7" t="s">
        <v>100</v>
      </c>
      <c r="F474" s="7"/>
      <c r="G474" s="14" t="s">
        <v>53</v>
      </c>
      <c r="H474" s="13" t="s">
        <v>54</v>
      </c>
      <c r="I474" s="7" t="s">
        <v>107</v>
      </c>
      <c r="J474" s="7" t="s">
        <v>87</v>
      </c>
      <c r="K474" s="7" t="s">
        <v>84</v>
      </c>
      <c r="L474" s="7">
        <v>25</v>
      </c>
      <c r="M474" s="7" t="s">
        <v>86</v>
      </c>
      <c r="N474" s="7">
        <v>33</v>
      </c>
      <c r="O474" t="s">
        <v>7932</v>
      </c>
      <c r="P474" s="7" t="s">
        <v>59</v>
      </c>
      <c r="Q474" s="14" t="s">
        <v>59</v>
      </c>
      <c r="R474" t="b">
        <v>0</v>
      </c>
      <c r="S474" s="7">
        <v>363</v>
      </c>
      <c r="T474" s="7">
        <v>14.65</v>
      </c>
      <c r="U474" s="7">
        <v>28.975000000000001</v>
      </c>
      <c r="V474" s="7">
        <v>1.2135</v>
      </c>
      <c r="W474" s="7">
        <v>0.53664999999999996</v>
      </c>
      <c r="X474" s="7">
        <v>7.8</v>
      </c>
      <c r="Y474" s="7">
        <v>5.09</v>
      </c>
      <c r="Z474" s="14">
        <v>2.57</v>
      </c>
      <c r="AA474" s="17">
        <v>2.0293700000000001E-2</v>
      </c>
      <c r="AB474" s="3">
        <v>0.97970599999999997</v>
      </c>
      <c r="AC474" s="14" t="s">
        <v>197</v>
      </c>
      <c r="AD474" s="13">
        <v>8</v>
      </c>
      <c r="AE474" s="14">
        <v>7</v>
      </c>
      <c r="AF474" s="13">
        <v>5</v>
      </c>
      <c r="AG474" s="7">
        <v>5</v>
      </c>
      <c r="AH474" s="7">
        <v>0</v>
      </c>
      <c r="AI474" s="7">
        <v>4</v>
      </c>
      <c r="AJ474" s="7">
        <v>4</v>
      </c>
      <c r="AK474" s="14">
        <v>0</v>
      </c>
      <c r="AL474" s="13">
        <v>3</v>
      </c>
      <c r="AM474" s="14">
        <v>3</v>
      </c>
      <c r="AN474" s="7" t="s">
        <v>66</v>
      </c>
      <c r="AO474" s="7" t="s">
        <v>62</v>
      </c>
      <c r="AP474" s="7" t="s">
        <v>62</v>
      </c>
      <c r="AQ474" s="7" t="s">
        <v>5797</v>
      </c>
      <c r="AR474" s="7" t="s">
        <v>62</v>
      </c>
      <c r="AS474" s="7" t="s">
        <v>66</v>
      </c>
      <c r="AT474" s="7" t="s">
        <v>62</v>
      </c>
      <c r="AU474" s="7" t="s">
        <v>5797</v>
      </c>
      <c r="AV474" s="12">
        <v>0</v>
      </c>
      <c r="AW474" s="12">
        <v>0</v>
      </c>
      <c r="AX474" s="12">
        <v>0</v>
      </c>
      <c r="AY474" s="12">
        <v>1</v>
      </c>
      <c r="AZ474" s="12">
        <v>1</v>
      </c>
      <c r="BA474" s="12">
        <v>0</v>
      </c>
      <c r="BB474" s="12">
        <v>1</v>
      </c>
      <c r="BC474" s="12">
        <v>1</v>
      </c>
    </row>
    <row r="475" spans="1:55" x14ac:dyDescent="0.35">
      <c r="A475" s="7" t="s">
        <v>1154</v>
      </c>
      <c r="B475" s="7" t="s">
        <v>1155</v>
      </c>
      <c r="C475" s="13" t="s">
        <v>51</v>
      </c>
      <c r="D475" s="7">
        <v>300</v>
      </c>
      <c r="E475" s="7" t="s">
        <v>100</v>
      </c>
      <c r="F475" s="7">
        <v>1900</v>
      </c>
      <c r="G475" s="14" t="s">
        <v>53</v>
      </c>
      <c r="H475" s="13" t="s">
        <v>54</v>
      </c>
      <c r="I475" s="7" t="s">
        <v>95</v>
      </c>
      <c r="J475" s="7" t="s">
        <v>76</v>
      </c>
      <c r="K475" s="7" t="s">
        <v>57</v>
      </c>
      <c r="L475" s="7">
        <v>50</v>
      </c>
      <c r="M475" s="7" t="s">
        <v>109</v>
      </c>
      <c r="N475" s="7">
        <v>46</v>
      </c>
      <c r="O475" t="s">
        <v>197</v>
      </c>
      <c r="P475" s="7" t="s">
        <v>59</v>
      </c>
      <c r="Q475" s="14" t="s">
        <v>59</v>
      </c>
      <c r="R475" t="b">
        <v>0</v>
      </c>
      <c r="S475" s="7">
        <v>437</v>
      </c>
      <c r="T475" s="7">
        <v>11.324999999999999</v>
      </c>
      <c r="U475" s="7">
        <v>26</v>
      </c>
      <c r="V475" s="7">
        <v>1.0815017499999999</v>
      </c>
      <c r="W475" s="7">
        <v>0.68327499999999997</v>
      </c>
      <c r="X475" s="7">
        <v>6.9</v>
      </c>
      <c r="Y475" s="7">
        <v>5.31</v>
      </c>
      <c r="Z475" s="14">
        <v>2.2999999999999998</v>
      </c>
      <c r="AA475" s="17">
        <v>2.1946299999999998E-2</v>
      </c>
      <c r="AB475" s="3">
        <v>0.97805399999999998</v>
      </c>
      <c r="AC475" s="14" t="s">
        <v>197</v>
      </c>
      <c r="AD475" s="13">
        <v>8</v>
      </c>
      <c r="AE475" s="14">
        <v>7</v>
      </c>
      <c r="AF475" s="13">
        <v>5</v>
      </c>
      <c r="AG475" s="7">
        <v>5</v>
      </c>
      <c r="AH475" s="7">
        <v>0</v>
      </c>
      <c r="AI475" s="7">
        <v>4</v>
      </c>
      <c r="AJ475" s="7">
        <v>4</v>
      </c>
      <c r="AK475" s="14">
        <v>0</v>
      </c>
      <c r="AL475" s="13">
        <v>3</v>
      </c>
      <c r="AM475" s="14">
        <v>3</v>
      </c>
      <c r="AN475" s="7" t="s">
        <v>66</v>
      </c>
      <c r="AO475" s="7" t="s">
        <v>62</v>
      </c>
      <c r="AP475" s="7" t="s">
        <v>62</v>
      </c>
      <c r="AQ475" s="7" t="s">
        <v>70</v>
      </c>
      <c r="AR475" s="7" t="s">
        <v>70</v>
      </c>
      <c r="AS475" s="7" t="s">
        <v>66</v>
      </c>
      <c r="AT475" s="7" t="s">
        <v>5797</v>
      </c>
      <c r="AU475" s="7" t="s">
        <v>5797</v>
      </c>
      <c r="AV475" s="12">
        <v>0</v>
      </c>
      <c r="AW475" s="12">
        <v>0</v>
      </c>
      <c r="AX475" s="12">
        <v>0</v>
      </c>
      <c r="AY475" s="12">
        <v>1</v>
      </c>
      <c r="AZ475" s="12">
        <v>1</v>
      </c>
      <c r="BA475" s="12">
        <v>0</v>
      </c>
      <c r="BB475" s="12">
        <v>1</v>
      </c>
      <c r="BC475" s="12">
        <v>1</v>
      </c>
    </row>
    <row r="476" spans="1:55" x14ac:dyDescent="0.35">
      <c r="A476" s="7" t="s">
        <v>1156</v>
      </c>
      <c r="B476" s="7" t="s">
        <v>1157</v>
      </c>
      <c r="C476" s="13" t="s">
        <v>51</v>
      </c>
      <c r="D476" s="7">
        <v>300</v>
      </c>
      <c r="E476" s="7" t="s">
        <v>100</v>
      </c>
      <c r="F476" s="7"/>
      <c r="G476" s="14" t="s">
        <v>53</v>
      </c>
      <c r="H476" s="13" t="s">
        <v>54</v>
      </c>
      <c r="I476" s="7" t="s">
        <v>107</v>
      </c>
      <c r="J476" s="7" t="s">
        <v>56</v>
      </c>
      <c r="K476" s="7" t="s">
        <v>57</v>
      </c>
      <c r="L476" s="7">
        <v>66.8</v>
      </c>
      <c r="M476" s="7" t="s">
        <v>109</v>
      </c>
      <c r="N476" s="7">
        <v>31</v>
      </c>
      <c r="O476" t="s">
        <v>197</v>
      </c>
      <c r="P476" s="7" t="s">
        <v>59</v>
      </c>
      <c r="Q476" s="14" t="s">
        <v>59</v>
      </c>
      <c r="R476" t="b">
        <v>0</v>
      </c>
      <c r="S476" s="7">
        <v>228</v>
      </c>
      <c r="T476" s="7">
        <v>11.9</v>
      </c>
      <c r="U476" s="7">
        <v>28.274999999999999</v>
      </c>
      <c r="V476" s="7">
        <v>1.0892492499999999</v>
      </c>
      <c r="W476" s="7">
        <v>0.33407500000000001</v>
      </c>
      <c r="X476" s="7">
        <v>7.8</v>
      </c>
      <c r="Y476" s="7">
        <v>3.87</v>
      </c>
      <c r="Z476" s="14">
        <v>2.98</v>
      </c>
      <c r="AA476" s="17">
        <v>7.1967999999999997E-3</v>
      </c>
      <c r="AB476" s="3">
        <v>0.99280299999999999</v>
      </c>
      <c r="AC476" s="14" t="s">
        <v>197</v>
      </c>
      <c r="AD476" s="13">
        <v>8</v>
      </c>
      <c r="AE476" s="14">
        <v>7</v>
      </c>
      <c r="AF476" s="13">
        <v>5</v>
      </c>
      <c r="AG476" s="7">
        <v>5</v>
      </c>
      <c r="AH476" s="7">
        <v>0</v>
      </c>
      <c r="AI476" s="7">
        <v>4</v>
      </c>
      <c r="AJ476" s="7">
        <v>4</v>
      </c>
      <c r="AK476" s="14">
        <v>0</v>
      </c>
      <c r="AL476" s="13">
        <v>3</v>
      </c>
      <c r="AM476" s="14">
        <v>3</v>
      </c>
      <c r="AN476" s="7" t="s">
        <v>66</v>
      </c>
      <c r="AO476" s="7" t="s">
        <v>62</v>
      </c>
      <c r="AP476" s="7" t="s">
        <v>62</v>
      </c>
      <c r="AQ476" s="7" t="s">
        <v>5797</v>
      </c>
      <c r="AR476" s="7" t="s">
        <v>70</v>
      </c>
      <c r="AS476" s="7" t="s">
        <v>66</v>
      </c>
      <c r="AT476" s="7" t="s">
        <v>5797</v>
      </c>
      <c r="AU476" s="7" t="s">
        <v>70</v>
      </c>
      <c r="AV476" s="12">
        <v>0</v>
      </c>
      <c r="AW476" s="12">
        <v>0</v>
      </c>
      <c r="AX476" s="12">
        <v>0</v>
      </c>
      <c r="AY476" s="12">
        <v>1</v>
      </c>
      <c r="AZ476" s="12">
        <v>1</v>
      </c>
      <c r="BA476" s="12">
        <v>0</v>
      </c>
      <c r="BB476" s="12">
        <v>1</v>
      </c>
      <c r="BC476" s="12">
        <v>1</v>
      </c>
    </row>
    <row r="477" spans="1:55" x14ac:dyDescent="0.35">
      <c r="A477" s="7" t="s">
        <v>1158</v>
      </c>
      <c r="B477" s="7" t="s">
        <v>1159</v>
      </c>
      <c r="C477" s="13" t="s">
        <v>51</v>
      </c>
      <c r="D477" s="7">
        <v>300</v>
      </c>
      <c r="E477" s="7" t="s">
        <v>100</v>
      </c>
      <c r="F477" s="7"/>
      <c r="G477" s="14" t="s">
        <v>53</v>
      </c>
      <c r="H477" s="13" t="s">
        <v>54</v>
      </c>
      <c r="I477" s="7" t="s">
        <v>95</v>
      </c>
      <c r="J477" s="7" t="s">
        <v>56</v>
      </c>
      <c r="K477" s="7" t="s">
        <v>57</v>
      </c>
      <c r="L477" s="7">
        <v>34</v>
      </c>
      <c r="M477" s="7" t="s">
        <v>86</v>
      </c>
      <c r="N477" s="7">
        <v>30</v>
      </c>
      <c r="O477" t="s">
        <v>7875</v>
      </c>
      <c r="P477" s="7" t="s">
        <v>59</v>
      </c>
      <c r="Q477" s="14" t="s">
        <v>59</v>
      </c>
      <c r="R477" t="b">
        <v>0</v>
      </c>
      <c r="S477" s="7">
        <v>388</v>
      </c>
      <c r="T477" s="7">
        <v>13.85</v>
      </c>
      <c r="U477" s="7">
        <v>28.95</v>
      </c>
      <c r="V477" s="7">
        <v>1.2784982499999999</v>
      </c>
      <c r="W477" s="7">
        <v>0.57522499999999999</v>
      </c>
      <c r="X477" s="7">
        <v>7</v>
      </c>
      <c r="Y477" s="7">
        <v>5.4</v>
      </c>
      <c r="Z477" s="14">
        <v>2.77</v>
      </c>
      <c r="AA477" s="17">
        <v>9.6149500000000006E-3</v>
      </c>
      <c r="AB477" s="3">
        <v>0.99038499999999996</v>
      </c>
      <c r="AC477" s="14" t="s">
        <v>197</v>
      </c>
      <c r="AD477" s="13">
        <v>8</v>
      </c>
      <c r="AE477" s="14">
        <v>7</v>
      </c>
      <c r="AF477" s="13">
        <v>5</v>
      </c>
      <c r="AG477" s="7">
        <v>5</v>
      </c>
      <c r="AH477" s="7">
        <v>0</v>
      </c>
      <c r="AI477" s="7">
        <v>4</v>
      </c>
      <c r="AJ477" s="7">
        <v>4</v>
      </c>
      <c r="AK477" s="14">
        <v>0</v>
      </c>
      <c r="AL477" s="13">
        <v>3</v>
      </c>
      <c r="AM477" s="14">
        <v>3</v>
      </c>
      <c r="AN477" s="7" t="s">
        <v>66</v>
      </c>
      <c r="AO477" s="7" t="s">
        <v>62</v>
      </c>
      <c r="AP477" s="7" t="s">
        <v>62</v>
      </c>
      <c r="AQ477" s="7" t="s">
        <v>5797</v>
      </c>
      <c r="AR477" s="7" t="s">
        <v>70</v>
      </c>
      <c r="AS477" s="7" t="s">
        <v>66</v>
      </c>
      <c r="AT477" s="7" t="s">
        <v>5797</v>
      </c>
      <c r="AU477" s="7" t="s">
        <v>70</v>
      </c>
      <c r="AV477" s="12">
        <v>0</v>
      </c>
      <c r="AW477" s="12">
        <v>0</v>
      </c>
      <c r="AX477" s="12">
        <v>0</v>
      </c>
      <c r="AY477" s="12">
        <v>1</v>
      </c>
      <c r="AZ477" s="12">
        <v>1</v>
      </c>
      <c r="BA477" s="12">
        <v>0</v>
      </c>
      <c r="BB477" s="12">
        <v>1</v>
      </c>
      <c r="BC477" s="12">
        <v>1</v>
      </c>
    </row>
    <row r="478" spans="1:55" x14ac:dyDescent="0.35">
      <c r="A478" s="7" t="s">
        <v>1160</v>
      </c>
      <c r="B478" s="7" t="s">
        <v>1161</v>
      </c>
      <c r="C478" s="13" t="s">
        <v>51</v>
      </c>
      <c r="D478" s="7">
        <v>300</v>
      </c>
      <c r="E478" s="7" t="s">
        <v>100</v>
      </c>
      <c r="F478" s="7">
        <v>420</v>
      </c>
      <c r="G478" s="14" t="s">
        <v>53</v>
      </c>
      <c r="H478" s="13" t="s">
        <v>54</v>
      </c>
      <c r="I478" s="7" t="s">
        <v>95</v>
      </c>
      <c r="J478" s="7" t="s">
        <v>56</v>
      </c>
      <c r="K478" s="7" t="s">
        <v>57</v>
      </c>
      <c r="L478" s="7">
        <v>31</v>
      </c>
      <c r="M478" s="7" t="s">
        <v>86</v>
      </c>
      <c r="N478" s="7">
        <v>33</v>
      </c>
      <c r="O478" t="s">
        <v>7875</v>
      </c>
      <c r="P478" s="7" t="s">
        <v>59</v>
      </c>
      <c r="Q478" s="14" t="s">
        <v>59</v>
      </c>
      <c r="R478" t="b">
        <v>0</v>
      </c>
      <c r="S478" s="7">
        <v>375</v>
      </c>
      <c r="T478" s="7">
        <v>19.149999999999999</v>
      </c>
      <c r="U478" s="7">
        <v>35.524999999999999</v>
      </c>
      <c r="V478" s="7">
        <v>2.0079150000000001</v>
      </c>
      <c r="W478" s="7">
        <v>0.43304999999999999</v>
      </c>
      <c r="X478" s="7">
        <v>7.5</v>
      </c>
      <c r="Y478" s="7">
        <v>6.29</v>
      </c>
      <c r="Z478" s="14">
        <v>1.79</v>
      </c>
      <c r="AA478" s="17">
        <v>2.9719599999999999E-2</v>
      </c>
      <c r="AB478" s="3">
        <v>0.97028000000000003</v>
      </c>
      <c r="AC478" s="14" t="s">
        <v>197</v>
      </c>
      <c r="AD478" s="13">
        <v>8</v>
      </c>
      <c r="AE478" s="14">
        <v>7</v>
      </c>
      <c r="AF478" s="13">
        <v>5</v>
      </c>
      <c r="AG478" s="7">
        <v>5</v>
      </c>
      <c r="AH478" s="7">
        <v>0</v>
      </c>
      <c r="AI478" s="7">
        <v>4</v>
      </c>
      <c r="AJ478" s="7">
        <v>4</v>
      </c>
      <c r="AK478" s="14">
        <v>0</v>
      </c>
      <c r="AL478" s="13">
        <v>3</v>
      </c>
      <c r="AM478" s="14">
        <v>3</v>
      </c>
      <c r="AN478" s="7" t="s">
        <v>66</v>
      </c>
      <c r="AO478" s="7" t="s">
        <v>62</v>
      </c>
      <c r="AP478" s="7" t="s">
        <v>62</v>
      </c>
      <c r="AQ478" s="7" t="s">
        <v>70</v>
      </c>
      <c r="AR478" s="7" t="s">
        <v>70</v>
      </c>
      <c r="AS478" s="7" t="s">
        <v>5797</v>
      </c>
      <c r="AT478" s="7" t="s">
        <v>5797</v>
      </c>
      <c r="AU478" s="7" t="s">
        <v>5797</v>
      </c>
      <c r="AV478" s="12">
        <v>0</v>
      </c>
      <c r="AW478" s="12">
        <v>0</v>
      </c>
      <c r="AX478" s="12">
        <v>0</v>
      </c>
      <c r="AY478" s="12">
        <v>1</v>
      </c>
      <c r="AZ478" s="12" t="s">
        <v>5797</v>
      </c>
      <c r="BA478" s="12">
        <v>0</v>
      </c>
      <c r="BB478" s="12">
        <v>1</v>
      </c>
      <c r="BC478" s="12">
        <v>1</v>
      </c>
    </row>
    <row r="479" spans="1:55" x14ac:dyDescent="0.35">
      <c r="A479" s="7" t="s">
        <v>1162</v>
      </c>
      <c r="B479" s="7" t="s">
        <v>1163</v>
      </c>
      <c r="C479" s="13" t="s">
        <v>51</v>
      </c>
      <c r="D479" s="7">
        <v>300</v>
      </c>
      <c r="E479" s="7" t="s">
        <v>100</v>
      </c>
      <c r="F479" s="7">
        <v>2090</v>
      </c>
      <c r="G479" s="14" t="s">
        <v>53</v>
      </c>
      <c r="H479" s="13" t="s">
        <v>54</v>
      </c>
      <c r="I479" s="7" t="s">
        <v>75</v>
      </c>
      <c r="J479" s="7" t="s">
        <v>76</v>
      </c>
      <c r="K479" s="7" t="s">
        <v>57</v>
      </c>
      <c r="L479" s="7">
        <v>25</v>
      </c>
      <c r="M479" s="7" t="s">
        <v>73</v>
      </c>
      <c r="N479" s="7">
        <v>45</v>
      </c>
      <c r="O479" t="s">
        <v>7923</v>
      </c>
      <c r="P479" s="7" t="s">
        <v>59</v>
      </c>
      <c r="Q479" s="14" t="s">
        <v>59</v>
      </c>
      <c r="R479" t="b">
        <v>0</v>
      </c>
      <c r="S479" s="7">
        <v>491</v>
      </c>
      <c r="T479" s="7">
        <v>10.62</v>
      </c>
      <c r="U479" s="7">
        <v>23.56</v>
      </c>
      <c r="V479" s="7">
        <v>0.83153260000000007</v>
      </c>
      <c r="W479" s="7">
        <v>0.73429999999999995</v>
      </c>
      <c r="X479" s="7">
        <v>7.3</v>
      </c>
      <c r="Y479" s="7">
        <v>4.57</v>
      </c>
      <c r="Z479" s="14">
        <v>2.82</v>
      </c>
      <c r="AA479" s="17">
        <v>8.8815600000000001E-3</v>
      </c>
      <c r="AB479" s="3">
        <v>0.99111800000000005</v>
      </c>
      <c r="AC479" s="14" t="s">
        <v>197</v>
      </c>
      <c r="AD479" s="13">
        <v>8</v>
      </c>
      <c r="AE479" s="14">
        <v>7</v>
      </c>
      <c r="AF479" s="13">
        <v>5</v>
      </c>
      <c r="AG479" s="7">
        <v>4</v>
      </c>
      <c r="AH479" s="7">
        <v>1</v>
      </c>
      <c r="AI479" s="7">
        <v>4</v>
      </c>
      <c r="AJ479" s="7">
        <v>3</v>
      </c>
      <c r="AK479" s="14">
        <v>1</v>
      </c>
      <c r="AL479" s="13">
        <v>3</v>
      </c>
      <c r="AM479" s="14">
        <v>3</v>
      </c>
      <c r="AN479" s="7" t="s">
        <v>66</v>
      </c>
      <c r="AO479" s="7" t="s">
        <v>62</v>
      </c>
      <c r="AP479" s="7" t="s">
        <v>62</v>
      </c>
      <c r="AQ479" s="7" t="s">
        <v>70</v>
      </c>
      <c r="AR479" s="7" t="s">
        <v>63</v>
      </c>
      <c r="AS479" s="7" t="s">
        <v>66</v>
      </c>
      <c r="AT479" s="7" t="s">
        <v>70</v>
      </c>
      <c r="AU479" s="7" t="s">
        <v>70</v>
      </c>
      <c r="AV479" s="12">
        <v>0</v>
      </c>
      <c r="AW479" s="12">
        <v>0</v>
      </c>
      <c r="AX479" s="12">
        <v>0</v>
      </c>
      <c r="AY479" s="12">
        <v>1</v>
      </c>
      <c r="AZ479" s="12">
        <v>1</v>
      </c>
      <c r="BA479" s="12">
        <v>0</v>
      </c>
      <c r="BB479" s="12">
        <v>1</v>
      </c>
      <c r="BC479" s="12">
        <v>1</v>
      </c>
    </row>
    <row r="480" spans="1:55" x14ac:dyDescent="0.35">
      <c r="A480" s="7" t="s">
        <v>1164</v>
      </c>
      <c r="B480" s="7" t="s">
        <v>1165</v>
      </c>
      <c r="C480" s="13" t="s">
        <v>51</v>
      </c>
      <c r="D480" s="7">
        <v>300</v>
      </c>
      <c r="E480" s="7" t="s">
        <v>100</v>
      </c>
      <c r="F480" s="7">
        <v>1829</v>
      </c>
      <c r="G480" s="14" t="s">
        <v>53</v>
      </c>
      <c r="H480" s="13" t="s">
        <v>54</v>
      </c>
      <c r="I480" s="7" t="s">
        <v>118</v>
      </c>
      <c r="J480" s="7" t="s">
        <v>56</v>
      </c>
      <c r="K480" s="7" t="s">
        <v>108</v>
      </c>
      <c r="L480" s="7">
        <v>34</v>
      </c>
      <c r="M480" s="7" t="s">
        <v>58</v>
      </c>
      <c r="N480" s="7"/>
      <c r="O480" t="s">
        <v>7875</v>
      </c>
      <c r="P480" s="7" t="s">
        <v>59</v>
      </c>
      <c r="Q480" s="14" t="s">
        <v>59</v>
      </c>
      <c r="R480" t="b">
        <v>0</v>
      </c>
      <c r="S480" s="7">
        <v>595</v>
      </c>
      <c r="T480" s="7">
        <v>23.024999999999999</v>
      </c>
      <c r="U480" s="7">
        <v>34.774999999999999</v>
      </c>
      <c r="V480" s="7">
        <v>1.5949975000000001</v>
      </c>
      <c r="W480" s="7">
        <v>0.83862499999999995</v>
      </c>
      <c r="X480" s="7">
        <v>7.2</v>
      </c>
      <c r="Y480" s="7">
        <v>5.23</v>
      </c>
      <c r="Z480" s="14">
        <v>2.4</v>
      </c>
      <c r="AA480" s="17">
        <v>0.128939</v>
      </c>
      <c r="AB480" s="3">
        <v>0.87106099999999997</v>
      </c>
      <c r="AC480" s="14" t="s">
        <v>197</v>
      </c>
      <c r="AD480" s="13">
        <v>8</v>
      </c>
      <c r="AE480" s="14">
        <v>7</v>
      </c>
      <c r="AF480" s="13">
        <v>5</v>
      </c>
      <c r="AG480" s="7">
        <v>5</v>
      </c>
      <c r="AH480" s="7">
        <v>0</v>
      </c>
      <c r="AI480" s="7">
        <v>4</v>
      </c>
      <c r="AJ480" s="7">
        <v>4</v>
      </c>
      <c r="AK480" s="14">
        <v>0</v>
      </c>
      <c r="AL480" s="13">
        <v>3</v>
      </c>
      <c r="AM480" s="14">
        <v>3</v>
      </c>
      <c r="AN480" s="7" t="s">
        <v>66</v>
      </c>
      <c r="AO480" s="7" t="s">
        <v>62</v>
      </c>
      <c r="AP480" s="7" t="s">
        <v>62</v>
      </c>
      <c r="AQ480" s="7" t="s">
        <v>5797</v>
      </c>
      <c r="AR480" s="7" t="s">
        <v>70</v>
      </c>
      <c r="AS480" s="7" t="s">
        <v>5797</v>
      </c>
      <c r="AT480" s="7" t="s">
        <v>5797</v>
      </c>
      <c r="AU480" s="7" t="s">
        <v>5797</v>
      </c>
      <c r="AV480" s="12">
        <v>0</v>
      </c>
      <c r="AW480" s="12">
        <v>0</v>
      </c>
      <c r="AX480" s="12">
        <v>0</v>
      </c>
      <c r="AY480" s="12">
        <v>1</v>
      </c>
      <c r="AZ480" s="12">
        <v>1</v>
      </c>
      <c r="BA480" s="12">
        <v>0</v>
      </c>
      <c r="BB480" s="12">
        <v>1</v>
      </c>
      <c r="BC480" s="12">
        <v>1</v>
      </c>
    </row>
    <row r="481" spans="1:55" x14ac:dyDescent="0.35">
      <c r="A481" s="7" t="s">
        <v>1166</v>
      </c>
      <c r="B481" s="7" t="s">
        <v>1167</v>
      </c>
      <c r="C481" s="13" t="s">
        <v>51</v>
      </c>
      <c r="D481" s="7">
        <v>300</v>
      </c>
      <c r="E481" s="7" t="s">
        <v>100</v>
      </c>
      <c r="F481" s="7">
        <v>2360</v>
      </c>
      <c r="G481" s="14" t="s">
        <v>53</v>
      </c>
      <c r="H481" s="13" t="s">
        <v>54</v>
      </c>
      <c r="I481" s="7" t="s">
        <v>137</v>
      </c>
      <c r="J481" s="7" t="s">
        <v>56</v>
      </c>
      <c r="K481" s="7" t="s">
        <v>57</v>
      </c>
      <c r="L481" s="7">
        <v>24</v>
      </c>
      <c r="M481" s="7" t="s">
        <v>86</v>
      </c>
      <c r="N481" s="7">
        <v>33</v>
      </c>
      <c r="O481" t="s">
        <v>7897</v>
      </c>
      <c r="P481" s="7" t="s">
        <v>59</v>
      </c>
      <c r="Q481" s="14" t="s">
        <v>59</v>
      </c>
      <c r="R481" t="b">
        <v>0</v>
      </c>
      <c r="S481" s="7">
        <v>432</v>
      </c>
      <c r="T481" s="7">
        <v>7.58</v>
      </c>
      <c r="U481" s="7">
        <v>20.98</v>
      </c>
      <c r="V481" s="7">
        <v>0.65473339999999991</v>
      </c>
      <c r="W481" s="7">
        <v>0.67537999999999998</v>
      </c>
      <c r="X481" s="7">
        <v>7</v>
      </c>
      <c r="Y481" s="7">
        <v>4.96</v>
      </c>
      <c r="Z481" s="14">
        <v>2.29</v>
      </c>
      <c r="AA481" s="17">
        <v>2.33476E-2</v>
      </c>
      <c r="AB481" s="3">
        <v>0.97665199999999996</v>
      </c>
      <c r="AC481" s="14" t="s">
        <v>197</v>
      </c>
      <c r="AD481" s="13">
        <v>8</v>
      </c>
      <c r="AE481" s="14">
        <v>7</v>
      </c>
      <c r="AF481" s="13">
        <v>5</v>
      </c>
      <c r="AG481" s="7">
        <v>5</v>
      </c>
      <c r="AH481" s="7">
        <v>0</v>
      </c>
      <c r="AI481" s="7">
        <v>4</v>
      </c>
      <c r="AJ481" s="7">
        <v>4</v>
      </c>
      <c r="AK481" s="14">
        <v>0</v>
      </c>
      <c r="AL481" s="13">
        <v>3</v>
      </c>
      <c r="AM481" s="14">
        <v>3</v>
      </c>
      <c r="AN481" s="7" t="s">
        <v>66</v>
      </c>
      <c r="AO481" s="7" t="s">
        <v>62</v>
      </c>
      <c r="AP481" s="7" t="s">
        <v>62</v>
      </c>
      <c r="AQ481" s="7" t="s">
        <v>5797</v>
      </c>
      <c r="AR481" s="7" t="s">
        <v>70</v>
      </c>
      <c r="AS481" s="7" t="s">
        <v>5797</v>
      </c>
      <c r="AT481" s="7" t="s">
        <v>5797</v>
      </c>
      <c r="AU481" s="7" t="s">
        <v>70</v>
      </c>
      <c r="AV481" s="12">
        <v>0</v>
      </c>
      <c r="AW481" s="12">
        <v>0</v>
      </c>
      <c r="AX481" s="12">
        <v>0</v>
      </c>
      <c r="AY481" s="12">
        <v>1</v>
      </c>
      <c r="AZ481" s="12">
        <v>1</v>
      </c>
      <c r="BA481" s="12">
        <v>0</v>
      </c>
      <c r="BB481" s="12">
        <v>1</v>
      </c>
      <c r="BC481" s="12">
        <v>1</v>
      </c>
    </row>
    <row r="482" spans="1:55" x14ac:dyDescent="0.35">
      <c r="A482" s="7" t="s">
        <v>1168</v>
      </c>
      <c r="B482" s="7" t="s">
        <v>1169</v>
      </c>
      <c r="C482" s="13" t="s">
        <v>51</v>
      </c>
      <c r="D482" s="7">
        <v>300</v>
      </c>
      <c r="E482" s="7" t="s">
        <v>100</v>
      </c>
      <c r="F482" s="7">
        <v>1700</v>
      </c>
      <c r="G482" s="14" t="s">
        <v>53</v>
      </c>
      <c r="H482" s="13" t="s">
        <v>54</v>
      </c>
      <c r="I482" s="7" t="s">
        <v>107</v>
      </c>
      <c r="J482" s="7" t="s">
        <v>56</v>
      </c>
      <c r="K482" s="7" t="s">
        <v>57</v>
      </c>
      <c r="L482" s="7">
        <v>31</v>
      </c>
      <c r="M482" s="7" t="s">
        <v>86</v>
      </c>
      <c r="N482" s="7">
        <v>33</v>
      </c>
      <c r="O482" t="s">
        <v>7875</v>
      </c>
      <c r="P482" s="7" t="s">
        <v>59</v>
      </c>
      <c r="Q482" s="14" t="s">
        <v>59</v>
      </c>
      <c r="R482" t="b">
        <v>0</v>
      </c>
      <c r="S482" s="7">
        <v>634</v>
      </c>
      <c r="T482" s="7">
        <v>12.88</v>
      </c>
      <c r="U482" s="7">
        <v>28.2</v>
      </c>
      <c r="V482" s="7">
        <v>1.174134</v>
      </c>
      <c r="W482" s="7">
        <v>0.78266000000000002</v>
      </c>
      <c r="X482" s="7">
        <v>7.2</v>
      </c>
      <c r="Y482" s="7">
        <v>4.79</v>
      </c>
      <c r="Z482" s="14">
        <v>2.77</v>
      </c>
      <c r="AA482" s="17">
        <v>1.0994200000000001E-2</v>
      </c>
      <c r="AB482" s="3">
        <v>0.98900600000000005</v>
      </c>
      <c r="AC482" s="14" t="s">
        <v>197</v>
      </c>
      <c r="AD482" s="13">
        <v>8</v>
      </c>
      <c r="AE482" s="14">
        <v>7</v>
      </c>
      <c r="AF482" s="13">
        <v>5</v>
      </c>
      <c r="AG482" s="7">
        <v>5</v>
      </c>
      <c r="AH482" s="7">
        <v>0</v>
      </c>
      <c r="AI482" s="7">
        <v>4</v>
      </c>
      <c r="AJ482" s="7">
        <v>4</v>
      </c>
      <c r="AK482" s="14">
        <v>0</v>
      </c>
      <c r="AL482" s="13">
        <v>3</v>
      </c>
      <c r="AM482" s="14">
        <v>3</v>
      </c>
      <c r="AN482" s="7" t="s">
        <v>66</v>
      </c>
      <c r="AO482" s="7" t="s">
        <v>62</v>
      </c>
      <c r="AP482" s="7" t="s">
        <v>62</v>
      </c>
      <c r="AQ482" s="7" t="s">
        <v>5797</v>
      </c>
      <c r="AR482" s="7" t="s">
        <v>70</v>
      </c>
      <c r="AS482" s="7" t="s">
        <v>66</v>
      </c>
      <c r="AT482" s="7" t="s">
        <v>5797</v>
      </c>
      <c r="AU482" s="7" t="s">
        <v>70</v>
      </c>
      <c r="AV482" s="12">
        <v>0</v>
      </c>
      <c r="AW482" s="12">
        <v>0</v>
      </c>
      <c r="AX482" s="12">
        <v>0</v>
      </c>
      <c r="AY482" s="12">
        <v>1</v>
      </c>
      <c r="AZ482" s="12">
        <v>1</v>
      </c>
      <c r="BA482" s="12">
        <v>0</v>
      </c>
      <c r="BB482" s="12">
        <v>1</v>
      </c>
      <c r="BC482" s="12">
        <v>1</v>
      </c>
    </row>
    <row r="483" spans="1:55" x14ac:dyDescent="0.35">
      <c r="A483" s="7" t="s">
        <v>1170</v>
      </c>
      <c r="B483" s="7" t="s">
        <v>1171</v>
      </c>
      <c r="C483" s="13" t="s">
        <v>51</v>
      </c>
      <c r="D483" s="7">
        <v>300</v>
      </c>
      <c r="E483" s="7" t="s">
        <v>139</v>
      </c>
      <c r="F483" s="7">
        <v>1152</v>
      </c>
      <c r="G483" s="14" t="s">
        <v>53</v>
      </c>
      <c r="H483" s="13" t="s">
        <v>54</v>
      </c>
      <c r="I483" s="7" t="s">
        <v>75</v>
      </c>
      <c r="J483" s="7" t="s">
        <v>56</v>
      </c>
      <c r="K483" s="7" t="s">
        <v>57</v>
      </c>
      <c r="L483" s="7">
        <v>18</v>
      </c>
      <c r="M483" s="7" t="s">
        <v>86</v>
      </c>
      <c r="N483" s="7">
        <v>37</v>
      </c>
      <c r="O483" t="s">
        <v>7875</v>
      </c>
      <c r="P483" s="7" t="s">
        <v>59</v>
      </c>
      <c r="Q483" s="14" t="s">
        <v>56</v>
      </c>
      <c r="R483" t="b">
        <v>0</v>
      </c>
      <c r="S483" s="7">
        <v>2415</v>
      </c>
      <c r="T483" s="7">
        <v>15.24</v>
      </c>
      <c r="U483" s="7">
        <v>26.08</v>
      </c>
      <c r="V483" s="7">
        <v>0.57453320000000008</v>
      </c>
      <c r="W483" s="7">
        <v>3.6287799999999999</v>
      </c>
      <c r="X483" s="7">
        <v>5.7</v>
      </c>
      <c r="Y483" s="7">
        <v>3.48</v>
      </c>
      <c r="Z483" s="14">
        <v>3.24</v>
      </c>
      <c r="AA483" s="17">
        <v>1E-4</v>
      </c>
      <c r="AB483" s="3">
        <v>0.99990000000000001</v>
      </c>
      <c r="AC483" s="14" t="s">
        <v>197</v>
      </c>
      <c r="AD483" s="13">
        <v>8</v>
      </c>
      <c r="AE483" s="14">
        <v>7</v>
      </c>
      <c r="AF483" s="13">
        <v>5</v>
      </c>
      <c r="AG483" s="7">
        <v>4</v>
      </c>
      <c r="AH483" s="7">
        <v>1</v>
      </c>
      <c r="AI483" s="7">
        <v>4</v>
      </c>
      <c r="AJ483" s="7">
        <v>3</v>
      </c>
      <c r="AK483" s="14">
        <v>1</v>
      </c>
      <c r="AL483" s="13">
        <v>3</v>
      </c>
      <c r="AM483" s="14">
        <v>3</v>
      </c>
      <c r="AN483" s="7" t="s">
        <v>66</v>
      </c>
      <c r="AO483" s="7" t="s">
        <v>62</v>
      </c>
      <c r="AP483" s="7" t="s">
        <v>208</v>
      </c>
      <c r="AQ483" s="7" t="s">
        <v>70</v>
      </c>
      <c r="AR483" s="7" t="s">
        <v>70</v>
      </c>
      <c r="AS483" s="7" t="s">
        <v>5797</v>
      </c>
      <c r="AT483" s="7" t="s">
        <v>70</v>
      </c>
      <c r="AU483" s="7" t="s">
        <v>70</v>
      </c>
      <c r="AV483" s="12">
        <v>0</v>
      </c>
      <c r="AW483" s="12">
        <v>0</v>
      </c>
      <c r="AX483" s="12">
        <v>0</v>
      </c>
      <c r="AY483" s="12">
        <v>1</v>
      </c>
      <c r="AZ483" s="12">
        <v>1</v>
      </c>
      <c r="BA483" s="12">
        <v>0</v>
      </c>
      <c r="BB483" s="12">
        <v>1</v>
      </c>
      <c r="BC483" s="12">
        <v>1</v>
      </c>
    </row>
    <row r="484" spans="1:55" x14ac:dyDescent="0.35">
      <c r="A484" s="7" t="s">
        <v>1172</v>
      </c>
      <c r="B484" s="7" t="s">
        <v>1173</v>
      </c>
      <c r="C484" s="13" t="s">
        <v>51</v>
      </c>
      <c r="D484" s="7">
        <v>300</v>
      </c>
      <c r="E484" s="7" t="s">
        <v>52</v>
      </c>
      <c r="F484" s="7">
        <v>1494</v>
      </c>
      <c r="G484" s="14" t="s">
        <v>53</v>
      </c>
      <c r="H484" s="13" t="s">
        <v>54</v>
      </c>
      <c r="I484" s="7" t="s">
        <v>95</v>
      </c>
      <c r="J484" s="7" t="s">
        <v>56</v>
      </c>
      <c r="K484" s="7" t="s">
        <v>57</v>
      </c>
      <c r="L484" s="7">
        <v>48</v>
      </c>
      <c r="M484" s="7" t="s">
        <v>58</v>
      </c>
      <c r="N484" s="7"/>
      <c r="O484" t="s">
        <v>7921</v>
      </c>
      <c r="P484" s="7" t="s">
        <v>59</v>
      </c>
      <c r="Q484" s="14" t="s">
        <v>59</v>
      </c>
      <c r="R484" t="b">
        <v>0</v>
      </c>
      <c r="S484" s="7">
        <v>1307</v>
      </c>
      <c r="T484" s="7">
        <v>15.3</v>
      </c>
      <c r="U484" s="7">
        <v>24.22</v>
      </c>
      <c r="V484" s="7">
        <v>0.6609334</v>
      </c>
      <c r="W484" s="7">
        <v>2.4447800000000002</v>
      </c>
      <c r="X484" s="7">
        <v>5.3</v>
      </c>
      <c r="Y484" s="7">
        <v>4.22</v>
      </c>
      <c r="Z484" s="14">
        <v>4.03</v>
      </c>
      <c r="AA484" s="17">
        <v>7.6102799999999998E-2</v>
      </c>
      <c r="AB484" s="3">
        <v>0.92389699999999997</v>
      </c>
      <c r="AC484" s="14" t="s">
        <v>197</v>
      </c>
      <c r="AD484" s="13">
        <v>8</v>
      </c>
      <c r="AE484" s="14">
        <v>7</v>
      </c>
      <c r="AF484" s="13">
        <v>5</v>
      </c>
      <c r="AG484" s="7">
        <v>5</v>
      </c>
      <c r="AH484" s="7">
        <v>0</v>
      </c>
      <c r="AI484" s="7">
        <v>4</v>
      </c>
      <c r="AJ484" s="7">
        <v>4</v>
      </c>
      <c r="AK484" s="14">
        <v>0</v>
      </c>
      <c r="AL484" s="13">
        <v>3</v>
      </c>
      <c r="AM484" s="14">
        <v>3</v>
      </c>
      <c r="AN484" s="7" t="s">
        <v>66</v>
      </c>
      <c r="AO484" s="7" t="s">
        <v>62</v>
      </c>
      <c r="AP484" s="7" t="s">
        <v>62</v>
      </c>
      <c r="AQ484" s="7" t="s">
        <v>5797</v>
      </c>
      <c r="AR484" s="7" t="s">
        <v>70</v>
      </c>
      <c r="AS484" s="7" t="s">
        <v>66</v>
      </c>
      <c r="AT484" s="7" t="s">
        <v>5797</v>
      </c>
      <c r="AU484" s="7" t="s">
        <v>70</v>
      </c>
      <c r="AV484" s="12">
        <v>0</v>
      </c>
      <c r="AW484" s="12">
        <v>0</v>
      </c>
      <c r="AX484" s="12">
        <v>0</v>
      </c>
      <c r="AY484" s="12">
        <v>1</v>
      </c>
      <c r="AZ484" s="12">
        <v>1</v>
      </c>
      <c r="BA484" s="12">
        <v>0</v>
      </c>
      <c r="BB484" s="12">
        <v>1</v>
      </c>
      <c r="BC484" s="12">
        <v>1</v>
      </c>
    </row>
    <row r="485" spans="1:55" x14ac:dyDescent="0.35">
      <c r="A485" s="7" t="s">
        <v>1174</v>
      </c>
      <c r="B485" s="7" t="s">
        <v>1175</v>
      </c>
      <c r="C485" s="13" t="s">
        <v>51</v>
      </c>
      <c r="D485" s="7">
        <v>300</v>
      </c>
      <c r="E485" s="7" t="s">
        <v>100</v>
      </c>
      <c r="F485" s="7">
        <v>2660</v>
      </c>
      <c r="G485" s="14" t="s">
        <v>53</v>
      </c>
      <c r="H485" s="13" t="s">
        <v>54</v>
      </c>
      <c r="I485" s="7" t="s">
        <v>92</v>
      </c>
      <c r="J485" s="7" t="s">
        <v>56</v>
      </c>
      <c r="K485" s="7" t="s">
        <v>57</v>
      </c>
      <c r="L485" s="7">
        <v>15</v>
      </c>
      <c r="M485" s="7" t="s">
        <v>86</v>
      </c>
      <c r="N485" s="7">
        <v>38</v>
      </c>
      <c r="O485" t="s">
        <v>7923</v>
      </c>
      <c r="P485" s="7" t="s">
        <v>59</v>
      </c>
      <c r="Q485" s="14" t="s">
        <v>59</v>
      </c>
      <c r="R485" t="b">
        <v>0</v>
      </c>
      <c r="S485" s="7">
        <v>1071</v>
      </c>
      <c r="T485" s="7">
        <v>16.079999999999998</v>
      </c>
      <c r="U485" s="7">
        <v>27.16</v>
      </c>
      <c r="V485" s="7">
        <v>0.96506719999999979</v>
      </c>
      <c r="W485" s="7">
        <v>1.4771799999999999</v>
      </c>
      <c r="X485" s="7">
        <v>6.5</v>
      </c>
      <c r="Y485" s="7">
        <v>3.87</v>
      </c>
      <c r="Z485" s="14">
        <v>3.34</v>
      </c>
      <c r="AA485" s="17">
        <v>2.23246E-2</v>
      </c>
      <c r="AB485" s="3">
        <v>0.97767499999999996</v>
      </c>
      <c r="AC485" s="14" t="s">
        <v>197</v>
      </c>
      <c r="AD485" s="13">
        <v>8</v>
      </c>
      <c r="AE485" s="14">
        <v>7</v>
      </c>
      <c r="AF485" s="13">
        <v>5</v>
      </c>
      <c r="AG485" s="7">
        <v>5</v>
      </c>
      <c r="AH485" s="7">
        <v>0</v>
      </c>
      <c r="AI485" s="7">
        <v>4</v>
      </c>
      <c r="AJ485" s="7">
        <v>4</v>
      </c>
      <c r="AK485" s="14">
        <v>0</v>
      </c>
      <c r="AL485" s="13">
        <v>3</v>
      </c>
      <c r="AM485" s="14">
        <v>3</v>
      </c>
      <c r="AN485" s="7" t="s">
        <v>66</v>
      </c>
      <c r="AO485" s="7" t="s">
        <v>62</v>
      </c>
      <c r="AP485" s="7" t="s">
        <v>62</v>
      </c>
      <c r="AQ485" s="7" t="s">
        <v>70</v>
      </c>
      <c r="AR485" s="7" t="s">
        <v>70</v>
      </c>
      <c r="AS485" s="7" t="s">
        <v>5797</v>
      </c>
      <c r="AT485" s="7" t="s">
        <v>70</v>
      </c>
      <c r="AU485" s="7" t="s">
        <v>70</v>
      </c>
      <c r="AV485" s="12">
        <v>0</v>
      </c>
      <c r="AW485" s="12">
        <v>0</v>
      </c>
      <c r="AX485" s="12">
        <v>0</v>
      </c>
      <c r="AY485" s="12">
        <v>1</v>
      </c>
      <c r="AZ485" s="12">
        <v>1</v>
      </c>
      <c r="BA485" s="12">
        <v>0</v>
      </c>
      <c r="BB485" s="12">
        <v>1</v>
      </c>
      <c r="BC485" s="12">
        <v>1</v>
      </c>
    </row>
    <row r="486" spans="1:55" x14ac:dyDescent="0.35">
      <c r="A486" s="7" t="s">
        <v>1176</v>
      </c>
      <c r="B486" s="7" t="s">
        <v>1177</v>
      </c>
      <c r="C486" s="13" t="s">
        <v>51</v>
      </c>
      <c r="D486" s="7">
        <v>300</v>
      </c>
      <c r="E486" s="7" t="s">
        <v>100</v>
      </c>
      <c r="F486" s="7">
        <v>1800</v>
      </c>
      <c r="G486" s="14" t="s">
        <v>53</v>
      </c>
      <c r="H486" s="13" t="s">
        <v>54</v>
      </c>
      <c r="I486" s="7" t="s">
        <v>72</v>
      </c>
      <c r="J486" s="7" t="s">
        <v>56</v>
      </c>
      <c r="K486" s="7" t="s">
        <v>57</v>
      </c>
      <c r="L486" s="7">
        <v>31</v>
      </c>
      <c r="M486" s="7" t="s">
        <v>86</v>
      </c>
      <c r="N486" s="7">
        <v>33</v>
      </c>
      <c r="O486" t="s">
        <v>7923</v>
      </c>
      <c r="P486" s="7" t="s">
        <v>59</v>
      </c>
      <c r="Q486" s="14" t="s">
        <v>59</v>
      </c>
      <c r="R486" t="b">
        <v>0</v>
      </c>
      <c r="S486" s="7">
        <v>979</v>
      </c>
      <c r="T486" s="7">
        <v>20.94</v>
      </c>
      <c r="U486" s="7">
        <v>28.4</v>
      </c>
      <c r="V486" s="7">
        <v>0.81993400000000016</v>
      </c>
      <c r="W486" s="7">
        <v>1.4792000000000001</v>
      </c>
      <c r="X486" s="7">
        <v>5.8</v>
      </c>
      <c r="Y486" s="7">
        <v>4.1900000000000004</v>
      </c>
      <c r="Z486" s="14">
        <v>2.5</v>
      </c>
      <c r="AA486" s="17">
        <v>2.1421599999999999E-2</v>
      </c>
      <c r="AB486" s="3">
        <v>0.97857799999999995</v>
      </c>
      <c r="AC486" s="14" t="s">
        <v>197</v>
      </c>
      <c r="AD486" s="13">
        <v>8</v>
      </c>
      <c r="AE486" s="14">
        <v>7</v>
      </c>
      <c r="AF486" s="13">
        <v>5</v>
      </c>
      <c r="AG486" s="7">
        <v>5</v>
      </c>
      <c r="AH486" s="7">
        <v>0</v>
      </c>
      <c r="AI486" s="7">
        <v>4</v>
      </c>
      <c r="AJ486" s="7">
        <v>4</v>
      </c>
      <c r="AK486" s="14">
        <v>0</v>
      </c>
      <c r="AL486" s="13">
        <v>3</v>
      </c>
      <c r="AM486" s="14">
        <v>3</v>
      </c>
      <c r="AN486" s="7" t="s">
        <v>66</v>
      </c>
      <c r="AO486" s="7" t="s">
        <v>62</v>
      </c>
      <c r="AP486" s="7" t="s">
        <v>62</v>
      </c>
      <c r="AQ486" s="7" t="s">
        <v>5797</v>
      </c>
      <c r="AR486" s="7" t="s">
        <v>70</v>
      </c>
      <c r="AS486" s="7" t="s">
        <v>5797</v>
      </c>
      <c r="AT486" s="7" t="s">
        <v>5797</v>
      </c>
      <c r="AU486" s="7" t="s">
        <v>70</v>
      </c>
      <c r="AV486" s="12">
        <v>0</v>
      </c>
      <c r="AW486" s="12">
        <v>0</v>
      </c>
      <c r="AX486" s="12">
        <v>0</v>
      </c>
      <c r="AY486" s="12">
        <v>1</v>
      </c>
      <c r="AZ486" s="12">
        <v>1</v>
      </c>
      <c r="BA486" s="12">
        <v>0</v>
      </c>
      <c r="BB486" s="12">
        <v>1</v>
      </c>
      <c r="BC486" s="12">
        <v>1</v>
      </c>
    </row>
    <row r="487" spans="1:55" x14ac:dyDescent="0.35">
      <c r="A487" s="7" t="s">
        <v>1178</v>
      </c>
      <c r="B487" s="7" t="s">
        <v>1179</v>
      </c>
      <c r="C487" s="13" t="s">
        <v>51</v>
      </c>
      <c r="D487" s="7">
        <v>300</v>
      </c>
      <c r="E487" s="7" t="s">
        <v>100</v>
      </c>
      <c r="F487" s="7">
        <v>1572</v>
      </c>
      <c r="G487" s="14" t="s">
        <v>53</v>
      </c>
      <c r="H487" s="13" t="s">
        <v>54</v>
      </c>
      <c r="I487" s="7" t="s">
        <v>118</v>
      </c>
      <c r="J487" s="7" t="s">
        <v>56</v>
      </c>
      <c r="K487" s="7" t="s">
        <v>57</v>
      </c>
      <c r="L487" s="7">
        <v>48</v>
      </c>
      <c r="M487" s="7" t="s">
        <v>86</v>
      </c>
      <c r="N487" s="7">
        <v>34</v>
      </c>
      <c r="O487" t="s">
        <v>197</v>
      </c>
      <c r="P487" s="7" t="s">
        <v>59</v>
      </c>
      <c r="Q487" s="14" t="s">
        <v>59</v>
      </c>
      <c r="R487" t="b">
        <v>0</v>
      </c>
      <c r="S487" s="7">
        <v>536</v>
      </c>
      <c r="T487" s="7">
        <v>15.36</v>
      </c>
      <c r="U487" s="7">
        <v>30.2</v>
      </c>
      <c r="V487" s="7">
        <v>1.353934</v>
      </c>
      <c r="W487" s="7">
        <v>0.69598000000000004</v>
      </c>
      <c r="X487" s="7"/>
      <c r="Y487" s="7">
        <v>4.2699999999999996</v>
      </c>
      <c r="Z487" s="14"/>
      <c r="AA487" s="17">
        <v>1.5139400000000001E-2</v>
      </c>
      <c r="AB487" s="3">
        <v>0.98486099999999999</v>
      </c>
      <c r="AC487" s="14" t="s">
        <v>197</v>
      </c>
      <c r="AD487" s="13">
        <v>8</v>
      </c>
      <c r="AE487" s="14">
        <v>7</v>
      </c>
      <c r="AF487" s="13">
        <v>5</v>
      </c>
      <c r="AG487" s="7">
        <v>5</v>
      </c>
      <c r="AH487" s="7">
        <v>0</v>
      </c>
      <c r="AI487" s="7">
        <v>4</v>
      </c>
      <c r="AJ487" s="7">
        <v>4</v>
      </c>
      <c r="AK487" s="14">
        <v>0</v>
      </c>
      <c r="AL487" s="13">
        <v>3</v>
      </c>
      <c r="AM487" s="14">
        <v>3</v>
      </c>
      <c r="AN487" s="7" t="s">
        <v>66</v>
      </c>
      <c r="AO487" s="7" t="s">
        <v>62</v>
      </c>
      <c r="AP487" s="7" t="s">
        <v>62</v>
      </c>
      <c r="AQ487" s="7" t="s">
        <v>5797</v>
      </c>
      <c r="AR487" s="7" t="s">
        <v>70</v>
      </c>
      <c r="AS487" s="7" t="s">
        <v>66</v>
      </c>
      <c r="AT487" s="7" t="s">
        <v>5797</v>
      </c>
      <c r="AU487" s="7" t="s">
        <v>70</v>
      </c>
      <c r="AV487" s="12">
        <v>0</v>
      </c>
      <c r="AW487" s="12">
        <v>0</v>
      </c>
      <c r="AX487" s="12">
        <v>0</v>
      </c>
      <c r="AY487" s="12" t="s">
        <v>5797</v>
      </c>
      <c r="AZ487" s="12">
        <v>1</v>
      </c>
      <c r="BA487" s="12">
        <v>0</v>
      </c>
      <c r="BB487" s="12">
        <v>1</v>
      </c>
      <c r="BC487" s="12">
        <v>1</v>
      </c>
    </row>
    <row r="488" spans="1:55" x14ac:dyDescent="0.35">
      <c r="A488" s="7" t="s">
        <v>1180</v>
      </c>
      <c r="B488" s="7" t="s">
        <v>1181</v>
      </c>
      <c r="C488" s="13" t="s">
        <v>51</v>
      </c>
      <c r="D488" s="7">
        <v>300</v>
      </c>
      <c r="E488" s="7" t="s">
        <v>100</v>
      </c>
      <c r="F488" s="7">
        <v>1572</v>
      </c>
      <c r="G488" s="14" t="s">
        <v>53</v>
      </c>
      <c r="H488" s="13" t="s">
        <v>54</v>
      </c>
      <c r="I488" s="7" t="s">
        <v>95</v>
      </c>
      <c r="J488" s="7" t="s">
        <v>56</v>
      </c>
      <c r="K488" s="7" t="s">
        <v>57</v>
      </c>
      <c r="L488" s="7">
        <v>26</v>
      </c>
      <c r="M488" s="7" t="s">
        <v>86</v>
      </c>
      <c r="N488" s="7">
        <v>29</v>
      </c>
      <c r="O488" t="s">
        <v>7923</v>
      </c>
      <c r="P488" s="7" t="s">
        <v>59</v>
      </c>
      <c r="Q488" s="14" t="s">
        <v>59</v>
      </c>
      <c r="R488" t="b">
        <v>0</v>
      </c>
      <c r="S488" s="7">
        <v>536</v>
      </c>
      <c r="T488" s="7">
        <v>15.36</v>
      </c>
      <c r="U488" s="7">
        <v>30.2</v>
      </c>
      <c r="V488" s="7">
        <v>1.353934</v>
      </c>
      <c r="W488" s="7">
        <v>0.69598000000000004</v>
      </c>
      <c r="X488" s="7"/>
      <c r="Y488" s="7">
        <v>4.2699999999999996</v>
      </c>
      <c r="Z488" s="14"/>
      <c r="AA488" s="17">
        <v>3.9706699999999998E-2</v>
      </c>
      <c r="AB488" s="3">
        <v>0.96029299999999995</v>
      </c>
      <c r="AC488" s="14" t="s">
        <v>197</v>
      </c>
      <c r="AD488" s="13">
        <v>8</v>
      </c>
      <c r="AE488" s="14">
        <v>7</v>
      </c>
      <c r="AF488" s="13">
        <v>5</v>
      </c>
      <c r="AG488" s="7">
        <v>5</v>
      </c>
      <c r="AH488" s="7">
        <v>0</v>
      </c>
      <c r="AI488" s="7">
        <v>4</v>
      </c>
      <c r="AJ488" s="7">
        <v>4</v>
      </c>
      <c r="AK488" s="14">
        <v>0</v>
      </c>
      <c r="AL488" s="13">
        <v>3</v>
      </c>
      <c r="AM488" s="14">
        <v>3</v>
      </c>
      <c r="AN488" s="7" t="s">
        <v>66</v>
      </c>
      <c r="AO488" s="7" t="s">
        <v>62</v>
      </c>
      <c r="AP488" s="7" t="s">
        <v>62</v>
      </c>
      <c r="AQ488" s="7" t="s">
        <v>5797</v>
      </c>
      <c r="AR488" s="7" t="s">
        <v>70</v>
      </c>
      <c r="AS488" s="7" t="s">
        <v>66</v>
      </c>
      <c r="AT488" s="7" t="s">
        <v>70</v>
      </c>
      <c r="AU488" s="7" t="s">
        <v>70</v>
      </c>
      <c r="AV488" s="12">
        <v>0</v>
      </c>
      <c r="AW488" s="12">
        <v>0</v>
      </c>
      <c r="AX488" s="12">
        <v>0</v>
      </c>
      <c r="AY488" s="12">
        <v>1</v>
      </c>
      <c r="AZ488" s="12">
        <v>1</v>
      </c>
      <c r="BA488" s="12">
        <v>0</v>
      </c>
      <c r="BB488" s="12">
        <v>1</v>
      </c>
      <c r="BC488" s="12">
        <v>1</v>
      </c>
    </row>
    <row r="489" spans="1:55" x14ac:dyDescent="0.35">
      <c r="A489" s="7" t="s">
        <v>1182</v>
      </c>
      <c r="B489" s="7" t="s">
        <v>1183</v>
      </c>
      <c r="C489" s="13" t="s">
        <v>51</v>
      </c>
      <c r="D489" s="7">
        <v>300</v>
      </c>
      <c r="E489" s="7" t="s">
        <v>100</v>
      </c>
      <c r="F489" s="7">
        <v>1500</v>
      </c>
      <c r="G489" s="14" t="s">
        <v>53</v>
      </c>
      <c r="H489" s="13" t="s">
        <v>54</v>
      </c>
      <c r="I489" s="7" t="s">
        <v>75</v>
      </c>
      <c r="J489" s="7" t="s">
        <v>87</v>
      </c>
      <c r="K489" s="7" t="s">
        <v>57</v>
      </c>
      <c r="L489" s="7">
        <v>20</v>
      </c>
      <c r="M489" s="7" t="s">
        <v>109</v>
      </c>
      <c r="N489" s="7">
        <v>64</v>
      </c>
      <c r="O489" t="s">
        <v>7923</v>
      </c>
      <c r="P489" s="7" t="s">
        <v>59</v>
      </c>
      <c r="Q489" s="14" t="s">
        <v>59</v>
      </c>
      <c r="R489" t="b">
        <v>0</v>
      </c>
      <c r="S489" s="7">
        <v>825</v>
      </c>
      <c r="T489" s="7">
        <v>18.84</v>
      </c>
      <c r="U489" s="7">
        <v>30.22</v>
      </c>
      <c r="V489" s="7">
        <v>0.98653400000000002</v>
      </c>
      <c r="W489" s="7">
        <v>1.1181000000000001</v>
      </c>
      <c r="X489" s="7"/>
      <c r="Y489" s="7"/>
      <c r="Z489" s="14"/>
      <c r="AA489" s="17">
        <v>1E-4</v>
      </c>
      <c r="AB489" s="3">
        <v>0.99990000000000001</v>
      </c>
      <c r="AC489" s="14" t="s">
        <v>197</v>
      </c>
      <c r="AD489" s="13">
        <v>8</v>
      </c>
      <c r="AE489" s="14">
        <v>7</v>
      </c>
      <c r="AF489" s="13">
        <v>5</v>
      </c>
      <c r="AG489" s="7">
        <v>4</v>
      </c>
      <c r="AH489" s="7">
        <v>1</v>
      </c>
      <c r="AI489" s="7">
        <v>4</v>
      </c>
      <c r="AJ489" s="7">
        <v>3</v>
      </c>
      <c r="AK489" s="14">
        <v>1</v>
      </c>
      <c r="AL489" s="13">
        <v>3</v>
      </c>
      <c r="AM489" s="14">
        <v>3</v>
      </c>
      <c r="AN489" s="7" t="s">
        <v>66</v>
      </c>
      <c r="AO489" s="7" t="s">
        <v>62</v>
      </c>
      <c r="AP489" s="7" t="s">
        <v>208</v>
      </c>
      <c r="AQ489" s="7" t="s">
        <v>70</v>
      </c>
      <c r="AR489" s="7" t="s">
        <v>70</v>
      </c>
      <c r="AS489" s="7" t="s">
        <v>66</v>
      </c>
      <c r="AT489" s="7" t="s">
        <v>70</v>
      </c>
      <c r="AU489" s="7" t="s">
        <v>70</v>
      </c>
      <c r="AV489" s="12">
        <v>0</v>
      </c>
      <c r="AW489" s="12">
        <v>0</v>
      </c>
      <c r="AX489" s="12">
        <v>0</v>
      </c>
      <c r="AY489" s="12">
        <v>1</v>
      </c>
      <c r="AZ489" s="12">
        <v>1</v>
      </c>
      <c r="BA489" s="12">
        <v>0</v>
      </c>
      <c r="BB489" s="12">
        <v>1</v>
      </c>
      <c r="BC489" s="12">
        <v>1</v>
      </c>
    </row>
    <row r="490" spans="1:55" x14ac:dyDescent="0.35">
      <c r="A490" s="7" t="s">
        <v>1184</v>
      </c>
      <c r="B490" s="7" t="s">
        <v>1185</v>
      </c>
      <c r="C490" s="13" t="s">
        <v>51</v>
      </c>
      <c r="D490" s="7">
        <v>300</v>
      </c>
      <c r="E490" s="7" t="s">
        <v>100</v>
      </c>
      <c r="F490" s="7">
        <v>1500</v>
      </c>
      <c r="G490" s="14" t="s">
        <v>53</v>
      </c>
      <c r="H490" s="13" t="s">
        <v>54</v>
      </c>
      <c r="I490" s="7" t="s">
        <v>75</v>
      </c>
      <c r="J490" s="7" t="s">
        <v>56</v>
      </c>
      <c r="K490" s="7" t="s">
        <v>57</v>
      </c>
      <c r="L490" s="7">
        <v>24</v>
      </c>
      <c r="M490" s="7" t="s">
        <v>58</v>
      </c>
      <c r="N490" s="7">
        <v>35</v>
      </c>
      <c r="O490" t="s">
        <v>7923</v>
      </c>
      <c r="P490" s="7" t="s">
        <v>77</v>
      </c>
      <c r="Q490" s="14" t="s">
        <v>59</v>
      </c>
      <c r="R490" t="b">
        <v>0</v>
      </c>
      <c r="S490" s="7">
        <v>1564</v>
      </c>
      <c r="T490" s="7">
        <v>16.760000000000002</v>
      </c>
      <c r="U490" s="7">
        <v>28.34</v>
      </c>
      <c r="V490" s="7">
        <v>0.66639979999999999</v>
      </c>
      <c r="W490" s="7">
        <v>2.2392599999999998</v>
      </c>
      <c r="X490" s="7">
        <v>5.7</v>
      </c>
      <c r="Y490" s="7">
        <v>3.52</v>
      </c>
      <c r="Z490" s="14">
        <v>3.07</v>
      </c>
      <c r="AA490" s="17">
        <v>0.204317</v>
      </c>
      <c r="AB490" s="3">
        <v>0.79568300000000003</v>
      </c>
      <c r="AC490" s="14" t="s">
        <v>197</v>
      </c>
      <c r="AD490" s="13">
        <v>8</v>
      </c>
      <c r="AE490" s="14">
        <v>7</v>
      </c>
      <c r="AF490" s="13">
        <v>5</v>
      </c>
      <c r="AG490" s="7">
        <v>3</v>
      </c>
      <c r="AH490" s="7">
        <v>2</v>
      </c>
      <c r="AI490" s="7">
        <v>4</v>
      </c>
      <c r="AJ490" s="7">
        <v>2</v>
      </c>
      <c r="AK490" s="14">
        <v>2</v>
      </c>
      <c r="AL490" s="13">
        <v>3</v>
      </c>
      <c r="AM490" s="14">
        <v>3</v>
      </c>
      <c r="AN490" s="7" t="s">
        <v>66</v>
      </c>
      <c r="AO490" s="7" t="s">
        <v>62</v>
      </c>
      <c r="AP490" s="7" t="s">
        <v>208</v>
      </c>
      <c r="AQ490" s="7" t="s">
        <v>70</v>
      </c>
      <c r="AR490" s="7" t="s">
        <v>63</v>
      </c>
      <c r="AS490" s="7" t="s">
        <v>66</v>
      </c>
      <c r="AT490" s="7" t="s">
        <v>70</v>
      </c>
      <c r="AU490" s="7" t="s">
        <v>70</v>
      </c>
      <c r="AV490" s="12">
        <v>0</v>
      </c>
      <c r="AW490" s="12">
        <v>0</v>
      </c>
      <c r="AX490" s="12">
        <v>0</v>
      </c>
      <c r="AY490" s="12">
        <v>1</v>
      </c>
      <c r="AZ490" s="12">
        <v>1</v>
      </c>
      <c r="BA490" s="12">
        <v>0</v>
      </c>
      <c r="BB490" s="12">
        <v>1</v>
      </c>
      <c r="BC490" s="12">
        <v>1</v>
      </c>
    </row>
    <row r="491" spans="1:55" x14ac:dyDescent="0.35">
      <c r="A491" s="7" t="s">
        <v>1186</v>
      </c>
      <c r="B491" s="7" t="s">
        <v>1187</v>
      </c>
      <c r="C491" s="13" t="s">
        <v>51</v>
      </c>
      <c r="D491" s="7">
        <v>300</v>
      </c>
      <c r="E491" s="7" t="s">
        <v>100</v>
      </c>
      <c r="F491" s="7">
        <v>1589</v>
      </c>
      <c r="G491" s="14" t="s">
        <v>53</v>
      </c>
      <c r="H491" s="13" t="s">
        <v>54</v>
      </c>
      <c r="I491" s="7" t="s">
        <v>83</v>
      </c>
      <c r="J491" s="7" t="s">
        <v>87</v>
      </c>
      <c r="K491" s="7" t="s">
        <v>57</v>
      </c>
      <c r="L491" s="7">
        <v>18</v>
      </c>
      <c r="M491" s="7" t="s">
        <v>86</v>
      </c>
      <c r="N491" s="7">
        <v>37</v>
      </c>
      <c r="O491" t="s">
        <v>197</v>
      </c>
      <c r="P491" s="7" t="s">
        <v>59</v>
      </c>
      <c r="Q491" s="14" t="s">
        <v>59</v>
      </c>
      <c r="R491" t="b">
        <v>0</v>
      </c>
      <c r="S491" s="7">
        <v>860</v>
      </c>
      <c r="T491" s="7">
        <v>15.84</v>
      </c>
      <c r="U491" s="7">
        <v>30.5</v>
      </c>
      <c r="V491" s="7">
        <v>1.2858000000000001</v>
      </c>
      <c r="W491" s="7">
        <v>1.0789599999999999</v>
      </c>
      <c r="X491" s="7"/>
      <c r="Y491" s="7"/>
      <c r="Z491" s="14"/>
      <c r="AA491" s="17">
        <v>2.1768900000000001E-2</v>
      </c>
      <c r="AB491" s="3">
        <v>0.97823099999999996</v>
      </c>
      <c r="AC491" s="14" t="s">
        <v>197</v>
      </c>
      <c r="AD491" s="13">
        <v>8</v>
      </c>
      <c r="AE491" s="14">
        <v>7</v>
      </c>
      <c r="AF491" s="13">
        <v>5</v>
      </c>
      <c r="AG491" s="7">
        <v>5</v>
      </c>
      <c r="AH491" s="7">
        <v>0</v>
      </c>
      <c r="AI491" s="7">
        <v>4</v>
      </c>
      <c r="AJ491" s="7">
        <v>4</v>
      </c>
      <c r="AK491" s="14">
        <v>0</v>
      </c>
      <c r="AL491" s="13">
        <v>3</v>
      </c>
      <c r="AM491" s="14">
        <v>3</v>
      </c>
      <c r="AN491" s="7" t="s">
        <v>66</v>
      </c>
      <c r="AO491" s="7" t="s">
        <v>62</v>
      </c>
      <c r="AP491" s="7" t="s">
        <v>62</v>
      </c>
      <c r="AQ491" s="7" t="s">
        <v>70</v>
      </c>
      <c r="AR491" s="7" t="s">
        <v>70</v>
      </c>
      <c r="AS491" s="7" t="s">
        <v>66</v>
      </c>
      <c r="AT491" s="7" t="s">
        <v>5797</v>
      </c>
      <c r="AU491" s="7" t="s">
        <v>5797</v>
      </c>
      <c r="AV491" s="12">
        <v>0</v>
      </c>
      <c r="AW491" s="12">
        <v>0</v>
      </c>
      <c r="AX491" s="12">
        <v>0</v>
      </c>
      <c r="AY491" s="12">
        <v>1</v>
      </c>
      <c r="AZ491" s="12">
        <v>1</v>
      </c>
      <c r="BA491" s="12">
        <v>0</v>
      </c>
      <c r="BB491" s="12">
        <v>1</v>
      </c>
      <c r="BC491" s="12">
        <v>1</v>
      </c>
    </row>
    <row r="492" spans="1:55" x14ac:dyDescent="0.35">
      <c r="A492" s="7" t="s">
        <v>1188</v>
      </c>
      <c r="B492" s="7" t="s">
        <v>1189</v>
      </c>
      <c r="C492" s="13" t="s">
        <v>51</v>
      </c>
      <c r="D492" s="7">
        <v>300</v>
      </c>
      <c r="E492" s="7" t="s">
        <v>100</v>
      </c>
      <c r="F492" s="7">
        <v>3200</v>
      </c>
      <c r="G492" s="14" t="s">
        <v>53</v>
      </c>
      <c r="H492" s="13" t="s">
        <v>54</v>
      </c>
      <c r="I492" s="7" t="s">
        <v>118</v>
      </c>
      <c r="J492" s="7" t="s">
        <v>56</v>
      </c>
      <c r="K492" s="7" t="s">
        <v>57</v>
      </c>
      <c r="L492" s="7">
        <v>34</v>
      </c>
      <c r="M492" s="7" t="s">
        <v>58</v>
      </c>
      <c r="N492" s="7">
        <v>33</v>
      </c>
      <c r="O492" t="s">
        <v>7923</v>
      </c>
      <c r="P492" s="7" t="s">
        <v>59</v>
      </c>
      <c r="Q492" s="14" t="s">
        <v>59</v>
      </c>
      <c r="R492" t="b">
        <v>0</v>
      </c>
      <c r="S492" s="7">
        <v>441</v>
      </c>
      <c r="T492" s="7">
        <v>9.84</v>
      </c>
      <c r="U492" s="7">
        <v>22.72</v>
      </c>
      <c r="V492" s="7">
        <v>0.6237336</v>
      </c>
      <c r="W492" s="7">
        <v>0.67564000000000002</v>
      </c>
      <c r="X492" s="7"/>
      <c r="Y492" s="7"/>
      <c r="Z492" s="14"/>
      <c r="AA492" s="17">
        <v>4.4257999999999999E-2</v>
      </c>
      <c r="AB492" s="3">
        <v>0.95574199999999998</v>
      </c>
      <c r="AC492" s="14" t="s">
        <v>197</v>
      </c>
      <c r="AD492" s="13">
        <v>8</v>
      </c>
      <c r="AE492" s="14">
        <v>7</v>
      </c>
      <c r="AF492" s="13">
        <v>5</v>
      </c>
      <c r="AG492" s="7">
        <v>4</v>
      </c>
      <c r="AH492" s="7">
        <v>1</v>
      </c>
      <c r="AI492" s="7">
        <v>4</v>
      </c>
      <c r="AJ492" s="7">
        <v>3</v>
      </c>
      <c r="AK492" s="14">
        <v>1</v>
      </c>
      <c r="AL492" s="13">
        <v>3</v>
      </c>
      <c r="AM492" s="14">
        <v>3</v>
      </c>
      <c r="AN492" s="7" t="s">
        <v>66</v>
      </c>
      <c r="AO492" s="7" t="s">
        <v>62</v>
      </c>
      <c r="AP492" s="7" t="s">
        <v>62</v>
      </c>
      <c r="AQ492" s="7" t="s">
        <v>5797</v>
      </c>
      <c r="AR492" s="7" t="s">
        <v>63</v>
      </c>
      <c r="AS492" s="7" t="s">
        <v>66</v>
      </c>
      <c r="AT492" s="7" t="s">
        <v>5797</v>
      </c>
      <c r="AU492" s="7" t="s">
        <v>70</v>
      </c>
      <c r="AV492" s="12">
        <v>0</v>
      </c>
      <c r="AW492" s="12">
        <v>0</v>
      </c>
      <c r="AX492" s="12">
        <v>0</v>
      </c>
      <c r="AY492" s="12">
        <v>1</v>
      </c>
      <c r="AZ492" s="12">
        <v>1</v>
      </c>
      <c r="BA492" s="12">
        <v>0</v>
      </c>
      <c r="BB492" s="12">
        <v>1</v>
      </c>
      <c r="BC492" s="12">
        <v>1</v>
      </c>
    </row>
    <row r="493" spans="1:55" x14ac:dyDescent="0.35">
      <c r="A493" s="7" t="s">
        <v>1190</v>
      </c>
      <c r="B493" s="7" t="s">
        <v>1191</v>
      </c>
      <c r="C493" s="13" t="s">
        <v>51</v>
      </c>
      <c r="D493" s="7">
        <v>300</v>
      </c>
      <c r="E493" s="7" t="s">
        <v>100</v>
      </c>
      <c r="F493" s="7">
        <v>35</v>
      </c>
      <c r="G493" s="14" t="s">
        <v>53</v>
      </c>
      <c r="H493" s="13" t="s">
        <v>54</v>
      </c>
      <c r="I493" s="7" t="s">
        <v>75</v>
      </c>
      <c r="J493" s="7" t="s">
        <v>87</v>
      </c>
      <c r="K493" s="7" t="s">
        <v>57</v>
      </c>
      <c r="L493" s="7">
        <v>22</v>
      </c>
      <c r="M493" s="7" t="s">
        <v>109</v>
      </c>
      <c r="N493" s="7">
        <v>37</v>
      </c>
      <c r="O493" t="s">
        <v>7875</v>
      </c>
      <c r="P493" s="7" t="s">
        <v>77</v>
      </c>
      <c r="Q493" s="14" t="s">
        <v>56</v>
      </c>
      <c r="R493" t="b">
        <v>0</v>
      </c>
      <c r="S493" s="7">
        <v>790</v>
      </c>
      <c r="T493" s="7">
        <v>22.9</v>
      </c>
      <c r="U493" s="7">
        <v>34.840000000000003</v>
      </c>
      <c r="V493" s="7">
        <v>1.314934</v>
      </c>
      <c r="W493" s="7">
        <v>0.91766000000000003</v>
      </c>
      <c r="X493" s="7">
        <v>6.8</v>
      </c>
      <c r="Y493" s="7">
        <v>6.02</v>
      </c>
      <c r="Z493" s="14">
        <v>1.57</v>
      </c>
      <c r="AA493" s="17">
        <v>1E-4</v>
      </c>
      <c r="AB493" s="3">
        <v>0.99990000000000001</v>
      </c>
      <c r="AC493" s="14" t="s">
        <v>197</v>
      </c>
      <c r="AD493" s="13">
        <v>8</v>
      </c>
      <c r="AE493" s="14">
        <v>7</v>
      </c>
      <c r="AF493" s="13">
        <v>5</v>
      </c>
      <c r="AG493" s="7">
        <v>3</v>
      </c>
      <c r="AH493" s="7">
        <v>2</v>
      </c>
      <c r="AI493" s="7">
        <v>4</v>
      </c>
      <c r="AJ493" s="7">
        <v>2</v>
      </c>
      <c r="AK493" s="14">
        <v>2</v>
      </c>
      <c r="AL493" s="13">
        <v>3</v>
      </c>
      <c r="AM493" s="14">
        <v>3</v>
      </c>
      <c r="AN493" s="7" t="s">
        <v>66</v>
      </c>
      <c r="AO493" s="7" t="s">
        <v>62</v>
      </c>
      <c r="AP493" s="7" t="s">
        <v>208</v>
      </c>
      <c r="AQ493" s="7" t="s">
        <v>70</v>
      </c>
      <c r="AR493" s="7" t="s">
        <v>63</v>
      </c>
      <c r="AS493" s="7" t="s">
        <v>66</v>
      </c>
      <c r="AT493" s="7" t="s">
        <v>70</v>
      </c>
      <c r="AU493" s="7" t="s">
        <v>70</v>
      </c>
      <c r="AV493" s="12">
        <v>0</v>
      </c>
      <c r="AW493" s="12">
        <v>0</v>
      </c>
      <c r="AX493" s="12">
        <v>0</v>
      </c>
      <c r="AY493" s="12">
        <v>1</v>
      </c>
      <c r="AZ493" s="12">
        <v>1</v>
      </c>
      <c r="BA493" s="12">
        <v>0</v>
      </c>
      <c r="BB493" s="12">
        <v>1</v>
      </c>
      <c r="BC493" s="12">
        <v>1</v>
      </c>
    </row>
    <row r="494" spans="1:55" x14ac:dyDescent="0.35">
      <c r="A494" s="7" t="s">
        <v>1192</v>
      </c>
      <c r="B494" s="7" t="s">
        <v>1193</v>
      </c>
      <c r="C494" s="13" t="s">
        <v>51</v>
      </c>
      <c r="D494" s="7">
        <v>300</v>
      </c>
      <c r="E494" s="7" t="s">
        <v>100</v>
      </c>
      <c r="F494" s="7">
        <v>330</v>
      </c>
      <c r="G494" s="14" t="s">
        <v>53</v>
      </c>
      <c r="H494" s="13" t="s">
        <v>54</v>
      </c>
      <c r="I494" s="7" t="s">
        <v>75</v>
      </c>
      <c r="J494" s="7" t="s">
        <v>87</v>
      </c>
      <c r="K494" s="7" t="s">
        <v>57</v>
      </c>
      <c r="L494" s="7">
        <v>16</v>
      </c>
      <c r="M494" s="7" t="s">
        <v>86</v>
      </c>
      <c r="N494" s="7">
        <v>36</v>
      </c>
      <c r="O494" t="s">
        <v>7921</v>
      </c>
      <c r="P494" s="7" t="s">
        <v>59</v>
      </c>
      <c r="Q494" s="14" t="s">
        <v>113</v>
      </c>
      <c r="R494" t="b">
        <v>0</v>
      </c>
      <c r="S494" s="7">
        <v>1574</v>
      </c>
      <c r="T494" s="7">
        <v>21</v>
      </c>
      <c r="U494" s="7">
        <v>31.74</v>
      </c>
      <c r="V494" s="7">
        <v>1.0579993999999999</v>
      </c>
      <c r="W494" s="7">
        <v>2.1045799999999999</v>
      </c>
      <c r="X494" s="7">
        <v>5.7</v>
      </c>
      <c r="Y494" s="7">
        <v>5.44</v>
      </c>
      <c r="Z494" s="14">
        <v>2.0299999999999998</v>
      </c>
      <c r="AA494" s="17">
        <v>1E-4</v>
      </c>
      <c r="AB494" s="3">
        <v>0.99990000000000001</v>
      </c>
      <c r="AC494" s="14" t="s">
        <v>197</v>
      </c>
      <c r="AD494" s="13">
        <v>8</v>
      </c>
      <c r="AE494" s="14">
        <v>7</v>
      </c>
      <c r="AF494" s="13">
        <v>5</v>
      </c>
      <c r="AG494" s="7">
        <v>4</v>
      </c>
      <c r="AH494" s="7">
        <v>1</v>
      </c>
      <c r="AI494" s="7">
        <v>4</v>
      </c>
      <c r="AJ494" s="7">
        <v>3</v>
      </c>
      <c r="AK494" s="14">
        <v>1</v>
      </c>
      <c r="AL494" s="13">
        <v>3</v>
      </c>
      <c r="AM494" s="14">
        <v>3</v>
      </c>
      <c r="AN494" s="7" t="s">
        <v>66</v>
      </c>
      <c r="AO494" s="7" t="s">
        <v>62</v>
      </c>
      <c r="AP494" s="7" t="s">
        <v>208</v>
      </c>
      <c r="AQ494" s="7" t="s">
        <v>70</v>
      </c>
      <c r="AR494" s="7" t="s">
        <v>70</v>
      </c>
      <c r="AS494" s="7" t="s">
        <v>66</v>
      </c>
      <c r="AT494" s="7" t="s">
        <v>70</v>
      </c>
      <c r="AU494" s="7" t="s">
        <v>70</v>
      </c>
      <c r="AV494" s="12">
        <v>0</v>
      </c>
      <c r="AW494" s="12">
        <v>0</v>
      </c>
      <c r="AX494" s="12">
        <v>0</v>
      </c>
      <c r="AY494" s="12">
        <v>1</v>
      </c>
      <c r="AZ494" s="12">
        <v>1</v>
      </c>
      <c r="BA494" s="12">
        <v>0</v>
      </c>
      <c r="BB494" s="12">
        <v>1</v>
      </c>
      <c r="BC494" s="12">
        <v>1</v>
      </c>
    </row>
    <row r="495" spans="1:55" x14ac:dyDescent="0.35">
      <c r="A495" s="7" t="s">
        <v>1194</v>
      </c>
      <c r="B495" s="7" t="s">
        <v>1195</v>
      </c>
      <c r="C495" s="13" t="s">
        <v>51</v>
      </c>
      <c r="D495" s="7">
        <v>300</v>
      </c>
      <c r="E495" s="7" t="s">
        <v>100</v>
      </c>
      <c r="F495" s="7">
        <v>970</v>
      </c>
      <c r="G495" s="14" t="s">
        <v>53</v>
      </c>
      <c r="H495" s="13" t="s">
        <v>54</v>
      </c>
      <c r="I495" s="7" t="s">
        <v>118</v>
      </c>
      <c r="J495" s="7" t="s">
        <v>87</v>
      </c>
      <c r="K495" s="7" t="s">
        <v>57</v>
      </c>
      <c r="L495" s="7">
        <v>15</v>
      </c>
      <c r="M495" s="7" t="s">
        <v>86</v>
      </c>
      <c r="N495" s="7">
        <v>36</v>
      </c>
      <c r="O495" t="s">
        <v>7923</v>
      </c>
      <c r="P495" s="7" t="s">
        <v>59</v>
      </c>
      <c r="Q495" s="14" t="s">
        <v>56</v>
      </c>
      <c r="R495" t="b">
        <v>0</v>
      </c>
      <c r="S495" s="7">
        <v>726</v>
      </c>
      <c r="T495" s="7">
        <v>18.84</v>
      </c>
      <c r="U495" s="7">
        <v>31.08</v>
      </c>
      <c r="V495" s="7">
        <v>1.1794659999999999</v>
      </c>
      <c r="W495" s="7">
        <v>0.97885999999999995</v>
      </c>
      <c r="X495" s="7">
        <v>6.2</v>
      </c>
      <c r="Y495" s="7">
        <v>4.8499999999999996</v>
      </c>
      <c r="Z495" s="14">
        <v>2.61</v>
      </c>
      <c r="AA495" s="17">
        <v>1E-4</v>
      </c>
      <c r="AB495" s="3">
        <v>0.99990000000000001</v>
      </c>
      <c r="AC495" s="14" t="s">
        <v>197</v>
      </c>
      <c r="AD495" s="13">
        <v>8</v>
      </c>
      <c r="AE495" s="14">
        <v>7</v>
      </c>
      <c r="AF495" s="13">
        <v>5</v>
      </c>
      <c r="AG495" s="7">
        <v>5</v>
      </c>
      <c r="AH495" s="7">
        <v>0</v>
      </c>
      <c r="AI495" s="7">
        <v>4</v>
      </c>
      <c r="AJ495" s="7">
        <v>4</v>
      </c>
      <c r="AK495" s="14">
        <v>0</v>
      </c>
      <c r="AL495" s="13">
        <v>3</v>
      </c>
      <c r="AM495" s="14">
        <v>3</v>
      </c>
      <c r="AN495" s="7" t="s">
        <v>66</v>
      </c>
      <c r="AO495" s="7" t="s">
        <v>62</v>
      </c>
      <c r="AP495" s="7" t="s">
        <v>62</v>
      </c>
      <c r="AQ495" s="7" t="s">
        <v>70</v>
      </c>
      <c r="AR495" s="7" t="s">
        <v>70</v>
      </c>
      <c r="AS495" s="7" t="s">
        <v>5797</v>
      </c>
      <c r="AT495" s="7" t="s">
        <v>70</v>
      </c>
      <c r="AU495" s="7" t="s">
        <v>70</v>
      </c>
      <c r="AV495" s="12">
        <v>0</v>
      </c>
      <c r="AW495" s="12">
        <v>0</v>
      </c>
      <c r="AX495" s="12">
        <v>0</v>
      </c>
      <c r="AY495" s="12">
        <v>1</v>
      </c>
      <c r="AZ495" s="12">
        <v>1</v>
      </c>
      <c r="BA495" s="12">
        <v>0</v>
      </c>
      <c r="BB495" s="12">
        <v>1</v>
      </c>
      <c r="BC495" s="12">
        <v>1</v>
      </c>
    </row>
    <row r="496" spans="1:55" x14ac:dyDescent="0.35">
      <c r="A496" s="7" t="s">
        <v>1196</v>
      </c>
      <c r="B496" s="7" t="s">
        <v>1197</v>
      </c>
      <c r="C496" s="13" t="s">
        <v>51</v>
      </c>
      <c r="D496" s="7">
        <v>300</v>
      </c>
      <c r="E496" s="7" t="s">
        <v>100</v>
      </c>
      <c r="F496" s="7">
        <v>2660</v>
      </c>
      <c r="G496" s="14" t="s">
        <v>53</v>
      </c>
      <c r="H496" s="13" t="s">
        <v>54</v>
      </c>
      <c r="I496" s="7" t="s">
        <v>118</v>
      </c>
      <c r="J496" s="7" t="s">
        <v>87</v>
      </c>
      <c r="K496" s="7" t="s">
        <v>57</v>
      </c>
      <c r="L496" s="7">
        <v>49</v>
      </c>
      <c r="M496" s="7" t="s">
        <v>58</v>
      </c>
      <c r="N496" s="7">
        <v>38</v>
      </c>
      <c r="O496" t="s">
        <v>7875</v>
      </c>
      <c r="P496" s="7" t="s">
        <v>59</v>
      </c>
      <c r="Q496" s="14" t="s">
        <v>56</v>
      </c>
      <c r="R496" t="b">
        <v>0</v>
      </c>
      <c r="S496" s="7">
        <v>1071</v>
      </c>
      <c r="T496" s="7">
        <v>16.079999999999998</v>
      </c>
      <c r="U496" s="7">
        <v>27.16</v>
      </c>
      <c r="V496" s="7">
        <v>0.96506719999999979</v>
      </c>
      <c r="W496" s="7">
        <v>1.4771799999999999</v>
      </c>
      <c r="X496" s="7">
        <v>6.5</v>
      </c>
      <c r="Y496" s="7">
        <v>3.87</v>
      </c>
      <c r="Z496" s="14">
        <v>3.34</v>
      </c>
      <c r="AA496" s="17">
        <v>4.7522300000000003E-2</v>
      </c>
      <c r="AB496" s="3">
        <v>0.95247800000000005</v>
      </c>
      <c r="AC496" s="14" t="s">
        <v>197</v>
      </c>
      <c r="AD496" s="13">
        <v>8</v>
      </c>
      <c r="AE496" s="14">
        <v>7</v>
      </c>
      <c r="AF496" s="13">
        <v>5</v>
      </c>
      <c r="AG496" s="7">
        <v>5</v>
      </c>
      <c r="AH496" s="7">
        <v>0</v>
      </c>
      <c r="AI496" s="7">
        <v>4</v>
      </c>
      <c r="AJ496" s="7">
        <v>4</v>
      </c>
      <c r="AK496" s="14">
        <v>0</v>
      </c>
      <c r="AL496" s="13">
        <v>3</v>
      </c>
      <c r="AM496" s="14">
        <v>3</v>
      </c>
      <c r="AN496" s="7" t="s">
        <v>66</v>
      </c>
      <c r="AO496" s="7" t="s">
        <v>62</v>
      </c>
      <c r="AP496" s="7" t="s">
        <v>62</v>
      </c>
      <c r="AQ496" s="7" t="s">
        <v>5797</v>
      </c>
      <c r="AR496" s="7" t="s">
        <v>70</v>
      </c>
      <c r="AS496" s="7" t="s">
        <v>66</v>
      </c>
      <c r="AT496" s="7" t="s">
        <v>5797</v>
      </c>
      <c r="AU496" s="7" t="s">
        <v>5797</v>
      </c>
      <c r="AV496" s="12">
        <v>0</v>
      </c>
      <c r="AW496" s="12">
        <v>0</v>
      </c>
      <c r="AX496" s="12">
        <v>0</v>
      </c>
      <c r="AY496" s="12">
        <v>1</v>
      </c>
      <c r="AZ496" s="12">
        <v>1</v>
      </c>
      <c r="BA496" s="12">
        <v>0</v>
      </c>
      <c r="BB496" s="12">
        <v>1</v>
      </c>
      <c r="BC496" s="12">
        <v>1</v>
      </c>
    </row>
    <row r="497" spans="1:55" x14ac:dyDescent="0.35">
      <c r="A497" s="7" t="s">
        <v>1198</v>
      </c>
      <c r="B497" s="7" t="s">
        <v>1199</v>
      </c>
      <c r="C497" s="13" t="s">
        <v>51</v>
      </c>
      <c r="D497" s="7">
        <v>300</v>
      </c>
      <c r="E497" s="7" t="s">
        <v>122</v>
      </c>
      <c r="F497" s="7"/>
      <c r="G497" s="14" t="s">
        <v>53</v>
      </c>
      <c r="H497" s="13" t="s">
        <v>54</v>
      </c>
      <c r="I497" s="7" t="s">
        <v>92</v>
      </c>
      <c r="J497" s="7" t="s">
        <v>56</v>
      </c>
      <c r="K497" s="7" t="s">
        <v>57</v>
      </c>
      <c r="L497" s="7">
        <v>36.5</v>
      </c>
      <c r="M497" s="7" t="s">
        <v>58</v>
      </c>
      <c r="N497" s="7"/>
      <c r="O497" t="s">
        <v>7875</v>
      </c>
      <c r="P497" s="7" t="s">
        <v>59</v>
      </c>
      <c r="Q497" s="14" t="s">
        <v>59</v>
      </c>
      <c r="R497" t="b">
        <v>0</v>
      </c>
      <c r="S497" s="7">
        <v>1029</v>
      </c>
      <c r="T497" s="7">
        <v>17.22</v>
      </c>
      <c r="U497" s="7">
        <v>27.42</v>
      </c>
      <c r="V497" s="7">
        <v>0.97139920000000002</v>
      </c>
      <c r="W497" s="7">
        <v>1.6269199999999999</v>
      </c>
      <c r="X497" s="7">
        <v>6.2</v>
      </c>
      <c r="Y497" s="7">
        <v>5.93</v>
      </c>
      <c r="Z497" s="14">
        <v>2.0499999999999998</v>
      </c>
      <c r="AA497" s="17">
        <v>0.19447999999999999</v>
      </c>
      <c r="AB497" s="3">
        <v>0.80552000000000001</v>
      </c>
      <c r="AC497" s="14" t="s">
        <v>197</v>
      </c>
      <c r="AD497" s="13">
        <v>8</v>
      </c>
      <c r="AE497" s="14">
        <v>7</v>
      </c>
      <c r="AF497" s="13">
        <v>4</v>
      </c>
      <c r="AG497" s="7">
        <v>4</v>
      </c>
      <c r="AH497" s="7">
        <v>0</v>
      </c>
      <c r="AI497" s="7">
        <v>3</v>
      </c>
      <c r="AJ497" s="7">
        <v>3</v>
      </c>
      <c r="AK497" s="14">
        <v>0</v>
      </c>
      <c r="AL497" s="13">
        <v>4</v>
      </c>
      <c r="AM497" s="14">
        <v>4</v>
      </c>
      <c r="AN497" s="7" t="s">
        <v>66</v>
      </c>
      <c r="AO497" s="7" t="s">
        <v>62</v>
      </c>
      <c r="AP497" s="7" t="s">
        <v>62</v>
      </c>
      <c r="AQ497" s="7" t="s">
        <v>70</v>
      </c>
      <c r="AR497" s="7" t="s">
        <v>62</v>
      </c>
      <c r="AS497" s="7" t="s">
        <v>66</v>
      </c>
      <c r="AT497" s="7" t="s">
        <v>70</v>
      </c>
      <c r="AU497" s="7" t="s">
        <v>70</v>
      </c>
      <c r="AV497" s="12">
        <v>0</v>
      </c>
      <c r="AW497" s="12">
        <v>0</v>
      </c>
      <c r="AX497" s="12">
        <v>1</v>
      </c>
      <c r="AY497" s="12">
        <v>1</v>
      </c>
      <c r="AZ497" s="12" t="s">
        <v>5797</v>
      </c>
      <c r="BA497" s="12">
        <v>0</v>
      </c>
      <c r="BB497" s="12">
        <v>1</v>
      </c>
      <c r="BC497" s="12">
        <v>1</v>
      </c>
    </row>
    <row r="498" spans="1:55" x14ac:dyDescent="0.35">
      <c r="A498" s="7" t="s">
        <v>1200</v>
      </c>
      <c r="B498" s="7" t="s">
        <v>1201</v>
      </c>
      <c r="C498" s="13" t="s">
        <v>51</v>
      </c>
      <c r="D498" s="7">
        <v>300</v>
      </c>
      <c r="E498" s="7" t="s">
        <v>139</v>
      </c>
      <c r="F498" s="7">
        <v>1000</v>
      </c>
      <c r="G498" s="14" t="s">
        <v>53</v>
      </c>
      <c r="H498" s="13" t="s">
        <v>54</v>
      </c>
      <c r="I498" s="7" t="s">
        <v>92</v>
      </c>
      <c r="J498" s="7" t="s">
        <v>56</v>
      </c>
      <c r="K498" s="7" t="s">
        <v>57</v>
      </c>
      <c r="L498" s="7">
        <v>19</v>
      </c>
      <c r="M498" s="7" t="s">
        <v>58</v>
      </c>
      <c r="N498" s="7">
        <v>43</v>
      </c>
      <c r="O498" t="s">
        <v>7875</v>
      </c>
      <c r="P498" s="7" t="s">
        <v>59</v>
      </c>
      <c r="Q498" s="14" t="s">
        <v>59</v>
      </c>
      <c r="R498" t="b">
        <v>0</v>
      </c>
      <c r="S498" s="7">
        <v>973</v>
      </c>
      <c r="T498" s="7">
        <v>21.98</v>
      </c>
      <c r="U498" s="7">
        <v>30.84</v>
      </c>
      <c r="V498" s="7">
        <v>0.88366659999999997</v>
      </c>
      <c r="W498" s="7">
        <v>1.3068599999999999</v>
      </c>
      <c r="X498" s="7">
        <v>6.6</v>
      </c>
      <c r="Y498" s="7">
        <v>3.5</v>
      </c>
      <c r="Z498" s="14">
        <v>3.29</v>
      </c>
      <c r="AA498" s="17">
        <v>8.1836200000000008E-3</v>
      </c>
      <c r="AB498" s="3">
        <v>0.99181600000000003</v>
      </c>
      <c r="AC498" s="14" t="s">
        <v>197</v>
      </c>
      <c r="AD498" s="13">
        <v>8</v>
      </c>
      <c r="AE498" s="14">
        <v>7</v>
      </c>
      <c r="AF498" s="13">
        <v>4</v>
      </c>
      <c r="AG498" s="7">
        <v>4</v>
      </c>
      <c r="AH498" s="7">
        <v>0</v>
      </c>
      <c r="AI498" s="7">
        <v>3</v>
      </c>
      <c r="AJ498" s="7">
        <v>3</v>
      </c>
      <c r="AK498" s="14">
        <v>0</v>
      </c>
      <c r="AL498" s="13">
        <v>4</v>
      </c>
      <c r="AM498" s="14">
        <v>4</v>
      </c>
      <c r="AN498" s="7" t="s">
        <v>66</v>
      </c>
      <c r="AO498" s="7" t="s">
        <v>62</v>
      </c>
      <c r="AP498" s="7" t="s">
        <v>62</v>
      </c>
      <c r="AQ498" s="7" t="s">
        <v>70</v>
      </c>
      <c r="AR498" s="7" t="s">
        <v>62</v>
      </c>
      <c r="AS498" s="7" t="s">
        <v>5797</v>
      </c>
      <c r="AT498" s="7" t="s">
        <v>70</v>
      </c>
      <c r="AU498" s="7" t="s">
        <v>70</v>
      </c>
      <c r="AV498" s="12">
        <v>1</v>
      </c>
      <c r="AW498" s="12">
        <v>0</v>
      </c>
      <c r="AX498" s="12">
        <v>0</v>
      </c>
      <c r="AY498" s="12">
        <v>1</v>
      </c>
      <c r="AZ498" s="12">
        <v>1</v>
      </c>
      <c r="BA498" s="12">
        <v>0</v>
      </c>
      <c r="BB498" s="12">
        <v>1</v>
      </c>
      <c r="BC498" s="12">
        <v>1</v>
      </c>
    </row>
    <row r="499" spans="1:55" x14ac:dyDescent="0.35">
      <c r="A499" s="7" t="s">
        <v>1202</v>
      </c>
      <c r="B499" s="7" t="s">
        <v>1203</v>
      </c>
      <c r="C499" s="13" t="s">
        <v>51</v>
      </c>
      <c r="D499" s="7">
        <v>300</v>
      </c>
      <c r="E499" s="7" t="s">
        <v>100</v>
      </c>
      <c r="F499" s="7">
        <v>600</v>
      </c>
      <c r="G499" s="14" t="s">
        <v>53</v>
      </c>
      <c r="H499" s="13" t="s">
        <v>54</v>
      </c>
      <c r="I499" s="7" t="s">
        <v>103</v>
      </c>
      <c r="J499" s="7" t="s">
        <v>87</v>
      </c>
      <c r="K499" s="7" t="s">
        <v>57</v>
      </c>
      <c r="L499" s="7">
        <v>30</v>
      </c>
      <c r="M499" s="7" t="s">
        <v>109</v>
      </c>
      <c r="N499" s="7">
        <v>49</v>
      </c>
      <c r="O499" t="s">
        <v>7875</v>
      </c>
      <c r="P499" s="7" t="s">
        <v>59</v>
      </c>
      <c r="Q499" s="14" t="s">
        <v>59</v>
      </c>
      <c r="R499" t="b">
        <v>0</v>
      </c>
      <c r="S499" s="7">
        <v>967</v>
      </c>
      <c r="T499" s="7">
        <v>20.96</v>
      </c>
      <c r="U499" s="7">
        <v>32.880000000000003</v>
      </c>
      <c r="V499" s="7">
        <v>1.2811999999999999</v>
      </c>
      <c r="W499" s="7">
        <v>1.2445999999999999</v>
      </c>
      <c r="X499" s="7">
        <v>6.7</v>
      </c>
      <c r="Y499" s="7">
        <v>4.41</v>
      </c>
      <c r="Z499" s="14">
        <v>2.87</v>
      </c>
      <c r="AA499" s="17">
        <v>5.7233800000000001E-2</v>
      </c>
      <c r="AB499" s="3">
        <v>0.94276599999999999</v>
      </c>
      <c r="AC499" s="14" t="s">
        <v>197</v>
      </c>
      <c r="AD499" s="13">
        <v>8</v>
      </c>
      <c r="AE499" s="14">
        <v>7</v>
      </c>
      <c r="AF499" s="13">
        <v>4</v>
      </c>
      <c r="AG499" s="7">
        <v>4</v>
      </c>
      <c r="AH499" s="7">
        <v>0</v>
      </c>
      <c r="AI499" s="7">
        <v>3</v>
      </c>
      <c r="AJ499" s="7">
        <v>3</v>
      </c>
      <c r="AK499" s="14">
        <v>0</v>
      </c>
      <c r="AL499" s="13">
        <v>4</v>
      </c>
      <c r="AM499" s="14">
        <v>4</v>
      </c>
      <c r="AN499" s="7" t="s">
        <v>66</v>
      </c>
      <c r="AO499" s="7" t="s">
        <v>62</v>
      </c>
      <c r="AP499" s="7" t="s">
        <v>66</v>
      </c>
      <c r="AQ499" s="7" t="s">
        <v>70</v>
      </c>
      <c r="AR499" s="7" t="s">
        <v>70</v>
      </c>
      <c r="AS499" s="7" t="s">
        <v>66</v>
      </c>
      <c r="AT499" s="7" t="s">
        <v>70</v>
      </c>
      <c r="AU499" s="7" t="s">
        <v>70</v>
      </c>
      <c r="AV499" s="12">
        <v>1</v>
      </c>
      <c r="AW499" s="12">
        <v>0</v>
      </c>
      <c r="AX499" s="12">
        <v>0</v>
      </c>
      <c r="AY499" s="12">
        <v>1</v>
      </c>
      <c r="AZ499" s="12">
        <v>1</v>
      </c>
      <c r="BA499" s="12">
        <v>0</v>
      </c>
      <c r="BB499" s="12">
        <v>1</v>
      </c>
      <c r="BC499" s="12">
        <v>1</v>
      </c>
    </row>
    <row r="500" spans="1:55" x14ac:dyDescent="0.35">
      <c r="A500" s="7" t="s">
        <v>1204</v>
      </c>
      <c r="B500" s="7" t="s">
        <v>1205</v>
      </c>
      <c r="C500" s="13" t="s">
        <v>51</v>
      </c>
      <c r="D500" s="7">
        <v>300</v>
      </c>
      <c r="E500" s="7" t="s">
        <v>126</v>
      </c>
      <c r="F500" s="7"/>
      <c r="G500" s="14" t="s">
        <v>53</v>
      </c>
      <c r="H500" s="13" t="s">
        <v>54</v>
      </c>
      <c r="I500" s="7" t="s">
        <v>75</v>
      </c>
      <c r="J500" s="7" t="s">
        <v>87</v>
      </c>
      <c r="K500" s="7" t="s">
        <v>57</v>
      </c>
      <c r="L500" s="7">
        <v>30.1</v>
      </c>
      <c r="M500" s="7" t="s">
        <v>58</v>
      </c>
      <c r="N500" s="7">
        <v>43</v>
      </c>
      <c r="O500" t="s">
        <v>7875</v>
      </c>
      <c r="P500" s="7" t="s">
        <v>59</v>
      </c>
      <c r="Q500" s="14" t="s">
        <v>59</v>
      </c>
      <c r="R500" t="b">
        <v>0</v>
      </c>
      <c r="S500" s="7">
        <v>555</v>
      </c>
      <c r="T500" s="7">
        <v>15.46</v>
      </c>
      <c r="U500" s="7">
        <v>25.54</v>
      </c>
      <c r="V500" s="7">
        <v>0.58840000000000003</v>
      </c>
      <c r="W500" s="7">
        <v>0.98262000000000005</v>
      </c>
      <c r="X500" s="7">
        <v>5.9</v>
      </c>
      <c r="Y500" s="7">
        <v>3.82</v>
      </c>
      <c r="Z500" s="14">
        <v>3.65</v>
      </c>
      <c r="AA500" s="17">
        <v>1E-4</v>
      </c>
      <c r="AB500" s="3">
        <v>0.99990000000000001</v>
      </c>
      <c r="AC500" s="14" t="s">
        <v>197</v>
      </c>
      <c r="AD500" s="13">
        <v>8</v>
      </c>
      <c r="AE500" s="14">
        <v>7</v>
      </c>
      <c r="AF500" s="13">
        <v>4</v>
      </c>
      <c r="AG500" s="7">
        <v>4</v>
      </c>
      <c r="AH500" s="7">
        <v>0</v>
      </c>
      <c r="AI500" s="7">
        <v>3</v>
      </c>
      <c r="AJ500" s="7">
        <v>3</v>
      </c>
      <c r="AK500" s="14">
        <v>0</v>
      </c>
      <c r="AL500" s="13">
        <v>4</v>
      </c>
      <c r="AM500" s="14">
        <v>4</v>
      </c>
      <c r="AN500" s="7" t="s">
        <v>66</v>
      </c>
      <c r="AO500" s="7" t="s">
        <v>62</v>
      </c>
      <c r="AP500" s="7" t="s">
        <v>62</v>
      </c>
      <c r="AQ500" s="7" t="s">
        <v>70</v>
      </c>
      <c r="AR500" s="7" t="s">
        <v>5797</v>
      </c>
      <c r="AS500" s="7" t="s">
        <v>66</v>
      </c>
      <c r="AT500" s="7" t="s">
        <v>70</v>
      </c>
      <c r="AU500" s="7" t="s">
        <v>70</v>
      </c>
      <c r="AV500" s="12">
        <v>1</v>
      </c>
      <c r="AW500" s="12">
        <v>0</v>
      </c>
      <c r="AX500" s="12">
        <v>0</v>
      </c>
      <c r="AY500" s="12" t="s">
        <v>5797</v>
      </c>
      <c r="AZ500" s="12">
        <v>1</v>
      </c>
      <c r="BA500" s="12">
        <v>0</v>
      </c>
      <c r="BB500" s="12">
        <v>1</v>
      </c>
      <c r="BC500" s="12">
        <v>1</v>
      </c>
    </row>
    <row r="501" spans="1:55" x14ac:dyDescent="0.35">
      <c r="A501" s="7" t="s">
        <v>1206</v>
      </c>
      <c r="B501" s="7" t="s">
        <v>1207</v>
      </c>
      <c r="C501" s="13" t="s">
        <v>51</v>
      </c>
      <c r="D501" s="7">
        <v>300</v>
      </c>
      <c r="E501" s="7" t="s">
        <v>139</v>
      </c>
      <c r="F501" s="7"/>
      <c r="G501" s="14" t="s">
        <v>53</v>
      </c>
      <c r="H501" s="13" t="s">
        <v>54</v>
      </c>
      <c r="I501" s="7" t="s">
        <v>92</v>
      </c>
      <c r="J501" s="7" t="s">
        <v>56</v>
      </c>
      <c r="K501" s="7" t="s">
        <v>57</v>
      </c>
      <c r="L501" s="7">
        <v>18</v>
      </c>
      <c r="M501" s="7" t="s">
        <v>86</v>
      </c>
      <c r="N501" s="7">
        <v>41</v>
      </c>
      <c r="O501" t="s">
        <v>7875</v>
      </c>
      <c r="P501" s="7" t="s">
        <v>59</v>
      </c>
      <c r="Q501" s="14" t="s">
        <v>56</v>
      </c>
      <c r="R501" t="b">
        <v>0</v>
      </c>
      <c r="S501" s="7">
        <v>2464</v>
      </c>
      <c r="T501" s="7">
        <v>22.16</v>
      </c>
      <c r="U501" s="7">
        <v>31.18</v>
      </c>
      <c r="V501" s="7">
        <v>0.7592000000000001</v>
      </c>
      <c r="W501" s="7">
        <v>3.2509000000000001</v>
      </c>
      <c r="X501" s="7">
        <v>5.7</v>
      </c>
      <c r="Y501" s="7">
        <v>2.62</v>
      </c>
      <c r="Z501" s="14">
        <v>3.87</v>
      </c>
      <c r="AA501" s="17">
        <v>1E-4</v>
      </c>
      <c r="AB501" s="3">
        <v>0.99990000000000001</v>
      </c>
      <c r="AC501" s="14" t="s">
        <v>197</v>
      </c>
      <c r="AD501" s="13">
        <v>8</v>
      </c>
      <c r="AE501" s="14">
        <v>7</v>
      </c>
      <c r="AF501" s="13">
        <v>4</v>
      </c>
      <c r="AG501" s="7">
        <v>4</v>
      </c>
      <c r="AH501" s="7">
        <v>0</v>
      </c>
      <c r="AI501" s="7">
        <v>3</v>
      </c>
      <c r="AJ501" s="7">
        <v>3</v>
      </c>
      <c r="AK501" s="14">
        <v>0</v>
      </c>
      <c r="AL501" s="13">
        <v>4</v>
      </c>
      <c r="AM501" s="14">
        <v>4</v>
      </c>
      <c r="AN501" s="7" t="s">
        <v>66</v>
      </c>
      <c r="AO501" s="7" t="s">
        <v>62</v>
      </c>
      <c r="AP501" s="7" t="s">
        <v>66</v>
      </c>
      <c r="AQ501" s="7" t="s">
        <v>70</v>
      </c>
      <c r="AR501" s="7" t="s">
        <v>70</v>
      </c>
      <c r="AS501" s="7" t="s">
        <v>66</v>
      </c>
      <c r="AT501" s="7" t="s">
        <v>70</v>
      </c>
      <c r="AU501" s="7" t="s">
        <v>70</v>
      </c>
      <c r="AV501" s="12">
        <v>1</v>
      </c>
      <c r="AW501" s="12">
        <v>0</v>
      </c>
      <c r="AX501" s="12">
        <v>0</v>
      </c>
      <c r="AY501" s="12">
        <v>1</v>
      </c>
      <c r="AZ501" s="12">
        <v>1</v>
      </c>
      <c r="BA501" s="12">
        <v>0</v>
      </c>
      <c r="BB501" s="12">
        <v>1</v>
      </c>
      <c r="BC501" s="12">
        <v>1</v>
      </c>
    </row>
    <row r="502" spans="1:55" x14ac:dyDescent="0.35">
      <c r="A502" s="7" t="s">
        <v>1208</v>
      </c>
      <c r="B502" s="7" t="s">
        <v>1209</v>
      </c>
      <c r="C502" s="13" t="s">
        <v>51</v>
      </c>
      <c r="D502" s="7">
        <v>300</v>
      </c>
      <c r="E502" s="7" t="s">
        <v>89</v>
      </c>
      <c r="F502" s="7">
        <v>1600</v>
      </c>
      <c r="G502" s="14" t="s">
        <v>53</v>
      </c>
      <c r="H502" s="13" t="s">
        <v>54</v>
      </c>
      <c r="I502" s="7" t="s">
        <v>96</v>
      </c>
      <c r="J502" s="7" t="s">
        <v>87</v>
      </c>
      <c r="K502" s="7" t="s">
        <v>57</v>
      </c>
      <c r="L502" s="7">
        <v>15</v>
      </c>
      <c r="M502" s="7" t="s">
        <v>86</v>
      </c>
      <c r="N502" s="7">
        <v>43</v>
      </c>
      <c r="O502" t="s">
        <v>7897</v>
      </c>
      <c r="P502" s="7" t="s">
        <v>59</v>
      </c>
      <c r="Q502" s="14" t="s">
        <v>59</v>
      </c>
      <c r="R502" t="b">
        <v>0</v>
      </c>
      <c r="S502" s="7">
        <v>1031</v>
      </c>
      <c r="T502" s="7">
        <v>15.26</v>
      </c>
      <c r="U502" s="7">
        <v>24.38</v>
      </c>
      <c r="V502" s="7">
        <v>0.63680019999999993</v>
      </c>
      <c r="W502" s="7">
        <v>1.78372</v>
      </c>
      <c r="X502" s="7">
        <v>4.8</v>
      </c>
      <c r="Y502" s="7">
        <v>3.22</v>
      </c>
      <c r="Z502" s="14">
        <v>3.12</v>
      </c>
      <c r="AA502" s="17">
        <v>1E-4</v>
      </c>
      <c r="AB502" s="3">
        <v>0.99990000000000001</v>
      </c>
      <c r="AC502" s="14" t="s">
        <v>197</v>
      </c>
      <c r="AD502" s="13">
        <v>8</v>
      </c>
      <c r="AE502" s="14">
        <v>7</v>
      </c>
      <c r="AF502" s="13">
        <v>4</v>
      </c>
      <c r="AG502" s="7">
        <v>4</v>
      </c>
      <c r="AH502" s="7">
        <v>0</v>
      </c>
      <c r="AI502" s="7">
        <v>3</v>
      </c>
      <c r="AJ502" s="7">
        <v>3</v>
      </c>
      <c r="AK502" s="14">
        <v>0</v>
      </c>
      <c r="AL502" s="13">
        <v>4</v>
      </c>
      <c r="AM502" s="14">
        <v>4</v>
      </c>
      <c r="AN502" s="7" t="s">
        <v>66</v>
      </c>
      <c r="AO502" s="7" t="s">
        <v>62</v>
      </c>
      <c r="AP502" s="7" t="s">
        <v>62</v>
      </c>
      <c r="AQ502" s="7" t="s">
        <v>70</v>
      </c>
      <c r="AR502" s="7" t="s">
        <v>62</v>
      </c>
      <c r="AS502" s="7" t="s">
        <v>66</v>
      </c>
      <c r="AT502" s="7" t="s">
        <v>70</v>
      </c>
      <c r="AU502" s="7" t="s">
        <v>70</v>
      </c>
      <c r="AV502" s="12">
        <v>0</v>
      </c>
      <c r="AW502" s="12">
        <v>0</v>
      </c>
      <c r="AX502" s="12">
        <v>0</v>
      </c>
      <c r="AY502" s="12">
        <v>0</v>
      </c>
      <c r="AZ502" s="12">
        <v>1</v>
      </c>
      <c r="BA502" s="12">
        <v>0</v>
      </c>
      <c r="BB502" s="12">
        <v>1</v>
      </c>
      <c r="BC502" s="12">
        <v>1</v>
      </c>
    </row>
    <row r="503" spans="1:55" x14ac:dyDescent="0.35">
      <c r="A503" s="7" t="s">
        <v>1210</v>
      </c>
      <c r="B503" s="7" t="s">
        <v>1211</v>
      </c>
      <c r="C503" s="13" t="s">
        <v>51</v>
      </c>
      <c r="D503" s="7">
        <v>300</v>
      </c>
      <c r="E503" s="7" t="s">
        <v>89</v>
      </c>
      <c r="F503" s="7">
        <v>600</v>
      </c>
      <c r="G503" s="14" t="s">
        <v>53</v>
      </c>
      <c r="H503" s="13" t="s">
        <v>54</v>
      </c>
      <c r="I503" s="7" t="s">
        <v>107</v>
      </c>
      <c r="J503" s="7" t="s">
        <v>87</v>
      </c>
      <c r="K503" s="7" t="s">
        <v>57</v>
      </c>
      <c r="L503" s="7">
        <v>13</v>
      </c>
      <c r="M503" s="7" t="s">
        <v>86</v>
      </c>
      <c r="N503" s="7">
        <v>41</v>
      </c>
      <c r="O503" t="s">
        <v>7875</v>
      </c>
      <c r="P503" s="7" t="s">
        <v>59</v>
      </c>
      <c r="Q503" s="14" t="s">
        <v>59</v>
      </c>
      <c r="R503" t="b">
        <v>0</v>
      </c>
      <c r="S503" s="7">
        <v>1019</v>
      </c>
      <c r="T503" s="7">
        <v>18.68</v>
      </c>
      <c r="U503" s="7">
        <v>29.34</v>
      </c>
      <c r="V503" s="7">
        <v>0.84960000000000002</v>
      </c>
      <c r="W503" s="7">
        <v>1.6965399999999999</v>
      </c>
      <c r="X503" s="7">
        <v>6</v>
      </c>
      <c r="Y503" s="7">
        <v>3.05</v>
      </c>
      <c r="Z503" s="14">
        <v>3.36</v>
      </c>
      <c r="AA503" s="17">
        <v>1E-4</v>
      </c>
      <c r="AB503" s="3">
        <v>0.99990000000000001</v>
      </c>
      <c r="AC503" s="14" t="s">
        <v>197</v>
      </c>
      <c r="AD503" s="13">
        <v>8</v>
      </c>
      <c r="AE503" s="14">
        <v>7</v>
      </c>
      <c r="AF503" s="13">
        <v>4</v>
      </c>
      <c r="AG503" s="7">
        <v>4</v>
      </c>
      <c r="AH503" s="7">
        <v>0</v>
      </c>
      <c r="AI503" s="7">
        <v>3</v>
      </c>
      <c r="AJ503" s="7">
        <v>3</v>
      </c>
      <c r="AK503" s="14">
        <v>0</v>
      </c>
      <c r="AL503" s="13">
        <v>4</v>
      </c>
      <c r="AM503" s="14">
        <v>4</v>
      </c>
      <c r="AN503" s="7" t="s">
        <v>66</v>
      </c>
      <c r="AO503" s="7" t="s">
        <v>62</v>
      </c>
      <c r="AP503" s="7" t="s">
        <v>62</v>
      </c>
      <c r="AQ503" s="7" t="s">
        <v>70</v>
      </c>
      <c r="AR503" s="7" t="s">
        <v>62</v>
      </c>
      <c r="AS503" s="7" t="s">
        <v>66</v>
      </c>
      <c r="AT503" s="7" t="s">
        <v>70</v>
      </c>
      <c r="AU503" s="7" t="s">
        <v>70</v>
      </c>
      <c r="AV503" s="12">
        <v>0</v>
      </c>
      <c r="AW503" s="12">
        <v>0</v>
      </c>
      <c r="AX503" s="12">
        <v>0</v>
      </c>
      <c r="AY503" s="12">
        <v>0</v>
      </c>
      <c r="AZ503" s="12">
        <v>1</v>
      </c>
      <c r="BA503" s="12">
        <v>0</v>
      </c>
      <c r="BB503" s="12">
        <v>1</v>
      </c>
      <c r="BC503" s="12">
        <v>1</v>
      </c>
    </row>
    <row r="504" spans="1:55" x14ac:dyDescent="0.35">
      <c r="A504" s="7" t="s">
        <v>1212</v>
      </c>
      <c r="B504" s="7" t="s">
        <v>1213</v>
      </c>
      <c r="C504" s="13" t="s">
        <v>51</v>
      </c>
      <c r="D504" s="7">
        <v>300</v>
      </c>
      <c r="E504" s="7" t="s">
        <v>100</v>
      </c>
      <c r="F504" s="7"/>
      <c r="G504" s="14" t="s">
        <v>53</v>
      </c>
      <c r="H504" s="13" t="s">
        <v>54</v>
      </c>
      <c r="I504" s="7" t="s">
        <v>75</v>
      </c>
      <c r="J504" s="7" t="s">
        <v>76</v>
      </c>
      <c r="K504" s="7" t="s">
        <v>57</v>
      </c>
      <c r="L504" s="7">
        <v>18</v>
      </c>
      <c r="M504" s="7" t="s">
        <v>58</v>
      </c>
      <c r="N504" s="7">
        <v>40</v>
      </c>
      <c r="O504" t="s">
        <v>7875</v>
      </c>
      <c r="P504" s="7" t="s">
        <v>59</v>
      </c>
      <c r="Q504" s="14" t="s">
        <v>59</v>
      </c>
      <c r="R504" t="b">
        <v>0</v>
      </c>
      <c r="S504" s="7">
        <v>1185</v>
      </c>
      <c r="T504" s="7">
        <v>15.38</v>
      </c>
      <c r="U504" s="7">
        <v>26.94</v>
      </c>
      <c r="V504" s="7">
        <v>0.64553340000000003</v>
      </c>
      <c r="W504" s="7">
        <v>1.8527800000000001</v>
      </c>
      <c r="X504" s="7">
        <v>5.6</v>
      </c>
      <c r="Y504" s="7">
        <v>4.58</v>
      </c>
      <c r="Z504" s="14">
        <v>2.65</v>
      </c>
      <c r="AA504" s="17">
        <v>9.40024E-2</v>
      </c>
      <c r="AB504" s="3">
        <v>0.90599799999999997</v>
      </c>
      <c r="AC504" s="14" t="s">
        <v>197</v>
      </c>
      <c r="AD504" s="13">
        <v>8</v>
      </c>
      <c r="AE504" s="14">
        <v>7</v>
      </c>
      <c r="AF504" s="13">
        <v>4</v>
      </c>
      <c r="AG504" s="7">
        <v>4</v>
      </c>
      <c r="AH504" s="7">
        <v>0</v>
      </c>
      <c r="AI504" s="7">
        <v>3</v>
      </c>
      <c r="AJ504" s="7">
        <v>3</v>
      </c>
      <c r="AK504" s="14">
        <v>0</v>
      </c>
      <c r="AL504" s="13">
        <v>4</v>
      </c>
      <c r="AM504" s="14">
        <v>4</v>
      </c>
      <c r="AN504" s="7" t="s">
        <v>66</v>
      </c>
      <c r="AO504" s="7" t="s">
        <v>62</v>
      </c>
      <c r="AP504" s="7" t="s">
        <v>62</v>
      </c>
      <c r="AQ504" s="7" t="s">
        <v>70</v>
      </c>
      <c r="AR504" s="7" t="s">
        <v>62</v>
      </c>
      <c r="AS504" s="7" t="s">
        <v>66</v>
      </c>
      <c r="AT504" s="7" t="s">
        <v>70</v>
      </c>
      <c r="AU504" s="7" t="s">
        <v>5797</v>
      </c>
      <c r="AV504" s="12">
        <v>0</v>
      </c>
      <c r="AW504" s="12">
        <v>0</v>
      </c>
      <c r="AX504" s="12">
        <v>0</v>
      </c>
      <c r="AY504" s="12">
        <v>0</v>
      </c>
      <c r="AZ504" s="12">
        <v>1</v>
      </c>
      <c r="BA504" s="12">
        <v>0</v>
      </c>
      <c r="BB504" s="12">
        <v>1</v>
      </c>
      <c r="BC504" s="12">
        <v>1</v>
      </c>
    </row>
    <row r="505" spans="1:55" x14ac:dyDescent="0.35">
      <c r="A505" s="7" t="s">
        <v>1214</v>
      </c>
      <c r="B505" s="7" t="s">
        <v>1215</v>
      </c>
      <c r="C505" s="13" t="s">
        <v>51</v>
      </c>
      <c r="D505" s="7">
        <v>300</v>
      </c>
      <c r="E505" s="7" t="s">
        <v>100</v>
      </c>
      <c r="F505" s="7"/>
      <c r="G505" s="14" t="s">
        <v>53</v>
      </c>
      <c r="H505" s="13" t="s">
        <v>54</v>
      </c>
      <c r="I505" s="7" t="s">
        <v>92</v>
      </c>
      <c r="J505" s="7" t="s">
        <v>56</v>
      </c>
      <c r="K505" s="7" t="s">
        <v>57</v>
      </c>
      <c r="L505" s="7">
        <v>21</v>
      </c>
      <c r="M505" s="7" t="s">
        <v>86</v>
      </c>
      <c r="N505" s="7">
        <v>33</v>
      </c>
      <c r="O505" t="s">
        <v>7881</v>
      </c>
      <c r="P505" s="7" t="s">
        <v>59</v>
      </c>
      <c r="Q505" s="14" t="s">
        <v>59</v>
      </c>
      <c r="R505" t="b">
        <v>0</v>
      </c>
      <c r="S505" s="7">
        <v>410</v>
      </c>
      <c r="T505" s="7">
        <v>13.625</v>
      </c>
      <c r="U505" s="7">
        <v>28.524999999999999</v>
      </c>
      <c r="V505" s="7">
        <v>1.3232474999999999</v>
      </c>
      <c r="W505" s="7">
        <v>0.59065000000000001</v>
      </c>
      <c r="X505" s="7">
        <v>7.6</v>
      </c>
      <c r="Y505" s="7">
        <v>4.9000000000000004</v>
      </c>
      <c r="Z505" s="14">
        <v>2.76</v>
      </c>
      <c r="AA505" s="17">
        <v>1.8681300000000001E-2</v>
      </c>
      <c r="AB505" s="3">
        <v>0.98131900000000005</v>
      </c>
      <c r="AC505" s="14" t="s">
        <v>197</v>
      </c>
      <c r="AD505" s="13">
        <v>8</v>
      </c>
      <c r="AE505" s="14">
        <v>7</v>
      </c>
      <c r="AF505" s="13">
        <v>4</v>
      </c>
      <c r="AG505" s="7">
        <v>4</v>
      </c>
      <c r="AH505" s="7">
        <v>0</v>
      </c>
      <c r="AI505" s="7">
        <v>3</v>
      </c>
      <c r="AJ505" s="7">
        <v>3</v>
      </c>
      <c r="AK505" s="14">
        <v>0</v>
      </c>
      <c r="AL505" s="13">
        <v>4</v>
      </c>
      <c r="AM505" s="14">
        <v>4</v>
      </c>
      <c r="AN505" s="7" t="s">
        <v>66</v>
      </c>
      <c r="AO505" s="7" t="s">
        <v>62</v>
      </c>
      <c r="AP505" s="7" t="s">
        <v>62</v>
      </c>
      <c r="AQ505" s="7" t="s">
        <v>5797</v>
      </c>
      <c r="AR505" s="7" t="s">
        <v>62</v>
      </c>
      <c r="AS505" s="7" t="s">
        <v>66</v>
      </c>
      <c r="AT505" s="7" t="s">
        <v>5797</v>
      </c>
      <c r="AU505" s="7" t="s">
        <v>70</v>
      </c>
      <c r="AV505" s="12">
        <v>0</v>
      </c>
      <c r="AW505" s="12">
        <v>0</v>
      </c>
      <c r="AX505" s="12">
        <v>0</v>
      </c>
      <c r="AY505" s="12">
        <v>0</v>
      </c>
      <c r="AZ505" s="12">
        <v>1</v>
      </c>
      <c r="BA505" s="12">
        <v>0</v>
      </c>
      <c r="BB505" s="12">
        <v>1</v>
      </c>
      <c r="BC505" s="12">
        <v>1</v>
      </c>
    </row>
    <row r="506" spans="1:55" x14ac:dyDescent="0.35">
      <c r="A506" s="7" t="s">
        <v>1216</v>
      </c>
      <c r="B506" s="7" t="s">
        <v>1217</v>
      </c>
      <c r="C506" s="13" t="s">
        <v>51</v>
      </c>
      <c r="D506" s="7">
        <v>300</v>
      </c>
      <c r="E506" s="7" t="s">
        <v>100</v>
      </c>
      <c r="F506" s="7">
        <v>600</v>
      </c>
      <c r="G506" s="14" t="s">
        <v>53</v>
      </c>
      <c r="H506" s="13" t="s">
        <v>54</v>
      </c>
      <c r="I506" s="7" t="s">
        <v>107</v>
      </c>
      <c r="J506" s="7" t="s">
        <v>87</v>
      </c>
      <c r="K506" s="7" t="s">
        <v>57</v>
      </c>
      <c r="L506" s="7">
        <v>23</v>
      </c>
      <c r="M506" s="7" t="s">
        <v>86</v>
      </c>
      <c r="N506" s="7">
        <v>37</v>
      </c>
      <c r="O506" t="s">
        <v>7881</v>
      </c>
      <c r="P506" s="7" t="s">
        <v>59</v>
      </c>
      <c r="Q506" s="14" t="s">
        <v>56</v>
      </c>
      <c r="R506" t="b">
        <v>0</v>
      </c>
      <c r="S506" s="7">
        <v>967</v>
      </c>
      <c r="T506" s="7">
        <v>20.96</v>
      </c>
      <c r="U506" s="7">
        <v>32.880000000000003</v>
      </c>
      <c r="V506" s="7">
        <v>1.2811999999999999</v>
      </c>
      <c r="W506" s="7">
        <v>1.2445999999999999</v>
      </c>
      <c r="X506" s="7">
        <v>6.7</v>
      </c>
      <c r="Y506" s="7">
        <v>4.41</v>
      </c>
      <c r="Z506" s="14">
        <v>2.87</v>
      </c>
      <c r="AA506" s="17">
        <v>8.6159700000000006E-3</v>
      </c>
      <c r="AB506" s="3">
        <v>0.99138400000000004</v>
      </c>
      <c r="AC506" s="14" t="s">
        <v>197</v>
      </c>
      <c r="AD506" s="13">
        <v>8</v>
      </c>
      <c r="AE506" s="14">
        <v>7</v>
      </c>
      <c r="AF506" s="13">
        <v>4</v>
      </c>
      <c r="AG506" s="7">
        <v>4</v>
      </c>
      <c r="AH506" s="7">
        <v>0</v>
      </c>
      <c r="AI506" s="7">
        <v>3</v>
      </c>
      <c r="AJ506" s="7">
        <v>3</v>
      </c>
      <c r="AK506" s="14">
        <v>0</v>
      </c>
      <c r="AL506" s="13">
        <v>4</v>
      </c>
      <c r="AM506" s="14">
        <v>4</v>
      </c>
      <c r="AN506" s="7" t="s">
        <v>66</v>
      </c>
      <c r="AO506" s="7" t="s">
        <v>62</v>
      </c>
      <c r="AP506" s="7" t="s">
        <v>66</v>
      </c>
      <c r="AQ506" s="7" t="s">
        <v>70</v>
      </c>
      <c r="AR506" s="7" t="s">
        <v>70</v>
      </c>
      <c r="AS506" s="7" t="s">
        <v>66</v>
      </c>
      <c r="AT506" s="7" t="s">
        <v>70</v>
      </c>
      <c r="AU506" s="7" t="s">
        <v>70</v>
      </c>
      <c r="AV506" s="12">
        <v>1</v>
      </c>
      <c r="AW506" s="12">
        <v>0</v>
      </c>
      <c r="AX506" s="12">
        <v>0</v>
      </c>
      <c r="AY506" s="12">
        <v>1</v>
      </c>
      <c r="AZ506" s="12">
        <v>1</v>
      </c>
      <c r="BA506" s="12">
        <v>0</v>
      </c>
      <c r="BB506" s="12">
        <v>1</v>
      </c>
      <c r="BC506" s="12">
        <v>1</v>
      </c>
    </row>
    <row r="507" spans="1:55" x14ac:dyDescent="0.35">
      <c r="A507" s="7" t="s">
        <v>1218</v>
      </c>
      <c r="B507" s="7" t="s">
        <v>1219</v>
      </c>
      <c r="C507" s="13" t="s">
        <v>51</v>
      </c>
      <c r="D507" s="7">
        <v>300</v>
      </c>
      <c r="E507" s="7" t="s">
        <v>139</v>
      </c>
      <c r="F507" s="7">
        <v>1067</v>
      </c>
      <c r="G507" s="14" t="s">
        <v>53</v>
      </c>
      <c r="H507" s="13" t="s">
        <v>54</v>
      </c>
      <c r="I507" s="7" t="s">
        <v>75</v>
      </c>
      <c r="J507" s="7" t="s">
        <v>87</v>
      </c>
      <c r="K507" s="7" t="s">
        <v>57</v>
      </c>
      <c r="L507" s="7">
        <v>20</v>
      </c>
      <c r="M507" s="7" t="s">
        <v>86</v>
      </c>
      <c r="N507" s="7">
        <v>40</v>
      </c>
      <c r="O507" t="s">
        <v>7875</v>
      </c>
      <c r="P507" s="7" t="s">
        <v>59</v>
      </c>
      <c r="Q507" s="14" t="s">
        <v>59</v>
      </c>
      <c r="R507" t="b">
        <v>0</v>
      </c>
      <c r="S507" s="7">
        <v>964</v>
      </c>
      <c r="T507" s="7">
        <v>18.100000000000001</v>
      </c>
      <c r="U507" s="7">
        <v>28.16</v>
      </c>
      <c r="V507" s="7">
        <v>0.66066680000000011</v>
      </c>
      <c r="W507" s="7">
        <v>1.3641799999999999</v>
      </c>
      <c r="X507" s="7">
        <v>6.3</v>
      </c>
      <c r="Y507" s="7">
        <v>2.99</v>
      </c>
      <c r="Z507" s="14">
        <v>3.84</v>
      </c>
      <c r="AA507" s="17">
        <v>1E-4</v>
      </c>
      <c r="AB507" s="3">
        <v>0.99990000000000001</v>
      </c>
      <c r="AC507" s="14" t="s">
        <v>197</v>
      </c>
      <c r="AD507" s="13">
        <v>8</v>
      </c>
      <c r="AE507" s="14">
        <v>7</v>
      </c>
      <c r="AF507" s="13">
        <v>4</v>
      </c>
      <c r="AG507" s="7">
        <v>4</v>
      </c>
      <c r="AH507" s="7">
        <v>0</v>
      </c>
      <c r="AI507" s="7">
        <v>3</v>
      </c>
      <c r="AJ507" s="7">
        <v>3</v>
      </c>
      <c r="AK507" s="14">
        <v>0</v>
      </c>
      <c r="AL507" s="13">
        <v>4</v>
      </c>
      <c r="AM507" s="14">
        <v>4</v>
      </c>
      <c r="AN507" s="7" t="s">
        <v>66</v>
      </c>
      <c r="AO507" s="7" t="s">
        <v>62</v>
      </c>
      <c r="AP507" s="7" t="s">
        <v>66</v>
      </c>
      <c r="AQ507" s="7" t="s">
        <v>70</v>
      </c>
      <c r="AR507" s="7" t="s">
        <v>70</v>
      </c>
      <c r="AS507" s="7" t="s">
        <v>5797</v>
      </c>
      <c r="AT507" s="7" t="s">
        <v>70</v>
      </c>
      <c r="AU507" s="7" t="s">
        <v>70</v>
      </c>
      <c r="AV507" s="12">
        <v>1</v>
      </c>
      <c r="AW507" s="12">
        <v>0</v>
      </c>
      <c r="AX507" s="12">
        <v>0</v>
      </c>
      <c r="AY507" s="12">
        <v>1</v>
      </c>
      <c r="AZ507" s="12">
        <v>1</v>
      </c>
      <c r="BA507" s="12">
        <v>0</v>
      </c>
      <c r="BB507" s="12">
        <v>1</v>
      </c>
      <c r="BC507" s="12">
        <v>1</v>
      </c>
    </row>
    <row r="508" spans="1:55" x14ac:dyDescent="0.35">
      <c r="A508" s="7" t="s">
        <v>1220</v>
      </c>
      <c r="B508" s="7" t="s">
        <v>1221</v>
      </c>
      <c r="C508" s="13" t="s">
        <v>51</v>
      </c>
      <c r="D508" s="7">
        <v>300</v>
      </c>
      <c r="E508" s="7" t="s">
        <v>173</v>
      </c>
      <c r="F508" s="7">
        <v>518</v>
      </c>
      <c r="G508" s="14" t="s">
        <v>53</v>
      </c>
      <c r="H508" s="13" t="s">
        <v>54</v>
      </c>
      <c r="I508" s="7" t="s">
        <v>117</v>
      </c>
      <c r="J508" s="7" t="s">
        <v>56</v>
      </c>
      <c r="K508" s="7" t="s">
        <v>57</v>
      </c>
      <c r="L508" s="7">
        <v>26</v>
      </c>
      <c r="M508" s="7" t="s">
        <v>86</v>
      </c>
      <c r="N508" s="7"/>
      <c r="O508" t="s">
        <v>7875</v>
      </c>
      <c r="P508" s="7" t="s">
        <v>59</v>
      </c>
      <c r="Q508" s="14" t="s">
        <v>59</v>
      </c>
      <c r="R508" t="b">
        <v>0</v>
      </c>
      <c r="S508" s="7">
        <v>1364</v>
      </c>
      <c r="T508" s="7">
        <v>18.2</v>
      </c>
      <c r="U508" s="7">
        <v>29.86</v>
      </c>
      <c r="V508" s="7">
        <v>0.76219999999999999</v>
      </c>
      <c r="W508" s="7">
        <v>1.8168800000000001</v>
      </c>
      <c r="X508" s="7">
        <v>6.3</v>
      </c>
      <c r="Y508" s="7">
        <v>2.79</v>
      </c>
      <c r="Z508" s="14">
        <v>3.47</v>
      </c>
      <c r="AA508" s="17">
        <v>1E-4</v>
      </c>
      <c r="AB508" s="3">
        <v>0.99990000000000001</v>
      </c>
      <c r="AC508" s="14" t="s">
        <v>197</v>
      </c>
      <c r="AD508" s="13">
        <v>8</v>
      </c>
      <c r="AE508" s="14">
        <v>7</v>
      </c>
      <c r="AF508" s="13">
        <v>4</v>
      </c>
      <c r="AG508" s="7">
        <v>4</v>
      </c>
      <c r="AH508" s="7">
        <v>0</v>
      </c>
      <c r="AI508" s="7">
        <v>3</v>
      </c>
      <c r="AJ508" s="7">
        <v>3</v>
      </c>
      <c r="AK508" s="14">
        <v>0</v>
      </c>
      <c r="AL508" s="13">
        <v>4</v>
      </c>
      <c r="AM508" s="14">
        <v>4</v>
      </c>
      <c r="AN508" s="7" t="s">
        <v>66</v>
      </c>
      <c r="AO508" s="7" t="s">
        <v>62</v>
      </c>
      <c r="AP508" s="7" t="s">
        <v>62</v>
      </c>
      <c r="AQ508" s="7" t="s">
        <v>70</v>
      </c>
      <c r="AR508" s="7" t="s">
        <v>62</v>
      </c>
      <c r="AS508" s="7" t="s">
        <v>5797</v>
      </c>
      <c r="AT508" s="7" t="s">
        <v>70</v>
      </c>
      <c r="AU508" s="7" t="s">
        <v>70</v>
      </c>
      <c r="AV508" s="12">
        <v>1</v>
      </c>
      <c r="AW508" s="12">
        <v>0</v>
      </c>
      <c r="AX508" s="12">
        <v>0</v>
      </c>
      <c r="AY508" s="12">
        <v>1</v>
      </c>
      <c r="AZ508" s="12">
        <v>1</v>
      </c>
      <c r="BA508" s="12">
        <v>0</v>
      </c>
      <c r="BB508" s="12">
        <v>1</v>
      </c>
      <c r="BC508" s="12">
        <v>1</v>
      </c>
    </row>
    <row r="509" spans="1:55" x14ac:dyDescent="0.35">
      <c r="A509" s="7" t="s">
        <v>1222</v>
      </c>
      <c r="B509" s="7" t="s">
        <v>1223</v>
      </c>
      <c r="C509" s="13" t="s">
        <v>51</v>
      </c>
      <c r="D509" s="7">
        <v>300</v>
      </c>
      <c r="E509" s="7" t="s">
        <v>173</v>
      </c>
      <c r="F509" s="7">
        <v>518</v>
      </c>
      <c r="G509" s="14" t="s">
        <v>53</v>
      </c>
      <c r="H509" s="13" t="s">
        <v>54</v>
      </c>
      <c r="I509" s="7" t="s">
        <v>117</v>
      </c>
      <c r="J509" s="7" t="s">
        <v>56</v>
      </c>
      <c r="K509" s="7" t="s">
        <v>57</v>
      </c>
      <c r="L509" s="7">
        <v>29</v>
      </c>
      <c r="M509" s="7" t="s">
        <v>86</v>
      </c>
      <c r="N509" s="7"/>
      <c r="O509" t="s">
        <v>7875</v>
      </c>
      <c r="P509" s="7" t="s">
        <v>59</v>
      </c>
      <c r="Q509" s="14" t="s">
        <v>59</v>
      </c>
      <c r="R509" t="b">
        <v>0</v>
      </c>
      <c r="S509" s="7">
        <v>1364</v>
      </c>
      <c r="T509" s="7">
        <v>18.2</v>
      </c>
      <c r="U509" s="7">
        <v>29.86</v>
      </c>
      <c r="V509" s="7">
        <v>0.76219999999999999</v>
      </c>
      <c r="W509" s="7">
        <v>1.8168800000000001</v>
      </c>
      <c r="X509" s="7">
        <v>6.3</v>
      </c>
      <c r="Y509" s="7">
        <v>2.79</v>
      </c>
      <c r="Z509" s="14">
        <v>3.47</v>
      </c>
      <c r="AA509" s="17">
        <v>2.5692200000000001E-3</v>
      </c>
      <c r="AB509" s="3">
        <v>0.99743099999999996</v>
      </c>
      <c r="AC509" s="14" t="s">
        <v>197</v>
      </c>
      <c r="AD509" s="13">
        <v>8</v>
      </c>
      <c r="AE509" s="14">
        <v>7</v>
      </c>
      <c r="AF509" s="13">
        <v>4</v>
      </c>
      <c r="AG509" s="7">
        <v>4</v>
      </c>
      <c r="AH509" s="7">
        <v>0</v>
      </c>
      <c r="AI509" s="7">
        <v>3</v>
      </c>
      <c r="AJ509" s="7">
        <v>3</v>
      </c>
      <c r="AK509" s="14">
        <v>0</v>
      </c>
      <c r="AL509" s="13">
        <v>4</v>
      </c>
      <c r="AM509" s="14">
        <v>4</v>
      </c>
      <c r="AN509" s="7" t="s">
        <v>66</v>
      </c>
      <c r="AO509" s="7" t="s">
        <v>62</v>
      </c>
      <c r="AP509" s="7" t="s">
        <v>62</v>
      </c>
      <c r="AQ509" s="7" t="s">
        <v>70</v>
      </c>
      <c r="AR509" s="7" t="s">
        <v>62</v>
      </c>
      <c r="AS509" s="7" t="s">
        <v>5797</v>
      </c>
      <c r="AT509" s="7" t="s">
        <v>70</v>
      </c>
      <c r="AU509" s="7" t="s">
        <v>70</v>
      </c>
      <c r="AV509" s="12">
        <v>1</v>
      </c>
      <c r="AW509" s="12">
        <v>0</v>
      </c>
      <c r="AX509" s="12">
        <v>0</v>
      </c>
      <c r="AY509" s="12">
        <v>1</v>
      </c>
      <c r="AZ509" s="12">
        <v>1</v>
      </c>
      <c r="BA509" s="12">
        <v>0</v>
      </c>
      <c r="BB509" s="12">
        <v>1</v>
      </c>
      <c r="BC509" s="12">
        <v>1</v>
      </c>
    </row>
    <row r="510" spans="1:55" x14ac:dyDescent="0.35">
      <c r="A510" s="7" t="s">
        <v>1224</v>
      </c>
      <c r="B510" s="7" t="s">
        <v>1225</v>
      </c>
      <c r="C510" s="13" t="s">
        <v>51</v>
      </c>
      <c r="D510" s="7">
        <v>300</v>
      </c>
      <c r="E510" s="7" t="s">
        <v>100</v>
      </c>
      <c r="F510" s="7">
        <v>1200</v>
      </c>
      <c r="G510" s="14" t="s">
        <v>53</v>
      </c>
      <c r="H510" s="13" t="s">
        <v>54</v>
      </c>
      <c r="I510" s="7" t="s">
        <v>107</v>
      </c>
      <c r="J510" s="7" t="s">
        <v>87</v>
      </c>
      <c r="K510" s="7" t="s">
        <v>57</v>
      </c>
      <c r="L510" s="7">
        <v>25</v>
      </c>
      <c r="M510" s="7" t="s">
        <v>86</v>
      </c>
      <c r="N510" s="7">
        <v>35</v>
      </c>
      <c r="O510" t="s">
        <v>7875</v>
      </c>
      <c r="P510" s="7" t="s">
        <v>59</v>
      </c>
      <c r="Q510" s="14" t="s">
        <v>59</v>
      </c>
      <c r="R510" t="b">
        <v>0</v>
      </c>
      <c r="S510" s="7">
        <v>875</v>
      </c>
      <c r="T510" s="7">
        <v>9.9600000000000009</v>
      </c>
      <c r="U510" s="7">
        <v>21.82</v>
      </c>
      <c r="V510" s="7">
        <v>0.59919999999999995</v>
      </c>
      <c r="W510" s="7">
        <v>1.36642</v>
      </c>
      <c r="X510" s="7">
        <v>5.9</v>
      </c>
      <c r="Y510" s="7">
        <v>3.83</v>
      </c>
      <c r="Z510" s="14">
        <v>3.39</v>
      </c>
      <c r="AA510" s="17">
        <v>1E-4</v>
      </c>
      <c r="AB510" s="3">
        <v>0.99990000000000001</v>
      </c>
      <c r="AC510" s="14" t="s">
        <v>197</v>
      </c>
      <c r="AD510" s="13">
        <v>8</v>
      </c>
      <c r="AE510" s="14">
        <v>7</v>
      </c>
      <c r="AF510" s="13">
        <v>4</v>
      </c>
      <c r="AG510" s="7">
        <v>4</v>
      </c>
      <c r="AH510" s="7">
        <v>0</v>
      </c>
      <c r="AI510" s="7">
        <v>3</v>
      </c>
      <c r="AJ510" s="7">
        <v>3</v>
      </c>
      <c r="AK510" s="14">
        <v>0</v>
      </c>
      <c r="AL510" s="13">
        <v>4</v>
      </c>
      <c r="AM510" s="14">
        <v>4</v>
      </c>
      <c r="AN510" s="7" t="s">
        <v>66</v>
      </c>
      <c r="AO510" s="7" t="s">
        <v>62</v>
      </c>
      <c r="AP510" s="7" t="s">
        <v>62</v>
      </c>
      <c r="AQ510" s="7" t="s">
        <v>70</v>
      </c>
      <c r="AR510" s="7" t="s">
        <v>62</v>
      </c>
      <c r="AS510" s="7" t="s">
        <v>5797</v>
      </c>
      <c r="AT510" s="7" t="s">
        <v>70</v>
      </c>
      <c r="AU510" s="7" t="s">
        <v>70</v>
      </c>
      <c r="AV510" s="12">
        <v>1</v>
      </c>
      <c r="AW510" s="12">
        <v>0</v>
      </c>
      <c r="AX510" s="12">
        <v>0</v>
      </c>
      <c r="AY510" s="12">
        <v>1</v>
      </c>
      <c r="AZ510" s="12">
        <v>1</v>
      </c>
      <c r="BA510" s="12">
        <v>0</v>
      </c>
      <c r="BB510" s="12">
        <v>1</v>
      </c>
      <c r="BC510" s="12">
        <v>1</v>
      </c>
    </row>
    <row r="511" spans="1:55" x14ac:dyDescent="0.35">
      <c r="A511" s="7" t="s">
        <v>1226</v>
      </c>
      <c r="B511" s="7" t="s">
        <v>1227</v>
      </c>
      <c r="C511" s="13" t="s">
        <v>51</v>
      </c>
      <c r="D511" s="7">
        <v>300</v>
      </c>
      <c r="E511" s="7" t="s">
        <v>139</v>
      </c>
      <c r="F511" s="7">
        <v>424</v>
      </c>
      <c r="G511" s="14" t="s">
        <v>53</v>
      </c>
      <c r="H511" s="13" t="s">
        <v>54</v>
      </c>
      <c r="I511" s="7" t="s">
        <v>92</v>
      </c>
      <c r="J511" s="7" t="s">
        <v>56</v>
      </c>
      <c r="K511" s="7" t="s">
        <v>57</v>
      </c>
      <c r="L511" s="7">
        <v>21</v>
      </c>
      <c r="M511" s="7" t="s">
        <v>86</v>
      </c>
      <c r="N511" s="7">
        <v>41</v>
      </c>
      <c r="O511" t="s">
        <v>7875</v>
      </c>
      <c r="P511" s="7" t="s">
        <v>59</v>
      </c>
      <c r="Q511" s="14" t="s">
        <v>56</v>
      </c>
      <c r="R511" t="b">
        <v>0</v>
      </c>
      <c r="S511" s="7">
        <v>714</v>
      </c>
      <c r="T511" s="7">
        <v>20.9</v>
      </c>
      <c r="U511" s="7">
        <v>31.58</v>
      </c>
      <c r="V511" s="7">
        <v>0.84226659999999998</v>
      </c>
      <c r="W511" s="7">
        <v>0.96362000000000003</v>
      </c>
      <c r="X511" s="7"/>
      <c r="Y511" s="7"/>
      <c r="Z511" s="14"/>
      <c r="AA511" s="17">
        <v>8.2060899999999992E-3</v>
      </c>
      <c r="AB511" s="3">
        <v>0.99179399999999995</v>
      </c>
      <c r="AC511" s="14" t="s">
        <v>197</v>
      </c>
      <c r="AD511" s="13">
        <v>8</v>
      </c>
      <c r="AE511" s="14">
        <v>7</v>
      </c>
      <c r="AF511" s="13">
        <v>4</v>
      </c>
      <c r="AG511" s="7">
        <v>4</v>
      </c>
      <c r="AH511" s="7">
        <v>0</v>
      </c>
      <c r="AI511" s="7">
        <v>3</v>
      </c>
      <c r="AJ511" s="7">
        <v>3</v>
      </c>
      <c r="AK511" s="14">
        <v>0</v>
      </c>
      <c r="AL511" s="13">
        <v>4</v>
      </c>
      <c r="AM511" s="14">
        <v>4</v>
      </c>
      <c r="AN511" s="7" t="s">
        <v>66</v>
      </c>
      <c r="AO511" s="7" t="s">
        <v>62</v>
      </c>
      <c r="AP511" s="7" t="s">
        <v>62</v>
      </c>
      <c r="AQ511" s="7" t="s">
        <v>70</v>
      </c>
      <c r="AR511" s="7" t="s">
        <v>62</v>
      </c>
      <c r="AS511" s="7" t="s">
        <v>5797</v>
      </c>
      <c r="AT511" s="7" t="s">
        <v>70</v>
      </c>
      <c r="AU511" s="7" t="s">
        <v>70</v>
      </c>
      <c r="AV511" s="12">
        <v>1</v>
      </c>
      <c r="AW511" s="12">
        <v>0</v>
      </c>
      <c r="AX511" s="12">
        <v>0</v>
      </c>
      <c r="AY511" s="12">
        <v>1</v>
      </c>
      <c r="AZ511" s="12">
        <v>1</v>
      </c>
      <c r="BA511" s="12">
        <v>0</v>
      </c>
      <c r="BB511" s="12">
        <v>1</v>
      </c>
      <c r="BC511" s="12">
        <v>1</v>
      </c>
    </row>
    <row r="512" spans="1:55" x14ac:dyDescent="0.35">
      <c r="A512" s="7" t="s">
        <v>1228</v>
      </c>
      <c r="B512" s="7" t="s">
        <v>1229</v>
      </c>
      <c r="C512" s="13" t="s">
        <v>51</v>
      </c>
      <c r="D512" s="7">
        <v>300</v>
      </c>
      <c r="E512" s="7" t="s">
        <v>169</v>
      </c>
      <c r="F512" s="7">
        <v>1219</v>
      </c>
      <c r="G512" s="14" t="s">
        <v>53</v>
      </c>
      <c r="H512" s="13" t="s">
        <v>54</v>
      </c>
      <c r="I512" s="7" t="s">
        <v>106</v>
      </c>
      <c r="J512" s="7" t="s">
        <v>87</v>
      </c>
      <c r="K512" s="7" t="s">
        <v>57</v>
      </c>
      <c r="L512" s="7">
        <v>24</v>
      </c>
      <c r="M512" s="7" t="s">
        <v>86</v>
      </c>
      <c r="N512" s="7">
        <v>37</v>
      </c>
      <c r="O512" t="s">
        <v>7875</v>
      </c>
      <c r="P512" s="7" t="s">
        <v>59</v>
      </c>
      <c r="Q512" s="14" t="s">
        <v>56</v>
      </c>
      <c r="R512" t="b">
        <v>0</v>
      </c>
      <c r="S512" s="7">
        <v>1036</v>
      </c>
      <c r="T512" s="7">
        <v>18.82</v>
      </c>
      <c r="U512" s="7">
        <v>27.26</v>
      </c>
      <c r="V512" s="7">
        <v>0.55020000000000002</v>
      </c>
      <c r="W512" s="7">
        <v>1.4835799999999999</v>
      </c>
      <c r="X512" s="7"/>
      <c r="Y512" s="7"/>
      <c r="Z512" s="14"/>
      <c r="AA512" s="17">
        <v>1E-4</v>
      </c>
      <c r="AB512" s="3">
        <v>0.99990000000000001</v>
      </c>
      <c r="AC512" s="14" t="s">
        <v>197</v>
      </c>
      <c r="AD512" s="13">
        <v>8</v>
      </c>
      <c r="AE512" s="14">
        <v>7</v>
      </c>
      <c r="AF512" s="13">
        <v>4</v>
      </c>
      <c r="AG512" s="7">
        <v>4</v>
      </c>
      <c r="AH512" s="7">
        <v>0</v>
      </c>
      <c r="AI512" s="7">
        <v>3</v>
      </c>
      <c r="AJ512" s="7">
        <v>3</v>
      </c>
      <c r="AK512" s="14">
        <v>0</v>
      </c>
      <c r="AL512" s="13">
        <v>4</v>
      </c>
      <c r="AM512" s="14">
        <v>4</v>
      </c>
      <c r="AN512" s="7" t="s">
        <v>66</v>
      </c>
      <c r="AO512" s="7" t="s">
        <v>62</v>
      </c>
      <c r="AP512" s="7" t="s">
        <v>66</v>
      </c>
      <c r="AQ512" s="7" t="s">
        <v>70</v>
      </c>
      <c r="AR512" s="7" t="s">
        <v>70</v>
      </c>
      <c r="AS512" s="7" t="s">
        <v>66</v>
      </c>
      <c r="AT512" s="7" t="s">
        <v>70</v>
      </c>
      <c r="AU512" s="7" t="s">
        <v>70</v>
      </c>
      <c r="AV512" s="12">
        <v>1</v>
      </c>
      <c r="AW512" s="12">
        <v>0</v>
      </c>
      <c r="AX512" s="12">
        <v>0</v>
      </c>
      <c r="AY512" s="12">
        <v>1</v>
      </c>
      <c r="AZ512" s="12">
        <v>1</v>
      </c>
      <c r="BA512" s="12">
        <v>0</v>
      </c>
      <c r="BB512" s="12">
        <v>1</v>
      </c>
      <c r="BC512" s="12">
        <v>1</v>
      </c>
    </row>
    <row r="513" spans="1:55" x14ac:dyDescent="0.35">
      <c r="A513" s="7" t="s">
        <v>1230</v>
      </c>
      <c r="B513" s="7" t="s">
        <v>1231</v>
      </c>
      <c r="C513" s="13" t="s">
        <v>51</v>
      </c>
      <c r="D513" s="7">
        <v>300</v>
      </c>
      <c r="E513" s="7" t="s">
        <v>169</v>
      </c>
      <c r="F513" s="7">
        <v>1219</v>
      </c>
      <c r="G513" s="14" t="s">
        <v>53</v>
      </c>
      <c r="H513" s="13" t="s">
        <v>54</v>
      </c>
      <c r="I513" s="7" t="s">
        <v>117</v>
      </c>
      <c r="J513" s="7" t="s">
        <v>56</v>
      </c>
      <c r="K513" s="7" t="s">
        <v>57</v>
      </c>
      <c r="L513" s="7">
        <v>22</v>
      </c>
      <c r="M513" s="7" t="s">
        <v>86</v>
      </c>
      <c r="N513" s="7">
        <v>36</v>
      </c>
      <c r="O513" t="s">
        <v>7875</v>
      </c>
      <c r="P513" s="7" t="s">
        <v>59</v>
      </c>
      <c r="Q513" s="14" t="s">
        <v>59</v>
      </c>
      <c r="R513" t="b">
        <v>0</v>
      </c>
      <c r="S513" s="7">
        <v>1036</v>
      </c>
      <c r="T513" s="7">
        <v>18.82</v>
      </c>
      <c r="U513" s="7">
        <v>27.26</v>
      </c>
      <c r="V513" s="7">
        <v>0.55020000000000002</v>
      </c>
      <c r="W513" s="7">
        <v>1.4835799999999999</v>
      </c>
      <c r="X513" s="7"/>
      <c r="Y513" s="7"/>
      <c r="Z513" s="14"/>
      <c r="AA513" s="17">
        <v>1E-4</v>
      </c>
      <c r="AB513" s="3">
        <v>0.99990000000000001</v>
      </c>
      <c r="AC513" s="14" t="s">
        <v>197</v>
      </c>
      <c r="AD513" s="13">
        <v>8</v>
      </c>
      <c r="AE513" s="14">
        <v>7</v>
      </c>
      <c r="AF513" s="13">
        <v>4</v>
      </c>
      <c r="AG513" s="7">
        <v>4</v>
      </c>
      <c r="AH513" s="7">
        <v>0</v>
      </c>
      <c r="AI513" s="7">
        <v>3</v>
      </c>
      <c r="AJ513" s="7">
        <v>3</v>
      </c>
      <c r="AK513" s="14">
        <v>0</v>
      </c>
      <c r="AL513" s="13">
        <v>4</v>
      </c>
      <c r="AM513" s="14">
        <v>4</v>
      </c>
      <c r="AN513" s="7" t="s">
        <v>66</v>
      </c>
      <c r="AO513" s="7" t="s">
        <v>62</v>
      </c>
      <c r="AP513" s="7" t="s">
        <v>62</v>
      </c>
      <c r="AQ513" s="7" t="s">
        <v>70</v>
      </c>
      <c r="AR513" s="7" t="s">
        <v>62</v>
      </c>
      <c r="AS513" s="7" t="s">
        <v>5797</v>
      </c>
      <c r="AT513" s="7" t="s">
        <v>70</v>
      </c>
      <c r="AU513" s="7" t="s">
        <v>70</v>
      </c>
      <c r="AV513" s="12">
        <v>1</v>
      </c>
      <c r="AW513" s="12">
        <v>0</v>
      </c>
      <c r="AX513" s="12">
        <v>0</v>
      </c>
      <c r="AY513" s="12">
        <v>1</v>
      </c>
      <c r="AZ513" s="12">
        <v>1</v>
      </c>
      <c r="BA513" s="12">
        <v>0</v>
      </c>
      <c r="BB513" s="12">
        <v>1</v>
      </c>
      <c r="BC513" s="12">
        <v>1</v>
      </c>
    </row>
    <row r="514" spans="1:55" x14ac:dyDescent="0.35">
      <c r="A514" s="7" t="s">
        <v>1232</v>
      </c>
      <c r="B514" s="7" t="s">
        <v>1233</v>
      </c>
      <c r="C514" s="13" t="s">
        <v>51</v>
      </c>
      <c r="D514" s="7">
        <v>300</v>
      </c>
      <c r="E514" s="7" t="s">
        <v>139</v>
      </c>
      <c r="F514" s="7">
        <v>1219</v>
      </c>
      <c r="G514" s="14" t="s">
        <v>53</v>
      </c>
      <c r="H514" s="13" t="s">
        <v>54</v>
      </c>
      <c r="I514" s="7" t="s">
        <v>75</v>
      </c>
      <c r="J514" s="7" t="s">
        <v>76</v>
      </c>
      <c r="K514" s="7" t="s">
        <v>57</v>
      </c>
      <c r="L514" s="7">
        <v>22</v>
      </c>
      <c r="M514" s="7" t="s">
        <v>58</v>
      </c>
      <c r="N514" s="7"/>
      <c r="O514" t="s">
        <v>7875</v>
      </c>
      <c r="P514" s="7" t="s">
        <v>59</v>
      </c>
      <c r="Q514" s="14" t="s">
        <v>56</v>
      </c>
      <c r="R514" t="b">
        <v>0</v>
      </c>
      <c r="S514" s="7">
        <v>3076</v>
      </c>
      <c r="T514" s="7">
        <v>17.04</v>
      </c>
      <c r="U514" s="7">
        <v>28.1</v>
      </c>
      <c r="V514" s="7">
        <v>0.52279999999999993</v>
      </c>
      <c r="W514" s="7">
        <v>4.6798800000000007</v>
      </c>
      <c r="X514" s="7">
        <v>5.2</v>
      </c>
      <c r="Y514" s="7">
        <v>3.57</v>
      </c>
      <c r="Z514" s="14">
        <v>3.53</v>
      </c>
      <c r="AA514" s="17">
        <v>1E-4</v>
      </c>
      <c r="AB514" s="3">
        <v>0.99990000000000001</v>
      </c>
      <c r="AC514" s="14" t="s">
        <v>197</v>
      </c>
      <c r="AD514" s="13">
        <v>8</v>
      </c>
      <c r="AE514" s="14">
        <v>7</v>
      </c>
      <c r="AF514" s="13">
        <v>4</v>
      </c>
      <c r="AG514" s="7">
        <v>4</v>
      </c>
      <c r="AH514" s="7">
        <v>0</v>
      </c>
      <c r="AI514" s="7">
        <v>3</v>
      </c>
      <c r="AJ514" s="7">
        <v>3</v>
      </c>
      <c r="AK514" s="14">
        <v>0</v>
      </c>
      <c r="AL514" s="13">
        <v>4</v>
      </c>
      <c r="AM514" s="14">
        <v>4</v>
      </c>
      <c r="AN514" s="7" t="s">
        <v>66</v>
      </c>
      <c r="AO514" s="7" t="s">
        <v>62</v>
      </c>
      <c r="AP514" s="7" t="s">
        <v>62</v>
      </c>
      <c r="AQ514" s="7" t="s">
        <v>70</v>
      </c>
      <c r="AR514" s="7" t="s">
        <v>62</v>
      </c>
      <c r="AS514" s="7" t="s">
        <v>66</v>
      </c>
      <c r="AT514" s="7" t="s">
        <v>70</v>
      </c>
      <c r="AU514" s="7" t="s">
        <v>70</v>
      </c>
      <c r="AV514" s="12">
        <v>1</v>
      </c>
      <c r="AW514" s="12">
        <v>0</v>
      </c>
      <c r="AX514" s="12">
        <v>0</v>
      </c>
      <c r="AY514" s="12">
        <v>1</v>
      </c>
      <c r="AZ514" s="12">
        <v>1</v>
      </c>
      <c r="BA514" s="12">
        <v>0</v>
      </c>
      <c r="BB514" s="12">
        <v>1</v>
      </c>
      <c r="BC514" s="12">
        <v>1</v>
      </c>
    </row>
    <row r="515" spans="1:55" x14ac:dyDescent="0.35">
      <c r="A515" s="7" t="s">
        <v>1234</v>
      </c>
      <c r="B515" s="7" t="s">
        <v>1235</v>
      </c>
      <c r="C515" s="13" t="s">
        <v>51</v>
      </c>
      <c r="D515" s="7">
        <v>300</v>
      </c>
      <c r="E515" s="7" t="s">
        <v>139</v>
      </c>
      <c r="F515" s="7">
        <v>917</v>
      </c>
      <c r="G515" s="14" t="s">
        <v>53</v>
      </c>
      <c r="H515" s="13" t="s">
        <v>54</v>
      </c>
      <c r="I515" s="7" t="s">
        <v>92</v>
      </c>
      <c r="J515" s="7" t="s">
        <v>76</v>
      </c>
      <c r="K515" s="7" t="s">
        <v>57</v>
      </c>
      <c r="L515" s="7">
        <v>26</v>
      </c>
      <c r="M515" s="7" t="s">
        <v>58</v>
      </c>
      <c r="N515" s="7"/>
      <c r="O515" t="s">
        <v>7875</v>
      </c>
      <c r="P515" s="7" t="s">
        <v>59</v>
      </c>
      <c r="Q515" s="14" t="s">
        <v>56</v>
      </c>
      <c r="R515" t="b">
        <v>0</v>
      </c>
      <c r="S515" s="7">
        <v>1676</v>
      </c>
      <c r="T515" s="7">
        <v>18.079999999999998</v>
      </c>
      <c r="U515" s="7">
        <v>27.32</v>
      </c>
      <c r="V515" s="7">
        <v>0.5950667999999999</v>
      </c>
      <c r="W515" s="7">
        <v>2.4052600000000002</v>
      </c>
      <c r="X515" s="7">
        <v>5.6</v>
      </c>
      <c r="Y515" s="7">
        <v>3.42</v>
      </c>
      <c r="Z515" s="14">
        <v>3.66</v>
      </c>
      <c r="AA515" s="17">
        <v>6.3818E-3</v>
      </c>
      <c r="AB515" s="3">
        <v>0.993618</v>
      </c>
      <c r="AC515" s="14" t="s">
        <v>197</v>
      </c>
      <c r="AD515" s="13">
        <v>8</v>
      </c>
      <c r="AE515" s="14">
        <v>7</v>
      </c>
      <c r="AF515" s="13">
        <v>4</v>
      </c>
      <c r="AG515" s="7">
        <v>4</v>
      </c>
      <c r="AH515" s="7">
        <v>0</v>
      </c>
      <c r="AI515" s="7">
        <v>3</v>
      </c>
      <c r="AJ515" s="7">
        <v>3</v>
      </c>
      <c r="AK515" s="14">
        <v>0</v>
      </c>
      <c r="AL515" s="13">
        <v>4</v>
      </c>
      <c r="AM515" s="14">
        <v>4</v>
      </c>
      <c r="AN515" s="7" t="s">
        <v>66</v>
      </c>
      <c r="AO515" s="7" t="s">
        <v>62</v>
      </c>
      <c r="AP515" s="7" t="s">
        <v>62</v>
      </c>
      <c r="AQ515" s="7" t="s">
        <v>70</v>
      </c>
      <c r="AR515" s="7" t="s">
        <v>62</v>
      </c>
      <c r="AS515" s="7" t="s">
        <v>5797</v>
      </c>
      <c r="AT515" s="7" t="s">
        <v>70</v>
      </c>
      <c r="AU515" s="7" t="s">
        <v>70</v>
      </c>
      <c r="AV515" s="12">
        <v>1</v>
      </c>
      <c r="AW515" s="12">
        <v>0</v>
      </c>
      <c r="AX515" s="12">
        <v>0</v>
      </c>
      <c r="AY515" s="12">
        <v>1</v>
      </c>
      <c r="AZ515" s="12">
        <v>1</v>
      </c>
      <c r="BA515" s="12">
        <v>0</v>
      </c>
      <c r="BB515" s="12">
        <v>1</v>
      </c>
      <c r="BC515" s="12">
        <v>1</v>
      </c>
    </row>
    <row r="516" spans="1:55" x14ac:dyDescent="0.35">
      <c r="A516" s="7" t="s">
        <v>1236</v>
      </c>
      <c r="B516" s="7" t="s">
        <v>1237</v>
      </c>
      <c r="C516" s="13" t="s">
        <v>51</v>
      </c>
      <c r="D516" s="7">
        <v>300</v>
      </c>
      <c r="E516" s="7" t="s">
        <v>126</v>
      </c>
      <c r="F516" s="7"/>
      <c r="G516" s="14" t="s">
        <v>53</v>
      </c>
      <c r="H516" s="13" t="s">
        <v>54</v>
      </c>
      <c r="I516" s="7" t="s">
        <v>117</v>
      </c>
      <c r="J516" s="7" t="s">
        <v>87</v>
      </c>
      <c r="K516" s="7" t="s">
        <v>57</v>
      </c>
      <c r="L516" s="7">
        <v>30.1</v>
      </c>
      <c r="M516" s="7" t="s">
        <v>58</v>
      </c>
      <c r="N516" s="7">
        <v>40</v>
      </c>
      <c r="O516" t="s">
        <v>7875</v>
      </c>
      <c r="P516" s="7" t="s">
        <v>59</v>
      </c>
      <c r="Q516" s="14" t="s">
        <v>59</v>
      </c>
      <c r="R516" t="b">
        <v>0</v>
      </c>
      <c r="S516" s="7">
        <v>556</v>
      </c>
      <c r="T516" s="7">
        <v>14.54</v>
      </c>
      <c r="U516" s="7">
        <v>25.12</v>
      </c>
      <c r="V516" s="7">
        <v>0.60220000000000007</v>
      </c>
      <c r="W516" s="7">
        <v>0.99724000000000002</v>
      </c>
      <c r="X516" s="7">
        <v>5.7</v>
      </c>
      <c r="Y516" s="7">
        <v>3.98</v>
      </c>
      <c r="Z516" s="14">
        <v>4.26</v>
      </c>
      <c r="AA516" s="17">
        <v>1E-4</v>
      </c>
      <c r="AB516" s="3">
        <v>0.99990000000000001</v>
      </c>
      <c r="AC516" s="14" t="s">
        <v>197</v>
      </c>
      <c r="AD516" s="13">
        <v>8</v>
      </c>
      <c r="AE516" s="14">
        <v>7</v>
      </c>
      <c r="AF516" s="13">
        <v>4</v>
      </c>
      <c r="AG516" s="7">
        <v>4</v>
      </c>
      <c r="AH516" s="7">
        <v>0</v>
      </c>
      <c r="AI516" s="7">
        <v>3</v>
      </c>
      <c r="AJ516" s="7">
        <v>3</v>
      </c>
      <c r="AK516" s="14">
        <v>0</v>
      </c>
      <c r="AL516" s="13">
        <v>4</v>
      </c>
      <c r="AM516" s="14">
        <v>4</v>
      </c>
      <c r="AN516" s="7" t="s">
        <v>66</v>
      </c>
      <c r="AO516" s="7" t="s">
        <v>62</v>
      </c>
      <c r="AP516" s="7" t="s">
        <v>66</v>
      </c>
      <c r="AQ516" s="7" t="s">
        <v>70</v>
      </c>
      <c r="AR516" s="7" t="s">
        <v>70</v>
      </c>
      <c r="AS516" s="7" t="s">
        <v>66</v>
      </c>
      <c r="AT516" s="7" t="s">
        <v>70</v>
      </c>
      <c r="AU516" s="7" t="s">
        <v>70</v>
      </c>
      <c r="AV516" s="12">
        <v>1</v>
      </c>
      <c r="AW516" s="12">
        <v>0</v>
      </c>
      <c r="AX516" s="12">
        <v>0</v>
      </c>
      <c r="AY516" s="12">
        <v>1</v>
      </c>
      <c r="AZ516" s="12">
        <v>1</v>
      </c>
      <c r="BA516" s="12">
        <v>0</v>
      </c>
      <c r="BB516" s="12">
        <v>1</v>
      </c>
      <c r="BC516" s="12">
        <v>1</v>
      </c>
    </row>
    <row r="517" spans="1:55" x14ac:dyDescent="0.35">
      <c r="A517" s="7" t="s">
        <v>1238</v>
      </c>
      <c r="B517" s="7" t="s">
        <v>1239</v>
      </c>
      <c r="C517" s="13" t="s">
        <v>51</v>
      </c>
      <c r="D517" s="7">
        <v>300</v>
      </c>
      <c r="E517" s="7" t="s">
        <v>126</v>
      </c>
      <c r="F517" s="7"/>
      <c r="G517" s="14" t="s">
        <v>53</v>
      </c>
      <c r="H517" s="13" t="s">
        <v>54</v>
      </c>
      <c r="I517" s="7" t="s">
        <v>107</v>
      </c>
      <c r="J517" s="7" t="s">
        <v>87</v>
      </c>
      <c r="K517" s="7" t="s">
        <v>57</v>
      </c>
      <c r="L517" s="7">
        <v>31.8</v>
      </c>
      <c r="M517" s="7" t="s">
        <v>58</v>
      </c>
      <c r="N517" s="7">
        <v>45</v>
      </c>
      <c r="O517" t="s">
        <v>7875</v>
      </c>
      <c r="P517" s="7" t="s">
        <v>59</v>
      </c>
      <c r="Q517" s="14" t="s">
        <v>56</v>
      </c>
      <c r="R517" t="b">
        <v>0</v>
      </c>
      <c r="S517" s="7">
        <v>555</v>
      </c>
      <c r="T517" s="7">
        <v>15.46</v>
      </c>
      <c r="U517" s="7">
        <v>25.54</v>
      </c>
      <c r="V517" s="7">
        <v>0.58840000000000003</v>
      </c>
      <c r="W517" s="7">
        <v>0.98262000000000005</v>
      </c>
      <c r="X517" s="7">
        <v>5.9</v>
      </c>
      <c r="Y517" s="7">
        <v>3.89</v>
      </c>
      <c r="Z517" s="14">
        <v>3.65</v>
      </c>
      <c r="AA517" s="17">
        <v>1E-4</v>
      </c>
      <c r="AB517" s="3">
        <v>0.99990000000000001</v>
      </c>
      <c r="AC517" s="14" t="s">
        <v>197</v>
      </c>
      <c r="AD517" s="13">
        <v>8</v>
      </c>
      <c r="AE517" s="14">
        <v>7</v>
      </c>
      <c r="AF517" s="13">
        <v>4</v>
      </c>
      <c r="AG517" s="7">
        <v>4</v>
      </c>
      <c r="AH517" s="7">
        <v>0</v>
      </c>
      <c r="AI517" s="7">
        <v>3</v>
      </c>
      <c r="AJ517" s="7">
        <v>3</v>
      </c>
      <c r="AK517" s="14">
        <v>0</v>
      </c>
      <c r="AL517" s="13">
        <v>4</v>
      </c>
      <c r="AM517" s="14">
        <v>4</v>
      </c>
      <c r="AN517" s="7" t="s">
        <v>66</v>
      </c>
      <c r="AO517" s="7" t="s">
        <v>62</v>
      </c>
      <c r="AP517" s="7" t="s">
        <v>66</v>
      </c>
      <c r="AQ517" s="7" t="s">
        <v>70</v>
      </c>
      <c r="AR517" s="7" t="s">
        <v>70</v>
      </c>
      <c r="AS517" s="7" t="s">
        <v>66</v>
      </c>
      <c r="AT517" s="7" t="s">
        <v>70</v>
      </c>
      <c r="AU517" s="7" t="s">
        <v>70</v>
      </c>
      <c r="AV517" s="12">
        <v>1</v>
      </c>
      <c r="AW517" s="12">
        <v>0</v>
      </c>
      <c r="AX517" s="12">
        <v>0</v>
      </c>
      <c r="AY517" s="12">
        <v>1</v>
      </c>
      <c r="AZ517" s="12">
        <v>1</v>
      </c>
      <c r="BA517" s="12">
        <v>0</v>
      </c>
      <c r="BB517" s="12">
        <v>1</v>
      </c>
      <c r="BC517" s="12">
        <v>1</v>
      </c>
    </row>
    <row r="518" spans="1:55" x14ac:dyDescent="0.35">
      <c r="A518" s="7" t="s">
        <v>1240</v>
      </c>
      <c r="B518" s="7" t="s">
        <v>1241</v>
      </c>
      <c r="C518" s="13" t="s">
        <v>51</v>
      </c>
      <c r="D518" s="7">
        <v>300</v>
      </c>
      <c r="E518" s="7" t="s">
        <v>100</v>
      </c>
      <c r="F518" s="7"/>
      <c r="G518" s="14" t="s">
        <v>53</v>
      </c>
      <c r="H518" s="13" t="s">
        <v>54</v>
      </c>
      <c r="I518" s="7" t="s">
        <v>96</v>
      </c>
      <c r="J518" s="7" t="s">
        <v>87</v>
      </c>
      <c r="K518" s="7" t="s">
        <v>57</v>
      </c>
      <c r="L518" s="7">
        <v>33</v>
      </c>
      <c r="M518" s="7" t="s">
        <v>58</v>
      </c>
      <c r="N518" s="7">
        <v>35</v>
      </c>
      <c r="O518" t="s">
        <v>7875</v>
      </c>
      <c r="P518" s="7" t="s">
        <v>59</v>
      </c>
      <c r="Q518" s="14" t="s">
        <v>59</v>
      </c>
      <c r="R518" t="b">
        <v>0</v>
      </c>
      <c r="S518" s="7">
        <v>530</v>
      </c>
      <c r="T518" s="7">
        <v>9.82</v>
      </c>
      <c r="U518" s="7">
        <v>23.38</v>
      </c>
      <c r="V518" s="7">
        <v>0.86453399999999991</v>
      </c>
      <c r="W518" s="7">
        <v>0.71118000000000003</v>
      </c>
      <c r="X518" s="7">
        <v>6.4</v>
      </c>
      <c r="Y518" s="7">
        <v>4.51</v>
      </c>
      <c r="Z518" s="14">
        <v>2.96</v>
      </c>
      <c r="AA518" s="17">
        <v>2.0090400000000001E-2</v>
      </c>
      <c r="AB518" s="3">
        <v>0.97990999999999995</v>
      </c>
      <c r="AC518" s="14" t="s">
        <v>197</v>
      </c>
      <c r="AD518" s="13">
        <v>8</v>
      </c>
      <c r="AE518" s="14">
        <v>7</v>
      </c>
      <c r="AF518" s="13">
        <v>4</v>
      </c>
      <c r="AG518" s="7">
        <v>4</v>
      </c>
      <c r="AH518" s="7">
        <v>0</v>
      </c>
      <c r="AI518" s="7">
        <v>3</v>
      </c>
      <c r="AJ518" s="7">
        <v>3</v>
      </c>
      <c r="AK518" s="14">
        <v>0</v>
      </c>
      <c r="AL518" s="13">
        <v>4</v>
      </c>
      <c r="AM518" s="14">
        <v>4</v>
      </c>
      <c r="AN518" s="7" t="s">
        <v>66</v>
      </c>
      <c r="AO518" s="7" t="s">
        <v>62</v>
      </c>
      <c r="AP518" s="7" t="s">
        <v>62</v>
      </c>
      <c r="AQ518" s="7" t="s">
        <v>5797</v>
      </c>
      <c r="AR518" s="7" t="s">
        <v>62</v>
      </c>
      <c r="AS518" s="7" t="s">
        <v>66</v>
      </c>
      <c r="AT518" s="7" t="s">
        <v>5797</v>
      </c>
      <c r="AU518" s="7" t="s">
        <v>5797</v>
      </c>
      <c r="AV518" s="12">
        <v>0</v>
      </c>
      <c r="AW518" s="12">
        <v>0</v>
      </c>
      <c r="AX518" s="12">
        <v>0</v>
      </c>
      <c r="AY518" s="12">
        <v>0</v>
      </c>
      <c r="AZ518" s="12">
        <v>1</v>
      </c>
      <c r="BA518" s="12">
        <v>0</v>
      </c>
      <c r="BB518" s="12">
        <v>1</v>
      </c>
      <c r="BC518" s="12">
        <v>1</v>
      </c>
    </row>
    <row r="519" spans="1:55" x14ac:dyDescent="0.35">
      <c r="A519" s="7" t="s">
        <v>1242</v>
      </c>
      <c r="B519" s="7" t="s">
        <v>1243</v>
      </c>
      <c r="C519" s="13" t="s">
        <v>51</v>
      </c>
      <c r="D519" s="7">
        <v>300</v>
      </c>
      <c r="E519" s="7" t="s">
        <v>139</v>
      </c>
      <c r="F519" s="7"/>
      <c r="G519" s="14" t="s">
        <v>53</v>
      </c>
      <c r="H519" s="13" t="s">
        <v>54</v>
      </c>
      <c r="I519" s="7" t="s">
        <v>92</v>
      </c>
      <c r="J519" s="7" t="s">
        <v>56</v>
      </c>
      <c r="K519" s="7" t="s">
        <v>57</v>
      </c>
      <c r="L519" s="7">
        <v>19</v>
      </c>
      <c r="M519" s="7" t="s">
        <v>86</v>
      </c>
      <c r="N519" s="7">
        <v>37</v>
      </c>
      <c r="O519" t="s">
        <v>7875</v>
      </c>
      <c r="P519" s="7" t="s">
        <v>59</v>
      </c>
      <c r="Q519" s="14" t="s">
        <v>59</v>
      </c>
      <c r="R519" t="b">
        <v>0</v>
      </c>
      <c r="S519" s="7">
        <v>1654</v>
      </c>
      <c r="T519" s="7">
        <v>18.260000000000002</v>
      </c>
      <c r="U519" s="7">
        <v>27.48</v>
      </c>
      <c r="V519" s="7">
        <v>0.67760019999999987</v>
      </c>
      <c r="W519" s="7">
        <v>2.3346</v>
      </c>
      <c r="X519" s="7">
        <v>5.8</v>
      </c>
      <c r="Y519" s="7">
        <v>2.99</v>
      </c>
      <c r="Z519" s="14">
        <v>3.68</v>
      </c>
      <c r="AA519" s="17">
        <v>1E-4</v>
      </c>
      <c r="AB519" s="3">
        <v>0.99990000000000001</v>
      </c>
      <c r="AC519" s="14" t="s">
        <v>197</v>
      </c>
      <c r="AD519" s="13">
        <v>8</v>
      </c>
      <c r="AE519" s="14">
        <v>7</v>
      </c>
      <c r="AF519" s="13">
        <v>4</v>
      </c>
      <c r="AG519" s="7">
        <v>3</v>
      </c>
      <c r="AH519" s="7">
        <v>1</v>
      </c>
      <c r="AI519" s="7">
        <v>3</v>
      </c>
      <c r="AJ519" s="7">
        <v>2</v>
      </c>
      <c r="AK519" s="14">
        <v>1</v>
      </c>
      <c r="AL519" s="13">
        <v>4</v>
      </c>
      <c r="AM519" s="14">
        <v>4</v>
      </c>
      <c r="AN519" s="7" t="s">
        <v>66</v>
      </c>
      <c r="AO519" s="7" t="s">
        <v>62</v>
      </c>
      <c r="AP519" s="7" t="s">
        <v>208</v>
      </c>
      <c r="AQ519" s="7" t="s">
        <v>70</v>
      </c>
      <c r="AR519" s="7" t="s">
        <v>62</v>
      </c>
      <c r="AS519" s="7" t="s">
        <v>5797</v>
      </c>
      <c r="AT519" s="7" t="s">
        <v>70</v>
      </c>
      <c r="AU519" s="7" t="s">
        <v>70</v>
      </c>
      <c r="AV519" s="12">
        <v>1</v>
      </c>
      <c r="AW519" s="12">
        <v>0</v>
      </c>
      <c r="AX519" s="12">
        <v>0</v>
      </c>
      <c r="AY519" s="12">
        <v>1</v>
      </c>
      <c r="AZ519" s="12">
        <v>1</v>
      </c>
      <c r="BA519" s="12">
        <v>0</v>
      </c>
      <c r="BB519" s="12">
        <v>1</v>
      </c>
      <c r="BC519" s="12">
        <v>1</v>
      </c>
    </row>
    <row r="520" spans="1:55" x14ac:dyDescent="0.35">
      <c r="A520" s="7" t="s">
        <v>1244</v>
      </c>
      <c r="B520" s="7" t="s">
        <v>1245</v>
      </c>
      <c r="C520" s="13" t="s">
        <v>51</v>
      </c>
      <c r="D520" s="7">
        <v>300</v>
      </c>
      <c r="E520" s="7" t="s">
        <v>158</v>
      </c>
      <c r="F520" s="7"/>
      <c r="G520" s="14" t="s">
        <v>53</v>
      </c>
      <c r="H520" s="13" t="s">
        <v>54</v>
      </c>
      <c r="I520" s="7" t="s">
        <v>75</v>
      </c>
      <c r="J520" s="7" t="s">
        <v>87</v>
      </c>
      <c r="K520" s="7" t="s">
        <v>57</v>
      </c>
      <c r="L520" s="7">
        <v>21</v>
      </c>
      <c r="M520" s="7" t="s">
        <v>86</v>
      </c>
      <c r="N520" s="7">
        <v>38</v>
      </c>
      <c r="O520" t="s">
        <v>7875</v>
      </c>
      <c r="P520" s="7" t="s">
        <v>113</v>
      </c>
      <c r="Q520" s="14" t="s">
        <v>59</v>
      </c>
      <c r="R520" t="b">
        <v>0</v>
      </c>
      <c r="S520" s="7">
        <v>1630</v>
      </c>
      <c r="T520" s="7">
        <v>17.100000000000001</v>
      </c>
      <c r="U520" s="7">
        <v>26.62</v>
      </c>
      <c r="V520" s="7">
        <v>0.40326659999999998</v>
      </c>
      <c r="W520" s="7">
        <v>2.6251199999999999</v>
      </c>
      <c r="X520" s="7">
        <v>5.3</v>
      </c>
      <c r="Y520" s="7">
        <v>3.45</v>
      </c>
      <c r="Z520" s="14">
        <v>3.69</v>
      </c>
      <c r="AA520" s="17">
        <v>1E-4</v>
      </c>
      <c r="AB520" s="3">
        <v>0.99990000000000001</v>
      </c>
      <c r="AC520" s="14" t="s">
        <v>197</v>
      </c>
      <c r="AD520" s="13">
        <v>8</v>
      </c>
      <c r="AE520" s="14">
        <v>7</v>
      </c>
      <c r="AF520" s="13">
        <v>4</v>
      </c>
      <c r="AG520" s="7">
        <v>1</v>
      </c>
      <c r="AH520" s="7">
        <v>3</v>
      </c>
      <c r="AI520" s="7">
        <v>3</v>
      </c>
      <c r="AJ520" s="7">
        <v>1</v>
      </c>
      <c r="AK520" s="14">
        <v>2</v>
      </c>
      <c r="AL520" s="13">
        <v>4</v>
      </c>
      <c r="AM520" s="14">
        <v>4</v>
      </c>
      <c r="AN520" s="7" t="s">
        <v>69</v>
      </c>
      <c r="AO520" s="7" t="s">
        <v>62</v>
      </c>
      <c r="AP520" s="7" t="s">
        <v>208</v>
      </c>
      <c r="AQ520" s="7" t="s">
        <v>70</v>
      </c>
      <c r="AR520" s="7" t="s">
        <v>62</v>
      </c>
      <c r="AS520" s="7" t="s">
        <v>66</v>
      </c>
      <c r="AT520" s="7" t="s">
        <v>70</v>
      </c>
      <c r="AU520" s="7" t="s">
        <v>70</v>
      </c>
      <c r="AV520" s="12">
        <v>1</v>
      </c>
      <c r="AW520" s="12">
        <v>0</v>
      </c>
      <c r="AX520" s="12">
        <v>0</v>
      </c>
      <c r="AY520" s="12">
        <v>1</v>
      </c>
      <c r="AZ520" s="12">
        <v>1</v>
      </c>
      <c r="BA520" s="12">
        <v>0</v>
      </c>
      <c r="BB520" s="12">
        <v>1</v>
      </c>
      <c r="BC520" s="12">
        <v>1</v>
      </c>
    </row>
    <row r="521" spans="1:55" x14ac:dyDescent="0.35">
      <c r="A521" s="7" t="s">
        <v>1246</v>
      </c>
      <c r="B521" s="7" t="s">
        <v>1247</v>
      </c>
      <c r="C521" s="13" t="s">
        <v>51</v>
      </c>
      <c r="D521" s="7">
        <v>300</v>
      </c>
      <c r="E521" s="7" t="s">
        <v>139</v>
      </c>
      <c r="F521" s="7"/>
      <c r="G521" s="14" t="s">
        <v>53</v>
      </c>
      <c r="H521" s="13" t="s">
        <v>54</v>
      </c>
      <c r="I521" s="7" t="s">
        <v>75</v>
      </c>
      <c r="J521" s="7" t="s">
        <v>56</v>
      </c>
      <c r="K521" s="7" t="s">
        <v>57</v>
      </c>
      <c r="L521" s="7">
        <v>20</v>
      </c>
      <c r="M521" s="7" t="s">
        <v>109</v>
      </c>
      <c r="N521" s="7">
        <v>42</v>
      </c>
      <c r="O521" t="s">
        <v>7875</v>
      </c>
      <c r="P521" s="7" t="s">
        <v>77</v>
      </c>
      <c r="Q521" s="14" t="s">
        <v>59</v>
      </c>
      <c r="R521" t="b">
        <v>0</v>
      </c>
      <c r="S521" s="7">
        <v>807</v>
      </c>
      <c r="T521" s="7">
        <v>20.54</v>
      </c>
      <c r="U521" s="7">
        <v>30.64</v>
      </c>
      <c r="V521" s="7">
        <v>0.82306659999999998</v>
      </c>
      <c r="W521" s="7">
        <v>1.0845199999999999</v>
      </c>
      <c r="X521" s="7">
        <v>6.7</v>
      </c>
      <c r="Y521" s="7">
        <v>3.92</v>
      </c>
      <c r="Z521" s="14">
        <v>3.16</v>
      </c>
      <c r="AA521" s="17">
        <v>1E-4</v>
      </c>
      <c r="AB521" s="3">
        <v>0.99990000000000001</v>
      </c>
      <c r="AC521" s="14" t="s">
        <v>197</v>
      </c>
      <c r="AD521" s="13">
        <v>8</v>
      </c>
      <c r="AE521" s="14">
        <v>7</v>
      </c>
      <c r="AF521" s="13">
        <v>4</v>
      </c>
      <c r="AG521" s="7">
        <v>4</v>
      </c>
      <c r="AH521" s="7">
        <v>0</v>
      </c>
      <c r="AI521" s="7">
        <v>3</v>
      </c>
      <c r="AJ521" s="7">
        <v>3</v>
      </c>
      <c r="AK521" s="14">
        <v>0</v>
      </c>
      <c r="AL521" s="13">
        <v>4</v>
      </c>
      <c r="AM521" s="14">
        <v>4</v>
      </c>
      <c r="AN521" s="7" t="s">
        <v>66</v>
      </c>
      <c r="AO521" s="7" t="s">
        <v>62</v>
      </c>
      <c r="AP521" s="7" t="s">
        <v>66</v>
      </c>
      <c r="AQ521" s="7" t="s">
        <v>70</v>
      </c>
      <c r="AR521" s="7" t="s">
        <v>70</v>
      </c>
      <c r="AS521" s="7" t="s">
        <v>66</v>
      </c>
      <c r="AT521" s="7" t="s">
        <v>70</v>
      </c>
      <c r="AU521" s="7" t="s">
        <v>70</v>
      </c>
      <c r="AV521" s="12">
        <v>1</v>
      </c>
      <c r="AW521" s="12">
        <v>0</v>
      </c>
      <c r="AX521" s="12">
        <v>0</v>
      </c>
      <c r="AY521" s="12">
        <v>1</v>
      </c>
      <c r="AZ521" s="12">
        <v>1</v>
      </c>
      <c r="BA521" s="12">
        <v>0</v>
      </c>
      <c r="BB521" s="12">
        <v>1</v>
      </c>
      <c r="BC521" s="12">
        <v>1</v>
      </c>
    </row>
    <row r="522" spans="1:55" x14ac:dyDescent="0.35">
      <c r="A522" s="7" t="s">
        <v>1248</v>
      </c>
      <c r="B522" s="7" t="s">
        <v>1249</v>
      </c>
      <c r="C522" s="13" t="s">
        <v>51</v>
      </c>
      <c r="D522" s="7">
        <v>300</v>
      </c>
      <c r="E522" s="7" t="s">
        <v>139</v>
      </c>
      <c r="F522" s="7"/>
      <c r="G522" s="14" t="s">
        <v>53</v>
      </c>
      <c r="H522" s="13" t="s">
        <v>54</v>
      </c>
      <c r="I522" s="7" t="s">
        <v>75</v>
      </c>
      <c r="J522" s="7" t="s">
        <v>87</v>
      </c>
      <c r="K522" s="7" t="s">
        <v>57</v>
      </c>
      <c r="L522" s="7">
        <v>16</v>
      </c>
      <c r="M522" s="7" t="s">
        <v>109</v>
      </c>
      <c r="N522" s="7">
        <v>42</v>
      </c>
      <c r="O522" t="s">
        <v>7875</v>
      </c>
      <c r="P522" s="7" t="s">
        <v>59</v>
      </c>
      <c r="Q522" s="14" t="s">
        <v>59</v>
      </c>
      <c r="R522" t="b">
        <v>0</v>
      </c>
      <c r="S522" s="7">
        <v>860</v>
      </c>
      <c r="T522" s="7">
        <v>19.34</v>
      </c>
      <c r="U522" s="7">
        <v>29.2</v>
      </c>
      <c r="V522" s="7">
        <v>0.6586666000000001</v>
      </c>
      <c r="W522" s="7">
        <v>1.18218</v>
      </c>
      <c r="X522" s="7">
        <v>6.6</v>
      </c>
      <c r="Y522" s="7">
        <v>3.43</v>
      </c>
      <c r="Z522" s="14">
        <v>3.27</v>
      </c>
      <c r="AA522" s="17">
        <v>1E-4</v>
      </c>
      <c r="AB522" s="3">
        <v>0.99990000000000001</v>
      </c>
      <c r="AC522" s="14" t="s">
        <v>197</v>
      </c>
      <c r="AD522" s="13">
        <v>8</v>
      </c>
      <c r="AE522" s="14">
        <v>7</v>
      </c>
      <c r="AF522" s="13">
        <v>4</v>
      </c>
      <c r="AG522" s="7">
        <v>4</v>
      </c>
      <c r="AH522" s="7">
        <v>0</v>
      </c>
      <c r="AI522" s="7">
        <v>3</v>
      </c>
      <c r="AJ522" s="7">
        <v>3</v>
      </c>
      <c r="AK522" s="14">
        <v>0</v>
      </c>
      <c r="AL522" s="13">
        <v>4</v>
      </c>
      <c r="AM522" s="14">
        <v>4</v>
      </c>
      <c r="AN522" s="7" t="s">
        <v>66</v>
      </c>
      <c r="AO522" s="7" t="s">
        <v>62</v>
      </c>
      <c r="AP522" s="7" t="s">
        <v>66</v>
      </c>
      <c r="AQ522" s="7" t="s">
        <v>70</v>
      </c>
      <c r="AR522" s="7" t="s">
        <v>70</v>
      </c>
      <c r="AS522" s="7" t="s">
        <v>5797</v>
      </c>
      <c r="AT522" s="7" t="s">
        <v>70</v>
      </c>
      <c r="AU522" s="7" t="s">
        <v>70</v>
      </c>
      <c r="AV522" s="12">
        <v>1</v>
      </c>
      <c r="AW522" s="12">
        <v>0</v>
      </c>
      <c r="AX522" s="12">
        <v>0</v>
      </c>
      <c r="AY522" s="12">
        <v>1</v>
      </c>
      <c r="AZ522" s="12">
        <v>1</v>
      </c>
      <c r="BA522" s="12">
        <v>0</v>
      </c>
      <c r="BB522" s="12">
        <v>1</v>
      </c>
      <c r="BC522" s="12">
        <v>1</v>
      </c>
    </row>
    <row r="523" spans="1:55" x14ac:dyDescent="0.35">
      <c r="A523" s="7" t="s">
        <v>1250</v>
      </c>
      <c r="B523" s="7" t="s">
        <v>1251</v>
      </c>
      <c r="C523" s="13" t="s">
        <v>51</v>
      </c>
      <c r="D523" s="7">
        <v>300</v>
      </c>
      <c r="E523" s="7" t="s">
        <v>173</v>
      </c>
      <c r="F523" s="7"/>
      <c r="G523" s="14" t="s">
        <v>53</v>
      </c>
      <c r="H523" s="13" t="s">
        <v>54</v>
      </c>
      <c r="I523" s="7" t="s">
        <v>75</v>
      </c>
      <c r="J523" s="7" t="s">
        <v>87</v>
      </c>
      <c r="K523" s="7" t="s">
        <v>57</v>
      </c>
      <c r="L523" s="7">
        <v>20</v>
      </c>
      <c r="M523" s="7" t="s">
        <v>58</v>
      </c>
      <c r="N523" s="7">
        <v>42</v>
      </c>
      <c r="O523" t="s">
        <v>7875</v>
      </c>
      <c r="P523" s="7" t="s">
        <v>59</v>
      </c>
      <c r="Q523" s="14" t="s">
        <v>59</v>
      </c>
      <c r="R523" t="b">
        <v>0</v>
      </c>
      <c r="S523" s="7">
        <v>1141</v>
      </c>
      <c r="T523" s="7">
        <v>19.16</v>
      </c>
      <c r="U523" s="7">
        <v>28.66</v>
      </c>
      <c r="V523" s="7">
        <v>0.65800020000000004</v>
      </c>
      <c r="W523" s="7">
        <v>1.5786800000000001</v>
      </c>
      <c r="X523" s="7">
        <v>6.3</v>
      </c>
      <c r="Y523" s="7">
        <v>2.9</v>
      </c>
      <c r="Z523" s="14">
        <v>3.8</v>
      </c>
      <c r="AA523" s="17">
        <v>1E-4</v>
      </c>
      <c r="AB523" s="3">
        <v>0.99990000000000001</v>
      </c>
      <c r="AC523" s="14" t="s">
        <v>197</v>
      </c>
      <c r="AD523" s="13">
        <v>8</v>
      </c>
      <c r="AE523" s="14">
        <v>7</v>
      </c>
      <c r="AF523" s="13">
        <v>4</v>
      </c>
      <c r="AG523" s="7">
        <v>4</v>
      </c>
      <c r="AH523" s="7">
        <v>0</v>
      </c>
      <c r="AI523" s="7">
        <v>3</v>
      </c>
      <c r="AJ523" s="7">
        <v>3</v>
      </c>
      <c r="AK523" s="14">
        <v>0</v>
      </c>
      <c r="AL523" s="13">
        <v>4</v>
      </c>
      <c r="AM523" s="14">
        <v>4</v>
      </c>
      <c r="AN523" s="7" t="s">
        <v>66</v>
      </c>
      <c r="AO523" s="7" t="s">
        <v>62</v>
      </c>
      <c r="AP523" s="7" t="s">
        <v>66</v>
      </c>
      <c r="AQ523" s="7" t="s">
        <v>70</v>
      </c>
      <c r="AR523" s="7" t="s">
        <v>70</v>
      </c>
      <c r="AS523" s="7" t="s">
        <v>5797</v>
      </c>
      <c r="AT523" s="7" t="s">
        <v>70</v>
      </c>
      <c r="AU523" s="7" t="s">
        <v>70</v>
      </c>
      <c r="AV523" s="12">
        <v>1</v>
      </c>
      <c r="AW523" s="12">
        <v>0</v>
      </c>
      <c r="AX523" s="12">
        <v>0</v>
      </c>
      <c r="AY523" s="12">
        <v>1</v>
      </c>
      <c r="AZ523" s="12">
        <v>1</v>
      </c>
      <c r="BA523" s="12">
        <v>0</v>
      </c>
      <c r="BB523" s="12">
        <v>1</v>
      </c>
      <c r="BC523" s="12">
        <v>1</v>
      </c>
    </row>
    <row r="524" spans="1:55" x14ac:dyDescent="0.35">
      <c r="A524" s="7" t="s">
        <v>1252</v>
      </c>
      <c r="B524" s="7" t="s">
        <v>1253</v>
      </c>
      <c r="C524" s="13" t="s">
        <v>51</v>
      </c>
      <c r="D524" s="7">
        <v>300</v>
      </c>
      <c r="E524" s="7" t="s">
        <v>173</v>
      </c>
      <c r="F524" s="7"/>
      <c r="G524" s="14" t="s">
        <v>53</v>
      </c>
      <c r="H524" s="13" t="s">
        <v>54</v>
      </c>
      <c r="I524" s="7" t="s">
        <v>117</v>
      </c>
      <c r="J524" s="7" t="s">
        <v>76</v>
      </c>
      <c r="K524" s="7" t="s">
        <v>57</v>
      </c>
      <c r="L524" s="7">
        <v>25</v>
      </c>
      <c r="M524" s="7" t="s">
        <v>86</v>
      </c>
      <c r="N524" s="7">
        <v>38</v>
      </c>
      <c r="O524" t="s">
        <v>7875</v>
      </c>
      <c r="P524" s="7" t="s">
        <v>59</v>
      </c>
      <c r="Q524" s="14" t="s">
        <v>59</v>
      </c>
      <c r="R524" t="b">
        <v>0</v>
      </c>
      <c r="S524" s="7">
        <v>1079</v>
      </c>
      <c r="T524" s="7">
        <v>17.12</v>
      </c>
      <c r="U524" s="7">
        <v>26.8</v>
      </c>
      <c r="V524" s="7">
        <v>0.69186659999999989</v>
      </c>
      <c r="W524" s="7">
        <v>1.49156</v>
      </c>
      <c r="X524" s="7"/>
      <c r="Y524" s="7"/>
      <c r="Z524" s="14"/>
      <c r="AA524" s="17">
        <v>1E-4</v>
      </c>
      <c r="AB524" s="3">
        <v>0.99990000000000001</v>
      </c>
      <c r="AC524" s="14" t="s">
        <v>197</v>
      </c>
      <c r="AD524" s="13">
        <v>8</v>
      </c>
      <c r="AE524" s="14">
        <v>7</v>
      </c>
      <c r="AF524" s="13">
        <v>4</v>
      </c>
      <c r="AG524" s="7">
        <v>3</v>
      </c>
      <c r="AH524" s="7">
        <v>1</v>
      </c>
      <c r="AI524" s="7">
        <v>3</v>
      </c>
      <c r="AJ524" s="7">
        <v>2</v>
      </c>
      <c r="AK524" s="14">
        <v>1</v>
      </c>
      <c r="AL524" s="13">
        <v>4</v>
      </c>
      <c r="AM524" s="14">
        <v>4</v>
      </c>
      <c r="AN524" s="7" t="s">
        <v>66</v>
      </c>
      <c r="AO524" s="7" t="s">
        <v>62</v>
      </c>
      <c r="AP524" s="7" t="s">
        <v>208</v>
      </c>
      <c r="AQ524" s="7" t="s">
        <v>70</v>
      </c>
      <c r="AR524" s="7" t="s">
        <v>62</v>
      </c>
      <c r="AS524" s="7" t="s">
        <v>5797</v>
      </c>
      <c r="AT524" s="7" t="s">
        <v>70</v>
      </c>
      <c r="AU524" s="7" t="s">
        <v>70</v>
      </c>
      <c r="AV524" s="12">
        <v>1</v>
      </c>
      <c r="AW524" s="12">
        <v>0</v>
      </c>
      <c r="AX524" s="12">
        <v>0</v>
      </c>
      <c r="AY524" s="12">
        <v>1</v>
      </c>
      <c r="AZ524" s="12">
        <v>1</v>
      </c>
      <c r="BA524" s="12">
        <v>0</v>
      </c>
      <c r="BB524" s="12">
        <v>1</v>
      </c>
      <c r="BC524" s="12">
        <v>1</v>
      </c>
    </row>
    <row r="525" spans="1:55" x14ac:dyDescent="0.35">
      <c r="A525" s="7" t="s">
        <v>1254</v>
      </c>
      <c r="B525" s="7" t="s">
        <v>1255</v>
      </c>
      <c r="C525" s="13" t="s">
        <v>51</v>
      </c>
      <c r="D525" s="7">
        <v>300</v>
      </c>
      <c r="E525" s="7" t="s">
        <v>169</v>
      </c>
      <c r="F525" s="7"/>
      <c r="G525" s="14" t="s">
        <v>53</v>
      </c>
      <c r="H525" s="13" t="s">
        <v>54</v>
      </c>
      <c r="I525" s="7" t="s">
        <v>106</v>
      </c>
      <c r="J525" s="7" t="s">
        <v>56</v>
      </c>
      <c r="K525" s="7" t="s">
        <v>57</v>
      </c>
      <c r="L525" s="7">
        <v>23</v>
      </c>
      <c r="M525" s="7" t="s">
        <v>86</v>
      </c>
      <c r="N525" s="7">
        <v>35</v>
      </c>
      <c r="O525" t="s">
        <v>7875</v>
      </c>
      <c r="P525" s="7" t="s">
        <v>59</v>
      </c>
      <c r="Q525" s="14" t="s">
        <v>59</v>
      </c>
      <c r="R525" t="b">
        <v>0</v>
      </c>
      <c r="S525" s="7">
        <v>1139</v>
      </c>
      <c r="T525" s="7">
        <v>22.9</v>
      </c>
      <c r="U525" s="7">
        <v>30.04</v>
      </c>
      <c r="V525" s="7">
        <v>0.7245332000000001</v>
      </c>
      <c r="W525" s="7">
        <v>1.59206</v>
      </c>
      <c r="X525" s="7">
        <v>6.4</v>
      </c>
      <c r="Y525" s="7">
        <v>2.08</v>
      </c>
      <c r="Z525" s="14">
        <v>3.86</v>
      </c>
      <c r="AA525" s="17">
        <v>1E-4</v>
      </c>
      <c r="AB525" s="3">
        <v>0.99990000000000001</v>
      </c>
      <c r="AC525" s="14" t="s">
        <v>197</v>
      </c>
      <c r="AD525" s="13">
        <v>8</v>
      </c>
      <c r="AE525" s="14">
        <v>7</v>
      </c>
      <c r="AF525" s="13">
        <v>4</v>
      </c>
      <c r="AG525" s="7">
        <v>3</v>
      </c>
      <c r="AH525" s="7">
        <v>1</v>
      </c>
      <c r="AI525" s="7">
        <v>3</v>
      </c>
      <c r="AJ525" s="7">
        <v>2</v>
      </c>
      <c r="AK525" s="14">
        <v>1</v>
      </c>
      <c r="AL525" s="13">
        <v>4</v>
      </c>
      <c r="AM525" s="14">
        <v>4</v>
      </c>
      <c r="AN525" s="7" t="s">
        <v>66</v>
      </c>
      <c r="AO525" s="7" t="s">
        <v>62</v>
      </c>
      <c r="AP525" s="7" t="s">
        <v>66</v>
      </c>
      <c r="AQ525" s="7" t="s">
        <v>70</v>
      </c>
      <c r="AR525" s="7" t="s">
        <v>63</v>
      </c>
      <c r="AS525" s="7" t="s">
        <v>66</v>
      </c>
      <c r="AT525" s="7" t="s">
        <v>70</v>
      </c>
      <c r="AU525" s="7" t="s">
        <v>70</v>
      </c>
      <c r="AV525" s="12">
        <v>1</v>
      </c>
      <c r="AW525" s="12">
        <v>0</v>
      </c>
      <c r="AX525" s="12">
        <v>0</v>
      </c>
      <c r="AY525" s="12">
        <v>1</v>
      </c>
      <c r="AZ525" s="12">
        <v>1</v>
      </c>
      <c r="BA525" s="12">
        <v>0</v>
      </c>
      <c r="BB525" s="12">
        <v>1</v>
      </c>
      <c r="BC525" s="12">
        <v>1</v>
      </c>
    </row>
    <row r="526" spans="1:55" x14ac:dyDescent="0.35">
      <c r="A526" s="7" t="s">
        <v>1256</v>
      </c>
      <c r="B526" s="7" t="s">
        <v>1257</v>
      </c>
      <c r="C526" s="13" t="s">
        <v>51</v>
      </c>
      <c r="D526" s="7">
        <v>300</v>
      </c>
      <c r="E526" s="7" t="s">
        <v>78</v>
      </c>
      <c r="F526" s="7"/>
      <c r="G526" s="14" t="s">
        <v>53</v>
      </c>
      <c r="H526" s="13" t="s">
        <v>54</v>
      </c>
      <c r="I526" s="7" t="s">
        <v>118</v>
      </c>
      <c r="J526" s="7" t="s">
        <v>87</v>
      </c>
      <c r="K526" s="7" t="s">
        <v>108</v>
      </c>
      <c r="L526" s="7">
        <v>26</v>
      </c>
      <c r="M526" s="7" t="s">
        <v>85</v>
      </c>
      <c r="N526" s="7">
        <v>36</v>
      </c>
      <c r="O526" t="s">
        <v>7875</v>
      </c>
      <c r="P526" s="7" t="s">
        <v>113</v>
      </c>
      <c r="Q526" s="14" t="s">
        <v>59</v>
      </c>
      <c r="R526" t="b">
        <v>0</v>
      </c>
      <c r="S526" s="7">
        <v>5</v>
      </c>
      <c r="T526" s="7">
        <v>14.875</v>
      </c>
      <c r="U526" s="7">
        <v>34.4</v>
      </c>
      <c r="V526" s="7">
        <v>2.9828350000000001</v>
      </c>
      <c r="W526" s="7">
        <v>4.6249999999999998E-3</v>
      </c>
      <c r="X526" s="7"/>
      <c r="Y526" s="7"/>
      <c r="Z526" s="14"/>
      <c r="AA526" s="17">
        <v>5.0206800000000003E-2</v>
      </c>
      <c r="AB526" s="3">
        <v>0.949793</v>
      </c>
      <c r="AC526" s="14" t="s">
        <v>197</v>
      </c>
      <c r="AD526" s="13">
        <v>8</v>
      </c>
      <c r="AE526" s="14">
        <v>7</v>
      </c>
      <c r="AF526" s="13">
        <v>4</v>
      </c>
      <c r="AG526" s="7">
        <v>4</v>
      </c>
      <c r="AH526" s="7">
        <v>0</v>
      </c>
      <c r="AI526" s="7">
        <v>3</v>
      </c>
      <c r="AJ526" s="7">
        <v>3</v>
      </c>
      <c r="AK526" s="14">
        <v>0</v>
      </c>
      <c r="AL526" s="13">
        <v>4</v>
      </c>
      <c r="AM526" s="14">
        <v>4</v>
      </c>
      <c r="AN526" s="7" t="s">
        <v>66</v>
      </c>
      <c r="AO526" s="7" t="s">
        <v>62</v>
      </c>
      <c r="AP526" s="7" t="s">
        <v>66</v>
      </c>
      <c r="AQ526" s="7" t="s">
        <v>70</v>
      </c>
      <c r="AR526" s="7" t="s">
        <v>70</v>
      </c>
      <c r="AS526" s="7" t="s">
        <v>66</v>
      </c>
      <c r="AT526" s="7" t="s">
        <v>70</v>
      </c>
      <c r="AU526" s="7" t="s">
        <v>70</v>
      </c>
      <c r="AV526" s="12">
        <v>0</v>
      </c>
      <c r="AW526" s="12">
        <v>0</v>
      </c>
      <c r="AX526" s="12">
        <v>0</v>
      </c>
      <c r="AY526" s="12">
        <v>1</v>
      </c>
      <c r="AZ526" s="12">
        <v>1</v>
      </c>
      <c r="BA526" s="12">
        <v>1</v>
      </c>
      <c r="BB526" s="12">
        <v>1</v>
      </c>
      <c r="BC526" s="12">
        <v>1</v>
      </c>
    </row>
    <row r="527" spans="1:55" x14ac:dyDescent="0.35">
      <c r="A527" s="7" t="s">
        <v>1258</v>
      </c>
      <c r="B527" s="7" t="s">
        <v>1259</v>
      </c>
      <c r="C527" s="13" t="s">
        <v>51</v>
      </c>
      <c r="D527" s="7">
        <v>300</v>
      </c>
      <c r="E527" s="7" t="s">
        <v>100</v>
      </c>
      <c r="F527" s="7">
        <v>137</v>
      </c>
      <c r="G527" s="14" t="s">
        <v>53</v>
      </c>
      <c r="H527" s="13" t="s">
        <v>54</v>
      </c>
      <c r="I527" s="7" t="s">
        <v>117</v>
      </c>
      <c r="J527" s="7" t="s">
        <v>56</v>
      </c>
      <c r="K527" s="7" t="s">
        <v>57</v>
      </c>
      <c r="L527" s="7">
        <v>19</v>
      </c>
      <c r="M527" s="7" t="s">
        <v>86</v>
      </c>
      <c r="N527" s="7">
        <v>37</v>
      </c>
      <c r="O527" t="s">
        <v>7875</v>
      </c>
      <c r="P527" s="7" t="s">
        <v>59</v>
      </c>
      <c r="Q527" s="14" t="s">
        <v>59</v>
      </c>
      <c r="R527" t="b">
        <v>0</v>
      </c>
      <c r="S527" s="7">
        <v>2298</v>
      </c>
      <c r="T527" s="7">
        <v>21.1</v>
      </c>
      <c r="U527" s="7">
        <v>32.74</v>
      </c>
      <c r="V527" s="7">
        <v>0.90400000000000003</v>
      </c>
      <c r="W527" s="7">
        <v>3.1280600000000001</v>
      </c>
      <c r="X527" s="7"/>
      <c r="Y527" s="7"/>
      <c r="Z527" s="14"/>
      <c r="AA527" s="17">
        <v>1E-4</v>
      </c>
      <c r="AB527" s="3">
        <v>0.99990000000000001</v>
      </c>
      <c r="AC527" s="14" t="s">
        <v>197</v>
      </c>
      <c r="AD527" s="13">
        <v>8</v>
      </c>
      <c r="AE527" s="14">
        <v>7</v>
      </c>
      <c r="AF527" s="13">
        <v>4</v>
      </c>
      <c r="AG527" s="7">
        <v>4</v>
      </c>
      <c r="AH527" s="7">
        <v>0</v>
      </c>
      <c r="AI527" s="7">
        <v>3</v>
      </c>
      <c r="AJ527" s="7">
        <v>3</v>
      </c>
      <c r="AK527" s="14">
        <v>0</v>
      </c>
      <c r="AL527" s="13">
        <v>4</v>
      </c>
      <c r="AM527" s="14">
        <v>4</v>
      </c>
      <c r="AN527" s="7" t="s">
        <v>66</v>
      </c>
      <c r="AO527" s="7" t="s">
        <v>62</v>
      </c>
      <c r="AP527" s="7" t="s">
        <v>62</v>
      </c>
      <c r="AQ527" s="7" t="s">
        <v>70</v>
      </c>
      <c r="AR527" s="7" t="s">
        <v>62</v>
      </c>
      <c r="AS527" s="7" t="s">
        <v>66</v>
      </c>
      <c r="AT527" s="7" t="s">
        <v>70</v>
      </c>
      <c r="AU527" s="7" t="s">
        <v>70</v>
      </c>
      <c r="AV527" s="12">
        <v>1</v>
      </c>
      <c r="AW527" s="12">
        <v>0</v>
      </c>
      <c r="AX527" s="12">
        <v>0</v>
      </c>
      <c r="AY527" s="12">
        <v>1</v>
      </c>
      <c r="AZ527" s="12">
        <v>1</v>
      </c>
      <c r="BA527" s="12">
        <v>0</v>
      </c>
      <c r="BB527" s="12">
        <v>1</v>
      </c>
      <c r="BC527" s="12">
        <v>1</v>
      </c>
    </row>
    <row r="528" spans="1:55" x14ac:dyDescent="0.35">
      <c r="A528" s="7" t="s">
        <v>1260</v>
      </c>
      <c r="B528" s="7" t="s">
        <v>1261</v>
      </c>
      <c r="C528" s="13" t="s">
        <v>51</v>
      </c>
      <c r="D528" s="7">
        <v>300</v>
      </c>
      <c r="E528" s="7" t="s">
        <v>81</v>
      </c>
      <c r="F528" s="7">
        <v>70</v>
      </c>
      <c r="G528" s="14" t="s">
        <v>53</v>
      </c>
      <c r="H528" s="13" t="s">
        <v>54</v>
      </c>
      <c r="I528" s="7" t="s">
        <v>92</v>
      </c>
      <c r="J528" s="7" t="s">
        <v>56</v>
      </c>
      <c r="K528" s="7" t="s">
        <v>57</v>
      </c>
      <c r="L528" s="7">
        <v>23</v>
      </c>
      <c r="M528" s="7" t="s">
        <v>86</v>
      </c>
      <c r="N528" s="7">
        <v>32</v>
      </c>
      <c r="O528" t="s">
        <v>7897</v>
      </c>
      <c r="P528" s="7" t="s">
        <v>59</v>
      </c>
      <c r="Q528" s="14" t="s">
        <v>59</v>
      </c>
      <c r="R528" t="b">
        <v>0</v>
      </c>
      <c r="S528" s="7">
        <v>119</v>
      </c>
      <c r="T528" s="7">
        <v>12.3</v>
      </c>
      <c r="U528" s="7">
        <v>25.5</v>
      </c>
      <c r="V528" s="7">
        <v>1.0565543333333329</v>
      </c>
      <c r="W528" s="7">
        <v>0.25613333333333332</v>
      </c>
      <c r="X528" s="7"/>
      <c r="Y528" s="7"/>
      <c r="Z528" s="14"/>
      <c r="AA528" s="17">
        <v>1.26082E-2</v>
      </c>
      <c r="AB528" s="3">
        <v>0.98739200000000005</v>
      </c>
      <c r="AC528" s="14" t="s">
        <v>197</v>
      </c>
      <c r="AD528" s="13">
        <v>8</v>
      </c>
      <c r="AE528" s="14">
        <v>7</v>
      </c>
      <c r="AF528" s="13">
        <v>4</v>
      </c>
      <c r="AG528" s="7">
        <v>4</v>
      </c>
      <c r="AH528" s="7">
        <v>0</v>
      </c>
      <c r="AI528" s="7">
        <v>3</v>
      </c>
      <c r="AJ528" s="7">
        <v>3</v>
      </c>
      <c r="AK528" s="14">
        <v>0</v>
      </c>
      <c r="AL528" s="13">
        <v>4</v>
      </c>
      <c r="AM528" s="14">
        <v>4</v>
      </c>
      <c r="AN528" s="7" t="s">
        <v>66</v>
      </c>
      <c r="AO528" s="7" t="s">
        <v>62</v>
      </c>
      <c r="AP528" s="7" t="s">
        <v>62</v>
      </c>
      <c r="AQ528" s="7" t="s">
        <v>5797</v>
      </c>
      <c r="AR528" s="7" t="s">
        <v>62</v>
      </c>
      <c r="AS528" s="7" t="s">
        <v>5797</v>
      </c>
      <c r="AT528" s="7" t="s">
        <v>70</v>
      </c>
      <c r="AU528" s="7" t="s">
        <v>70</v>
      </c>
      <c r="AV528" s="12">
        <v>0</v>
      </c>
      <c r="AW528" s="12">
        <v>0</v>
      </c>
      <c r="AX528" s="12">
        <v>0</v>
      </c>
      <c r="AY528" s="12">
        <v>0</v>
      </c>
      <c r="AZ528" s="12">
        <v>1</v>
      </c>
      <c r="BA528" s="12">
        <v>0</v>
      </c>
      <c r="BB528" s="12">
        <v>1</v>
      </c>
      <c r="BC528" s="12">
        <v>1</v>
      </c>
    </row>
    <row r="529" spans="1:55" x14ac:dyDescent="0.35">
      <c r="A529" s="7" t="s">
        <v>1262</v>
      </c>
      <c r="B529" s="7" t="s">
        <v>1263</v>
      </c>
      <c r="C529" s="13" t="s">
        <v>51</v>
      </c>
      <c r="D529" s="7">
        <v>300</v>
      </c>
      <c r="E529" s="7" t="s">
        <v>100</v>
      </c>
      <c r="F529" s="7"/>
      <c r="G529" s="14" t="s">
        <v>53</v>
      </c>
      <c r="H529" s="13" t="s">
        <v>54</v>
      </c>
      <c r="I529" s="7" t="s">
        <v>72</v>
      </c>
      <c r="J529" s="7" t="s">
        <v>87</v>
      </c>
      <c r="K529" s="7" t="s">
        <v>57</v>
      </c>
      <c r="L529" s="7">
        <v>16</v>
      </c>
      <c r="M529" s="7" t="s">
        <v>86</v>
      </c>
      <c r="N529" s="7">
        <v>41</v>
      </c>
      <c r="O529" t="s">
        <v>7875</v>
      </c>
      <c r="P529" s="7" t="s">
        <v>59</v>
      </c>
      <c r="Q529" s="14" t="s">
        <v>59</v>
      </c>
      <c r="R529" t="b">
        <v>0</v>
      </c>
      <c r="S529" s="7">
        <v>875</v>
      </c>
      <c r="T529" s="7">
        <v>16.54</v>
      </c>
      <c r="U529" s="7">
        <v>29.24</v>
      </c>
      <c r="V529" s="7">
        <v>1.0056</v>
      </c>
      <c r="W529" s="7">
        <v>1.1849400000000001</v>
      </c>
      <c r="X529" s="7">
        <v>6.3</v>
      </c>
      <c r="Y529" s="7">
        <v>5.22</v>
      </c>
      <c r="Z529" s="14">
        <v>2.64</v>
      </c>
      <c r="AA529" s="17">
        <v>1.00403E-2</v>
      </c>
      <c r="AB529" s="3">
        <v>0.98995999999999995</v>
      </c>
      <c r="AC529" s="14" t="s">
        <v>197</v>
      </c>
      <c r="AD529" s="13">
        <v>8</v>
      </c>
      <c r="AE529" s="14">
        <v>7</v>
      </c>
      <c r="AF529" s="13">
        <v>4</v>
      </c>
      <c r="AG529" s="7">
        <v>4</v>
      </c>
      <c r="AH529" s="7">
        <v>0</v>
      </c>
      <c r="AI529" s="7">
        <v>3</v>
      </c>
      <c r="AJ529" s="7">
        <v>3</v>
      </c>
      <c r="AK529" s="14">
        <v>0</v>
      </c>
      <c r="AL529" s="13">
        <v>4</v>
      </c>
      <c r="AM529" s="14">
        <v>4</v>
      </c>
      <c r="AN529" s="7" t="s">
        <v>66</v>
      </c>
      <c r="AO529" s="7" t="s">
        <v>62</v>
      </c>
      <c r="AP529" s="7" t="s">
        <v>62</v>
      </c>
      <c r="AQ529" s="7" t="s">
        <v>70</v>
      </c>
      <c r="AR529" s="7" t="s">
        <v>62</v>
      </c>
      <c r="AS529" s="7" t="s">
        <v>5797</v>
      </c>
      <c r="AT529" s="7" t="s">
        <v>70</v>
      </c>
      <c r="AU529" s="7" t="s">
        <v>70</v>
      </c>
      <c r="AV529" s="12">
        <v>0</v>
      </c>
      <c r="AW529" s="12">
        <v>0</v>
      </c>
      <c r="AX529" s="12">
        <v>0</v>
      </c>
      <c r="AY529" s="12">
        <v>0</v>
      </c>
      <c r="AZ529" s="12">
        <v>1</v>
      </c>
      <c r="BA529" s="12">
        <v>0</v>
      </c>
      <c r="BB529" s="12">
        <v>1</v>
      </c>
      <c r="BC529" s="12">
        <v>1</v>
      </c>
    </row>
    <row r="530" spans="1:55" x14ac:dyDescent="0.35">
      <c r="A530" s="7" t="s">
        <v>1264</v>
      </c>
      <c r="B530" s="7" t="s">
        <v>1265</v>
      </c>
      <c r="C530" s="13" t="s">
        <v>51</v>
      </c>
      <c r="D530" s="7">
        <v>300</v>
      </c>
      <c r="E530" s="7" t="s">
        <v>139</v>
      </c>
      <c r="F530" s="7"/>
      <c r="G530" s="14" t="s">
        <v>53</v>
      </c>
      <c r="H530" s="13" t="s">
        <v>82</v>
      </c>
      <c r="I530" s="7" t="s">
        <v>136</v>
      </c>
      <c r="J530" s="7" t="s">
        <v>56</v>
      </c>
      <c r="K530" s="7" t="s">
        <v>57</v>
      </c>
      <c r="L530" s="7">
        <v>17</v>
      </c>
      <c r="M530" s="7" t="s">
        <v>109</v>
      </c>
      <c r="N530" s="7">
        <v>30</v>
      </c>
      <c r="O530" t="s">
        <v>7921</v>
      </c>
      <c r="P530" s="7" t="s">
        <v>59</v>
      </c>
      <c r="Q530" s="14" t="s">
        <v>59</v>
      </c>
      <c r="R530" t="b">
        <v>0</v>
      </c>
      <c r="S530" s="7">
        <v>1531</v>
      </c>
      <c r="T530" s="7">
        <v>22.4</v>
      </c>
      <c r="U530" s="7">
        <v>31.3</v>
      </c>
      <c r="V530" s="7">
        <v>0.7056</v>
      </c>
      <c r="W530" s="7">
        <v>2.10012</v>
      </c>
      <c r="X530" s="7">
        <v>5.9</v>
      </c>
      <c r="Y530" s="7">
        <v>2.94</v>
      </c>
      <c r="Z530" s="14">
        <v>3.77</v>
      </c>
      <c r="AA530" s="17">
        <v>1E-4</v>
      </c>
      <c r="AB530" s="3">
        <v>0.99990000000000001</v>
      </c>
      <c r="AC530" s="14" t="s">
        <v>197</v>
      </c>
      <c r="AD530" s="13">
        <v>8</v>
      </c>
      <c r="AE530" s="14">
        <v>7</v>
      </c>
      <c r="AF530" s="13">
        <v>4</v>
      </c>
      <c r="AG530" s="7">
        <v>4</v>
      </c>
      <c r="AH530" s="7">
        <v>0</v>
      </c>
      <c r="AI530" s="7">
        <v>3</v>
      </c>
      <c r="AJ530" s="7">
        <v>3</v>
      </c>
      <c r="AK530" s="14">
        <v>0</v>
      </c>
      <c r="AL530" s="13">
        <v>4</v>
      </c>
      <c r="AM530" s="14">
        <v>4</v>
      </c>
      <c r="AN530" s="7" t="s">
        <v>66</v>
      </c>
      <c r="AO530" s="7" t="s">
        <v>62</v>
      </c>
      <c r="AP530" s="7" t="s">
        <v>66</v>
      </c>
      <c r="AQ530" s="7" t="s">
        <v>70</v>
      </c>
      <c r="AR530" s="7" t="s">
        <v>70</v>
      </c>
      <c r="AS530" s="7" t="s">
        <v>5797</v>
      </c>
      <c r="AT530" s="7" t="s">
        <v>70</v>
      </c>
      <c r="AU530" s="7" t="s">
        <v>70</v>
      </c>
      <c r="AV530" s="12">
        <v>1</v>
      </c>
      <c r="AW530" s="12">
        <v>0</v>
      </c>
      <c r="AX530" s="12">
        <v>0</v>
      </c>
      <c r="AY530" s="12">
        <v>1</v>
      </c>
      <c r="AZ530" s="12">
        <v>1</v>
      </c>
      <c r="BA530" s="12">
        <v>0</v>
      </c>
      <c r="BB530" s="12">
        <v>1</v>
      </c>
      <c r="BC530" s="12">
        <v>1</v>
      </c>
    </row>
    <row r="531" spans="1:55" x14ac:dyDescent="0.35">
      <c r="A531" s="7" t="s">
        <v>1266</v>
      </c>
      <c r="B531" s="7" t="s">
        <v>1267</v>
      </c>
      <c r="C531" s="13" t="s">
        <v>51</v>
      </c>
      <c r="D531" s="7">
        <v>300</v>
      </c>
      <c r="E531" s="7" t="s">
        <v>100</v>
      </c>
      <c r="F531" s="7"/>
      <c r="G531" s="14" t="s">
        <v>53</v>
      </c>
      <c r="H531" s="13" t="s">
        <v>54</v>
      </c>
      <c r="I531" s="7" t="s">
        <v>117</v>
      </c>
      <c r="J531" s="7" t="s">
        <v>87</v>
      </c>
      <c r="K531" s="7" t="s">
        <v>57</v>
      </c>
      <c r="L531" s="7">
        <v>22</v>
      </c>
      <c r="M531" s="7" t="s">
        <v>109</v>
      </c>
      <c r="N531" s="7">
        <v>36</v>
      </c>
      <c r="O531" t="s">
        <v>7921</v>
      </c>
      <c r="P531" s="7" t="s">
        <v>59</v>
      </c>
      <c r="Q531" s="14" t="s">
        <v>59</v>
      </c>
      <c r="R531" t="b">
        <v>0</v>
      </c>
      <c r="S531" s="7">
        <v>946</v>
      </c>
      <c r="T531" s="7">
        <v>17.920000000000002</v>
      </c>
      <c r="U531" s="7">
        <v>29.34</v>
      </c>
      <c r="V531" s="7">
        <v>0.88266659999999997</v>
      </c>
      <c r="W531" s="7">
        <v>1.3145</v>
      </c>
      <c r="X531" s="7"/>
      <c r="Y531" s="7"/>
      <c r="Z531" s="14"/>
      <c r="AA531" s="17">
        <v>1.16795E-4</v>
      </c>
      <c r="AB531" s="3">
        <v>0.99988299999999997</v>
      </c>
      <c r="AC531" s="14" t="s">
        <v>197</v>
      </c>
      <c r="AD531" s="13">
        <v>8</v>
      </c>
      <c r="AE531" s="14">
        <v>7</v>
      </c>
      <c r="AF531" s="13">
        <v>4</v>
      </c>
      <c r="AG531" s="7">
        <v>4</v>
      </c>
      <c r="AH531" s="7">
        <v>0</v>
      </c>
      <c r="AI531" s="7">
        <v>3</v>
      </c>
      <c r="AJ531" s="7">
        <v>3</v>
      </c>
      <c r="AK531" s="14">
        <v>0</v>
      </c>
      <c r="AL531" s="13">
        <v>4</v>
      </c>
      <c r="AM531" s="14">
        <v>4</v>
      </c>
      <c r="AN531" s="7" t="s">
        <v>66</v>
      </c>
      <c r="AO531" s="7" t="s">
        <v>62</v>
      </c>
      <c r="AP531" s="7" t="s">
        <v>66</v>
      </c>
      <c r="AQ531" s="7" t="s">
        <v>70</v>
      </c>
      <c r="AR531" s="7" t="s">
        <v>70</v>
      </c>
      <c r="AS531" s="7" t="s">
        <v>5797</v>
      </c>
      <c r="AT531" s="7" t="s">
        <v>70</v>
      </c>
      <c r="AU531" s="7" t="s">
        <v>70</v>
      </c>
      <c r="AV531" s="12">
        <v>1</v>
      </c>
      <c r="AW531" s="12">
        <v>0</v>
      </c>
      <c r="AX531" s="12">
        <v>0</v>
      </c>
      <c r="AY531" s="12">
        <v>1</v>
      </c>
      <c r="AZ531" s="12">
        <v>1</v>
      </c>
      <c r="BA531" s="12">
        <v>0</v>
      </c>
      <c r="BB531" s="12">
        <v>1</v>
      </c>
      <c r="BC531" s="12">
        <v>1</v>
      </c>
    </row>
    <row r="532" spans="1:55" x14ac:dyDescent="0.35">
      <c r="A532" s="7" t="s">
        <v>1268</v>
      </c>
      <c r="B532" s="7" t="s">
        <v>1269</v>
      </c>
      <c r="C532" s="13" t="s">
        <v>51</v>
      </c>
      <c r="D532" s="7">
        <v>300</v>
      </c>
      <c r="E532" s="7" t="s">
        <v>100</v>
      </c>
      <c r="F532" s="7">
        <v>1625</v>
      </c>
      <c r="G532" s="14" t="s">
        <v>53</v>
      </c>
      <c r="H532" s="13" t="s">
        <v>54</v>
      </c>
      <c r="I532" s="7" t="s">
        <v>75</v>
      </c>
      <c r="J532" s="7" t="s">
        <v>76</v>
      </c>
      <c r="K532" s="7" t="s">
        <v>57</v>
      </c>
      <c r="L532" s="7">
        <v>23</v>
      </c>
      <c r="M532" s="7" t="s">
        <v>58</v>
      </c>
      <c r="N532" s="7"/>
      <c r="O532" t="s">
        <v>7897</v>
      </c>
      <c r="P532" s="7" t="s">
        <v>59</v>
      </c>
      <c r="Q532" s="14" t="s">
        <v>56</v>
      </c>
      <c r="R532" t="b">
        <v>0</v>
      </c>
      <c r="S532" s="7">
        <v>1095</v>
      </c>
      <c r="T532" s="7">
        <v>20.76</v>
      </c>
      <c r="U532" s="7">
        <v>30.5</v>
      </c>
      <c r="V532" s="7">
        <v>0.89746659999999989</v>
      </c>
      <c r="W532" s="7">
        <v>1.5109999999999999</v>
      </c>
      <c r="X532" s="7">
        <v>6.3</v>
      </c>
      <c r="Y532" s="7">
        <v>4.8099999999999996</v>
      </c>
      <c r="Z532" s="14">
        <v>1.99</v>
      </c>
      <c r="AA532" s="17">
        <v>0.39047799999999999</v>
      </c>
      <c r="AB532" s="3">
        <v>0.60952200000000001</v>
      </c>
      <c r="AC532" s="14" t="s">
        <v>197</v>
      </c>
      <c r="AD532" s="13">
        <v>7</v>
      </c>
      <c r="AE532" s="14">
        <v>6</v>
      </c>
      <c r="AF532" s="13">
        <v>6</v>
      </c>
      <c r="AG532" s="7">
        <v>5</v>
      </c>
      <c r="AH532" s="7">
        <v>1</v>
      </c>
      <c r="AI532" s="7">
        <v>5</v>
      </c>
      <c r="AJ532" s="7">
        <v>4</v>
      </c>
      <c r="AK532" s="14">
        <v>1</v>
      </c>
      <c r="AL532" s="13">
        <v>1</v>
      </c>
      <c r="AM532" s="14">
        <v>1</v>
      </c>
      <c r="AN532" s="7" t="s">
        <v>66</v>
      </c>
      <c r="AO532" s="7" t="s">
        <v>62</v>
      </c>
      <c r="AP532" s="7" t="s">
        <v>62</v>
      </c>
      <c r="AQ532" s="7" t="s">
        <v>70</v>
      </c>
      <c r="AR532" s="7" t="s">
        <v>63</v>
      </c>
      <c r="AS532" s="7" t="s">
        <v>66</v>
      </c>
      <c r="AT532" s="7" t="s">
        <v>70</v>
      </c>
      <c r="AU532" s="7" t="s">
        <v>62</v>
      </c>
      <c r="AV532" s="12">
        <v>0</v>
      </c>
      <c r="AW532" s="12">
        <v>0</v>
      </c>
      <c r="AX532" s="12">
        <v>0</v>
      </c>
      <c r="AY532" s="12">
        <v>1</v>
      </c>
      <c r="AZ532" s="12">
        <v>1</v>
      </c>
      <c r="BA532" s="12">
        <v>0</v>
      </c>
      <c r="BB532" s="12" t="s">
        <v>5797</v>
      </c>
      <c r="BC532" s="12" t="s">
        <v>5797</v>
      </c>
    </row>
    <row r="533" spans="1:55" x14ac:dyDescent="0.35">
      <c r="A533" s="7" t="s">
        <v>1270</v>
      </c>
      <c r="B533" s="7" t="s">
        <v>1271</v>
      </c>
      <c r="C533" s="13" t="s">
        <v>51</v>
      </c>
      <c r="D533" s="7">
        <v>300</v>
      </c>
      <c r="E533" s="7" t="s">
        <v>52</v>
      </c>
      <c r="F533" s="7">
        <v>1210</v>
      </c>
      <c r="G533" s="14" t="s">
        <v>53</v>
      </c>
      <c r="H533" s="13" t="s">
        <v>54</v>
      </c>
      <c r="I533" s="7" t="s">
        <v>136</v>
      </c>
      <c r="J533" s="7" t="s">
        <v>56</v>
      </c>
      <c r="K533" s="7" t="s">
        <v>57</v>
      </c>
      <c r="L533" s="7">
        <v>22.8</v>
      </c>
      <c r="M533" s="7" t="s">
        <v>58</v>
      </c>
      <c r="N533" s="7">
        <v>30</v>
      </c>
      <c r="P533" s="7" t="s">
        <v>59</v>
      </c>
      <c r="Q533" s="14" t="s">
        <v>59</v>
      </c>
      <c r="R533" t="b">
        <v>0</v>
      </c>
      <c r="S533" s="7">
        <v>809</v>
      </c>
      <c r="T533" s="7">
        <v>17</v>
      </c>
      <c r="U533" s="7">
        <v>27.1</v>
      </c>
      <c r="V533" s="7">
        <v>0.8544674000000001</v>
      </c>
      <c r="W533" s="7">
        <v>1.3470599999999999</v>
      </c>
      <c r="X533" s="7">
        <v>6.1</v>
      </c>
      <c r="Y533" s="7">
        <v>6.78</v>
      </c>
      <c r="Z533" s="14">
        <v>2.5</v>
      </c>
      <c r="AA533" s="17">
        <v>0.370535</v>
      </c>
      <c r="AB533" s="3">
        <v>0.62946500000000005</v>
      </c>
      <c r="AC533" s="14" t="s">
        <v>197</v>
      </c>
      <c r="AD533" s="13">
        <v>7</v>
      </c>
      <c r="AE533" s="14">
        <v>6</v>
      </c>
      <c r="AF533" s="13">
        <v>5</v>
      </c>
      <c r="AG533" s="7">
        <v>2</v>
      </c>
      <c r="AH533" s="7">
        <v>3</v>
      </c>
      <c r="AI533" s="7">
        <v>4</v>
      </c>
      <c r="AJ533" s="7">
        <v>1</v>
      </c>
      <c r="AK533" s="14">
        <v>3</v>
      </c>
      <c r="AL533" s="13">
        <v>2</v>
      </c>
      <c r="AM533" s="14">
        <v>2</v>
      </c>
      <c r="AN533" s="7" t="s">
        <v>66</v>
      </c>
      <c r="AO533" s="7" t="s">
        <v>74</v>
      </c>
      <c r="AP533" s="7" t="s">
        <v>208</v>
      </c>
      <c r="AQ533" s="7" t="s">
        <v>70</v>
      </c>
      <c r="AR533" s="7" t="s">
        <v>63</v>
      </c>
      <c r="AS533" s="7" t="s">
        <v>66</v>
      </c>
      <c r="AT533" s="7" t="s">
        <v>70</v>
      </c>
      <c r="AU533" s="7" t="s">
        <v>70</v>
      </c>
      <c r="AV533" s="12">
        <v>0</v>
      </c>
      <c r="AW533" s="12">
        <v>0</v>
      </c>
      <c r="AX533" s="12">
        <v>0</v>
      </c>
      <c r="AY533" s="12">
        <v>1</v>
      </c>
      <c r="AZ533" s="12">
        <v>1</v>
      </c>
      <c r="BA533" s="12">
        <v>0</v>
      </c>
      <c r="BB533" s="12">
        <v>1</v>
      </c>
      <c r="BC533" s="12" t="s">
        <v>5797</v>
      </c>
    </row>
    <row r="534" spans="1:55" x14ac:dyDescent="0.35">
      <c r="A534" s="7" t="s">
        <v>1272</v>
      </c>
      <c r="B534" s="7" t="s">
        <v>1273</v>
      </c>
      <c r="C534" s="13" t="s">
        <v>51</v>
      </c>
      <c r="D534" s="7">
        <v>300</v>
      </c>
      <c r="E534" s="7" t="s">
        <v>100</v>
      </c>
      <c r="F534" s="7">
        <v>2230</v>
      </c>
      <c r="G534" s="14" t="s">
        <v>53</v>
      </c>
      <c r="H534" s="13" t="s">
        <v>54</v>
      </c>
      <c r="I534" s="7" t="s">
        <v>75</v>
      </c>
      <c r="J534" s="7" t="s">
        <v>56</v>
      </c>
      <c r="K534" s="7" t="s">
        <v>57</v>
      </c>
      <c r="L534" s="7">
        <v>27</v>
      </c>
      <c r="M534" s="7" t="s">
        <v>58</v>
      </c>
      <c r="N534" s="7">
        <v>33</v>
      </c>
      <c r="O534" t="s">
        <v>7875</v>
      </c>
      <c r="P534" s="7" t="s">
        <v>77</v>
      </c>
      <c r="Q534" s="14" t="s">
        <v>59</v>
      </c>
      <c r="R534" t="b">
        <v>0</v>
      </c>
      <c r="S534" s="7">
        <v>657</v>
      </c>
      <c r="T534" s="7">
        <v>9.08</v>
      </c>
      <c r="U534" s="7">
        <v>24.16</v>
      </c>
      <c r="V534" s="7">
        <v>0.78506719999999997</v>
      </c>
      <c r="W534" s="7">
        <v>0.94816</v>
      </c>
      <c r="X534" s="7">
        <v>6.5</v>
      </c>
      <c r="Y534" s="7">
        <v>5.78</v>
      </c>
      <c r="Z534" s="14">
        <v>1.83</v>
      </c>
      <c r="AA534" s="17">
        <v>1E-4</v>
      </c>
      <c r="AB534" s="3">
        <v>0.99990000000000001</v>
      </c>
      <c r="AC534" s="14" t="s">
        <v>197</v>
      </c>
      <c r="AD534" s="13">
        <v>7</v>
      </c>
      <c r="AE534" s="14">
        <v>6</v>
      </c>
      <c r="AF534" s="13">
        <v>5</v>
      </c>
      <c r="AG534" s="7">
        <v>1</v>
      </c>
      <c r="AH534" s="7">
        <v>4</v>
      </c>
      <c r="AI534" s="7">
        <v>4</v>
      </c>
      <c r="AJ534" s="7">
        <v>1</v>
      </c>
      <c r="AK534" s="14">
        <v>3</v>
      </c>
      <c r="AL534" s="13">
        <v>2</v>
      </c>
      <c r="AM534" s="14">
        <v>2</v>
      </c>
      <c r="AN534" s="7" t="s">
        <v>69</v>
      </c>
      <c r="AO534" s="7" t="s">
        <v>74</v>
      </c>
      <c r="AP534" s="7" t="s">
        <v>208</v>
      </c>
      <c r="AQ534" s="7" t="s">
        <v>70</v>
      </c>
      <c r="AR534" s="7" t="s">
        <v>70</v>
      </c>
      <c r="AS534" s="7" t="s">
        <v>66</v>
      </c>
      <c r="AT534" s="7" t="s">
        <v>70</v>
      </c>
      <c r="AU534" s="7" t="s">
        <v>70</v>
      </c>
      <c r="AV534" s="12">
        <v>0</v>
      </c>
      <c r="AW534" s="12">
        <v>0</v>
      </c>
      <c r="AX534" s="12">
        <v>0</v>
      </c>
      <c r="AY534" s="12">
        <v>1</v>
      </c>
      <c r="AZ534" s="12">
        <v>1</v>
      </c>
      <c r="BA534" s="12">
        <v>0</v>
      </c>
      <c r="BB534" s="12">
        <v>1</v>
      </c>
      <c r="BC534" s="12" t="s">
        <v>5797</v>
      </c>
    </row>
    <row r="535" spans="1:55" x14ac:dyDescent="0.35">
      <c r="A535" s="7" t="s">
        <v>1274</v>
      </c>
      <c r="B535" s="7" t="s">
        <v>1275</v>
      </c>
      <c r="C535" s="13" t="s">
        <v>51</v>
      </c>
      <c r="D535" s="7">
        <v>300</v>
      </c>
      <c r="E535" s="7" t="s">
        <v>139</v>
      </c>
      <c r="F535" s="7"/>
      <c r="G535" s="14" t="s">
        <v>53</v>
      </c>
      <c r="H535" s="13" t="s">
        <v>54</v>
      </c>
      <c r="I535" s="7" t="s">
        <v>75</v>
      </c>
      <c r="J535" s="7" t="s">
        <v>87</v>
      </c>
      <c r="K535" s="7" t="s">
        <v>57</v>
      </c>
      <c r="L535" s="7">
        <v>25</v>
      </c>
      <c r="M535" s="7" t="s">
        <v>58</v>
      </c>
      <c r="N535" s="7">
        <v>40</v>
      </c>
      <c r="O535" t="s">
        <v>7875</v>
      </c>
      <c r="P535" s="7" t="s">
        <v>59</v>
      </c>
      <c r="Q535" s="14" t="s">
        <v>59</v>
      </c>
      <c r="R535" t="b">
        <v>0</v>
      </c>
      <c r="S535" s="7">
        <v>1002</v>
      </c>
      <c r="T535" s="7">
        <v>8.48</v>
      </c>
      <c r="U535" s="7">
        <v>19.760000000000002</v>
      </c>
      <c r="V535" s="7">
        <v>0.42033340000000002</v>
      </c>
      <c r="W535" s="7">
        <v>1.65446</v>
      </c>
      <c r="X535" s="7">
        <v>6.1</v>
      </c>
      <c r="Y535" s="7">
        <v>4.25</v>
      </c>
      <c r="Z535" s="14">
        <v>2.79</v>
      </c>
      <c r="AA535" s="17">
        <v>8.4637999999999998E-4</v>
      </c>
      <c r="AB535" s="3">
        <v>0.99915399999999999</v>
      </c>
      <c r="AC535" s="14" t="s">
        <v>197</v>
      </c>
      <c r="AD535" s="13">
        <v>7</v>
      </c>
      <c r="AE535" s="14">
        <v>6</v>
      </c>
      <c r="AF535" s="13">
        <v>5</v>
      </c>
      <c r="AG535" s="7">
        <v>2</v>
      </c>
      <c r="AH535" s="7">
        <v>3</v>
      </c>
      <c r="AI535" s="7">
        <v>4</v>
      </c>
      <c r="AJ535" s="7">
        <v>2</v>
      </c>
      <c r="AK535" s="14">
        <v>2</v>
      </c>
      <c r="AL535" s="13">
        <v>2</v>
      </c>
      <c r="AM535" s="14">
        <v>2</v>
      </c>
      <c r="AN535" s="7" t="s">
        <v>69</v>
      </c>
      <c r="AO535" s="7" t="s">
        <v>62</v>
      </c>
      <c r="AP535" s="7" t="s">
        <v>62</v>
      </c>
      <c r="AQ535" s="7" t="s">
        <v>5797</v>
      </c>
      <c r="AR535" s="7" t="s">
        <v>63</v>
      </c>
      <c r="AS535" s="7" t="s">
        <v>5797</v>
      </c>
      <c r="AT535" s="7" t="s">
        <v>70</v>
      </c>
      <c r="AU535" s="7" t="s">
        <v>70</v>
      </c>
      <c r="AV535" s="12">
        <v>0</v>
      </c>
      <c r="AW535" s="12">
        <v>0</v>
      </c>
      <c r="AX535" s="12">
        <v>0</v>
      </c>
      <c r="AY535" s="12">
        <v>1</v>
      </c>
      <c r="AZ535" s="12" t="s">
        <v>5797</v>
      </c>
      <c r="BA535" s="12">
        <v>0</v>
      </c>
      <c r="BB535" s="12">
        <v>1</v>
      </c>
      <c r="BC535" s="12" t="s">
        <v>5797</v>
      </c>
    </row>
    <row r="536" spans="1:55" x14ac:dyDescent="0.35">
      <c r="A536" s="7" t="s">
        <v>1276</v>
      </c>
      <c r="B536" s="7" t="s">
        <v>1277</v>
      </c>
      <c r="C536" s="13" t="s">
        <v>51</v>
      </c>
      <c r="D536" s="7">
        <v>300</v>
      </c>
      <c r="E536" s="7" t="s">
        <v>98</v>
      </c>
      <c r="F536" s="7"/>
      <c r="G536" s="14" t="s">
        <v>53</v>
      </c>
      <c r="H536" s="13" t="s">
        <v>54</v>
      </c>
      <c r="I536" s="7" t="s">
        <v>163</v>
      </c>
      <c r="J536" s="7" t="s">
        <v>56</v>
      </c>
      <c r="K536" s="7" t="s">
        <v>57</v>
      </c>
      <c r="L536" s="7">
        <v>35</v>
      </c>
      <c r="M536" s="7" t="s">
        <v>58</v>
      </c>
      <c r="N536" s="7"/>
      <c r="O536" t="s">
        <v>7833</v>
      </c>
      <c r="P536" s="7" t="s">
        <v>113</v>
      </c>
      <c r="Q536" s="14" t="s">
        <v>59</v>
      </c>
      <c r="R536" t="b">
        <v>0</v>
      </c>
      <c r="S536" s="7">
        <v>480</v>
      </c>
      <c r="T536" s="7">
        <v>7.48</v>
      </c>
      <c r="U536" s="7">
        <v>20.56</v>
      </c>
      <c r="V536" s="7">
        <v>0.52366679999999999</v>
      </c>
      <c r="W536" s="7">
        <v>0.87456</v>
      </c>
      <c r="X536" s="7">
        <v>6.2</v>
      </c>
      <c r="Y536" s="7">
        <v>5.08</v>
      </c>
      <c r="Z536" s="14">
        <v>2.12</v>
      </c>
      <c r="AA536" s="17">
        <v>0.43218000000000001</v>
      </c>
      <c r="AB536" s="3">
        <v>0.56781999999999999</v>
      </c>
      <c r="AC536" s="14" t="s">
        <v>197</v>
      </c>
      <c r="AD536" s="13">
        <v>7</v>
      </c>
      <c r="AE536" s="14">
        <v>6</v>
      </c>
      <c r="AF536" s="13">
        <v>5</v>
      </c>
      <c r="AG536" s="7">
        <v>3</v>
      </c>
      <c r="AH536" s="7">
        <v>2</v>
      </c>
      <c r="AI536" s="7">
        <v>4</v>
      </c>
      <c r="AJ536" s="7">
        <v>2</v>
      </c>
      <c r="AK536" s="14">
        <v>2</v>
      </c>
      <c r="AL536" s="13">
        <v>2</v>
      </c>
      <c r="AM536" s="14">
        <v>2</v>
      </c>
      <c r="AN536" s="7" t="s">
        <v>66</v>
      </c>
      <c r="AO536" s="7" t="s">
        <v>62</v>
      </c>
      <c r="AP536" s="7" t="s">
        <v>208</v>
      </c>
      <c r="AQ536" s="7" t="s">
        <v>70</v>
      </c>
      <c r="AR536" s="7" t="s">
        <v>63</v>
      </c>
      <c r="AS536" s="7" t="s">
        <v>66</v>
      </c>
      <c r="AT536" s="7" t="s">
        <v>70</v>
      </c>
      <c r="AU536" s="7" t="s">
        <v>70</v>
      </c>
      <c r="AV536" s="12">
        <v>0</v>
      </c>
      <c r="AW536" s="12">
        <v>0</v>
      </c>
      <c r="AX536" s="12">
        <v>0</v>
      </c>
      <c r="AY536" s="12">
        <v>1</v>
      </c>
      <c r="AZ536" s="12">
        <v>1</v>
      </c>
      <c r="BA536" s="12">
        <v>0</v>
      </c>
      <c r="BB536" s="12">
        <v>1</v>
      </c>
      <c r="BC536" s="12">
        <v>0</v>
      </c>
    </row>
    <row r="537" spans="1:55" x14ac:dyDescent="0.35">
      <c r="A537" s="7" t="s">
        <v>1278</v>
      </c>
      <c r="B537" s="7" t="s">
        <v>1279</v>
      </c>
      <c r="C537" s="13" t="s">
        <v>51</v>
      </c>
      <c r="D537" s="7">
        <v>300</v>
      </c>
      <c r="E537" s="7" t="s">
        <v>158</v>
      </c>
      <c r="F537" s="7"/>
      <c r="G537" s="14" t="s">
        <v>53</v>
      </c>
      <c r="H537" s="13" t="s">
        <v>54</v>
      </c>
      <c r="I537" s="7" t="s">
        <v>75</v>
      </c>
      <c r="J537" s="7" t="s">
        <v>87</v>
      </c>
      <c r="K537" s="7" t="s">
        <v>57</v>
      </c>
      <c r="L537" s="7">
        <v>17.899999999999999</v>
      </c>
      <c r="M537" s="7" t="s">
        <v>58</v>
      </c>
      <c r="N537" s="7"/>
      <c r="O537" t="s">
        <v>7875</v>
      </c>
      <c r="P537" s="7" t="s">
        <v>59</v>
      </c>
      <c r="Q537" s="14" t="s">
        <v>59</v>
      </c>
      <c r="R537" t="b">
        <v>0</v>
      </c>
      <c r="S537" s="7">
        <v>1692</v>
      </c>
      <c r="T537" s="7">
        <v>18.28</v>
      </c>
      <c r="U537" s="7">
        <v>27.32</v>
      </c>
      <c r="V537" s="7">
        <v>0.47453319999999999</v>
      </c>
      <c r="W537" s="7">
        <v>2.5265399999999998</v>
      </c>
      <c r="X537" s="7">
        <v>5.3</v>
      </c>
      <c r="Y537" s="7">
        <v>3.65</v>
      </c>
      <c r="Z537" s="14">
        <v>3.73</v>
      </c>
      <c r="AA537" s="17">
        <v>6.0953400000000003E-3</v>
      </c>
      <c r="AB537" s="3">
        <v>0.99390500000000004</v>
      </c>
      <c r="AC537" s="14" t="s">
        <v>197</v>
      </c>
      <c r="AD537" s="13">
        <v>7</v>
      </c>
      <c r="AE537" s="14">
        <v>6</v>
      </c>
      <c r="AF537" s="13">
        <v>5</v>
      </c>
      <c r="AG537" s="7">
        <v>5</v>
      </c>
      <c r="AH537" s="7">
        <v>0</v>
      </c>
      <c r="AI537" s="7">
        <v>4</v>
      </c>
      <c r="AJ537" s="7">
        <v>4</v>
      </c>
      <c r="AK537" s="14">
        <v>0</v>
      </c>
      <c r="AL537" s="13">
        <v>2</v>
      </c>
      <c r="AM537" s="14">
        <v>2</v>
      </c>
      <c r="AN537" s="7" t="s">
        <v>66</v>
      </c>
      <c r="AO537" s="7" t="s">
        <v>62</v>
      </c>
      <c r="AP537" s="7" t="s">
        <v>62</v>
      </c>
      <c r="AQ537" s="7" t="s">
        <v>70</v>
      </c>
      <c r="AR537" s="7" t="s">
        <v>70</v>
      </c>
      <c r="AS537" s="7" t="s">
        <v>66</v>
      </c>
      <c r="AT537" s="7" t="s">
        <v>70</v>
      </c>
      <c r="AU537" s="7" t="s">
        <v>70</v>
      </c>
      <c r="AV537" s="12">
        <v>0</v>
      </c>
      <c r="AW537" s="12">
        <v>0</v>
      </c>
      <c r="AX537" s="12">
        <v>0</v>
      </c>
      <c r="AY537" s="12">
        <v>1</v>
      </c>
      <c r="AZ537" s="12">
        <v>1</v>
      </c>
      <c r="BA537" s="12">
        <v>0</v>
      </c>
      <c r="BB537" s="12">
        <v>0</v>
      </c>
      <c r="BC537" s="12">
        <v>1</v>
      </c>
    </row>
    <row r="538" spans="1:55" x14ac:dyDescent="0.35">
      <c r="A538" s="7" t="s">
        <v>1280</v>
      </c>
      <c r="B538" s="7" t="s">
        <v>1281</v>
      </c>
      <c r="C538" s="13" t="s">
        <v>51</v>
      </c>
      <c r="D538" s="7">
        <v>300</v>
      </c>
      <c r="E538" s="7" t="s">
        <v>158</v>
      </c>
      <c r="F538" s="7"/>
      <c r="G538" s="14" t="s">
        <v>53</v>
      </c>
      <c r="H538" s="13" t="s">
        <v>54</v>
      </c>
      <c r="I538" s="7" t="s">
        <v>75</v>
      </c>
      <c r="J538" s="7" t="s">
        <v>56</v>
      </c>
      <c r="K538" s="7" t="s">
        <v>57</v>
      </c>
      <c r="L538" s="7">
        <v>26</v>
      </c>
      <c r="M538" s="7" t="s">
        <v>58</v>
      </c>
      <c r="N538" s="7">
        <v>52</v>
      </c>
      <c r="O538" t="s">
        <v>7875</v>
      </c>
      <c r="P538" s="7" t="s">
        <v>59</v>
      </c>
      <c r="Q538" s="14" t="s">
        <v>56</v>
      </c>
      <c r="R538" t="b">
        <v>0</v>
      </c>
      <c r="S538" s="7">
        <v>1692</v>
      </c>
      <c r="T538" s="7">
        <v>18.28</v>
      </c>
      <c r="U538" s="7">
        <v>27.32</v>
      </c>
      <c r="V538" s="7">
        <v>0.47453319999999999</v>
      </c>
      <c r="W538" s="7">
        <v>2.5265399999999998</v>
      </c>
      <c r="X538" s="7">
        <v>5.3</v>
      </c>
      <c r="Y538" s="7">
        <v>3.65</v>
      </c>
      <c r="Z538" s="14">
        <v>3.73</v>
      </c>
      <c r="AA538" s="17">
        <v>1E-4</v>
      </c>
      <c r="AB538" s="3">
        <v>0.99990000000000001</v>
      </c>
      <c r="AC538" s="14" t="s">
        <v>197</v>
      </c>
      <c r="AD538" s="13">
        <v>7</v>
      </c>
      <c r="AE538" s="14">
        <v>6</v>
      </c>
      <c r="AF538" s="13">
        <v>5</v>
      </c>
      <c r="AG538" s="7">
        <v>5</v>
      </c>
      <c r="AH538" s="7">
        <v>0</v>
      </c>
      <c r="AI538" s="7">
        <v>4</v>
      </c>
      <c r="AJ538" s="7">
        <v>4</v>
      </c>
      <c r="AK538" s="14">
        <v>0</v>
      </c>
      <c r="AL538" s="13">
        <v>2</v>
      </c>
      <c r="AM538" s="14">
        <v>2</v>
      </c>
      <c r="AN538" s="7" t="s">
        <v>66</v>
      </c>
      <c r="AO538" s="7" t="s">
        <v>62</v>
      </c>
      <c r="AP538" s="7" t="s">
        <v>62</v>
      </c>
      <c r="AQ538" s="7" t="s">
        <v>70</v>
      </c>
      <c r="AR538" s="7" t="s">
        <v>70</v>
      </c>
      <c r="AS538" s="7" t="s">
        <v>66</v>
      </c>
      <c r="AT538" s="7" t="s">
        <v>70</v>
      </c>
      <c r="AU538" s="7" t="s">
        <v>70</v>
      </c>
      <c r="AV538" s="12">
        <v>0</v>
      </c>
      <c r="AW538" s="12">
        <v>0</v>
      </c>
      <c r="AX538" s="12">
        <v>0</v>
      </c>
      <c r="AY538" s="12">
        <v>1</v>
      </c>
      <c r="AZ538" s="12">
        <v>1</v>
      </c>
      <c r="BA538" s="12">
        <v>0</v>
      </c>
      <c r="BB538" s="12">
        <v>0</v>
      </c>
      <c r="BC538" s="12">
        <v>1</v>
      </c>
    </row>
    <row r="539" spans="1:55" x14ac:dyDescent="0.35">
      <c r="A539" s="7" t="s">
        <v>1282</v>
      </c>
      <c r="B539" s="7" t="s">
        <v>1283</v>
      </c>
      <c r="C539" s="13" t="s">
        <v>51</v>
      </c>
      <c r="D539" s="7">
        <v>300</v>
      </c>
      <c r="E539" s="7" t="s">
        <v>101</v>
      </c>
      <c r="F539" s="7"/>
      <c r="G539" s="14" t="s">
        <v>53</v>
      </c>
      <c r="H539" s="13" t="s">
        <v>54</v>
      </c>
      <c r="I539" s="7" t="s">
        <v>92</v>
      </c>
      <c r="J539" s="7" t="s">
        <v>56</v>
      </c>
      <c r="K539" s="7" t="s">
        <v>57</v>
      </c>
      <c r="L539" s="7">
        <v>27</v>
      </c>
      <c r="M539" s="7" t="s">
        <v>109</v>
      </c>
      <c r="N539" s="7">
        <v>48</v>
      </c>
      <c r="O539" t="s">
        <v>7875</v>
      </c>
      <c r="P539" s="7" t="s">
        <v>59</v>
      </c>
      <c r="Q539" s="14" t="s">
        <v>59</v>
      </c>
      <c r="R539" t="b">
        <v>0</v>
      </c>
      <c r="S539" s="7">
        <v>128</v>
      </c>
      <c r="T539" s="7">
        <v>11.5</v>
      </c>
      <c r="U539" s="7">
        <v>21.933330000000002</v>
      </c>
      <c r="V539" s="7">
        <v>0.79711133333333339</v>
      </c>
      <c r="W539" s="7">
        <v>0.31909999999999999</v>
      </c>
      <c r="X539" s="7">
        <v>7.2</v>
      </c>
      <c r="Y539" s="7">
        <v>3.57</v>
      </c>
      <c r="Z539" s="14">
        <v>2.59</v>
      </c>
      <c r="AA539" s="17">
        <v>2.6880999999999999E-2</v>
      </c>
      <c r="AB539" s="3">
        <v>0.97311899999999996</v>
      </c>
      <c r="AC539" s="14" t="s">
        <v>197</v>
      </c>
      <c r="AD539" s="13">
        <v>7</v>
      </c>
      <c r="AE539" s="14">
        <v>6</v>
      </c>
      <c r="AF539" s="13">
        <v>5</v>
      </c>
      <c r="AG539" s="7">
        <v>5</v>
      </c>
      <c r="AH539" s="7">
        <v>0</v>
      </c>
      <c r="AI539" s="7">
        <v>4</v>
      </c>
      <c r="AJ539" s="7">
        <v>4</v>
      </c>
      <c r="AK539" s="14">
        <v>0</v>
      </c>
      <c r="AL539" s="13">
        <v>2</v>
      </c>
      <c r="AM539" s="14">
        <v>2</v>
      </c>
      <c r="AN539" s="7" t="s">
        <v>66</v>
      </c>
      <c r="AO539" s="7" t="s">
        <v>62</v>
      </c>
      <c r="AP539" s="7" t="s">
        <v>62</v>
      </c>
      <c r="AQ539" s="7" t="s">
        <v>5797</v>
      </c>
      <c r="AR539" s="7" t="s">
        <v>62</v>
      </c>
      <c r="AS539" s="7" t="s">
        <v>64</v>
      </c>
      <c r="AT539" s="7" t="s">
        <v>5797</v>
      </c>
      <c r="AU539" s="7" t="s">
        <v>5797</v>
      </c>
      <c r="AV539" s="12">
        <v>0</v>
      </c>
      <c r="AW539" s="12">
        <v>0</v>
      </c>
      <c r="AX539" s="12">
        <v>0</v>
      </c>
      <c r="AY539" s="12">
        <v>1</v>
      </c>
      <c r="AZ539" s="12" t="s">
        <v>5797</v>
      </c>
      <c r="BA539" s="12">
        <v>0</v>
      </c>
      <c r="BB539" s="12" t="s">
        <v>5797</v>
      </c>
      <c r="BC539" s="12">
        <v>1</v>
      </c>
    </row>
    <row r="540" spans="1:55" x14ac:dyDescent="0.35">
      <c r="A540" s="7" t="s">
        <v>1284</v>
      </c>
      <c r="B540" s="7" t="s">
        <v>1285</v>
      </c>
      <c r="C540" s="13" t="s">
        <v>51</v>
      </c>
      <c r="D540" s="7">
        <v>300</v>
      </c>
      <c r="E540" s="7" t="s">
        <v>158</v>
      </c>
      <c r="F540" s="7"/>
      <c r="G540" s="14" t="s">
        <v>53</v>
      </c>
      <c r="H540" s="13" t="s">
        <v>54</v>
      </c>
      <c r="I540" s="7" t="s">
        <v>75</v>
      </c>
      <c r="J540" s="7" t="s">
        <v>87</v>
      </c>
      <c r="K540" s="7" t="s">
        <v>57</v>
      </c>
      <c r="L540" s="7">
        <v>23</v>
      </c>
      <c r="M540" s="7" t="s">
        <v>109</v>
      </c>
      <c r="N540" s="7">
        <v>44</v>
      </c>
      <c r="O540" t="s">
        <v>7875</v>
      </c>
      <c r="P540" s="7" t="s">
        <v>77</v>
      </c>
      <c r="Q540" s="14" t="s">
        <v>59</v>
      </c>
      <c r="R540" t="b">
        <v>0</v>
      </c>
      <c r="S540" s="7">
        <v>1708</v>
      </c>
      <c r="T540" s="7">
        <v>15.4</v>
      </c>
      <c r="U540" s="7">
        <v>24.84</v>
      </c>
      <c r="V540" s="7">
        <v>0.33513320000000002</v>
      </c>
      <c r="W540" s="7">
        <v>2.73794</v>
      </c>
      <c r="X540" s="7">
        <v>5.3</v>
      </c>
      <c r="Y540" s="7">
        <v>3.68</v>
      </c>
      <c r="Z540" s="14">
        <v>3.28</v>
      </c>
      <c r="AA540" s="17">
        <v>1.3127399999999999E-2</v>
      </c>
      <c r="AB540" s="3">
        <v>0.986873</v>
      </c>
      <c r="AC540" s="14" t="s">
        <v>197</v>
      </c>
      <c r="AD540" s="13">
        <v>7</v>
      </c>
      <c r="AE540" s="14">
        <v>6</v>
      </c>
      <c r="AF540" s="13">
        <v>5</v>
      </c>
      <c r="AG540" s="7">
        <v>1</v>
      </c>
      <c r="AH540" s="7">
        <v>4</v>
      </c>
      <c r="AI540" s="7">
        <v>4</v>
      </c>
      <c r="AJ540" s="7">
        <v>1</v>
      </c>
      <c r="AK540" s="14">
        <v>3</v>
      </c>
      <c r="AL540" s="13">
        <v>2</v>
      </c>
      <c r="AM540" s="14">
        <v>2</v>
      </c>
      <c r="AN540" s="7" t="s">
        <v>69</v>
      </c>
      <c r="AO540" s="7" t="s">
        <v>62</v>
      </c>
      <c r="AP540" s="7" t="s">
        <v>208</v>
      </c>
      <c r="AQ540" s="7" t="s">
        <v>70</v>
      </c>
      <c r="AR540" s="7" t="s">
        <v>63</v>
      </c>
      <c r="AS540" s="7" t="s">
        <v>66</v>
      </c>
      <c r="AT540" s="7" t="s">
        <v>70</v>
      </c>
      <c r="AU540" s="7" t="s">
        <v>70</v>
      </c>
      <c r="AV540" s="12" t="s">
        <v>5797</v>
      </c>
      <c r="AW540" s="12">
        <v>0</v>
      </c>
      <c r="AX540" s="12">
        <v>0</v>
      </c>
      <c r="AY540" s="12">
        <v>1</v>
      </c>
      <c r="AZ540" s="12">
        <v>1</v>
      </c>
      <c r="BA540" s="12">
        <v>0</v>
      </c>
      <c r="BB540" s="12">
        <v>0</v>
      </c>
      <c r="BC540" s="12">
        <v>1</v>
      </c>
    </row>
    <row r="541" spans="1:55" x14ac:dyDescent="0.35">
      <c r="A541" s="7" t="s">
        <v>1286</v>
      </c>
      <c r="B541" s="7" t="s">
        <v>1287</v>
      </c>
      <c r="C541" s="13" t="s">
        <v>51</v>
      </c>
      <c r="D541" s="7">
        <v>300</v>
      </c>
      <c r="E541" s="7" t="s">
        <v>158</v>
      </c>
      <c r="F541" s="7"/>
      <c r="G541" s="14" t="s">
        <v>53</v>
      </c>
      <c r="H541" s="13" t="s">
        <v>54</v>
      </c>
      <c r="I541" s="7" t="s">
        <v>75</v>
      </c>
      <c r="J541" s="7" t="s">
        <v>56</v>
      </c>
      <c r="K541" s="7" t="s">
        <v>57</v>
      </c>
      <c r="L541" s="7">
        <v>25.9</v>
      </c>
      <c r="M541" s="7" t="s">
        <v>109</v>
      </c>
      <c r="N541" s="7">
        <v>46</v>
      </c>
      <c r="O541" t="s">
        <v>7875</v>
      </c>
      <c r="P541" s="7" t="s">
        <v>59</v>
      </c>
      <c r="Q541" s="14" t="s">
        <v>59</v>
      </c>
      <c r="R541" t="b">
        <v>0</v>
      </c>
      <c r="S541" s="7">
        <v>1692</v>
      </c>
      <c r="T541" s="7">
        <v>18.28</v>
      </c>
      <c r="U541" s="7">
        <v>27.32</v>
      </c>
      <c r="V541" s="7">
        <v>0.47453319999999999</v>
      </c>
      <c r="W541" s="7">
        <v>2.5265399999999998</v>
      </c>
      <c r="X541" s="7">
        <v>5.3</v>
      </c>
      <c r="Y541" s="7">
        <v>3.66</v>
      </c>
      <c r="Z541" s="14">
        <v>3.73</v>
      </c>
      <c r="AA541" s="17">
        <v>1E-4</v>
      </c>
      <c r="AB541" s="3">
        <v>0.99990000000000001</v>
      </c>
      <c r="AC541" s="14" t="s">
        <v>197</v>
      </c>
      <c r="AD541" s="13">
        <v>7</v>
      </c>
      <c r="AE541" s="14">
        <v>6</v>
      </c>
      <c r="AF541" s="13">
        <v>5</v>
      </c>
      <c r="AG541" s="7">
        <v>2</v>
      </c>
      <c r="AH541" s="7">
        <v>3</v>
      </c>
      <c r="AI541" s="7">
        <v>4</v>
      </c>
      <c r="AJ541" s="7">
        <v>2</v>
      </c>
      <c r="AK541" s="14">
        <v>2</v>
      </c>
      <c r="AL541" s="13">
        <v>2</v>
      </c>
      <c r="AM541" s="14">
        <v>2</v>
      </c>
      <c r="AN541" s="7" t="s">
        <v>69</v>
      </c>
      <c r="AO541" s="7" t="s">
        <v>62</v>
      </c>
      <c r="AP541" s="7" t="s">
        <v>208</v>
      </c>
      <c r="AQ541" s="7" t="s">
        <v>70</v>
      </c>
      <c r="AR541" s="7" t="s">
        <v>70</v>
      </c>
      <c r="AS541" s="7" t="s">
        <v>66</v>
      </c>
      <c r="AT541" s="7" t="s">
        <v>70</v>
      </c>
      <c r="AU541" s="7" t="s">
        <v>70</v>
      </c>
      <c r="AV541" s="12">
        <v>0</v>
      </c>
      <c r="AW541" s="12">
        <v>0</v>
      </c>
      <c r="AX541" s="12">
        <v>0</v>
      </c>
      <c r="AY541" s="12">
        <v>1</v>
      </c>
      <c r="AZ541" s="12" t="s">
        <v>5797</v>
      </c>
      <c r="BA541" s="12">
        <v>0</v>
      </c>
      <c r="BB541" s="12">
        <v>1</v>
      </c>
      <c r="BC541" s="12" t="s">
        <v>5797</v>
      </c>
    </row>
    <row r="542" spans="1:55" x14ac:dyDescent="0.35">
      <c r="A542" s="7" t="s">
        <v>1288</v>
      </c>
      <c r="B542" s="7" t="s">
        <v>1289</v>
      </c>
      <c r="C542" s="13" t="s">
        <v>51</v>
      </c>
      <c r="D542" s="7">
        <v>300</v>
      </c>
      <c r="E542" s="7" t="s">
        <v>126</v>
      </c>
      <c r="F542" s="7"/>
      <c r="G542" s="14" t="s">
        <v>53</v>
      </c>
      <c r="H542" s="13" t="s">
        <v>54</v>
      </c>
      <c r="I542" s="7" t="s">
        <v>106</v>
      </c>
      <c r="J542" s="7" t="s">
        <v>56</v>
      </c>
      <c r="K542" s="7" t="s">
        <v>57</v>
      </c>
      <c r="L542" s="7">
        <v>38.5</v>
      </c>
      <c r="M542" s="7" t="s">
        <v>86</v>
      </c>
      <c r="N542" s="7">
        <v>36</v>
      </c>
      <c r="O542" t="s">
        <v>7881</v>
      </c>
      <c r="P542" s="7" t="s">
        <v>59</v>
      </c>
      <c r="Q542" s="14" t="s">
        <v>59</v>
      </c>
      <c r="R542" t="b">
        <v>0</v>
      </c>
      <c r="S542" s="7">
        <v>672</v>
      </c>
      <c r="T542" s="7">
        <v>13.12</v>
      </c>
      <c r="U542" s="7">
        <v>23.26</v>
      </c>
      <c r="V542" s="7">
        <v>0.47513339999999998</v>
      </c>
      <c r="W542" s="7">
        <v>1.3658600000000001</v>
      </c>
      <c r="X542" s="7">
        <v>5</v>
      </c>
      <c r="Y542" s="7">
        <v>3.92</v>
      </c>
      <c r="Z542" s="14">
        <v>3.24</v>
      </c>
      <c r="AA542" s="17">
        <v>8.3102899999999993E-2</v>
      </c>
      <c r="AB542" s="3">
        <v>0.91689699999999996</v>
      </c>
      <c r="AC542" s="14" t="s">
        <v>197</v>
      </c>
      <c r="AD542" s="13">
        <v>7</v>
      </c>
      <c r="AE542" s="14">
        <v>6</v>
      </c>
      <c r="AF542" s="13">
        <v>5</v>
      </c>
      <c r="AG542" s="7">
        <v>4</v>
      </c>
      <c r="AH542" s="7">
        <v>1</v>
      </c>
      <c r="AI542" s="7">
        <v>4</v>
      </c>
      <c r="AJ542" s="7">
        <v>3</v>
      </c>
      <c r="AK542" s="14">
        <v>1</v>
      </c>
      <c r="AL542" s="13">
        <v>2</v>
      </c>
      <c r="AM542" s="14">
        <v>2</v>
      </c>
      <c r="AN542" s="7" t="s">
        <v>66</v>
      </c>
      <c r="AO542" s="7" t="s">
        <v>62</v>
      </c>
      <c r="AP542" s="7" t="s">
        <v>62</v>
      </c>
      <c r="AQ542" s="7" t="s">
        <v>5797</v>
      </c>
      <c r="AR542" s="7" t="s">
        <v>62</v>
      </c>
      <c r="AS542" s="7" t="s">
        <v>69</v>
      </c>
      <c r="AT542" s="7" t="s">
        <v>5797</v>
      </c>
      <c r="AU542" s="7" t="s">
        <v>70</v>
      </c>
      <c r="AV542" s="12">
        <v>0</v>
      </c>
      <c r="AW542" s="12">
        <v>0</v>
      </c>
      <c r="AX542" s="12">
        <v>0</v>
      </c>
      <c r="AY542" s="12">
        <v>1</v>
      </c>
      <c r="AZ542" s="12">
        <v>1</v>
      </c>
      <c r="BA542" s="12">
        <v>0</v>
      </c>
      <c r="BB542" s="12" t="s">
        <v>5797</v>
      </c>
      <c r="BC542" s="12">
        <v>1</v>
      </c>
    </row>
    <row r="543" spans="1:55" x14ac:dyDescent="0.35">
      <c r="A543" s="7" t="s">
        <v>1290</v>
      </c>
      <c r="B543" s="7" t="s">
        <v>1291</v>
      </c>
      <c r="C543" s="13" t="s">
        <v>51</v>
      </c>
      <c r="D543" s="7">
        <v>300</v>
      </c>
      <c r="E543" s="7" t="s">
        <v>89</v>
      </c>
      <c r="F543" s="7">
        <v>1830</v>
      </c>
      <c r="G543" s="14" t="s">
        <v>53</v>
      </c>
      <c r="H543" s="13" t="s">
        <v>54</v>
      </c>
      <c r="I543" s="7" t="s">
        <v>92</v>
      </c>
      <c r="J543" s="7" t="s">
        <v>56</v>
      </c>
      <c r="K543" s="7" t="s">
        <v>57</v>
      </c>
      <c r="L543" s="7">
        <v>30.6</v>
      </c>
      <c r="M543" s="7" t="s">
        <v>58</v>
      </c>
      <c r="N543" s="7"/>
      <c r="O543" t="s">
        <v>7933</v>
      </c>
      <c r="P543" s="7" t="s">
        <v>59</v>
      </c>
      <c r="Q543" s="14" t="s">
        <v>59</v>
      </c>
      <c r="R543" t="b">
        <v>0</v>
      </c>
      <c r="S543" s="7">
        <v>1388</v>
      </c>
      <c r="T543" s="7">
        <v>14.36</v>
      </c>
      <c r="U543" s="7">
        <v>23.16</v>
      </c>
      <c r="V543" s="7">
        <v>0.61026659999999999</v>
      </c>
      <c r="W543" s="7">
        <v>2.4521000000000002</v>
      </c>
      <c r="X543" s="7">
        <v>5.5</v>
      </c>
      <c r="Y543" s="7">
        <v>3.15</v>
      </c>
      <c r="Z543" s="14">
        <v>2.88</v>
      </c>
      <c r="AA543" s="17">
        <v>0.22040100000000001</v>
      </c>
      <c r="AB543" s="3">
        <v>0.77959900000000004</v>
      </c>
      <c r="AC543" s="14" t="s">
        <v>197</v>
      </c>
      <c r="AD543" s="13">
        <v>7</v>
      </c>
      <c r="AE543" s="14">
        <v>6</v>
      </c>
      <c r="AF543" s="13">
        <v>5</v>
      </c>
      <c r="AG543" s="7">
        <v>1</v>
      </c>
      <c r="AH543" s="7">
        <v>4</v>
      </c>
      <c r="AI543" s="7">
        <v>4</v>
      </c>
      <c r="AJ543" s="7">
        <v>1</v>
      </c>
      <c r="AK543" s="14">
        <v>3</v>
      </c>
      <c r="AL543" s="13">
        <v>2</v>
      </c>
      <c r="AM543" s="14">
        <v>2</v>
      </c>
      <c r="AN543" s="7" t="s">
        <v>69</v>
      </c>
      <c r="AO543" s="7" t="s">
        <v>62</v>
      </c>
      <c r="AP543" s="7" t="s">
        <v>208</v>
      </c>
      <c r="AQ543" s="7" t="s">
        <v>70</v>
      </c>
      <c r="AR543" s="7" t="s">
        <v>63</v>
      </c>
      <c r="AS543" s="7" t="s">
        <v>66</v>
      </c>
      <c r="AT543" s="7" t="s">
        <v>70</v>
      </c>
      <c r="AU543" s="7" t="s">
        <v>70</v>
      </c>
      <c r="AV543" s="12">
        <v>0</v>
      </c>
      <c r="AW543" s="12">
        <v>0</v>
      </c>
      <c r="AX543" s="12">
        <v>0</v>
      </c>
      <c r="AY543" s="12">
        <v>1</v>
      </c>
      <c r="AZ543" s="12">
        <v>1</v>
      </c>
      <c r="BA543" s="12">
        <v>0</v>
      </c>
      <c r="BB543" s="12">
        <v>0</v>
      </c>
      <c r="BC543" s="12">
        <v>1</v>
      </c>
    </row>
    <row r="544" spans="1:55" x14ac:dyDescent="0.35">
      <c r="A544" s="7" t="s">
        <v>1292</v>
      </c>
      <c r="B544" s="7" t="s">
        <v>1293</v>
      </c>
      <c r="C544" s="13" t="s">
        <v>51</v>
      </c>
      <c r="D544" s="7">
        <v>300</v>
      </c>
      <c r="E544" s="7" t="s">
        <v>89</v>
      </c>
      <c r="F544" s="7">
        <v>1400</v>
      </c>
      <c r="G544" s="14" t="s">
        <v>53</v>
      </c>
      <c r="H544" s="13" t="s">
        <v>54</v>
      </c>
      <c r="I544" s="7" t="s">
        <v>136</v>
      </c>
      <c r="J544" s="7" t="s">
        <v>56</v>
      </c>
      <c r="K544" s="7" t="s">
        <v>57</v>
      </c>
      <c r="L544" s="7">
        <v>25</v>
      </c>
      <c r="M544" s="7" t="s">
        <v>58</v>
      </c>
      <c r="N544" s="7">
        <v>38</v>
      </c>
      <c r="O544" t="s">
        <v>7934</v>
      </c>
      <c r="P544" s="7" t="s">
        <v>77</v>
      </c>
      <c r="Q544" s="14" t="s">
        <v>59</v>
      </c>
      <c r="R544" t="b">
        <v>0</v>
      </c>
      <c r="S544" s="7">
        <v>771</v>
      </c>
      <c r="T544" s="7">
        <v>14.26</v>
      </c>
      <c r="U544" s="7">
        <v>22.74</v>
      </c>
      <c r="V544" s="7">
        <v>0.52326660000000003</v>
      </c>
      <c r="W544" s="7">
        <v>1.5073799999999999</v>
      </c>
      <c r="X544" s="7">
        <v>5.5</v>
      </c>
      <c r="Y544" s="7">
        <v>3.26</v>
      </c>
      <c r="Z544" s="14">
        <v>4.17</v>
      </c>
      <c r="AA544" s="17">
        <v>5.6817699999999999E-2</v>
      </c>
      <c r="AB544" s="3">
        <v>0.94318199999999996</v>
      </c>
      <c r="AC544" s="14" t="s">
        <v>197</v>
      </c>
      <c r="AD544" s="13">
        <v>7</v>
      </c>
      <c r="AE544" s="14">
        <v>6</v>
      </c>
      <c r="AF544" s="13">
        <v>5</v>
      </c>
      <c r="AG544" s="7">
        <v>4</v>
      </c>
      <c r="AH544" s="7">
        <v>1</v>
      </c>
      <c r="AI544" s="7">
        <v>4</v>
      </c>
      <c r="AJ544" s="7">
        <v>3</v>
      </c>
      <c r="AK544" s="14">
        <v>1</v>
      </c>
      <c r="AL544" s="13">
        <v>2</v>
      </c>
      <c r="AM544" s="14">
        <v>2</v>
      </c>
      <c r="AN544" s="7" t="s">
        <v>66</v>
      </c>
      <c r="AO544" s="7" t="s">
        <v>62</v>
      </c>
      <c r="AP544" s="7" t="s">
        <v>62</v>
      </c>
      <c r="AQ544" s="7" t="s">
        <v>70</v>
      </c>
      <c r="AR544" s="7" t="s">
        <v>63</v>
      </c>
      <c r="AS544" s="7" t="s">
        <v>66</v>
      </c>
      <c r="AT544" s="7" t="s">
        <v>70</v>
      </c>
      <c r="AU544" s="7" t="s">
        <v>70</v>
      </c>
      <c r="AV544" s="12">
        <v>0</v>
      </c>
      <c r="AW544" s="12">
        <v>1</v>
      </c>
      <c r="AX544" s="12">
        <v>0</v>
      </c>
      <c r="AY544" s="12" t="s">
        <v>5797</v>
      </c>
      <c r="AZ544" s="12">
        <v>1</v>
      </c>
      <c r="BA544" s="12">
        <v>0</v>
      </c>
      <c r="BB544" s="12">
        <v>1</v>
      </c>
      <c r="BC544" s="12">
        <v>1</v>
      </c>
    </row>
    <row r="545" spans="1:55" x14ac:dyDescent="0.35">
      <c r="A545" s="7" t="s">
        <v>1294</v>
      </c>
      <c r="B545" s="7" t="s">
        <v>1295</v>
      </c>
      <c r="C545" s="13" t="s">
        <v>51</v>
      </c>
      <c r="D545" s="7">
        <v>300</v>
      </c>
      <c r="E545" s="7" t="s">
        <v>100</v>
      </c>
      <c r="F545" s="7">
        <v>915</v>
      </c>
      <c r="G545" s="14" t="s">
        <v>53</v>
      </c>
      <c r="H545" s="13" t="s">
        <v>54</v>
      </c>
      <c r="I545" s="7" t="s">
        <v>83</v>
      </c>
      <c r="J545" s="7" t="s">
        <v>87</v>
      </c>
      <c r="K545" s="7" t="s">
        <v>57</v>
      </c>
      <c r="L545" s="7">
        <v>24</v>
      </c>
      <c r="M545" s="7" t="s">
        <v>86</v>
      </c>
      <c r="N545" s="7">
        <v>39</v>
      </c>
      <c r="O545" t="s">
        <v>7875</v>
      </c>
      <c r="P545" s="7" t="s">
        <v>59</v>
      </c>
      <c r="Q545" s="14" t="s">
        <v>56</v>
      </c>
      <c r="R545" t="b">
        <v>0</v>
      </c>
      <c r="S545" s="7">
        <v>1217</v>
      </c>
      <c r="T545" s="7">
        <v>18.36</v>
      </c>
      <c r="U545" s="7">
        <v>30.7</v>
      </c>
      <c r="V545" s="7">
        <v>0.99359940000000002</v>
      </c>
      <c r="W545" s="7">
        <v>1.59006</v>
      </c>
      <c r="X545" s="7">
        <v>5.7</v>
      </c>
      <c r="Y545" s="7">
        <v>4.16</v>
      </c>
      <c r="Z545" s="14">
        <v>3.46</v>
      </c>
      <c r="AA545" s="17">
        <v>1E-4</v>
      </c>
      <c r="AB545" s="3">
        <v>0.99990000000000001</v>
      </c>
      <c r="AC545" s="14" t="s">
        <v>197</v>
      </c>
      <c r="AD545" s="13">
        <v>7</v>
      </c>
      <c r="AE545" s="14">
        <v>6</v>
      </c>
      <c r="AF545" s="13">
        <v>5</v>
      </c>
      <c r="AG545" s="7">
        <v>5</v>
      </c>
      <c r="AH545" s="7">
        <v>0</v>
      </c>
      <c r="AI545" s="7">
        <v>4</v>
      </c>
      <c r="AJ545" s="7">
        <v>4</v>
      </c>
      <c r="AK545" s="14">
        <v>0</v>
      </c>
      <c r="AL545" s="13">
        <v>2</v>
      </c>
      <c r="AM545" s="14">
        <v>2</v>
      </c>
      <c r="AN545" s="7" t="s">
        <v>66</v>
      </c>
      <c r="AO545" s="7" t="s">
        <v>62</v>
      </c>
      <c r="AP545" s="7" t="s">
        <v>62</v>
      </c>
      <c r="AQ545" s="7" t="s">
        <v>5797</v>
      </c>
      <c r="AR545" s="7" t="s">
        <v>70</v>
      </c>
      <c r="AS545" s="7" t="s">
        <v>66</v>
      </c>
      <c r="AT545" s="7" t="s">
        <v>70</v>
      </c>
      <c r="AU545" s="7" t="s">
        <v>5797</v>
      </c>
      <c r="AV545" s="12">
        <v>0</v>
      </c>
      <c r="AW545" s="12">
        <v>0</v>
      </c>
      <c r="AX545" s="12">
        <v>0</v>
      </c>
      <c r="AY545" s="12" t="s">
        <v>5797</v>
      </c>
      <c r="AZ545" s="12" t="s">
        <v>5797</v>
      </c>
      <c r="BA545" s="12">
        <v>0</v>
      </c>
      <c r="BB545" s="12" t="s">
        <v>5797</v>
      </c>
      <c r="BC545" s="12">
        <v>1</v>
      </c>
    </row>
    <row r="546" spans="1:55" x14ac:dyDescent="0.35">
      <c r="A546" s="7" t="s">
        <v>1296</v>
      </c>
      <c r="B546" s="7" t="s">
        <v>1297</v>
      </c>
      <c r="C546" s="13" t="s">
        <v>51</v>
      </c>
      <c r="D546" s="7">
        <v>300</v>
      </c>
      <c r="E546" s="7" t="s">
        <v>100</v>
      </c>
      <c r="F546" s="7">
        <v>2000</v>
      </c>
      <c r="G546" s="14" t="s">
        <v>53</v>
      </c>
      <c r="H546" s="13" t="s">
        <v>54</v>
      </c>
      <c r="I546" s="7" t="s">
        <v>118</v>
      </c>
      <c r="J546" s="7" t="s">
        <v>56</v>
      </c>
      <c r="K546" s="7" t="s">
        <v>57</v>
      </c>
      <c r="L546" s="7">
        <v>49</v>
      </c>
      <c r="M546" s="7" t="s">
        <v>58</v>
      </c>
      <c r="N546" s="7">
        <v>34</v>
      </c>
      <c r="O546" t="s">
        <v>7875</v>
      </c>
      <c r="P546" s="7" t="s">
        <v>59</v>
      </c>
      <c r="Q546" s="14" t="s">
        <v>59</v>
      </c>
      <c r="R546" t="b">
        <v>0</v>
      </c>
      <c r="S546" s="7">
        <v>676</v>
      </c>
      <c r="T546" s="7">
        <v>9</v>
      </c>
      <c r="U546" s="7">
        <v>23.22</v>
      </c>
      <c r="V546" s="7">
        <v>0.76106660000000015</v>
      </c>
      <c r="W546" s="7">
        <v>0.97719999999999996</v>
      </c>
      <c r="X546" s="7">
        <v>6.6</v>
      </c>
      <c r="Y546" s="7"/>
      <c r="Z546" s="14">
        <v>2.08</v>
      </c>
      <c r="AA546" s="17">
        <v>2.5717299999999998E-2</v>
      </c>
      <c r="AB546" s="3">
        <v>0.97428300000000001</v>
      </c>
      <c r="AC546" s="14" t="s">
        <v>197</v>
      </c>
      <c r="AD546" s="13">
        <v>7</v>
      </c>
      <c r="AE546" s="14">
        <v>6</v>
      </c>
      <c r="AF546" s="13">
        <v>5</v>
      </c>
      <c r="AG546" s="7">
        <v>4</v>
      </c>
      <c r="AH546" s="7">
        <v>1</v>
      </c>
      <c r="AI546" s="7">
        <v>4</v>
      </c>
      <c r="AJ546" s="7">
        <v>3</v>
      </c>
      <c r="AK546" s="14">
        <v>1</v>
      </c>
      <c r="AL546" s="13">
        <v>2</v>
      </c>
      <c r="AM546" s="14">
        <v>2</v>
      </c>
      <c r="AN546" s="7" t="s">
        <v>66</v>
      </c>
      <c r="AO546" s="7" t="s">
        <v>62</v>
      </c>
      <c r="AP546" s="7" t="s">
        <v>62</v>
      </c>
      <c r="AQ546" s="7" t="s">
        <v>5797</v>
      </c>
      <c r="AR546" s="7" t="s">
        <v>63</v>
      </c>
      <c r="AS546" s="7" t="s">
        <v>5797</v>
      </c>
      <c r="AT546" s="7" t="s">
        <v>5797</v>
      </c>
      <c r="AU546" s="7" t="s">
        <v>70</v>
      </c>
      <c r="AV546" s="12">
        <v>0</v>
      </c>
      <c r="AW546" s="12">
        <v>0</v>
      </c>
      <c r="AX546" s="12">
        <v>0</v>
      </c>
      <c r="AY546" s="12" t="s">
        <v>5797</v>
      </c>
      <c r="AZ546" s="12">
        <v>1</v>
      </c>
      <c r="BA546" s="12">
        <v>0</v>
      </c>
      <c r="BB546" s="12">
        <v>1</v>
      </c>
      <c r="BC546" s="12" t="s">
        <v>5797</v>
      </c>
    </row>
    <row r="547" spans="1:55" x14ac:dyDescent="0.35">
      <c r="A547" s="7" t="s">
        <v>1298</v>
      </c>
      <c r="B547" s="7" t="s">
        <v>1299</v>
      </c>
      <c r="C547" s="13" t="s">
        <v>51</v>
      </c>
      <c r="D547" s="7">
        <v>300</v>
      </c>
      <c r="E547" s="7" t="s">
        <v>100</v>
      </c>
      <c r="F547" s="7">
        <v>3</v>
      </c>
      <c r="G547" s="14" t="s">
        <v>53</v>
      </c>
      <c r="H547" s="13" t="s">
        <v>54</v>
      </c>
      <c r="I547" s="7" t="s">
        <v>75</v>
      </c>
      <c r="J547" s="7" t="s">
        <v>87</v>
      </c>
      <c r="K547" s="7" t="s">
        <v>84</v>
      </c>
      <c r="L547" s="7">
        <v>18</v>
      </c>
      <c r="M547" s="7" t="s">
        <v>86</v>
      </c>
      <c r="N547" s="7">
        <v>40</v>
      </c>
      <c r="O547" t="s">
        <v>7881</v>
      </c>
      <c r="P547" s="7" t="s">
        <v>59</v>
      </c>
      <c r="Q547" s="14" t="s">
        <v>59</v>
      </c>
      <c r="R547" t="b">
        <v>0</v>
      </c>
      <c r="S547" s="7">
        <v>1235</v>
      </c>
      <c r="T547" s="7">
        <v>22.8</v>
      </c>
      <c r="U547" s="7">
        <v>31.18</v>
      </c>
      <c r="V547" s="7">
        <v>0.98206599999999999</v>
      </c>
      <c r="W547" s="7">
        <v>1.5936600000000001</v>
      </c>
      <c r="X547" s="7">
        <v>5.8</v>
      </c>
      <c r="Y547" s="7">
        <v>5.91</v>
      </c>
      <c r="Z547" s="14">
        <v>1.59</v>
      </c>
      <c r="AA547" s="17">
        <v>1E-4</v>
      </c>
      <c r="AB547" s="3">
        <v>0.99990000000000001</v>
      </c>
      <c r="AC547" s="14" t="s">
        <v>197</v>
      </c>
      <c r="AD547" s="13">
        <v>7</v>
      </c>
      <c r="AE547" s="14">
        <v>6</v>
      </c>
      <c r="AF547" s="13">
        <v>5</v>
      </c>
      <c r="AG547" s="7">
        <v>5</v>
      </c>
      <c r="AH547" s="7">
        <v>0</v>
      </c>
      <c r="AI547" s="7">
        <v>4</v>
      </c>
      <c r="AJ547" s="7">
        <v>4</v>
      </c>
      <c r="AK547" s="14">
        <v>0</v>
      </c>
      <c r="AL547" s="13">
        <v>2</v>
      </c>
      <c r="AM547" s="14">
        <v>2</v>
      </c>
      <c r="AN547" s="7" t="s">
        <v>66</v>
      </c>
      <c r="AO547" s="7" t="s">
        <v>62</v>
      </c>
      <c r="AP547" s="7" t="s">
        <v>62</v>
      </c>
      <c r="AQ547" s="7" t="s">
        <v>70</v>
      </c>
      <c r="AR547" s="7" t="s">
        <v>70</v>
      </c>
      <c r="AS547" s="7" t="s">
        <v>66</v>
      </c>
      <c r="AT547" s="7" t="s">
        <v>70</v>
      </c>
      <c r="AU547" s="7" t="s">
        <v>70</v>
      </c>
      <c r="AV547" s="12">
        <v>0</v>
      </c>
      <c r="AW547" s="12">
        <v>0</v>
      </c>
      <c r="AX547" s="12">
        <v>0</v>
      </c>
      <c r="AY547" s="12">
        <v>1</v>
      </c>
      <c r="AZ547" s="12" t="s">
        <v>5797</v>
      </c>
      <c r="BA547" s="12">
        <v>0</v>
      </c>
      <c r="BB547" s="12" t="s">
        <v>5797</v>
      </c>
      <c r="BC547" s="12">
        <v>1</v>
      </c>
    </row>
    <row r="548" spans="1:55" x14ac:dyDescent="0.35">
      <c r="A548" s="7" t="s">
        <v>1300</v>
      </c>
      <c r="B548" s="7" t="s">
        <v>1301</v>
      </c>
      <c r="C548" s="13" t="s">
        <v>51</v>
      </c>
      <c r="D548" s="7">
        <v>300</v>
      </c>
      <c r="E548" s="7" t="s">
        <v>100</v>
      </c>
      <c r="F548" s="7">
        <v>1400</v>
      </c>
      <c r="G548" s="14" t="s">
        <v>53</v>
      </c>
      <c r="H548" s="13" t="s">
        <v>54</v>
      </c>
      <c r="I548" s="7" t="s">
        <v>136</v>
      </c>
      <c r="J548" s="7" t="s">
        <v>56</v>
      </c>
      <c r="K548" s="7" t="s">
        <v>57</v>
      </c>
      <c r="L548" s="7">
        <v>24</v>
      </c>
      <c r="M548" s="7" t="s">
        <v>58</v>
      </c>
      <c r="N548" s="7">
        <v>37</v>
      </c>
      <c r="O548" t="s">
        <v>7875</v>
      </c>
      <c r="P548" s="7" t="s">
        <v>59</v>
      </c>
      <c r="Q548" s="14" t="s">
        <v>59</v>
      </c>
      <c r="R548" t="b">
        <v>0</v>
      </c>
      <c r="S548" s="7">
        <v>406</v>
      </c>
      <c r="T548" s="7">
        <v>16.350000000000001</v>
      </c>
      <c r="U548" s="7">
        <v>30.7</v>
      </c>
      <c r="V548" s="7">
        <v>1.27325</v>
      </c>
      <c r="W548" s="7">
        <v>0.60724999999999996</v>
      </c>
      <c r="X548" s="7">
        <v>7.4</v>
      </c>
      <c r="Y548" s="7">
        <v>5.72</v>
      </c>
      <c r="Z548" s="14">
        <v>2.2200000000000002</v>
      </c>
      <c r="AA548" s="17">
        <v>3.36506E-3</v>
      </c>
      <c r="AB548" s="3">
        <v>0.99663500000000005</v>
      </c>
      <c r="AC548" s="14" t="s">
        <v>197</v>
      </c>
      <c r="AD548" s="13">
        <v>7</v>
      </c>
      <c r="AE548" s="14">
        <v>6</v>
      </c>
      <c r="AF548" s="13">
        <v>5</v>
      </c>
      <c r="AG548" s="7">
        <v>5</v>
      </c>
      <c r="AH548" s="7">
        <v>0</v>
      </c>
      <c r="AI548" s="7">
        <v>4</v>
      </c>
      <c r="AJ548" s="7">
        <v>4</v>
      </c>
      <c r="AK548" s="14">
        <v>0</v>
      </c>
      <c r="AL548" s="13">
        <v>2</v>
      </c>
      <c r="AM548" s="14">
        <v>2</v>
      </c>
      <c r="AN548" s="7" t="s">
        <v>66</v>
      </c>
      <c r="AO548" s="7" t="s">
        <v>62</v>
      </c>
      <c r="AP548" s="7" t="s">
        <v>62</v>
      </c>
      <c r="AQ548" s="7" t="s">
        <v>70</v>
      </c>
      <c r="AR548" s="7" t="s">
        <v>70</v>
      </c>
      <c r="AS548" s="7" t="s">
        <v>66</v>
      </c>
      <c r="AT548" s="7" t="s">
        <v>70</v>
      </c>
      <c r="AU548" s="7" t="s">
        <v>5797</v>
      </c>
      <c r="AV548" s="12">
        <v>0</v>
      </c>
      <c r="AW548" s="12">
        <v>0</v>
      </c>
      <c r="AX548" s="12">
        <v>0</v>
      </c>
      <c r="AY548" s="12" t="s">
        <v>5797</v>
      </c>
      <c r="AZ548" s="12">
        <v>1</v>
      </c>
      <c r="BA548" s="12">
        <v>0</v>
      </c>
      <c r="BB548" s="12">
        <v>1</v>
      </c>
      <c r="BC548" s="12" t="s">
        <v>5797</v>
      </c>
    </row>
    <row r="549" spans="1:55" x14ac:dyDescent="0.35">
      <c r="A549" s="7" t="s">
        <v>1302</v>
      </c>
      <c r="B549" s="7" t="s">
        <v>1303</v>
      </c>
      <c r="C549" s="13" t="s">
        <v>51</v>
      </c>
      <c r="D549" s="7">
        <v>300</v>
      </c>
      <c r="E549" s="7" t="s">
        <v>100</v>
      </c>
      <c r="F549" s="7"/>
      <c r="G549" s="14" t="s">
        <v>53</v>
      </c>
      <c r="H549" s="13" t="s">
        <v>54</v>
      </c>
      <c r="I549" s="7" t="s">
        <v>75</v>
      </c>
      <c r="J549" s="7" t="s">
        <v>87</v>
      </c>
      <c r="K549" s="7" t="s">
        <v>57</v>
      </c>
      <c r="L549" s="7">
        <v>20</v>
      </c>
      <c r="M549" s="7" t="s">
        <v>58</v>
      </c>
      <c r="N549" s="7">
        <v>40</v>
      </c>
      <c r="O549" t="s">
        <v>7875</v>
      </c>
      <c r="P549" s="7" t="s">
        <v>59</v>
      </c>
      <c r="Q549" s="14" t="s">
        <v>59</v>
      </c>
      <c r="R549" t="b">
        <v>0</v>
      </c>
      <c r="S549" s="7">
        <v>776</v>
      </c>
      <c r="T549" s="7">
        <v>8.0399999999999991</v>
      </c>
      <c r="U549" s="7">
        <v>21.74</v>
      </c>
      <c r="V549" s="7">
        <v>0.69359939999999998</v>
      </c>
      <c r="W549" s="7">
        <v>1.1293200000000001</v>
      </c>
      <c r="X549" s="7">
        <v>6.2</v>
      </c>
      <c r="Y549" s="7">
        <v>4.4400000000000004</v>
      </c>
      <c r="Z549" s="14">
        <v>2.78</v>
      </c>
      <c r="AA549" s="17">
        <v>1E-4</v>
      </c>
      <c r="AB549" s="3">
        <v>0.99990000000000001</v>
      </c>
      <c r="AC549" s="14" t="s">
        <v>197</v>
      </c>
      <c r="AD549" s="13">
        <v>7</v>
      </c>
      <c r="AE549" s="14">
        <v>6</v>
      </c>
      <c r="AF549" s="13">
        <v>5</v>
      </c>
      <c r="AG549" s="7">
        <v>5</v>
      </c>
      <c r="AH549" s="7">
        <v>0</v>
      </c>
      <c r="AI549" s="7">
        <v>4</v>
      </c>
      <c r="AJ549" s="7">
        <v>4</v>
      </c>
      <c r="AK549" s="14">
        <v>0</v>
      </c>
      <c r="AL549" s="13">
        <v>2</v>
      </c>
      <c r="AM549" s="14">
        <v>2</v>
      </c>
      <c r="AN549" s="7" t="s">
        <v>66</v>
      </c>
      <c r="AO549" s="7" t="s">
        <v>62</v>
      </c>
      <c r="AP549" s="7" t="s">
        <v>62</v>
      </c>
      <c r="AQ549" s="7" t="s">
        <v>70</v>
      </c>
      <c r="AR549" s="7" t="s">
        <v>70</v>
      </c>
      <c r="AS549" s="7" t="s">
        <v>5797</v>
      </c>
      <c r="AT549" s="7" t="s">
        <v>70</v>
      </c>
      <c r="AU549" s="7" t="s">
        <v>70</v>
      </c>
      <c r="AV549" s="12">
        <v>0</v>
      </c>
      <c r="AW549" s="12">
        <v>0</v>
      </c>
      <c r="AX549" s="12">
        <v>0</v>
      </c>
      <c r="AY549" s="12">
        <v>1</v>
      </c>
      <c r="AZ549" s="12" t="s">
        <v>5797</v>
      </c>
      <c r="BA549" s="12">
        <v>0</v>
      </c>
      <c r="BB549" s="12">
        <v>1</v>
      </c>
      <c r="BC549" s="12" t="s">
        <v>5797</v>
      </c>
    </row>
    <row r="550" spans="1:55" x14ac:dyDescent="0.35">
      <c r="A550" s="7" t="s">
        <v>1304</v>
      </c>
      <c r="B550" s="7" t="s">
        <v>1305</v>
      </c>
      <c r="C550" s="13" t="s">
        <v>51</v>
      </c>
      <c r="D550" s="7">
        <v>300</v>
      </c>
      <c r="E550" s="7" t="s">
        <v>100</v>
      </c>
      <c r="F550" s="7"/>
      <c r="G550" s="14" t="s">
        <v>53</v>
      </c>
      <c r="H550" s="13" t="s">
        <v>54</v>
      </c>
      <c r="I550" s="7" t="s">
        <v>75</v>
      </c>
      <c r="J550" s="7" t="s">
        <v>56</v>
      </c>
      <c r="K550" s="7" t="s">
        <v>84</v>
      </c>
      <c r="L550" s="7">
        <v>25</v>
      </c>
      <c r="M550" s="7" t="s">
        <v>86</v>
      </c>
      <c r="N550" s="7">
        <v>34</v>
      </c>
      <c r="O550" t="s">
        <v>7875</v>
      </c>
      <c r="P550" s="7" t="s">
        <v>113</v>
      </c>
      <c r="Q550" s="14" t="s">
        <v>56</v>
      </c>
      <c r="R550" t="b">
        <v>0</v>
      </c>
      <c r="S550" s="7">
        <v>822</v>
      </c>
      <c r="T550" s="7">
        <v>8.16</v>
      </c>
      <c r="U550" s="7">
        <v>22.02</v>
      </c>
      <c r="V550" s="7">
        <v>0.70246659999999994</v>
      </c>
      <c r="W550" s="7">
        <v>1.2039200000000001</v>
      </c>
      <c r="X550" s="7">
        <v>6.4</v>
      </c>
      <c r="Y550" s="7">
        <v>4.5999999999999996</v>
      </c>
      <c r="Z550" s="14">
        <v>2.4700000000000002</v>
      </c>
      <c r="AA550" s="17">
        <v>1E-4</v>
      </c>
      <c r="AB550" s="3">
        <v>0.99990000000000001</v>
      </c>
      <c r="AC550" s="14" t="s">
        <v>197</v>
      </c>
      <c r="AD550" s="13">
        <v>7</v>
      </c>
      <c r="AE550" s="14">
        <v>6</v>
      </c>
      <c r="AF550" s="13">
        <v>5</v>
      </c>
      <c r="AG550" s="7">
        <v>4</v>
      </c>
      <c r="AH550" s="7">
        <v>1</v>
      </c>
      <c r="AI550" s="7">
        <v>4</v>
      </c>
      <c r="AJ550" s="7">
        <v>3</v>
      </c>
      <c r="AK550" s="14">
        <v>1</v>
      </c>
      <c r="AL550" s="13">
        <v>2</v>
      </c>
      <c r="AM550" s="14">
        <v>2</v>
      </c>
      <c r="AN550" s="7" t="s">
        <v>66</v>
      </c>
      <c r="AO550" s="7" t="s">
        <v>62</v>
      </c>
      <c r="AP550" s="7" t="s">
        <v>208</v>
      </c>
      <c r="AQ550" s="7" t="s">
        <v>70</v>
      </c>
      <c r="AR550" s="7" t="s">
        <v>70</v>
      </c>
      <c r="AS550" s="7" t="s">
        <v>66</v>
      </c>
      <c r="AT550" s="7" t="s">
        <v>70</v>
      </c>
      <c r="AU550" s="7" t="s">
        <v>70</v>
      </c>
      <c r="AV550" s="12">
        <v>0</v>
      </c>
      <c r="AW550" s="12">
        <v>0</v>
      </c>
      <c r="AX550" s="12">
        <v>0</v>
      </c>
      <c r="AY550" s="12">
        <v>1</v>
      </c>
      <c r="AZ550" s="12" t="s">
        <v>5797</v>
      </c>
      <c r="BA550" s="12">
        <v>0</v>
      </c>
      <c r="BB550" s="12" t="s">
        <v>5797</v>
      </c>
      <c r="BC550" s="12">
        <v>1</v>
      </c>
    </row>
    <row r="551" spans="1:55" x14ac:dyDescent="0.35">
      <c r="A551" s="7" t="s">
        <v>1306</v>
      </c>
      <c r="B551" s="7" t="s">
        <v>1307</v>
      </c>
      <c r="C551" s="13" t="s">
        <v>51</v>
      </c>
      <c r="D551" s="7">
        <v>300</v>
      </c>
      <c r="E551" s="7" t="s">
        <v>89</v>
      </c>
      <c r="F551" s="7">
        <v>2465</v>
      </c>
      <c r="G551" s="14" t="s">
        <v>53</v>
      </c>
      <c r="H551" s="13" t="s">
        <v>54</v>
      </c>
      <c r="I551" s="7" t="s">
        <v>75</v>
      </c>
      <c r="J551" s="7" t="s">
        <v>56</v>
      </c>
      <c r="K551" s="7" t="s">
        <v>84</v>
      </c>
      <c r="L551" s="7">
        <v>20</v>
      </c>
      <c r="M551" s="7" t="s">
        <v>86</v>
      </c>
      <c r="N551" s="7">
        <v>42</v>
      </c>
      <c r="O551" t="s">
        <v>7875</v>
      </c>
      <c r="P551" s="7" t="s">
        <v>59</v>
      </c>
      <c r="Q551" s="14" t="s">
        <v>59</v>
      </c>
      <c r="R551" t="b">
        <v>0</v>
      </c>
      <c r="S551" s="7">
        <v>560</v>
      </c>
      <c r="T551" s="7">
        <v>6.5</v>
      </c>
      <c r="U551" s="7">
        <v>14.3</v>
      </c>
      <c r="V551" s="7">
        <v>0.27753339999999999</v>
      </c>
      <c r="W551" s="7">
        <v>1.16974</v>
      </c>
      <c r="X551" s="7">
        <v>5.8</v>
      </c>
      <c r="Y551" s="7">
        <v>3.36</v>
      </c>
      <c r="Z551" s="14">
        <v>2.96</v>
      </c>
      <c r="AA551" s="17">
        <v>1E-4</v>
      </c>
      <c r="AB551" s="3">
        <v>0.99990000000000001</v>
      </c>
      <c r="AC551" s="14" t="s">
        <v>197</v>
      </c>
      <c r="AD551" s="13">
        <v>7</v>
      </c>
      <c r="AE551" s="14">
        <v>6</v>
      </c>
      <c r="AF551" s="13">
        <v>5</v>
      </c>
      <c r="AG551" s="7">
        <v>3</v>
      </c>
      <c r="AH551" s="7">
        <v>2</v>
      </c>
      <c r="AI551" s="7">
        <v>4</v>
      </c>
      <c r="AJ551" s="7">
        <v>2</v>
      </c>
      <c r="AK551" s="14">
        <v>2</v>
      </c>
      <c r="AL551" s="13">
        <v>2</v>
      </c>
      <c r="AM551" s="14">
        <v>2</v>
      </c>
      <c r="AN551" s="7" t="s">
        <v>66</v>
      </c>
      <c r="AO551" s="7" t="s">
        <v>62</v>
      </c>
      <c r="AP551" s="7" t="s">
        <v>208</v>
      </c>
      <c r="AQ551" s="7" t="s">
        <v>70</v>
      </c>
      <c r="AR551" s="7" t="s">
        <v>63</v>
      </c>
      <c r="AS551" s="7" t="s">
        <v>66</v>
      </c>
      <c r="AT551" s="7" t="s">
        <v>70</v>
      </c>
      <c r="AU551" s="7" t="s">
        <v>70</v>
      </c>
      <c r="AV551" s="12">
        <v>0</v>
      </c>
      <c r="AW551" s="12">
        <v>0</v>
      </c>
      <c r="AX551" s="12">
        <v>0</v>
      </c>
      <c r="AY551" s="12">
        <v>1</v>
      </c>
      <c r="AZ551" s="12">
        <v>1</v>
      </c>
      <c r="BA551" s="12">
        <v>0</v>
      </c>
      <c r="BB551" s="12" t="s">
        <v>5797</v>
      </c>
      <c r="BC551" s="12">
        <v>1</v>
      </c>
    </row>
    <row r="552" spans="1:55" x14ac:dyDescent="0.35">
      <c r="A552" s="7" t="s">
        <v>1308</v>
      </c>
      <c r="B552" s="7" t="s">
        <v>1309</v>
      </c>
      <c r="C552" s="13" t="s">
        <v>51</v>
      </c>
      <c r="D552" s="7">
        <v>300</v>
      </c>
      <c r="E552" s="7" t="s">
        <v>89</v>
      </c>
      <c r="F552" s="7">
        <v>2140</v>
      </c>
      <c r="G552" s="14" t="s">
        <v>53</v>
      </c>
      <c r="H552" s="13" t="s">
        <v>54</v>
      </c>
      <c r="I552" s="7" t="s">
        <v>103</v>
      </c>
      <c r="J552" s="7" t="s">
        <v>87</v>
      </c>
      <c r="K552" s="7" t="s">
        <v>57</v>
      </c>
      <c r="L552" s="7">
        <v>25</v>
      </c>
      <c r="M552" s="7" t="s">
        <v>58</v>
      </c>
      <c r="N552" s="7">
        <v>42</v>
      </c>
      <c r="O552" t="s">
        <v>7935</v>
      </c>
      <c r="P552" s="7" t="s">
        <v>113</v>
      </c>
      <c r="Q552" s="14" t="s">
        <v>59</v>
      </c>
      <c r="R552" t="b">
        <v>0</v>
      </c>
      <c r="S552" s="7">
        <v>1017</v>
      </c>
      <c r="T552" s="7">
        <v>11.66</v>
      </c>
      <c r="U552" s="7">
        <v>22.62</v>
      </c>
      <c r="V552" s="7">
        <v>0.55460019999999999</v>
      </c>
      <c r="W552" s="7">
        <v>1.7644</v>
      </c>
      <c r="X552" s="7">
        <v>5.5</v>
      </c>
      <c r="Y552" s="7">
        <v>2.84</v>
      </c>
      <c r="Z552" s="14">
        <v>3.59</v>
      </c>
      <c r="AA552" s="17">
        <v>4.3781100000000003E-2</v>
      </c>
      <c r="AB552" s="3">
        <v>0.95621900000000004</v>
      </c>
      <c r="AC552" s="14" t="s">
        <v>197</v>
      </c>
      <c r="AD552" s="13">
        <v>7</v>
      </c>
      <c r="AE552" s="14">
        <v>6</v>
      </c>
      <c r="AF552" s="13">
        <v>5</v>
      </c>
      <c r="AG552" s="7">
        <v>1</v>
      </c>
      <c r="AH552" s="7">
        <v>4</v>
      </c>
      <c r="AI552" s="7">
        <v>4</v>
      </c>
      <c r="AJ552" s="7">
        <v>1</v>
      </c>
      <c r="AK552" s="14">
        <v>3</v>
      </c>
      <c r="AL552" s="13">
        <v>2</v>
      </c>
      <c r="AM552" s="14">
        <v>2</v>
      </c>
      <c r="AN552" s="7" t="s">
        <v>69</v>
      </c>
      <c r="AO552" s="7" t="s">
        <v>62</v>
      </c>
      <c r="AP552" s="7" t="s">
        <v>208</v>
      </c>
      <c r="AQ552" s="7" t="s">
        <v>70</v>
      </c>
      <c r="AR552" s="7" t="s">
        <v>63</v>
      </c>
      <c r="AS552" s="7" t="s">
        <v>66</v>
      </c>
      <c r="AT552" s="7" t="s">
        <v>70</v>
      </c>
      <c r="AU552" s="7" t="s">
        <v>70</v>
      </c>
      <c r="AV552" s="12">
        <v>0</v>
      </c>
      <c r="AW552" s="12">
        <v>0</v>
      </c>
      <c r="AX552" s="12">
        <v>0</v>
      </c>
      <c r="AY552" s="12">
        <v>1</v>
      </c>
      <c r="AZ552" s="12">
        <v>1</v>
      </c>
      <c r="BA552" s="12">
        <v>0</v>
      </c>
      <c r="BB552" s="12" t="s">
        <v>5797</v>
      </c>
      <c r="BC552" s="12">
        <v>1</v>
      </c>
    </row>
    <row r="553" spans="1:55" x14ac:dyDescent="0.35">
      <c r="A553" s="7" t="s">
        <v>1310</v>
      </c>
      <c r="B553" s="7" t="s">
        <v>1311</v>
      </c>
      <c r="C553" s="13" t="s">
        <v>51</v>
      </c>
      <c r="D553" s="7">
        <v>300</v>
      </c>
      <c r="E553" s="7" t="s">
        <v>100</v>
      </c>
      <c r="F553" s="7">
        <v>1390</v>
      </c>
      <c r="G553" s="14" t="s">
        <v>53</v>
      </c>
      <c r="H553" s="13" t="s">
        <v>54</v>
      </c>
      <c r="I553" s="7" t="s">
        <v>83</v>
      </c>
      <c r="J553" s="7" t="s">
        <v>87</v>
      </c>
      <c r="K553" s="7" t="s">
        <v>57</v>
      </c>
      <c r="L553" s="7">
        <v>46</v>
      </c>
      <c r="M553" s="7" t="s">
        <v>86</v>
      </c>
      <c r="N553" s="7">
        <v>32</v>
      </c>
      <c r="O553" t="s">
        <v>7875</v>
      </c>
      <c r="P553" s="7" t="s">
        <v>59</v>
      </c>
      <c r="Q553" s="14" t="s">
        <v>56</v>
      </c>
      <c r="R553" t="b">
        <v>0</v>
      </c>
      <c r="S553" s="7">
        <v>406</v>
      </c>
      <c r="T553" s="7">
        <v>15.9</v>
      </c>
      <c r="U553" s="7">
        <v>30.3</v>
      </c>
      <c r="V553" s="7">
        <v>1.1580835</v>
      </c>
      <c r="W553" s="7">
        <v>0.60640000000000005</v>
      </c>
      <c r="X553" s="7">
        <v>7.4</v>
      </c>
      <c r="Y553" s="7">
        <v>5.93</v>
      </c>
      <c r="Z553" s="14">
        <v>1.94</v>
      </c>
      <c r="AA553" s="17">
        <v>1.7366199999999998E-2</v>
      </c>
      <c r="AB553" s="3">
        <v>0.98263400000000001</v>
      </c>
      <c r="AC553" s="14" t="s">
        <v>197</v>
      </c>
      <c r="AD553" s="13">
        <v>7</v>
      </c>
      <c r="AE553" s="14">
        <v>6</v>
      </c>
      <c r="AF553" s="13">
        <v>5</v>
      </c>
      <c r="AG553" s="7">
        <v>5</v>
      </c>
      <c r="AH553" s="7">
        <v>0</v>
      </c>
      <c r="AI553" s="7">
        <v>4</v>
      </c>
      <c r="AJ553" s="7">
        <v>4</v>
      </c>
      <c r="AK553" s="14">
        <v>0</v>
      </c>
      <c r="AL553" s="13">
        <v>2</v>
      </c>
      <c r="AM553" s="14">
        <v>2</v>
      </c>
      <c r="AN553" s="7" t="s">
        <v>66</v>
      </c>
      <c r="AO553" s="7" t="s">
        <v>62</v>
      </c>
      <c r="AP553" s="7" t="s">
        <v>62</v>
      </c>
      <c r="AQ553" s="7" t="s">
        <v>5797</v>
      </c>
      <c r="AR553" s="7" t="s">
        <v>70</v>
      </c>
      <c r="AS553" s="7" t="s">
        <v>66</v>
      </c>
      <c r="AT553" s="7" t="s">
        <v>5797</v>
      </c>
      <c r="AU553" s="7" t="s">
        <v>70</v>
      </c>
      <c r="AV553" s="12">
        <v>0</v>
      </c>
      <c r="AW553" s="12">
        <v>0</v>
      </c>
      <c r="AX553" s="12">
        <v>0</v>
      </c>
      <c r="AY553" s="12">
        <v>1</v>
      </c>
      <c r="AZ553" s="12">
        <v>1</v>
      </c>
      <c r="BA553" s="12">
        <v>0</v>
      </c>
      <c r="BB553" s="12" t="s">
        <v>5797</v>
      </c>
      <c r="BC553" s="12">
        <v>1</v>
      </c>
    </row>
    <row r="554" spans="1:55" x14ac:dyDescent="0.35">
      <c r="A554" s="7" t="s">
        <v>1312</v>
      </c>
      <c r="B554" s="7" t="s">
        <v>1313</v>
      </c>
      <c r="C554" s="13" t="s">
        <v>51</v>
      </c>
      <c r="D554" s="7">
        <v>300</v>
      </c>
      <c r="E554" s="7" t="s">
        <v>100</v>
      </c>
      <c r="F554" s="7"/>
      <c r="G554" s="14" t="s">
        <v>53</v>
      </c>
      <c r="H554" s="13" t="s">
        <v>54</v>
      </c>
      <c r="I554" s="7" t="s">
        <v>83</v>
      </c>
      <c r="J554" s="7" t="s">
        <v>56</v>
      </c>
      <c r="K554" s="7" t="s">
        <v>57</v>
      </c>
      <c r="L554" s="7">
        <v>23</v>
      </c>
      <c r="M554" s="7" t="s">
        <v>58</v>
      </c>
      <c r="N554" s="7"/>
      <c r="O554" t="s">
        <v>7921</v>
      </c>
      <c r="P554" s="7" t="s">
        <v>59</v>
      </c>
      <c r="Q554" s="14" t="s">
        <v>59</v>
      </c>
      <c r="R554" t="b">
        <v>0</v>
      </c>
      <c r="S554" s="7">
        <v>569</v>
      </c>
      <c r="T554" s="7">
        <v>15.7</v>
      </c>
      <c r="U554" s="7">
        <v>31.58</v>
      </c>
      <c r="V554" s="7">
        <v>1.5097339999999999</v>
      </c>
      <c r="W554" s="7">
        <v>0.66258000000000006</v>
      </c>
      <c r="X554" s="7">
        <v>7.3</v>
      </c>
      <c r="Y554" s="7">
        <v>5.21</v>
      </c>
      <c r="Z554" s="14">
        <v>2.52</v>
      </c>
      <c r="AA554" s="17">
        <v>2.85242E-3</v>
      </c>
      <c r="AB554" s="3">
        <v>0.99714800000000003</v>
      </c>
      <c r="AC554" s="14" t="s">
        <v>197</v>
      </c>
      <c r="AD554" s="13">
        <v>7</v>
      </c>
      <c r="AE554" s="14">
        <v>6</v>
      </c>
      <c r="AF554" s="13">
        <v>5</v>
      </c>
      <c r="AG554" s="7">
        <v>4</v>
      </c>
      <c r="AH554" s="7">
        <v>1</v>
      </c>
      <c r="AI554" s="7">
        <v>4</v>
      </c>
      <c r="AJ554" s="7">
        <v>3</v>
      </c>
      <c r="AK554" s="14">
        <v>1</v>
      </c>
      <c r="AL554" s="13">
        <v>2</v>
      </c>
      <c r="AM554" s="14">
        <v>2</v>
      </c>
      <c r="AN554" s="7" t="s">
        <v>66</v>
      </c>
      <c r="AO554" s="7" t="s">
        <v>62</v>
      </c>
      <c r="AP554" s="7" t="s">
        <v>62</v>
      </c>
      <c r="AQ554" s="7" t="s">
        <v>5797</v>
      </c>
      <c r="AR554" s="7" t="s">
        <v>63</v>
      </c>
      <c r="AS554" s="7" t="s">
        <v>66</v>
      </c>
      <c r="AT554" s="7" t="s">
        <v>5797</v>
      </c>
      <c r="AU554" s="7" t="s">
        <v>70</v>
      </c>
      <c r="AV554" s="12">
        <v>0</v>
      </c>
      <c r="AW554" s="12">
        <v>0</v>
      </c>
      <c r="AX554" s="12">
        <v>0</v>
      </c>
      <c r="AY554" s="12">
        <v>1</v>
      </c>
      <c r="AZ554" s="12">
        <v>1</v>
      </c>
      <c r="BA554" s="12">
        <v>0</v>
      </c>
      <c r="BB554" s="12" t="s">
        <v>5797</v>
      </c>
      <c r="BC554" s="12">
        <v>1</v>
      </c>
    </row>
    <row r="555" spans="1:55" x14ac:dyDescent="0.35">
      <c r="A555" s="7" t="s">
        <v>1314</v>
      </c>
      <c r="B555" s="7" t="s">
        <v>1315</v>
      </c>
      <c r="C555" s="13" t="s">
        <v>51</v>
      </c>
      <c r="D555" s="7">
        <v>300</v>
      </c>
      <c r="E555" s="7" t="s">
        <v>100</v>
      </c>
      <c r="F555" s="7">
        <v>2930</v>
      </c>
      <c r="G555" s="14" t="s">
        <v>53</v>
      </c>
      <c r="H555" s="13" t="s">
        <v>54</v>
      </c>
      <c r="I555" s="7" t="s">
        <v>95</v>
      </c>
      <c r="J555" s="7" t="s">
        <v>56</v>
      </c>
      <c r="K555" s="7" t="s">
        <v>84</v>
      </c>
      <c r="L555" s="7">
        <v>25</v>
      </c>
      <c r="M555" s="7" t="s">
        <v>58</v>
      </c>
      <c r="N555" s="7">
        <v>44</v>
      </c>
      <c r="O555" t="s">
        <v>7875</v>
      </c>
      <c r="P555" s="7" t="s">
        <v>59</v>
      </c>
      <c r="Q555" s="14" t="s">
        <v>59</v>
      </c>
      <c r="R555" t="b">
        <v>0</v>
      </c>
      <c r="S555" s="7">
        <v>742</v>
      </c>
      <c r="T555" s="7">
        <v>8.06</v>
      </c>
      <c r="U555" s="7">
        <v>21.38</v>
      </c>
      <c r="V555" s="7">
        <v>0.63700000000000012</v>
      </c>
      <c r="W555" s="7">
        <v>1.0790599999999999</v>
      </c>
      <c r="X555" s="7"/>
      <c r="Y555" s="7"/>
      <c r="Z555" s="14"/>
      <c r="AA555" s="17">
        <v>6.0364099999999997E-2</v>
      </c>
      <c r="AB555" s="3">
        <v>0.93963600000000003</v>
      </c>
      <c r="AC555" s="14" t="s">
        <v>197</v>
      </c>
      <c r="AD555" s="13">
        <v>7</v>
      </c>
      <c r="AE555" s="14">
        <v>6</v>
      </c>
      <c r="AF555" s="13">
        <v>5</v>
      </c>
      <c r="AG555" s="7">
        <v>5</v>
      </c>
      <c r="AH555" s="7">
        <v>0</v>
      </c>
      <c r="AI555" s="7">
        <v>4</v>
      </c>
      <c r="AJ555" s="7">
        <v>4</v>
      </c>
      <c r="AK555" s="14">
        <v>0</v>
      </c>
      <c r="AL555" s="13">
        <v>2</v>
      </c>
      <c r="AM555" s="14">
        <v>2</v>
      </c>
      <c r="AN555" s="7" t="s">
        <v>66</v>
      </c>
      <c r="AO555" s="7" t="s">
        <v>62</v>
      </c>
      <c r="AP555" s="7" t="s">
        <v>62</v>
      </c>
      <c r="AQ555" s="7" t="s">
        <v>5797</v>
      </c>
      <c r="AR555" s="7" t="s">
        <v>70</v>
      </c>
      <c r="AS555" s="7" t="s">
        <v>66</v>
      </c>
      <c r="AT555" s="7" t="s">
        <v>70</v>
      </c>
      <c r="AU555" s="7" t="s">
        <v>5797</v>
      </c>
      <c r="AV555" s="12">
        <v>0</v>
      </c>
      <c r="AW555" s="12">
        <v>0</v>
      </c>
      <c r="AX555" s="12">
        <v>0</v>
      </c>
      <c r="AY555" s="12">
        <v>1</v>
      </c>
      <c r="AZ555" s="12" t="s">
        <v>5797</v>
      </c>
      <c r="BA555" s="12">
        <v>0</v>
      </c>
      <c r="BB555" s="12">
        <v>1</v>
      </c>
      <c r="BC555" s="12">
        <v>0</v>
      </c>
    </row>
    <row r="556" spans="1:55" x14ac:dyDescent="0.35">
      <c r="A556" s="7" t="s">
        <v>1316</v>
      </c>
      <c r="B556" s="7" t="s">
        <v>1317</v>
      </c>
      <c r="C556" s="13" t="s">
        <v>51</v>
      </c>
      <c r="D556" s="7">
        <v>300</v>
      </c>
      <c r="E556" s="7" t="s">
        <v>100</v>
      </c>
      <c r="F556" s="7"/>
      <c r="G556" s="14" t="s">
        <v>53</v>
      </c>
      <c r="H556" s="13" t="s">
        <v>54</v>
      </c>
      <c r="I556" s="7" t="s">
        <v>1318</v>
      </c>
      <c r="J556" s="7" t="s">
        <v>56</v>
      </c>
      <c r="K556" s="7" t="s">
        <v>57</v>
      </c>
      <c r="L556" s="7">
        <v>47</v>
      </c>
      <c r="M556" s="7" t="s">
        <v>86</v>
      </c>
      <c r="N556" s="7">
        <v>35</v>
      </c>
      <c r="O556" t="s">
        <v>7875</v>
      </c>
      <c r="P556" s="7" t="s">
        <v>59</v>
      </c>
      <c r="Q556" s="14" t="s">
        <v>59</v>
      </c>
      <c r="R556" t="b">
        <v>0</v>
      </c>
      <c r="S556" s="7">
        <v>280</v>
      </c>
      <c r="T556" s="7">
        <v>11.72</v>
      </c>
      <c r="U556" s="7">
        <v>26.84</v>
      </c>
      <c r="V556" s="7">
        <v>1.2250686</v>
      </c>
      <c r="W556" s="7">
        <v>0.31672</v>
      </c>
      <c r="X556" s="7">
        <v>7.6</v>
      </c>
      <c r="Y556" s="7">
        <v>5.34</v>
      </c>
      <c r="Z556" s="14">
        <v>2.2799999999999998</v>
      </c>
      <c r="AA556" s="17">
        <v>6.2583500000000002E-3</v>
      </c>
      <c r="AB556" s="3">
        <v>0.99374200000000001</v>
      </c>
      <c r="AC556" s="14" t="s">
        <v>197</v>
      </c>
      <c r="AD556" s="13">
        <v>7</v>
      </c>
      <c r="AE556" s="14">
        <v>6</v>
      </c>
      <c r="AF556" s="13">
        <v>5</v>
      </c>
      <c r="AG556" s="7">
        <v>4</v>
      </c>
      <c r="AH556" s="7">
        <v>1</v>
      </c>
      <c r="AI556" s="7">
        <v>4</v>
      </c>
      <c r="AJ556" s="7">
        <v>3</v>
      </c>
      <c r="AK556" s="14">
        <v>1</v>
      </c>
      <c r="AL556" s="13">
        <v>2</v>
      </c>
      <c r="AM556" s="14">
        <v>2</v>
      </c>
      <c r="AN556" s="7" t="s">
        <v>66</v>
      </c>
      <c r="AO556" s="7" t="s">
        <v>62</v>
      </c>
      <c r="AP556" s="7" t="s">
        <v>62</v>
      </c>
      <c r="AQ556" s="7" t="s">
        <v>5797</v>
      </c>
      <c r="AR556" s="7" t="s">
        <v>63</v>
      </c>
      <c r="AS556" s="7" t="s">
        <v>66</v>
      </c>
      <c r="AT556" s="7" t="s">
        <v>5797</v>
      </c>
      <c r="AU556" s="7" t="s">
        <v>70</v>
      </c>
      <c r="AV556" s="12">
        <v>0</v>
      </c>
      <c r="AW556" s="12">
        <v>0</v>
      </c>
      <c r="AX556" s="12">
        <v>0</v>
      </c>
      <c r="AY556" s="12">
        <v>1</v>
      </c>
      <c r="AZ556" s="12">
        <v>1</v>
      </c>
      <c r="BA556" s="12">
        <v>0</v>
      </c>
      <c r="BB556" s="12" t="s">
        <v>5797</v>
      </c>
      <c r="BC556" s="12">
        <v>1</v>
      </c>
    </row>
    <row r="557" spans="1:55" x14ac:dyDescent="0.35">
      <c r="A557" s="7" t="s">
        <v>1319</v>
      </c>
      <c r="B557" s="7" t="s">
        <v>1320</v>
      </c>
      <c r="C557" s="13" t="s">
        <v>51</v>
      </c>
      <c r="D557" s="7">
        <v>300</v>
      </c>
      <c r="E557" s="7" t="s">
        <v>81</v>
      </c>
      <c r="F557" s="7">
        <v>680</v>
      </c>
      <c r="G557" s="14" t="s">
        <v>53</v>
      </c>
      <c r="H557" s="13" t="s">
        <v>54</v>
      </c>
      <c r="I557" s="7" t="s">
        <v>92</v>
      </c>
      <c r="J557" s="7" t="s">
        <v>56</v>
      </c>
      <c r="K557" s="7" t="s">
        <v>84</v>
      </c>
      <c r="L557" s="7">
        <v>43</v>
      </c>
      <c r="M557" s="7" t="s">
        <v>86</v>
      </c>
      <c r="N557" s="7"/>
      <c r="O557" t="s">
        <v>7875</v>
      </c>
      <c r="P557" s="7" t="s">
        <v>59</v>
      </c>
      <c r="Q557" s="14" t="s">
        <v>59</v>
      </c>
      <c r="R557" t="b">
        <v>0</v>
      </c>
      <c r="S557" s="7">
        <v>182</v>
      </c>
      <c r="T557" s="7">
        <v>8.4333299999999998</v>
      </c>
      <c r="U557" s="7">
        <v>20.2</v>
      </c>
      <c r="V557" s="7">
        <v>0.65577800000000008</v>
      </c>
      <c r="W557" s="7">
        <v>0.46476666666666672</v>
      </c>
      <c r="X557" s="7">
        <v>7</v>
      </c>
      <c r="Y557" s="7">
        <v>3.4</v>
      </c>
      <c r="Z557" s="14">
        <v>2.3199999999999998</v>
      </c>
      <c r="AA557" s="17">
        <v>0.45841999999999999</v>
      </c>
      <c r="AB557" s="3">
        <v>0.54157999999999995</v>
      </c>
      <c r="AC557" s="14" t="s">
        <v>197</v>
      </c>
      <c r="AD557" s="13">
        <v>7</v>
      </c>
      <c r="AE557" s="14">
        <v>6</v>
      </c>
      <c r="AF557" s="13">
        <v>5</v>
      </c>
      <c r="AG557" s="7">
        <v>5</v>
      </c>
      <c r="AH557" s="7">
        <v>0</v>
      </c>
      <c r="AI557" s="7">
        <v>4</v>
      </c>
      <c r="AJ557" s="7">
        <v>4</v>
      </c>
      <c r="AK557" s="14">
        <v>0</v>
      </c>
      <c r="AL557" s="13">
        <v>2</v>
      </c>
      <c r="AM557" s="14">
        <v>2</v>
      </c>
      <c r="AN557" s="7" t="s">
        <v>66</v>
      </c>
      <c r="AO557" s="7" t="s">
        <v>62</v>
      </c>
      <c r="AP557" s="7" t="s">
        <v>62</v>
      </c>
      <c r="AQ557" s="7" t="s">
        <v>70</v>
      </c>
      <c r="AR557" s="7" t="s">
        <v>62</v>
      </c>
      <c r="AS557" s="7" t="s">
        <v>64</v>
      </c>
      <c r="AT557" s="7" t="s">
        <v>70</v>
      </c>
      <c r="AU557" s="7" t="s">
        <v>70</v>
      </c>
      <c r="AV557" s="12">
        <v>0</v>
      </c>
      <c r="AW557" s="12">
        <v>0</v>
      </c>
      <c r="AX557" s="12">
        <v>0</v>
      </c>
      <c r="AY557" s="12">
        <v>1</v>
      </c>
      <c r="AZ557" s="12">
        <v>1</v>
      </c>
      <c r="BA557" s="12">
        <v>0</v>
      </c>
      <c r="BB557" s="12">
        <v>1</v>
      </c>
      <c r="BC557" s="12" t="s">
        <v>5797</v>
      </c>
    </row>
    <row r="558" spans="1:55" x14ac:dyDescent="0.35">
      <c r="A558" s="7" t="s">
        <v>1321</v>
      </c>
      <c r="B558" s="7" t="s">
        <v>1322</v>
      </c>
      <c r="C558" s="13" t="s">
        <v>51</v>
      </c>
      <c r="D558" s="7">
        <v>300</v>
      </c>
      <c r="E558" s="7" t="s">
        <v>126</v>
      </c>
      <c r="F558" s="7"/>
      <c r="G558" s="14" t="s">
        <v>53</v>
      </c>
      <c r="H558" s="13" t="s">
        <v>54</v>
      </c>
      <c r="I558" s="7" t="s">
        <v>75</v>
      </c>
      <c r="J558" s="7" t="s">
        <v>87</v>
      </c>
      <c r="K558" s="7" t="s">
        <v>57</v>
      </c>
      <c r="L558" s="7">
        <v>29.8</v>
      </c>
      <c r="M558" s="7" t="s">
        <v>58</v>
      </c>
      <c r="N558" s="7"/>
      <c r="O558" t="s">
        <v>7875</v>
      </c>
      <c r="P558" s="7" t="s">
        <v>59</v>
      </c>
      <c r="Q558" s="14" t="s">
        <v>56</v>
      </c>
      <c r="R558" t="b">
        <v>0</v>
      </c>
      <c r="S558" s="7">
        <v>692</v>
      </c>
      <c r="T558" s="7">
        <v>13.88</v>
      </c>
      <c r="U558" s="7">
        <v>23.86</v>
      </c>
      <c r="V558" s="7">
        <v>0.44926660000000002</v>
      </c>
      <c r="W558" s="7">
        <v>1.3428199999999999</v>
      </c>
      <c r="X558" s="7">
        <v>5.0999999999999996</v>
      </c>
      <c r="Y558" s="7">
        <v>3.65</v>
      </c>
      <c r="Z558" s="14">
        <v>3.48</v>
      </c>
      <c r="AA558" s="17">
        <v>3.33409E-2</v>
      </c>
      <c r="AB558" s="3">
        <v>0.96665900000000005</v>
      </c>
      <c r="AC558" s="14" t="s">
        <v>197</v>
      </c>
      <c r="AD558" s="13">
        <v>7</v>
      </c>
      <c r="AE558" s="14">
        <v>6</v>
      </c>
      <c r="AF558" s="13">
        <v>5</v>
      </c>
      <c r="AG558" s="7">
        <v>4</v>
      </c>
      <c r="AH558" s="7">
        <v>1</v>
      </c>
      <c r="AI558" s="7">
        <v>4</v>
      </c>
      <c r="AJ558" s="7">
        <v>3</v>
      </c>
      <c r="AK558" s="14">
        <v>1</v>
      </c>
      <c r="AL558" s="13">
        <v>2</v>
      </c>
      <c r="AM558" s="14">
        <v>2</v>
      </c>
      <c r="AN558" s="7" t="s">
        <v>66</v>
      </c>
      <c r="AO558" s="7" t="s">
        <v>62</v>
      </c>
      <c r="AP558" s="7" t="s">
        <v>62</v>
      </c>
      <c r="AQ558" s="7" t="s">
        <v>70</v>
      </c>
      <c r="AR558" s="7" t="s">
        <v>63</v>
      </c>
      <c r="AS558" s="7" t="s">
        <v>66</v>
      </c>
      <c r="AT558" s="7" t="s">
        <v>5797</v>
      </c>
      <c r="AU558" s="7" t="s">
        <v>70</v>
      </c>
      <c r="AV558" s="12">
        <v>0</v>
      </c>
      <c r="AW558" s="12">
        <v>0</v>
      </c>
      <c r="AX558" s="12">
        <v>0</v>
      </c>
      <c r="AY558" s="12">
        <v>1</v>
      </c>
      <c r="AZ558" s="12">
        <v>1</v>
      </c>
      <c r="BA558" s="12">
        <v>0</v>
      </c>
      <c r="BB558" s="12">
        <v>1</v>
      </c>
      <c r="BC558" s="12">
        <v>0</v>
      </c>
    </row>
    <row r="559" spans="1:55" x14ac:dyDescent="0.35">
      <c r="A559" s="7" t="s">
        <v>1323</v>
      </c>
      <c r="B559" s="7" t="s">
        <v>1324</v>
      </c>
      <c r="C559" s="13" t="s">
        <v>51</v>
      </c>
      <c r="D559" s="7">
        <v>300</v>
      </c>
      <c r="E559" s="7" t="s">
        <v>100</v>
      </c>
      <c r="F559" s="7"/>
      <c r="G559" s="14" t="s">
        <v>53</v>
      </c>
      <c r="H559" s="13" t="s">
        <v>54</v>
      </c>
      <c r="I559" s="7" t="s">
        <v>118</v>
      </c>
      <c r="J559" s="7" t="s">
        <v>56</v>
      </c>
      <c r="K559" s="7" t="s">
        <v>57</v>
      </c>
      <c r="L559" s="7">
        <v>45</v>
      </c>
      <c r="M559" s="7" t="s">
        <v>58</v>
      </c>
      <c r="N559" s="7"/>
      <c r="O559" t="s">
        <v>7921</v>
      </c>
      <c r="P559" s="7" t="s">
        <v>59</v>
      </c>
      <c r="Q559" s="14" t="s">
        <v>59</v>
      </c>
      <c r="R559" t="b">
        <v>0</v>
      </c>
      <c r="S559" s="7">
        <v>367</v>
      </c>
      <c r="T559" s="7">
        <v>10.16</v>
      </c>
      <c r="U559" s="7">
        <v>23.64</v>
      </c>
      <c r="V559" s="7">
        <v>0.96986660000000002</v>
      </c>
      <c r="W559" s="7">
        <v>0.45362000000000002</v>
      </c>
      <c r="X559" s="7"/>
      <c r="Y559" s="7"/>
      <c r="Z559" s="14"/>
      <c r="AA559" s="17">
        <v>7.3575699999999999E-3</v>
      </c>
      <c r="AB559" s="3">
        <v>0.99264200000000002</v>
      </c>
      <c r="AC559" s="14" t="s">
        <v>197</v>
      </c>
      <c r="AD559" s="13">
        <v>7</v>
      </c>
      <c r="AE559" s="14">
        <v>6</v>
      </c>
      <c r="AF559" s="13">
        <v>5</v>
      </c>
      <c r="AG559" s="7">
        <v>5</v>
      </c>
      <c r="AH559" s="7">
        <v>0</v>
      </c>
      <c r="AI559" s="7">
        <v>4</v>
      </c>
      <c r="AJ559" s="7">
        <v>4</v>
      </c>
      <c r="AK559" s="14">
        <v>0</v>
      </c>
      <c r="AL559" s="13">
        <v>2</v>
      </c>
      <c r="AM559" s="14">
        <v>2</v>
      </c>
      <c r="AN559" s="7" t="s">
        <v>66</v>
      </c>
      <c r="AO559" s="7" t="s">
        <v>62</v>
      </c>
      <c r="AP559" s="7" t="s">
        <v>62</v>
      </c>
      <c r="AQ559" s="7" t="s">
        <v>5797</v>
      </c>
      <c r="AR559" s="7" t="s">
        <v>70</v>
      </c>
      <c r="AS559" s="7" t="s">
        <v>66</v>
      </c>
      <c r="AT559" s="7" t="s">
        <v>5797</v>
      </c>
      <c r="AU559" s="7" t="s">
        <v>70</v>
      </c>
      <c r="AV559" s="12">
        <v>0</v>
      </c>
      <c r="AW559" s="12">
        <v>0</v>
      </c>
      <c r="AX559" s="12">
        <v>0</v>
      </c>
      <c r="AY559" s="12">
        <v>1</v>
      </c>
      <c r="AZ559" s="12">
        <v>1</v>
      </c>
      <c r="BA559" s="12">
        <v>0</v>
      </c>
      <c r="BB559" s="12" t="s">
        <v>5797</v>
      </c>
      <c r="BC559" s="12">
        <v>1</v>
      </c>
    </row>
    <row r="560" spans="1:55" x14ac:dyDescent="0.35">
      <c r="A560" s="7" t="s">
        <v>1325</v>
      </c>
      <c r="B560" s="7" t="s">
        <v>1326</v>
      </c>
      <c r="C560" s="13" t="s">
        <v>51</v>
      </c>
      <c r="D560" s="7">
        <v>300</v>
      </c>
      <c r="E560" s="7" t="s">
        <v>89</v>
      </c>
      <c r="F560" s="7"/>
      <c r="G560" s="14" t="s">
        <v>53</v>
      </c>
      <c r="H560" s="13" t="s">
        <v>54</v>
      </c>
      <c r="I560" s="7" t="s">
        <v>90</v>
      </c>
      <c r="J560" s="7" t="s">
        <v>56</v>
      </c>
      <c r="K560" s="7" t="s">
        <v>84</v>
      </c>
      <c r="L560" s="7">
        <v>59</v>
      </c>
      <c r="M560" s="7" t="s">
        <v>58</v>
      </c>
      <c r="N560" s="7">
        <v>35</v>
      </c>
      <c r="O560" t="s">
        <v>7875</v>
      </c>
      <c r="P560" s="7" t="s">
        <v>59</v>
      </c>
      <c r="Q560" s="14" t="s">
        <v>59</v>
      </c>
      <c r="R560" t="b">
        <v>0</v>
      </c>
      <c r="S560" s="7">
        <v>1027</v>
      </c>
      <c r="T560" s="7">
        <v>13.46</v>
      </c>
      <c r="U560" s="7">
        <v>22.18</v>
      </c>
      <c r="V560" s="7">
        <v>0.42926659999999989</v>
      </c>
      <c r="W560" s="7">
        <v>1.8013399999999999</v>
      </c>
      <c r="X560" s="7">
        <v>5.0999999999999996</v>
      </c>
      <c r="Y560" s="7">
        <v>3.35</v>
      </c>
      <c r="Z560" s="14">
        <v>3.19</v>
      </c>
      <c r="AA560" s="17">
        <v>0.45189600000000002</v>
      </c>
      <c r="AB560" s="3">
        <v>0.54810400000000004</v>
      </c>
      <c r="AC560" s="14" t="s">
        <v>197</v>
      </c>
      <c r="AD560" s="13">
        <v>7</v>
      </c>
      <c r="AE560" s="14">
        <v>6</v>
      </c>
      <c r="AF560" s="13">
        <v>5</v>
      </c>
      <c r="AG560" s="7">
        <v>5</v>
      </c>
      <c r="AH560" s="7">
        <v>0</v>
      </c>
      <c r="AI560" s="7">
        <v>4</v>
      </c>
      <c r="AJ560" s="7">
        <v>4</v>
      </c>
      <c r="AK560" s="14">
        <v>0</v>
      </c>
      <c r="AL560" s="13">
        <v>2</v>
      </c>
      <c r="AM560" s="14">
        <v>2</v>
      </c>
      <c r="AN560" s="7" t="s">
        <v>66</v>
      </c>
      <c r="AO560" s="7" t="s">
        <v>62</v>
      </c>
      <c r="AP560" s="7" t="s">
        <v>62</v>
      </c>
      <c r="AQ560" s="7" t="s">
        <v>70</v>
      </c>
      <c r="AR560" s="7" t="s">
        <v>70</v>
      </c>
      <c r="AS560" s="7" t="s">
        <v>66</v>
      </c>
      <c r="AT560" s="7" t="s">
        <v>70</v>
      </c>
      <c r="AU560" s="7" t="s">
        <v>70</v>
      </c>
      <c r="AV560" s="12">
        <v>0</v>
      </c>
      <c r="AW560" s="12">
        <v>0</v>
      </c>
      <c r="AX560" s="12">
        <v>0</v>
      </c>
      <c r="AY560" s="12">
        <v>1</v>
      </c>
      <c r="AZ560" s="12">
        <v>1</v>
      </c>
      <c r="BA560" s="12">
        <v>0</v>
      </c>
      <c r="BB560" s="12">
        <v>1</v>
      </c>
      <c r="BC560" s="12" t="s">
        <v>5797</v>
      </c>
    </row>
    <row r="561" spans="1:55" x14ac:dyDescent="0.35">
      <c r="A561" s="7" t="s">
        <v>1327</v>
      </c>
      <c r="B561" s="7" t="s">
        <v>1328</v>
      </c>
      <c r="C561" s="13" t="s">
        <v>51</v>
      </c>
      <c r="D561" s="7">
        <v>300</v>
      </c>
      <c r="E561" s="7" t="s">
        <v>139</v>
      </c>
      <c r="F561" s="7">
        <v>1152</v>
      </c>
      <c r="G561" s="14" t="s">
        <v>53</v>
      </c>
      <c r="H561" s="13" t="s">
        <v>54</v>
      </c>
      <c r="I561" s="7" t="s">
        <v>75</v>
      </c>
      <c r="J561" s="7" t="s">
        <v>56</v>
      </c>
      <c r="K561" s="7" t="s">
        <v>57</v>
      </c>
      <c r="L561" s="7">
        <v>20</v>
      </c>
      <c r="M561" s="7" t="s">
        <v>86</v>
      </c>
      <c r="N561" s="7">
        <v>36</v>
      </c>
      <c r="O561" t="s">
        <v>7875</v>
      </c>
      <c r="P561" s="7" t="s">
        <v>59</v>
      </c>
      <c r="Q561" s="14" t="s">
        <v>56</v>
      </c>
      <c r="R561" t="b">
        <v>0</v>
      </c>
      <c r="S561" s="7">
        <v>2415</v>
      </c>
      <c r="T561" s="7">
        <v>15.24</v>
      </c>
      <c r="U561" s="7">
        <v>26.08</v>
      </c>
      <c r="V561" s="7">
        <v>0.57453320000000008</v>
      </c>
      <c r="W561" s="7">
        <v>3.6287799999999999</v>
      </c>
      <c r="X561" s="7">
        <v>5.7</v>
      </c>
      <c r="Y561" s="7">
        <v>3.48</v>
      </c>
      <c r="Z561" s="14">
        <v>3.24</v>
      </c>
      <c r="AA561" s="17">
        <v>8.1900800000000006E-3</v>
      </c>
      <c r="AB561" s="3">
        <v>0.99180999999999997</v>
      </c>
      <c r="AC561" s="14" t="s">
        <v>197</v>
      </c>
      <c r="AD561" s="13">
        <v>7</v>
      </c>
      <c r="AE561" s="14">
        <v>6</v>
      </c>
      <c r="AF561" s="13">
        <v>5</v>
      </c>
      <c r="AG561" s="7">
        <v>5</v>
      </c>
      <c r="AH561" s="7">
        <v>0</v>
      </c>
      <c r="AI561" s="7">
        <v>4</v>
      </c>
      <c r="AJ561" s="7">
        <v>4</v>
      </c>
      <c r="AK561" s="14">
        <v>0</v>
      </c>
      <c r="AL561" s="13">
        <v>2</v>
      </c>
      <c r="AM561" s="14">
        <v>2</v>
      </c>
      <c r="AN561" s="7" t="s">
        <v>66</v>
      </c>
      <c r="AO561" s="7" t="s">
        <v>62</v>
      </c>
      <c r="AP561" s="7" t="s">
        <v>62</v>
      </c>
      <c r="AQ561" s="7" t="s">
        <v>70</v>
      </c>
      <c r="AR561" s="7" t="s">
        <v>70</v>
      </c>
      <c r="AS561" s="7" t="s">
        <v>66</v>
      </c>
      <c r="AT561" s="7" t="s">
        <v>70</v>
      </c>
      <c r="AU561" s="7" t="s">
        <v>5797</v>
      </c>
      <c r="AV561" s="12">
        <v>0</v>
      </c>
      <c r="AW561" s="12">
        <v>0</v>
      </c>
      <c r="AX561" s="12">
        <v>0</v>
      </c>
      <c r="AY561" s="12" t="s">
        <v>5797</v>
      </c>
      <c r="AZ561" s="12">
        <v>1</v>
      </c>
      <c r="BA561" s="12">
        <v>0</v>
      </c>
      <c r="BB561" s="12">
        <v>0</v>
      </c>
      <c r="BC561" s="12">
        <v>1</v>
      </c>
    </row>
    <row r="562" spans="1:55" x14ac:dyDescent="0.35">
      <c r="A562" s="7" t="s">
        <v>1329</v>
      </c>
      <c r="B562" s="7" t="s">
        <v>1330</v>
      </c>
      <c r="C562" s="13" t="s">
        <v>51</v>
      </c>
      <c r="D562" s="7">
        <v>300</v>
      </c>
      <c r="E562" s="7" t="s">
        <v>139</v>
      </c>
      <c r="F562" s="7">
        <v>1152</v>
      </c>
      <c r="G562" s="14" t="s">
        <v>53</v>
      </c>
      <c r="H562" s="13" t="s">
        <v>54</v>
      </c>
      <c r="I562" s="7" t="s">
        <v>83</v>
      </c>
      <c r="J562" s="7" t="s">
        <v>76</v>
      </c>
      <c r="K562" s="7" t="s">
        <v>57</v>
      </c>
      <c r="L562" s="7">
        <v>16</v>
      </c>
      <c r="M562" s="7" t="s">
        <v>109</v>
      </c>
      <c r="N562" s="7">
        <v>31</v>
      </c>
      <c r="O562" t="s">
        <v>7875</v>
      </c>
      <c r="P562" s="7" t="s">
        <v>59</v>
      </c>
      <c r="Q562" s="14" t="s">
        <v>59</v>
      </c>
      <c r="R562" t="b">
        <v>0</v>
      </c>
      <c r="S562" s="7">
        <v>2415</v>
      </c>
      <c r="T562" s="7">
        <v>15.24</v>
      </c>
      <c r="U562" s="7">
        <v>26.08</v>
      </c>
      <c r="V562" s="7">
        <v>0.57453320000000008</v>
      </c>
      <c r="W562" s="7">
        <v>3.6287799999999999</v>
      </c>
      <c r="X562" s="7">
        <v>5.7</v>
      </c>
      <c r="Y562" s="7">
        <v>3.48</v>
      </c>
      <c r="Z562" s="14">
        <v>3.24</v>
      </c>
      <c r="AA562" s="17">
        <v>6.7312300000000004E-3</v>
      </c>
      <c r="AB562" s="3">
        <v>0.99326899999999996</v>
      </c>
      <c r="AC562" s="14" t="s">
        <v>197</v>
      </c>
      <c r="AD562" s="13">
        <v>7</v>
      </c>
      <c r="AE562" s="14">
        <v>6</v>
      </c>
      <c r="AF562" s="13">
        <v>5</v>
      </c>
      <c r="AG562" s="7">
        <v>5</v>
      </c>
      <c r="AH562" s="7">
        <v>0</v>
      </c>
      <c r="AI562" s="7">
        <v>4</v>
      </c>
      <c r="AJ562" s="7">
        <v>4</v>
      </c>
      <c r="AK562" s="14">
        <v>0</v>
      </c>
      <c r="AL562" s="13">
        <v>2</v>
      </c>
      <c r="AM562" s="14">
        <v>2</v>
      </c>
      <c r="AN562" s="7" t="s">
        <v>66</v>
      </c>
      <c r="AO562" s="7" t="s">
        <v>62</v>
      </c>
      <c r="AP562" s="7" t="s">
        <v>62</v>
      </c>
      <c r="AQ562" s="7" t="s">
        <v>70</v>
      </c>
      <c r="AR562" s="7" t="s">
        <v>70</v>
      </c>
      <c r="AS562" s="7" t="s">
        <v>5797</v>
      </c>
      <c r="AT562" s="7" t="s">
        <v>70</v>
      </c>
      <c r="AU562" s="7" t="s">
        <v>70</v>
      </c>
      <c r="AV562" s="12">
        <v>0</v>
      </c>
      <c r="AW562" s="12">
        <v>0</v>
      </c>
      <c r="AX562" s="12">
        <v>0</v>
      </c>
      <c r="AY562" s="12">
        <v>1</v>
      </c>
      <c r="AZ562" s="12">
        <v>1</v>
      </c>
      <c r="BA562" s="12">
        <v>0</v>
      </c>
      <c r="BB562" s="12">
        <v>0</v>
      </c>
      <c r="BC562" s="12">
        <v>1</v>
      </c>
    </row>
    <row r="563" spans="1:55" x14ac:dyDescent="0.35">
      <c r="A563" s="7" t="s">
        <v>1331</v>
      </c>
      <c r="B563" s="7" t="s">
        <v>1332</v>
      </c>
      <c r="C563" s="13" t="s">
        <v>51</v>
      </c>
      <c r="D563" s="7">
        <v>300</v>
      </c>
      <c r="E563" s="7" t="s">
        <v>100</v>
      </c>
      <c r="F563" s="7">
        <v>285</v>
      </c>
      <c r="G563" s="14" t="s">
        <v>53</v>
      </c>
      <c r="H563" s="13" t="s">
        <v>54</v>
      </c>
      <c r="I563" s="7" t="s">
        <v>75</v>
      </c>
      <c r="J563" s="7" t="s">
        <v>87</v>
      </c>
      <c r="K563" s="7" t="s">
        <v>57</v>
      </c>
      <c r="L563" s="7">
        <v>22</v>
      </c>
      <c r="M563" s="7" t="s">
        <v>109</v>
      </c>
      <c r="N563" s="7">
        <v>37</v>
      </c>
      <c r="O563" t="s">
        <v>7875</v>
      </c>
      <c r="P563" s="7" t="s">
        <v>77</v>
      </c>
      <c r="Q563" s="14" t="s">
        <v>56</v>
      </c>
      <c r="R563" t="b">
        <v>0</v>
      </c>
      <c r="S563" s="7">
        <v>1567</v>
      </c>
      <c r="T563" s="7">
        <v>21.58</v>
      </c>
      <c r="U563" s="7">
        <v>30.72</v>
      </c>
      <c r="V563" s="7">
        <v>0.87006680000000003</v>
      </c>
      <c r="W563" s="7">
        <v>2.1941999999999999</v>
      </c>
      <c r="X563" s="7">
        <v>5.8</v>
      </c>
      <c r="Y563" s="7">
        <v>3.79</v>
      </c>
      <c r="Z563" s="14">
        <v>3.36</v>
      </c>
      <c r="AA563" s="17">
        <v>1E-4</v>
      </c>
      <c r="AB563" s="3">
        <v>0.99990000000000001</v>
      </c>
      <c r="AC563" s="14" t="s">
        <v>197</v>
      </c>
      <c r="AD563" s="13">
        <v>7</v>
      </c>
      <c r="AE563" s="14">
        <v>6</v>
      </c>
      <c r="AF563" s="13">
        <v>5</v>
      </c>
      <c r="AG563" s="7">
        <v>3</v>
      </c>
      <c r="AH563" s="7">
        <v>2</v>
      </c>
      <c r="AI563" s="7">
        <v>4</v>
      </c>
      <c r="AJ563" s="7">
        <v>2</v>
      </c>
      <c r="AK563" s="14">
        <v>2</v>
      </c>
      <c r="AL563" s="13">
        <v>2</v>
      </c>
      <c r="AM563" s="14">
        <v>2</v>
      </c>
      <c r="AN563" s="7" t="s">
        <v>66</v>
      </c>
      <c r="AO563" s="7" t="s">
        <v>62</v>
      </c>
      <c r="AP563" s="7" t="s">
        <v>208</v>
      </c>
      <c r="AQ563" s="7" t="s">
        <v>70</v>
      </c>
      <c r="AR563" s="7" t="s">
        <v>63</v>
      </c>
      <c r="AS563" s="7" t="s">
        <v>66</v>
      </c>
      <c r="AT563" s="7" t="s">
        <v>70</v>
      </c>
      <c r="AU563" s="7" t="s">
        <v>70</v>
      </c>
      <c r="AV563" s="12">
        <v>0</v>
      </c>
      <c r="AW563" s="12">
        <v>0</v>
      </c>
      <c r="AX563" s="12">
        <v>0</v>
      </c>
      <c r="AY563" s="12">
        <v>1</v>
      </c>
      <c r="AZ563" s="12">
        <v>1</v>
      </c>
      <c r="BA563" s="12">
        <v>0</v>
      </c>
      <c r="BB563" s="12" t="s">
        <v>5797</v>
      </c>
      <c r="BC563" s="12">
        <v>1</v>
      </c>
    </row>
    <row r="564" spans="1:55" x14ac:dyDescent="0.35">
      <c r="A564" s="7" t="s">
        <v>1333</v>
      </c>
      <c r="B564" s="7" t="s">
        <v>1334</v>
      </c>
      <c r="C564" s="13" t="s">
        <v>51</v>
      </c>
      <c r="D564" s="7">
        <v>300</v>
      </c>
      <c r="E564" s="7" t="s">
        <v>139</v>
      </c>
      <c r="F564" s="7">
        <v>1280</v>
      </c>
      <c r="G564" s="14" t="s">
        <v>53</v>
      </c>
      <c r="H564" s="13" t="s">
        <v>54</v>
      </c>
      <c r="I564" s="7" t="s">
        <v>75</v>
      </c>
      <c r="J564" s="7" t="s">
        <v>87</v>
      </c>
      <c r="K564" s="7" t="s">
        <v>57</v>
      </c>
      <c r="L564" s="7">
        <v>24</v>
      </c>
      <c r="M564" s="7" t="s">
        <v>86</v>
      </c>
      <c r="N564" s="7">
        <v>34</v>
      </c>
      <c r="O564" t="s">
        <v>7875</v>
      </c>
      <c r="P564" s="7" t="s">
        <v>59</v>
      </c>
      <c r="Q564" s="14" t="s">
        <v>59</v>
      </c>
      <c r="R564" t="b">
        <v>0</v>
      </c>
      <c r="S564" s="7">
        <v>1565</v>
      </c>
      <c r="T564" s="7">
        <v>14.14</v>
      </c>
      <c r="U564" s="7">
        <v>24.74</v>
      </c>
      <c r="V564" s="7">
        <v>0.50839999999999996</v>
      </c>
      <c r="W564" s="7">
        <v>2.4637199999999999</v>
      </c>
      <c r="X564" s="7">
        <v>5.6</v>
      </c>
      <c r="Y564" s="7">
        <v>3.61</v>
      </c>
      <c r="Z564" s="14">
        <v>3.37</v>
      </c>
      <c r="AA564" s="17">
        <v>1E-4</v>
      </c>
      <c r="AB564" s="3">
        <v>0.99990000000000001</v>
      </c>
      <c r="AC564" s="14" t="s">
        <v>197</v>
      </c>
      <c r="AD564" s="13">
        <v>7</v>
      </c>
      <c r="AE564" s="14">
        <v>6</v>
      </c>
      <c r="AF564" s="13">
        <v>5</v>
      </c>
      <c r="AG564" s="7">
        <v>4</v>
      </c>
      <c r="AH564" s="7">
        <v>1</v>
      </c>
      <c r="AI564" s="7">
        <v>4</v>
      </c>
      <c r="AJ564" s="7">
        <v>3</v>
      </c>
      <c r="AK564" s="14">
        <v>1</v>
      </c>
      <c r="AL564" s="13">
        <v>2</v>
      </c>
      <c r="AM564" s="14">
        <v>2</v>
      </c>
      <c r="AN564" s="7" t="s">
        <v>66</v>
      </c>
      <c r="AO564" s="7" t="s">
        <v>62</v>
      </c>
      <c r="AP564" s="7" t="s">
        <v>208</v>
      </c>
      <c r="AQ564" s="7" t="s">
        <v>70</v>
      </c>
      <c r="AR564" s="7" t="s">
        <v>70</v>
      </c>
      <c r="AS564" s="7" t="s">
        <v>66</v>
      </c>
      <c r="AT564" s="7" t="s">
        <v>70</v>
      </c>
      <c r="AU564" s="7" t="s">
        <v>70</v>
      </c>
      <c r="AV564" s="12" t="s">
        <v>5797</v>
      </c>
      <c r="AW564" s="12">
        <v>0</v>
      </c>
      <c r="AX564" s="12">
        <v>0</v>
      </c>
      <c r="AY564" s="12">
        <v>1</v>
      </c>
      <c r="AZ564" s="12">
        <v>1</v>
      </c>
      <c r="BA564" s="12">
        <v>0</v>
      </c>
      <c r="BB564" s="12" t="s">
        <v>5797</v>
      </c>
      <c r="BC564" s="12">
        <v>1</v>
      </c>
    </row>
    <row r="565" spans="1:55" x14ac:dyDescent="0.35">
      <c r="A565" s="7" t="s">
        <v>1335</v>
      </c>
      <c r="B565" s="7" t="s">
        <v>1336</v>
      </c>
      <c r="C565" s="13" t="s">
        <v>51</v>
      </c>
      <c r="D565" s="7">
        <v>300</v>
      </c>
      <c r="E565" s="7" t="s">
        <v>158</v>
      </c>
      <c r="F565" s="7">
        <v>1200</v>
      </c>
      <c r="G565" s="14" t="s">
        <v>53</v>
      </c>
      <c r="H565" s="13" t="s">
        <v>54</v>
      </c>
      <c r="I565" s="7" t="s">
        <v>117</v>
      </c>
      <c r="J565" s="7" t="s">
        <v>56</v>
      </c>
      <c r="K565" s="7" t="s">
        <v>57</v>
      </c>
      <c r="L565" s="7">
        <v>32</v>
      </c>
      <c r="M565" s="7" t="s">
        <v>86</v>
      </c>
      <c r="N565" s="7"/>
      <c r="O565" t="s">
        <v>7875</v>
      </c>
      <c r="P565" s="7" t="s">
        <v>59</v>
      </c>
      <c r="Q565" s="14" t="s">
        <v>59</v>
      </c>
      <c r="R565" t="b">
        <v>0</v>
      </c>
      <c r="S565" s="7">
        <v>1584</v>
      </c>
      <c r="T565" s="7">
        <v>13.28</v>
      </c>
      <c r="U565" s="7">
        <v>23.22</v>
      </c>
      <c r="V565" s="7">
        <v>0.33046679999999989</v>
      </c>
      <c r="W565" s="7">
        <v>2.8041</v>
      </c>
      <c r="X565" s="7">
        <v>5.4</v>
      </c>
      <c r="Y565" s="7">
        <v>3.32</v>
      </c>
      <c r="Z565" s="14">
        <v>3.12</v>
      </c>
      <c r="AA565" s="17">
        <v>1.70228E-3</v>
      </c>
      <c r="AB565" s="3">
        <v>0.99829800000000002</v>
      </c>
      <c r="AC565" s="14" t="s">
        <v>197</v>
      </c>
      <c r="AD565" s="13">
        <v>7</v>
      </c>
      <c r="AE565" s="14">
        <v>6</v>
      </c>
      <c r="AF565" s="13">
        <v>5</v>
      </c>
      <c r="AG565" s="7">
        <v>4</v>
      </c>
      <c r="AH565" s="7">
        <v>1</v>
      </c>
      <c r="AI565" s="7">
        <v>4</v>
      </c>
      <c r="AJ565" s="7">
        <v>3</v>
      </c>
      <c r="AK565" s="14">
        <v>1</v>
      </c>
      <c r="AL565" s="13">
        <v>2</v>
      </c>
      <c r="AM565" s="14">
        <v>2</v>
      </c>
      <c r="AN565" s="7" t="s">
        <v>66</v>
      </c>
      <c r="AO565" s="7" t="s">
        <v>62</v>
      </c>
      <c r="AP565" s="7" t="s">
        <v>208</v>
      </c>
      <c r="AQ565" s="7" t="s">
        <v>70</v>
      </c>
      <c r="AR565" s="7" t="s">
        <v>70</v>
      </c>
      <c r="AS565" s="7" t="s">
        <v>66</v>
      </c>
      <c r="AT565" s="7" t="s">
        <v>70</v>
      </c>
      <c r="AU565" s="7" t="s">
        <v>70</v>
      </c>
      <c r="AV565" s="12">
        <v>0</v>
      </c>
      <c r="AW565" s="12">
        <v>0</v>
      </c>
      <c r="AX565" s="12">
        <v>0</v>
      </c>
      <c r="AY565" s="12">
        <v>1</v>
      </c>
      <c r="AZ565" s="12">
        <v>1</v>
      </c>
      <c r="BA565" s="12">
        <v>0</v>
      </c>
      <c r="BB565" s="12" t="s">
        <v>5797</v>
      </c>
      <c r="BC565" s="12">
        <v>1</v>
      </c>
    </row>
    <row r="566" spans="1:55" x14ac:dyDescent="0.35">
      <c r="A566" s="7" t="s">
        <v>1337</v>
      </c>
      <c r="B566" s="7" t="s">
        <v>1338</v>
      </c>
      <c r="C566" s="13" t="s">
        <v>51</v>
      </c>
      <c r="D566" s="7">
        <v>300</v>
      </c>
      <c r="E566" s="7" t="s">
        <v>697</v>
      </c>
      <c r="F566" s="7"/>
      <c r="G566" s="14" t="s">
        <v>53</v>
      </c>
      <c r="H566" s="13" t="s">
        <v>54</v>
      </c>
      <c r="I566" s="7" t="s">
        <v>75</v>
      </c>
      <c r="J566" s="7" t="s">
        <v>87</v>
      </c>
      <c r="K566" s="7" t="s">
        <v>57</v>
      </c>
      <c r="L566" s="7">
        <v>23</v>
      </c>
      <c r="M566" s="7" t="s">
        <v>109</v>
      </c>
      <c r="N566" s="7">
        <v>40</v>
      </c>
      <c r="O566" t="s">
        <v>7875</v>
      </c>
      <c r="P566" s="7" t="s">
        <v>113</v>
      </c>
      <c r="Q566" s="14" t="s">
        <v>56</v>
      </c>
      <c r="R566" t="b">
        <v>0</v>
      </c>
      <c r="S566" s="7">
        <v>670</v>
      </c>
      <c r="T566" s="7">
        <v>19.96</v>
      </c>
      <c r="U566" s="7">
        <v>29.6</v>
      </c>
      <c r="V566" s="7">
        <v>0.83520020000000006</v>
      </c>
      <c r="W566" s="7">
        <v>0.97602</v>
      </c>
      <c r="X566" s="7">
        <v>6.5</v>
      </c>
      <c r="Y566" s="7"/>
      <c r="Z566" s="14">
        <v>2.76</v>
      </c>
      <c r="AA566" s="17">
        <v>1E-4</v>
      </c>
      <c r="AB566" s="3">
        <v>0.99990000000000001</v>
      </c>
      <c r="AC566" s="14" t="s">
        <v>197</v>
      </c>
      <c r="AD566" s="13">
        <v>7</v>
      </c>
      <c r="AE566" s="14">
        <v>6</v>
      </c>
      <c r="AF566" s="13">
        <v>5</v>
      </c>
      <c r="AG566" s="7">
        <v>4</v>
      </c>
      <c r="AH566" s="7">
        <v>1</v>
      </c>
      <c r="AI566" s="7">
        <v>4</v>
      </c>
      <c r="AJ566" s="7">
        <v>3</v>
      </c>
      <c r="AK566" s="14">
        <v>1</v>
      </c>
      <c r="AL566" s="13">
        <v>2</v>
      </c>
      <c r="AM566" s="14">
        <v>2</v>
      </c>
      <c r="AN566" s="7" t="s">
        <v>66</v>
      </c>
      <c r="AO566" s="7" t="s">
        <v>62</v>
      </c>
      <c r="AP566" s="7" t="s">
        <v>208</v>
      </c>
      <c r="AQ566" s="7" t="s">
        <v>70</v>
      </c>
      <c r="AR566" s="7" t="s">
        <v>70</v>
      </c>
      <c r="AS566" s="7" t="s">
        <v>66</v>
      </c>
      <c r="AT566" s="7" t="s">
        <v>70</v>
      </c>
      <c r="AU566" s="7" t="s">
        <v>70</v>
      </c>
      <c r="AV566" s="12">
        <v>0</v>
      </c>
      <c r="AW566" s="12">
        <v>0</v>
      </c>
      <c r="AX566" s="12">
        <v>0</v>
      </c>
      <c r="AY566" s="12">
        <v>1</v>
      </c>
      <c r="AZ566" s="12" t="s">
        <v>5797</v>
      </c>
      <c r="BA566" s="12">
        <v>0</v>
      </c>
      <c r="BB566" s="12" t="s">
        <v>5797</v>
      </c>
      <c r="BC566" s="12">
        <v>1</v>
      </c>
    </row>
    <row r="567" spans="1:55" x14ac:dyDescent="0.35">
      <c r="A567" s="7" t="s">
        <v>1339</v>
      </c>
      <c r="B567" s="7" t="s">
        <v>1340</v>
      </c>
      <c r="C567" s="13" t="s">
        <v>51</v>
      </c>
      <c r="D567" s="7">
        <v>300</v>
      </c>
      <c r="E567" s="7" t="s">
        <v>116</v>
      </c>
      <c r="F567" s="7"/>
      <c r="G567" s="14" t="s">
        <v>53</v>
      </c>
      <c r="H567" s="13" t="s">
        <v>54</v>
      </c>
      <c r="I567" s="7" t="s">
        <v>75</v>
      </c>
      <c r="J567" s="7" t="s">
        <v>87</v>
      </c>
      <c r="K567" s="7" t="s">
        <v>57</v>
      </c>
      <c r="L567" s="7">
        <v>20</v>
      </c>
      <c r="M567" s="7" t="s">
        <v>58</v>
      </c>
      <c r="N567" s="7"/>
      <c r="O567" t="s">
        <v>7875</v>
      </c>
      <c r="P567" s="7" t="s">
        <v>59</v>
      </c>
      <c r="Q567" s="14" t="s">
        <v>59</v>
      </c>
      <c r="R567" t="b">
        <v>0</v>
      </c>
      <c r="S567" s="7">
        <v>1370</v>
      </c>
      <c r="T567" s="7">
        <v>18.64</v>
      </c>
      <c r="U567" s="7">
        <v>29.1</v>
      </c>
      <c r="V567" s="7">
        <v>0.67920000000000003</v>
      </c>
      <c r="W567" s="7">
        <v>1.9512400000000001</v>
      </c>
      <c r="X567" s="7">
        <v>5.9</v>
      </c>
      <c r="Y567" s="7">
        <v>3.2</v>
      </c>
      <c r="Z567" s="14">
        <v>3.51</v>
      </c>
      <c r="AA567" s="17">
        <v>1E-4</v>
      </c>
      <c r="AB567" s="3">
        <v>0.99990000000000001</v>
      </c>
      <c r="AC567" s="14" t="s">
        <v>197</v>
      </c>
      <c r="AD567" s="13">
        <v>7</v>
      </c>
      <c r="AE567" s="14">
        <v>6</v>
      </c>
      <c r="AF567" s="13">
        <v>5</v>
      </c>
      <c r="AG567" s="7">
        <v>5</v>
      </c>
      <c r="AH567" s="7">
        <v>0</v>
      </c>
      <c r="AI567" s="7">
        <v>4</v>
      </c>
      <c r="AJ567" s="7">
        <v>4</v>
      </c>
      <c r="AK567" s="14">
        <v>0</v>
      </c>
      <c r="AL567" s="13">
        <v>2</v>
      </c>
      <c r="AM567" s="14">
        <v>2</v>
      </c>
      <c r="AN567" s="7" t="s">
        <v>66</v>
      </c>
      <c r="AO567" s="7" t="s">
        <v>62</v>
      </c>
      <c r="AP567" s="7" t="s">
        <v>62</v>
      </c>
      <c r="AQ567" s="7" t="s">
        <v>70</v>
      </c>
      <c r="AR567" s="7" t="s">
        <v>70</v>
      </c>
      <c r="AS567" s="7" t="s">
        <v>5797</v>
      </c>
      <c r="AT567" s="7" t="s">
        <v>70</v>
      </c>
      <c r="AU567" s="7" t="s">
        <v>70</v>
      </c>
      <c r="AV567" s="12">
        <v>1</v>
      </c>
      <c r="AW567" s="12">
        <v>0</v>
      </c>
      <c r="AX567" s="12">
        <v>0</v>
      </c>
      <c r="AY567" s="12">
        <v>1</v>
      </c>
      <c r="AZ567" s="12">
        <v>1</v>
      </c>
      <c r="BA567" s="12">
        <v>0</v>
      </c>
      <c r="BB567" s="12" t="s">
        <v>5797</v>
      </c>
      <c r="BC567" s="12" t="s">
        <v>5797</v>
      </c>
    </row>
    <row r="568" spans="1:55" x14ac:dyDescent="0.35">
      <c r="A568" s="7" t="s">
        <v>1341</v>
      </c>
      <c r="B568" s="7" t="s">
        <v>1342</v>
      </c>
      <c r="C568" s="13" t="s">
        <v>51</v>
      </c>
      <c r="D568" s="7">
        <v>300</v>
      </c>
      <c r="E568" s="7" t="s">
        <v>100</v>
      </c>
      <c r="F568" s="7"/>
      <c r="G568" s="14" t="s">
        <v>53</v>
      </c>
      <c r="H568" s="13" t="s">
        <v>54</v>
      </c>
      <c r="I568" s="7" t="s">
        <v>75</v>
      </c>
      <c r="J568" s="7" t="s">
        <v>87</v>
      </c>
      <c r="K568" s="7" t="s">
        <v>84</v>
      </c>
      <c r="L568" s="7">
        <v>28</v>
      </c>
      <c r="M568" s="7" t="s">
        <v>58</v>
      </c>
      <c r="N568" s="7">
        <v>35</v>
      </c>
      <c r="O568" t="s">
        <v>7875</v>
      </c>
      <c r="P568" s="7" t="s">
        <v>59</v>
      </c>
      <c r="Q568" s="14" t="s">
        <v>56</v>
      </c>
      <c r="R568" t="b">
        <v>0</v>
      </c>
      <c r="S568" s="7">
        <v>776</v>
      </c>
      <c r="T568" s="7">
        <v>8.0399999999999991</v>
      </c>
      <c r="U568" s="7">
        <v>21.74</v>
      </c>
      <c r="V568" s="7">
        <v>0.69359939999999998</v>
      </c>
      <c r="W568" s="7">
        <v>1.1293200000000001</v>
      </c>
      <c r="X568" s="7">
        <v>6.2</v>
      </c>
      <c r="Y568" s="7">
        <v>4.4400000000000004</v>
      </c>
      <c r="Z568" s="14">
        <v>2.78</v>
      </c>
      <c r="AA568" s="17">
        <v>1E-4</v>
      </c>
      <c r="AB568" s="3">
        <v>0.99990000000000001</v>
      </c>
      <c r="AC568" s="14" t="s">
        <v>197</v>
      </c>
      <c r="AD568" s="13">
        <v>7</v>
      </c>
      <c r="AE568" s="14">
        <v>6</v>
      </c>
      <c r="AF568" s="13">
        <v>5</v>
      </c>
      <c r="AG568" s="7">
        <v>5</v>
      </c>
      <c r="AH568" s="7">
        <v>0</v>
      </c>
      <c r="AI568" s="7">
        <v>4</v>
      </c>
      <c r="AJ568" s="7">
        <v>4</v>
      </c>
      <c r="AK568" s="14">
        <v>0</v>
      </c>
      <c r="AL568" s="13">
        <v>2</v>
      </c>
      <c r="AM568" s="14">
        <v>2</v>
      </c>
      <c r="AN568" s="7" t="s">
        <v>66</v>
      </c>
      <c r="AO568" s="7" t="s">
        <v>62</v>
      </c>
      <c r="AP568" s="7" t="s">
        <v>62</v>
      </c>
      <c r="AQ568" s="7" t="s">
        <v>70</v>
      </c>
      <c r="AR568" s="7" t="s">
        <v>70</v>
      </c>
      <c r="AS568" s="7" t="s">
        <v>5797</v>
      </c>
      <c r="AT568" s="7" t="s">
        <v>70</v>
      </c>
      <c r="AU568" s="7" t="s">
        <v>70</v>
      </c>
      <c r="AV568" s="12">
        <v>0</v>
      </c>
      <c r="AW568" s="12">
        <v>0</v>
      </c>
      <c r="AX568" s="12">
        <v>0</v>
      </c>
      <c r="AY568" s="12">
        <v>1</v>
      </c>
      <c r="AZ568" s="12">
        <v>1</v>
      </c>
      <c r="BA568" s="12">
        <v>0</v>
      </c>
      <c r="BB568" s="12" t="s">
        <v>5797</v>
      </c>
      <c r="BC568" s="12">
        <v>1</v>
      </c>
    </row>
    <row r="569" spans="1:55" x14ac:dyDescent="0.35">
      <c r="A569" s="7" t="s">
        <v>1343</v>
      </c>
      <c r="B569" s="7" t="s">
        <v>1344</v>
      </c>
      <c r="C569" s="13" t="s">
        <v>51</v>
      </c>
      <c r="D569" s="7">
        <v>300</v>
      </c>
      <c r="E569" s="7" t="s">
        <v>139</v>
      </c>
      <c r="F569" s="7"/>
      <c r="G569" s="14" t="s">
        <v>53</v>
      </c>
      <c r="H569" s="13" t="s">
        <v>54</v>
      </c>
      <c r="I569" s="7" t="s">
        <v>75</v>
      </c>
      <c r="J569" s="7" t="s">
        <v>87</v>
      </c>
      <c r="K569" s="7" t="s">
        <v>57</v>
      </c>
      <c r="L569" s="7">
        <v>18</v>
      </c>
      <c r="M569" s="7" t="s">
        <v>86</v>
      </c>
      <c r="N569" s="7">
        <v>51</v>
      </c>
      <c r="O569" t="s">
        <v>7875</v>
      </c>
      <c r="P569" s="7" t="s">
        <v>59</v>
      </c>
      <c r="Q569" s="14" t="s">
        <v>59</v>
      </c>
      <c r="R569" t="b">
        <v>0</v>
      </c>
      <c r="S569" s="7">
        <v>1654</v>
      </c>
      <c r="T569" s="7">
        <v>18.260000000000002</v>
      </c>
      <c r="U569" s="7">
        <v>27.48</v>
      </c>
      <c r="V569" s="7">
        <v>0.67760019999999987</v>
      </c>
      <c r="W569" s="7">
        <v>2.3346</v>
      </c>
      <c r="X569" s="7">
        <v>5.8</v>
      </c>
      <c r="Y569" s="7">
        <v>3.05</v>
      </c>
      <c r="Z569" s="14">
        <v>3.68</v>
      </c>
      <c r="AA569" s="17">
        <v>1E-4</v>
      </c>
      <c r="AB569" s="3">
        <v>0.99990000000000001</v>
      </c>
      <c r="AC569" s="14" t="s">
        <v>197</v>
      </c>
      <c r="AD569" s="13">
        <v>7</v>
      </c>
      <c r="AE569" s="14">
        <v>6</v>
      </c>
      <c r="AF569" s="13">
        <v>5</v>
      </c>
      <c r="AG569" s="7">
        <v>4</v>
      </c>
      <c r="AH569" s="7">
        <v>1</v>
      </c>
      <c r="AI569" s="7">
        <v>4</v>
      </c>
      <c r="AJ569" s="7">
        <v>3</v>
      </c>
      <c r="AK569" s="14">
        <v>1</v>
      </c>
      <c r="AL569" s="13">
        <v>2</v>
      </c>
      <c r="AM569" s="14">
        <v>2</v>
      </c>
      <c r="AN569" s="7" t="s">
        <v>66</v>
      </c>
      <c r="AO569" s="7" t="s">
        <v>62</v>
      </c>
      <c r="AP569" s="7" t="s">
        <v>208</v>
      </c>
      <c r="AQ569" s="7" t="s">
        <v>70</v>
      </c>
      <c r="AR569" s="7" t="s">
        <v>70</v>
      </c>
      <c r="AS569" s="7" t="s">
        <v>66</v>
      </c>
      <c r="AT569" s="7" t="s">
        <v>70</v>
      </c>
      <c r="AU569" s="7" t="s">
        <v>70</v>
      </c>
      <c r="AV569" s="12">
        <v>1</v>
      </c>
      <c r="AW569" s="12">
        <v>0</v>
      </c>
      <c r="AX569" s="12">
        <v>0</v>
      </c>
      <c r="AY569" s="12" t="s">
        <v>5797</v>
      </c>
      <c r="AZ569" s="12">
        <v>1</v>
      </c>
      <c r="BA569" s="12">
        <v>0</v>
      </c>
      <c r="BB569" s="12" t="s">
        <v>5797</v>
      </c>
      <c r="BC569" s="12" t="s">
        <v>5797</v>
      </c>
    </row>
    <row r="570" spans="1:55" x14ac:dyDescent="0.35">
      <c r="A570" s="7" t="s">
        <v>1345</v>
      </c>
      <c r="B570" s="7" t="s">
        <v>1346</v>
      </c>
      <c r="C570" s="13" t="s">
        <v>51</v>
      </c>
      <c r="D570" s="7">
        <v>300</v>
      </c>
      <c r="E570" s="7" t="s">
        <v>100</v>
      </c>
      <c r="F570" s="7">
        <v>1830</v>
      </c>
      <c r="G570" s="14" t="s">
        <v>53</v>
      </c>
      <c r="H570" s="13" t="s">
        <v>54</v>
      </c>
      <c r="I570" s="7" t="s">
        <v>75</v>
      </c>
      <c r="J570" s="7" t="s">
        <v>87</v>
      </c>
      <c r="K570" s="7" t="s">
        <v>57</v>
      </c>
      <c r="L570" s="7">
        <v>13</v>
      </c>
      <c r="M570" s="7" t="s">
        <v>58</v>
      </c>
      <c r="N570" s="7">
        <v>37</v>
      </c>
      <c r="O570" t="s">
        <v>7875</v>
      </c>
      <c r="P570" s="7" t="s">
        <v>59</v>
      </c>
      <c r="Q570" s="14" t="s">
        <v>56</v>
      </c>
      <c r="R570" t="b">
        <v>0</v>
      </c>
      <c r="S570" s="7">
        <v>655</v>
      </c>
      <c r="T570" s="7">
        <v>15.4</v>
      </c>
      <c r="U570" s="7">
        <v>29.6</v>
      </c>
      <c r="V570" s="7">
        <v>1.2097340000000001</v>
      </c>
      <c r="W570" s="7">
        <v>0.88283999999999996</v>
      </c>
      <c r="X570" s="7"/>
      <c r="Y570" s="7"/>
      <c r="Z570" s="14"/>
      <c r="AA570" s="17">
        <v>1E-4</v>
      </c>
      <c r="AB570" s="3">
        <v>0.99990000000000001</v>
      </c>
      <c r="AC570" s="14" t="s">
        <v>197</v>
      </c>
      <c r="AD570" s="13">
        <v>7</v>
      </c>
      <c r="AE570" s="14">
        <v>6</v>
      </c>
      <c r="AF570" s="13">
        <v>5</v>
      </c>
      <c r="AG570" s="7">
        <v>3</v>
      </c>
      <c r="AH570" s="7">
        <v>2</v>
      </c>
      <c r="AI570" s="7">
        <v>4</v>
      </c>
      <c r="AJ570" s="7">
        <v>3</v>
      </c>
      <c r="AK570" s="14">
        <v>1</v>
      </c>
      <c r="AL570" s="13">
        <v>2</v>
      </c>
      <c r="AM570" s="14">
        <v>2</v>
      </c>
      <c r="AN570" s="7" t="s">
        <v>69</v>
      </c>
      <c r="AO570" s="7" t="s">
        <v>62</v>
      </c>
      <c r="AP570" s="7" t="s">
        <v>62</v>
      </c>
      <c r="AQ570" s="7" t="s">
        <v>70</v>
      </c>
      <c r="AR570" s="7" t="s">
        <v>70</v>
      </c>
      <c r="AS570" s="7" t="s">
        <v>66</v>
      </c>
      <c r="AT570" s="7" t="s">
        <v>70</v>
      </c>
      <c r="AU570" s="7" t="s">
        <v>70</v>
      </c>
      <c r="AV570" s="12">
        <v>0</v>
      </c>
      <c r="AW570" s="12">
        <v>0</v>
      </c>
      <c r="AX570" s="12">
        <v>0</v>
      </c>
      <c r="AY570" s="12">
        <v>1</v>
      </c>
      <c r="AZ570" s="12">
        <v>1</v>
      </c>
      <c r="BA570" s="12">
        <v>0</v>
      </c>
      <c r="BB570" s="12" t="s">
        <v>5797</v>
      </c>
      <c r="BC570" s="12">
        <v>1</v>
      </c>
    </row>
    <row r="571" spans="1:55" x14ac:dyDescent="0.35">
      <c r="A571" s="7" t="s">
        <v>1347</v>
      </c>
      <c r="B571" s="7" t="s">
        <v>1348</v>
      </c>
      <c r="C571" s="13" t="s">
        <v>51</v>
      </c>
      <c r="D571" s="7">
        <v>300</v>
      </c>
      <c r="E571" s="7" t="s">
        <v>91</v>
      </c>
      <c r="F571" s="7"/>
      <c r="G571" s="14" t="s">
        <v>53</v>
      </c>
      <c r="H571" s="13" t="s">
        <v>54</v>
      </c>
      <c r="I571" s="7" t="s">
        <v>136</v>
      </c>
      <c r="J571" s="7" t="s">
        <v>87</v>
      </c>
      <c r="K571" s="7" t="s">
        <v>84</v>
      </c>
      <c r="L571" s="7">
        <v>40.799999999999997</v>
      </c>
      <c r="M571" s="7" t="s">
        <v>58</v>
      </c>
      <c r="N571" s="7">
        <v>32</v>
      </c>
      <c r="O571" t="s">
        <v>7833</v>
      </c>
      <c r="P571" s="7" t="s">
        <v>59</v>
      </c>
      <c r="Q571" s="14" t="s">
        <v>59</v>
      </c>
      <c r="R571" t="b">
        <v>0</v>
      </c>
      <c r="S571" s="7">
        <v>1168</v>
      </c>
      <c r="T571" s="7">
        <v>16.125</v>
      </c>
      <c r="U571" s="7">
        <v>27.625</v>
      </c>
      <c r="V571" s="7">
        <v>0.64533324999999997</v>
      </c>
      <c r="W571" s="7">
        <v>2.302975</v>
      </c>
      <c r="X571" s="7">
        <v>6</v>
      </c>
      <c r="Y571" s="7">
        <v>3.27</v>
      </c>
      <c r="Z571" s="14">
        <v>2.31</v>
      </c>
      <c r="AA571" s="17">
        <v>7.7661599999999997E-2</v>
      </c>
      <c r="AB571" s="3">
        <v>0.92233799999999999</v>
      </c>
      <c r="AC571" s="14" t="s">
        <v>197</v>
      </c>
      <c r="AD571" s="13">
        <v>7</v>
      </c>
      <c r="AE571" s="14">
        <v>6</v>
      </c>
      <c r="AF571" s="13">
        <v>5</v>
      </c>
      <c r="AG571" s="7">
        <v>3</v>
      </c>
      <c r="AH571" s="7">
        <v>2</v>
      </c>
      <c r="AI571" s="7">
        <v>4</v>
      </c>
      <c r="AJ571" s="7">
        <v>3</v>
      </c>
      <c r="AK571" s="14">
        <v>1</v>
      </c>
      <c r="AL571" s="13">
        <v>2</v>
      </c>
      <c r="AM571" s="14">
        <v>2</v>
      </c>
      <c r="AN571" s="7" t="s">
        <v>69</v>
      </c>
      <c r="AO571" s="7" t="s">
        <v>62</v>
      </c>
      <c r="AP571" s="7" t="s">
        <v>62</v>
      </c>
      <c r="AQ571" s="7" t="s">
        <v>70</v>
      </c>
      <c r="AR571" s="7" t="s">
        <v>70</v>
      </c>
      <c r="AS571" s="7" t="s">
        <v>5797</v>
      </c>
      <c r="AT571" s="7" t="s">
        <v>70</v>
      </c>
      <c r="AU571" s="7" t="s">
        <v>5797</v>
      </c>
      <c r="AV571" s="12">
        <v>0</v>
      </c>
      <c r="AW571" s="12">
        <v>0</v>
      </c>
      <c r="AX571" s="12">
        <v>0</v>
      </c>
      <c r="AY571" s="12" t="s">
        <v>5797</v>
      </c>
      <c r="AZ571" s="12">
        <v>1</v>
      </c>
      <c r="BA571" s="12">
        <v>0</v>
      </c>
      <c r="BB571" s="12">
        <v>1</v>
      </c>
      <c r="BC571" s="12">
        <v>0</v>
      </c>
    </row>
    <row r="572" spans="1:55" x14ac:dyDescent="0.35">
      <c r="A572" s="7" t="s">
        <v>1349</v>
      </c>
      <c r="B572" s="7" t="s">
        <v>1350</v>
      </c>
      <c r="C572" s="13" t="s">
        <v>51</v>
      </c>
      <c r="D572" s="7">
        <v>300</v>
      </c>
      <c r="E572" s="7" t="s">
        <v>101</v>
      </c>
      <c r="F572" s="7"/>
      <c r="G572" s="14" t="s">
        <v>53</v>
      </c>
      <c r="H572" s="13" t="s">
        <v>82</v>
      </c>
      <c r="I572" s="7" t="s">
        <v>92</v>
      </c>
      <c r="J572" s="7" t="s">
        <v>87</v>
      </c>
      <c r="K572" s="7" t="s">
        <v>57</v>
      </c>
      <c r="L572" s="7">
        <v>41</v>
      </c>
      <c r="M572" s="7" t="s">
        <v>86</v>
      </c>
      <c r="N572" s="7">
        <v>38</v>
      </c>
      <c r="O572" t="s">
        <v>7833</v>
      </c>
      <c r="P572" s="7" t="s">
        <v>59</v>
      </c>
      <c r="Q572" s="14" t="s">
        <v>59</v>
      </c>
      <c r="R572" t="b">
        <v>0</v>
      </c>
      <c r="S572" s="7">
        <v>133</v>
      </c>
      <c r="T572" s="7">
        <v>8.5666700000000002</v>
      </c>
      <c r="U572" s="7">
        <v>21.466670000000001</v>
      </c>
      <c r="V572" s="7">
        <v>0.94700133333333325</v>
      </c>
      <c r="W572" s="7">
        <v>0.2980666666666667</v>
      </c>
      <c r="X572" s="7"/>
      <c r="Y572" s="7"/>
      <c r="Z572" s="14"/>
      <c r="AA572" s="17">
        <v>1E-4</v>
      </c>
      <c r="AB572" s="3">
        <v>0.99990000000000001</v>
      </c>
      <c r="AC572" s="14" t="s">
        <v>197</v>
      </c>
      <c r="AD572" s="13">
        <v>7</v>
      </c>
      <c r="AE572" s="14">
        <v>6</v>
      </c>
      <c r="AF572" s="13">
        <v>5</v>
      </c>
      <c r="AG572" s="7">
        <v>3</v>
      </c>
      <c r="AH572" s="7">
        <v>2</v>
      </c>
      <c r="AI572" s="7">
        <v>4</v>
      </c>
      <c r="AJ572" s="7">
        <v>2</v>
      </c>
      <c r="AK572" s="14">
        <v>2</v>
      </c>
      <c r="AL572" s="13">
        <v>2</v>
      </c>
      <c r="AM572" s="14">
        <v>2</v>
      </c>
      <c r="AN572" s="7" t="s">
        <v>66</v>
      </c>
      <c r="AO572" s="7" t="s">
        <v>62</v>
      </c>
      <c r="AP572" s="7" t="s">
        <v>208</v>
      </c>
      <c r="AQ572" s="7" t="s">
        <v>70</v>
      </c>
      <c r="AR572" s="7" t="s">
        <v>63</v>
      </c>
      <c r="AS572" s="7" t="s">
        <v>66</v>
      </c>
      <c r="AT572" s="7" t="s">
        <v>70</v>
      </c>
      <c r="AU572" s="7" t="s">
        <v>70</v>
      </c>
      <c r="AV572" s="12">
        <v>0</v>
      </c>
      <c r="AW572" s="12">
        <v>0</v>
      </c>
      <c r="AX572" s="12">
        <v>0</v>
      </c>
      <c r="AY572" s="12">
        <v>1</v>
      </c>
      <c r="AZ572" s="12">
        <v>1</v>
      </c>
      <c r="BA572" s="12">
        <v>0</v>
      </c>
      <c r="BB572" s="12" t="s">
        <v>5797</v>
      </c>
      <c r="BC572" s="12">
        <v>1</v>
      </c>
    </row>
    <row r="573" spans="1:55" x14ac:dyDescent="0.35">
      <c r="A573" s="7" t="s">
        <v>1351</v>
      </c>
      <c r="B573" s="7" t="s">
        <v>1352</v>
      </c>
      <c r="C573" s="13" t="s">
        <v>51</v>
      </c>
      <c r="D573" s="7">
        <v>300</v>
      </c>
      <c r="E573" s="7" t="s">
        <v>101</v>
      </c>
      <c r="F573" s="7"/>
      <c r="G573" s="14" t="s">
        <v>53</v>
      </c>
      <c r="H573" s="13" t="s">
        <v>54</v>
      </c>
      <c r="I573" s="7" t="s">
        <v>90</v>
      </c>
      <c r="J573" s="7" t="s">
        <v>56</v>
      </c>
      <c r="K573" s="7" t="s">
        <v>84</v>
      </c>
      <c r="L573" s="7">
        <v>47</v>
      </c>
      <c r="M573" s="7" t="s">
        <v>86</v>
      </c>
      <c r="N573" s="7"/>
      <c r="O573" t="s">
        <v>7875</v>
      </c>
      <c r="P573" s="7" t="s">
        <v>59</v>
      </c>
      <c r="Q573" s="14" t="s">
        <v>56</v>
      </c>
      <c r="R573" t="b">
        <v>0</v>
      </c>
      <c r="S573" s="7">
        <v>133</v>
      </c>
      <c r="T573" s="7">
        <v>8.5666700000000002</v>
      </c>
      <c r="U573" s="7">
        <v>21.466670000000001</v>
      </c>
      <c r="V573" s="7">
        <v>0.94700133333333325</v>
      </c>
      <c r="W573" s="7">
        <v>0.2980666666666667</v>
      </c>
      <c r="X573" s="7"/>
      <c r="Y573" s="7"/>
      <c r="Z573" s="14"/>
      <c r="AA573" s="17">
        <v>1E-4</v>
      </c>
      <c r="AB573" s="3">
        <v>0.99990000000000001</v>
      </c>
      <c r="AC573" s="14" t="s">
        <v>197</v>
      </c>
      <c r="AD573" s="13">
        <v>7</v>
      </c>
      <c r="AE573" s="14">
        <v>6</v>
      </c>
      <c r="AF573" s="13">
        <v>5</v>
      </c>
      <c r="AG573" s="7">
        <v>4</v>
      </c>
      <c r="AH573" s="7">
        <v>1</v>
      </c>
      <c r="AI573" s="7">
        <v>4</v>
      </c>
      <c r="AJ573" s="7">
        <v>3</v>
      </c>
      <c r="AK573" s="14">
        <v>1</v>
      </c>
      <c r="AL573" s="13">
        <v>2</v>
      </c>
      <c r="AM573" s="14">
        <v>2</v>
      </c>
      <c r="AN573" s="7" t="s">
        <v>66</v>
      </c>
      <c r="AO573" s="7" t="s">
        <v>62</v>
      </c>
      <c r="AP573" s="7" t="s">
        <v>208</v>
      </c>
      <c r="AQ573" s="7" t="s">
        <v>70</v>
      </c>
      <c r="AR573" s="7" t="s">
        <v>70</v>
      </c>
      <c r="AS573" s="7" t="s">
        <v>66</v>
      </c>
      <c r="AT573" s="7" t="s">
        <v>70</v>
      </c>
      <c r="AU573" s="7" t="s">
        <v>70</v>
      </c>
      <c r="AV573" s="12">
        <v>0</v>
      </c>
      <c r="AW573" s="12">
        <v>0</v>
      </c>
      <c r="AX573" s="12">
        <v>0</v>
      </c>
      <c r="AY573" s="12" t="s">
        <v>5797</v>
      </c>
      <c r="AZ573" s="12">
        <v>1</v>
      </c>
      <c r="BA573" s="12">
        <v>0</v>
      </c>
      <c r="BB573" s="12" t="s">
        <v>5797</v>
      </c>
      <c r="BC573" s="12">
        <v>1</v>
      </c>
    </row>
    <row r="574" spans="1:55" x14ac:dyDescent="0.35">
      <c r="A574" s="7" t="s">
        <v>1353</v>
      </c>
      <c r="B574" s="7" t="s">
        <v>1354</v>
      </c>
      <c r="C574" s="13" t="s">
        <v>51</v>
      </c>
      <c r="D574" s="7">
        <v>300</v>
      </c>
      <c r="E574" s="7" t="s">
        <v>101</v>
      </c>
      <c r="F574" s="7"/>
      <c r="G574" s="14" t="s">
        <v>53</v>
      </c>
      <c r="H574" s="13" t="s">
        <v>54</v>
      </c>
      <c r="I574" s="7" t="s">
        <v>106</v>
      </c>
      <c r="J574" s="7" t="s">
        <v>56</v>
      </c>
      <c r="K574" s="7" t="s">
        <v>57</v>
      </c>
      <c r="L574" s="7">
        <v>28</v>
      </c>
      <c r="M574" s="7" t="s">
        <v>58</v>
      </c>
      <c r="N574" s="7">
        <v>45</v>
      </c>
      <c r="O574" t="s">
        <v>7875</v>
      </c>
      <c r="P574" s="7" t="s">
        <v>59</v>
      </c>
      <c r="Q574" s="14" t="s">
        <v>59</v>
      </c>
      <c r="R574" t="b">
        <v>0</v>
      </c>
      <c r="S574" s="7">
        <v>122</v>
      </c>
      <c r="T574" s="7">
        <v>8.4</v>
      </c>
      <c r="U574" s="7">
        <v>21.4</v>
      </c>
      <c r="V574" s="7">
        <v>0.91644333333333339</v>
      </c>
      <c r="W574" s="7">
        <v>0.26453333333333329</v>
      </c>
      <c r="X574" s="7">
        <v>7.5</v>
      </c>
      <c r="Y574" s="7">
        <v>2.87</v>
      </c>
      <c r="Z574" s="14">
        <v>2.9</v>
      </c>
      <c r="AA574" s="17">
        <v>1E-4</v>
      </c>
      <c r="AB574" s="3">
        <v>0.99990000000000001</v>
      </c>
      <c r="AC574" s="14" t="s">
        <v>197</v>
      </c>
      <c r="AD574" s="13">
        <v>7</v>
      </c>
      <c r="AE574" s="14">
        <v>6</v>
      </c>
      <c r="AF574" s="13">
        <v>5</v>
      </c>
      <c r="AG574" s="7">
        <v>4</v>
      </c>
      <c r="AH574" s="7">
        <v>1</v>
      </c>
      <c r="AI574" s="7">
        <v>4</v>
      </c>
      <c r="AJ574" s="7">
        <v>3</v>
      </c>
      <c r="AK574" s="14">
        <v>1</v>
      </c>
      <c r="AL574" s="13">
        <v>2</v>
      </c>
      <c r="AM574" s="14">
        <v>2</v>
      </c>
      <c r="AN574" s="7" t="s">
        <v>66</v>
      </c>
      <c r="AO574" s="7" t="s">
        <v>62</v>
      </c>
      <c r="AP574" s="7" t="s">
        <v>208</v>
      </c>
      <c r="AQ574" s="7" t="s">
        <v>70</v>
      </c>
      <c r="AR574" s="7" t="s">
        <v>70</v>
      </c>
      <c r="AS574" s="7" t="s">
        <v>66</v>
      </c>
      <c r="AT574" s="7" t="s">
        <v>70</v>
      </c>
      <c r="AU574" s="7" t="s">
        <v>70</v>
      </c>
      <c r="AV574" s="12">
        <v>0</v>
      </c>
      <c r="AW574" s="12">
        <v>0</v>
      </c>
      <c r="AX574" s="12">
        <v>0</v>
      </c>
      <c r="AY574" s="12">
        <v>1</v>
      </c>
      <c r="AZ574" s="12">
        <v>1</v>
      </c>
      <c r="BA574" s="12">
        <v>0</v>
      </c>
      <c r="BB574" s="12" t="s">
        <v>5797</v>
      </c>
      <c r="BC574" s="12">
        <v>1</v>
      </c>
    </row>
    <row r="575" spans="1:55" x14ac:dyDescent="0.35">
      <c r="A575" s="7" t="s">
        <v>1355</v>
      </c>
      <c r="B575" s="7" t="s">
        <v>1356</v>
      </c>
      <c r="C575" s="13" t="s">
        <v>51</v>
      </c>
      <c r="D575" s="7">
        <v>300</v>
      </c>
      <c r="E575" s="7" t="s">
        <v>101</v>
      </c>
      <c r="F575" s="7"/>
      <c r="G575" s="14" t="s">
        <v>53</v>
      </c>
      <c r="H575" s="13" t="s">
        <v>54</v>
      </c>
      <c r="I575" s="7" t="s">
        <v>92</v>
      </c>
      <c r="J575" s="7" t="s">
        <v>87</v>
      </c>
      <c r="K575" s="7" t="s">
        <v>108</v>
      </c>
      <c r="L575" s="7">
        <v>42.1</v>
      </c>
      <c r="M575" s="7" t="s">
        <v>58</v>
      </c>
      <c r="N575" s="7">
        <v>33</v>
      </c>
      <c r="O575" t="s">
        <v>7875</v>
      </c>
      <c r="P575" s="7" t="s">
        <v>59</v>
      </c>
      <c r="Q575" s="14" t="s">
        <v>59</v>
      </c>
      <c r="R575" t="b">
        <v>0</v>
      </c>
      <c r="S575" s="7">
        <v>98</v>
      </c>
      <c r="T575" s="7">
        <v>9.9333299999999998</v>
      </c>
      <c r="U575" s="7">
        <v>26.233329999999999</v>
      </c>
      <c r="V575" s="7">
        <v>1.355555666666667</v>
      </c>
      <c r="W575" s="7">
        <v>0.17979999999999999</v>
      </c>
      <c r="X575" s="7">
        <v>7.6</v>
      </c>
      <c r="Y575" s="7">
        <v>2.48</v>
      </c>
      <c r="Z575" s="14">
        <v>3.32</v>
      </c>
      <c r="AA575" s="17">
        <v>2.0030800000000001E-2</v>
      </c>
      <c r="AB575" s="3">
        <v>0.97996899999999998</v>
      </c>
      <c r="AC575" s="14" t="s">
        <v>197</v>
      </c>
      <c r="AD575" s="13">
        <v>7</v>
      </c>
      <c r="AE575" s="14">
        <v>6</v>
      </c>
      <c r="AF575" s="13">
        <v>5</v>
      </c>
      <c r="AG575" s="7">
        <v>4</v>
      </c>
      <c r="AH575" s="7">
        <v>1</v>
      </c>
      <c r="AI575" s="7">
        <v>4</v>
      </c>
      <c r="AJ575" s="7">
        <v>3</v>
      </c>
      <c r="AK575" s="14">
        <v>1</v>
      </c>
      <c r="AL575" s="13">
        <v>2</v>
      </c>
      <c r="AM575" s="14">
        <v>2</v>
      </c>
      <c r="AN575" s="7" t="s">
        <v>66</v>
      </c>
      <c r="AO575" s="7" t="s">
        <v>62</v>
      </c>
      <c r="AP575" s="7" t="s">
        <v>208</v>
      </c>
      <c r="AQ575" s="7" t="s">
        <v>70</v>
      </c>
      <c r="AR575" s="7" t="s">
        <v>70</v>
      </c>
      <c r="AS575" s="7" t="s">
        <v>66</v>
      </c>
      <c r="AT575" s="7" t="s">
        <v>70</v>
      </c>
      <c r="AU575" s="7" t="s">
        <v>70</v>
      </c>
      <c r="AV575" s="12">
        <v>0</v>
      </c>
      <c r="AW575" s="12">
        <v>0</v>
      </c>
      <c r="AX575" s="12">
        <v>0</v>
      </c>
      <c r="AY575" s="12">
        <v>1</v>
      </c>
      <c r="AZ575" s="12">
        <v>1</v>
      </c>
      <c r="BA575" s="12">
        <v>0</v>
      </c>
      <c r="BB575" s="12">
        <v>1</v>
      </c>
      <c r="BC575" s="12" t="s">
        <v>5797</v>
      </c>
    </row>
    <row r="576" spans="1:55" x14ac:dyDescent="0.35">
      <c r="A576" s="7" t="s">
        <v>1357</v>
      </c>
      <c r="B576" s="7" t="s">
        <v>1358</v>
      </c>
      <c r="C576" s="13" t="s">
        <v>51</v>
      </c>
      <c r="D576" s="7">
        <v>300</v>
      </c>
      <c r="E576" s="7" t="s">
        <v>101</v>
      </c>
      <c r="F576" s="7"/>
      <c r="G576" s="14" t="s">
        <v>53</v>
      </c>
      <c r="H576" s="13" t="s">
        <v>54</v>
      </c>
      <c r="I576" s="7" t="s">
        <v>92</v>
      </c>
      <c r="J576" s="7" t="s">
        <v>56</v>
      </c>
      <c r="K576" s="7" t="s">
        <v>57</v>
      </c>
      <c r="L576" s="7">
        <v>25</v>
      </c>
      <c r="M576" s="7" t="s">
        <v>58</v>
      </c>
      <c r="N576" s="7"/>
      <c r="O576" t="s">
        <v>7833</v>
      </c>
      <c r="P576" s="7" t="s">
        <v>59</v>
      </c>
      <c r="Q576" s="14" t="s">
        <v>59</v>
      </c>
      <c r="R576" t="b">
        <v>0</v>
      </c>
      <c r="S576" s="7">
        <v>135</v>
      </c>
      <c r="T576" s="7">
        <v>11.2</v>
      </c>
      <c r="U576" s="7">
        <v>22.766670000000001</v>
      </c>
      <c r="V576" s="7">
        <v>0.82111233333333333</v>
      </c>
      <c r="W576" s="7">
        <v>0.32303333333333328</v>
      </c>
      <c r="X576" s="7">
        <v>7.1</v>
      </c>
      <c r="Y576" s="7">
        <v>3.26</v>
      </c>
      <c r="Z576" s="14">
        <v>3.39</v>
      </c>
      <c r="AA576" s="17">
        <v>1E-4</v>
      </c>
      <c r="AB576" s="3">
        <v>0.99990000000000001</v>
      </c>
      <c r="AC576" s="14" t="s">
        <v>197</v>
      </c>
      <c r="AD576" s="13">
        <v>7</v>
      </c>
      <c r="AE576" s="14">
        <v>6</v>
      </c>
      <c r="AF576" s="13">
        <v>5</v>
      </c>
      <c r="AG576" s="7">
        <v>1</v>
      </c>
      <c r="AH576" s="7">
        <v>4</v>
      </c>
      <c r="AI576" s="7">
        <v>4</v>
      </c>
      <c r="AJ576" s="7">
        <v>1</v>
      </c>
      <c r="AK576" s="14">
        <v>3</v>
      </c>
      <c r="AL576" s="13">
        <v>2</v>
      </c>
      <c r="AM576" s="14">
        <v>2</v>
      </c>
      <c r="AN576" s="7" t="s">
        <v>69</v>
      </c>
      <c r="AO576" s="7" t="s">
        <v>62</v>
      </c>
      <c r="AP576" s="7" t="s">
        <v>208</v>
      </c>
      <c r="AQ576" s="7" t="s">
        <v>70</v>
      </c>
      <c r="AR576" s="7" t="s">
        <v>63</v>
      </c>
      <c r="AS576" s="7" t="s">
        <v>66</v>
      </c>
      <c r="AT576" s="7" t="s">
        <v>70</v>
      </c>
      <c r="AU576" s="7" t="s">
        <v>70</v>
      </c>
      <c r="AV576" s="12">
        <v>0</v>
      </c>
      <c r="AW576" s="12">
        <v>0</v>
      </c>
      <c r="AX576" s="12">
        <v>0</v>
      </c>
      <c r="AY576" s="12">
        <v>1</v>
      </c>
      <c r="AZ576" s="12">
        <v>1</v>
      </c>
      <c r="BA576" s="12">
        <v>0</v>
      </c>
      <c r="BB576" s="12">
        <v>1</v>
      </c>
      <c r="BC576" s="12" t="s">
        <v>5797</v>
      </c>
    </row>
    <row r="577" spans="1:55" x14ac:dyDescent="0.35">
      <c r="A577" s="7" t="s">
        <v>1359</v>
      </c>
      <c r="B577" s="7" t="s">
        <v>1360</v>
      </c>
      <c r="C577" s="13" t="s">
        <v>51</v>
      </c>
      <c r="D577" s="7">
        <v>300</v>
      </c>
      <c r="E577" s="7" t="s">
        <v>101</v>
      </c>
      <c r="F577" s="7"/>
      <c r="G577" s="14" t="s">
        <v>53</v>
      </c>
      <c r="H577" s="13" t="s">
        <v>54</v>
      </c>
      <c r="I577" s="7" t="s">
        <v>79</v>
      </c>
      <c r="J577" s="7" t="s">
        <v>87</v>
      </c>
      <c r="K577" s="7" t="s">
        <v>57</v>
      </c>
      <c r="L577" s="7">
        <v>50.6</v>
      </c>
      <c r="M577" s="7" t="s">
        <v>86</v>
      </c>
      <c r="N577" s="7">
        <v>30</v>
      </c>
      <c r="O577" t="s">
        <v>7875</v>
      </c>
      <c r="P577" s="7" t="s">
        <v>59</v>
      </c>
      <c r="Q577" s="14" t="s">
        <v>59</v>
      </c>
      <c r="R577" t="b">
        <v>0</v>
      </c>
      <c r="S577" s="7">
        <v>97</v>
      </c>
      <c r="T577" s="7">
        <v>10.8</v>
      </c>
      <c r="U577" s="7">
        <v>25.4</v>
      </c>
      <c r="V577" s="7">
        <v>1.1673309999999999</v>
      </c>
      <c r="W577" s="7">
        <v>0.17949999999999999</v>
      </c>
      <c r="X577" s="7">
        <v>7.6</v>
      </c>
      <c r="Y577" s="7">
        <v>2.76</v>
      </c>
      <c r="Z577" s="14">
        <v>3.44</v>
      </c>
      <c r="AA577" s="17">
        <v>1.0717300000000001E-2</v>
      </c>
      <c r="AB577" s="3">
        <v>0.98928300000000002</v>
      </c>
      <c r="AC577" s="14" t="s">
        <v>197</v>
      </c>
      <c r="AD577" s="13">
        <v>7</v>
      </c>
      <c r="AE577" s="14">
        <v>6</v>
      </c>
      <c r="AF577" s="13">
        <v>5</v>
      </c>
      <c r="AG577" s="7">
        <v>5</v>
      </c>
      <c r="AH577" s="7">
        <v>0</v>
      </c>
      <c r="AI577" s="7">
        <v>4</v>
      </c>
      <c r="AJ577" s="7">
        <v>4</v>
      </c>
      <c r="AK577" s="14">
        <v>0</v>
      </c>
      <c r="AL577" s="13">
        <v>2</v>
      </c>
      <c r="AM577" s="14">
        <v>2</v>
      </c>
      <c r="AN577" s="7" t="s">
        <v>66</v>
      </c>
      <c r="AO577" s="7" t="s">
        <v>62</v>
      </c>
      <c r="AP577" s="7" t="s">
        <v>62</v>
      </c>
      <c r="AQ577" s="7" t="s">
        <v>70</v>
      </c>
      <c r="AR577" s="7" t="s">
        <v>70</v>
      </c>
      <c r="AS577" s="7" t="s">
        <v>66</v>
      </c>
      <c r="AT577" s="7" t="s">
        <v>70</v>
      </c>
      <c r="AU577" s="7" t="s">
        <v>70</v>
      </c>
      <c r="AV577" s="12">
        <v>0</v>
      </c>
      <c r="AW577" s="12">
        <v>0</v>
      </c>
      <c r="AX577" s="12">
        <v>0</v>
      </c>
      <c r="AY577" s="12">
        <v>1</v>
      </c>
      <c r="AZ577" s="12">
        <v>1</v>
      </c>
      <c r="BA577" s="12">
        <v>0</v>
      </c>
      <c r="BB577" s="12">
        <v>1</v>
      </c>
      <c r="BC577" s="12" t="s">
        <v>5797</v>
      </c>
    </row>
    <row r="578" spans="1:55" x14ac:dyDescent="0.35">
      <c r="A578" s="7" t="s">
        <v>1361</v>
      </c>
      <c r="B578" s="7" t="s">
        <v>1362</v>
      </c>
      <c r="C578" s="13" t="s">
        <v>51</v>
      </c>
      <c r="D578" s="7">
        <v>300</v>
      </c>
      <c r="E578" s="7" t="s">
        <v>100</v>
      </c>
      <c r="F578" s="7">
        <v>2230</v>
      </c>
      <c r="G578" s="14" t="s">
        <v>53</v>
      </c>
      <c r="H578" s="13" t="s">
        <v>54</v>
      </c>
      <c r="I578" s="7" t="s">
        <v>118</v>
      </c>
      <c r="J578" s="7" t="s">
        <v>56</v>
      </c>
      <c r="K578" s="7" t="s">
        <v>57</v>
      </c>
      <c r="L578" s="7">
        <v>32</v>
      </c>
      <c r="M578" s="7" t="s">
        <v>58</v>
      </c>
      <c r="N578" s="7">
        <v>34</v>
      </c>
      <c r="O578" t="s">
        <v>7875</v>
      </c>
      <c r="P578" s="7" t="s">
        <v>59</v>
      </c>
      <c r="Q578" s="14" t="s">
        <v>59</v>
      </c>
      <c r="R578" t="b">
        <v>0</v>
      </c>
      <c r="S578" s="7">
        <v>615</v>
      </c>
      <c r="T578" s="7">
        <v>9.8800000000000008</v>
      </c>
      <c r="U578" s="7">
        <v>24.88</v>
      </c>
      <c r="V578" s="7">
        <v>0.79873260000000013</v>
      </c>
      <c r="W578" s="7">
        <v>0.86142000000000007</v>
      </c>
      <c r="X578" s="7">
        <v>7.2</v>
      </c>
      <c r="Y578" s="7">
        <v>5.09</v>
      </c>
      <c r="Z578" s="14">
        <v>2.4300000000000002</v>
      </c>
      <c r="AA578" s="17">
        <v>8.0150800000000008E-3</v>
      </c>
      <c r="AB578" s="3">
        <v>0.99198500000000001</v>
      </c>
      <c r="AC578" s="14" t="s">
        <v>197</v>
      </c>
      <c r="AD578" s="13">
        <v>7</v>
      </c>
      <c r="AE578" s="14">
        <v>6</v>
      </c>
      <c r="AF578" s="13">
        <v>5</v>
      </c>
      <c r="AG578" s="7">
        <v>4</v>
      </c>
      <c r="AH578" s="7">
        <v>1</v>
      </c>
      <c r="AI578" s="7">
        <v>4</v>
      </c>
      <c r="AJ578" s="7">
        <v>3</v>
      </c>
      <c r="AK578" s="14">
        <v>1</v>
      </c>
      <c r="AL578" s="13">
        <v>2</v>
      </c>
      <c r="AM578" s="14">
        <v>2</v>
      </c>
      <c r="AN578" s="7" t="s">
        <v>66</v>
      </c>
      <c r="AO578" s="7" t="s">
        <v>62</v>
      </c>
      <c r="AP578" s="7" t="s">
        <v>62</v>
      </c>
      <c r="AQ578" s="7" t="s">
        <v>5797</v>
      </c>
      <c r="AR578" s="7" t="s">
        <v>63</v>
      </c>
      <c r="AS578" s="7" t="s">
        <v>66</v>
      </c>
      <c r="AT578" s="7" t="s">
        <v>70</v>
      </c>
      <c r="AU578" s="7" t="s">
        <v>70</v>
      </c>
      <c r="AV578" s="12">
        <v>0</v>
      </c>
      <c r="AW578" s="12">
        <v>0</v>
      </c>
      <c r="AX578" s="12">
        <v>0</v>
      </c>
      <c r="AY578" s="12">
        <v>1</v>
      </c>
      <c r="AZ578" s="12">
        <v>1</v>
      </c>
      <c r="BA578" s="12">
        <v>0</v>
      </c>
      <c r="BB578" s="12">
        <v>1</v>
      </c>
      <c r="BC578" s="12" t="s">
        <v>5797</v>
      </c>
    </row>
    <row r="579" spans="1:55" x14ac:dyDescent="0.35">
      <c r="A579" s="7" t="s">
        <v>1363</v>
      </c>
      <c r="B579" s="7" t="s">
        <v>1364</v>
      </c>
      <c r="C579" s="13" t="s">
        <v>51</v>
      </c>
      <c r="D579" s="7">
        <v>300</v>
      </c>
      <c r="E579" s="7" t="s">
        <v>116</v>
      </c>
      <c r="F579" s="7"/>
      <c r="G579" s="14" t="s">
        <v>53</v>
      </c>
      <c r="H579" s="13" t="s">
        <v>54</v>
      </c>
      <c r="I579" s="7" t="s">
        <v>75</v>
      </c>
      <c r="J579" s="7" t="s">
        <v>87</v>
      </c>
      <c r="K579" s="7" t="s">
        <v>57</v>
      </c>
      <c r="L579" s="7">
        <v>21</v>
      </c>
      <c r="M579" s="7" t="s">
        <v>109</v>
      </c>
      <c r="N579" s="7">
        <v>37</v>
      </c>
      <c r="O579" t="s">
        <v>7875</v>
      </c>
      <c r="P579" s="7" t="s">
        <v>77</v>
      </c>
      <c r="Q579" s="14" t="s">
        <v>56</v>
      </c>
      <c r="R579" t="b">
        <v>0</v>
      </c>
      <c r="S579" s="7">
        <v>1517</v>
      </c>
      <c r="T579" s="7">
        <v>20.100000000000001</v>
      </c>
      <c r="U579" s="7">
        <v>30.6</v>
      </c>
      <c r="V579" s="7">
        <v>0.67960000000000009</v>
      </c>
      <c r="W579" s="7">
        <v>2.1267999999999998</v>
      </c>
      <c r="X579" s="7">
        <v>6.1</v>
      </c>
      <c r="Y579" s="7">
        <v>3.03</v>
      </c>
      <c r="Z579" s="14">
        <v>3.4</v>
      </c>
      <c r="AA579" s="17">
        <v>1E-4</v>
      </c>
      <c r="AB579" s="3">
        <v>0.99990000000000001</v>
      </c>
      <c r="AC579" s="14" t="s">
        <v>197</v>
      </c>
      <c r="AD579" s="13">
        <v>7</v>
      </c>
      <c r="AE579" s="14">
        <v>6</v>
      </c>
      <c r="AF579" s="13">
        <v>5</v>
      </c>
      <c r="AG579" s="7">
        <v>3</v>
      </c>
      <c r="AH579" s="7">
        <v>2</v>
      </c>
      <c r="AI579" s="7">
        <v>4</v>
      </c>
      <c r="AJ579" s="7">
        <v>2</v>
      </c>
      <c r="AK579" s="14">
        <v>2</v>
      </c>
      <c r="AL579" s="13">
        <v>2</v>
      </c>
      <c r="AM579" s="14">
        <v>2</v>
      </c>
      <c r="AN579" s="7" t="s">
        <v>66</v>
      </c>
      <c r="AO579" s="7" t="s">
        <v>62</v>
      </c>
      <c r="AP579" s="7" t="s">
        <v>208</v>
      </c>
      <c r="AQ579" s="7" t="s">
        <v>70</v>
      </c>
      <c r="AR579" s="7" t="s">
        <v>63</v>
      </c>
      <c r="AS579" s="7" t="s">
        <v>5797</v>
      </c>
      <c r="AT579" s="7" t="s">
        <v>70</v>
      </c>
      <c r="AU579" s="7" t="s">
        <v>70</v>
      </c>
      <c r="AV579" s="12">
        <v>0</v>
      </c>
      <c r="AW579" s="12">
        <v>0</v>
      </c>
      <c r="AX579" s="12">
        <v>0</v>
      </c>
      <c r="AY579" s="12">
        <v>1</v>
      </c>
      <c r="AZ579" s="12">
        <v>1</v>
      </c>
      <c r="BA579" s="12">
        <v>0</v>
      </c>
      <c r="BB579" s="12">
        <v>1</v>
      </c>
      <c r="BC579" s="12" t="s">
        <v>5797</v>
      </c>
    </row>
    <row r="580" spans="1:55" x14ac:dyDescent="0.35">
      <c r="A580" s="7" t="s">
        <v>1365</v>
      </c>
      <c r="B580" s="7" t="s">
        <v>1366</v>
      </c>
      <c r="C580" s="13" t="s">
        <v>51</v>
      </c>
      <c r="D580" s="7">
        <v>300</v>
      </c>
      <c r="E580" s="7" t="s">
        <v>100</v>
      </c>
      <c r="F580" s="7">
        <v>2345</v>
      </c>
      <c r="G580" s="14" t="s">
        <v>53</v>
      </c>
      <c r="H580" s="13" t="s">
        <v>54</v>
      </c>
      <c r="I580" s="7" t="s">
        <v>75</v>
      </c>
      <c r="J580" s="7" t="s">
        <v>76</v>
      </c>
      <c r="K580" s="7" t="s">
        <v>57</v>
      </c>
      <c r="L580" s="7">
        <v>21</v>
      </c>
      <c r="M580" s="7" t="s">
        <v>58</v>
      </c>
      <c r="N580" s="7">
        <v>34</v>
      </c>
      <c r="O580" t="s">
        <v>7875</v>
      </c>
      <c r="P580" s="7" t="s">
        <v>59</v>
      </c>
      <c r="Q580" s="14" t="s">
        <v>59</v>
      </c>
      <c r="R580" t="b">
        <v>0</v>
      </c>
      <c r="S580" s="7">
        <v>334</v>
      </c>
      <c r="T580" s="7">
        <v>8.58</v>
      </c>
      <c r="U580" s="7">
        <v>22.96</v>
      </c>
      <c r="V580" s="7">
        <v>0.6861332</v>
      </c>
      <c r="W580" s="7">
        <v>0.49414000000000002</v>
      </c>
      <c r="X580" s="7"/>
      <c r="Y580" s="7"/>
      <c r="Z580" s="14"/>
      <c r="AA580" s="17">
        <v>1E-4</v>
      </c>
      <c r="AB580" s="3">
        <v>0.99990000000000001</v>
      </c>
      <c r="AC580" s="14" t="s">
        <v>197</v>
      </c>
      <c r="AD580" s="13">
        <v>7</v>
      </c>
      <c r="AE580" s="14">
        <v>6</v>
      </c>
      <c r="AF580" s="13">
        <v>5</v>
      </c>
      <c r="AG580" s="7">
        <v>4</v>
      </c>
      <c r="AH580" s="7">
        <v>1</v>
      </c>
      <c r="AI580" s="7">
        <v>4</v>
      </c>
      <c r="AJ580" s="7">
        <v>3</v>
      </c>
      <c r="AK580" s="14">
        <v>1</v>
      </c>
      <c r="AL580" s="13">
        <v>2</v>
      </c>
      <c r="AM580" s="14">
        <v>2</v>
      </c>
      <c r="AN580" s="7" t="s">
        <v>66</v>
      </c>
      <c r="AO580" s="7" t="s">
        <v>62</v>
      </c>
      <c r="AP580" s="7" t="s">
        <v>62</v>
      </c>
      <c r="AQ580" s="7" t="s">
        <v>70</v>
      </c>
      <c r="AR580" s="7" t="s">
        <v>63</v>
      </c>
      <c r="AS580" s="7" t="s">
        <v>66</v>
      </c>
      <c r="AT580" s="7" t="s">
        <v>70</v>
      </c>
      <c r="AU580" s="7" t="s">
        <v>70</v>
      </c>
      <c r="AV580" s="12">
        <v>0</v>
      </c>
      <c r="AW580" s="12">
        <v>0</v>
      </c>
      <c r="AX580" s="12">
        <v>0</v>
      </c>
      <c r="AY580" s="12">
        <v>1</v>
      </c>
      <c r="AZ580" s="12">
        <v>1</v>
      </c>
      <c r="BA580" s="12">
        <v>0</v>
      </c>
      <c r="BB580" s="12" t="s">
        <v>5797</v>
      </c>
      <c r="BC580" s="12">
        <v>1</v>
      </c>
    </row>
    <row r="581" spans="1:55" x14ac:dyDescent="0.35">
      <c r="A581" s="7" t="s">
        <v>1367</v>
      </c>
      <c r="B581" s="7" t="s">
        <v>1368</v>
      </c>
      <c r="C581" s="13" t="s">
        <v>51</v>
      </c>
      <c r="D581" s="7">
        <v>300</v>
      </c>
      <c r="E581" s="7" t="s">
        <v>100</v>
      </c>
      <c r="F581" s="7">
        <v>2000</v>
      </c>
      <c r="G581" s="14" t="s">
        <v>53</v>
      </c>
      <c r="H581" s="13" t="s">
        <v>54</v>
      </c>
      <c r="I581" s="7" t="s">
        <v>75</v>
      </c>
      <c r="J581" s="7" t="s">
        <v>56</v>
      </c>
      <c r="K581" s="7" t="s">
        <v>57</v>
      </c>
      <c r="L581" s="7">
        <v>51.3</v>
      </c>
      <c r="M581" s="7" t="s">
        <v>58</v>
      </c>
      <c r="N581" s="7">
        <v>38</v>
      </c>
      <c r="O581" t="s">
        <v>7875</v>
      </c>
      <c r="P581" s="7" t="s">
        <v>59</v>
      </c>
      <c r="Q581" s="14" t="s">
        <v>59</v>
      </c>
      <c r="R581" t="b">
        <v>0</v>
      </c>
      <c r="S581" s="7">
        <v>436</v>
      </c>
      <c r="T581" s="7">
        <v>17.7</v>
      </c>
      <c r="U581" s="7">
        <v>35.159999999999997</v>
      </c>
      <c r="V581" s="7">
        <v>1.6391359999999999</v>
      </c>
      <c r="W581" s="7">
        <v>0.53691999999999995</v>
      </c>
      <c r="X581" s="7">
        <v>7.6</v>
      </c>
      <c r="Y581" s="7">
        <v>5.62</v>
      </c>
      <c r="Z581" s="14">
        <v>2.02</v>
      </c>
      <c r="AA581" s="17">
        <v>2.1531499999999999E-2</v>
      </c>
      <c r="AB581" s="3">
        <v>0.978468</v>
      </c>
      <c r="AC581" s="14" t="s">
        <v>197</v>
      </c>
      <c r="AD581" s="13">
        <v>7</v>
      </c>
      <c r="AE581" s="14">
        <v>6</v>
      </c>
      <c r="AF581" s="13">
        <v>5</v>
      </c>
      <c r="AG581" s="7">
        <v>5</v>
      </c>
      <c r="AH581" s="7">
        <v>0</v>
      </c>
      <c r="AI581" s="7">
        <v>4</v>
      </c>
      <c r="AJ581" s="7">
        <v>4</v>
      </c>
      <c r="AK581" s="14">
        <v>0</v>
      </c>
      <c r="AL581" s="13">
        <v>2</v>
      </c>
      <c r="AM581" s="14">
        <v>2</v>
      </c>
      <c r="AN581" s="7" t="s">
        <v>66</v>
      </c>
      <c r="AO581" s="7" t="s">
        <v>62</v>
      </c>
      <c r="AP581" s="7" t="s">
        <v>62</v>
      </c>
      <c r="AQ581" s="7" t="s">
        <v>5797</v>
      </c>
      <c r="AR581" s="7" t="s">
        <v>62</v>
      </c>
      <c r="AS581" s="7" t="s">
        <v>64</v>
      </c>
      <c r="AT581" s="7" t="s">
        <v>5797</v>
      </c>
      <c r="AU581" s="7" t="s">
        <v>70</v>
      </c>
      <c r="AV581" s="12">
        <v>0</v>
      </c>
      <c r="AW581" s="12">
        <v>0</v>
      </c>
      <c r="AX581" s="12">
        <v>0</v>
      </c>
      <c r="AY581" s="12" t="s">
        <v>5797</v>
      </c>
      <c r="AZ581" s="12">
        <v>1</v>
      </c>
      <c r="BA581" s="12">
        <v>0</v>
      </c>
      <c r="BB581" s="12" t="s">
        <v>5797</v>
      </c>
      <c r="BC581" s="12">
        <v>1</v>
      </c>
    </row>
    <row r="582" spans="1:55" x14ac:dyDescent="0.35">
      <c r="A582" s="7" t="s">
        <v>1369</v>
      </c>
      <c r="B582" s="7" t="s">
        <v>1370</v>
      </c>
      <c r="C582" s="13" t="s">
        <v>51</v>
      </c>
      <c r="D582" s="7">
        <v>300</v>
      </c>
      <c r="E582" s="7" t="s">
        <v>100</v>
      </c>
      <c r="F582" s="7"/>
      <c r="G582" s="14" t="s">
        <v>53</v>
      </c>
      <c r="H582" s="13" t="s">
        <v>54</v>
      </c>
      <c r="I582" s="7" t="s">
        <v>75</v>
      </c>
      <c r="J582" s="7" t="s">
        <v>56</v>
      </c>
      <c r="K582" s="7" t="s">
        <v>57</v>
      </c>
      <c r="L582" s="7">
        <v>23</v>
      </c>
      <c r="M582" s="7" t="s">
        <v>58</v>
      </c>
      <c r="N582" s="7">
        <v>35</v>
      </c>
      <c r="O582" t="s">
        <v>7875</v>
      </c>
      <c r="P582" s="7" t="s">
        <v>77</v>
      </c>
      <c r="Q582" s="14" t="s">
        <v>56</v>
      </c>
      <c r="R582" t="b">
        <v>0</v>
      </c>
      <c r="S582" s="7">
        <v>870</v>
      </c>
      <c r="T582" s="7">
        <v>11.28</v>
      </c>
      <c r="U582" s="7">
        <v>20.76</v>
      </c>
      <c r="V582" s="7">
        <v>0.47340019999999999</v>
      </c>
      <c r="W582" s="7">
        <v>1.46994</v>
      </c>
      <c r="X582" s="7">
        <v>5.8</v>
      </c>
      <c r="Y582" s="7">
        <v>4.32</v>
      </c>
      <c r="Z582" s="14">
        <v>3.07</v>
      </c>
      <c r="AA582" s="17">
        <v>5.9699099999999998E-2</v>
      </c>
      <c r="AB582" s="3">
        <v>0.94030100000000005</v>
      </c>
      <c r="AC582" s="14" t="s">
        <v>197</v>
      </c>
      <c r="AD582" s="13">
        <v>7</v>
      </c>
      <c r="AE582" s="14">
        <v>6</v>
      </c>
      <c r="AF582" s="13">
        <v>5</v>
      </c>
      <c r="AG582" s="7">
        <v>4</v>
      </c>
      <c r="AH582" s="7">
        <v>1</v>
      </c>
      <c r="AI582" s="7">
        <v>4</v>
      </c>
      <c r="AJ582" s="7">
        <v>3</v>
      </c>
      <c r="AK582" s="14">
        <v>1</v>
      </c>
      <c r="AL582" s="13">
        <v>2</v>
      </c>
      <c r="AM582" s="14">
        <v>2</v>
      </c>
      <c r="AN582" s="7" t="s">
        <v>66</v>
      </c>
      <c r="AO582" s="7" t="s">
        <v>62</v>
      </c>
      <c r="AP582" s="7" t="s">
        <v>208</v>
      </c>
      <c r="AQ582" s="7" t="s">
        <v>70</v>
      </c>
      <c r="AR582" s="7" t="s">
        <v>70</v>
      </c>
      <c r="AS582" s="7" t="s">
        <v>66</v>
      </c>
      <c r="AT582" s="7" t="s">
        <v>70</v>
      </c>
      <c r="AU582" s="7" t="s">
        <v>70</v>
      </c>
      <c r="AV582" s="12">
        <v>0</v>
      </c>
      <c r="AW582" s="12">
        <v>0</v>
      </c>
      <c r="AX582" s="12">
        <v>0</v>
      </c>
      <c r="AY582" s="12">
        <v>1</v>
      </c>
      <c r="AZ582" s="12">
        <v>1</v>
      </c>
      <c r="BA582" s="12">
        <v>0</v>
      </c>
      <c r="BB582" s="12">
        <v>1</v>
      </c>
      <c r="BC582" s="12" t="s">
        <v>5797</v>
      </c>
    </row>
    <row r="583" spans="1:55" x14ac:dyDescent="0.35">
      <c r="A583" s="7" t="s">
        <v>1371</v>
      </c>
      <c r="B583" s="7" t="s">
        <v>1372</v>
      </c>
      <c r="C583" s="13" t="s">
        <v>51</v>
      </c>
      <c r="D583" s="7">
        <v>300</v>
      </c>
      <c r="E583" s="7" t="s">
        <v>139</v>
      </c>
      <c r="F583" s="7"/>
      <c r="G583" s="14" t="s">
        <v>53</v>
      </c>
      <c r="H583" s="13" t="s">
        <v>54</v>
      </c>
      <c r="I583" s="7" t="s">
        <v>75</v>
      </c>
      <c r="J583" s="7" t="s">
        <v>87</v>
      </c>
      <c r="K583" s="7" t="s">
        <v>57</v>
      </c>
      <c r="L583" s="7">
        <v>20</v>
      </c>
      <c r="M583" s="7" t="s">
        <v>58</v>
      </c>
      <c r="N583" s="7">
        <v>42</v>
      </c>
      <c r="O583" t="s">
        <v>7875</v>
      </c>
      <c r="P583" s="7" t="s">
        <v>59</v>
      </c>
      <c r="Q583" s="14" t="s">
        <v>56</v>
      </c>
      <c r="R583" t="b">
        <v>0</v>
      </c>
      <c r="S583" s="7">
        <v>1249</v>
      </c>
      <c r="T583" s="7">
        <v>17.600000000000001</v>
      </c>
      <c r="U583" s="7">
        <v>27.36</v>
      </c>
      <c r="V583" s="7">
        <v>0.4811997999999999</v>
      </c>
      <c r="W583" s="7">
        <v>1.79274</v>
      </c>
      <c r="X583" s="7">
        <v>6.1</v>
      </c>
      <c r="Y583" s="7">
        <v>3.17</v>
      </c>
      <c r="Z583" s="14">
        <v>3.43</v>
      </c>
      <c r="AA583" s="17">
        <v>1E-4</v>
      </c>
      <c r="AB583" s="3">
        <v>0.99990000000000001</v>
      </c>
      <c r="AC583" s="14" t="s">
        <v>197</v>
      </c>
      <c r="AD583" s="13">
        <v>7</v>
      </c>
      <c r="AE583" s="14">
        <v>6</v>
      </c>
      <c r="AF583" s="13">
        <v>5</v>
      </c>
      <c r="AG583" s="7">
        <v>5</v>
      </c>
      <c r="AH583" s="7">
        <v>0</v>
      </c>
      <c r="AI583" s="7">
        <v>4</v>
      </c>
      <c r="AJ583" s="7">
        <v>4</v>
      </c>
      <c r="AK583" s="14">
        <v>0</v>
      </c>
      <c r="AL583" s="13">
        <v>2</v>
      </c>
      <c r="AM583" s="14">
        <v>2</v>
      </c>
      <c r="AN583" s="7" t="s">
        <v>66</v>
      </c>
      <c r="AO583" s="7" t="s">
        <v>62</v>
      </c>
      <c r="AP583" s="7" t="s">
        <v>62</v>
      </c>
      <c r="AQ583" s="7" t="s">
        <v>70</v>
      </c>
      <c r="AR583" s="7" t="s">
        <v>70</v>
      </c>
      <c r="AS583" s="7" t="s">
        <v>5797</v>
      </c>
      <c r="AT583" s="7" t="s">
        <v>70</v>
      </c>
      <c r="AU583" s="7" t="s">
        <v>70</v>
      </c>
      <c r="AV583" s="12">
        <v>1</v>
      </c>
      <c r="AW583" s="12">
        <v>0</v>
      </c>
      <c r="AX583" s="12">
        <v>0</v>
      </c>
      <c r="AY583" s="12" t="s">
        <v>5797</v>
      </c>
      <c r="AZ583" s="12">
        <v>1</v>
      </c>
      <c r="BA583" s="12">
        <v>0</v>
      </c>
      <c r="BB583" s="12" t="s">
        <v>5797</v>
      </c>
      <c r="BC583" s="12">
        <v>0</v>
      </c>
    </row>
    <row r="584" spans="1:55" x14ac:dyDescent="0.35">
      <c r="A584" s="7" t="s">
        <v>1373</v>
      </c>
      <c r="B584" s="7" t="s">
        <v>1374</v>
      </c>
      <c r="C584" s="13" t="s">
        <v>51</v>
      </c>
      <c r="D584" s="7">
        <v>300</v>
      </c>
      <c r="E584" s="7" t="s">
        <v>100</v>
      </c>
      <c r="F584" s="7">
        <v>1979</v>
      </c>
      <c r="G584" s="14" t="s">
        <v>53</v>
      </c>
      <c r="H584" s="13" t="s">
        <v>54</v>
      </c>
      <c r="I584" s="7" t="s">
        <v>75</v>
      </c>
      <c r="J584" s="7" t="s">
        <v>56</v>
      </c>
      <c r="K584" s="7" t="s">
        <v>57</v>
      </c>
      <c r="L584" s="7">
        <v>26.4</v>
      </c>
      <c r="M584" s="7" t="s">
        <v>58</v>
      </c>
      <c r="N584" s="7">
        <v>31</v>
      </c>
      <c r="O584" t="s">
        <v>7875</v>
      </c>
      <c r="P584" s="7" t="s">
        <v>59</v>
      </c>
      <c r="Q584" s="14" t="s">
        <v>59</v>
      </c>
      <c r="R584" t="b">
        <v>0</v>
      </c>
      <c r="S584" s="7">
        <v>419</v>
      </c>
      <c r="T584" s="7">
        <v>12.72</v>
      </c>
      <c r="U584" s="7">
        <v>27.04</v>
      </c>
      <c r="V584" s="7">
        <v>1.1199994</v>
      </c>
      <c r="W584" s="7">
        <v>0.51606000000000007</v>
      </c>
      <c r="X584" s="7"/>
      <c r="Y584" s="7"/>
      <c r="Z584" s="14"/>
      <c r="AA584" s="17">
        <v>2.4600199999999999E-2</v>
      </c>
      <c r="AB584" s="3">
        <v>0.97540000000000004</v>
      </c>
      <c r="AC584" s="14" t="s">
        <v>197</v>
      </c>
      <c r="AD584" s="13">
        <v>7</v>
      </c>
      <c r="AE584" s="14">
        <v>6</v>
      </c>
      <c r="AF584" s="13">
        <v>5</v>
      </c>
      <c r="AG584" s="7">
        <v>4</v>
      </c>
      <c r="AH584" s="7">
        <v>1</v>
      </c>
      <c r="AI584" s="7">
        <v>4</v>
      </c>
      <c r="AJ584" s="7">
        <v>3</v>
      </c>
      <c r="AK584" s="14">
        <v>1</v>
      </c>
      <c r="AL584" s="13">
        <v>2</v>
      </c>
      <c r="AM584" s="14">
        <v>2</v>
      </c>
      <c r="AN584" s="7" t="s">
        <v>66</v>
      </c>
      <c r="AO584" s="7" t="s">
        <v>62</v>
      </c>
      <c r="AP584" s="7" t="s">
        <v>62</v>
      </c>
      <c r="AQ584" s="7" t="s">
        <v>5797</v>
      </c>
      <c r="AR584" s="7" t="s">
        <v>63</v>
      </c>
      <c r="AS584" s="7" t="s">
        <v>66</v>
      </c>
      <c r="AT584" s="7" t="s">
        <v>5797</v>
      </c>
      <c r="AU584" s="7" t="s">
        <v>70</v>
      </c>
      <c r="AV584" s="12">
        <v>0</v>
      </c>
      <c r="AW584" s="12">
        <v>0</v>
      </c>
      <c r="AX584" s="12">
        <v>0</v>
      </c>
      <c r="AY584" s="12">
        <v>1</v>
      </c>
      <c r="AZ584" s="12">
        <v>1</v>
      </c>
      <c r="BA584" s="12">
        <v>0</v>
      </c>
      <c r="BB584" s="12" t="s">
        <v>5797</v>
      </c>
      <c r="BC584" s="12">
        <v>1</v>
      </c>
    </row>
    <row r="585" spans="1:55" x14ac:dyDescent="0.35">
      <c r="A585" s="7" t="s">
        <v>1375</v>
      </c>
      <c r="B585" s="7" t="s">
        <v>1376</v>
      </c>
      <c r="C585" s="13" t="s">
        <v>51</v>
      </c>
      <c r="D585" s="7">
        <v>300</v>
      </c>
      <c r="E585" s="7" t="s">
        <v>100</v>
      </c>
      <c r="F585" s="7">
        <v>2120</v>
      </c>
      <c r="G585" s="14" t="s">
        <v>53</v>
      </c>
      <c r="H585" s="13" t="s">
        <v>54</v>
      </c>
      <c r="I585" s="7" t="s">
        <v>75</v>
      </c>
      <c r="J585" s="7" t="s">
        <v>76</v>
      </c>
      <c r="K585" s="7" t="s">
        <v>57</v>
      </c>
      <c r="L585" s="7">
        <v>44.8</v>
      </c>
      <c r="M585" s="7" t="s">
        <v>58</v>
      </c>
      <c r="N585" s="7">
        <v>37</v>
      </c>
      <c r="O585" t="s">
        <v>7875</v>
      </c>
      <c r="P585" s="7" t="s">
        <v>59</v>
      </c>
      <c r="Q585" s="14" t="s">
        <v>59</v>
      </c>
      <c r="R585" t="b">
        <v>0</v>
      </c>
      <c r="S585" s="7">
        <v>511</v>
      </c>
      <c r="T585" s="7">
        <v>9.0399999999999991</v>
      </c>
      <c r="U585" s="7">
        <v>24.84</v>
      </c>
      <c r="V585" s="7">
        <v>0.81226580000000015</v>
      </c>
      <c r="W585" s="7">
        <v>0.73414000000000001</v>
      </c>
      <c r="X585" s="7">
        <v>7.1</v>
      </c>
      <c r="Y585" s="7">
        <v>5.38</v>
      </c>
      <c r="Z585" s="14">
        <v>2.31</v>
      </c>
      <c r="AA585" s="17">
        <v>2.97802E-2</v>
      </c>
      <c r="AB585" s="3">
        <v>0.97021999999999997</v>
      </c>
      <c r="AC585" s="14" t="s">
        <v>197</v>
      </c>
      <c r="AD585" s="13">
        <v>7</v>
      </c>
      <c r="AE585" s="14">
        <v>6</v>
      </c>
      <c r="AF585" s="13">
        <v>5</v>
      </c>
      <c r="AG585" s="7">
        <v>5</v>
      </c>
      <c r="AH585" s="7">
        <v>0</v>
      </c>
      <c r="AI585" s="7">
        <v>4</v>
      </c>
      <c r="AJ585" s="7">
        <v>4</v>
      </c>
      <c r="AK585" s="14">
        <v>0</v>
      </c>
      <c r="AL585" s="13">
        <v>2</v>
      </c>
      <c r="AM585" s="14">
        <v>2</v>
      </c>
      <c r="AN585" s="7" t="s">
        <v>66</v>
      </c>
      <c r="AO585" s="7" t="s">
        <v>62</v>
      </c>
      <c r="AP585" s="7" t="s">
        <v>62</v>
      </c>
      <c r="AQ585" s="7" t="s">
        <v>5797</v>
      </c>
      <c r="AR585" s="7" t="s">
        <v>70</v>
      </c>
      <c r="AS585" s="7" t="s">
        <v>66</v>
      </c>
      <c r="AT585" s="7" t="s">
        <v>70</v>
      </c>
      <c r="AU585" s="7" t="s">
        <v>5797</v>
      </c>
      <c r="AV585" s="12">
        <v>0</v>
      </c>
      <c r="AW585" s="12">
        <v>0</v>
      </c>
      <c r="AX585" s="12">
        <v>0</v>
      </c>
      <c r="AY585" s="12" t="s">
        <v>5797</v>
      </c>
      <c r="AZ585" s="12" t="s">
        <v>5797</v>
      </c>
      <c r="BA585" s="12">
        <v>0</v>
      </c>
      <c r="BB585" s="12">
        <v>1</v>
      </c>
      <c r="BC585" s="12">
        <v>0</v>
      </c>
    </row>
    <row r="586" spans="1:55" x14ac:dyDescent="0.35">
      <c r="A586" s="7" t="s">
        <v>1377</v>
      </c>
      <c r="B586" s="7" t="s">
        <v>1378</v>
      </c>
      <c r="C586" s="13" t="s">
        <v>51</v>
      </c>
      <c r="D586" s="7">
        <v>300</v>
      </c>
      <c r="E586" s="7" t="s">
        <v>116</v>
      </c>
      <c r="F586" s="7"/>
      <c r="G586" s="14" t="s">
        <v>53</v>
      </c>
      <c r="H586" s="13" t="s">
        <v>54</v>
      </c>
      <c r="I586" s="7" t="s">
        <v>75</v>
      </c>
      <c r="J586" s="7" t="s">
        <v>87</v>
      </c>
      <c r="K586" s="7" t="s">
        <v>57</v>
      </c>
      <c r="L586" s="7">
        <v>21</v>
      </c>
      <c r="M586" s="7" t="s">
        <v>109</v>
      </c>
      <c r="N586" s="7">
        <v>40</v>
      </c>
      <c r="O586" t="s">
        <v>7875</v>
      </c>
      <c r="P586" s="7" t="s">
        <v>113</v>
      </c>
      <c r="Q586" s="14" t="s">
        <v>56</v>
      </c>
      <c r="R586" t="b">
        <v>0</v>
      </c>
      <c r="S586" s="7">
        <v>1592</v>
      </c>
      <c r="T586" s="7">
        <v>21.46</v>
      </c>
      <c r="U586" s="7">
        <v>30.86</v>
      </c>
      <c r="V586" s="7">
        <v>0.73839979999999994</v>
      </c>
      <c r="W586" s="7">
        <v>2.37778</v>
      </c>
      <c r="X586" s="7">
        <v>6.1</v>
      </c>
      <c r="Y586" s="7">
        <v>3.77</v>
      </c>
      <c r="Z586" s="14">
        <v>3.41</v>
      </c>
      <c r="AA586" s="17">
        <v>1E-4</v>
      </c>
      <c r="AB586" s="3">
        <v>0.99990000000000001</v>
      </c>
      <c r="AC586" s="14" t="s">
        <v>197</v>
      </c>
      <c r="AD586" s="13">
        <v>7</v>
      </c>
      <c r="AE586" s="14">
        <v>6</v>
      </c>
      <c r="AF586" s="13">
        <v>5</v>
      </c>
      <c r="AG586" s="7">
        <v>2</v>
      </c>
      <c r="AH586" s="7">
        <v>3</v>
      </c>
      <c r="AI586" s="7">
        <v>4</v>
      </c>
      <c r="AJ586" s="7">
        <v>1</v>
      </c>
      <c r="AK586" s="14">
        <v>3</v>
      </c>
      <c r="AL586" s="13">
        <v>2</v>
      </c>
      <c r="AM586" s="14">
        <v>2</v>
      </c>
      <c r="AN586" s="7" t="s">
        <v>66</v>
      </c>
      <c r="AO586" s="7" t="s">
        <v>74</v>
      </c>
      <c r="AP586" s="7" t="s">
        <v>208</v>
      </c>
      <c r="AQ586" s="7" t="s">
        <v>70</v>
      </c>
      <c r="AR586" s="7" t="s">
        <v>63</v>
      </c>
      <c r="AS586" s="7" t="s">
        <v>66</v>
      </c>
      <c r="AT586" s="7" t="s">
        <v>70</v>
      </c>
      <c r="AU586" s="7" t="s">
        <v>70</v>
      </c>
      <c r="AV586" s="12">
        <v>0</v>
      </c>
      <c r="AW586" s="12">
        <v>0</v>
      </c>
      <c r="AX586" s="12">
        <v>0</v>
      </c>
      <c r="AY586" s="12" t="s">
        <v>5797</v>
      </c>
      <c r="AZ586" s="12">
        <v>1</v>
      </c>
      <c r="BA586" s="12">
        <v>0</v>
      </c>
      <c r="BB586" s="12">
        <v>1</v>
      </c>
      <c r="BC586" s="12" t="s">
        <v>5797</v>
      </c>
    </row>
    <row r="587" spans="1:55" x14ac:dyDescent="0.35">
      <c r="A587" s="7" t="s">
        <v>1379</v>
      </c>
      <c r="B587" s="7" t="s">
        <v>1380</v>
      </c>
      <c r="C587" s="13" t="s">
        <v>51</v>
      </c>
      <c r="D587" s="7">
        <v>300</v>
      </c>
      <c r="E587" s="7" t="s">
        <v>78</v>
      </c>
      <c r="F587" s="7"/>
      <c r="G587" s="14" t="s">
        <v>53</v>
      </c>
      <c r="H587" s="13" t="s">
        <v>54</v>
      </c>
      <c r="I587" s="7" t="s">
        <v>117</v>
      </c>
      <c r="J587" s="7" t="s">
        <v>56</v>
      </c>
      <c r="K587" s="7" t="s">
        <v>57</v>
      </c>
      <c r="L587" s="7">
        <v>28</v>
      </c>
      <c r="M587" s="7" t="s">
        <v>86</v>
      </c>
      <c r="N587" s="7">
        <v>41</v>
      </c>
      <c r="O587" t="s">
        <v>7875</v>
      </c>
      <c r="P587" s="7" t="s">
        <v>59</v>
      </c>
      <c r="Q587" s="14" t="s">
        <v>59</v>
      </c>
      <c r="R587" t="b">
        <v>0</v>
      </c>
      <c r="S587" s="7">
        <v>71</v>
      </c>
      <c r="T587" s="7">
        <v>8.7666699999999995</v>
      </c>
      <c r="U587" s="7">
        <v>22.366669999999999</v>
      </c>
      <c r="V587" s="7">
        <v>1.064334333333333</v>
      </c>
      <c r="W587" s="7">
        <v>0.16503333333333331</v>
      </c>
      <c r="X587" s="7">
        <v>7.9</v>
      </c>
      <c r="Y587" s="7">
        <v>3.81</v>
      </c>
      <c r="Z587" s="14">
        <v>2.17</v>
      </c>
      <c r="AA587" s="17">
        <v>1.7174999999999999E-2</v>
      </c>
      <c r="AB587" s="3">
        <v>0.98282499999999995</v>
      </c>
      <c r="AC587" s="14" t="s">
        <v>197</v>
      </c>
      <c r="AD587" s="13">
        <v>7</v>
      </c>
      <c r="AE587" s="14">
        <v>6</v>
      </c>
      <c r="AF587" s="13">
        <v>5</v>
      </c>
      <c r="AG587" s="7">
        <v>5</v>
      </c>
      <c r="AH587" s="7">
        <v>0</v>
      </c>
      <c r="AI587" s="7">
        <v>4</v>
      </c>
      <c r="AJ587" s="7">
        <v>4</v>
      </c>
      <c r="AK587" s="14">
        <v>0</v>
      </c>
      <c r="AL587" s="13">
        <v>2</v>
      </c>
      <c r="AM587" s="14">
        <v>2</v>
      </c>
      <c r="AN587" s="7" t="s">
        <v>66</v>
      </c>
      <c r="AO587" s="7" t="s">
        <v>62</v>
      </c>
      <c r="AP587" s="7" t="s">
        <v>62</v>
      </c>
      <c r="AQ587" s="7" t="s">
        <v>5797</v>
      </c>
      <c r="AR587" s="7" t="s">
        <v>70</v>
      </c>
      <c r="AS587" s="7" t="s">
        <v>5797</v>
      </c>
      <c r="AT587" s="7" t="s">
        <v>5797</v>
      </c>
      <c r="AU587" s="7" t="s">
        <v>5797</v>
      </c>
      <c r="AV587" s="12">
        <v>0</v>
      </c>
      <c r="AW587" s="12">
        <v>0</v>
      </c>
      <c r="AX587" s="12">
        <v>0</v>
      </c>
      <c r="AY587" s="12">
        <v>1</v>
      </c>
      <c r="AZ587" s="12">
        <v>1</v>
      </c>
      <c r="BA587" s="12">
        <v>0</v>
      </c>
      <c r="BB587" s="12" t="s">
        <v>5797</v>
      </c>
      <c r="BC587" s="12">
        <v>1</v>
      </c>
    </row>
    <row r="588" spans="1:55" x14ac:dyDescent="0.35">
      <c r="A588" s="7" t="s">
        <v>1381</v>
      </c>
      <c r="B588" s="7" t="s">
        <v>1382</v>
      </c>
      <c r="C588" s="13" t="s">
        <v>51</v>
      </c>
      <c r="D588" s="7">
        <v>300</v>
      </c>
      <c r="E588" s="7" t="s">
        <v>100</v>
      </c>
      <c r="F588" s="7">
        <v>1604</v>
      </c>
      <c r="G588" s="14" t="s">
        <v>53</v>
      </c>
      <c r="H588" s="13" t="s">
        <v>54</v>
      </c>
      <c r="I588" s="7" t="s">
        <v>107</v>
      </c>
      <c r="J588" s="7" t="s">
        <v>56</v>
      </c>
      <c r="K588" s="7" t="s">
        <v>57</v>
      </c>
      <c r="L588" s="7">
        <v>30</v>
      </c>
      <c r="M588" s="7" t="s">
        <v>86</v>
      </c>
      <c r="N588" s="7">
        <v>43</v>
      </c>
      <c r="O588" t="s">
        <v>7875</v>
      </c>
      <c r="P588" s="7" t="s">
        <v>59</v>
      </c>
      <c r="Q588" s="14" t="s">
        <v>59</v>
      </c>
      <c r="R588" t="b">
        <v>0</v>
      </c>
      <c r="S588" s="7">
        <v>885</v>
      </c>
      <c r="T588" s="7">
        <v>15.12</v>
      </c>
      <c r="U588" s="7">
        <v>25.8</v>
      </c>
      <c r="V588" s="7">
        <v>0.63633340000000005</v>
      </c>
      <c r="W588" s="7">
        <v>1.3005199999999999</v>
      </c>
      <c r="X588" s="7">
        <v>6.5</v>
      </c>
      <c r="Y588" s="7">
        <v>5.64</v>
      </c>
      <c r="Z588" s="14">
        <v>2.34</v>
      </c>
      <c r="AA588" s="17">
        <v>3.2171199999999997E-2</v>
      </c>
      <c r="AB588" s="3">
        <v>0.96782900000000005</v>
      </c>
      <c r="AC588" s="14" t="s">
        <v>197</v>
      </c>
      <c r="AD588" s="13">
        <v>7</v>
      </c>
      <c r="AE588" s="14">
        <v>6</v>
      </c>
      <c r="AF588" s="13">
        <v>5</v>
      </c>
      <c r="AG588" s="7">
        <v>5</v>
      </c>
      <c r="AH588" s="7">
        <v>0</v>
      </c>
      <c r="AI588" s="7">
        <v>4</v>
      </c>
      <c r="AJ588" s="7">
        <v>4</v>
      </c>
      <c r="AK588" s="14">
        <v>0</v>
      </c>
      <c r="AL588" s="13">
        <v>2</v>
      </c>
      <c r="AM588" s="14">
        <v>2</v>
      </c>
      <c r="AN588" s="7" t="s">
        <v>66</v>
      </c>
      <c r="AO588" s="7" t="s">
        <v>62</v>
      </c>
      <c r="AP588" s="7" t="s">
        <v>62</v>
      </c>
      <c r="AQ588" s="7" t="s">
        <v>5797</v>
      </c>
      <c r="AR588" s="7" t="s">
        <v>70</v>
      </c>
      <c r="AS588" s="7" t="s">
        <v>66</v>
      </c>
      <c r="AT588" s="7" t="s">
        <v>70</v>
      </c>
      <c r="AU588" s="7" t="s">
        <v>70</v>
      </c>
      <c r="AV588" s="12">
        <v>0</v>
      </c>
      <c r="AW588" s="12">
        <v>0</v>
      </c>
      <c r="AX588" s="12">
        <v>0</v>
      </c>
      <c r="AY588" s="12">
        <v>1</v>
      </c>
      <c r="AZ588" s="12">
        <v>1</v>
      </c>
      <c r="BA588" s="12">
        <v>0</v>
      </c>
      <c r="BB588" s="12">
        <v>1</v>
      </c>
      <c r="BC588" s="12">
        <v>0</v>
      </c>
    </row>
    <row r="589" spans="1:55" x14ac:dyDescent="0.35">
      <c r="A589" s="7" t="s">
        <v>1383</v>
      </c>
      <c r="B589" s="7" t="s">
        <v>1384</v>
      </c>
      <c r="C589" s="13" t="s">
        <v>51</v>
      </c>
      <c r="D589" s="7">
        <v>300</v>
      </c>
      <c r="E589" s="7" t="s">
        <v>100</v>
      </c>
      <c r="F589" s="7">
        <v>1500</v>
      </c>
      <c r="G589" s="14" t="s">
        <v>53</v>
      </c>
      <c r="H589" s="13" t="s">
        <v>54</v>
      </c>
      <c r="I589" s="7" t="s">
        <v>75</v>
      </c>
      <c r="J589" s="7" t="s">
        <v>76</v>
      </c>
      <c r="K589" s="7" t="s">
        <v>57</v>
      </c>
      <c r="L589" s="7">
        <v>16</v>
      </c>
      <c r="M589" s="7" t="s">
        <v>109</v>
      </c>
      <c r="N589" s="7">
        <v>42</v>
      </c>
      <c r="O589" t="s">
        <v>7875</v>
      </c>
      <c r="P589" s="7" t="s">
        <v>59</v>
      </c>
      <c r="Q589" s="14" t="s">
        <v>56</v>
      </c>
      <c r="R589" t="b">
        <v>0</v>
      </c>
      <c r="S589" s="7">
        <v>857</v>
      </c>
      <c r="T589" s="7">
        <v>16.78</v>
      </c>
      <c r="U589" s="7">
        <v>28.72</v>
      </c>
      <c r="V589" s="7">
        <v>0.97186620000000001</v>
      </c>
      <c r="W589" s="7">
        <v>1.1946399999999999</v>
      </c>
      <c r="X589" s="7">
        <v>6.2</v>
      </c>
      <c r="Y589" s="7">
        <v>5.15</v>
      </c>
      <c r="Z589" s="14">
        <v>2.2599999999999998</v>
      </c>
      <c r="AA589" s="17">
        <v>1E-4</v>
      </c>
      <c r="AB589" s="3">
        <v>0.99990000000000001</v>
      </c>
      <c r="AC589" s="14" t="s">
        <v>197</v>
      </c>
      <c r="AD589" s="13">
        <v>7</v>
      </c>
      <c r="AE589" s="14">
        <v>6</v>
      </c>
      <c r="AF589" s="13">
        <v>5</v>
      </c>
      <c r="AG589" s="7">
        <v>5</v>
      </c>
      <c r="AH589" s="7">
        <v>0</v>
      </c>
      <c r="AI589" s="7">
        <v>4</v>
      </c>
      <c r="AJ589" s="7">
        <v>4</v>
      </c>
      <c r="AK589" s="14">
        <v>0</v>
      </c>
      <c r="AL589" s="13">
        <v>2</v>
      </c>
      <c r="AM589" s="14">
        <v>2</v>
      </c>
      <c r="AN589" s="7" t="s">
        <v>66</v>
      </c>
      <c r="AO589" s="7" t="s">
        <v>62</v>
      </c>
      <c r="AP589" s="7" t="s">
        <v>62</v>
      </c>
      <c r="AQ589" s="7" t="s">
        <v>70</v>
      </c>
      <c r="AR589" s="7" t="s">
        <v>70</v>
      </c>
      <c r="AS589" s="7" t="s">
        <v>66</v>
      </c>
      <c r="AT589" s="7" t="s">
        <v>70</v>
      </c>
      <c r="AU589" s="7" t="s">
        <v>70</v>
      </c>
      <c r="AV589" s="12">
        <v>0</v>
      </c>
      <c r="AW589" s="12">
        <v>0</v>
      </c>
      <c r="AX589" s="12">
        <v>0</v>
      </c>
      <c r="AY589" s="12" t="s">
        <v>5797</v>
      </c>
      <c r="AZ589" s="12" t="s">
        <v>5797</v>
      </c>
      <c r="BA589" s="12">
        <v>0</v>
      </c>
      <c r="BB589" s="12" t="s">
        <v>5797</v>
      </c>
      <c r="BC589" s="12">
        <v>1</v>
      </c>
    </row>
    <row r="590" spans="1:55" x14ac:dyDescent="0.35">
      <c r="A590" s="7" t="s">
        <v>1385</v>
      </c>
      <c r="B590" s="7" t="s">
        <v>1386</v>
      </c>
      <c r="C590" s="13" t="s">
        <v>51</v>
      </c>
      <c r="D590" s="7">
        <v>300</v>
      </c>
      <c r="E590" s="7" t="s">
        <v>100</v>
      </c>
      <c r="F590" s="7"/>
      <c r="G590" s="14" t="s">
        <v>53</v>
      </c>
      <c r="H590" s="13" t="s">
        <v>54</v>
      </c>
      <c r="I590" s="7" t="s">
        <v>75</v>
      </c>
      <c r="J590" s="7" t="s">
        <v>56</v>
      </c>
      <c r="K590" s="7" t="s">
        <v>84</v>
      </c>
      <c r="L590" s="7">
        <v>32</v>
      </c>
      <c r="M590" s="7" t="s">
        <v>58</v>
      </c>
      <c r="N590" s="7">
        <v>35</v>
      </c>
      <c r="O590" t="s">
        <v>7875</v>
      </c>
      <c r="P590" s="7" t="s">
        <v>77</v>
      </c>
      <c r="Q590" s="14" t="s">
        <v>59</v>
      </c>
      <c r="R590" t="b">
        <v>0</v>
      </c>
      <c r="S590" s="7">
        <v>1192</v>
      </c>
      <c r="T590" s="7">
        <v>11.32</v>
      </c>
      <c r="U590" s="7">
        <v>21.74</v>
      </c>
      <c r="V590" s="7">
        <v>0.58913340000000003</v>
      </c>
      <c r="W590" s="7">
        <v>1.8591800000000001</v>
      </c>
      <c r="X590" s="7">
        <v>6.1</v>
      </c>
      <c r="Y590" s="7">
        <v>4.5199999999999996</v>
      </c>
      <c r="Z590" s="14">
        <v>3.03</v>
      </c>
      <c r="AA590" s="17">
        <v>0.10831399999999999</v>
      </c>
      <c r="AB590" s="3">
        <v>0.89168599999999998</v>
      </c>
      <c r="AC590" s="14" t="s">
        <v>197</v>
      </c>
      <c r="AD590" s="13">
        <v>7</v>
      </c>
      <c r="AE590" s="14">
        <v>6</v>
      </c>
      <c r="AF590" s="13">
        <v>5</v>
      </c>
      <c r="AG590" s="7">
        <v>4</v>
      </c>
      <c r="AH590" s="7">
        <v>1</v>
      </c>
      <c r="AI590" s="7">
        <v>4</v>
      </c>
      <c r="AJ590" s="7">
        <v>3</v>
      </c>
      <c r="AK590" s="14">
        <v>1</v>
      </c>
      <c r="AL590" s="13">
        <v>2</v>
      </c>
      <c r="AM590" s="14">
        <v>2</v>
      </c>
      <c r="AN590" s="7" t="s">
        <v>66</v>
      </c>
      <c r="AO590" s="7" t="s">
        <v>62</v>
      </c>
      <c r="AP590" s="7" t="s">
        <v>62</v>
      </c>
      <c r="AQ590" s="7" t="s">
        <v>70</v>
      </c>
      <c r="AR590" s="7" t="s">
        <v>63</v>
      </c>
      <c r="AS590" s="7" t="s">
        <v>66</v>
      </c>
      <c r="AT590" s="7" t="s">
        <v>70</v>
      </c>
      <c r="AU590" s="7" t="s">
        <v>70</v>
      </c>
      <c r="AV590" s="12">
        <v>0</v>
      </c>
      <c r="AW590" s="12">
        <v>1</v>
      </c>
      <c r="AX590" s="12" t="s">
        <v>5797</v>
      </c>
      <c r="AY590" s="12">
        <v>1</v>
      </c>
      <c r="AZ590" s="12">
        <v>1</v>
      </c>
      <c r="BA590" s="12">
        <v>0</v>
      </c>
      <c r="BB590" s="12">
        <v>1</v>
      </c>
      <c r="BC590" s="12">
        <v>1</v>
      </c>
    </row>
    <row r="591" spans="1:55" x14ac:dyDescent="0.35">
      <c r="A591" s="7" t="s">
        <v>1387</v>
      </c>
      <c r="B591" s="7" t="s">
        <v>1388</v>
      </c>
      <c r="C591" s="13" t="s">
        <v>51</v>
      </c>
      <c r="D591" s="7">
        <v>300</v>
      </c>
      <c r="E591" s="7" t="s">
        <v>100</v>
      </c>
      <c r="F591" s="7"/>
      <c r="G591" s="14" t="s">
        <v>53</v>
      </c>
      <c r="H591" s="13" t="s">
        <v>54</v>
      </c>
      <c r="I591" s="7" t="s">
        <v>137</v>
      </c>
      <c r="J591" s="7" t="s">
        <v>56</v>
      </c>
      <c r="K591" s="7" t="s">
        <v>57</v>
      </c>
      <c r="L591" s="7">
        <v>27</v>
      </c>
      <c r="M591" s="7" t="s">
        <v>58</v>
      </c>
      <c r="N591" s="7">
        <v>37</v>
      </c>
      <c r="O591" t="s">
        <v>7881</v>
      </c>
      <c r="P591" s="7" t="s">
        <v>77</v>
      </c>
      <c r="Q591" s="14" t="s">
        <v>59</v>
      </c>
      <c r="R591" t="b">
        <v>0</v>
      </c>
      <c r="S591" s="7">
        <v>840</v>
      </c>
      <c r="T591" s="7">
        <v>17.54</v>
      </c>
      <c r="U591" s="7">
        <v>29.94</v>
      </c>
      <c r="V591" s="7">
        <v>1.0904674000000001</v>
      </c>
      <c r="W591" s="7">
        <v>1.1295999999999999</v>
      </c>
      <c r="X591" s="7">
        <v>6.2</v>
      </c>
      <c r="Y591" s="7">
        <v>5.32</v>
      </c>
      <c r="Z591" s="14">
        <v>2.38</v>
      </c>
      <c r="AA591" s="17">
        <v>8.2632999999999998E-2</v>
      </c>
      <c r="AB591" s="3">
        <v>0.91736700000000004</v>
      </c>
      <c r="AC591" s="14" t="s">
        <v>197</v>
      </c>
      <c r="AD591" s="13">
        <v>7</v>
      </c>
      <c r="AE591" s="14">
        <v>6</v>
      </c>
      <c r="AF591" s="13">
        <v>5</v>
      </c>
      <c r="AG591" s="7">
        <v>5</v>
      </c>
      <c r="AH591" s="7">
        <v>0</v>
      </c>
      <c r="AI591" s="7">
        <v>4</v>
      </c>
      <c r="AJ591" s="7">
        <v>4</v>
      </c>
      <c r="AK591" s="14">
        <v>0</v>
      </c>
      <c r="AL591" s="13">
        <v>2</v>
      </c>
      <c r="AM591" s="14">
        <v>2</v>
      </c>
      <c r="AN591" s="7" t="s">
        <v>66</v>
      </c>
      <c r="AO591" s="7" t="s">
        <v>62</v>
      </c>
      <c r="AP591" s="7" t="s">
        <v>62</v>
      </c>
      <c r="AQ591" s="7" t="s">
        <v>5797</v>
      </c>
      <c r="AR591" s="7" t="s">
        <v>70</v>
      </c>
      <c r="AS591" s="7" t="s">
        <v>66</v>
      </c>
      <c r="AT591" s="7" t="s">
        <v>5797</v>
      </c>
      <c r="AU591" s="7" t="s">
        <v>5797</v>
      </c>
      <c r="AV591" s="12">
        <v>0</v>
      </c>
      <c r="AW591" s="12">
        <v>0</v>
      </c>
      <c r="AX591" s="12">
        <v>0</v>
      </c>
      <c r="AY591" s="12">
        <v>1</v>
      </c>
      <c r="AZ591" s="12">
        <v>1</v>
      </c>
      <c r="BA591" s="12">
        <v>0</v>
      </c>
      <c r="BB591" s="12" t="s">
        <v>5797</v>
      </c>
      <c r="BC591" s="12">
        <v>1</v>
      </c>
    </row>
    <row r="592" spans="1:55" x14ac:dyDescent="0.35">
      <c r="A592" s="7" t="s">
        <v>1389</v>
      </c>
      <c r="B592" s="7" t="s">
        <v>1390</v>
      </c>
      <c r="C592" s="13" t="s">
        <v>51</v>
      </c>
      <c r="D592" s="7">
        <v>300</v>
      </c>
      <c r="E592" s="7" t="s">
        <v>100</v>
      </c>
      <c r="F592" s="7">
        <v>1736</v>
      </c>
      <c r="G592" s="14" t="s">
        <v>53</v>
      </c>
      <c r="H592" s="13" t="s">
        <v>54</v>
      </c>
      <c r="I592" s="7" t="s">
        <v>83</v>
      </c>
      <c r="J592" s="7" t="s">
        <v>56</v>
      </c>
      <c r="K592" s="7" t="s">
        <v>57</v>
      </c>
      <c r="L592" s="7">
        <v>43</v>
      </c>
      <c r="M592" s="7" t="s">
        <v>58</v>
      </c>
      <c r="N592" s="7">
        <v>36</v>
      </c>
      <c r="O592" t="s">
        <v>7875</v>
      </c>
      <c r="P592" s="7" t="s">
        <v>59</v>
      </c>
      <c r="Q592" s="14" t="s">
        <v>59</v>
      </c>
      <c r="R592" t="b">
        <v>0</v>
      </c>
      <c r="S592" s="7">
        <v>612</v>
      </c>
      <c r="T592" s="7">
        <v>13.16</v>
      </c>
      <c r="U592" s="7">
        <v>26.52</v>
      </c>
      <c r="V592" s="7">
        <v>0.99180080000000004</v>
      </c>
      <c r="W592" s="7">
        <v>0.79086000000000001</v>
      </c>
      <c r="X592" s="7"/>
      <c r="Y592" s="7"/>
      <c r="Z592" s="14"/>
      <c r="AA592" s="17">
        <v>2.33838E-2</v>
      </c>
      <c r="AB592" s="3">
        <v>0.97661600000000004</v>
      </c>
      <c r="AC592" s="14" t="s">
        <v>197</v>
      </c>
      <c r="AD592" s="13">
        <v>7</v>
      </c>
      <c r="AE592" s="14">
        <v>6</v>
      </c>
      <c r="AF592" s="13">
        <v>5</v>
      </c>
      <c r="AG592" s="7">
        <v>4</v>
      </c>
      <c r="AH592" s="7">
        <v>1</v>
      </c>
      <c r="AI592" s="7">
        <v>4</v>
      </c>
      <c r="AJ592" s="7">
        <v>3</v>
      </c>
      <c r="AK592" s="14">
        <v>1</v>
      </c>
      <c r="AL592" s="13">
        <v>2</v>
      </c>
      <c r="AM592" s="14">
        <v>2</v>
      </c>
      <c r="AN592" s="7" t="s">
        <v>66</v>
      </c>
      <c r="AO592" s="7" t="s">
        <v>62</v>
      </c>
      <c r="AP592" s="7" t="s">
        <v>62</v>
      </c>
      <c r="AQ592" s="7" t="s">
        <v>5797</v>
      </c>
      <c r="AR592" s="7" t="s">
        <v>63</v>
      </c>
      <c r="AS592" s="7" t="s">
        <v>66</v>
      </c>
      <c r="AT592" s="7" t="s">
        <v>5797</v>
      </c>
      <c r="AU592" s="7" t="s">
        <v>70</v>
      </c>
      <c r="AV592" s="12">
        <v>0</v>
      </c>
      <c r="AW592" s="12">
        <v>0</v>
      </c>
      <c r="AX592" s="12">
        <v>0</v>
      </c>
      <c r="AY592" s="12">
        <v>1</v>
      </c>
      <c r="AZ592" s="12">
        <v>1</v>
      </c>
      <c r="BA592" s="12">
        <v>0</v>
      </c>
      <c r="BB592" s="12">
        <v>1</v>
      </c>
      <c r="BC592" s="12" t="s">
        <v>5797</v>
      </c>
    </row>
    <row r="593" spans="1:55" x14ac:dyDescent="0.35">
      <c r="A593" s="7" t="s">
        <v>1391</v>
      </c>
      <c r="B593" s="7" t="s">
        <v>1392</v>
      </c>
      <c r="C593" s="13" t="s">
        <v>51</v>
      </c>
      <c r="D593" s="7">
        <v>300</v>
      </c>
      <c r="E593" s="7" t="s">
        <v>89</v>
      </c>
      <c r="F593" s="7"/>
      <c r="G593" s="14" t="s">
        <v>53</v>
      </c>
      <c r="H593" s="13" t="s">
        <v>54</v>
      </c>
      <c r="I593" s="7" t="s">
        <v>75</v>
      </c>
      <c r="J593" s="7" t="s">
        <v>56</v>
      </c>
      <c r="K593" s="7" t="s">
        <v>84</v>
      </c>
      <c r="L593" s="7">
        <v>36</v>
      </c>
      <c r="M593" s="7" t="s">
        <v>58</v>
      </c>
      <c r="N593" s="7">
        <v>41</v>
      </c>
      <c r="O593" t="s">
        <v>7875</v>
      </c>
      <c r="P593" s="7" t="s">
        <v>59</v>
      </c>
      <c r="Q593" s="14" t="s">
        <v>59</v>
      </c>
      <c r="R593" t="b">
        <v>0</v>
      </c>
      <c r="S593" s="7">
        <v>1171</v>
      </c>
      <c r="T593" s="7">
        <v>11.1</v>
      </c>
      <c r="U593" s="7">
        <v>21.54</v>
      </c>
      <c r="V593" s="7">
        <v>0.40400000000000003</v>
      </c>
      <c r="W593" s="7">
        <v>2.2452399999999999</v>
      </c>
      <c r="X593" s="7">
        <v>5.2</v>
      </c>
      <c r="Y593" s="7">
        <v>3.84</v>
      </c>
      <c r="Z593" s="14">
        <v>2.2799999999999998</v>
      </c>
      <c r="AA593" s="17">
        <v>0.39448</v>
      </c>
      <c r="AB593" s="3">
        <v>0.60551999999999995</v>
      </c>
      <c r="AC593" s="14" t="s">
        <v>197</v>
      </c>
      <c r="AD593" s="13">
        <v>7</v>
      </c>
      <c r="AE593" s="14">
        <v>6</v>
      </c>
      <c r="AF593" s="13">
        <v>5</v>
      </c>
      <c r="AG593" s="7">
        <v>5</v>
      </c>
      <c r="AH593" s="7">
        <v>0</v>
      </c>
      <c r="AI593" s="7">
        <v>4</v>
      </c>
      <c r="AJ593" s="7">
        <v>4</v>
      </c>
      <c r="AK593" s="14">
        <v>0</v>
      </c>
      <c r="AL593" s="13">
        <v>2</v>
      </c>
      <c r="AM593" s="14">
        <v>2</v>
      </c>
      <c r="AN593" s="7" t="s">
        <v>66</v>
      </c>
      <c r="AO593" s="7" t="s">
        <v>62</v>
      </c>
      <c r="AP593" s="7" t="s">
        <v>62</v>
      </c>
      <c r="AQ593" s="7" t="s">
        <v>70</v>
      </c>
      <c r="AR593" s="7" t="s">
        <v>70</v>
      </c>
      <c r="AS593" s="7" t="s">
        <v>66</v>
      </c>
      <c r="AT593" s="7" t="s">
        <v>70</v>
      </c>
      <c r="AU593" s="7" t="s">
        <v>70</v>
      </c>
      <c r="AV593" s="12">
        <v>0</v>
      </c>
      <c r="AW593" s="12">
        <v>0</v>
      </c>
      <c r="AX593" s="12">
        <v>0</v>
      </c>
      <c r="AY593" s="12">
        <v>1</v>
      </c>
      <c r="AZ593" s="12">
        <v>1</v>
      </c>
      <c r="BA593" s="12">
        <v>0</v>
      </c>
      <c r="BB593" s="12">
        <v>1</v>
      </c>
      <c r="BC593" s="12" t="s">
        <v>5797</v>
      </c>
    </row>
    <row r="594" spans="1:55" x14ac:dyDescent="0.35">
      <c r="A594" s="7" t="s">
        <v>1393</v>
      </c>
      <c r="B594" s="7" t="s">
        <v>1394</v>
      </c>
      <c r="C594" s="13" t="s">
        <v>51</v>
      </c>
      <c r="D594" s="7">
        <v>300</v>
      </c>
      <c r="E594" s="7" t="s">
        <v>100</v>
      </c>
      <c r="F594" s="7">
        <v>1736</v>
      </c>
      <c r="G594" s="14" t="s">
        <v>53</v>
      </c>
      <c r="H594" s="13" t="s">
        <v>54</v>
      </c>
      <c r="I594" s="7" t="s">
        <v>95</v>
      </c>
      <c r="J594" s="7" t="s">
        <v>56</v>
      </c>
      <c r="K594" s="7" t="s">
        <v>57</v>
      </c>
      <c r="L594" s="7">
        <v>38.200000000000003</v>
      </c>
      <c r="M594" s="7" t="s">
        <v>58</v>
      </c>
      <c r="N594" s="7">
        <v>40</v>
      </c>
      <c r="O594" t="s">
        <v>7875</v>
      </c>
      <c r="P594" s="7" t="s">
        <v>59</v>
      </c>
      <c r="Q594" s="14" t="s">
        <v>59</v>
      </c>
      <c r="R594" t="b">
        <v>0</v>
      </c>
      <c r="S594" s="7">
        <v>612</v>
      </c>
      <c r="T594" s="7">
        <v>13.16</v>
      </c>
      <c r="U594" s="7">
        <v>26.52</v>
      </c>
      <c r="V594" s="7">
        <v>0.99180080000000004</v>
      </c>
      <c r="W594" s="7">
        <v>0.79086000000000001</v>
      </c>
      <c r="X594" s="7"/>
      <c r="Y594" s="7"/>
      <c r="Z594" s="14"/>
      <c r="AA594" s="17">
        <v>0.130829</v>
      </c>
      <c r="AB594" s="3">
        <v>0.86917100000000003</v>
      </c>
      <c r="AC594" s="14" t="s">
        <v>197</v>
      </c>
      <c r="AD594" s="13">
        <v>7</v>
      </c>
      <c r="AE594" s="14">
        <v>6</v>
      </c>
      <c r="AF594" s="13">
        <v>5</v>
      </c>
      <c r="AG594" s="7">
        <v>5</v>
      </c>
      <c r="AH594" s="7">
        <v>0</v>
      </c>
      <c r="AI594" s="7">
        <v>4</v>
      </c>
      <c r="AJ594" s="7">
        <v>4</v>
      </c>
      <c r="AK594" s="14">
        <v>0</v>
      </c>
      <c r="AL594" s="13">
        <v>2</v>
      </c>
      <c r="AM594" s="14">
        <v>2</v>
      </c>
      <c r="AN594" s="7" t="s">
        <v>66</v>
      </c>
      <c r="AO594" s="7" t="s">
        <v>62</v>
      </c>
      <c r="AP594" s="7" t="s">
        <v>62</v>
      </c>
      <c r="AQ594" s="7" t="s">
        <v>70</v>
      </c>
      <c r="AR594" s="7" t="s">
        <v>70</v>
      </c>
      <c r="AS594" s="7" t="s">
        <v>66</v>
      </c>
      <c r="AT594" s="7" t="s">
        <v>70</v>
      </c>
      <c r="AU594" s="7" t="s">
        <v>5797</v>
      </c>
      <c r="AV594" s="12">
        <v>0</v>
      </c>
      <c r="AW594" s="12">
        <v>0</v>
      </c>
      <c r="AX594" s="12">
        <v>0</v>
      </c>
      <c r="AY594" s="12">
        <v>1</v>
      </c>
      <c r="AZ594" s="12">
        <v>1</v>
      </c>
      <c r="BA594" s="12">
        <v>0</v>
      </c>
      <c r="BB594" s="12">
        <v>1</v>
      </c>
      <c r="BC594" s="12">
        <v>0</v>
      </c>
    </row>
    <row r="595" spans="1:55" x14ac:dyDescent="0.35">
      <c r="A595" s="7" t="s">
        <v>1395</v>
      </c>
      <c r="B595" s="7" t="s">
        <v>1396</v>
      </c>
      <c r="C595" s="13" t="s">
        <v>51</v>
      </c>
      <c r="D595" s="7">
        <v>300</v>
      </c>
      <c r="E595" s="7" t="s">
        <v>100</v>
      </c>
      <c r="F595" s="7">
        <v>2100</v>
      </c>
      <c r="G595" s="14" t="s">
        <v>53</v>
      </c>
      <c r="H595" s="13" t="s">
        <v>54</v>
      </c>
      <c r="I595" s="7" t="s">
        <v>92</v>
      </c>
      <c r="J595" s="7" t="s">
        <v>56</v>
      </c>
      <c r="K595" s="7" t="s">
        <v>57</v>
      </c>
      <c r="L595" s="7">
        <v>42.7</v>
      </c>
      <c r="M595" s="7" t="s">
        <v>58</v>
      </c>
      <c r="N595" s="7"/>
      <c r="O595" t="s">
        <v>7875</v>
      </c>
      <c r="P595" s="7" t="s">
        <v>59</v>
      </c>
      <c r="Q595" s="14" t="s">
        <v>59</v>
      </c>
      <c r="R595" t="b">
        <v>0</v>
      </c>
      <c r="S595" s="7">
        <v>424</v>
      </c>
      <c r="T595" s="7">
        <v>10.3</v>
      </c>
      <c r="U595" s="7">
        <v>25.88</v>
      </c>
      <c r="V595" s="7">
        <v>0.87559940000000014</v>
      </c>
      <c r="W595" s="7">
        <v>0.60718000000000005</v>
      </c>
      <c r="X595" s="7">
        <v>7.8</v>
      </c>
      <c r="Y595" s="7">
        <v>5.09</v>
      </c>
      <c r="Z595" s="14">
        <v>2.56</v>
      </c>
      <c r="AA595" s="17">
        <v>3.9499199999999998E-2</v>
      </c>
      <c r="AB595" s="3">
        <v>0.96050100000000005</v>
      </c>
      <c r="AC595" s="14" t="s">
        <v>197</v>
      </c>
      <c r="AD595" s="13">
        <v>7</v>
      </c>
      <c r="AE595" s="14">
        <v>6</v>
      </c>
      <c r="AF595" s="13">
        <v>5</v>
      </c>
      <c r="AG595" s="7">
        <v>5</v>
      </c>
      <c r="AH595" s="7">
        <v>0</v>
      </c>
      <c r="AI595" s="7">
        <v>4</v>
      </c>
      <c r="AJ595" s="7">
        <v>4</v>
      </c>
      <c r="AK595" s="14">
        <v>0</v>
      </c>
      <c r="AL595" s="13">
        <v>2</v>
      </c>
      <c r="AM595" s="14">
        <v>2</v>
      </c>
      <c r="AN595" s="7" t="s">
        <v>66</v>
      </c>
      <c r="AO595" s="7" t="s">
        <v>62</v>
      </c>
      <c r="AP595" s="7" t="s">
        <v>62</v>
      </c>
      <c r="AQ595" s="7" t="s">
        <v>5797</v>
      </c>
      <c r="AR595" s="7" t="s">
        <v>70</v>
      </c>
      <c r="AS595" s="7" t="s">
        <v>66</v>
      </c>
      <c r="AT595" s="7" t="s">
        <v>70</v>
      </c>
      <c r="AU595" s="7" t="s">
        <v>70</v>
      </c>
      <c r="AV595" s="12">
        <v>0</v>
      </c>
      <c r="AW595" s="12">
        <v>0</v>
      </c>
      <c r="AX595" s="12">
        <v>0</v>
      </c>
      <c r="AY595" s="12">
        <v>1</v>
      </c>
      <c r="AZ595" s="12">
        <v>1</v>
      </c>
      <c r="BA595" s="12">
        <v>0</v>
      </c>
      <c r="BB595" s="12">
        <v>1</v>
      </c>
      <c r="BC595" s="12">
        <v>0</v>
      </c>
    </row>
    <row r="596" spans="1:55" x14ac:dyDescent="0.35">
      <c r="A596" s="7" t="s">
        <v>1397</v>
      </c>
      <c r="B596" s="7" t="s">
        <v>1398</v>
      </c>
      <c r="C596" s="13" t="s">
        <v>51</v>
      </c>
      <c r="D596" s="7">
        <v>300</v>
      </c>
      <c r="E596" s="7" t="s">
        <v>122</v>
      </c>
      <c r="F596" s="7"/>
      <c r="G596" s="14" t="s">
        <v>53</v>
      </c>
      <c r="H596" s="13" t="s">
        <v>54</v>
      </c>
      <c r="I596" s="7" t="s">
        <v>117</v>
      </c>
      <c r="J596" s="7" t="s">
        <v>56</v>
      </c>
      <c r="K596" s="7" t="s">
        <v>57</v>
      </c>
      <c r="L596" s="7">
        <v>28.5</v>
      </c>
      <c r="M596" s="7" t="s">
        <v>86</v>
      </c>
      <c r="N596" s="7">
        <v>46</v>
      </c>
      <c r="O596" t="s">
        <v>7875</v>
      </c>
      <c r="P596" s="7" t="s">
        <v>59</v>
      </c>
      <c r="Q596" s="14" t="s">
        <v>59</v>
      </c>
      <c r="R596" t="b">
        <v>0</v>
      </c>
      <c r="S596" s="7">
        <v>1205</v>
      </c>
      <c r="T596" s="7">
        <v>16.04</v>
      </c>
      <c r="U596" s="7">
        <v>26.38</v>
      </c>
      <c r="V596" s="7">
        <v>0.79446600000000001</v>
      </c>
      <c r="W596" s="7">
        <v>2.0048400000000002</v>
      </c>
      <c r="X596" s="7">
        <v>5.4</v>
      </c>
      <c r="Y596" s="7">
        <v>6.09</v>
      </c>
      <c r="Z596" s="14">
        <v>2.4500000000000002</v>
      </c>
      <c r="AA596" s="17">
        <v>4.0685299999999999E-3</v>
      </c>
      <c r="AB596" s="3">
        <v>0.99593100000000001</v>
      </c>
      <c r="AC596" s="14" t="s">
        <v>197</v>
      </c>
      <c r="AD596" s="13">
        <v>7</v>
      </c>
      <c r="AE596" s="14">
        <v>6</v>
      </c>
      <c r="AF596" s="13">
        <v>5</v>
      </c>
      <c r="AG596" s="7">
        <v>5</v>
      </c>
      <c r="AH596" s="7">
        <v>0</v>
      </c>
      <c r="AI596" s="7">
        <v>4</v>
      </c>
      <c r="AJ596" s="7">
        <v>4</v>
      </c>
      <c r="AK596" s="14">
        <v>0</v>
      </c>
      <c r="AL596" s="13">
        <v>2</v>
      </c>
      <c r="AM596" s="14">
        <v>2</v>
      </c>
      <c r="AN596" s="7" t="s">
        <v>66</v>
      </c>
      <c r="AO596" s="7" t="s">
        <v>62</v>
      </c>
      <c r="AP596" s="7" t="s">
        <v>62</v>
      </c>
      <c r="AQ596" s="7" t="s">
        <v>70</v>
      </c>
      <c r="AR596" s="7" t="s">
        <v>62</v>
      </c>
      <c r="AS596" s="7" t="s">
        <v>64</v>
      </c>
      <c r="AT596" s="7" t="s">
        <v>5797</v>
      </c>
      <c r="AU596" s="7" t="s">
        <v>5797</v>
      </c>
      <c r="AV596" s="12">
        <v>0</v>
      </c>
      <c r="AW596" s="12">
        <v>0</v>
      </c>
      <c r="AX596" s="12">
        <v>0</v>
      </c>
      <c r="AY596" s="12" t="s">
        <v>5797</v>
      </c>
      <c r="AZ596" s="12">
        <v>1</v>
      </c>
      <c r="BA596" s="12">
        <v>0</v>
      </c>
      <c r="BB596" s="12">
        <v>1</v>
      </c>
      <c r="BC596" s="12" t="s">
        <v>5797</v>
      </c>
    </row>
    <row r="597" spans="1:55" x14ac:dyDescent="0.35">
      <c r="A597" s="7" t="s">
        <v>1399</v>
      </c>
      <c r="B597" s="7" t="s">
        <v>1400</v>
      </c>
      <c r="C597" s="13" t="s">
        <v>51</v>
      </c>
      <c r="D597" s="7">
        <v>300</v>
      </c>
      <c r="E597" s="7" t="s">
        <v>101</v>
      </c>
      <c r="F597" s="7"/>
      <c r="G597" s="14" t="s">
        <v>53</v>
      </c>
      <c r="H597" s="13" t="s">
        <v>54</v>
      </c>
      <c r="I597" s="7" t="s">
        <v>92</v>
      </c>
      <c r="J597" s="7" t="s">
        <v>56</v>
      </c>
      <c r="K597" s="7" t="s">
        <v>57</v>
      </c>
      <c r="L597" s="7">
        <v>20</v>
      </c>
      <c r="M597" s="7" t="s">
        <v>86</v>
      </c>
      <c r="N597" s="7">
        <v>44</v>
      </c>
      <c r="O597" t="s">
        <v>7875</v>
      </c>
      <c r="P597" s="7" t="s">
        <v>59</v>
      </c>
      <c r="Q597" s="14" t="s">
        <v>59</v>
      </c>
      <c r="R597" t="b">
        <v>0</v>
      </c>
      <c r="S597" s="7">
        <v>160</v>
      </c>
      <c r="T597" s="7">
        <v>8.9333299999999998</v>
      </c>
      <c r="U597" s="7">
        <v>21.3</v>
      </c>
      <c r="V597" s="7">
        <v>0.84377666666666651</v>
      </c>
      <c r="W597" s="7">
        <v>0.37093333333333328</v>
      </c>
      <c r="X597" s="7">
        <v>7.1</v>
      </c>
      <c r="Y597" s="7">
        <v>2.96</v>
      </c>
      <c r="Z597" s="14">
        <v>2.62</v>
      </c>
      <c r="AA597" s="17">
        <v>1.44136E-2</v>
      </c>
      <c r="AB597" s="3">
        <v>0.98558599999999996</v>
      </c>
      <c r="AC597" s="14" t="s">
        <v>197</v>
      </c>
      <c r="AD597" s="13">
        <v>7</v>
      </c>
      <c r="AE597" s="14">
        <v>6</v>
      </c>
      <c r="AF597" s="13">
        <v>5</v>
      </c>
      <c r="AG597" s="7">
        <v>5</v>
      </c>
      <c r="AH597" s="7">
        <v>0</v>
      </c>
      <c r="AI597" s="7">
        <v>4</v>
      </c>
      <c r="AJ597" s="7">
        <v>4</v>
      </c>
      <c r="AK597" s="14">
        <v>0</v>
      </c>
      <c r="AL597" s="13">
        <v>2</v>
      </c>
      <c r="AM597" s="14">
        <v>2</v>
      </c>
      <c r="AN597" s="7" t="s">
        <v>66</v>
      </c>
      <c r="AO597" s="7" t="s">
        <v>62</v>
      </c>
      <c r="AP597" s="7" t="s">
        <v>62</v>
      </c>
      <c r="AQ597" s="7" t="s">
        <v>5797</v>
      </c>
      <c r="AR597" s="7" t="s">
        <v>62</v>
      </c>
      <c r="AS597" s="7" t="s">
        <v>64</v>
      </c>
      <c r="AT597" s="7" t="s">
        <v>5797</v>
      </c>
      <c r="AU597" s="7" t="s">
        <v>5797</v>
      </c>
      <c r="AV597" s="12">
        <v>0</v>
      </c>
      <c r="AW597" s="12">
        <v>0</v>
      </c>
      <c r="AX597" s="12">
        <v>0</v>
      </c>
      <c r="AY597" s="12">
        <v>1</v>
      </c>
      <c r="AZ597" s="12">
        <v>1</v>
      </c>
      <c r="BA597" s="12">
        <v>0</v>
      </c>
      <c r="BB597" s="12">
        <v>1</v>
      </c>
      <c r="BC597" s="12">
        <v>0</v>
      </c>
    </row>
    <row r="598" spans="1:55" x14ac:dyDescent="0.35">
      <c r="A598" s="7" t="s">
        <v>1401</v>
      </c>
      <c r="B598" s="7" t="s">
        <v>1402</v>
      </c>
      <c r="C598" s="13" t="s">
        <v>51</v>
      </c>
      <c r="D598" s="7">
        <v>300</v>
      </c>
      <c r="E598" s="7" t="s">
        <v>98</v>
      </c>
      <c r="F598" s="7"/>
      <c r="G598" s="14" t="s">
        <v>53</v>
      </c>
      <c r="H598" s="13" t="s">
        <v>54</v>
      </c>
      <c r="I598" s="7" t="s">
        <v>79</v>
      </c>
      <c r="J598" s="7" t="s">
        <v>56</v>
      </c>
      <c r="K598" s="7" t="s">
        <v>84</v>
      </c>
      <c r="L598" s="7">
        <v>43.1</v>
      </c>
      <c r="M598" s="7" t="s">
        <v>109</v>
      </c>
      <c r="N598" s="7">
        <v>56</v>
      </c>
      <c r="O598" t="s">
        <v>7833</v>
      </c>
      <c r="P598" s="7" t="s">
        <v>59</v>
      </c>
      <c r="Q598" s="14" t="s">
        <v>59</v>
      </c>
      <c r="R598" t="b">
        <v>0</v>
      </c>
      <c r="S598" s="7">
        <v>459</v>
      </c>
      <c r="T598" s="7">
        <v>11.82</v>
      </c>
      <c r="U598" s="7">
        <v>23.48</v>
      </c>
      <c r="V598" s="7">
        <v>0.57226660000000007</v>
      </c>
      <c r="W598" s="7">
        <v>0.84083999999999992</v>
      </c>
      <c r="X598" s="7"/>
      <c r="Y598" s="7"/>
      <c r="Z598" s="14"/>
      <c r="AA598" s="17">
        <v>0.20125399999999999</v>
      </c>
      <c r="AB598" s="3">
        <v>0.79874599999999996</v>
      </c>
      <c r="AC598" s="14" t="s">
        <v>197</v>
      </c>
      <c r="AD598" s="13">
        <v>7</v>
      </c>
      <c r="AE598" s="14">
        <v>6</v>
      </c>
      <c r="AF598" s="13">
        <v>5</v>
      </c>
      <c r="AG598" s="7">
        <v>5</v>
      </c>
      <c r="AH598" s="7">
        <v>0</v>
      </c>
      <c r="AI598" s="7">
        <v>4</v>
      </c>
      <c r="AJ598" s="7">
        <v>4</v>
      </c>
      <c r="AK598" s="14">
        <v>0</v>
      </c>
      <c r="AL598" s="13">
        <v>2</v>
      </c>
      <c r="AM598" s="14">
        <v>2</v>
      </c>
      <c r="AN598" s="7" t="s">
        <v>66</v>
      </c>
      <c r="AO598" s="7" t="s">
        <v>62</v>
      </c>
      <c r="AP598" s="7" t="s">
        <v>62</v>
      </c>
      <c r="AQ598" s="7" t="s">
        <v>5797</v>
      </c>
      <c r="AR598" s="7" t="s">
        <v>62</v>
      </c>
      <c r="AS598" s="7" t="s">
        <v>64</v>
      </c>
      <c r="AT598" s="7" t="s">
        <v>5797</v>
      </c>
      <c r="AU598" s="7" t="s">
        <v>5797</v>
      </c>
      <c r="AV598" s="12">
        <v>0</v>
      </c>
      <c r="AW598" s="12">
        <v>0</v>
      </c>
      <c r="AX598" s="12">
        <v>0</v>
      </c>
      <c r="AY598" s="12">
        <v>1</v>
      </c>
      <c r="AZ598" s="12">
        <v>1</v>
      </c>
      <c r="BA598" s="12">
        <v>0</v>
      </c>
      <c r="BB598" s="12">
        <v>1</v>
      </c>
      <c r="BC598" s="12">
        <v>0</v>
      </c>
    </row>
    <row r="599" spans="1:55" x14ac:dyDescent="0.35">
      <c r="A599" s="7" t="s">
        <v>1403</v>
      </c>
      <c r="B599" s="7" t="s">
        <v>1404</v>
      </c>
      <c r="C599" s="13" t="s">
        <v>51</v>
      </c>
      <c r="D599" s="7">
        <v>300</v>
      </c>
      <c r="E599" s="7" t="s">
        <v>139</v>
      </c>
      <c r="F599" s="7"/>
      <c r="G599" s="14" t="s">
        <v>53</v>
      </c>
      <c r="H599" s="13" t="s">
        <v>54</v>
      </c>
      <c r="I599" s="7" t="s">
        <v>75</v>
      </c>
      <c r="J599" s="7" t="s">
        <v>87</v>
      </c>
      <c r="K599" s="7" t="s">
        <v>57</v>
      </c>
      <c r="L599" s="7">
        <v>23.4</v>
      </c>
      <c r="M599" s="7" t="s">
        <v>86</v>
      </c>
      <c r="N599" s="7">
        <v>50</v>
      </c>
      <c r="O599" t="s">
        <v>7875</v>
      </c>
      <c r="P599" s="7" t="s">
        <v>77</v>
      </c>
      <c r="Q599" s="14" t="s">
        <v>59</v>
      </c>
      <c r="R599" t="b">
        <v>0</v>
      </c>
      <c r="S599" s="7">
        <v>870</v>
      </c>
      <c r="T599" s="7">
        <v>18.86</v>
      </c>
      <c r="U599" s="7">
        <v>28.66</v>
      </c>
      <c r="V599" s="7">
        <v>0.69720000000000004</v>
      </c>
      <c r="W599" s="7">
        <v>1.1976800000000001</v>
      </c>
      <c r="X599" s="7">
        <v>6.6</v>
      </c>
      <c r="Y599" s="7">
        <v>3.62</v>
      </c>
      <c r="Z599" s="14">
        <v>2.64</v>
      </c>
      <c r="AA599" s="17">
        <v>1E-4</v>
      </c>
      <c r="AB599" s="3">
        <v>0.99990000000000001</v>
      </c>
      <c r="AC599" s="14" t="s">
        <v>197</v>
      </c>
      <c r="AD599" s="13">
        <v>7</v>
      </c>
      <c r="AE599" s="14">
        <v>6</v>
      </c>
      <c r="AF599" s="13">
        <v>5</v>
      </c>
      <c r="AG599" s="7">
        <v>4</v>
      </c>
      <c r="AH599" s="7">
        <v>1</v>
      </c>
      <c r="AI599" s="7">
        <v>4</v>
      </c>
      <c r="AJ599" s="7">
        <v>3</v>
      </c>
      <c r="AK599" s="14">
        <v>1</v>
      </c>
      <c r="AL599" s="13">
        <v>2</v>
      </c>
      <c r="AM599" s="14">
        <v>2</v>
      </c>
      <c r="AN599" s="7" t="s">
        <v>66</v>
      </c>
      <c r="AO599" s="7" t="s">
        <v>62</v>
      </c>
      <c r="AP599" s="7" t="s">
        <v>208</v>
      </c>
      <c r="AQ599" s="7" t="s">
        <v>70</v>
      </c>
      <c r="AR599" s="7" t="s">
        <v>70</v>
      </c>
      <c r="AS599" s="7" t="s">
        <v>66</v>
      </c>
      <c r="AT599" s="7" t="s">
        <v>70</v>
      </c>
      <c r="AU599" s="7" t="s">
        <v>70</v>
      </c>
      <c r="AV599" s="12" t="s">
        <v>5797</v>
      </c>
      <c r="AW599" s="12">
        <v>0</v>
      </c>
      <c r="AX599" s="12">
        <v>0</v>
      </c>
      <c r="AY599" s="12">
        <v>1</v>
      </c>
      <c r="AZ599" s="12">
        <v>1</v>
      </c>
      <c r="BA599" s="12">
        <v>0</v>
      </c>
      <c r="BB599" s="12" t="s">
        <v>5797</v>
      </c>
      <c r="BC599" s="12">
        <v>1</v>
      </c>
    </row>
    <row r="600" spans="1:55" x14ac:dyDescent="0.35">
      <c r="A600" s="7" t="s">
        <v>1405</v>
      </c>
      <c r="B600" s="7" t="s">
        <v>1406</v>
      </c>
      <c r="C600" s="13" t="s">
        <v>51</v>
      </c>
      <c r="D600" s="7">
        <v>300</v>
      </c>
      <c r="E600" s="7" t="s">
        <v>139</v>
      </c>
      <c r="F600" s="7"/>
      <c r="G600" s="14" t="s">
        <v>53</v>
      </c>
      <c r="H600" s="13" t="s">
        <v>54</v>
      </c>
      <c r="I600" s="7" t="s">
        <v>75</v>
      </c>
      <c r="J600" s="7" t="s">
        <v>87</v>
      </c>
      <c r="K600" s="7" t="s">
        <v>57</v>
      </c>
      <c r="L600" s="7">
        <v>23.4</v>
      </c>
      <c r="M600" s="7" t="s">
        <v>109</v>
      </c>
      <c r="N600" s="7">
        <v>29</v>
      </c>
      <c r="O600" t="s">
        <v>7875</v>
      </c>
      <c r="P600" s="7" t="s">
        <v>59</v>
      </c>
      <c r="Q600" s="14" t="s">
        <v>59</v>
      </c>
      <c r="R600" t="b">
        <v>0</v>
      </c>
      <c r="S600" s="7">
        <v>946</v>
      </c>
      <c r="T600" s="7">
        <v>20.62</v>
      </c>
      <c r="U600" s="7">
        <v>30.64</v>
      </c>
      <c r="V600" s="7">
        <v>0.91306739999999997</v>
      </c>
      <c r="W600" s="7">
        <v>1.2248399999999999</v>
      </c>
      <c r="X600" s="7"/>
      <c r="Y600" s="7">
        <v>3.1</v>
      </c>
      <c r="Z600" s="14"/>
      <c r="AA600" s="17">
        <v>1E-4</v>
      </c>
      <c r="AB600" s="3">
        <v>0.99990000000000001</v>
      </c>
      <c r="AC600" s="14" t="s">
        <v>197</v>
      </c>
      <c r="AD600" s="13">
        <v>7</v>
      </c>
      <c r="AE600" s="14">
        <v>6</v>
      </c>
      <c r="AF600" s="13">
        <v>5</v>
      </c>
      <c r="AG600" s="7">
        <v>3</v>
      </c>
      <c r="AH600" s="7">
        <v>2</v>
      </c>
      <c r="AI600" s="7">
        <v>4</v>
      </c>
      <c r="AJ600" s="7">
        <v>2</v>
      </c>
      <c r="AK600" s="14">
        <v>2</v>
      </c>
      <c r="AL600" s="13">
        <v>2</v>
      </c>
      <c r="AM600" s="14">
        <v>2</v>
      </c>
      <c r="AN600" s="7" t="s">
        <v>66</v>
      </c>
      <c r="AO600" s="7" t="s">
        <v>62</v>
      </c>
      <c r="AP600" s="7" t="s">
        <v>208</v>
      </c>
      <c r="AQ600" s="7" t="s">
        <v>70</v>
      </c>
      <c r="AR600" s="7" t="s">
        <v>63</v>
      </c>
      <c r="AS600" s="7" t="s">
        <v>66</v>
      </c>
      <c r="AT600" s="7" t="s">
        <v>70</v>
      </c>
      <c r="AU600" s="7" t="s">
        <v>70</v>
      </c>
      <c r="AV600" s="12" t="s">
        <v>5797</v>
      </c>
      <c r="AW600" s="12">
        <v>0</v>
      </c>
      <c r="AX600" s="12">
        <v>0</v>
      </c>
      <c r="AY600" s="12">
        <v>1</v>
      </c>
      <c r="AZ600" s="12">
        <v>1</v>
      </c>
      <c r="BA600" s="12">
        <v>0</v>
      </c>
      <c r="BB600" s="12">
        <v>1</v>
      </c>
      <c r="BC600" s="12" t="s">
        <v>5797</v>
      </c>
    </row>
    <row r="601" spans="1:55" x14ac:dyDescent="0.35">
      <c r="A601" s="7" t="s">
        <v>1407</v>
      </c>
      <c r="B601" s="7" t="s">
        <v>1408</v>
      </c>
      <c r="C601" s="13" t="s">
        <v>51</v>
      </c>
      <c r="D601" s="7">
        <v>300</v>
      </c>
      <c r="E601" s="7" t="s">
        <v>116</v>
      </c>
      <c r="F601" s="7"/>
      <c r="G601" s="14" t="s">
        <v>53</v>
      </c>
      <c r="H601" s="13" t="s">
        <v>54</v>
      </c>
      <c r="I601" s="7" t="s">
        <v>75</v>
      </c>
      <c r="J601" s="7" t="s">
        <v>56</v>
      </c>
      <c r="K601" s="7" t="s">
        <v>108</v>
      </c>
      <c r="L601" s="7">
        <v>27.6</v>
      </c>
      <c r="M601" s="7" t="s">
        <v>86</v>
      </c>
      <c r="N601" s="7">
        <v>39</v>
      </c>
      <c r="O601" t="s">
        <v>7875</v>
      </c>
      <c r="P601" s="7" t="s">
        <v>113</v>
      </c>
      <c r="Q601" s="14" t="s">
        <v>59</v>
      </c>
      <c r="R601" t="b">
        <v>0</v>
      </c>
      <c r="S601" s="7">
        <v>1761</v>
      </c>
      <c r="T601" s="7">
        <v>16.48</v>
      </c>
      <c r="U601" s="7">
        <v>25.7</v>
      </c>
      <c r="V601" s="7">
        <v>0.51113319999999995</v>
      </c>
      <c r="W601" s="7">
        <v>2.7407599999999999</v>
      </c>
      <c r="X601" s="7">
        <v>5.9</v>
      </c>
      <c r="Y601" s="7">
        <v>2.98</v>
      </c>
      <c r="Z601" s="14">
        <v>3.4</v>
      </c>
      <c r="AA601" s="17">
        <v>2.53257E-2</v>
      </c>
      <c r="AB601" s="3">
        <v>0.97467400000000004</v>
      </c>
      <c r="AC601" s="14" t="s">
        <v>197</v>
      </c>
      <c r="AD601" s="13">
        <v>7</v>
      </c>
      <c r="AE601" s="14">
        <v>6</v>
      </c>
      <c r="AF601" s="13">
        <v>5</v>
      </c>
      <c r="AG601" s="7">
        <v>4</v>
      </c>
      <c r="AH601" s="7">
        <v>1</v>
      </c>
      <c r="AI601" s="7">
        <v>4</v>
      </c>
      <c r="AJ601" s="7">
        <v>3</v>
      </c>
      <c r="AK601" s="14">
        <v>1</v>
      </c>
      <c r="AL601" s="13">
        <v>2</v>
      </c>
      <c r="AM601" s="14">
        <v>2</v>
      </c>
      <c r="AN601" s="7" t="s">
        <v>66</v>
      </c>
      <c r="AO601" s="7" t="s">
        <v>62</v>
      </c>
      <c r="AP601" s="7" t="s">
        <v>208</v>
      </c>
      <c r="AQ601" s="7" t="s">
        <v>70</v>
      </c>
      <c r="AR601" s="7" t="s">
        <v>70</v>
      </c>
      <c r="AS601" s="7" t="s">
        <v>66</v>
      </c>
      <c r="AT601" s="7" t="s">
        <v>70</v>
      </c>
      <c r="AU601" s="7" t="s">
        <v>70</v>
      </c>
      <c r="AV601" s="12">
        <v>0</v>
      </c>
      <c r="AW601" s="12">
        <v>0</v>
      </c>
      <c r="AX601" s="12">
        <v>0</v>
      </c>
      <c r="AY601" s="12">
        <v>1</v>
      </c>
      <c r="AZ601" s="12">
        <v>1</v>
      </c>
      <c r="BA601" s="12">
        <v>0</v>
      </c>
      <c r="BB601" s="12">
        <v>1</v>
      </c>
      <c r="BC601" s="12" t="s">
        <v>5797</v>
      </c>
    </row>
    <row r="602" spans="1:55" x14ac:dyDescent="0.35">
      <c r="A602" s="7" t="s">
        <v>1409</v>
      </c>
      <c r="B602" s="7" t="s">
        <v>1410</v>
      </c>
      <c r="C602" s="13" t="s">
        <v>51</v>
      </c>
      <c r="D602" s="7">
        <v>300</v>
      </c>
      <c r="E602" s="7" t="s">
        <v>91</v>
      </c>
      <c r="F602" s="7"/>
      <c r="G602" s="14" t="s">
        <v>53</v>
      </c>
      <c r="H602" s="13" t="s">
        <v>54</v>
      </c>
      <c r="I602" s="7" t="s">
        <v>75</v>
      </c>
      <c r="J602" s="7" t="s">
        <v>56</v>
      </c>
      <c r="K602" s="7" t="s">
        <v>57</v>
      </c>
      <c r="L602" s="7">
        <v>26.9</v>
      </c>
      <c r="M602" s="7" t="s">
        <v>86</v>
      </c>
      <c r="N602" s="7">
        <v>35</v>
      </c>
      <c r="O602" t="s">
        <v>7875</v>
      </c>
      <c r="P602" s="7" t="s">
        <v>77</v>
      </c>
      <c r="Q602" s="14" t="s">
        <v>59</v>
      </c>
      <c r="R602" t="b">
        <v>0</v>
      </c>
      <c r="S602" s="7">
        <v>1145</v>
      </c>
      <c r="T602" s="7">
        <v>20.45</v>
      </c>
      <c r="U602" s="7">
        <v>29.274999999999999</v>
      </c>
      <c r="V602" s="7">
        <v>0.93533224999999998</v>
      </c>
      <c r="W602" s="7">
        <v>2.1269749999999998</v>
      </c>
      <c r="X602" s="7">
        <v>6</v>
      </c>
      <c r="Y602" s="7">
        <v>3.74</v>
      </c>
      <c r="Z602" s="14">
        <v>2.16</v>
      </c>
      <c r="AA602" s="17">
        <v>0.20033999999999999</v>
      </c>
      <c r="AB602" s="3">
        <v>0.79966000000000004</v>
      </c>
      <c r="AC602" s="14" t="s">
        <v>197</v>
      </c>
      <c r="AD602" s="13">
        <v>7</v>
      </c>
      <c r="AE602" s="14">
        <v>6</v>
      </c>
      <c r="AF602" s="13">
        <v>5</v>
      </c>
      <c r="AG602" s="7">
        <v>3</v>
      </c>
      <c r="AH602" s="7">
        <v>2</v>
      </c>
      <c r="AI602" s="7">
        <v>4</v>
      </c>
      <c r="AJ602" s="7">
        <v>2</v>
      </c>
      <c r="AK602" s="14">
        <v>2</v>
      </c>
      <c r="AL602" s="13">
        <v>2</v>
      </c>
      <c r="AM602" s="14">
        <v>2</v>
      </c>
      <c r="AN602" s="7" t="s">
        <v>66</v>
      </c>
      <c r="AO602" s="7" t="s">
        <v>62</v>
      </c>
      <c r="AP602" s="7" t="s">
        <v>208</v>
      </c>
      <c r="AQ602" s="7" t="s">
        <v>70</v>
      </c>
      <c r="AR602" s="7" t="s">
        <v>63</v>
      </c>
      <c r="AS602" s="7" t="s">
        <v>5797</v>
      </c>
      <c r="AT602" s="7" t="s">
        <v>70</v>
      </c>
      <c r="AU602" s="7" t="s">
        <v>70</v>
      </c>
      <c r="AV602" s="12">
        <v>0</v>
      </c>
      <c r="AW602" s="12">
        <v>0</v>
      </c>
      <c r="AX602" s="12">
        <v>0</v>
      </c>
      <c r="AY602" s="12">
        <v>1</v>
      </c>
      <c r="AZ602" s="12">
        <v>1</v>
      </c>
      <c r="BA602" s="12" t="s">
        <v>5797</v>
      </c>
      <c r="BB602" s="12">
        <v>1</v>
      </c>
      <c r="BC602" s="12" t="s">
        <v>5797</v>
      </c>
    </row>
    <row r="603" spans="1:55" x14ac:dyDescent="0.35">
      <c r="A603" s="7" t="s">
        <v>1411</v>
      </c>
      <c r="B603" s="7" t="s">
        <v>1412</v>
      </c>
      <c r="C603" s="13" t="s">
        <v>51</v>
      </c>
      <c r="D603" s="7">
        <v>300</v>
      </c>
      <c r="E603" s="7" t="s">
        <v>697</v>
      </c>
      <c r="F603" s="7"/>
      <c r="G603" s="14" t="s">
        <v>53</v>
      </c>
      <c r="H603" s="13" t="s">
        <v>54</v>
      </c>
      <c r="I603" s="7" t="s">
        <v>75</v>
      </c>
      <c r="J603" s="7" t="s">
        <v>87</v>
      </c>
      <c r="K603" s="7" t="s">
        <v>57</v>
      </c>
      <c r="L603" s="7">
        <v>22</v>
      </c>
      <c r="M603" s="7" t="s">
        <v>86</v>
      </c>
      <c r="N603" s="7">
        <v>40</v>
      </c>
      <c r="O603" t="s">
        <v>7875</v>
      </c>
      <c r="P603" s="7" t="s">
        <v>59</v>
      </c>
      <c r="Q603" s="14" t="s">
        <v>56</v>
      </c>
      <c r="R603" t="b">
        <v>0</v>
      </c>
      <c r="S603" s="7">
        <v>670</v>
      </c>
      <c r="T603" s="7">
        <v>19.96</v>
      </c>
      <c r="U603" s="7">
        <v>29.6</v>
      </c>
      <c r="V603" s="7">
        <v>0.83520020000000006</v>
      </c>
      <c r="W603" s="7">
        <v>0.97602</v>
      </c>
      <c r="X603" s="7">
        <v>6.5</v>
      </c>
      <c r="Y603" s="7"/>
      <c r="Z603" s="14">
        <v>2.76</v>
      </c>
      <c r="AA603" s="17">
        <v>7.28052E-2</v>
      </c>
      <c r="AB603" s="3">
        <v>0.92719499999999999</v>
      </c>
      <c r="AC603" s="14" t="s">
        <v>197</v>
      </c>
      <c r="AD603" s="13">
        <v>7</v>
      </c>
      <c r="AE603" s="14">
        <v>6</v>
      </c>
      <c r="AF603" s="13">
        <v>5</v>
      </c>
      <c r="AG603" s="7">
        <v>2</v>
      </c>
      <c r="AH603" s="7">
        <v>3</v>
      </c>
      <c r="AI603" s="7">
        <v>4</v>
      </c>
      <c r="AJ603" s="7">
        <v>2</v>
      </c>
      <c r="AK603" s="14">
        <v>2</v>
      </c>
      <c r="AL603" s="13">
        <v>2</v>
      </c>
      <c r="AM603" s="14">
        <v>2</v>
      </c>
      <c r="AN603" s="7" t="s">
        <v>69</v>
      </c>
      <c r="AO603" s="7" t="s">
        <v>62</v>
      </c>
      <c r="AP603" s="7" t="s">
        <v>208</v>
      </c>
      <c r="AQ603" s="7" t="s">
        <v>70</v>
      </c>
      <c r="AR603" s="7" t="s">
        <v>70</v>
      </c>
      <c r="AS603" s="7" t="s">
        <v>66</v>
      </c>
      <c r="AT603" s="7" t="s">
        <v>70</v>
      </c>
      <c r="AU603" s="7" t="s">
        <v>70</v>
      </c>
      <c r="AV603" s="12">
        <v>0</v>
      </c>
      <c r="AW603" s="12">
        <v>0</v>
      </c>
      <c r="AX603" s="12" t="s">
        <v>5797</v>
      </c>
      <c r="AY603" s="12">
        <v>1</v>
      </c>
      <c r="AZ603" s="12">
        <v>1</v>
      </c>
      <c r="BA603" s="12">
        <v>0</v>
      </c>
      <c r="BB603" s="12" t="s">
        <v>5797</v>
      </c>
      <c r="BC603" s="12">
        <v>1</v>
      </c>
    </row>
    <row r="604" spans="1:55" x14ac:dyDescent="0.35">
      <c r="A604" s="7" t="s">
        <v>1413</v>
      </c>
      <c r="B604" s="7" t="s">
        <v>1414</v>
      </c>
      <c r="C604" s="13" t="s">
        <v>51</v>
      </c>
      <c r="D604" s="7">
        <v>300</v>
      </c>
      <c r="E604" s="7" t="s">
        <v>122</v>
      </c>
      <c r="F604" s="7"/>
      <c r="G604" s="14" t="s">
        <v>53</v>
      </c>
      <c r="H604" s="13" t="s">
        <v>54</v>
      </c>
      <c r="I604" s="7" t="s">
        <v>92</v>
      </c>
      <c r="J604" s="7" t="s">
        <v>56</v>
      </c>
      <c r="K604" s="7" t="s">
        <v>57</v>
      </c>
      <c r="L604" s="7">
        <v>34.5</v>
      </c>
      <c r="M604" s="7" t="s">
        <v>58</v>
      </c>
      <c r="N604" s="7">
        <v>38</v>
      </c>
      <c r="P604" s="7" t="s">
        <v>59</v>
      </c>
      <c r="Q604" s="14" t="s">
        <v>59</v>
      </c>
      <c r="R604" t="b">
        <v>0</v>
      </c>
      <c r="S604" s="7">
        <v>1027</v>
      </c>
      <c r="T604" s="7">
        <v>11.3</v>
      </c>
      <c r="U604" s="7">
        <v>20.420000000000002</v>
      </c>
      <c r="V604" s="7">
        <v>0.51846680000000001</v>
      </c>
      <c r="W604" s="7">
        <v>2.0747399999999998</v>
      </c>
      <c r="X604" s="7">
        <v>5.6</v>
      </c>
      <c r="Y604" s="7">
        <v>5.56</v>
      </c>
      <c r="Z604" s="14">
        <v>3.17</v>
      </c>
      <c r="AA604" s="17">
        <v>6.4351E-3</v>
      </c>
      <c r="AB604" s="3">
        <v>0.99356500000000003</v>
      </c>
      <c r="AC604" s="14" t="s">
        <v>197</v>
      </c>
      <c r="AD604" s="13">
        <v>7</v>
      </c>
      <c r="AE604" s="14">
        <v>6</v>
      </c>
      <c r="AF604" s="13">
        <v>5</v>
      </c>
      <c r="AG604" s="7">
        <v>4</v>
      </c>
      <c r="AH604" s="7">
        <v>1</v>
      </c>
      <c r="AI604" s="7">
        <v>4</v>
      </c>
      <c r="AJ604" s="7">
        <v>3</v>
      </c>
      <c r="AK604" s="14">
        <v>1</v>
      </c>
      <c r="AL604" s="13">
        <v>2</v>
      </c>
      <c r="AM604" s="14">
        <v>2</v>
      </c>
      <c r="AN604" s="7" t="s">
        <v>66</v>
      </c>
      <c r="AO604" s="7" t="s">
        <v>62</v>
      </c>
      <c r="AP604" s="7" t="s">
        <v>62</v>
      </c>
      <c r="AQ604" s="7" t="s">
        <v>5797</v>
      </c>
      <c r="AR604" s="7" t="s">
        <v>63</v>
      </c>
      <c r="AS604" s="7" t="s">
        <v>5797</v>
      </c>
      <c r="AT604" s="7" t="s">
        <v>5797</v>
      </c>
      <c r="AU604" s="7" t="s">
        <v>70</v>
      </c>
      <c r="AV604" s="12">
        <v>0</v>
      </c>
      <c r="AW604" s="12">
        <v>0</v>
      </c>
      <c r="AX604" s="12">
        <v>0</v>
      </c>
      <c r="AY604" s="12">
        <v>1</v>
      </c>
      <c r="AZ604" s="12">
        <v>1</v>
      </c>
      <c r="BA604" s="12">
        <v>0</v>
      </c>
      <c r="BB604" s="12" t="s">
        <v>5797</v>
      </c>
      <c r="BC604" s="12">
        <v>1</v>
      </c>
    </row>
    <row r="605" spans="1:55" x14ac:dyDescent="0.35">
      <c r="A605" s="7" t="s">
        <v>1415</v>
      </c>
      <c r="B605" s="7" t="s">
        <v>1416</v>
      </c>
      <c r="C605" s="13" t="s">
        <v>51</v>
      </c>
      <c r="D605" s="7">
        <v>300</v>
      </c>
      <c r="E605" s="7" t="s">
        <v>101</v>
      </c>
      <c r="F605" s="7"/>
      <c r="G605" s="14" t="s">
        <v>53</v>
      </c>
      <c r="H605" s="13" t="s">
        <v>54</v>
      </c>
      <c r="I605" s="7" t="s">
        <v>92</v>
      </c>
      <c r="J605" s="7" t="s">
        <v>56</v>
      </c>
      <c r="K605" s="7" t="s">
        <v>57</v>
      </c>
      <c r="L605" s="7">
        <v>22</v>
      </c>
      <c r="M605" s="7" t="s">
        <v>109</v>
      </c>
      <c r="N605" s="7">
        <v>30</v>
      </c>
      <c r="P605" s="7" t="s">
        <v>59</v>
      </c>
      <c r="Q605" s="14" t="s">
        <v>59</v>
      </c>
      <c r="R605" t="b">
        <v>0</v>
      </c>
      <c r="S605" s="7">
        <v>133</v>
      </c>
      <c r="T605" s="7">
        <v>8.5666700000000002</v>
      </c>
      <c r="U605" s="7">
        <v>21.466670000000001</v>
      </c>
      <c r="V605" s="7">
        <v>0.94700133333333325</v>
      </c>
      <c r="W605" s="7">
        <v>0.2980666666666667</v>
      </c>
      <c r="X605" s="7"/>
      <c r="Y605" s="7"/>
      <c r="Z605" s="14"/>
      <c r="AA605" s="17">
        <v>2.4703300000000001E-2</v>
      </c>
      <c r="AB605" s="3">
        <v>0.97529699999999997</v>
      </c>
      <c r="AC605" s="14" t="s">
        <v>197</v>
      </c>
      <c r="AD605" s="13">
        <v>7</v>
      </c>
      <c r="AE605" s="14">
        <v>6</v>
      </c>
      <c r="AF605" s="13">
        <v>5</v>
      </c>
      <c r="AG605" s="7">
        <v>5</v>
      </c>
      <c r="AH605" s="7">
        <v>0</v>
      </c>
      <c r="AI605" s="7">
        <v>4</v>
      </c>
      <c r="AJ605" s="7">
        <v>4</v>
      </c>
      <c r="AK605" s="14">
        <v>0</v>
      </c>
      <c r="AL605" s="13">
        <v>2</v>
      </c>
      <c r="AM605" s="14">
        <v>2</v>
      </c>
      <c r="AN605" s="7" t="s">
        <v>66</v>
      </c>
      <c r="AO605" s="7" t="s">
        <v>62</v>
      </c>
      <c r="AP605" s="7" t="s">
        <v>62</v>
      </c>
      <c r="AQ605" s="7" t="s">
        <v>5797</v>
      </c>
      <c r="AR605" s="7" t="s">
        <v>70</v>
      </c>
      <c r="AS605" s="7" t="s">
        <v>5797</v>
      </c>
      <c r="AT605" s="7" t="s">
        <v>5797</v>
      </c>
      <c r="AU605" s="7" t="s">
        <v>5797</v>
      </c>
      <c r="AV605" s="12">
        <v>0</v>
      </c>
      <c r="AW605" s="12">
        <v>0</v>
      </c>
      <c r="AX605" s="12">
        <v>0</v>
      </c>
      <c r="AY605" s="12">
        <v>1</v>
      </c>
      <c r="AZ605" s="12" t="s">
        <v>5797</v>
      </c>
      <c r="BA605" s="12">
        <v>0</v>
      </c>
      <c r="BB605" s="12" t="s">
        <v>5797</v>
      </c>
      <c r="BC605" s="12">
        <v>1</v>
      </c>
    </row>
    <row r="606" spans="1:55" x14ac:dyDescent="0.35">
      <c r="A606" s="7" t="s">
        <v>1417</v>
      </c>
      <c r="B606" s="7" t="s">
        <v>1418</v>
      </c>
      <c r="C606" s="13" t="s">
        <v>51</v>
      </c>
      <c r="D606" s="7">
        <v>300</v>
      </c>
      <c r="E606" s="7" t="s">
        <v>80</v>
      </c>
      <c r="F606" s="7">
        <v>1800</v>
      </c>
      <c r="G606" s="14" t="s">
        <v>53</v>
      </c>
      <c r="H606" s="13" t="s">
        <v>54</v>
      </c>
      <c r="I606" s="7" t="s">
        <v>103</v>
      </c>
      <c r="J606" s="7" t="s">
        <v>56</v>
      </c>
      <c r="K606" s="7" t="s">
        <v>57</v>
      </c>
      <c r="L606" s="7">
        <v>38</v>
      </c>
      <c r="M606" s="7" t="s">
        <v>85</v>
      </c>
      <c r="N606" s="7">
        <v>35</v>
      </c>
      <c r="O606" t="s">
        <v>7833</v>
      </c>
      <c r="P606" s="7" t="s">
        <v>59</v>
      </c>
      <c r="Q606" s="14" t="s">
        <v>59</v>
      </c>
      <c r="R606" t="b">
        <v>0</v>
      </c>
      <c r="S606" s="7">
        <v>1687</v>
      </c>
      <c r="T606" s="7">
        <v>14.94</v>
      </c>
      <c r="U606" s="7">
        <v>23.68</v>
      </c>
      <c r="V606" s="7">
        <v>0.36366680000000001</v>
      </c>
      <c r="W606" s="7">
        <v>4.1355000000000004</v>
      </c>
      <c r="X606" s="7">
        <v>5.2</v>
      </c>
      <c r="Y606" s="7">
        <v>3.23</v>
      </c>
      <c r="Z606" s="14">
        <v>3.69</v>
      </c>
      <c r="AA606" s="17">
        <v>0.23650199999999999</v>
      </c>
      <c r="AB606" s="3">
        <v>0.76349800000000001</v>
      </c>
      <c r="AC606" s="14" t="s">
        <v>197</v>
      </c>
      <c r="AD606" s="13">
        <v>7</v>
      </c>
      <c r="AE606" s="14">
        <v>6</v>
      </c>
      <c r="AF606" s="13">
        <v>5</v>
      </c>
      <c r="AG606" s="7">
        <v>1</v>
      </c>
      <c r="AH606" s="7">
        <v>4</v>
      </c>
      <c r="AI606" s="7">
        <v>4</v>
      </c>
      <c r="AJ606" s="7">
        <v>1</v>
      </c>
      <c r="AK606" s="14">
        <v>3</v>
      </c>
      <c r="AL606" s="13">
        <v>2</v>
      </c>
      <c r="AM606" s="14">
        <v>2</v>
      </c>
      <c r="AN606" s="7" t="s">
        <v>69</v>
      </c>
      <c r="AO606" s="7" t="s">
        <v>62</v>
      </c>
      <c r="AP606" s="7" t="s">
        <v>208</v>
      </c>
      <c r="AQ606" s="7" t="s">
        <v>70</v>
      </c>
      <c r="AR606" s="7" t="s">
        <v>63</v>
      </c>
      <c r="AS606" s="7" t="s">
        <v>66</v>
      </c>
      <c r="AT606" s="7" t="s">
        <v>70</v>
      </c>
      <c r="AU606" s="7" t="s">
        <v>70</v>
      </c>
      <c r="AV606" s="12">
        <v>0</v>
      </c>
      <c r="AW606" s="12">
        <v>0</v>
      </c>
      <c r="AX606" s="12">
        <v>0</v>
      </c>
      <c r="AY606" s="12">
        <v>1</v>
      </c>
      <c r="AZ606" s="12">
        <v>1</v>
      </c>
      <c r="BA606" s="12">
        <v>0</v>
      </c>
      <c r="BB606" s="12">
        <v>1</v>
      </c>
      <c r="BC606" s="12" t="s">
        <v>5797</v>
      </c>
    </row>
    <row r="607" spans="1:55" x14ac:dyDescent="0.35">
      <c r="A607" s="7" t="s">
        <v>1419</v>
      </c>
      <c r="B607" s="7" t="s">
        <v>1420</v>
      </c>
      <c r="C607" s="13" t="s">
        <v>51</v>
      </c>
      <c r="D607" s="7">
        <v>300</v>
      </c>
      <c r="E607" s="7" t="s">
        <v>100</v>
      </c>
      <c r="F607" s="7">
        <v>1572</v>
      </c>
      <c r="G607" s="14" t="s">
        <v>53</v>
      </c>
      <c r="H607" s="13" t="s">
        <v>54</v>
      </c>
      <c r="I607" s="7" t="s">
        <v>75</v>
      </c>
      <c r="J607" s="7" t="s">
        <v>87</v>
      </c>
      <c r="K607" s="7" t="s">
        <v>57</v>
      </c>
      <c r="L607" s="7">
        <v>28</v>
      </c>
      <c r="M607" s="7" t="s">
        <v>58</v>
      </c>
      <c r="N607" s="7">
        <v>35</v>
      </c>
      <c r="O607" t="s">
        <v>7875</v>
      </c>
      <c r="P607" s="7" t="s">
        <v>59</v>
      </c>
      <c r="Q607" s="14" t="s">
        <v>59</v>
      </c>
      <c r="R607" t="b">
        <v>0</v>
      </c>
      <c r="S607" s="7">
        <v>536</v>
      </c>
      <c r="T607" s="7">
        <v>15.36</v>
      </c>
      <c r="U607" s="7">
        <v>30.2</v>
      </c>
      <c r="V607" s="7">
        <v>1.353934</v>
      </c>
      <c r="W607" s="7">
        <v>0.69598000000000004</v>
      </c>
      <c r="X607" s="7"/>
      <c r="Y607" s="7">
        <v>4.2699999999999996</v>
      </c>
      <c r="Z607" s="14"/>
      <c r="AA607" s="17">
        <v>2.1504800000000001E-2</v>
      </c>
      <c r="AB607" s="3">
        <v>0.978495</v>
      </c>
      <c r="AC607" s="14" t="s">
        <v>197</v>
      </c>
      <c r="AD607" s="13">
        <v>7</v>
      </c>
      <c r="AE607" s="14">
        <v>6</v>
      </c>
      <c r="AF607" s="13">
        <v>5</v>
      </c>
      <c r="AG607" s="7">
        <v>5</v>
      </c>
      <c r="AH607" s="7">
        <v>0</v>
      </c>
      <c r="AI607" s="7">
        <v>4</v>
      </c>
      <c r="AJ607" s="7">
        <v>4</v>
      </c>
      <c r="AK607" s="14">
        <v>0</v>
      </c>
      <c r="AL607" s="13">
        <v>2</v>
      </c>
      <c r="AM607" s="14">
        <v>2</v>
      </c>
      <c r="AN607" s="7" t="s">
        <v>66</v>
      </c>
      <c r="AO607" s="7" t="s">
        <v>62</v>
      </c>
      <c r="AP607" s="7" t="s">
        <v>62</v>
      </c>
      <c r="AQ607" s="7" t="s">
        <v>70</v>
      </c>
      <c r="AR607" s="7" t="s">
        <v>70</v>
      </c>
      <c r="AS607" s="7" t="s">
        <v>5797</v>
      </c>
      <c r="AT607" s="7" t="s">
        <v>70</v>
      </c>
      <c r="AU607" s="7" t="s">
        <v>5797</v>
      </c>
      <c r="AV607" s="12">
        <v>0</v>
      </c>
      <c r="AW607" s="12">
        <v>0</v>
      </c>
      <c r="AX607" s="12">
        <v>0</v>
      </c>
      <c r="AY607" s="12">
        <v>1</v>
      </c>
      <c r="AZ607" s="12">
        <v>1</v>
      </c>
      <c r="BA607" s="12">
        <v>0</v>
      </c>
      <c r="BB607" s="12" t="s">
        <v>5797</v>
      </c>
      <c r="BC607" s="12">
        <v>1</v>
      </c>
    </row>
    <row r="608" spans="1:55" x14ac:dyDescent="0.35">
      <c r="A608" s="7" t="s">
        <v>1421</v>
      </c>
      <c r="B608" s="7" t="s">
        <v>1422</v>
      </c>
      <c r="C608" s="13" t="s">
        <v>51</v>
      </c>
      <c r="D608" s="7">
        <v>300</v>
      </c>
      <c r="E608" s="7" t="s">
        <v>100</v>
      </c>
      <c r="F608" s="7">
        <v>1730</v>
      </c>
      <c r="G608" s="14" t="s">
        <v>53</v>
      </c>
      <c r="H608" s="13" t="s">
        <v>54</v>
      </c>
      <c r="I608" s="7" t="s">
        <v>92</v>
      </c>
      <c r="J608" s="7" t="s">
        <v>56</v>
      </c>
      <c r="K608" s="7" t="s">
        <v>57</v>
      </c>
      <c r="L608" s="7">
        <v>14</v>
      </c>
      <c r="M608" s="7" t="s">
        <v>58</v>
      </c>
      <c r="N608" s="7">
        <v>36</v>
      </c>
      <c r="O608" t="s">
        <v>7875</v>
      </c>
      <c r="P608" s="7" t="s">
        <v>59</v>
      </c>
      <c r="Q608" s="14" t="s">
        <v>56</v>
      </c>
      <c r="R608" t="b">
        <v>0</v>
      </c>
      <c r="S608" s="7">
        <v>655</v>
      </c>
      <c r="T608" s="7">
        <v>15.4</v>
      </c>
      <c r="U608" s="7">
        <v>29.6</v>
      </c>
      <c r="V608" s="7">
        <v>1.2097340000000001</v>
      </c>
      <c r="W608" s="7">
        <v>0.88283999999999996</v>
      </c>
      <c r="X608" s="7"/>
      <c r="Y608" s="7"/>
      <c r="Z608" s="14"/>
      <c r="AA608" s="17">
        <v>3.5234799999999997E-2</v>
      </c>
      <c r="AB608" s="3">
        <v>0.96476499999999998</v>
      </c>
      <c r="AC608" s="14" t="s">
        <v>197</v>
      </c>
      <c r="AD608" s="13">
        <v>7</v>
      </c>
      <c r="AE608" s="14">
        <v>6</v>
      </c>
      <c r="AF608" s="13">
        <v>5</v>
      </c>
      <c r="AG608" s="7">
        <v>5</v>
      </c>
      <c r="AH608" s="7">
        <v>0</v>
      </c>
      <c r="AI608" s="7">
        <v>4</v>
      </c>
      <c r="AJ608" s="7">
        <v>4</v>
      </c>
      <c r="AK608" s="14">
        <v>0</v>
      </c>
      <c r="AL608" s="13">
        <v>2</v>
      </c>
      <c r="AM608" s="14">
        <v>2</v>
      </c>
      <c r="AN608" s="7" t="s">
        <v>66</v>
      </c>
      <c r="AO608" s="7" t="s">
        <v>62</v>
      </c>
      <c r="AP608" s="7" t="s">
        <v>62</v>
      </c>
      <c r="AQ608" s="7" t="s">
        <v>5797</v>
      </c>
      <c r="AR608" s="7" t="s">
        <v>70</v>
      </c>
      <c r="AS608" s="7" t="s">
        <v>66</v>
      </c>
      <c r="AT608" s="7" t="s">
        <v>5797</v>
      </c>
      <c r="AU608" s="7" t="s">
        <v>70</v>
      </c>
      <c r="AV608" s="12">
        <v>0</v>
      </c>
      <c r="AW608" s="12">
        <v>0</v>
      </c>
      <c r="AX608" s="12">
        <v>0</v>
      </c>
      <c r="AY608" s="12" t="s">
        <v>5797</v>
      </c>
      <c r="AZ608" s="12">
        <v>1</v>
      </c>
      <c r="BA608" s="12">
        <v>0</v>
      </c>
      <c r="BB608" s="12">
        <v>1</v>
      </c>
      <c r="BC608" s="12" t="s">
        <v>5797</v>
      </c>
    </row>
    <row r="609" spans="1:55" x14ac:dyDescent="0.35">
      <c r="A609" s="7" t="s">
        <v>1423</v>
      </c>
      <c r="B609" s="7" t="s">
        <v>1424</v>
      </c>
      <c r="C609" s="13" t="s">
        <v>51</v>
      </c>
      <c r="D609" s="7">
        <v>300</v>
      </c>
      <c r="E609" s="7" t="s">
        <v>100</v>
      </c>
      <c r="F609" s="7">
        <v>1979</v>
      </c>
      <c r="G609" s="14" t="s">
        <v>53</v>
      </c>
      <c r="H609" s="13" t="s">
        <v>54</v>
      </c>
      <c r="I609" s="7" t="s">
        <v>83</v>
      </c>
      <c r="J609" s="7" t="s">
        <v>87</v>
      </c>
      <c r="K609" s="7" t="s">
        <v>84</v>
      </c>
      <c r="L609" s="7">
        <v>22</v>
      </c>
      <c r="M609" s="7" t="s">
        <v>58</v>
      </c>
      <c r="N609" s="7">
        <v>35</v>
      </c>
      <c r="O609" t="s">
        <v>7921</v>
      </c>
      <c r="P609" s="7" t="s">
        <v>59</v>
      </c>
      <c r="Q609" s="14" t="s">
        <v>59</v>
      </c>
      <c r="R609" t="b">
        <v>0</v>
      </c>
      <c r="S609" s="7">
        <v>419</v>
      </c>
      <c r="T609" s="7">
        <v>12.72</v>
      </c>
      <c r="U609" s="7">
        <v>27.04</v>
      </c>
      <c r="V609" s="7">
        <v>1.1199994</v>
      </c>
      <c r="W609" s="7">
        <v>0.51606000000000007</v>
      </c>
      <c r="X609" s="7"/>
      <c r="Y609" s="7"/>
      <c r="Z609" s="14"/>
      <c r="AA609" s="17">
        <v>5.5373100000000001E-2</v>
      </c>
      <c r="AB609" s="3">
        <v>0.94462699999999999</v>
      </c>
      <c r="AC609" s="14" t="s">
        <v>197</v>
      </c>
      <c r="AD609" s="13">
        <v>7</v>
      </c>
      <c r="AE609" s="14">
        <v>6</v>
      </c>
      <c r="AF609" s="13">
        <v>5</v>
      </c>
      <c r="AG609" s="7">
        <v>4</v>
      </c>
      <c r="AH609" s="7">
        <v>1</v>
      </c>
      <c r="AI609" s="7">
        <v>4</v>
      </c>
      <c r="AJ609" s="7">
        <v>3</v>
      </c>
      <c r="AK609" s="14">
        <v>1</v>
      </c>
      <c r="AL609" s="13">
        <v>2</v>
      </c>
      <c r="AM609" s="14">
        <v>2</v>
      </c>
      <c r="AN609" s="7" t="s">
        <v>66</v>
      </c>
      <c r="AO609" s="7" t="s">
        <v>62</v>
      </c>
      <c r="AP609" s="7" t="s">
        <v>208</v>
      </c>
      <c r="AQ609" s="7" t="s">
        <v>70</v>
      </c>
      <c r="AR609" s="7" t="s">
        <v>70</v>
      </c>
      <c r="AS609" s="7" t="s">
        <v>5797</v>
      </c>
      <c r="AT609" s="7" t="s">
        <v>5797</v>
      </c>
      <c r="AU609" s="7" t="s">
        <v>70</v>
      </c>
      <c r="AV609" s="12">
        <v>0</v>
      </c>
      <c r="AW609" s="12">
        <v>0</v>
      </c>
      <c r="AX609" s="12">
        <v>0</v>
      </c>
      <c r="AY609" s="12">
        <v>1</v>
      </c>
      <c r="AZ609" s="12">
        <v>1</v>
      </c>
      <c r="BA609" s="12">
        <v>0</v>
      </c>
      <c r="BB609" s="12">
        <v>1</v>
      </c>
      <c r="BC609" s="12">
        <v>0</v>
      </c>
    </row>
    <row r="610" spans="1:55" x14ac:dyDescent="0.35">
      <c r="A610" s="7" t="s">
        <v>1425</v>
      </c>
      <c r="B610" s="7" t="s">
        <v>1426</v>
      </c>
      <c r="C610" s="13" t="s">
        <v>51</v>
      </c>
      <c r="D610" s="7">
        <v>300</v>
      </c>
      <c r="E610" s="7" t="s">
        <v>100</v>
      </c>
      <c r="F610" s="7">
        <v>2250</v>
      </c>
      <c r="G610" s="14" t="s">
        <v>53</v>
      </c>
      <c r="H610" s="13" t="s">
        <v>54</v>
      </c>
      <c r="I610" s="7" t="s">
        <v>118</v>
      </c>
      <c r="J610" s="7" t="s">
        <v>76</v>
      </c>
      <c r="K610" s="7" t="s">
        <v>57</v>
      </c>
      <c r="L610" s="7">
        <v>22</v>
      </c>
      <c r="M610" s="7" t="s">
        <v>58</v>
      </c>
      <c r="N610" s="7">
        <v>31</v>
      </c>
      <c r="O610" t="s">
        <v>7875</v>
      </c>
      <c r="P610" s="7" t="s">
        <v>59</v>
      </c>
      <c r="Q610" s="14" t="s">
        <v>59</v>
      </c>
      <c r="R610" t="b">
        <v>0</v>
      </c>
      <c r="S610" s="7">
        <v>1484</v>
      </c>
      <c r="T610" s="7">
        <v>13.66</v>
      </c>
      <c r="U610" s="7">
        <v>24.04</v>
      </c>
      <c r="V610" s="7">
        <v>0.53859999999999997</v>
      </c>
      <c r="W610" s="7">
        <v>2.3039399999999999</v>
      </c>
      <c r="X610" s="7"/>
      <c r="Y610" s="7"/>
      <c r="Z610" s="14"/>
      <c r="AA610" s="17">
        <v>1.9180900000000001E-2</v>
      </c>
      <c r="AB610" s="3">
        <v>0.980819</v>
      </c>
      <c r="AC610" s="14" t="s">
        <v>197</v>
      </c>
      <c r="AD610" s="13">
        <v>7</v>
      </c>
      <c r="AE610" s="14">
        <v>6</v>
      </c>
      <c r="AF610" s="13">
        <v>5</v>
      </c>
      <c r="AG610" s="7">
        <v>4</v>
      </c>
      <c r="AH610" s="7">
        <v>1</v>
      </c>
      <c r="AI610" s="7">
        <v>4</v>
      </c>
      <c r="AJ610" s="7">
        <v>3</v>
      </c>
      <c r="AK610" s="14">
        <v>1</v>
      </c>
      <c r="AL610" s="13">
        <v>2</v>
      </c>
      <c r="AM610" s="14">
        <v>2</v>
      </c>
      <c r="AN610" s="7" t="s">
        <v>66</v>
      </c>
      <c r="AO610" s="7" t="s">
        <v>62</v>
      </c>
      <c r="AP610" s="7" t="s">
        <v>62</v>
      </c>
      <c r="AQ610" s="7" t="s">
        <v>5797</v>
      </c>
      <c r="AR610" s="7" t="s">
        <v>63</v>
      </c>
      <c r="AS610" s="7" t="s">
        <v>5797</v>
      </c>
      <c r="AT610" s="7" t="s">
        <v>5797</v>
      </c>
      <c r="AU610" s="7" t="s">
        <v>70</v>
      </c>
      <c r="AV610" s="12">
        <v>0</v>
      </c>
      <c r="AW610" s="12">
        <v>0</v>
      </c>
      <c r="AX610" s="12">
        <v>0</v>
      </c>
      <c r="AY610" s="12">
        <v>1</v>
      </c>
      <c r="AZ610" s="12" t="s">
        <v>5797</v>
      </c>
      <c r="BA610" s="12">
        <v>0</v>
      </c>
      <c r="BB610" s="12" t="s">
        <v>5797</v>
      </c>
      <c r="BC610" s="12">
        <v>1</v>
      </c>
    </row>
    <row r="611" spans="1:55" x14ac:dyDescent="0.35">
      <c r="A611" s="7" t="s">
        <v>1427</v>
      </c>
      <c r="B611" s="7" t="s">
        <v>1428</v>
      </c>
      <c r="C611" s="13" t="s">
        <v>51</v>
      </c>
      <c r="D611" s="7">
        <v>300</v>
      </c>
      <c r="E611" s="7" t="s">
        <v>89</v>
      </c>
      <c r="F611" s="7">
        <v>1780</v>
      </c>
      <c r="G611" s="14" t="s">
        <v>53</v>
      </c>
      <c r="H611" s="13" t="s">
        <v>54</v>
      </c>
      <c r="I611" s="7" t="s">
        <v>107</v>
      </c>
      <c r="J611" s="7" t="s">
        <v>76</v>
      </c>
      <c r="K611" s="7" t="s">
        <v>57</v>
      </c>
      <c r="L611" s="7">
        <v>32</v>
      </c>
      <c r="M611" s="7" t="s">
        <v>58</v>
      </c>
      <c r="N611" s="7"/>
      <c r="O611" t="s">
        <v>7875</v>
      </c>
      <c r="P611" s="7" t="s">
        <v>113</v>
      </c>
      <c r="Q611" s="14" t="s">
        <v>59</v>
      </c>
      <c r="R611" t="b">
        <v>0</v>
      </c>
      <c r="S611" s="7">
        <v>894</v>
      </c>
      <c r="T611" s="7">
        <v>15.78</v>
      </c>
      <c r="U611" s="7">
        <v>24.14</v>
      </c>
      <c r="V611" s="7">
        <v>0.51493339999999999</v>
      </c>
      <c r="W611" s="7">
        <v>1.6714599999999999</v>
      </c>
      <c r="X611" s="7">
        <v>5.6</v>
      </c>
      <c r="Y611" s="7">
        <v>3.46</v>
      </c>
      <c r="Z611" s="14">
        <v>3.84</v>
      </c>
      <c r="AA611" s="17">
        <v>5.2039000000000002E-2</v>
      </c>
      <c r="AB611" s="3">
        <v>0.94796100000000005</v>
      </c>
      <c r="AC611" s="14" t="s">
        <v>197</v>
      </c>
      <c r="AD611" s="13">
        <v>7</v>
      </c>
      <c r="AE611" s="14">
        <v>6</v>
      </c>
      <c r="AF611" s="13">
        <v>5</v>
      </c>
      <c r="AG611" s="7">
        <v>4</v>
      </c>
      <c r="AH611" s="7">
        <v>1</v>
      </c>
      <c r="AI611" s="7">
        <v>4</v>
      </c>
      <c r="AJ611" s="7">
        <v>3</v>
      </c>
      <c r="AK611" s="14">
        <v>1</v>
      </c>
      <c r="AL611" s="13">
        <v>2</v>
      </c>
      <c r="AM611" s="14">
        <v>2</v>
      </c>
      <c r="AN611" s="7" t="s">
        <v>66</v>
      </c>
      <c r="AO611" s="7" t="s">
        <v>62</v>
      </c>
      <c r="AP611" s="7" t="s">
        <v>62</v>
      </c>
      <c r="AQ611" s="7" t="s">
        <v>5797</v>
      </c>
      <c r="AR611" s="7" t="s">
        <v>63</v>
      </c>
      <c r="AS611" s="7" t="s">
        <v>66</v>
      </c>
      <c r="AT611" s="7" t="s">
        <v>5797</v>
      </c>
      <c r="AU611" s="7" t="s">
        <v>70</v>
      </c>
      <c r="AV611" s="12">
        <v>0</v>
      </c>
      <c r="AW611" s="12">
        <v>0</v>
      </c>
      <c r="AX611" s="12">
        <v>0</v>
      </c>
      <c r="AY611" s="12">
        <v>1</v>
      </c>
      <c r="AZ611" s="12">
        <v>1</v>
      </c>
      <c r="BA611" s="12">
        <v>0</v>
      </c>
      <c r="BB611" s="12">
        <v>1</v>
      </c>
      <c r="BC611" s="12" t="s">
        <v>5797</v>
      </c>
    </row>
    <row r="612" spans="1:55" x14ac:dyDescent="0.35">
      <c r="A612" s="7" t="s">
        <v>1429</v>
      </c>
      <c r="B612" s="7" t="s">
        <v>1430</v>
      </c>
      <c r="C612" s="13" t="s">
        <v>51</v>
      </c>
      <c r="D612" s="7">
        <v>300</v>
      </c>
      <c r="E612" s="7" t="s">
        <v>169</v>
      </c>
      <c r="F612" s="7"/>
      <c r="G612" s="14" t="s">
        <v>53</v>
      </c>
      <c r="H612" s="13" t="s">
        <v>54</v>
      </c>
      <c r="I612" s="7" t="s">
        <v>107</v>
      </c>
      <c r="J612" s="7" t="s">
        <v>56</v>
      </c>
      <c r="K612" s="7" t="s">
        <v>57</v>
      </c>
      <c r="L612" s="7">
        <v>20</v>
      </c>
      <c r="M612" s="7" t="s">
        <v>86</v>
      </c>
      <c r="N612" s="7">
        <v>34</v>
      </c>
      <c r="O612" t="s">
        <v>7881</v>
      </c>
      <c r="P612" s="7" t="s">
        <v>59</v>
      </c>
      <c r="Q612" s="14" t="s">
        <v>59</v>
      </c>
      <c r="R612" t="b">
        <v>0</v>
      </c>
      <c r="S612" s="7">
        <v>1064</v>
      </c>
      <c r="T612" s="7">
        <v>16.899999999999999</v>
      </c>
      <c r="U612" s="7">
        <v>25.38</v>
      </c>
      <c r="V612" s="7">
        <v>0.48199979999999998</v>
      </c>
      <c r="W612" s="7">
        <v>1.5819000000000001</v>
      </c>
      <c r="X612" s="7"/>
      <c r="Y612" s="7"/>
      <c r="Z612" s="14"/>
      <c r="AA612" s="17">
        <v>1.52073E-2</v>
      </c>
      <c r="AB612" s="3">
        <v>0.98479300000000003</v>
      </c>
      <c r="AC612" s="14" t="s">
        <v>197</v>
      </c>
      <c r="AD612" s="13">
        <v>7</v>
      </c>
      <c r="AE612" s="14">
        <v>6</v>
      </c>
      <c r="AF612" s="13">
        <v>5</v>
      </c>
      <c r="AG612" s="7">
        <v>4</v>
      </c>
      <c r="AH612" s="7">
        <v>1</v>
      </c>
      <c r="AI612" s="7">
        <v>4</v>
      </c>
      <c r="AJ612" s="7">
        <v>3</v>
      </c>
      <c r="AK612" s="14">
        <v>1</v>
      </c>
      <c r="AL612" s="13">
        <v>2</v>
      </c>
      <c r="AM612" s="14">
        <v>2</v>
      </c>
      <c r="AN612" s="7" t="s">
        <v>66</v>
      </c>
      <c r="AO612" s="7" t="s">
        <v>62</v>
      </c>
      <c r="AP612" s="7" t="s">
        <v>62</v>
      </c>
      <c r="AQ612" s="7" t="s">
        <v>5797</v>
      </c>
      <c r="AR612" s="7" t="s">
        <v>63</v>
      </c>
      <c r="AS612" s="7" t="s">
        <v>5797</v>
      </c>
      <c r="AT612" s="7" t="s">
        <v>5797</v>
      </c>
      <c r="AU612" s="7" t="s">
        <v>70</v>
      </c>
      <c r="AV612" s="12">
        <v>0</v>
      </c>
      <c r="AW612" s="12">
        <v>0</v>
      </c>
      <c r="AX612" s="12">
        <v>0</v>
      </c>
      <c r="AY612" s="12">
        <v>1</v>
      </c>
      <c r="AZ612" s="12">
        <v>1</v>
      </c>
      <c r="BA612" s="12">
        <v>0</v>
      </c>
      <c r="BB612" s="12">
        <v>1</v>
      </c>
      <c r="BC612" s="12" t="s">
        <v>5797</v>
      </c>
    </row>
    <row r="613" spans="1:55" x14ac:dyDescent="0.35">
      <c r="A613" s="7" t="s">
        <v>1431</v>
      </c>
      <c r="B613" s="7" t="s">
        <v>1432</v>
      </c>
      <c r="C613" s="13" t="s">
        <v>51</v>
      </c>
      <c r="D613" s="7">
        <v>300</v>
      </c>
      <c r="E613" s="7" t="s">
        <v>1433</v>
      </c>
      <c r="F613" s="7"/>
      <c r="G613" s="14" t="s">
        <v>53</v>
      </c>
      <c r="H613" s="13" t="s">
        <v>54</v>
      </c>
      <c r="I613" s="7" t="s">
        <v>90</v>
      </c>
      <c r="J613" s="7" t="s">
        <v>87</v>
      </c>
      <c r="K613" s="7" t="s">
        <v>57</v>
      </c>
      <c r="L613" s="7">
        <v>45.2</v>
      </c>
      <c r="M613" s="7" t="s">
        <v>86</v>
      </c>
      <c r="N613" s="7">
        <v>31</v>
      </c>
      <c r="O613" t="s">
        <v>7833</v>
      </c>
      <c r="P613" s="7" t="s">
        <v>59</v>
      </c>
      <c r="Q613" s="14" t="s">
        <v>59</v>
      </c>
      <c r="R613" t="b">
        <v>0</v>
      </c>
      <c r="S613" s="7">
        <v>211</v>
      </c>
      <c r="T613" s="7">
        <v>10.4</v>
      </c>
      <c r="U613" s="7">
        <v>23.233329999999999</v>
      </c>
      <c r="V613" s="7">
        <v>0.8258890000000001</v>
      </c>
      <c r="W613" s="7">
        <v>0.43426666666666669</v>
      </c>
      <c r="X613" s="7">
        <v>6.8</v>
      </c>
      <c r="Y613" s="7"/>
      <c r="Z613" s="14">
        <v>2.4300000000000002</v>
      </c>
      <c r="AA613" s="17">
        <v>0.27150299999999999</v>
      </c>
      <c r="AB613" s="3">
        <v>0.72849699999999995</v>
      </c>
      <c r="AC613" s="14" t="s">
        <v>197</v>
      </c>
      <c r="AD613" s="13">
        <v>7</v>
      </c>
      <c r="AE613" s="14">
        <v>6</v>
      </c>
      <c r="AF613" s="13">
        <v>5</v>
      </c>
      <c r="AG613" s="7">
        <v>4</v>
      </c>
      <c r="AH613" s="7">
        <v>1</v>
      </c>
      <c r="AI613" s="7">
        <v>4</v>
      </c>
      <c r="AJ613" s="7">
        <v>3</v>
      </c>
      <c r="AK613" s="14">
        <v>1</v>
      </c>
      <c r="AL613" s="13">
        <v>2</v>
      </c>
      <c r="AM613" s="14">
        <v>2</v>
      </c>
      <c r="AN613" s="7" t="s">
        <v>66</v>
      </c>
      <c r="AO613" s="7" t="s">
        <v>62</v>
      </c>
      <c r="AP613" s="7" t="s">
        <v>62</v>
      </c>
      <c r="AQ613" s="7" t="s">
        <v>70</v>
      </c>
      <c r="AR613" s="7" t="s">
        <v>63</v>
      </c>
      <c r="AS613" s="7" t="s">
        <v>66</v>
      </c>
      <c r="AT613" s="7" t="s">
        <v>70</v>
      </c>
      <c r="AU613" s="7" t="s">
        <v>5797</v>
      </c>
      <c r="AV613" s="12">
        <v>0</v>
      </c>
      <c r="AW613" s="12">
        <v>0</v>
      </c>
      <c r="AX613" s="12">
        <v>0</v>
      </c>
      <c r="AY613" s="12">
        <v>1</v>
      </c>
      <c r="AZ613" s="12">
        <v>1</v>
      </c>
      <c r="BA613" s="12">
        <v>0</v>
      </c>
      <c r="BB613" s="12">
        <v>1</v>
      </c>
      <c r="BC613" s="12">
        <v>0</v>
      </c>
    </row>
    <row r="614" spans="1:55" x14ac:dyDescent="0.35">
      <c r="A614" s="7" t="s">
        <v>1434</v>
      </c>
      <c r="B614" s="7" t="s">
        <v>1435</v>
      </c>
      <c r="C614" s="13" t="s">
        <v>51</v>
      </c>
      <c r="D614" s="7">
        <v>300</v>
      </c>
      <c r="E614" s="7" t="s">
        <v>1436</v>
      </c>
      <c r="F614" s="7"/>
      <c r="G614" s="14" t="s">
        <v>53</v>
      </c>
      <c r="H614" s="13" t="s">
        <v>54</v>
      </c>
      <c r="I614" s="7" t="s">
        <v>75</v>
      </c>
      <c r="J614" s="7" t="s">
        <v>56</v>
      </c>
      <c r="K614" s="7" t="s">
        <v>84</v>
      </c>
      <c r="L614" s="7">
        <v>21.6</v>
      </c>
      <c r="M614" s="7" t="s">
        <v>109</v>
      </c>
      <c r="N614" s="7">
        <v>36</v>
      </c>
      <c r="O614" t="s">
        <v>7834</v>
      </c>
      <c r="P614" s="7" t="s">
        <v>59</v>
      </c>
      <c r="Q614" s="14" t="s">
        <v>56</v>
      </c>
      <c r="R614" t="b">
        <v>0</v>
      </c>
      <c r="S614" s="7">
        <v>1289</v>
      </c>
      <c r="T614" s="7">
        <v>19.399999999999999</v>
      </c>
      <c r="U614" s="7">
        <v>27.8</v>
      </c>
      <c r="V614" s="7">
        <v>0.59708300000000003</v>
      </c>
      <c r="W614" s="7">
        <v>2.5918749999999999</v>
      </c>
      <c r="X614" s="7"/>
      <c r="Y614" s="7"/>
      <c r="Z614" s="14"/>
      <c r="AA614" s="17">
        <v>4.1197400000000001E-4</v>
      </c>
      <c r="AB614" s="3">
        <v>0.99958800000000003</v>
      </c>
      <c r="AC614" s="14" t="s">
        <v>197</v>
      </c>
      <c r="AD614" s="13">
        <v>7</v>
      </c>
      <c r="AE614" s="14">
        <v>6</v>
      </c>
      <c r="AF614" s="13">
        <v>5</v>
      </c>
      <c r="AG614" s="7">
        <v>5</v>
      </c>
      <c r="AH614" s="7">
        <v>0</v>
      </c>
      <c r="AI614" s="7">
        <v>4</v>
      </c>
      <c r="AJ614" s="7">
        <v>4</v>
      </c>
      <c r="AK614" s="14">
        <v>0</v>
      </c>
      <c r="AL614" s="13">
        <v>2</v>
      </c>
      <c r="AM614" s="14">
        <v>2</v>
      </c>
      <c r="AN614" s="7" t="s">
        <v>66</v>
      </c>
      <c r="AO614" s="7" t="s">
        <v>62</v>
      </c>
      <c r="AP614" s="7" t="s">
        <v>62</v>
      </c>
      <c r="AQ614" s="7" t="s">
        <v>70</v>
      </c>
      <c r="AR614" s="7" t="s">
        <v>70</v>
      </c>
      <c r="AS614" s="7" t="s">
        <v>66</v>
      </c>
      <c r="AT614" s="7" t="s">
        <v>70</v>
      </c>
      <c r="AU614" s="7" t="s">
        <v>70</v>
      </c>
      <c r="AV614" s="12">
        <v>0</v>
      </c>
      <c r="AW614" s="12" t="s">
        <v>5797</v>
      </c>
      <c r="AX614" s="12">
        <v>0</v>
      </c>
      <c r="AY614" s="12">
        <v>1</v>
      </c>
      <c r="AZ614" s="12">
        <v>1</v>
      </c>
      <c r="BA614" s="12">
        <v>0</v>
      </c>
      <c r="BB614" s="12">
        <v>1</v>
      </c>
      <c r="BC614" s="12">
        <v>1</v>
      </c>
    </row>
    <row r="615" spans="1:55" x14ac:dyDescent="0.35">
      <c r="A615" s="7" t="s">
        <v>1437</v>
      </c>
      <c r="B615" s="7" t="s">
        <v>1438</v>
      </c>
      <c r="C615" s="13" t="s">
        <v>51</v>
      </c>
      <c r="D615" s="7">
        <v>300</v>
      </c>
      <c r="E615" s="7" t="s">
        <v>174</v>
      </c>
      <c r="F615" s="7"/>
      <c r="G615" s="14" t="s">
        <v>53</v>
      </c>
      <c r="H615" s="13" t="s">
        <v>54</v>
      </c>
      <c r="I615" s="7" t="s">
        <v>92</v>
      </c>
      <c r="J615" s="7" t="s">
        <v>56</v>
      </c>
      <c r="K615" s="7" t="s">
        <v>57</v>
      </c>
      <c r="L615" s="7">
        <v>45.5</v>
      </c>
      <c r="M615" s="7" t="s">
        <v>73</v>
      </c>
      <c r="N615" s="7"/>
      <c r="O615" t="s">
        <v>7875</v>
      </c>
      <c r="P615" s="7" t="s">
        <v>59</v>
      </c>
      <c r="Q615" s="14" t="s">
        <v>56</v>
      </c>
      <c r="R615" t="b">
        <v>0</v>
      </c>
      <c r="S615" s="7">
        <v>815</v>
      </c>
      <c r="T615" s="7">
        <v>10.34</v>
      </c>
      <c r="U615" s="7">
        <v>21.14</v>
      </c>
      <c r="V615" s="7">
        <v>0.63740019999999997</v>
      </c>
      <c r="W615" s="7">
        <v>1.4630000000000001</v>
      </c>
      <c r="X615" s="7">
        <v>6.4</v>
      </c>
      <c r="Y615" s="7">
        <v>1.1299999999999999</v>
      </c>
      <c r="Z615" s="14">
        <v>4.01</v>
      </c>
      <c r="AA615" s="17">
        <v>4.06305E-2</v>
      </c>
      <c r="AB615" s="3">
        <v>0.95936900000000003</v>
      </c>
      <c r="AC615" s="14" t="s">
        <v>197</v>
      </c>
      <c r="AD615" s="13">
        <v>7</v>
      </c>
      <c r="AE615" s="14">
        <v>6</v>
      </c>
      <c r="AF615" s="13">
        <v>5</v>
      </c>
      <c r="AG615" s="7">
        <v>5</v>
      </c>
      <c r="AH615" s="7">
        <v>0</v>
      </c>
      <c r="AI615" s="7">
        <v>4</v>
      </c>
      <c r="AJ615" s="7">
        <v>4</v>
      </c>
      <c r="AK615" s="14">
        <v>0</v>
      </c>
      <c r="AL615" s="13">
        <v>2</v>
      </c>
      <c r="AM615" s="14">
        <v>2</v>
      </c>
      <c r="AN615" s="7" t="s">
        <v>66</v>
      </c>
      <c r="AO615" s="7" t="s">
        <v>62</v>
      </c>
      <c r="AP615" s="7" t="s">
        <v>62</v>
      </c>
      <c r="AQ615" s="7" t="s">
        <v>5797</v>
      </c>
      <c r="AR615" s="7" t="s">
        <v>70</v>
      </c>
      <c r="AS615" s="7" t="s">
        <v>66</v>
      </c>
      <c r="AT615" s="7" t="s">
        <v>70</v>
      </c>
      <c r="AU615" s="7" t="s">
        <v>70</v>
      </c>
      <c r="AV615" s="12">
        <v>0</v>
      </c>
      <c r="AW615" s="12">
        <v>0</v>
      </c>
      <c r="AX615" s="12">
        <v>0</v>
      </c>
      <c r="AY615" s="12">
        <v>1</v>
      </c>
      <c r="AZ615" s="12">
        <v>1</v>
      </c>
      <c r="BA615" s="12">
        <v>0</v>
      </c>
      <c r="BB615" s="12" t="s">
        <v>5797</v>
      </c>
      <c r="BC615" s="12">
        <v>1</v>
      </c>
    </row>
    <row r="616" spans="1:55" x14ac:dyDescent="0.35">
      <c r="A616" s="7" t="s">
        <v>1439</v>
      </c>
      <c r="B616" s="7" t="s">
        <v>1440</v>
      </c>
      <c r="C616" s="13" t="s">
        <v>51</v>
      </c>
      <c r="D616" s="7">
        <v>300</v>
      </c>
      <c r="E616" s="7" t="s">
        <v>100</v>
      </c>
      <c r="F616" s="7">
        <v>2000</v>
      </c>
      <c r="G616" s="14" t="s">
        <v>53</v>
      </c>
      <c r="H616" s="13" t="s">
        <v>54</v>
      </c>
      <c r="I616" s="7" t="s">
        <v>75</v>
      </c>
      <c r="J616" s="7" t="s">
        <v>76</v>
      </c>
      <c r="K616" s="7" t="s">
        <v>57</v>
      </c>
      <c r="L616" s="7">
        <v>31</v>
      </c>
      <c r="M616" s="7" t="s">
        <v>86</v>
      </c>
      <c r="N616" s="7">
        <v>33</v>
      </c>
      <c r="O616" t="s">
        <v>7923</v>
      </c>
      <c r="P616" s="7" t="s">
        <v>59</v>
      </c>
      <c r="Q616" s="14" t="s">
        <v>59</v>
      </c>
      <c r="R616" t="b">
        <v>0</v>
      </c>
      <c r="S616" s="7">
        <v>1492</v>
      </c>
      <c r="T616" s="7">
        <v>16.04</v>
      </c>
      <c r="U616" s="7">
        <v>25.36</v>
      </c>
      <c r="V616" s="7">
        <v>0.53513339999999998</v>
      </c>
      <c r="W616" s="7">
        <v>2.38226</v>
      </c>
      <c r="X616" s="7">
        <v>5.7</v>
      </c>
      <c r="Y616" s="7">
        <v>4.51</v>
      </c>
      <c r="Z616" s="14">
        <v>2.96</v>
      </c>
      <c r="AA616" s="17">
        <v>2.1666100000000001E-2</v>
      </c>
      <c r="AB616" s="3">
        <v>0.97833400000000004</v>
      </c>
      <c r="AC616" s="14" t="s">
        <v>197</v>
      </c>
      <c r="AD616" s="13">
        <v>7</v>
      </c>
      <c r="AE616" s="14">
        <v>6</v>
      </c>
      <c r="AF616" s="13">
        <v>5</v>
      </c>
      <c r="AG616" s="7">
        <v>5</v>
      </c>
      <c r="AH616" s="7">
        <v>0</v>
      </c>
      <c r="AI616" s="7">
        <v>4</v>
      </c>
      <c r="AJ616" s="7">
        <v>4</v>
      </c>
      <c r="AK616" s="14">
        <v>0</v>
      </c>
      <c r="AL616" s="13">
        <v>2</v>
      </c>
      <c r="AM616" s="14">
        <v>2</v>
      </c>
      <c r="AN616" s="7" t="s">
        <v>66</v>
      </c>
      <c r="AO616" s="7" t="s">
        <v>62</v>
      </c>
      <c r="AP616" s="7" t="s">
        <v>62</v>
      </c>
      <c r="AQ616" s="7" t="s">
        <v>5797</v>
      </c>
      <c r="AR616" s="7" t="s">
        <v>62</v>
      </c>
      <c r="AS616" s="7" t="s">
        <v>64</v>
      </c>
      <c r="AT616" s="7" t="s">
        <v>70</v>
      </c>
      <c r="AU616" s="7" t="s">
        <v>70</v>
      </c>
      <c r="AV616" s="12">
        <v>0</v>
      </c>
      <c r="AW616" s="12">
        <v>0</v>
      </c>
      <c r="AX616" s="12">
        <v>0</v>
      </c>
      <c r="AY616" s="12">
        <v>1</v>
      </c>
      <c r="AZ616" s="12">
        <v>1</v>
      </c>
      <c r="BA616" s="12">
        <v>0</v>
      </c>
      <c r="BB616" s="12">
        <v>1</v>
      </c>
      <c r="BC616" s="12">
        <v>0</v>
      </c>
    </row>
    <row r="617" spans="1:55" x14ac:dyDescent="0.35">
      <c r="A617" s="7" t="s">
        <v>1441</v>
      </c>
      <c r="B617" s="7" t="s">
        <v>1442</v>
      </c>
      <c r="C617" s="13" t="s">
        <v>51</v>
      </c>
      <c r="D617" s="7">
        <v>300</v>
      </c>
      <c r="E617" s="7" t="s">
        <v>89</v>
      </c>
      <c r="F617" s="7"/>
      <c r="G617" s="14" t="s">
        <v>53</v>
      </c>
      <c r="H617" s="13" t="s">
        <v>54</v>
      </c>
      <c r="I617" s="7" t="s">
        <v>118</v>
      </c>
      <c r="J617" s="7" t="s">
        <v>56</v>
      </c>
      <c r="K617" s="7" t="s">
        <v>57</v>
      </c>
      <c r="L617" s="7">
        <v>48</v>
      </c>
      <c r="M617" s="7" t="s">
        <v>58</v>
      </c>
      <c r="N617" s="7">
        <v>34</v>
      </c>
      <c r="O617" t="s">
        <v>7897</v>
      </c>
      <c r="P617" s="7" t="s">
        <v>59</v>
      </c>
      <c r="Q617" s="14" t="s">
        <v>56</v>
      </c>
      <c r="R617" t="b">
        <v>0</v>
      </c>
      <c r="S617" s="7">
        <v>1354</v>
      </c>
      <c r="T617" s="7">
        <v>20.64</v>
      </c>
      <c r="U617" s="7">
        <v>30.5</v>
      </c>
      <c r="V617" s="7">
        <v>0.96079979999999998</v>
      </c>
      <c r="W617" s="7">
        <v>2.0509400000000002</v>
      </c>
      <c r="X617" s="7">
        <v>5.2</v>
      </c>
      <c r="Y617" s="7">
        <v>3.06</v>
      </c>
      <c r="Z617" s="14">
        <v>3.96</v>
      </c>
      <c r="AA617" s="17">
        <v>6.05582E-2</v>
      </c>
      <c r="AB617" s="3">
        <v>0.939442</v>
      </c>
      <c r="AC617" s="14" t="s">
        <v>197</v>
      </c>
      <c r="AD617" s="13">
        <v>7</v>
      </c>
      <c r="AE617" s="14">
        <v>6</v>
      </c>
      <c r="AF617" s="13">
        <v>5</v>
      </c>
      <c r="AG617" s="7">
        <v>5</v>
      </c>
      <c r="AH617" s="7">
        <v>0</v>
      </c>
      <c r="AI617" s="7">
        <v>4</v>
      </c>
      <c r="AJ617" s="7">
        <v>4</v>
      </c>
      <c r="AK617" s="14">
        <v>0</v>
      </c>
      <c r="AL617" s="13">
        <v>2</v>
      </c>
      <c r="AM617" s="14">
        <v>2</v>
      </c>
      <c r="AN617" s="7" t="s">
        <v>66</v>
      </c>
      <c r="AO617" s="7" t="s">
        <v>62</v>
      </c>
      <c r="AP617" s="7" t="s">
        <v>62</v>
      </c>
      <c r="AQ617" s="7" t="s">
        <v>5797</v>
      </c>
      <c r="AR617" s="7" t="s">
        <v>70</v>
      </c>
      <c r="AS617" s="7" t="s">
        <v>66</v>
      </c>
      <c r="AT617" s="7" t="s">
        <v>70</v>
      </c>
      <c r="AU617" s="7" t="s">
        <v>5797</v>
      </c>
      <c r="AV617" s="12">
        <v>0</v>
      </c>
      <c r="AW617" s="12">
        <v>0</v>
      </c>
      <c r="AX617" s="12">
        <v>0</v>
      </c>
      <c r="AY617" s="12">
        <v>1</v>
      </c>
      <c r="AZ617" s="12">
        <v>1</v>
      </c>
      <c r="BA617" s="12">
        <v>0</v>
      </c>
      <c r="BB617" s="12">
        <v>1</v>
      </c>
      <c r="BC617" s="12">
        <v>0</v>
      </c>
    </row>
    <row r="618" spans="1:55" x14ac:dyDescent="0.35">
      <c r="A618" s="7" t="s">
        <v>1443</v>
      </c>
      <c r="B618" s="7" t="s">
        <v>1444</v>
      </c>
      <c r="C618" s="13" t="s">
        <v>51</v>
      </c>
      <c r="D618" s="7">
        <v>300</v>
      </c>
      <c r="E618" s="7" t="s">
        <v>933</v>
      </c>
      <c r="F618" s="7"/>
      <c r="G618" s="14" t="s">
        <v>53</v>
      </c>
      <c r="H618" s="13" t="s">
        <v>1445</v>
      </c>
      <c r="I618" s="7" t="s">
        <v>106</v>
      </c>
      <c r="J618" s="7" t="s">
        <v>56</v>
      </c>
      <c r="K618" s="7" t="s">
        <v>84</v>
      </c>
      <c r="L618" s="7">
        <v>67</v>
      </c>
      <c r="M618" s="7" t="s">
        <v>58</v>
      </c>
      <c r="N618" s="7">
        <v>45</v>
      </c>
      <c r="O618" t="s">
        <v>7833</v>
      </c>
      <c r="P618" s="7"/>
      <c r="Q618" s="14"/>
      <c r="R618" t="b">
        <v>0</v>
      </c>
      <c r="S618" s="7">
        <v>173</v>
      </c>
      <c r="T618" s="7">
        <v>8.9</v>
      </c>
      <c r="U618" s="7">
        <v>21.633330000000001</v>
      </c>
      <c r="V618" s="7">
        <v>0.59844433333333324</v>
      </c>
      <c r="W618" s="7">
        <v>0.4204</v>
      </c>
      <c r="X618" s="7">
        <v>5.7</v>
      </c>
      <c r="Y618" s="7">
        <v>3.16</v>
      </c>
      <c r="Z618" s="14">
        <v>3.24</v>
      </c>
      <c r="AA618" s="17">
        <v>0.221055</v>
      </c>
      <c r="AB618" s="3">
        <v>0.778945</v>
      </c>
      <c r="AC618" s="14" t="s">
        <v>197</v>
      </c>
      <c r="AD618" s="13">
        <v>7</v>
      </c>
      <c r="AE618" s="14">
        <v>6</v>
      </c>
      <c r="AF618" s="13">
        <v>5</v>
      </c>
      <c r="AG618" s="7">
        <v>4</v>
      </c>
      <c r="AH618" s="7">
        <v>1</v>
      </c>
      <c r="AI618" s="7">
        <v>4</v>
      </c>
      <c r="AJ618" s="7">
        <v>3</v>
      </c>
      <c r="AK618" s="14">
        <v>1</v>
      </c>
      <c r="AL618" s="13">
        <v>2</v>
      </c>
      <c r="AM618" s="14">
        <v>2</v>
      </c>
      <c r="AN618" s="7" t="s">
        <v>66</v>
      </c>
      <c r="AO618" s="7" t="s">
        <v>62</v>
      </c>
      <c r="AP618" s="7" t="s">
        <v>62</v>
      </c>
      <c r="AQ618" s="7" t="s">
        <v>70</v>
      </c>
      <c r="AR618" s="7" t="s">
        <v>63</v>
      </c>
      <c r="AS618" s="7" t="s">
        <v>5797</v>
      </c>
      <c r="AT618" s="7" t="s">
        <v>5797</v>
      </c>
      <c r="AU618" s="7" t="s">
        <v>5797</v>
      </c>
      <c r="AV618" s="12">
        <v>0</v>
      </c>
      <c r="AW618" s="12">
        <v>0</v>
      </c>
      <c r="AX618" s="12">
        <v>0</v>
      </c>
      <c r="AY618" s="12">
        <v>1</v>
      </c>
      <c r="AZ618" s="12">
        <v>1</v>
      </c>
      <c r="BA618" s="12">
        <v>0</v>
      </c>
      <c r="BB618" s="12">
        <v>1</v>
      </c>
      <c r="BC618" s="12">
        <v>0</v>
      </c>
    </row>
    <row r="619" spans="1:55" x14ac:dyDescent="0.35">
      <c r="A619" s="7" t="s">
        <v>1446</v>
      </c>
      <c r="B619" s="7" t="s">
        <v>1447</v>
      </c>
      <c r="C619" s="13" t="s">
        <v>51</v>
      </c>
      <c r="D619" s="7">
        <v>300</v>
      </c>
      <c r="E619" s="7" t="s">
        <v>100</v>
      </c>
      <c r="F619" s="7">
        <v>1567</v>
      </c>
      <c r="G619" s="14" t="s">
        <v>53</v>
      </c>
      <c r="H619" s="13" t="s">
        <v>54</v>
      </c>
      <c r="I619" s="7" t="s">
        <v>95</v>
      </c>
      <c r="J619" s="7" t="s">
        <v>56</v>
      </c>
      <c r="K619" s="7" t="s">
        <v>57</v>
      </c>
      <c r="L619" s="7">
        <v>46</v>
      </c>
      <c r="M619" s="7" t="s">
        <v>86</v>
      </c>
      <c r="N619" s="7">
        <v>41</v>
      </c>
      <c r="O619" t="s">
        <v>7923</v>
      </c>
      <c r="P619" s="7" t="s">
        <v>59</v>
      </c>
      <c r="Q619" s="14" t="s">
        <v>59</v>
      </c>
      <c r="R619" t="b">
        <v>0</v>
      </c>
      <c r="S619" s="7">
        <v>701</v>
      </c>
      <c r="T619" s="7">
        <v>14.98</v>
      </c>
      <c r="U619" s="7">
        <v>27.84</v>
      </c>
      <c r="V619" s="7">
        <v>1.0294673999999999</v>
      </c>
      <c r="W619" s="7">
        <v>0.93171999999999999</v>
      </c>
      <c r="X619" s="7"/>
      <c r="Y619" s="7"/>
      <c r="Z619" s="14"/>
      <c r="AA619" s="17">
        <v>5.5674399999999999E-2</v>
      </c>
      <c r="AB619" s="3">
        <v>0.944326</v>
      </c>
      <c r="AC619" s="14" t="s">
        <v>197</v>
      </c>
      <c r="AD619" s="13">
        <v>7</v>
      </c>
      <c r="AE619" s="14">
        <v>6</v>
      </c>
      <c r="AF619" s="13">
        <v>5</v>
      </c>
      <c r="AG619" s="7">
        <v>5</v>
      </c>
      <c r="AH619" s="7">
        <v>0</v>
      </c>
      <c r="AI619" s="7">
        <v>4</v>
      </c>
      <c r="AJ619" s="7">
        <v>4</v>
      </c>
      <c r="AK619" s="14">
        <v>0</v>
      </c>
      <c r="AL619" s="13">
        <v>2</v>
      </c>
      <c r="AM619" s="14">
        <v>2</v>
      </c>
      <c r="AN619" s="7" t="s">
        <v>66</v>
      </c>
      <c r="AO619" s="7" t="s">
        <v>62</v>
      </c>
      <c r="AP619" s="7" t="s">
        <v>62</v>
      </c>
      <c r="AQ619" s="7" t="s">
        <v>5797</v>
      </c>
      <c r="AR619" s="7" t="s">
        <v>70</v>
      </c>
      <c r="AS619" s="7" t="s">
        <v>66</v>
      </c>
      <c r="AT619" s="7" t="s">
        <v>5797</v>
      </c>
      <c r="AU619" s="7" t="s">
        <v>5797</v>
      </c>
      <c r="AV619" s="12">
        <v>0</v>
      </c>
      <c r="AW619" s="12">
        <v>0</v>
      </c>
      <c r="AX619" s="12">
        <v>0</v>
      </c>
      <c r="AY619" s="12">
        <v>1</v>
      </c>
      <c r="AZ619" s="12">
        <v>1</v>
      </c>
      <c r="BA619" s="12">
        <v>0</v>
      </c>
      <c r="BB619" s="12">
        <v>1</v>
      </c>
      <c r="BC619" s="12" t="s">
        <v>5797</v>
      </c>
    </row>
    <row r="620" spans="1:55" x14ac:dyDescent="0.35">
      <c r="A620" s="7" t="s">
        <v>1448</v>
      </c>
      <c r="B620" s="7" t="s">
        <v>1449</v>
      </c>
      <c r="C620" s="13" t="s">
        <v>51</v>
      </c>
      <c r="D620" s="7">
        <v>300</v>
      </c>
      <c r="E620" s="7" t="s">
        <v>100</v>
      </c>
      <c r="F620" s="7">
        <v>1750</v>
      </c>
      <c r="G620" s="14" t="s">
        <v>53</v>
      </c>
      <c r="H620" s="13" t="s">
        <v>54</v>
      </c>
      <c r="I620" s="7" t="s">
        <v>118</v>
      </c>
      <c r="J620" s="7" t="s">
        <v>56</v>
      </c>
      <c r="K620" s="7" t="s">
        <v>84</v>
      </c>
      <c r="L620" s="7">
        <v>40</v>
      </c>
      <c r="M620" s="7" t="s">
        <v>58</v>
      </c>
      <c r="N620" s="7">
        <v>36</v>
      </c>
      <c r="O620" t="s">
        <v>7875</v>
      </c>
      <c r="P620" s="7" t="s">
        <v>59</v>
      </c>
      <c r="Q620" s="14" t="s">
        <v>59</v>
      </c>
      <c r="R620" t="b">
        <v>0</v>
      </c>
      <c r="S620" s="7">
        <v>782</v>
      </c>
      <c r="T620" s="7">
        <v>13.06</v>
      </c>
      <c r="U620" s="7">
        <v>26.1</v>
      </c>
      <c r="V620" s="7">
        <v>0.90046599999999999</v>
      </c>
      <c r="W620" s="7">
        <v>1.05776</v>
      </c>
      <c r="X620" s="7">
        <v>6.3</v>
      </c>
      <c r="Y620" s="7">
        <v>4.38</v>
      </c>
      <c r="Z620" s="14">
        <v>3.22</v>
      </c>
      <c r="AA620" s="17">
        <v>2.9729999999999999E-2</v>
      </c>
      <c r="AB620" s="3">
        <v>0.97026999999999997</v>
      </c>
      <c r="AC620" s="14" t="s">
        <v>197</v>
      </c>
      <c r="AD620" s="13">
        <v>7</v>
      </c>
      <c r="AE620" s="14">
        <v>6</v>
      </c>
      <c r="AF620" s="13">
        <v>5</v>
      </c>
      <c r="AG620" s="7">
        <v>5</v>
      </c>
      <c r="AH620" s="7">
        <v>0</v>
      </c>
      <c r="AI620" s="7">
        <v>4</v>
      </c>
      <c r="AJ620" s="7">
        <v>4</v>
      </c>
      <c r="AK620" s="14">
        <v>0</v>
      </c>
      <c r="AL620" s="13">
        <v>2</v>
      </c>
      <c r="AM620" s="14">
        <v>2</v>
      </c>
      <c r="AN620" s="7" t="s">
        <v>66</v>
      </c>
      <c r="AO620" s="7" t="s">
        <v>62</v>
      </c>
      <c r="AP620" s="7" t="s">
        <v>62</v>
      </c>
      <c r="AQ620" s="7" t="s">
        <v>5797</v>
      </c>
      <c r="AR620" s="7" t="s">
        <v>70</v>
      </c>
      <c r="AS620" s="7" t="s">
        <v>66</v>
      </c>
      <c r="AT620" s="7" t="s">
        <v>5797</v>
      </c>
      <c r="AU620" s="7" t="s">
        <v>70</v>
      </c>
      <c r="AV620" s="12">
        <v>0</v>
      </c>
      <c r="AW620" s="12">
        <v>0</v>
      </c>
      <c r="AX620" s="12">
        <v>0</v>
      </c>
      <c r="AY620" s="12">
        <v>1</v>
      </c>
      <c r="AZ620" s="12">
        <v>1</v>
      </c>
      <c r="BA620" s="12">
        <v>0</v>
      </c>
      <c r="BB620" s="12">
        <v>1</v>
      </c>
      <c r="BC620" s="12" t="s">
        <v>5797</v>
      </c>
    </row>
    <row r="621" spans="1:55" x14ac:dyDescent="0.35">
      <c r="A621" s="7" t="s">
        <v>1450</v>
      </c>
      <c r="B621" s="7" t="s">
        <v>1451</v>
      </c>
      <c r="C621" s="13" t="s">
        <v>51</v>
      </c>
      <c r="D621" s="7">
        <v>300</v>
      </c>
      <c r="E621" s="7" t="s">
        <v>100</v>
      </c>
      <c r="F621" s="7">
        <v>1660</v>
      </c>
      <c r="G621" s="14" t="s">
        <v>53</v>
      </c>
      <c r="H621" s="13" t="s">
        <v>54</v>
      </c>
      <c r="I621" s="7" t="s">
        <v>75</v>
      </c>
      <c r="J621" s="7" t="s">
        <v>56</v>
      </c>
      <c r="K621" s="7" t="s">
        <v>57</v>
      </c>
      <c r="L621" s="7">
        <v>20</v>
      </c>
      <c r="M621" s="7" t="s">
        <v>109</v>
      </c>
      <c r="N621" s="7">
        <v>44</v>
      </c>
      <c r="O621" t="s">
        <v>7875</v>
      </c>
      <c r="P621" s="7" t="s">
        <v>59</v>
      </c>
      <c r="Q621" s="14" t="s">
        <v>59</v>
      </c>
      <c r="R621" t="b">
        <v>0</v>
      </c>
      <c r="S621" s="7">
        <v>918</v>
      </c>
      <c r="T621" s="7">
        <v>13.76</v>
      </c>
      <c r="U621" s="7">
        <v>25.48</v>
      </c>
      <c r="V621" s="7">
        <v>0.69166680000000003</v>
      </c>
      <c r="W621" s="7">
        <v>1.3411599999999999</v>
      </c>
      <c r="X621" s="7">
        <v>6.1</v>
      </c>
      <c r="Y621" s="7">
        <v>4.3499999999999996</v>
      </c>
      <c r="Z621" s="14">
        <v>3.15</v>
      </c>
      <c r="AA621" s="17">
        <v>1E-4</v>
      </c>
      <c r="AB621" s="3">
        <v>0.99990000000000001</v>
      </c>
      <c r="AC621" s="14" t="s">
        <v>197</v>
      </c>
      <c r="AD621" s="13">
        <v>7</v>
      </c>
      <c r="AE621" s="14">
        <v>6</v>
      </c>
      <c r="AF621" s="13">
        <v>5</v>
      </c>
      <c r="AG621" s="7">
        <v>4</v>
      </c>
      <c r="AH621" s="7">
        <v>1</v>
      </c>
      <c r="AI621" s="7">
        <v>4</v>
      </c>
      <c r="AJ621" s="7">
        <v>3</v>
      </c>
      <c r="AK621" s="14">
        <v>1</v>
      </c>
      <c r="AL621" s="13">
        <v>2</v>
      </c>
      <c r="AM621" s="14">
        <v>2</v>
      </c>
      <c r="AN621" s="7" t="s">
        <v>66</v>
      </c>
      <c r="AO621" s="7" t="s">
        <v>62</v>
      </c>
      <c r="AP621" s="7" t="s">
        <v>208</v>
      </c>
      <c r="AQ621" s="7" t="s">
        <v>70</v>
      </c>
      <c r="AR621" s="7" t="s">
        <v>70</v>
      </c>
      <c r="AS621" s="7" t="s">
        <v>66</v>
      </c>
      <c r="AT621" s="7" t="s">
        <v>70</v>
      </c>
      <c r="AU621" s="7" t="s">
        <v>70</v>
      </c>
      <c r="AV621" s="12">
        <v>0</v>
      </c>
      <c r="AW621" s="12">
        <v>0</v>
      </c>
      <c r="AX621" s="12">
        <v>0</v>
      </c>
      <c r="AY621" s="12">
        <v>1</v>
      </c>
      <c r="AZ621" s="12">
        <v>1</v>
      </c>
      <c r="BA621" s="12">
        <v>0</v>
      </c>
      <c r="BB621" s="12" t="s">
        <v>5797</v>
      </c>
      <c r="BC621" s="12">
        <v>1</v>
      </c>
    </row>
    <row r="622" spans="1:55" x14ac:dyDescent="0.35">
      <c r="A622" s="7" t="s">
        <v>1452</v>
      </c>
      <c r="B622" s="7" t="s">
        <v>1453</v>
      </c>
      <c r="C622" s="13" t="s">
        <v>51</v>
      </c>
      <c r="D622" s="7">
        <v>300</v>
      </c>
      <c r="E622" s="7" t="s">
        <v>100</v>
      </c>
      <c r="F622" s="7">
        <v>1330</v>
      </c>
      <c r="G622" s="14" t="s">
        <v>53</v>
      </c>
      <c r="H622" s="13" t="s">
        <v>54</v>
      </c>
      <c r="I622" s="7" t="s">
        <v>75</v>
      </c>
      <c r="J622" s="7" t="s">
        <v>56</v>
      </c>
      <c r="K622" s="7" t="s">
        <v>57</v>
      </c>
      <c r="L622" s="7">
        <v>33</v>
      </c>
      <c r="M622" s="7" t="s">
        <v>58</v>
      </c>
      <c r="N622" s="7"/>
      <c r="O622" t="s">
        <v>7875</v>
      </c>
      <c r="P622" s="7" t="s">
        <v>59</v>
      </c>
      <c r="Q622" s="14" t="s">
        <v>59</v>
      </c>
      <c r="R622" t="b">
        <v>0</v>
      </c>
      <c r="S622" s="7">
        <v>790</v>
      </c>
      <c r="T622" s="7">
        <v>16.78</v>
      </c>
      <c r="U622" s="7">
        <v>31.28</v>
      </c>
      <c r="V622" s="7">
        <v>1.3326659999999999</v>
      </c>
      <c r="W622" s="7">
        <v>1.00464</v>
      </c>
      <c r="X622" s="7">
        <v>7.1</v>
      </c>
      <c r="Y622" s="7">
        <v>5.35</v>
      </c>
      <c r="Z622" s="14">
        <v>2.5299999999999998</v>
      </c>
      <c r="AA622" s="17">
        <v>5.7971700000000001E-2</v>
      </c>
      <c r="AB622" s="3">
        <v>0.94202799999999998</v>
      </c>
      <c r="AC622" s="14" t="s">
        <v>197</v>
      </c>
      <c r="AD622" s="13">
        <v>7</v>
      </c>
      <c r="AE622" s="14">
        <v>6</v>
      </c>
      <c r="AF622" s="13">
        <v>5</v>
      </c>
      <c r="AG622" s="7">
        <v>4</v>
      </c>
      <c r="AH622" s="7">
        <v>1</v>
      </c>
      <c r="AI622" s="7">
        <v>4</v>
      </c>
      <c r="AJ622" s="7">
        <v>3</v>
      </c>
      <c r="AK622" s="14">
        <v>1</v>
      </c>
      <c r="AL622" s="13">
        <v>2</v>
      </c>
      <c r="AM622" s="14">
        <v>2</v>
      </c>
      <c r="AN622" s="7" t="s">
        <v>66</v>
      </c>
      <c r="AO622" s="7" t="s">
        <v>62</v>
      </c>
      <c r="AP622" s="7" t="s">
        <v>62</v>
      </c>
      <c r="AQ622" s="7" t="s">
        <v>5797</v>
      </c>
      <c r="AR622" s="7" t="s">
        <v>63</v>
      </c>
      <c r="AS622" s="7" t="s">
        <v>66</v>
      </c>
      <c r="AT622" s="7" t="s">
        <v>70</v>
      </c>
      <c r="AU622" s="7" t="s">
        <v>5797</v>
      </c>
      <c r="AV622" s="12">
        <v>0</v>
      </c>
      <c r="AW622" s="12">
        <v>0</v>
      </c>
      <c r="AX622" s="12">
        <v>0</v>
      </c>
      <c r="AY622" s="12">
        <v>1</v>
      </c>
      <c r="AZ622" s="12">
        <v>1</v>
      </c>
      <c r="BA622" s="12">
        <v>0</v>
      </c>
      <c r="BB622" s="12">
        <v>1</v>
      </c>
      <c r="BC622" s="12">
        <v>0</v>
      </c>
    </row>
    <row r="623" spans="1:55" x14ac:dyDescent="0.35">
      <c r="A623" s="7" t="s">
        <v>1454</v>
      </c>
      <c r="B623" s="7" t="s">
        <v>1455</v>
      </c>
      <c r="C623" s="13" t="s">
        <v>51</v>
      </c>
      <c r="D623" s="7">
        <v>300</v>
      </c>
      <c r="E623" s="7" t="s">
        <v>100</v>
      </c>
      <c r="F623" s="7">
        <v>2180</v>
      </c>
      <c r="G623" s="14" t="s">
        <v>53</v>
      </c>
      <c r="H623" s="13" t="s">
        <v>54</v>
      </c>
      <c r="I623" s="7" t="s">
        <v>136</v>
      </c>
      <c r="J623" s="7" t="s">
        <v>56</v>
      </c>
      <c r="K623" s="7" t="s">
        <v>57</v>
      </c>
      <c r="L623" s="7">
        <v>44</v>
      </c>
      <c r="M623" s="7" t="s">
        <v>86</v>
      </c>
      <c r="N623" s="7">
        <v>32</v>
      </c>
      <c r="O623" t="s">
        <v>197</v>
      </c>
      <c r="P623" s="7" t="s">
        <v>59</v>
      </c>
      <c r="Q623" s="14" t="s">
        <v>59</v>
      </c>
      <c r="R623" t="b">
        <v>0</v>
      </c>
      <c r="S623" s="7">
        <v>394</v>
      </c>
      <c r="T623" s="7">
        <v>9.94</v>
      </c>
      <c r="U623" s="7">
        <v>25.24</v>
      </c>
      <c r="V623" s="7">
        <v>0.93913420000000003</v>
      </c>
      <c r="W623" s="7">
        <v>0.49487999999999999</v>
      </c>
      <c r="X623" s="7">
        <v>6.6</v>
      </c>
      <c r="Y623" s="7">
        <v>5.54</v>
      </c>
      <c r="Z623" s="14">
        <v>2.21</v>
      </c>
      <c r="AA623" s="17">
        <v>1.79443E-2</v>
      </c>
      <c r="AB623" s="3">
        <v>0.98205600000000004</v>
      </c>
      <c r="AC623" s="14" t="s">
        <v>197</v>
      </c>
      <c r="AD623" s="13">
        <v>7</v>
      </c>
      <c r="AE623" s="14">
        <v>6</v>
      </c>
      <c r="AF623" s="13">
        <v>5</v>
      </c>
      <c r="AG623" s="7">
        <v>5</v>
      </c>
      <c r="AH623" s="7">
        <v>0</v>
      </c>
      <c r="AI623" s="7">
        <v>4</v>
      </c>
      <c r="AJ623" s="7">
        <v>4</v>
      </c>
      <c r="AK623" s="14">
        <v>0</v>
      </c>
      <c r="AL623" s="13">
        <v>2</v>
      </c>
      <c r="AM623" s="14">
        <v>2</v>
      </c>
      <c r="AN623" s="7" t="s">
        <v>66</v>
      </c>
      <c r="AO623" s="7" t="s">
        <v>62</v>
      </c>
      <c r="AP623" s="7" t="s">
        <v>62</v>
      </c>
      <c r="AQ623" s="7" t="s">
        <v>5797</v>
      </c>
      <c r="AR623" s="7" t="s">
        <v>70</v>
      </c>
      <c r="AS623" s="7" t="s">
        <v>66</v>
      </c>
      <c r="AT623" s="7" t="s">
        <v>5797</v>
      </c>
      <c r="AU623" s="7" t="s">
        <v>70</v>
      </c>
      <c r="AV623" s="12">
        <v>0</v>
      </c>
      <c r="AW623" s="12">
        <v>0</v>
      </c>
      <c r="AX623" s="12">
        <v>0</v>
      </c>
      <c r="AY623" s="12">
        <v>1</v>
      </c>
      <c r="AZ623" s="12">
        <v>1</v>
      </c>
      <c r="BA623" s="12">
        <v>0</v>
      </c>
      <c r="BB623" s="12" t="s">
        <v>5797</v>
      </c>
      <c r="BC623" s="12">
        <v>1</v>
      </c>
    </row>
    <row r="624" spans="1:55" x14ac:dyDescent="0.35">
      <c r="A624" s="7" t="s">
        <v>1456</v>
      </c>
      <c r="B624" s="7" t="s">
        <v>1457</v>
      </c>
      <c r="C624" s="13" t="s">
        <v>51</v>
      </c>
      <c r="D624" s="7">
        <v>300</v>
      </c>
      <c r="E624" s="7" t="s">
        <v>100</v>
      </c>
      <c r="F624" s="7">
        <v>1400</v>
      </c>
      <c r="G624" s="14" t="s">
        <v>53</v>
      </c>
      <c r="H624" s="13" t="s">
        <v>54</v>
      </c>
      <c r="I624" s="7" t="s">
        <v>160</v>
      </c>
      <c r="J624" s="7" t="s">
        <v>56</v>
      </c>
      <c r="K624" s="7" t="s">
        <v>57</v>
      </c>
      <c r="L624" s="7">
        <v>44</v>
      </c>
      <c r="M624" s="7" t="s">
        <v>86</v>
      </c>
      <c r="N624" s="7">
        <v>30</v>
      </c>
      <c r="O624" t="s">
        <v>197</v>
      </c>
      <c r="P624" s="7" t="s">
        <v>59</v>
      </c>
      <c r="Q624" s="14" t="s">
        <v>59</v>
      </c>
      <c r="R624" t="b">
        <v>0</v>
      </c>
      <c r="S624" s="7">
        <v>406</v>
      </c>
      <c r="T624" s="7">
        <v>16.350000000000001</v>
      </c>
      <c r="U624" s="7">
        <v>30.7</v>
      </c>
      <c r="V624" s="7">
        <v>1.27325</v>
      </c>
      <c r="W624" s="7">
        <v>0.60724999999999996</v>
      </c>
      <c r="X624" s="7">
        <v>7.4</v>
      </c>
      <c r="Y624" s="7">
        <v>5.72</v>
      </c>
      <c r="Z624" s="14">
        <v>2.2200000000000002</v>
      </c>
      <c r="AA624" s="17">
        <v>4.2056799999999998E-3</v>
      </c>
      <c r="AB624" s="3">
        <v>0.99579399999999996</v>
      </c>
      <c r="AC624" s="14" t="s">
        <v>197</v>
      </c>
      <c r="AD624" s="13">
        <v>7</v>
      </c>
      <c r="AE624" s="14">
        <v>6</v>
      </c>
      <c r="AF624" s="13">
        <v>5</v>
      </c>
      <c r="AG624" s="7">
        <v>4</v>
      </c>
      <c r="AH624" s="7">
        <v>1</v>
      </c>
      <c r="AI624" s="7">
        <v>4</v>
      </c>
      <c r="AJ624" s="7">
        <v>3</v>
      </c>
      <c r="AK624" s="14">
        <v>1</v>
      </c>
      <c r="AL624" s="13">
        <v>2</v>
      </c>
      <c r="AM624" s="14">
        <v>2</v>
      </c>
      <c r="AN624" s="7" t="s">
        <v>66</v>
      </c>
      <c r="AO624" s="7" t="s">
        <v>62</v>
      </c>
      <c r="AP624" s="7" t="s">
        <v>62</v>
      </c>
      <c r="AQ624" s="7" t="s">
        <v>5797</v>
      </c>
      <c r="AR624" s="7" t="s">
        <v>63</v>
      </c>
      <c r="AS624" s="7" t="s">
        <v>66</v>
      </c>
      <c r="AT624" s="7" t="s">
        <v>5797</v>
      </c>
      <c r="AU624" s="7" t="s">
        <v>70</v>
      </c>
      <c r="AV624" s="12">
        <v>0</v>
      </c>
      <c r="AW624" s="12">
        <v>0</v>
      </c>
      <c r="AX624" s="12">
        <v>0</v>
      </c>
      <c r="AY624" s="12">
        <v>1</v>
      </c>
      <c r="AZ624" s="12">
        <v>1</v>
      </c>
      <c r="BA624" s="12">
        <v>0</v>
      </c>
      <c r="BB624" s="12">
        <v>1</v>
      </c>
      <c r="BC624" s="12" t="s">
        <v>5797</v>
      </c>
    </row>
    <row r="625" spans="1:55" x14ac:dyDescent="0.35">
      <c r="A625" s="7" t="s">
        <v>1458</v>
      </c>
      <c r="B625" s="7" t="s">
        <v>1459</v>
      </c>
      <c r="C625" s="13" t="s">
        <v>51</v>
      </c>
      <c r="D625" s="7">
        <v>300</v>
      </c>
      <c r="E625" s="7" t="s">
        <v>100</v>
      </c>
      <c r="F625" s="7">
        <v>1604</v>
      </c>
      <c r="G625" s="14" t="s">
        <v>53</v>
      </c>
      <c r="H625" s="13" t="s">
        <v>54</v>
      </c>
      <c r="I625" s="7" t="s">
        <v>107</v>
      </c>
      <c r="J625" s="7" t="s">
        <v>76</v>
      </c>
      <c r="K625" s="7" t="s">
        <v>84</v>
      </c>
      <c r="L625" s="7">
        <v>38.6</v>
      </c>
      <c r="M625" s="7" t="s">
        <v>58</v>
      </c>
      <c r="N625" s="7">
        <v>38</v>
      </c>
      <c r="O625" t="s">
        <v>7936</v>
      </c>
      <c r="P625" s="7" t="s">
        <v>59</v>
      </c>
      <c r="Q625" s="14" t="s">
        <v>59</v>
      </c>
      <c r="R625" t="b">
        <v>0</v>
      </c>
      <c r="S625" s="7">
        <v>885</v>
      </c>
      <c r="T625" s="7">
        <v>15.12</v>
      </c>
      <c r="U625" s="7">
        <v>25.8</v>
      </c>
      <c r="V625" s="7">
        <v>0.63633340000000005</v>
      </c>
      <c r="W625" s="7">
        <v>1.3005199999999999</v>
      </c>
      <c r="X625" s="7">
        <v>6.5</v>
      </c>
      <c r="Y625" s="7">
        <v>5.64</v>
      </c>
      <c r="Z625" s="14">
        <v>2.34</v>
      </c>
      <c r="AA625" s="17">
        <v>5.0916400000000001E-2</v>
      </c>
      <c r="AB625" s="3">
        <v>0.94908400000000004</v>
      </c>
      <c r="AC625" s="14" t="s">
        <v>197</v>
      </c>
      <c r="AD625" s="13">
        <v>7</v>
      </c>
      <c r="AE625" s="14">
        <v>6</v>
      </c>
      <c r="AF625" s="13">
        <v>5</v>
      </c>
      <c r="AG625" s="7">
        <v>5</v>
      </c>
      <c r="AH625" s="7">
        <v>0</v>
      </c>
      <c r="AI625" s="7">
        <v>4</v>
      </c>
      <c r="AJ625" s="7">
        <v>4</v>
      </c>
      <c r="AK625" s="14">
        <v>0</v>
      </c>
      <c r="AL625" s="13">
        <v>2</v>
      </c>
      <c r="AM625" s="14">
        <v>2</v>
      </c>
      <c r="AN625" s="7" t="s">
        <v>66</v>
      </c>
      <c r="AO625" s="7" t="s">
        <v>62</v>
      </c>
      <c r="AP625" s="7" t="s">
        <v>62</v>
      </c>
      <c r="AQ625" s="7" t="s">
        <v>5797</v>
      </c>
      <c r="AR625" s="7" t="s">
        <v>70</v>
      </c>
      <c r="AS625" s="7" t="s">
        <v>66</v>
      </c>
      <c r="AT625" s="7" t="s">
        <v>70</v>
      </c>
      <c r="AU625" s="7" t="s">
        <v>70</v>
      </c>
      <c r="AV625" s="12">
        <v>0</v>
      </c>
      <c r="AW625" s="12">
        <v>0</v>
      </c>
      <c r="AX625" s="12">
        <v>0</v>
      </c>
      <c r="AY625" s="12">
        <v>1</v>
      </c>
      <c r="AZ625" s="12">
        <v>1</v>
      </c>
      <c r="BA625" s="12">
        <v>0</v>
      </c>
      <c r="BB625" s="12">
        <v>1</v>
      </c>
      <c r="BC625" s="12">
        <v>0</v>
      </c>
    </row>
    <row r="626" spans="1:55" x14ac:dyDescent="0.35">
      <c r="A626" s="7" t="s">
        <v>1460</v>
      </c>
      <c r="B626" s="7" t="s">
        <v>1461</v>
      </c>
      <c r="C626" s="13" t="s">
        <v>51</v>
      </c>
      <c r="D626" s="7">
        <v>300</v>
      </c>
      <c r="E626" s="7" t="s">
        <v>139</v>
      </c>
      <c r="F626" s="7"/>
      <c r="G626" s="14" t="s">
        <v>53</v>
      </c>
      <c r="H626" s="13" t="s">
        <v>54</v>
      </c>
      <c r="I626" s="7" t="s">
        <v>75</v>
      </c>
      <c r="J626" s="7" t="s">
        <v>87</v>
      </c>
      <c r="K626" s="7" t="s">
        <v>57</v>
      </c>
      <c r="L626" s="7">
        <v>31</v>
      </c>
      <c r="M626" s="7" t="s">
        <v>86</v>
      </c>
      <c r="N626" s="7">
        <v>32</v>
      </c>
      <c r="O626" t="s">
        <v>7875</v>
      </c>
      <c r="P626" s="7" t="s">
        <v>77</v>
      </c>
      <c r="Q626" s="14" t="s">
        <v>59</v>
      </c>
      <c r="R626" t="b">
        <v>0</v>
      </c>
      <c r="S626" s="7">
        <v>1517</v>
      </c>
      <c r="T626" s="7">
        <v>10.38</v>
      </c>
      <c r="U626" s="7">
        <v>20.46</v>
      </c>
      <c r="V626" s="7">
        <v>0.36246660000000003</v>
      </c>
      <c r="W626" s="7">
        <v>2.5416400000000001</v>
      </c>
      <c r="X626" s="7">
        <v>6.1</v>
      </c>
      <c r="Y626" s="7"/>
      <c r="Z626" s="14">
        <v>2.36</v>
      </c>
      <c r="AA626" s="17">
        <v>6.2127399999999996E-3</v>
      </c>
      <c r="AB626" s="3">
        <v>0.99378699999999998</v>
      </c>
      <c r="AC626" s="14" t="s">
        <v>197</v>
      </c>
      <c r="AD626" s="13">
        <v>7</v>
      </c>
      <c r="AE626" s="14">
        <v>6</v>
      </c>
      <c r="AF626" s="13">
        <v>5</v>
      </c>
      <c r="AG626" s="7">
        <v>3</v>
      </c>
      <c r="AH626" s="7">
        <v>2</v>
      </c>
      <c r="AI626" s="7">
        <v>4</v>
      </c>
      <c r="AJ626" s="7">
        <v>2</v>
      </c>
      <c r="AK626" s="14">
        <v>2</v>
      </c>
      <c r="AL626" s="13">
        <v>2</v>
      </c>
      <c r="AM626" s="14">
        <v>2</v>
      </c>
      <c r="AN626" s="7" t="s">
        <v>66</v>
      </c>
      <c r="AO626" s="7" t="s">
        <v>62</v>
      </c>
      <c r="AP626" s="7" t="s">
        <v>208</v>
      </c>
      <c r="AQ626" s="7" t="s">
        <v>70</v>
      </c>
      <c r="AR626" s="7" t="s">
        <v>63</v>
      </c>
      <c r="AS626" s="7" t="s">
        <v>66</v>
      </c>
      <c r="AT626" s="7" t="s">
        <v>70</v>
      </c>
      <c r="AU626" s="7" t="s">
        <v>70</v>
      </c>
      <c r="AV626" s="12">
        <v>0</v>
      </c>
      <c r="AW626" s="12">
        <v>0</v>
      </c>
      <c r="AX626" s="12">
        <v>0</v>
      </c>
      <c r="AY626" s="12">
        <v>1</v>
      </c>
      <c r="AZ626" s="12">
        <v>1</v>
      </c>
      <c r="BA626" s="12">
        <v>0</v>
      </c>
      <c r="BB626" s="12" t="s">
        <v>5797</v>
      </c>
      <c r="BC626" s="12">
        <v>1</v>
      </c>
    </row>
    <row r="627" spans="1:55" x14ac:dyDescent="0.35">
      <c r="A627" s="7" t="s">
        <v>1462</v>
      </c>
      <c r="B627" s="7" t="s">
        <v>1463</v>
      </c>
      <c r="C627" s="13" t="s">
        <v>51</v>
      </c>
      <c r="D627" s="7">
        <v>300</v>
      </c>
      <c r="E627" s="7" t="s">
        <v>100</v>
      </c>
      <c r="F627" s="7">
        <v>2080</v>
      </c>
      <c r="G627" s="14" t="s">
        <v>53</v>
      </c>
      <c r="H627" s="13" t="s">
        <v>54</v>
      </c>
      <c r="I627" s="7" t="s">
        <v>83</v>
      </c>
      <c r="J627" s="7" t="s">
        <v>76</v>
      </c>
      <c r="K627" s="7" t="s">
        <v>57</v>
      </c>
      <c r="L627" s="7">
        <v>30.3</v>
      </c>
      <c r="M627" s="7" t="s">
        <v>58</v>
      </c>
      <c r="N627" s="7">
        <v>32</v>
      </c>
      <c r="O627" t="s">
        <v>7875</v>
      </c>
      <c r="P627" s="7" t="s">
        <v>59</v>
      </c>
      <c r="Q627" s="14" t="s">
        <v>59</v>
      </c>
      <c r="R627" t="b">
        <v>0</v>
      </c>
      <c r="S627" s="7">
        <v>442</v>
      </c>
      <c r="T627" s="7">
        <v>11.76</v>
      </c>
      <c r="U627" s="7">
        <v>24.78</v>
      </c>
      <c r="V627" s="7">
        <v>0.89279920000000002</v>
      </c>
      <c r="W627" s="7">
        <v>0.64016000000000006</v>
      </c>
      <c r="X627" s="7">
        <v>7.2</v>
      </c>
      <c r="Y627" s="7">
        <v>4.18</v>
      </c>
      <c r="Z627" s="14">
        <v>3.45</v>
      </c>
      <c r="AA627" s="17">
        <v>5.6037200000000002E-2</v>
      </c>
      <c r="AB627" s="3">
        <v>0.943963</v>
      </c>
      <c r="AC627" s="14" t="s">
        <v>197</v>
      </c>
      <c r="AD627" s="13">
        <v>7</v>
      </c>
      <c r="AE627" s="14">
        <v>6</v>
      </c>
      <c r="AF627" s="13">
        <v>5</v>
      </c>
      <c r="AG627" s="7">
        <v>5</v>
      </c>
      <c r="AH627" s="7">
        <v>0</v>
      </c>
      <c r="AI627" s="7">
        <v>4</v>
      </c>
      <c r="AJ627" s="7">
        <v>4</v>
      </c>
      <c r="AK627" s="14">
        <v>0</v>
      </c>
      <c r="AL627" s="13">
        <v>2</v>
      </c>
      <c r="AM627" s="14">
        <v>2</v>
      </c>
      <c r="AN627" s="7" t="s">
        <v>66</v>
      </c>
      <c r="AO627" s="7" t="s">
        <v>62</v>
      </c>
      <c r="AP627" s="7" t="s">
        <v>62</v>
      </c>
      <c r="AQ627" s="7" t="s">
        <v>70</v>
      </c>
      <c r="AR627" s="7" t="s">
        <v>70</v>
      </c>
      <c r="AS627" s="7" t="s">
        <v>5797</v>
      </c>
      <c r="AT627" s="7" t="s">
        <v>70</v>
      </c>
      <c r="AU627" s="7" t="s">
        <v>70</v>
      </c>
      <c r="AV627" s="12">
        <v>0</v>
      </c>
      <c r="AW627" s="12">
        <v>0</v>
      </c>
      <c r="AX627" s="12">
        <v>0</v>
      </c>
      <c r="AY627" s="12" t="s">
        <v>5797</v>
      </c>
      <c r="AZ627" s="12">
        <v>1</v>
      </c>
      <c r="BA627" s="12">
        <v>0</v>
      </c>
      <c r="BB627" s="12">
        <v>1</v>
      </c>
      <c r="BC627" s="12" t="s">
        <v>5797</v>
      </c>
    </row>
    <row r="628" spans="1:55" x14ac:dyDescent="0.35">
      <c r="A628" s="7" t="s">
        <v>1464</v>
      </c>
      <c r="B628" s="7" t="s">
        <v>1465</v>
      </c>
      <c r="C628" s="13" t="s">
        <v>51</v>
      </c>
      <c r="D628" s="7">
        <v>300</v>
      </c>
      <c r="E628" s="7" t="s">
        <v>100</v>
      </c>
      <c r="F628" s="7"/>
      <c r="G628" s="14" t="s">
        <v>53</v>
      </c>
      <c r="H628" s="13" t="s">
        <v>54</v>
      </c>
      <c r="I628" s="7" t="s">
        <v>75</v>
      </c>
      <c r="J628" s="7" t="s">
        <v>76</v>
      </c>
      <c r="K628" s="7" t="s">
        <v>57</v>
      </c>
      <c r="L628" s="7">
        <v>22</v>
      </c>
      <c r="M628" s="7" t="s">
        <v>58</v>
      </c>
      <c r="N628" s="7"/>
      <c r="O628" t="s">
        <v>7932</v>
      </c>
      <c r="P628" s="7" t="s">
        <v>59</v>
      </c>
      <c r="Q628" s="14" t="s">
        <v>56</v>
      </c>
      <c r="R628" t="b">
        <v>0</v>
      </c>
      <c r="S628" s="7">
        <v>908</v>
      </c>
      <c r="T628" s="7">
        <v>11.08</v>
      </c>
      <c r="U628" s="7">
        <v>22.56</v>
      </c>
      <c r="V628" s="7">
        <v>0.56726679999999996</v>
      </c>
      <c r="W628" s="7">
        <v>1.4321200000000001</v>
      </c>
      <c r="X628" s="7">
        <v>5.8</v>
      </c>
      <c r="Y628" s="7">
        <v>4.5999999999999996</v>
      </c>
      <c r="Z628" s="14">
        <v>3.22</v>
      </c>
      <c r="AA628" s="17">
        <v>0.10861999999999999</v>
      </c>
      <c r="AB628" s="3">
        <v>0.89137999999999995</v>
      </c>
      <c r="AC628" s="14" t="s">
        <v>197</v>
      </c>
      <c r="AD628" s="13">
        <v>7</v>
      </c>
      <c r="AE628" s="14">
        <v>6</v>
      </c>
      <c r="AF628" s="13">
        <v>5</v>
      </c>
      <c r="AG628" s="7">
        <v>2</v>
      </c>
      <c r="AH628" s="7">
        <v>3</v>
      </c>
      <c r="AI628" s="7">
        <v>4</v>
      </c>
      <c r="AJ628" s="7">
        <v>2</v>
      </c>
      <c r="AK628" s="14">
        <v>2</v>
      </c>
      <c r="AL628" s="13">
        <v>2</v>
      </c>
      <c r="AM628" s="14">
        <v>2</v>
      </c>
      <c r="AN628" s="7" t="s">
        <v>69</v>
      </c>
      <c r="AO628" s="7" t="s">
        <v>62</v>
      </c>
      <c r="AP628" s="7" t="s">
        <v>62</v>
      </c>
      <c r="AQ628" s="7" t="s">
        <v>70</v>
      </c>
      <c r="AR628" s="7" t="s">
        <v>63</v>
      </c>
      <c r="AS628" s="7" t="s">
        <v>66</v>
      </c>
      <c r="AT628" s="7" t="s">
        <v>70</v>
      </c>
      <c r="AU628" s="7" t="s">
        <v>5797</v>
      </c>
      <c r="AV628" s="12">
        <v>0</v>
      </c>
      <c r="AW628" s="12">
        <v>0</v>
      </c>
      <c r="AX628" s="12">
        <v>0</v>
      </c>
      <c r="AY628" s="12">
        <v>1</v>
      </c>
      <c r="AZ628" s="12">
        <v>1</v>
      </c>
      <c r="BA628" s="12">
        <v>0</v>
      </c>
      <c r="BB628" s="12">
        <v>1</v>
      </c>
      <c r="BC628" s="12" t="s">
        <v>5797</v>
      </c>
    </row>
    <row r="629" spans="1:55" x14ac:dyDescent="0.35">
      <c r="A629" s="7" t="s">
        <v>1466</v>
      </c>
      <c r="B629" s="7" t="s">
        <v>1467</v>
      </c>
      <c r="C629" s="13" t="s">
        <v>51</v>
      </c>
      <c r="D629" s="7">
        <v>300</v>
      </c>
      <c r="E629" s="7" t="s">
        <v>100</v>
      </c>
      <c r="F629" s="7">
        <v>1430</v>
      </c>
      <c r="G629" s="14" t="s">
        <v>53</v>
      </c>
      <c r="H629" s="13" t="s">
        <v>54</v>
      </c>
      <c r="I629" s="7" t="s">
        <v>137</v>
      </c>
      <c r="J629" s="7"/>
      <c r="K629" s="7" t="s">
        <v>57</v>
      </c>
      <c r="L629" s="7">
        <v>29</v>
      </c>
      <c r="M629" s="7" t="s">
        <v>86</v>
      </c>
      <c r="N629" s="7">
        <v>50</v>
      </c>
      <c r="O629" t="s">
        <v>7923</v>
      </c>
      <c r="P629" s="7" t="s">
        <v>59</v>
      </c>
      <c r="Q629" s="14" t="s">
        <v>59</v>
      </c>
      <c r="R629" t="b">
        <v>0</v>
      </c>
      <c r="S629" s="7">
        <v>321</v>
      </c>
      <c r="T629" s="7">
        <v>16.7</v>
      </c>
      <c r="U629" s="7">
        <v>31.875</v>
      </c>
      <c r="V629" s="7">
        <v>1.7949999999999999</v>
      </c>
      <c r="W629" s="7">
        <v>0.41585</v>
      </c>
      <c r="X629" s="7"/>
      <c r="Y629" s="7"/>
      <c r="Z629" s="14"/>
      <c r="AA629" s="17">
        <v>5.9530800000000002E-2</v>
      </c>
      <c r="AB629" s="3">
        <v>0.940469</v>
      </c>
      <c r="AC629" s="14" t="s">
        <v>197</v>
      </c>
      <c r="AD629" s="13">
        <v>7</v>
      </c>
      <c r="AE629" s="14">
        <v>6</v>
      </c>
      <c r="AF629" s="13">
        <v>5</v>
      </c>
      <c r="AG629" s="7">
        <v>5</v>
      </c>
      <c r="AH629" s="7">
        <v>0</v>
      </c>
      <c r="AI629" s="7">
        <v>4</v>
      </c>
      <c r="AJ629" s="7">
        <v>4</v>
      </c>
      <c r="AK629" s="14">
        <v>0</v>
      </c>
      <c r="AL629" s="13">
        <v>2</v>
      </c>
      <c r="AM629" s="14">
        <v>2</v>
      </c>
      <c r="AN629" s="7" t="s">
        <v>66</v>
      </c>
      <c r="AO629" s="7" t="s">
        <v>62</v>
      </c>
      <c r="AP629" s="7" t="s">
        <v>62</v>
      </c>
      <c r="AQ629" s="7" t="s">
        <v>5797</v>
      </c>
      <c r="AR629" s="7" t="s">
        <v>70</v>
      </c>
      <c r="AS629" s="7" t="s">
        <v>5797</v>
      </c>
      <c r="AT629" s="7" t="s">
        <v>70</v>
      </c>
      <c r="AU629" s="7" t="s">
        <v>5797</v>
      </c>
      <c r="AV629" s="12">
        <v>0</v>
      </c>
      <c r="AW629" s="12">
        <v>0</v>
      </c>
      <c r="AX629" s="12">
        <v>0</v>
      </c>
      <c r="AY629" s="12">
        <v>1</v>
      </c>
      <c r="AZ629" s="12" t="s">
        <v>5797</v>
      </c>
      <c r="BA629" s="12">
        <v>0</v>
      </c>
      <c r="BB629" s="12">
        <v>1</v>
      </c>
      <c r="BC629" s="12">
        <v>0</v>
      </c>
    </row>
    <row r="630" spans="1:55" x14ac:dyDescent="0.35">
      <c r="A630" s="7" t="s">
        <v>1468</v>
      </c>
      <c r="B630" s="7" t="s">
        <v>1469</v>
      </c>
      <c r="C630" s="13" t="s">
        <v>51</v>
      </c>
      <c r="D630" s="7">
        <v>300</v>
      </c>
      <c r="E630" s="7" t="s">
        <v>100</v>
      </c>
      <c r="F630" s="7">
        <v>3200</v>
      </c>
      <c r="G630" s="14" t="s">
        <v>53</v>
      </c>
      <c r="H630" s="13" t="s">
        <v>54</v>
      </c>
      <c r="I630" s="7" t="s">
        <v>75</v>
      </c>
      <c r="J630" s="7" t="s">
        <v>56</v>
      </c>
      <c r="K630" s="7" t="s">
        <v>57</v>
      </c>
      <c r="L630" s="7">
        <v>38</v>
      </c>
      <c r="M630" s="7" t="s">
        <v>58</v>
      </c>
      <c r="N630" s="7">
        <v>33</v>
      </c>
      <c r="O630" t="s">
        <v>7923</v>
      </c>
      <c r="P630" s="7" t="s">
        <v>77</v>
      </c>
      <c r="Q630" s="14" t="s">
        <v>59</v>
      </c>
      <c r="R630" t="b">
        <v>0</v>
      </c>
      <c r="S630" s="7">
        <v>441</v>
      </c>
      <c r="T630" s="7">
        <v>9.84</v>
      </c>
      <c r="U630" s="7">
        <v>22.72</v>
      </c>
      <c r="V630" s="7">
        <v>0.6237336</v>
      </c>
      <c r="W630" s="7">
        <v>0.67564000000000002</v>
      </c>
      <c r="X630" s="7"/>
      <c r="Y630" s="7"/>
      <c r="Z630" s="14"/>
      <c r="AA630" s="17">
        <v>6.7823800000000002E-3</v>
      </c>
      <c r="AB630" s="3">
        <v>0.99321800000000005</v>
      </c>
      <c r="AC630" s="14" t="s">
        <v>197</v>
      </c>
      <c r="AD630" s="13">
        <v>7</v>
      </c>
      <c r="AE630" s="14">
        <v>6</v>
      </c>
      <c r="AF630" s="13">
        <v>5</v>
      </c>
      <c r="AG630" s="7">
        <v>5</v>
      </c>
      <c r="AH630" s="7">
        <v>0</v>
      </c>
      <c r="AI630" s="7">
        <v>4</v>
      </c>
      <c r="AJ630" s="7">
        <v>4</v>
      </c>
      <c r="AK630" s="14">
        <v>0</v>
      </c>
      <c r="AL630" s="13">
        <v>2</v>
      </c>
      <c r="AM630" s="14">
        <v>2</v>
      </c>
      <c r="AN630" s="7" t="s">
        <v>66</v>
      </c>
      <c r="AO630" s="7" t="s">
        <v>62</v>
      </c>
      <c r="AP630" s="7" t="s">
        <v>62</v>
      </c>
      <c r="AQ630" s="7" t="s">
        <v>70</v>
      </c>
      <c r="AR630" s="7" t="s">
        <v>70</v>
      </c>
      <c r="AS630" s="7" t="s">
        <v>66</v>
      </c>
      <c r="AT630" s="7" t="s">
        <v>5797</v>
      </c>
      <c r="AU630" s="7" t="s">
        <v>70</v>
      </c>
      <c r="AV630" s="12">
        <v>0</v>
      </c>
      <c r="AW630" s="12">
        <v>0</v>
      </c>
      <c r="AX630" s="12">
        <v>0</v>
      </c>
      <c r="AY630" s="12">
        <v>1</v>
      </c>
      <c r="AZ630" s="12">
        <v>1</v>
      </c>
      <c r="BA630" s="12">
        <v>0</v>
      </c>
      <c r="BB630" s="12">
        <v>0</v>
      </c>
      <c r="BC630" s="12">
        <v>1</v>
      </c>
    </row>
    <row r="631" spans="1:55" x14ac:dyDescent="0.35">
      <c r="A631" s="7" t="s">
        <v>1470</v>
      </c>
      <c r="B631" s="7" t="s">
        <v>1471</v>
      </c>
      <c r="C631" s="13" t="s">
        <v>51</v>
      </c>
      <c r="D631" s="7">
        <v>300</v>
      </c>
      <c r="E631" s="7" t="s">
        <v>98</v>
      </c>
      <c r="F631" s="7"/>
      <c r="G631" s="14" t="s">
        <v>53</v>
      </c>
      <c r="H631" s="13" t="s">
        <v>54</v>
      </c>
      <c r="I631" s="7" t="s">
        <v>92</v>
      </c>
      <c r="J631" s="7" t="s">
        <v>56</v>
      </c>
      <c r="K631" s="7" t="s">
        <v>108</v>
      </c>
      <c r="L631" s="7">
        <v>53</v>
      </c>
      <c r="M631" s="7" t="s">
        <v>86</v>
      </c>
      <c r="N631" s="7">
        <v>55</v>
      </c>
      <c r="O631" t="s">
        <v>7875</v>
      </c>
      <c r="P631" s="7" t="s">
        <v>59</v>
      </c>
      <c r="Q631" s="14" t="s">
        <v>59</v>
      </c>
      <c r="R631" t="b">
        <v>0</v>
      </c>
      <c r="S631" s="7">
        <v>570</v>
      </c>
      <c r="T631" s="7">
        <v>5.8</v>
      </c>
      <c r="U631" s="7">
        <v>18.38</v>
      </c>
      <c r="V631" s="7">
        <v>0.64280020000000004</v>
      </c>
      <c r="W631" s="7">
        <v>0.96848000000000001</v>
      </c>
      <c r="X631" s="7"/>
      <c r="Y631" s="7"/>
      <c r="Z631" s="14"/>
      <c r="AA631" s="17">
        <v>4.4583100000000001E-2</v>
      </c>
      <c r="AB631" s="3">
        <v>0.95541699999999996</v>
      </c>
      <c r="AC631" s="14" t="s">
        <v>197</v>
      </c>
      <c r="AD631" s="13">
        <v>7</v>
      </c>
      <c r="AE631" s="14">
        <v>6</v>
      </c>
      <c r="AF631" s="13">
        <v>4</v>
      </c>
      <c r="AG631" s="7">
        <v>4</v>
      </c>
      <c r="AH631" s="7">
        <v>0</v>
      </c>
      <c r="AI631" s="7">
        <v>3</v>
      </c>
      <c r="AJ631" s="7">
        <v>3</v>
      </c>
      <c r="AK631" s="14">
        <v>0</v>
      </c>
      <c r="AL631" s="13">
        <v>3</v>
      </c>
      <c r="AM631" s="14">
        <v>3</v>
      </c>
      <c r="AN631" s="7" t="s">
        <v>66</v>
      </c>
      <c r="AO631" s="7" t="s">
        <v>62</v>
      </c>
      <c r="AP631" s="7" t="s">
        <v>62</v>
      </c>
      <c r="AQ631" s="7" t="s">
        <v>70</v>
      </c>
      <c r="AR631" s="7" t="s">
        <v>62</v>
      </c>
      <c r="AS631" s="7" t="s">
        <v>5797</v>
      </c>
      <c r="AT631" s="7" t="s">
        <v>5797</v>
      </c>
      <c r="AU631" s="7" t="s">
        <v>5797</v>
      </c>
      <c r="AV631" s="12">
        <v>0</v>
      </c>
      <c r="AW631" s="12">
        <v>0</v>
      </c>
      <c r="AX631" s="12">
        <v>0</v>
      </c>
      <c r="AY631" s="12">
        <v>1</v>
      </c>
      <c r="AZ631" s="12">
        <v>1</v>
      </c>
      <c r="BA631" s="12">
        <v>0</v>
      </c>
      <c r="BB631" s="12">
        <v>1</v>
      </c>
      <c r="BC631" s="12">
        <v>1</v>
      </c>
    </row>
    <row r="632" spans="1:55" x14ac:dyDescent="0.35">
      <c r="A632" s="7" t="s">
        <v>1472</v>
      </c>
      <c r="B632" s="7" t="s">
        <v>1473</v>
      </c>
      <c r="C632" s="13" t="s">
        <v>51</v>
      </c>
      <c r="D632" s="7">
        <v>300</v>
      </c>
      <c r="E632" s="7" t="s">
        <v>100</v>
      </c>
      <c r="F632" s="7"/>
      <c r="G632" s="14" t="s">
        <v>53</v>
      </c>
      <c r="H632" s="13" t="s">
        <v>54</v>
      </c>
      <c r="I632" s="7" t="s">
        <v>83</v>
      </c>
      <c r="J632" s="7" t="s">
        <v>87</v>
      </c>
      <c r="K632" s="7" t="s">
        <v>57</v>
      </c>
      <c r="L632" s="7">
        <v>38</v>
      </c>
      <c r="M632" s="7" t="s">
        <v>58</v>
      </c>
      <c r="N632" s="7">
        <v>37</v>
      </c>
      <c r="O632" t="s">
        <v>7881</v>
      </c>
      <c r="P632" s="7" t="s">
        <v>59</v>
      </c>
      <c r="Q632" s="14" t="s">
        <v>59</v>
      </c>
      <c r="R632" t="b">
        <v>0</v>
      </c>
      <c r="S632" s="7">
        <v>586</v>
      </c>
      <c r="T632" s="7">
        <v>12.78</v>
      </c>
      <c r="U632" s="7">
        <v>28.64</v>
      </c>
      <c r="V632" s="7">
        <v>1.198666</v>
      </c>
      <c r="W632" s="7">
        <v>0.71614</v>
      </c>
      <c r="X632" s="7"/>
      <c r="Y632" s="7"/>
      <c r="Z632" s="14"/>
      <c r="AA632" s="17">
        <v>2.1944200000000001E-2</v>
      </c>
      <c r="AB632" s="3">
        <v>0.97805600000000004</v>
      </c>
      <c r="AC632" s="14" t="s">
        <v>197</v>
      </c>
      <c r="AD632" s="13">
        <v>7</v>
      </c>
      <c r="AE632" s="14">
        <v>6</v>
      </c>
      <c r="AF632" s="13">
        <v>4</v>
      </c>
      <c r="AG632" s="7">
        <v>4</v>
      </c>
      <c r="AH632" s="7">
        <v>0</v>
      </c>
      <c r="AI632" s="7">
        <v>3</v>
      </c>
      <c r="AJ632" s="7">
        <v>3</v>
      </c>
      <c r="AK632" s="14">
        <v>0</v>
      </c>
      <c r="AL632" s="13">
        <v>3</v>
      </c>
      <c r="AM632" s="14">
        <v>3</v>
      </c>
      <c r="AN632" s="7" t="s">
        <v>66</v>
      </c>
      <c r="AO632" s="7" t="s">
        <v>62</v>
      </c>
      <c r="AP632" s="7" t="s">
        <v>62</v>
      </c>
      <c r="AQ632" s="7" t="s">
        <v>5797</v>
      </c>
      <c r="AR632" s="7" t="s">
        <v>62</v>
      </c>
      <c r="AS632" s="7" t="s">
        <v>66</v>
      </c>
      <c r="AT632" s="7" t="s">
        <v>70</v>
      </c>
      <c r="AU632" s="7" t="s">
        <v>5797</v>
      </c>
      <c r="AV632" s="12">
        <v>0</v>
      </c>
      <c r="AW632" s="12">
        <v>0</v>
      </c>
      <c r="AX632" s="12" t="s">
        <v>5797</v>
      </c>
      <c r="AY632" s="12">
        <v>1</v>
      </c>
      <c r="AZ632" s="12" t="s">
        <v>5797</v>
      </c>
      <c r="BA632" s="12">
        <v>0</v>
      </c>
      <c r="BB632" s="12">
        <v>1</v>
      </c>
      <c r="BC632" s="12">
        <v>1</v>
      </c>
    </row>
    <row r="633" spans="1:55" x14ac:dyDescent="0.35">
      <c r="A633" s="7" t="s">
        <v>1474</v>
      </c>
      <c r="B633" s="7" t="s">
        <v>1475</v>
      </c>
      <c r="C633" s="13" t="s">
        <v>51</v>
      </c>
      <c r="D633" s="7">
        <v>300</v>
      </c>
      <c r="E633" s="7" t="s">
        <v>88</v>
      </c>
      <c r="F633" s="7"/>
      <c r="G633" s="14" t="s">
        <v>53</v>
      </c>
      <c r="H633" s="13" t="s">
        <v>54</v>
      </c>
      <c r="I633" s="7" t="s">
        <v>92</v>
      </c>
      <c r="J633" s="7" t="s">
        <v>56</v>
      </c>
      <c r="K633" s="7" t="s">
        <v>108</v>
      </c>
      <c r="L633" s="7">
        <v>56</v>
      </c>
      <c r="M633" s="7" t="s">
        <v>58</v>
      </c>
      <c r="N633" s="7">
        <v>45</v>
      </c>
      <c r="O633" t="s">
        <v>7875</v>
      </c>
      <c r="P633" s="7" t="s">
        <v>77</v>
      </c>
      <c r="Q633" s="14" t="s">
        <v>59</v>
      </c>
      <c r="R633" t="b">
        <v>0</v>
      </c>
      <c r="S633" s="7">
        <v>199</v>
      </c>
      <c r="T633" s="7">
        <v>10.43333</v>
      </c>
      <c r="U633" s="7">
        <v>20.766670000000001</v>
      </c>
      <c r="V633" s="7">
        <v>0.54611100000000001</v>
      </c>
      <c r="W633" s="7">
        <v>0.54126666666666667</v>
      </c>
      <c r="X633" s="7"/>
      <c r="Y633" s="7"/>
      <c r="Z633" s="14"/>
      <c r="AA633" s="17">
        <v>8.7797600000000003E-2</v>
      </c>
      <c r="AB633" s="3">
        <v>0.91220199999999996</v>
      </c>
      <c r="AC633" s="14" t="s">
        <v>197</v>
      </c>
      <c r="AD633" s="13">
        <v>7</v>
      </c>
      <c r="AE633" s="14">
        <v>6</v>
      </c>
      <c r="AF633" s="13">
        <v>4</v>
      </c>
      <c r="AG633" s="7">
        <v>4</v>
      </c>
      <c r="AH633" s="7">
        <v>0</v>
      </c>
      <c r="AI633" s="7">
        <v>3</v>
      </c>
      <c r="AJ633" s="7">
        <v>3</v>
      </c>
      <c r="AK633" s="14">
        <v>0</v>
      </c>
      <c r="AL633" s="13">
        <v>3</v>
      </c>
      <c r="AM633" s="14">
        <v>3</v>
      </c>
      <c r="AN633" s="7" t="s">
        <v>66</v>
      </c>
      <c r="AO633" s="7" t="s">
        <v>62</v>
      </c>
      <c r="AP633" s="7" t="s">
        <v>62</v>
      </c>
      <c r="AQ633" s="7" t="s">
        <v>5797</v>
      </c>
      <c r="AR633" s="7" t="s">
        <v>62</v>
      </c>
      <c r="AS633" s="7" t="s">
        <v>5797</v>
      </c>
      <c r="AT633" s="7" t="s">
        <v>5797</v>
      </c>
      <c r="AU633" s="7" t="s">
        <v>5797</v>
      </c>
      <c r="AV633" s="12">
        <v>0</v>
      </c>
      <c r="AW633" s="12">
        <v>0</v>
      </c>
      <c r="AX633" s="12">
        <v>0</v>
      </c>
      <c r="AY633" s="12">
        <v>1</v>
      </c>
      <c r="AZ633" s="12">
        <v>1</v>
      </c>
      <c r="BA633" s="12">
        <v>0</v>
      </c>
      <c r="BB633" s="12">
        <v>1</v>
      </c>
      <c r="BC633" s="12">
        <v>1</v>
      </c>
    </row>
    <row r="634" spans="1:55" x14ac:dyDescent="0.35">
      <c r="A634" s="7" t="s">
        <v>1476</v>
      </c>
      <c r="B634" s="7" t="s">
        <v>1477</v>
      </c>
      <c r="C634" s="13" t="s">
        <v>51</v>
      </c>
      <c r="D634" s="7">
        <v>300</v>
      </c>
      <c r="E634" s="7" t="s">
        <v>101</v>
      </c>
      <c r="F634" s="7"/>
      <c r="G634" s="14" t="s">
        <v>53</v>
      </c>
      <c r="H634" s="13" t="s">
        <v>54</v>
      </c>
      <c r="I634" s="7" t="s">
        <v>92</v>
      </c>
      <c r="J634" s="7" t="s">
        <v>87</v>
      </c>
      <c r="K634" s="7" t="s">
        <v>108</v>
      </c>
      <c r="L634" s="7">
        <v>50</v>
      </c>
      <c r="M634" s="7" t="s">
        <v>58</v>
      </c>
      <c r="N634" s="7"/>
      <c r="O634" t="s">
        <v>7875</v>
      </c>
      <c r="P634" s="7" t="s">
        <v>59</v>
      </c>
      <c r="Q634" s="14" t="s">
        <v>56</v>
      </c>
      <c r="R634" t="b">
        <v>0</v>
      </c>
      <c r="S634" s="7">
        <v>173</v>
      </c>
      <c r="T634" s="7">
        <v>8.1666699999999999</v>
      </c>
      <c r="U634" s="7">
        <v>18.3</v>
      </c>
      <c r="V634" s="7">
        <v>0.61522233333333343</v>
      </c>
      <c r="W634" s="7">
        <v>0.57143333333333335</v>
      </c>
      <c r="X634" s="7">
        <v>7</v>
      </c>
      <c r="Y634" s="7">
        <v>2.75</v>
      </c>
      <c r="Z634" s="14">
        <v>2.82</v>
      </c>
      <c r="AA634" s="17">
        <v>6.2247299999999998E-2</v>
      </c>
      <c r="AB634" s="3">
        <v>0.93775299999999995</v>
      </c>
      <c r="AC634" s="14" t="s">
        <v>197</v>
      </c>
      <c r="AD634" s="13">
        <v>7</v>
      </c>
      <c r="AE634" s="14">
        <v>6</v>
      </c>
      <c r="AF634" s="13">
        <v>4</v>
      </c>
      <c r="AG634" s="7">
        <v>4</v>
      </c>
      <c r="AH634" s="7">
        <v>0</v>
      </c>
      <c r="AI634" s="7">
        <v>3</v>
      </c>
      <c r="AJ634" s="7">
        <v>3</v>
      </c>
      <c r="AK634" s="14">
        <v>0</v>
      </c>
      <c r="AL634" s="13">
        <v>3</v>
      </c>
      <c r="AM634" s="14">
        <v>3</v>
      </c>
      <c r="AN634" s="7" t="s">
        <v>66</v>
      </c>
      <c r="AO634" s="7" t="s">
        <v>62</v>
      </c>
      <c r="AP634" s="7" t="s">
        <v>62</v>
      </c>
      <c r="AQ634" s="7" t="s">
        <v>5797</v>
      </c>
      <c r="AR634" s="7" t="s">
        <v>62</v>
      </c>
      <c r="AS634" s="7" t="s">
        <v>5797</v>
      </c>
      <c r="AT634" s="7" t="s">
        <v>5797</v>
      </c>
      <c r="AU634" s="7" t="s">
        <v>70</v>
      </c>
      <c r="AV634" s="12">
        <v>0</v>
      </c>
      <c r="AW634" s="12">
        <v>0</v>
      </c>
      <c r="AX634" s="12">
        <v>0</v>
      </c>
      <c r="AY634" s="12">
        <v>1</v>
      </c>
      <c r="AZ634" s="12" t="s">
        <v>5797</v>
      </c>
      <c r="BA634" s="12">
        <v>0</v>
      </c>
      <c r="BB634" s="12">
        <v>1</v>
      </c>
      <c r="BC634" s="12">
        <v>1</v>
      </c>
    </row>
    <row r="635" spans="1:55" x14ac:dyDescent="0.35">
      <c r="A635" s="7" t="s">
        <v>1478</v>
      </c>
      <c r="B635" s="7" t="s">
        <v>1479</v>
      </c>
      <c r="C635" s="13" t="s">
        <v>51</v>
      </c>
      <c r="D635" s="7">
        <v>300</v>
      </c>
      <c r="E635" s="7" t="s">
        <v>78</v>
      </c>
      <c r="F635" s="7"/>
      <c r="G635" s="14" t="s">
        <v>53</v>
      </c>
      <c r="H635" s="13" t="s">
        <v>54</v>
      </c>
      <c r="I635" s="7" t="s">
        <v>92</v>
      </c>
      <c r="J635" s="7" t="s">
        <v>56</v>
      </c>
      <c r="K635" s="7" t="s">
        <v>84</v>
      </c>
      <c r="L635" s="7">
        <v>44</v>
      </c>
      <c r="M635" s="7" t="s">
        <v>58</v>
      </c>
      <c r="N635" s="7"/>
      <c r="O635" t="s">
        <v>7875</v>
      </c>
      <c r="P635" s="7" t="s">
        <v>59</v>
      </c>
      <c r="Q635" s="14" t="s">
        <v>59</v>
      </c>
      <c r="R635" t="b">
        <v>0</v>
      </c>
      <c r="S635" s="7">
        <v>540</v>
      </c>
      <c r="T635" s="7">
        <v>8.4</v>
      </c>
      <c r="U635" s="7">
        <v>16.16667</v>
      </c>
      <c r="V635" s="7">
        <v>0.19622233333333339</v>
      </c>
      <c r="W635" s="7">
        <v>3.5938333333333339</v>
      </c>
      <c r="X635" s="7">
        <v>6.7</v>
      </c>
      <c r="Y635" s="7">
        <v>2.4500000000000002</v>
      </c>
      <c r="Z635" s="14">
        <v>3.65</v>
      </c>
      <c r="AA635" s="17">
        <v>0.115316</v>
      </c>
      <c r="AB635" s="3">
        <v>0.88468400000000003</v>
      </c>
      <c r="AC635" s="14" t="s">
        <v>197</v>
      </c>
      <c r="AD635" s="13">
        <v>7</v>
      </c>
      <c r="AE635" s="14">
        <v>6</v>
      </c>
      <c r="AF635" s="13">
        <v>4</v>
      </c>
      <c r="AG635" s="7">
        <v>4</v>
      </c>
      <c r="AH635" s="7">
        <v>0</v>
      </c>
      <c r="AI635" s="7">
        <v>3</v>
      </c>
      <c r="AJ635" s="7">
        <v>3</v>
      </c>
      <c r="AK635" s="14">
        <v>0</v>
      </c>
      <c r="AL635" s="13">
        <v>3</v>
      </c>
      <c r="AM635" s="14">
        <v>3</v>
      </c>
      <c r="AN635" s="7" t="s">
        <v>66</v>
      </c>
      <c r="AO635" s="7" t="s">
        <v>62</v>
      </c>
      <c r="AP635" s="7" t="s">
        <v>62</v>
      </c>
      <c r="AQ635" s="7" t="s">
        <v>5797</v>
      </c>
      <c r="AR635" s="7" t="s">
        <v>62</v>
      </c>
      <c r="AS635" s="7" t="s">
        <v>66</v>
      </c>
      <c r="AT635" s="7" t="s">
        <v>5797</v>
      </c>
      <c r="AU635" s="7" t="s">
        <v>5797</v>
      </c>
      <c r="AV635" s="12">
        <v>0</v>
      </c>
      <c r="AW635" s="12">
        <v>0</v>
      </c>
      <c r="AX635" s="12">
        <v>0</v>
      </c>
      <c r="AY635" s="12">
        <v>1</v>
      </c>
      <c r="AZ635" s="12">
        <v>1</v>
      </c>
      <c r="BA635" s="12">
        <v>0</v>
      </c>
      <c r="BB635" s="12">
        <v>1</v>
      </c>
      <c r="BC635" s="12">
        <v>1</v>
      </c>
    </row>
    <row r="636" spans="1:55" x14ac:dyDescent="0.35">
      <c r="A636" s="7" t="s">
        <v>1480</v>
      </c>
      <c r="B636" s="7" t="s">
        <v>1481</v>
      </c>
      <c r="C636" s="13" t="s">
        <v>51</v>
      </c>
      <c r="D636" s="7">
        <v>300</v>
      </c>
      <c r="E636" s="7" t="s">
        <v>78</v>
      </c>
      <c r="F636" s="7"/>
      <c r="G636" s="14" t="s">
        <v>53</v>
      </c>
      <c r="H636" s="13" t="s">
        <v>54</v>
      </c>
      <c r="I636" s="7" t="s">
        <v>92</v>
      </c>
      <c r="J636" s="7" t="s">
        <v>56</v>
      </c>
      <c r="K636" s="7" t="s">
        <v>84</v>
      </c>
      <c r="L636" s="7">
        <v>52</v>
      </c>
      <c r="M636" s="7" t="s">
        <v>58</v>
      </c>
      <c r="N636" s="7">
        <v>41</v>
      </c>
      <c r="O636" t="s">
        <v>7875</v>
      </c>
      <c r="P636" s="7" t="s">
        <v>59</v>
      </c>
      <c r="Q636" s="14" t="s">
        <v>59</v>
      </c>
      <c r="R636" t="b">
        <v>0</v>
      </c>
      <c r="S636" s="7">
        <v>85</v>
      </c>
      <c r="T636" s="7">
        <v>11.2</v>
      </c>
      <c r="U636" s="7">
        <v>21.266670000000001</v>
      </c>
      <c r="V636" s="7">
        <v>1.317554333333333</v>
      </c>
      <c r="W636" s="7">
        <v>0.1933333333333333</v>
      </c>
      <c r="X636" s="7"/>
      <c r="Y636" s="7"/>
      <c r="Z636" s="14"/>
      <c r="AA636" s="17">
        <v>9.8707100000000006E-2</v>
      </c>
      <c r="AB636" s="3">
        <v>0.90129300000000001</v>
      </c>
      <c r="AC636" s="14" t="s">
        <v>197</v>
      </c>
      <c r="AD636" s="13">
        <v>7</v>
      </c>
      <c r="AE636" s="14">
        <v>6</v>
      </c>
      <c r="AF636" s="13">
        <v>4</v>
      </c>
      <c r="AG636" s="7">
        <v>4</v>
      </c>
      <c r="AH636" s="7">
        <v>0</v>
      </c>
      <c r="AI636" s="7">
        <v>3</v>
      </c>
      <c r="AJ636" s="7">
        <v>3</v>
      </c>
      <c r="AK636" s="14">
        <v>0</v>
      </c>
      <c r="AL636" s="13">
        <v>3</v>
      </c>
      <c r="AM636" s="14">
        <v>3</v>
      </c>
      <c r="AN636" s="7" t="s">
        <v>66</v>
      </c>
      <c r="AO636" s="7" t="s">
        <v>62</v>
      </c>
      <c r="AP636" s="7" t="s">
        <v>62</v>
      </c>
      <c r="AQ636" s="7" t="s">
        <v>5797</v>
      </c>
      <c r="AR636" s="7" t="s">
        <v>62</v>
      </c>
      <c r="AS636" s="7" t="s">
        <v>66</v>
      </c>
      <c r="AT636" s="7" t="s">
        <v>5797</v>
      </c>
      <c r="AU636" s="7" t="s">
        <v>5797</v>
      </c>
      <c r="AV636" s="12">
        <v>0</v>
      </c>
      <c r="AW636" s="12">
        <v>0</v>
      </c>
      <c r="AX636" s="12">
        <v>0</v>
      </c>
      <c r="AY636" s="12">
        <v>1</v>
      </c>
      <c r="AZ636" s="12" t="s">
        <v>5797</v>
      </c>
      <c r="BA636" s="12">
        <v>0</v>
      </c>
      <c r="BB636" s="12">
        <v>1</v>
      </c>
      <c r="BC636" s="12">
        <v>1</v>
      </c>
    </row>
    <row r="637" spans="1:55" x14ac:dyDescent="0.35">
      <c r="A637" s="7" t="s">
        <v>1482</v>
      </c>
      <c r="B637" s="7" t="s">
        <v>1483</v>
      </c>
      <c r="C637" s="13" t="s">
        <v>51</v>
      </c>
      <c r="D637" s="7">
        <v>300</v>
      </c>
      <c r="E637" s="7" t="s">
        <v>91</v>
      </c>
      <c r="F637" s="7"/>
      <c r="G637" s="14" t="s">
        <v>53</v>
      </c>
      <c r="H637" s="13" t="s">
        <v>54</v>
      </c>
      <c r="I637" s="7" t="s">
        <v>92</v>
      </c>
      <c r="J637" s="7" t="s">
        <v>56</v>
      </c>
      <c r="K637" s="7" t="s">
        <v>57</v>
      </c>
      <c r="L637" s="7">
        <v>27</v>
      </c>
      <c r="M637" s="7" t="s">
        <v>58</v>
      </c>
      <c r="N637" s="7">
        <v>52</v>
      </c>
      <c r="O637" t="s">
        <v>7875</v>
      </c>
      <c r="P637" s="7" t="s">
        <v>59</v>
      </c>
      <c r="Q637" s="14" t="s">
        <v>59</v>
      </c>
      <c r="R637" t="b">
        <v>0</v>
      </c>
      <c r="S637" s="7">
        <v>407</v>
      </c>
      <c r="T637" s="7">
        <v>16.8</v>
      </c>
      <c r="U637" s="7">
        <v>26.65</v>
      </c>
      <c r="V637" s="7">
        <v>0.91791599999999995</v>
      </c>
      <c r="W637" s="7">
        <v>0.67477500000000001</v>
      </c>
      <c r="X637" s="7">
        <v>6.2</v>
      </c>
      <c r="Y637" s="7">
        <v>3.49</v>
      </c>
      <c r="Z637" s="14">
        <v>2.46</v>
      </c>
      <c r="AA637" s="17">
        <v>3.3143100000000002E-2</v>
      </c>
      <c r="AB637" s="3">
        <v>0.96685699999999997</v>
      </c>
      <c r="AC637" s="14" t="s">
        <v>197</v>
      </c>
      <c r="AD637" s="13">
        <v>7</v>
      </c>
      <c r="AE637" s="14">
        <v>6</v>
      </c>
      <c r="AF637" s="13">
        <v>4</v>
      </c>
      <c r="AG637" s="7">
        <v>4</v>
      </c>
      <c r="AH637" s="7">
        <v>0</v>
      </c>
      <c r="AI637" s="7">
        <v>3</v>
      </c>
      <c r="AJ637" s="7">
        <v>3</v>
      </c>
      <c r="AK637" s="14">
        <v>0</v>
      </c>
      <c r="AL637" s="13">
        <v>3</v>
      </c>
      <c r="AM637" s="14">
        <v>3</v>
      </c>
      <c r="AN637" s="7" t="s">
        <v>66</v>
      </c>
      <c r="AO637" s="7" t="s">
        <v>62</v>
      </c>
      <c r="AP637" s="7" t="s">
        <v>66</v>
      </c>
      <c r="AQ637" s="7" t="s">
        <v>70</v>
      </c>
      <c r="AR637" s="7" t="s">
        <v>70</v>
      </c>
      <c r="AS637" s="7" t="s">
        <v>66</v>
      </c>
      <c r="AT637" s="7" t="s">
        <v>70</v>
      </c>
      <c r="AU637" s="7" t="s">
        <v>70</v>
      </c>
      <c r="AV637" s="12">
        <v>0</v>
      </c>
      <c r="AW637" s="12">
        <v>0</v>
      </c>
      <c r="AX637" s="12">
        <v>0</v>
      </c>
      <c r="AY637" s="12">
        <v>1</v>
      </c>
      <c r="AZ637" s="12" t="s">
        <v>5797</v>
      </c>
      <c r="BA637" s="12">
        <v>0</v>
      </c>
      <c r="BB637" s="12">
        <v>1</v>
      </c>
      <c r="BC637" s="12">
        <v>1</v>
      </c>
    </row>
    <row r="638" spans="1:55" x14ac:dyDescent="0.35">
      <c r="A638" s="7" t="s">
        <v>1484</v>
      </c>
      <c r="B638" s="7" t="s">
        <v>1485</v>
      </c>
      <c r="C638" s="13" t="s">
        <v>51</v>
      </c>
      <c r="D638" s="7">
        <v>300</v>
      </c>
      <c r="E638" s="7" t="s">
        <v>122</v>
      </c>
      <c r="F638" s="7"/>
      <c r="G638" s="14" t="s">
        <v>53</v>
      </c>
      <c r="H638" s="13" t="s">
        <v>54</v>
      </c>
      <c r="I638" s="7" t="s">
        <v>92</v>
      </c>
      <c r="J638" s="7" t="s">
        <v>87</v>
      </c>
      <c r="K638" s="7" t="s">
        <v>57</v>
      </c>
      <c r="L638" s="7">
        <v>41.9</v>
      </c>
      <c r="M638" s="7" t="s">
        <v>73</v>
      </c>
      <c r="N638" s="7">
        <v>28</v>
      </c>
      <c r="P638" s="7" t="s">
        <v>77</v>
      </c>
      <c r="Q638" s="14" t="s">
        <v>59</v>
      </c>
      <c r="R638" t="b">
        <v>0</v>
      </c>
      <c r="S638" s="7">
        <v>1079</v>
      </c>
      <c r="T638" s="7">
        <v>16.5</v>
      </c>
      <c r="U638" s="7">
        <v>27.28</v>
      </c>
      <c r="V638" s="7">
        <v>0.75160059999999995</v>
      </c>
      <c r="W638" s="7">
        <v>1.6869400000000001</v>
      </c>
      <c r="X638" s="7">
        <v>6.1</v>
      </c>
      <c r="Y638" s="7">
        <v>4.97</v>
      </c>
      <c r="Z638" s="14">
        <v>2.23</v>
      </c>
      <c r="AA638" s="17">
        <v>0.32728699999999999</v>
      </c>
      <c r="AB638" s="3">
        <v>0.67271300000000001</v>
      </c>
      <c r="AC638" s="14" t="s">
        <v>197</v>
      </c>
      <c r="AD638" s="13">
        <v>7</v>
      </c>
      <c r="AE638" s="14">
        <v>6</v>
      </c>
      <c r="AF638" s="13">
        <v>4</v>
      </c>
      <c r="AG638" s="7">
        <v>4</v>
      </c>
      <c r="AH638" s="7">
        <v>0</v>
      </c>
      <c r="AI638" s="7">
        <v>3</v>
      </c>
      <c r="AJ638" s="7">
        <v>3</v>
      </c>
      <c r="AK638" s="14">
        <v>0</v>
      </c>
      <c r="AL638" s="13">
        <v>3</v>
      </c>
      <c r="AM638" s="14">
        <v>3</v>
      </c>
      <c r="AN638" s="7" t="s">
        <v>66</v>
      </c>
      <c r="AO638" s="7" t="s">
        <v>62</v>
      </c>
      <c r="AP638" s="7" t="s">
        <v>62</v>
      </c>
      <c r="AQ638" s="7" t="s">
        <v>70</v>
      </c>
      <c r="AR638" s="7" t="s">
        <v>62</v>
      </c>
      <c r="AS638" s="7" t="s">
        <v>66</v>
      </c>
      <c r="AT638" s="7" t="s">
        <v>70</v>
      </c>
      <c r="AU638" s="7" t="s">
        <v>70</v>
      </c>
      <c r="AV638" s="12">
        <v>0</v>
      </c>
      <c r="AW638" s="12">
        <v>0</v>
      </c>
      <c r="AX638" s="12">
        <v>0</v>
      </c>
      <c r="AY638" s="12">
        <v>1</v>
      </c>
      <c r="AZ638" s="12">
        <v>1</v>
      </c>
      <c r="BA638" s="12">
        <v>0</v>
      </c>
      <c r="BB638" s="12">
        <v>1</v>
      </c>
      <c r="BC638" s="12">
        <v>1</v>
      </c>
    </row>
    <row r="639" spans="1:55" x14ac:dyDescent="0.35">
      <c r="A639" s="7" t="s">
        <v>1486</v>
      </c>
      <c r="B639" s="7" t="s">
        <v>1487</v>
      </c>
      <c r="C639" s="13" t="s">
        <v>51</v>
      </c>
      <c r="D639" s="7">
        <v>300</v>
      </c>
      <c r="E639" s="7" t="s">
        <v>78</v>
      </c>
      <c r="F639" s="7"/>
      <c r="G639" s="14" t="s">
        <v>53</v>
      </c>
      <c r="H639" s="13" t="s">
        <v>54</v>
      </c>
      <c r="I639" s="7" t="s">
        <v>137</v>
      </c>
      <c r="J639" s="7" t="s">
        <v>56</v>
      </c>
      <c r="K639" s="7" t="s">
        <v>57</v>
      </c>
      <c r="L639" s="7">
        <v>28</v>
      </c>
      <c r="M639" s="7" t="s">
        <v>58</v>
      </c>
      <c r="N639" s="7">
        <v>33</v>
      </c>
      <c r="O639" t="s">
        <v>7875</v>
      </c>
      <c r="P639" s="7" t="s">
        <v>59</v>
      </c>
      <c r="Q639" s="14" t="s">
        <v>59</v>
      </c>
      <c r="R639" t="b">
        <v>0</v>
      </c>
      <c r="S639" s="7">
        <v>105</v>
      </c>
      <c r="T639" s="7">
        <v>10.533329999999999</v>
      </c>
      <c r="U639" s="7">
        <v>23.66667</v>
      </c>
      <c r="V639" s="7">
        <v>1.2995576666666671</v>
      </c>
      <c r="W639" s="7">
        <v>0.2114</v>
      </c>
      <c r="X639" s="7">
        <v>7.6</v>
      </c>
      <c r="Y639" s="7">
        <v>2.4500000000000002</v>
      </c>
      <c r="Z639" s="14">
        <v>1.85</v>
      </c>
      <c r="AA639" s="17">
        <v>3.0141000000000001E-2</v>
      </c>
      <c r="AB639" s="3">
        <v>0.96985900000000003</v>
      </c>
      <c r="AC639" s="14" t="s">
        <v>197</v>
      </c>
      <c r="AD639" s="13">
        <v>7</v>
      </c>
      <c r="AE639" s="14">
        <v>6</v>
      </c>
      <c r="AF639" s="13">
        <v>4</v>
      </c>
      <c r="AG639" s="7">
        <v>4</v>
      </c>
      <c r="AH639" s="7">
        <v>0</v>
      </c>
      <c r="AI639" s="7">
        <v>3</v>
      </c>
      <c r="AJ639" s="7">
        <v>3</v>
      </c>
      <c r="AK639" s="14">
        <v>0</v>
      </c>
      <c r="AL639" s="13">
        <v>3</v>
      </c>
      <c r="AM639" s="14">
        <v>3</v>
      </c>
      <c r="AN639" s="7" t="s">
        <v>66</v>
      </c>
      <c r="AO639" s="7" t="s">
        <v>62</v>
      </c>
      <c r="AP639" s="7" t="s">
        <v>62</v>
      </c>
      <c r="AQ639" s="7" t="s">
        <v>5797</v>
      </c>
      <c r="AR639" s="7" t="s">
        <v>62</v>
      </c>
      <c r="AS639" s="7" t="s">
        <v>5797</v>
      </c>
      <c r="AT639" s="7" t="s">
        <v>5797</v>
      </c>
      <c r="AU639" s="7" t="s">
        <v>5797</v>
      </c>
      <c r="AV639" s="12">
        <v>0</v>
      </c>
      <c r="AW639" s="12">
        <v>0</v>
      </c>
      <c r="AX639" s="12">
        <v>0</v>
      </c>
      <c r="AY639" s="12">
        <v>1</v>
      </c>
      <c r="AZ639" s="12">
        <v>1</v>
      </c>
      <c r="BA639" s="12">
        <v>0</v>
      </c>
      <c r="BB639" s="12">
        <v>1</v>
      </c>
      <c r="BC639" s="12">
        <v>1</v>
      </c>
    </row>
    <row r="640" spans="1:55" x14ac:dyDescent="0.35">
      <c r="A640" s="7" t="s">
        <v>1488</v>
      </c>
      <c r="B640" s="7" t="s">
        <v>1489</v>
      </c>
      <c r="C640" s="13" t="s">
        <v>51</v>
      </c>
      <c r="D640" s="7">
        <v>300</v>
      </c>
      <c r="E640" s="7" t="s">
        <v>126</v>
      </c>
      <c r="F640" s="7"/>
      <c r="G640" s="14" t="s">
        <v>53</v>
      </c>
      <c r="H640" s="13" t="s">
        <v>54</v>
      </c>
      <c r="I640" s="7" t="s">
        <v>95</v>
      </c>
      <c r="J640" s="7" t="s">
        <v>56</v>
      </c>
      <c r="K640" s="7" t="s">
        <v>57</v>
      </c>
      <c r="L640" s="7">
        <v>37.9</v>
      </c>
      <c r="M640" s="7" t="s">
        <v>58</v>
      </c>
      <c r="N640" s="7"/>
      <c r="O640" t="s">
        <v>7875</v>
      </c>
      <c r="P640" s="7" t="s">
        <v>59</v>
      </c>
      <c r="Q640" s="14" t="s">
        <v>59</v>
      </c>
      <c r="R640" t="b">
        <v>0</v>
      </c>
      <c r="S640" s="7">
        <v>524</v>
      </c>
      <c r="T640" s="7">
        <v>13.82</v>
      </c>
      <c r="U640" s="7">
        <v>24.74</v>
      </c>
      <c r="V640" s="7">
        <v>0.4902666</v>
      </c>
      <c r="W640" s="7">
        <v>0.99628000000000005</v>
      </c>
      <c r="X640" s="7">
        <v>5.9</v>
      </c>
      <c r="Y640" s="7">
        <v>3.69</v>
      </c>
      <c r="Z640" s="14">
        <v>4.28</v>
      </c>
      <c r="AA640" s="17">
        <v>1.1195399999999999E-2</v>
      </c>
      <c r="AB640" s="3">
        <v>0.98880500000000005</v>
      </c>
      <c r="AC640" s="14" t="s">
        <v>197</v>
      </c>
      <c r="AD640" s="13">
        <v>7</v>
      </c>
      <c r="AE640" s="14">
        <v>6</v>
      </c>
      <c r="AF640" s="13">
        <v>4</v>
      </c>
      <c r="AG640" s="7">
        <v>4</v>
      </c>
      <c r="AH640" s="7">
        <v>0</v>
      </c>
      <c r="AI640" s="7">
        <v>3</v>
      </c>
      <c r="AJ640" s="7">
        <v>3</v>
      </c>
      <c r="AK640" s="14">
        <v>0</v>
      </c>
      <c r="AL640" s="13">
        <v>3</v>
      </c>
      <c r="AM640" s="14">
        <v>3</v>
      </c>
      <c r="AN640" s="7" t="s">
        <v>66</v>
      </c>
      <c r="AO640" s="7" t="s">
        <v>62</v>
      </c>
      <c r="AP640" s="7" t="s">
        <v>62</v>
      </c>
      <c r="AQ640" s="7" t="s">
        <v>5797</v>
      </c>
      <c r="AR640" s="7" t="s">
        <v>62</v>
      </c>
      <c r="AS640" s="7" t="s">
        <v>66</v>
      </c>
      <c r="AT640" s="7" t="s">
        <v>70</v>
      </c>
      <c r="AU640" s="7" t="s">
        <v>70</v>
      </c>
      <c r="AV640" s="12">
        <v>0</v>
      </c>
      <c r="AW640" s="12">
        <v>0</v>
      </c>
      <c r="AX640" s="12">
        <v>0</v>
      </c>
      <c r="AY640" s="12">
        <v>1</v>
      </c>
      <c r="AZ640" s="12">
        <v>1</v>
      </c>
      <c r="BA640" s="12">
        <v>0</v>
      </c>
      <c r="BB640" s="12">
        <v>1</v>
      </c>
      <c r="BC640" s="12">
        <v>1</v>
      </c>
    </row>
    <row r="641" spans="1:55" x14ac:dyDescent="0.35">
      <c r="A641" s="7" t="s">
        <v>1490</v>
      </c>
      <c r="B641" s="7" t="s">
        <v>1491</v>
      </c>
      <c r="C641" s="13" t="s">
        <v>51</v>
      </c>
      <c r="D641" s="7">
        <v>300</v>
      </c>
      <c r="E641" s="7" t="s">
        <v>100</v>
      </c>
      <c r="F641" s="7">
        <v>1979</v>
      </c>
      <c r="G641" s="14" t="s">
        <v>53</v>
      </c>
      <c r="H641" s="13" t="s">
        <v>54</v>
      </c>
      <c r="I641" s="7" t="s">
        <v>117</v>
      </c>
      <c r="J641" s="7" t="s">
        <v>87</v>
      </c>
      <c r="K641" s="7" t="s">
        <v>57</v>
      </c>
      <c r="L641" s="7">
        <v>30</v>
      </c>
      <c r="M641" s="7" t="s">
        <v>58</v>
      </c>
      <c r="N641" s="7">
        <v>33</v>
      </c>
      <c r="O641" t="s">
        <v>7875</v>
      </c>
      <c r="P641" s="7" t="s">
        <v>59</v>
      </c>
      <c r="Q641" s="14" t="s">
        <v>59</v>
      </c>
      <c r="R641" t="b">
        <v>0</v>
      </c>
      <c r="S641" s="7">
        <v>419</v>
      </c>
      <c r="T641" s="7">
        <v>12.72</v>
      </c>
      <c r="U641" s="7">
        <v>27.04</v>
      </c>
      <c r="V641" s="7">
        <v>1.1199994</v>
      </c>
      <c r="W641" s="7">
        <v>0.51606000000000007</v>
      </c>
      <c r="X641" s="7"/>
      <c r="Y641" s="7"/>
      <c r="Z641" s="14"/>
      <c r="AA641" s="17">
        <v>2.24567E-3</v>
      </c>
      <c r="AB641" s="3">
        <v>0.99775400000000003</v>
      </c>
      <c r="AC641" s="14" t="s">
        <v>197</v>
      </c>
      <c r="AD641" s="13">
        <v>7</v>
      </c>
      <c r="AE641" s="14">
        <v>6</v>
      </c>
      <c r="AF641" s="13">
        <v>4</v>
      </c>
      <c r="AG641" s="7">
        <v>4</v>
      </c>
      <c r="AH641" s="7">
        <v>0</v>
      </c>
      <c r="AI641" s="7">
        <v>3</v>
      </c>
      <c r="AJ641" s="7">
        <v>3</v>
      </c>
      <c r="AK641" s="14">
        <v>0</v>
      </c>
      <c r="AL641" s="13">
        <v>3</v>
      </c>
      <c r="AM641" s="14">
        <v>3</v>
      </c>
      <c r="AN641" s="7" t="s">
        <v>66</v>
      </c>
      <c r="AO641" s="7" t="s">
        <v>62</v>
      </c>
      <c r="AP641" s="7" t="s">
        <v>62</v>
      </c>
      <c r="AQ641" s="7" t="s">
        <v>5797</v>
      </c>
      <c r="AR641" s="7" t="s">
        <v>62</v>
      </c>
      <c r="AS641" s="7" t="s">
        <v>66</v>
      </c>
      <c r="AT641" s="7" t="s">
        <v>5797</v>
      </c>
      <c r="AU641" s="7" t="s">
        <v>70</v>
      </c>
      <c r="AV641" s="12">
        <v>0</v>
      </c>
      <c r="AW641" s="12">
        <v>0</v>
      </c>
      <c r="AX641" s="12">
        <v>0</v>
      </c>
      <c r="AY641" s="12" t="s">
        <v>5797</v>
      </c>
      <c r="AZ641" s="12">
        <v>1</v>
      </c>
      <c r="BA641" s="12">
        <v>0</v>
      </c>
      <c r="BB641" s="12">
        <v>1</v>
      </c>
      <c r="BC641" s="12">
        <v>1</v>
      </c>
    </row>
    <row r="642" spans="1:55" x14ac:dyDescent="0.35">
      <c r="A642" s="7" t="s">
        <v>1492</v>
      </c>
      <c r="B642" s="7" t="s">
        <v>1493</v>
      </c>
      <c r="C642" s="13" t="s">
        <v>51</v>
      </c>
      <c r="D642" s="7">
        <v>300</v>
      </c>
      <c r="E642" s="7" t="s">
        <v>100</v>
      </c>
      <c r="F642" s="7"/>
      <c r="G642" s="14" t="s">
        <v>53</v>
      </c>
      <c r="H642" s="13" t="s">
        <v>54</v>
      </c>
      <c r="I642" s="7" t="s">
        <v>75</v>
      </c>
      <c r="J642" s="7" t="s">
        <v>76</v>
      </c>
      <c r="K642" s="7" t="s">
        <v>57</v>
      </c>
      <c r="L642" s="7">
        <v>22</v>
      </c>
      <c r="M642" s="7" t="s">
        <v>58</v>
      </c>
      <c r="N642" s="7">
        <v>37</v>
      </c>
      <c r="O642" t="s">
        <v>7875</v>
      </c>
      <c r="P642" s="7" t="s">
        <v>59</v>
      </c>
      <c r="Q642" s="14" t="s">
        <v>59</v>
      </c>
      <c r="R642" t="b">
        <v>0</v>
      </c>
      <c r="S642" s="7">
        <v>1060</v>
      </c>
      <c r="T642" s="7">
        <v>21.5</v>
      </c>
      <c r="U642" s="7">
        <v>31.18</v>
      </c>
      <c r="V642" s="7">
        <v>0.82999999999999985</v>
      </c>
      <c r="W642" s="7">
        <v>1.5253000000000001</v>
      </c>
      <c r="X642" s="7">
        <v>6.2</v>
      </c>
      <c r="Y642" s="7">
        <v>4.09</v>
      </c>
      <c r="Z642" s="14">
        <v>3.16</v>
      </c>
      <c r="AA642" s="17">
        <v>2.5297900000000002E-2</v>
      </c>
      <c r="AB642" s="3">
        <v>0.97470199999999996</v>
      </c>
      <c r="AC642" s="14" t="s">
        <v>197</v>
      </c>
      <c r="AD642" s="13">
        <v>7</v>
      </c>
      <c r="AE642" s="14">
        <v>6</v>
      </c>
      <c r="AF642" s="13">
        <v>4</v>
      </c>
      <c r="AG642" s="7">
        <v>4</v>
      </c>
      <c r="AH642" s="7">
        <v>0</v>
      </c>
      <c r="AI642" s="7">
        <v>3</v>
      </c>
      <c r="AJ642" s="7">
        <v>3</v>
      </c>
      <c r="AK642" s="14">
        <v>0</v>
      </c>
      <c r="AL642" s="13">
        <v>3</v>
      </c>
      <c r="AM642" s="14">
        <v>3</v>
      </c>
      <c r="AN642" s="7" t="s">
        <v>66</v>
      </c>
      <c r="AO642" s="7" t="s">
        <v>62</v>
      </c>
      <c r="AP642" s="7" t="s">
        <v>62</v>
      </c>
      <c r="AQ642" s="7" t="s">
        <v>5797</v>
      </c>
      <c r="AR642" s="7" t="s">
        <v>62</v>
      </c>
      <c r="AS642" s="7" t="s">
        <v>66</v>
      </c>
      <c r="AT642" s="7" t="s">
        <v>5797</v>
      </c>
      <c r="AU642" s="7" t="s">
        <v>70</v>
      </c>
      <c r="AV642" s="12">
        <v>0</v>
      </c>
      <c r="AW642" s="12">
        <v>0</v>
      </c>
      <c r="AX642" s="12">
        <v>0</v>
      </c>
      <c r="AY642" s="12">
        <v>1</v>
      </c>
      <c r="AZ642" s="12" t="s">
        <v>5797</v>
      </c>
      <c r="BA642" s="12">
        <v>0</v>
      </c>
      <c r="BB642" s="12">
        <v>1</v>
      </c>
      <c r="BC642" s="12">
        <v>1</v>
      </c>
    </row>
    <row r="643" spans="1:55" x14ac:dyDescent="0.35">
      <c r="A643" s="7" t="s">
        <v>1494</v>
      </c>
      <c r="B643" s="7" t="s">
        <v>1495</v>
      </c>
      <c r="C643" s="13" t="s">
        <v>51</v>
      </c>
      <c r="D643" s="7">
        <v>300</v>
      </c>
      <c r="E643" s="7" t="s">
        <v>100</v>
      </c>
      <c r="F643" s="7">
        <v>1000</v>
      </c>
      <c r="G643" s="14" t="s">
        <v>53</v>
      </c>
      <c r="H643" s="13" t="s">
        <v>54</v>
      </c>
      <c r="I643" s="7" t="s">
        <v>83</v>
      </c>
      <c r="J643" s="7" t="s">
        <v>76</v>
      </c>
      <c r="K643" s="7" t="s">
        <v>57</v>
      </c>
      <c r="L643" s="7">
        <v>28</v>
      </c>
      <c r="M643" s="7" t="s">
        <v>58</v>
      </c>
      <c r="N643" s="7">
        <v>34</v>
      </c>
      <c r="O643" t="s">
        <v>7875</v>
      </c>
      <c r="P643" s="7" t="s">
        <v>59</v>
      </c>
      <c r="Q643" s="14" t="s">
        <v>59</v>
      </c>
      <c r="R643" t="b">
        <v>0</v>
      </c>
      <c r="S643" s="7">
        <v>882</v>
      </c>
      <c r="T643" s="7">
        <v>15.14</v>
      </c>
      <c r="U643" s="7">
        <v>27.72</v>
      </c>
      <c r="V643" s="7">
        <v>0.89179999999999993</v>
      </c>
      <c r="W643" s="7">
        <v>1.22126</v>
      </c>
      <c r="X643" s="7">
        <v>6.2</v>
      </c>
      <c r="Y643" s="7">
        <v>4.2300000000000004</v>
      </c>
      <c r="Z643" s="14">
        <v>2.96</v>
      </c>
      <c r="AA643" s="17">
        <v>1.45597E-2</v>
      </c>
      <c r="AB643" s="3">
        <v>0.98543999999999998</v>
      </c>
      <c r="AC643" s="14" t="s">
        <v>197</v>
      </c>
      <c r="AD643" s="13">
        <v>7</v>
      </c>
      <c r="AE643" s="14">
        <v>6</v>
      </c>
      <c r="AF643" s="13">
        <v>4</v>
      </c>
      <c r="AG643" s="7">
        <v>4</v>
      </c>
      <c r="AH643" s="7">
        <v>0</v>
      </c>
      <c r="AI643" s="7">
        <v>3</v>
      </c>
      <c r="AJ643" s="7">
        <v>3</v>
      </c>
      <c r="AK643" s="14">
        <v>0</v>
      </c>
      <c r="AL643" s="13">
        <v>3</v>
      </c>
      <c r="AM643" s="14">
        <v>3</v>
      </c>
      <c r="AN643" s="7" t="s">
        <v>66</v>
      </c>
      <c r="AO643" s="7" t="s">
        <v>62</v>
      </c>
      <c r="AP643" s="7" t="s">
        <v>62</v>
      </c>
      <c r="AQ643" s="7" t="s">
        <v>5797</v>
      </c>
      <c r="AR643" s="7" t="s">
        <v>62</v>
      </c>
      <c r="AS643" s="7" t="s">
        <v>66</v>
      </c>
      <c r="AT643" s="7" t="s">
        <v>70</v>
      </c>
      <c r="AU643" s="7" t="s">
        <v>70</v>
      </c>
      <c r="AV643" s="12">
        <v>0</v>
      </c>
      <c r="AW643" s="12">
        <v>0</v>
      </c>
      <c r="AX643" s="12">
        <v>0</v>
      </c>
      <c r="AY643" s="12">
        <v>1</v>
      </c>
      <c r="AZ643" s="12">
        <v>1</v>
      </c>
      <c r="BA643" s="12">
        <v>0</v>
      </c>
      <c r="BB643" s="12">
        <v>1</v>
      </c>
      <c r="BC643" s="12">
        <v>1</v>
      </c>
    </row>
    <row r="644" spans="1:55" x14ac:dyDescent="0.35">
      <c r="A644" s="7" t="s">
        <v>1496</v>
      </c>
      <c r="B644" s="7" t="s">
        <v>1497</v>
      </c>
      <c r="C644" s="13" t="s">
        <v>51</v>
      </c>
      <c r="D644" s="7">
        <v>300</v>
      </c>
      <c r="E644" s="7" t="s">
        <v>100</v>
      </c>
      <c r="F644" s="7">
        <v>1641</v>
      </c>
      <c r="G644" s="14" t="s">
        <v>53</v>
      </c>
      <c r="H644" s="13" t="s">
        <v>54</v>
      </c>
      <c r="I644" s="7" t="s">
        <v>92</v>
      </c>
      <c r="J644" s="7" t="s">
        <v>56</v>
      </c>
      <c r="K644" s="7" t="s">
        <v>57</v>
      </c>
      <c r="L644" s="7">
        <v>15</v>
      </c>
      <c r="M644" s="7" t="s">
        <v>86</v>
      </c>
      <c r="N644" s="7">
        <v>36</v>
      </c>
      <c r="O644" t="s">
        <v>7875</v>
      </c>
      <c r="P644" s="7" t="s">
        <v>59</v>
      </c>
      <c r="Q644" s="14" t="s">
        <v>59</v>
      </c>
      <c r="R644" t="b">
        <v>0</v>
      </c>
      <c r="S644" s="7">
        <v>619</v>
      </c>
      <c r="T644" s="7">
        <v>14.92</v>
      </c>
      <c r="U644" s="7">
        <v>27.56</v>
      </c>
      <c r="V644" s="7">
        <v>1.1471979999999999</v>
      </c>
      <c r="W644" s="7">
        <v>0.83063999999999993</v>
      </c>
      <c r="X644" s="7">
        <v>6.9</v>
      </c>
      <c r="Y644" s="7">
        <v>4.95</v>
      </c>
      <c r="Z644" s="14">
        <v>2.48</v>
      </c>
      <c r="AA644" s="17">
        <v>3.6582799999999999E-2</v>
      </c>
      <c r="AB644" s="3">
        <v>0.96341699999999997</v>
      </c>
      <c r="AC644" s="14" t="s">
        <v>197</v>
      </c>
      <c r="AD644" s="13">
        <v>7</v>
      </c>
      <c r="AE644" s="14">
        <v>6</v>
      </c>
      <c r="AF644" s="13">
        <v>4</v>
      </c>
      <c r="AG644" s="7">
        <v>4</v>
      </c>
      <c r="AH644" s="7">
        <v>0</v>
      </c>
      <c r="AI644" s="7">
        <v>3</v>
      </c>
      <c r="AJ644" s="7">
        <v>3</v>
      </c>
      <c r="AK644" s="14">
        <v>0</v>
      </c>
      <c r="AL644" s="13">
        <v>3</v>
      </c>
      <c r="AM644" s="14">
        <v>3</v>
      </c>
      <c r="AN644" s="7" t="s">
        <v>66</v>
      </c>
      <c r="AO644" s="7" t="s">
        <v>62</v>
      </c>
      <c r="AP644" s="7" t="s">
        <v>62</v>
      </c>
      <c r="AQ644" s="7" t="s">
        <v>5797</v>
      </c>
      <c r="AR644" s="7" t="s">
        <v>62</v>
      </c>
      <c r="AS644" s="7" t="s">
        <v>66</v>
      </c>
      <c r="AT644" s="7" t="s">
        <v>5797</v>
      </c>
      <c r="AU644" s="7" t="s">
        <v>70</v>
      </c>
      <c r="AV644" s="12">
        <v>0</v>
      </c>
      <c r="AW644" s="12">
        <v>0</v>
      </c>
      <c r="AX644" s="12">
        <v>0</v>
      </c>
      <c r="AY644" s="12">
        <v>1</v>
      </c>
      <c r="AZ644" s="12">
        <v>1</v>
      </c>
      <c r="BA644" s="12">
        <v>0</v>
      </c>
      <c r="BB644" s="12">
        <v>1</v>
      </c>
      <c r="BC644" s="12">
        <v>1</v>
      </c>
    </row>
    <row r="645" spans="1:55" x14ac:dyDescent="0.35">
      <c r="A645" s="7" t="s">
        <v>1498</v>
      </c>
      <c r="B645" s="7" t="s">
        <v>1499</v>
      </c>
      <c r="C645" s="13" t="s">
        <v>51</v>
      </c>
      <c r="D645" s="7">
        <v>300</v>
      </c>
      <c r="E645" s="7" t="s">
        <v>100</v>
      </c>
      <c r="F645" s="7">
        <v>2000</v>
      </c>
      <c r="G645" s="14" t="s">
        <v>53</v>
      </c>
      <c r="H645" s="13" t="s">
        <v>54</v>
      </c>
      <c r="I645" s="7" t="s">
        <v>75</v>
      </c>
      <c r="J645" s="7" t="s">
        <v>56</v>
      </c>
      <c r="K645" s="7" t="s">
        <v>57</v>
      </c>
      <c r="L645" s="7">
        <v>17</v>
      </c>
      <c r="M645" s="7" t="s">
        <v>58</v>
      </c>
      <c r="N645" s="7">
        <v>40</v>
      </c>
      <c r="O645" t="s">
        <v>7875</v>
      </c>
      <c r="P645" s="7" t="s">
        <v>59</v>
      </c>
      <c r="Q645" s="14" t="s">
        <v>59</v>
      </c>
      <c r="R645" t="b">
        <v>0</v>
      </c>
      <c r="S645" s="7">
        <v>724</v>
      </c>
      <c r="T645" s="7">
        <v>10.54</v>
      </c>
      <c r="U645" s="7">
        <v>20.62</v>
      </c>
      <c r="V645" s="7">
        <v>0.40146660000000001</v>
      </c>
      <c r="W645" s="7">
        <v>1.3002800000000001</v>
      </c>
      <c r="X645" s="7">
        <v>5.7</v>
      </c>
      <c r="Y645" s="7">
        <v>4.8899999999999997</v>
      </c>
      <c r="Z645" s="14">
        <v>1.82</v>
      </c>
      <c r="AA645" s="17">
        <v>2.6312800000000001E-2</v>
      </c>
      <c r="AB645" s="3">
        <v>0.97368699999999997</v>
      </c>
      <c r="AC645" s="14" t="s">
        <v>197</v>
      </c>
      <c r="AD645" s="13">
        <v>7</v>
      </c>
      <c r="AE645" s="14">
        <v>6</v>
      </c>
      <c r="AF645" s="13">
        <v>4</v>
      </c>
      <c r="AG645" s="7">
        <v>4</v>
      </c>
      <c r="AH645" s="7">
        <v>0</v>
      </c>
      <c r="AI645" s="7">
        <v>3</v>
      </c>
      <c r="AJ645" s="7">
        <v>3</v>
      </c>
      <c r="AK645" s="14">
        <v>0</v>
      </c>
      <c r="AL645" s="13">
        <v>3</v>
      </c>
      <c r="AM645" s="14">
        <v>3</v>
      </c>
      <c r="AN645" s="7" t="s">
        <v>66</v>
      </c>
      <c r="AO645" s="7" t="s">
        <v>62</v>
      </c>
      <c r="AP645" s="7" t="s">
        <v>62</v>
      </c>
      <c r="AQ645" s="7" t="s">
        <v>70</v>
      </c>
      <c r="AR645" s="7" t="s">
        <v>62</v>
      </c>
      <c r="AS645" s="7" t="s">
        <v>66</v>
      </c>
      <c r="AT645" s="7" t="s">
        <v>5797</v>
      </c>
      <c r="AU645" s="7" t="s">
        <v>70</v>
      </c>
      <c r="AV645" s="12">
        <v>0</v>
      </c>
      <c r="AW645" s="12">
        <v>0</v>
      </c>
      <c r="AX645" s="12">
        <v>0</v>
      </c>
      <c r="AY645" s="12">
        <v>1</v>
      </c>
      <c r="AZ645" s="12">
        <v>1</v>
      </c>
      <c r="BA645" s="12">
        <v>0</v>
      </c>
      <c r="BB645" s="12">
        <v>1</v>
      </c>
      <c r="BC645" s="12">
        <v>1</v>
      </c>
    </row>
    <row r="646" spans="1:55" x14ac:dyDescent="0.35">
      <c r="A646" s="7" t="s">
        <v>1500</v>
      </c>
      <c r="B646" s="7" t="s">
        <v>1501</v>
      </c>
      <c r="C646" s="13" t="s">
        <v>51</v>
      </c>
      <c r="D646" s="7">
        <v>300</v>
      </c>
      <c r="E646" s="7" t="s">
        <v>97</v>
      </c>
      <c r="F646" s="7"/>
      <c r="G646" s="14" t="s">
        <v>53</v>
      </c>
      <c r="H646" s="13" t="s">
        <v>54</v>
      </c>
      <c r="I646" s="7" t="s">
        <v>83</v>
      </c>
      <c r="J646" s="7" t="s">
        <v>56</v>
      </c>
      <c r="K646" s="7" t="s">
        <v>57</v>
      </c>
      <c r="L646" s="7">
        <v>23</v>
      </c>
      <c r="M646" s="7" t="s">
        <v>86</v>
      </c>
      <c r="N646" s="7">
        <v>35</v>
      </c>
      <c r="O646" t="s">
        <v>7833</v>
      </c>
      <c r="P646" s="7" t="s">
        <v>59</v>
      </c>
      <c r="Q646" s="14" t="s">
        <v>59</v>
      </c>
      <c r="R646" t="b">
        <v>0</v>
      </c>
      <c r="S646" s="7">
        <v>735</v>
      </c>
      <c r="T646" s="7">
        <v>11.26</v>
      </c>
      <c r="U646" s="7">
        <v>22.8</v>
      </c>
      <c r="V646" s="7">
        <v>0.73433320000000002</v>
      </c>
      <c r="W646" s="7">
        <v>1.25196</v>
      </c>
      <c r="X646" s="7">
        <v>5.9</v>
      </c>
      <c r="Y646" s="7">
        <v>4.3600000000000003</v>
      </c>
      <c r="Z646" s="14">
        <v>2.7</v>
      </c>
      <c r="AA646" s="17">
        <v>0.21319099999999999</v>
      </c>
      <c r="AB646" s="3">
        <v>0.78680899999999998</v>
      </c>
      <c r="AC646" s="14" t="s">
        <v>197</v>
      </c>
      <c r="AD646" s="13">
        <v>7</v>
      </c>
      <c r="AE646" s="14">
        <v>6</v>
      </c>
      <c r="AF646" s="13">
        <v>4</v>
      </c>
      <c r="AG646" s="7">
        <v>4</v>
      </c>
      <c r="AH646" s="7">
        <v>0</v>
      </c>
      <c r="AI646" s="7">
        <v>3</v>
      </c>
      <c r="AJ646" s="7">
        <v>3</v>
      </c>
      <c r="AK646" s="14">
        <v>0</v>
      </c>
      <c r="AL646" s="13">
        <v>3</v>
      </c>
      <c r="AM646" s="14">
        <v>3</v>
      </c>
      <c r="AN646" s="7" t="s">
        <v>66</v>
      </c>
      <c r="AO646" s="7" t="s">
        <v>62</v>
      </c>
      <c r="AP646" s="7" t="s">
        <v>62</v>
      </c>
      <c r="AQ646" s="7" t="s">
        <v>5797</v>
      </c>
      <c r="AR646" s="7" t="s">
        <v>62</v>
      </c>
      <c r="AS646" s="7" t="s">
        <v>66</v>
      </c>
      <c r="AT646" s="7" t="s">
        <v>5797</v>
      </c>
      <c r="AU646" s="7" t="s">
        <v>5797</v>
      </c>
      <c r="AV646" s="12">
        <v>0</v>
      </c>
      <c r="AW646" s="12">
        <v>0</v>
      </c>
      <c r="AX646" s="12">
        <v>0</v>
      </c>
      <c r="AY646" s="12">
        <v>1</v>
      </c>
      <c r="AZ646" s="12" t="s">
        <v>5797</v>
      </c>
      <c r="BA646" s="12">
        <v>0</v>
      </c>
      <c r="BB646" s="12">
        <v>1</v>
      </c>
      <c r="BC646" s="12">
        <v>1</v>
      </c>
    </row>
    <row r="647" spans="1:55" x14ac:dyDescent="0.35">
      <c r="A647" s="7" t="s">
        <v>1502</v>
      </c>
      <c r="B647" s="7" t="s">
        <v>1503</v>
      </c>
      <c r="C647" s="13" t="s">
        <v>51</v>
      </c>
      <c r="D647" s="7">
        <v>300</v>
      </c>
      <c r="E647" s="7" t="s">
        <v>114</v>
      </c>
      <c r="F647" s="7"/>
      <c r="G647" s="14" t="s">
        <v>53</v>
      </c>
      <c r="H647" s="13" t="s">
        <v>54</v>
      </c>
      <c r="I647" s="7" t="s">
        <v>92</v>
      </c>
      <c r="J647" s="7" t="s">
        <v>56</v>
      </c>
      <c r="K647" s="7" t="s">
        <v>57</v>
      </c>
      <c r="L647" s="7">
        <v>19</v>
      </c>
      <c r="M647" s="7" t="s">
        <v>86</v>
      </c>
      <c r="N647" s="7">
        <v>36</v>
      </c>
      <c r="O647" t="s">
        <v>7875</v>
      </c>
      <c r="P647" s="7" t="s">
        <v>59</v>
      </c>
      <c r="Q647" s="14" t="s">
        <v>59</v>
      </c>
      <c r="R647" t="b">
        <v>0</v>
      </c>
      <c r="S647" s="7">
        <v>514</v>
      </c>
      <c r="T647" s="7">
        <v>17.125</v>
      </c>
      <c r="U647" s="7">
        <v>26.024999999999999</v>
      </c>
      <c r="V647" s="7">
        <v>0.79708349999999994</v>
      </c>
      <c r="W647" s="7">
        <v>0.87019999999999997</v>
      </c>
      <c r="X647" s="7"/>
      <c r="Y647" s="7"/>
      <c r="Z647" s="14"/>
      <c r="AA647" s="17">
        <v>3.1456400000000002E-2</v>
      </c>
      <c r="AB647" s="3">
        <v>0.96854399999999996</v>
      </c>
      <c r="AC647" s="14" t="s">
        <v>197</v>
      </c>
      <c r="AD647" s="13">
        <v>7</v>
      </c>
      <c r="AE647" s="14">
        <v>6</v>
      </c>
      <c r="AF647" s="13">
        <v>4</v>
      </c>
      <c r="AG647" s="7">
        <v>4</v>
      </c>
      <c r="AH647" s="7">
        <v>0</v>
      </c>
      <c r="AI647" s="7">
        <v>3</v>
      </c>
      <c r="AJ647" s="7">
        <v>3</v>
      </c>
      <c r="AK647" s="14">
        <v>0</v>
      </c>
      <c r="AL647" s="13">
        <v>3</v>
      </c>
      <c r="AM647" s="14">
        <v>3</v>
      </c>
      <c r="AN647" s="7" t="s">
        <v>66</v>
      </c>
      <c r="AO647" s="7" t="s">
        <v>62</v>
      </c>
      <c r="AP647" s="7" t="s">
        <v>62</v>
      </c>
      <c r="AQ647" s="7" t="s">
        <v>5797</v>
      </c>
      <c r="AR647" s="7" t="s">
        <v>62</v>
      </c>
      <c r="AS647" s="7" t="s">
        <v>66</v>
      </c>
      <c r="AT647" s="7" t="s">
        <v>5797</v>
      </c>
      <c r="AU647" s="7" t="s">
        <v>5797</v>
      </c>
      <c r="AV647" s="12">
        <v>0</v>
      </c>
      <c r="AW647" s="12">
        <v>0</v>
      </c>
      <c r="AX647" s="12">
        <v>0</v>
      </c>
      <c r="AY647" s="12">
        <v>1</v>
      </c>
      <c r="AZ647" s="12">
        <v>1</v>
      </c>
      <c r="BA647" s="12">
        <v>0</v>
      </c>
      <c r="BB647" s="12">
        <v>1</v>
      </c>
      <c r="BC647" s="12">
        <v>1</v>
      </c>
    </row>
    <row r="648" spans="1:55" x14ac:dyDescent="0.35">
      <c r="A648" s="7" t="s">
        <v>1504</v>
      </c>
      <c r="B648" s="7" t="s">
        <v>1505</v>
      </c>
      <c r="C648" s="13" t="s">
        <v>51</v>
      </c>
      <c r="D648" s="7">
        <v>300</v>
      </c>
      <c r="E648" s="7" t="s">
        <v>80</v>
      </c>
      <c r="F648" s="7">
        <v>2800</v>
      </c>
      <c r="G648" s="14" t="s">
        <v>53</v>
      </c>
      <c r="H648" s="13" t="s">
        <v>54</v>
      </c>
      <c r="I648" s="7" t="s">
        <v>92</v>
      </c>
      <c r="J648" s="7" t="s">
        <v>87</v>
      </c>
      <c r="K648" s="7" t="s">
        <v>57</v>
      </c>
      <c r="L648" s="7">
        <v>21.6</v>
      </c>
      <c r="M648" s="7" t="s">
        <v>109</v>
      </c>
      <c r="N648" s="7">
        <v>56</v>
      </c>
      <c r="O648" t="s">
        <v>7875</v>
      </c>
      <c r="P648" s="7" t="s">
        <v>59</v>
      </c>
      <c r="Q648" s="14" t="s">
        <v>59</v>
      </c>
      <c r="R648" t="b">
        <v>0</v>
      </c>
      <c r="S648" s="7">
        <v>602</v>
      </c>
      <c r="T648" s="7">
        <v>8.1</v>
      </c>
      <c r="U648" s="7">
        <v>19.48</v>
      </c>
      <c r="V648" s="7">
        <v>0.42626660000000011</v>
      </c>
      <c r="W648" s="7">
        <v>1.1679600000000001</v>
      </c>
      <c r="X648" s="7">
        <v>6</v>
      </c>
      <c r="Y648" s="7"/>
      <c r="Z648" s="14">
        <v>2.93</v>
      </c>
      <c r="AA648" s="17">
        <v>1E-4</v>
      </c>
      <c r="AB648" s="3">
        <v>0.99990000000000001</v>
      </c>
      <c r="AC648" s="14" t="s">
        <v>197</v>
      </c>
      <c r="AD648" s="13">
        <v>7</v>
      </c>
      <c r="AE648" s="14">
        <v>6</v>
      </c>
      <c r="AF648" s="13">
        <v>4</v>
      </c>
      <c r="AG648" s="7">
        <v>4</v>
      </c>
      <c r="AH648" s="7">
        <v>0</v>
      </c>
      <c r="AI648" s="7">
        <v>3</v>
      </c>
      <c r="AJ648" s="7">
        <v>3</v>
      </c>
      <c r="AK648" s="14">
        <v>0</v>
      </c>
      <c r="AL648" s="13">
        <v>3</v>
      </c>
      <c r="AM648" s="14">
        <v>3</v>
      </c>
      <c r="AN648" s="7" t="s">
        <v>66</v>
      </c>
      <c r="AO648" s="7" t="s">
        <v>62</v>
      </c>
      <c r="AP648" s="7" t="s">
        <v>66</v>
      </c>
      <c r="AQ648" s="7" t="s">
        <v>70</v>
      </c>
      <c r="AR648" s="7" t="s">
        <v>70</v>
      </c>
      <c r="AS648" s="7" t="s">
        <v>5797</v>
      </c>
      <c r="AT648" s="7" t="s">
        <v>70</v>
      </c>
      <c r="AU648" s="7" t="s">
        <v>70</v>
      </c>
      <c r="AV648" s="12">
        <v>0</v>
      </c>
      <c r="AW648" s="12">
        <v>0</v>
      </c>
      <c r="AX648" s="12">
        <v>0</v>
      </c>
      <c r="AY648" s="12">
        <v>1</v>
      </c>
      <c r="AZ648" s="12">
        <v>1</v>
      </c>
      <c r="BA648" s="12">
        <v>0</v>
      </c>
      <c r="BB648" s="12">
        <v>1</v>
      </c>
      <c r="BC648" s="12">
        <v>1</v>
      </c>
    </row>
    <row r="649" spans="1:55" x14ac:dyDescent="0.35">
      <c r="A649" s="7" t="s">
        <v>1506</v>
      </c>
      <c r="B649" s="7" t="s">
        <v>1507</v>
      </c>
      <c r="C649" s="13" t="s">
        <v>51</v>
      </c>
      <c r="D649" s="7">
        <v>300</v>
      </c>
      <c r="E649" s="7" t="s">
        <v>80</v>
      </c>
      <c r="F649" s="7">
        <v>2800</v>
      </c>
      <c r="G649" s="14" t="s">
        <v>53</v>
      </c>
      <c r="H649" s="13" t="s">
        <v>54</v>
      </c>
      <c r="I649" s="7" t="s">
        <v>92</v>
      </c>
      <c r="J649" s="7" t="s">
        <v>76</v>
      </c>
      <c r="K649" s="7" t="s">
        <v>57</v>
      </c>
      <c r="L649" s="7">
        <v>19.899999999999999</v>
      </c>
      <c r="M649" s="7" t="s">
        <v>58</v>
      </c>
      <c r="N649" s="7">
        <v>44</v>
      </c>
      <c r="O649" t="s">
        <v>7875</v>
      </c>
      <c r="P649" s="7" t="s">
        <v>59</v>
      </c>
      <c r="Q649" s="14" t="s">
        <v>59</v>
      </c>
      <c r="R649" t="b">
        <v>0</v>
      </c>
      <c r="S649" s="7">
        <v>602</v>
      </c>
      <c r="T649" s="7">
        <v>8.1</v>
      </c>
      <c r="U649" s="7">
        <v>19.48</v>
      </c>
      <c r="V649" s="7">
        <v>0.42626660000000011</v>
      </c>
      <c r="W649" s="7">
        <v>1.1679600000000001</v>
      </c>
      <c r="X649" s="7">
        <v>6</v>
      </c>
      <c r="Y649" s="7"/>
      <c r="Z649" s="14">
        <v>2.93</v>
      </c>
      <c r="AA649" s="17">
        <v>1.7930499999999999E-2</v>
      </c>
      <c r="AB649" s="3">
        <v>0.98207</v>
      </c>
      <c r="AC649" s="14" t="s">
        <v>197</v>
      </c>
      <c r="AD649" s="13">
        <v>7</v>
      </c>
      <c r="AE649" s="14">
        <v>6</v>
      </c>
      <c r="AF649" s="13">
        <v>4</v>
      </c>
      <c r="AG649" s="7">
        <v>4</v>
      </c>
      <c r="AH649" s="7">
        <v>0</v>
      </c>
      <c r="AI649" s="7">
        <v>3</v>
      </c>
      <c r="AJ649" s="7">
        <v>3</v>
      </c>
      <c r="AK649" s="14">
        <v>0</v>
      </c>
      <c r="AL649" s="13">
        <v>3</v>
      </c>
      <c r="AM649" s="14">
        <v>3</v>
      </c>
      <c r="AN649" s="7" t="s">
        <v>66</v>
      </c>
      <c r="AO649" s="7" t="s">
        <v>62</v>
      </c>
      <c r="AP649" s="7" t="s">
        <v>62</v>
      </c>
      <c r="AQ649" s="7" t="s">
        <v>5797</v>
      </c>
      <c r="AR649" s="7" t="s">
        <v>62</v>
      </c>
      <c r="AS649" s="7" t="s">
        <v>66</v>
      </c>
      <c r="AT649" s="7" t="s">
        <v>5797</v>
      </c>
      <c r="AU649" s="7" t="s">
        <v>70</v>
      </c>
      <c r="AV649" s="12">
        <v>0</v>
      </c>
      <c r="AW649" s="12">
        <v>1</v>
      </c>
      <c r="AX649" s="12">
        <v>0</v>
      </c>
      <c r="AY649" s="12">
        <v>0</v>
      </c>
      <c r="AZ649" s="12">
        <v>1</v>
      </c>
      <c r="BA649" s="12">
        <v>0</v>
      </c>
      <c r="BB649" s="12">
        <v>1</v>
      </c>
      <c r="BC649" s="12">
        <v>1</v>
      </c>
    </row>
    <row r="650" spans="1:55" x14ac:dyDescent="0.35">
      <c r="A650" s="7" t="s">
        <v>1508</v>
      </c>
      <c r="B650" s="7" t="s">
        <v>1509</v>
      </c>
      <c r="C650" s="13" t="s">
        <v>51</v>
      </c>
      <c r="D650" s="7">
        <v>300</v>
      </c>
      <c r="E650" s="7" t="s">
        <v>172</v>
      </c>
      <c r="F650" s="7">
        <v>640</v>
      </c>
      <c r="G650" s="14" t="s">
        <v>53</v>
      </c>
      <c r="H650" s="13" t="s">
        <v>54</v>
      </c>
      <c r="I650" s="7" t="s">
        <v>75</v>
      </c>
      <c r="J650" s="7" t="s">
        <v>87</v>
      </c>
      <c r="K650" s="7" t="s">
        <v>57</v>
      </c>
      <c r="L650" s="7">
        <v>16</v>
      </c>
      <c r="M650" s="7" t="s">
        <v>109</v>
      </c>
      <c r="N650" s="7">
        <v>50</v>
      </c>
      <c r="O650" t="s">
        <v>7875</v>
      </c>
      <c r="P650" s="7" t="s">
        <v>59</v>
      </c>
      <c r="Q650" s="14" t="s">
        <v>59</v>
      </c>
      <c r="R650" t="b">
        <v>0</v>
      </c>
      <c r="S650" s="7">
        <v>1195</v>
      </c>
      <c r="T650" s="7">
        <v>19.52</v>
      </c>
      <c r="U650" s="7">
        <v>28.64</v>
      </c>
      <c r="V650" s="7">
        <v>0.70166680000000003</v>
      </c>
      <c r="W650" s="7">
        <v>2.0545399999999998</v>
      </c>
      <c r="X650" s="7">
        <v>5.4</v>
      </c>
      <c r="Y650" s="7">
        <v>3.86</v>
      </c>
      <c r="Z650" s="14">
        <v>3.14</v>
      </c>
      <c r="AA650" s="17">
        <v>1E-4</v>
      </c>
      <c r="AB650" s="3">
        <v>0.99990000000000001</v>
      </c>
      <c r="AC650" s="14" t="s">
        <v>197</v>
      </c>
      <c r="AD650" s="13">
        <v>7</v>
      </c>
      <c r="AE650" s="14">
        <v>6</v>
      </c>
      <c r="AF650" s="13">
        <v>4</v>
      </c>
      <c r="AG650" s="7">
        <v>4</v>
      </c>
      <c r="AH650" s="7">
        <v>0</v>
      </c>
      <c r="AI650" s="7">
        <v>3</v>
      </c>
      <c r="AJ650" s="7">
        <v>3</v>
      </c>
      <c r="AK650" s="14">
        <v>0</v>
      </c>
      <c r="AL650" s="13">
        <v>3</v>
      </c>
      <c r="AM650" s="14">
        <v>3</v>
      </c>
      <c r="AN650" s="7" t="s">
        <v>66</v>
      </c>
      <c r="AO650" s="7" t="s">
        <v>62</v>
      </c>
      <c r="AP650" s="7" t="s">
        <v>66</v>
      </c>
      <c r="AQ650" s="7" t="s">
        <v>70</v>
      </c>
      <c r="AR650" s="7" t="s">
        <v>70</v>
      </c>
      <c r="AS650" s="7" t="s">
        <v>66</v>
      </c>
      <c r="AT650" s="7" t="s">
        <v>70</v>
      </c>
      <c r="AU650" s="7" t="s">
        <v>70</v>
      </c>
      <c r="AV650" s="12">
        <v>0</v>
      </c>
      <c r="AW650" s="12">
        <v>0</v>
      </c>
      <c r="AX650" s="12">
        <v>0</v>
      </c>
      <c r="AY650" s="12">
        <v>1</v>
      </c>
      <c r="AZ650" s="12">
        <v>1</v>
      </c>
      <c r="BA650" s="12">
        <v>0</v>
      </c>
      <c r="BB650" s="12">
        <v>1</v>
      </c>
      <c r="BC650" s="12">
        <v>1</v>
      </c>
    </row>
    <row r="651" spans="1:55" x14ac:dyDescent="0.35">
      <c r="A651" s="7" t="s">
        <v>1510</v>
      </c>
      <c r="B651" s="7" t="s">
        <v>1511</v>
      </c>
      <c r="C651" s="13" t="s">
        <v>51</v>
      </c>
      <c r="D651" s="7">
        <v>300</v>
      </c>
      <c r="E651" s="7" t="s">
        <v>172</v>
      </c>
      <c r="F651" s="7">
        <v>607</v>
      </c>
      <c r="G651" s="14" t="s">
        <v>53</v>
      </c>
      <c r="H651" s="13" t="s">
        <v>54</v>
      </c>
      <c r="I651" s="7" t="s">
        <v>75</v>
      </c>
      <c r="J651" s="7" t="s">
        <v>87</v>
      </c>
      <c r="K651" s="7" t="s">
        <v>57</v>
      </c>
      <c r="L651" s="7">
        <v>20</v>
      </c>
      <c r="M651" s="7" t="s">
        <v>109</v>
      </c>
      <c r="N651" s="7">
        <v>50</v>
      </c>
      <c r="O651" t="s">
        <v>7875</v>
      </c>
      <c r="P651" s="7" t="s">
        <v>59</v>
      </c>
      <c r="Q651" s="14" t="s">
        <v>59</v>
      </c>
      <c r="R651" t="b">
        <v>0</v>
      </c>
      <c r="S651" s="7">
        <v>1278</v>
      </c>
      <c r="T651" s="7">
        <v>19.34</v>
      </c>
      <c r="U651" s="7">
        <v>28.66</v>
      </c>
      <c r="V651" s="7">
        <v>0.71793319999999994</v>
      </c>
      <c r="W651" s="7">
        <v>2.1772</v>
      </c>
      <c r="X651" s="7">
        <v>5.7</v>
      </c>
      <c r="Y651" s="7">
        <v>4.43</v>
      </c>
      <c r="Z651" s="14">
        <v>3.12</v>
      </c>
      <c r="AA651" s="17">
        <v>1E-4</v>
      </c>
      <c r="AB651" s="3">
        <v>0.99990000000000001</v>
      </c>
      <c r="AC651" s="14" t="s">
        <v>197</v>
      </c>
      <c r="AD651" s="13">
        <v>7</v>
      </c>
      <c r="AE651" s="14">
        <v>6</v>
      </c>
      <c r="AF651" s="13">
        <v>4</v>
      </c>
      <c r="AG651" s="7">
        <v>3</v>
      </c>
      <c r="AH651" s="7">
        <v>1</v>
      </c>
      <c r="AI651" s="7">
        <v>3</v>
      </c>
      <c r="AJ651" s="7">
        <v>2</v>
      </c>
      <c r="AK651" s="14">
        <v>1</v>
      </c>
      <c r="AL651" s="13">
        <v>3</v>
      </c>
      <c r="AM651" s="14">
        <v>3</v>
      </c>
      <c r="AN651" s="7" t="s">
        <v>66</v>
      </c>
      <c r="AO651" s="7" t="s">
        <v>62</v>
      </c>
      <c r="AP651" s="7" t="s">
        <v>66</v>
      </c>
      <c r="AQ651" s="7" t="s">
        <v>70</v>
      </c>
      <c r="AR651" s="7" t="s">
        <v>63</v>
      </c>
      <c r="AS651" s="7" t="s">
        <v>66</v>
      </c>
      <c r="AT651" s="7" t="s">
        <v>70</v>
      </c>
      <c r="AU651" s="7" t="s">
        <v>70</v>
      </c>
      <c r="AV651" s="12">
        <v>0</v>
      </c>
      <c r="AW651" s="12">
        <v>0</v>
      </c>
      <c r="AX651" s="12">
        <v>0</v>
      </c>
      <c r="AY651" s="12" t="s">
        <v>5797</v>
      </c>
      <c r="AZ651" s="12">
        <v>1</v>
      </c>
      <c r="BA651" s="12">
        <v>0</v>
      </c>
      <c r="BB651" s="12">
        <v>1</v>
      </c>
      <c r="BC651" s="12">
        <v>1</v>
      </c>
    </row>
    <row r="652" spans="1:55" x14ac:dyDescent="0.35">
      <c r="A652" s="7" t="s">
        <v>1512</v>
      </c>
      <c r="B652" s="7" t="s">
        <v>1513</v>
      </c>
      <c r="C652" s="13" t="s">
        <v>51</v>
      </c>
      <c r="D652" s="7">
        <v>300</v>
      </c>
      <c r="E652" s="7" t="s">
        <v>172</v>
      </c>
      <c r="F652" s="7">
        <v>692</v>
      </c>
      <c r="G652" s="14" t="s">
        <v>53</v>
      </c>
      <c r="H652" s="13" t="s">
        <v>54</v>
      </c>
      <c r="I652" s="7" t="s">
        <v>106</v>
      </c>
      <c r="J652" s="7" t="s">
        <v>56</v>
      </c>
      <c r="K652" s="7" t="s">
        <v>57</v>
      </c>
      <c r="L652" s="7">
        <v>20</v>
      </c>
      <c r="M652" s="7" t="s">
        <v>109</v>
      </c>
      <c r="N652" s="7">
        <v>50</v>
      </c>
      <c r="O652" t="s">
        <v>7875</v>
      </c>
      <c r="P652" s="7" t="s">
        <v>113</v>
      </c>
      <c r="Q652" s="14" t="s">
        <v>59</v>
      </c>
      <c r="R652" t="b">
        <v>0</v>
      </c>
      <c r="S652" s="7">
        <v>1266</v>
      </c>
      <c r="T652" s="7">
        <v>19.260000000000002</v>
      </c>
      <c r="U652" s="7">
        <v>28.62</v>
      </c>
      <c r="V652" s="7">
        <v>0.71486660000000002</v>
      </c>
      <c r="W652" s="7">
        <v>2.14622</v>
      </c>
      <c r="X652" s="7">
        <v>5.6</v>
      </c>
      <c r="Y652" s="7">
        <v>4.82</v>
      </c>
      <c r="Z652" s="14">
        <v>2.95</v>
      </c>
      <c r="AA652" s="17">
        <v>1.98797E-2</v>
      </c>
      <c r="AB652" s="3">
        <v>0.98011999999999999</v>
      </c>
      <c r="AC652" s="14" t="s">
        <v>197</v>
      </c>
      <c r="AD652" s="13">
        <v>7</v>
      </c>
      <c r="AE652" s="14">
        <v>6</v>
      </c>
      <c r="AF652" s="13">
        <v>4</v>
      </c>
      <c r="AG652" s="7">
        <v>4</v>
      </c>
      <c r="AH652" s="7">
        <v>0</v>
      </c>
      <c r="AI652" s="7">
        <v>3</v>
      </c>
      <c r="AJ652" s="7">
        <v>3</v>
      </c>
      <c r="AK652" s="14">
        <v>0</v>
      </c>
      <c r="AL652" s="13">
        <v>3</v>
      </c>
      <c r="AM652" s="14">
        <v>3</v>
      </c>
      <c r="AN652" s="7" t="s">
        <v>66</v>
      </c>
      <c r="AO652" s="7" t="s">
        <v>62</v>
      </c>
      <c r="AP652" s="7" t="s">
        <v>66</v>
      </c>
      <c r="AQ652" s="7" t="s">
        <v>70</v>
      </c>
      <c r="AR652" s="7" t="s">
        <v>70</v>
      </c>
      <c r="AS652" s="7" t="s">
        <v>66</v>
      </c>
      <c r="AT652" s="7" t="s">
        <v>70</v>
      </c>
      <c r="AU652" s="7" t="s">
        <v>70</v>
      </c>
      <c r="AV652" s="12">
        <v>0</v>
      </c>
      <c r="AW652" s="12">
        <v>0</v>
      </c>
      <c r="AX652" s="12">
        <v>0</v>
      </c>
      <c r="AY652" s="12">
        <v>1</v>
      </c>
      <c r="AZ652" s="12">
        <v>1</v>
      </c>
      <c r="BA652" s="12">
        <v>0</v>
      </c>
      <c r="BB652" s="12">
        <v>1</v>
      </c>
      <c r="BC652" s="12">
        <v>1</v>
      </c>
    </row>
    <row r="653" spans="1:55" x14ac:dyDescent="0.35">
      <c r="A653" s="7" t="s">
        <v>1514</v>
      </c>
      <c r="B653" s="7" t="s">
        <v>1515</v>
      </c>
      <c r="C653" s="13" t="s">
        <v>51</v>
      </c>
      <c r="D653" s="7">
        <v>300</v>
      </c>
      <c r="E653" s="7" t="s">
        <v>80</v>
      </c>
      <c r="F653" s="7">
        <v>2134</v>
      </c>
      <c r="G653" s="14" t="s">
        <v>53</v>
      </c>
      <c r="H653" s="13" t="s">
        <v>54</v>
      </c>
      <c r="I653" s="7" t="s">
        <v>92</v>
      </c>
      <c r="J653" s="7" t="s">
        <v>87</v>
      </c>
      <c r="K653" s="7" t="s">
        <v>57</v>
      </c>
      <c r="L653" s="7">
        <v>30</v>
      </c>
      <c r="M653" s="7" t="s">
        <v>86</v>
      </c>
      <c r="N653" s="7">
        <v>42</v>
      </c>
      <c r="O653" t="s">
        <v>7875</v>
      </c>
      <c r="P653" s="7" t="s">
        <v>59</v>
      </c>
      <c r="Q653" s="14" t="s">
        <v>59</v>
      </c>
      <c r="R653" t="b">
        <v>0</v>
      </c>
      <c r="S653" s="7">
        <v>362</v>
      </c>
      <c r="T653" s="7">
        <v>11</v>
      </c>
      <c r="U653" s="7">
        <v>21.56</v>
      </c>
      <c r="V653" s="7">
        <v>0.46879999999999999</v>
      </c>
      <c r="W653" s="7">
        <v>0.78932000000000002</v>
      </c>
      <c r="X653" s="7"/>
      <c r="Y653" s="7"/>
      <c r="Z653" s="14"/>
      <c r="AA653" s="17">
        <v>1E-4</v>
      </c>
      <c r="AB653" s="3">
        <v>0.99990000000000001</v>
      </c>
      <c r="AC653" s="14" t="s">
        <v>197</v>
      </c>
      <c r="AD653" s="13">
        <v>7</v>
      </c>
      <c r="AE653" s="14">
        <v>6</v>
      </c>
      <c r="AF653" s="13">
        <v>4</v>
      </c>
      <c r="AG653" s="7">
        <v>3</v>
      </c>
      <c r="AH653" s="7">
        <v>1</v>
      </c>
      <c r="AI653" s="7">
        <v>3</v>
      </c>
      <c r="AJ653" s="7">
        <v>2</v>
      </c>
      <c r="AK653" s="14">
        <v>1</v>
      </c>
      <c r="AL653" s="13">
        <v>3</v>
      </c>
      <c r="AM653" s="14">
        <v>3</v>
      </c>
      <c r="AN653" s="7" t="s">
        <v>66</v>
      </c>
      <c r="AO653" s="7" t="s">
        <v>62</v>
      </c>
      <c r="AP653" s="7" t="s">
        <v>66</v>
      </c>
      <c r="AQ653" s="7" t="s">
        <v>70</v>
      </c>
      <c r="AR653" s="7" t="s">
        <v>63</v>
      </c>
      <c r="AS653" s="7" t="s">
        <v>66</v>
      </c>
      <c r="AT653" s="7" t="s">
        <v>70</v>
      </c>
      <c r="AU653" s="7" t="s">
        <v>70</v>
      </c>
      <c r="AV653" s="12">
        <v>0</v>
      </c>
      <c r="AW653" s="12">
        <v>0</v>
      </c>
      <c r="AX653" s="12">
        <v>0</v>
      </c>
      <c r="AY653" s="12">
        <v>1</v>
      </c>
      <c r="AZ653" s="12">
        <v>1</v>
      </c>
      <c r="BA653" s="12">
        <v>0</v>
      </c>
      <c r="BB653" s="12">
        <v>1</v>
      </c>
      <c r="BC653" s="12">
        <v>1</v>
      </c>
    </row>
    <row r="654" spans="1:55" x14ac:dyDescent="0.35">
      <c r="A654" s="7" t="s">
        <v>1516</v>
      </c>
      <c r="B654" s="7" t="s">
        <v>1517</v>
      </c>
      <c r="C654" s="13" t="s">
        <v>51</v>
      </c>
      <c r="D654" s="7">
        <v>300</v>
      </c>
      <c r="E654" s="7" t="s">
        <v>80</v>
      </c>
      <c r="F654" s="7">
        <v>2134</v>
      </c>
      <c r="G654" s="14" t="s">
        <v>53</v>
      </c>
      <c r="H654" s="13" t="s">
        <v>54</v>
      </c>
      <c r="I654" s="7" t="s">
        <v>92</v>
      </c>
      <c r="J654" s="7" t="s">
        <v>87</v>
      </c>
      <c r="K654" s="7" t="s">
        <v>57</v>
      </c>
      <c r="L654" s="7">
        <v>21</v>
      </c>
      <c r="M654" s="7" t="s">
        <v>86</v>
      </c>
      <c r="N654" s="7">
        <v>42</v>
      </c>
      <c r="O654" t="s">
        <v>7875</v>
      </c>
      <c r="P654" s="7" t="s">
        <v>59</v>
      </c>
      <c r="Q654" s="14" t="s">
        <v>59</v>
      </c>
      <c r="R654" t="b">
        <v>0</v>
      </c>
      <c r="S654" s="7">
        <v>362</v>
      </c>
      <c r="T654" s="7">
        <v>11</v>
      </c>
      <c r="U654" s="7">
        <v>21.56</v>
      </c>
      <c r="V654" s="7">
        <v>0.46879999999999999</v>
      </c>
      <c r="W654" s="7">
        <v>0.78932000000000002</v>
      </c>
      <c r="X654" s="7"/>
      <c r="Y654" s="7"/>
      <c r="Z654" s="14"/>
      <c r="AA654" s="17">
        <v>1E-4</v>
      </c>
      <c r="AB654" s="3">
        <v>0.99990000000000001</v>
      </c>
      <c r="AC654" s="14" t="s">
        <v>197</v>
      </c>
      <c r="AD654" s="13">
        <v>7</v>
      </c>
      <c r="AE654" s="14">
        <v>6</v>
      </c>
      <c r="AF654" s="13">
        <v>4</v>
      </c>
      <c r="AG654" s="7">
        <v>4</v>
      </c>
      <c r="AH654" s="7">
        <v>0</v>
      </c>
      <c r="AI654" s="7">
        <v>3</v>
      </c>
      <c r="AJ654" s="7">
        <v>3</v>
      </c>
      <c r="AK654" s="14">
        <v>0</v>
      </c>
      <c r="AL654" s="13">
        <v>3</v>
      </c>
      <c r="AM654" s="14">
        <v>3</v>
      </c>
      <c r="AN654" s="7" t="s">
        <v>66</v>
      </c>
      <c r="AO654" s="7" t="s">
        <v>62</v>
      </c>
      <c r="AP654" s="7" t="s">
        <v>66</v>
      </c>
      <c r="AQ654" s="7" t="s">
        <v>70</v>
      </c>
      <c r="AR654" s="7" t="s">
        <v>70</v>
      </c>
      <c r="AS654" s="7" t="s">
        <v>66</v>
      </c>
      <c r="AT654" s="7" t="s">
        <v>70</v>
      </c>
      <c r="AU654" s="7" t="s">
        <v>70</v>
      </c>
      <c r="AV654" s="12">
        <v>0</v>
      </c>
      <c r="AW654" s="12">
        <v>0</v>
      </c>
      <c r="AX654" s="12">
        <v>0</v>
      </c>
      <c r="AY654" s="12">
        <v>1</v>
      </c>
      <c r="AZ654" s="12">
        <v>1</v>
      </c>
      <c r="BA654" s="12">
        <v>0</v>
      </c>
      <c r="BB654" s="12">
        <v>1</v>
      </c>
      <c r="BC654" s="12">
        <v>1</v>
      </c>
    </row>
    <row r="655" spans="1:55" x14ac:dyDescent="0.35">
      <c r="A655" s="7" t="s">
        <v>1518</v>
      </c>
      <c r="B655" s="7" t="s">
        <v>1519</v>
      </c>
      <c r="C655" s="13" t="s">
        <v>51</v>
      </c>
      <c r="D655" s="7">
        <v>300</v>
      </c>
      <c r="E655" s="7" t="s">
        <v>172</v>
      </c>
      <c r="F655" s="7">
        <v>806</v>
      </c>
      <c r="G655" s="14" t="s">
        <v>53</v>
      </c>
      <c r="H655" s="13" t="s">
        <v>54</v>
      </c>
      <c r="I655" s="7" t="s">
        <v>106</v>
      </c>
      <c r="J655" s="7" t="s">
        <v>87</v>
      </c>
      <c r="K655" s="7" t="s">
        <v>57</v>
      </c>
      <c r="L655" s="7">
        <v>22</v>
      </c>
      <c r="M655" s="7" t="s">
        <v>109</v>
      </c>
      <c r="N655" s="7">
        <v>50</v>
      </c>
      <c r="O655" t="s">
        <v>7875</v>
      </c>
      <c r="P655" s="7" t="s">
        <v>59</v>
      </c>
      <c r="Q655" s="14" t="s">
        <v>59</v>
      </c>
      <c r="R655" t="b">
        <v>0</v>
      </c>
      <c r="S655" s="7">
        <v>1179</v>
      </c>
      <c r="T655" s="7">
        <v>18</v>
      </c>
      <c r="U655" s="7">
        <v>28.14</v>
      </c>
      <c r="V655" s="7">
        <v>0.68340000000000001</v>
      </c>
      <c r="W655" s="7">
        <v>2.0076200000000002</v>
      </c>
      <c r="X655" s="7">
        <v>5.4</v>
      </c>
      <c r="Y655" s="7">
        <v>4.07</v>
      </c>
      <c r="Z655" s="14">
        <v>3.27</v>
      </c>
      <c r="AA655" s="17">
        <v>1.6290300000000001E-2</v>
      </c>
      <c r="AB655" s="3">
        <v>0.98370999999999997</v>
      </c>
      <c r="AC655" s="14" t="s">
        <v>197</v>
      </c>
      <c r="AD655" s="13">
        <v>7</v>
      </c>
      <c r="AE655" s="14">
        <v>6</v>
      </c>
      <c r="AF655" s="13">
        <v>4</v>
      </c>
      <c r="AG655" s="7">
        <v>4</v>
      </c>
      <c r="AH655" s="7">
        <v>0</v>
      </c>
      <c r="AI655" s="7">
        <v>3</v>
      </c>
      <c r="AJ655" s="7">
        <v>3</v>
      </c>
      <c r="AK655" s="14">
        <v>0</v>
      </c>
      <c r="AL655" s="13">
        <v>3</v>
      </c>
      <c r="AM655" s="14">
        <v>3</v>
      </c>
      <c r="AN655" s="7" t="s">
        <v>66</v>
      </c>
      <c r="AO655" s="7" t="s">
        <v>62</v>
      </c>
      <c r="AP655" s="7" t="s">
        <v>66</v>
      </c>
      <c r="AQ655" s="7" t="s">
        <v>70</v>
      </c>
      <c r="AR655" s="7" t="s">
        <v>70</v>
      </c>
      <c r="AS655" s="7" t="s">
        <v>66</v>
      </c>
      <c r="AT655" s="7" t="s">
        <v>70</v>
      </c>
      <c r="AU655" s="7" t="s">
        <v>70</v>
      </c>
      <c r="AV655" s="12">
        <v>0</v>
      </c>
      <c r="AW655" s="12">
        <v>0</v>
      </c>
      <c r="AX655" s="12">
        <v>0</v>
      </c>
      <c r="AY655" s="12">
        <v>1</v>
      </c>
      <c r="AZ655" s="12" t="s">
        <v>5797</v>
      </c>
      <c r="BA655" s="12">
        <v>0</v>
      </c>
      <c r="BB655" s="12">
        <v>1</v>
      </c>
      <c r="BC655" s="12">
        <v>1</v>
      </c>
    </row>
    <row r="656" spans="1:55" x14ac:dyDescent="0.35">
      <c r="A656" s="7" t="s">
        <v>1520</v>
      </c>
      <c r="B656" s="7" t="s">
        <v>1521</v>
      </c>
      <c r="C656" s="13" t="s">
        <v>51</v>
      </c>
      <c r="D656" s="7">
        <v>300</v>
      </c>
      <c r="E656" s="7" t="s">
        <v>98</v>
      </c>
      <c r="F656" s="7">
        <v>2658</v>
      </c>
      <c r="G656" s="14" t="s">
        <v>53</v>
      </c>
      <c r="H656" s="13" t="s">
        <v>54</v>
      </c>
      <c r="I656" s="7" t="s">
        <v>92</v>
      </c>
      <c r="J656" s="7" t="s">
        <v>87</v>
      </c>
      <c r="K656" s="7" t="s">
        <v>57</v>
      </c>
      <c r="L656" s="7">
        <v>22</v>
      </c>
      <c r="M656" s="7" t="s">
        <v>86</v>
      </c>
      <c r="N656" s="7">
        <v>55</v>
      </c>
      <c r="O656" t="s">
        <v>7875</v>
      </c>
      <c r="P656" s="7" t="s">
        <v>59</v>
      </c>
      <c r="Q656" s="14" t="s">
        <v>59</v>
      </c>
      <c r="R656" t="b">
        <v>0</v>
      </c>
      <c r="S656" s="7">
        <v>894</v>
      </c>
      <c r="T656" s="7">
        <v>8.5</v>
      </c>
      <c r="U656" s="7">
        <v>22.38</v>
      </c>
      <c r="V656" s="7">
        <v>0.70206659999999999</v>
      </c>
      <c r="W656" s="7">
        <v>1.4541999999999999</v>
      </c>
      <c r="X656" s="7">
        <v>6</v>
      </c>
      <c r="Y656" s="7">
        <v>4.21</v>
      </c>
      <c r="Z656" s="14">
        <v>2.88</v>
      </c>
      <c r="AA656" s="17">
        <v>1.2581E-2</v>
      </c>
      <c r="AB656" s="3">
        <v>0.98741900000000005</v>
      </c>
      <c r="AC656" s="14" t="s">
        <v>197</v>
      </c>
      <c r="AD656" s="13">
        <v>7</v>
      </c>
      <c r="AE656" s="14">
        <v>6</v>
      </c>
      <c r="AF656" s="13">
        <v>4</v>
      </c>
      <c r="AG656" s="7">
        <v>4</v>
      </c>
      <c r="AH656" s="7">
        <v>0</v>
      </c>
      <c r="AI656" s="7">
        <v>3</v>
      </c>
      <c r="AJ656" s="7">
        <v>3</v>
      </c>
      <c r="AK656" s="14">
        <v>0</v>
      </c>
      <c r="AL656" s="13">
        <v>3</v>
      </c>
      <c r="AM656" s="14">
        <v>3</v>
      </c>
      <c r="AN656" s="7" t="s">
        <v>66</v>
      </c>
      <c r="AO656" s="7" t="s">
        <v>62</v>
      </c>
      <c r="AP656" s="7" t="s">
        <v>66</v>
      </c>
      <c r="AQ656" s="7" t="s">
        <v>70</v>
      </c>
      <c r="AR656" s="7" t="s">
        <v>70</v>
      </c>
      <c r="AS656" s="7" t="s">
        <v>5797</v>
      </c>
      <c r="AT656" s="7" t="s">
        <v>70</v>
      </c>
      <c r="AU656" s="7" t="s">
        <v>70</v>
      </c>
      <c r="AV656" s="12">
        <v>0</v>
      </c>
      <c r="AW656" s="12">
        <v>0</v>
      </c>
      <c r="AX656" s="12">
        <v>0</v>
      </c>
      <c r="AY656" s="12">
        <v>1</v>
      </c>
      <c r="AZ656" s="12">
        <v>1</v>
      </c>
      <c r="BA656" s="12">
        <v>0</v>
      </c>
      <c r="BB656" s="12">
        <v>1</v>
      </c>
      <c r="BC656" s="12">
        <v>1</v>
      </c>
    </row>
    <row r="657" spans="1:55" x14ac:dyDescent="0.35">
      <c r="A657" s="7" t="s">
        <v>1522</v>
      </c>
      <c r="B657" s="7" t="s">
        <v>1523</v>
      </c>
      <c r="C657" s="13" t="s">
        <v>51</v>
      </c>
      <c r="D657" s="7">
        <v>300</v>
      </c>
      <c r="E657" s="7" t="s">
        <v>101</v>
      </c>
      <c r="F657" s="7"/>
      <c r="G657" s="14" t="s">
        <v>53</v>
      </c>
      <c r="H657" s="13" t="s">
        <v>54</v>
      </c>
      <c r="I657" s="7" t="s">
        <v>83</v>
      </c>
      <c r="J657" s="7" t="s">
        <v>56</v>
      </c>
      <c r="K657" s="7" t="s">
        <v>57</v>
      </c>
      <c r="L657" s="7">
        <v>33</v>
      </c>
      <c r="M657" s="7" t="s">
        <v>85</v>
      </c>
      <c r="N657" s="7">
        <v>64</v>
      </c>
      <c r="O657" t="s">
        <v>7875</v>
      </c>
      <c r="P657" s="7" t="s">
        <v>59</v>
      </c>
      <c r="Q657" s="14" t="s">
        <v>59</v>
      </c>
      <c r="R657" t="b">
        <v>0</v>
      </c>
      <c r="S657" s="7">
        <v>133</v>
      </c>
      <c r="T657" s="7">
        <v>9.6333300000000008</v>
      </c>
      <c r="U657" s="7">
        <v>24.9</v>
      </c>
      <c r="V657" s="7">
        <v>1.0883333333333329</v>
      </c>
      <c r="W657" s="7">
        <v>0.26236666666666669</v>
      </c>
      <c r="X657" s="7">
        <v>7.2</v>
      </c>
      <c r="Y657" s="7">
        <v>3.29</v>
      </c>
      <c r="Z657" s="14">
        <v>2.4700000000000002</v>
      </c>
      <c r="AA657" s="17">
        <v>0.45773999999999998</v>
      </c>
      <c r="AB657" s="3">
        <v>0.54225999999999996</v>
      </c>
      <c r="AC657" s="14" t="s">
        <v>197</v>
      </c>
      <c r="AD657" s="13">
        <v>7</v>
      </c>
      <c r="AE657" s="14">
        <v>6</v>
      </c>
      <c r="AF657" s="13">
        <v>4</v>
      </c>
      <c r="AG657" s="7">
        <v>4</v>
      </c>
      <c r="AH657" s="7">
        <v>0</v>
      </c>
      <c r="AI657" s="7">
        <v>3</v>
      </c>
      <c r="AJ657" s="7">
        <v>3</v>
      </c>
      <c r="AK657" s="14">
        <v>0</v>
      </c>
      <c r="AL657" s="13">
        <v>3</v>
      </c>
      <c r="AM657" s="14">
        <v>3</v>
      </c>
      <c r="AN657" s="7" t="s">
        <v>66</v>
      </c>
      <c r="AO657" s="7" t="s">
        <v>62</v>
      </c>
      <c r="AP657" s="7" t="s">
        <v>62</v>
      </c>
      <c r="AQ657" s="7" t="s">
        <v>70</v>
      </c>
      <c r="AR657" s="7" t="s">
        <v>62</v>
      </c>
      <c r="AS657" s="7" t="s">
        <v>66</v>
      </c>
      <c r="AT657" s="7" t="s">
        <v>70</v>
      </c>
      <c r="AU657" s="7" t="s">
        <v>5797</v>
      </c>
      <c r="AV657" s="12">
        <v>0</v>
      </c>
      <c r="AW657" s="12">
        <v>0</v>
      </c>
      <c r="AX657" s="12">
        <v>1</v>
      </c>
      <c r="AY657" s="12" t="s">
        <v>5797</v>
      </c>
      <c r="AZ657" s="12" t="s">
        <v>5797</v>
      </c>
      <c r="BA657" s="12">
        <v>0</v>
      </c>
      <c r="BB657" s="12">
        <v>1</v>
      </c>
      <c r="BC657" s="12" t="s">
        <v>5797</v>
      </c>
    </row>
    <row r="658" spans="1:55" x14ac:dyDescent="0.35">
      <c r="A658" s="7" t="s">
        <v>1524</v>
      </c>
      <c r="B658" s="7" t="s">
        <v>1525</v>
      </c>
      <c r="C658" s="13" t="s">
        <v>51</v>
      </c>
      <c r="D658" s="7">
        <v>300</v>
      </c>
      <c r="E658" s="7" t="s">
        <v>173</v>
      </c>
      <c r="F658" s="7"/>
      <c r="G658" s="14" t="s">
        <v>53</v>
      </c>
      <c r="H658" s="13" t="s">
        <v>54</v>
      </c>
      <c r="I658" s="7" t="s">
        <v>75</v>
      </c>
      <c r="J658" s="7" t="s">
        <v>87</v>
      </c>
      <c r="K658" s="7" t="s">
        <v>57</v>
      </c>
      <c r="L658" s="7">
        <v>24</v>
      </c>
      <c r="M658" s="7" t="s">
        <v>109</v>
      </c>
      <c r="N658" s="7">
        <v>56</v>
      </c>
      <c r="O658" t="s">
        <v>7875</v>
      </c>
      <c r="P658" s="7" t="s">
        <v>59</v>
      </c>
      <c r="Q658" s="14" t="s">
        <v>59</v>
      </c>
      <c r="R658" t="b">
        <v>0</v>
      </c>
      <c r="S658" s="7">
        <v>1100</v>
      </c>
      <c r="T658" s="7">
        <v>20</v>
      </c>
      <c r="U658" s="7">
        <v>29.92</v>
      </c>
      <c r="V658" s="7">
        <v>0.69853340000000008</v>
      </c>
      <c r="W658" s="7">
        <v>1.5204200000000001</v>
      </c>
      <c r="X658" s="7">
        <v>6.6</v>
      </c>
      <c r="Y658" s="7">
        <v>3.17</v>
      </c>
      <c r="Z658" s="14">
        <v>3.54</v>
      </c>
      <c r="AA658" s="17">
        <v>1E-4</v>
      </c>
      <c r="AB658" s="3">
        <v>0.99990000000000001</v>
      </c>
      <c r="AC658" s="14" t="s">
        <v>197</v>
      </c>
      <c r="AD658" s="13">
        <v>7</v>
      </c>
      <c r="AE658" s="14">
        <v>6</v>
      </c>
      <c r="AF658" s="13">
        <v>4</v>
      </c>
      <c r="AG658" s="7">
        <v>4</v>
      </c>
      <c r="AH658" s="7">
        <v>0</v>
      </c>
      <c r="AI658" s="7">
        <v>3</v>
      </c>
      <c r="AJ658" s="7">
        <v>3</v>
      </c>
      <c r="AK658" s="14">
        <v>0</v>
      </c>
      <c r="AL658" s="13">
        <v>3</v>
      </c>
      <c r="AM658" s="14">
        <v>3</v>
      </c>
      <c r="AN658" s="7" t="s">
        <v>66</v>
      </c>
      <c r="AO658" s="7" t="s">
        <v>62</v>
      </c>
      <c r="AP658" s="7" t="s">
        <v>66</v>
      </c>
      <c r="AQ658" s="7" t="s">
        <v>70</v>
      </c>
      <c r="AR658" s="7" t="s">
        <v>70</v>
      </c>
      <c r="AS658" s="7" t="s">
        <v>66</v>
      </c>
      <c r="AT658" s="7" t="s">
        <v>70</v>
      </c>
      <c r="AU658" s="7" t="s">
        <v>70</v>
      </c>
      <c r="AV658" s="12">
        <v>0</v>
      </c>
      <c r="AW658" s="12">
        <v>0</v>
      </c>
      <c r="AX658" s="12">
        <v>0</v>
      </c>
      <c r="AY658" s="12">
        <v>1</v>
      </c>
      <c r="AZ658" s="12">
        <v>1</v>
      </c>
      <c r="BA658" s="12">
        <v>0</v>
      </c>
      <c r="BB658" s="12">
        <v>1</v>
      </c>
      <c r="BC658" s="12">
        <v>1</v>
      </c>
    </row>
    <row r="659" spans="1:55" x14ac:dyDescent="0.35">
      <c r="A659" s="7" t="s">
        <v>1526</v>
      </c>
      <c r="B659" s="7" t="s">
        <v>1527</v>
      </c>
      <c r="C659" s="13" t="s">
        <v>51</v>
      </c>
      <c r="D659" s="7">
        <v>300</v>
      </c>
      <c r="E659" s="7" t="s">
        <v>165</v>
      </c>
      <c r="F659" s="7"/>
      <c r="G659" s="14" t="s">
        <v>53</v>
      </c>
      <c r="H659" s="13" t="s">
        <v>82</v>
      </c>
      <c r="I659" s="7" t="s">
        <v>92</v>
      </c>
      <c r="J659" s="7" t="s">
        <v>56</v>
      </c>
      <c r="K659" s="7" t="s">
        <v>84</v>
      </c>
      <c r="L659" s="7">
        <v>23</v>
      </c>
      <c r="M659" s="7" t="s">
        <v>85</v>
      </c>
      <c r="N659" s="7">
        <v>49</v>
      </c>
      <c r="O659" t="s">
        <v>7875</v>
      </c>
      <c r="P659" s="7" t="s">
        <v>59</v>
      </c>
      <c r="Q659" s="14" t="s">
        <v>59</v>
      </c>
      <c r="R659" t="b">
        <v>0</v>
      </c>
      <c r="S659" s="7">
        <v>327</v>
      </c>
      <c r="T659" s="7">
        <v>9.4</v>
      </c>
      <c r="U659" s="7">
        <v>19.766670000000001</v>
      </c>
      <c r="V659" s="7">
        <v>0.67700000000000005</v>
      </c>
      <c r="W659" s="7">
        <v>0.83909999999999996</v>
      </c>
      <c r="X659" s="7">
        <v>5.0999999999999996</v>
      </c>
      <c r="Y659" s="7">
        <v>5.42</v>
      </c>
      <c r="Z659" s="14">
        <v>1.96</v>
      </c>
      <c r="AA659" s="17">
        <v>0.21366599999999999</v>
      </c>
      <c r="AB659" s="3">
        <v>0.78633399999999998</v>
      </c>
      <c r="AC659" s="14" t="s">
        <v>197</v>
      </c>
      <c r="AD659" s="13">
        <v>7</v>
      </c>
      <c r="AE659" s="14">
        <v>6</v>
      </c>
      <c r="AF659" s="13">
        <v>4</v>
      </c>
      <c r="AG659" s="7">
        <v>4</v>
      </c>
      <c r="AH659" s="7">
        <v>0</v>
      </c>
      <c r="AI659" s="7">
        <v>3</v>
      </c>
      <c r="AJ659" s="7">
        <v>3</v>
      </c>
      <c r="AK659" s="14">
        <v>0</v>
      </c>
      <c r="AL659" s="13">
        <v>3</v>
      </c>
      <c r="AM659" s="14">
        <v>3</v>
      </c>
      <c r="AN659" s="7" t="s">
        <v>66</v>
      </c>
      <c r="AO659" s="7" t="s">
        <v>62</v>
      </c>
      <c r="AP659" s="7" t="s">
        <v>62</v>
      </c>
      <c r="AQ659" s="7" t="s">
        <v>5797</v>
      </c>
      <c r="AR659" s="7" t="s">
        <v>62</v>
      </c>
      <c r="AS659" s="7" t="s">
        <v>66</v>
      </c>
      <c r="AT659" s="7" t="s">
        <v>5797</v>
      </c>
      <c r="AU659" s="7" t="s">
        <v>5797</v>
      </c>
      <c r="AV659" s="12">
        <v>0</v>
      </c>
      <c r="AW659" s="12">
        <v>0</v>
      </c>
      <c r="AX659" s="12">
        <v>0</v>
      </c>
      <c r="AY659" s="12">
        <v>1</v>
      </c>
      <c r="AZ659" s="12">
        <v>1</v>
      </c>
      <c r="BA659" s="12">
        <v>0</v>
      </c>
      <c r="BB659" s="12">
        <v>1</v>
      </c>
      <c r="BC659" s="12">
        <v>1</v>
      </c>
    </row>
    <row r="660" spans="1:55" x14ac:dyDescent="0.35">
      <c r="A660" s="7" t="s">
        <v>1528</v>
      </c>
      <c r="B660" s="7" t="s">
        <v>1529</v>
      </c>
      <c r="C660" s="13" t="s">
        <v>51</v>
      </c>
      <c r="D660" s="7">
        <v>300</v>
      </c>
      <c r="E660" s="7" t="s">
        <v>80</v>
      </c>
      <c r="F660" s="7">
        <v>2430</v>
      </c>
      <c r="G660" s="14" t="s">
        <v>53</v>
      </c>
      <c r="H660" s="13" t="s">
        <v>54</v>
      </c>
      <c r="I660" s="7" t="s">
        <v>75</v>
      </c>
      <c r="J660" s="7" t="s">
        <v>87</v>
      </c>
      <c r="K660" s="7" t="s">
        <v>57</v>
      </c>
      <c r="L660" s="7">
        <v>21.7</v>
      </c>
      <c r="M660" s="7" t="s">
        <v>109</v>
      </c>
      <c r="N660" s="7">
        <v>47</v>
      </c>
      <c r="O660" t="s">
        <v>7875</v>
      </c>
      <c r="P660" s="7" t="s">
        <v>113</v>
      </c>
      <c r="Q660" s="14" t="s">
        <v>59</v>
      </c>
      <c r="R660" t="b">
        <v>0</v>
      </c>
      <c r="S660" s="7">
        <v>416</v>
      </c>
      <c r="T660" s="7">
        <v>10.199999999999999</v>
      </c>
      <c r="U660" s="7">
        <v>20.66</v>
      </c>
      <c r="V660" s="7">
        <v>0.39179999999999998</v>
      </c>
      <c r="W660" s="7">
        <v>0.82989999999999997</v>
      </c>
      <c r="X660" s="7">
        <v>6.2</v>
      </c>
      <c r="Y660" s="7">
        <v>4.03</v>
      </c>
      <c r="Z660" s="14">
        <v>2.71</v>
      </c>
      <c r="AA660" s="17">
        <v>1E-4</v>
      </c>
      <c r="AB660" s="3">
        <v>0.99990000000000001</v>
      </c>
      <c r="AC660" s="14" t="s">
        <v>197</v>
      </c>
      <c r="AD660" s="13">
        <v>7</v>
      </c>
      <c r="AE660" s="14">
        <v>6</v>
      </c>
      <c r="AF660" s="13">
        <v>4</v>
      </c>
      <c r="AG660" s="7">
        <v>3</v>
      </c>
      <c r="AH660" s="7">
        <v>1</v>
      </c>
      <c r="AI660" s="7">
        <v>3</v>
      </c>
      <c r="AJ660" s="7">
        <v>2</v>
      </c>
      <c r="AK660" s="14">
        <v>1</v>
      </c>
      <c r="AL660" s="13">
        <v>3</v>
      </c>
      <c r="AM660" s="14">
        <v>3</v>
      </c>
      <c r="AN660" s="7" t="s">
        <v>66</v>
      </c>
      <c r="AO660" s="7" t="s">
        <v>62</v>
      </c>
      <c r="AP660" s="7" t="s">
        <v>66</v>
      </c>
      <c r="AQ660" s="7" t="s">
        <v>70</v>
      </c>
      <c r="AR660" s="7" t="s">
        <v>63</v>
      </c>
      <c r="AS660" s="7" t="s">
        <v>66</v>
      </c>
      <c r="AT660" s="7" t="s">
        <v>70</v>
      </c>
      <c r="AU660" s="7" t="s">
        <v>70</v>
      </c>
      <c r="AV660" s="12">
        <v>0</v>
      </c>
      <c r="AW660" s="12">
        <v>0</v>
      </c>
      <c r="AX660" s="12">
        <v>0</v>
      </c>
      <c r="AY660" s="12">
        <v>1</v>
      </c>
      <c r="AZ660" s="12">
        <v>1</v>
      </c>
      <c r="BA660" s="12">
        <v>0</v>
      </c>
      <c r="BB660" s="12">
        <v>1</v>
      </c>
      <c r="BC660" s="12">
        <v>1</v>
      </c>
    </row>
    <row r="661" spans="1:55" x14ac:dyDescent="0.35">
      <c r="A661" s="7" t="s">
        <v>1530</v>
      </c>
      <c r="B661" s="7" t="s">
        <v>1531</v>
      </c>
      <c r="C661" s="13" t="s">
        <v>51</v>
      </c>
      <c r="D661" s="7">
        <v>300</v>
      </c>
      <c r="E661" s="7" t="s">
        <v>1024</v>
      </c>
      <c r="F661" s="7">
        <v>560</v>
      </c>
      <c r="G661" s="14" t="s">
        <v>53</v>
      </c>
      <c r="H661" s="13" t="s">
        <v>54</v>
      </c>
      <c r="I661" s="7" t="s">
        <v>118</v>
      </c>
      <c r="J661" s="7" t="s">
        <v>56</v>
      </c>
      <c r="K661" s="7" t="s">
        <v>57</v>
      </c>
      <c r="L661" s="7">
        <v>28</v>
      </c>
      <c r="M661" s="7" t="s">
        <v>85</v>
      </c>
      <c r="N661" s="7">
        <v>60</v>
      </c>
      <c r="O661" t="s">
        <v>7875</v>
      </c>
      <c r="P661" s="7" t="s">
        <v>113</v>
      </c>
      <c r="Q661" s="14" t="s">
        <v>59</v>
      </c>
      <c r="R661" t="b">
        <v>0</v>
      </c>
      <c r="S661" s="7">
        <v>4</v>
      </c>
      <c r="T661" s="7">
        <v>19.225000000000001</v>
      </c>
      <c r="U661" s="7">
        <v>33.450000000000003</v>
      </c>
      <c r="V661" s="7">
        <v>2.3108325000000001</v>
      </c>
      <c r="W661" s="7">
        <v>4.0000000000000001E-3</v>
      </c>
      <c r="X661" s="7">
        <v>7.7</v>
      </c>
      <c r="Y661" s="7">
        <v>1.96</v>
      </c>
      <c r="Z661" s="14">
        <v>4.53</v>
      </c>
      <c r="AA661" s="17">
        <v>4.9816399999999997E-2</v>
      </c>
      <c r="AB661" s="3">
        <v>0.95018400000000003</v>
      </c>
      <c r="AC661" s="14" t="s">
        <v>197</v>
      </c>
      <c r="AD661" s="13">
        <v>7</v>
      </c>
      <c r="AE661" s="14">
        <v>6</v>
      </c>
      <c r="AF661" s="13">
        <v>4</v>
      </c>
      <c r="AG661" s="7">
        <v>4</v>
      </c>
      <c r="AH661" s="7">
        <v>0</v>
      </c>
      <c r="AI661" s="7">
        <v>3</v>
      </c>
      <c r="AJ661" s="7">
        <v>3</v>
      </c>
      <c r="AK661" s="14">
        <v>0</v>
      </c>
      <c r="AL661" s="13">
        <v>3</v>
      </c>
      <c r="AM661" s="14">
        <v>3</v>
      </c>
      <c r="AN661" s="7" t="s">
        <v>66</v>
      </c>
      <c r="AO661" s="7" t="s">
        <v>62</v>
      </c>
      <c r="AP661" s="7" t="s">
        <v>66</v>
      </c>
      <c r="AQ661" s="7" t="s">
        <v>70</v>
      </c>
      <c r="AR661" s="7" t="s">
        <v>70</v>
      </c>
      <c r="AS661" s="7" t="s">
        <v>66</v>
      </c>
      <c r="AT661" s="7" t="s">
        <v>70</v>
      </c>
      <c r="AU661" s="7" t="s">
        <v>70</v>
      </c>
      <c r="AV661" s="12">
        <v>0</v>
      </c>
      <c r="AW661" s="12">
        <v>0</v>
      </c>
      <c r="AX661" s="12">
        <v>0</v>
      </c>
      <c r="AY661" s="12">
        <v>1</v>
      </c>
      <c r="AZ661" s="12">
        <v>1</v>
      </c>
      <c r="BA661" s="12">
        <v>1</v>
      </c>
      <c r="BB661" s="12">
        <v>1</v>
      </c>
      <c r="BC661" s="12" t="s">
        <v>5797</v>
      </c>
    </row>
    <row r="662" spans="1:55" x14ac:dyDescent="0.35">
      <c r="A662" s="7" t="s">
        <v>1532</v>
      </c>
      <c r="B662" s="7" t="s">
        <v>1533</v>
      </c>
      <c r="C662" s="13" t="s">
        <v>51</v>
      </c>
      <c r="D662" s="7">
        <v>300</v>
      </c>
      <c r="E662" s="7" t="s">
        <v>78</v>
      </c>
      <c r="F662" s="7"/>
      <c r="G662" s="14" t="s">
        <v>53</v>
      </c>
      <c r="H662" s="13" t="s">
        <v>54</v>
      </c>
      <c r="I662" s="7" t="s">
        <v>92</v>
      </c>
      <c r="J662" s="7" t="s">
        <v>56</v>
      </c>
      <c r="K662" s="7" t="s">
        <v>57</v>
      </c>
      <c r="L662" s="7">
        <v>22</v>
      </c>
      <c r="M662" s="7" t="s">
        <v>85</v>
      </c>
      <c r="N662" s="7">
        <v>57</v>
      </c>
      <c r="O662" t="s">
        <v>7875</v>
      </c>
      <c r="P662" s="7" t="s">
        <v>113</v>
      </c>
      <c r="Q662" s="14" t="s">
        <v>59</v>
      </c>
      <c r="R662" t="b">
        <v>0</v>
      </c>
      <c r="S662" s="7">
        <v>3</v>
      </c>
      <c r="T662" s="7">
        <v>17.649999999999999</v>
      </c>
      <c r="U662" s="7">
        <v>32.924999999999997</v>
      </c>
      <c r="V662" s="7">
        <v>3.0074149999999999</v>
      </c>
      <c r="W662" s="7">
        <v>2.5999999999999999E-3</v>
      </c>
      <c r="X662" s="7"/>
      <c r="Y662" s="7"/>
      <c r="Z662" s="14"/>
      <c r="AA662" s="17">
        <v>8.0118199999999994E-3</v>
      </c>
      <c r="AB662" s="3">
        <v>0.99198799999999998</v>
      </c>
      <c r="AC662" s="14" t="s">
        <v>197</v>
      </c>
      <c r="AD662" s="13">
        <v>7</v>
      </c>
      <c r="AE662" s="14">
        <v>6</v>
      </c>
      <c r="AF662" s="13">
        <v>4</v>
      </c>
      <c r="AG662" s="7">
        <v>4</v>
      </c>
      <c r="AH662" s="7">
        <v>0</v>
      </c>
      <c r="AI662" s="7">
        <v>3</v>
      </c>
      <c r="AJ662" s="7">
        <v>3</v>
      </c>
      <c r="AK662" s="14">
        <v>0</v>
      </c>
      <c r="AL662" s="13">
        <v>3</v>
      </c>
      <c r="AM662" s="14">
        <v>3</v>
      </c>
      <c r="AN662" s="7" t="s">
        <v>66</v>
      </c>
      <c r="AO662" s="7" t="s">
        <v>62</v>
      </c>
      <c r="AP662" s="7" t="s">
        <v>62</v>
      </c>
      <c r="AQ662" s="7" t="s">
        <v>70</v>
      </c>
      <c r="AR662" s="7" t="s">
        <v>62</v>
      </c>
      <c r="AS662" s="7" t="s">
        <v>66</v>
      </c>
      <c r="AT662" s="7" t="s">
        <v>70</v>
      </c>
      <c r="AU662" s="7" t="s">
        <v>5797</v>
      </c>
      <c r="AV662" s="12">
        <v>0</v>
      </c>
      <c r="AW662" s="12">
        <v>0</v>
      </c>
      <c r="AX662" s="12">
        <v>0</v>
      </c>
      <c r="AY662" s="12">
        <v>1</v>
      </c>
      <c r="AZ662" s="12" t="s">
        <v>5797</v>
      </c>
      <c r="BA662" s="12">
        <v>0</v>
      </c>
      <c r="BB662" s="12">
        <v>1</v>
      </c>
      <c r="BC662" s="12">
        <v>1</v>
      </c>
    </row>
    <row r="663" spans="1:55" x14ac:dyDescent="0.35">
      <c r="A663" s="7" t="s">
        <v>1534</v>
      </c>
      <c r="B663" s="7" t="s">
        <v>1535</v>
      </c>
      <c r="C663" s="13" t="s">
        <v>51</v>
      </c>
      <c r="D663" s="7">
        <v>300</v>
      </c>
      <c r="E663" s="7" t="s">
        <v>98</v>
      </c>
      <c r="F663" s="7"/>
      <c r="G663" s="14" t="s">
        <v>53</v>
      </c>
      <c r="H663" s="13" t="s">
        <v>54</v>
      </c>
      <c r="I663" s="7" t="s">
        <v>117</v>
      </c>
      <c r="J663" s="7" t="s">
        <v>87</v>
      </c>
      <c r="K663" s="7" t="s">
        <v>57</v>
      </c>
      <c r="L663" s="7">
        <v>19</v>
      </c>
      <c r="M663" s="7" t="s">
        <v>109</v>
      </c>
      <c r="N663" s="7">
        <v>63</v>
      </c>
      <c r="O663" t="s">
        <v>7875</v>
      </c>
      <c r="P663" s="7" t="s">
        <v>113</v>
      </c>
      <c r="Q663" s="14" t="s">
        <v>59</v>
      </c>
      <c r="R663" t="b">
        <v>0</v>
      </c>
      <c r="S663" s="7">
        <v>623</v>
      </c>
      <c r="T663" s="7">
        <v>4.46</v>
      </c>
      <c r="U663" s="7">
        <v>15.64</v>
      </c>
      <c r="V663" s="7">
        <v>0.31799999999999989</v>
      </c>
      <c r="W663" s="7">
        <v>1.54962</v>
      </c>
      <c r="X663" s="7">
        <v>6.2</v>
      </c>
      <c r="Y663" s="7">
        <v>4.53</v>
      </c>
      <c r="Z663" s="14">
        <v>1.98</v>
      </c>
      <c r="AA663" s="17">
        <v>1E-4</v>
      </c>
      <c r="AB663" s="3">
        <v>0.99990000000000001</v>
      </c>
      <c r="AC663" s="14" t="s">
        <v>197</v>
      </c>
      <c r="AD663" s="13">
        <v>7</v>
      </c>
      <c r="AE663" s="14">
        <v>6</v>
      </c>
      <c r="AF663" s="13">
        <v>4</v>
      </c>
      <c r="AG663" s="7">
        <v>3</v>
      </c>
      <c r="AH663" s="7">
        <v>1</v>
      </c>
      <c r="AI663" s="7">
        <v>3</v>
      </c>
      <c r="AJ663" s="7">
        <v>2</v>
      </c>
      <c r="AK663" s="14">
        <v>1</v>
      </c>
      <c r="AL663" s="13">
        <v>3</v>
      </c>
      <c r="AM663" s="14">
        <v>3</v>
      </c>
      <c r="AN663" s="7" t="s">
        <v>66</v>
      </c>
      <c r="AO663" s="7" t="s">
        <v>62</v>
      </c>
      <c r="AP663" s="7" t="s">
        <v>66</v>
      </c>
      <c r="AQ663" s="7" t="s">
        <v>70</v>
      </c>
      <c r="AR663" s="7" t="s">
        <v>63</v>
      </c>
      <c r="AS663" s="7" t="s">
        <v>66</v>
      </c>
      <c r="AT663" s="7" t="s">
        <v>70</v>
      </c>
      <c r="AU663" s="7" t="s">
        <v>70</v>
      </c>
      <c r="AV663" s="12">
        <v>0</v>
      </c>
      <c r="AW663" s="12">
        <v>0</v>
      </c>
      <c r="AX663" s="12">
        <v>0</v>
      </c>
      <c r="AY663" s="12" t="s">
        <v>5797</v>
      </c>
      <c r="AZ663" s="12">
        <v>1</v>
      </c>
      <c r="BA663" s="12">
        <v>0</v>
      </c>
      <c r="BB663" s="12">
        <v>1</v>
      </c>
      <c r="BC663" s="12">
        <v>1</v>
      </c>
    </row>
    <row r="664" spans="1:55" x14ac:dyDescent="0.35">
      <c r="A664" s="7" t="s">
        <v>1536</v>
      </c>
      <c r="B664" s="7" t="s">
        <v>1537</v>
      </c>
      <c r="C664" s="13" t="s">
        <v>51</v>
      </c>
      <c r="D664" s="7">
        <v>300</v>
      </c>
      <c r="E664" s="7" t="s">
        <v>100</v>
      </c>
      <c r="F664" s="7">
        <v>1754</v>
      </c>
      <c r="G664" s="14" t="s">
        <v>53</v>
      </c>
      <c r="H664" s="13" t="s">
        <v>54</v>
      </c>
      <c r="I664" s="7" t="s">
        <v>75</v>
      </c>
      <c r="J664" s="7" t="s">
        <v>87</v>
      </c>
      <c r="K664" s="7" t="s">
        <v>57</v>
      </c>
      <c r="L664" s="7">
        <v>18</v>
      </c>
      <c r="M664" s="7" t="s">
        <v>109</v>
      </c>
      <c r="N664" s="7">
        <v>64</v>
      </c>
      <c r="O664" t="s">
        <v>7875</v>
      </c>
      <c r="P664" s="7" t="s">
        <v>59</v>
      </c>
      <c r="Q664" s="14" t="s">
        <v>113</v>
      </c>
      <c r="R664" t="b">
        <v>0</v>
      </c>
      <c r="S664" s="7">
        <v>568</v>
      </c>
      <c r="T664" s="7">
        <v>13.3</v>
      </c>
      <c r="U664" s="7">
        <v>27.82</v>
      </c>
      <c r="V664" s="7">
        <v>1.1041985999999999</v>
      </c>
      <c r="W664" s="7">
        <v>0.71076000000000006</v>
      </c>
      <c r="X664" s="7"/>
      <c r="Y664" s="7"/>
      <c r="Z664" s="14"/>
      <c r="AA664" s="17">
        <v>1E-4</v>
      </c>
      <c r="AB664" s="3">
        <v>0.99990000000000001</v>
      </c>
      <c r="AC664" s="14" t="s">
        <v>197</v>
      </c>
      <c r="AD664" s="13">
        <v>7</v>
      </c>
      <c r="AE664" s="14">
        <v>6</v>
      </c>
      <c r="AF664" s="13">
        <v>4</v>
      </c>
      <c r="AG664" s="7">
        <v>3</v>
      </c>
      <c r="AH664" s="7">
        <v>1</v>
      </c>
      <c r="AI664" s="7">
        <v>3</v>
      </c>
      <c r="AJ664" s="7">
        <v>2</v>
      </c>
      <c r="AK664" s="14">
        <v>1</v>
      </c>
      <c r="AL664" s="13">
        <v>3</v>
      </c>
      <c r="AM664" s="14">
        <v>3</v>
      </c>
      <c r="AN664" s="7" t="s">
        <v>66</v>
      </c>
      <c r="AO664" s="7" t="s">
        <v>62</v>
      </c>
      <c r="AP664" s="7" t="s">
        <v>66</v>
      </c>
      <c r="AQ664" s="7" t="s">
        <v>70</v>
      </c>
      <c r="AR664" s="7" t="s">
        <v>63</v>
      </c>
      <c r="AS664" s="7" t="s">
        <v>66</v>
      </c>
      <c r="AT664" s="7" t="s">
        <v>70</v>
      </c>
      <c r="AU664" s="7" t="s">
        <v>70</v>
      </c>
      <c r="AV664" s="12">
        <v>0</v>
      </c>
      <c r="AW664" s="12">
        <v>0</v>
      </c>
      <c r="AX664" s="12">
        <v>0</v>
      </c>
      <c r="AY664" s="12">
        <v>1</v>
      </c>
      <c r="AZ664" s="12">
        <v>1</v>
      </c>
      <c r="BA664" s="12">
        <v>0</v>
      </c>
      <c r="BB664" s="12">
        <v>1</v>
      </c>
      <c r="BC664" s="12">
        <v>1</v>
      </c>
    </row>
    <row r="665" spans="1:55" x14ac:dyDescent="0.35">
      <c r="A665" s="7" t="s">
        <v>1538</v>
      </c>
      <c r="B665" s="7" t="s">
        <v>1539</v>
      </c>
      <c r="C665" s="13" t="s">
        <v>51</v>
      </c>
      <c r="D665" s="7">
        <v>300</v>
      </c>
      <c r="E665" s="7" t="s">
        <v>172</v>
      </c>
      <c r="F665" s="7">
        <v>763</v>
      </c>
      <c r="G665" s="14" t="s">
        <v>53</v>
      </c>
      <c r="H665" s="13" t="s">
        <v>54</v>
      </c>
      <c r="I665" s="7" t="s">
        <v>107</v>
      </c>
      <c r="J665" s="7" t="s">
        <v>87</v>
      </c>
      <c r="K665" s="7" t="s">
        <v>57</v>
      </c>
      <c r="L665" s="7">
        <v>19</v>
      </c>
      <c r="M665" s="7" t="s">
        <v>109</v>
      </c>
      <c r="N665" s="7">
        <v>50</v>
      </c>
      <c r="O665" t="s">
        <v>7875</v>
      </c>
      <c r="P665" s="7" t="s">
        <v>59</v>
      </c>
      <c r="Q665" s="14" t="s">
        <v>59</v>
      </c>
      <c r="R665" t="b">
        <v>0</v>
      </c>
      <c r="S665" s="7">
        <v>1261</v>
      </c>
      <c r="T665" s="7">
        <v>19.04</v>
      </c>
      <c r="U665" s="7">
        <v>28.28</v>
      </c>
      <c r="V665" s="7">
        <v>0.70746659999999995</v>
      </c>
      <c r="W665" s="7">
        <v>2.1442600000000001</v>
      </c>
      <c r="X665" s="7">
        <v>5.5</v>
      </c>
      <c r="Y665" s="7">
        <v>3.6</v>
      </c>
      <c r="Z665" s="14">
        <v>3.81</v>
      </c>
      <c r="AA665" s="17">
        <v>3.3520399999999999E-2</v>
      </c>
      <c r="AB665" s="3">
        <v>0.96648000000000001</v>
      </c>
      <c r="AC665" s="14" t="s">
        <v>197</v>
      </c>
      <c r="AD665" s="13">
        <v>7</v>
      </c>
      <c r="AE665" s="14">
        <v>6</v>
      </c>
      <c r="AF665" s="13">
        <v>4</v>
      </c>
      <c r="AG665" s="7">
        <v>4</v>
      </c>
      <c r="AH665" s="7">
        <v>0</v>
      </c>
      <c r="AI665" s="7">
        <v>3</v>
      </c>
      <c r="AJ665" s="7">
        <v>3</v>
      </c>
      <c r="AK665" s="14">
        <v>0</v>
      </c>
      <c r="AL665" s="13">
        <v>3</v>
      </c>
      <c r="AM665" s="14">
        <v>3</v>
      </c>
      <c r="AN665" s="7" t="s">
        <v>66</v>
      </c>
      <c r="AO665" s="7" t="s">
        <v>62</v>
      </c>
      <c r="AP665" s="7" t="s">
        <v>66</v>
      </c>
      <c r="AQ665" s="7" t="s">
        <v>70</v>
      </c>
      <c r="AR665" s="7" t="s">
        <v>70</v>
      </c>
      <c r="AS665" s="7" t="s">
        <v>66</v>
      </c>
      <c r="AT665" s="7" t="s">
        <v>70</v>
      </c>
      <c r="AU665" s="7" t="s">
        <v>70</v>
      </c>
      <c r="AV665" s="12">
        <v>0</v>
      </c>
      <c r="AW665" s="12">
        <v>0</v>
      </c>
      <c r="AX665" s="12">
        <v>0</v>
      </c>
      <c r="AY665" s="12">
        <v>1</v>
      </c>
      <c r="AZ665" s="12">
        <v>1</v>
      </c>
      <c r="BA665" s="12">
        <v>0</v>
      </c>
      <c r="BB665" s="12">
        <v>1</v>
      </c>
      <c r="BC665" s="12">
        <v>1</v>
      </c>
    </row>
    <row r="666" spans="1:55" x14ac:dyDescent="0.35">
      <c r="A666" s="7" t="s">
        <v>1540</v>
      </c>
      <c r="B666" s="7" t="s">
        <v>1541</v>
      </c>
      <c r="C666" s="13" t="s">
        <v>51</v>
      </c>
      <c r="D666" s="7">
        <v>300</v>
      </c>
      <c r="E666" s="7" t="s">
        <v>100</v>
      </c>
      <c r="F666" s="7">
        <v>151</v>
      </c>
      <c r="G666" s="14" t="s">
        <v>53</v>
      </c>
      <c r="H666" s="13" t="s">
        <v>54</v>
      </c>
      <c r="I666" s="7" t="s">
        <v>75</v>
      </c>
      <c r="J666" s="7" t="s">
        <v>87</v>
      </c>
      <c r="K666" s="7" t="s">
        <v>57</v>
      </c>
      <c r="L666" s="7">
        <v>26</v>
      </c>
      <c r="M666" s="7" t="s">
        <v>85</v>
      </c>
      <c r="N666" s="7">
        <v>64</v>
      </c>
      <c r="O666" t="s">
        <v>7875</v>
      </c>
      <c r="P666" s="7" t="s">
        <v>113</v>
      </c>
      <c r="Q666" s="14" t="s">
        <v>56</v>
      </c>
      <c r="R666" t="b">
        <v>0</v>
      </c>
      <c r="S666" s="7">
        <v>1068</v>
      </c>
      <c r="T666" s="7">
        <v>20.8</v>
      </c>
      <c r="U666" s="7">
        <v>30.62</v>
      </c>
      <c r="V666" s="7">
        <v>0.78553340000000005</v>
      </c>
      <c r="W666" s="7">
        <v>1.64466</v>
      </c>
      <c r="X666" s="7">
        <v>5.7</v>
      </c>
      <c r="Y666" s="7">
        <v>3.79</v>
      </c>
      <c r="Z666" s="14">
        <v>3.4</v>
      </c>
      <c r="AA666" s="17">
        <v>1E-4</v>
      </c>
      <c r="AB666" s="3">
        <v>0.99990000000000001</v>
      </c>
      <c r="AC666" s="14" t="s">
        <v>197</v>
      </c>
      <c r="AD666" s="13">
        <v>7</v>
      </c>
      <c r="AE666" s="14">
        <v>6</v>
      </c>
      <c r="AF666" s="13">
        <v>4</v>
      </c>
      <c r="AG666" s="7">
        <v>4</v>
      </c>
      <c r="AH666" s="7">
        <v>0</v>
      </c>
      <c r="AI666" s="7">
        <v>3</v>
      </c>
      <c r="AJ666" s="7">
        <v>3</v>
      </c>
      <c r="AK666" s="14">
        <v>0</v>
      </c>
      <c r="AL666" s="13">
        <v>3</v>
      </c>
      <c r="AM666" s="14">
        <v>3</v>
      </c>
      <c r="AN666" s="7" t="s">
        <v>66</v>
      </c>
      <c r="AO666" s="7" t="s">
        <v>62</v>
      </c>
      <c r="AP666" s="7" t="s">
        <v>66</v>
      </c>
      <c r="AQ666" s="7" t="s">
        <v>70</v>
      </c>
      <c r="AR666" s="7" t="s">
        <v>70</v>
      </c>
      <c r="AS666" s="7" t="s">
        <v>66</v>
      </c>
      <c r="AT666" s="7" t="s">
        <v>70</v>
      </c>
      <c r="AU666" s="7" t="s">
        <v>70</v>
      </c>
      <c r="AV666" s="12">
        <v>0</v>
      </c>
      <c r="AW666" s="12">
        <v>0</v>
      </c>
      <c r="AX666" s="12">
        <v>0</v>
      </c>
      <c r="AY666" s="12">
        <v>1</v>
      </c>
      <c r="AZ666" s="12" t="s">
        <v>5797</v>
      </c>
      <c r="BA666" s="12">
        <v>0</v>
      </c>
      <c r="BB666" s="12">
        <v>1</v>
      </c>
      <c r="BC666" s="12">
        <v>1</v>
      </c>
    </row>
    <row r="667" spans="1:55" x14ac:dyDescent="0.35">
      <c r="A667" s="7" t="s">
        <v>1542</v>
      </c>
      <c r="B667" s="7" t="s">
        <v>1543</v>
      </c>
      <c r="C667" s="13" t="s">
        <v>51</v>
      </c>
      <c r="D667" s="7">
        <v>300</v>
      </c>
      <c r="E667" s="7" t="s">
        <v>98</v>
      </c>
      <c r="F667" s="7"/>
      <c r="G667" s="14" t="s">
        <v>53</v>
      </c>
      <c r="H667" s="13" t="s">
        <v>54</v>
      </c>
      <c r="I667" s="7" t="s">
        <v>83</v>
      </c>
      <c r="J667" s="7" t="s">
        <v>76</v>
      </c>
      <c r="K667" s="7" t="s">
        <v>57</v>
      </c>
      <c r="L667" s="7">
        <v>36.6</v>
      </c>
      <c r="M667" s="7" t="s">
        <v>58</v>
      </c>
      <c r="N667" s="7">
        <v>46</v>
      </c>
      <c r="P667" s="7" t="s">
        <v>59</v>
      </c>
      <c r="Q667" s="14"/>
      <c r="R667" t="b">
        <v>0</v>
      </c>
      <c r="S667" s="7">
        <v>841</v>
      </c>
      <c r="T667" s="7">
        <v>9.52</v>
      </c>
      <c r="U667" s="7">
        <v>23.28</v>
      </c>
      <c r="V667" s="7">
        <v>0.71146639999999994</v>
      </c>
      <c r="W667" s="7">
        <v>1.3507800000000001</v>
      </c>
      <c r="X667" s="7">
        <v>5.9</v>
      </c>
      <c r="Y667" s="7">
        <v>4.3</v>
      </c>
      <c r="Z667" s="14">
        <v>2.34</v>
      </c>
      <c r="AA667" s="17">
        <v>2.8248599999999999E-2</v>
      </c>
      <c r="AB667" s="3">
        <v>0.97175100000000003</v>
      </c>
      <c r="AC667" s="14" t="s">
        <v>197</v>
      </c>
      <c r="AD667" s="13">
        <v>7</v>
      </c>
      <c r="AE667" s="14">
        <v>6</v>
      </c>
      <c r="AF667" s="13">
        <v>4</v>
      </c>
      <c r="AG667" s="7">
        <v>4</v>
      </c>
      <c r="AH667" s="7">
        <v>0</v>
      </c>
      <c r="AI667" s="7">
        <v>3</v>
      </c>
      <c r="AJ667" s="7">
        <v>3</v>
      </c>
      <c r="AK667" s="14">
        <v>0</v>
      </c>
      <c r="AL667" s="13">
        <v>3</v>
      </c>
      <c r="AM667" s="14">
        <v>3</v>
      </c>
      <c r="AN667" s="7" t="s">
        <v>66</v>
      </c>
      <c r="AO667" s="7" t="s">
        <v>62</v>
      </c>
      <c r="AP667" s="7" t="s">
        <v>66</v>
      </c>
      <c r="AQ667" s="7" t="s">
        <v>5797</v>
      </c>
      <c r="AR667" s="7" t="s">
        <v>70</v>
      </c>
      <c r="AS667" s="7" t="s">
        <v>66</v>
      </c>
      <c r="AT667" s="7" t="s">
        <v>70</v>
      </c>
      <c r="AU667" s="7" t="s">
        <v>70</v>
      </c>
      <c r="AV667" s="12">
        <v>0</v>
      </c>
      <c r="AW667" s="12">
        <v>0</v>
      </c>
      <c r="AX667" s="12">
        <v>0</v>
      </c>
      <c r="AY667" s="12">
        <v>1</v>
      </c>
      <c r="AZ667" s="12" t="s">
        <v>5797</v>
      </c>
      <c r="BA667" s="12">
        <v>0</v>
      </c>
      <c r="BB667" s="12">
        <v>1</v>
      </c>
      <c r="BC667" s="12">
        <v>1</v>
      </c>
    </row>
    <row r="668" spans="1:55" x14ac:dyDescent="0.35">
      <c r="A668" s="7" t="s">
        <v>1544</v>
      </c>
      <c r="B668" s="7" t="s">
        <v>1545</v>
      </c>
      <c r="C668" s="13" t="s">
        <v>51</v>
      </c>
      <c r="D668" s="7">
        <v>300</v>
      </c>
      <c r="E668" s="7" t="s">
        <v>114</v>
      </c>
      <c r="F668" s="7"/>
      <c r="G668" s="14" t="s">
        <v>53</v>
      </c>
      <c r="H668" s="13" t="s">
        <v>54</v>
      </c>
      <c r="I668" s="7" t="s">
        <v>92</v>
      </c>
      <c r="J668" s="7" t="s">
        <v>56</v>
      </c>
      <c r="K668" s="7" t="s">
        <v>57</v>
      </c>
      <c r="L668" s="7">
        <v>24</v>
      </c>
      <c r="M668" s="7" t="s">
        <v>109</v>
      </c>
      <c r="N668" s="7">
        <v>36</v>
      </c>
      <c r="O668" t="s">
        <v>7875</v>
      </c>
      <c r="P668" s="7" t="s">
        <v>59</v>
      </c>
      <c r="Q668" s="14" t="s">
        <v>59</v>
      </c>
      <c r="R668" t="b">
        <v>0</v>
      </c>
      <c r="S668" s="7">
        <v>514</v>
      </c>
      <c r="T668" s="7">
        <v>17.125</v>
      </c>
      <c r="U668" s="7">
        <v>26.024999999999999</v>
      </c>
      <c r="V668" s="7">
        <v>0.79708349999999994</v>
      </c>
      <c r="W668" s="7">
        <v>0.87019999999999997</v>
      </c>
      <c r="X668" s="7"/>
      <c r="Y668" s="7"/>
      <c r="Z668" s="14"/>
      <c r="AA668" s="17">
        <v>1.8145999999999999E-2</v>
      </c>
      <c r="AB668" s="3">
        <v>0.981854</v>
      </c>
      <c r="AC668" s="14" t="s">
        <v>197</v>
      </c>
      <c r="AD668" s="13">
        <v>7</v>
      </c>
      <c r="AE668" s="14">
        <v>6</v>
      </c>
      <c r="AF668" s="13">
        <v>4</v>
      </c>
      <c r="AG668" s="7">
        <v>4</v>
      </c>
      <c r="AH668" s="7">
        <v>0</v>
      </c>
      <c r="AI668" s="7">
        <v>3</v>
      </c>
      <c r="AJ668" s="7">
        <v>3</v>
      </c>
      <c r="AK668" s="14">
        <v>0</v>
      </c>
      <c r="AL668" s="13">
        <v>3</v>
      </c>
      <c r="AM668" s="14">
        <v>3</v>
      </c>
      <c r="AN668" s="7" t="s">
        <v>66</v>
      </c>
      <c r="AO668" s="7" t="s">
        <v>62</v>
      </c>
      <c r="AP668" s="7" t="s">
        <v>62</v>
      </c>
      <c r="AQ668" s="7" t="s">
        <v>70</v>
      </c>
      <c r="AR668" s="7" t="s">
        <v>62</v>
      </c>
      <c r="AS668" s="7" t="s">
        <v>5797</v>
      </c>
      <c r="AT668" s="7" t="s">
        <v>5797</v>
      </c>
      <c r="AU668" s="7" t="s">
        <v>70</v>
      </c>
      <c r="AV668" s="12">
        <v>0</v>
      </c>
      <c r="AW668" s="12">
        <v>0</v>
      </c>
      <c r="AX668" s="12">
        <v>0</v>
      </c>
      <c r="AY668" s="12">
        <v>1</v>
      </c>
      <c r="AZ668" s="12">
        <v>1</v>
      </c>
      <c r="BA668" s="12">
        <v>0</v>
      </c>
      <c r="BB668" s="12">
        <v>1</v>
      </c>
      <c r="BC668" s="12">
        <v>1</v>
      </c>
    </row>
    <row r="669" spans="1:55" x14ac:dyDescent="0.35">
      <c r="A669" s="7" t="s">
        <v>1546</v>
      </c>
      <c r="B669" s="7" t="s">
        <v>1547</v>
      </c>
      <c r="C669" s="13" t="s">
        <v>51</v>
      </c>
      <c r="D669" s="7">
        <v>300</v>
      </c>
      <c r="E669" s="7" t="s">
        <v>101</v>
      </c>
      <c r="F669" s="7"/>
      <c r="G669" s="14" t="s">
        <v>53</v>
      </c>
      <c r="H669" s="13" t="s">
        <v>82</v>
      </c>
      <c r="I669" s="7" t="s">
        <v>92</v>
      </c>
      <c r="J669" s="7" t="s">
        <v>56</v>
      </c>
      <c r="K669" s="7" t="s">
        <v>57</v>
      </c>
      <c r="L669" s="7">
        <v>22</v>
      </c>
      <c r="M669" s="7" t="s">
        <v>85</v>
      </c>
      <c r="N669" s="7">
        <v>41</v>
      </c>
      <c r="O669" t="s">
        <v>7914</v>
      </c>
      <c r="P669" s="7" t="s">
        <v>59</v>
      </c>
      <c r="Q669" s="14" t="s">
        <v>59</v>
      </c>
      <c r="R669" t="b">
        <v>0</v>
      </c>
      <c r="S669" s="7">
        <v>133</v>
      </c>
      <c r="T669" s="7">
        <v>8.5666700000000002</v>
      </c>
      <c r="U669" s="7">
        <v>21.466670000000001</v>
      </c>
      <c r="V669" s="7">
        <v>0.94700133333333325</v>
      </c>
      <c r="W669" s="7">
        <v>0.2980666666666667</v>
      </c>
      <c r="X669" s="7"/>
      <c r="Y669" s="7"/>
      <c r="Z669" s="14"/>
      <c r="AA669" s="17">
        <v>0.114907</v>
      </c>
      <c r="AB669" s="3">
        <v>0.88509300000000002</v>
      </c>
      <c r="AC669" s="14" t="s">
        <v>197</v>
      </c>
      <c r="AD669" s="13">
        <v>7</v>
      </c>
      <c r="AE669" s="14">
        <v>6</v>
      </c>
      <c r="AF669" s="13">
        <v>4</v>
      </c>
      <c r="AG669" s="7">
        <v>4</v>
      </c>
      <c r="AH669" s="7">
        <v>0</v>
      </c>
      <c r="AI669" s="7">
        <v>3</v>
      </c>
      <c r="AJ669" s="7">
        <v>3</v>
      </c>
      <c r="AK669" s="14">
        <v>0</v>
      </c>
      <c r="AL669" s="13">
        <v>3</v>
      </c>
      <c r="AM669" s="14">
        <v>3</v>
      </c>
      <c r="AN669" s="7" t="s">
        <v>66</v>
      </c>
      <c r="AO669" s="7" t="s">
        <v>62</v>
      </c>
      <c r="AP669" s="7" t="s">
        <v>62</v>
      </c>
      <c r="AQ669" s="7" t="s">
        <v>70</v>
      </c>
      <c r="AR669" s="7" t="s">
        <v>62</v>
      </c>
      <c r="AS669" s="7" t="s">
        <v>66</v>
      </c>
      <c r="AT669" s="7" t="s">
        <v>5797</v>
      </c>
      <c r="AU669" s="7" t="s">
        <v>5797</v>
      </c>
      <c r="AV669" s="12">
        <v>0</v>
      </c>
      <c r="AW669" s="12">
        <v>0</v>
      </c>
      <c r="AX669" s="12">
        <v>0</v>
      </c>
      <c r="AY669" s="12">
        <v>0</v>
      </c>
      <c r="AZ669" s="12">
        <v>1</v>
      </c>
      <c r="BA669" s="12">
        <v>0</v>
      </c>
      <c r="BB669" s="12">
        <v>1</v>
      </c>
      <c r="BC669" s="12" t="s">
        <v>5797</v>
      </c>
    </row>
    <row r="670" spans="1:55" x14ac:dyDescent="0.35">
      <c r="A670" s="7" t="s">
        <v>1548</v>
      </c>
      <c r="B670" s="7" t="s">
        <v>1549</v>
      </c>
      <c r="C670" s="13" t="s">
        <v>51</v>
      </c>
      <c r="D670" s="7">
        <v>300</v>
      </c>
      <c r="E670" s="7" t="s">
        <v>122</v>
      </c>
      <c r="F670" s="7"/>
      <c r="G670" s="14" t="s">
        <v>53</v>
      </c>
      <c r="H670" s="13" t="s">
        <v>54</v>
      </c>
      <c r="I670" s="7" t="s">
        <v>92</v>
      </c>
      <c r="J670" s="7" t="s">
        <v>56</v>
      </c>
      <c r="K670" s="7" t="s">
        <v>57</v>
      </c>
      <c r="L670" s="7">
        <v>26.8</v>
      </c>
      <c r="M670" s="7" t="s">
        <v>109</v>
      </c>
      <c r="N670" s="7">
        <v>60</v>
      </c>
      <c r="P670" s="7" t="s">
        <v>59</v>
      </c>
      <c r="Q670" s="14" t="s">
        <v>59</v>
      </c>
      <c r="R670" t="b">
        <v>0</v>
      </c>
      <c r="S670" s="7">
        <v>987</v>
      </c>
      <c r="T670" s="7">
        <v>15.76</v>
      </c>
      <c r="U670" s="7">
        <v>26.38</v>
      </c>
      <c r="V670" s="7">
        <v>0.75619919999999996</v>
      </c>
      <c r="W670" s="7">
        <v>1.56402</v>
      </c>
      <c r="X670" s="7">
        <v>6.1</v>
      </c>
      <c r="Y670" s="7">
        <v>6.57</v>
      </c>
      <c r="Z670" s="14">
        <v>1.83</v>
      </c>
      <c r="AA670" s="17">
        <v>1.3769200000000001E-2</v>
      </c>
      <c r="AB670" s="3">
        <v>0.98623099999999997</v>
      </c>
      <c r="AC670" s="14" t="s">
        <v>197</v>
      </c>
      <c r="AD670" s="13">
        <v>7</v>
      </c>
      <c r="AE670" s="14">
        <v>6</v>
      </c>
      <c r="AF670" s="13">
        <v>4</v>
      </c>
      <c r="AG670" s="7">
        <v>4</v>
      </c>
      <c r="AH670" s="7">
        <v>0</v>
      </c>
      <c r="AI670" s="7">
        <v>3</v>
      </c>
      <c r="AJ670" s="7">
        <v>3</v>
      </c>
      <c r="AK670" s="14">
        <v>0</v>
      </c>
      <c r="AL670" s="13">
        <v>3</v>
      </c>
      <c r="AM670" s="14">
        <v>3</v>
      </c>
      <c r="AN670" s="7" t="s">
        <v>66</v>
      </c>
      <c r="AO670" s="7" t="s">
        <v>62</v>
      </c>
      <c r="AP670" s="7" t="s">
        <v>62</v>
      </c>
      <c r="AQ670" s="7" t="s">
        <v>70</v>
      </c>
      <c r="AR670" s="7" t="s">
        <v>62</v>
      </c>
      <c r="AS670" s="7" t="s">
        <v>66</v>
      </c>
      <c r="AT670" s="7" t="s">
        <v>70</v>
      </c>
      <c r="AU670" s="7" t="s">
        <v>70</v>
      </c>
      <c r="AV670" s="12">
        <v>0</v>
      </c>
      <c r="AW670" s="12">
        <v>0</v>
      </c>
      <c r="AX670" s="12">
        <v>0</v>
      </c>
      <c r="AY670" s="12">
        <v>1</v>
      </c>
      <c r="AZ670" s="12">
        <v>1</v>
      </c>
      <c r="BA670" s="12">
        <v>0</v>
      </c>
      <c r="BB670" s="12">
        <v>1</v>
      </c>
      <c r="BC670" s="12">
        <v>1</v>
      </c>
    </row>
    <row r="671" spans="1:55" x14ac:dyDescent="0.35">
      <c r="A671" s="7" t="s">
        <v>1550</v>
      </c>
      <c r="B671" s="7" t="s">
        <v>1551</v>
      </c>
      <c r="C671" s="13" t="s">
        <v>51</v>
      </c>
      <c r="D671" s="7">
        <v>300</v>
      </c>
      <c r="E671" s="7" t="s">
        <v>88</v>
      </c>
      <c r="F671" s="7"/>
      <c r="G671" s="14" t="s">
        <v>53</v>
      </c>
      <c r="H671" s="13" t="s">
        <v>82</v>
      </c>
      <c r="I671" s="7" t="s">
        <v>92</v>
      </c>
      <c r="J671" s="7" t="s">
        <v>56</v>
      </c>
      <c r="K671" s="7" t="s">
        <v>84</v>
      </c>
      <c r="L671" s="7">
        <v>28</v>
      </c>
      <c r="M671" s="7" t="s">
        <v>85</v>
      </c>
      <c r="N671" s="7">
        <v>48</v>
      </c>
      <c r="O671" t="s">
        <v>7875</v>
      </c>
      <c r="P671" s="7" t="s">
        <v>113</v>
      </c>
      <c r="Q671" s="14" t="s">
        <v>59</v>
      </c>
      <c r="R671" t="b">
        <v>0</v>
      </c>
      <c r="S671" s="7">
        <v>199</v>
      </c>
      <c r="T671" s="7">
        <v>10.43333</v>
      </c>
      <c r="U671" s="7">
        <v>20.766670000000001</v>
      </c>
      <c r="V671" s="7">
        <v>0.54611100000000001</v>
      </c>
      <c r="W671" s="7">
        <v>0.54126666666666667</v>
      </c>
      <c r="X671" s="7"/>
      <c r="Y671" s="7"/>
      <c r="Z671" s="14"/>
      <c r="AA671" s="17">
        <v>0.33666000000000001</v>
      </c>
      <c r="AB671" s="3">
        <v>0.66334000000000004</v>
      </c>
      <c r="AC671" s="14" t="s">
        <v>197</v>
      </c>
      <c r="AD671" s="13">
        <v>7</v>
      </c>
      <c r="AE671" s="14">
        <v>6</v>
      </c>
      <c r="AF671" s="13">
        <v>4</v>
      </c>
      <c r="AG671" s="7">
        <v>4</v>
      </c>
      <c r="AH671" s="7">
        <v>0</v>
      </c>
      <c r="AI671" s="7">
        <v>3</v>
      </c>
      <c r="AJ671" s="7">
        <v>3</v>
      </c>
      <c r="AK671" s="14">
        <v>0</v>
      </c>
      <c r="AL671" s="13">
        <v>3</v>
      </c>
      <c r="AM671" s="14">
        <v>3</v>
      </c>
      <c r="AN671" s="7" t="s">
        <v>66</v>
      </c>
      <c r="AO671" s="7" t="s">
        <v>62</v>
      </c>
      <c r="AP671" s="7" t="s">
        <v>62</v>
      </c>
      <c r="AQ671" s="7" t="s">
        <v>70</v>
      </c>
      <c r="AR671" s="7" t="s">
        <v>62</v>
      </c>
      <c r="AS671" s="7" t="s">
        <v>66</v>
      </c>
      <c r="AT671" s="7" t="s">
        <v>70</v>
      </c>
      <c r="AU671" s="7" t="s">
        <v>5797</v>
      </c>
      <c r="AV671" s="12">
        <v>0</v>
      </c>
      <c r="AW671" s="12">
        <v>0</v>
      </c>
      <c r="AX671" s="12">
        <v>0</v>
      </c>
      <c r="AY671" s="12" t="s">
        <v>5797</v>
      </c>
      <c r="AZ671" s="12">
        <v>1</v>
      </c>
      <c r="BA671" s="12">
        <v>0</v>
      </c>
      <c r="BB671" s="12">
        <v>1</v>
      </c>
      <c r="BC671" s="12">
        <v>1</v>
      </c>
    </row>
    <row r="672" spans="1:55" x14ac:dyDescent="0.35">
      <c r="A672" s="7" t="s">
        <v>1552</v>
      </c>
      <c r="B672" s="7" t="s">
        <v>1553</v>
      </c>
      <c r="C672" s="13" t="s">
        <v>51</v>
      </c>
      <c r="D672" s="7">
        <v>300</v>
      </c>
      <c r="E672" s="7" t="s">
        <v>91</v>
      </c>
      <c r="F672" s="7"/>
      <c r="G672" s="14" t="s">
        <v>53</v>
      </c>
      <c r="H672" s="13" t="s">
        <v>54</v>
      </c>
      <c r="I672" s="7" t="s">
        <v>92</v>
      </c>
      <c r="J672" s="7" t="s">
        <v>76</v>
      </c>
      <c r="K672" s="7" t="s">
        <v>57</v>
      </c>
      <c r="L672" s="7">
        <v>43</v>
      </c>
      <c r="M672" s="7" t="s">
        <v>109</v>
      </c>
      <c r="N672" s="7">
        <v>43</v>
      </c>
      <c r="O672" t="s">
        <v>7875</v>
      </c>
      <c r="P672" s="7" t="s">
        <v>59</v>
      </c>
      <c r="Q672" s="14" t="s">
        <v>59</v>
      </c>
      <c r="R672" t="b">
        <v>0</v>
      </c>
      <c r="S672" s="7">
        <v>875</v>
      </c>
      <c r="T672" s="7">
        <v>11.72</v>
      </c>
      <c r="U672" s="7">
        <v>19.36</v>
      </c>
      <c r="V672" s="7">
        <v>0.3480666</v>
      </c>
      <c r="W672" s="7">
        <v>1.5450999999999999</v>
      </c>
      <c r="X672" s="7">
        <v>5.6</v>
      </c>
      <c r="Y672" s="7">
        <v>3.27</v>
      </c>
      <c r="Z672" s="14">
        <v>3.76</v>
      </c>
      <c r="AA672" s="17">
        <v>2.6448900000000001E-2</v>
      </c>
      <c r="AB672" s="3">
        <v>0.97355100000000006</v>
      </c>
      <c r="AC672" s="14" t="s">
        <v>197</v>
      </c>
      <c r="AD672" s="13">
        <v>7</v>
      </c>
      <c r="AE672" s="14">
        <v>6</v>
      </c>
      <c r="AF672" s="13">
        <v>4</v>
      </c>
      <c r="AG672" s="7">
        <v>4</v>
      </c>
      <c r="AH672" s="7">
        <v>0</v>
      </c>
      <c r="AI672" s="7">
        <v>3</v>
      </c>
      <c r="AJ672" s="7">
        <v>3</v>
      </c>
      <c r="AK672" s="14">
        <v>0</v>
      </c>
      <c r="AL672" s="13">
        <v>3</v>
      </c>
      <c r="AM672" s="14">
        <v>3</v>
      </c>
      <c r="AN672" s="7" t="s">
        <v>66</v>
      </c>
      <c r="AO672" s="7" t="s">
        <v>62</v>
      </c>
      <c r="AP672" s="7" t="s">
        <v>62</v>
      </c>
      <c r="AQ672" s="7" t="s">
        <v>70</v>
      </c>
      <c r="AR672" s="7" t="s">
        <v>62</v>
      </c>
      <c r="AS672" s="7" t="s">
        <v>5797</v>
      </c>
      <c r="AT672" s="7" t="s">
        <v>70</v>
      </c>
      <c r="AU672" s="7" t="s">
        <v>5797</v>
      </c>
      <c r="AV672" s="12">
        <v>0</v>
      </c>
      <c r="AW672" s="12">
        <v>0</v>
      </c>
      <c r="AX672" s="12">
        <v>0</v>
      </c>
      <c r="AY672" s="12">
        <v>1</v>
      </c>
      <c r="AZ672" s="12">
        <v>1</v>
      </c>
      <c r="BA672" s="12">
        <v>0</v>
      </c>
      <c r="BB672" s="12">
        <v>1</v>
      </c>
      <c r="BC672" s="12">
        <v>1</v>
      </c>
    </row>
    <row r="673" spans="1:55" x14ac:dyDescent="0.35">
      <c r="A673" s="7" t="s">
        <v>1554</v>
      </c>
      <c r="B673" s="7" t="s">
        <v>1555</v>
      </c>
      <c r="C673" s="13" t="s">
        <v>51</v>
      </c>
      <c r="D673" s="7">
        <v>300</v>
      </c>
      <c r="E673" s="7" t="s">
        <v>88</v>
      </c>
      <c r="F673" s="7"/>
      <c r="G673" s="14" t="s">
        <v>53</v>
      </c>
      <c r="H673" s="13" t="s">
        <v>54</v>
      </c>
      <c r="I673" s="7" t="s">
        <v>92</v>
      </c>
      <c r="J673" s="7" t="s">
        <v>56</v>
      </c>
      <c r="K673" s="7" t="s">
        <v>57</v>
      </c>
      <c r="L673" s="7">
        <v>18</v>
      </c>
      <c r="M673" s="7" t="s">
        <v>86</v>
      </c>
      <c r="N673" s="7">
        <v>40</v>
      </c>
      <c r="O673" t="s">
        <v>7875</v>
      </c>
      <c r="P673" s="7" t="s">
        <v>59</v>
      </c>
      <c r="Q673" s="14" t="s">
        <v>59</v>
      </c>
      <c r="R673" t="b">
        <v>0</v>
      </c>
      <c r="S673" s="7">
        <v>183</v>
      </c>
      <c r="T673" s="7">
        <v>10.43333</v>
      </c>
      <c r="U673" s="7">
        <v>18.266670000000001</v>
      </c>
      <c r="V673" s="7">
        <v>0.40066666666666673</v>
      </c>
      <c r="W673" s="7">
        <v>0.5708333333333333</v>
      </c>
      <c r="X673" s="7">
        <v>6.4</v>
      </c>
      <c r="Y673" s="7">
        <v>5.5</v>
      </c>
      <c r="Z673" s="14">
        <v>1.55</v>
      </c>
      <c r="AA673" s="17">
        <v>4.3549999999999998E-2</v>
      </c>
      <c r="AB673" s="3">
        <v>0.95645000000000002</v>
      </c>
      <c r="AC673" s="14" t="s">
        <v>197</v>
      </c>
      <c r="AD673" s="13">
        <v>7</v>
      </c>
      <c r="AE673" s="14">
        <v>6</v>
      </c>
      <c r="AF673" s="13">
        <v>4</v>
      </c>
      <c r="AG673" s="7">
        <v>4</v>
      </c>
      <c r="AH673" s="7">
        <v>0</v>
      </c>
      <c r="AI673" s="7">
        <v>3</v>
      </c>
      <c r="AJ673" s="7">
        <v>3</v>
      </c>
      <c r="AK673" s="14">
        <v>0</v>
      </c>
      <c r="AL673" s="13">
        <v>3</v>
      </c>
      <c r="AM673" s="14">
        <v>3</v>
      </c>
      <c r="AN673" s="7" t="s">
        <v>66</v>
      </c>
      <c r="AO673" s="7" t="s">
        <v>62</v>
      </c>
      <c r="AP673" s="7" t="s">
        <v>62</v>
      </c>
      <c r="AQ673" s="7" t="s">
        <v>70</v>
      </c>
      <c r="AR673" s="7" t="s">
        <v>62</v>
      </c>
      <c r="AS673" s="7" t="s">
        <v>5797</v>
      </c>
      <c r="AT673" s="7" t="s">
        <v>70</v>
      </c>
      <c r="AU673" s="7" t="s">
        <v>5797</v>
      </c>
      <c r="AV673" s="12">
        <v>0</v>
      </c>
      <c r="AW673" s="12">
        <v>0</v>
      </c>
      <c r="AX673" s="12">
        <v>0</v>
      </c>
      <c r="AY673" s="12" t="s">
        <v>5797</v>
      </c>
      <c r="AZ673" s="12">
        <v>1</v>
      </c>
      <c r="BA673" s="12">
        <v>0</v>
      </c>
      <c r="BB673" s="12">
        <v>1</v>
      </c>
      <c r="BC673" s="12">
        <v>1</v>
      </c>
    </row>
    <row r="674" spans="1:55" x14ac:dyDescent="0.35">
      <c r="A674" s="7" t="s">
        <v>1556</v>
      </c>
      <c r="B674" s="7" t="s">
        <v>1557</v>
      </c>
      <c r="C674" s="13" t="s">
        <v>51</v>
      </c>
      <c r="D674" s="7">
        <v>300</v>
      </c>
      <c r="E674" s="7" t="s">
        <v>173</v>
      </c>
      <c r="F674" s="7"/>
      <c r="G674" s="14" t="s">
        <v>53</v>
      </c>
      <c r="H674" s="13" t="s">
        <v>54</v>
      </c>
      <c r="I674" s="7" t="s">
        <v>117</v>
      </c>
      <c r="J674" s="7" t="s">
        <v>56</v>
      </c>
      <c r="K674" s="7" t="s">
        <v>57</v>
      </c>
      <c r="L674" s="7">
        <v>26</v>
      </c>
      <c r="M674" s="7" t="s">
        <v>109</v>
      </c>
      <c r="N674" s="7">
        <v>40</v>
      </c>
      <c r="O674" t="s">
        <v>7875</v>
      </c>
      <c r="P674" s="7" t="s">
        <v>59</v>
      </c>
      <c r="Q674" s="14" t="s">
        <v>59</v>
      </c>
      <c r="R674" t="b">
        <v>0</v>
      </c>
      <c r="S674" s="7">
        <v>719</v>
      </c>
      <c r="T674" s="7">
        <v>20.14</v>
      </c>
      <c r="U674" s="7">
        <v>30.42</v>
      </c>
      <c r="V674" s="7">
        <v>0.85426679999999988</v>
      </c>
      <c r="W674" s="7">
        <v>0.93152000000000001</v>
      </c>
      <c r="X674" s="7">
        <v>7.1</v>
      </c>
      <c r="Y674" s="7">
        <v>3.39</v>
      </c>
      <c r="Z674" s="14">
        <v>3.71</v>
      </c>
      <c r="AA674" s="17">
        <v>1E-4</v>
      </c>
      <c r="AB674" s="3">
        <v>0.99990000000000001</v>
      </c>
      <c r="AC674" s="14" t="s">
        <v>197</v>
      </c>
      <c r="AD674" s="13">
        <v>7</v>
      </c>
      <c r="AE674" s="14">
        <v>6</v>
      </c>
      <c r="AF674" s="13">
        <v>4</v>
      </c>
      <c r="AG674" s="7">
        <v>3</v>
      </c>
      <c r="AH674" s="7">
        <v>1</v>
      </c>
      <c r="AI674" s="7">
        <v>3</v>
      </c>
      <c r="AJ674" s="7">
        <v>2</v>
      </c>
      <c r="AK674" s="14">
        <v>1</v>
      </c>
      <c r="AL674" s="13">
        <v>3</v>
      </c>
      <c r="AM674" s="14">
        <v>3</v>
      </c>
      <c r="AN674" s="7" t="s">
        <v>66</v>
      </c>
      <c r="AO674" s="7" t="s">
        <v>62</v>
      </c>
      <c r="AP674" s="7" t="s">
        <v>66</v>
      </c>
      <c r="AQ674" s="7" t="s">
        <v>70</v>
      </c>
      <c r="AR674" s="7" t="s">
        <v>63</v>
      </c>
      <c r="AS674" s="7" t="s">
        <v>5797</v>
      </c>
      <c r="AT674" s="7" t="s">
        <v>70</v>
      </c>
      <c r="AU674" s="7" t="s">
        <v>70</v>
      </c>
      <c r="AV674" s="12">
        <v>0</v>
      </c>
      <c r="AW674" s="12">
        <v>0</v>
      </c>
      <c r="AX674" s="12">
        <v>0</v>
      </c>
      <c r="AY674" s="12">
        <v>1</v>
      </c>
      <c r="AZ674" s="12">
        <v>1</v>
      </c>
      <c r="BA674" s="12">
        <v>0</v>
      </c>
      <c r="BB674" s="12">
        <v>1</v>
      </c>
      <c r="BC674" s="12">
        <v>1</v>
      </c>
    </row>
    <row r="675" spans="1:55" x14ac:dyDescent="0.35">
      <c r="A675" s="7" t="s">
        <v>1558</v>
      </c>
      <c r="B675" s="7" t="s">
        <v>1559</v>
      </c>
      <c r="C675" s="13" t="s">
        <v>51</v>
      </c>
      <c r="D675" s="7">
        <v>300</v>
      </c>
      <c r="E675" s="7" t="s">
        <v>158</v>
      </c>
      <c r="F675" s="7"/>
      <c r="G675" s="14" t="s">
        <v>53</v>
      </c>
      <c r="H675" s="13" t="s">
        <v>54</v>
      </c>
      <c r="I675" s="7" t="s">
        <v>137</v>
      </c>
      <c r="J675" s="7" t="s">
        <v>76</v>
      </c>
      <c r="K675" s="7" t="s">
        <v>57</v>
      </c>
      <c r="L675" s="7">
        <v>19.600000000000001</v>
      </c>
      <c r="M675" s="7" t="s">
        <v>109</v>
      </c>
      <c r="N675" s="7">
        <v>59</v>
      </c>
      <c r="O675" t="s">
        <v>7875</v>
      </c>
      <c r="P675" s="7" t="s">
        <v>59</v>
      </c>
      <c r="Q675" s="14" t="s">
        <v>59</v>
      </c>
      <c r="R675" t="b">
        <v>0</v>
      </c>
      <c r="S675" s="7">
        <v>1835</v>
      </c>
      <c r="T675" s="7">
        <v>21.68</v>
      </c>
      <c r="U675" s="7">
        <v>30.06</v>
      </c>
      <c r="V675" s="7">
        <v>0.57653360000000009</v>
      </c>
      <c r="W675" s="7">
        <v>2.6402999999999999</v>
      </c>
      <c r="X675" s="7">
        <v>6</v>
      </c>
      <c r="Y675" s="7">
        <v>3.68</v>
      </c>
      <c r="Z675" s="14">
        <v>3.56</v>
      </c>
      <c r="AA675" s="17">
        <v>7.2948299999999995E-4</v>
      </c>
      <c r="AB675" s="3">
        <v>0.99927100000000002</v>
      </c>
      <c r="AC675" s="14" t="s">
        <v>197</v>
      </c>
      <c r="AD675" s="13">
        <v>7</v>
      </c>
      <c r="AE675" s="14">
        <v>6</v>
      </c>
      <c r="AF675" s="13">
        <v>4</v>
      </c>
      <c r="AG675" s="7">
        <v>4</v>
      </c>
      <c r="AH675" s="7">
        <v>0</v>
      </c>
      <c r="AI675" s="7">
        <v>3</v>
      </c>
      <c r="AJ675" s="7">
        <v>3</v>
      </c>
      <c r="AK675" s="14">
        <v>0</v>
      </c>
      <c r="AL675" s="13">
        <v>3</v>
      </c>
      <c r="AM675" s="14">
        <v>3</v>
      </c>
      <c r="AN675" s="7" t="s">
        <v>66</v>
      </c>
      <c r="AO675" s="7" t="s">
        <v>62</v>
      </c>
      <c r="AP675" s="7" t="s">
        <v>66</v>
      </c>
      <c r="AQ675" s="7" t="s">
        <v>70</v>
      </c>
      <c r="AR675" s="7" t="s">
        <v>70</v>
      </c>
      <c r="AS675" s="7" t="s">
        <v>5797</v>
      </c>
      <c r="AT675" s="7" t="s">
        <v>70</v>
      </c>
      <c r="AU675" s="7" t="s">
        <v>70</v>
      </c>
      <c r="AV675" s="12">
        <v>0</v>
      </c>
      <c r="AW675" s="12">
        <v>0</v>
      </c>
      <c r="AX675" s="12">
        <v>0</v>
      </c>
      <c r="AY675" s="12">
        <v>1</v>
      </c>
      <c r="AZ675" s="12" t="s">
        <v>5797</v>
      </c>
      <c r="BA675" s="12">
        <v>0</v>
      </c>
      <c r="BB675" s="12">
        <v>1</v>
      </c>
      <c r="BC675" s="12">
        <v>1</v>
      </c>
    </row>
    <row r="676" spans="1:55" x14ac:dyDescent="0.35">
      <c r="A676" s="7" t="s">
        <v>1560</v>
      </c>
      <c r="B676" s="7" t="s">
        <v>1561</v>
      </c>
      <c r="C676" s="13" t="s">
        <v>51</v>
      </c>
      <c r="D676" s="7">
        <v>300</v>
      </c>
      <c r="E676" s="7" t="s">
        <v>91</v>
      </c>
      <c r="F676" s="7"/>
      <c r="G676" s="14" t="s">
        <v>53</v>
      </c>
      <c r="H676" s="13" t="s">
        <v>54</v>
      </c>
      <c r="I676" s="7" t="s">
        <v>75</v>
      </c>
      <c r="J676" s="7" t="s">
        <v>87</v>
      </c>
      <c r="K676" s="7" t="s">
        <v>57</v>
      </c>
      <c r="L676" s="7">
        <v>17.600000000000001</v>
      </c>
      <c r="M676" s="7" t="s">
        <v>109</v>
      </c>
      <c r="N676" s="7">
        <v>35</v>
      </c>
      <c r="O676" t="s">
        <v>7875</v>
      </c>
      <c r="P676" s="7" t="s">
        <v>59</v>
      </c>
      <c r="Q676" s="14" t="s">
        <v>59</v>
      </c>
      <c r="R676" t="b">
        <v>0</v>
      </c>
      <c r="S676" s="7">
        <v>178</v>
      </c>
      <c r="T676" s="7">
        <v>7.8250000000000002</v>
      </c>
      <c r="U676" s="7">
        <v>18.774999999999999</v>
      </c>
      <c r="V676" s="7">
        <v>0.8085</v>
      </c>
      <c r="W676" s="7">
        <v>0.31424999999999997</v>
      </c>
      <c r="X676" s="7">
        <v>6.3</v>
      </c>
      <c r="Y676" s="7">
        <v>3.39</v>
      </c>
      <c r="Z676" s="14">
        <v>1.98</v>
      </c>
      <c r="AA676" s="17">
        <v>4.3068700000000001E-2</v>
      </c>
      <c r="AB676" s="3">
        <v>0.95693099999999998</v>
      </c>
      <c r="AC676" s="14" t="s">
        <v>197</v>
      </c>
      <c r="AD676" s="13">
        <v>7</v>
      </c>
      <c r="AE676" s="14">
        <v>6</v>
      </c>
      <c r="AF676" s="13">
        <v>4</v>
      </c>
      <c r="AG676" s="7">
        <v>4</v>
      </c>
      <c r="AH676" s="7">
        <v>0</v>
      </c>
      <c r="AI676" s="7">
        <v>3</v>
      </c>
      <c r="AJ676" s="7">
        <v>3</v>
      </c>
      <c r="AK676" s="14">
        <v>0</v>
      </c>
      <c r="AL676" s="13">
        <v>3</v>
      </c>
      <c r="AM676" s="14">
        <v>3</v>
      </c>
      <c r="AN676" s="7" t="s">
        <v>66</v>
      </c>
      <c r="AO676" s="7" t="s">
        <v>62</v>
      </c>
      <c r="AP676" s="7" t="s">
        <v>66</v>
      </c>
      <c r="AQ676" s="7" t="s">
        <v>70</v>
      </c>
      <c r="AR676" s="7" t="s">
        <v>70</v>
      </c>
      <c r="AS676" s="7" t="s">
        <v>66</v>
      </c>
      <c r="AT676" s="7" t="s">
        <v>70</v>
      </c>
      <c r="AU676" s="7" t="s">
        <v>70</v>
      </c>
      <c r="AV676" s="12">
        <v>0</v>
      </c>
      <c r="AW676" s="12">
        <v>0</v>
      </c>
      <c r="AX676" s="12">
        <v>0</v>
      </c>
      <c r="AY676" s="12">
        <v>1</v>
      </c>
      <c r="AZ676" s="12" t="s">
        <v>5797</v>
      </c>
      <c r="BA676" s="12">
        <v>0</v>
      </c>
      <c r="BB676" s="12">
        <v>1</v>
      </c>
      <c r="BC676" s="12">
        <v>1</v>
      </c>
    </row>
    <row r="677" spans="1:55" x14ac:dyDescent="0.35">
      <c r="A677" s="7" t="s">
        <v>1562</v>
      </c>
      <c r="B677" s="7" t="s">
        <v>1563</v>
      </c>
      <c r="C677" s="13" t="s">
        <v>51</v>
      </c>
      <c r="D677" s="7">
        <v>300</v>
      </c>
      <c r="E677" s="7" t="s">
        <v>126</v>
      </c>
      <c r="F677" s="7"/>
      <c r="G677" s="14" t="s">
        <v>53</v>
      </c>
      <c r="H677" s="13" t="s">
        <v>54</v>
      </c>
      <c r="I677" s="7" t="s">
        <v>118</v>
      </c>
      <c r="J677" s="7" t="s">
        <v>56</v>
      </c>
      <c r="K677" s="7" t="s">
        <v>57</v>
      </c>
      <c r="L677" s="7">
        <v>41.5</v>
      </c>
      <c r="M677" s="7" t="s">
        <v>58</v>
      </c>
      <c r="N677" s="7">
        <v>40</v>
      </c>
      <c r="O677" t="s">
        <v>7875</v>
      </c>
      <c r="P677" s="7" t="s">
        <v>59</v>
      </c>
      <c r="Q677" s="14" t="s">
        <v>59</v>
      </c>
      <c r="R677" t="b">
        <v>0</v>
      </c>
      <c r="S677" s="7">
        <v>781</v>
      </c>
      <c r="T677" s="7">
        <v>13.22</v>
      </c>
      <c r="U677" s="7">
        <v>23.12</v>
      </c>
      <c r="V677" s="7">
        <v>0.35060000000000002</v>
      </c>
      <c r="W677" s="7">
        <v>1.5658000000000001</v>
      </c>
      <c r="X677" s="7">
        <v>5.3</v>
      </c>
      <c r="Y677" s="7">
        <v>2.6</v>
      </c>
      <c r="Z677" s="14">
        <v>4.1399999999999997</v>
      </c>
      <c r="AA677" s="17">
        <v>7.9534600000000005E-4</v>
      </c>
      <c r="AB677" s="3">
        <v>0.99920500000000001</v>
      </c>
      <c r="AC677" s="14" t="s">
        <v>197</v>
      </c>
      <c r="AD677" s="13">
        <v>7</v>
      </c>
      <c r="AE677" s="14">
        <v>6</v>
      </c>
      <c r="AF677" s="13">
        <v>4</v>
      </c>
      <c r="AG677" s="7">
        <v>4</v>
      </c>
      <c r="AH677" s="7">
        <v>0</v>
      </c>
      <c r="AI677" s="7">
        <v>3</v>
      </c>
      <c r="AJ677" s="7">
        <v>3</v>
      </c>
      <c r="AK677" s="14">
        <v>0</v>
      </c>
      <c r="AL677" s="13">
        <v>3</v>
      </c>
      <c r="AM677" s="14">
        <v>3</v>
      </c>
      <c r="AN677" s="7" t="s">
        <v>66</v>
      </c>
      <c r="AO677" s="7" t="s">
        <v>62</v>
      </c>
      <c r="AP677" s="7" t="s">
        <v>66</v>
      </c>
      <c r="AQ677" s="7" t="s">
        <v>5797</v>
      </c>
      <c r="AR677" s="7" t="s">
        <v>70</v>
      </c>
      <c r="AS677" s="7" t="s">
        <v>66</v>
      </c>
      <c r="AT677" s="7" t="s">
        <v>70</v>
      </c>
      <c r="AU677" s="7" t="s">
        <v>70</v>
      </c>
      <c r="AV677" s="12">
        <v>0</v>
      </c>
      <c r="AW677" s="12">
        <v>0</v>
      </c>
      <c r="AX677" s="12">
        <v>0</v>
      </c>
      <c r="AY677" s="12">
        <v>1</v>
      </c>
      <c r="AZ677" s="12">
        <v>1</v>
      </c>
      <c r="BA677" s="12">
        <v>0</v>
      </c>
      <c r="BB677" s="12">
        <v>1</v>
      </c>
      <c r="BC677" s="12">
        <v>1</v>
      </c>
    </row>
    <row r="678" spans="1:55" x14ac:dyDescent="0.35">
      <c r="A678" s="7" t="s">
        <v>1564</v>
      </c>
      <c r="B678" s="7" t="s">
        <v>1565</v>
      </c>
      <c r="C678" s="13" t="s">
        <v>51</v>
      </c>
      <c r="D678" s="7">
        <v>300</v>
      </c>
      <c r="E678" s="7" t="s">
        <v>91</v>
      </c>
      <c r="F678" s="7"/>
      <c r="G678" s="14" t="s">
        <v>53</v>
      </c>
      <c r="H678" s="13" t="s">
        <v>54</v>
      </c>
      <c r="I678" s="7" t="s">
        <v>118</v>
      </c>
      <c r="J678" s="7" t="s">
        <v>56</v>
      </c>
      <c r="K678" s="7" t="s">
        <v>57</v>
      </c>
      <c r="L678" s="7">
        <v>17</v>
      </c>
      <c r="M678" s="7" t="s">
        <v>109</v>
      </c>
      <c r="N678" s="7"/>
      <c r="O678" t="s">
        <v>7875</v>
      </c>
      <c r="P678" s="7" t="s">
        <v>59</v>
      </c>
      <c r="Q678" s="14" t="s">
        <v>59</v>
      </c>
      <c r="R678" t="b">
        <v>0</v>
      </c>
      <c r="S678" s="7">
        <v>178</v>
      </c>
      <c r="T678" s="7">
        <v>7.8250000000000002</v>
      </c>
      <c r="U678" s="7">
        <v>18.774999999999999</v>
      </c>
      <c r="V678" s="7">
        <v>0.8085</v>
      </c>
      <c r="W678" s="7">
        <v>0.31424999999999997</v>
      </c>
      <c r="X678" s="7">
        <v>6.3</v>
      </c>
      <c r="Y678" s="7">
        <v>3.39</v>
      </c>
      <c r="Z678" s="14">
        <v>1.98</v>
      </c>
      <c r="AA678" s="17">
        <v>1E-4</v>
      </c>
      <c r="AB678" s="3">
        <v>0.99990000000000001</v>
      </c>
      <c r="AC678" s="14" t="s">
        <v>197</v>
      </c>
      <c r="AD678" s="13">
        <v>7</v>
      </c>
      <c r="AE678" s="14">
        <v>6</v>
      </c>
      <c r="AF678" s="13">
        <v>4</v>
      </c>
      <c r="AG678" s="7">
        <v>4</v>
      </c>
      <c r="AH678" s="7">
        <v>0</v>
      </c>
      <c r="AI678" s="7">
        <v>3</v>
      </c>
      <c r="AJ678" s="7">
        <v>3</v>
      </c>
      <c r="AK678" s="14">
        <v>0</v>
      </c>
      <c r="AL678" s="13">
        <v>3</v>
      </c>
      <c r="AM678" s="14">
        <v>3</v>
      </c>
      <c r="AN678" s="7" t="s">
        <v>66</v>
      </c>
      <c r="AO678" s="7" t="s">
        <v>62</v>
      </c>
      <c r="AP678" s="7" t="s">
        <v>66</v>
      </c>
      <c r="AQ678" s="7" t="s">
        <v>70</v>
      </c>
      <c r="AR678" s="7" t="s">
        <v>70</v>
      </c>
      <c r="AS678" s="7" t="s">
        <v>66</v>
      </c>
      <c r="AT678" s="7" t="s">
        <v>70</v>
      </c>
      <c r="AU678" s="7" t="s">
        <v>70</v>
      </c>
      <c r="AV678" s="12">
        <v>0</v>
      </c>
      <c r="AW678" s="12">
        <v>0</v>
      </c>
      <c r="AX678" s="12">
        <v>0</v>
      </c>
      <c r="AY678" s="12">
        <v>1</v>
      </c>
      <c r="AZ678" s="12" t="s">
        <v>5797</v>
      </c>
      <c r="BA678" s="12">
        <v>0</v>
      </c>
      <c r="BB678" s="12">
        <v>1</v>
      </c>
      <c r="BC678" s="12">
        <v>1</v>
      </c>
    </row>
    <row r="679" spans="1:55" x14ac:dyDescent="0.35">
      <c r="A679" s="7" t="s">
        <v>1566</v>
      </c>
      <c r="B679" s="7" t="s">
        <v>1567</v>
      </c>
      <c r="C679" s="13" t="s">
        <v>51</v>
      </c>
      <c r="D679" s="7">
        <v>300</v>
      </c>
      <c r="E679" s="7" t="s">
        <v>91</v>
      </c>
      <c r="F679" s="7"/>
      <c r="G679" s="14" t="s">
        <v>53</v>
      </c>
      <c r="H679" s="13" t="s">
        <v>54</v>
      </c>
      <c r="I679" s="7" t="s">
        <v>110</v>
      </c>
      <c r="J679" s="7" t="s">
        <v>56</v>
      </c>
      <c r="K679" s="7" t="s">
        <v>57</v>
      </c>
      <c r="L679" s="7">
        <v>23.9</v>
      </c>
      <c r="M679" s="7" t="s">
        <v>109</v>
      </c>
      <c r="N679" s="7">
        <v>32</v>
      </c>
      <c r="O679" t="s">
        <v>7875</v>
      </c>
      <c r="P679" s="7" t="s">
        <v>59</v>
      </c>
      <c r="Q679" s="14" t="s">
        <v>59</v>
      </c>
      <c r="R679" t="b">
        <v>0</v>
      </c>
      <c r="S679" s="7">
        <v>1827</v>
      </c>
      <c r="T679" s="7">
        <v>19.324999999999999</v>
      </c>
      <c r="U679" s="7">
        <v>27.324999999999999</v>
      </c>
      <c r="V679" s="7">
        <v>0.85641750000000005</v>
      </c>
      <c r="W679" s="7">
        <v>3.3972000000000002</v>
      </c>
      <c r="X679" s="7">
        <v>5.9</v>
      </c>
      <c r="Y679" s="7">
        <v>4.26</v>
      </c>
      <c r="Z679" s="14">
        <v>2.5</v>
      </c>
      <c r="AA679" s="17">
        <v>6.7674300000000007E-2</v>
      </c>
      <c r="AB679" s="3">
        <v>0.93232599999999999</v>
      </c>
      <c r="AC679" s="14" t="s">
        <v>197</v>
      </c>
      <c r="AD679" s="13">
        <v>7</v>
      </c>
      <c r="AE679" s="14">
        <v>6</v>
      </c>
      <c r="AF679" s="13">
        <v>4</v>
      </c>
      <c r="AG679" s="7">
        <v>4</v>
      </c>
      <c r="AH679" s="7">
        <v>0</v>
      </c>
      <c r="AI679" s="7">
        <v>3</v>
      </c>
      <c r="AJ679" s="7">
        <v>3</v>
      </c>
      <c r="AK679" s="14">
        <v>0</v>
      </c>
      <c r="AL679" s="13">
        <v>3</v>
      </c>
      <c r="AM679" s="14">
        <v>3</v>
      </c>
      <c r="AN679" s="7" t="s">
        <v>66</v>
      </c>
      <c r="AO679" s="7" t="s">
        <v>62</v>
      </c>
      <c r="AP679" s="7" t="s">
        <v>62</v>
      </c>
      <c r="AQ679" s="7" t="s">
        <v>70</v>
      </c>
      <c r="AR679" s="7" t="s">
        <v>62</v>
      </c>
      <c r="AS679" s="7" t="s">
        <v>5797</v>
      </c>
      <c r="AT679" s="7" t="s">
        <v>5797</v>
      </c>
      <c r="AU679" s="7" t="s">
        <v>5797</v>
      </c>
      <c r="AV679" s="12">
        <v>0</v>
      </c>
      <c r="AW679" s="12">
        <v>0</v>
      </c>
      <c r="AX679" s="12">
        <v>0</v>
      </c>
      <c r="AY679" s="12">
        <v>1</v>
      </c>
      <c r="AZ679" s="12">
        <v>1</v>
      </c>
      <c r="BA679" s="12">
        <v>0</v>
      </c>
      <c r="BB679" s="12">
        <v>1</v>
      </c>
      <c r="BC679" s="12">
        <v>1</v>
      </c>
    </row>
    <row r="680" spans="1:55" x14ac:dyDescent="0.35">
      <c r="A680" s="7" t="s">
        <v>1568</v>
      </c>
      <c r="B680" s="7" t="s">
        <v>1569</v>
      </c>
      <c r="C680" s="13" t="s">
        <v>51</v>
      </c>
      <c r="D680" s="7">
        <v>300</v>
      </c>
      <c r="E680" s="7" t="s">
        <v>158</v>
      </c>
      <c r="F680" s="7"/>
      <c r="G680" s="14" t="s">
        <v>53</v>
      </c>
      <c r="H680" s="13" t="s">
        <v>54</v>
      </c>
      <c r="I680" s="7" t="s">
        <v>75</v>
      </c>
      <c r="J680" s="7" t="s">
        <v>87</v>
      </c>
      <c r="K680" s="7" t="s">
        <v>57</v>
      </c>
      <c r="L680" s="7">
        <v>20</v>
      </c>
      <c r="M680" s="7" t="s">
        <v>109</v>
      </c>
      <c r="N680" s="7">
        <v>62</v>
      </c>
      <c r="O680" t="s">
        <v>7924</v>
      </c>
      <c r="P680" s="7" t="s">
        <v>113</v>
      </c>
      <c r="Q680" s="14" t="s">
        <v>56</v>
      </c>
      <c r="R680" t="b">
        <v>0</v>
      </c>
      <c r="S680" s="7">
        <v>1907</v>
      </c>
      <c r="T680" s="7">
        <v>15.6</v>
      </c>
      <c r="U680" s="7">
        <v>24.94</v>
      </c>
      <c r="V680" s="7">
        <v>0.1463332</v>
      </c>
      <c r="W680" s="7">
        <v>3.4165999999999999</v>
      </c>
      <c r="X680" s="7">
        <v>5.4</v>
      </c>
      <c r="Y680" s="7">
        <v>3.36</v>
      </c>
      <c r="Z680" s="14">
        <v>3.23</v>
      </c>
      <c r="AA680" s="17">
        <v>1E-4</v>
      </c>
      <c r="AB680" s="3">
        <v>0.99990000000000001</v>
      </c>
      <c r="AC680" s="14" t="s">
        <v>197</v>
      </c>
      <c r="AD680" s="13">
        <v>7</v>
      </c>
      <c r="AE680" s="14">
        <v>6</v>
      </c>
      <c r="AF680" s="13">
        <v>4</v>
      </c>
      <c r="AG680" s="7">
        <v>4</v>
      </c>
      <c r="AH680" s="7">
        <v>0</v>
      </c>
      <c r="AI680" s="7">
        <v>3</v>
      </c>
      <c r="AJ680" s="7">
        <v>3</v>
      </c>
      <c r="AK680" s="14">
        <v>0</v>
      </c>
      <c r="AL680" s="13">
        <v>3</v>
      </c>
      <c r="AM680" s="14">
        <v>3</v>
      </c>
      <c r="AN680" s="7" t="s">
        <v>66</v>
      </c>
      <c r="AO680" s="7" t="s">
        <v>62</v>
      </c>
      <c r="AP680" s="7" t="s">
        <v>66</v>
      </c>
      <c r="AQ680" s="7" t="s">
        <v>70</v>
      </c>
      <c r="AR680" s="7" t="s">
        <v>70</v>
      </c>
      <c r="AS680" s="7" t="s">
        <v>66</v>
      </c>
      <c r="AT680" s="7" t="s">
        <v>70</v>
      </c>
      <c r="AU680" s="7" t="s">
        <v>70</v>
      </c>
      <c r="AV680" s="12">
        <v>0</v>
      </c>
      <c r="AW680" s="12">
        <v>0</v>
      </c>
      <c r="AX680" s="12">
        <v>0</v>
      </c>
      <c r="AY680" s="12">
        <v>1</v>
      </c>
      <c r="AZ680" s="12">
        <v>1</v>
      </c>
      <c r="BA680" s="12">
        <v>0</v>
      </c>
      <c r="BB680" s="12">
        <v>1</v>
      </c>
      <c r="BC680" s="12">
        <v>1</v>
      </c>
    </row>
    <row r="681" spans="1:55" x14ac:dyDescent="0.35">
      <c r="A681" s="7" t="s">
        <v>1570</v>
      </c>
      <c r="B681" s="7" t="s">
        <v>1571</v>
      </c>
      <c r="C681" s="13" t="s">
        <v>51</v>
      </c>
      <c r="D681" s="7">
        <v>300</v>
      </c>
      <c r="E681" s="7" t="s">
        <v>126</v>
      </c>
      <c r="F681" s="7"/>
      <c r="G681" s="14" t="s">
        <v>53</v>
      </c>
      <c r="H681" s="13" t="s">
        <v>54</v>
      </c>
      <c r="I681" s="7" t="s">
        <v>92</v>
      </c>
      <c r="J681" s="7" t="s">
        <v>56</v>
      </c>
      <c r="K681" s="7" t="s">
        <v>57</v>
      </c>
      <c r="L681" s="7">
        <v>32.5</v>
      </c>
      <c r="M681" s="7" t="s">
        <v>86</v>
      </c>
      <c r="N681" s="7">
        <v>40</v>
      </c>
      <c r="O681" t="s">
        <v>7875</v>
      </c>
      <c r="P681" s="7" t="s">
        <v>77</v>
      </c>
      <c r="Q681" s="14" t="s">
        <v>59</v>
      </c>
      <c r="R681" t="b">
        <v>0</v>
      </c>
      <c r="S681" s="7">
        <v>658</v>
      </c>
      <c r="T681" s="7">
        <v>15.26</v>
      </c>
      <c r="U681" s="7">
        <v>25.34</v>
      </c>
      <c r="V681" s="7">
        <v>0.60120000000000007</v>
      </c>
      <c r="W681" s="7">
        <v>1.19048</v>
      </c>
      <c r="X681" s="7">
        <v>5.8</v>
      </c>
      <c r="Y681" s="7">
        <v>4.6900000000000004</v>
      </c>
      <c r="Z681" s="14">
        <v>3.68</v>
      </c>
      <c r="AA681" s="17">
        <v>1E-4</v>
      </c>
      <c r="AB681" s="3">
        <v>0.99990000000000001</v>
      </c>
      <c r="AC681" s="14" t="s">
        <v>197</v>
      </c>
      <c r="AD681" s="13">
        <v>7</v>
      </c>
      <c r="AE681" s="14">
        <v>6</v>
      </c>
      <c r="AF681" s="13">
        <v>4</v>
      </c>
      <c r="AG681" s="7">
        <v>4</v>
      </c>
      <c r="AH681" s="7">
        <v>0</v>
      </c>
      <c r="AI681" s="7">
        <v>3</v>
      </c>
      <c r="AJ681" s="7">
        <v>3</v>
      </c>
      <c r="AK681" s="14">
        <v>0</v>
      </c>
      <c r="AL681" s="13">
        <v>3</v>
      </c>
      <c r="AM681" s="14">
        <v>3</v>
      </c>
      <c r="AN681" s="7" t="s">
        <v>66</v>
      </c>
      <c r="AO681" s="7" t="s">
        <v>62</v>
      </c>
      <c r="AP681" s="7" t="s">
        <v>62</v>
      </c>
      <c r="AQ681" s="7" t="s">
        <v>70</v>
      </c>
      <c r="AR681" s="7" t="s">
        <v>62</v>
      </c>
      <c r="AS681" s="7" t="s">
        <v>66</v>
      </c>
      <c r="AT681" s="7" t="s">
        <v>70</v>
      </c>
      <c r="AU681" s="7" t="s">
        <v>70</v>
      </c>
      <c r="AV681" s="12">
        <v>0</v>
      </c>
      <c r="AW681" s="12">
        <v>0</v>
      </c>
      <c r="AX681" s="12">
        <v>0</v>
      </c>
      <c r="AY681" s="12">
        <v>1</v>
      </c>
      <c r="AZ681" s="12">
        <v>1</v>
      </c>
      <c r="BA681" s="12">
        <v>0</v>
      </c>
      <c r="BB681" s="12">
        <v>1</v>
      </c>
      <c r="BC681" s="12">
        <v>1</v>
      </c>
    </row>
    <row r="682" spans="1:55" x14ac:dyDescent="0.35">
      <c r="A682" s="7" t="s">
        <v>1572</v>
      </c>
      <c r="B682" s="7" t="s">
        <v>1573</v>
      </c>
      <c r="C682" s="13" t="s">
        <v>51</v>
      </c>
      <c r="D682" s="7">
        <v>300</v>
      </c>
      <c r="E682" s="7" t="s">
        <v>97</v>
      </c>
      <c r="F682" s="7"/>
      <c r="G682" s="14" t="s">
        <v>53</v>
      </c>
      <c r="H682" s="13" t="s">
        <v>54</v>
      </c>
      <c r="I682" s="7" t="s">
        <v>118</v>
      </c>
      <c r="J682" s="7" t="s">
        <v>76</v>
      </c>
      <c r="K682" s="7" t="s">
        <v>57</v>
      </c>
      <c r="L682" s="7">
        <v>24.6</v>
      </c>
      <c r="M682" s="7" t="s">
        <v>58</v>
      </c>
      <c r="N682" s="7">
        <v>51</v>
      </c>
      <c r="O682" t="s">
        <v>7875</v>
      </c>
      <c r="P682" s="7" t="s">
        <v>59</v>
      </c>
      <c r="Q682" s="14" t="s">
        <v>59</v>
      </c>
      <c r="R682" t="b">
        <v>0</v>
      </c>
      <c r="S682" s="7">
        <v>735</v>
      </c>
      <c r="T682" s="7">
        <v>11.26</v>
      </c>
      <c r="U682" s="7">
        <v>22.8</v>
      </c>
      <c r="V682" s="7">
        <v>0.73433320000000002</v>
      </c>
      <c r="W682" s="7">
        <v>1.25196</v>
      </c>
      <c r="X682" s="7">
        <v>5.9</v>
      </c>
      <c r="Y682" s="7">
        <v>4.2699999999999996</v>
      </c>
      <c r="Z682" s="14">
        <v>2.7</v>
      </c>
      <c r="AA682" s="17">
        <v>0.12540299999999999</v>
      </c>
      <c r="AB682" s="3">
        <v>0.87459699999999996</v>
      </c>
      <c r="AC682" s="14" t="s">
        <v>197</v>
      </c>
      <c r="AD682" s="13">
        <v>7</v>
      </c>
      <c r="AE682" s="14">
        <v>6</v>
      </c>
      <c r="AF682" s="13">
        <v>4</v>
      </c>
      <c r="AG682" s="7">
        <v>3</v>
      </c>
      <c r="AH682" s="7">
        <v>1</v>
      </c>
      <c r="AI682" s="7">
        <v>3</v>
      </c>
      <c r="AJ682" s="7">
        <v>2</v>
      </c>
      <c r="AK682" s="14">
        <v>1</v>
      </c>
      <c r="AL682" s="13">
        <v>3</v>
      </c>
      <c r="AM682" s="14">
        <v>3</v>
      </c>
      <c r="AN682" s="7" t="s">
        <v>66</v>
      </c>
      <c r="AO682" s="7" t="s">
        <v>62</v>
      </c>
      <c r="AP682" s="7" t="s">
        <v>208</v>
      </c>
      <c r="AQ682" s="7" t="s">
        <v>70</v>
      </c>
      <c r="AR682" s="7" t="s">
        <v>62</v>
      </c>
      <c r="AS682" s="7" t="s">
        <v>66</v>
      </c>
      <c r="AT682" s="7" t="s">
        <v>70</v>
      </c>
      <c r="AU682" s="7" t="s">
        <v>70</v>
      </c>
      <c r="AV682" s="12">
        <v>0</v>
      </c>
      <c r="AW682" s="12">
        <v>0</v>
      </c>
      <c r="AX682" s="12">
        <v>0</v>
      </c>
      <c r="AY682" s="12" t="s">
        <v>5797</v>
      </c>
      <c r="AZ682" s="12">
        <v>1</v>
      </c>
      <c r="BA682" s="12">
        <v>0</v>
      </c>
      <c r="BB682" s="12">
        <v>1</v>
      </c>
      <c r="BC682" s="12">
        <v>1</v>
      </c>
    </row>
    <row r="683" spans="1:55" x14ac:dyDescent="0.35">
      <c r="A683" s="7" t="s">
        <v>1574</v>
      </c>
      <c r="B683" s="7" t="s">
        <v>1575</v>
      </c>
      <c r="C683" s="13" t="s">
        <v>51</v>
      </c>
      <c r="D683" s="7">
        <v>300</v>
      </c>
      <c r="E683" s="7" t="s">
        <v>89</v>
      </c>
      <c r="F683" s="7">
        <v>1540</v>
      </c>
      <c r="G683" s="14" t="s">
        <v>53</v>
      </c>
      <c r="H683" s="13" t="s">
        <v>54</v>
      </c>
      <c r="I683" s="7" t="s">
        <v>118</v>
      </c>
      <c r="J683" s="7" t="s">
        <v>56</v>
      </c>
      <c r="K683" s="7" t="s">
        <v>57</v>
      </c>
      <c r="L683" s="7">
        <v>23.6</v>
      </c>
      <c r="M683" s="7" t="s">
        <v>58</v>
      </c>
      <c r="N683" s="7">
        <v>55</v>
      </c>
      <c r="O683" t="s">
        <v>7933</v>
      </c>
      <c r="P683" s="7" t="s">
        <v>59</v>
      </c>
      <c r="Q683" s="14" t="s">
        <v>59</v>
      </c>
      <c r="R683" t="b">
        <v>0</v>
      </c>
      <c r="S683" s="7">
        <v>1057</v>
      </c>
      <c r="T683" s="7">
        <v>16.12</v>
      </c>
      <c r="U683" s="7">
        <v>24.64</v>
      </c>
      <c r="V683" s="7">
        <v>0.69719999999999993</v>
      </c>
      <c r="W683" s="7">
        <v>1.8971199999999999</v>
      </c>
      <c r="X683" s="7">
        <v>5.2</v>
      </c>
      <c r="Y683" s="7">
        <v>3.48</v>
      </c>
      <c r="Z683" s="14">
        <v>2.96</v>
      </c>
      <c r="AA683" s="17">
        <v>0.26697500000000002</v>
      </c>
      <c r="AB683" s="3">
        <v>0.73302500000000004</v>
      </c>
      <c r="AC683" s="14" t="s">
        <v>197</v>
      </c>
      <c r="AD683" s="13">
        <v>7</v>
      </c>
      <c r="AE683" s="14">
        <v>6</v>
      </c>
      <c r="AF683" s="13">
        <v>4</v>
      </c>
      <c r="AG683" s="7">
        <v>4</v>
      </c>
      <c r="AH683" s="7">
        <v>0</v>
      </c>
      <c r="AI683" s="7">
        <v>3</v>
      </c>
      <c r="AJ683" s="7">
        <v>3</v>
      </c>
      <c r="AK683" s="14">
        <v>0</v>
      </c>
      <c r="AL683" s="13">
        <v>3</v>
      </c>
      <c r="AM683" s="14">
        <v>3</v>
      </c>
      <c r="AN683" s="7" t="s">
        <v>66</v>
      </c>
      <c r="AO683" s="7" t="s">
        <v>64</v>
      </c>
      <c r="AP683" s="7" t="s">
        <v>62</v>
      </c>
      <c r="AQ683" s="7" t="s">
        <v>70</v>
      </c>
      <c r="AR683" s="7" t="s">
        <v>70</v>
      </c>
      <c r="AS683" s="7" t="s">
        <v>66</v>
      </c>
      <c r="AT683" s="7" t="s">
        <v>70</v>
      </c>
      <c r="AU683" s="7" t="s">
        <v>70</v>
      </c>
      <c r="AV683" s="12">
        <v>0</v>
      </c>
      <c r="AW683" s="12">
        <v>0</v>
      </c>
      <c r="AX683" s="12">
        <v>0</v>
      </c>
      <c r="AY683" s="12">
        <v>1</v>
      </c>
      <c r="AZ683" s="12">
        <v>1</v>
      </c>
      <c r="BA683" s="12">
        <v>0</v>
      </c>
      <c r="BB683" s="12">
        <v>1</v>
      </c>
      <c r="BC683" s="12">
        <v>1</v>
      </c>
    </row>
    <row r="684" spans="1:55" x14ac:dyDescent="0.35">
      <c r="A684" s="7" t="s">
        <v>1576</v>
      </c>
      <c r="B684" s="7" t="s">
        <v>1577</v>
      </c>
      <c r="C684" s="13" t="s">
        <v>51</v>
      </c>
      <c r="D684" s="7">
        <v>300</v>
      </c>
      <c r="E684" s="7" t="s">
        <v>130</v>
      </c>
      <c r="F684" s="7">
        <v>2000</v>
      </c>
      <c r="G684" s="14" t="s">
        <v>53</v>
      </c>
      <c r="H684" s="13" t="s">
        <v>54</v>
      </c>
      <c r="I684" s="7" t="s">
        <v>83</v>
      </c>
      <c r="J684" s="7" t="s">
        <v>56</v>
      </c>
      <c r="K684" s="7" t="s">
        <v>57</v>
      </c>
      <c r="L684" s="7">
        <v>28.6</v>
      </c>
      <c r="M684" s="7" t="s">
        <v>58</v>
      </c>
      <c r="N684" s="7"/>
      <c r="O684" t="s">
        <v>7834</v>
      </c>
      <c r="P684" s="7" t="s">
        <v>59</v>
      </c>
      <c r="Q684" s="14" t="s">
        <v>59</v>
      </c>
      <c r="R684" t="b">
        <v>0</v>
      </c>
      <c r="S684" s="7">
        <v>570</v>
      </c>
      <c r="T684" s="7">
        <v>19.739999999999998</v>
      </c>
      <c r="U684" s="7">
        <v>29.14</v>
      </c>
      <c r="V684" s="7">
        <v>0.92126660000000005</v>
      </c>
      <c r="W684" s="7">
        <v>0.91317999999999999</v>
      </c>
      <c r="X684" s="7">
        <v>6.4</v>
      </c>
      <c r="Y684" s="7">
        <v>5.51</v>
      </c>
      <c r="Z684" s="14">
        <v>1.93</v>
      </c>
      <c r="AA684" s="17">
        <v>1.45481E-2</v>
      </c>
      <c r="AB684" s="3">
        <v>0.98545199999999999</v>
      </c>
      <c r="AC684" s="14" t="s">
        <v>197</v>
      </c>
      <c r="AD684" s="13">
        <v>7</v>
      </c>
      <c r="AE684" s="14">
        <v>6</v>
      </c>
      <c r="AF684" s="13">
        <v>4</v>
      </c>
      <c r="AG684" s="7">
        <v>4</v>
      </c>
      <c r="AH684" s="7">
        <v>0</v>
      </c>
      <c r="AI684" s="7">
        <v>3</v>
      </c>
      <c r="AJ684" s="7">
        <v>3</v>
      </c>
      <c r="AK684" s="14">
        <v>0</v>
      </c>
      <c r="AL684" s="13">
        <v>3</v>
      </c>
      <c r="AM684" s="14">
        <v>3</v>
      </c>
      <c r="AN684" s="7" t="s">
        <v>66</v>
      </c>
      <c r="AO684" s="7" t="s">
        <v>62</v>
      </c>
      <c r="AP684" s="7" t="s">
        <v>62</v>
      </c>
      <c r="AQ684" s="7" t="s">
        <v>5797</v>
      </c>
      <c r="AR684" s="7" t="s">
        <v>62</v>
      </c>
      <c r="AS684" s="7" t="s">
        <v>66</v>
      </c>
      <c r="AT684" s="7" t="s">
        <v>70</v>
      </c>
      <c r="AU684" s="7" t="s">
        <v>70</v>
      </c>
      <c r="AV684" s="12">
        <v>0</v>
      </c>
      <c r="AW684" s="12">
        <v>0</v>
      </c>
      <c r="AX684" s="12">
        <v>0</v>
      </c>
      <c r="AY684" s="12" t="s">
        <v>5797</v>
      </c>
      <c r="AZ684" s="12">
        <v>1</v>
      </c>
      <c r="BA684" s="12">
        <v>0</v>
      </c>
      <c r="BB684" s="12">
        <v>1</v>
      </c>
      <c r="BC684" s="12">
        <v>1</v>
      </c>
    </row>
    <row r="685" spans="1:55" x14ac:dyDescent="0.35">
      <c r="A685" s="7" t="s">
        <v>1578</v>
      </c>
      <c r="B685" s="7" t="s">
        <v>1579</v>
      </c>
      <c r="C685" s="13" t="s">
        <v>51</v>
      </c>
      <c r="D685" s="7">
        <v>300</v>
      </c>
      <c r="E685" s="7" t="s">
        <v>100</v>
      </c>
      <c r="F685" s="7">
        <v>905</v>
      </c>
      <c r="G685" s="14" t="s">
        <v>53</v>
      </c>
      <c r="H685" s="13" t="s">
        <v>54</v>
      </c>
      <c r="I685" s="7" t="s">
        <v>117</v>
      </c>
      <c r="J685" s="7" t="s">
        <v>56</v>
      </c>
      <c r="K685" s="7" t="s">
        <v>57</v>
      </c>
      <c r="L685" s="7">
        <v>26</v>
      </c>
      <c r="M685" s="7" t="s">
        <v>58</v>
      </c>
      <c r="N685" s="7">
        <v>85</v>
      </c>
      <c r="P685" s="7" t="s">
        <v>59</v>
      </c>
      <c r="Q685" s="14" t="s">
        <v>56</v>
      </c>
      <c r="R685" t="b">
        <v>0</v>
      </c>
      <c r="S685" s="7">
        <v>1125</v>
      </c>
      <c r="T685" s="7">
        <v>18.36</v>
      </c>
      <c r="U685" s="7">
        <v>29.42</v>
      </c>
      <c r="V685" s="7">
        <v>0.94813380000000003</v>
      </c>
      <c r="W685" s="7">
        <v>1.5852599999999999</v>
      </c>
      <c r="X685" s="7">
        <v>6.6</v>
      </c>
      <c r="Y685" s="7">
        <v>4.1900000000000004</v>
      </c>
      <c r="Z685" s="14">
        <v>3.46</v>
      </c>
      <c r="AA685" s="17">
        <v>0.119169</v>
      </c>
      <c r="AB685" s="3">
        <v>0.88083100000000003</v>
      </c>
      <c r="AC685" s="14" t="s">
        <v>197</v>
      </c>
      <c r="AD685" s="13">
        <v>7</v>
      </c>
      <c r="AE685" s="14">
        <v>7</v>
      </c>
      <c r="AF685" s="13">
        <v>4</v>
      </c>
      <c r="AG685" s="7">
        <v>4</v>
      </c>
      <c r="AH685" s="7">
        <v>0</v>
      </c>
      <c r="AI685" s="7">
        <v>4</v>
      </c>
      <c r="AJ685" s="7">
        <v>4</v>
      </c>
      <c r="AK685" s="14">
        <v>0</v>
      </c>
      <c r="AL685" s="13">
        <v>3</v>
      </c>
      <c r="AM685" s="14">
        <v>3</v>
      </c>
      <c r="AN685" s="7" t="s">
        <v>64</v>
      </c>
      <c r="AO685" s="7" t="s">
        <v>62</v>
      </c>
      <c r="AP685" s="7" t="s">
        <v>62</v>
      </c>
      <c r="AQ685" s="7" t="s">
        <v>70</v>
      </c>
      <c r="AR685" s="7" t="s">
        <v>70</v>
      </c>
      <c r="AS685" s="7" t="s">
        <v>5797</v>
      </c>
      <c r="AT685" s="7" t="s">
        <v>5797</v>
      </c>
      <c r="AU685" s="7" t="s">
        <v>62</v>
      </c>
      <c r="AV685" s="12">
        <v>0</v>
      </c>
      <c r="AW685" s="12">
        <v>0</v>
      </c>
      <c r="AX685" s="12">
        <v>0</v>
      </c>
      <c r="AY685" s="12">
        <v>1</v>
      </c>
      <c r="AZ685" s="12" t="s">
        <v>5797</v>
      </c>
      <c r="BA685" s="12">
        <v>0</v>
      </c>
      <c r="BB685" s="12">
        <v>1</v>
      </c>
      <c r="BC685" s="12">
        <v>1</v>
      </c>
    </row>
    <row r="686" spans="1:55" x14ac:dyDescent="0.35">
      <c r="A686" s="7" t="s">
        <v>1580</v>
      </c>
      <c r="B686" s="7" t="s">
        <v>1581</v>
      </c>
      <c r="C686" s="13" t="s">
        <v>51</v>
      </c>
      <c r="D686" s="7">
        <v>300</v>
      </c>
      <c r="E686" s="7" t="s">
        <v>98</v>
      </c>
      <c r="F686" s="7"/>
      <c r="G686" s="14" t="s">
        <v>53</v>
      </c>
      <c r="H686" s="13" t="s">
        <v>54</v>
      </c>
      <c r="I686" s="7" t="s">
        <v>75</v>
      </c>
      <c r="J686" s="7" t="s">
        <v>56</v>
      </c>
      <c r="K686" s="7" t="s">
        <v>57</v>
      </c>
      <c r="L686" s="7">
        <v>21.6</v>
      </c>
      <c r="M686" s="7" t="s">
        <v>58</v>
      </c>
      <c r="N686" s="7"/>
      <c r="O686" t="s">
        <v>7834</v>
      </c>
      <c r="P686" s="7" t="s">
        <v>59</v>
      </c>
      <c r="Q686" s="14" t="s">
        <v>59</v>
      </c>
      <c r="R686" t="b">
        <v>0</v>
      </c>
      <c r="S686" s="7">
        <v>682</v>
      </c>
      <c r="T686" s="7">
        <v>-1.82</v>
      </c>
      <c r="U686" s="7">
        <v>9.74</v>
      </c>
      <c r="V686" s="7">
        <v>0.27980020000000011</v>
      </c>
      <c r="W686" s="7">
        <v>1.61382</v>
      </c>
      <c r="X686" s="7"/>
      <c r="Y686" s="7">
        <v>4.66</v>
      </c>
      <c r="Z686" s="14"/>
      <c r="AA686" s="17">
        <v>0.33226899999999998</v>
      </c>
      <c r="AB686" s="3">
        <v>0.66773099999999996</v>
      </c>
      <c r="AC686" s="14" t="s">
        <v>197</v>
      </c>
      <c r="AD686" s="13">
        <v>7</v>
      </c>
      <c r="AE686" s="14">
        <v>6</v>
      </c>
      <c r="AF686" s="13">
        <v>4</v>
      </c>
      <c r="AG686" s="7">
        <v>4</v>
      </c>
      <c r="AH686" s="7">
        <v>0</v>
      </c>
      <c r="AI686" s="7">
        <v>3</v>
      </c>
      <c r="AJ686" s="7">
        <v>3</v>
      </c>
      <c r="AK686" s="14">
        <v>0</v>
      </c>
      <c r="AL686" s="13">
        <v>3</v>
      </c>
      <c r="AM686" s="14">
        <v>3</v>
      </c>
      <c r="AN686" s="7" t="s">
        <v>66</v>
      </c>
      <c r="AO686" s="7" t="s">
        <v>62</v>
      </c>
      <c r="AP686" s="7" t="s">
        <v>62</v>
      </c>
      <c r="AQ686" s="7" t="s">
        <v>70</v>
      </c>
      <c r="AR686" s="7" t="s">
        <v>62</v>
      </c>
      <c r="AS686" s="7" t="s">
        <v>66</v>
      </c>
      <c r="AT686" s="7" t="s">
        <v>70</v>
      </c>
      <c r="AU686" s="7" t="s">
        <v>70</v>
      </c>
      <c r="AV686" s="12">
        <v>0</v>
      </c>
      <c r="AW686" s="12">
        <v>0</v>
      </c>
      <c r="AX686" s="12">
        <v>0</v>
      </c>
      <c r="AY686" s="12">
        <v>1</v>
      </c>
      <c r="AZ686" s="12">
        <v>1</v>
      </c>
      <c r="BA686" s="12">
        <v>0</v>
      </c>
      <c r="BB686" s="12">
        <v>1</v>
      </c>
      <c r="BC686" s="12">
        <v>1</v>
      </c>
    </row>
    <row r="687" spans="1:55" x14ac:dyDescent="0.35">
      <c r="A687" s="7" t="s">
        <v>1582</v>
      </c>
      <c r="B687" s="7" t="s">
        <v>1583</v>
      </c>
      <c r="C687" s="13" t="s">
        <v>51</v>
      </c>
      <c r="D687" s="7">
        <v>300</v>
      </c>
      <c r="E687" s="7" t="s">
        <v>100</v>
      </c>
      <c r="F687" s="7">
        <v>1517</v>
      </c>
      <c r="G687" s="14" t="s">
        <v>53</v>
      </c>
      <c r="H687" s="13" t="s">
        <v>54</v>
      </c>
      <c r="I687" s="7" t="s">
        <v>75</v>
      </c>
      <c r="J687" s="7" t="s">
        <v>87</v>
      </c>
      <c r="K687" s="7" t="s">
        <v>57</v>
      </c>
      <c r="L687" s="7">
        <v>19</v>
      </c>
      <c r="M687" s="7" t="s">
        <v>109</v>
      </c>
      <c r="N687" s="7">
        <v>37</v>
      </c>
      <c r="O687" t="s">
        <v>7875</v>
      </c>
      <c r="P687" s="7" t="s">
        <v>59</v>
      </c>
      <c r="Q687" s="14" t="s">
        <v>59</v>
      </c>
      <c r="R687" t="b">
        <v>0</v>
      </c>
      <c r="S687" s="7">
        <v>724</v>
      </c>
      <c r="T687" s="7">
        <v>15.38</v>
      </c>
      <c r="U687" s="7">
        <v>27.8</v>
      </c>
      <c r="V687" s="7">
        <v>1.0755994</v>
      </c>
      <c r="W687" s="7">
        <v>0.93891999999999998</v>
      </c>
      <c r="X687" s="7"/>
      <c r="Y687" s="7"/>
      <c r="Z687" s="14"/>
      <c r="AA687" s="17">
        <v>1E-4</v>
      </c>
      <c r="AB687" s="3">
        <v>0.99990000000000001</v>
      </c>
      <c r="AC687" s="14" t="s">
        <v>197</v>
      </c>
      <c r="AD687" s="13">
        <v>7</v>
      </c>
      <c r="AE687" s="14">
        <v>6</v>
      </c>
      <c r="AF687" s="13">
        <v>4</v>
      </c>
      <c r="AG687" s="7">
        <v>3</v>
      </c>
      <c r="AH687" s="7">
        <v>1</v>
      </c>
      <c r="AI687" s="7">
        <v>3</v>
      </c>
      <c r="AJ687" s="7">
        <v>2</v>
      </c>
      <c r="AK687" s="14">
        <v>1</v>
      </c>
      <c r="AL687" s="13">
        <v>3</v>
      </c>
      <c r="AM687" s="14">
        <v>3</v>
      </c>
      <c r="AN687" s="7" t="s">
        <v>66</v>
      </c>
      <c r="AO687" s="7" t="s">
        <v>62</v>
      </c>
      <c r="AP687" s="7" t="s">
        <v>66</v>
      </c>
      <c r="AQ687" s="7" t="s">
        <v>70</v>
      </c>
      <c r="AR687" s="7" t="s">
        <v>63</v>
      </c>
      <c r="AS687" s="7" t="s">
        <v>66</v>
      </c>
      <c r="AT687" s="7" t="s">
        <v>70</v>
      </c>
      <c r="AU687" s="7" t="s">
        <v>70</v>
      </c>
      <c r="AV687" s="12">
        <v>0</v>
      </c>
      <c r="AW687" s="12">
        <v>0</v>
      </c>
      <c r="AX687" s="12">
        <v>0</v>
      </c>
      <c r="AY687" s="12">
        <v>1</v>
      </c>
      <c r="AZ687" s="12">
        <v>1</v>
      </c>
      <c r="BA687" s="12">
        <v>0</v>
      </c>
      <c r="BB687" s="12">
        <v>1</v>
      </c>
      <c r="BC687" s="12">
        <v>1</v>
      </c>
    </row>
    <row r="688" spans="1:55" x14ac:dyDescent="0.35">
      <c r="A688" s="7" t="s">
        <v>1584</v>
      </c>
      <c r="B688" s="7" t="s">
        <v>1585</v>
      </c>
      <c r="C688" s="13" t="s">
        <v>51</v>
      </c>
      <c r="D688" s="7">
        <v>300</v>
      </c>
      <c r="E688" s="7" t="s">
        <v>100</v>
      </c>
      <c r="F688" s="7">
        <v>1941</v>
      </c>
      <c r="G688" s="14" t="s">
        <v>53</v>
      </c>
      <c r="H688" s="13" t="s">
        <v>54</v>
      </c>
      <c r="I688" s="7" t="s">
        <v>83</v>
      </c>
      <c r="J688" s="7" t="s">
        <v>87</v>
      </c>
      <c r="K688" s="7" t="s">
        <v>57</v>
      </c>
      <c r="L688" s="7">
        <v>19</v>
      </c>
      <c r="M688" s="7" t="s">
        <v>86</v>
      </c>
      <c r="N688" s="7">
        <v>45</v>
      </c>
      <c r="O688" t="s">
        <v>7921</v>
      </c>
      <c r="P688" s="7" t="s">
        <v>59</v>
      </c>
      <c r="Q688" s="14" t="s">
        <v>59</v>
      </c>
      <c r="R688" t="b">
        <v>0</v>
      </c>
      <c r="S688" s="7">
        <v>668</v>
      </c>
      <c r="T688" s="7">
        <v>11.86</v>
      </c>
      <c r="U688" s="7">
        <v>26.1</v>
      </c>
      <c r="V688" s="7">
        <v>0.88593279999999996</v>
      </c>
      <c r="W688" s="7">
        <v>0.89780000000000004</v>
      </c>
      <c r="X688" s="7">
        <v>6.7</v>
      </c>
      <c r="Y688" s="7">
        <v>3.92</v>
      </c>
      <c r="Z688" s="14">
        <v>3.5</v>
      </c>
      <c r="AA688" s="17">
        <v>2.3585800000000001E-2</v>
      </c>
      <c r="AB688" s="3">
        <v>0.976414</v>
      </c>
      <c r="AC688" s="14" t="s">
        <v>197</v>
      </c>
      <c r="AD688" s="13">
        <v>7</v>
      </c>
      <c r="AE688" s="14">
        <v>6</v>
      </c>
      <c r="AF688" s="13">
        <v>4</v>
      </c>
      <c r="AG688" s="7">
        <v>4</v>
      </c>
      <c r="AH688" s="7">
        <v>0</v>
      </c>
      <c r="AI688" s="7">
        <v>3</v>
      </c>
      <c r="AJ688" s="7">
        <v>3</v>
      </c>
      <c r="AK688" s="14">
        <v>0</v>
      </c>
      <c r="AL688" s="13">
        <v>3</v>
      </c>
      <c r="AM688" s="14">
        <v>3</v>
      </c>
      <c r="AN688" s="7" t="s">
        <v>66</v>
      </c>
      <c r="AO688" s="7" t="s">
        <v>62</v>
      </c>
      <c r="AP688" s="7" t="s">
        <v>62</v>
      </c>
      <c r="AQ688" s="7" t="s">
        <v>5797</v>
      </c>
      <c r="AR688" s="7" t="s">
        <v>62</v>
      </c>
      <c r="AS688" s="7" t="s">
        <v>66</v>
      </c>
      <c r="AT688" s="7" t="s">
        <v>5797</v>
      </c>
      <c r="AU688" s="7" t="s">
        <v>70</v>
      </c>
      <c r="AV688" s="12">
        <v>0</v>
      </c>
      <c r="AW688" s="12">
        <v>0</v>
      </c>
      <c r="AX688" s="12">
        <v>0</v>
      </c>
      <c r="AY688" s="12">
        <v>1</v>
      </c>
      <c r="AZ688" s="12">
        <v>1</v>
      </c>
      <c r="BA688" s="12">
        <v>0</v>
      </c>
      <c r="BB688" s="12">
        <v>1</v>
      </c>
      <c r="BC688" s="12">
        <v>1</v>
      </c>
    </row>
    <row r="689" spans="1:55" x14ac:dyDescent="0.35">
      <c r="A689" s="7" t="s">
        <v>1586</v>
      </c>
      <c r="B689" s="7" t="s">
        <v>1587</v>
      </c>
      <c r="C689" s="13" t="s">
        <v>51</v>
      </c>
      <c r="D689" s="7">
        <v>300</v>
      </c>
      <c r="E689" s="7" t="s">
        <v>100</v>
      </c>
      <c r="F689" s="7">
        <v>1635</v>
      </c>
      <c r="G689" s="14" t="s">
        <v>53</v>
      </c>
      <c r="H689" s="13" t="s">
        <v>54</v>
      </c>
      <c r="I689" s="7" t="s">
        <v>75</v>
      </c>
      <c r="J689" s="7" t="s">
        <v>87</v>
      </c>
      <c r="K689" s="7" t="s">
        <v>57</v>
      </c>
      <c r="L689" s="7">
        <v>24</v>
      </c>
      <c r="M689" s="7" t="s">
        <v>86</v>
      </c>
      <c r="N689" s="7">
        <v>36</v>
      </c>
      <c r="O689" t="s">
        <v>7875</v>
      </c>
      <c r="P689" s="7" t="s">
        <v>113</v>
      </c>
      <c r="Q689" s="14" t="s">
        <v>59</v>
      </c>
      <c r="R689" t="b">
        <v>0</v>
      </c>
      <c r="S689" s="7">
        <v>929</v>
      </c>
      <c r="T689" s="7">
        <v>14.8</v>
      </c>
      <c r="U689" s="7">
        <v>25.82</v>
      </c>
      <c r="V689" s="7">
        <v>0.65246660000000001</v>
      </c>
      <c r="W689" s="7">
        <v>1.3747</v>
      </c>
      <c r="X689" s="7"/>
      <c r="Y689" s="7"/>
      <c r="Z689" s="14"/>
      <c r="AA689" s="17">
        <v>1E-4</v>
      </c>
      <c r="AB689" s="3">
        <v>0.99990000000000001</v>
      </c>
      <c r="AC689" s="14" t="s">
        <v>197</v>
      </c>
      <c r="AD689" s="13">
        <v>7</v>
      </c>
      <c r="AE689" s="14">
        <v>6</v>
      </c>
      <c r="AF689" s="13">
        <v>4</v>
      </c>
      <c r="AG689" s="7">
        <v>4</v>
      </c>
      <c r="AH689" s="7">
        <v>0</v>
      </c>
      <c r="AI689" s="7">
        <v>3</v>
      </c>
      <c r="AJ689" s="7">
        <v>3</v>
      </c>
      <c r="AK689" s="14">
        <v>0</v>
      </c>
      <c r="AL689" s="13">
        <v>3</v>
      </c>
      <c r="AM689" s="14">
        <v>3</v>
      </c>
      <c r="AN689" s="7" t="s">
        <v>66</v>
      </c>
      <c r="AO689" s="7" t="s">
        <v>62</v>
      </c>
      <c r="AP689" s="7" t="s">
        <v>66</v>
      </c>
      <c r="AQ689" s="7" t="s">
        <v>70</v>
      </c>
      <c r="AR689" s="7" t="s">
        <v>70</v>
      </c>
      <c r="AS689" s="7" t="s">
        <v>66</v>
      </c>
      <c r="AT689" s="7" t="s">
        <v>5797</v>
      </c>
      <c r="AU689" s="7" t="s">
        <v>70</v>
      </c>
      <c r="AV689" s="12">
        <v>0</v>
      </c>
      <c r="AW689" s="12">
        <v>0</v>
      </c>
      <c r="AX689" s="12">
        <v>0</v>
      </c>
      <c r="AY689" s="12">
        <v>1</v>
      </c>
      <c r="AZ689" s="12">
        <v>1</v>
      </c>
      <c r="BA689" s="12">
        <v>0</v>
      </c>
      <c r="BB689" s="12">
        <v>1</v>
      </c>
      <c r="BC689" s="12">
        <v>1</v>
      </c>
    </row>
    <row r="690" spans="1:55" x14ac:dyDescent="0.35">
      <c r="A690" s="7" t="s">
        <v>1588</v>
      </c>
      <c r="B690" s="7" t="s">
        <v>1589</v>
      </c>
      <c r="C690" s="13" t="s">
        <v>51</v>
      </c>
      <c r="D690" s="7">
        <v>300</v>
      </c>
      <c r="E690" s="7" t="s">
        <v>139</v>
      </c>
      <c r="F690" s="7"/>
      <c r="G690" s="14" t="s">
        <v>53</v>
      </c>
      <c r="H690" s="13" t="s">
        <v>54</v>
      </c>
      <c r="I690" s="7" t="s">
        <v>75</v>
      </c>
      <c r="J690" s="7" t="s">
        <v>87</v>
      </c>
      <c r="K690" s="7" t="s">
        <v>57</v>
      </c>
      <c r="L690" s="7">
        <v>14</v>
      </c>
      <c r="M690" s="7" t="s">
        <v>86</v>
      </c>
      <c r="N690" s="7">
        <v>33</v>
      </c>
      <c r="O690" t="s">
        <v>7875</v>
      </c>
      <c r="P690" s="7" t="s">
        <v>59</v>
      </c>
      <c r="Q690" s="14" t="s">
        <v>59</v>
      </c>
      <c r="R690" t="b">
        <v>0</v>
      </c>
      <c r="S690" s="7">
        <v>725</v>
      </c>
      <c r="T690" s="7">
        <v>22.54</v>
      </c>
      <c r="U690" s="7">
        <v>33.32</v>
      </c>
      <c r="V690" s="7">
        <v>1.0602</v>
      </c>
      <c r="W690" s="7">
        <v>0.94037999999999999</v>
      </c>
      <c r="X690" s="7"/>
      <c r="Y690" s="7"/>
      <c r="Z690" s="14"/>
      <c r="AA690" s="17">
        <v>1E-4</v>
      </c>
      <c r="AB690" s="3">
        <v>0.99990000000000001</v>
      </c>
      <c r="AC690" s="14" t="s">
        <v>197</v>
      </c>
      <c r="AD690" s="13">
        <v>7</v>
      </c>
      <c r="AE690" s="14">
        <v>6</v>
      </c>
      <c r="AF690" s="13">
        <v>4</v>
      </c>
      <c r="AG690" s="7">
        <v>4</v>
      </c>
      <c r="AH690" s="7">
        <v>0</v>
      </c>
      <c r="AI690" s="7">
        <v>3</v>
      </c>
      <c r="AJ690" s="7">
        <v>3</v>
      </c>
      <c r="AK690" s="14">
        <v>0</v>
      </c>
      <c r="AL690" s="13">
        <v>3</v>
      </c>
      <c r="AM690" s="14">
        <v>3</v>
      </c>
      <c r="AN690" s="7" t="s">
        <v>66</v>
      </c>
      <c r="AO690" s="7" t="s">
        <v>62</v>
      </c>
      <c r="AP690" s="7" t="s">
        <v>66</v>
      </c>
      <c r="AQ690" s="7" t="s">
        <v>70</v>
      </c>
      <c r="AR690" s="7" t="s">
        <v>70</v>
      </c>
      <c r="AS690" s="7" t="s">
        <v>66</v>
      </c>
      <c r="AT690" s="7" t="s">
        <v>70</v>
      </c>
      <c r="AU690" s="7" t="s">
        <v>70</v>
      </c>
      <c r="AV690" s="12">
        <v>0</v>
      </c>
      <c r="AW690" s="12">
        <v>0</v>
      </c>
      <c r="AX690" s="12">
        <v>0</v>
      </c>
      <c r="AY690" s="12" t="s">
        <v>5797</v>
      </c>
      <c r="AZ690" s="12">
        <v>1</v>
      </c>
      <c r="BA690" s="12">
        <v>0</v>
      </c>
      <c r="BB690" s="12">
        <v>1</v>
      </c>
      <c r="BC690" s="12">
        <v>1</v>
      </c>
    </row>
    <row r="691" spans="1:55" x14ac:dyDescent="0.35">
      <c r="A691" s="7" t="s">
        <v>1590</v>
      </c>
      <c r="B691" s="7" t="s">
        <v>1591</v>
      </c>
      <c r="C691" s="13" t="s">
        <v>51</v>
      </c>
      <c r="D691" s="7">
        <v>300</v>
      </c>
      <c r="E691" s="7" t="s">
        <v>100</v>
      </c>
      <c r="F691" s="7"/>
      <c r="G691" s="14" t="s">
        <v>53</v>
      </c>
      <c r="H691" s="13" t="s">
        <v>54</v>
      </c>
      <c r="I691" s="7" t="s">
        <v>83</v>
      </c>
      <c r="J691" s="7" t="s">
        <v>87</v>
      </c>
      <c r="K691" s="7" t="s">
        <v>57</v>
      </c>
      <c r="L691" s="7">
        <v>22</v>
      </c>
      <c r="M691" s="7" t="s">
        <v>86</v>
      </c>
      <c r="N691" s="7">
        <v>38</v>
      </c>
      <c r="O691" t="s">
        <v>7921</v>
      </c>
      <c r="P691" s="7" t="s">
        <v>59</v>
      </c>
      <c r="Q691" s="14" t="s">
        <v>56</v>
      </c>
      <c r="R691" t="b">
        <v>0</v>
      </c>
      <c r="S691" s="7">
        <v>1153</v>
      </c>
      <c r="T691" s="7">
        <v>21.06</v>
      </c>
      <c r="U691" s="7">
        <v>29.82</v>
      </c>
      <c r="V691" s="7">
        <v>0.76613339999999996</v>
      </c>
      <c r="W691" s="7">
        <v>1.67086</v>
      </c>
      <c r="X691" s="7">
        <v>6</v>
      </c>
      <c r="Y691" s="7">
        <v>3.63</v>
      </c>
      <c r="Z691" s="14">
        <v>3.71</v>
      </c>
      <c r="AA691" s="17">
        <v>2.9362800000000001E-2</v>
      </c>
      <c r="AB691" s="3">
        <v>0.97063699999999997</v>
      </c>
      <c r="AC691" s="14" t="s">
        <v>197</v>
      </c>
      <c r="AD691" s="13">
        <v>7</v>
      </c>
      <c r="AE691" s="14">
        <v>6</v>
      </c>
      <c r="AF691" s="13">
        <v>4</v>
      </c>
      <c r="AG691" s="7">
        <v>4</v>
      </c>
      <c r="AH691" s="7">
        <v>0</v>
      </c>
      <c r="AI691" s="7">
        <v>3</v>
      </c>
      <c r="AJ691" s="7">
        <v>3</v>
      </c>
      <c r="AK691" s="14">
        <v>0</v>
      </c>
      <c r="AL691" s="13">
        <v>3</v>
      </c>
      <c r="AM691" s="14">
        <v>3</v>
      </c>
      <c r="AN691" s="7" t="s">
        <v>66</v>
      </c>
      <c r="AO691" s="7" t="s">
        <v>62</v>
      </c>
      <c r="AP691" s="7" t="s">
        <v>62</v>
      </c>
      <c r="AQ691" s="7" t="s">
        <v>5797</v>
      </c>
      <c r="AR691" s="7" t="s">
        <v>62</v>
      </c>
      <c r="AS691" s="7" t="s">
        <v>66</v>
      </c>
      <c r="AT691" s="7" t="s">
        <v>5797</v>
      </c>
      <c r="AU691" s="7" t="s">
        <v>70</v>
      </c>
      <c r="AV691" s="12">
        <v>0</v>
      </c>
      <c r="AW691" s="12">
        <v>0</v>
      </c>
      <c r="AX691" s="12">
        <v>0</v>
      </c>
      <c r="AY691" s="12" t="s">
        <v>5797</v>
      </c>
      <c r="AZ691" s="12">
        <v>1</v>
      </c>
      <c r="BA691" s="12">
        <v>0</v>
      </c>
      <c r="BB691" s="12">
        <v>1</v>
      </c>
      <c r="BC691" s="12">
        <v>1</v>
      </c>
    </row>
    <row r="692" spans="1:55" x14ac:dyDescent="0.35">
      <c r="A692" s="7" t="s">
        <v>1592</v>
      </c>
      <c r="B692" s="7" t="s">
        <v>1593</v>
      </c>
      <c r="C692" s="13" t="s">
        <v>51</v>
      </c>
      <c r="D692" s="7">
        <v>300</v>
      </c>
      <c r="E692" s="7" t="s">
        <v>100</v>
      </c>
      <c r="F692" s="7">
        <v>1777</v>
      </c>
      <c r="G692" s="14" t="s">
        <v>53</v>
      </c>
      <c r="H692" s="13" t="s">
        <v>54</v>
      </c>
      <c r="I692" s="7" t="s">
        <v>107</v>
      </c>
      <c r="J692" s="7" t="s">
        <v>87</v>
      </c>
      <c r="K692" s="7" t="s">
        <v>57</v>
      </c>
      <c r="L692" s="7">
        <v>19</v>
      </c>
      <c r="M692" s="7" t="s">
        <v>86</v>
      </c>
      <c r="N692" s="7">
        <v>33</v>
      </c>
      <c r="O692" t="s">
        <v>7921</v>
      </c>
      <c r="P692" s="7" t="s">
        <v>59</v>
      </c>
      <c r="Q692" s="14" t="s">
        <v>59</v>
      </c>
      <c r="R692" t="b">
        <v>0</v>
      </c>
      <c r="S692" s="7">
        <v>522</v>
      </c>
      <c r="T692" s="7">
        <v>13.82</v>
      </c>
      <c r="U692" s="7">
        <v>27.86</v>
      </c>
      <c r="V692" s="7">
        <v>1.1527993999999999</v>
      </c>
      <c r="W692" s="7">
        <v>0.63353999999999999</v>
      </c>
      <c r="X692" s="7">
        <v>7.3</v>
      </c>
      <c r="Y692" s="7">
        <v>4.8600000000000003</v>
      </c>
      <c r="Z692" s="14">
        <v>3.24</v>
      </c>
      <c r="AA692" s="17">
        <v>2.5320200000000001E-2</v>
      </c>
      <c r="AB692" s="3">
        <v>0.97467999999999999</v>
      </c>
      <c r="AC692" s="14" t="s">
        <v>197</v>
      </c>
      <c r="AD692" s="13">
        <v>7</v>
      </c>
      <c r="AE692" s="14">
        <v>6</v>
      </c>
      <c r="AF692" s="13">
        <v>4</v>
      </c>
      <c r="AG692" s="7">
        <v>4</v>
      </c>
      <c r="AH692" s="7">
        <v>0</v>
      </c>
      <c r="AI692" s="7">
        <v>3</v>
      </c>
      <c r="AJ692" s="7">
        <v>3</v>
      </c>
      <c r="AK692" s="14">
        <v>0</v>
      </c>
      <c r="AL692" s="13">
        <v>3</v>
      </c>
      <c r="AM692" s="14">
        <v>3</v>
      </c>
      <c r="AN692" s="7" t="s">
        <v>66</v>
      </c>
      <c r="AO692" s="7" t="s">
        <v>62</v>
      </c>
      <c r="AP692" s="7" t="s">
        <v>62</v>
      </c>
      <c r="AQ692" s="7" t="s">
        <v>5797</v>
      </c>
      <c r="AR692" s="7" t="s">
        <v>62</v>
      </c>
      <c r="AS692" s="7" t="s">
        <v>66</v>
      </c>
      <c r="AT692" s="7" t="s">
        <v>5797</v>
      </c>
      <c r="AU692" s="7" t="s">
        <v>5797</v>
      </c>
      <c r="AV692" s="12">
        <v>0</v>
      </c>
      <c r="AW692" s="12">
        <v>0</v>
      </c>
      <c r="AX692" s="12">
        <v>0</v>
      </c>
      <c r="AY692" s="12" t="s">
        <v>5797</v>
      </c>
      <c r="AZ692" s="12">
        <v>1</v>
      </c>
      <c r="BA692" s="12">
        <v>0</v>
      </c>
      <c r="BB692" s="12">
        <v>1</v>
      </c>
      <c r="BC692" s="12">
        <v>1</v>
      </c>
    </row>
    <row r="693" spans="1:55" x14ac:dyDescent="0.35">
      <c r="A693" s="7" t="s">
        <v>1594</v>
      </c>
      <c r="B693" s="7" t="s">
        <v>1595</v>
      </c>
      <c r="C693" s="13" t="s">
        <v>51</v>
      </c>
      <c r="D693" s="7">
        <v>300</v>
      </c>
      <c r="E693" s="7" t="s">
        <v>139</v>
      </c>
      <c r="F693" s="7">
        <v>1000</v>
      </c>
      <c r="G693" s="14" t="s">
        <v>53</v>
      </c>
      <c r="H693" s="13" t="s">
        <v>54</v>
      </c>
      <c r="I693" s="7" t="s">
        <v>118</v>
      </c>
      <c r="J693" s="7" t="s">
        <v>87</v>
      </c>
      <c r="K693" s="7" t="s">
        <v>57</v>
      </c>
      <c r="L693" s="7">
        <v>24</v>
      </c>
      <c r="M693" s="7" t="s">
        <v>86</v>
      </c>
      <c r="N693" s="7">
        <v>33</v>
      </c>
      <c r="O693" t="s">
        <v>7875</v>
      </c>
      <c r="P693" s="7" t="s">
        <v>59</v>
      </c>
      <c r="Q693" s="14" t="s">
        <v>59</v>
      </c>
      <c r="R693" t="b">
        <v>0</v>
      </c>
      <c r="S693" s="7">
        <v>1380</v>
      </c>
      <c r="T693" s="7">
        <v>15.52</v>
      </c>
      <c r="U693" s="7">
        <v>23.62</v>
      </c>
      <c r="V693" s="7">
        <v>0.44453340000000002</v>
      </c>
      <c r="W693" s="7">
        <v>2.11938</v>
      </c>
      <c r="X693" s="7">
        <v>5.8</v>
      </c>
      <c r="Y693" s="7">
        <v>3.08</v>
      </c>
      <c r="Z693" s="14">
        <v>3.84</v>
      </c>
      <c r="AA693" s="17">
        <v>4.0850799999999996E-3</v>
      </c>
      <c r="AB693" s="3">
        <v>0.99591499999999999</v>
      </c>
      <c r="AC693" s="14" t="s">
        <v>197</v>
      </c>
      <c r="AD693" s="13">
        <v>7</v>
      </c>
      <c r="AE693" s="14">
        <v>6</v>
      </c>
      <c r="AF693" s="13">
        <v>4</v>
      </c>
      <c r="AG693" s="7">
        <v>4</v>
      </c>
      <c r="AH693" s="7">
        <v>0</v>
      </c>
      <c r="AI693" s="7">
        <v>3</v>
      </c>
      <c r="AJ693" s="7">
        <v>3</v>
      </c>
      <c r="AK693" s="14">
        <v>0</v>
      </c>
      <c r="AL693" s="13">
        <v>3</v>
      </c>
      <c r="AM693" s="14">
        <v>3</v>
      </c>
      <c r="AN693" s="7" t="s">
        <v>66</v>
      </c>
      <c r="AO693" s="7" t="s">
        <v>62</v>
      </c>
      <c r="AP693" s="7" t="s">
        <v>62</v>
      </c>
      <c r="AQ693" s="7" t="s">
        <v>70</v>
      </c>
      <c r="AR693" s="7" t="s">
        <v>62</v>
      </c>
      <c r="AS693" s="7" t="s">
        <v>66</v>
      </c>
      <c r="AT693" s="7" t="s">
        <v>70</v>
      </c>
      <c r="AU693" s="7" t="s">
        <v>70</v>
      </c>
      <c r="AV693" s="12">
        <v>1</v>
      </c>
      <c r="AW693" s="12">
        <v>0</v>
      </c>
      <c r="AX693" s="12">
        <v>0</v>
      </c>
      <c r="AY693" s="12">
        <v>1</v>
      </c>
      <c r="AZ693" s="12" t="s">
        <v>5797</v>
      </c>
      <c r="BA693" s="12">
        <v>0</v>
      </c>
      <c r="BB693" s="12" t="s">
        <v>5797</v>
      </c>
      <c r="BC693" s="12">
        <v>1</v>
      </c>
    </row>
    <row r="694" spans="1:55" x14ac:dyDescent="0.35">
      <c r="A694" s="7" t="s">
        <v>1596</v>
      </c>
      <c r="B694" s="7" t="s">
        <v>1597</v>
      </c>
      <c r="C694" s="13" t="s">
        <v>51</v>
      </c>
      <c r="D694" s="7">
        <v>300</v>
      </c>
      <c r="E694" s="7" t="s">
        <v>139</v>
      </c>
      <c r="F694" s="7"/>
      <c r="G694" s="14" t="s">
        <v>53</v>
      </c>
      <c r="H694" s="13" t="s">
        <v>54</v>
      </c>
      <c r="I694" s="7" t="s">
        <v>92</v>
      </c>
      <c r="J694" s="7" t="s">
        <v>56</v>
      </c>
      <c r="K694" s="7" t="s">
        <v>57</v>
      </c>
      <c r="L694" s="7">
        <v>17</v>
      </c>
      <c r="M694" s="7" t="s">
        <v>86</v>
      </c>
      <c r="N694" s="7">
        <v>41</v>
      </c>
      <c r="O694" t="s">
        <v>7875</v>
      </c>
      <c r="P694" s="7" t="s">
        <v>59</v>
      </c>
      <c r="Q694" s="14" t="s">
        <v>56</v>
      </c>
      <c r="R694" t="b">
        <v>0</v>
      </c>
      <c r="S694" s="7">
        <v>870</v>
      </c>
      <c r="T694" s="7">
        <v>18.86</v>
      </c>
      <c r="U694" s="7">
        <v>28.66</v>
      </c>
      <c r="V694" s="7">
        <v>0.69720000000000004</v>
      </c>
      <c r="W694" s="7">
        <v>1.1976800000000001</v>
      </c>
      <c r="X694" s="7">
        <v>6.6</v>
      </c>
      <c r="Y694" s="7">
        <v>3.63</v>
      </c>
      <c r="Z694" s="14">
        <v>2.64</v>
      </c>
      <c r="AA694" s="17">
        <v>3.77188E-3</v>
      </c>
      <c r="AB694" s="3">
        <v>0.996228</v>
      </c>
      <c r="AC694" s="14" t="s">
        <v>197</v>
      </c>
      <c r="AD694" s="13">
        <v>7</v>
      </c>
      <c r="AE694" s="14">
        <v>6</v>
      </c>
      <c r="AF694" s="13">
        <v>4</v>
      </c>
      <c r="AG694" s="7">
        <v>2</v>
      </c>
      <c r="AH694" s="7">
        <v>2</v>
      </c>
      <c r="AI694" s="7">
        <v>3</v>
      </c>
      <c r="AJ694" s="7">
        <v>1</v>
      </c>
      <c r="AK694" s="14">
        <v>2</v>
      </c>
      <c r="AL694" s="13">
        <v>3</v>
      </c>
      <c r="AM694" s="14">
        <v>3</v>
      </c>
      <c r="AN694" s="7" t="s">
        <v>66</v>
      </c>
      <c r="AO694" s="7" t="s">
        <v>74</v>
      </c>
      <c r="AP694" s="7" t="s">
        <v>208</v>
      </c>
      <c r="AQ694" s="7" t="s">
        <v>70</v>
      </c>
      <c r="AR694" s="7" t="s">
        <v>62</v>
      </c>
      <c r="AS694" s="7" t="s">
        <v>5797</v>
      </c>
      <c r="AT694" s="7" t="s">
        <v>70</v>
      </c>
      <c r="AU694" s="7" t="s">
        <v>70</v>
      </c>
      <c r="AV694" s="12">
        <v>0</v>
      </c>
      <c r="AW694" s="12">
        <v>0</v>
      </c>
      <c r="AX694" s="12">
        <v>0</v>
      </c>
      <c r="AY694" s="12">
        <v>1</v>
      </c>
      <c r="AZ694" s="12">
        <v>1</v>
      </c>
      <c r="BA694" s="12">
        <v>0</v>
      </c>
      <c r="BB694" s="12">
        <v>1</v>
      </c>
      <c r="BC694" s="12">
        <v>1</v>
      </c>
    </row>
    <row r="695" spans="1:55" x14ac:dyDescent="0.35">
      <c r="A695" s="7" t="s">
        <v>1598</v>
      </c>
      <c r="B695" s="7" t="s">
        <v>1599</v>
      </c>
      <c r="C695" s="13" t="s">
        <v>51</v>
      </c>
      <c r="D695" s="7">
        <v>300</v>
      </c>
      <c r="E695" s="7" t="s">
        <v>100</v>
      </c>
      <c r="F695" s="7">
        <v>2400</v>
      </c>
      <c r="G695" s="14" t="s">
        <v>53</v>
      </c>
      <c r="H695" s="13" t="s">
        <v>54</v>
      </c>
      <c r="I695" s="7" t="s">
        <v>75</v>
      </c>
      <c r="J695" s="7" t="s">
        <v>56</v>
      </c>
      <c r="K695" s="7" t="s">
        <v>57</v>
      </c>
      <c r="L695" s="7">
        <v>21</v>
      </c>
      <c r="M695" s="7" t="s">
        <v>86</v>
      </c>
      <c r="N695" s="7">
        <v>39</v>
      </c>
      <c r="O695" t="s">
        <v>7875</v>
      </c>
      <c r="P695" s="7" t="s">
        <v>59</v>
      </c>
      <c r="Q695" s="14" t="s">
        <v>59</v>
      </c>
      <c r="R695" t="b">
        <v>0</v>
      </c>
      <c r="S695" s="7">
        <v>768</v>
      </c>
      <c r="T695" s="7">
        <v>11.28</v>
      </c>
      <c r="U695" s="7">
        <v>21.4</v>
      </c>
      <c r="V695" s="7">
        <v>0.41233340000000002</v>
      </c>
      <c r="W695" s="7">
        <v>1.34172</v>
      </c>
      <c r="X695" s="7"/>
      <c r="Y695" s="7"/>
      <c r="Z695" s="14"/>
      <c r="AA695" s="17">
        <v>2.08815E-3</v>
      </c>
      <c r="AB695" s="3">
        <v>0.99791200000000002</v>
      </c>
      <c r="AC695" s="14" t="s">
        <v>197</v>
      </c>
      <c r="AD695" s="13">
        <v>7</v>
      </c>
      <c r="AE695" s="14">
        <v>6</v>
      </c>
      <c r="AF695" s="13">
        <v>4</v>
      </c>
      <c r="AG695" s="7">
        <v>4</v>
      </c>
      <c r="AH695" s="7">
        <v>0</v>
      </c>
      <c r="AI695" s="7">
        <v>3</v>
      </c>
      <c r="AJ695" s="7">
        <v>3</v>
      </c>
      <c r="AK695" s="14">
        <v>0</v>
      </c>
      <c r="AL695" s="13">
        <v>3</v>
      </c>
      <c r="AM695" s="14">
        <v>3</v>
      </c>
      <c r="AN695" s="7" t="s">
        <v>66</v>
      </c>
      <c r="AO695" s="7" t="s">
        <v>62</v>
      </c>
      <c r="AP695" s="7" t="s">
        <v>62</v>
      </c>
      <c r="AQ695" s="7" t="s">
        <v>70</v>
      </c>
      <c r="AR695" s="7" t="s">
        <v>62</v>
      </c>
      <c r="AS695" s="7" t="s">
        <v>66</v>
      </c>
      <c r="AT695" s="7" t="s">
        <v>70</v>
      </c>
      <c r="AU695" s="7" t="s">
        <v>70</v>
      </c>
      <c r="AV695" s="12">
        <v>0</v>
      </c>
      <c r="AW695" s="12">
        <v>0</v>
      </c>
      <c r="AX695" s="12">
        <v>0</v>
      </c>
      <c r="AY695" s="12">
        <v>1</v>
      </c>
      <c r="AZ695" s="12" t="s">
        <v>5797</v>
      </c>
      <c r="BA695" s="12">
        <v>0</v>
      </c>
      <c r="BB695" s="12">
        <v>1</v>
      </c>
      <c r="BC695" s="12">
        <v>1</v>
      </c>
    </row>
    <row r="696" spans="1:55" x14ac:dyDescent="0.35">
      <c r="A696" s="7" t="s">
        <v>1600</v>
      </c>
      <c r="B696" s="7" t="s">
        <v>1601</v>
      </c>
      <c r="C696" s="13" t="s">
        <v>51</v>
      </c>
      <c r="D696" s="7">
        <v>300</v>
      </c>
      <c r="E696" s="7" t="s">
        <v>139</v>
      </c>
      <c r="F696" s="7"/>
      <c r="G696" s="14" t="s">
        <v>53</v>
      </c>
      <c r="H696" s="13" t="s">
        <v>54</v>
      </c>
      <c r="I696" s="7" t="s">
        <v>75</v>
      </c>
      <c r="J696" s="7" t="s">
        <v>87</v>
      </c>
      <c r="K696" s="7" t="s">
        <v>57</v>
      </c>
      <c r="L696" s="7">
        <v>19</v>
      </c>
      <c r="M696" s="7" t="s">
        <v>86</v>
      </c>
      <c r="N696" s="7">
        <v>40</v>
      </c>
      <c r="O696" t="s">
        <v>7875</v>
      </c>
      <c r="P696" s="7" t="s">
        <v>59</v>
      </c>
      <c r="Q696" s="14" t="s">
        <v>56</v>
      </c>
      <c r="R696" t="b">
        <v>0</v>
      </c>
      <c r="S696" s="7">
        <v>2464</v>
      </c>
      <c r="T696" s="7">
        <v>22.16</v>
      </c>
      <c r="U696" s="7">
        <v>31.18</v>
      </c>
      <c r="V696" s="7">
        <v>0.7592000000000001</v>
      </c>
      <c r="W696" s="7">
        <v>3.2509000000000001</v>
      </c>
      <c r="X696" s="7">
        <v>5.7</v>
      </c>
      <c r="Y696" s="7">
        <v>2.62</v>
      </c>
      <c r="Z696" s="14">
        <v>3.87</v>
      </c>
      <c r="AA696" s="17">
        <v>1E-4</v>
      </c>
      <c r="AB696" s="3">
        <v>0.99990000000000001</v>
      </c>
      <c r="AC696" s="14" t="s">
        <v>197</v>
      </c>
      <c r="AD696" s="13">
        <v>7</v>
      </c>
      <c r="AE696" s="14">
        <v>6</v>
      </c>
      <c r="AF696" s="13">
        <v>4</v>
      </c>
      <c r="AG696" s="7">
        <v>4</v>
      </c>
      <c r="AH696" s="7">
        <v>0</v>
      </c>
      <c r="AI696" s="7">
        <v>3</v>
      </c>
      <c r="AJ696" s="7">
        <v>3</v>
      </c>
      <c r="AK696" s="14">
        <v>0</v>
      </c>
      <c r="AL696" s="13">
        <v>3</v>
      </c>
      <c r="AM696" s="14">
        <v>3</v>
      </c>
      <c r="AN696" s="7" t="s">
        <v>66</v>
      </c>
      <c r="AO696" s="7" t="s">
        <v>62</v>
      </c>
      <c r="AP696" s="7" t="s">
        <v>66</v>
      </c>
      <c r="AQ696" s="7" t="s">
        <v>70</v>
      </c>
      <c r="AR696" s="7" t="s">
        <v>70</v>
      </c>
      <c r="AS696" s="7" t="s">
        <v>66</v>
      </c>
      <c r="AT696" s="7" t="s">
        <v>70</v>
      </c>
      <c r="AU696" s="7" t="s">
        <v>70</v>
      </c>
      <c r="AV696" s="12">
        <v>0</v>
      </c>
      <c r="AW696" s="12">
        <v>0</v>
      </c>
      <c r="AX696" s="12">
        <v>0</v>
      </c>
      <c r="AY696" s="12">
        <v>1</v>
      </c>
      <c r="AZ696" s="12">
        <v>1</v>
      </c>
      <c r="BA696" s="12">
        <v>0</v>
      </c>
      <c r="BB696" s="12">
        <v>1</v>
      </c>
      <c r="BC696" s="12">
        <v>1</v>
      </c>
    </row>
    <row r="697" spans="1:55" x14ac:dyDescent="0.35">
      <c r="A697" s="7" t="s">
        <v>1602</v>
      </c>
      <c r="B697" s="7" t="s">
        <v>1603</v>
      </c>
      <c r="C697" s="13" t="s">
        <v>51</v>
      </c>
      <c r="D697" s="7">
        <v>300</v>
      </c>
      <c r="E697" s="7" t="s">
        <v>100</v>
      </c>
      <c r="F697" s="7">
        <v>2241</v>
      </c>
      <c r="G697" s="14" t="s">
        <v>53</v>
      </c>
      <c r="H697" s="13" t="s">
        <v>54</v>
      </c>
      <c r="I697" s="7" t="s">
        <v>117</v>
      </c>
      <c r="J697" s="7" t="s">
        <v>87</v>
      </c>
      <c r="K697" s="7" t="s">
        <v>57</v>
      </c>
      <c r="L697" s="7">
        <v>19</v>
      </c>
      <c r="M697" s="7" t="s">
        <v>86</v>
      </c>
      <c r="N697" s="7">
        <v>37</v>
      </c>
      <c r="O697" t="s">
        <v>7881</v>
      </c>
      <c r="P697" s="7" t="s">
        <v>59</v>
      </c>
      <c r="Q697" s="14" t="s">
        <v>59</v>
      </c>
      <c r="R697" t="b">
        <v>0</v>
      </c>
      <c r="S697" s="7">
        <v>733</v>
      </c>
      <c r="T697" s="7">
        <v>8.52</v>
      </c>
      <c r="U697" s="7">
        <v>18.420000000000002</v>
      </c>
      <c r="V697" s="7">
        <v>0.37906659999999998</v>
      </c>
      <c r="W697" s="7">
        <v>1.3555999999999999</v>
      </c>
      <c r="X697" s="7">
        <v>5.9</v>
      </c>
      <c r="Y697" s="7">
        <v>4.8099999999999996</v>
      </c>
      <c r="Z697" s="14">
        <v>1.75</v>
      </c>
      <c r="AA697" s="17">
        <v>1E-4</v>
      </c>
      <c r="AB697" s="3">
        <v>0.99990000000000001</v>
      </c>
      <c r="AC697" s="14" t="s">
        <v>197</v>
      </c>
      <c r="AD697" s="13">
        <v>7</v>
      </c>
      <c r="AE697" s="14">
        <v>6</v>
      </c>
      <c r="AF697" s="13">
        <v>4</v>
      </c>
      <c r="AG697" s="7">
        <v>4</v>
      </c>
      <c r="AH697" s="7">
        <v>0</v>
      </c>
      <c r="AI697" s="7">
        <v>3</v>
      </c>
      <c r="AJ697" s="7">
        <v>3</v>
      </c>
      <c r="AK697" s="14">
        <v>0</v>
      </c>
      <c r="AL697" s="13">
        <v>3</v>
      </c>
      <c r="AM697" s="14">
        <v>3</v>
      </c>
      <c r="AN697" s="7" t="s">
        <v>66</v>
      </c>
      <c r="AO697" s="7" t="s">
        <v>62</v>
      </c>
      <c r="AP697" s="7" t="s">
        <v>62</v>
      </c>
      <c r="AQ697" s="7" t="s">
        <v>70</v>
      </c>
      <c r="AR697" s="7" t="s">
        <v>62</v>
      </c>
      <c r="AS697" s="7" t="s">
        <v>66</v>
      </c>
      <c r="AT697" s="7" t="s">
        <v>70</v>
      </c>
      <c r="AU697" s="7" t="s">
        <v>5797</v>
      </c>
      <c r="AV697" s="12">
        <v>0</v>
      </c>
      <c r="AW697" s="12">
        <v>0</v>
      </c>
      <c r="AX697" s="12">
        <v>0</v>
      </c>
      <c r="AY697" s="12" t="s">
        <v>5797</v>
      </c>
      <c r="AZ697" s="12">
        <v>1</v>
      </c>
      <c r="BA697" s="12">
        <v>0</v>
      </c>
      <c r="BB697" s="12">
        <v>1</v>
      </c>
      <c r="BC697" s="12">
        <v>1</v>
      </c>
    </row>
    <row r="698" spans="1:55" x14ac:dyDescent="0.35">
      <c r="A698" s="7" t="s">
        <v>1604</v>
      </c>
      <c r="B698" s="7" t="s">
        <v>1605</v>
      </c>
      <c r="C698" s="13" t="s">
        <v>51</v>
      </c>
      <c r="D698" s="7">
        <v>300</v>
      </c>
      <c r="E698" s="7" t="s">
        <v>100</v>
      </c>
      <c r="F698" s="7">
        <v>2286</v>
      </c>
      <c r="G698" s="14" t="s">
        <v>53</v>
      </c>
      <c r="H698" s="13" t="s">
        <v>54</v>
      </c>
      <c r="I698" s="7" t="s">
        <v>75</v>
      </c>
      <c r="J698" s="7" t="s">
        <v>87</v>
      </c>
      <c r="K698" s="7" t="s">
        <v>57</v>
      </c>
      <c r="L698" s="7">
        <v>12</v>
      </c>
      <c r="M698" s="7" t="s">
        <v>86</v>
      </c>
      <c r="N698" s="7">
        <v>37</v>
      </c>
      <c r="O698" t="s">
        <v>7921</v>
      </c>
      <c r="P698" s="7" t="s">
        <v>59</v>
      </c>
      <c r="Q698" s="14" t="s">
        <v>56</v>
      </c>
      <c r="R698" t="b">
        <v>0</v>
      </c>
      <c r="S698" s="7">
        <v>681</v>
      </c>
      <c r="T698" s="7">
        <v>13.775</v>
      </c>
      <c r="U698" s="7">
        <v>29.225000000000001</v>
      </c>
      <c r="V698" s="7">
        <v>1.4283349999999999</v>
      </c>
      <c r="W698" s="7">
        <v>0.92384999999999995</v>
      </c>
      <c r="X698" s="7">
        <v>6.1</v>
      </c>
      <c r="Y698" s="7">
        <v>5.36</v>
      </c>
      <c r="Z698" s="14">
        <v>1.74</v>
      </c>
      <c r="AA698" s="17">
        <v>2.4583000000000001E-2</v>
      </c>
      <c r="AB698" s="3">
        <v>0.97541699999999998</v>
      </c>
      <c r="AC698" s="14" t="s">
        <v>197</v>
      </c>
      <c r="AD698" s="13">
        <v>7</v>
      </c>
      <c r="AE698" s="14">
        <v>6</v>
      </c>
      <c r="AF698" s="13">
        <v>4</v>
      </c>
      <c r="AG698" s="7">
        <v>4</v>
      </c>
      <c r="AH698" s="7">
        <v>0</v>
      </c>
      <c r="AI698" s="7">
        <v>3</v>
      </c>
      <c r="AJ698" s="7">
        <v>3</v>
      </c>
      <c r="AK698" s="14">
        <v>0</v>
      </c>
      <c r="AL698" s="13">
        <v>3</v>
      </c>
      <c r="AM698" s="14">
        <v>3</v>
      </c>
      <c r="AN698" s="7" t="s">
        <v>66</v>
      </c>
      <c r="AO698" s="7" t="s">
        <v>62</v>
      </c>
      <c r="AP698" s="7" t="s">
        <v>62</v>
      </c>
      <c r="AQ698" s="7" t="s">
        <v>5797</v>
      </c>
      <c r="AR698" s="7" t="s">
        <v>62</v>
      </c>
      <c r="AS698" s="7" t="s">
        <v>66</v>
      </c>
      <c r="AT698" s="7" t="s">
        <v>5797</v>
      </c>
      <c r="AU698" s="7" t="s">
        <v>70</v>
      </c>
      <c r="AV698" s="12">
        <v>0</v>
      </c>
      <c r="AW698" s="12">
        <v>0</v>
      </c>
      <c r="AX698" s="12">
        <v>0</v>
      </c>
      <c r="AY698" s="12">
        <v>0</v>
      </c>
      <c r="AZ698" s="12">
        <v>1</v>
      </c>
      <c r="BA698" s="12">
        <v>0</v>
      </c>
      <c r="BB698" s="12" t="s">
        <v>5797</v>
      </c>
      <c r="BC698" s="12">
        <v>1</v>
      </c>
    </row>
    <row r="699" spans="1:55" x14ac:dyDescent="0.35">
      <c r="A699" s="7" t="s">
        <v>1606</v>
      </c>
      <c r="B699" s="7" t="s">
        <v>1607</v>
      </c>
      <c r="C699" s="13" t="s">
        <v>51</v>
      </c>
      <c r="D699" s="7">
        <v>300</v>
      </c>
      <c r="E699" s="7" t="s">
        <v>139</v>
      </c>
      <c r="F699" s="7"/>
      <c r="G699" s="14" t="s">
        <v>53</v>
      </c>
      <c r="H699" s="13" t="s">
        <v>54</v>
      </c>
      <c r="I699" s="7" t="s">
        <v>117</v>
      </c>
      <c r="J699" s="7" t="s">
        <v>56</v>
      </c>
      <c r="K699" s="7" t="s">
        <v>84</v>
      </c>
      <c r="L699" s="7">
        <v>22</v>
      </c>
      <c r="M699" s="7" t="s">
        <v>86</v>
      </c>
      <c r="N699" s="7">
        <v>34</v>
      </c>
      <c r="O699" t="s">
        <v>7875</v>
      </c>
      <c r="P699" s="7" t="s">
        <v>59</v>
      </c>
      <c r="Q699" s="14" t="s">
        <v>59</v>
      </c>
      <c r="R699" t="b">
        <v>0</v>
      </c>
      <c r="S699" s="7">
        <v>1338</v>
      </c>
      <c r="T699" s="7">
        <v>18.420000000000002</v>
      </c>
      <c r="U699" s="7">
        <v>29.86</v>
      </c>
      <c r="V699" s="7">
        <v>0.80346639999999991</v>
      </c>
      <c r="W699" s="7">
        <v>1.8913599999999999</v>
      </c>
      <c r="X699" s="7">
        <v>6.6</v>
      </c>
      <c r="Y699" s="7">
        <v>3.65</v>
      </c>
      <c r="Z699" s="14">
        <v>3.28</v>
      </c>
      <c r="AA699" s="17">
        <v>1E-4</v>
      </c>
      <c r="AB699" s="3">
        <v>0.99990000000000001</v>
      </c>
      <c r="AC699" s="14" t="s">
        <v>197</v>
      </c>
      <c r="AD699" s="13">
        <v>7</v>
      </c>
      <c r="AE699" s="14">
        <v>6</v>
      </c>
      <c r="AF699" s="13">
        <v>4</v>
      </c>
      <c r="AG699" s="7">
        <v>4</v>
      </c>
      <c r="AH699" s="7">
        <v>0</v>
      </c>
      <c r="AI699" s="7">
        <v>3</v>
      </c>
      <c r="AJ699" s="7">
        <v>3</v>
      </c>
      <c r="AK699" s="14">
        <v>0</v>
      </c>
      <c r="AL699" s="13">
        <v>3</v>
      </c>
      <c r="AM699" s="14">
        <v>3</v>
      </c>
      <c r="AN699" s="7" t="s">
        <v>66</v>
      </c>
      <c r="AO699" s="7" t="s">
        <v>62</v>
      </c>
      <c r="AP699" s="7" t="s">
        <v>66</v>
      </c>
      <c r="AQ699" s="7" t="s">
        <v>70</v>
      </c>
      <c r="AR699" s="7" t="s">
        <v>70</v>
      </c>
      <c r="AS699" s="7" t="s">
        <v>66</v>
      </c>
      <c r="AT699" s="7" t="s">
        <v>70</v>
      </c>
      <c r="AU699" s="7" t="s">
        <v>70</v>
      </c>
      <c r="AV699" s="12">
        <v>0</v>
      </c>
      <c r="AW699" s="12">
        <v>0</v>
      </c>
      <c r="AX699" s="12">
        <v>0</v>
      </c>
      <c r="AY699" s="12">
        <v>1</v>
      </c>
      <c r="AZ699" s="12">
        <v>1</v>
      </c>
      <c r="BA699" s="12">
        <v>0</v>
      </c>
      <c r="BB699" s="12">
        <v>1</v>
      </c>
      <c r="BC699" s="12">
        <v>1</v>
      </c>
    </row>
    <row r="700" spans="1:55" x14ac:dyDescent="0.35">
      <c r="A700" s="7" t="s">
        <v>1608</v>
      </c>
      <c r="B700" s="7" t="s">
        <v>1609</v>
      </c>
      <c r="C700" s="13" t="s">
        <v>51</v>
      </c>
      <c r="D700" s="7">
        <v>300</v>
      </c>
      <c r="E700" s="7" t="s">
        <v>139</v>
      </c>
      <c r="F700" s="7">
        <v>906</v>
      </c>
      <c r="G700" s="14" t="s">
        <v>53</v>
      </c>
      <c r="H700" s="13" t="s">
        <v>54</v>
      </c>
      <c r="I700" s="7" t="s">
        <v>92</v>
      </c>
      <c r="J700" s="7" t="s">
        <v>56</v>
      </c>
      <c r="K700" s="7" t="s">
        <v>57</v>
      </c>
      <c r="L700" s="7">
        <v>17</v>
      </c>
      <c r="M700" s="7" t="s">
        <v>86</v>
      </c>
      <c r="N700" s="7">
        <v>48</v>
      </c>
      <c r="O700" t="s">
        <v>7875</v>
      </c>
      <c r="P700" s="7" t="s">
        <v>59</v>
      </c>
      <c r="Q700" s="14" t="s">
        <v>59</v>
      </c>
      <c r="R700" t="b">
        <v>0</v>
      </c>
      <c r="S700" s="7">
        <v>1114</v>
      </c>
      <c r="T700" s="7">
        <v>18.420000000000002</v>
      </c>
      <c r="U700" s="7">
        <v>28.6</v>
      </c>
      <c r="V700" s="7">
        <v>0.68926680000000007</v>
      </c>
      <c r="W700" s="7">
        <v>1.55924</v>
      </c>
      <c r="X700" s="7">
        <v>6.2</v>
      </c>
      <c r="Y700" s="7">
        <v>2.69</v>
      </c>
      <c r="Z700" s="14">
        <v>4.08</v>
      </c>
      <c r="AA700" s="17">
        <v>6.9096900000000004E-4</v>
      </c>
      <c r="AB700" s="3">
        <v>0.999309</v>
      </c>
      <c r="AC700" s="14" t="s">
        <v>197</v>
      </c>
      <c r="AD700" s="13">
        <v>7</v>
      </c>
      <c r="AE700" s="14">
        <v>6</v>
      </c>
      <c r="AF700" s="13">
        <v>4</v>
      </c>
      <c r="AG700" s="7">
        <v>3</v>
      </c>
      <c r="AH700" s="7">
        <v>1</v>
      </c>
      <c r="AI700" s="7">
        <v>3</v>
      </c>
      <c r="AJ700" s="7">
        <v>2</v>
      </c>
      <c r="AK700" s="14">
        <v>1</v>
      </c>
      <c r="AL700" s="13">
        <v>3</v>
      </c>
      <c r="AM700" s="14">
        <v>3</v>
      </c>
      <c r="AN700" s="7" t="s">
        <v>66</v>
      </c>
      <c r="AO700" s="7" t="s">
        <v>62</v>
      </c>
      <c r="AP700" s="7" t="s">
        <v>208</v>
      </c>
      <c r="AQ700" s="7" t="s">
        <v>70</v>
      </c>
      <c r="AR700" s="7" t="s">
        <v>62</v>
      </c>
      <c r="AS700" s="7" t="s">
        <v>66</v>
      </c>
      <c r="AT700" s="7" t="s">
        <v>70</v>
      </c>
      <c r="AU700" s="7" t="s">
        <v>70</v>
      </c>
      <c r="AV700" s="12">
        <v>0</v>
      </c>
      <c r="AW700" s="12">
        <v>0</v>
      </c>
      <c r="AX700" s="12">
        <v>0</v>
      </c>
      <c r="AY700" s="12" t="s">
        <v>5797</v>
      </c>
      <c r="AZ700" s="12">
        <v>1</v>
      </c>
      <c r="BA700" s="12">
        <v>0</v>
      </c>
      <c r="BB700" s="12">
        <v>1</v>
      </c>
      <c r="BC700" s="12">
        <v>1</v>
      </c>
    </row>
    <row r="701" spans="1:55" x14ac:dyDescent="0.35">
      <c r="A701" s="7" t="s">
        <v>1610</v>
      </c>
      <c r="B701" s="7" t="s">
        <v>1611</v>
      </c>
      <c r="C701" s="13" t="s">
        <v>51</v>
      </c>
      <c r="D701" s="7">
        <v>300</v>
      </c>
      <c r="E701" s="7" t="s">
        <v>89</v>
      </c>
      <c r="F701" s="7">
        <v>1850</v>
      </c>
      <c r="G701" s="14" t="s">
        <v>53</v>
      </c>
      <c r="H701" s="13" t="s">
        <v>54</v>
      </c>
      <c r="I701" s="7" t="s">
        <v>103</v>
      </c>
      <c r="J701" s="7" t="s">
        <v>87</v>
      </c>
      <c r="K701" s="7" t="s">
        <v>57</v>
      </c>
      <c r="L701" s="7">
        <v>20</v>
      </c>
      <c r="M701" s="7" t="s">
        <v>86</v>
      </c>
      <c r="N701" s="7">
        <v>41</v>
      </c>
      <c r="O701" t="s">
        <v>7897</v>
      </c>
      <c r="P701" s="7" t="s">
        <v>77</v>
      </c>
      <c r="Q701" s="14" t="s">
        <v>59</v>
      </c>
      <c r="R701" t="b">
        <v>0</v>
      </c>
      <c r="S701" s="7">
        <v>945</v>
      </c>
      <c r="T701" s="7">
        <v>15.46</v>
      </c>
      <c r="U701" s="7">
        <v>24</v>
      </c>
      <c r="V701" s="7">
        <v>0.53946679999999991</v>
      </c>
      <c r="W701" s="7">
        <v>1.6672800000000001</v>
      </c>
      <c r="X701" s="7">
        <v>5.3</v>
      </c>
      <c r="Y701" s="7">
        <v>3.22</v>
      </c>
      <c r="Z701" s="14">
        <v>3.52</v>
      </c>
      <c r="AA701" s="17">
        <v>1E-4</v>
      </c>
      <c r="AB701" s="3">
        <v>0.99990000000000001</v>
      </c>
      <c r="AC701" s="14" t="s">
        <v>197</v>
      </c>
      <c r="AD701" s="13">
        <v>7</v>
      </c>
      <c r="AE701" s="14">
        <v>6</v>
      </c>
      <c r="AF701" s="13">
        <v>4</v>
      </c>
      <c r="AG701" s="7">
        <v>4</v>
      </c>
      <c r="AH701" s="7">
        <v>0</v>
      </c>
      <c r="AI701" s="7">
        <v>3</v>
      </c>
      <c r="AJ701" s="7">
        <v>3</v>
      </c>
      <c r="AK701" s="14">
        <v>0</v>
      </c>
      <c r="AL701" s="13">
        <v>3</v>
      </c>
      <c r="AM701" s="14">
        <v>3</v>
      </c>
      <c r="AN701" s="7" t="s">
        <v>66</v>
      </c>
      <c r="AO701" s="7" t="s">
        <v>62</v>
      </c>
      <c r="AP701" s="7" t="s">
        <v>66</v>
      </c>
      <c r="AQ701" s="7" t="s">
        <v>70</v>
      </c>
      <c r="AR701" s="7" t="s">
        <v>70</v>
      </c>
      <c r="AS701" s="7" t="s">
        <v>66</v>
      </c>
      <c r="AT701" s="7" t="s">
        <v>70</v>
      </c>
      <c r="AU701" s="7" t="s">
        <v>70</v>
      </c>
      <c r="AV701" s="12">
        <v>0</v>
      </c>
      <c r="AW701" s="12">
        <v>0</v>
      </c>
      <c r="AX701" s="12">
        <v>0</v>
      </c>
      <c r="AY701" s="12" t="s">
        <v>5797</v>
      </c>
      <c r="AZ701" s="12">
        <v>1</v>
      </c>
      <c r="BA701" s="12">
        <v>0</v>
      </c>
      <c r="BB701" s="12">
        <v>1</v>
      </c>
      <c r="BC701" s="12">
        <v>1</v>
      </c>
    </row>
    <row r="702" spans="1:55" x14ac:dyDescent="0.35">
      <c r="A702" s="7" t="s">
        <v>1612</v>
      </c>
      <c r="B702" s="7" t="s">
        <v>1613</v>
      </c>
      <c r="C702" s="13" t="s">
        <v>51</v>
      </c>
      <c r="D702" s="7">
        <v>300</v>
      </c>
      <c r="E702" s="7" t="s">
        <v>89</v>
      </c>
      <c r="F702" s="7">
        <v>600</v>
      </c>
      <c r="G702" s="14" t="s">
        <v>53</v>
      </c>
      <c r="H702" s="13" t="s">
        <v>54</v>
      </c>
      <c r="I702" s="7" t="s">
        <v>75</v>
      </c>
      <c r="J702" s="7" t="s">
        <v>87</v>
      </c>
      <c r="K702" s="7" t="s">
        <v>57</v>
      </c>
      <c r="L702" s="7">
        <v>24.4</v>
      </c>
      <c r="M702" s="7" t="s">
        <v>86</v>
      </c>
      <c r="N702" s="7">
        <v>36</v>
      </c>
      <c r="O702" t="s">
        <v>7875</v>
      </c>
      <c r="P702" s="7" t="s">
        <v>113</v>
      </c>
      <c r="Q702" s="14" t="s">
        <v>59</v>
      </c>
      <c r="R702" t="b">
        <v>0</v>
      </c>
      <c r="S702" s="7">
        <v>1019</v>
      </c>
      <c r="T702" s="7">
        <v>18.68</v>
      </c>
      <c r="U702" s="7">
        <v>29.34</v>
      </c>
      <c r="V702" s="7">
        <v>0.84960000000000002</v>
      </c>
      <c r="W702" s="7">
        <v>1.6965399999999999</v>
      </c>
      <c r="X702" s="7">
        <v>6</v>
      </c>
      <c r="Y702" s="7">
        <v>3.05</v>
      </c>
      <c r="Z702" s="14">
        <v>3.36</v>
      </c>
      <c r="AA702" s="17">
        <v>1E-4</v>
      </c>
      <c r="AB702" s="3">
        <v>0.99990000000000001</v>
      </c>
      <c r="AC702" s="14" t="s">
        <v>197</v>
      </c>
      <c r="AD702" s="13">
        <v>7</v>
      </c>
      <c r="AE702" s="14">
        <v>6</v>
      </c>
      <c r="AF702" s="13">
        <v>4</v>
      </c>
      <c r="AG702" s="7">
        <v>4</v>
      </c>
      <c r="AH702" s="7">
        <v>0</v>
      </c>
      <c r="AI702" s="7">
        <v>3</v>
      </c>
      <c r="AJ702" s="7">
        <v>3</v>
      </c>
      <c r="AK702" s="14">
        <v>0</v>
      </c>
      <c r="AL702" s="13">
        <v>3</v>
      </c>
      <c r="AM702" s="14">
        <v>3</v>
      </c>
      <c r="AN702" s="7" t="s">
        <v>66</v>
      </c>
      <c r="AO702" s="7" t="s">
        <v>62</v>
      </c>
      <c r="AP702" s="7" t="s">
        <v>66</v>
      </c>
      <c r="AQ702" s="7" t="s">
        <v>70</v>
      </c>
      <c r="AR702" s="7" t="s">
        <v>70</v>
      </c>
      <c r="AS702" s="7" t="s">
        <v>66</v>
      </c>
      <c r="AT702" s="7" t="s">
        <v>70</v>
      </c>
      <c r="AU702" s="7" t="s">
        <v>70</v>
      </c>
      <c r="AV702" s="12">
        <v>0</v>
      </c>
      <c r="AW702" s="12">
        <v>0</v>
      </c>
      <c r="AX702" s="12">
        <v>0</v>
      </c>
      <c r="AY702" s="12" t="s">
        <v>5797</v>
      </c>
      <c r="AZ702" s="12">
        <v>1</v>
      </c>
      <c r="BA702" s="12">
        <v>0</v>
      </c>
      <c r="BB702" s="12">
        <v>1</v>
      </c>
      <c r="BC702" s="12">
        <v>1</v>
      </c>
    </row>
    <row r="703" spans="1:55" x14ac:dyDescent="0.35">
      <c r="A703" s="7" t="s">
        <v>1614</v>
      </c>
      <c r="B703" s="7" t="s">
        <v>1615</v>
      </c>
      <c r="C703" s="13" t="s">
        <v>51</v>
      </c>
      <c r="D703" s="7">
        <v>300</v>
      </c>
      <c r="E703" s="7" t="s">
        <v>100</v>
      </c>
      <c r="F703" s="7"/>
      <c r="G703" s="14" t="s">
        <v>53</v>
      </c>
      <c r="H703" s="13" t="s">
        <v>54</v>
      </c>
      <c r="I703" s="7" t="s">
        <v>75</v>
      </c>
      <c r="J703" s="7" t="s">
        <v>87</v>
      </c>
      <c r="K703" s="7" t="s">
        <v>57</v>
      </c>
      <c r="L703" s="7">
        <v>22</v>
      </c>
      <c r="M703" s="7" t="s">
        <v>86</v>
      </c>
      <c r="N703" s="7">
        <v>40</v>
      </c>
      <c r="O703" t="s">
        <v>7875</v>
      </c>
      <c r="P703" s="7" t="s">
        <v>59</v>
      </c>
      <c r="Q703" s="14" t="s">
        <v>59</v>
      </c>
      <c r="R703" t="b">
        <v>0</v>
      </c>
      <c r="S703" s="7">
        <v>776</v>
      </c>
      <c r="T703" s="7">
        <v>8.0399999999999991</v>
      </c>
      <c r="U703" s="7">
        <v>21.74</v>
      </c>
      <c r="V703" s="7">
        <v>0.69359939999999998</v>
      </c>
      <c r="W703" s="7">
        <v>1.1293200000000001</v>
      </c>
      <c r="X703" s="7">
        <v>6.2</v>
      </c>
      <c r="Y703" s="7">
        <v>4.46</v>
      </c>
      <c r="Z703" s="14">
        <v>2.78</v>
      </c>
      <c r="AA703" s="17">
        <v>1E-4</v>
      </c>
      <c r="AB703" s="3">
        <v>0.99990000000000001</v>
      </c>
      <c r="AC703" s="14" t="s">
        <v>197</v>
      </c>
      <c r="AD703" s="13">
        <v>7</v>
      </c>
      <c r="AE703" s="14">
        <v>6</v>
      </c>
      <c r="AF703" s="13">
        <v>4</v>
      </c>
      <c r="AG703" s="7">
        <v>4</v>
      </c>
      <c r="AH703" s="7">
        <v>0</v>
      </c>
      <c r="AI703" s="7">
        <v>3</v>
      </c>
      <c r="AJ703" s="7">
        <v>3</v>
      </c>
      <c r="AK703" s="14">
        <v>0</v>
      </c>
      <c r="AL703" s="13">
        <v>3</v>
      </c>
      <c r="AM703" s="14">
        <v>3</v>
      </c>
      <c r="AN703" s="7" t="s">
        <v>66</v>
      </c>
      <c r="AO703" s="7" t="s">
        <v>62</v>
      </c>
      <c r="AP703" s="7" t="s">
        <v>66</v>
      </c>
      <c r="AQ703" s="7" t="s">
        <v>70</v>
      </c>
      <c r="AR703" s="7" t="s">
        <v>70</v>
      </c>
      <c r="AS703" s="7" t="s">
        <v>66</v>
      </c>
      <c r="AT703" s="7" t="s">
        <v>70</v>
      </c>
      <c r="AU703" s="7" t="s">
        <v>70</v>
      </c>
      <c r="AV703" s="12">
        <v>0</v>
      </c>
      <c r="AW703" s="12">
        <v>0</v>
      </c>
      <c r="AX703" s="12">
        <v>0</v>
      </c>
      <c r="AY703" s="12">
        <v>1</v>
      </c>
      <c r="AZ703" s="12">
        <v>1</v>
      </c>
      <c r="BA703" s="12">
        <v>0</v>
      </c>
      <c r="BB703" s="12">
        <v>1</v>
      </c>
      <c r="BC703" s="12">
        <v>1</v>
      </c>
    </row>
    <row r="704" spans="1:55" x14ac:dyDescent="0.35">
      <c r="A704" s="7" t="s">
        <v>1616</v>
      </c>
      <c r="B704" s="7" t="s">
        <v>1617</v>
      </c>
      <c r="C704" s="13" t="s">
        <v>51</v>
      </c>
      <c r="D704" s="7">
        <v>300</v>
      </c>
      <c r="E704" s="7" t="s">
        <v>139</v>
      </c>
      <c r="F704" s="7"/>
      <c r="G704" s="14" t="s">
        <v>53</v>
      </c>
      <c r="H704" s="13" t="s">
        <v>54</v>
      </c>
      <c r="I704" s="7" t="s">
        <v>75</v>
      </c>
      <c r="J704" s="7" t="s">
        <v>87</v>
      </c>
      <c r="K704" s="7" t="s">
        <v>57</v>
      </c>
      <c r="L704" s="7">
        <v>17</v>
      </c>
      <c r="M704" s="7" t="s">
        <v>109</v>
      </c>
      <c r="N704" s="7">
        <v>41</v>
      </c>
      <c r="O704" t="s">
        <v>7875</v>
      </c>
      <c r="P704" s="7" t="s">
        <v>77</v>
      </c>
      <c r="Q704" s="14" t="s">
        <v>59</v>
      </c>
      <c r="R704" t="b">
        <v>0</v>
      </c>
      <c r="S704" s="7">
        <v>2403</v>
      </c>
      <c r="T704" s="7">
        <v>22.32</v>
      </c>
      <c r="U704" s="7">
        <v>31.68</v>
      </c>
      <c r="V704" s="7">
        <v>0.86779919999999999</v>
      </c>
      <c r="W704" s="7">
        <v>3.1640999999999999</v>
      </c>
      <c r="X704" s="7">
        <v>5.6</v>
      </c>
      <c r="Y704" s="7">
        <v>2.98</v>
      </c>
      <c r="Z704" s="14">
        <v>4.12</v>
      </c>
      <c r="AA704" s="17">
        <v>1E-4</v>
      </c>
      <c r="AB704" s="3">
        <v>0.99990000000000001</v>
      </c>
      <c r="AC704" s="14" t="s">
        <v>197</v>
      </c>
      <c r="AD704" s="13">
        <v>7</v>
      </c>
      <c r="AE704" s="14">
        <v>6</v>
      </c>
      <c r="AF704" s="13">
        <v>4</v>
      </c>
      <c r="AG704" s="7">
        <v>4</v>
      </c>
      <c r="AH704" s="7">
        <v>0</v>
      </c>
      <c r="AI704" s="7">
        <v>3</v>
      </c>
      <c r="AJ704" s="7">
        <v>3</v>
      </c>
      <c r="AK704" s="14">
        <v>0</v>
      </c>
      <c r="AL704" s="13">
        <v>3</v>
      </c>
      <c r="AM704" s="14">
        <v>3</v>
      </c>
      <c r="AN704" s="7" t="s">
        <v>66</v>
      </c>
      <c r="AO704" s="7" t="s">
        <v>62</v>
      </c>
      <c r="AP704" s="7" t="s">
        <v>66</v>
      </c>
      <c r="AQ704" s="7" t="s">
        <v>70</v>
      </c>
      <c r="AR704" s="7" t="s">
        <v>70</v>
      </c>
      <c r="AS704" s="7" t="s">
        <v>66</v>
      </c>
      <c r="AT704" s="7" t="s">
        <v>70</v>
      </c>
      <c r="AU704" s="7" t="s">
        <v>70</v>
      </c>
      <c r="AV704" s="12">
        <v>0</v>
      </c>
      <c r="AW704" s="12">
        <v>0</v>
      </c>
      <c r="AX704" s="12">
        <v>0</v>
      </c>
      <c r="AY704" s="12">
        <v>1</v>
      </c>
      <c r="AZ704" s="12" t="s">
        <v>5797</v>
      </c>
      <c r="BA704" s="12">
        <v>0</v>
      </c>
      <c r="BB704" s="12">
        <v>1</v>
      </c>
      <c r="BC704" s="12">
        <v>1</v>
      </c>
    </row>
    <row r="705" spans="1:55" x14ac:dyDescent="0.35">
      <c r="A705" s="7" t="s">
        <v>1618</v>
      </c>
      <c r="B705" s="7" t="s">
        <v>1619</v>
      </c>
      <c r="C705" s="13" t="s">
        <v>51</v>
      </c>
      <c r="D705" s="7">
        <v>300</v>
      </c>
      <c r="E705" s="7" t="s">
        <v>173</v>
      </c>
      <c r="F705" s="7"/>
      <c r="G705" s="14" t="s">
        <v>53</v>
      </c>
      <c r="H705" s="13" t="s">
        <v>54</v>
      </c>
      <c r="I705" s="7" t="s">
        <v>103</v>
      </c>
      <c r="J705" s="7" t="s">
        <v>56</v>
      </c>
      <c r="K705" s="7" t="s">
        <v>57</v>
      </c>
      <c r="L705" s="7">
        <v>26</v>
      </c>
      <c r="M705" s="7" t="s">
        <v>86</v>
      </c>
      <c r="N705" s="7">
        <v>35</v>
      </c>
      <c r="O705" t="s">
        <v>7875</v>
      </c>
      <c r="P705" s="7" t="s">
        <v>59</v>
      </c>
      <c r="Q705" s="14" t="s">
        <v>59</v>
      </c>
      <c r="R705" t="b">
        <v>0</v>
      </c>
      <c r="S705" s="7">
        <v>1128</v>
      </c>
      <c r="T705" s="7">
        <v>17.22</v>
      </c>
      <c r="U705" s="7">
        <v>26.82</v>
      </c>
      <c r="V705" s="7">
        <v>0.68679999999999997</v>
      </c>
      <c r="W705" s="7">
        <v>1.5544800000000001</v>
      </c>
      <c r="X705" s="7">
        <v>6</v>
      </c>
      <c r="Y705" s="7">
        <v>2.8</v>
      </c>
      <c r="Z705" s="14">
        <v>3.81</v>
      </c>
      <c r="AA705" s="17">
        <v>1E-4</v>
      </c>
      <c r="AB705" s="3">
        <v>0.99990000000000001</v>
      </c>
      <c r="AC705" s="14" t="s">
        <v>197</v>
      </c>
      <c r="AD705" s="13">
        <v>7</v>
      </c>
      <c r="AE705" s="14">
        <v>6</v>
      </c>
      <c r="AF705" s="13">
        <v>4</v>
      </c>
      <c r="AG705" s="7">
        <v>4</v>
      </c>
      <c r="AH705" s="7">
        <v>0</v>
      </c>
      <c r="AI705" s="7">
        <v>3</v>
      </c>
      <c r="AJ705" s="7">
        <v>3</v>
      </c>
      <c r="AK705" s="14">
        <v>0</v>
      </c>
      <c r="AL705" s="13">
        <v>3</v>
      </c>
      <c r="AM705" s="14">
        <v>3</v>
      </c>
      <c r="AN705" s="7" t="s">
        <v>66</v>
      </c>
      <c r="AO705" s="7" t="s">
        <v>62</v>
      </c>
      <c r="AP705" s="7" t="s">
        <v>66</v>
      </c>
      <c r="AQ705" s="7" t="s">
        <v>70</v>
      </c>
      <c r="AR705" s="7" t="s">
        <v>70</v>
      </c>
      <c r="AS705" s="7" t="s">
        <v>66</v>
      </c>
      <c r="AT705" s="7" t="s">
        <v>70</v>
      </c>
      <c r="AU705" s="7" t="s">
        <v>70</v>
      </c>
      <c r="AV705" s="12">
        <v>0</v>
      </c>
      <c r="AW705" s="12">
        <v>0</v>
      </c>
      <c r="AX705" s="12">
        <v>0</v>
      </c>
      <c r="AY705" s="12">
        <v>1</v>
      </c>
      <c r="AZ705" s="12" t="s">
        <v>5797</v>
      </c>
      <c r="BA705" s="12">
        <v>0</v>
      </c>
      <c r="BB705" s="12">
        <v>1</v>
      </c>
      <c r="BC705" s="12">
        <v>1</v>
      </c>
    </row>
    <row r="706" spans="1:55" x14ac:dyDescent="0.35">
      <c r="A706" s="7" t="s">
        <v>1620</v>
      </c>
      <c r="B706" s="7" t="s">
        <v>1621</v>
      </c>
      <c r="C706" s="13" t="s">
        <v>51</v>
      </c>
      <c r="D706" s="7">
        <v>300</v>
      </c>
      <c r="E706" s="7" t="s">
        <v>100</v>
      </c>
      <c r="F706" s="7"/>
      <c r="G706" s="14" t="s">
        <v>53</v>
      </c>
      <c r="H706" s="13" t="s">
        <v>54</v>
      </c>
      <c r="I706" s="7" t="s">
        <v>75</v>
      </c>
      <c r="J706" s="7" t="s">
        <v>87</v>
      </c>
      <c r="K706" s="7" t="s">
        <v>57</v>
      </c>
      <c r="L706" s="7">
        <v>15</v>
      </c>
      <c r="M706" s="7" t="s">
        <v>109</v>
      </c>
      <c r="N706" s="7">
        <v>36</v>
      </c>
      <c r="O706" t="s">
        <v>7875</v>
      </c>
      <c r="P706" s="7" t="s">
        <v>113</v>
      </c>
      <c r="Q706" s="14" t="s">
        <v>59</v>
      </c>
      <c r="R706" t="b">
        <v>0</v>
      </c>
      <c r="S706" s="7">
        <v>459</v>
      </c>
      <c r="T706" s="7">
        <v>10.48</v>
      </c>
      <c r="U706" s="7">
        <v>25</v>
      </c>
      <c r="V706" s="7">
        <v>0.95260120000000004</v>
      </c>
      <c r="W706" s="7">
        <v>0.62728000000000006</v>
      </c>
      <c r="X706" s="7"/>
      <c r="Y706" s="7"/>
      <c r="Z706" s="14"/>
      <c r="AA706" s="17">
        <v>1E-4</v>
      </c>
      <c r="AB706" s="3">
        <v>0.99990000000000001</v>
      </c>
      <c r="AC706" s="14" t="s">
        <v>197</v>
      </c>
      <c r="AD706" s="13">
        <v>7</v>
      </c>
      <c r="AE706" s="14">
        <v>6</v>
      </c>
      <c r="AF706" s="13">
        <v>4</v>
      </c>
      <c r="AG706" s="7">
        <v>4</v>
      </c>
      <c r="AH706" s="7">
        <v>0</v>
      </c>
      <c r="AI706" s="7">
        <v>3</v>
      </c>
      <c r="AJ706" s="7">
        <v>3</v>
      </c>
      <c r="AK706" s="14">
        <v>0</v>
      </c>
      <c r="AL706" s="13">
        <v>3</v>
      </c>
      <c r="AM706" s="14">
        <v>3</v>
      </c>
      <c r="AN706" s="7" t="s">
        <v>66</v>
      </c>
      <c r="AO706" s="7" t="s">
        <v>62</v>
      </c>
      <c r="AP706" s="7" t="s">
        <v>66</v>
      </c>
      <c r="AQ706" s="7" t="s">
        <v>70</v>
      </c>
      <c r="AR706" s="7" t="s">
        <v>70</v>
      </c>
      <c r="AS706" s="7" t="s">
        <v>66</v>
      </c>
      <c r="AT706" s="7" t="s">
        <v>70</v>
      </c>
      <c r="AU706" s="7" t="s">
        <v>70</v>
      </c>
      <c r="AV706" s="12">
        <v>0</v>
      </c>
      <c r="AW706" s="12">
        <v>0</v>
      </c>
      <c r="AX706" s="12">
        <v>0</v>
      </c>
      <c r="AY706" s="12">
        <v>1</v>
      </c>
      <c r="AZ706" s="12">
        <v>1</v>
      </c>
      <c r="BA706" s="12">
        <v>0</v>
      </c>
      <c r="BB706" s="12">
        <v>1</v>
      </c>
      <c r="BC706" s="12">
        <v>1</v>
      </c>
    </row>
    <row r="707" spans="1:55" x14ac:dyDescent="0.35">
      <c r="A707" s="7" t="s">
        <v>1622</v>
      </c>
      <c r="B707" s="7" t="s">
        <v>1623</v>
      </c>
      <c r="C707" s="13" t="s">
        <v>51</v>
      </c>
      <c r="D707" s="7">
        <v>300</v>
      </c>
      <c r="E707" s="7" t="s">
        <v>139</v>
      </c>
      <c r="F707" s="7"/>
      <c r="G707" s="14" t="s">
        <v>53</v>
      </c>
      <c r="H707" s="13" t="s">
        <v>54</v>
      </c>
      <c r="I707" s="7" t="s">
        <v>75</v>
      </c>
      <c r="J707" s="7" t="s">
        <v>87</v>
      </c>
      <c r="K707" s="7" t="s">
        <v>57</v>
      </c>
      <c r="L707" s="7">
        <v>22</v>
      </c>
      <c r="M707" s="7" t="s">
        <v>109</v>
      </c>
      <c r="N707" s="7">
        <v>37</v>
      </c>
      <c r="O707" t="s">
        <v>7875</v>
      </c>
      <c r="P707" s="7" t="s">
        <v>59</v>
      </c>
      <c r="Q707" s="14" t="s">
        <v>59</v>
      </c>
      <c r="R707" t="b">
        <v>0</v>
      </c>
      <c r="S707" s="7">
        <v>1509</v>
      </c>
      <c r="T707" s="7">
        <v>22.16</v>
      </c>
      <c r="U707" s="7">
        <v>30.82</v>
      </c>
      <c r="V707" s="7">
        <v>0.74406680000000003</v>
      </c>
      <c r="W707" s="7">
        <v>2.06996</v>
      </c>
      <c r="X707" s="7">
        <v>6</v>
      </c>
      <c r="Y707" s="7">
        <v>2.84</v>
      </c>
      <c r="Z707" s="14">
        <v>4.16</v>
      </c>
      <c r="AA707" s="17">
        <v>1E-4</v>
      </c>
      <c r="AB707" s="3">
        <v>0.99990000000000001</v>
      </c>
      <c r="AC707" s="14" t="s">
        <v>197</v>
      </c>
      <c r="AD707" s="13">
        <v>7</v>
      </c>
      <c r="AE707" s="14">
        <v>6</v>
      </c>
      <c r="AF707" s="13">
        <v>4</v>
      </c>
      <c r="AG707" s="7">
        <v>4</v>
      </c>
      <c r="AH707" s="7">
        <v>0</v>
      </c>
      <c r="AI707" s="7">
        <v>3</v>
      </c>
      <c r="AJ707" s="7">
        <v>3</v>
      </c>
      <c r="AK707" s="14">
        <v>0</v>
      </c>
      <c r="AL707" s="13">
        <v>3</v>
      </c>
      <c r="AM707" s="14">
        <v>3</v>
      </c>
      <c r="AN707" s="7" t="s">
        <v>66</v>
      </c>
      <c r="AO707" s="7" t="s">
        <v>62</v>
      </c>
      <c r="AP707" s="7" t="s">
        <v>66</v>
      </c>
      <c r="AQ707" s="7" t="s">
        <v>70</v>
      </c>
      <c r="AR707" s="7" t="s">
        <v>70</v>
      </c>
      <c r="AS707" s="7" t="s">
        <v>66</v>
      </c>
      <c r="AT707" s="7" t="s">
        <v>70</v>
      </c>
      <c r="AU707" s="7" t="s">
        <v>70</v>
      </c>
      <c r="AV707" s="12">
        <v>1</v>
      </c>
      <c r="AW707" s="12">
        <v>0</v>
      </c>
      <c r="AX707" s="12">
        <v>0</v>
      </c>
      <c r="AY707" s="12">
        <v>1</v>
      </c>
      <c r="AZ707" s="12">
        <v>1</v>
      </c>
      <c r="BA707" s="12">
        <v>0</v>
      </c>
      <c r="BB707" s="12" t="s">
        <v>5797</v>
      </c>
      <c r="BC707" s="12">
        <v>1</v>
      </c>
    </row>
    <row r="708" spans="1:55" x14ac:dyDescent="0.35">
      <c r="A708" s="7" t="s">
        <v>1624</v>
      </c>
      <c r="B708" s="7" t="s">
        <v>1625</v>
      </c>
      <c r="C708" s="13" t="s">
        <v>51</v>
      </c>
      <c r="D708" s="7">
        <v>300</v>
      </c>
      <c r="E708" s="7" t="s">
        <v>100</v>
      </c>
      <c r="F708" s="7">
        <v>2000</v>
      </c>
      <c r="G708" s="14" t="s">
        <v>53</v>
      </c>
      <c r="H708" s="13" t="s">
        <v>54</v>
      </c>
      <c r="I708" s="7" t="s">
        <v>75</v>
      </c>
      <c r="J708" s="7" t="s">
        <v>87</v>
      </c>
      <c r="K708" s="7" t="s">
        <v>57</v>
      </c>
      <c r="L708" s="7">
        <v>17</v>
      </c>
      <c r="M708" s="7" t="s">
        <v>58</v>
      </c>
      <c r="N708" s="7">
        <v>38</v>
      </c>
      <c r="O708" t="s">
        <v>7875</v>
      </c>
      <c r="P708" s="7" t="s">
        <v>59</v>
      </c>
      <c r="Q708" s="14" t="s">
        <v>113</v>
      </c>
      <c r="R708" t="b">
        <v>0</v>
      </c>
      <c r="S708" s="7">
        <v>731</v>
      </c>
      <c r="T708" s="7">
        <v>10.54</v>
      </c>
      <c r="U708" s="7">
        <v>26.02</v>
      </c>
      <c r="V708" s="7">
        <v>0.92206679999999996</v>
      </c>
      <c r="W708" s="7">
        <v>1.006</v>
      </c>
      <c r="X708" s="7">
        <v>6.5</v>
      </c>
      <c r="Y708" s="7">
        <v>6.17</v>
      </c>
      <c r="Z708" s="14">
        <v>1.96</v>
      </c>
      <c r="AA708" s="17">
        <v>1E-4</v>
      </c>
      <c r="AB708" s="3">
        <v>0.99990000000000001</v>
      </c>
      <c r="AC708" s="14" t="s">
        <v>197</v>
      </c>
      <c r="AD708" s="13">
        <v>7</v>
      </c>
      <c r="AE708" s="14">
        <v>6</v>
      </c>
      <c r="AF708" s="13">
        <v>4</v>
      </c>
      <c r="AG708" s="7">
        <v>4</v>
      </c>
      <c r="AH708" s="7">
        <v>0</v>
      </c>
      <c r="AI708" s="7">
        <v>3</v>
      </c>
      <c r="AJ708" s="7">
        <v>3</v>
      </c>
      <c r="AK708" s="14">
        <v>0</v>
      </c>
      <c r="AL708" s="13">
        <v>3</v>
      </c>
      <c r="AM708" s="14">
        <v>3</v>
      </c>
      <c r="AN708" s="7" t="s">
        <v>66</v>
      </c>
      <c r="AO708" s="7" t="s">
        <v>62</v>
      </c>
      <c r="AP708" s="7" t="s">
        <v>66</v>
      </c>
      <c r="AQ708" s="7" t="s">
        <v>70</v>
      </c>
      <c r="AR708" s="7" t="s">
        <v>70</v>
      </c>
      <c r="AS708" s="7" t="s">
        <v>66</v>
      </c>
      <c r="AT708" s="7" t="s">
        <v>70</v>
      </c>
      <c r="AU708" s="7" t="s">
        <v>70</v>
      </c>
      <c r="AV708" s="12">
        <v>0</v>
      </c>
      <c r="AW708" s="12">
        <v>0</v>
      </c>
      <c r="AX708" s="12">
        <v>0</v>
      </c>
      <c r="AY708" s="12">
        <v>1</v>
      </c>
      <c r="AZ708" s="12" t="s">
        <v>5797</v>
      </c>
      <c r="BA708" s="12">
        <v>0</v>
      </c>
      <c r="BB708" s="12">
        <v>1</v>
      </c>
      <c r="BC708" s="12">
        <v>1</v>
      </c>
    </row>
    <row r="709" spans="1:55" x14ac:dyDescent="0.35">
      <c r="A709" s="7" t="s">
        <v>1626</v>
      </c>
      <c r="B709" s="7" t="s">
        <v>1627</v>
      </c>
      <c r="C709" s="13" t="s">
        <v>51</v>
      </c>
      <c r="D709" s="7">
        <v>300</v>
      </c>
      <c r="E709" s="7" t="s">
        <v>100</v>
      </c>
      <c r="F709" s="7">
        <v>1800</v>
      </c>
      <c r="G709" s="14" t="s">
        <v>53</v>
      </c>
      <c r="H709" s="13" t="s">
        <v>54</v>
      </c>
      <c r="I709" s="7" t="s">
        <v>75</v>
      </c>
      <c r="J709" s="7" t="s">
        <v>56</v>
      </c>
      <c r="K709" s="7" t="s">
        <v>57</v>
      </c>
      <c r="L709" s="7">
        <v>24</v>
      </c>
      <c r="M709" s="7" t="s">
        <v>86</v>
      </c>
      <c r="N709" s="7">
        <v>40</v>
      </c>
      <c r="O709" t="s">
        <v>7875</v>
      </c>
      <c r="P709" s="7" t="s">
        <v>59</v>
      </c>
      <c r="Q709" s="14" t="s">
        <v>59</v>
      </c>
      <c r="R709" t="b">
        <v>0</v>
      </c>
      <c r="S709" s="7">
        <v>419</v>
      </c>
      <c r="T709" s="7">
        <v>12.56</v>
      </c>
      <c r="U709" s="7">
        <v>26.7</v>
      </c>
      <c r="V709" s="7">
        <v>0.95673339999999985</v>
      </c>
      <c r="W709" s="7">
        <v>0.59256000000000009</v>
      </c>
      <c r="X709" s="7">
        <v>7.7</v>
      </c>
      <c r="Y709" s="7">
        <v>4.53</v>
      </c>
      <c r="Z709" s="14">
        <v>2.96</v>
      </c>
      <c r="AA709" s="17">
        <v>7.3988099999999996E-3</v>
      </c>
      <c r="AB709" s="3">
        <v>0.99260099999999996</v>
      </c>
      <c r="AC709" s="14" t="s">
        <v>197</v>
      </c>
      <c r="AD709" s="13">
        <v>7</v>
      </c>
      <c r="AE709" s="14">
        <v>6</v>
      </c>
      <c r="AF709" s="13">
        <v>4</v>
      </c>
      <c r="AG709" s="7">
        <v>4</v>
      </c>
      <c r="AH709" s="7">
        <v>0</v>
      </c>
      <c r="AI709" s="7">
        <v>3</v>
      </c>
      <c r="AJ709" s="7">
        <v>3</v>
      </c>
      <c r="AK709" s="14">
        <v>0</v>
      </c>
      <c r="AL709" s="13">
        <v>3</v>
      </c>
      <c r="AM709" s="14">
        <v>3</v>
      </c>
      <c r="AN709" s="7" t="s">
        <v>66</v>
      </c>
      <c r="AO709" s="7" t="s">
        <v>62</v>
      </c>
      <c r="AP709" s="7" t="s">
        <v>62</v>
      </c>
      <c r="AQ709" s="7" t="s">
        <v>5797</v>
      </c>
      <c r="AR709" s="7" t="s">
        <v>62</v>
      </c>
      <c r="AS709" s="7" t="s">
        <v>66</v>
      </c>
      <c r="AT709" s="7" t="s">
        <v>5797</v>
      </c>
      <c r="AU709" s="7" t="s">
        <v>5797</v>
      </c>
      <c r="AV709" s="12">
        <v>0</v>
      </c>
      <c r="AW709" s="12">
        <v>0</v>
      </c>
      <c r="AX709" s="12">
        <v>0</v>
      </c>
      <c r="AY709" s="12">
        <v>1</v>
      </c>
      <c r="AZ709" s="12">
        <v>1</v>
      </c>
      <c r="BA709" s="12">
        <v>0</v>
      </c>
      <c r="BB709" s="12">
        <v>1</v>
      </c>
      <c r="BC709" s="12">
        <v>1</v>
      </c>
    </row>
    <row r="710" spans="1:55" x14ac:dyDescent="0.35">
      <c r="A710" s="7" t="s">
        <v>1628</v>
      </c>
      <c r="B710" s="7" t="s">
        <v>1629</v>
      </c>
      <c r="C710" s="13" t="s">
        <v>51</v>
      </c>
      <c r="D710" s="7">
        <v>300</v>
      </c>
      <c r="E710" s="7" t="s">
        <v>100</v>
      </c>
      <c r="F710" s="7">
        <v>1850</v>
      </c>
      <c r="G710" s="14" t="s">
        <v>53</v>
      </c>
      <c r="H710" s="13" t="s">
        <v>54</v>
      </c>
      <c r="I710" s="7" t="s">
        <v>83</v>
      </c>
      <c r="J710" s="7" t="s">
        <v>56</v>
      </c>
      <c r="K710" s="7" t="s">
        <v>84</v>
      </c>
      <c r="L710" s="7">
        <v>30</v>
      </c>
      <c r="M710" s="7" t="s">
        <v>86</v>
      </c>
      <c r="N710" s="7">
        <v>37</v>
      </c>
      <c r="O710" t="s">
        <v>7921</v>
      </c>
      <c r="P710" s="7" t="s">
        <v>59</v>
      </c>
      <c r="Q710" s="14" t="s">
        <v>56</v>
      </c>
      <c r="R710" t="b">
        <v>0</v>
      </c>
      <c r="S710" s="7">
        <v>527</v>
      </c>
      <c r="T710" s="7">
        <v>12</v>
      </c>
      <c r="U710" s="7">
        <v>27.7</v>
      </c>
      <c r="V710" s="7">
        <v>1.1349994000000001</v>
      </c>
      <c r="W710" s="7">
        <v>0.65010000000000001</v>
      </c>
      <c r="X710" s="7">
        <v>6.7</v>
      </c>
      <c r="Y710" s="7">
        <v>5.18</v>
      </c>
      <c r="Z710" s="14">
        <v>2.56</v>
      </c>
      <c r="AA710" s="17">
        <v>4.6287899999999998E-3</v>
      </c>
      <c r="AB710" s="3">
        <v>0.99537100000000001</v>
      </c>
      <c r="AC710" s="14" t="s">
        <v>197</v>
      </c>
      <c r="AD710" s="13">
        <v>7</v>
      </c>
      <c r="AE710" s="14">
        <v>6</v>
      </c>
      <c r="AF710" s="13">
        <v>4</v>
      </c>
      <c r="AG710" s="7">
        <v>4</v>
      </c>
      <c r="AH710" s="7">
        <v>0</v>
      </c>
      <c r="AI710" s="7">
        <v>3</v>
      </c>
      <c r="AJ710" s="7">
        <v>3</v>
      </c>
      <c r="AK710" s="14">
        <v>0</v>
      </c>
      <c r="AL710" s="13">
        <v>3</v>
      </c>
      <c r="AM710" s="14">
        <v>3</v>
      </c>
      <c r="AN710" s="7" t="s">
        <v>66</v>
      </c>
      <c r="AO710" s="7" t="s">
        <v>62</v>
      </c>
      <c r="AP710" s="7" t="s">
        <v>62</v>
      </c>
      <c r="AQ710" s="7" t="s">
        <v>5797</v>
      </c>
      <c r="AR710" s="7" t="s">
        <v>62</v>
      </c>
      <c r="AS710" s="7" t="s">
        <v>66</v>
      </c>
      <c r="AT710" s="7" t="s">
        <v>70</v>
      </c>
      <c r="AU710" s="7" t="s">
        <v>5797</v>
      </c>
      <c r="AV710" s="12">
        <v>0</v>
      </c>
      <c r="AW710" s="12">
        <v>0</v>
      </c>
      <c r="AX710" s="12">
        <v>0</v>
      </c>
      <c r="AY710" s="12">
        <v>1</v>
      </c>
      <c r="AZ710" s="12">
        <v>1</v>
      </c>
      <c r="BA710" s="12">
        <v>0</v>
      </c>
      <c r="BB710" s="12">
        <v>1</v>
      </c>
      <c r="BC710" s="12">
        <v>1</v>
      </c>
    </row>
    <row r="711" spans="1:55" x14ac:dyDescent="0.35">
      <c r="A711" s="7" t="s">
        <v>1630</v>
      </c>
      <c r="B711" s="7" t="s">
        <v>1631</v>
      </c>
      <c r="C711" s="13" t="s">
        <v>51</v>
      </c>
      <c r="D711" s="7">
        <v>300</v>
      </c>
      <c r="E711" s="7" t="s">
        <v>100</v>
      </c>
      <c r="F711" s="7"/>
      <c r="G711" s="14" t="s">
        <v>53</v>
      </c>
      <c r="H711" s="13" t="s">
        <v>54</v>
      </c>
      <c r="I711" s="7" t="s">
        <v>75</v>
      </c>
      <c r="J711" s="7" t="s">
        <v>87</v>
      </c>
      <c r="K711" s="7" t="s">
        <v>57</v>
      </c>
      <c r="L711" s="7">
        <v>18</v>
      </c>
      <c r="M711" s="7" t="s">
        <v>86</v>
      </c>
      <c r="N711" s="7">
        <v>37</v>
      </c>
      <c r="O711" t="s">
        <v>7921</v>
      </c>
      <c r="P711" s="7" t="s">
        <v>59</v>
      </c>
      <c r="Q711" s="14" t="s">
        <v>59</v>
      </c>
      <c r="R711" t="b">
        <v>0</v>
      </c>
      <c r="S711" s="7">
        <v>459</v>
      </c>
      <c r="T711" s="7">
        <v>10.48</v>
      </c>
      <c r="U711" s="7">
        <v>25</v>
      </c>
      <c r="V711" s="7">
        <v>0.95260120000000004</v>
      </c>
      <c r="W711" s="7">
        <v>0.62728000000000006</v>
      </c>
      <c r="X711" s="7"/>
      <c r="Y711" s="7"/>
      <c r="Z711" s="14"/>
      <c r="AA711" s="17">
        <v>1E-4</v>
      </c>
      <c r="AB711" s="3">
        <v>0.99990000000000001</v>
      </c>
      <c r="AC711" s="14" t="s">
        <v>197</v>
      </c>
      <c r="AD711" s="13">
        <v>7</v>
      </c>
      <c r="AE711" s="14">
        <v>6</v>
      </c>
      <c r="AF711" s="13">
        <v>4</v>
      </c>
      <c r="AG711" s="7">
        <v>4</v>
      </c>
      <c r="AH711" s="7">
        <v>0</v>
      </c>
      <c r="AI711" s="7">
        <v>3</v>
      </c>
      <c r="AJ711" s="7">
        <v>3</v>
      </c>
      <c r="AK711" s="14">
        <v>0</v>
      </c>
      <c r="AL711" s="13">
        <v>3</v>
      </c>
      <c r="AM711" s="14">
        <v>3</v>
      </c>
      <c r="AN711" s="7" t="s">
        <v>66</v>
      </c>
      <c r="AO711" s="7" t="s">
        <v>62</v>
      </c>
      <c r="AP711" s="7" t="s">
        <v>66</v>
      </c>
      <c r="AQ711" s="7" t="s">
        <v>70</v>
      </c>
      <c r="AR711" s="7" t="s">
        <v>70</v>
      </c>
      <c r="AS711" s="7" t="s">
        <v>66</v>
      </c>
      <c r="AT711" s="7" t="s">
        <v>70</v>
      </c>
      <c r="AU711" s="7" t="s">
        <v>70</v>
      </c>
      <c r="AV711" s="12">
        <v>0</v>
      </c>
      <c r="AW711" s="12">
        <v>0</v>
      </c>
      <c r="AX711" s="12">
        <v>0</v>
      </c>
      <c r="AY711" s="12">
        <v>1</v>
      </c>
      <c r="AZ711" s="12">
        <v>1</v>
      </c>
      <c r="BA711" s="12">
        <v>0</v>
      </c>
      <c r="BB711" s="12">
        <v>1</v>
      </c>
      <c r="BC711" s="12">
        <v>1</v>
      </c>
    </row>
    <row r="712" spans="1:55" x14ac:dyDescent="0.35">
      <c r="A712" s="7" t="s">
        <v>1632</v>
      </c>
      <c r="B712" s="7" t="s">
        <v>1633</v>
      </c>
      <c r="C712" s="13" t="s">
        <v>51</v>
      </c>
      <c r="D712" s="7">
        <v>300</v>
      </c>
      <c r="E712" s="7" t="s">
        <v>100</v>
      </c>
      <c r="F712" s="7">
        <v>1736</v>
      </c>
      <c r="G712" s="14" t="s">
        <v>53</v>
      </c>
      <c r="H712" s="13" t="s">
        <v>54</v>
      </c>
      <c r="I712" s="7" t="s">
        <v>107</v>
      </c>
      <c r="J712" s="7" t="s">
        <v>87</v>
      </c>
      <c r="K712" s="7" t="s">
        <v>57</v>
      </c>
      <c r="L712" s="7">
        <v>33</v>
      </c>
      <c r="M712" s="7" t="s">
        <v>58</v>
      </c>
      <c r="N712" s="7">
        <v>35</v>
      </c>
      <c r="O712" t="s">
        <v>7875</v>
      </c>
      <c r="P712" s="7" t="s">
        <v>59</v>
      </c>
      <c r="Q712" s="14" t="s">
        <v>59</v>
      </c>
      <c r="R712" t="b">
        <v>0</v>
      </c>
      <c r="S712" s="7">
        <v>612</v>
      </c>
      <c r="T712" s="7">
        <v>13.16</v>
      </c>
      <c r="U712" s="7">
        <v>26.52</v>
      </c>
      <c r="V712" s="7">
        <v>0.99180080000000004</v>
      </c>
      <c r="W712" s="7">
        <v>0.79086000000000001</v>
      </c>
      <c r="X712" s="7"/>
      <c r="Y712" s="7"/>
      <c r="Z712" s="14"/>
      <c r="AA712" s="17">
        <v>4.3300600000000002E-2</v>
      </c>
      <c r="AB712" s="3">
        <v>0.95669899999999997</v>
      </c>
      <c r="AC712" s="14" t="s">
        <v>197</v>
      </c>
      <c r="AD712" s="13">
        <v>7</v>
      </c>
      <c r="AE712" s="14">
        <v>6</v>
      </c>
      <c r="AF712" s="13">
        <v>4</v>
      </c>
      <c r="AG712" s="7">
        <v>4</v>
      </c>
      <c r="AH712" s="7">
        <v>0</v>
      </c>
      <c r="AI712" s="7">
        <v>3</v>
      </c>
      <c r="AJ712" s="7">
        <v>3</v>
      </c>
      <c r="AK712" s="14">
        <v>0</v>
      </c>
      <c r="AL712" s="13">
        <v>3</v>
      </c>
      <c r="AM712" s="14">
        <v>3</v>
      </c>
      <c r="AN712" s="7" t="s">
        <v>66</v>
      </c>
      <c r="AO712" s="7" t="s">
        <v>62</v>
      </c>
      <c r="AP712" s="7" t="s">
        <v>62</v>
      </c>
      <c r="AQ712" s="7" t="s">
        <v>70</v>
      </c>
      <c r="AR712" s="7" t="s">
        <v>62</v>
      </c>
      <c r="AS712" s="7" t="s">
        <v>66</v>
      </c>
      <c r="AT712" s="7" t="s">
        <v>70</v>
      </c>
      <c r="AU712" s="7" t="s">
        <v>5797</v>
      </c>
      <c r="AV712" s="12">
        <v>0</v>
      </c>
      <c r="AW712" s="12">
        <v>0</v>
      </c>
      <c r="AX712" s="12">
        <v>0</v>
      </c>
      <c r="AY712" s="12">
        <v>1</v>
      </c>
      <c r="AZ712" s="12">
        <v>1</v>
      </c>
      <c r="BA712" s="12">
        <v>0</v>
      </c>
      <c r="BB712" s="12">
        <v>1</v>
      </c>
      <c r="BC712" s="12">
        <v>1</v>
      </c>
    </row>
    <row r="713" spans="1:55" x14ac:dyDescent="0.35">
      <c r="A713" s="7" t="s">
        <v>1634</v>
      </c>
      <c r="B713" s="7" t="s">
        <v>1635</v>
      </c>
      <c r="C713" s="13" t="s">
        <v>51</v>
      </c>
      <c r="D713" s="7">
        <v>300</v>
      </c>
      <c r="E713" s="7" t="s">
        <v>89</v>
      </c>
      <c r="F713" s="7">
        <v>1600</v>
      </c>
      <c r="G713" s="14" t="s">
        <v>53</v>
      </c>
      <c r="H713" s="13" t="s">
        <v>54</v>
      </c>
      <c r="I713" s="7" t="s">
        <v>118</v>
      </c>
      <c r="J713" s="7" t="s">
        <v>76</v>
      </c>
      <c r="K713" s="7" t="s">
        <v>57</v>
      </c>
      <c r="L713" s="7">
        <v>21</v>
      </c>
      <c r="M713" s="7" t="s">
        <v>86</v>
      </c>
      <c r="N713" s="7">
        <v>48</v>
      </c>
      <c r="O713" t="s">
        <v>7875</v>
      </c>
      <c r="P713" s="7" t="s">
        <v>59</v>
      </c>
      <c r="Q713" s="14" t="s">
        <v>59</v>
      </c>
      <c r="R713" t="b">
        <v>0</v>
      </c>
      <c r="S713" s="7">
        <v>1031</v>
      </c>
      <c r="T713" s="7">
        <v>15.26</v>
      </c>
      <c r="U713" s="7">
        <v>24.38</v>
      </c>
      <c r="V713" s="7">
        <v>0.63680019999999993</v>
      </c>
      <c r="W713" s="7">
        <v>1.78372</v>
      </c>
      <c r="X713" s="7">
        <v>4.8</v>
      </c>
      <c r="Y713" s="7">
        <v>3.22</v>
      </c>
      <c r="Z713" s="14">
        <v>3.12</v>
      </c>
      <c r="AA713" s="17">
        <v>1E-4</v>
      </c>
      <c r="AB713" s="3">
        <v>0.99990000000000001</v>
      </c>
      <c r="AC713" s="14" t="s">
        <v>197</v>
      </c>
      <c r="AD713" s="13">
        <v>7</v>
      </c>
      <c r="AE713" s="14">
        <v>6</v>
      </c>
      <c r="AF713" s="13">
        <v>4</v>
      </c>
      <c r="AG713" s="7">
        <v>3</v>
      </c>
      <c r="AH713" s="7">
        <v>1</v>
      </c>
      <c r="AI713" s="7">
        <v>3</v>
      </c>
      <c r="AJ713" s="7">
        <v>2</v>
      </c>
      <c r="AK713" s="14">
        <v>1</v>
      </c>
      <c r="AL713" s="13">
        <v>3</v>
      </c>
      <c r="AM713" s="14">
        <v>3</v>
      </c>
      <c r="AN713" s="7" t="s">
        <v>66</v>
      </c>
      <c r="AO713" s="7" t="s">
        <v>62</v>
      </c>
      <c r="AP713" s="7" t="s">
        <v>66</v>
      </c>
      <c r="AQ713" s="7" t="s">
        <v>70</v>
      </c>
      <c r="AR713" s="7" t="s">
        <v>63</v>
      </c>
      <c r="AS713" s="7" t="s">
        <v>5797</v>
      </c>
      <c r="AT713" s="7" t="s">
        <v>70</v>
      </c>
      <c r="AU713" s="7" t="s">
        <v>70</v>
      </c>
      <c r="AV713" s="12">
        <v>0</v>
      </c>
      <c r="AW713" s="12">
        <v>0</v>
      </c>
      <c r="AX713" s="12">
        <v>0</v>
      </c>
      <c r="AY713" s="12">
        <v>1</v>
      </c>
      <c r="AZ713" s="12">
        <v>1</v>
      </c>
      <c r="BA713" s="12">
        <v>0</v>
      </c>
      <c r="BB713" s="12">
        <v>1</v>
      </c>
      <c r="BC713" s="12">
        <v>1</v>
      </c>
    </row>
    <row r="714" spans="1:55" x14ac:dyDescent="0.35">
      <c r="A714" s="7" t="s">
        <v>1636</v>
      </c>
      <c r="B714" s="7" t="s">
        <v>1637</v>
      </c>
      <c r="C714" s="13" t="s">
        <v>51</v>
      </c>
      <c r="D714" s="7">
        <v>300</v>
      </c>
      <c r="E714" s="7" t="s">
        <v>100</v>
      </c>
      <c r="F714" s="7"/>
      <c r="G714" s="14" t="s">
        <v>53</v>
      </c>
      <c r="H714" s="13" t="s">
        <v>54</v>
      </c>
      <c r="I714" s="7" t="s">
        <v>75</v>
      </c>
      <c r="J714" s="7" t="s">
        <v>87</v>
      </c>
      <c r="K714" s="7" t="s">
        <v>84</v>
      </c>
      <c r="L714" s="7">
        <v>22</v>
      </c>
      <c r="M714" s="7" t="s">
        <v>86</v>
      </c>
      <c r="N714" s="7">
        <v>42</v>
      </c>
      <c r="O714" t="s">
        <v>7875</v>
      </c>
      <c r="P714" s="7" t="s">
        <v>59</v>
      </c>
      <c r="Q714" s="14" t="s">
        <v>56</v>
      </c>
      <c r="R714" t="b">
        <v>0</v>
      </c>
      <c r="S714" s="7">
        <v>459</v>
      </c>
      <c r="T714" s="7">
        <v>10.48</v>
      </c>
      <c r="U714" s="7">
        <v>25</v>
      </c>
      <c r="V714" s="7">
        <v>0.95260120000000004</v>
      </c>
      <c r="W714" s="7">
        <v>0.62728000000000006</v>
      </c>
      <c r="X714" s="7"/>
      <c r="Y714" s="7"/>
      <c r="Z714" s="14"/>
      <c r="AA714" s="17">
        <v>1E-4</v>
      </c>
      <c r="AB714" s="3">
        <v>0.99990000000000001</v>
      </c>
      <c r="AC714" s="14" t="s">
        <v>197</v>
      </c>
      <c r="AD714" s="13">
        <v>7</v>
      </c>
      <c r="AE714" s="14">
        <v>6</v>
      </c>
      <c r="AF714" s="13">
        <v>4</v>
      </c>
      <c r="AG714" s="7">
        <v>4</v>
      </c>
      <c r="AH714" s="7">
        <v>0</v>
      </c>
      <c r="AI714" s="7">
        <v>3</v>
      </c>
      <c r="AJ714" s="7">
        <v>3</v>
      </c>
      <c r="AK714" s="14">
        <v>0</v>
      </c>
      <c r="AL714" s="13">
        <v>3</v>
      </c>
      <c r="AM714" s="14">
        <v>3</v>
      </c>
      <c r="AN714" s="7" t="s">
        <v>66</v>
      </c>
      <c r="AO714" s="7" t="s">
        <v>62</v>
      </c>
      <c r="AP714" s="7" t="s">
        <v>66</v>
      </c>
      <c r="AQ714" s="7" t="s">
        <v>70</v>
      </c>
      <c r="AR714" s="7" t="s">
        <v>70</v>
      </c>
      <c r="AS714" s="7" t="s">
        <v>5797</v>
      </c>
      <c r="AT714" s="7" t="s">
        <v>70</v>
      </c>
      <c r="AU714" s="7" t="s">
        <v>70</v>
      </c>
      <c r="AV714" s="12">
        <v>0</v>
      </c>
      <c r="AW714" s="12">
        <v>0</v>
      </c>
      <c r="AX714" s="12">
        <v>0</v>
      </c>
      <c r="AY714" s="12">
        <v>1</v>
      </c>
      <c r="AZ714" s="12">
        <v>1</v>
      </c>
      <c r="BA714" s="12">
        <v>0</v>
      </c>
      <c r="BB714" s="12">
        <v>1</v>
      </c>
      <c r="BC714" s="12">
        <v>1</v>
      </c>
    </row>
    <row r="715" spans="1:55" x14ac:dyDescent="0.35">
      <c r="A715" s="7" t="s">
        <v>1638</v>
      </c>
      <c r="B715" s="7" t="s">
        <v>1639</v>
      </c>
      <c r="C715" s="13" t="s">
        <v>51</v>
      </c>
      <c r="D715" s="7">
        <v>300</v>
      </c>
      <c r="E715" s="7" t="s">
        <v>100</v>
      </c>
      <c r="F715" s="7"/>
      <c r="G715" s="14" t="s">
        <v>53</v>
      </c>
      <c r="H715" s="13" t="s">
        <v>54</v>
      </c>
      <c r="I715" s="7" t="s">
        <v>75</v>
      </c>
      <c r="J715" s="7" t="s">
        <v>87</v>
      </c>
      <c r="K715" s="7" t="s">
        <v>57</v>
      </c>
      <c r="L715" s="7">
        <v>16</v>
      </c>
      <c r="M715" s="7" t="s">
        <v>86</v>
      </c>
      <c r="N715" s="7">
        <v>42</v>
      </c>
      <c r="O715" t="s">
        <v>7875</v>
      </c>
      <c r="P715" s="7" t="s">
        <v>113</v>
      </c>
      <c r="Q715" s="14" t="s">
        <v>113</v>
      </c>
      <c r="R715" t="b">
        <v>0</v>
      </c>
      <c r="S715" s="7">
        <v>1393</v>
      </c>
      <c r="T715" s="7">
        <v>22.42</v>
      </c>
      <c r="U715" s="7">
        <v>31.76</v>
      </c>
      <c r="V715" s="7">
        <v>0.90786659999999997</v>
      </c>
      <c r="W715" s="7">
        <v>1.9059999999999999</v>
      </c>
      <c r="X715" s="7">
        <v>5.8</v>
      </c>
      <c r="Y715" s="7">
        <v>4.72</v>
      </c>
      <c r="Z715" s="14">
        <v>2.67</v>
      </c>
      <c r="AA715" s="17">
        <v>1E-4</v>
      </c>
      <c r="AB715" s="3">
        <v>0.99990000000000001</v>
      </c>
      <c r="AC715" s="14" t="s">
        <v>197</v>
      </c>
      <c r="AD715" s="13">
        <v>7</v>
      </c>
      <c r="AE715" s="14">
        <v>6</v>
      </c>
      <c r="AF715" s="13">
        <v>4</v>
      </c>
      <c r="AG715" s="7">
        <v>4</v>
      </c>
      <c r="AH715" s="7">
        <v>0</v>
      </c>
      <c r="AI715" s="7">
        <v>3</v>
      </c>
      <c r="AJ715" s="7">
        <v>3</v>
      </c>
      <c r="AK715" s="14">
        <v>0</v>
      </c>
      <c r="AL715" s="13">
        <v>3</v>
      </c>
      <c r="AM715" s="14">
        <v>3</v>
      </c>
      <c r="AN715" s="7" t="s">
        <v>66</v>
      </c>
      <c r="AO715" s="7" t="s">
        <v>62</v>
      </c>
      <c r="AP715" s="7" t="s">
        <v>66</v>
      </c>
      <c r="AQ715" s="7" t="s">
        <v>70</v>
      </c>
      <c r="AR715" s="7" t="s">
        <v>70</v>
      </c>
      <c r="AS715" s="7" t="s">
        <v>66</v>
      </c>
      <c r="AT715" s="7" t="s">
        <v>70</v>
      </c>
      <c r="AU715" s="7" t="s">
        <v>70</v>
      </c>
      <c r="AV715" s="12">
        <v>0</v>
      </c>
      <c r="AW715" s="12">
        <v>0</v>
      </c>
      <c r="AX715" s="12">
        <v>0</v>
      </c>
      <c r="AY715" s="12" t="s">
        <v>5797</v>
      </c>
      <c r="AZ715" s="12">
        <v>1</v>
      </c>
      <c r="BA715" s="12">
        <v>0</v>
      </c>
      <c r="BB715" s="12">
        <v>1</v>
      </c>
      <c r="BC715" s="12">
        <v>1</v>
      </c>
    </row>
    <row r="716" spans="1:55" x14ac:dyDescent="0.35">
      <c r="A716" s="7" t="s">
        <v>1640</v>
      </c>
      <c r="B716" s="7" t="s">
        <v>1641</v>
      </c>
      <c r="C716" s="13" t="s">
        <v>51</v>
      </c>
      <c r="D716" s="7">
        <v>300</v>
      </c>
      <c r="E716" s="7" t="s">
        <v>78</v>
      </c>
      <c r="F716" s="7"/>
      <c r="G716" s="14" t="s">
        <v>53</v>
      </c>
      <c r="H716" s="13" t="s">
        <v>54</v>
      </c>
      <c r="I716" s="7" t="s">
        <v>92</v>
      </c>
      <c r="J716" s="7" t="s">
        <v>56</v>
      </c>
      <c r="K716" s="7" t="s">
        <v>57</v>
      </c>
      <c r="L716" s="7">
        <v>60.1</v>
      </c>
      <c r="M716" s="7" t="s">
        <v>58</v>
      </c>
      <c r="N716" s="7"/>
      <c r="O716" t="s">
        <v>7875</v>
      </c>
      <c r="P716" s="7" t="s">
        <v>59</v>
      </c>
      <c r="Q716" s="14" t="s">
        <v>59</v>
      </c>
      <c r="R716" t="b">
        <v>0</v>
      </c>
      <c r="S716" s="7">
        <v>540</v>
      </c>
      <c r="T716" s="7">
        <v>8.4</v>
      </c>
      <c r="U716" s="7">
        <v>16.16667</v>
      </c>
      <c r="V716" s="7">
        <v>0.19622233333333339</v>
      </c>
      <c r="W716" s="7">
        <v>3.5938333333333339</v>
      </c>
      <c r="X716" s="7">
        <v>6.7</v>
      </c>
      <c r="Y716" s="7">
        <v>2.4500000000000002</v>
      </c>
      <c r="Z716" s="14">
        <v>3.65</v>
      </c>
      <c r="AA716" s="17">
        <v>0.105769</v>
      </c>
      <c r="AB716" s="3">
        <v>0.894231</v>
      </c>
      <c r="AC716" s="14" t="s">
        <v>197</v>
      </c>
      <c r="AD716" s="13">
        <v>7</v>
      </c>
      <c r="AE716" s="14">
        <v>6</v>
      </c>
      <c r="AF716" s="13">
        <v>4</v>
      </c>
      <c r="AG716" s="7">
        <v>4</v>
      </c>
      <c r="AH716" s="7">
        <v>0</v>
      </c>
      <c r="AI716" s="7">
        <v>3</v>
      </c>
      <c r="AJ716" s="7">
        <v>3</v>
      </c>
      <c r="AK716" s="14">
        <v>0</v>
      </c>
      <c r="AL716" s="13">
        <v>3</v>
      </c>
      <c r="AM716" s="14">
        <v>3</v>
      </c>
      <c r="AN716" s="7" t="s">
        <v>66</v>
      </c>
      <c r="AO716" s="7" t="s">
        <v>62</v>
      </c>
      <c r="AP716" s="7" t="s">
        <v>62</v>
      </c>
      <c r="AQ716" s="7" t="s">
        <v>5797</v>
      </c>
      <c r="AR716" s="7" t="s">
        <v>62</v>
      </c>
      <c r="AS716" s="7" t="s">
        <v>66</v>
      </c>
      <c r="AT716" s="7" t="s">
        <v>5797</v>
      </c>
      <c r="AU716" s="7" t="s">
        <v>5797</v>
      </c>
      <c r="AV716" s="12">
        <v>0</v>
      </c>
      <c r="AW716" s="12">
        <v>0</v>
      </c>
      <c r="AX716" s="12">
        <v>0</v>
      </c>
      <c r="AY716" s="12" t="s">
        <v>5797</v>
      </c>
      <c r="AZ716" s="12">
        <v>1</v>
      </c>
      <c r="BA716" s="12">
        <v>0</v>
      </c>
      <c r="BB716" s="12">
        <v>1</v>
      </c>
      <c r="BC716" s="12">
        <v>1</v>
      </c>
    </row>
    <row r="717" spans="1:55" x14ac:dyDescent="0.35">
      <c r="A717" s="7" t="s">
        <v>1642</v>
      </c>
      <c r="B717" s="7" t="s">
        <v>1643</v>
      </c>
      <c r="C717" s="13" t="s">
        <v>51</v>
      </c>
      <c r="D717" s="7">
        <v>300</v>
      </c>
      <c r="E717" s="7" t="s">
        <v>100</v>
      </c>
      <c r="F717" s="7">
        <v>1850</v>
      </c>
      <c r="G717" s="14" t="s">
        <v>53</v>
      </c>
      <c r="H717" s="13" t="s">
        <v>54</v>
      </c>
      <c r="I717" s="7" t="s">
        <v>75</v>
      </c>
      <c r="J717" s="7" t="s">
        <v>76</v>
      </c>
      <c r="K717" s="7" t="s">
        <v>57</v>
      </c>
      <c r="L717" s="7">
        <v>22</v>
      </c>
      <c r="M717" s="7" t="s">
        <v>86</v>
      </c>
      <c r="N717" s="7">
        <v>35</v>
      </c>
      <c r="O717" t="s">
        <v>7875</v>
      </c>
      <c r="P717" s="7" t="s">
        <v>77</v>
      </c>
      <c r="Q717" s="14" t="s">
        <v>56</v>
      </c>
      <c r="R717" t="b">
        <v>0</v>
      </c>
      <c r="S717" s="7">
        <v>334</v>
      </c>
      <c r="T717" s="7">
        <v>11.12</v>
      </c>
      <c r="U717" s="7">
        <v>25.66</v>
      </c>
      <c r="V717" s="7">
        <v>1.1177999999999999</v>
      </c>
      <c r="W717" s="7">
        <v>0.39456000000000002</v>
      </c>
      <c r="X717" s="7">
        <v>7.2</v>
      </c>
      <c r="Y717" s="7">
        <v>4.92</v>
      </c>
      <c r="Z717" s="14">
        <v>2.2000000000000002</v>
      </c>
      <c r="AA717" s="17">
        <v>2.2619299999999998E-2</v>
      </c>
      <c r="AB717" s="3">
        <v>0.97738100000000006</v>
      </c>
      <c r="AC717" s="14" t="s">
        <v>197</v>
      </c>
      <c r="AD717" s="13">
        <v>7</v>
      </c>
      <c r="AE717" s="14">
        <v>6</v>
      </c>
      <c r="AF717" s="13">
        <v>4</v>
      </c>
      <c r="AG717" s="7">
        <v>4</v>
      </c>
      <c r="AH717" s="7">
        <v>0</v>
      </c>
      <c r="AI717" s="7">
        <v>3</v>
      </c>
      <c r="AJ717" s="7">
        <v>3</v>
      </c>
      <c r="AK717" s="14">
        <v>0</v>
      </c>
      <c r="AL717" s="13">
        <v>3</v>
      </c>
      <c r="AM717" s="14">
        <v>3</v>
      </c>
      <c r="AN717" s="7" t="s">
        <v>66</v>
      </c>
      <c r="AO717" s="7" t="s">
        <v>62</v>
      </c>
      <c r="AP717" s="7" t="s">
        <v>62</v>
      </c>
      <c r="AQ717" s="7" t="s">
        <v>5797</v>
      </c>
      <c r="AR717" s="7" t="s">
        <v>62</v>
      </c>
      <c r="AS717" s="7" t="s">
        <v>66</v>
      </c>
      <c r="AT717" s="7" t="s">
        <v>5797</v>
      </c>
      <c r="AU717" s="7" t="s">
        <v>70</v>
      </c>
      <c r="AV717" s="12">
        <v>0</v>
      </c>
      <c r="AW717" s="12">
        <v>0</v>
      </c>
      <c r="AX717" s="12">
        <v>0</v>
      </c>
      <c r="AY717" s="12">
        <v>1</v>
      </c>
      <c r="AZ717" s="12">
        <v>1</v>
      </c>
      <c r="BA717" s="12">
        <v>0</v>
      </c>
      <c r="BB717" s="12">
        <v>1</v>
      </c>
      <c r="BC717" s="12">
        <v>1</v>
      </c>
    </row>
    <row r="718" spans="1:55" x14ac:dyDescent="0.35">
      <c r="A718" s="7" t="s">
        <v>1644</v>
      </c>
      <c r="B718" s="7" t="s">
        <v>1645</v>
      </c>
      <c r="C718" s="13" t="s">
        <v>51</v>
      </c>
      <c r="D718" s="7">
        <v>300</v>
      </c>
      <c r="E718" s="7" t="s">
        <v>100</v>
      </c>
      <c r="F718" s="7"/>
      <c r="G718" s="14" t="s">
        <v>53</v>
      </c>
      <c r="H718" s="13" t="s">
        <v>54</v>
      </c>
      <c r="I718" s="7" t="s">
        <v>75</v>
      </c>
      <c r="J718" s="7" t="s">
        <v>87</v>
      </c>
      <c r="K718" s="7" t="s">
        <v>57</v>
      </c>
      <c r="L718" s="7">
        <v>19</v>
      </c>
      <c r="M718" s="7" t="s">
        <v>86</v>
      </c>
      <c r="N718" s="7"/>
      <c r="O718" t="s">
        <v>7875</v>
      </c>
      <c r="P718" s="7" t="s">
        <v>77</v>
      </c>
      <c r="Q718" s="14" t="s">
        <v>113</v>
      </c>
      <c r="R718" t="b">
        <v>0</v>
      </c>
      <c r="S718" s="7">
        <v>702</v>
      </c>
      <c r="T718" s="7">
        <v>11.02</v>
      </c>
      <c r="U718" s="7">
        <v>22.26</v>
      </c>
      <c r="V718" s="7">
        <v>0.51919999999999999</v>
      </c>
      <c r="W718" s="7">
        <v>1.1514</v>
      </c>
      <c r="X718" s="7">
        <v>6.6</v>
      </c>
      <c r="Y718" s="7">
        <v>4.3600000000000003</v>
      </c>
      <c r="Z718" s="14">
        <v>3.11</v>
      </c>
      <c r="AA718" s="17">
        <v>1E-4</v>
      </c>
      <c r="AB718" s="3">
        <v>0.99990000000000001</v>
      </c>
      <c r="AC718" s="14" t="s">
        <v>197</v>
      </c>
      <c r="AD718" s="13">
        <v>7</v>
      </c>
      <c r="AE718" s="14">
        <v>6</v>
      </c>
      <c r="AF718" s="13">
        <v>4</v>
      </c>
      <c r="AG718" s="7">
        <v>3</v>
      </c>
      <c r="AH718" s="7">
        <v>1</v>
      </c>
      <c r="AI718" s="7">
        <v>3</v>
      </c>
      <c r="AJ718" s="7">
        <v>2</v>
      </c>
      <c r="AK718" s="14">
        <v>1</v>
      </c>
      <c r="AL718" s="13">
        <v>3</v>
      </c>
      <c r="AM718" s="14">
        <v>3</v>
      </c>
      <c r="AN718" s="7" t="s">
        <v>66</v>
      </c>
      <c r="AO718" s="7" t="s">
        <v>62</v>
      </c>
      <c r="AP718" s="7" t="s">
        <v>66</v>
      </c>
      <c r="AQ718" s="7" t="s">
        <v>70</v>
      </c>
      <c r="AR718" s="7" t="s">
        <v>63</v>
      </c>
      <c r="AS718" s="7" t="s">
        <v>66</v>
      </c>
      <c r="AT718" s="7" t="s">
        <v>70</v>
      </c>
      <c r="AU718" s="7" t="s">
        <v>70</v>
      </c>
      <c r="AV718" s="12">
        <v>0</v>
      </c>
      <c r="AW718" s="12">
        <v>0</v>
      </c>
      <c r="AX718" s="12">
        <v>0</v>
      </c>
      <c r="AY718" s="12">
        <v>1</v>
      </c>
      <c r="AZ718" s="12">
        <v>1</v>
      </c>
      <c r="BA718" s="12">
        <v>0</v>
      </c>
      <c r="BB718" s="12">
        <v>1</v>
      </c>
      <c r="BC718" s="12">
        <v>1</v>
      </c>
    </row>
    <row r="719" spans="1:55" x14ac:dyDescent="0.35">
      <c r="A719" s="7" t="s">
        <v>1646</v>
      </c>
      <c r="B719" s="7" t="s">
        <v>1647</v>
      </c>
      <c r="C719" s="13" t="s">
        <v>51</v>
      </c>
      <c r="D719" s="7">
        <v>300</v>
      </c>
      <c r="E719" s="7" t="s">
        <v>89</v>
      </c>
      <c r="F719" s="7">
        <v>1860</v>
      </c>
      <c r="G719" s="14" t="s">
        <v>53</v>
      </c>
      <c r="H719" s="13" t="s">
        <v>54</v>
      </c>
      <c r="I719" s="7" t="s">
        <v>106</v>
      </c>
      <c r="J719" s="7" t="s">
        <v>56</v>
      </c>
      <c r="K719" s="7" t="s">
        <v>84</v>
      </c>
      <c r="L719" s="7">
        <v>24</v>
      </c>
      <c r="M719" s="7" t="s">
        <v>86</v>
      </c>
      <c r="N719" s="7">
        <v>33</v>
      </c>
      <c r="O719" t="s">
        <v>7875</v>
      </c>
      <c r="P719" s="7" t="s">
        <v>59</v>
      </c>
      <c r="Q719" s="14" t="s">
        <v>59</v>
      </c>
      <c r="R719" t="b">
        <v>0</v>
      </c>
      <c r="S719" s="7">
        <v>1163</v>
      </c>
      <c r="T719" s="7">
        <v>12.24</v>
      </c>
      <c r="U719" s="7">
        <v>21.24</v>
      </c>
      <c r="V719" s="7">
        <v>0.40486660000000002</v>
      </c>
      <c r="W719" s="7">
        <v>1.9707600000000001</v>
      </c>
      <c r="X719" s="7">
        <v>5.4</v>
      </c>
      <c r="Y719" s="7">
        <v>3.85</v>
      </c>
      <c r="Z719" s="14">
        <v>3.16</v>
      </c>
      <c r="AA719" s="17">
        <v>4.4145200000000002E-2</v>
      </c>
      <c r="AB719" s="3">
        <v>0.95585500000000001</v>
      </c>
      <c r="AC719" s="14" t="s">
        <v>197</v>
      </c>
      <c r="AD719" s="13">
        <v>7</v>
      </c>
      <c r="AE719" s="14">
        <v>6</v>
      </c>
      <c r="AF719" s="13">
        <v>4</v>
      </c>
      <c r="AG719" s="7">
        <v>4</v>
      </c>
      <c r="AH719" s="7">
        <v>0</v>
      </c>
      <c r="AI719" s="7">
        <v>3</v>
      </c>
      <c r="AJ719" s="7">
        <v>3</v>
      </c>
      <c r="AK719" s="14">
        <v>0</v>
      </c>
      <c r="AL719" s="13">
        <v>3</v>
      </c>
      <c r="AM719" s="14">
        <v>3</v>
      </c>
      <c r="AN719" s="7" t="s">
        <v>66</v>
      </c>
      <c r="AO719" s="7" t="s">
        <v>62</v>
      </c>
      <c r="AP719" s="7" t="s">
        <v>62</v>
      </c>
      <c r="AQ719" s="7" t="s">
        <v>5797</v>
      </c>
      <c r="AR719" s="7" t="s">
        <v>62</v>
      </c>
      <c r="AS719" s="7" t="s">
        <v>66</v>
      </c>
      <c r="AT719" s="7" t="s">
        <v>70</v>
      </c>
      <c r="AU719" s="7" t="s">
        <v>5797</v>
      </c>
      <c r="AV719" s="12">
        <v>0</v>
      </c>
      <c r="AW719" s="12">
        <v>0</v>
      </c>
      <c r="AX719" s="12">
        <v>0</v>
      </c>
      <c r="AY719" s="12">
        <v>1</v>
      </c>
      <c r="AZ719" s="12">
        <v>1</v>
      </c>
      <c r="BA719" s="12">
        <v>0</v>
      </c>
      <c r="BB719" s="12">
        <v>1</v>
      </c>
      <c r="BC719" s="12">
        <v>1</v>
      </c>
    </row>
    <row r="720" spans="1:55" x14ac:dyDescent="0.35">
      <c r="A720" s="7" t="s">
        <v>1648</v>
      </c>
      <c r="B720" s="7" t="s">
        <v>1649</v>
      </c>
      <c r="C720" s="13" t="s">
        <v>51</v>
      </c>
      <c r="D720" s="7">
        <v>300</v>
      </c>
      <c r="E720" s="7" t="s">
        <v>100</v>
      </c>
      <c r="F720" s="7"/>
      <c r="G720" s="14" t="s">
        <v>53</v>
      </c>
      <c r="H720" s="13" t="s">
        <v>54</v>
      </c>
      <c r="I720" s="7" t="s">
        <v>75</v>
      </c>
      <c r="J720" s="7" t="s">
        <v>87</v>
      </c>
      <c r="K720" s="7" t="s">
        <v>57</v>
      </c>
      <c r="L720" s="7">
        <v>21</v>
      </c>
      <c r="M720" s="7" t="s">
        <v>58</v>
      </c>
      <c r="N720" s="7"/>
      <c r="O720" t="s">
        <v>7875</v>
      </c>
      <c r="P720" s="7" t="s">
        <v>113</v>
      </c>
      <c r="Q720" s="14" t="s">
        <v>113</v>
      </c>
      <c r="R720" t="b">
        <v>0</v>
      </c>
      <c r="S720" s="7">
        <v>702</v>
      </c>
      <c r="T720" s="7">
        <v>11.02</v>
      </c>
      <c r="U720" s="7">
        <v>22.26</v>
      </c>
      <c r="V720" s="7">
        <v>0.51919999999999999</v>
      </c>
      <c r="W720" s="7">
        <v>1.1514</v>
      </c>
      <c r="X720" s="7">
        <v>6.6</v>
      </c>
      <c r="Y720" s="7">
        <v>4.3600000000000003</v>
      </c>
      <c r="Z720" s="14">
        <v>3.11</v>
      </c>
      <c r="AA720" s="17">
        <v>1E-4</v>
      </c>
      <c r="AB720" s="3">
        <v>0.99990000000000001</v>
      </c>
      <c r="AC720" s="14" t="s">
        <v>197</v>
      </c>
      <c r="AD720" s="13">
        <v>7</v>
      </c>
      <c r="AE720" s="14">
        <v>6</v>
      </c>
      <c r="AF720" s="13">
        <v>4</v>
      </c>
      <c r="AG720" s="7">
        <v>4</v>
      </c>
      <c r="AH720" s="7">
        <v>0</v>
      </c>
      <c r="AI720" s="7">
        <v>3</v>
      </c>
      <c r="AJ720" s="7">
        <v>3</v>
      </c>
      <c r="AK720" s="14">
        <v>0</v>
      </c>
      <c r="AL720" s="13">
        <v>3</v>
      </c>
      <c r="AM720" s="14">
        <v>3</v>
      </c>
      <c r="AN720" s="7" t="s">
        <v>66</v>
      </c>
      <c r="AO720" s="7" t="s">
        <v>62</v>
      </c>
      <c r="AP720" s="7" t="s">
        <v>66</v>
      </c>
      <c r="AQ720" s="7" t="s">
        <v>70</v>
      </c>
      <c r="AR720" s="7" t="s">
        <v>70</v>
      </c>
      <c r="AS720" s="7" t="s">
        <v>66</v>
      </c>
      <c r="AT720" s="7" t="s">
        <v>70</v>
      </c>
      <c r="AU720" s="7" t="s">
        <v>70</v>
      </c>
      <c r="AV720" s="12">
        <v>0</v>
      </c>
      <c r="AW720" s="12">
        <v>0</v>
      </c>
      <c r="AX720" s="12">
        <v>0</v>
      </c>
      <c r="AY720" s="12">
        <v>1</v>
      </c>
      <c r="AZ720" s="12" t="s">
        <v>5797</v>
      </c>
      <c r="BA720" s="12">
        <v>0</v>
      </c>
      <c r="BB720" s="12">
        <v>1</v>
      </c>
      <c r="BC720" s="12">
        <v>1</v>
      </c>
    </row>
    <row r="721" spans="1:55" x14ac:dyDescent="0.35">
      <c r="A721" s="7" t="s">
        <v>1650</v>
      </c>
      <c r="B721" s="7" t="s">
        <v>1651</v>
      </c>
      <c r="C721" s="13" t="s">
        <v>51</v>
      </c>
      <c r="D721" s="7">
        <v>300</v>
      </c>
      <c r="E721" s="7" t="s">
        <v>100</v>
      </c>
      <c r="F721" s="7">
        <v>1400</v>
      </c>
      <c r="G721" s="14" t="s">
        <v>53</v>
      </c>
      <c r="H721" s="13" t="s">
        <v>54</v>
      </c>
      <c r="I721" s="7" t="s">
        <v>75</v>
      </c>
      <c r="J721" s="7" t="s">
        <v>87</v>
      </c>
      <c r="K721" s="7" t="s">
        <v>84</v>
      </c>
      <c r="L721" s="7">
        <v>23</v>
      </c>
      <c r="M721" s="7" t="s">
        <v>86</v>
      </c>
      <c r="N721" s="7">
        <v>42</v>
      </c>
      <c r="O721" t="s">
        <v>7875</v>
      </c>
      <c r="P721" s="7" t="s">
        <v>59</v>
      </c>
      <c r="Q721" s="14" t="s">
        <v>56</v>
      </c>
      <c r="R721" t="b">
        <v>0</v>
      </c>
      <c r="S721" s="7">
        <v>2109</v>
      </c>
      <c r="T721" s="7">
        <v>20.260000000000002</v>
      </c>
      <c r="U721" s="7">
        <v>31.44</v>
      </c>
      <c r="V721" s="7">
        <v>0.86866660000000007</v>
      </c>
      <c r="W721" s="7">
        <v>2.9088400000000001</v>
      </c>
      <c r="X721" s="7">
        <v>5.8</v>
      </c>
      <c r="Y721" s="7">
        <v>3.56</v>
      </c>
      <c r="Z721" s="14">
        <v>3.44</v>
      </c>
      <c r="AA721" s="17">
        <v>1E-4</v>
      </c>
      <c r="AB721" s="3">
        <v>0.99990000000000001</v>
      </c>
      <c r="AC721" s="14" t="s">
        <v>197</v>
      </c>
      <c r="AD721" s="13">
        <v>7</v>
      </c>
      <c r="AE721" s="14">
        <v>6</v>
      </c>
      <c r="AF721" s="13">
        <v>4</v>
      </c>
      <c r="AG721" s="7">
        <v>4</v>
      </c>
      <c r="AH721" s="7">
        <v>0</v>
      </c>
      <c r="AI721" s="7">
        <v>3</v>
      </c>
      <c r="AJ721" s="7">
        <v>3</v>
      </c>
      <c r="AK721" s="14">
        <v>0</v>
      </c>
      <c r="AL721" s="13">
        <v>3</v>
      </c>
      <c r="AM721" s="14">
        <v>3</v>
      </c>
      <c r="AN721" s="7" t="s">
        <v>66</v>
      </c>
      <c r="AO721" s="7" t="s">
        <v>62</v>
      </c>
      <c r="AP721" s="7" t="s">
        <v>66</v>
      </c>
      <c r="AQ721" s="7" t="s">
        <v>70</v>
      </c>
      <c r="AR721" s="7" t="s">
        <v>70</v>
      </c>
      <c r="AS721" s="7" t="s">
        <v>5797</v>
      </c>
      <c r="AT721" s="7" t="s">
        <v>70</v>
      </c>
      <c r="AU721" s="7" t="s">
        <v>70</v>
      </c>
      <c r="AV721" s="12">
        <v>0</v>
      </c>
      <c r="AW721" s="12">
        <v>0</v>
      </c>
      <c r="AX721" s="12">
        <v>0</v>
      </c>
      <c r="AY721" s="12">
        <v>1</v>
      </c>
      <c r="AZ721" s="12">
        <v>1</v>
      </c>
      <c r="BA721" s="12">
        <v>0</v>
      </c>
      <c r="BB721" s="12">
        <v>1</v>
      </c>
      <c r="BC721" s="12">
        <v>1</v>
      </c>
    </row>
    <row r="722" spans="1:55" x14ac:dyDescent="0.35">
      <c r="A722" s="7" t="s">
        <v>1652</v>
      </c>
      <c r="B722" s="7" t="s">
        <v>1653</v>
      </c>
      <c r="C722" s="13" t="s">
        <v>51</v>
      </c>
      <c r="D722" s="7">
        <v>300</v>
      </c>
      <c r="E722" s="7" t="s">
        <v>100</v>
      </c>
      <c r="F722" s="7">
        <v>600</v>
      </c>
      <c r="G722" s="14" t="s">
        <v>53</v>
      </c>
      <c r="H722" s="13" t="s">
        <v>54</v>
      </c>
      <c r="I722" s="7" t="s">
        <v>75</v>
      </c>
      <c r="J722" s="7" t="s">
        <v>87</v>
      </c>
      <c r="K722" s="7" t="s">
        <v>57</v>
      </c>
      <c r="L722" s="7">
        <v>24</v>
      </c>
      <c r="M722" s="7" t="s">
        <v>86</v>
      </c>
      <c r="N722" s="7">
        <v>43</v>
      </c>
      <c r="O722" t="s">
        <v>7875</v>
      </c>
      <c r="P722" s="7" t="s">
        <v>59</v>
      </c>
      <c r="Q722" s="14" t="s">
        <v>56</v>
      </c>
      <c r="R722" t="b">
        <v>0</v>
      </c>
      <c r="S722" s="7">
        <v>967</v>
      </c>
      <c r="T722" s="7">
        <v>20.96</v>
      </c>
      <c r="U722" s="7">
        <v>32.880000000000003</v>
      </c>
      <c r="V722" s="7">
        <v>1.2811999999999999</v>
      </c>
      <c r="W722" s="7">
        <v>1.2445999999999999</v>
      </c>
      <c r="X722" s="7">
        <v>6.7</v>
      </c>
      <c r="Y722" s="7">
        <v>4.41</v>
      </c>
      <c r="Z722" s="14">
        <v>2.87</v>
      </c>
      <c r="AA722" s="17">
        <v>1E-4</v>
      </c>
      <c r="AB722" s="3">
        <v>0.99990000000000001</v>
      </c>
      <c r="AC722" s="14" t="s">
        <v>197</v>
      </c>
      <c r="AD722" s="13">
        <v>7</v>
      </c>
      <c r="AE722" s="14">
        <v>6</v>
      </c>
      <c r="AF722" s="13">
        <v>4</v>
      </c>
      <c r="AG722" s="7">
        <v>4</v>
      </c>
      <c r="AH722" s="7">
        <v>0</v>
      </c>
      <c r="AI722" s="7">
        <v>3</v>
      </c>
      <c r="AJ722" s="7">
        <v>3</v>
      </c>
      <c r="AK722" s="14">
        <v>0</v>
      </c>
      <c r="AL722" s="13">
        <v>3</v>
      </c>
      <c r="AM722" s="14">
        <v>3</v>
      </c>
      <c r="AN722" s="7" t="s">
        <v>66</v>
      </c>
      <c r="AO722" s="7" t="s">
        <v>62</v>
      </c>
      <c r="AP722" s="7" t="s">
        <v>66</v>
      </c>
      <c r="AQ722" s="7" t="s">
        <v>70</v>
      </c>
      <c r="AR722" s="7" t="s">
        <v>70</v>
      </c>
      <c r="AS722" s="7" t="s">
        <v>5797</v>
      </c>
      <c r="AT722" s="7" t="s">
        <v>70</v>
      </c>
      <c r="AU722" s="7" t="s">
        <v>70</v>
      </c>
      <c r="AV722" s="12">
        <v>0</v>
      </c>
      <c r="AW722" s="12">
        <v>0</v>
      </c>
      <c r="AX722" s="12">
        <v>0</v>
      </c>
      <c r="AY722" s="12" t="s">
        <v>5797</v>
      </c>
      <c r="AZ722" s="12">
        <v>1</v>
      </c>
      <c r="BA722" s="12">
        <v>0</v>
      </c>
      <c r="BB722" s="12">
        <v>1</v>
      </c>
      <c r="BC722" s="12">
        <v>1</v>
      </c>
    </row>
    <row r="723" spans="1:55" x14ac:dyDescent="0.35">
      <c r="A723" s="7" t="s">
        <v>1654</v>
      </c>
      <c r="B723" s="7" t="s">
        <v>1655</v>
      </c>
      <c r="C723" s="13" t="s">
        <v>51</v>
      </c>
      <c r="D723" s="7">
        <v>300</v>
      </c>
      <c r="E723" s="7" t="s">
        <v>100</v>
      </c>
      <c r="F723" s="7">
        <v>494</v>
      </c>
      <c r="G723" s="14" t="s">
        <v>53</v>
      </c>
      <c r="H723" s="13" t="s">
        <v>54</v>
      </c>
      <c r="I723" s="7" t="s">
        <v>118</v>
      </c>
      <c r="J723" s="7" t="s">
        <v>87</v>
      </c>
      <c r="K723" s="7" t="s">
        <v>57</v>
      </c>
      <c r="L723" s="7">
        <v>22</v>
      </c>
      <c r="M723" s="7" t="s">
        <v>58</v>
      </c>
      <c r="N723" s="7">
        <v>36</v>
      </c>
      <c r="O723" t="s">
        <v>7921</v>
      </c>
      <c r="P723" s="7" t="s">
        <v>59</v>
      </c>
      <c r="Q723" s="14" t="s">
        <v>59</v>
      </c>
      <c r="R723" t="b">
        <v>0</v>
      </c>
      <c r="S723" s="7">
        <v>787</v>
      </c>
      <c r="T723" s="7">
        <v>21.08</v>
      </c>
      <c r="U723" s="7">
        <v>33.380000000000003</v>
      </c>
      <c r="V723" s="7">
        <v>1.2632000000000001</v>
      </c>
      <c r="W723" s="7">
        <v>1.0173399999999999</v>
      </c>
      <c r="X723" s="7">
        <v>7</v>
      </c>
      <c r="Y723" s="7">
        <v>5.33</v>
      </c>
      <c r="Z723" s="14">
        <v>2.61</v>
      </c>
      <c r="AA723" s="17">
        <v>2.07058E-2</v>
      </c>
      <c r="AB723" s="3">
        <v>0.979294</v>
      </c>
      <c r="AC723" s="14" t="s">
        <v>197</v>
      </c>
      <c r="AD723" s="13">
        <v>7</v>
      </c>
      <c r="AE723" s="14">
        <v>6</v>
      </c>
      <c r="AF723" s="13">
        <v>4</v>
      </c>
      <c r="AG723" s="7">
        <v>3</v>
      </c>
      <c r="AH723" s="7">
        <v>1</v>
      </c>
      <c r="AI723" s="7">
        <v>3</v>
      </c>
      <c r="AJ723" s="7">
        <v>2</v>
      </c>
      <c r="AK723" s="14">
        <v>1</v>
      </c>
      <c r="AL723" s="13">
        <v>3</v>
      </c>
      <c r="AM723" s="14">
        <v>3</v>
      </c>
      <c r="AN723" s="7" t="s">
        <v>66</v>
      </c>
      <c r="AO723" s="7" t="s">
        <v>62</v>
      </c>
      <c r="AP723" s="7" t="s">
        <v>208</v>
      </c>
      <c r="AQ723" s="7" t="s">
        <v>70</v>
      </c>
      <c r="AR723" s="7" t="s">
        <v>62</v>
      </c>
      <c r="AS723" s="7" t="s">
        <v>66</v>
      </c>
      <c r="AT723" s="7" t="s">
        <v>5797</v>
      </c>
      <c r="AU723" s="7" t="s">
        <v>70</v>
      </c>
      <c r="AV723" s="12">
        <v>0</v>
      </c>
      <c r="AW723" s="12">
        <v>0</v>
      </c>
      <c r="AX723" s="12">
        <v>0</v>
      </c>
      <c r="AY723" s="12">
        <v>1</v>
      </c>
      <c r="AZ723" s="12">
        <v>1</v>
      </c>
      <c r="BA723" s="12">
        <v>0</v>
      </c>
      <c r="BB723" s="12">
        <v>1</v>
      </c>
      <c r="BC723" s="12">
        <v>1</v>
      </c>
    </row>
    <row r="724" spans="1:55" x14ac:dyDescent="0.35">
      <c r="A724" s="7" t="s">
        <v>1656</v>
      </c>
      <c r="B724" s="7" t="s">
        <v>1657</v>
      </c>
      <c r="C724" s="13" t="s">
        <v>51</v>
      </c>
      <c r="D724" s="7">
        <v>300</v>
      </c>
      <c r="E724" s="7" t="s">
        <v>100</v>
      </c>
      <c r="F724" s="7"/>
      <c r="G724" s="14" t="s">
        <v>53</v>
      </c>
      <c r="H724" s="13" t="s">
        <v>54</v>
      </c>
      <c r="I724" s="7" t="s">
        <v>118</v>
      </c>
      <c r="J724" s="7" t="s">
        <v>87</v>
      </c>
      <c r="K724" s="7" t="s">
        <v>57</v>
      </c>
      <c r="L724" s="7">
        <v>16</v>
      </c>
      <c r="M724" s="7" t="s">
        <v>86</v>
      </c>
      <c r="N724" s="7"/>
      <c r="O724" t="s">
        <v>7921</v>
      </c>
      <c r="P724" s="7" t="s">
        <v>59</v>
      </c>
      <c r="Q724" s="14" t="s">
        <v>59</v>
      </c>
      <c r="R724" t="b">
        <v>0</v>
      </c>
      <c r="S724" s="7">
        <v>654</v>
      </c>
      <c r="T724" s="7">
        <v>13.44</v>
      </c>
      <c r="U724" s="7">
        <v>28.48</v>
      </c>
      <c r="V724" s="7">
        <v>1.2138</v>
      </c>
      <c r="W724" s="7">
        <v>0.80186000000000002</v>
      </c>
      <c r="X724" s="7">
        <v>6.9</v>
      </c>
      <c r="Y724" s="7">
        <v>5.24</v>
      </c>
      <c r="Z724" s="14">
        <v>2.59</v>
      </c>
      <c r="AA724" s="17">
        <v>1.30215E-2</v>
      </c>
      <c r="AB724" s="3">
        <v>0.98697900000000005</v>
      </c>
      <c r="AC724" s="14" t="s">
        <v>197</v>
      </c>
      <c r="AD724" s="13">
        <v>7</v>
      </c>
      <c r="AE724" s="14">
        <v>6</v>
      </c>
      <c r="AF724" s="13">
        <v>4</v>
      </c>
      <c r="AG724" s="7">
        <v>3</v>
      </c>
      <c r="AH724" s="7">
        <v>1</v>
      </c>
      <c r="AI724" s="7">
        <v>3</v>
      </c>
      <c r="AJ724" s="7">
        <v>2</v>
      </c>
      <c r="AK724" s="14">
        <v>1</v>
      </c>
      <c r="AL724" s="13">
        <v>3</v>
      </c>
      <c r="AM724" s="14">
        <v>3</v>
      </c>
      <c r="AN724" s="7" t="s">
        <v>66</v>
      </c>
      <c r="AO724" s="7" t="s">
        <v>62</v>
      </c>
      <c r="AP724" s="7" t="s">
        <v>208</v>
      </c>
      <c r="AQ724" s="7" t="s">
        <v>5797</v>
      </c>
      <c r="AR724" s="7" t="s">
        <v>62</v>
      </c>
      <c r="AS724" s="7" t="s">
        <v>66</v>
      </c>
      <c r="AT724" s="7" t="s">
        <v>5797</v>
      </c>
      <c r="AU724" s="7" t="s">
        <v>70</v>
      </c>
      <c r="AV724" s="12">
        <v>0</v>
      </c>
      <c r="AW724" s="12">
        <v>0</v>
      </c>
      <c r="AX724" s="12">
        <v>0</v>
      </c>
      <c r="AY724" s="12">
        <v>1</v>
      </c>
      <c r="AZ724" s="12">
        <v>1</v>
      </c>
      <c r="BA724" s="12">
        <v>0</v>
      </c>
      <c r="BB724" s="12">
        <v>1</v>
      </c>
      <c r="BC724" s="12">
        <v>1</v>
      </c>
    </row>
    <row r="725" spans="1:55" x14ac:dyDescent="0.35">
      <c r="A725" s="7" t="s">
        <v>1658</v>
      </c>
      <c r="B725" s="7" t="s">
        <v>1659</v>
      </c>
      <c r="C725" s="13" t="s">
        <v>51</v>
      </c>
      <c r="D725" s="7">
        <v>300</v>
      </c>
      <c r="E725" s="7" t="s">
        <v>139</v>
      </c>
      <c r="F725" s="7">
        <v>1152</v>
      </c>
      <c r="G725" s="14" t="s">
        <v>53</v>
      </c>
      <c r="H725" s="13" t="s">
        <v>54</v>
      </c>
      <c r="I725" s="7" t="s">
        <v>92</v>
      </c>
      <c r="J725" s="7" t="s">
        <v>56</v>
      </c>
      <c r="K725" s="7" t="s">
        <v>57</v>
      </c>
      <c r="L725" s="7">
        <v>23</v>
      </c>
      <c r="M725" s="7" t="s">
        <v>58</v>
      </c>
      <c r="N725" s="7">
        <v>41</v>
      </c>
      <c r="O725" t="s">
        <v>7875</v>
      </c>
      <c r="P725" s="7" t="s">
        <v>59</v>
      </c>
      <c r="Q725" s="14" t="s">
        <v>59</v>
      </c>
      <c r="R725" t="b">
        <v>0</v>
      </c>
      <c r="S725" s="7">
        <v>1014</v>
      </c>
      <c r="T725" s="7">
        <v>11.5</v>
      </c>
      <c r="U725" s="7">
        <v>23.28</v>
      </c>
      <c r="V725" s="7">
        <v>0.5346668</v>
      </c>
      <c r="W725" s="7">
        <v>1.55108</v>
      </c>
      <c r="X725" s="7">
        <v>6.4</v>
      </c>
      <c r="Y725" s="7">
        <v>3.72</v>
      </c>
      <c r="Z725" s="14">
        <v>2.92</v>
      </c>
      <c r="AA725" s="17">
        <v>1.6879499999999999E-2</v>
      </c>
      <c r="AB725" s="3">
        <v>0.98312100000000002</v>
      </c>
      <c r="AC725" s="14" t="s">
        <v>197</v>
      </c>
      <c r="AD725" s="13">
        <v>7</v>
      </c>
      <c r="AE725" s="14">
        <v>6</v>
      </c>
      <c r="AF725" s="13">
        <v>4</v>
      </c>
      <c r="AG725" s="7">
        <v>4</v>
      </c>
      <c r="AH725" s="7">
        <v>0</v>
      </c>
      <c r="AI725" s="7">
        <v>3</v>
      </c>
      <c r="AJ725" s="7">
        <v>3</v>
      </c>
      <c r="AK725" s="14">
        <v>0</v>
      </c>
      <c r="AL725" s="13">
        <v>3</v>
      </c>
      <c r="AM725" s="14">
        <v>3</v>
      </c>
      <c r="AN725" s="7" t="s">
        <v>66</v>
      </c>
      <c r="AO725" s="7" t="s">
        <v>62</v>
      </c>
      <c r="AP725" s="7" t="s">
        <v>62</v>
      </c>
      <c r="AQ725" s="7" t="s">
        <v>70</v>
      </c>
      <c r="AR725" s="7" t="s">
        <v>62</v>
      </c>
      <c r="AS725" s="7" t="s">
        <v>66</v>
      </c>
      <c r="AT725" s="7" t="s">
        <v>70</v>
      </c>
      <c r="AU725" s="7" t="s">
        <v>70</v>
      </c>
      <c r="AV725" s="12">
        <v>0</v>
      </c>
      <c r="AW725" s="12">
        <v>0</v>
      </c>
      <c r="AX725" s="12">
        <v>0</v>
      </c>
      <c r="AY725" s="12" t="s">
        <v>5797</v>
      </c>
      <c r="AZ725" s="12" t="s">
        <v>5797</v>
      </c>
      <c r="BA725" s="12">
        <v>0</v>
      </c>
      <c r="BB725" s="12">
        <v>1</v>
      </c>
      <c r="BC725" s="12">
        <v>1</v>
      </c>
    </row>
    <row r="726" spans="1:55" x14ac:dyDescent="0.35">
      <c r="A726" s="7" t="s">
        <v>1660</v>
      </c>
      <c r="B726" s="7" t="s">
        <v>1661</v>
      </c>
      <c r="C726" s="13" t="s">
        <v>51</v>
      </c>
      <c r="D726" s="7">
        <v>300</v>
      </c>
      <c r="E726" s="7" t="s">
        <v>100</v>
      </c>
      <c r="F726" s="7"/>
      <c r="G726" s="14" t="s">
        <v>53</v>
      </c>
      <c r="H726" s="13" t="s">
        <v>54</v>
      </c>
      <c r="I726" s="7" t="s">
        <v>75</v>
      </c>
      <c r="J726" s="7" t="s">
        <v>87</v>
      </c>
      <c r="K726" s="7" t="s">
        <v>57</v>
      </c>
      <c r="L726" s="7">
        <v>18</v>
      </c>
      <c r="M726" s="7" t="s">
        <v>86</v>
      </c>
      <c r="N726" s="7">
        <v>45</v>
      </c>
      <c r="O726" t="s">
        <v>7875</v>
      </c>
      <c r="P726" s="7" t="s">
        <v>59</v>
      </c>
      <c r="Q726" s="14" t="s">
        <v>59</v>
      </c>
      <c r="R726" t="b">
        <v>0</v>
      </c>
      <c r="S726" s="7">
        <v>776</v>
      </c>
      <c r="T726" s="7">
        <v>8.0399999999999991</v>
      </c>
      <c r="U726" s="7">
        <v>21.74</v>
      </c>
      <c r="V726" s="7">
        <v>0.69359939999999998</v>
      </c>
      <c r="W726" s="7">
        <v>1.1293200000000001</v>
      </c>
      <c r="X726" s="7">
        <v>6.2</v>
      </c>
      <c r="Y726" s="7">
        <v>4.4400000000000004</v>
      </c>
      <c r="Z726" s="14">
        <v>2.78</v>
      </c>
      <c r="AA726" s="17">
        <v>6.1077400000000004E-3</v>
      </c>
      <c r="AB726" s="3">
        <v>0.993892</v>
      </c>
      <c r="AC726" s="14" t="s">
        <v>197</v>
      </c>
      <c r="AD726" s="13">
        <v>7</v>
      </c>
      <c r="AE726" s="14">
        <v>6</v>
      </c>
      <c r="AF726" s="13">
        <v>4</v>
      </c>
      <c r="AG726" s="7">
        <v>4</v>
      </c>
      <c r="AH726" s="7">
        <v>0</v>
      </c>
      <c r="AI726" s="7">
        <v>3</v>
      </c>
      <c r="AJ726" s="7">
        <v>3</v>
      </c>
      <c r="AK726" s="14">
        <v>0</v>
      </c>
      <c r="AL726" s="13">
        <v>3</v>
      </c>
      <c r="AM726" s="14">
        <v>3</v>
      </c>
      <c r="AN726" s="7" t="s">
        <v>66</v>
      </c>
      <c r="AO726" s="7" t="s">
        <v>62</v>
      </c>
      <c r="AP726" s="7" t="s">
        <v>66</v>
      </c>
      <c r="AQ726" s="7" t="s">
        <v>70</v>
      </c>
      <c r="AR726" s="7" t="s">
        <v>70</v>
      </c>
      <c r="AS726" s="7" t="s">
        <v>66</v>
      </c>
      <c r="AT726" s="7" t="s">
        <v>70</v>
      </c>
      <c r="AU726" s="7" t="s">
        <v>70</v>
      </c>
      <c r="AV726" s="12">
        <v>0</v>
      </c>
      <c r="AW726" s="12">
        <v>0</v>
      </c>
      <c r="AX726" s="12">
        <v>0</v>
      </c>
      <c r="AY726" s="12">
        <v>1</v>
      </c>
      <c r="AZ726" s="12">
        <v>1</v>
      </c>
      <c r="BA726" s="12">
        <v>0</v>
      </c>
      <c r="BB726" s="12">
        <v>1</v>
      </c>
      <c r="BC726" s="12">
        <v>1</v>
      </c>
    </row>
    <row r="727" spans="1:55" x14ac:dyDescent="0.35">
      <c r="A727" s="7" t="s">
        <v>1662</v>
      </c>
      <c r="B727" s="7" t="s">
        <v>1663</v>
      </c>
      <c r="C727" s="13" t="s">
        <v>51</v>
      </c>
      <c r="D727" s="7">
        <v>300</v>
      </c>
      <c r="E727" s="7" t="s">
        <v>89</v>
      </c>
      <c r="F727" s="7">
        <v>1800</v>
      </c>
      <c r="G727" s="14" t="s">
        <v>53</v>
      </c>
      <c r="H727" s="13" t="s">
        <v>82</v>
      </c>
      <c r="I727" s="7" t="s">
        <v>75</v>
      </c>
      <c r="J727" s="7" t="s">
        <v>87</v>
      </c>
      <c r="K727" s="7" t="s">
        <v>57</v>
      </c>
      <c r="L727" s="7">
        <v>24</v>
      </c>
      <c r="M727" s="7" t="s">
        <v>86</v>
      </c>
      <c r="N727" s="7">
        <v>42</v>
      </c>
      <c r="O727" t="s">
        <v>7875</v>
      </c>
      <c r="P727" s="7" t="s">
        <v>77</v>
      </c>
      <c r="Q727" s="14" t="s">
        <v>59</v>
      </c>
      <c r="R727" t="b">
        <v>0</v>
      </c>
      <c r="S727" s="7">
        <v>1305</v>
      </c>
      <c r="T727" s="7">
        <v>14.1</v>
      </c>
      <c r="U727" s="7">
        <v>23.26</v>
      </c>
      <c r="V727" s="7">
        <v>0.55479999999999996</v>
      </c>
      <c r="W727" s="7">
        <v>2.3204400000000001</v>
      </c>
      <c r="X727" s="7">
        <v>5.4</v>
      </c>
      <c r="Y727" s="7">
        <v>3.42</v>
      </c>
      <c r="Z727" s="14">
        <v>3.52</v>
      </c>
      <c r="AA727" s="17">
        <v>3.1180699999999999E-2</v>
      </c>
      <c r="AB727" s="3">
        <v>0.96881899999999999</v>
      </c>
      <c r="AC727" s="14" t="s">
        <v>197</v>
      </c>
      <c r="AD727" s="13">
        <v>7</v>
      </c>
      <c r="AE727" s="14">
        <v>6</v>
      </c>
      <c r="AF727" s="13">
        <v>4</v>
      </c>
      <c r="AG727" s="7">
        <v>4</v>
      </c>
      <c r="AH727" s="7">
        <v>0</v>
      </c>
      <c r="AI727" s="7">
        <v>3</v>
      </c>
      <c r="AJ727" s="7">
        <v>3</v>
      </c>
      <c r="AK727" s="14">
        <v>0</v>
      </c>
      <c r="AL727" s="13">
        <v>3</v>
      </c>
      <c r="AM727" s="14">
        <v>3</v>
      </c>
      <c r="AN727" s="7" t="s">
        <v>66</v>
      </c>
      <c r="AO727" s="7" t="s">
        <v>62</v>
      </c>
      <c r="AP727" s="7" t="s">
        <v>62</v>
      </c>
      <c r="AQ727" s="7" t="s">
        <v>70</v>
      </c>
      <c r="AR727" s="7" t="s">
        <v>62</v>
      </c>
      <c r="AS727" s="7" t="s">
        <v>66</v>
      </c>
      <c r="AT727" s="7" t="s">
        <v>70</v>
      </c>
      <c r="AU727" s="7" t="s">
        <v>70</v>
      </c>
      <c r="AV727" s="12">
        <v>0</v>
      </c>
      <c r="AW727" s="12">
        <v>0</v>
      </c>
      <c r="AX727" s="12">
        <v>0</v>
      </c>
      <c r="AY727" s="12" t="s">
        <v>5797</v>
      </c>
      <c r="AZ727" s="12">
        <v>1</v>
      </c>
      <c r="BA727" s="12">
        <v>0</v>
      </c>
      <c r="BB727" s="12">
        <v>1</v>
      </c>
      <c r="BC727" s="12">
        <v>1</v>
      </c>
    </row>
    <row r="728" spans="1:55" x14ac:dyDescent="0.35">
      <c r="A728" s="7" t="s">
        <v>1664</v>
      </c>
      <c r="B728" s="7" t="s">
        <v>1665</v>
      </c>
      <c r="C728" s="13" t="s">
        <v>51</v>
      </c>
      <c r="D728" s="7">
        <v>300</v>
      </c>
      <c r="E728" s="7" t="s">
        <v>89</v>
      </c>
      <c r="F728" s="7">
        <v>2465</v>
      </c>
      <c r="G728" s="14" t="s">
        <v>53</v>
      </c>
      <c r="H728" s="13" t="s">
        <v>54</v>
      </c>
      <c r="I728" s="7" t="s">
        <v>75</v>
      </c>
      <c r="J728" s="7" t="s">
        <v>56</v>
      </c>
      <c r="K728" s="7" t="s">
        <v>84</v>
      </c>
      <c r="L728" s="7">
        <v>23</v>
      </c>
      <c r="M728" s="7" t="s">
        <v>86</v>
      </c>
      <c r="N728" s="7">
        <v>37</v>
      </c>
      <c r="O728" t="s">
        <v>7897</v>
      </c>
      <c r="P728" s="7" t="s">
        <v>113</v>
      </c>
      <c r="Q728" s="14" t="s">
        <v>113</v>
      </c>
      <c r="R728" t="b">
        <v>0</v>
      </c>
      <c r="S728" s="7">
        <v>560</v>
      </c>
      <c r="T728" s="7">
        <v>6.5</v>
      </c>
      <c r="U728" s="7">
        <v>14.3</v>
      </c>
      <c r="V728" s="7">
        <v>0.27753339999999999</v>
      </c>
      <c r="W728" s="7">
        <v>1.16974</v>
      </c>
      <c r="X728" s="7">
        <v>5.8</v>
      </c>
      <c r="Y728" s="7">
        <v>3.36</v>
      </c>
      <c r="Z728" s="14">
        <v>2.96</v>
      </c>
      <c r="AA728" s="17">
        <v>1E-4</v>
      </c>
      <c r="AB728" s="3">
        <v>0.99990000000000001</v>
      </c>
      <c r="AC728" s="14" t="s">
        <v>197</v>
      </c>
      <c r="AD728" s="13">
        <v>7</v>
      </c>
      <c r="AE728" s="14">
        <v>6</v>
      </c>
      <c r="AF728" s="13">
        <v>4</v>
      </c>
      <c r="AG728" s="7">
        <v>4</v>
      </c>
      <c r="AH728" s="7">
        <v>0</v>
      </c>
      <c r="AI728" s="7">
        <v>3</v>
      </c>
      <c r="AJ728" s="7">
        <v>3</v>
      </c>
      <c r="AK728" s="14">
        <v>0</v>
      </c>
      <c r="AL728" s="13">
        <v>3</v>
      </c>
      <c r="AM728" s="14">
        <v>3</v>
      </c>
      <c r="AN728" s="7" t="s">
        <v>66</v>
      </c>
      <c r="AO728" s="7" t="s">
        <v>62</v>
      </c>
      <c r="AP728" s="7" t="s">
        <v>66</v>
      </c>
      <c r="AQ728" s="7" t="s">
        <v>70</v>
      </c>
      <c r="AR728" s="7" t="s">
        <v>70</v>
      </c>
      <c r="AS728" s="7" t="s">
        <v>66</v>
      </c>
      <c r="AT728" s="7" t="s">
        <v>70</v>
      </c>
      <c r="AU728" s="7" t="s">
        <v>70</v>
      </c>
      <c r="AV728" s="12">
        <v>0</v>
      </c>
      <c r="AW728" s="12">
        <v>0</v>
      </c>
      <c r="AX728" s="12">
        <v>0</v>
      </c>
      <c r="AY728" s="12">
        <v>1</v>
      </c>
      <c r="AZ728" s="12">
        <v>1</v>
      </c>
      <c r="BA728" s="12">
        <v>0</v>
      </c>
      <c r="BB728" s="12">
        <v>1</v>
      </c>
      <c r="BC728" s="12">
        <v>1</v>
      </c>
    </row>
    <row r="729" spans="1:55" x14ac:dyDescent="0.35">
      <c r="A729" s="7" t="s">
        <v>1666</v>
      </c>
      <c r="B729" s="7" t="s">
        <v>1667</v>
      </c>
      <c r="C729" s="13" t="s">
        <v>51</v>
      </c>
      <c r="D729" s="7">
        <v>300</v>
      </c>
      <c r="E729" s="7" t="s">
        <v>100</v>
      </c>
      <c r="F729" s="7"/>
      <c r="G729" s="14" t="s">
        <v>53</v>
      </c>
      <c r="H729" s="13" t="s">
        <v>54</v>
      </c>
      <c r="I729" s="7" t="s">
        <v>118</v>
      </c>
      <c r="J729" s="7" t="s">
        <v>56</v>
      </c>
      <c r="K729" s="7" t="s">
        <v>84</v>
      </c>
      <c r="L729" s="7">
        <v>24</v>
      </c>
      <c r="M729" s="7" t="s">
        <v>58</v>
      </c>
      <c r="N729" s="7">
        <v>37</v>
      </c>
      <c r="O729" t="s">
        <v>7921</v>
      </c>
      <c r="P729" s="7" t="s">
        <v>59</v>
      </c>
      <c r="Q729" s="14" t="s">
        <v>59</v>
      </c>
      <c r="R729" t="b">
        <v>0</v>
      </c>
      <c r="S729" s="7">
        <v>542</v>
      </c>
      <c r="T729" s="7">
        <v>13.8</v>
      </c>
      <c r="U729" s="7">
        <v>28.9</v>
      </c>
      <c r="V729" s="7">
        <v>1.324532</v>
      </c>
      <c r="W729" s="7">
        <v>0.64438000000000006</v>
      </c>
      <c r="X729" s="7">
        <v>6.9</v>
      </c>
      <c r="Y729" s="7">
        <v>4.93</v>
      </c>
      <c r="Z729" s="14">
        <v>2.68</v>
      </c>
      <c r="AA729" s="17">
        <v>2.20944E-2</v>
      </c>
      <c r="AB729" s="3">
        <v>0.97790600000000005</v>
      </c>
      <c r="AC729" s="14" t="s">
        <v>197</v>
      </c>
      <c r="AD729" s="13">
        <v>7</v>
      </c>
      <c r="AE729" s="14">
        <v>6</v>
      </c>
      <c r="AF729" s="13">
        <v>4</v>
      </c>
      <c r="AG729" s="7">
        <v>4</v>
      </c>
      <c r="AH729" s="7">
        <v>0</v>
      </c>
      <c r="AI729" s="7">
        <v>3</v>
      </c>
      <c r="AJ729" s="7">
        <v>3</v>
      </c>
      <c r="AK729" s="14">
        <v>0</v>
      </c>
      <c r="AL729" s="13">
        <v>3</v>
      </c>
      <c r="AM729" s="14">
        <v>3</v>
      </c>
      <c r="AN729" s="7" t="s">
        <v>66</v>
      </c>
      <c r="AO729" s="7" t="s">
        <v>62</v>
      </c>
      <c r="AP729" s="7" t="s">
        <v>62</v>
      </c>
      <c r="AQ729" s="7" t="s">
        <v>5797</v>
      </c>
      <c r="AR729" s="7" t="s">
        <v>62</v>
      </c>
      <c r="AS729" s="7" t="s">
        <v>66</v>
      </c>
      <c r="AT729" s="7" t="s">
        <v>70</v>
      </c>
      <c r="AU729" s="7" t="s">
        <v>5797</v>
      </c>
      <c r="AV729" s="12">
        <v>0</v>
      </c>
      <c r="AW729" s="12">
        <v>0</v>
      </c>
      <c r="AX729" s="12">
        <v>0</v>
      </c>
      <c r="AY729" s="12">
        <v>1</v>
      </c>
      <c r="AZ729" s="12">
        <v>1</v>
      </c>
      <c r="BA729" s="12">
        <v>0</v>
      </c>
      <c r="BB729" s="12">
        <v>1</v>
      </c>
      <c r="BC729" s="12">
        <v>1</v>
      </c>
    </row>
    <row r="730" spans="1:55" x14ac:dyDescent="0.35">
      <c r="A730" s="7" t="s">
        <v>1668</v>
      </c>
      <c r="B730" s="7" t="s">
        <v>1669</v>
      </c>
      <c r="C730" s="13" t="s">
        <v>51</v>
      </c>
      <c r="D730" s="7">
        <v>300</v>
      </c>
      <c r="E730" s="7" t="s">
        <v>80</v>
      </c>
      <c r="F730" s="7">
        <v>2200</v>
      </c>
      <c r="G730" s="14" t="s">
        <v>53</v>
      </c>
      <c r="H730" s="13" t="s">
        <v>54</v>
      </c>
      <c r="I730" s="7" t="s">
        <v>92</v>
      </c>
      <c r="J730" s="7" t="s">
        <v>56</v>
      </c>
      <c r="K730" s="7" t="s">
        <v>57</v>
      </c>
      <c r="L730" s="7">
        <v>24</v>
      </c>
      <c r="M730" s="7" t="s">
        <v>86</v>
      </c>
      <c r="N730" s="7">
        <v>37</v>
      </c>
      <c r="O730" t="s">
        <v>7875</v>
      </c>
      <c r="P730" s="7" t="s">
        <v>59</v>
      </c>
      <c r="Q730" s="14" t="s">
        <v>59</v>
      </c>
      <c r="R730" t="b">
        <v>0</v>
      </c>
      <c r="S730" s="7">
        <v>362</v>
      </c>
      <c r="T730" s="7">
        <v>11</v>
      </c>
      <c r="U730" s="7">
        <v>21.56</v>
      </c>
      <c r="V730" s="7">
        <v>0.46879999999999999</v>
      </c>
      <c r="W730" s="7">
        <v>0.78932000000000002</v>
      </c>
      <c r="X730" s="7"/>
      <c r="Y730" s="7"/>
      <c r="Z730" s="14"/>
      <c r="AA730" s="17">
        <v>1.30197E-2</v>
      </c>
      <c r="AB730" s="3">
        <v>0.98697999999999997</v>
      </c>
      <c r="AC730" s="14" t="s">
        <v>197</v>
      </c>
      <c r="AD730" s="13">
        <v>7</v>
      </c>
      <c r="AE730" s="14">
        <v>6</v>
      </c>
      <c r="AF730" s="13">
        <v>4</v>
      </c>
      <c r="AG730" s="7">
        <v>4</v>
      </c>
      <c r="AH730" s="7">
        <v>0</v>
      </c>
      <c r="AI730" s="7">
        <v>3</v>
      </c>
      <c r="AJ730" s="7">
        <v>3</v>
      </c>
      <c r="AK730" s="14">
        <v>0</v>
      </c>
      <c r="AL730" s="13">
        <v>3</v>
      </c>
      <c r="AM730" s="14">
        <v>3</v>
      </c>
      <c r="AN730" s="7" t="s">
        <v>66</v>
      </c>
      <c r="AO730" s="7" t="s">
        <v>62</v>
      </c>
      <c r="AP730" s="7" t="s">
        <v>62</v>
      </c>
      <c r="AQ730" s="7" t="s">
        <v>70</v>
      </c>
      <c r="AR730" s="7" t="s">
        <v>62</v>
      </c>
      <c r="AS730" s="7" t="s">
        <v>66</v>
      </c>
      <c r="AT730" s="7" t="s">
        <v>70</v>
      </c>
      <c r="AU730" s="7" t="s">
        <v>70</v>
      </c>
      <c r="AV730" s="12">
        <v>0</v>
      </c>
      <c r="AW730" s="12">
        <v>0</v>
      </c>
      <c r="AX730" s="12">
        <v>0</v>
      </c>
      <c r="AY730" s="12" t="s">
        <v>5797</v>
      </c>
      <c r="AZ730" s="12" t="s">
        <v>5797</v>
      </c>
      <c r="BA730" s="12">
        <v>0</v>
      </c>
      <c r="BB730" s="12">
        <v>1</v>
      </c>
      <c r="BC730" s="12">
        <v>1</v>
      </c>
    </row>
    <row r="731" spans="1:55" x14ac:dyDescent="0.35">
      <c r="A731" s="7" t="s">
        <v>1670</v>
      </c>
      <c r="B731" s="7" t="s">
        <v>1671</v>
      </c>
      <c r="C731" s="13" t="s">
        <v>51</v>
      </c>
      <c r="D731" s="7">
        <v>300</v>
      </c>
      <c r="E731" s="7" t="s">
        <v>80</v>
      </c>
      <c r="F731" s="7">
        <v>2200</v>
      </c>
      <c r="G731" s="14" t="s">
        <v>53</v>
      </c>
      <c r="H731" s="13" t="s">
        <v>54</v>
      </c>
      <c r="I731" s="7" t="s">
        <v>92</v>
      </c>
      <c r="J731" s="7" t="s">
        <v>87</v>
      </c>
      <c r="K731" s="7" t="s">
        <v>57</v>
      </c>
      <c r="L731" s="7">
        <v>21</v>
      </c>
      <c r="M731" s="7" t="s">
        <v>86</v>
      </c>
      <c r="N731" s="7">
        <v>40</v>
      </c>
      <c r="O731" t="s">
        <v>7875</v>
      </c>
      <c r="P731" s="7" t="s">
        <v>59</v>
      </c>
      <c r="Q731" s="14" t="s">
        <v>59</v>
      </c>
      <c r="R731" t="b">
        <v>0</v>
      </c>
      <c r="S731" s="7">
        <v>362</v>
      </c>
      <c r="T731" s="7">
        <v>11</v>
      </c>
      <c r="U731" s="7">
        <v>21.56</v>
      </c>
      <c r="V731" s="7">
        <v>0.46879999999999999</v>
      </c>
      <c r="W731" s="7">
        <v>0.78932000000000002</v>
      </c>
      <c r="X731" s="7"/>
      <c r="Y731" s="7"/>
      <c r="Z731" s="14"/>
      <c r="AA731" s="17">
        <v>1E-4</v>
      </c>
      <c r="AB731" s="3">
        <v>0.99990000000000001</v>
      </c>
      <c r="AC731" s="14" t="s">
        <v>197</v>
      </c>
      <c r="AD731" s="13">
        <v>7</v>
      </c>
      <c r="AE731" s="14">
        <v>6</v>
      </c>
      <c r="AF731" s="13">
        <v>4</v>
      </c>
      <c r="AG731" s="7">
        <v>4</v>
      </c>
      <c r="AH731" s="7">
        <v>0</v>
      </c>
      <c r="AI731" s="7">
        <v>3</v>
      </c>
      <c r="AJ731" s="7">
        <v>3</v>
      </c>
      <c r="AK731" s="14">
        <v>0</v>
      </c>
      <c r="AL731" s="13">
        <v>3</v>
      </c>
      <c r="AM731" s="14">
        <v>3</v>
      </c>
      <c r="AN731" s="7" t="s">
        <v>66</v>
      </c>
      <c r="AO731" s="7" t="s">
        <v>62</v>
      </c>
      <c r="AP731" s="7" t="s">
        <v>66</v>
      </c>
      <c r="AQ731" s="7" t="s">
        <v>70</v>
      </c>
      <c r="AR731" s="7" t="s">
        <v>70</v>
      </c>
      <c r="AS731" s="7" t="s">
        <v>66</v>
      </c>
      <c r="AT731" s="7" t="s">
        <v>70</v>
      </c>
      <c r="AU731" s="7" t="s">
        <v>70</v>
      </c>
      <c r="AV731" s="12">
        <v>0</v>
      </c>
      <c r="AW731" s="12">
        <v>0</v>
      </c>
      <c r="AX731" s="12">
        <v>0</v>
      </c>
      <c r="AY731" s="12">
        <v>1</v>
      </c>
      <c r="AZ731" s="12">
        <v>1</v>
      </c>
      <c r="BA731" s="12">
        <v>0</v>
      </c>
      <c r="BB731" s="12">
        <v>1</v>
      </c>
      <c r="BC731" s="12">
        <v>1</v>
      </c>
    </row>
    <row r="732" spans="1:55" x14ac:dyDescent="0.35">
      <c r="A732" s="7" t="s">
        <v>1672</v>
      </c>
      <c r="B732" s="7" t="s">
        <v>1673</v>
      </c>
      <c r="C732" s="13" t="s">
        <v>51</v>
      </c>
      <c r="D732" s="7">
        <v>300</v>
      </c>
      <c r="E732" s="7" t="s">
        <v>100</v>
      </c>
      <c r="F732" s="7"/>
      <c r="G732" s="14" t="s">
        <v>53</v>
      </c>
      <c r="H732" s="13" t="s">
        <v>54</v>
      </c>
      <c r="I732" s="7" t="s">
        <v>118</v>
      </c>
      <c r="J732" s="7" t="s">
        <v>87</v>
      </c>
      <c r="K732" s="7" t="s">
        <v>57</v>
      </c>
      <c r="L732" s="7">
        <v>25</v>
      </c>
      <c r="M732" s="7" t="s">
        <v>86</v>
      </c>
      <c r="N732" s="7">
        <v>37</v>
      </c>
      <c r="O732" t="s">
        <v>7875</v>
      </c>
      <c r="P732" s="7" t="s">
        <v>59</v>
      </c>
      <c r="Q732" s="14" t="s">
        <v>59</v>
      </c>
      <c r="R732" t="b">
        <v>0</v>
      </c>
      <c r="S732" s="7">
        <v>424</v>
      </c>
      <c r="T732" s="7">
        <v>9.58</v>
      </c>
      <c r="U732" s="7">
        <v>22.1</v>
      </c>
      <c r="V732" s="7">
        <v>0.61226659999999999</v>
      </c>
      <c r="W732" s="7">
        <v>0.70591999999999999</v>
      </c>
      <c r="X732" s="7">
        <v>7.5</v>
      </c>
      <c r="Y732" s="7">
        <v>4.4000000000000004</v>
      </c>
      <c r="Z732" s="14">
        <v>2.97</v>
      </c>
      <c r="AA732" s="17">
        <v>1.1346999999999999E-2</v>
      </c>
      <c r="AB732" s="3">
        <v>0.988653</v>
      </c>
      <c r="AC732" s="14" t="s">
        <v>197</v>
      </c>
      <c r="AD732" s="13">
        <v>7</v>
      </c>
      <c r="AE732" s="14">
        <v>6</v>
      </c>
      <c r="AF732" s="13">
        <v>4</v>
      </c>
      <c r="AG732" s="7">
        <v>4</v>
      </c>
      <c r="AH732" s="7">
        <v>0</v>
      </c>
      <c r="AI732" s="7">
        <v>3</v>
      </c>
      <c r="AJ732" s="7">
        <v>3</v>
      </c>
      <c r="AK732" s="14">
        <v>0</v>
      </c>
      <c r="AL732" s="13">
        <v>3</v>
      </c>
      <c r="AM732" s="14">
        <v>3</v>
      </c>
      <c r="AN732" s="7" t="s">
        <v>66</v>
      </c>
      <c r="AO732" s="7" t="s">
        <v>62</v>
      </c>
      <c r="AP732" s="7" t="s">
        <v>62</v>
      </c>
      <c r="AQ732" s="7" t="s">
        <v>5797</v>
      </c>
      <c r="AR732" s="7" t="s">
        <v>62</v>
      </c>
      <c r="AS732" s="7" t="s">
        <v>66</v>
      </c>
      <c r="AT732" s="7" t="s">
        <v>5797</v>
      </c>
      <c r="AU732" s="7" t="s">
        <v>5797</v>
      </c>
      <c r="AV732" s="12">
        <v>0</v>
      </c>
      <c r="AW732" s="12">
        <v>0</v>
      </c>
      <c r="AX732" s="12">
        <v>0</v>
      </c>
      <c r="AY732" s="12">
        <v>1</v>
      </c>
      <c r="AZ732" s="12">
        <v>1</v>
      </c>
      <c r="BA732" s="12">
        <v>0</v>
      </c>
      <c r="BB732" s="12">
        <v>1</v>
      </c>
      <c r="BC732" s="12">
        <v>1</v>
      </c>
    </row>
    <row r="733" spans="1:55" x14ac:dyDescent="0.35">
      <c r="A733" s="7" t="s">
        <v>1674</v>
      </c>
      <c r="B733" s="7" t="s">
        <v>1675</v>
      </c>
      <c r="C733" s="13" t="s">
        <v>51</v>
      </c>
      <c r="D733" s="7">
        <v>300</v>
      </c>
      <c r="E733" s="7" t="s">
        <v>80</v>
      </c>
      <c r="F733" s="7">
        <v>2200</v>
      </c>
      <c r="G733" s="14" t="s">
        <v>53</v>
      </c>
      <c r="H733" s="13" t="s">
        <v>54</v>
      </c>
      <c r="I733" s="7" t="s">
        <v>92</v>
      </c>
      <c r="J733" s="7" t="s">
        <v>56</v>
      </c>
      <c r="K733" s="7" t="s">
        <v>57</v>
      </c>
      <c r="L733" s="7">
        <v>22</v>
      </c>
      <c r="M733" s="7" t="s">
        <v>86</v>
      </c>
      <c r="N733" s="7">
        <v>37</v>
      </c>
      <c r="O733" t="s">
        <v>7875</v>
      </c>
      <c r="P733" s="7" t="s">
        <v>59</v>
      </c>
      <c r="Q733" s="14" t="s">
        <v>59</v>
      </c>
      <c r="R733" t="b">
        <v>0</v>
      </c>
      <c r="S733" s="7">
        <v>362</v>
      </c>
      <c r="T733" s="7">
        <v>11</v>
      </c>
      <c r="U733" s="7">
        <v>21.56</v>
      </c>
      <c r="V733" s="7">
        <v>0.46879999999999999</v>
      </c>
      <c r="W733" s="7">
        <v>0.78932000000000002</v>
      </c>
      <c r="X733" s="7"/>
      <c r="Y733" s="7"/>
      <c r="Z733" s="14"/>
      <c r="AA733" s="17">
        <v>2.0641900000000001E-2</v>
      </c>
      <c r="AB733" s="3">
        <v>0.97935799999999995</v>
      </c>
      <c r="AC733" s="14" t="s">
        <v>197</v>
      </c>
      <c r="AD733" s="13">
        <v>7</v>
      </c>
      <c r="AE733" s="14">
        <v>6</v>
      </c>
      <c r="AF733" s="13">
        <v>4</v>
      </c>
      <c r="AG733" s="7">
        <v>4</v>
      </c>
      <c r="AH733" s="7">
        <v>0</v>
      </c>
      <c r="AI733" s="7">
        <v>3</v>
      </c>
      <c r="AJ733" s="7">
        <v>3</v>
      </c>
      <c r="AK733" s="14">
        <v>0</v>
      </c>
      <c r="AL733" s="13">
        <v>3</v>
      </c>
      <c r="AM733" s="14">
        <v>3</v>
      </c>
      <c r="AN733" s="7" t="s">
        <v>66</v>
      </c>
      <c r="AO733" s="7" t="s">
        <v>62</v>
      </c>
      <c r="AP733" s="7" t="s">
        <v>62</v>
      </c>
      <c r="AQ733" s="7" t="s">
        <v>70</v>
      </c>
      <c r="AR733" s="7" t="s">
        <v>62</v>
      </c>
      <c r="AS733" s="7" t="s">
        <v>66</v>
      </c>
      <c r="AT733" s="7" t="s">
        <v>70</v>
      </c>
      <c r="AU733" s="7" t="s">
        <v>70</v>
      </c>
      <c r="AV733" s="12">
        <v>0</v>
      </c>
      <c r="AW733" s="12">
        <v>0</v>
      </c>
      <c r="AX733" s="12">
        <v>0</v>
      </c>
      <c r="AY733" s="12">
        <v>1</v>
      </c>
      <c r="AZ733" s="12">
        <v>1</v>
      </c>
      <c r="BA733" s="12">
        <v>0</v>
      </c>
      <c r="BB733" s="12">
        <v>1</v>
      </c>
      <c r="BC733" s="12">
        <v>1</v>
      </c>
    </row>
    <row r="734" spans="1:55" x14ac:dyDescent="0.35">
      <c r="A734" s="7" t="s">
        <v>1676</v>
      </c>
      <c r="B734" s="7" t="s">
        <v>1677</v>
      </c>
      <c r="C734" s="13" t="s">
        <v>51</v>
      </c>
      <c r="D734" s="7">
        <v>300</v>
      </c>
      <c r="E734" s="7" t="s">
        <v>100</v>
      </c>
      <c r="F734" s="7">
        <v>612</v>
      </c>
      <c r="G734" s="14" t="s">
        <v>53</v>
      </c>
      <c r="H734" s="13" t="s">
        <v>54</v>
      </c>
      <c r="I734" s="7" t="s">
        <v>118</v>
      </c>
      <c r="J734" s="7" t="s">
        <v>87</v>
      </c>
      <c r="K734" s="7" t="s">
        <v>57</v>
      </c>
      <c r="L734" s="7">
        <v>20</v>
      </c>
      <c r="M734" s="7" t="s">
        <v>86</v>
      </c>
      <c r="N734" s="7">
        <v>41</v>
      </c>
      <c r="O734" t="s">
        <v>7875</v>
      </c>
      <c r="P734" s="7" t="s">
        <v>59</v>
      </c>
      <c r="Q734" s="14" t="s">
        <v>56</v>
      </c>
      <c r="R734" t="b">
        <v>0</v>
      </c>
      <c r="S734" s="7">
        <v>726</v>
      </c>
      <c r="T734" s="7">
        <v>18.84</v>
      </c>
      <c r="U734" s="7">
        <v>31.08</v>
      </c>
      <c r="V734" s="7">
        <v>1.1794659999999999</v>
      </c>
      <c r="W734" s="7">
        <v>0.97885999999999995</v>
      </c>
      <c r="X734" s="7">
        <v>6.2</v>
      </c>
      <c r="Y734" s="7">
        <v>4.8499999999999996</v>
      </c>
      <c r="Z734" s="14">
        <v>2.61</v>
      </c>
      <c r="AA734" s="17">
        <v>1E-4</v>
      </c>
      <c r="AB734" s="3">
        <v>0.99990000000000001</v>
      </c>
      <c r="AC734" s="14" t="s">
        <v>197</v>
      </c>
      <c r="AD734" s="13">
        <v>7</v>
      </c>
      <c r="AE734" s="14">
        <v>6</v>
      </c>
      <c r="AF734" s="13">
        <v>4</v>
      </c>
      <c r="AG734" s="7">
        <v>4</v>
      </c>
      <c r="AH734" s="7">
        <v>0</v>
      </c>
      <c r="AI734" s="7">
        <v>3</v>
      </c>
      <c r="AJ734" s="7">
        <v>3</v>
      </c>
      <c r="AK734" s="14">
        <v>0</v>
      </c>
      <c r="AL734" s="13">
        <v>3</v>
      </c>
      <c r="AM734" s="14">
        <v>3</v>
      </c>
      <c r="AN734" s="7" t="s">
        <v>66</v>
      </c>
      <c r="AO734" s="7" t="s">
        <v>62</v>
      </c>
      <c r="AP734" s="7" t="s">
        <v>62</v>
      </c>
      <c r="AQ734" s="7" t="s">
        <v>70</v>
      </c>
      <c r="AR734" s="7" t="s">
        <v>62</v>
      </c>
      <c r="AS734" s="7" t="s">
        <v>5797</v>
      </c>
      <c r="AT734" s="7" t="s">
        <v>70</v>
      </c>
      <c r="AU734" s="7" t="s">
        <v>70</v>
      </c>
      <c r="AV734" s="12">
        <v>0</v>
      </c>
      <c r="AW734" s="12">
        <v>0</v>
      </c>
      <c r="AX734" s="12">
        <v>0</v>
      </c>
      <c r="AY734" s="12">
        <v>1</v>
      </c>
      <c r="AZ734" s="12" t="s">
        <v>5797</v>
      </c>
      <c r="BA734" s="12">
        <v>0</v>
      </c>
      <c r="BB734" s="12">
        <v>1</v>
      </c>
      <c r="BC734" s="12">
        <v>1</v>
      </c>
    </row>
    <row r="735" spans="1:55" x14ac:dyDescent="0.35">
      <c r="A735" s="7" t="s">
        <v>1678</v>
      </c>
      <c r="B735" s="7" t="s">
        <v>1679</v>
      </c>
      <c r="C735" s="13" t="s">
        <v>51</v>
      </c>
      <c r="D735" s="7">
        <v>300</v>
      </c>
      <c r="E735" s="7" t="s">
        <v>100</v>
      </c>
      <c r="F735" s="7"/>
      <c r="G735" s="14" t="s">
        <v>53</v>
      </c>
      <c r="H735" s="13" t="s">
        <v>54</v>
      </c>
      <c r="I735" s="7" t="s">
        <v>83</v>
      </c>
      <c r="J735" s="7" t="s">
        <v>87</v>
      </c>
      <c r="K735" s="7" t="s">
        <v>57</v>
      </c>
      <c r="L735" s="7">
        <v>25</v>
      </c>
      <c r="M735" s="7" t="s">
        <v>86</v>
      </c>
      <c r="N735" s="7">
        <v>33</v>
      </c>
      <c r="O735" t="s">
        <v>7921</v>
      </c>
      <c r="P735" s="7" t="s">
        <v>59</v>
      </c>
      <c r="Q735" s="14" t="s">
        <v>59</v>
      </c>
      <c r="R735" t="b">
        <v>0</v>
      </c>
      <c r="S735" s="7">
        <v>542</v>
      </c>
      <c r="T735" s="7">
        <v>13.8</v>
      </c>
      <c r="U735" s="7">
        <v>28.9</v>
      </c>
      <c r="V735" s="7">
        <v>1.324532</v>
      </c>
      <c r="W735" s="7">
        <v>0.64438000000000006</v>
      </c>
      <c r="X735" s="7">
        <v>6.9</v>
      </c>
      <c r="Y735" s="7">
        <v>4.93</v>
      </c>
      <c r="Z735" s="14">
        <v>2.68</v>
      </c>
      <c r="AA735" s="17">
        <v>1.3673599999999999E-2</v>
      </c>
      <c r="AB735" s="3">
        <v>0.98632600000000004</v>
      </c>
      <c r="AC735" s="14" t="s">
        <v>197</v>
      </c>
      <c r="AD735" s="13">
        <v>7</v>
      </c>
      <c r="AE735" s="14">
        <v>6</v>
      </c>
      <c r="AF735" s="13">
        <v>4</v>
      </c>
      <c r="AG735" s="7">
        <v>4</v>
      </c>
      <c r="AH735" s="7">
        <v>0</v>
      </c>
      <c r="AI735" s="7">
        <v>3</v>
      </c>
      <c r="AJ735" s="7">
        <v>3</v>
      </c>
      <c r="AK735" s="14">
        <v>0</v>
      </c>
      <c r="AL735" s="13">
        <v>3</v>
      </c>
      <c r="AM735" s="14">
        <v>3</v>
      </c>
      <c r="AN735" s="7" t="s">
        <v>66</v>
      </c>
      <c r="AO735" s="7" t="s">
        <v>62</v>
      </c>
      <c r="AP735" s="7" t="s">
        <v>62</v>
      </c>
      <c r="AQ735" s="7" t="s">
        <v>5797</v>
      </c>
      <c r="AR735" s="7" t="s">
        <v>62</v>
      </c>
      <c r="AS735" s="7" t="s">
        <v>66</v>
      </c>
      <c r="AT735" s="7" t="s">
        <v>5797</v>
      </c>
      <c r="AU735" s="7" t="s">
        <v>70</v>
      </c>
      <c r="AV735" s="12">
        <v>0</v>
      </c>
      <c r="AW735" s="12">
        <v>0</v>
      </c>
      <c r="AX735" s="12">
        <v>0</v>
      </c>
      <c r="AY735" s="12" t="s">
        <v>5797</v>
      </c>
      <c r="AZ735" s="12">
        <v>1</v>
      </c>
      <c r="BA735" s="12">
        <v>0</v>
      </c>
      <c r="BB735" s="12">
        <v>1</v>
      </c>
      <c r="BC735" s="12">
        <v>1</v>
      </c>
    </row>
    <row r="736" spans="1:55" x14ac:dyDescent="0.35">
      <c r="A736" s="7" t="s">
        <v>1680</v>
      </c>
      <c r="B736" s="7" t="s">
        <v>1681</v>
      </c>
      <c r="C736" s="13" t="s">
        <v>51</v>
      </c>
      <c r="D736" s="7">
        <v>300</v>
      </c>
      <c r="E736" s="7" t="s">
        <v>80</v>
      </c>
      <c r="F736" s="7"/>
      <c r="G736" s="14" t="s">
        <v>53</v>
      </c>
      <c r="H736" s="13" t="s">
        <v>54</v>
      </c>
      <c r="I736" s="7" t="s">
        <v>92</v>
      </c>
      <c r="J736" s="7" t="s">
        <v>87</v>
      </c>
      <c r="K736" s="7" t="s">
        <v>57</v>
      </c>
      <c r="L736" s="7">
        <v>16</v>
      </c>
      <c r="M736" s="7" t="s">
        <v>86</v>
      </c>
      <c r="N736" s="7">
        <v>42</v>
      </c>
      <c r="O736" t="s">
        <v>7875</v>
      </c>
      <c r="P736" s="7" t="s">
        <v>59</v>
      </c>
      <c r="Q736" s="14" t="s">
        <v>59</v>
      </c>
      <c r="R736" t="b">
        <v>0</v>
      </c>
      <c r="S736" s="7">
        <v>1008</v>
      </c>
      <c r="T736" s="7">
        <v>22.28</v>
      </c>
      <c r="U736" s="7">
        <v>30.88</v>
      </c>
      <c r="V736" s="7">
        <v>0.86393339999999996</v>
      </c>
      <c r="W736" s="7">
        <v>1.8353600000000001</v>
      </c>
      <c r="X736" s="7"/>
      <c r="Y736" s="7"/>
      <c r="Z736" s="14"/>
      <c r="AA736" s="17">
        <v>1E-4</v>
      </c>
      <c r="AB736" s="3">
        <v>0.99990000000000001</v>
      </c>
      <c r="AC736" s="14" t="s">
        <v>197</v>
      </c>
      <c r="AD736" s="13">
        <v>7</v>
      </c>
      <c r="AE736" s="14">
        <v>6</v>
      </c>
      <c r="AF736" s="13">
        <v>4</v>
      </c>
      <c r="AG736" s="7">
        <v>4</v>
      </c>
      <c r="AH736" s="7">
        <v>0</v>
      </c>
      <c r="AI736" s="7">
        <v>3</v>
      </c>
      <c r="AJ736" s="7">
        <v>3</v>
      </c>
      <c r="AK736" s="14">
        <v>0</v>
      </c>
      <c r="AL736" s="13">
        <v>3</v>
      </c>
      <c r="AM736" s="14">
        <v>3</v>
      </c>
      <c r="AN736" s="7" t="s">
        <v>66</v>
      </c>
      <c r="AO736" s="7" t="s">
        <v>62</v>
      </c>
      <c r="AP736" s="7" t="s">
        <v>66</v>
      </c>
      <c r="AQ736" s="7" t="s">
        <v>70</v>
      </c>
      <c r="AR736" s="7" t="s">
        <v>70</v>
      </c>
      <c r="AS736" s="7" t="s">
        <v>66</v>
      </c>
      <c r="AT736" s="7" t="s">
        <v>70</v>
      </c>
      <c r="AU736" s="7" t="s">
        <v>70</v>
      </c>
      <c r="AV736" s="12">
        <v>0</v>
      </c>
      <c r="AW736" s="12">
        <v>0</v>
      </c>
      <c r="AX736" s="12">
        <v>0</v>
      </c>
      <c r="AY736" s="12">
        <v>1</v>
      </c>
      <c r="AZ736" s="12">
        <v>1</v>
      </c>
      <c r="BA736" s="12">
        <v>0</v>
      </c>
      <c r="BB736" s="12">
        <v>1</v>
      </c>
      <c r="BC736" s="12">
        <v>1</v>
      </c>
    </row>
    <row r="737" spans="1:55" x14ac:dyDescent="0.35">
      <c r="A737" s="7" t="s">
        <v>1682</v>
      </c>
      <c r="B737" s="7" t="s">
        <v>1683</v>
      </c>
      <c r="C737" s="13" t="s">
        <v>51</v>
      </c>
      <c r="D737" s="7">
        <v>300</v>
      </c>
      <c r="E737" s="7" t="s">
        <v>80</v>
      </c>
      <c r="F737" s="7"/>
      <c r="G737" s="14" t="s">
        <v>53</v>
      </c>
      <c r="H737" s="13" t="s">
        <v>54</v>
      </c>
      <c r="I737" s="7" t="s">
        <v>95</v>
      </c>
      <c r="J737" s="7" t="s">
        <v>56</v>
      </c>
      <c r="K737" s="7" t="s">
        <v>57</v>
      </c>
      <c r="L737" s="7">
        <v>20</v>
      </c>
      <c r="M737" s="7" t="s">
        <v>86</v>
      </c>
      <c r="N737" s="7"/>
      <c r="O737" t="s">
        <v>7881</v>
      </c>
      <c r="P737" s="7" t="s">
        <v>113</v>
      </c>
      <c r="Q737" s="14" t="s">
        <v>59</v>
      </c>
      <c r="R737" t="b">
        <v>0</v>
      </c>
      <c r="S737" s="7">
        <v>604</v>
      </c>
      <c r="T737" s="7">
        <v>14.66</v>
      </c>
      <c r="U737" s="7">
        <v>25.34</v>
      </c>
      <c r="V737" s="7">
        <v>0.71553339999999999</v>
      </c>
      <c r="W737" s="7">
        <v>1.0477000000000001</v>
      </c>
      <c r="X737" s="7">
        <v>6.2</v>
      </c>
      <c r="Y737" s="7">
        <v>4.0199999999999996</v>
      </c>
      <c r="Z737" s="14">
        <v>3.09</v>
      </c>
      <c r="AA737" s="17">
        <v>0.25453100000000001</v>
      </c>
      <c r="AB737" s="3">
        <v>0.74546900000000005</v>
      </c>
      <c r="AC737" s="14" t="s">
        <v>197</v>
      </c>
      <c r="AD737" s="13">
        <v>7</v>
      </c>
      <c r="AE737" s="14">
        <v>6</v>
      </c>
      <c r="AF737" s="13">
        <v>4</v>
      </c>
      <c r="AG737" s="7">
        <v>4</v>
      </c>
      <c r="AH737" s="7">
        <v>0</v>
      </c>
      <c r="AI737" s="7">
        <v>3</v>
      </c>
      <c r="AJ737" s="7">
        <v>3</v>
      </c>
      <c r="AK737" s="14">
        <v>0</v>
      </c>
      <c r="AL737" s="13">
        <v>3</v>
      </c>
      <c r="AM737" s="14">
        <v>3</v>
      </c>
      <c r="AN737" s="7" t="s">
        <v>66</v>
      </c>
      <c r="AO737" s="7" t="s">
        <v>62</v>
      </c>
      <c r="AP737" s="7" t="s">
        <v>66</v>
      </c>
      <c r="AQ737" s="7" t="s">
        <v>70</v>
      </c>
      <c r="AR737" s="7" t="s">
        <v>70</v>
      </c>
      <c r="AS737" s="7" t="s">
        <v>5797</v>
      </c>
      <c r="AT737" s="7" t="s">
        <v>70</v>
      </c>
      <c r="AU737" s="7" t="s">
        <v>70</v>
      </c>
      <c r="AV737" s="12">
        <v>0</v>
      </c>
      <c r="AW737" s="12">
        <v>0</v>
      </c>
      <c r="AX737" s="12">
        <v>0</v>
      </c>
      <c r="AY737" s="12">
        <v>1</v>
      </c>
      <c r="AZ737" s="12" t="s">
        <v>5797</v>
      </c>
      <c r="BA737" s="12">
        <v>0</v>
      </c>
      <c r="BB737" s="12">
        <v>1</v>
      </c>
      <c r="BC737" s="12">
        <v>1</v>
      </c>
    </row>
    <row r="738" spans="1:55" x14ac:dyDescent="0.35">
      <c r="A738" s="7" t="s">
        <v>1684</v>
      </c>
      <c r="B738" s="7" t="s">
        <v>1685</v>
      </c>
      <c r="C738" s="13" t="s">
        <v>51</v>
      </c>
      <c r="D738" s="7">
        <v>300</v>
      </c>
      <c r="E738" s="7" t="s">
        <v>98</v>
      </c>
      <c r="F738" s="7"/>
      <c r="G738" s="14" t="s">
        <v>53</v>
      </c>
      <c r="H738" s="13" t="s">
        <v>54</v>
      </c>
      <c r="I738" s="7" t="s">
        <v>75</v>
      </c>
      <c r="J738" s="7" t="s">
        <v>87</v>
      </c>
      <c r="K738" s="7" t="s">
        <v>57</v>
      </c>
      <c r="L738" s="7">
        <v>17</v>
      </c>
      <c r="M738" s="7" t="s">
        <v>86</v>
      </c>
      <c r="N738" s="7">
        <v>40</v>
      </c>
      <c r="O738" t="s">
        <v>7875</v>
      </c>
      <c r="P738" s="7" t="s">
        <v>113</v>
      </c>
      <c r="Q738" s="14" t="s">
        <v>59</v>
      </c>
      <c r="R738" t="b">
        <v>0</v>
      </c>
      <c r="S738" s="7">
        <v>730</v>
      </c>
      <c r="T738" s="7">
        <v>6</v>
      </c>
      <c r="U738" s="7">
        <v>19.78</v>
      </c>
      <c r="V738" s="7">
        <v>0.70293320000000004</v>
      </c>
      <c r="W738" s="7">
        <v>1.20234</v>
      </c>
      <c r="X738" s="7">
        <v>6.1</v>
      </c>
      <c r="Y738" s="7">
        <v>4.16</v>
      </c>
      <c r="Z738" s="14">
        <v>2.83</v>
      </c>
      <c r="AA738" s="17">
        <v>1E-4</v>
      </c>
      <c r="AB738" s="3">
        <v>0.99990000000000001</v>
      </c>
      <c r="AC738" s="14" t="s">
        <v>197</v>
      </c>
      <c r="AD738" s="13">
        <v>7</v>
      </c>
      <c r="AE738" s="14">
        <v>6</v>
      </c>
      <c r="AF738" s="13">
        <v>4</v>
      </c>
      <c r="AG738" s="7">
        <v>3</v>
      </c>
      <c r="AH738" s="7">
        <v>1</v>
      </c>
      <c r="AI738" s="7">
        <v>3</v>
      </c>
      <c r="AJ738" s="7">
        <v>2</v>
      </c>
      <c r="AK738" s="14">
        <v>1</v>
      </c>
      <c r="AL738" s="13">
        <v>3</v>
      </c>
      <c r="AM738" s="14">
        <v>3</v>
      </c>
      <c r="AN738" s="7" t="s">
        <v>66</v>
      </c>
      <c r="AO738" s="7" t="s">
        <v>62</v>
      </c>
      <c r="AP738" s="7" t="s">
        <v>66</v>
      </c>
      <c r="AQ738" s="7" t="s">
        <v>70</v>
      </c>
      <c r="AR738" s="7" t="s">
        <v>63</v>
      </c>
      <c r="AS738" s="7" t="s">
        <v>66</v>
      </c>
      <c r="AT738" s="7" t="s">
        <v>70</v>
      </c>
      <c r="AU738" s="7" t="s">
        <v>70</v>
      </c>
      <c r="AV738" s="12">
        <v>0</v>
      </c>
      <c r="AW738" s="12">
        <v>0</v>
      </c>
      <c r="AX738" s="12">
        <v>0</v>
      </c>
      <c r="AY738" s="12">
        <v>1</v>
      </c>
      <c r="AZ738" s="12">
        <v>1</v>
      </c>
      <c r="BA738" s="12">
        <v>0</v>
      </c>
      <c r="BB738" s="12">
        <v>1</v>
      </c>
      <c r="BC738" s="12">
        <v>1</v>
      </c>
    </row>
    <row r="739" spans="1:55" x14ac:dyDescent="0.35">
      <c r="A739" s="7" t="s">
        <v>1686</v>
      </c>
      <c r="B739" s="7" t="s">
        <v>1687</v>
      </c>
      <c r="C739" s="13" t="s">
        <v>51</v>
      </c>
      <c r="D739" s="7">
        <v>300</v>
      </c>
      <c r="E739" s="7" t="s">
        <v>94</v>
      </c>
      <c r="F739" s="7">
        <v>750</v>
      </c>
      <c r="G739" s="14" t="s">
        <v>53</v>
      </c>
      <c r="H739" s="13" t="s">
        <v>54</v>
      </c>
      <c r="I739" s="7" t="s">
        <v>92</v>
      </c>
      <c r="J739" s="7" t="s">
        <v>56</v>
      </c>
      <c r="K739" s="7" t="s">
        <v>57</v>
      </c>
      <c r="L739" s="7">
        <v>48</v>
      </c>
      <c r="M739" s="7" t="s">
        <v>58</v>
      </c>
      <c r="N739" s="7">
        <v>30</v>
      </c>
      <c r="O739" t="s">
        <v>7875</v>
      </c>
      <c r="P739" s="7" t="s">
        <v>59</v>
      </c>
      <c r="Q739" s="14" t="s">
        <v>59</v>
      </c>
      <c r="R739" t="b">
        <v>0</v>
      </c>
      <c r="S739" s="7">
        <v>100</v>
      </c>
      <c r="T739" s="7">
        <v>10.76667</v>
      </c>
      <c r="U739" s="7">
        <v>24.966670000000001</v>
      </c>
      <c r="V739" s="7">
        <v>1.1179976666666669</v>
      </c>
      <c r="W739" s="7">
        <v>0.1938</v>
      </c>
      <c r="X739" s="7">
        <v>7.2</v>
      </c>
      <c r="Y739" s="7">
        <v>6.46</v>
      </c>
      <c r="Z739" s="14">
        <v>1.87</v>
      </c>
      <c r="AA739" s="17">
        <v>9.0115100000000004E-2</v>
      </c>
      <c r="AB739" s="3">
        <v>0.90988500000000005</v>
      </c>
      <c r="AC739" s="14" t="s">
        <v>197</v>
      </c>
      <c r="AD739" s="13">
        <v>7</v>
      </c>
      <c r="AE739" s="14">
        <v>6</v>
      </c>
      <c r="AF739" s="13">
        <v>4</v>
      </c>
      <c r="AG739" s="7">
        <v>4</v>
      </c>
      <c r="AH739" s="7">
        <v>0</v>
      </c>
      <c r="AI739" s="7">
        <v>3</v>
      </c>
      <c r="AJ739" s="7">
        <v>3</v>
      </c>
      <c r="AK739" s="14">
        <v>0</v>
      </c>
      <c r="AL739" s="13">
        <v>3</v>
      </c>
      <c r="AM739" s="14">
        <v>3</v>
      </c>
      <c r="AN739" s="7" t="s">
        <v>66</v>
      </c>
      <c r="AO739" s="7" t="s">
        <v>62</v>
      </c>
      <c r="AP739" s="7" t="s">
        <v>62</v>
      </c>
      <c r="AQ739" s="7" t="s">
        <v>5797</v>
      </c>
      <c r="AR739" s="7" t="s">
        <v>62</v>
      </c>
      <c r="AS739" s="7" t="s">
        <v>5797</v>
      </c>
      <c r="AT739" s="7" t="s">
        <v>5797</v>
      </c>
      <c r="AU739" s="7" t="s">
        <v>5797</v>
      </c>
      <c r="AV739" s="12">
        <v>0</v>
      </c>
      <c r="AW739" s="12">
        <v>0</v>
      </c>
      <c r="AX739" s="12">
        <v>0</v>
      </c>
      <c r="AY739" s="12">
        <v>1</v>
      </c>
      <c r="AZ739" s="12">
        <v>1</v>
      </c>
      <c r="BA739" s="12">
        <v>0</v>
      </c>
      <c r="BB739" s="12">
        <v>1</v>
      </c>
      <c r="BC739" s="12">
        <v>1</v>
      </c>
    </row>
    <row r="740" spans="1:55" x14ac:dyDescent="0.35">
      <c r="A740" s="7" t="s">
        <v>1688</v>
      </c>
      <c r="B740" s="7" t="s">
        <v>1689</v>
      </c>
      <c r="C740" s="13" t="s">
        <v>51</v>
      </c>
      <c r="D740" s="7">
        <v>300</v>
      </c>
      <c r="E740" s="7" t="s">
        <v>98</v>
      </c>
      <c r="F740" s="7"/>
      <c r="G740" s="14" t="s">
        <v>53</v>
      </c>
      <c r="H740" s="13" t="s">
        <v>54</v>
      </c>
      <c r="I740" s="7" t="s">
        <v>118</v>
      </c>
      <c r="J740" s="7" t="s">
        <v>87</v>
      </c>
      <c r="K740" s="7" t="s">
        <v>57</v>
      </c>
      <c r="L740" s="7">
        <v>21</v>
      </c>
      <c r="M740" s="7" t="s">
        <v>86</v>
      </c>
      <c r="N740" s="7">
        <v>40</v>
      </c>
      <c r="O740" t="s">
        <v>7875</v>
      </c>
      <c r="P740" s="7" t="s">
        <v>113</v>
      </c>
      <c r="Q740" s="14" t="s">
        <v>59</v>
      </c>
      <c r="R740" t="b">
        <v>0</v>
      </c>
      <c r="S740" s="7">
        <v>21</v>
      </c>
      <c r="T740" s="7">
        <v>19.22</v>
      </c>
      <c r="U740" s="7">
        <v>29.48</v>
      </c>
      <c r="V740" s="7">
        <v>0.86573319999999998</v>
      </c>
      <c r="W740" s="7">
        <v>2.8580000000000001E-2</v>
      </c>
      <c r="X740" s="7">
        <v>7.7</v>
      </c>
      <c r="Y740" s="7">
        <v>7.9</v>
      </c>
      <c r="Z740" s="14">
        <v>0.97</v>
      </c>
      <c r="AA740" s="17">
        <v>1.1115E-2</v>
      </c>
      <c r="AB740" s="3">
        <v>0.98888500000000001</v>
      </c>
      <c r="AC740" s="14" t="s">
        <v>197</v>
      </c>
      <c r="AD740" s="13">
        <v>7</v>
      </c>
      <c r="AE740" s="14">
        <v>6</v>
      </c>
      <c r="AF740" s="13">
        <v>4</v>
      </c>
      <c r="AG740" s="7">
        <v>4</v>
      </c>
      <c r="AH740" s="7">
        <v>0</v>
      </c>
      <c r="AI740" s="7">
        <v>3</v>
      </c>
      <c r="AJ740" s="7">
        <v>3</v>
      </c>
      <c r="AK740" s="14">
        <v>0</v>
      </c>
      <c r="AL740" s="13">
        <v>3</v>
      </c>
      <c r="AM740" s="14">
        <v>3</v>
      </c>
      <c r="AN740" s="7" t="s">
        <v>66</v>
      </c>
      <c r="AO740" s="7" t="s">
        <v>62</v>
      </c>
      <c r="AP740" s="7" t="s">
        <v>66</v>
      </c>
      <c r="AQ740" s="7" t="s">
        <v>70</v>
      </c>
      <c r="AR740" s="7" t="s">
        <v>70</v>
      </c>
      <c r="AS740" s="7" t="s">
        <v>5797</v>
      </c>
      <c r="AT740" s="7" t="s">
        <v>70</v>
      </c>
      <c r="AU740" s="7" t="s">
        <v>70</v>
      </c>
      <c r="AV740" s="12">
        <v>0</v>
      </c>
      <c r="AW740" s="12">
        <v>0</v>
      </c>
      <c r="AX740" s="12">
        <v>0</v>
      </c>
      <c r="AY740" s="12">
        <v>1</v>
      </c>
      <c r="AZ740" s="12">
        <v>1</v>
      </c>
      <c r="BA740" s="12">
        <v>0</v>
      </c>
      <c r="BB740" s="12">
        <v>1</v>
      </c>
      <c r="BC740" s="12">
        <v>1</v>
      </c>
    </row>
    <row r="741" spans="1:55" x14ac:dyDescent="0.35">
      <c r="A741" s="7" t="s">
        <v>1690</v>
      </c>
      <c r="B741" s="7" t="s">
        <v>1691</v>
      </c>
      <c r="C741" s="13" t="s">
        <v>51</v>
      </c>
      <c r="D741" s="7">
        <v>300</v>
      </c>
      <c r="E741" s="7" t="s">
        <v>101</v>
      </c>
      <c r="F741" s="7"/>
      <c r="G741" s="14" t="s">
        <v>53</v>
      </c>
      <c r="H741" s="13" t="s">
        <v>54</v>
      </c>
      <c r="I741" s="7" t="s">
        <v>92</v>
      </c>
      <c r="J741" s="7" t="s">
        <v>56</v>
      </c>
      <c r="K741" s="7" t="s">
        <v>108</v>
      </c>
      <c r="L741" s="7">
        <v>62</v>
      </c>
      <c r="M741" s="7" t="s">
        <v>58</v>
      </c>
      <c r="N741" s="7">
        <v>32</v>
      </c>
      <c r="O741" t="s">
        <v>7875</v>
      </c>
      <c r="P741" s="7" t="s">
        <v>59</v>
      </c>
      <c r="Q741" s="14" t="s">
        <v>56</v>
      </c>
      <c r="R741" t="b">
        <v>0</v>
      </c>
      <c r="S741" s="7">
        <v>173</v>
      </c>
      <c r="T741" s="7">
        <v>8.1666699999999999</v>
      </c>
      <c r="U741" s="7">
        <v>18.3</v>
      </c>
      <c r="V741" s="7">
        <v>0.61522233333333343</v>
      </c>
      <c r="W741" s="7">
        <v>0.57143333333333335</v>
      </c>
      <c r="X741" s="7">
        <v>7</v>
      </c>
      <c r="Y741" s="7">
        <v>2.75</v>
      </c>
      <c r="Z741" s="14">
        <v>2.82</v>
      </c>
      <c r="AA741" s="17">
        <v>4.0202000000000002E-2</v>
      </c>
      <c r="AB741" s="3">
        <v>0.95979800000000004</v>
      </c>
      <c r="AC741" s="14" t="s">
        <v>197</v>
      </c>
      <c r="AD741" s="13">
        <v>7</v>
      </c>
      <c r="AE741" s="14">
        <v>6</v>
      </c>
      <c r="AF741" s="13">
        <v>4</v>
      </c>
      <c r="AG741" s="7">
        <v>4</v>
      </c>
      <c r="AH741" s="7">
        <v>0</v>
      </c>
      <c r="AI741" s="7">
        <v>3</v>
      </c>
      <c r="AJ741" s="7">
        <v>3</v>
      </c>
      <c r="AK741" s="14">
        <v>0</v>
      </c>
      <c r="AL741" s="13">
        <v>3</v>
      </c>
      <c r="AM741" s="14">
        <v>3</v>
      </c>
      <c r="AN741" s="7" t="s">
        <v>66</v>
      </c>
      <c r="AO741" s="7" t="s">
        <v>62</v>
      </c>
      <c r="AP741" s="7" t="s">
        <v>62</v>
      </c>
      <c r="AQ741" s="7" t="s">
        <v>70</v>
      </c>
      <c r="AR741" s="7" t="s">
        <v>62</v>
      </c>
      <c r="AS741" s="7" t="s">
        <v>5797</v>
      </c>
      <c r="AT741" s="7" t="s">
        <v>5797</v>
      </c>
      <c r="AU741" s="7" t="s">
        <v>70</v>
      </c>
      <c r="AV741" s="12">
        <v>0</v>
      </c>
      <c r="AW741" s="12">
        <v>0</v>
      </c>
      <c r="AX741" s="12">
        <v>0</v>
      </c>
      <c r="AY741" s="12">
        <v>1</v>
      </c>
      <c r="AZ741" s="12">
        <v>1</v>
      </c>
      <c r="BA741" s="12">
        <v>0</v>
      </c>
      <c r="BB741" s="12">
        <v>1</v>
      </c>
      <c r="BC741" s="12">
        <v>1</v>
      </c>
    </row>
    <row r="742" spans="1:55" x14ac:dyDescent="0.35">
      <c r="A742" s="7" t="s">
        <v>1692</v>
      </c>
      <c r="B742" s="7" t="s">
        <v>1693</v>
      </c>
      <c r="C742" s="13" t="s">
        <v>51</v>
      </c>
      <c r="D742" s="7">
        <v>300</v>
      </c>
      <c r="E742" s="7" t="s">
        <v>81</v>
      </c>
      <c r="F742" s="7">
        <v>430</v>
      </c>
      <c r="G742" s="14" t="s">
        <v>53</v>
      </c>
      <c r="H742" s="13" t="s">
        <v>54</v>
      </c>
      <c r="I742" s="7" t="s">
        <v>92</v>
      </c>
      <c r="J742" s="7" t="s">
        <v>56</v>
      </c>
      <c r="K742" s="7" t="s">
        <v>84</v>
      </c>
      <c r="L742" s="7">
        <v>41</v>
      </c>
      <c r="M742" s="7" t="s">
        <v>58</v>
      </c>
      <c r="N742" s="7"/>
      <c r="O742" t="s">
        <v>7875</v>
      </c>
      <c r="P742" s="7" t="s">
        <v>59</v>
      </c>
      <c r="Q742" s="14" t="s">
        <v>59</v>
      </c>
      <c r="R742" t="b">
        <v>0</v>
      </c>
      <c r="S742" s="7">
        <v>130</v>
      </c>
      <c r="T742" s="7">
        <v>10.033329999999999</v>
      </c>
      <c r="U742" s="7">
        <v>23.633330000000001</v>
      </c>
      <c r="V742" s="7">
        <v>0.98511000000000004</v>
      </c>
      <c r="W742" s="7">
        <v>0.28910000000000002</v>
      </c>
      <c r="X742" s="7">
        <v>7</v>
      </c>
      <c r="Y742" s="7">
        <v>4.08</v>
      </c>
      <c r="Z742" s="14">
        <v>2.0699999999999998</v>
      </c>
      <c r="AA742" s="17">
        <v>5.8506799999999998E-2</v>
      </c>
      <c r="AB742" s="3">
        <v>0.94149300000000002</v>
      </c>
      <c r="AC742" s="14" t="s">
        <v>197</v>
      </c>
      <c r="AD742" s="13">
        <v>7</v>
      </c>
      <c r="AE742" s="14">
        <v>6</v>
      </c>
      <c r="AF742" s="13">
        <v>4</v>
      </c>
      <c r="AG742" s="7">
        <v>4</v>
      </c>
      <c r="AH742" s="7">
        <v>0</v>
      </c>
      <c r="AI742" s="7">
        <v>3</v>
      </c>
      <c r="AJ742" s="7">
        <v>3</v>
      </c>
      <c r="AK742" s="14">
        <v>0</v>
      </c>
      <c r="AL742" s="13">
        <v>3</v>
      </c>
      <c r="AM742" s="14">
        <v>3</v>
      </c>
      <c r="AN742" s="7" t="s">
        <v>66</v>
      </c>
      <c r="AO742" s="7" t="s">
        <v>62</v>
      </c>
      <c r="AP742" s="7" t="s">
        <v>62</v>
      </c>
      <c r="AQ742" s="7" t="s">
        <v>5797</v>
      </c>
      <c r="AR742" s="7" t="s">
        <v>62</v>
      </c>
      <c r="AS742" s="7" t="s">
        <v>5797</v>
      </c>
      <c r="AT742" s="7" t="s">
        <v>5797</v>
      </c>
      <c r="AU742" s="7" t="s">
        <v>5797</v>
      </c>
      <c r="AV742" s="12">
        <v>0</v>
      </c>
      <c r="AW742" s="12">
        <v>0</v>
      </c>
      <c r="AX742" s="12">
        <v>0</v>
      </c>
      <c r="AY742" s="12">
        <v>1</v>
      </c>
      <c r="AZ742" s="12" t="s">
        <v>5797</v>
      </c>
      <c r="BA742" s="12">
        <v>0</v>
      </c>
      <c r="BB742" s="12">
        <v>1</v>
      </c>
      <c r="BC742" s="12">
        <v>1</v>
      </c>
    </row>
    <row r="743" spans="1:55" x14ac:dyDescent="0.35">
      <c r="A743" s="7" t="s">
        <v>1694</v>
      </c>
      <c r="B743" s="7" t="s">
        <v>1695</v>
      </c>
      <c r="C743" s="13" t="s">
        <v>51</v>
      </c>
      <c r="D743" s="7">
        <v>300</v>
      </c>
      <c r="E743" s="7" t="s">
        <v>1696</v>
      </c>
      <c r="F743" s="7">
        <v>310</v>
      </c>
      <c r="G743" s="14" t="s">
        <v>53</v>
      </c>
      <c r="H743" s="13" t="s">
        <v>54</v>
      </c>
      <c r="I743" s="7" t="s">
        <v>92</v>
      </c>
      <c r="J743" s="7" t="s">
        <v>56</v>
      </c>
      <c r="K743" s="7" t="s">
        <v>108</v>
      </c>
      <c r="L743" s="7">
        <v>47</v>
      </c>
      <c r="M743" s="7" t="s">
        <v>58</v>
      </c>
      <c r="N743" s="7">
        <v>36</v>
      </c>
      <c r="O743" t="s">
        <v>7875</v>
      </c>
      <c r="P743" s="7" t="s">
        <v>59</v>
      </c>
      <c r="Q743" s="14" t="s">
        <v>59</v>
      </c>
      <c r="R743" t="b">
        <v>0</v>
      </c>
      <c r="S743" s="7">
        <v>150</v>
      </c>
      <c r="T743" s="7">
        <v>9.3000000000000007</v>
      </c>
      <c r="U743" s="7">
        <v>23.066669999999998</v>
      </c>
      <c r="V743" s="7">
        <v>0.84999866666666668</v>
      </c>
      <c r="W743" s="7">
        <v>0.34573333333333328</v>
      </c>
      <c r="X743" s="7">
        <v>6.9</v>
      </c>
      <c r="Y743" s="7">
        <v>3.34</v>
      </c>
      <c r="Z743" s="14">
        <v>3</v>
      </c>
      <c r="AA743" s="17">
        <v>7.3505899999999999E-2</v>
      </c>
      <c r="AB743" s="3">
        <v>0.92649400000000004</v>
      </c>
      <c r="AC743" s="14" t="s">
        <v>197</v>
      </c>
      <c r="AD743" s="13">
        <v>7</v>
      </c>
      <c r="AE743" s="14">
        <v>6</v>
      </c>
      <c r="AF743" s="13">
        <v>4</v>
      </c>
      <c r="AG743" s="7">
        <v>4</v>
      </c>
      <c r="AH743" s="7">
        <v>0</v>
      </c>
      <c r="AI743" s="7">
        <v>3</v>
      </c>
      <c r="AJ743" s="7">
        <v>3</v>
      </c>
      <c r="AK743" s="14">
        <v>0</v>
      </c>
      <c r="AL743" s="13">
        <v>3</v>
      </c>
      <c r="AM743" s="14">
        <v>3</v>
      </c>
      <c r="AN743" s="7" t="s">
        <v>66</v>
      </c>
      <c r="AO743" s="7" t="s">
        <v>62</v>
      </c>
      <c r="AP743" s="7" t="s">
        <v>62</v>
      </c>
      <c r="AQ743" s="7" t="s">
        <v>5797</v>
      </c>
      <c r="AR743" s="7" t="s">
        <v>62</v>
      </c>
      <c r="AS743" s="7" t="s">
        <v>66</v>
      </c>
      <c r="AT743" s="7" t="s">
        <v>5797</v>
      </c>
      <c r="AU743" s="7" t="s">
        <v>70</v>
      </c>
      <c r="AV743" s="12">
        <v>0</v>
      </c>
      <c r="AW743" s="12">
        <v>0</v>
      </c>
      <c r="AX743" s="12">
        <v>0</v>
      </c>
      <c r="AY743" s="12">
        <v>1</v>
      </c>
      <c r="AZ743" s="12">
        <v>1</v>
      </c>
      <c r="BA743" s="12">
        <v>0</v>
      </c>
      <c r="BB743" s="12">
        <v>1</v>
      </c>
      <c r="BC743" s="12">
        <v>1</v>
      </c>
    </row>
    <row r="744" spans="1:55" x14ac:dyDescent="0.35">
      <c r="A744" s="7" t="s">
        <v>1697</v>
      </c>
      <c r="B744" s="7" t="s">
        <v>1698</v>
      </c>
      <c r="C744" s="13" t="s">
        <v>51</v>
      </c>
      <c r="D744" s="7">
        <v>300</v>
      </c>
      <c r="E744" s="7" t="s">
        <v>81</v>
      </c>
      <c r="F744" s="7">
        <v>820</v>
      </c>
      <c r="G744" s="14" t="s">
        <v>53</v>
      </c>
      <c r="H744" s="13" t="s">
        <v>54</v>
      </c>
      <c r="I744" s="7" t="s">
        <v>92</v>
      </c>
      <c r="J744" s="7" t="s">
        <v>56</v>
      </c>
      <c r="K744" s="7" t="s">
        <v>57</v>
      </c>
      <c r="L744" s="7">
        <v>45</v>
      </c>
      <c r="M744" s="7" t="s">
        <v>58</v>
      </c>
      <c r="N744" s="7">
        <v>37</v>
      </c>
      <c r="O744" t="s">
        <v>7875</v>
      </c>
      <c r="P744" s="7" t="s">
        <v>59</v>
      </c>
      <c r="Q744" s="14" t="s">
        <v>59</v>
      </c>
      <c r="R744" t="b">
        <v>0</v>
      </c>
      <c r="S744" s="7">
        <v>168</v>
      </c>
      <c r="T744" s="7">
        <v>10.33333</v>
      </c>
      <c r="U744" s="7">
        <v>22.4</v>
      </c>
      <c r="V744" s="7">
        <v>0.75266633333333333</v>
      </c>
      <c r="W744" s="7">
        <v>0.36963333333333331</v>
      </c>
      <c r="X744" s="7">
        <v>6.9</v>
      </c>
      <c r="Y744" s="7">
        <v>3.71</v>
      </c>
      <c r="Z744" s="14">
        <v>2.19</v>
      </c>
      <c r="AA744" s="17">
        <v>8.7684200000000004E-2</v>
      </c>
      <c r="AB744" s="3">
        <v>0.91231600000000002</v>
      </c>
      <c r="AC744" s="14" t="s">
        <v>197</v>
      </c>
      <c r="AD744" s="13">
        <v>7</v>
      </c>
      <c r="AE744" s="14">
        <v>6</v>
      </c>
      <c r="AF744" s="13">
        <v>4</v>
      </c>
      <c r="AG744" s="7">
        <v>4</v>
      </c>
      <c r="AH744" s="7">
        <v>0</v>
      </c>
      <c r="AI744" s="7">
        <v>3</v>
      </c>
      <c r="AJ744" s="7">
        <v>3</v>
      </c>
      <c r="AK744" s="14">
        <v>0</v>
      </c>
      <c r="AL744" s="13">
        <v>3</v>
      </c>
      <c r="AM744" s="14">
        <v>3</v>
      </c>
      <c r="AN744" s="7" t="s">
        <v>66</v>
      </c>
      <c r="AO744" s="7" t="s">
        <v>62</v>
      </c>
      <c r="AP744" s="7" t="s">
        <v>62</v>
      </c>
      <c r="AQ744" s="7" t="s">
        <v>5797</v>
      </c>
      <c r="AR744" s="7" t="s">
        <v>62</v>
      </c>
      <c r="AS744" s="7" t="s">
        <v>66</v>
      </c>
      <c r="AT744" s="7" t="s">
        <v>5797</v>
      </c>
      <c r="AU744" s="7" t="s">
        <v>5797</v>
      </c>
      <c r="AV744" s="12">
        <v>0</v>
      </c>
      <c r="AW744" s="12">
        <v>0</v>
      </c>
      <c r="AX744" s="12">
        <v>0</v>
      </c>
      <c r="AY744" s="12">
        <v>1</v>
      </c>
      <c r="AZ744" s="12">
        <v>1</v>
      </c>
      <c r="BA744" s="12">
        <v>0</v>
      </c>
      <c r="BB744" s="12">
        <v>1</v>
      </c>
      <c r="BC744" s="12">
        <v>1</v>
      </c>
    </row>
    <row r="745" spans="1:55" x14ac:dyDescent="0.35">
      <c r="A745" s="7" t="s">
        <v>1699</v>
      </c>
      <c r="B745" s="7" t="s">
        <v>1700</v>
      </c>
      <c r="C745" s="13" t="s">
        <v>51</v>
      </c>
      <c r="D745" s="7">
        <v>300</v>
      </c>
      <c r="E745" s="7" t="s">
        <v>81</v>
      </c>
      <c r="F745" s="7">
        <v>520</v>
      </c>
      <c r="G745" s="14" t="s">
        <v>53</v>
      </c>
      <c r="H745" s="13" t="s">
        <v>54</v>
      </c>
      <c r="I745" s="7" t="s">
        <v>92</v>
      </c>
      <c r="J745" s="7" t="s">
        <v>56</v>
      </c>
      <c r="K745" s="7" t="s">
        <v>84</v>
      </c>
      <c r="L745" s="7">
        <v>42</v>
      </c>
      <c r="M745" s="7" t="s">
        <v>58</v>
      </c>
      <c r="N745" s="7"/>
      <c r="O745" t="s">
        <v>7875</v>
      </c>
      <c r="P745" s="7" t="s">
        <v>59</v>
      </c>
      <c r="Q745" s="14" t="s">
        <v>59</v>
      </c>
      <c r="R745" t="b">
        <v>0</v>
      </c>
      <c r="S745" s="7">
        <v>193</v>
      </c>
      <c r="T745" s="7">
        <v>8.1</v>
      </c>
      <c r="U745" s="7">
        <v>19.399999999999999</v>
      </c>
      <c r="V745" s="7">
        <v>0.6824446666666667</v>
      </c>
      <c r="W745" s="7">
        <v>0.50823333333333331</v>
      </c>
      <c r="X745" s="7">
        <v>7</v>
      </c>
      <c r="Y745" s="7">
        <v>3.44</v>
      </c>
      <c r="Z745" s="14">
        <v>2.94</v>
      </c>
      <c r="AA745" s="17">
        <v>7.0200499999999999E-2</v>
      </c>
      <c r="AB745" s="3">
        <v>0.92979900000000004</v>
      </c>
      <c r="AC745" s="14" t="s">
        <v>197</v>
      </c>
      <c r="AD745" s="13">
        <v>7</v>
      </c>
      <c r="AE745" s="14">
        <v>6</v>
      </c>
      <c r="AF745" s="13">
        <v>4</v>
      </c>
      <c r="AG745" s="7">
        <v>4</v>
      </c>
      <c r="AH745" s="7">
        <v>0</v>
      </c>
      <c r="AI745" s="7">
        <v>3</v>
      </c>
      <c r="AJ745" s="7">
        <v>3</v>
      </c>
      <c r="AK745" s="14">
        <v>0</v>
      </c>
      <c r="AL745" s="13">
        <v>3</v>
      </c>
      <c r="AM745" s="14">
        <v>3</v>
      </c>
      <c r="AN745" s="7" t="s">
        <v>66</v>
      </c>
      <c r="AO745" s="7" t="s">
        <v>62</v>
      </c>
      <c r="AP745" s="7" t="s">
        <v>62</v>
      </c>
      <c r="AQ745" s="7" t="s">
        <v>5797</v>
      </c>
      <c r="AR745" s="7" t="s">
        <v>62</v>
      </c>
      <c r="AS745" s="7" t="s">
        <v>5797</v>
      </c>
      <c r="AT745" s="7" t="s">
        <v>5797</v>
      </c>
      <c r="AU745" s="7" t="s">
        <v>5797</v>
      </c>
      <c r="AV745" s="12">
        <v>0</v>
      </c>
      <c r="AW745" s="12">
        <v>0</v>
      </c>
      <c r="AX745" s="12">
        <v>0</v>
      </c>
      <c r="AY745" s="12">
        <v>1</v>
      </c>
      <c r="AZ745" s="12">
        <v>1</v>
      </c>
      <c r="BA745" s="12">
        <v>0</v>
      </c>
      <c r="BB745" s="12">
        <v>1</v>
      </c>
      <c r="BC745" s="12">
        <v>1</v>
      </c>
    </row>
    <row r="746" spans="1:55" x14ac:dyDescent="0.35">
      <c r="A746" s="7" t="s">
        <v>1701</v>
      </c>
      <c r="B746" s="7" t="s">
        <v>1702</v>
      </c>
      <c r="C746" s="13" t="s">
        <v>51</v>
      </c>
      <c r="D746" s="7">
        <v>300</v>
      </c>
      <c r="E746" s="7" t="s">
        <v>81</v>
      </c>
      <c r="F746" s="7">
        <v>440</v>
      </c>
      <c r="G746" s="14" t="s">
        <v>53</v>
      </c>
      <c r="H746" s="13" t="s">
        <v>54</v>
      </c>
      <c r="I746" s="7" t="s">
        <v>92</v>
      </c>
      <c r="J746" s="7" t="s">
        <v>56</v>
      </c>
      <c r="K746" s="7" t="s">
        <v>108</v>
      </c>
      <c r="L746" s="7">
        <v>40</v>
      </c>
      <c r="M746" s="7" t="s">
        <v>58</v>
      </c>
      <c r="N746" s="7">
        <v>35</v>
      </c>
      <c r="O746" t="s">
        <v>7875</v>
      </c>
      <c r="P746" s="7" t="s">
        <v>59</v>
      </c>
      <c r="Q746" s="14" t="s">
        <v>59</v>
      </c>
      <c r="R746" t="b">
        <v>0</v>
      </c>
      <c r="S746" s="7">
        <v>135</v>
      </c>
      <c r="T746" s="7">
        <v>9.2666699999999995</v>
      </c>
      <c r="U746" s="7">
        <v>22.5</v>
      </c>
      <c r="V746" s="7">
        <v>0.7816656666666667</v>
      </c>
      <c r="W746" s="7">
        <v>0.313</v>
      </c>
      <c r="X746" s="7">
        <v>6.9</v>
      </c>
      <c r="Y746" s="7">
        <v>3.16</v>
      </c>
      <c r="Z746" s="14">
        <v>2.67</v>
      </c>
      <c r="AA746" s="17">
        <v>4.5122799999999998E-2</v>
      </c>
      <c r="AB746" s="3">
        <v>0.95487699999999998</v>
      </c>
      <c r="AC746" s="14" t="s">
        <v>197</v>
      </c>
      <c r="AD746" s="13">
        <v>7</v>
      </c>
      <c r="AE746" s="14">
        <v>6</v>
      </c>
      <c r="AF746" s="13">
        <v>4</v>
      </c>
      <c r="AG746" s="7">
        <v>4</v>
      </c>
      <c r="AH746" s="7">
        <v>0</v>
      </c>
      <c r="AI746" s="7">
        <v>3</v>
      </c>
      <c r="AJ746" s="7">
        <v>3</v>
      </c>
      <c r="AK746" s="14">
        <v>0</v>
      </c>
      <c r="AL746" s="13">
        <v>3</v>
      </c>
      <c r="AM746" s="14">
        <v>3</v>
      </c>
      <c r="AN746" s="7" t="s">
        <v>66</v>
      </c>
      <c r="AO746" s="7" t="s">
        <v>62</v>
      </c>
      <c r="AP746" s="7" t="s">
        <v>62</v>
      </c>
      <c r="AQ746" s="7" t="s">
        <v>5797</v>
      </c>
      <c r="AR746" s="7" t="s">
        <v>62</v>
      </c>
      <c r="AS746" s="7" t="s">
        <v>5797</v>
      </c>
      <c r="AT746" s="7" t="s">
        <v>5797</v>
      </c>
      <c r="AU746" s="7" t="s">
        <v>5797</v>
      </c>
      <c r="AV746" s="12">
        <v>0</v>
      </c>
      <c r="AW746" s="12">
        <v>0</v>
      </c>
      <c r="AX746" s="12">
        <v>0</v>
      </c>
      <c r="AY746" s="12">
        <v>1</v>
      </c>
      <c r="AZ746" s="12">
        <v>1</v>
      </c>
      <c r="BA746" s="12">
        <v>0</v>
      </c>
      <c r="BB746" s="12">
        <v>1</v>
      </c>
      <c r="BC746" s="12">
        <v>1</v>
      </c>
    </row>
    <row r="747" spans="1:55" x14ac:dyDescent="0.35">
      <c r="A747" s="7" t="s">
        <v>1703</v>
      </c>
      <c r="B747" s="7" t="s">
        <v>1704</v>
      </c>
      <c r="C747" s="13" t="s">
        <v>51</v>
      </c>
      <c r="D747" s="7">
        <v>300</v>
      </c>
      <c r="E747" s="7" t="s">
        <v>81</v>
      </c>
      <c r="F747" s="7">
        <v>770</v>
      </c>
      <c r="G747" s="14" t="s">
        <v>53</v>
      </c>
      <c r="H747" s="13" t="s">
        <v>54</v>
      </c>
      <c r="I747" s="7" t="s">
        <v>92</v>
      </c>
      <c r="J747" s="7" t="s">
        <v>56</v>
      </c>
      <c r="K747" s="7" t="s">
        <v>108</v>
      </c>
      <c r="L747" s="7">
        <v>55</v>
      </c>
      <c r="M747" s="7" t="s">
        <v>58</v>
      </c>
      <c r="N747" s="7"/>
      <c r="O747" t="s">
        <v>7875</v>
      </c>
      <c r="P747" s="7" t="s">
        <v>113</v>
      </c>
      <c r="Q747" s="14" t="s">
        <v>59</v>
      </c>
      <c r="R747" t="b">
        <v>0</v>
      </c>
      <c r="S747" s="7">
        <v>161</v>
      </c>
      <c r="T747" s="7">
        <v>10.3</v>
      </c>
      <c r="U747" s="7">
        <v>23.7</v>
      </c>
      <c r="V747" s="7">
        <v>0.77800000000000002</v>
      </c>
      <c r="W747" s="7">
        <v>0.34610000000000002</v>
      </c>
      <c r="X747" s="7">
        <v>6.7</v>
      </c>
      <c r="Y747" s="7">
        <v>4.1900000000000004</v>
      </c>
      <c r="Z747" s="14">
        <v>2.2799999999999998</v>
      </c>
      <c r="AA747" s="17">
        <v>0.14897199999999999</v>
      </c>
      <c r="AB747" s="3">
        <v>0.85102800000000001</v>
      </c>
      <c r="AC747" s="14" t="s">
        <v>197</v>
      </c>
      <c r="AD747" s="13">
        <v>7</v>
      </c>
      <c r="AE747" s="14">
        <v>6</v>
      </c>
      <c r="AF747" s="13">
        <v>4</v>
      </c>
      <c r="AG747" s="7">
        <v>4</v>
      </c>
      <c r="AH747" s="7">
        <v>0</v>
      </c>
      <c r="AI747" s="7">
        <v>3</v>
      </c>
      <c r="AJ747" s="7">
        <v>3</v>
      </c>
      <c r="AK747" s="14">
        <v>0</v>
      </c>
      <c r="AL747" s="13">
        <v>3</v>
      </c>
      <c r="AM747" s="14">
        <v>3</v>
      </c>
      <c r="AN747" s="7" t="s">
        <v>66</v>
      </c>
      <c r="AO747" s="7" t="s">
        <v>62</v>
      </c>
      <c r="AP747" s="7" t="s">
        <v>62</v>
      </c>
      <c r="AQ747" s="7" t="s">
        <v>5797</v>
      </c>
      <c r="AR747" s="7" t="s">
        <v>62</v>
      </c>
      <c r="AS747" s="7" t="s">
        <v>5797</v>
      </c>
      <c r="AT747" s="7" t="s">
        <v>5797</v>
      </c>
      <c r="AU747" s="7" t="s">
        <v>70</v>
      </c>
      <c r="AV747" s="12">
        <v>0</v>
      </c>
      <c r="AW747" s="12">
        <v>0</v>
      </c>
      <c r="AX747" s="12">
        <v>0</v>
      </c>
      <c r="AY747" s="12">
        <v>1</v>
      </c>
      <c r="AZ747" s="12">
        <v>1</v>
      </c>
      <c r="BA747" s="12">
        <v>0</v>
      </c>
      <c r="BB747" s="12">
        <v>1</v>
      </c>
      <c r="BC747" s="12">
        <v>1</v>
      </c>
    </row>
    <row r="748" spans="1:55" x14ac:dyDescent="0.35">
      <c r="A748" s="7" t="s">
        <v>1705</v>
      </c>
      <c r="B748" s="7" t="s">
        <v>1706</v>
      </c>
      <c r="C748" s="13" t="s">
        <v>51</v>
      </c>
      <c r="D748" s="7">
        <v>300</v>
      </c>
      <c r="E748" s="7" t="s">
        <v>81</v>
      </c>
      <c r="F748" s="7">
        <v>900</v>
      </c>
      <c r="G748" s="14" t="s">
        <v>53</v>
      </c>
      <c r="H748" s="13" t="s">
        <v>54</v>
      </c>
      <c r="I748" s="7" t="s">
        <v>92</v>
      </c>
      <c r="J748" s="7" t="s">
        <v>56</v>
      </c>
      <c r="K748" s="7" t="s">
        <v>84</v>
      </c>
      <c r="L748" s="7">
        <v>38</v>
      </c>
      <c r="M748" s="7" t="s">
        <v>58</v>
      </c>
      <c r="N748" s="7"/>
      <c r="O748" t="s">
        <v>7875</v>
      </c>
      <c r="P748" s="7" t="s">
        <v>59</v>
      </c>
      <c r="Q748" s="14" t="s">
        <v>59</v>
      </c>
      <c r="R748" t="b">
        <v>0</v>
      </c>
      <c r="S748" s="7">
        <v>137</v>
      </c>
      <c r="T748" s="7">
        <v>10.1</v>
      </c>
      <c r="U748" s="7">
        <v>24.033329999999999</v>
      </c>
      <c r="V748" s="7">
        <v>0.95455433333333317</v>
      </c>
      <c r="W748" s="7">
        <v>0.3051666666666667</v>
      </c>
      <c r="X748" s="7"/>
      <c r="Y748" s="7">
        <v>3.99</v>
      </c>
      <c r="Z748" s="14"/>
      <c r="AA748" s="17">
        <v>0.15518699999999999</v>
      </c>
      <c r="AB748" s="3">
        <v>0.84481300000000004</v>
      </c>
      <c r="AC748" s="14" t="s">
        <v>197</v>
      </c>
      <c r="AD748" s="13">
        <v>7</v>
      </c>
      <c r="AE748" s="14">
        <v>6</v>
      </c>
      <c r="AF748" s="13">
        <v>4</v>
      </c>
      <c r="AG748" s="7">
        <v>4</v>
      </c>
      <c r="AH748" s="7">
        <v>0</v>
      </c>
      <c r="AI748" s="7">
        <v>3</v>
      </c>
      <c r="AJ748" s="7">
        <v>3</v>
      </c>
      <c r="AK748" s="14">
        <v>0</v>
      </c>
      <c r="AL748" s="13">
        <v>3</v>
      </c>
      <c r="AM748" s="14">
        <v>3</v>
      </c>
      <c r="AN748" s="7" t="s">
        <v>66</v>
      </c>
      <c r="AO748" s="7" t="s">
        <v>62</v>
      </c>
      <c r="AP748" s="7" t="s">
        <v>62</v>
      </c>
      <c r="AQ748" s="7" t="s">
        <v>5797</v>
      </c>
      <c r="AR748" s="7" t="s">
        <v>62</v>
      </c>
      <c r="AS748" s="7" t="s">
        <v>5797</v>
      </c>
      <c r="AT748" s="7" t="s">
        <v>5797</v>
      </c>
      <c r="AU748" s="7" t="s">
        <v>70</v>
      </c>
      <c r="AV748" s="12">
        <v>0</v>
      </c>
      <c r="AW748" s="12">
        <v>0</v>
      </c>
      <c r="AX748" s="12">
        <v>0</v>
      </c>
      <c r="AY748" s="12">
        <v>1</v>
      </c>
      <c r="AZ748" s="12">
        <v>1</v>
      </c>
      <c r="BA748" s="12">
        <v>0</v>
      </c>
      <c r="BB748" s="12">
        <v>1</v>
      </c>
      <c r="BC748" s="12">
        <v>1</v>
      </c>
    </row>
    <row r="749" spans="1:55" x14ac:dyDescent="0.35">
      <c r="A749" s="7" t="s">
        <v>1707</v>
      </c>
      <c r="B749" s="7" t="s">
        <v>1708</v>
      </c>
      <c r="C749" s="13" t="s">
        <v>51</v>
      </c>
      <c r="D749" s="7">
        <v>300</v>
      </c>
      <c r="E749" s="7" t="s">
        <v>81</v>
      </c>
      <c r="F749" s="7">
        <v>630</v>
      </c>
      <c r="G749" s="14" t="s">
        <v>53</v>
      </c>
      <c r="H749" s="13" t="s">
        <v>54</v>
      </c>
      <c r="I749" s="7" t="s">
        <v>92</v>
      </c>
      <c r="J749" s="7" t="s">
        <v>56</v>
      </c>
      <c r="K749" s="7" t="s">
        <v>84</v>
      </c>
      <c r="L749" s="7">
        <v>46</v>
      </c>
      <c r="M749" s="7" t="s">
        <v>58</v>
      </c>
      <c r="N749" s="7"/>
      <c r="O749" t="s">
        <v>7875</v>
      </c>
      <c r="P749" s="7" t="s">
        <v>59</v>
      </c>
      <c r="Q749" s="14" t="s">
        <v>59</v>
      </c>
      <c r="R749" t="b">
        <v>0</v>
      </c>
      <c r="S749" s="7">
        <v>132</v>
      </c>
      <c r="T749" s="7">
        <v>9.1999999999999993</v>
      </c>
      <c r="U749" s="7">
        <v>22.9</v>
      </c>
      <c r="V749" s="7">
        <v>0.91700099999999996</v>
      </c>
      <c r="W749" s="7">
        <v>0.3009</v>
      </c>
      <c r="X749" s="7">
        <v>7.1</v>
      </c>
      <c r="Y749" s="7">
        <v>3.79</v>
      </c>
      <c r="Z749" s="14">
        <v>2.08</v>
      </c>
      <c r="AA749" s="17">
        <v>7.2778999999999996E-2</v>
      </c>
      <c r="AB749" s="3">
        <v>0.92722099999999996</v>
      </c>
      <c r="AC749" s="14" t="s">
        <v>197</v>
      </c>
      <c r="AD749" s="13">
        <v>7</v>
      </c>
      <c r="AE749" s="14">
        <v>6</v>
      </c>
      <c r="AF749" s="13">
        <v>4</v>
      </c>
      <c r="AG749" s="7">
        <v>4</v>
      </c>
      <c r="AH749" s="7">
        <v>0</v>
      </c>
      <c r="AI749" s="7">
        <v>3</v>
      </c>
      <c r="AJ749" s="7">
        <v>3</v>
      </c>
      <c r="AK749" s="14">
        <v>0</v>
      </c>
      <c r="AL749" s="13">
        <v>3</v>
      </c>
      <c r="AM749" s="14">
        <v>3</v>
      </c>
      <c r="AN749" s="7" t="s">
        <v>66</v>
      </c>
      <c r="AO749" s="7" t="s">
        <v>62</v>
      </c>
      <c r="AP749" s="7" t="s">
        <v>62</v>
      </c>
      <c r="AQ749" s="7" t="s">
        <v>5797</v>
      </c>
      <c r="AR749" s="7" t="s">
        <v>62</v>
      </c>
      <c r="AS749" s="7" t="s">
        <v>5797</v>
      </c>
      <c r="AT749" s="7" t="s">
        <v>5797</v>
      </c>
      <c r="AU749" s="7" t="s">
        <v>70</v>
      </c>
      <c r="AV749" s="12">
        <v>0</v>
      </c>
      <c r="AW749" s="12">
        <v>0</v>
      </c>
      <c r="AX749" s="12">
        <v>0</v>
      </c>
      <c r="AY749" s="12">
        <v>1</v>
      </c>
      <c r="AZ749" s="12">
        <v>1</v>
      </c>
      <c r="BA749" s="12">
        <v>0</v>
      </c>
      <c r="BB749" s="12">
        <v>1</v>
      </c>
      <c r="BC749" s="12">
        <v>1</v>
      </c>
    </row>
    <row r="750" spans="1:55" x14ac:dyDescent="0.35">
      <c r="A750" s="7" t="s">
        <v>1709</v>
      </c>
      <c r="B750" s="7" t="s">
        <v>1710</v>
      </c>
      <c r="C750" s="13" t="s">
        <v>51</v>
      </c>
      <c r="D750" s="7">
        <v>300</v>
      </c>
      <c r="E750" s="7" t="s">
        <v>81</v>
      </c>
      <c r="F750" s="7">
        <v>630</v>
      </c>
      <c r="G750" s="14" t="s">
        <v>53</v>
      </c>
      <c r="H750" s="13" t="s">
        <v>54</v>
      </c>
      <c r="I750" s="7" t="s">
        <v>92</v>
      </c>
      <c r="J750" s="7" t="s">
        <v>56</v>
      </c>
      <c r="K750" s="7" t="s">
        <v>84</v>
      </c>
      <c r="L750" s="7">
        <v>43</v>
      </c>
      <c r="M750" s="7" t="s">
        <v>58</v>
      </c>
      <c r="N750" s="7"/>
      <c r="O750" t="s">
        <v>7875</v>
      </c>
      <c r="P750" s="7" t="s">
        <v>113</v>
      </c>
      <c r="Q750" s="14" t="s">
        <v>59</v>
      </c>
      <c r="R750" t="b">
        <v>0</v>
      </c>
      <c r="S750" s="7">
        <v>164</v>
      </c>
      <c r="T750" s="7">
        <v>8.5333299999999994</v>
      </c>
      <c r="U750" s="7">
        <v>20.733329999999999</v>
      </c>
      <c r="V750" s="7">
        <v>0.76711133333333326</v>
      </c>
      <c r="W750" s="7">
        <v>0.4012</v>
      </c>
      <c r="X750" s="7">
        <v>6.8</v>
      </c>
      <c r="Y750" s="7">
        <v>3.31</v>
      </c>
      <c r="Z750" s="14">
        <v>2.91</v>
      </c>
      <c r="AA750" s="17">
        <v>8.4088399999999994E-2</v>
      </c>
      <c r="AB750" s="3">
        <v>0.91591199999999995</v>
      </c>
      <c r="AC750" s="14" t="s">
        <v>197</v>
      </c>
      <c r="AD750" s="13">
        <v>7</v>
      </c>
      <c r="AE750" s="14">
        <v>6</v>
      </c>
      <c r="AF750" s="13">
        <v>4</v>
      </c>
      <c r="AG750" s="7">
        <v>4</v>
      </c>
      <c r="AH750" s="7">
        <v>0</v>
      </c>
      <c r="AI750" s="7">
        <v>3</v>
      </c>
      <c r="AJ750" s="7">
        <v>3</v>
      </c>
      <c r="AK750" s="14">
        <v>0</v>
      </c>
      <c r="AL750" s="13">
        <v>3</v>
      </c>
      <c r="AM750" s="14">
        <v>3</v>
      </c>
      <c r="AN750" s="7" t="s">
        <v>66</v>
      </c>
      <c r="AO750" s="7" t="s">
        <v>62</v>
      </c>
      <c r="AP750" s="7" t="s">
        <v>62</v>
      </c>
      <c r="AQ750" s="7" t="s">
        <v>5797</v>
      </c>
      <c r="AR750" s="7" t="s">
        <v>62</v>
      </c>
      <c r="AS750" s="7" t="s">
        <v>5797</v>
      </c>
      <c r="AT750" s="7" t="s">
        <v>5797</v>
      </c>
      <c r="AU750" s="7" t="s">
        <v>5797</v>
      </c>
      <c r="AV750" s="12">
        <v>0</v>
      </c>
      <c r="AW750" s="12">
        <v>0</v>
      </c>
      <c r="AX750" s="12">
        <v>0</v>
      </c>
      <c r="AY750" s="12">
        <v>1</v>
      </c>
      <c r="AZ750" s="12">
        <v>1</v>
      </c>
      <c r="BA750" s="12">
        <v>0</v>
      </c>
      <c r="BB750" s="12">
        <v>1</v>
      </c>
      <c r="BC750" s="12">
        <v>1</v>
      </c>
    </row>
    <row r="751" spans="1:55" x14ac:dyDescent="0.35">
      <c r="A751" s="7" t="s">
        <v>1711</v>
      </c>
      <c r="B751" s="7" t="s">
        <v>1712</v>
      </c>
      <c r="C751" s="13" t="s">
        <v>51</v>
      </c>
      <c r="D751" s="7">
        <v>300</v>
      </c>
      <c r="E751" s="7" t="s">
        <v>126</v>
      </c>
      <c r="F751" s="7"/>
      <c r="G751" s="14" t="s">
        <v>53</v>
      </c>
      <c r="H751" s="13" t="s">
        <v>54</v>
      </c>
      <c r="I751" s="7" t="s">
        <v>118</v>
      </c>
      <c r="J751" s="7" t="s">
        <v>87</v>
      </c>
      <c r="K751" s="7" t="s">
        <v>57</v>
      </c>
      <c r="L751" s="7">
        <v>32.700000000000003</v>
      </c>
      <c r="M751" s="7" t="s">
        <v>58</v>
      </c>
      <c r="N751" s="7"/>
      <c r="O751" t="s">
        <v>7875</v>
      </c>
      <c r="P751" s="7" t="s">
        <v>59</v>
      </c>
      <c r="Q751" s="14" t="s">
        <v>59</v>
      </c>
      <c r="R751" t="b">
        <v>0</v>
      </c>
      <c r="S751" s="7">
        <v>688</v>
      </c>
      <c r="T751" s="7">
        <v>14.18</v>
      </c>
      <c r="U751" s="7">
        <v>23.92</v>
      </c>
      <c r="V751" s="7">
        <v>0.53353339999999994</v>
      </c>
      <c r="W751" s="7">
        <v>1.3043400000000001</v>
      </c>
      <c r="X751" s="7">
        <v>5.8</v>
      </c>
      <c r="Y751" s="7">
        <v>4.4800000000000004</v>
      </c>
      <c r="Z751" s="14">
        <v>3.63</v>
      </c>
      <c r="AA751" s="17">
        <v>2.6372E-2</v>
      </c>
      <c r="AB751" s="3">
        <v>0.97362800000000005</v>
      </c>
      <c r="AC751" s="14" t="s">
        <v>197</v>
      </c>
      <c r="AD751" s="13">
        <v>7</v>
      </c>
      <c r="AE751" s="14">
        <v>6</v>
      </c>
      <c r="AF751" s="13">
        <v>4</v>
      </c>
      <c r="AG751" s="7">
        <v>4</v>
      </c>
      <c r="AH751" s="7">
        <v>0</v>
      </c>
      <c r="AI751" s="7">
        <v>3</v>
      </c>
      <c r="AJ751" s="7">
        <v>3</v>
      </c>
      <c r="AK751" s="14">
        <v>0</v>
      </c>
      <c r="AL751" s="13">
        <v>3</v>
      </c>
      <c r="AM751" s="14">
        <v>3</v>
      </c>
      <c r="AN751" s="7" t="s">
        <v>66</v>
      </c>
      <c r="AO751" s="7" t="s">
        <v>62</v>
      </c>
      <c r="AP751" s="7" t="s">
        <v>62</v>
      </c>
      <c r="AQ751" s="7" t="s">
        <v>5797</v>
      </c>
      <c r="AR751" s="7" t="s">
        <v>62</v>
      </c>
      <c r="AS751" s="7" t="s">
        <v>66</v>
      </c>
      <c r="AT751" s="7" t="s">
        <v>70</v>
      </c>
      <c r="AU751" s="7" t="s">
        <v>70</v>
      </c>
      <c r="AV751" s="12">
        <v>0</v>
      </c>
      <c r="AW751" s="12">
        <v>0</v>
      </c>
      <c r="AX751" s="12">
        <v>0</v>
      </c>
      <c r="AY751" s="12">
        <v>1</v>
      </c>
      <c r="AZ751" s="12" t="s">
        <v>5797</v>
      </c>
      <c r="BA751" s="12">
        <v>0</v>
      </c>
      <c r="BB751" s="12">
        <v>1</v>
      </c>
      <c r="BC751" s="12">
        <v>1</v>
      </c>
    </row>
    <row r="752" spans="1:55" x14ac:dyDescent="0.35">
      <c r="A752" s="7" t="s">
        <v>1713</v>
      </c>
      <c r="B752" s="7" t="s">
        <v>1714</v>
      </c>
      <c r="C752" s="13" t="s">
        <v>51</v>
      </c>
      <c r="D752" s="7">
        <v>300</v>
      </c>
      <c r="E752" s="7" t="s">
        <v>122</v>
      </c>
      <c r="F752" s="7"/>
      <c r="G752" s="14" t="s">
        <v>53</v>
      </c>
      <c r="H752" s="13" t="s">
        <v>82</v>
      </c>
      <c r="I752" s="7" t="s">
        <v>118</v>
      </c>
      <c r="J752" s="7" t="s">
        <v>76</v>
      </c>
      <c r="K752" s="7" t="s">
        <v>84</v>
      </c>
      <c r="L752" s="7">
        <v>29.9</v>
      </c>
      <c r="M752" s="7" t="s">
        <v>58</v>
      </c>
      <c r="N752" s="7">
        <v>58</v>
      </c>
      <c r="O752" t="s">
        <v>7875</v>
      </c>
      <c r="P752" s="7" t="s">
        <v>113</v>
      </c>
      <c r="Q752" s="14" t="s">
        <v>59</v>
      </c>
      <c r="R752" t="b">
        <v>0</v>
      </c>
      <c r="S752" s="7">
        <v>926</v>
      </c>
      <c r="T752" s="7">
        <v>18.12</v>
      </c>
      <c r="U752" s="7">
        <v>29.04</v>
      </c>
      <c r="V752" s="7">
        <v>1.1096668000000001</v>
      </c>
      <c r="W752" s="7">
        <v>1.3020799999999999</v>
      </c>
      <c r="X752" s="7">
        <v>6.3</v>
      </c>
      <c r="Y752" s="7">
        <v>5.96</v>
      </c>
      <c r="Z752" s="14">
        <v>2.09</v>
      </c>
      <c r="AA752" s="17">
        <v>3.0403599999999999E-2</v>
      </c>
      <c r="AB752" s="3">
        <v>0.96959600000000001</v>
      </c>
      <c r="AC752" s="14" t="s">
        <v>197</v>
      </c>
      <c r="AD752" s="13">
        <v>7</v>
      </c>
      <c r="AE752" s="14">
        <v>6</v>
      </c>
      <c r="AF752" s="13">
        <v>4</v>
      </c>
      <c r="AG752" s="7">
        <v>4</v>
      </c>
      <c r="AH752" s="7">
        <v>0</v>
      </c>
      <c r="AI752" s="7">
        <v>3</v>
      </c>
      <c r="AJ752" s="7">
        <v>3</v>
      </c>
      <c r="AK752" s="14">
        <v>0</v>
      </c>
      <c r="AL752" s="13">
        <v>3</v>
      </c>
      <c r="AM752" s="14">
        <v>3</v>
      </c>
      <c r="AN752" s="7" t="s">
        <v>66</v>
      </c>
      <c r="AO752" s="7" t="s">
        <v>62</v>
      </c>
      <c r="AP752" s="7" t="s">
        <v>66</v>
      </c>
      <c r="AQ752" s="7" t="s">
        <v>5797</v>
      </c>
      <c r="AR752" s="7" t="s">
        <v>70</v>
      </c>
      <c r="AS752" s="7" t="s">
        <v>66</v>
      </c>
      <c r="AT752" s="7" t="s">
        <v>5797</v>
      </c>
      <c r="AU752" s="7" t="s">
        <v>70</v>
      </c>
      <c r="AV752" s="12">
        <v>0</v>
      </c>
      <c r="AW752" s="12">
        <v>0</v>
      </c>
      <c r="AX752" s="12">
        <v>0</v>
      </c>
      <c r="AY752" s="12">
        <v>1</v>
      </c>
      <c r="AZ752" s="12">
        <v>1</v>
      </c>
      <c r="BA752" s="12">
        <v>0</v>
      </c>
      <c r="BB752" s="12">
        <v>1</v>
      </c>
      <c r="BC752" s="12">
        <v>1</v>
      </c>
    </row>
    <row r="753" spans="1:55" x14ac:dyDescent="0.35">
      <c r="A753" s="7" t="s">
        <v>1715</v>
      </c>
      <c r="B753" s="7" t="s">
        <v>1716</v>
      </c>
      <c r="C753" s="13" t="s">
        <v>51</v>
      </c>
      <c r="D753" s="7">
        <v>300</v>
      </c>
      <c r="E753" s="7" t="s">
        <v>158</v>
      </c>
      <c r="F753" s="7"/>
      <c r="G753" s="14" t="s">
        <v>53</v>
      </c>
      <c r="H753" s="13" t="s">
        <v>54</v>
      </c>
      <c r="I753" s="7" t="s">
        <v>92</v>
      </c>
      <c r="J753" s="7" t="s">
        <v>56</v>
      </c>
      <c r="K753" s="7" t="s">
        <v>57</v>
      </c>
      <c r="L753" s="7">
        <v>26</v>
      </c>
      <c r="M753" s="7" t="s">
        <v>86</v>
      </c>
      <c r="N753" s="7"/>
      <c r="O753" t="s">
        <v>7875</v>
      </c>
      <c r="P753" s="7" t="s">
        <v>59</v>
      </c>
      <c r="Q753" s="14" t="s">
        <v>59</v>
      </c>
      <c r="R753" t="b">
        <v>0</v>
      </c>
      <c r="S753" s="7">
        <v>1630</v>
      </c>
      <c r="T753" s="7">
        <v>17.100000000000001</v>
      </c>
      <c r="U753" s="7">
        <v>26.62</v>
      </c>
      <c r="V753" s="7">
        <v>0.40326659999999998</v>
      </c>
      <c r="W753" s="7">
        <v>2.6251199999999999</v>
      </c>
      <c r="X753" s="7">
        <v>5.3</v>
      </c>
      <c r="Y753" s="7">
        <v>3.45</v>
      </c>
      <c r="Z753" s="14">
        <v>3.69</v>
      </c>
      <c r="AA753" s="17">
        <v>1.54653E-3</v>
      </c>
      <c r="AB753" s="3">
        <v>0.99845300000000003</v>
      </c>
      <c r="AC753" s="14" t="s">
        <v>197</v>
      </c>
      <c r="AD753" s="13">
        <v>7</v>
      </c>
      <c r="AE753" s="14">
        <v>6</v>
      </c>
      <c r="AF753" s="13">
        <v>4</v>
      </c>
      <c r="AG753" s="7">
        <v>4</v>
      </c>
      <c r="AH753" s="7">
        <v>0</v>
      </c>
      <c r="AI753" s="7">
        <v>3</v>
      </c>
      <c r="AJ753" s="7">
        <v>3</v>
      </c>
      <c r="AK753" s="14">
        <v>0</v>
      </c>
      <c r="AL753" s="13">
        <v>3</v>
      </c>
      <c r="AM753" s="14">
        <v>3</v>
      </c>
      <c r="AN753" s="7" t="s">
        <v>66</v>
      </c>
      <c r="AO753" s="7" t="s">
        <v>62</v>
      </c>
      <c r="AP753" s="7" t="s">
        <v>62</v>
      </c>
      <c r="AQ753" s="7" t="s">
        <v>70</v>
      </c>
      <c r="AR753" s="7" t="s">
        <v>62</v>
      </c>
      <c r="AS753" s="7" t="s">
        <v>5797</v>
      </c>
      <c r="AT753" s="7" t="s">
        <v>70</v>
      </c>
      <c r="AU753" s="7" t="s">
        <v>70</v>
      </c>
      <c r="AV753" s="12">
        <v>0</v>
      </c>
      <c r="AW753" s="12">
        <v>0</v>
      </c>
      <c r="AX753" s="12">
        <v>0</v>
      </c>
      <c r="AY753" s="12">
        <v>1</v>
      </c>
      <c r="AZ753" s="12">
        <v>1</v>
      </c>
      <c r="BA753" s="12">
        <v>0</v>
      </c>
      <c r="BB753" s="12">
        <v>1</v>
      </c>
      <c r="BC753" s="12">
        <v>1</v>
      </c>
    </row>
    <row r="754" spans="1:55" x14ac:dyDescent="0.35">
      <c r="A754" s="7" t="s">
        <v>1717</v>
      </c>
      <c r="B754" s="7" t="s">
        <v>1718</v>
      </c>
      <c r="C754" s="13" t="s">
        <v>51</v>
      </c>
      <c r="D754" s="7">
        <v>300</v>
      </c>
      <c r="E754" s="7" t="s">
        <v>126</v>
      </c>
      <c r="F754" s="7"/>
      <c r="G754" s="14" t="s">
        <v>53</v>
      </c>
      <c r="H754" s="13" t="s">
        <v>54</v>
      </c>
      <c r="I754" s="7" t="s">
        <v>92</v>
      </c>
      <c r="J754" s="7" t="s">
        <v>56</v>
      </c>
      <c r="K754" s="7" t="s">
        <v>57</v>
      </c>
      <c r="L754" s="7">
        <v>23.4</v>
      </c>
      <c r="M754" s="7" t="s">
        <v>58</v>
      </c>
      <c r="N754" s="7"/>
      <c r="O754" t="s">
        <v>7875</v>
      </c>
      <c r="P754" s="7" t="s">
        <v>59</v>
      </c>
      <c r="Q754" s="14" t="s">
        <v>59</v>
      </c>
      <c r="R754" t="b">
        <v>0</v>
      </c>
      <c r="S754" s="7">
        <v>571</v>
      </c>
      <c r="T754" s="7">
        <v>15.08</v>
      </c>
      <c r="U754" s="7">
        <v>25</v>
      </c>
      <c r="V754" s="7">
        <v>0.58686640000000001</v>
      </c>
      <c r="W754" s="7">
        <v>1.02024</v>
      </c>
      <c r="X754" s="7">
        <v>5.8</v>
      </c>
      <c r="Y754" s="7">
        <v>3.73</v>
      </c>
      <c r="Z754" s="14">
        <v>3.92</v>
      </c>
      <c r="AA754" s="17">
        <v>4.7793599999999999E-3</v>
      </c>
      <c r="AB754" s="3">
        <v>0.99522100000000002</v>
      </c>
      <c r="AC754" s="14" t="s">
        <v>197</v>
      </c>
      <c r="AD754" s="13">
        <v>7</v>
      </c>
      <c r="AE754" s="14">
        <v>6</v>
      </c>
      <c r="AF754" s="13">
        <v>4</v>
      </c>
      <c r="AG754" s="7">
        <v>3</v>
      </c>
      <c r="AH754" s="7">
        <v>1</v>
      </c>
      <c r="AI754" s="7">
        <v>3</v>
      </c>
      <c r="AJ754" s="7">
        <v>2</v>
      </c>
      <c r="AK754" s="14">
        <v>1</v>
      </c>
      <c r="AL754" s="13">
        <v>3</v>
      </c>
      <c r="AM754" s="14">
        <v>3</v>
      </c>
      <c r="AN754" s="7" t="s">
        <v>66</v>
      </c>
      <c r="AO754" s="7" t="s">
        <v>62</v>
      </c>
      <c r="AP754" s="7" t="s">
        <v>66</v>
      </c>
      <c r="AQ754" s="7" t="s">
        <v>70</v>
      </c>
      <c r="AR754" s="7" t="s">
        <v>63</v>
      </c>
      <c r="AS754" s="7" t="s">
        <v>5797</v>
      </c>
      <c r="AT754" s="7" t="s">
        <v>70</v>
      </c>
      <c r="AU754" s="7" t="s">
        <v>5797</v>
      </c>
      <c r="AV754" s="12">
        <v>0</v>
      </c>
      <c r="AW754" s="12">
        <v>0</v>
      </c>
      <c r="AX754" s="12">
        <v>0</v>
      </c>
      <c r="AY754" s="12">
        <v>1</v>
      </c>
      <c r="AZ754" s="12">
        <v>1</v>
      </c>
      <c r="BA754" s="12">
        <v>0</v>
      </c>
      <c r="BB754" s="12">
        <v>1</v>
      </c>
      <c r="BC754" s="12">
        <v>1</v>
      </c>
    </row>
    <row r="755" spans="1:55" x14ac:dyDescent="0.35">
      <c r="A755" s="7" t="s">
        <v>1719</v>
      </c>
      <c r="B755" s="7" t="s">
        <v>1720</v>
      </c>
      <c r="C755" s="13" t="s">
        <v>51</v>
      </c>
      <c r="D755" s="7">
        <v>300</v>
      </c>
      <c r="E755" s="7" t="s">
        <v>126</v>
      </c>
      <c r="F755" s="7"/>
      <c r="G755" s="14" t="s">
        <v>53</v>
      </c>
      <c r="H755" s="13" t="s">
        <v>54</v>
      </c>
      <c r="I755" s="7" t="s">
        <v>1721</v>
      </c>
      <c r="J755" s="7" t="s">
        <v>76</v>
      </c>
      <c r="K755" s="7" t="s">
        <v>57</v>
      </c>
      <c r="L755" s="7">
        <v>35.200000000000003</v>
      </c>
      <c r="M755" s="7" t="s">
        <v>58</v>
      </c>
      <c r="N755" s="7"/>
      <c r="O755" t="s">
        <v>7875</v>
      </c>
      <c r="P755" s="7" t="s">
        <v>59</v>
      </c>
      <c r="Q755" s="14" t="s">
        <v>59</v>
      </c>
      <c r="R755" t="b">
        <v>0</v>
      </c>
      <c r="S755" s="7">
        <v>672</v>
      </c>
      <c r="T755" s="7">
        <v>13.12</v>
      </c>
      <c r="U755" s="7">
        <v>23.26</v>
      </c>
      <c r="V755" s="7">
        <v>0.47513339999999998</v>
      </c>
      <c r="W755" s="7">
        <v>1.3658600000000001</v>
      </c>
      <c r="X755" s="7">
        <v>5</v>
      </c>
      <c r="Y755" s="7">
        <v>3.92</v>
      </c>
      <c r="Z755" s="14">
        <v>3.24</v>
      </c>
      <c r="AA755" s="17">
        <v>8.9043300000000002E-3</v>
      </c>
      <c r="AB755" s="3">
        <v>0.99109599999999998</v>
      </c>
      <c r="AC755" s="14" t="s">
        <v>197</v>
      </c>
      <c r="AD755" s="13">
        <v>7</v>
      </c>
      <c r="AE755" s="14">
        <v>6</v>
      </c>
      <c r="AF755" s="13">
        <v>4</v>
      </c>
      <c r="AG755" s="7">
        <v>4</v>
      </c>
      <c r="AH755" s="7">
        <v>0</v>
      </c>
      <c r="AI755" s="7">
        <v>3</v>
      </c>
      <c r="AJ755" s="7">
        <v>3</v>
      </c>
      <c r="AK755" s="14">
        <v>0</v>
      </c>
      <c r="AL755" s="13">
        <v>3</v>
      </c>
      <c r="AM755" s="14">
        <v>3</v>
      </c>
      <c r="AN755" s="7" t="s">
        <v>66</v>
      </c>
      <c r="AO755" s="7" t="s">
        <v>62</v>
      </c>
      <c r="AP755" s="7" t="s">
        <v>66</v>
      </c>
      <c r="AQ755" s="7" t="s">
        <v>70</v>
      </c>
      <c r="AR755" s="7" t="s">
        <v>70</v>
      </c>
      <c r="AS755" s="7" t="s">
        <v>66</v>
      </c>
      <c r="AT755" s="7" t="s">
        <v>70</v>
      </c>
      <c r="AU755" s="7" t="s">
        <v>70</v>
      </c>
      <c r="AV755" s="12">
        <v>0</v>
      </c>
      <c r="AW755" s="12">
        <v>0</v>
      </c>
      <c r="AX755" s="12">
        <v>0</v>
      </c>
      <c r="AY755" s="12">
        <v>1</v>
      </c>
      <c r="AZ755" s="12">
        <v>1</v>
      </c>
      <c r="BA755" s="12">
        <v>0</v>
      </c>
      <c r="BB755" s="12">
        <v>1</v>
      </c>
      <c r="BC755" s="12">
        <v>1</v>
      </c>
    </row>
    <row r="756" spans="1:55" x14ac:dyDescent="0.35">
      <c r="A756" s="7" t="s">
        <v>1722</v>
      </c>
      <c r="B756" s="7" t="s">
        <v>1723</v>
      </c>
      <c r="C756" s="13" t="s">
        <v>51</v>
      </c>
      <c r="D756" s="7">
        <v>300</v>
      </c>
      <c r="E756" s="7" t="s">
        <v>173</v>
      </c>
      <c r="F756" s="7">
        <v>1067</v>
      </c>
      <c r="G756" s="14" t="s">
        <v>53</v>
      </c>
      <c r="H756" s="13" t="s">
        <v>54</v>
      </c>
      <c r="I756" s="7" t="s">
        <v>75</v>
      </c>
      <c r="J756" s="7" t="s">
        <v>87</v>
      </c>
      <c r="K756" s="7" t="s">
        <v>57</v>
      </c>
      <c r="L756" s="7">
        <v>22</v>
      </c>
      <c r="M756" s="7" t="s">
        <v>86</v>
      </c>
      <c r="N756" s="7">
        <v>33</v>
      </c>
      <c r="O756" t="s">
        <v>7881</v>
      </c>
      <c r="P756" s="7" t="s">
        <v>59</v>
      </c>
      <c r="Q756" s="14" t="s">
        <v>59</v>
      </c>
      <c r="R756" t="b">
        <v>0</v>
      </c>
      <c r="S756" s="7">
        <v>946</v>
      </c>
      <c r="T756" s="7">
        <v>16.14</v>
      </c>
      <c r="U756" s="7">
        <v>27.82</v>
      </c>
      <c r="V756" s="7">
        <v>0.69420000000000015</v>
      </c>
      <c r="W756" s="7">
        <v>1.2566999999999999</v>
      </c>
      <c r="X756" s="7"/>
      <c r="Y756" s="7"/>
      <c r="Z756" s="14"/>
      <c r="AA756" s="17">
        <v>1E-4</v>
      </c>
      <c r="AB756" s="3">
        <v>0.99990000000000001</v>
      </c>
      <c r="AC756" s="14" t="s">
        <v>197</v>
      </c>
      <c r="AD756" s="13">
        <v>7</v>
      </c>
      <c r="AE756" s="14">
        <v>6</v>
      </c>
      <c r="AF756" s="13">
        <v>4</v>
      </c>
      <c r="AG756" s="7">
        <v>4</v>
      </c>
      <c r="AH756" s="7">
        <v>0</v>
      </c>
      <c r="AI756" s="7">
        <v>3</v>
      </c>
      <c r="AJ756" s="7">
        <v>3</v>
      </c>
      <c r="AK756" s="14">
        <v>0</v>
      </c>
      <c r="AL756" s="13">
        <v>3</v>
      </c>
      <c r="AM756" s="14">
        <v>3</v>
      </c>
      <c r="AN756" s="7" t="s">
        <v>66</v>
      </c>
      <c r="AO756" s="7" t="s">
        <v>62</v>
      </c>
      <c r="AP756" s="7" t="s">
        <v>66</v>
      </c>
      <c r="AQ756" s="7" t="s">
        <v>70</v>
      </c>
      <c r="AR756" s="7" t="s">
        <v>70</v>
      </c>
      <c r="AS756" s="7" t="s">
        <v>66</v>
      </c>
      <c r="AT756" s="7" t="s">
        <v>70</v>
      </c>
      <c r="AU756" s="7" t="s">
        <v>70</v>
      </c>
      <c r="AV756" s="12">
        <v>0</v>
      </c>
      <c r="AW756" s="12">
        <v>0</v>
      </c>
      <c r="AX756" s="12">
        <v>0</v>
      </c>
      <c r="AY756" s="12">
        <v>1</v>
      </c>
      <c r="AZ756" s="12">
        <v>1</v>
      </c>
      <c r="BA756" s="12">
        <v>0</v>
      </c>
      <c r="BB756" s="12">
        <v>1</v>
      </c>
      <c r="BC756" s="12">
        <v>1</v>
      </c>
    </row>
    <row r="757" spans="1:55" x14ac:dyDescent="0.35">
      <c r="A757" s="7" t="s">
        <v>1724</v>
      </c>
      <c r="B757" s="7" t="s">
        <v>1725</v>
      </c>
      <c r="C757" s="13" t="s">
        <v>51</v>
      </c>
      <c r="D757" s="7">
        <v>300</v>
      </c>
      <c r="E757" s="7" t="s">
        <v>139</v>
      </c>
      <c r="F757" s="7">
        <v>1219</v>
      </c>
      <c r="G757" s="14" t="s">
        <v>53</v>
      </c>
      <c r="H757" s="13" t="s">
        <v>54</v>
      </c>
      <c r="I757" s="7" t="s">
        <v>117</v>
      </c>
      <c r="J757" s="7" t="s">
        <v>76</v>
      </c>
      <c r="K757" s="7" t="s">
        <v>57</v>
      </c>
      <c r="L757" s="7">
        <v>25</v>
      </c>
      <c r="M757" s="7" t="s">
        <v>86</v>
      </c>
      <c r="N757" s="7">
        <v>33</v>
      </c>
      <c r="O757" t="s">
        <v>7881</v>
      </c>
      <c r="P757" s="7" t="s">
        <v>59</v>
      </c>
      <c r="Q757" s="14" t="s">
        <v>59</v>
      </c>
      <c r="R757" t="b">
        <v>0</v>
      </c>
      <c r="S757" s="7">
        <v>1478</v>
      </c>
      <c r="T757" s="7">
        <v>14.34</v>
      </c>
      <c r="U757" s="7">
        <v>25.42</v>
      </c>
      <c r="V757" s="7">
        <v>0.46400000000000008</v>
      </c>
      <c r="W757" s="7">
        <v>2.2981400000000001</v>
      </c>
      <c r="X757" s="7">
        <v>5.5</v>
      </c>
      <c r="Y757" s="7">
        <v>3.67</v>
      </c>
      <c r="Z757" s="14">
        <v>3.57</v>
      </c>
      <c r="AA757" s="17">
        <v>1E-4</v>
      </c>
      <c r="AB757" s="3">
        <v>0.99990000000000001</v>
      </c>
      <c r="AC757" s="14" t="s">
        <v>197</v>
      </c>
      <c r="AD757" s="13">
        <v>7</v>
      </c>
      <c r="AE757" s="14">
        <v>6</v>
      </c>
      <c r="AF757" s="13">
        <v>4</v>
      </c>
      <c r="AG757" s="7">
        <v>1</v>
      </c>
      <c r="AH757" s="7">
        <v>3</v>
      </c>
      <c r="AI757" s="7">
        <v>3</v>
      </c>
      <c r="AJ757" s="7">
        <v>1</v>
      </c>
      <c r="AK757" s="14">
        <v>2</v>
      </c>
      <c r="AL757" s="13">
        <v>3</v>
      </c>
      <c r="AM757" s="14">
        <v>3</v>
      </c>
      <c r="AN757" s="7" t="s">
        <v>69</v>
      </c>
      <c r="AO757" s="7" t="s">
        <v>62</v>
      </c>
      <c r="AP757" s="7" t="s">
        <v>66</v>
      </c>
      <c r="AQ757" s="7" t="s">
        <v>70</v>
      </c>
      <c r="AR757" s="7" t="s">
        <v>63</v>
      </c>
      <c r="AS757" s="7" t="s">
        <v>66</v>
      </c>
      <c r="AT757" s="7" t="s">
        <v>70</v>
      </c>
      <c r="AU757" s="7" t="s">
        <v>70</v>
      </c>
      <c r="AV757" s="12">
        <v>0</v>
      </c>
      <c r="AW757" s="12">
        <v>0</v>
      </c>
      <c r="AX757" s="12">
        <v>0</v>
      </c>
      <c r="AY757" s="12">
        <v>1</v>
      </c>
      <c r="AZ757" s="12">
        <v>1</v>
      </c>
      <c r="BA757" s="12">
        <v>0</v>
      </c>
      <c r="BB757" s="12">
        <v>1</v>
      </c>
      <c r="BC757" s="12">
        <v>1</v>
      </c>
    </row>
    <row r="758" spans="1:55" x14ac:dyDescent="0.35">
      <c r="A758" s="7" t="s">
        <v>1726</v>
      </c>
      <c r="B758" s="7" t="s">
        <v>1727</v>
      </c>
      <c r="C758" s="13" t="s">
        <v>51</v>
      </c>
      <c r="D758" s="7">
        <v>300</v>
      </c>
      <c r="E758" s="7" t="s">
        <v>100</v>
      </c>
      <c r="F758" s="7"/>
      <c r="G758" s="14" t="s">
        <v>53</v>
      </c>
      <c r="H758" s="13" t="s">
        <v>54</v>
      </c>
      <c r="I758" s="7" t="s">
        <v>75</v>
      </c>
      <c r="J758" s="7" t="s">
        <v>87</v>
      </c>
      <c r="K758" s="7" t="s">
        <v>57</v>
      </c>
      <c r="L758" s="7">
        <v>21</v>
      </c>
      <c r="M758" s="7" t="s">
        <v>109</v>
      </c>
      <c r="N758" s="7">
        <v>39</v>
      </c>
      <c r="O758" t="s">
        <v>7875</v>
      </c>
      <c r="P758" s="7" t="s">
        <v>113</v>
      </c>
      <c r="Q758" s="14" t="s">
        <v>59</v>
      </c>
      <c r="R758" t="b">
        <v>0</v>
      </c>
      <c r="S758" s="7">
        <v>776</v>
      </c>
      <c r="T758" s="7">
        <v>8.0399999999999991</v>
      </c>
      <c r="U758" s="7">
        <v>21.74</v>
      </c>
      <c r="V758" s="7">
        <v>0.69359939999999998</v>
      </c>
      <c r="W758" s="7">
        <v>1.1293200000000001</v>
      </c>
      <c r="X758" s="7">
        <v>6.2</v>
      </c>
      <c r="Y758" s="7">
        <v>4.4400000000000004</v>
      </c>
      <c r="Z758" s="14">
        <v>2.78</v>
      </c>
      <c r="AA758" s="17">
        <v>1E-4</v>
      </c>
      <c r="AB758" s="3">
        <v>0.99990000000000001</v>
      </c>
      <c r="AC758" s="14" t="s">
        <v>197</v>
      </c>
      <c r="AD758" s="13">
        <v>7</v>
      </c>
      <c r="AE758" s="14">
        <v>6</v>
      </c>
      <c r="AF758" s="13">
        <v>4</v>
      </c>
      <c r="AG758" s="7">
        <v>4</v>
      </c>
      <c r="AH758" s="7">
        <v>0</v>
      </c>
      <c r="AI758" s="7">
        <v>3</v>
      </c>
      <c r="AJ758" s="7">
        <v>3</v>
      </c>
      <c r="AK758" s="14">
        <v>0</v>
      </c>
      <c r="AL758" s="13">
        <v>3</v>
      </c>
      <c r="AM758" s="14">
        <v>3</v>
      </c>
      <c r="AN758" s="7" t="s">
        <v>66</v>
      </c>
      <c r="AO758" s="7" t="s">
        <v>62</v>
      </c>
      <c r="AP758" s="7" t="s">
        <v>66</v>
      </c>
      <c r="AQ758" s="7" t="s">
        <v>70</v>
      </c>
      <c r="AR758" s="7" t="s">
        <v>70</v>
      </c>
      <c r="AS758" s="7" t="s">
        <v>66</v>
      </c>
      <c r="AT758" s="7" t="s">
        <v>70</v>
      </c>
      <c r="AU758" s="7" t="s">
        <v>70</v>
      </c>
      <c r="AV758" s="12">
        <v>0</v>
      </c>
      <c r="AW758" s="12">
        <v>0</v>
      </c>
      <c r="AX758" s="12">
        <v>0</v>
      </c>
      <c r="AY758" s="12">
        <v>1</v>
      </c>
      <c r="AZ758" s="12">
        <v>1</v>
      </c>
      <c r="BA758" s="12">
        <v>0</v>
      </c>
      <c r="BB758" s="12">
        <v>1</v>
      </c>
      <c r="BC758" s="12">
        <v>1</v>
      </c>
    </row>
    <row r="759" spans="1:55" x14ac:dyDescent="0.35">
      <c r="A759" s="7" t="s">
        <v>1728</v>
      </c>
      <c r="B759" s="7" t="s">
        <v>1729</v>
      </c>
      <c r="C759" s="13" t="s">
        <v>51</v>
      </c>
      <c r="D759" s="7">
        <v>300</v>
      </c>
      <c r="E759" s="7" t="s">
        <v>169</v>
      </c>
      <c r="F759" s="7">
        <v>1219</v>
      </c>
      <c r="G759" s="14" t="s">
        <v>53</v>
      </c>
      <c r="H759" s="13" t="s">
        <v>54</v>
      </c>
      <c r="I759" s="7" t="s">
        <v>106</v>
      </c>
      <c r="J759" s="7" t="s">
        <v>56</v>
      </c>
      <c r="K759" s="7" t="s">
        <v>57</v>
      </c>
      <c r="L759" s="7">
        <v>23</v>
      </c>
      <c r="M759" s="7" t="s">
        <v>86</v>
      </c>
      <c r="N759" s="7">
        <v>30</v>
      </c>
      <c r="O759" t="s">
        <v>7875</v>
      </c>
      <c r="P759" s="7" t="s">
        <v>59</v>
      </c>
      <c r="Q759" s="14" t="s">
        <v>59</v>
      </c>
      <c r="R759" t="b">
        <v>0</v>
      </c>
      <c r="S759" s="7">
        <v>1036</v>
      </c>
      <c r="T759" s="7">
        <v>18.82</v>
      </c>
      <c r="U759" s="7">
        <v>27.26</v>
      </c>
      <c r="V759" s="7">
        <v>0.55020000000000002</v>
      </c>
      <c r="W759" s="7">
        <v>1.4835799999999999</v>
      </c>
      <c r="X759" s="7"/>
      <c r="Y759" s="7"/>
      <c r="Z759" s="14"/>
      <c r="AA759" s="17">
        <v>1E-4</v>
      </c>
      <c r="AB759" s="3">
        <v>0.99990000000000001</v>
      </c>
      <c r="AC759" s="14" t="s">
        <v>197</v>
      </c>
      <c r="AD759" s="13">
        <v>7</v>
      </c>
      <c r="AE759" s="14">
        <v>6</v>
      </c>
      <c r="AF759" s="13">
        <v>4</v>
      </c>
      <c r="AG759" s="7">
        <v>4</v>
      </c>
      <c r="AH759" s="7">
        <v>0</v>
      </c>
      <c r="AI759" s="7">
        <v>3</v>
      </c>
      <c r="AJ759" s="7">
        <v>3</v>
      </c>
      <c r="AK759" s="14">
        <v>0</v>
      </c>
      <c r="AL759" s="13">
        <v>3</v>
      </c>
      <c r="AM759" s="14">
        <v>3</v>
      </c>
      <c r="AN759" s="7" t="s">
        <v>66</v>
      </c>
      <c r="AO759" s="7" t="s">
        <v>62</v>
      </c>
      <c r="AP759" s="7" t="s">
        <v>66</v>
      </c>
      <c r="AQ759" s="7" t="s">
        <v>70</v>
      </c>
      <c r="AR759" s="7" t="s">
        <v>70</v>
      </c>
      <c r="AS759" s="7" t="s">
        <v>66</v>
      </c>
      <c r="AT759" s="7" t="s">
        <v>70</v>
      </c>
      <c r="AU759" s="7" t="s">
        <v>70</v>
      </c>
      <c r="AV759" s="12" t="s">
        <v>5797</v>
      </c>
      <c r="AW759" s="12">
        <v>0</v>
      </c>
      <c r="AX759" s="12">
        <v>0</v>
      </c>
      <c r="AY759" s="12" t="s">
        <v>5797</v>
      </c>
      <c r="AZ759" s="12" t="s">
        <v>5797</v>
      </c>
      <c r="BA759" s="12">
        <v>0</v>
      </c>
      <c r="BB759" s="12">
        <v>1</v>
      </c>
      <c r="BC759" s="12">
        <v>1</v>
      </c>
    </row>
    <row r="760" spans="1:55" x14ac:dyDescent="0.35">
      <c r="A760" s="7" t="s">
        <v>1730</v>
      </c>
      <c r="B760" s="7" t="s">
        <v>1731</v>
      </c>
      <c r="C760" s="13" t="s">
        <v>51</v>
      </c>
      <c r="D760" s="7">
        <v>300</v>
      </c>
      <c r="E760" s="7" t="s">
        <v>100</v>
      </c>
      <c r="F760" s="7"/>
      <c r="G760" s="14" t="s">
        <v>53</v>
      </c>
      <c r="H760" s="13" t="s">
        <v>54</v>
      </c>
      <c r="I760" s="7" t="s">
        <v>75</v>
      </c>
      <c r="J760" s="7" t="s">
        <v>87</v>
      </c>
      <c r="K760" s="7" t="s">
        <v>57</v>
      </c>
      <c r="L760" s="7">
        <v>22</v>
      </c>
      <c r="M760" s="7" t="s">
        <v>109</v>
      </c>
      <c r="N760" s="7">
        <v>37</v>
      </c>
      <c r="O760" t="s">
        <v>7875</v>
      </c>
      <c r="P760" s="7" t="s">
        <v>113</v>
      </c>
      <c r="Q760" s="14" t="s">
        <v>56</v>
      </c>
      <c r="R760" t="b">
        <v>0</v>
      </c>
      <c r="S760" s="7">
        <v>459</v>
      </c>
      <c r="T760" s="7">
        <v>10.48</v>
      </c>
      <c r="U760" s="7">
        <v>25</v>
      </c>
      <c r="V760" s="7">
        <v>0.95260120000000004</v>
      </c>
      <c r="W760" s="7">
        <v>0.62728000000000006</v>
      </c>
      <c r="X760" s="7"/>
      <c r="Y760" s="7"/>
      <c r="Z760" s="14"/>
      <c r="AA760" s="17">
        <v>1E-4</v>
      </c>
      <c r="AB760" s="3">
        <v>0.99990000000000001</v>
      </c>
      <c r="AC760" s="14" t="s">
        <v>197</v>
      </c>
      <c r="AD760" s="13">
        <v>7</v>
      </c>
      <c r="AE760" s="14">
        <v>6</v>
      </c>
      <c r="AF760" s="13">
        <v>4</v>
      </c>
      <c r="AG760" s="7">
        <v>4</v>
      </c>
      <c r="AH760" s="7">
        <v>0</v>
      </c>
      <c r="AI760" s="7">
        <v>3</v>
      </c>
      <c r="AJ760" s="7">
        <v>3</v>
      </c>
      <c r="AK760" s="14">
        <v>0</v>
      </c>
      <c r="AL760" s="13">
        <v>3</v>
      </c>
      <c r="AM760" s="14">
        <v>3</v>
      </c>
      <c r="AN760" s="7" t="s">
        <v>66</v>
      </c>
      <c r="AO760" s="7" t="s">
        <v>62</v>
      </c>
      <c r="AP760" s="7" t="s">
        <v>66</v>
      </c>
      <c r="AQ760" s="7" t="s">
        <v>70</v>
      </c>
      <c r="AR760" s="7" t="s">
        <v>70</v>
      </c>
      <c r="AS760" s="7" t="s">
        <v>66</v>
      </c>
      <c r="AT760" s="7" t="s">
        <v>70</v>
      </c>
      <c r="AU760" s="7" t="s">
        <v>70</v>
      </c>
      <c r="AV760" s="12">
        <v>0</v>
      </c>
      <c r="AW760" s="12">
        <v>0</v>
      </c>
      <c r="AX760" s="12">
        <v>0</v>
      </c>
      <c r="AY760" s="12">
        <v>1</v>
      </c>
      <c r="AZ760" s="12">
        <v>1</v>
      </c>
      <c r="BA760" s="12">
        <v>0</v>
      </c>
      <c r="BB760" s="12">
        <v>1</v>
      </c>
      <c r="BC760" s="12">
        <v>1</v>
      </c>
    </row>
    <row r="761" spans="1:55" x14ac:dyDescent="0.35">
      <c r="A761" s="7" t="s">
        <v>1732</v>
      </c>
      <c r="B761" s="7" t="s">
        <v>1733</v>
      </c>
      <c r="C761" s="13" t="s">
        <v>51</v>
      </c>
      <c r="D761" s="7">
        <v>300</v>
      </c>
      <c r="E761" s="7" t="s">
        <v>100</v>
      </c>
      <c r="F761" s="7">
        <v>200</v>
      </c>
      <c r="G761" s="14" t="s">
        <v>53</v>
      </c>
      <c r="H761" s="13" t="s">
        <v>54</v>
      </c>
      <c r="I761" s="7" t="s">
        <v>75</v>
      </c>
      <c r="J761" s="7" t="s">
        <v>87</v>
      </c>
      <c r="K761" s="7" t="s">
        <v>57</v>
      </c>
      <c r="L761" s="7">
        <v>21</v>
      </c>
      <c r="M761" s="7" t="s">
        <v>109</v>
      </c>
      <c r="N761" s="7">
        <v>37</v>
      </c>
      <c r="O761" t="s">
        <v>7875</v>
      </c>
      <c r="P761" s="7" t="s">
        <v>77</v>
      </c>
      <c r="Q761" s="14" t="s">
        <v>59</v>
      </c>
      <c r="R761" t="b">
        <v>0</v>
      </c>
      <c r="S761" s="7">
        <v>1238</v>
      </c>
      <c r="T761" s="7">
        <v>21.6</v>
      </c>
      <c r="U761" s="7">
        <v>33.24</v>
      </c>
      <c r="V761" s="7">
        <v>1.196666</v>
      </c>
      <c r="W761" s="7">
        <v>1.5230399999999999</v>
      </c>
      <c r="X761" s="7">
        <v>5.8</v>
      </c>
      <c r="Y761" s="7">
        <v>5.52</v>
      </c>
      <c r="Z761" s="14">
        <v>1.94</v>
      </c>
      <c r="AA761" s="17">
        <v>1E-4</v>
      </c>
      <c r="AB761" s="3">
        <v>0.99990000000000001</v>
      </c>
      <c r="AC761" s="14" t="s">
        <v>197</v>
      </c>
      <c r="AD761" s="13">
        <v>7</v>
      </c>
      <c r="AE761" s="14">
        <v>6</v>
      </c>
      <c r="AF761" s="13">
        <v>4</v>
      </c>
      <c r="AG761" s="7">
        <v>4</v>
      </c>
      <c r="AH761" s="7">
        <v>0</v>
      </c>
      <c r="AI761" s="7">
        <v>3</v>
      </c>
      <c r="AJ761" s="7">
        <v>3</v>
      </c>
      <c r="AK761" s="14">
        <v>0</v>
      </c>
      <c r="AL761" s="13">
        <v>3</v>
      </c>
      <c r="AM761" s="14">
        <v>3</v>
      </c>
      <c r="AN761" s="7" t="s">
        <v>66</v>
      </c>
      <c r="AO761" s="7" t="s">
        <v>62</v>
      </c>
      <c r="AP761" s="7" t="s">
        <v>66</v>
      </c>
      <c r="AQ761" s="7" t="s">
        <v>70</v>
      </c>
      <c r="AR761" s="7" t="s">
        <v>70</v>
      </c>
      <c r="AS761" s="7" t="s">
        <v>66</v>
      </c>
      <c r="AT761" s="7" t="s">
        <v>70</v>
      </c>
      <c r="AU761" s="7" t="s">
        <v>70</v>
      </c>
      <c r="AV761" s="12">
        <v>0</v>
      </c>
      <c r="AW761" s="12">
        <v>0</v>
      </c>
      <c r="AX761" s="12">
        <v>0</v>
      </c>
      <c r="AY761" s="12">
        <v>1</v>
      </c>
      <c r="AZ761" s="12">
        <v>1</v>
      </c>
      <c r="BA761" s="12">
        <v>0</v>
      </c>
      <c r="BB761" s="12">
        <v>1</v>
      </c>
      <c r="BC761" s="12">
        <v>1</v>
      </c>
    </row>
    <row r="762" spans="1:55" x14ac:dyDescent="0.35">
      <c r="A762" s="7" t="s">
        <v>1734</v>
      </c>
      <c r="B762" s="7" t="s">
        <v>1735</v>
      </c>
      <c r="C762" s="13" t="s">
        <v>51</v>
      </c>
      <c r="D762" s="7">
        <v>300</v>
      </c>
      <c r="E762" s="7" t="s">
        <v>89</v>
      </c>
      <c r="F762" s="7">
        <v>1500</v>
      </c>
      <c r="G762" s="14" t="s">
        <v>53</v>
      </c>
      <c r="H762" s="13" t="s">
        <v>54</v>
      </c>
      <c r="I762" s="7" t="s">
        <v>75</v>
      </c>
      <c r="J762" s="7" t="s">
        <v>76</v>
      </c>
      <c r="K762" s="7" t="s">
        <v>57</v>
      </c>
      <c r="L762" s="7">
        <v>15</v>
      </c>
      <c r="M762" s="7" t="s">
        <v>109</v>
      </c>
      <c r="N762" s="7">
        <v>37</v>
      </c>
      <c r="O762" t="s">
        <v>7875</v>
      </c>
      <c r="P762" s="7" t="s">
        <v>59</v>
      </c>
      <c r="Q762" s="14" t="s">
        <v>59</v>
      </c>
      <c r="R762" t="b">
        <v>0</v>
      </c>
      <c r="S762" s="7">
        <v>739</v>
      </c>
      <c r="T762" s="7">
        <v>14.24</v>
      </c>
      <c r="U762" s="7">
        <v>23.74</v>
      </c>
      <c r="V762" s="7">
        <v>0.52413319999999997</v>
      </c>
      <c r="W762" s="7">
        <v>1.3444199999999999</v>
      </c>
      <c r="X762" s="7">
        <v>5.5</v>
      </c>
      <c r="Y762" s="7">
        <v>3.3</v>
      </c>
      <c r="Z762" s="14">
        <v>4.04</v>
      </c>
      <c r="AA762" s="17">
        <v>1E-4</v>
      </c>
      <c r="AB762" s="3">
        <v>0.99990000000000001</v>
      </c>
      <c r="AC762" s="14" t="s">
        <v>197</v>
      </c>
      <c r="AD762" s="13">
        <v>7</v>
      </c>
      <c r="AE762" s="14">
        <v>6</v>
      </c>
      <c r="AF762" s="13">
        <v>4</v>
      </c>
      <c r="AG762" s="7">
        <v>2</v>
      </c>
      <c r="AH762" s="7">
        <v>2</v>
      </c>
      <c r="AI762" s="7">
        <v>3</v>
      </c>
      <c r="AJ762" s="7">
        <v>1</v>
      </c>
      <c r="AK762" s="14">
        <v>2</v>
      </c>
      <c r="AL762" s="13">
        <v>3</v>
      </c>
      <c r="AM762" s="14">
        <v>3</v>
      </c>
      <c r="AN762" s="7" t="s">
        <v>66</v>
      </c>
      <c r="AO762" s="7" t="s">
        <v>74</v>
      </c>
      <c r="AP762" s="7" t="s">
        <v>208</v>
      </c>
      <c r="AQ762" s="7" t="s">
        <v>70</v>
      </c>
      <c r="AR762" s="7" t="s">
        <v>62</v>
      </c>
      <c r="AS762" s="7" t="s">
        <v>66</v>
      </c>
      <c r="AT762" s="7" t="s">
        <v>70</v>
      </c>
      <c r="AU762" s="7" t="s">
        <v>70</v>
      </c>
      <c r="AV762" s="12" t="s">
        <v>5797</v>
      </c>
      <c r="AW762" s="12">
        <v>0</v>
      </c>
      <c r="AX762" s="12">
        <v>0</v>
      </c>
      <c r="AY762" s="12">
        <v>1</v>
      </c>
      <c r="AZ762" s="12">
        <v>1</v>
      </c>
      <c r="BA762" s="12">
        <v>0</v>
      </c>
      <c r="BB762" s="12">
        <v>1</v>
      </c>
      <c r="BC762" s="12">
        <v>1</v>
      </c>
    </row>
    <row r="763" spans="1:55" x14ac:dyDescent="0.35">
      <c r="A763" s="7" t="s">
        <v>1736</v>
      </c>
      <c r="B763" s="7" t="s">
        <v>1737</v>
      </c>
      <c r="C763" s="13" t="s">
        <v>51</v>
      </c>
      <c r="D763" s="7">
        <v>300</v>
      </c>
      <c r="E763" s="7" t="s">
        <v>89</v>
      </c>
      <c r="F763" s="7">
        <v>1000</v>
      </c>
      <c r="G763" s="14" t="s">
        <v>53</v>
      </c>
      <c r="H763" s="13" t="s">
        <v>54</v>
      </c>
      <c r="I763" s="7" t="s">
        <v>75</v>
      </c>
      <c r="J763" s="7" t="s">
        <v>87</v>
      </c>
      <c r="K763" s="7" t="s">
        <v>57</v>
      </c>
      <c r="L763" s="7">
        <v>27</v>
      </c>
      <c r="M763" s="7" t="s">
        <v>86</v>
      </c>
      <c r="N763" s="7">
        <v>37</v>
      </c>
      <c r="O763" t="s">
        <v>7897</v>
      </c>
      <c r="P763" s="7" t="s">
        <v>113</v>
      </c>
      <c r="Q763" s="14" t="s">
        <v>59</v>
      </c>
      <c r="R763" t="b">
        <v>0</v>
      </c>
      <c r="S763" s="7">
        <v>1014</v>
      </c>
      <c r="T763" s="7">
        <v>18.28</v>
      </c>
      <c r="U763" s="7">
        <v>27.88</v>
      </c>
      <c r="V763" s="7">
        <v>0.71906680000000001</v>
      </c>
      <c r="W763" s="7">
        <v>1.6654800000000001</v>
      </c>
      <c r="X763" s="7">
        <v>5.0999999999999996</v>
      </c>
      <c r="Y763" s="7">
        <v>3.04</v>
      </c>
      <c r="Z763" s="14">
        <v>3.98</v>
      </c>
      <c r="AA763" s="17">
        <v>1E-4</v>
      </c>
      <c r="AB763" s="3">
        <v>0.99990000000000001</v>
      </c>
      <c r="AC763" s="14" t="s">
        <v>197</v>
      </c>
      <c r="AD763" s="13">
        <v>7</v>
      </c>
      <c r="AE763" s="14">
        <v>6</v>
      </c>
      <c r="AF763" s="13">
        <v>4</v>
      </c>
      <c r="AG763" s="7">
        <v>4</v>
      </c>
      <c r="AH763" s="7">
        <v>0</v>
      </c>
      <c r="AI763" s="7">
        <v>3</v>
      </c>
      <c r="AJ763" s="7">
        <v>3</v>
      </c>
      <c r="AK763" s="14">
        <v>0</v>
      </c>
      <c r="AL763" s="13">
        <v>3</v>
      </c>
      <c r="AM763" s="14">
        <v>3</v>
      </c>
      <c r="AN763" s="7" t="s">
        <v>66</v>
      </c>
      <c r="AO763" s="7" t="s">
        <v>62</v>
      </c>
      <c r="AP763" s="7" t="s">
        <v>66</v>
      </c>
      <c r="AQ763" s="7" t="s">
        <v>70</v>
      </c>
      <c r="AR763" s="7" t="s">
        <v>70</v>
      </c>
      <c r="AS763" s="7" t="s">
        <v>66</v>
      </c>
      <c r="AT763" s="7" t="s">
        <v>70</v>
      </c>
      <c r="AU763" s="7" t="s">
        <v>70</v>
      </c>
      <c r="AV763" s="12">
        <v>0</v>
      </c>
      <c r="AW763" s="12">
        <v>0</v>
      </c>
      <c r="AX763" s="12">
        <v>0</v>
      </c>
      <c r="AY763" s="12">
        <v>1</v>
      </c>
      <c r="AZ763" s="12">
        <v>1</v>
      </c>
      <c r="BA763" s="12">
        <v>0</v>
      </c>
      <c r="BB763" s="12">
        <v>1</v>
      </c>
      <c r="BC763" s="12">
        <v>1</v>
      </c>
    </row>
    <row r="764" spans="1:55" x14ac:dyDescent="0.35">
      <c r="A764" s="7" t="s">
        <v>1738</v>
      </c>
      <c r="B764" s="7" t="s">
        <v>1739</v>
      </c>
      <c r="C764" s="13" t="s">
        <v>51</v>
      </c>
      <c r="D764" s="7">
        <v>300</v>
      </c>
      <c r="E764" s="7" t="s">
        <v>173</v>
      </c>
      <c r="F764" s="7"/>
      <c r="G764" s="14" t="s">
        <v>53</v>
      </c>
      <c r="H764" s="13" t="s">
        <v>54</v>
      </c>
      <c r="I764" s="7" t="s">
        <v>75</v>
      </c>
      <c r="J764" s="7" t="s">
        <v>87</v>
      </c>
      <c r="K764" s="7" t="s">
        <v>57</v>
      </c>
      <c r="L764" s="7">
        <v>19</v>
      </c>
      <c r="M764" s="7" t="s">
        <v>109</v>
      </c>
      <c r="N764" s="7"/>
      <c r="O764" t="s">
        <v>7875</v>
      </c>
      <c r="P764" s="7" t="s">
        <v>59</v>
      </c>
      <c r="Q764" s="14" t="s">
        <v>56</v>
      </c>
      <c r="R764" t="b">
        <v>0</v>
      </c>
      <c r="S764" s="7">
        <v>1100</v>
      </c>
      <c r="T764" s="7">
        <v>20</v>
      </c>
      <c r="U764" s="7">
        <v>29.92</v>
      </c>
      <c r="V764" s="7">
        <v>0.69853340000000008</v>
      </c>
      <c r="W764" s="7">
        <v>1.5204200000000001</v>
      </c>
      <c r="X764" s="7">
        <v>6.6</v>
      </c>
      <c r="Y764" s="7">
        <v>3.21</v>
      </c>
      <c r="Z764" s="14">
        <v>3.54</v>
      </c>
      <c r="AA764" s="17">
        <v>1E-4</v>
      </c>
      <c r="AB764" s="3">
        <v>0.99990000000000001</v>
      </c>
      <c r="AC764" s="14" t="s">
        <v>197</v>
      </c>
      <c r="AD764" s="13">
        <v>7</v>
      </c>
      <c r="AE764" s="14">
        <v>6</v>
      </c>
      <c r="AF764" s="13">
        <v>4</v>
      </c>
      <c r="AG764" s="7">
        <v>4</v>
      </c>
      <c r="AH764" s="7">
        <v>0</v>
      </c>
      <c r="AI764" s="7">
        <v>3</v>
      </c>
      <c r="AJ764" s="7">
        <v>3</v>
      </c>
      <c r="AK764" s="14">
        <v>0</v>
      </c>
      <c r="AL764" s="13">
        <v>3</v>
      </c>
      <c r="AM764" s="14">
        <v>3</v>
      </c>
      <c r="AN764" s="7" t="s">
        <v>66</v>
      </c>
      <c r="AO764" s="7" t="s">
        <v>62</v>
      </c>
      <c r="AP764" s="7" t="s">
        <v>66</v>
      </c>
      <c r="AQ764" s="7" t="s">
        <v>70</v>
      </c>
      <c r="AR764" s="7" t="s">
        <v>70</v>
      </c>
      <c r="AS764" s="7" t="s">
        <v>66</v>
      </c>
      <c r="AT764" s="7" t="s">
        <v>70</v>
      </c>
      <c r="AU764" s="7" t="s">
        <v>70</v>
      </c>
      <c r="AV764" s="12">
        <v>0</v>
      </c>
      <c r="AW764" s="12">
        <v>0</v>
      </c>
      <c r="AX764" s="12">
        <v>0</v>
      </c>
      <c r="AY764" s="12">
        <v>1</v>
      </c>
      <c r="AZ764" s="12">
        <v>1</v>
      </c>
      <c r="BA764" s="12">
        <v>0</v>
      </c>
      <c r="BB764" s="12">
        <v>1</v>
      </c>
      <c r="BC764" s="12">
        <v>1</v>
      </c>
    </row>
    <row r="765" spans="1:55" x14ac:dyDescent="0.35">
      <c r="A765" s="7" t="s">
        <v>1740</v>
      </c>
      <c r="B765" s="7" t="s">
        <v>1741</v>
      </c>
      <c r="C765" s="13" t="s">
        <v>51</v>
      </c>
      <c r="D765" s="7">
        <v>300</v>
      </c>
      <c r="E765" s="7" t="s">
        <v>139</v>
      </c>
      <c r="F765" s="7">
        <v>914</v>
      </c>
      <c r="G765" s="14" t="s">
        <v>53</v>
      </c>
      <c r="H765" s="13" t="s">
        <v>54</v>
      </c>
      <c r="I765" s="7" t="s">
        <v>75</v>
      </c>
      <c r="J765" s="7" t="s">
        <v>87</v>
      </c>
      <c r="K765" s="7" t="s">
        <v>57</v>
      </c>
      <c r="L765" s="7">
        <v>24</v>
      </c>
      <c r="M765" s="7" t="s">
        <v>86</v>
      </c>
      <c r="N765" s="7">
        <v>36</v>
      </c>
      <c r="O765" t="s">
        <v>7875</v>
      </c>
      <c r="P765" s="7" t="s">
        <v>59</v>
      </c>
      <c r="Q765" s="14" t="s">
        <v>59</v>
      </c>
      <c r="R765" t="b">
        <v>0</v>
      </c>
      <c r="S765" s="7">
        <v>1380</v>
      </c>
      <c r="T765" s="7">
        <v>15.52</v>
      </c>
      <c r="U765" s="7">
        <v>23.62</v>
      </c>
      <c r="V765" s="7">
        <v>0.44453340000000002</v>
      </c>
      <c r="W765" s="7">
        <v>2.11938</v>
      </c>
      <c r="X765" s="7">
        <v>5.8</v>
      </c>
      <c r="Y765" s="7">
        <v>3.08</v>
      </c>
      <c r="Z765" s="14">
        <v>3.84</v>
      </c>
      <c r="AA765" s="17">
        <v>1E-4</v>
      </c>
      <c r="AB765" s="3">
        <v>0.99990000000000001</v>
      </c>
      <c r="AC765" s="14" t="s">
        <v>197</v>
      </c>
      <c r="AD765" s="13">
        <v>7</v>
      </c>
      <c r="AE765" s="14">
        <v>6</v>
      </c>
      <c r="AF765" s="13">
        <v>4</v>
      </c>
      <c r="AG765" s="7">
        <v>4</v>
      </c>
      <c r="AH765" s="7">
        <v>0</v>
      </c>
      <c r="AI765" s="7">
        <v>3</v>
      </c>
      <c r="AJ765" s="7">
        <v>3</v>
      </c>
      <c r="AK765" s="14">
        <v>0</v>
      </c>
      <c r="AL765" s="13">
        <v>3</v>
      </c>
      <c r="AM765" s="14">
        <v>3</v>
      </c>
      <c r="AN765" s="7" t="s">
        <v>66</v>
      </c>
      <c r="AO765" s="7" t="s">
        <v>64</v>
      </c>
      <c r="AP765" s="7" t="s">
        <v>62</v>
      </c>
      <c r="AQ765" s="7" t="s">
        <v>70</v>
      </c>
      <c r="AR765" s="7" t="s">
        <v>70</v>
      </c>
      <c r="AS765" s="7" t="s">
        <v>66</v>
      </c>
      <c r="AT765" s="7" t="s">
        <v>70</v>
      </c>
      <c r="AU765" s="7" t="s">
        <v>70</v>
      </c>
      <c r="AV765" s="12">
        <v>0</v>
      </c>
      <c r="AW765" s="12">
        <v>0</v>
      </c>
      <c r="AX765" s="12">
        <v>0</v>
      </c>
      <c r="AY765" s="12">
        <v>1</v>
      </c>
      <c r="AZ765" s="12">
        <v>1</v>
      </c>
      <c r="BA765" s="12">
        <v>0</v>
      </c>
      <c r="BB765" s="12">
        <v>1</v>
      </c>
      <c r="BC765" s="12">
        <v>1</v>
      </c>
    </row>
    <row r="766" spans="1:55" x14ac:dyDescent="0.35">
      <c r="A766" s="7" t="s">
        <v>1742</v>
      </c>
      <c r="B766" s="7" t="s">
        <v>1743</v>
      </c>
      <c r="C766" s="13" t="s">
        <v>51</v>
      </c>
      <c r="D766" s="7">
        <v>300</v>
      </c>
      <c r="E766" s="7" t="s">
        <v>100</v>
      </c>
      <c r="F766" s="7">
        <v>200</v>
      </c>
      <c r="G766" s="14" t="s">
        <v>53</v>
      </c>
      <c r="H766" s="13" t="s">
        <v>54</v>
      </c>
      <c r="I766" s="7" t="s">
        <v>118</v>
      </c>
      <c r="J766" s="7" t="s">
        <v>56</v>
      </c>
      <c r="K766" s="7" t="s">
        <v>84</v>
      </c>
      <c r="L766" s="7">
        <v>27</v>
      </c>
      <c r="M766" s="7" t="s">
        <v>86</v>
      </c>
      <c r="N766" s="7">
        <v>33</v>
      </c>
      <c r="O766" t="s">
        <v>7875</v>
      </c>
      <c r="P766" s="7" t="s">
        <v>59</v>
      </c>
      <c r="Q766" s="14" t="s">
        <v>59</v>
      </c>
      <c r="R766" t="b">
        <v>0</v>
      </c>
      <c r="S766" s="7">
        <v>1238</v>
      </c>
      <c r="T766" s="7">
        <v>21.6</v>
      </c>
      <c r="U766" s="7">
        <v>33.24</v>
      </c>
      <c r="V766" s="7">
        <v>1.196666</v>
      </c>
      <c r="W766" s="7">
        <v>1.5230399999999999</v>
      </c>
      <c r="X766" s="7">
        <v>5.8</v>
      </c>
      <c r="Y766" s="7">
        <v>5.52</v>
      </c>
      <c r="Z766" s="14">
        <v>1.94</v>
      </c>
      <c r="AA766" s="17">
        <v>3.7327199999999998E-2</v>
      </c>
      <c r="AB766" s="3">
        <v>0.962673</v>
      </c>
      <c r="AC766" s="14" t="s">
        <v>197</v>
      </c>
      <c r="AD766" s="13">
        <v>7</v>
      </c>
      <c r="AE766" s="14">
        <v>6</v>
      </c>
      <c r="AF766" s="13">
        <v>4</v>
      </c>
      <c r="AG766" s="7">
        <v>4</v>
      </c>
      <c r="AH766" s="7">
        <v>0</v>
      </c>
      <c r="AI766" s="7">
        <v>3</v>
      </c>
      <c r="AJ766" s="7">
        <v>3</v>
      </c>
      <c r="AK766" s="14">
        <v>0</v>
      </c>
      <c r="AL766" s="13">
        <v>3</v>
      </c>
      <c r="AM766" s="14">
        <v>3</v>
      </c>
      <c r="AN766" s="7" t="s">
        <v>66</v>
      </c>
      <c r="AO766" s="7" t="s">
        <v>62</v>
      </c>
      <c r="AP766" s="7" t="s">
        <v>62</v>
      </c>
      <c r="AQ766" s="7" t="s">
        <v>5797</v>
      </c>
      <c r="AR766" s="7" t="s">
        <v>62</v>
      </c>
      <c r="AS766" s="7" t="s">
        <v>66</v>
      </c>
      <c r="AT766" s="7" t="s">
        <v>5797</v>
      </c>
      <c r="AU766" s="7" t="s">
        <v>70</v>
      </c>
      <c r="AV766" s="12">
        <v>0</v>
      </c>
      <c r="AW766" s="12">
        <v>0</v>
      </c>
      <c r="AX766" s="12">
        <v>0</v>
      </c>
      <c r="AY766" s="12">
        <v>1</v>
      </c>
      <c r="AZ766" s="12">
        <v>1</v>
      </c>
      <c r="BA766" s="12">
        <v>0</v>
      </c>
      <c r="BB766" s="12">
        <v>1</v>
      </c>
      <c r="BC766" s="12">
        <v>1</v>
      </c>
    </row>
    <row r="767" spans="1:55" x14ac:dyDescent="0.35">
      <c r="A767" s="7" t="s">
        <v>1744</v>
      </c>
      <c r="B767" s="7" t="s">
        <v>1745</v>
      </c>
      <c r="C767" s="13" t="s">
        <v>51</v>
      </c>
      <c r="D767" s="7">
        <v>300</v>
      </c>
      <c r="E767" s="7" t="s">
        <v>100</v>
      </c>
      <c r="F767" s="7">
        <v>1240</v>
      </c>
      <c r="G767" s="14" t="s">
        <v>53</v>
      </c>
      <c r="H767" s="13" t="s">
        <v>54</v>
      </c>
      <c r="I767" s="7" t="s">
        <v>83</v>
      </c>
      <c r="J767" s="7" t="s">
        <v>56</v>
      </c>
      <c r="K767" s="7" t="s">
        <v>57</v>
      </c>
      <c r="L767" s="7">
        <v>24</v>
      </c>
      <c r="M767" s="7" t="s">
        <v>86</v>
      </c>
      <c r="N767" s="7">
        <v>33</v>
      </c>
      <c r="O767" t="s">
        <v>7875</v>
      </c>
      <c r="P767" s="7" t="s">
        <v>59</v>
      </c>
      <c r="Q767" s="14" t="s">
        <v>59</v>
      </c>
      <c r="R767" t="b">
        <v>0</v>
      </c>
      <c r="S767" s="7">
        <v>1008</v>
      </c>
      <c r="T767" s="7">
        <v>14.96</v>
      </c>
      <c r="U767" s="7">
        <v>25.42</v>
      </c>
      <c r="V767" s="7">
        <v>0.5890668</v>
      </c>
      <c r="W767" s="7">
        <v>1.49878</v>
      </c>
      <c r="X767" s="7"/>
      <c r="Y767" s="7"/>
      <c r="Z767" s="14"/>
      <c r="AA767" s="17">
        <v>7.2516500000000001E-3</v>
      </c>
      <c r="AB767" s="3">
        <v>0.99274799999999996</v>
      </c>
      <c r="AC767" s="14" t="s">
        <v>197</v>
      </c>
      <c r="AD767" s="13">
        <v>7</v>
      </c>
      <c r="AE767" s="14">
        <v>6</v>
      </c>
      <c r="AF767" s="13">
        <v>4</v>
      </c>
      <c r="AG767" s="7">
        <v>4</v>
      </c>
      <c r="AH767" s="7">
        <v>0</v>
      </c>
      <c r="AI767" s="7">
        <v>3</v>
      </c>
      <c r="AJ767" s="7">
        <v>3</v>
      </c>
      <c r="AK767" s="14">
        <v>0</v>
      </c>
      <c r="AL767" s="13">
        <v>3</v>
      </c>
      <c r="AM767" s="14">
        <v>3</v>
      </c>
      <c r="AN767" s="7" t="s">
        <v>66</v>
      </c>
      <c r="AO767" s="7" t="s">
        <v>62</v>
      </c>
      <c r="AP767" s="7" t="s">
        <v>62</v>
      </c>
      <c r="AQ767" s="7" t="s">
        <v>70</v>
      </c>
      <c r="AR767" s="7" t="s">
        <v>62</v>
      </c>
      <c r="AS767" s="7" t="s">
        <v>5797</v>
      </c>
      <c r="AT767" s="7" t="s">
        <v>70</v>
      </c>
      <c r="AU767" s="7" t="s">
        <v>70</v>
      </c>
      <c r="AV767" s="12">
        <v>0</v>
      </c>
      <c r="AW767" s="12">
        <v>0</v>
      </c>
      <c r="AX767" s="12">
        <v>0</v>
      </c>
      <c r="AY767" s="12">
        <v>1</v>
      </c>
      <c r="AZ767" s="12">
        <v>1</v>
      </c>
      <c r="BA767" s="12">
        <v>0</v>
      </c>
      <c r="BB767" s="12">
        <v>1</v>
      </c>
      <c r="BC767" s="12">
        <v>1</v>
      </c>
    </row>
    <row r="768" spans="1:55" x14ac:dyDescent="0.35">
      <c r="A768" s="7" t="s">
        <v>1746</v>
      </c>
      <c r="B768" s="7" t="s">
        <v>1747</v>
      </c>
      <c r="C768" s="13" t="s">
        <v>51</v>
      </c>
      <c r="D768" s="7">
        <v>300</v>
      </c>
      <c r="E768" s="7" t="s">
        <v>100</v>
      </c>
      <c r="F768" s="7">
        <v>1130</v>
      </c>
      <c r="G768" s="14" t="s">
        <v>53</v>
      </c>
      <c r="H768" s="13" t="s">
        <v>54</v>
      </c>
      <c r="I768" s="7" t="s">
        <v>75</v>
      </c>
      <c r="J768" s="7" t="s">
        <v>87</v>
      </c>
      <c r="K768" s="7" t="s">
        <v>57</v>
      </c>
      <c r="L768" s="7">
        <v>19</v>
      </c>
      <c r="M768" s="7" t="s">
        <v>58</v>
      </c>
      <c r="N768" s="7">
        <v>36</v>
      </c>
      <c r="O768" t="s">
        <v>7875</v>
      </c>
      <c r="P768" s="7" t="s">
        <v>59</v>
      </c>
      <c r="Q768" s="14" t="s">
        <v>59</v>
      </c>
      <c r="R768" t="b">
        <v>0</v>
      </c>
      <c r="S768" s="7">
        <v>1094</v>
      </c>
      <c r="T768" s="7">
        <v>15.86</v>
      </c>
      <c r="U768" s="7">
        <v>29.14</v>
      </c>
      <c r="V768" s="7">
        <v>0.73293319999999995</v>
      </c>
      <c r="W768" s="7">
        <v>1.6445799999999999</v>
      </c>
      <c r="X768" s="7">
        <v>5.6</v>
      </c>
      <c r="Y768" s="7">
        <v>4.25</v>
      </c>
      <c r="Z768" s="14">
        <v>3.05</v>
      </c>
      <c r="AA768" s="17">
        <v>1E-4</v>
      </c>
      <c r="AB768" s="3">
        <v>0.99990000000000001</v>
      </c>
      <c r="AC768" s="14" t="s">
        <v>197</v>
      </c>
      <c r="AD768" s="13">
        <v>7</v>
      </c>
      <c r="AE768" s="14">
        <v>6</v>
      </c>
      <c r="AF768" s="13">
        <v>4</v>
      </c>
      <c r="AG768" s="7">
        <v>4</v>
      </c>
      <c r="AH768" s="7">
        <v>0</v>
      </c>
      <c r="AI768" s="7">
        <v>3</v>
      </c>
      <c r="AJ768" s="7">
        <v>3</v>
      </c>
      <c r="AK768" s="14">
        <v>0</v>
      </c>
      <c r="AL768" s="13">
        <v>3</v>
      </c>
      <c r="AM768" s="14">
        <v>3</v>
      </c>
      <c r="AN768" s="7" t="s">
        <v>66</v>
      </c>
      <c r="AO768" s="7" t="s">
        <v>62</v>
      </c>
      <c r="AP768" s="7" t="s">
        <v>66</v>
      </c>
      <c r="AQ768" s="7" t="s">
        <v>70</v>
      </c>
      <c r="AR768" s="7" t="s">
        <v>70</v>
      </c>
      <c r="AS768" s="7" t="s">
        <v>66</v>
      </c>
      <c r="AT768" s="7" t="s">
        <v>70</v>
      </c>
      <c r="AU768" s="7" t="s">
        <v>70</v>
      </c>
      <c r="AV768" s="12">
        <v>0</v>
      </c>
      <c r="AW768" s="12">
        <v>0</v>
      </c>
      <c r="AX768" s="12">
        <v>0</v>
      </c>
      <c r="AY768" s="12">
        <v>1</v>
      </c>
      <c r="AZ768" s="12" t="s">
        <v>5797</v>
      </c>
      <c r="BA768" s="12">
        <v>0</v>
      </c>
      <c r="BB768" s="12">
        <v>1</v>
      </c>
      <c r="BC768" s="12">
        <v>1</v>
      </c>
    </row>
    <row r="769" spans="1:55" x14ac:dyDescent="0.35">
      <c r="A769" s="7" t="s">
        <v>1748</v>
      </c>
      <c r="B769" s="7" t="s">
        <v>1749</v>
      </c>
      <c r="C769" s="13" t="s">
        <v>51</v>
      </c>
      <c r="D769" s="7">
        <v>300</v>
      </c>
      <c r="E769" s="7" t="s">
        <v>89</v>
      </c>
      <c r="F769" s="7">
        <v>1777</v>
      </c>
      <c r="G769" s="14" t="s">
        <v>53</v>
      </c>
      <c r="H769" s="13" t="s">
        <v>54</v>
      </c>
      <c r="I769" s="7" t="s">
        <v>75</v>
      </c>
      <c r="J769" s="7" t="s">
        <v>87</v>
      </c>
      <c r="K769" s="7" t="s">
        <v>57</v>
      </c>
      <c r="L769" s="7">
        <v>20</v>
      </c>
      <c r="M769" s="7" t="s">
        <v>109</v>
      </c>
      <c r="N769" s="7">
        <v>38</v>
      </c>
      <c r="O769" t="s">
        <v>7937</v>
      </c>
      <c r="P769" s="7" t="s">
        <v>113</v>
      </c>
      <c r="Q769" s="14" t="s">
        <v>59</v>
      </c>
      <c r="R769" t="b">
        <v>0</v>
      </c>
      <c r="S769" s="7">
        <v>956</v>
      </c>
      <c r="T769" s="7">
        <v>17.559999999999999</v>
      </c>
      <c r="U769" s="7">
        <v>27.36</v>
      </c>
      <c r="V769" s="7">
        <v>0.78233339999999996</v>
      </c>
      <c r="W769" s="7">
        <v>1.6203799999999999</v>
      </c>
      <c r="X769" s="7">
        <v>6</v>
      </c>
      <c r="Y769" s="7">
        <v>2.85</v>
      </c>
      <c r="Z769" s="14">
        <v>3.68</v>
      </c>
      <c r="AA769" s="17">
        <v>1E-4</v>
      </c>
      <c r="AB769" s="3">
        <v>0.99990000000000001</v>
      </c>
      <c r="AC769" s="14" t="s">
        <v>197</v>
      </c>
      <c r="AD769" s="13">
        <v>7</v>
      </c>
      <c r="AE769" s="14">
        <v>6</v>
      </c>
      <c r="AF769" s="13">
        <v>4</v>
      </c>
      <c r="AG769" s="7">
        <v>4</v>
      </c>
      <c r="AH769" s="7">
        <v>0</v>
      </c>
      <c r="AI769" s="7">
        <v>3</v>
      </c>
      <c r="AJ769" s="7">
        <v>3</v>
      </c>
      <c r="AK769" s="14">
        <v>0</v>
      </c>
      <c r="AL769" s="13">
        <v>3</v>
      </c>
      <c r="AM769" s="14">
        <v>3</v>
      </c>
      <c r="AN769" s="7" t="s">
        <v>66</v>
      </c>
      <c r="AO769" s="7" t="s">
        <v>62</v>
      </c>
      <c r="AP769" s="7" t="s">
        <v>66</v>
      </c>
      <c r="AQ769" s="7" t="s">
        <v>70</v>
      </c>
      <c r="AR769" s="7" t="s">
        <v>70</v>
      </c>
      <c r="AS769" s="7" t="s">
        <v>66</v>
      </c>
      <c r="AT769" s="7" t="s">
        <v>70</v>
      </c>
      <c r="AU769" s="7" t="s">
        <v>70</v>
      </c>
      <c r="AV769" s="12">
        <v>0</v>
      </c>
      <c r="AW769" s="12">
        <v>0</v>
      </c>
      <c r="AX769" s="12">
        <v>0</v>
      </c>
      <c r="AY769" s="12">
        <v>1</v>
      </c>
      <c r="AZ769" s="12">
        <v>1</v>
      </c>
      <c r="BA769" s="12">
        <v>0</v>
      </c>
      <c r="BB769" s="12">
        <v>1</v>
      </c>
      <c r="BC769" s="12">
        <v>1</v>
      </c>
    </row>
    <row r="770" spans="1:55" x14ac:dyDescent="0.35">
      <c r="A770" s="7" t="s">
        <v>1750</v>
      </c>
      <c r="B770" s="7" t="s">
        <v>1751</v>
      </c>
      <c r="C770" s="13" t="s">
        <v>51</v>
      </c>
      <c r="D770" s="7">
        <v>300</v>
      </c>
      <c r="E770" s="7" t="s">
        <v>80</v>
      </c>
      <c r="F770" s="7">
        <v>2300</v>
      </c>
      <c r="G770" s="14" t="s">
        <v>53</v>
      </c>
      <c r="H770" s="13" t="s">
        <v>54</v>
      </c>
      <c r="I770" s="7" t="s">
        <v>75</v>
      </c>
      <c r="J770" s="7" t="s">
        <v>87</v>
      </c>
      <c r="K770" s="7" t="s">
        <v>57</v>
      </c>
      <c r="L770" s="7">
        <v>26</v>
      </c>
      <c r="M770" s="7" t="s">
        <v>109</v>
      </c>
      <c r="N770" s="7">
        <v>37</v>
      </c>
      <c r="O770" t="s">
        <v>7875</v>
      </c>
      <c r="P770" s="7" t="s">
        <v>59</v>
      </c>
      <c r="Q770" s="14" t="s">
        <v>56</v>
      </c>
      <c r="R770" t="b">
        <v>0</v>
      </c>
      <c r="S770" s="7">
        <v>367</v>
      </c>
      <c r="T770" s="7">
        <v>11.06</v>
      </c>
      <c r="U770" s="7">
        <v>21.44</v>
      </c>
      <c r="V770" s="7">
        <v>0.47399999999999998</v>
      </c>
      <c r="W770" s="7">
        <v>0.71977999999999998</v>
      </c>
      <c r="X770" s="7">
        <v>6.5</v>
      </c>
      <c r="Y770" s="7">
        <v>4.5199999999999996</v>
      </c>
      <c r="Z770" s="14">
        <v>2.14</v>
      </c>
      <c r="AA770" s="17">
        <v>1E-4</v>
      </c>
      <c r="AB770" s="3">
        <v>0.99990000000000001</v>
      </c>
      <c r="AC770" s="14" t="s">
        <v>197</v>
      </c>
      <c r="AD770" s="13">
        <v>7</v>
      </c>
      <c r="AE770" s="14">
        <v>6</v>
      </c>
      <c r="AF770" s="13">
        <v>4</v>
      </c>
      <c r="AG770" s="7">
        <v>3</v>
      </c>
      <c r="AH770" s="7">
        <v>1</v>
      </c>
      <c r="AI770" s="7">
        <v>3</v>
      </c>
      <c r="AJ770" s="7">
        <v>2</v>
      </c>
      <c r="AK770" s="14">
        <v>1</v>
      </c>
      <c r="AL770" s="13">
        <v>3</v>
      </c>
      <c r="AM770" s="14">
        <v>3</v>
      </c>
      <c r="AN770" s="7" t="s">
        <v>66</v>
      </c>
      <c r="AO770" s="7" t="s">
        <v>62</v>
      </c>
      <c r="AP770" s="7" t="s">
        <v>66</v>
      </c>
      <c r="AQ770" s="7" t="s">
        <v>70</v>
      </c>
      <c r="AR770" s="7" t="s">
        <v>63</v>
      </c>
      <c r="AS770" s="7" t="s">
        <v>66</v>
      </c>
      <c r="AT770" s="7" t="s">
        <v>70</v>
      </c>
      <c r="AU770" s="7" t="s">
        <v>70</v>
      </c>
      <c r="AV770" s="12">
        <v>0</v>
      </c>
      <c r="AW770" s="12">
        <v>0</v>
      </c>
      <c r="AX770" s="12">
        <v>0</v>
      </c>
      <c r="AY770" s="12">
        <v>1</v>
      </c>
      <c r="AZ770" s="12">
        <v>1</v>
      </c>
      <c r="BA770" s="12">
        <v>0</v>
      </c>
      <c r="BB770" s="12">
        <v>1</v>
      </c>
      <c r="BC770" s="12">
        <v>1</v>
      </c>
    </row>
    <row r="771" spans="1:55" x14ac:dyDescent="0.35">
      <c r="A771" s="7" t="s">
        <v>1752</v>
      </c>
      <c r="B771" s="7" t="s">
        <v>1753</v>
      </c>
      <c r="C771" s="13" t="s">
        <v>51</v>
      </c>
      <c r="D771" s="7">
        <v>300</v>
      </c>
      <c r="E771" s="7" t="s">
        <v>100</v>
      </c>
      <c r="F771" s="7">
        <v>1611</v>
      </c>
      <c r="G771" s="14" t="s">
        <v>53</v>
      </c>
      <c r="H771" s="13" t="s">
        <v>54</v>
      </c>
      <c r="I771" s="7" t="s">
        <v>75</v>
      </c>
      <c r="J771" s="7" t="s">
        <v>87</v>
      </c>
      <c r="K771" s="7" t="s">
        <v>57</v>
      </c>
      <c r="L771" s="7">
        <v>22</v>
      </c>
      <c r="M771" s="7" t="s">
        <v>109</v>
      </c>
      <c r="N771" s="7">
        <v>37</v>
      </c>
      <c r="O771" t="s">
        <v>7875</v>
      </c>
      <c r="P771" s="7" t="s">
        <v>113</v>
      </c>
      <c r="Q771" s="14" t="s">
        <v>113</v>
      </c>
      <c r="R771" t="b">
        <v>0</v>
      </c>
      <c r="S771" s="7">
        <v>837</v>
      </c>
      <c r="T771" s="7">
        <v>13.32</v>
      </c>
      <c r="U771" s="7">
        <v>25.98</v>
      </c>
      <c r="V771" s="7">
        <v>0.8692006000000001</v>
      </c>
      <c r="W771" s="7">
        <v>1.1619999999999999</v>
      </c>
      <c r="X771" s="7"/>
      <c r="Y771" s="7"/>
      <c r="Z771" s="14"/>
      <c r="AA771" s="17">
        <v>1E-4</v>
      </c>
      <c r="AB771" s="3">
        <v>0.99990000000000001</v>
      </c>
      <c r="AC771" s="14" t="s">
        <v>197</v>
      </c>
      <c r="AD771" s="13">
        <v>7</v>
      </c>
      <c r="AE771" s="14">
        <v>6</v>
      </c>
      <c r="AF771" s="13">
        <v>4</v>
      </c>
      <c r="AG771" s="7">
        <v>4</v>
      </c>
      <c r="AH771" s="7">
        <v>0</v>
      </c>
      <c r="AI771" s="7">
        <v>3</v>
      </c>
      <c r="AJ771" s="7">
        <v>3</v>
      </c>
      <c r="AK771" s="14">
        <v>0</v>
      </c>
      <c r="AL771" s="13">
        <v>3</v>
      </c>
      <c r="AM771" s="14">
        <v>3</v>
      </c>
      <c r="AN771" s="7" t="s">
        <v>66</v>
      </c>
      <c r="AO771" s="7" t="s">
        <v>62</v>
      </c>
      <c r="AP771" s="7" t="s">
        <v>66</v>
      </c>
      <c r="AQ771" s="7" t="s">
        <v>70</v>
      </c>
      <c r="AR771" s="7" t="s">
        <v>70</v>
      </c>
      <c r="AS771" s="7" t="s">
        <v>66</v>
      </c>
      <c r="AT771" s="7" t="s">
        <v>70</v>
      </c>
      <c r="AU771" s="7" t="s">
        <v>70</v>
      </c>
      <c r="AV771" s="12">
        <v>0</v>
      </c>
      <c r="AW771" s="12">
        <v>0</v>
      </c>
      <c r="AX771" s="12">
        <v>0</v>
      </c>
      <c r="AY771" s="12">
        <v>1</v>
      </c>
      <c r="AZ771" s="12">
        <v>1</v>
      </c>
      <c r="BA771" s="12">
        <v>0</v>
      </c>
      <c r="BB771" s="12">
        <v>1</v>
      </c>
      <c r="BC771" s="12">
        <v>1</v>
      </c>
    </row>
    <row r="772" spans="1:55" x14ac:dyDescent="0.35">
      <c r="A772" s="7" t="s">
        <v>1754</v>
      </c>
      <c r="B772" s="7" t="s">
        <v>1755</v>
      </c>
      <c r="C772" s="13" t="s">
        <v>51</v>
      </c>
      <c r="D772" s="7">
        <v>300</v>
      </c>
      <c r="E772" s="7" t="s">
        <v>100</v>
      </c>
      <c r="F772" s="7">
        <v>1187</v>
      </c>
      <c r="G772" s="14" t="s">
        <v>53</v>
      </c>
      <c r="H772" s="13" t="s">
        <v>54</v>
      </c>
      <c r="I772" s="7" t="s">
        <v>75</v>
      </c>
      <c r="J772" s="7" t="s">
        <v>56</v>
      </c>
      <c r="K772" s="7" t="s">
        <v>57</v>
      </c>
      <c r="L772" s="7">
        <v>27</v>
      </c>
      <c r="M772" s="7" t="s">
        <v>86</v>
      </c>
      <c r="N772" s="7">
        <v>32</v>
      </c>
      <c r="O772" t="s">
        <v>7875</v>
      </c>
      <c r="P772" s="7" t="s">
        <v>59</v>
      </c>
      <c r="Q772" s="14" t="s">
        <v>59</v>
      </c>
      <c r="R772" t="b">
        <v>0</v>
      </c>
      <c r="S772" s="7">
        <v>724</v>
      </c>
      <c r="T772" s="7">
        <v>10.54</v>
      </c>
      <c r="U772" s="7">
        <v>20.62</v>
      </c>
      <c r="V772" s="7">
        <v>0.40146660000000001</v>
      </c>
      <c r="W772" s="7">
        <v>1.3002800000000001</v>
      </c>
      <c r="X772" s="7">
        <v>5.7</v>
      </c>
      <c r="Y772" s="7">
        <v>4.8899999999999997</v>
      </c>
      <c r="Z772" s="14">
        <v>1.82</v>
      </c>
      <c r="AA772" s="17">
        <v>1.7514700000000001E-2</v>
      </c>
      <c r="AB772" s="3">
        <v>0.98248500000000005</v>
      </c>
      <c r="AC772" s="14" t="s">
        <v>197</v>
      </c>
      <c r="AD772" s="13">
        <v>7</v>
      </c>
      <c r="AE772" s="14">
        <v>6</v>
      </c>
      <c r="AF772" s="13">
        <v>4</v>
      </c>
      <c r="AG772" s="7">
        <v>4</v>
      </c>
      <c r="AH772" s="7">
        <v>0</v>
      </c>
      <c r="AI772" s="7">
        <v>3</v>
      </c>
      <c r="AJ772" s="7">
        <v>3</v>
      </c>
      <c r="AK772" s="14">
        <v>0</v>
      </c>
      <c r="AL772" s="13">
        <v>3</v>
      </c>
      <c r="AM772" s="14">
        <v>3</v>
      </c>
      <c r="AN772" s="7" t="s">
        <v>66</v>
      </c>
      <c r="AO772" s="7" t="s">
        <v>62</v>
      </c>
      <c r="AP772" s="7" t="s">
        <v>62</v>
      </c>
      <c r="AQ772" s="7" t="s">
        <v>70</v>
      </c>
      <c r="AR772" s="7" t="s">
        <v>62</v>
      </c>
      <c r="AS772" s="7" t="s">
        <v>5797</v>
      </c>
      <c r="AT772" s="7" t="s">
        <v>5797</v>
      </c>
      <c r="AU772" s="7" t="s">
        <v>70</v>
      </c>
      <c r="AV772" s="12">
        <v>0</v>
      </c>
      <c r="AW772" s="12">
        <v>0</v>
      </c>
      <c r="AX772" s="12">
        <v>0</v>
      </c>
      <c r="AY772" s="12">
        <v>1</v>
      </c>
      <c r="AZ772" s="12">
        <v>1</v>
      </c>
      <c r="BA772" s="12">
        <v>0</v>
      </c>
      <c r="BB772" s="12">
        <v>1</v>
      </c>
      <c r="BC772" s="12">
        <v>1</v>
      </c>
    </row>
    <row r="773" spans="1:55" x14ac:dyDescent="0.35">
      <c r="A773" s="7" t="s">
        <v>1756</v>
      </c>
      <c r="B773" s="7" t="s">
        <v>1757</v>
      </c>
      <c r="C773" s="13" t="s">
        <v>51</v>
      </c>
      <c r="D773" s="7">
        <v>300</v>
      </c>
      <c r="E773" s="7" t="s">
        <v>100</v>
      </c>
      <c r="F773" s="7">
        <v>360</v>
      </c>
      <c r="G773" s="14" t="s">
        <v>53</v>
      </c>
      <c r="H773" s="13" t="s">
        <v>54</v>
      </c>
      <c r="I773" s="7" t="s">
        <v>83</v>
      </c>
      <c r="J773" s="7" t="s">
        <v>87</v>
      </c>
      <c r="K773" s="7" t="s">
        <v>57</v>
      </c>
      <c r="L773" s="7">
        <v>23</v>
      </c>
      <c r="M773" s="7" t="s">
        <v>109</v>
      </c>
      <c r="N773" s="7">
        <v>38</v>
      </c>
      <c r="O773" t="s">
        <v>7875</v>
      </c>
      <c r="P773" s="7" t="s">
        <v>59</v>
      </c>
      <c r="Q773" s="14" t="s">
        <v>56</v>
      </c>
      <c r="R773" t="b">
        <v>0</v>
      </c>
      <c r="S773" s="7">
        <v>1543</v>
      </c>
      <c r="T773" s="7">
        <v>21.74</v>
      </c>
      <c r="U773" s="7">
        <v>31.06</v>
      </c>
      <c r="V773" s="7">
        <v>0.88913340000000007</v>
      </c>
      <c r="W773" s="7">
        <v>2.1294400000000002</v>
      </c>
      <c r="X773" s="7">
        <v>5.6</v>
      </c>
      <c r="Y773" s="7">
        <v>4.08</v>
      </c>
      <c r="Z773" s="14">
        <v>2.98</v>
      </c>
      <c r="AA773" s="17">
        <v>1E-4</v>
      </c>
      <c r="AB773" s="3">
        <v>0.99990000000000001</v>
      </c>
      <c r="AC773" s="14" t="s">
        <v>197</v>
      </c>
      <c r="AD773" s="13">
        <v>7</v>
      </c>
      <c r="AE773" s="14">
        <v>6</v>
      </c>
      <c r="AF773" s="13">
        <v>4</v>
      </c>
      <c r="AG773" s="7">
        <v>4</v>
      </c>
      <c r="AH773" s="7">
        <v>0</v>
      </c>
      <c r="AI773" s="7">
        <v>3</v>
      </c>
      <c r="AJ773" s="7">
        <v>3</v>
      </c>
      <c r="AK773" s="14">
        <v>0</v>
      </c>
      <c r="AL773" s="13">
        <v>3</v>
      </c>
      <c r="AM773" s="14">
        <v>3</v>
      </c>
      <c r="AN773" s="7" t="s">
        <v>66</v>
      </c>
      <c r="AO773" s="7" t="s">
        <v>62</v>
      </c>
      <c r="AP773" s="7" t="s">
        <v>66</v>
      </c>
      <c r="AQ773" s="7" t="s">
        <v>70</v>
      </c>
      <c r="AR773" s="7" t="s">
        <v>70</v>
      </c>
      <c r="AS773" s="7" t="s">
        <v>66</v>
      </c>
      <c r="AT773" s="7" t="s">
        <v>70</v>
      </c>
      <c r="AU773" s="7" t="s">
        <v>70</v>
      </c>
      <c r="AV773" s="12">
        <v>0</v>
      </c>
      <c r="AW773" s="12">
        <v>0</v>
      </c>
      <c r="AX773" s="12">
        <v>0</v>
      </c>
      <c r="AY773" s="12">
        <v>1</v>
      </c>
      <c r="AZ773" s="12">
        <v>1</v>
      </c>
      <c r="BA773" s="12">
        <v>0</v>
      </c>
      <c r="BB773" s="12">
        <v>1</v>
      </c>
      <c r="BC773" s="12">
        <v>1</v>
      </c>
    </row>
    <row r="774" spans="1:55" x14ac:dyDescent="0.35">
      <c r="A774" s="7" t="s">
        <v>1758</v>
      </c>
      <c r="B774" s="7" t="s">
        <v>1759</v>
      </c>
      <c r="C774" s="13" t="s">
        <v>51</v>
      </c>
      <c r="D774" s="7">
        <v>300</v>
      </c>
      <c r="E774" s="7" t="s">
        <v>100</v>
      </c>
      <c r="F774" s="7">
        <v>1102</v>
      </c>
      <c r="G774" s="14" t="s">
        <v>53</v>
      </c>
      <c r="H774" s="13" t="s">
        <v>54</v>
      </c>
      <c r="I774" s="7" t="s">
        <v>103</v>
      </c>
      <c r="J774" s="7" t="s">
        <v>87</v>
      </c>
      <c r="K774" s="7" t="s">
        <v>57</v>
      </c>
      <c r="L774" s="7">
        <v>28</v>
      </c>
      <c r="M774" s="7" t="s">
        <v>86</v>
      </c>
      <c r="N774" s="7">
        <v>37</v>
      </c>
      <c r="O774" t="s">
        <v>7921</v>
      </c>
      <c r="P774" s="7" t="s">
        <v>59</v>
      </c>
      <c r="Q774" s="14" t="s">
        <v>59</v>
      </c>
      <c r="R774" t="b">
        <v>0</v>
      </c>
      <c r="S774" s="7">
        <v>364</v>
      </c>
      <c r="T774" s="7">
        <v>11.18</v>
      </c>
      <c r="U774" s="7">
        <v>25.56</v>
      </c>
      <c r="V774" s="7">
        <v>1.0137993999999999</v>
      </c>
      <c r="W774" s="7">
        <v>0.46207999999999999</v>
      </c>
      <c r="X774" s="7">
        <v>7</v>
      </c>
      <c r="Y774" s="7">
        <v>5.33</v>
      </c>
      <c r="Z774" s="14">
        <v>2.25</v>
      </c>
      <c r="AA774" s="17">
        <v>1.8895800000000001E-2</v>
      </c>
      <c r="AB774" s="3">
        <v>0.98110399999999998</v>
      </c>
      <c r="AC774" s="14" t="s">
        <v>197</v>
      </c>
      <c r="AD774" s="13">
        <v>7</v>
      </c>
      <c r="AE774" s="14">
        <v>6</v>
      </c>
      <c r="AF774" s="13">
        <v>4</v>
      </c>
      <c r="AG774" s="7">
        <v>4</v>
      </c>
      <c r="AH774" s="7">
        <v>0</v>
      </c>
      <c r="AI774" s="7">
        <v>3</v>
      </c>
      <c r="AJ774" s="7">
        <v>3</v>
      </c>
      <c r="AK774" s="14">
        <v>0</v>
      </c>
      <c r="AL774" s="13">
        <v>3</v>
      </c>
      <c r="AM774" s="14">
        <v>3</v>
      </c>
      <c r="AN774" s="7" t="s">
        <v>66</v>
      </c>
      <c r="AO774" s="7" t="s">
        <v>62</v>
      </c>
      <c r="AP774" s="7" t="s">
        <v>62</v>
      </c>
      <c r="AQ774" s="7" t="s">
        <v>5797</v>
      </c>
      <c r="AR774" s="7" t="s">
        <v>62</v>
      </c>
      <c r="AS774" s="7" t="s">
        <v>66</v>
      </c>
      <c r="AT774" s="7" t="s">
        <v>5797</v>
      </c>
      <c r="AU774" s="7" t="s">
        <v>5797</v>
      </c>
      <c r="AV774" s="12">
        <v>0</v>
      </c>
      <c r="AW774" s="12">
        <v>0</v>
      </c>
      <c r="AX774" s="12">
        <v>0</v>
      </c>
      <c r="AY774" s="12">
        <v>1</v>
      </c>
      <c r="AZ774" s="12">
        <v>1</v>
      </c>
      <c r="BA774" s="12">
        <v>0</v>
      </c>
      <c r="BB774" s="12">
        <v>1</v>
      </c>
      <c r="BC774" s="12">
        <v>1</v>
      </c>
    </row>
    <row r="775" spans="1:55" x14ac:dyDescent="0.35">
      <c r="A775" s="7" t="s">
        <v>1760</v>
      </c>
      <c r="B775" s="7" t="s">
        <v>1761</v>
      </c>
      <c r="C775" s="13" t="s">
        <v>51</v>
      </c>
      <c r="D775" s="7">
        <v>300</v>
      </c>
      <c r="E775" s="7" t="s">
        <v>100</v>
      </c>
      <c r="F775" s="7">
        <v>625</v>
      </c>
      <c r="G775" s="14" t="s">
        <v>53</v>
      </c>
      <c r="H775" s="13" t="s">
        <v>54</v>
      </c>
      <c r="I775" s="7" t="s">
        <v>118</v>
      </c>
      <c r="J775" s="7" t="s">
        <v>87</v>
      </c>
      <c r="K775" s="7" t="s">
        <v>84</v>
      </c>
      <c r="L775" s="7">
        <v>16</v>
      </c>
      <c r="M775" s="7" t="s">
        <v>109</v>
      </c>
      <c r="N775" s="7">
        <v>53</v>
      </c>
      <c r="O775" t="s">
        <v>7875</v>
      </c>
      <c r="P775" s="7" t="s">
        <v>59</v>
      </c>
      <c r="Q775" s="14" t="s">
        <v>59</v>
      </c>
      <c r="R775" t="b">
        <v>0</v>
      </c>
      <c r="S775" s="7">
        <v>843</v>
      </c>
      <c r="T775" s="7">
        <v>20.46</v>
      </c>
      <c r="U775" s="7">
        <v>33</v>
      </c>
      <c r="V775" s="7">
        <v>1.3160019999999999</v>
      </c>
      <c r="W775" s="7">
        <v>1.0971200000000001</v>
      </c>
      <c r="X775" s="7">
        <v>6.3</v>
      </c>
      <c r="Y775" s="7">
        <v>4.88</v>
      </c>
      <c r="Z775" s="14">
        <v>2.66</v>
      </c>
      <c r="AA775" s="17">
        <v>1.36048E-4</v>
      </c>
      <c r="AB775" s="3">
        <v>0.99986399999999998</v>
      </c>
      <c r="AC775" s="14" t="s">
        <v>197</v>
      </c>
      <c r="AD775" s="13">
        <v>7</v>
      </c>
      <c r="AE775" s="14">
        <v>6</v>
      </c>
      <c r="AF775" s="13">
        <v>4</v>
      </c>
      <c r="AG775" s="7">
        <v>4</v>
      </c>
      <c r="AH775" s="7">
        <v>0</v>
      </c>
      <c r="AI775" s="7">
        <v>3</v>
      </c>
      <c r="AJ775" s="7">
        <v>3</v>
      </c>
      <c r="AK775" s="14">
        <v>0</v>
      </c>
      <c r="AL775" s="13">
        <v>3</v>
      </c>
      <c r="AM775" s="14">
        <v>3</v>
      </c>
      <c r="AN775" s="7" t="s">
        <v>66</v>
      </c>
      <c r="AO775" s="7" t="s">
        <v>62</v>
      </c>
      <c r="AP775" s="7" t="s">
        <v>62</v>
      </c>
      <c r="AQ775" s="7" t="s">
        <v>70</v>
      </c>
      <c r="AR775" s="7" t="s">
        <v>62</v>
      </c>
      <c r="AS775" s="7" t="s">
        <v>5797</v>
      </c>
      <c r="AT775" s="7" t="s">
        <v>70</v>
      </c>
      <c r="AU775" s="7" t="s">
        <v>70</v>
      </c>
      <c r="AV775" s="12">
        <v>0</v>
      </c>
      <c r="AW775" s="12">
        <v>0</v>
      </c>
      <c r="AX775" s="12">
        <v>0</v>
      </c>
      <c r="AY775" s="12">
        <v>1</v>
      </c>
      <c r="AZ775" s="12" t="s">
        <v>5797</v>
      </c>
      <c r="BA775" s="12">
        <v>0</v>
      </c>
      <c r="BB775" s="12">
        <v>1</v>
      </c>
      <c r="BC775" s="12">
        <v>1</v>
      </c>
    </row>
    <row r="776" spans="1:55" x14ac:dyDescent="0.35">
      <c r="A776" s="7" t="s">
        <v>1762</v>
      </c>
      <c r="B776" s="7" t="s">
        <v>1763</v>
      </c>
      <c r="C776" s="13" t="s">
        <v>51</v>
      </c>
      <c r="D776" s="7">
        <v>300</v>
      </c>
      <c r="E776" s="7" t="s">
        <v>172</v>
      </c>
      <c r="F776" s="7">
        <v>651</v>
      </c>
      <c r="G776" s="14" t="s">
        <v>53</v>
      </c>
      <c r="H776" s="13" t="s">
        <v>54</v>
      </c>
      <c r="I776" s="7" t="s">
        <v>118</v>
      </c>
      <c r="J776" s="7" t="s">
        <v>56</v>
      </c>
      <c r="K776" s="7" t="s">
        <v>57</v>
      </c>
      <c r="L776" s="7">
        <v>24</v>
      </c>
      <c r="M776" s="7" t="s">
        <v>86</v>
      </c>
      <c r="N776" s="7">
        <v>44</v>
      </c>
      <c r="O776" t="s">
        <v>7875</v>
      </c>
      <c r="P776" s="7" t="s">
        <v>59</v>
      </c>
      <c r="Q776" s="14" t="s">
        <v>59</v>
      </c>
      <c r="R776" t="b">
        <v>0</v>
      </c>
      <c r="S776" s="7">
        <v>1252</v>
      </c>
      <c r="T776" s="7">
        <v>19.3</v>
      </c>
      <c r="U776" s="7">
        <v>28.7</v>
      </c>
      <c r="V776" s="7">
        <v>0.69826659999999996</v>
      </c>
      <c r="W776" s="7">
        <v>2.1559599999999999</v>
      </c>
      <c r="X776" s="7">
        <v>5.6</v>
      </c>
      <c r="Y776" s="7">
        <v>4.24</v>
      </c>
      <c r="Z776" s="14">
        <v>3.37</v>
      </c>
      <c r="AA776" s="17">
        <v>2.8472000000000001E-2</v>
      </c>
      <c r="AB776" s="3">
        <v>0.97152799999999995</v>
      </c>
      <c r="AC776" s="14" t="s">
        <v>197</v>
      </c>
      <c r="AD776" s="13">
        <v>7</v>
      </c>
      <c r="AE776" s="14">
        <v>6</v>
      </c>
      <c r="AF776" s="13">
        <v>4</v>
      </c>
      <c r="AG776" s="7">
        <v>4</v>
      </c>
      <c r="AH776" s="7">
        <v>0</v>
      </c>
      <c r="AI776" s="7">
        <v>3</v>
      </c>
      <c r="AJ776" s="7">
        <v>3</v>
      </c>
      <c r="AK776" s="14">
        <v>0</v>
      </c>
      <c r="AL776" s="13">
        <v>3</v>
      </c>
      <c r="AM776" s="14">
        <v>3</v>
      </c>
      <c r="AN776" s="7" t="s">
        <v>66</v>
      </c>
      <c r="AO776" s="7" t="s">
        <v>62</v>
      </c>
      <c r="AP776" s="7" t="s">
        <v>66</v>
      </c>
      <c r="AQ776" s="7" t="s">
        <v>70</v>
      </c>
      <c r="AR776" s="7" t="s">
        <v>70</v>
      </c>
      <c r="AS776" s="7" t="s">
        <v>66</v>
      </c>
      <c r="AT776" s="7" t="s">
        <v>70</v>
      </c>
      <c r="AU776" s="7" t="s">
        <v>70</v>
      </c>
      <c r="AV776" s="12">
        <v>0</v>
      </c>
      <c r="AW776" s="12">
        <v>0</v>
      </c>
      <c r="AX776" s="12">
        <v>0</v>
      </c>
      <c r="AY776" s="12">
        <v>1</v>
      </c>
      <c r="AZ776" s="12">
        <v>1</v>
      </c>
      <c r="BA776" s="12">
        <v>0</v>
      </c>
      <c r="BB776" s="12">
        <v>1</v>
      </c>
      <c r="BC776" s="12">
        <v>1</v>
      </c>
    </row>
    <row r="777" spans="1:55" x14ac:dyDescent="0.35">
      <c r="A777" s="7" t="s">
        <v>1764</v>
      </c>
      <c r="B777" s="7" t="s">
        <v>1765</v>
      </c>
      <c r="C777" s="13" t="s">
        <v>51</v>
      </c>
      <c r="D777" s="7">
        <v>300</v>
      </c>
      <c r="E777" s="7" t="s">
        <v>697</v>
      </c>
      <c r="F777" s="7">
        <v>1225</v>
      </c>
      <c r="G777" s="14" t="s">
        <v>53</v>
      </c>
      <c r="H777" s="13" t="s">
        <v>54</v>
      </c>
      <c r="I777" s="7" t="s">
        <v>75</v>
      </c>
      <c r="J777" s="7" t="s">
        <v>87</v>
      </c>
      <c r="K777" s="7" t="s">
        <v>57</v>
      </c>
      <c r="L777" s="7">
        <v>22</v>
      </c>
      <c r="M777" s="7" t="s">
        <v>109</v>
      </c>
      <c r="N777" s="7">
        <v>36</v>
      </c>
      <c r="O777" t="s">
        <v>7875</v>
      </c>
      <c r="P777" s="7" t="s">
        <v>113</v>
      </c>
      <c r="Q777" s="14" t="s">
        <v>56</v>
      </c>
      <c r="R777" t="b">
        <v>0</v>
      </c>
      <c r="S777" s="7">
        <v>852</v>
      </c>
      <c r="T777" s="7">
        <v>22.98</v>
      </c>
      <c r="U777" s="7">
        <v>32.659999999999997</v>
      </c>
      <c r="V777" s="7">
        <v>1.1652659999999999</v>
      </c>
      <c r="W777" s="7">
        <v>1.04328</v>
      </c>
      <c r="X777" s="7"/>
      <c r="Y777" s="7"/>
      <c r="Z777" s="14"/>
      <c r="AA777" s="17">
        <v>1E-4</v>
      </c>
      <c r="AB777" s="3">
        <v>0.99990000000000001</v>
      </c>
      <c r="AC777" s="14" t="s">
        <v>197</v>
      </c>
      <c r="AD777" s="13">
        <v>7</v>
      </c>
      <c r="AE777" s="14">
        <v>6</v>
      </c>
      <c r="AF777" s="13">
        <v>4</v>
      </c>
      <c r="AG777" s="7">
        <v>4</v>
      </c>
      <c r="AH777" s="7">
        <v>0</v>
      </c>
      <c r="AI777" s="7">
        <v>3</v>
      </c>
      <c r="AJ777" s="7">
        <v>3</v>
      </c>
      <c r="AK777" s="14">
        <v>0</v>
      </c>
      <c r="AL777" s="13">
        <v>3</v>
      </c>
      <c r="AM777" s="14">
        <v>3</v>
      </c>
      <c r="AN777" s="7" t="s">
        <v>66</v>
      </c>
      <c r="AO777" s="7" t="s">
        <v>62</v>
      </c>
      <c r="AP777" s="7" t="s">
        <v>66</v>
      </c>
      <c r="AQ777" s="7" t="s">
        <v>70</v>
      </c>
      <c r="AR777" s="7" t="s">
        <v>70</v>
      </c>
      <c r="AS777" s="7" t="s">
        <v>66</v>
      </c>
      <c r="AT777" s="7" t="s">
        <v>70</v>
      </c>
      <c r="AU777" s="7" t="s">
        <v>70</v>
      </c>
      <c r="AV777" s="12">
        <v>0</v>
      </c>
      <c r="AW777" s="12">
        <v>0</v>
      </c>
      <c r="AX777" s="12">
        <v>0</v>
      </c>
      <c r="AY777" s="12">
        <v>1</v>
      </c>
      <c r="AZ777" s="12">
        <v>1</v>
      </c>
      <c r="BA777" s="12">
        <v>0</v>
      </c>
      <c r="BB777" s="12">
        <v>1</v>
      </c>
      <c r="BC777" s="12">
        <v>1</v>
      </c>
    </row>
    <row r="778" spans="1:55" x14ac:dyDescent="0.35">
      <c r="A778" s="7" t="s">
        <v>1766</v>
      </c>
      <c r="B778" s="7" t="s">
        <v>1767</v>
      </c>
      <c r="C778" s="13" t="s">
        <v>51</v>
      </c>
      <c r="D778" s="7">
        <v>300</v>
      </c>
      <c r="E778" s="7" t="s">
        <v>100</v>
      </c>
      <c r="F778" s="7">
        <v>200</v>
      </c>
      <c r="G778" s="14" t="s">
        <v>53</v>
      </c>
      <c r="H778" s="13" t="s">
        <v>54</v>
      </c>
      <c r="I778" s="7" t="s">
        <v>75</v>
      </c>
      <c r="J778" s="7" t="s">
        <v>87</v>
      </c>
      <c r="K778" s="7" t="s">
        <v>57</v>
      </c>
      <c r="L778" s="7">
        <v>24</v>
      </c>
      <c r="M778" s="7" t="s">
        <v>109</v>
      </c>
      <c r="N778" s="7">
        <v>43</v>
      </c>
      <c r="O778" t="s">
        <v>7875</v>
      </c>
      <c r="P778" s="7" t="s">
        <v>59</v>
      </c>
      <c r="Q778" s="14" t="s">
        <v>56</v>
      </c>
      <c r="R778" t="b">
        <v>0</v>
      </c>
      <c r="S778" s="7">
        <v>1238</v>
      </c>
      <c r="T778" s="7">
        <v>21.6</v>
      </c>
      <c r="U778" s="7">
        <v>33.24</v>
      </c>
      <c r="V778" s="7">
        <v>1.196666</v>
      </c>
      <c r="W778" s="7">
        <v>1.5230399999999999</v>
      </c>
      <c r="X778" s="7">
        <v>5.8</v>
      </c>
      <c r="Y778" s="7">
        <v>5.52</v>
      </c>
      <c r="Z778" s="14">
        <v>1.94</v>
      </c>
      <c r="AA778" s="17">
        <v>1E-4</v>
      </c>
      <c r="AB778" s="3">
        <v>0.99990000000000001</v>
      </c>
      <c r="AC778" s="14" t="s">
        <v>197</v>
      </c>
      <c r="AD778" s="13">
        <v>7</v>
      </c>
      <c r="AE778" s="14">
        <v>6</v>
      </c>
      <c r="AF778" s="13">
        <v>4</v>
      </c>
      <c r="AG778" s="7">
        <v>4</v>
      </c>
      <c r="AH778" s="7">
        <v>0</v>
      </c>
      <c r="AI778" s="7">
        <v>3</v>
      </c>
      <c r="AJ778" s="7">
        <v>3</v>
      </c>
      <c r="AK778" s="14">
        <v>0</v>
      </c>
      <c r="AL778" s="13">
        <v>3</v>
      </c>
      <c r="AM778" s="14">
        <v>3</v>
      </c>
      <c r="AN778" s="7" t="s">
        <v>66</v>
      </c>
      <c r="AO778" s="7" t="s">
        <v>62</v>
      </c>
      <c r="AP778" s="7" t="s">
        <v>66</v>
      </c>
      <c r="AQ778" s="7" t="s">
        <v>70</v>
      </c>
      <c r="AR778" s="7" t="s">
        <v>70</v>
      </c>
      <c r="AS778" s="7" t="s">
        <v>66</v>
      </c>
      <c r="AT778" s="7" t="s">
        <v>70</v>
      </c>
      <c r="AU778" s="7" t="s">
        <v>70</v>
      </c>
      <c r="AV778" s="12">
        <v>0</v>
      </c>
      <c r="AW778" s="12">
        <v>0</v>
      </c>
      <c r="AX778" s="12">
        <v>0</v>
      </c>
      <c r="AY778" s="12">
        <v>1</v>
      </c>
      <c r="AZ778" s="12">
        <v>1</v>
      </c>
      <c r="BA778" s="12">
        <v>0</v>
      </c>
      <c r="BB778" s="12">
        <v>1</v>
      </c>
      <c r="BC778" s="12">
        <v>1</v>
      </c>
    </row>
    <row r="779" spans="1:55" x14ac:dyDescent="0.35">
      <c r="A779" s="7" t="s">
        <v>1768</v>
      </c>
      <c r="B779" s="7" t="s">
        <v>1769</v>
      </c>
      <c r="C779" s="13" t="s">
        <v>51</v>
      </c>
      <c r="D779" s="7">
        <v>300</v>
      </c>
      <c r="E779" s="7" t="s">
        <v>697</v>
      </c>
      <c r="F779" s="7"/>
      <c r="G779" s="14" t="s">
        <v>53</v>
      </c>
      <c r="H779" s="13" t="s">
        <v>54</v>
      </c>
      <c r="I779" s="7" t="s">
        <v>75</v>
      </c>
      <c r="J779" s="7" t="s">
        <v>87</v>
      </c>
      <c r="K779" s="7" t="s">
        <v>57</v>
      </c>
      <c r="L779" s="7">
        <v>24</v>
      </c>
      <c r="M779" s="7" t="s">
        <v>109</v>
      </c>
      <c r="N779" s="7">
        <v>38</v>
      </c>
      <c r="O779" t="s">
        <v>7875</v>
      </c>
      <c r="P779" s="7" t="s">
        <v>77</v>
      </c>
      <c r="Q779" s="14" t="s">
        <v>59</v>
      </c>
      <c r="R779" t="b">
        <v>0</v>
      </c>
      <c r="S779" s="7">
        <v>491</v>
      </c>
      <c r="T779" s="7">
        <v>17.14</v>
      </c>
      <c r="U779" s="7">
        <v>26.64</v>
      </c>
      <c r="V779" s="7">
        <v>0.67966660000000001</v>
      </c>
      <c r="W779" s="7">
        <v>0.78332000000000002</v>
      </c>
      <c r="X779" s="7"/>
      <c r="Y779" s="7"/>
      <c r="Z779" s="14"/>
      <c r="AA779" s="17">
        <v>1E-4</v>
      </c>
      <c r="AB779" s="3">
        <v>0.99990000000000001</v>
      </c>
      <c r="AC779" s="14" t="s">
        <v>197</v>
      </c>
      <c r="AD779" s="13">
        <v>7</v>
      </c>
      <c r="AE779" s="14">
        <v>6</v>
      </c>
      <c r="AF779" s="13">
        <v>4</v>
      </c>
      <c r="AG779" s="7">
        <v>4</v>
      </c>
      <c r="AH779" s="7">
        <v>0</v>
      </c>
      <c r="AI779" s="7">
        <v>3</v>
      </c>
      <c r="AJ779" s="7">
        <v>3</v>
      </c>
      <c r="AK779" s="14">
        <v>0</v>
      </c>
      <c r="AL779" s="13">
        <v>3</v>
      </c>
      <c r="AM779" s="14">
        <v>3</v>
      </c>
      <c r="AN779" s="7" t="s">
        <v>66</v>
      </c>
      <c r="AO779" s="7" t="s">
        <v>62</v>
      </c>
      <c r="AP779" s="7" t="s">
        <v>66</v>
      </c>
      <c r="AQ779" s="7" t="s">
        <v>70</v>
      </c>
      <c r="AR779" s="7" t="s">
        <v>70</v>
      </c>
      <c r="AS779" s="7" t="s">
        <v>66</v>
      </c>
      <c r="AT779" s="7" t="s">
        <v>70</v>
      </c>
      <c r="AU779" s="7" t="s">
        <v>70</v>
      </c>
      <c r="AV779" s="12">
        <v>0</v>
      </c>
      <c r="AW779" s="12">
        <v>0</v>
      </c>
      <c r="AX779" s="12">
        <v>0</v>
      </c>
      <c r="AY779" s="12">
        <v>1</v>
      </c>
      <c r="AZ779" s="12">
        <v>1</v>
      </c>
      <c r="BA779" s="12">
        <v>0</v>
      </c>
      <c r="BB779" s="12">
        <v>1</v>
      </c>
      <c r="BC779" s="12">
        <v>1</v>
      </c>
    </row>
    <row r="780" spans="1:55" x14ac:dyDescent="0.35">
      <c r="A780" s="7" t="s">
        <v>1770</v>
      </c>
      <c r="B780" s="7" t="s">
        <v>1771</v>
      </c>
      <c r="C780" s="13" t="s">
        <v>51</v>
      </c>
      <c r="D780" s="7">
        <v>300</v>
      </c>
      <c r="E780" s="7" t="s">
        <v>172</v>
      </c>
      <c r="F780" s="7">
        <v>666</v>
      </c>
      <c r="G780" s="14" t="s">
        <v>53</v>
      </c>
      <c r="H780" s="13" t="s">
        <v>54</v>
      </c>
      <c r="I780" s="7" t="s">
        <v>107</v>
      </c>
      <c r="J780" s="7" t="s">
        <v>87</v>
      </c>
      <c r="K780" s="7" t="s">
        <v>57</v>
      </c>
      <c r="L780" s="7">
        <v>16</v>
      </c>
      <c r="M780" s="7" t="s">
        <v>86</v>
      </c>
      <c r="N780" s="7">
        <v>44</v>
      </c>
      <c r="O780" t="s">
        <v>7875</v>
      </c>
      <c r="P780" s="7" t="s">
        <v>59</v>
      </c>
      <c r="Q780" s="14" t="s">
        <v>59</v>
      </c>
      <c r="R780" t="b">
        <v>0</v>
      </c>
      <c r="S780" s="7">
        <v>1235</v>
      </c>
      <c r="T780" s="7">
        <v>19.600000000000001</v>
      </c>
      <c r="U780" s="7">
        <v>28.76</v>
      </c>
      <c r="V780" s="7">
        <v>0.71760000000000002</v>
      </c>
      <c r="W780" s="7">
        <v>2.11286</v>
      </c>
      <c r="X780" s="7">
        <v>5.5</v>
      </c>
      <c r="Y780" s="7">
        <v>4.32</v>
      </c>
      <c r="Z780" s="14">
        <v>3.05</v>
      </c>
      <c r="AA780" s="17">
        <v>2.50271E-2</v>
      </c>
      <c r="AB780" s="3">
        <v>0.97497299999999998</v>
      </c>
      <c r="AC780" s="14" t="s">
        <v>197</v>
      </c>
      <c r="AD780" s="13">
        <v>7</v>
      </c>
      <c r="AE780" s="14">
        <v>6</v>
      </c>
      <c r="AF780" s="13">
        <v>4</v>
      </c>
      <c r="AG780" s="7">
        <v>4</v>
      </c>
      <c r="AH780" s="7">
        <v>0</v>
      </c>
      <c r="AI780" s="7">
        <v>3</v>
      </c>
      <c r="AJ780" s="7">
        <v>3</v>
      </c>
      <c r="AK780" s="14">
        <v>0</v>
      </c>
      <c r="AL780" s="13">
        <v>3</v>
      </c>
      <c r="AM780" s="14">
        <v>3</v>
      </c>
      <c r="AN780" s="7" t="s">
        <v>66</v>
      </c>
      <c r="AO780" s="7" t="s">
        <v>62</v>
      </c>
      <c r="AP780" s="7" t="s">
        <v>66</v>
      </c>
      <c r="AQ780" s="7" t="s">
        <v>70</v>
      </c>
      <c r="AR780" s="7" t="s">
        <v>70</v>
      </c>
      <c r="AS780" s="7" t="s">
        <v>66</v>
      </c>
      <c r="AT780" s="7" t="s">
        <v>70</v>
      </c>
      <c r="AU780" s="7" t="s">
        <v>70</v>
      </c>
      <c r="AV780" s="12">
        <v>0</v>
      </c>
      <c r="AW780" s="12">
        <v>0</v>
      </c>
      <c r="AX780" s="12">
        <v>0</v>
      </c>
      <c r="AY780" s="12">
        <v>1</v>
      </c>
      <c r="AZ780" s="12">
        <v>1</v>
      </c>
      <c r="BA780" s="12">
        <v>0</v>
      </c>
      <c r="BB780" s="12">
        <v>1</v>
      </c>
      <c r="BC780" s="12">
        <v>1</v>
      </c>
    </row>
    <row r="781" spans="1:55" x14ac:dyDescent="0.35">
      <c r="A781" s="7" t="s">
        <v>1772</v>
      </c>
      <c r="B781" s="7" t="s">
        <v>1773</v>
      </c>
      <c r="C781" s="13" t="s">
        <v>51</v>
      </c>
      <c r="D781" s="7">
        <v>300</v>
      </c>
      <c r="E781" s="7" t="s">
        <v>100</v>
      </c>
      <c r="F781" s="7"/>
      <c r="G781" s="14" t="s">
        <v>53</v>
      </c>
      <c r="H781" s="13" t="s">
        <v>54</v>
      </c>
      <c r="I781" s="7" t="s">
        <v>75</v>
      </c>
      <c r="J781" s="7" t="s">
        <v>87</v>
      </c>
      <c r="K781" s="7" t="s">
        <v>57</v>
      </c>
      <c r="L781" s="7">
        <v>20</v>
      </c>
      <c r="M781" s="7" t="s">
        <v>109</v>
      </c>
      <c r="N781" s="7">
        <v>38</v>
      </c>
      <c r="O781" t="s">
        <v>7875</v>
      </c>
      <c r="P781" s="7" t="s">
        <v>113</v>
      </c>
      <c r="Q781" s="14" t="s">
        <v>113</v>
      </c>
      <c r="R781" t="b">
        <v>0</v>
      </c>
      <c r="S781" s="7">
        <v>1057</v>
      </c>
      <c r="T781" s="7">
        <v>21.28</v>
      </c>
      <c r="U781" s="7">
        <v>32.200000000000003</v>
      </c>
      <c r="V781" s="7">
        <v>0.86273280000000008</v>
      </c>
      <c r="W781" s="7">
        <v>1.4574400000000001</v>
      </c>
      <c r="X781" s="7">
        <v>6.2</v>
      </c>
      <c r="Y781" s="7">
        <v>4.4800000000000004</v>
      </c>
      <c r="Z781" s="14">
        <v>2.68</v>
      </c>
      <c r="AA781" s="17">
        <v>1E-4</v>
      </c>
      <c r="AB781" s="3">
        <v>0.99990000000000001</v>
      </c>
      <c r="AC781" s="14" t="s">
        <v>197</v>
      </c>
      <c r="AD781" s="13">
        <v>7</v>
      </c>
      <c r="AE781" s="14">
        <v>6</v>
      </c>
      <c r="AF781" s="13">
        <v>4</v>
      </c>
      <c r="AG781" s="7">
        <v>4</v>
      </c>
      <c r="AH781" s="7">
        <v>0</v>
      </c>
      <c r="AI781" s="7">
        <v>3</v>
      </c>
      <c r="AJ781" s="7">
        <v>3</v>
      </c>
      <c r="AK781" s="14">
        <v>0</v>
      </c>
      <c r="AL781" s="13">
        <v>3</v>
      </c>
      <c r="AM781" s="14">
        <v>3</v>
      </c>
      <c r="AN781" s="7" t="s">
        <v>66</v>
      </c>
      <c r="AO781" s="7" t="s">
        <v>62</v>
      </c>
      <c r="AP781" s="7" t="s">
        <v>66</v>
      </c>
      <c r="AQ781" s="7" t="s">
        <v>70</v>
      </c>
      <c r="AR781" s="7" t="s">
        <v>70</v>
      </c>
      <c r="AS781" s="7" t="s">
        <v>66</v>
      </c>
      <c r="AT781" s="7" t="s">
        <v>70</v>
      </c>
      <c r="AU781" s="7" t="s">
        <v>70</v>
      </c>
      <c r="AV781" s="12">
        <v>0</v>
      </c>
      <c r="AW781" s="12">
        <v>0</v>
      </c>
      <c r="AX781" s="12">
        <v>0</v>
      </c>
      <c r="AY781" s="12">
        <v>1</v>
      </c>
      <c r="AZ781" s="12">
        <v>1</v>
      </c>
      <c r="BA781" s="12">
        <v>0</v>
      </c>
      <c r="BB781" s="12">
        <v>1</v>
      </c>
      <c r="BC781" s="12">
        <v>1</v>
      </c>
    </row>
    <row r="782" spans="1:55" x14ac:dyDescent="0.35">
      <c r="A782" s="7" t="s">
        <v>1774</v>
      </c>
      <c r="B782" s="7" t="s">
        <v>1775</v>
      </c>
      <c r="C782" s="13" t="s">
        <v>51</v>
      </c>
      <c r="D782" s="7">
        <v>300</v>
      </c>
      <c r="E782" s="7" t="s">
        <v>100</v>
      </c>
      <c r="F782" s="7">
        <v>60</v>
      </c>
      <c r="G782" s="14" t="s">
        <v>53</v>
      </c>
      <c r="H782" s="13" t="s">
        <v>54</v>
      </c>
      <c r="I782" s="7" t="s">
        <v>83</v>
      </c>
      <c r="J782" s="7" t="s">
        <v>56</v>
      </c>
      <c r="K782" s="7" t="s">
        <v>84</v>
      </c>
      <c r="L782" s="7">
        <v>40</v>
      </c>
      <c r="M782" s="7" t="s">
        <v>85</v>
      </c>
      <c r="N782" s="7">
        <v>28</v>
      </c>
      <c r="O782" t="s">
        <v>7833</v>
      </c>
      <c r="P782" s="7" t="s">
        <v>77</v>
      </c>
      <c r="Q782" s="14" t="s">
        <v>59</v>
      </c>
      <c r="R782" t="b">
        <v>0</v>
      </c>
      <c r="S782" s="7">
        <v>781</v>
      </c>
      <c r="T782" s="7">
        <v>21.96</v>
      </c>
      <c r="U782" s="7">
        <v>31.78</v>
      </c>
      <c r="V782" s="7">
        <v>0.83360020000000001</v>
      </c>
      <c r="W782" s="7">
        <v>1.11086</v>
      </c>
      <c r="X782" s="7"/>
      <c r="Y782" s="7"/>
      <c r="Z782" s="14"/>
      <c r="AA782" s="17">
        <v>0.47696100000000002</v>
      </c>
      <c r="AB782" s="3">
        <v>0.52303900000000003</v>
      </c>
      <c r="AC782" s="14" t="s">
        <v>197</v>
      </c>
      <c r="AD782" s="13">
        <v>7</v>
      </c>
      <c r="AE782" s="14">
        <v>6</v>
      </c>
      <c r="AF782" s="13">
        <v>4</v>
      </c>
      <c r="AG782" s="7">
        <v>3</v>
      </c>
      <c r="AH782" s="7">
        <v>1</v>
      </c>
      <c r="AI782" s="7">
        <v>3</v>
      </c>
      <c r="AJ782" s="7">
        <v>2</v>
      </c>
      <c r="AK782" s="14">
        <v>1</v>
      </c>
      <c r="AL782" s="13">
        <v>3</v>
      </c>
      <c r="AM782" s="14">
        <v>3</v>
      </c>
      <c r="AN782" s="7" t="s">
        <v>66</v>
      </c>
      <c r="AO782" s="7" t="s">
        <v>62</v>
      </c>
      <c r="AP782" s="7" t="s">
        <v>208</v>
      </c>
      <c r="AQ782" s="7" t="s">
        <v>70</v>
      </c>
      <c r="AR782" s="7" t="s">
        <v>62</v>
      </c>
      <c r="AS782" s="7" t="s">
        <v>66</v>
      </c>
      <c r="AT782" s="7" t="s">
        <v>70</v>
      </c>
      <c r="AU782" s="7" t="s">
        <v>70</v>
      </c>
      <c r="AV782" s="12">
        <v>0</v>
      </c>
      <c r="AW782" s="12">
        <v>0</v>
      </c>
      <c r="AX782" s="12">
        <v>0</v>
      </c>
      <c r="AY782" s="12">
        <v>1</v>
      </c>
      <c r="AZ782" s="12">
        <v>1</v>
      </c>
      <c r="BA782" s="12">
        <v>0</v>
      </c>
      <c r="BB782" s="12">
        <v>1</v>
      </c>
      <c r="BC782" s="12">
        <v>1</v>
      </c>
    </row>
    <row r="783" spans="1:55" x14ac:dyDescent="0.35">
      <c r="A783" s="7" t="s">
        <v>1776</v>
      </c>
      <c r="B783" s="7" t="s">
        <v>1777</v>
      </c>
      <c r="C783" s="13" t="s">
        <v>51</v>
      </c>
      <c r="D783" s="7">
        <v>300</v>
      </c>
      <c r="E783" s="7" t="s">
        <v>169</v>
      </c>
      <c r="F783" s="7">
        <v>853</v>
      </c>
      <c r="G783" s="14" t="s">
        <v>53</v>
      </c>
      <c r="H783" s="13" t="s">
        <v>54</v>
      </c>
      <c r="I783" s="7" t="s">
        <v>117</v>
      </c>
      <c r="J783" s="7" t="s">
        <v>56</v>
      </c>
      <c r="K783" s="7" t="s">
        <v>57</v>
      </c>
      <c r="L783" s="7">
        <v>21</v>
      </c>
      <c r="M783" s="7" t="s">
        <v>86</v>
      </c>
      <c r="N783" s="7">
        <v>33</v>
      </c>
      <c r="O783" t="s">
        <v>7875</v>
      </c>
      <c r="P783" s="7" t="s">
        <v>59</v>
      </c>
      <c r="Q783" s="14" t="s">
        <v>59</v>
      </c>
      <c r="R783" t="b">
        <v>0</v>
      </c>
      <c r="S783" s="7">
        <v>894</v>
      </c>
      <c r="T783" s="7">
        <v>17.739999999999998</v>
      </c>
      <c r="U783" s="7">
        <v>27.12</v>
      </c>
      <c r="V783" s="7">
        <v>0.57040000000000002</v>
      </c>
      <c r="W783" s="7">
        <v>1.29358</v>
      </c>
      <c r="X783" s="7"/>
      <c r="Y783" s="7"/>
      <c r="Z783" s="14"/>
      <c r="AA783" s="17">
        <v>1E-4</v>
      </c>
      <c r="AB783" s="3">
        <v>0.99990000000000001</v>
      </c>
      <c r="AC783" s="14" t="s">
        <v>197</v>
      </c>
      <c r="AD783" s="13">
        <v>7</v>
      </c>
      <c r="AE783" s="14">
        <v>6</v>
      </c>
      <c r="AF783" s="13">
        <v>4</v>
      </c>
      <c r="AG783" s="7">
        <v>4</v>
      </c>
      <c r="AH783" s="7">
        <v>0</v>
      </c>
      <c r="AI783" s="7">
        <v>3</v>
      </c>
      <c r="AJ783" s="7">
        <v>3</v>
      </c>
      <c r="AK783" s="14">
        <v>0</v>
      </c>
      <c r="AL783" s="13">
        <v>3</v>
      </c>
      <c r="AM783" s="14">
        <v>3</v>
      </c>
      <c r="AN783" s="7" t="s">
        <v>66</v>
      </c>
      <c r="AO783" s="7" t="s">
        <v>62</v>
      </c>
      <c r="AP783" s="7" t="s">
        <v>66</v>
      </c>
      <c r="AQ783" s="7" t="s">
        <v>70</v>
      </c>
      <c r="AR783" s="7" t="s">
        <v>70</v>
      </c>
      <c r="AS783" s="7" t="s">
        <v>66</v>
      </c>
      <c r="AT783" s="7" t="s">
        <v>70</v>
      </c>
      <c r="AU783" s="7" t="s">
        <v>70</v>
      </c>
      <c r="AV783" s="12">
        <v>0</v>
      </c>
      <c r="AW783" s="12">
        <v>0</v>
      </c>
      <c r="AX783" s="12">
        <v>0</v>
      </c>
      <c r="AY783" s="12">
        <v>1</v>
      </c>
      <c r="AZ783" s="12">
        <v>1</v>
      </c>
      <c r="BA783" s="12">
        <v>0</v>
      </c>
      <c r="BB783" s="12">
        <v>1</v>
      </c>
      <c r="BC783" s="12">
        <v>1</v>
      </c>
    </row>
    <row r="784" spans="1:55" x14ac:dyDescent="0.35">
      <c r="A784" s="7" t="s">
        <v>1778</v>
      </c>
      <c r="B784" s="7" t="s">
        <v>1779</v>
      </c>
      <c r="C784" s="13" t="s">
        <v>51</v>
      </c>
      <c r="D784" s="7">
        <v>300</v>
      </c>
      <c r="E784" s="7" t="s">
        <v>169</v>
      </c>
      <c r="F784" s="7">
        <v>1219</v>
      </c>
      <c r="G784" s="14" t="s">
        <v>53</v>
      </c>
      <c r="H784" s="13" t="s">
        <v>54</v>
      </c>
      <c r="I784" s="7" t="s">
        <v>103</v>
      </c>
      <c r="J784" s="7" t="s">
        <v>56</v>
      </c>
      <c r="K784" s="7" t="s">
        <v>57</v>
      </c>
      <c r="L784" s="7">
        <v>23</v>
      </c>
      <c r="M784" s="7" t="s">
        <v>86</v>
      </c>
      <c r="N784" s="7">
        <v>36</v>
      </c>
      <c r="O784" t="s">
        <v>7881</v>
      </c>
      <c r="P784" s="7" t="s">
        <v>59</v>
      </c>
      <c r="Q784" s="14" t="s">
        <v>59</v>
      </c>
      <c r="R784" t="b">
        <v>0</v>
      </c>
      <c r="S784" s="7">
        <v>1064</v>
      </c>
      <c r="T784" s="7">
        <v>16.899999999999999</v>
      </c>
      <c r="U784" s="7">
        <v>25.38</v>
      </c>
      <c r="V784" s="7">
        <v>0.48199979999999998</v>
      </c>
      <c r="W784" s="7">
        <v>1.5819000000000001</v>
      </c>
      <c r="X784" s="7"/>
      <c r="Y784" s="7"/>
      <c r="Z784" s="14"/>
      <c r="AA784" s="17">
        <v>1E-4</v>
      </c>
      <c r="AB784" s="3">
        <v>0.99990000000000001</v>
      </c>
      <c r="AC784" s="14" t="s">
        <v>197</v>
      </c>
      <c r="AD784" s="13">
        <v>7</v>
      </c>
      <c r="AE784" s="14">
        <v>6</v>
      </c>
      <c r="AF784" s="13">
        <v>4</v>
      </c>
      <c r="AG784" s="7">
        <v>3</v>
      </c>
      <c r="AH784" s="7">
        <v>1</v>
      </c>
      <c r="AI784" s="7">
        <v>3</v>
      </c>
      <c r="AJ784" s="7">
        <v>2</v>
      </c>
      <c r="AK784" s="14">
        <v>1</v>
      </c>
      <c r="AL784" s="13">
        <v>3</v>
      </c>
      <c r="AM784" s="14">
        <v>3</v>
      </c>
      <c r="AN784" s="7" t="s">
        <v>66</v>
      </c>
      <c r="AO784" s="7" t="s">
        <v>62</v>
      </c>
      <c r="AP784" s="7" t="s">
        <v>66</v>
      </c>
      <c r="AQ784" s="7" t="s">
        <v>70</v>
      </c>
      <c r="AR784" s="7" t="s">
        <v>63</v>
      </c>
      <c r="AS784" s="7" t="s">
        <v>66</v>
      </c>
      <c r="AT784" s="7" t="s">
        <v>70</v>
      </c>
      <c r="AU784" s="7" t="s">
        <v>70</v>
      </c>
      <c r="AV784" s="12">
        <v>0</v>
      </c>
      <c r="AW784" s="12">
        <v>0</v>
      </c>
      <c r="AX784" s="12">
        <v>0</v>
      </c>
      <c r="AY784" s="12">
        <v>1</v>
      </c>
      <c r="AZ784" s="12">
        <v>1</v>
      </c>
      <c r="BA784" s="12">
        <v>0</v>
      </c>
      <c r="BB784" s="12">
        <v>1</v>
      </c>
      <c r="BC784" s="12">
        <v>1</v>
      </c>
    </row>
    <row r="785" spans="1:55" x14ac:dyDescent="0.35">
      <c r="A785" s="7" t="s">
        <v>1780</v>
      </c>
      <c r="B785" s="7" t="s">
        <v>1781</v>
      </c>
      <c r="C785" s="13" t="s">
        <v>51</v>
      </c>
      <c r="D785" s="7">
        <v>300</v>
      </c>
      <c r="E785" s="7" t="s">
        <v>169</v>
      </c>
      <c r="F785" s="7">
        <v>122</v>
      </c>
      <c r="G785" s="14" t="s">
        <v>53</v>
      </c>
      <c r="H785" s="13" t="s">
        <v>54</v>
      </c>
      <c r="I785" s="7" t="s">
        <v>107</v>
      </c>
      <c r="J785" s="7" t="s">
        <v>56</v>
      </c>
      <c r="K785" s="7" t="s">
        <v>57</v>
      </c>
      <c r="L785" s="7">
        <v>25</v>
      </c>
      <c r="M785" s="7" t="s">
        <v>86</v>
      </c>
      <c r="N785" s="7">
        <v>37</v>
      </c>
      <c r="O785" t="s">
        <v>7875</v>
      </c>
      <c r="P785" s="7" t="s">
        <v>59</v>
      </c>
      <c r="Q785" s="14" t="s">
        <v>59</v>
      </c>
      <c r="R785" t="b">
        <v>0</v>
      </c>
      <c r="S785" s="7">
        <v>1203</v>
      </c>
      <c r="T785" s="7">
        <v>22.66</v>
      </c>
      <c r="U785" s="7">
        <v>29.74</v>
      </c>
      <c r="V785" s="7">
        <v>0.68220000000000014</v>
      </c>
      <c r="W785" s="7">
        <v>1.68188</v>
      </c>
      <c r="X785" s="7"/>
      <c r="Y785" s="7"/>
      <c r="Z785" s="14"/>
      <c r="AA785" s="17">
        <v>1E-4</v>
      </c>
      <c r="AB785" s="3">
        <v>0.99990000000000001</v>
      </c>
      <c r="AC785" s="14" t="s">
        <v>197</v>
      </c>
      <c r="AD785" s="13">
        <v>7</v>
      </c>
      <c r="AE785" s="14">
        <v>6</v>
      </c>
      <c r="AF785" s="13">
        <v>4</v>
      </c>
      <c r="AG785" s="7">
        <v>3</v>
      </c>
      <c r="AH785" s="7">
        <v>1</v>
      </c>
      <c r="AI785" s="7">
        <v>3</v>
      </c>
      <c r="AJ785" s="7">
        <v>2</v>
      </c>
      <c r="AK785" s="14">
        <v>1</v>
      </c>
      <c r="AL785" s="13">
        <v>3</v>
      </c>
      <c r="AM785" s="14">
        <v>3</v>
      </c>
      <c r="AN785" s="7" t="s">
        <v>66</v>
      </c>
      <c r="AO785" s="7" t="s">
        <v>62</v>
      </c>
      <c r="AP785" s="7" t="s">
        <v>208</v>
      </c>
      <c r="AQ785" s="7" t="s">
        <v>70</v>
      </c>
      <c r="AR785" s="7" t="s">
        <v>62</v>
      </c>
      <c r="AS785" s="7" t="s">
        <v>5797</v>
      </c>
      <c r="AT785" s="7" t="s">
        <v>70</v>
      </c>
      <c r="AU785" s="7" t="s">
        <v>70</v>
      </c>
      <c r="AV785" s="12">
        <v>0</v>
      </c>
      <c r="AW785" s="12">
        <v>0</v>
      </c>
      <c r="AX785" s="12">
        <v>0</v>
      </c>
      <c r="AY785" s="12">
        <v>1</v>
      </c>
      <c r="AZ785" s="12">
        <v>1</v>
      </c>
      <c r="BA785" s="12">
        <v>0</v>
      </c>
      <c r="BB785" s="12">
        <v>1</v>
      </c>
      <c r="BC785" s="12">
        <v>1</v>
      </c>
    </row>
    <row r="786" spans="1:55" x14ac:dyDescent="0.35">
      <c r="A786" s="7" t="s">
        <v>1782</v>
      </c>
      <c r="B786" s="7" t="s">
        <v>1783</v>
      </c>
      <c r="C786" s="13" t="s">
        <v>51</v>
      </c>
      <c r="D786" s="7">
        <v>300</v>
      </c>
      <c r="E786" s="7" t="s">
        <v>172</v>
      </c>
      <c r="F786" s="7">
        <v>651</v>
      </c>
      <c r="G786" s="14" t="s">
        <v>53</v>
      </c>
      <c r="H786" s="13" t="s">
        <v>54</v>
      </c>
      <c r="I786" s="7" t="s">
        <v>83</v>
      </c>
      <c r="J786" s="7" t="s">
        <v>56</v>
      </c>
      <c r="K786" s="7" t="s">
        <v>84</v>
      </c>
      <c r="L786" s="7">
        <v>26</v>
      </c>
      <c r="M786" s="7" t="s">
        <v>86</v>
      </c>
      <c r="N786" s="7">
        <v>44</v>
      </c>
      <c r="O786" t="s">
        <v>7875</v>
      </c>
      <c r="P786" s="7" t="s">
        <v>59</v>
      </c>
      <c r="Q786" s="14" t="s">
        <v>59</v>
      </c>
      <c r="R786" t="b">
        <v>0</v>
      </c>
      <c r="S786" s="7">
        <v>1252</v>
      </c>
      <c r="T786" s="7">
        <v>19.3</v>
      </c>
      <c r="U786" s="7">
        <v>28.7</v>
      </c>
      <c r="V786" s="7">
        <v>0.69826659999999996</v>
      </c>
      <c r="W786" s="7">
        <v>2.1559599999999999</v>
      </c>
      <c r="X786" s="7">
        <v>5.6</v>
      </c>
      <c r="Y786" s="7">
        <v>4.0999999999999996</v>
      </c>
      <c r="Z786" s="14">
        <v>3.37</v>
      </c>
      <c r="AA786" s="17">
        <v>8.7959099999999999E-4</v>
      </c>
      <c r="AB786" s="3">
        <v>0.99912000000000001</v>
      </c>
      <c r="AC786" s="14" t="s">
        <v>197</v>
      </c>
      <c r="AD786" s="13">
        <v>7</v>
      </c>
      <c r="AE786" s="14">
        <v>6</v>
      </c>
      <c r="AF786" s="13">
        <v>4</v>
      </c>
      <c r="AG786" s="7">
        <v>4</v>
      </c>
      <c r="AH786" s="7">
        <v>0</v>
      </c>
      <c r="AI786" s="7">
        <v>3</v>
      </c>
      <c r="AJ786" s="7">
        <v>3</v>
      </c>
      <c r="AK786" s="14">
        <v>0</v>
      </c>
      <c r="AL786" s="13">
        <v>3</v>
      </c>
      <c r="AM786" s="14">
        <v>3</v>
      </c>
      <c r="AN786" s="7" t="s">
        <v>66</v>
      </c>
      <c r="AO786" s="7" t="s">
        <v>62</v>
      </c>
      <c r="AP786" s="7" t="s">
        <v>66</v>
      </c>
      <c r="AQ786" s="7" t="s">
        <v>70</v>
      </c>
      <c r="AR786" s="7" t="s">
        <v>70</v>
      </c>
      <c r="AS786" s="7" t="s">
        <v>66</v>
      </c>
      <c r="AT786" s="7" t="s">
        <v>70</v>
      </c>
      <c r="AU786" s="7" t="s">
        <v>70</v>
      </c>
      <c r="AV786" s="12">
        <v>0</v>
      </c>
      <c r="AW786" s="12">
        <v>0</v>
      </c>
      <c r="AX786" s="12">
        <v>0</v>
      </c>
      <c r="AY786" s="12">
        <v>1</v>
      </c>
      <c r="AZ786" s="12">
        <v>1</v>
      </c>
      <c r="BA786" s="12">
        <v>0</v>
      </c>
      <c r="BB786" s="12">
        <v>1</v>
      </c>
      <c r="BC786" s="12">
        <v>1</v>
      </c>
    </row>
    <row r="787" spans="1:55" x14ac:dyDescent="0.35">
      <c r="A787" s="7" t="s">
        <v>1784</v>
      </c>
      <c r="B787" s="7" t="s">
        <v>1785</v>
      </c>
      <c r="C787" s="13" t="s">
        <v>51</v>
      </c>
      <c r="D787" s="7">
        <v>300</v>
      </c>
      <c r="E787" s="7" t="s">
        <v>172</v>
      </c>
      <c r="F787" s="7">
        <v>571</v>
      </c>
      <c r="G787" s="14" t="s">
        <v>53</v>
      </c>
      <c r="H787" s="13" t="s">
        <v>54</v>
      </c>
      <c r="I787" s="7" t="s">
        <v>118</v>
      </c>
      <c r="J787" s="7" t="s">
        <v>56</v>
      </c>
      <c r="K787" s="7" t="s">
        <v>84</v>
      </c>
      <c r="L787" s="7">
        <v>26</v>
      </c>
      <c r="M787" s="7" t="s">
        <v>86</v>
      </c>
      <c r="N787" s="7">
        <v>44</v>
      </c>
      <c r="O787" t="s">
        <v>7875</v>
      </c>
      <c r="P787" s="7" t="s">
        <v>59</v>
      </c>
      <c r="Q787" s="14" t="s">
        <v>59</v>
      </c>
      <c r="R787" t="b">
        <v>0</v>
      </c>
      <c r="S787" s="7">
        <v>1248</v>
      </c>
      <c r="T787" s="7">
        <v>19.02</v>
      </c>
      <c r="U787" s="7">
        <v>28.26</v>
      </c>
      <c r="V787" s="7">
        <v>0.68353340000000007</v>
      </c>
      <c r="W787" s="7">
        <v>2.1561599999999999</v>
      </c>
      <c r="X787" s="7">
        <v>5.5</v>
      </c>
      <c r="Y787" s="7">
        <v>3.78</v>
      </c>
      <c r="Z787" s="14">
        <v>3.25</v>
      </c>
      <c r="AA787" s="17">
        <v>1E-4</v>
      </c>
      <c r="AB787" s="3">
        <v>0.99990000000000001</v>
      </c>
      <c r="AC787" s="14" t="s">
        <v>197</v>
      </c>
      <c r="AD787" s="13">
        <v>7</v>
      </c>
      <c r="AE787" s="14">
        <v>6</v>
      </c>
      <c r="AF787" s="13">
        <v>4</v>
      </c>
      <c r="AG787" s="7">
        <v>4</v>
      </c>
      <c r="AH787" s="7">
        <v>0</v>
      </c>
      <c r="AI787" s="7">
        <v>3</v>
      </c>
      <c r="AJ787" s="7">
        <v>3</v>
      </c>
      <c r="AK787" s="14">
        <v>0</v>
      </c>
      <c r="AL787" s="13">
        <v>3</v>
      </c>
      <c r="AM787" s="14">
        <v>3</v>
      </c>
      <c r="AN787" s="7" t="s">
        <v>66</v>
      </c>
      <c r="AO787" s="7" t="s">
        <v>62</v>
      </c>
      <c r="AP787" s="7" t="s">
        <v>66</v>
      </c>
      <c r="AQ787" s="7" t="s">
        <v>70</v>
      </c>
      <c r="AR787" s="7" t="s">
        <v>70</v>
      </c>
      <c r="AS787" s="7" t="s">
        <v>66</v>
      </c>
      <c r="AT787" s="7" t="s">
        <v>70</v>
      </c>
      <c r="AU787" s="7" t="s">
        <v>70</v>
      </c>
      <c r="AV787" s="12">
        <v>0</v>
      </c>
      <c r="AW787" s="12">
        <v>0</v>
      </c>
      <c r="AX787" s="12">
        <v>0</v>
      </c>
      <c r="AY787" s="12">
        <v>1</v>
      </c>
      <c r="AZ787" s="12">
        <v>1</v>
      </c>
      <c r="BA787" s="12">
        <v>0</v>
      </c>
      <c r="BB787" s="12">
        <v>1</v>
      </c>
      <c r="BC787" s="12">
        <v>1</v>
      </c>
    </row>
    <row r="788" spans="1:55" x14ac:dyDescent="0.35">
      <c r="A788" s="7" t="s">
        <v>1786</v>
      </c>
      <c r="B788" s="7" t="s">
        <v>1787</v>
      </c>
      <c r="C788" s="13" t="s">
        <v>51</v>
      </c>
      <c r="D788" s="7">
        <v>300</v>
      </c>
      <c r="E788" s="7" t="s">
        <v>169</v>
      </c>
      <c r="F788" s="7">
        <v>549</v>
      </c>
      <c r="G788" s="14" t="s">
        <v>53</v>
      </c>
      <c r="H788" s="13" t="s">
        <v>54</v>
      </c>
      <c r="I788" s="7" t="s">
        <v>117</v>
      </c>
      <c r="J788" s="7" t="s">
        <v>56</v>
      </c>
      <c r="K788" s="7" t="s">
        <v>57</v>
      </c>
      <c r="L788" s="7">
        <v>21</v>
      </c>
      <c r="M788" s="7" t="s">
        <v>86</v>
      </c>
      <c r="N788" s="7"/>
      <c r="O788" t="s">
        <v>7881</v>
      </c>
      <c r="P788" s="7" t="s">
        <v>59</v>
      </c>
      <c r="Q788" s="14" t="s">
        <v>59</v>
      </c>
      <c r="R788" t="b">
        <v>0</v>
      </c>
      <c r="S788" s="7">
        <v>756</v>
      </c>
      <c r="T788" s="7">
        <v>19.22</v>
      </c>
      <c r="U788" s="7">
        <v>29.18</v>
      </c>
      <c r="V788" s="7">
        <v>0.72413340000000004</v>
      </c>
      <c r="W788" s="7">
        <v>1.0198799999999999</v>
      </c>
      <c r="X788" s="7"/>
      <c r="Y788" s="7"/>
      <c r="Z788" s="14"/>
      <c r="AA788" s="17">
        <v>1E-4</v>
      </c>
      <c r="AB788" s="3">
        <v>0.99990000000000001</v>
      </c>
      <c r="AC788" s="14" t="s">
        <v>197</v>
      </c>
      <c r="AD788" s="13">
        <v>7</v>
      </c>
      <c r="AE788" s="14">
        <v>6</v>
      </c>
      <c r="AF788" s="13">
        <v>4</v>
      </c>
      <c r="AG788" s="7">
        <v>3</v>
      </c>
      <c r="AH788" s="7">
        <v>1</v>
      </c>
      <c r="AI788" s="7">
        <v>3</v>
      </c>
      <c r="AJ788" s="7">
        <v>2</v>
      </c>
      <c r="AK788" s="14">
        <v>1</v>
      </c>
      <c r="AL788" s="13">
        <v>3</v>
      </c>
      <c r="AM788" s="14">
        <v>3</v>
      </c>
      <c r="AN788" s="7" t="s">
        <v>66</v>
      </c>
      <c r="AO788" s="7" t="s">
        <v>62</v>
      </c>
      <c r="AP788" s="7" t="s">
        <v>208</v>
      </c>
      <c r="AQ788" s="7" t="s">
        <v>70</v>
      </c>
      <c r="AR788" s="7" t="s">
        <v>62</v>
      </c>
      <c r="AS788" s="7" t="s">
        <v>66</v>
      </c>
      <c r="AT788" s="7" t="s">
        <v>70</v>
      </c>
      <c r="AU788" s="7" t="s">
        <v>70</v>
      </c>
      <c r="AV788" s="12">
        <v>0</v>
      </c>
      <c r="AW788" s="12">
        <v>0</v>
      </c>
      <c r="AX788" s="12">
        <v>0</v>
      </c>
      <c r="AY788" s="12">
        <v>1</v>
      </c>
      <c r="AZ788" s="12">
        <v>1</v>
      </c>
      <c r="BA788" s="12">
        <v>0</v>
      </c>
      <c r="BB788" s="12">
        <v>1</v>
      </c>
      <c r="BC788" s="12">
        <v>1</v>
      </c>
    </row>
    <row r="789" spans="1:55" x14ac:dyDescent="0.35">
      <c r="A789" s="7" t="s">
        <v>1788</v>
      </c>
      <c r="B789" s="7" t="s">
        <v>1789</v>
      </c>
      <c r="C789" s="13" t="s">
        <v>51</v>
      </c>
      <c r="D789" s="7">
        <v>300</v>
      </c>
      <c r="E789" s="7" t="s">
        <v>172</v>
      </c>
      <c r="F789" s="7">
        <v>629</v>
      </c>
      <c r="G789" s="14" t="s">
        <v>53</v>
      </c>
      <c r="H789" s="13" t="s">
        <v>54</v>
      </c>
      <c r="I789" s="7" t="s">
        <v>107</v>
      </c>
      <c r="J789" s="7" t="s">
        <v>87</v>
      </c>
      <c r="K789" s="7" t="s">
        <v>57</v>
      </c>
      <c r="L789" s="7">
        <v>15</v>
      </c>
      <c r="M789" s="7" t="s">
        <v>86</v>
      </c>
      <c r="N789" s="7">
        <v>44</v>
      </c>
      <c r="O789" t="s">
        <v>7875</v>
      </c>
      <c r="P789" s="7" t="s">
        <v>59</v>
      </c>
      <c r="Q789" s="14" t="s">
        <v>59</v>
      </c>
      <c r="R789" t="b">
        <v>0</v>
      </c>
      <c r="S789" s="7">
        <v>1223</v>
      </c>
      <c r="T789" s="7">
        <v>19.5</v>
      </c>
      <c r="U789" s="7">
        <v>28.92</v>
      </c>
      <c r="V789" s="7">
        <v>0.72226659999999998</v>
      </c>
      <c r="W789" s="7">
        <v>2.0743200000000002</v>
      </c>
      <c r="X789" s="7">
        <v>5.6</v>
      </c>
      <c r="Y789" s="7">
        <v>3.85</v>
      </c>
      <c r="Z789" s="14">
        <v>3.53</v>
      </c>
      <c r="AA789" s="17">
        <v>3.11331E-2</v>
      </c>
      <c r="AB789" s="3">
        <v>0.96886700000000003</v>
      </c>
      <c r="AC789" s="14" t="s">
        <v>197</v>
      </c>
      <c r="AD789" s="13">
        <v>7</v>
      </c>
      <c r="AE789" s="14">
        <v>6</v>
      </c>
      <c r="AF789" s="13">
        <v>4</v>
      </c>
      <c r="AG789" s="7">
        <v>4</v>
      </c>
      <c r="AH789" s="7">
        <v>0</v>
      </c>
      <c r="AI789" s="7">
        <v>3</v>
      </c>
      <c r="AJ789" s="7">
        <v>3</v>
      </c>
      <c r="AK789" s="14">
        <v>0</v>
      </c>
      <c r="AL789" s="13">
        <v>3</v>
      </c>
      <c r="AM789" s="14">
        <v>3</v>
      </c>
      <c r="AN789" s="7" t="s">
        <v>66</v>
      </c>
      <c r="AO789" s="7" t="s">
        <v>62</v>
      </c>
      <c r="AP789" s="7" t="s">
        <v>66</v>
      </c>
      <c r="AQ789" s="7" t="s">
        <v>70</v>
      </c>
      <c r="AR789" s="7" t="s">
        <v>70</v>
      </c>
      <c r="AS789" s="7" t="s">
        <v>66</v>
      </c>
      <c r="AT789" s="7" t="s">
        <v>70</v>
      </c>
      <c r="AU789" s="7" t="s">
        <v>70</v>
      </c>
      <c r="AV789" s="12">
        <v>0</v>
      </c>
      <c r="AW789" s="12">
        <v>0</v>
      </c>
      <c r="AX789" s="12">
        <v>0</v>
      </c>
      <c r="AY789" s="12" t="s">
        <v>5797</v>
      </c>
      <c r="AZ789" s="12">
        <v>1</v>
      </c>
      <c r="BA789" s="12">
        <v>0</v>
      </c>
      <c r="BB789" s="12">
        <v>1</v>
      </c>
      <c r="BC789" s="12">
        <v>1</v>
      </c>
    </row>
    <row r="790" spans="1:55" x14ac:dyDescent="0.35">
      <c r="A790" s="7" t="s">
        <v>1790</v>
      </c>
      <c r="B790" s="7" t="s">
        <v>1791</v>
      </c>
      <c r="C790" s="13" t="s">
        <v>51</v>
      </c>
      <c r="D790" s="7">
        <v>300</v>
      </c>
      <c r="E790" s="7" t="s">
        <v>52</v>
      </c>
      <c r="F790" s="7"/>
      <c r="G790" s="14" t="s">
        <v>53</v>
      </c>
      <c r="H790" s="13" t="s">
        <v>54</v>
      </c>
      <c r="I790" s="7" t="s">
        <v>117</v>
      </c>
      <c r="J790" s="7" t="s">
        <v>56</v>
      </c>
      <c r="K790" s="7" t="s">
        <v>57</v>
      </c>
      <c r="L790" s="7">
        <v>29</v>
      </c>
      <c r="M790" s="7" t="s">
        <v>58</v>
      </c>
      <c r="N790" s="7">
        <v>76</v>
      </c>
      <c r="O790" t="s">
        <v>7881</v>
      </c>
      <c r="P790" s="7" t="s">
        <v>59</v>
      </c>
      <c r="Q790" s="14" t="s">
        <v>59</v>
      </c>
      <c r="R790" t="b">
        <v>0</v>
      </c>
      <c r="S790" s="7">
        <v>898</v>
      </c>
      <c r="T790" s="7">
        <v>15.68</v>
      </c>
      <c r="U790" s="7">
        <v>24.5</v>
      </c>
      <c r="V790" s="7">
        <v>0.51146659999999999</v>
      </c>
      <c r="W790" s="7">
        <v>1.6762999999999999</v>
      </c>
      <c r="X790" s="7">
        <v>5.9</v>
      </c>
      <c r="Y790" s="7">
        <v>5.21</v>
      </c>
      <c r="Z790" s="14">
        <v>3.26</v>
      </c>
      <c r="AA790" s="17">
        <v>1E-4</v>
      </c>
      <c r="AB790" s="3">
        <v>0.99990000000000001</v>
      </c>
      <c r="AC790" s="14" t="s">
        <v>197</v>
      </c>
      <c r="AD790" s="13">
        <v>7</v>
      </c>
      <c r="AE790" s="14">
        <v>6</v>
      </c>
      <c r="AF790" s="13">
        <v>4</v>
      </c>
      <c r="AG790" s="7">
        <v>4</v>
      </c>
      <c r="AH790" s="7">
        <v>0</v>
      </c>
      <c r="AI790" s="7">
        <v>3</v>
      </c>
      <c r="AJ790" s="7">
        <v>3</v>
      </c>
      <c r="AK790" s="14">
        <v>0</v>
      </c>
      <c r="AL790" s="13">
        <v>3</v>
      </c>
      <c r="AM790" s="14">
        <v>3</v>
      </c>
      <c r="AN790" s="7" t="s">
        <v>66</v>
      </c>
      <c r="AO790" s="7" t="s">
        <v>62</v>
      </c>
      <c r="AP790" s="7" t="s">
        <v>66</v>
      </c>
      <c r="AQ790" s="7" t="s">
        <v>5797</v>
      </c>
      <c r="AR790" s="7" t="s">
        <v>70</v>
      </c>
      <c r="AS790" s="7" t="s">
        <v>66</v>
      </c>
      <c r="AT790" s="7" t="s">
        <v>70</v>
      </c>
      <c r="AU790" s="7" t="s">
        <v>5797</v>
      </c>
      <c r="AV790" s="12">
        <v>0</v>
      </c>
      <c r="AW790" s="12">
        <v>0</v>
      </c>
      <c r="AX790" s="12">
        <v>0</v>
      </c>
      <c r="AY790" s="12">
        <v>1</v>
      </c>
      <c r="AZ790" s="12">
        <v>1</v>
      </c>
      <c r="BA790" s="12">
        <v>0</v>
      </c>
      <c r="BB790" s="12">
        <v>1</v>
      </c>
      <c r="BC790" s="12">
        <v>1</v>
      </c>
    </row>
    <row r="791" spans="1:55" x14ac:dyDescent="0.35">
      <c r="A791" s="7" t="s">
        <v>1792</v>
      </c>
      <c r="B791" s="7" t="s">
        <v>1793</v>
      </c>
      <c r="C791" s="13" t="s">
        <v>51</v>
      </c>
      <c r="D791" s="7">
        <v>300</v>
      </c>
      <c r="E791" s="7" t="s">
        <v>52</v>
      </c>
      <c r="F791" s="7">
        <v>1139</v>
      </c>
      <c r="G791" s="14" t="s">
        <v>53</v>
      </c>
      <c r="H791" s="13" t="s">
        <v>54</v>
      </c>
      <c r="I791" s="7" t="s">
        <v>92</v>
      </c>
      <c r="J791" s="7" t="s">
        <v>56</v>
      </c>
      <c r="K791" s="7" t="s">
        <v>57</v>
      </c>
      <c r="L791" s="7">
        <v>34</v>
      </c>
      <c r="M791" s="7" t="s">
        <v>109</v>
      </c>
      <c r="N791" s="7"/>
      <c r="O791" t="s">
        <v>7875</v>
      </c>
      <c r="P791" s="7" t="s">
        <v>59</v>
      </c>
      <c r="Q791" s="14" t="s">
        <v>59</v>
      </c>
      <c r="R791" t="b">
        <v>0</v>
      </c>
      <c r="S791" s="7">
        <v>1062</v>
      </c>
      <c r="T791" s="7">
        <v>17.600000000000001</v>
      </c>
      <c r="U791" s="7">
        <v>25.96</v>
      </c>
      <c r="V791" s="7">
        <v>0.60273319999999997</v>
      </c>
      <c r="W791" s="7">
        <v>1.8477600000000001</v>
      </c>
      <c r="X791" s="7">
        <v>5.4</v>
      </c>
      <c r="Y791" s="7">
        <v>4.3600000000000003</v>
      </c>
      <c r="Z791" s="14">
        <v>4.34</v>
      </c>
      <c r="AA791" s="17">
        <v>1.8835600000000001E-2</v>
      </c>
      <c r="AB791" s="3">
        <v>0.98116400000000004</v>
      </c>
      <c r="AC791" s="14" t="s">
        <v>197</v>
      </c>
      <c r="AD791" s="13">
        <v>7</v>
      </c>
      <c r="AE791" s="14">
        <v>6</v>
      </c>
      <c r="AF791" s="13">
        <v>4</v>
      </c>
      <c r="AG791" s="7">
        <v>4</v>
      </c>
      <c r="AH791" s="7">
        <v>0</v>
      </c>
      <c r="AI791" s="7">
        <v>3</v>
      </c>
      <c r="AJ791" s="7">
        <v>3</v>
      </c>
      <c r="AK791" s="14">
        <v>0</v>
      </c>
      <c r="AL791" s="13">
        <v>3</v>
      </c>
      <c r="AM791" s="14">
        <v>3</v>
      </c>
      <c r="AN791" s="7" t="s">
        <v>66</v>
      </c>
      <c r="AO791" s="7" t="s">
        <v>62</v>
      </c>
      <c r="AP791" s="7" t="s">
        <v>62</v>
      </c>
      <c r="AQ791" s="7" t="s">
        <v>70</v>
      </c>
      <c r="AR791" s="7" t="s">
        <v>62</v>
      </c>
      <c r="AS791" s="7" t="s">
        <v>5797</v>
      </c>
      <c r="AT791" s="7" t="s">
        <v>70</v>
      </c>
      <c r="AU791" s="7" t="s">
        <v>70</v>
      </c>
      <c r="AV791" s="12">
        <v>0</v>
      </c>
      <c r="AW791" s="12">
        <v>0</v>
      </c>
      <c r="AX791" s="12">
        <v>0</v>
      </c>
      <c r="AY791" s="12">
        <v>1</v>
      </c>
      <c r="AZ791" s="12">
        <v>1</v>
      </c>
      <c r="BA791" s="12" t="s">
        <v>5797</v>
      </c>
      <c r="BB791" s="12">
        <v>1</v>
      </c>
      <c r="BC791" s="12">
        <v>1</v>
      </c>
    </row>
    <row r="792" spans="1:55" x14ac:dyDescent="0.35">
      <c r="A792" s="7" t="s">
        <v>1794</v>
      </c>
      <c r="B792" s="7" t="s">
        <v>1795</v>
      </c>
      <c r="C792" s="13" t="s">
        <v>51</v>
      </c>
      <c r="D792" s="7">
        <v>300</v>
      </c>
      <c r="E792" s="7" t="s">
        <v>52</v>
      </c>
      <c r="F792" s="7">
        <v>1494</v>
      </c>
      <c r="G792" s="14" t="s">
        <v>53</v>
      </c>
      <c r="H792" s="13" t="s">
        <v>54</v>
      </c>
      <c r="I792" s="7" t="s">
        <v>92</v>
      </c>
      <c r="J792" s="7" t="s">
        <v>56</v>
      </c>
      <c r="K792" s="7" t="s">
        <v>57</v>
      </c>
      <c r="L792" s="7">
        <v>28</v>
      </c>
      <c r="M792" s="7" t="s">
        <v>58</v>
      </c>
      <c r="N792" s="7"/>
      <c r="O792" t="s">
        <v>7875</v>
      </c>
      <c r="P792" s="7" t="s">
        <v>59</v>
      </c>
      <c r="Q792" s="14" t="s">
        <v>59</v>
      </c>
      <c r="R792" t="b">
        <v>0</v>
      </c>
      <c r="S792" s="7">
        <v>1307</v>
      </c>
      <c r="T792" s="7">
        <v>15.3</v>
      </c>
      <c r="U792" s="7">
        <v>24.22</v>
      </c>
      <c r="V792" s="7">
        <v>0.6609334</v>
      </c>
      <c r="W792" s="7">
        <v>2.4447800000000002</v>
      </c>
      <c r="X792" s="7">
        <v>5.3</v>
      </c>
      <c r="Y792" s="7">
        <v>4.22</v>
      </c>
      <c r="Z792" s="14">
        <v>4.03</v>
      </c>
      <c r="AA792" s="17">
        <v>3.00092E-2</v>
      </c>
      <c r="AB792" s="3">
        <v>0.96999100000000005</v>
      </c>
      <c r="AC792" s="14" t="s">
        <v>197</v>
      </c>
      <c r="AD792" s="13">
        <v>7</v>
      </c>
      <c r="AE792" s="14">
        <v>6</v>
      </c>
      <c r="AF792" s="13">
        <v>4</v>
      </c>
      <c r="AG792" s="7">
        <v>4</v>
      </c>
      <c r="AH792" s="7">
        <v>0</v>
      </c>
      <c r="AI792" s="7">
        <v>3</v>
      </c>
      <c r="AJ792" s="7">
        <v>3</v>
      </c>
      <c r="AK792" s="14">
        <v>0</v>
      </c>
      <c r="AL792" s="13">
        <v>3</v>
      </c>
      <c r="AM792" s="14">
        <v>3</v>
      </c>
      <c r="AN792" s="7" t="s">
        <v>66</v>
      </c>
      <c r="AO792" s="7" t="s">
        <v>62</v>
      </c>
      <c r="AP792" s="7" t="s">
        <v>62</v>
      </c>
      <c r="AQ792" s="7" t="s">
        <v>70</v>
      </c>
      <c r="AR792" s="7" t="s">
        <v>62</v>
      </c>
      <c r="AS792" s="7" t="s">
        <v>66</v>
      </c>
      <c r="AT792" s="7" t="s">
        <v>70</v>
      </c>
      <c r="AU792" s="7" t="s">
        <v>70</v>
      </c>
      <c r="AV792" s="12">
        <v>0</v>
      </c>
      <c r="AW792" s="12">
        <v>0</v>
      </c>
      <c r="AX792" s="12">
        <v>0</v>
      </c>
      <c r="AY792" s="12">
        <v>1</v>
      </c>
      <c r="AZ792" s="12">
        <v>1</v>
      </c>
      <c r="BA792" s="12">
        <v>0</v>
      </c>
      <c r="BB792" s="12">
        <v>1</v>
      </c>
      <c r="BC792" s="12">
        <v>1</v>
      </c>
    </row>
    <row r="793" spans="1:55" x14ac:dyDescent="0.35">
      <c r="A793" s="7" t="s">
        <v>1796</v>
      </c>
      <c r="B793" s="7" t="s">
        <v>1797</v>
      </c>
      <c r="C793" s="13" t="s">
        <v>51</v>
      </c>
      <c r="D793" s="7">
        <v>300</v>
      </c>
      <c r="E793" s="7" t="s">
        <v>139</v>
      </c>
      <c r="F793" s="7">
        <v>207</v>
      </c>
      <c r="G793" s="14" t="s">
        <v>53</v>
      </c>
      <c r="H793" s="13" t="s">
        <v>54</v>
      </c>
      <c r="I793" s="7" t="s">
        <v>92</v>
      </c>
      <c r="J793" s="7" t="s">
        <v>56</v>
      </c>
      <c r="K793" s="7" t="s">
        <v>57</v>
      </c>
      <c r="L793" s="7">
        <v>24</v>
      </c>
      <c r="M793" s="7" t="s">
        <v>58</v>
      </c>
      <c r="N793" s="7">
        <v>37</v>
      </c>
      <c r="O793" t="s">
        <v>7875</v>
      </c>
      <c r="P793" s="7" t="s">
        <v>59</v>
      </c>
      <c r="Q793" s="14" t="s">
        <v>59</v>
      </c>
      <c r="R793" t="b">
        <v>0</v>
      </c>
      <c r="S793" s="7">
        <v>2037</v>
      </c>
      <c r="T793" s="7">
        <v>22</v>
      </c>
      <c r="U793" s="7">
        <v>31.98</v>
      </c>
      <c r="V793" s="7">
        <v>0.91953320000000005</v>
      </c>
      <c r="W793" s="7">
        <v>2.7665999999999999</v>
      </c>
      <c r="X793" s="7">
        <v>6</v>
      </c>
      <c r="Y793" s="7">
        <v>3.52</v>
      </c>
      <c r="Z793" s="14">
        <v>3.29</v>
      </c>
      <c r="AA793" s="17">
        <v>1.08796E-2</v>
      </c>
      <c r="AB793" s="3">
        <v>0.98912</v>
      </c>
      <c r="AC793" s="14" t="s">
        <v>197</v>
      </c>
      <c r="AD793" s="13">
        <v>7</v>
      </c>
      <c r="AE793" s="14">
        <v>6</v>
      </c>
      <c r="AF793" s="13">
        <v>4</v>
      </c>
      <c r="AG793" s="7">
        <v>4</v>
      </c>
      <c r="AH793" s="7">
        <v>0</v>
      </c>
      <c r="AI793" s="7">
        <v>3</v>
      </c>
      <c r="AJ793" s="7">
        <v>3</v>
      </c>
      <c r="AK793" s="14">
        <v>0</v>
      </c>
      <c r="AL793" s="13">
        <v>3</v>
      </c>
      <c r="AM793" s="14">
        <v>3</v>
      </c>
      <c r="AN793" s="7" t="s">
        <v>66</v>
      </c>
      <c r="AO793" s="7" t="s">
        <v>62</v>
      </c>
      <c r="AP793" s="7" t="s">
        <v>62</v>
      </c>
      <c r="AQ793" s="7" t="s">
        <v>70</v>
      </c>
      <c r="AR793" s="7" t="s">
        <v>62</v>
      </c>
      <c r="AS793" s="7" t="s">
        <v>5797</v>
      </c>
      <c r="AT793" s="7" t="s">
        <v>70</v>
      </c>
      <c r="AU793" s="7" t="s">
        <v>70</v>
      </c>
      <c r="AV793" s="12">
        <v>0</v>
      </c>
      <c r="AW793" s="12">
        <v>0</v>
      </c>
      <c r="AX793" s="12">
        <v>0</v>
      </c>
      <c r="AY793" s="12">
        <v>1</v>
      </c>
      <c r="AZ793" s="12">
        <v>1</v>
      </c>
      <c r="BA793" s="12">
        <v>0</v>
      </c>
      <c r="BB793" s="12">
        <v>1</v>
      </c>
      <c r="BC793" s="12">
        <v>1</v>
      </c>
    </row>
    <row r="794" spans="1:55" x14ac:dyDescent="0.35">
      <c r="A794" s="7" t="s">
        <v>1798</v>
      </c>
      <c r="B794" s="7" t="s">
        <v>1799</v>
      </c>
      <c r="C794" s="13" t="s">
        <v>51</v>
      </c>
      <c r="D794" s="7">
        <v>300</v>
      </c>
      <c r="E794" s="7" t="s">
        <v>52</v>
      </c>
      <c r="F794" s="7">
        <v>1609</v>
      </c>
      <c r="G794" s="14" t="s">
        <v>53</v>
      </c>
      <c r="H794" s="13" t="s">
        <v>54</v>
      </c>
      <c r="I794" s="7" t="s">
        <v>757</v>
      </c>
      <c r="J794" s="7" t="s">
        <v>56</v>
      </c>
      <c r="K794" s="7" t="s">
        <v>57</v>
      </c>
      <c r="L794" s="7">
        <v>32</v>
      </c>
      <c r="M794" s="7" t="s">
        <v>58</v>
      </c>
      <c r="N794" s="7"/>
      <c r="O794" t="s">
        <v>7875</v>
      </c>
      <c r="P794" s="7" t="s">
        <v>59</v>
      </c>
      <c r="Q794" s="14" t="s">
        <v>59</v>
      </c>
      <c r="R794" t="b">
        <v>0</v>
      </c>
      <c r="S794" s="7">
        <v>1368</v>
      </c>
      <c r="T794" s="7">
        <v>15.16</v>
      </c>
      <c r="U794" s="7">
        <v>24</v>
      </c>
      <c r="V794" s="7">
        <v>0.6888668</v>
      </c>
      <c r="W794" s="7">
        <v>2.55762</v>
      </c>
      <c r="X794" s="7">
        <v>5.3</v>
      </c>
      <c r="Y794" s="7">
        <v>5.04</v>
      </c>
      <c r="Z794" s="14">
        <v>3.42</v>
      </c>
      <c r="AA794" s="17">
        <v>5.70547E-2</v>
      </c>
      <c r="AB794" s="3">
        <v>0.94294500000000003</v>
      </c>
      <c r="AC794" s="14" t="s">
        <v>197</v>
      </c>
      <c r="AD794" s="13">
        <v>7</v>
      </c>
      <c r="AE794" s="14">
        <v>6</v>
      </c>
      <c r="AF794" s="13">
        <v>4</v>
      </c>
      <c r="AG794" s="7">
        <v>4</v>
      </c>
      <c r="AH794" s="7">
        <v>0</v>
      </c>
      <c r="AI794" s="7">
        <v>3</v>
      </c>
      <c r="AJ794" s="7">
        <v>3</v>
      </c>
      <c r="AK794" s="14">
        <v>0</v>
      </c>
      <c r="AL794" s="13">
        <v>3</v>
      </c>
      <c r="AM794" s="14">
        <v>3</v>
      </c>
      <c r="AN794" s="7" t="s">
        <v>66</v>
      </c>
      <c r="AO794" s="7" t="s">
        <v>62</v>
      </c>
      <c r="AP794" s="7" t="s">
        <v>62</v>
      </c>
      <c r="AQ794" s="7" t="s">
        <v>70</v>
      </c>
      <c r="AR794" s="7" t="s">
        <v>62</v>
      </c>
      <c r="AS794" s="7" t="s">
        <v>66</v>
      </c>
      <c r="AT794" s="7" t="s">
        <v>70</v>
      </c>
      <c r="AU794" s="7" t="s">
        <v>70</v>
      </c>
      <c r="AV794" s="12">
        <v>0</v>
      </c>
      <c r="AW794" s="12">
        <v>0</v>
      </c>
      <c r="AX794" s="12">
        <v>0</v>
      </c>
      <c r="AY794" s="12">
        <v>1</v>
      </c>
      <c r="AZ794" s="12" t="s">
        <v>5797</v>
      </c>
      <c r="BA794" s="12">
        <v>0</v>
      </c>
      <c r="BB794" s="12">
        <v>1</v>
      </c>
      <c r="BC794" s="12">
        <v>1</v>
      </c>
    </row>
    <row r="795" spans="1:55" x14ac:dyDescent="0.35">
      <c r="A795" s="7" t="s">
        <v>1800</v>
      </c>
      <c r="B795" s="7" t="s">
        <v>1801</v>
      </c>
      <c r="C795" s="13" t="s">
        <v>51</v>
      </c>
      <c r="D795" s="7">
        <v>300</v>
      </c>
      <c r="E795" s="7" t="s">
        <v>52</v>
      </c>
      <c r="F795" s="7">
        <v>1139</v>
      </c>
      <c r="G795" s="14" t="s">
        <v>53</v>
      </c>
      <c r="H795" s="13" t="s">
        <v>54</v>
      </c>
      <c r="I795" s="7" t="s">
        <v>92</v>
      </c>
      <c r="J795" s="7" t="s">
        <v>56</v>
      </c>
      <c r="K795" s="7" t="s">
        <v>57</v>
      </c>
      <c r="L795" s="7">
        <v>32</v>
      </c>
      <c r="M795" s="7" t="s">
        <v>109</v>
      </c>
      <c r="N795" s="7"/>
      <c r="O795" t="s">
        <v>7875</v>
      </c>
      <c r="P795" s="7" t="s">
        <v>59</v>
      </c>
      <c r="Q795" s="14" t="s">
        <v>56</v>
      </c>
      <c r="R795" t="b">
        <v>0</v>
      </c>
      <c r="S795" s="7">
        <v>1062</v>
      </c>
      <c r="T795" s="7">
        <v>17.600000000000001</v>
      </c>
      <c r="U795" s="7">
        <v>25.96</v>
      </c>
      <c r="V795" s="7">
        <v>0.60273319999999997</v>
      </c>
      <c r="W795" s="7">
        <v>1.8477600000000001</v>
      </c>
      <c r="X795" s="7">
        <v>5.4</v>
      </c>
      <c r="Y795" s="7">
        <v>4.3600000000000003</v>
      </c>
      <c r="Z795" s="14">
        <v>4.34</v>
      </c>
      <c r="AA795" s="17">
        <v>3.4277600000000002E-3</v>
      </c>
      <c r="AB795" s="3">
        <v>0.99657200000000001</v>
      </c>
      <c r="AC795" s="14" t="s">
        <v>197</v>
      </c>
      <c r="AD795" s="13">
        <v>7</v>
      </c>
      <c r="AE795" s="14">
        <v>6</v>
      </c>
      <c r="AF795" s="13">
        <v>4</v>
      </c>
      <c r="AG795" s="7">
        <v>4</v>
      </c>
      <c r="AH795" s="7">
        <v>0</v>
      </c>
      <c r="AI795" s="7">
        <v>3</v>
      </c>
      <c r="AJ795" s="7">
        <v>3</v>
      </c>
      <c r="AK795" s="14">
        <v>0</v>
      </c>
      <c r="AL795" s="13">
        <v>3</v>
      </c>
      <c r="AM795" s="14">
        <v>3</v>
      </c>
      <c r="AN795" s="7" t="s">
        <v>66</v>
      </c>
      <c r="AO795" s="7" t="s">
        <v>62</v>
      </c>
      <c r="AP795" s="7" t="s">
        <v>62</v>
      </c>
      <c r="AQ795" s="7" t="s">
        <v>5797</v>
      </c>
      <c r="AR795" s="7" t="s">
        <v>62</v>
      </c>
      <c r="AS795" s="7" t="s">
        <v>5797</v>
      </c>
      <c r="AT795" s="7" t="s">
        <v>70</v>
      </c>
      <c r="AU795" s="7" t="s">
        <v>70</v>
      </c>
      <c r="AV795" s="12">
        <v>0</v>
      </c>
      <c r="AW795" s="12">
        <v>0</v>
      </c>
      <c r="AX795" s="12">
        <v>0</v>
      </c>
      <c r="AY795" s="12">
        <v>1</v>
      </c>
      <c r="AZ795" s="12">
        <v>1</v>
      </c>
      <c r="BA795" s="12">
        <v>0</v>
      </c>
      <c r="BB795" s="12">
        <v>1</v>
      </c>
      <c r="BC795" s="12">
        <v>1</v>
      </c>
    </row>
    <row r="796" spans="1:55" x14ac:dyDescent="0.35">
      <c r="A796" s="7" t="s">
        <v>1802</v>
      </c>
      <c r="B796" s="7" t="s">
        <v>1803</v>
      </c>
      <c r="C796" s="13" t="s">
        <v>51</v>
      </c>
      <c r="D796" s="7">
        <v>300</v>
      </c>
      <c r="E796" s="7" t="s">
        <v>130</v>
      </c>
      <c r="F796" s="7">
        <v>860</v>
      </c>
      <c r="G796" s="14" t="s">
        <v>53</v>
      </c>
      <c r="H796" s="13" t="s">
        <v>54</v>
      </c>
      <c r="I796" s="7" t="s">
        <v>92</v>
      </c>
      <c r="J796" s="7" t="s">
        <v>56</v>
      </c>
      <c r="K796" s="7" t="s">
        <v>57</v>
      </c>
      <c r="L796" s="7">
        <v>29.2</v>
      </c>
      <c r="M796" s="7" t="s">
        <v>58</v>
      </c>
      <c r="N796" s="7"/>
      <c r="O796" t="s">
        <v>7875</v>
      </c>
      <c r="P796" s="7" t="s">
        <v>113</v>
      </c>
      <c r="Q796" s="14" t="s">
        <v>59</v>
      </c>
      <c r="R796" t="b">
        <v>0</v>
      </c>
      <c r="S796" s="7">
        <v>707</v>
      </c>
      <c r="T796" s="7">
        <v>19.36</v>
      </c>
      <c r="U796" s="7">
        <v>27.48</v>
      </c>
      <c r="V796" s="7">
        <v>0.6931332</v>
      </c>
      <c r="W796" s="7">
        <v>1.2489399999999999</v>
      </c>
      <c r="X796" s="7">
        <v>5.9</v>
      </c>
      <c r="Y796" s="7">
        <v>4.28</v>
      </c>
      <c r="Z796" s="14">
        <v>3.59</v>
      </c>
      <c r="AA796" s="17">
        <v>3.3783500000000001E-2</v>
      </c>
      <c r="AB796" s="3">
        <v>0.96621599999999996</v>
      </c>
      <c r="AC796" s="14" t="s">
        <v>197</v>
      </c>
      <c r="AD796" s="13">
        <v>7</v>
      </c>
      <c r="AE796" s="14">
        <v>6</v>
      </c>
      <c r="AF796" s="13">
        <v>4</v>
      </c>
      <c r="AG796" s="7">
        <v>3</v>
      </c>
      <c r="AH796" s="7">
        <v>1</v>
      </c>
      <c r="AI796" s="7">
        <v>3</v>
      </c>
      <c r="AJ796" s="7">
        <v>2</v>
      </c>
      <c r="AK796" s="14">
        <v>1</v>
      </c>
      <c r="AL796" s="13">
        <v>3</v>
      </c>
      <c r="AM796" s="14">
        <v>3</v>
      </c>
      <c r="AN796" s="7" t="s">
        <v>66</v>
      </c>
      <c r="AO796" s="7" t="s">
        <v>62</v>
      </c>
      <c r="AP796" s="7" t="s">
        <v>208</v>
      </c>
      <c r="AQ796" s="7" t="s">
        <v>5797</v>
      </c>
      <c r="AR796" s="7" t="s">
        <v>62</v>
      </c>
      <c r="AS796" s="7" t="s">
        <v>66</v>
      </c>
      <c r="AT796" s="7" t="s">
        <v>5797</v>
      </c>
      <c r="AU796" s="7" t="s">
        <v>70</v>
      </c>
      <c r="AV796" s="12">
        <v>0</v>
      </c>
      <c r="AW796" s="12">
        <v>0</v>
      </c>
      <c r="AX796" s="12">
        <v>0</v>
      </c>
      <c r="AY796" s="12">
        <v>1</v>
      </c>
      <c r="AZ796" s="12">
        <v>1</v>
      </c>
      <c r="BA796" s="12">
        <v>0</v>
      </c>
      <c r="BB796" s="12">
        <v>1</v>
      </c>
      <c r="BC796" s="12">
        <v>1</v>
      </c>
    </row>
    <row r="797" spans="1:55" x14ac:dyDescent="0.35">
      <c r="A797" s="7" t="s">
        <v>1804</v>
      </c>
      <c r="B797" s="7" t="s">
        <v>1805</v>
      </c>
      <c r="C797" s="13" t="s">
        <v>51</v>
      </c>
      <c r="D797" s="7">
        <v>300</v>
      </c>
      <c r="E797" s="7" t="s">
        <v>52</v>
      </c>
      <c r="F797" s="7">
        <v>1609</v>
      </c>
      <c r="G797" s="14" t="s">
        <v>53</v>
      </c>
      <c r="H797" s="13" t="s">
        <v>54</v>
      </c>
      <c r="I797" s="7" t="s">
        <v>92</v>
      </c>
      <c r="J797" s="7" t="s">
        <v>56</v>
      </c>
      <c r="K797" s="7" t="s">
        <v>57</v>
      </c>
      <c r="L797" s="7">
        <v>27</v>
      </c>
      <c r="M797" s="7" t="s">
        <v>58</v>
      </c>
      <c r="N797" s="7"/>
      <c r="O797" t="s">
        <v>7875</v>
      </c>
      <c r="P797" s="7" t="s">
        <v>59</v>
      </c>
      <c r="Q797" s="14" t="s">
        <v>59</v>
      </c>
      <c r="R797" t="b">
        <v>0</v>
      </c>
      <c r="S797" s="7">
        <v>1368</v>
      </c>
      <c r="T797" s="7">
        <v>15.16</v>
      </c>
      <c r="U797" s="7">
        <v>24</v>
      </c>
      <c r="V797" s="7">
        <v>0.6888668</v>
      </c>
      <c r="W797" s="7">
        <v>2.55762</v>
      </c>
      <c r="X797" s="7">
        <v>5.3</v>
      </c>
      <c r="Y797" s="7">
        <v>5.04</v>
      </c>
      <c r="Z797" s="14">
        <v>3.42</v>
      </c>
      <c r="AA797" s="17">
        <v>2.6013999999999999E-2</v>
      </c>
      <c r="AB797" s="3">
        <v>0.97398600000000002</v>
      </c>
      <c r="AC797" s="14" t="s">
        <v>197</v>
      </c>
      <c r="AD797" s="13">
        <v>7</v>
      </c>
      <c r="AE797" s="14">
        <v>6</v>
      </c>
      <c r="AF797" s="13">
        <v>4</v>
      </c>
      <c r="AG797" s="7">
        <v>4</v>
      </c>
      <c r="AH797" s="7">
        <v>0</v>
      </c>
      <c r="AI797" s="7">
        <v>3</v>
      </c>
      <c r="AJ797" s="7">
        <v>3</v>
      </c>
      <c r="AK797" s="14">
        <v>0</v>
      </c>
      <c r="AL797" s="13">
        <v>3</v>
      </c>
      <c r="AM797" s="14">
        <v>3</v>
      </c>
      <c r="AN797" s="7" t="s">
        <v>66</v>
      </c>
      <c r="AO797" s="7" t="s">
        <v>62</v>
      </c>
      <c r="AP797" s="7" t="s">
        <v>62</v>
      </c>
      <c r="AQ797" s="7" t="s">
        <v>5797</v>
      </c>
      <c r="AR797" s="7" t="s">
        <v>62</v>
      </c>
      <c r="AS797" s="7" t="s">
        <v>5797</v>
      </c>
      <c r="AT797" s="7" t="s">
        <v>70</v>
      </c>
      <c r="AU797" s="7" t="s">
        <v>70</v>
      </c>
      <c r="AV797" s="12">
        <v>0</v>
      </c>
      <c r="AW797" s="12">
        <v>0</v>
      </c>
      <c r="AX797" s="12">
        <v>0</v>
      </c>
      <c r="AY797" s="12">
        <v>1</v>
      </c>
      <c r="AZ797" s="12">
        <v>1</v>
      </c>
      <c r="BA797" s="12">
        <v>0</v>
      </c>
      <c r="BB797" s="12">
        <v>1</v>
      </c>
      <c r="BC797" s="12">
        <v>1</v>
      </c>
    </row>
    <row r="798" spans="1:55" x14ac:dyDescent="0.35">
      <c r="A798" s="7" t="s">
        <v>1806</v>
      </c>
      <c r="B798" s="7" t="s">
        <v>1807</v>
      </c>
      <c r="C798" s="13" t="s">
        <v>51</v>
      </c>
      <c r="D798" s="7">
        <v>300</v>
      </c>
      <c r="E798" s="7" t="s">
        <v>101</v>
      </c>
      <c r="F798" s="7"/>
      <c r="G798" s="14" t="s">
        <v>53</v>
      </c>
      <c r="H798" s="13" t="s">
        <v>54</v>
      </c>
      <c r="I798" s="7" t="s">
        <v>92</v>
      </c>
      <c r="J798" s="7" t="s">
        <v>56</v>
      </c>
      <c r="K798" s="7" t="s">
        <v>57</v>
      </c>
      <c r="L798" s="7">
        <v>20</v>
      </c>
      <c r="M798" s="7" t="s">
        <v>58</v>
      </c>
      <c r="N798" s="7">
        <v>45</v>
      </c>
      <c r="O798" t="s">
        <v>7833</v>
      </c>
      <c r="P798" s="7" t="s">
        <v>59</v>
      </c>
      <c r="Q798" s="14" t="s">
        <v>59</v>
      </c>
      <c r="R798" t="b">
        <v>0</v>
      </c>
      <c r="S798" s="7">
        <v>180</v>
      </c>
      <c r="T798" s="7">
        <v>11.1</v>
      </c>
      <c r="U798" s="7">
        <v>18.2</v>
      </c>
      <c r="V798" s="7">
        <v>0.48822199999999999</v>
      </c>
      <c r="W798" s="7">
        <v>0.56013333333333326</v>
      </c>
      <c r="X798" s="7">
        <v>6.7</v>
      </c>
      <c r="Y798" s="7">
        <v>2.63</v>
      </c>
      <c r="Z798" s="14">
        <v>3.12</v>
      </c>
      <c r="AA798" s="17">
        <v>4.0275299999999997E-3</v>
      </c>
      <c r="AB798" s="3">
        <v>0.99597199999999997</v>
      </c>
      <c r="AC798" s="14" t="s">
        <v>197</v>
      </c>
      <c r="AD798" s="13">
        <v>7</v>
      </c>
      <c r="AE798" s="14">
        <v>6</v>
      </c>
      <c r="AF798" s="13">
        <v>4</v>
      </c>
      <c r="AG798" s="7">
        <v>4</v>
      </c>
      <c r="AH798" s="7">
        <v>0</v>
      </c>
      <c r="AI798" s="7">
        <v>3</v>
      </c>
      <c r="AJ798" s="7">
        <v>3</v>
      </c>
      <c r="AK798" s="14">
        <v>0</v>
      </c>
      <c r="AL798" s="13">
        <v>3</v>
      </c>
      <c r="AM798" s="14">
        <v>3</v>
      </c>
      <c r="AN798" s="7" t="s">
        <v>66</v>
      </c>
      <c r="AO798" s="7" t="s">
        <v>62</v>
      </c>
      <c r="AP798" s="7" t="s">
        <v>62</v>
      </c>
      <c r="AQ798" s="7" t="s">
        <v>70</v>
      </c>
      <c r="AR798" s="7" t="s">
        <v>62</v>
      </c>
      <c r="AS798" s="7" t="s">
        <v>5797</v>
      </c>
      <c r="AT798" s="7" t="s">
        <v>70</v>
      </c>
      <c r="AU798" s="7" t="s">
        <v>70</v>
      </c>
      <c r="AV798" s="12">
        <v>0</v>
      </c>
      <c r="AW798" s="12">
        <v>0</v>
      </c>
      <c r="AX798" s="12">
        <v>0</v>
      </c>
      <c r="AY798" s="12">
        <v>1</v>
      </c>
      <c r="AZ798" s="12">
        <v>1</v>
      </c>
      <c r="BA798" s="12">
        <v>0</v>
      </c>
      <c r="BB798" s="12">
        <v>1</v>
      </c>
      <c r="BC798" s="12">
        <v>1</v>
      </c>
    </row>
    <row r="799" spans="1:55" x14ac:dyDescent="0.35">
      <c r="A799" s="7" t="s">
        <v>1808</v>
      </c>
      <c r="B799" s="7" t="s">
        <v>1809</v>
      </c>
      <c r="C799" s="13" t="s">
        <v>51</v>
      </c>
      <c r="D799" s="7">
        <v>300</v>
      </c>
      <c r="E799" s="7" t="s">
        <v>52</v>
      </c>
      <c r="F799" s="7">
        <v>1609</v>
      </c>
      <c r="G799" s="14" t="s">
        <v>53</v>
      </c>
      <c r="H799" s="13" t="s">
        <v>54</v>
      </c>
      <c r="I799" s="7" t="s">
        <v>757</v>
      </c>
      <c r="J799" s="7" t="s">
        <v>56</v>
      </c>
      <c r="K799" s="7" t="s">
        <v>57</v>
      </c>
      <c r="L799" s="7">
        <v>26</v>
      </c>
      <c r="M799" s="7" t="s">
        <v>58</v>
      </c>
      <c r="N799" s="7"/>
      <c r="O799" t="s">
        <v>7875</v>
      </c>
      <c r="P799" s="7" t="s">
        <v>59</v>
      </c>
      <c r="Q799" s="14" t="s">
        <v>59</v>
      </c>
      <c r="R799" t="b">
        <v>0</v>
      </c>
      <c r="S799" s="7">
        <v>1368</v>
      </c>
      <c r="T799" s="7">
        <v>15.16</v>
      </c>
      <c r="U799" s="7">
        <v>24</v>
      </c>
      <c r="V799" s="7">
        <v>0.6888668</v>
      </c>
      <c r="W799" s="7">
        <v>2.55762</v>
      </c>
      <c r="X799" s="7">
        <v>5.3</v>
      </c>
      <c r="Y799" s="7">
        <v>5.04</v>
      </c>
      <c r="Z799" s="14">
        <v>3.42</v>
      </c>
      <c r="AA799" s="17">
        <v>8.4138700000000004E-3</v>
      </c>
      <c r="AB799" s="3">
        <v>0.99158599999999997</v>
      </c>
      <c r="AC799" s="14" t="s">
        <v>197</v>
      </c>
      <c r="AD799" s="13">
        <v>7</v>
      </c>
      <c r="AE799" s="14">
        <v>6</v>
      </c>
      <c r="AF799" s="13">
        <v>4</v>
      </c>
      <c r="AG799" s="7">
        <v>4</v>
      </c>
      <c r="AH799" s="7">
        <v>0</v>
      </c>
      <c r="AI799" s="7">
        <v>3</v>
      </c>
      <c r="AJ799" s="7">
        <v>3</v>
      </c>
      <c r="AK799" s="14">
        <v>0</v>
      </c>
      <c r="AL799" s="13">
        <v>3</v>
      </c>
      <c r="AM799" s="14">
        <v>3</v>
      </c>
      <c r="AN799" s="7" t="s">
        <v>66</v>
      </c>
      <c r="AO799" s="7" t="s">
        <v>62</v>
      </c>
      <c r="AP799" s="7" t="s">
        <v>62</v>
      </c>
      <c r="AQ799" s="7" t="s">
        <v>70</v>
      </c>
      <c r="AR799" s="7" t="s">
        <v>62</v>
      </c>
      <c r="AS799" s="7" t="s">
        <v>5797</v>
      </c>
      <c r="AT799" s="7" t="s">
        <v>70</v>
      </c>
      <c r="AU799" s="7" t="s">
        <v>70</v>
      </c>
      <c r="AV799" s="12">
        <v>0</v>
      </c>
      <c r="AW799" s="12">
        <v>0</v>
      </c>
      <c r="AX799" s="12">
        <v>0</v>
      </c>
      <c r="AY799" s="12">
        <v>1</v>
      </c>
      <c r="AZ799" s="12">
        <v>1</v>
      </c>
      <c r="BA799" s="12">
        <v>0</v>
      </c>
      <c r="BB799" s="12">
        <v>1</v>
      </c>
      <c r="BC799" s="12">
        <v>1</v>
      </c>
    </row>
    <row r="800" spans="1:55" x14ac:dyDescent="0.35">
      <c r="A800" s="7" t="s">
        <v>1810</v>
      </c>
      <c r="B800" s="7" t="s">
        <v>1811</v>
      </c>
      <c r="C800" s="13" t="s">
        <v>51</v>
      </c>
      <c r="D800" s="7">
        <v>300</v>
      </c>
      <c r="E800" s="7" t="s">
        <v>91</v>
      </c>
      <c r="F800" s="7"/>
      <c r="G800" s="14" t="s">
        <v>53</v>
      </c>
      <c r="H800" s="13" t="s">
        <v>54</v>
      </c>
      <c r="I800" s="7" t="s">
        <v>92</v>
      </c>
      <c r="J800" s="7" t="s">
        <v>76</v>
      </c>
      <c r="K800" s="7" t="s">
        <v>57</v>
      </c>
      <c r="L800" s="7">
        <v>20</v>
      </c>
      <c r="M800" s="7" t="s">
        <v>58</v>
      </c>
      <c r="N800" s="7">
        <v>40</v>
      </c>
      <c r="O800" t="s">
        <v>7875</v>
      </c>
      <c r="P800" s="7" t="s">
        <v>59</v>
      </c>
      <c r="Q800" s="14" t="s">
        <v>59</v>
      </c>
      <c r="R800" t="b">
        <v>0</v>
      </c>
      <c r="S800" s="7">
        <v>703</v>
      </c>
      <c r="T800" s="7">
        <v>18.574999999999999</v>
      </c>
      <c r="U800" s="7">
        <v>27.85</v>
      </c>
      <c r="V800" s="7">
        <v>0.72008249999999996</v>
      </c>
      <c r="W800" s="7">
        <v>1.255925</v>
      </c>
      <c r="X800" s="7">
        <v>5.9</v>
      </c>
      <c r="Y800" s="7">
        <v>4.41</v>
      </c>
      <c r="Z800" s="14">
        <v>2.7</v>
      </c>
      <c r="AA800" s="17">
        <v>1.1195099999999999E-2</v>
      </c>
      <c r="AB800" s="3">
        <v>0.98880500000000005</v>
      </c>
      <c r="AC800" s="14" t="s">
        <v>197</v>
      </c>
      <c r="AD800" s="13">
        <v>7</v>
      </c>
      <c r="AE800" s="14">
        <v>6</v>
      </c>
      <c r="AF800" s="13">
        <v>4</v>
      </c>
      <c r="AG800" s="7">
        <v>4</v>
      </c>
      <c r="AH800" s="7">
        <v>0</v>
      </c>
      <c r="AI800" s="7">
        <v>3</v>
      </c>
      <c r="AJ800" s="7">
        <v>3</v>
      </c>
      <c r="AK800" s="14">
        <v>0</v>
      </c>
      <c r="AL800" s="13">
        <v>3</v>
      </c>
      <c r="AM800" s="14">
        <v>3</v>
      </c>
      <c r="AN800" s="7" t="s">
        <v>66</v>
      </c>
      <c r="AO800" s="7" t="s">
        <v>62</v>
      </c>
      <c r="AP800" s="7" t="s">
        <v>62</v>
      </c>
      <c r="AQ800" s="7" t="s">
        <v>70</v>
      </c>
      <c r="AR800" s="7" t="s">
        <v>62</v>
      </c>
      <c r="AS800" s="7" t="s">
        <v>5797</v>
      </c>
      <c r="AT800" s="7" t="s">
        <v>70</v>
      </c>
      <c r="AU800" s="7" t="s">
        <v>70</v>
      </c>
      <c r="AV800" s="12">
        <v>0</v>
      </c>
      <c r="AW800" s="12">
        <v>0</v>
      </c>
      <c r="AX800" s="12">
        <v>0</v>
      </c>
      <c r="AY800" s="12">
        <v>1</v>
      </c>
      <c r="AZ800" s="12">
        <v>1</v>
      </c>
      <c r="BA800" s="12">
        <v>0</v>
      </c>
      <c r="BB800" s="12">
        <v>1</v>
      </c>
      <c r="BC800" s="12">
        <v>1</v>
      </c>
    </row>
    <row r="801" spans="1:55" x14ac:dyDescent="0.35">
      <c r="A801" s="7" t="s">
        <v>1812</v>
      </c>
      <c r="B801" s="7" t="s">
        <v>1813</v>
      </c>
      <c r="C801" s="13" t="s">
        <v>51</v>
      </c>
      <c r="D801" s="7">
        <v>300</v>
      </c>
      <c r="E801" s="7" t="s">
        <v>116</v>
      </c>
      <c r="F801" s="7"/>
      <c r="G801" s="14" t="s">
        <v>53</v>
      </c>
      <c r="H801" s="13" t="s">
        <v>54</v>
      </c>
      <c r="I801" s="7" t="s">
        <v>92</v>
      </c>
      <c r="J801" s="7" t="s">
        <v>56</v>
      </c>
      <c r="K801" s="7" t="s">
        <v>57</v>
      </c>
      <c r="L801" s="7">
        <v>23</v>
      </c>
      <c r="M801" s="7" t="s">
        <v>58</v>
      </c>
      <c r="N801" s="7">
        <v>37</v>
      </c>
      <c r="O801" t="s">
        <v>7881</v>
      </c>
      <c r="P801" s="7" t="s">
        <v>59</v>
      </c>
      <c r="Q801" s="14" t="s">
        <v>59</v>
      </c>
      <c r="R801" t="b">
        <v>0</v>
      </c>
      <c r="S801" s="7">
        <v>1633</v>
      </c>
      <c r="T801" s="7">
        <v>17.78</v>
      </c>
      <c r="U801" s="7">
        <v>26.96</v>
      </c>
      <c r="V801" s="7">
        <v>0.58733340000000001</v>
      </c>
      <c r="W801" s="7">
        <v>2.4442599999999999</v>
      </c>
      <c r="X801" s="7">
        <v>5.8</v>
      </c>
      <c r="Y801" s="7">
        <v>2.8</v>
      </c>
      <c r="Z801" s="14">
        <v>3.9</v>
      </c>
      <c r="AA801" s="17">
        <v>1E-4</v>
      </c>
      <c r="AB801" s="3">
        <v>0.99990000000000001</v>
      </c>
      <c r="AC801" s="14" t="s">
        <v>197</v>
      </c>
      <c r="AD801" s="13">
        <v>7</v>
      </c>
      <c r="AE801" s="14">
        <v>6</v>
      </c>
      <c r="AF801" s="13">
        <v>4</v>
      </c>
      <c r="AG801" s="7">
        <v>3</v>
      </c>
      <c r="AH801" s="7">
        <v>1</v>
      </c>
      <c r="AI801" s="7">
        <v>3</v>
      </c>
      <c r="AJ801" s="7">
        <v>2</v>
      </c>
      <c r="AK801" s="14">
        <v>1</v>
      </c>
      <c r="AL801" s="13">
        <v>3</v>
      </c>
      <c r="AM801" s="14">
        <v>3</v>
      </c>
      <c r="AN801" s="7" t="s">
        <v>66</v>
      </c>
      <c r="AO801" s="7" t="s">
        <v>62</v>
      </c>
      <c r="AP801" s="7" t="s">
        <v>208</v>
      </c>
      <c r="AQ801" s="7" t="s">
        <v>70</v>
      </c>
      <c r="AR801" s="7" t="s">
        <v>62</v>
      </c>
      <c r="AS801" s="7" t="s">
        <v>66</v>
      </c>
      <c r="AT801" s="7" t="s">
        <v>70</v>
      </c>
      <c r="AU801" s="7" t="s">
        <v>70</v>
      </c>
      <c r="AV801" s="12">
        <v>0</v>
      </c>
      <c r="AW801" s="12">
        <v>0</v>
      </c>
      <c r="AX801" s="12">
        <v>0</v>
      </c>
      <c r="AY801" s="12">
        <v>1</v>
      </c>
      <c r="AZ801" s="12">
        <v>1</v>
      </c>
      <c r="BA801" s="12">
        <v>0</v>
      </c>
      <c r="BB801" s="12">
        <v>1</v>
      </c>
      <c r="BC801" s="12">
        <v>1</v>
      </c>
    </row>
    <row r="802" spans="1:55" x14ac:dyDescent="0.35">
      <c r="A802" s="7" t="s">
        <v>1814</v>
      </c>
      <c r="B802" s="7" t="s">
        <v>1815</v>
      </c>
      <c r="C802" s="13" t="s">
        <v>51</v>
      </c>
      <c r="D802" s="7">
        <v>300</v>
      </c>
      <c r="E802" s="7" t="s">
        <v>697</v>
      </c>
      <c r="F802" s="7"/>
      <c r="G802" s="14" t="s">
        <v>53</v>
      </c>
      <c r="H802" s="13" t="s">
        <v>54</v>
      </c>
      <c r="I802" s="7" t="s">
        <v>75</v>
      </c>
      <c r="J802" s="7" t="s">
        <v>87</v>
      </c>
      <c r="K802" s="7" t="s">
        <v>57</v>
      </c>
      <c r="L802" s="7">
        <v>23</v>
      </c>
      <c r="M802" s="7" t="s">
        <v>109</v>
      </c>
      <c r="N802" s="7">
        <v>63</v>
      </c>
      <c r="O802" t="s">
        <v>7875</v>
      </c>
      <c r="P802" s="7" t="s">
        <v>113</v>
      </c>
      <c r="Q802" s="14" t="s">
        <v>56</v>
      </c>
      <c r="R802" t="b">
        <v>0</v>
      </c>
      <c r="S802" s="7">
        <v>670</v>
      </c>
      <c r="T802" s="7">
        <v>19.96</v>
      </c>
      <c r="U802" s="7">
        <v>29.6</v>
      </c>
      <c r="V802" s="7">
        <v>0.83520020000000006</v>
      </c>
      <c r="W802" s="7">
        <v>0.97602</v>
      </c>
      <c r="X802" s="7">
        <v>6.5</v>
      </c>
      <c r="Y802" s="7"/>
      <c r="Z802" s="14">
        <v>2.76</v>
      </c>
      <c r="AA802" s="17">
        <v>1E-4</v>
      </c>
      <c r="AB802" s="3">
        <v>0.99990000000000001</v>
      </c>
      <c r="AC802" s="14" t="s">
        <v>197</v>
      </c>
      <c r="AD802" s="13">
        <v>7</v>
      </c>
      <c r="AE802" s="14">
        <v>6</v>
      </c>
      <c r="AF802" s="13">
        <v>4</v>
      </c>
      <c r="AG802" s="7">
        <v>4</v>
      </c>
      <c r="AH802" s="7">
        <v>0</v>
      </c>
      <c r="AI802" s="7">
        <v>3</v>
      </c>
      <c r="AJ802" s="7">
        <v>3</v>
      </c>
      <c r="AK802" s="14">
        <v>0</v>
      </c>
      <c r="AL802" s="13">
        <v>3</v>
      </c>
      <c r="AM802" s="14">
        <v>3</v>
      </c>
      <c r="AN802" s="7" t="s">
        <v>66</v>
      </c>
      <c r="AO802" s="7" t="s">
        <v>62</v>
      </c>
      <c r="AP802" s="7" t="s">
        <v>66</v>
      </c>
      <c r="AQ802" s="7" t="s">
        <v>70</v>
      </c>
      <c r="AR802" s="7" t="s">
        <v>70</v>
      </c>
      <c r="AS802" s="7" t="s">
        <v>66</v>
      </c>
      <c r="AT802" s="7" t="s">
        <v>70</v>
      </c>
      <c r="AU802" s="7" t="s">
        <v>70</v>
      </c>
      <c r="AV802" s="12">
        <v>0</v>
      </c>
      <c r="AW802" s="12">
        <v>0</v>
      </c>
      <c r="AX802" s="12">
        <v>0</v>
      </c>
      <c r="AY802" s="12" t="s">
        <v>5797</v>
      </c>
      <c r="AZ802" s="12">
        <v>1</v>
      </c>
      <c r="BA802" s="12">
        <v>0</v>
      </c>
      <c r="BB802" s="12">
        <v>1</v>
      </c>
      <c r="BC802" s="12">
        <v>1</v>
      </c>
    </row>
    <row r="803" spans="1:55" x14ac:dyDescent="0.35">
      <c r="A803" s="7" t="s">
        <v>1816</v>
      </c>
      <c r="B803" s="7" t="s">
        <v>1817</v>
      </c>
      <c r="C803" s="13" t="s">
        <v>51</v>
      </c>
      <c r="D803" s="7">
        <v>300</v>
      </c>
      <c r="E803" s="7" t="s">
        <v>126</v>
      </c>
      <c r="F803" s="7"/>
      <c r="G803" s="14" t="s">
        <v>53</v>
      </c>
      <c r="H803" s="13" t="s">
        <v>54</v>
      </c>
      <c r="I803" s="7" t="s">
        <v>117</v>
      </c>
      <c r="J803" s="7" t="s">
        <v>56</v>
      </c>
      <c r="K803" s="7" t="s">
        <v>57</v>
      </c>
      <c r="L803" s="7">
        <v>29.1</v>
      </c>
      <c r="M803" s="7" t="s">
        <v>58</v>
      </c>
      <c r="N803" s="7">
        <v>39</v>
      </c>
      <c r="O803" t="s">
        <v>7875</v>
      </c>
      <c r="P803" s="7" t="s">
        <v>59</v>
      </c>
      <c r="Q803" s="14" t="s">
        <v>59</v>
      </c>
      <c r="R803" t="b">
        <v>0</v>
      </c>
      <c r="S803" s="7">
        <v>701</v>
      </c>
      <c r="T803" s="7">
        <v>11.42</v>
      </c>
      <c r="U803" s="7">
        <v>22.14</v>
      </c>
      <c r="V803" s="7">
        <v>0.36393320000000001</v>
      </c>
      <c r="W803" s="7">
        <v>1.5297799999999999</v>
      </c>
      <c r="X803" s="7">
        <v>6.1</v>
      </c>
      <c r="Y803" s="7">
        <v>3.31</v>
      </c>
      <c r="Z803" s="14">
        <v>2.92</v>
      </c>
      <c r="AA803" s="17">
        <v>1E-4</v>
      </c>
      <c r="AB803" s="3">
        <v>0.99990000000000001</v>
      </c>
      <c r="AC803" s="14" t="s">
        <v>197</v>
      </c>
      <c r="AD803" s="13">
        <v>7</v>
      </c>
      <c r="AE803" s="14">
        <v>6</v>
      </c>
      <c r="AF803" s="13">
        <v>4</v>
      </c>
      <c r="AG803" s="7">
        <v>3</v>
      </c>
      <c r="AH803" s="7">
        <v>1</v>
      </c>
      <c r="AI803" s="7">
        <v>3</v>
      </c>
      <c r="AJ803" s="7">
        <v>2</v>
      </c>
      <c r="AK803" s="14">
        <v>1</v>
      </c>
      <c r="AL803" s="13">
        <v>3</v>
      </c>
      <c r="AM803" s="14">
        <v>3</v>
      </c>
      <c r="AN803" s="7" t="s">
        <v>66</v>
      </c>
      <c r="AO803" s="7" t="s">
        <v>62</v>
      </c>
      <c r="AP803" s="7" t="s">
        <v>208</v>
      </c>
      <c r="AQ803" s="7" t="s">
        <v>70</v>
      </c>
      <c r="AR803" s="7" t="s">
        <v>62</v>
      </c>
      <c r="AS803" s="7" t="s">
        <v>66</v>
      </c>
      <c r="AT803" s="7" t="s">
        <v>70</v>
      </c>
      <c r="AU803" s="7" t="s">
        <v>70</v>
      </c>
      <c r="AV803" s="12">
        <v>0</v>
      </c>
      <c r="AW803" s="12">
        <v>0</v>
      </c>
      <c r="AX803" s="12">
        <v>0</v>
      </c>
      <c r="AY803" s="12">
        <v>1</v>
      </c>
      <c r="AZ803" s="12">
        <v>1</v>
      </c>
      <c r="BA803" s="12">
        <v>0</v>
      </c>
      <c r="BB803" s="12">
        <v>1</v>
      </c>
      <c r="BC803" s="12">
        <v>1</v>
      </c>
    </row>
    <row r="804" spans="1:55" x14ac:dyDescent="0.35">
      <c r="A804" s="7" t="s">
        <v>1818</v>
      </c>
      <c r="B804" s="7" t="s">
        <v>1819</v>
      </c>
      <c r="C804" s="13" t="s">
        <v>51</v>
      </c>
      <c r="D804" s="7">
        <v>300</v>
      </c>
      <c r="E804" s="7" t="s">
        <v>100</v>
      </c>
      <c r="F804" s="7">
        <v>2181</v>
      </c>
      <c r="G804" s="14" t="s">
        <v>53</v>
      </c>
      <c r="H804" s="13" t="s">
        <v>54</v>
      </c>
      <c r="I804" s="7" t="s">
        <v>75</v>
      </c>
      <c r="J804" s="7" t="s">
        <v>87</v>
      </c>
      <c r="K804" s="7" t="s">
        <v>57</v>
      </c>
      <c r="L804" s="7">
        <v>22</v>
      </c>
      <c r="M804" s="7" t="s">
        <v>109</v>
      </c>
      <c r="N804" s="7">
        <v>62</v>
      </c>
      <c r="O804" t="s">
        <v>7875</v>
      </c>
      <c r="P804" s="7" t="s">
        <v>113</v>
      </c>
      <c r="Q804" s="14" t="s">
        <v>59</v>
      </c>
      <c r="R804" t="b">
        <v>0</v>
      </c>
      <c r="S804" s="7">
        <v>441</v>
      </c>
      <c r="T804" s="7">
        <v>9.84</v>
      </c>
      <c r="U804" s="7">
        <v>22.72</v>
      </c>
      <c r="V804" s="7">
        <v>0.6237336</v>
      </c>
      <c r="W804" s="7">
        <v>0.67564000000000002</v>
      </c>
      <c r="X804" s="7"/>
      <c r="Y804" s="7"/>
      <c r="Z804" s="14"/>
      <c r="AA804" s="17">
        <v>1E-4</v>
      </c>
      <c r="AB804" s="3">
        <v>0.99990000000000001</v>
      </c>
      <c r="AC804" s="14" t="s">
        <v>197</v>
      </c>
      <c r="AD804" s="13">
        <v>7</v>
      </c>
      <c r="AE804" s="14">
        <v>6</v>
      </c>
      <c r="AF804" s="13">
        <v>4</v>
      </c>
      <c r="AG804" s="7">
        <v>4</v>
      </c>
      <c r="AH804" s="7">
        <v>0</v>
      </c>
      <c r="AI804" s="7">
        <v>3</v>
      </c>
      <c r="AJ804" s="7">
        <v>3</v>
      </c>
      <c r="AK804" s="14">
        <v>0</v>
      </c>
      <c r="AL804" s="13">
        <v>3</v>
      </c>
      <c r="AM804" s="14">
        <v>3</v>
      </c>
      <c r="AN804" s="7" t="s">
        <v>66</v>
      </c>
      <c r="AO804" s="7" t="s">
        <v>62</v>
      </c>
      <c r="AP804" s="7" t="s">
        <v>66</v>
      </c>
      <c r="AQ804" s="7" t="s">
        <v>70</v>
      </c>
      <c r="AR804" s="7" t="s">
        <v>70</v>
      </c>
      <c r="AS804" s="7" t="s">
        <v>66</v>
      </c>
      <c r="AT804" s="7" t="s">
        <v>70</v>
      </c>
      <c r="AU804" s="7" t="s">
        <v>70</v>
      </c>
      <c r="AV804" s="12">
        <v>0</v>
      </c>
      <c r="AW804" s="12">
        <v>0</v>
      </c>
      <c r="AX804" s="12">
        <v>0</v>
      </c>
      <c r="AY804" s="12">
        <v>1</v>
      </c>
      <c r="AZ804" s="12" t="s">
        <v>5797</v>
      </c>
      <c r="BA804" s="12">
        <v>0</v>
      </c>
      <c r="BB804" s="12">
        <v>1</v>
      </c>
      <c r="BC804" s="12">
        <v>1</v>
      </c>
    </row>
    <row r="805" spans="1:55" x14ac:dyDescent="0.35">
      <c r="A805" s="7" t="s">
        <v>1820</v>
      </c>
      <c r="B805" s="7" t="s">
        <v>1821</v>
      </c>
      <c r="C805" s="13" t="s">
        <v>51</v>
      </c>
      <c r="D805" s="7">
        <v>300</v>
      </c>
      <c r="E805" s="7" t="s">
        <v>52</v>
      </c>
      <c r="F805" s="7">
        <v>1609</v>
      </c>
      <c r="G805" s="14" t="s">
        <v>53</v>
      </c>
      <c r="H805" s="13" t="s">
        <v>54</v>
      </c>
      <c r="I805" s="7" t="s">
        <v>95</v>
      </c>
      <c r="J805" s="7" t="s">
        <v>76</v>
      </c>
      <c r="K805" s="7" t="s">
        <v>57</v>
      </c>
      <c r="L805" s="7">
        <v>26.5</v>
      </c>
      <c r="M805" s="7" t="s">
        <v>58</v>
      </c>
      <c r="N805" s="7">
        <v>46</v>
      </c>
      <c r="P805" s="7" t="s">
        <v>59</v>
      </c>
      <c r="Q805" s="14" t="s">
        <v>59</v>
      </c>
      <c r="R805" t="b">
        <v>0</v>
      </c>
      <c r="S805" s="7">
        <v>1368</v>
      </c>
      <c r="T805" s="7">
        <v>15.16</v>
      </c>
      <c r="U805" s="7">
        <v>24</v>
      </c>
      <c r="V805" s="7">
        <v>0.6888668</v>
      </c>
      <c r="W805" s="7">
        <v>2.55762</v>
      </c>
      <c r="X805" s="7">
        <v>5.3</v>
      </c>
      <c r="Y805" s="7">
        <v>5.04</v>
      </c>
      <c r="Z805" s="14">
        <v>3.42</v>
      </c>
      <c r="AA805" s="17">
        <v>1.9264499999999999E-3</v>
      </c>
      <c r="AB805" s="3">
        <v>0.99807400000000002</v>
      </c>
      <c r="AC805" s="14" t="s">
        <v>197</v>
      </c>
      <c r="AD805" s="13">
        <v>7</v>
      </c>
      <c r="AE805" s="14">
        <v>6</v>
      </c>
      <c r="AF805" s="13">
        <v>4</v>
      </c>
      <c r="AG805" s="7">
        <v>4</v>
      </c>
      <c r="AH805" s="7">
        <v>0</v>
      </c>
      <c r="AI805" s="7">
        <v>3</v>
      </c>
      <c r="AJ805" s="7">
        <v>3</v>
      </c>
      <c r="AK805" s="14">
        <v>0</v>
      </c>
      <c r="AL805" s="13">
        <v>3</v>
      </c>
      <c r="AM805" s="14">
        <v>3</v>
      </c>
      <c r="AN805" s="7" t="s">
        <v>66</v>
      </c>
      <c r="AO805" s="7" t="s">
        <v>62</v>
      </c>
      <c r="AP805" s="7" t="s">
        <v>62</v>
      </c>
      <c r="AQ805" s="7" t="s">
        <v>70</v>
      </c>
      <c r="AR805" s="7" t="s">
        <v>62</v>
      </c>
      <c r="AS805" s="7" t="s">
        <v>5797</v>
      </c>
      <c r="AT805" s="7" t="s">
        <v>70</v>
      </c>
      <c r="AU805" s="7" t="s">
        <v>70</v>
      </c>
      <c r="AV805" s="12">
        <v>0</v>
      </c>
      <c r="AW805" s="12">
        <v>0</v>
      </c>
      <c r="AX805" s="12">
        <v>0</v>
      </c>
      <c r="AY805" s="12">
        <v>1</v>
      </c>
      <c r="AZ805" s="12">
        <v>1</v>
      </c>
      <c r="BA805" s="12">
        <v>0</v>
      </c>
      <c r="BB805" s="12">
        <v>1</v>
      </c>
      <c r="BC805" s="12">
        <v>1</v>
      </c>
    </row>
    <row r="806" spans="1:55" x14ac:dyDescent="0.35">
      <c r="A806" s="7" t="s">
        <v>1822</v>
      </c>
      <c r="B806" s="7" t="s">
        <v>1823</v>
      </c>
      <c r="C806" s="13" t="s">
        <v>51</v>
      </c>
      <c r="D806" s="7">
        <v>300</v>
      </c>
      <c r="E806" s="7" t="s">
        <v>101</v>
      </c>
      <c r="F806" s="7"/>
      <c r="G806" s="14" t="s">
        <v>53</v>
      </c>
      <c r="H806" s="13" t="s">
        <v>54</v>
      </c>
      <c r="I806" s="7" t="s">
        <v>92</v>
      </c>
      <c r="J806" s="7" t="s">
        <v>56</v>
      </c>
      <c r="K806" s="7" t="s">
        <v>57</v>
      </c>
      <c r="L806" s="7">
        <v>49</v>
      </c>
      <c r="M806" s="7" t="s">
        <v>86</v>
      </c>
      <c r="N806" s="7">
        <v>42</v>
      </c>
      <c r="O806" t="s">
        <v>7833</v>
      </c>
      <c r="P806" s="7" t="s">
        <v>113</v>
      </c>
      <c r="Q806" s="14" t="s">
        <v>59</v>
      </c>
      <c r="R806" t="b">
        <v>0</v>
      </c>
      <c r="S806" s="7">
        <v>72</v>
      </c>
      <c r="T806" s="7">
        <v>9.4333299999999998</v>
      </c>
      <c r="U806" s="7">
        <v>26.16667</v>
      </c>
      <c r="V806" s="7">
        <v>1.3651089999999999</v>
      </c>
      <c r="W806" s="7">
        <v>0.1314666666666667</v>
      </c>
      <c r="X806" s="7">
        <v>7.6</v>
      </c>
      <c r="Y806" s="7">
        <v>2.63</v>
      </c>
      <c r="Z806" s="14">
        <v>3.26</v>
      </c>
      <c r="AA806" s="17">
        <v>1.12379E-2</v>
      </c>
      <c r="AB806" s="3">
        <v>0.98876200000000003</v>
      </c>
      <c r="AC806" s="14" t="s">
        <v>197</v>
      </c>
      <c r="AD806" s="13">
        <v>7</v>
      </c>
      <c r="AE806" s="14">
        <v>6</v>
      </c>
      <c r="AF806" s="13">
        <v>4</v>
      </c>
      <c r="AG806" s="7">
        <v>4</v>
      </c>
      <c r="AH806" s="7">
        <v>0</v>
      </c>
      <c r="AI806" s="7">
        <v>3</v>
      </c>
      <c r="AJ806" s="7">
        <v>3</v>
      </c>
      <c r="AK806" s="14">
        <v>0</v>
      </c>
      <c r="AL806" s="13">
        <v>3</v>
      </c>
      <c r="AM806" s="14">
        <v>3</v>
      </c>
      <c r="AN806" s="7" t="s">
        <v>66</v>
      </c>
      <c r="AO806" s="7" t="s">
        <v>62</v>
      </c>
      <c r="AP806" s="7" t="s">
        <v>62</v>
      </c>
      <c r="AQ806" s="7" t="s">
        <v>5797</v>
      </c>
      <c r="AR806" s="7" t="s">
        <v>62</v>
      </c>
      <c r="AS806" s="7" t="s">
        <v>66</v>
      </c>
      <c r="AT806" s="7" t="s">
        <v>5797</v>
      </c>
      <c r="AU806" s="7" t="s">
        <v>5797</v>
      </c>
      <c r="AV806" s="12">
        <v>0</v>
      </c>
      <c r="AW806" s="12">
        <v>0</v>
      </c>
      <c r="AX806" s="12">
        <v>0</v>
      </c>
      <c r="AY806" s="12" t="s">
        <v>5797</v>
      </c>
      <c r="AZ806" s="12">
        <v>1</v>
      </c>
      <c r="BA806" s="12">
        <v>0</v>
      </c>
      <c r="BB806" s="12">
        <v>1</v>
      </c>
      <c r="BC806" s="12">
        <v>1</v>
      </c>
    </row>
    <row r="807" spans="1:55" x14ac:dyDescent="0.35">
      <c r="A807" s="7" t="s">
        <v>1824</v>
      </c>
      <c r="B807" s="7" t="s">
        <v>1825</v>
      </c>
      <c r="C807" s="13" t="s">
        <v>51</v>
      </c>
      <c r="D807" s="7">
        <v>300</v>
      </c>
      <c r="E807" s="7" t="s">
        <v>52</v>
      </c>
      <c r="F807" s="7">
        <v>1609</v>
      </c>
      <c r="G807" s="14" t="s">
        <v>53</v>
      </c>
      <c r="H807" s="13" t="s">
        <v>54</v>
      </c>
      <c r="I807" s="7" t="s">
        <v>92</v>
      </c>
      <c r="J807" s="7" t="s">
        <v>56</v>
      </c>
      <c r="K807" s="7" t="s">
        <v>57</v>
      </c>
      <c r="L807" s="7">
        <v>24.7</v>
      </c>
      <c r="M807" s="7" t="s">
        <v>58</v>
      </c>
      <c r="N807" s="7">
        <v>46</v>
      </c>
      <c r="P807" s="7" t="s">
        <v>59</v>
      </c>
      <c r="Q807" s="14" t="s">
        <v>59</v>
      </c>
      <c r="R807" t="b">
        <v>0</v>
      </c>
      <c r="S807" s="7">
        <v>1368</v>
      </c>
      <c r="T807" s="7">
        <v>15.16</v>
      </c>
      <c r="U807" s="7">
        <v>24</v>
      </c>
      <c r="V807" s="7">
        <v>0.6888668</v>
      </c>
      <c r="W807" s="7">
        <v>2.55762</v>
      </c>
      <c r="X807" s="7">
        <v>5.3</v>
      </c>
      <c r="Y807" s="7">
        <v>5.04</v>
      </c>
      <c r="Z807" s="14">
        <v>3.42</v>
      </c>
      <c r="AA807" s="17">
        <v>5.40968E-3</v>
      </c>
      <c r="AB807" s="3">
        <v>0.99458999999999997</v>
      </c>
      <c r="AC807" s="14" t="s">
        <v>197</v>
      </c>
      <c r="AD807" s="13">
        <v>7</v>
      </c>
      <c r="AE807" s="14">
        <v>6</v>
      </c>
      <c r="AF807" s="13">
        <v>4</v>
      </c>
      <c r="AG807" s="7">
        <v>4</v>
      </c>
      <c r="AH807" s="7">
        <v>0</v>
      </c>
      <c r="AI807" s="7">
        <v>3</v>
      </c>
      <c r="AJ807" s="7">
        <v>3</v>
      </c>
      <c r="AK807" s="14">
        <v>0</v>
      </c>
      <c r="AL807" s="13">
        <v>3</v>
      </c>
      <c r="AM807" s="14">
        <v>3</v>
      </c>
      <c r="AN807" s="7" t="s">
        <v>66</v>
      </c>
      <c r="AO807" s="7" t="s">
        <v>62</v>
      </c>
      <c r="AP807" s="7" t="s">
        <v>62</v>
      </c>
      <c r="AQ807" s="7" t="s">
        <v>70</v>
      </c>
      <c r="AR807" s="7" t="s">
        <v>62</v>
      </c>
      <c r="AS807" s="7" t="s">
        <v>5797</v>
      </c>
      <c r="AT807" s="7" t="s">
        <v>70</v>
      </c>
      <c r="AU807" s="7" t="s">
        <v>70</v>
      </c>
      <c r="AV807" s="12">
        <v>0</v>
      </c>
      <c r="AW807" s="12">
        <v>0</v>
      </c>
      <c r="AX807" s="12">
        <v>0</v>
      </c>
      <c r="AY807" s="12">
        <v>1</v>
      </c>
      <c r="AZ807" s="12">
        <v>1</v>
      </c>
      <c r="BA807" s="12">
        <v>0</v>
      </c>
      <c r="BB807" s="12">
        <v>1</v>
      </c>
      <c r="BC807" s="12">
        <v>1</v>
      </c>
    </row>
    <row r="808" spans="1:55" x14ac:dyDescent="0.35">
      <c r="A808" s="7" t="s">
        <v>1826</v>
      </c>
      <c r="B808" s="7" t="s">
        <v>1827</v>
      </c>
      <c r="C808" s="13" t="s">
        <v>51</v>
      </c>
      <c r="D808" s="7">
        <v>300</v>
      </c>
      <c r="E808" s="7" t="s">
        <v>139</v>
      </c>
      <c r="F808" s="7"/>
      <c r="G808" s="14" t="s">
        <v>53</v>
      </c>
      <c r="H808" s="13" t="s">
        <v>54</v>
      </c>
      <c r="I808" s="7" t="s">
        <v>75</v>
      </c>
      <c r="J808" s="7" t="s">
        <v>87</v>
      </c>
      <c r="K808" s="7" t="s">
        <v>57</v>
      </c>
      <c r="L808" s="7">
        <v>18</v>
      </c>
      <c r="M808" s="7" t="s">
        <v>109</v>
      </c>
      <c r="N808" s="7">
        <v>58</v>
      </c>
      <c r="O808" t="s">
        <v>7875</v>
      </c>
      <c r="P808" s="7" t="s">
        <v>113</v>
      </c>
      <c r="Q808" s="14" t="s">
        <v>59</v>
      </c>
      <c r="R808" t="b">
        <v>0</v>
      </c>
      <c r="S808" s="7">
        <v>1063</v>
      </c>
      <c r="T808" s="7">
        <v>18.12</v>
      </c>
      <c r="U808" s="7">
        <v>28.12</v>
      </c>
      <c r="V808" s="7">
        <v>0.65639999999999998</v>
      </c>
      <c r="W808" s="7">
        <v>1.4974000000000001</v>
      </c>
      <c r="X808" s="7"/>
      <c r="Y808" s="7">
        <v>2.69</v>
      </c>
      <c r="Z808" s="14"/>
      <c r="AA808" s="17">
        <v>1E-4</v>
      </c>
      <c r="AB808" s="3">
        <v>0.99990000000000001</v>
      </c>
      <c r="AC808" s="14" t="s">
        <v>197</v>
      </c>
      <c r="AD808" s="13">
        <v>7</v>
      </c>
      <c r="AE808" s="14">
        <v>6</v>
      </c>
      <c r="AF808" s="13">
        <v>4</v>
      </c>
      <c r="AG808" s="7">
        <v>4</v>
      </c>
      <c r="AH808" s="7">
        <v>0</v>
      </c>
      <c r="AI808" s="7">
        <v>3</v>
      </c>
      <c r="AJ808" s="7">
        <v>3</v>
      </c>
      <c r="AK808" s="14">
        <v>0</v>
      </c>
      <c r="AL808" s="13">
        <v>3</v>
      </c>
      <c r="AM808" s="14">
        <v>3</v>
      </c>
      <c r="AN808" s="7" t="s">
        <v>66</v>
      </c>
      <c r="AO808" s="7" t="s">
        <v>62</v>
      </c>
      <c r="AP808" s="7" t="s">
        <v>66</v>
      </c>
      <c r="AQ808" s="7" t="s">
        <v>70</v>
      </c>
      <c r="AR808" s="7" t="s">
        <v>70</v>
      </c>
      <c r="AS808" s="7" t="s">
        <v>66</v>
      </c>
      <c r="AT808" s="7" t="s">
        <v>70</v>
      </c>
      <c r="AU808" s="7" t="s">
        <v>70</v>
      </c>
      <c r="AV808" s="12">
        <v>0</v>
      </c>
      <c r="AW808" s="12">
        <v>0</v>
      </c>
      <c r="AX808" s="12">
        <v>0</v>
      </c>
      <c r="AY808" s="12">
        <v>1</v>
      </c>
      <c r="AZ808" s="12">
        <v>1</v>
      </c>
      <c r="BA808" s="12">
        <v>0</v>
      </c>
      <c r="BB808" s="12">
        <v>1</v>
      </c>
      <c r="BC808" s="12">
        <v>1</v>
      </c>
    </row>
    <row r="809" spans="1:55" x14ac:dyDescent="0.35">
      <c r="A809" s="7" t="s">
        <v>1828</v>
      </c>
      <c r="B809" s="7" t="s">
        <v>1829</v>
      </c>
      <c r="C809" s="13" t="s">
        <v>51</v>
      </c>
      <c r="D809" s="7">
        <v>300</v>
      </c>
      <c r="E809" s="7" t="s">
        <v>98</v>
      </c>
      <c r="F809" s="7"/>
      <c r="G809" s="14" t="s">
        <v>53</v>
      </c>
      <c r="H809" s="13" t="s">
        <v>54</v>
      </c>
      <c r="I809" s="7" t="s">
        <v>92</v>
      </c>
      <c r="J809" s="7" t="s">
        <v>87</v>
      </c>
      <c r="K809" s="7" t="s">
        <v>57</v>
      </c>
      <c r="L809" s="7">
        <v>22.4</v>
      </c>
      <c r="M809" s="7" t="s">
        <v>86</v>
      </c>
      <c r="N809" s="7">
        <v>60</v>
      </c>
      <c r="O809" t="s">
        <v>7875</v>
      </c>
      <c r="P809" s="7" t="s">
        <v>59</v>
      </c>
      <c r="Q809" s="14" t="s">
        <v>59</v>
      </c>
      <c r="R809" t="b">
        <v>0</v>
      </c>
      <c r="S809" s="7">
        <v>626</v>
      </c>
      <c r="T809" s="7">
        <v>1.1000000000000001</v>
      </c>
      <c r="U809" s="7">
        <v>13.48</v>
      </c>
      <c r="V809" s="7">
        <v>0.28053339999999999</v>
      </c>
      <c r="W809" s="7">
        <v>1.4798199999999999</v>
      </c>
      <c r="X809" s="7"/>
      <c r="Y809" s="7"/>
      <c r="Z809" s="14"/>
      <c r="AA809" s="17">
        <v>2.87762E-3</v>
      </c>
      <c r="AB809" s="3">
        <v>0.99712199999999995</v>
      </c>
      <c r="AC809" s="14" t="s">
        <v>197</v>
      </c>
      <c r="AD809" s="13">
        <v>7</v>
      </c>
      <c r="AE809" s="14">
        <v>6</v>
      </c>
      <c r="AF809" s="13">
        <v>4</v>
      </c>
      <c r="AG809" s="7">
        <v>4</v>
      </c>
      <c r="AH809" s="7">
        <v>0</v>
      </c>
      <c r="AI809" s="7">
        <v>3</v>
      </c>
      <c r="AJ809" s="7">
        <v>3</v>
      </c>
      <c r="AK809" s="14">
        <v>0</v>
      </c>
      <c r="AL809" s="13">
        <v>3</v>
      </c>
      <c r="AM809" s="14">
        <v>3</v>
      </c>
      <c r="AN809" s="7" t="s">
        <v>66</v>
      </c>
      <c r="AO809" s="7" t="s">
        <v>62</v>
      </c>
      <c r="AP809" s="7" t="s">
        <v>66</v>
      </c>
      <c r="AQ809" s="7" t="s">
        <v>70</v>
      </c>
      <c r="AR809" s="7" t="s">
        <v>70</v>
      </c>
      <c r="AS809" s="7" t="s">
        <v>5797</v>
      </c>
      <c r="AT809" s="7" t="s">
        <v>70</v>
      </c>
      <c r="AU809" s="7" t="s">
        <v>5797</v>
      </c>
      <c r="AV809" s="12">
        <v>0</v>
      </c>
      <c r="AW809" s="12">
        <v>0</v>
      </c>
      <c r="AX809" s="12">
        <v>0</v>
      </c>
      <c r="AY809" s="12">
        <v>1</v>
      </c>
      <c r="AZ809" s="12">
        <v>1</v>
      </c>
      <c r="BA809" s="12">
        <v>0</v>
      </c>
      <c r="BB809" s="12">
        <v>1</v>
      </c>
      <c r="BC809" s="12">
        <v>1</v>
      </c>
    </row>
    <row r="810" spans="1:55" x14ac:dyDescent="0.35">
      <c r="A810" s="7" t="s">
        <v>1830</v>
      </c>
      <c r="B810" s="7" t="s">
        <v>1831</v>
      </c>
      <c r="C810" s="13" t="s">
        <v>51</v>
      </c>
      <c r="D810" s="7">
        <v>300</v>
      </c>
      <c r="E810" s="7" t="s">
        <v>126</v>
      </c>
      <c r="F810" s="7"/>
      <c r="G810" s="14" t="s">
        <v>53</v>
      </c>
      <c r="H810" s="13" t="s">
        <v>54</v>
      </c>
      <c r="I810" s="7" t="s">
        <v>75</v>
      </c>
      <c r="J810" s="7" t="s">
        <v>87</v>
      </c>
      <c r="K810" s="7" t="s">
        <v>57</v>
      </c>
      <c r="L810" s="7">
        <v>31.3</v>
      </c>
      <c r="M810" s="7" t="s">
        <v>58</v>
      </c>
      <c r="N810" s="7">
        <v>37</v>
      </c>
      <c r="O810" t="s">
        <v>7875</v>
      </c>
      <c r="P810" s="7" t="s">
        <v>59</v>
      </c>
      <c r="Q810" s="14" t="s">
        <v>59</v>
      </c>
      <c r="R810" t="b">
        <v>0</v>
      </c>
      <c r="S810" s="7">
        <v>672</v>
      </c>
      <c r="T810" s="7">
        <v>13.12</v>
      </c>
      <c r="U810" s="7">
        <v>23.26</v>
      </c>
      <c r="V810" s="7">
        <v>0.47513339999999998</v>
      </c>
      <c r="W810" s="7">
        <v>1.3658600000000001</v>
      </c>
      <c r="X810" s="7">
        <v>5</v>
      </c>
      <c r="Y810" s="7">
        <v>3.92</v>
      </c>
      <c r="Z810" s="14">
        <v>3.24</v>
      </c>
      <c r="AA810" s="17">
        <v>2.0889599999999999E-3</v>
      </c>
      <c r="AB810" s="3">
        <v>0.99791099999999999</v>
      </c>
      <c r="AC810" s="14" t="s">
        <v>197</v>
      </c>
      <c r="AD810" s="13">
        <v>7</v>
      </c>
      <c r="AE810" s="14">
        <v>6</v>
      </c>
      <c r="AF810" s="13">
        <v>4</v>
      </c>
      <c r="AG810" s="7">
        <v>4</v>
      </c>
      <c r="AH810" s="7">
        <v>0</v>
      </c>
      <c r="AI810" s="7">
        <v>3</v>
      </c>
      <c r="AJ810" s="7">
        <v>3</v>
      </c>
      <c r="AK810" s="14">
        <v>0</v>
      </c>
      <c r="AL810" s="13">
        <v>3</v>
      </c>
      <c r="AM810" s="14">
        <v>3</v>
      </c>
      <c r="AN810" s="7" t="s">
        <v>66</v>
      </c>
      <c r="AO810" s="7" t="s">
        <v>62</v>
      </c>
      <c r="AP810" s="7" t="s">
        <v>66</v>
      </c>
      <c r="AQ810" s="7" t="s">
        <v>70</v>
      </c>
      <c r="AR810" s="7" t="s">
        <v>70</v>
      </c>
      <c r="AS810" s="7" t="s">
        <v>66</v>
      </c>
      <c r="AT810" s="7" t="s">
        <v>70</v>
      </c>
      <c r="AU810" s="7" t="s">
        <v>70</v>
      </c>
      <c r="AV810" s="12">
        <v>0</v>
      </c>
      <c r="AW810" s="12">
        <v>0</v>
      </c>
      <c r="AX810" s="12">
        <v>0</v>
      </c>
      <c r="AY810" s="12">
        <v>1</v>
      </c>
      <c r="AZ810" s="12">
        <v>1</v>
      </c>
      <c r="BA810" s="12">
        <v>0</v>
      </c>
      <c r="BB810" s="12">
        <v>1</v>
      </c>
      <c r="BC810" s="12">
        <v>1</v>
      </c>
    </row>
    <row r="811" spans="1:55" x14ac:dyDescent="0.35">
      <c r="A811" s="7" t="s">
        <v>1832</v>
      </c>
      <c r="B811" s="7" t="s">
        <v>1833</v>
      </c>
      <c r="C811" s="13" t="s">
        <v>51</v>
      </c>
      <c r="D811" s="7">
        <v>300</v>
      </c>
      <c r="E811" s="7" t="s">
        <v>158</v>
      </c>
      <c r="F811" s="7"/>
      <c r="G811" s="14" t="s">
        <v>53</v>
      </c>
      <c r="H811" s="13" t="s">
        <v>54</v>
      </c>
      <c r="I811" s="7" t="s">
        <v>75</v>
      </c>
      <c r="J811" s="7" t="s">
        <v>87</v>
      </c>
      <c r="K811" s="7" t="s">
        <v>57</v>
      </c>
      <c r="L811" s="7">
        <v>21</v>
      </c>
      <c r="M811" s="7" t="s">
        <v>109</v>
      </c>
      <c r="N811" s="7">
        <v>64</v>
      </c>
      <c r="O811" t="s">
        <v>7875</v>
      </c>
      <c r="P811" s="7" t="s">
        <v>77</v>
      </c>
      <c r="Q811" s="14" t="s">
        <v>56</v>
      </c>
      <c r="R811" t="b">
        <v>0</v>
      </c>
      <c r="S811" s="7">
        <v>1630</v>
      </c>
      <c r="T811" s="7">
        <v>17.100000000000001</v>
      </c>
      <c r="U811" s="7">
        <v>26.62</v>
      </c>
      <c r="V811" s="7">
        <v>0.40326659999999998</v>
      </c>
      <c r="W811" s="7">
        <v>2.6251199999999999</v>
      </c>
      <c r="X811" s="7">
        <v>5.3</v>
      </c>
      <c r="Y811" s="7">
        <v>3.45</v>
      </c>
      <c r="Z811" s="14">
        <v>3.69</v>
      </c>
      <c r="AA811" s="17">
        <v>1E-4</v>
      </c>
      <c r="AB811" s="3">
        <v>0.99990000000000001</v>
      </c>
      <c r="AC811" s="14" t="s">
        <v>197</v>
      </c>
      <c r="AD811" s="13">
        <v>7</v>
      </c>
      <c r="AE811" s="14">
        <v>6</v>
      </c>
      <c r="AF811" s="13">
        <v>4</v>
      </c>
      <c r="AG811" s="7">
        <v>4</v>
      </c>
      <c r="AH811" s="7">
        <v>0</v>
      </c>
      <c r="AI811" s="7">
        <v>3</v>
      </c>
      <c r="AJ811" s="7">
        <v>3</v>
      </c>
      <c r="AK811" s="14">
        <v>0</v>
      </c>
      <c r="AL811" s="13">
        <v>3</v>
      </c>
      <c r="AM811" s="14">
        <v>3</v>
      </c>
      <c r="AN811" s="7" t="s">
        <v>66</v>
      </c>
      <c r="AO811" s="7" t="s">
        <v>62</v>
      </c>
      <c r="AP811" s="7" t="s">
        <v>66</v>
      </c>
      <c r="AQ811" s="7" t="s">
        <v>70</v>
      </c>
      <c r="AR811" s="7" t="s">
        <v>70</v>
      </c>
      <c r="AS811" s="7" t="s">
        <v>66</v>
      </c>
      <c r="AT811" s="7" t="s">
        <v>70</v>
      </c>
      <c r="AU811" s="7" t="s">
        <v>70</v>
      </c>
      <c r="AV811" s="12">
        <v>0</v>
      </c>
      <c r="AW811" s="12">
        <v>0</v>
      </c>
      <c r="AX811" s="12">
        <v>0</v>
      </c>
      <c r="AY811" s="12">
        <v>1</v>
      </c>
      <c r="AZ811" s="12">
        <v>1</v>
      </c>
      <c r="BA811" s="12">
        <v>0</v>
      </c>
      <c r="BB811" s="12">
        <v>1</v>
      </c>
      <c r="BC811" s="12">
        <v>1</v>
      </c>
    </row>
    <row r="812" spans="1:55" x14ac:dyDescent="0.35">
      <c r="A812" s="7" t="s">
        <v>1834</v>
      </c>
      <c r="B812" s="7" t="s">
        <v>1835</v>
      </c>
      <c r="C812" s="13" t="s">
        <v>51</v>
      </c>
      <c r="D812" s="7">
        <v>300</v>
      </c>
      <c r="E812" s="7" t="s">
        <v>126</v>
      </c>
      <c r="F812" s="7"/>
      <c r="G812" s="14" t="s">
        <v>53</v>
      </c>
      <c r="H812" s="13" t="s">
        <v>54</v>
      </c>
      <c r="I812" s="7" t="s">
        <v>117</v>
      </c>
      <c r="J812" s="7" t="s">
        <v>56</v>
      </c>
      <c r="K812" s="7" t="s">
        <v>57</v>
      </c>
      <c r="L812" s="7">
        <v>32.6</v>
      </c>
      <c r="M812" s="7" t="s">
        <v>58</v>
      </c>
      <c r="N812" s="7">
        <v>43</v>
      </c>
      <c r="O812" t="s">
        <v>7875</v>
      </c>
      <c r="P812" s="7" t="s">
        <v>59</v>
      </c>
      <c r="Q812" s="14" t="s">
        <v>59</v>
      </c>
      <c r="R812" t="b">
        <v>0</v>
      </c>
      <c r="S812" s="7">
        <v>560</v>
      </c>
      <c r="T812" s="7">
        <v>14.72</v>
      </c>
      <c r="U812" s="7">
        <v>25.1</v>
      </c>
      <c r="V812" s="7">
        <v>0.59933340000000002</v>
      </c>
      <c r="W812" s="7">
        <v>1.0004200000000001</v>
      </c>
      <c r="X812" s="7">
        <v>5.9</v>
      </c>
      <c r="Y812" s="7">
        <v>4.0199999999999996</v>
      </c>
      <c r="Z812" s="14">
        <v>4</v>
      </c>
      <c r="AA812" s="17">
        <v>1E-4</v>
      </c>
      <c r="AB812" s="3">
        <v>0.99990000000000001</v>
      </c>
      <c r="AC812" s="14" t="s">
        <v>197</v>
      </c>
      <c r="AD812" s="13">
        <v>7</v>
      </c>
      <c r="AE812" s="14">
        <v>6</v>
      </c>
      <c r="AF812" s="13">
        <v>4</v>
      </c>
      <c r="AG812" s="7">
        <v>4</v>
      </c>
      <c r="AH812" s="7">
        <v>0</v>
      </c>
      <c r="AI812" s="7">
        <v>3</v>
      </c>
      <c r="AJ812" s="7">
        <v>3</v>
      </c>
      <c r="AK812" s="14">
        <v>0</v>
      </c>
      <c r="AL812" s="13">
        <v>3</v>
      </c>
      <c r="AM812" s="14">
        <v>3</v>
      </c>
      <c r="AN812" s="7" t="s">
        <v>66</v>
      </c>
      <c r="AO812" s="7" t="s">
        <v>62</v>
      </c>
      <c r="AP812" s="7" t="s">
        <v>66</v>
      </c>
      <c r="AQ812" s="7" t="s">
        <v>70</v>
      </c>
      <c r="AR812" s="7" t="s">
        <v>70</v>
      </c>
      <c r="AS812" s="7" t="s">
        <v>66</v>
      </c>
      <c r="AT812" s="7" t="s">
        <v>70</v>
      </c>
      <c r="AU812" s="7" t="s">
        <v>70</v>
      </c>
      <c r="AV812" s="12">
        <v>0</v>
      </c>
      <c r="AW812" s="12">
        <v>0</v>
      </c>
      <c r="AX812" s="12">
        <v>0</v>
      </c>
      <c r="AY812" s="12">
        <v>1</v>
      </c>
      <c r="AZ812" s="12">
        <v>1</v>
      </c>
      <c r="BA812" s="12">
        <v>0</v>
      </c>
      <c r="BB812" s="12">
        <v>1</v>
      </c>
      <c r="BC812" s="12">
        <v>1</v>
      </c>
    </row>
    <row r="813" spans="1:55" x14ac:dyDescent="0.35">
      <c r="A813" s="7" t="s">
        <v>1836</v>
      </c>
      <c r="B813" s="7" t="s">
        <v>1837</v>
      </c>
      <c r="C813" s="13" t="s">
        <v>51</v>
      </c>
      <c r="D813" s="7">
        <v>300</v>
      </c>
      <c r="E813" s="7" t="s">
        <v>105</v>
      </c>
      <c r="F813" s="7"/>
      <c r="G813" s="14" t="s">
        <v>53</v>
      </c>
      <c r="H813" s="13" t="s">
        <v>54</v>
      </c>
      <c r="I813" s="7" t="s">
        <v>106</v>
      </c>
      <c r="J813" s="7" t="s">
        <v>87</v>
      </c>
      <c r="K813" s="7" t="s">
        <v>84</v>
      </c>
      <c r="L813" s="7">
        <v>19.899999999999999</v>
      </c>
      <c r="M813" s="7" t="s">
        <v>85</v>
      </c>
      <c r="N813" s="7">
        <v>63</v>
      </c>
      <c r="O813" t="s">
        <v>7875</v>
      </c>
      <c r="P813" s="7" t="s">
        <v>59</v>
      </c>
      <c r="Q813" s="14" t="s">
        <v>59</v>
      </c>
      <c r="R813" t="b">
        <v>0</v>
      </c>
      <c r="S813" s="7">
        <v>871</v>
      </c>
      <c r="T813" s="7">
        <v>16.559999999999999</v>
      </c>
      <c r="U813" s="7">
        <v>24.5</v>
      </c>
      <c r="V813" s="7">
        <v>0.4978668</v>
      </c>
      <c r="W813" s="7">
        <v>1.7939400000000001</v>
      </c>
      <c r="X813" s="7">
        <v>5.4</v>
      </c>
      <c r="Y813" s="7">
        <v>3.66</v>
      </c>
      <c r="Z813" s="14">
        <v>4.13</v>
      </c>
      <c r="AA813" s="17">
        <v>3.8234600000000001E-2</v>
      </c>
      <c r="AB813" s="3">
        <v>0.96176499999999998</v>
      </c>
      <c r="AC813" s="14" t="s">
        <v>197</v>
      </c>
      <c r="AD813" s="13">
        <v>7</v>
      </c>
      <c r="AE813" s="14">
        <v>6</v>
      </c>
      <c r="AF813" s="13">
        <v>4</v>
      </c>
      <c r="AG813" s="7">
        <v>4</v>
      </c>
      <c r="AH813" s="7">
        <v>0</v>
      </c>
      <c r="AI813" s="7">
        <v>3</v>
      </c>
      <c r="AJ813" s="7">
        <v>3</v>
      </c>
      <c r="AK813" s="14">
        <v>0</v>
      </c>
      <c r="AL813" s="13">
        <v>3</v>
      </c>
      <c r="AM813" s="14">
        <v>3</v>
      </c>
      <c r="AN813" s="7" t="s">
        <v>66</v>
      </c>
      <c r="AO813" s="7" t="s">
        <v>62</v>
      </c>
      <c r="AP813" s="7" t="s">
        <v>66</v>
      </c>
      <c r="AQ813" s="7" t="s">
        <v>70</v>
      </c>
      <c r="AR813" s="7" t="s">
        <v>70</v>
      </c>
      <c r="AS813" s="7" t="s">
        <v>5797</v>
      </c>
      <c r="AT813" s="7" t="s">
        <v>70</v>
      </c>
      <c r="AU813" s="7" t="s">
        <v>70</v>
      </c>
      <c r="AV813" s="12">
        <v>0</v>
      </c>
      <c r="AW813" s="12">
        <v>0</v>
      </c>
      <c r="AX813" s="12">
        <v>0</v>
      </c>
      <c r="AY813" s="12">
        <v>1</v>
      </c>
      <c r="AZ813" s="12">
        <v>1</v>
      </c>
      <c r="BA813" s="12">
        <v>0</v>
      </c>
      <c r="BB813" s="12">
        <v>1</v>
      </c>
      <c r="BC813" s="12">
        <v>1</v>
      </c>
    </row>
    <row r="814" spans="1:55" x14ac:dyDescent="0.35">
      <c r="A814" s="7" t="s">
        <v>1838</v>
      </c>
      <c r="B814" s="7" t="s">
        <v>1839</v>
      </c>
      <c r="C814" s="13" t="s">
        <v>51</v>
      </c>
      <c r="D814" s="7">
        <v>300</v>
      </c>
      <c r="E814" s="7" t="s">
        <v>101</v>
      </c>
      <c r="F814" s="7"/>
      <c r="G814" s="14" t="s">
        <v>53</v>
      </c>
      <c r="H814" s="13" t="s">
        <v>54</v>
      </c>
      <c r="I814" s="7" t="s">
        <v>95</v>
      </c>
      <c r="J814" s="7" t="s">
        <v>56</v>
      </c>
      <c r="K814" s="7" t="s">
        <v>57</v>
      </c>
      <c r="L814" s="7">
        <v>35</v>
      </c>
      <c r="M814" s="7" t="s">
        <v>86</v>
      </c>
      <c r="N814" s="7"/>
      <c r="O814" t="s">
        <v>7875</v>
      </c>
      <c r="P814" s="7" t="s">
        <v>59</v>
      </c>
      <c r="Q814" s="14" t="s">
        <v>59</v>
      </c>
      <c r="R814" t="b">
        <v>0</v>
      </c>
      <c r="S814" s="7">
        <v>95</v>
      </c>
      <c r="T814" s="7">
        <v>11.23333</v>
      </c>
      <c r="U814" s="7">
        <v>25.33333</v>
      </c>
      <c r="V814" s="7">
        <v>1.4042243333333331</v>
      </c>
      <c r="W814" s="7">
        <v>0.19786666666666669</v>
      </c>
      <c r="X814" s="7">
        <v>7.1</v>
      </c>
      <c r="Y814" s="7">
        <v>1.63</v>
      </c>
      <c r="Z814" s="14">
        <v>4.72</v>
      </c>
      <c r="AA814" s="17">
        <v>3.3321000000000003E-2</v>
      </c>
      <c r="AB814" s="3">
        <v>0.96667899999999995</v>
      </c>
      <c r="AC814" s="14" t="s">
        <v>197</v>
      </c>
      <c r="AD814" s="13">
        <v>7</v>
      </c>
      <c r="AE814" s="14">
        <v>6</v>
      </c>
      <c r="AF814" s="13">
        <v>4</v>
      </c>
      <c r="AG814" s="7">
        <v>4</v>
      </c>
      <c r="AH814" s="7">
        <v>0</v>
      </c>
      <c r="AI814" s="7">
        <v>3</v>
      </c>
      <c r="AJ814" s="7">
        <v>3</v>
      </c>
      <c r="AK814" s="14">
        <v>0</v>
      </c>
      <c r="AL814" s="13">
        <v>3</v>
      </c>
      <c r="AM814" s="14">
        <v>3</v>
      </c>
      <c r="AN814" s="7" t="s">
        <v>66</v>
      </c>
      <c r="AO814" s="7" t="s">
        <v>62</v>
      </c>
      <c r="AP814" s="7" t="s">
        <v>62</v>
      </c>
      <c r="AQ814" s="7" t="s">
        <v>5797</v>
      </c>
      <c r="AR814" s="7" t="s">
        <v>62</v>
      </c>
      <c r="AS814" s="7" t="s">
        <v>5797</v>
      </c>
      <c r="AT814" s="7" t="s">
        <v>5797</v>
      </c>
      <c r="AU814" s="7" t="s">
        <v>70</v>
      </c>
      <c r="AV814" s="12">
        <v>0</v>
      </c>
      <c r="AW814" s="12">
        <v>0</v>
      </c>
      <c r="AX814" s="12">
        <v>0</v>
      </c>
      <c r="AY814" s="12">
        <v>1</v>
      </c>
      <c r="AZ814" s="12">
        <v>1</v>
      </c>
      <c r="BA814" s="12">
        <v>0</v>
      </c>
      <c r="BB814" s="12">
        <v>1</v>
      </c>
      <c r="BC814" s="12">
        <v>1</v>
      </c>
    </row>
    <row r="815" spans="1:55" x14ac:dyDescent="0.35">
      <c r="A815" s="7" t="s">
        <v>1840</v>
      </c>
      <c r="B815" s="7" t="s">
        <v>1841</v>
      </c>
      <c r="C815" s="13" t="s">
        <v>51</v>
      </c>
      <c r="D815" s="7">
        <v>300</v>
      </c>
      <c r="E815" s="7" t="s">
        <v>101</v>
      </c>
      <c r="F815" s="7"/>
      <c r="G815" s="14" t="s">
        <v>53</v>
      </c>
      <c r="H815" s="13" t="s">
        <v>54</v>
      </c>
      <c r="I815" s="7" t="s">
        <v>106</v>
      </c>
      <c r="J815" s="7" t="s">
        <v>56</v>
      </c>
      <c r="K815" s="7" t="s">
        <v>84</v>
      </c>
      <c r="L815" s="7">
        <v>29</v>
      </c>
      <c r="M815" s="7" t="s">
        <v>58</v>
      </c>
      <c r="N815" s="7">
        <v>40</v>
      </c>
      <c r="O815" t="s">
        <v>7875</v>
      </c>
      <c r="P815" s="7" t="s">
        <v>59</v>
      </c>
      <c r="Q815" s="14" t="s">
        <v>59</v>
      </c>
      <c r="R815" t="b">
        <v>0</v>
      </c>
      <c r="S815" s="7">
        <v>155</v>
      </c>
      <c r="T815" s="7">
        <v>9.4333299999999998</v>
      </c>
      <c r="U815" s="7">
        <v>21.5</v>
      </c>
      <c r="V815" s="7">
        <v>0.91766566666666682</v>
      </c>
      <c r="W815" s="7">
        <v>0.40089999999999998</v>
      </c>
      <c r="X815" s="7">
        <v>6.9</v>
      </c>
      <c r="Y815" s="7">
        <v>3.28</v>
      </c>
      <c r="Z815" s="14">
        <v>2.7</v>
      </c>
      <c r="AA815" s="17">
        <v>1E-4</v>
      </c>
      <c r="AB815" s="3">
        <v>0.99990000000000001</v>
      </c>
      <c r="AC815" s="14" t="s">
        <v>197</v>
      </c>
      <c r="AD815" s="13">
        <v>7</v>
      </c>
      <c r="AE815" s="14">
        <v>6</v>
      </c>
      <c r="AF815" s="13">
        <v>4</v>
      </c>
      <c r="AG815" s="7">
        <v>3</v>
      </c>
      <c r="AH815" s="7">
        <v>1</v>
      </c>
      <c r="AI815" s="7">
        <v>3</v>
      </c>
      <c r="AJ815" s="7">
        <v>2</v>
      </c>
      <c r="AK815" s="14">
        <v>1</v>
      </c>
      <c r="AL815" s="13">
        <v>3</v>
      </c>
      <c r="AM815" s="14">
        <v>3</v>
      </c>
      <c r="AN815" s="7" t="s">
        <v>66</v>
      </c>
      <c r="AO815" s="7" t="s">
        <v>62</v>
      </c>
      <c r="AP815" s="7" t="s">
        <v>66</v>
      </c>
      <c r="AQ815" s="7" t="s">
        <v>70</v>
      </c>
      <c r="AR815" s="7" t="s">
        <v>63</v>
      </c>
      <c r="AS815" s="7" t="s">
        <v>66</v>
      </c>
      <c r="AT815" s="7" t="s">
        <v>70</v>
      </c>
      <c r="AU815" s="7" t="s">
        <v>70</v>
      </c>
      <c r="AV815" s="12">
        <v>0</v>
      </c>
      <c r="AW815" s="12">
        <v>0</v>
      </c>
      <c r="AX815" s="12">
        <v>0</v>
      </c>
      <c r="AY815" s="12">
        <v>1</v>
      </c>
      <c r="AZ815" s="12">
        <v>1</v>
      </c>
      <c r="BA815" s="12">
        <v>0</v>
      </c>
      <c r="BB815" s="12">
        <v>1</v>
      </c>
      <c r="BC815" s="12">
        <v>1</v>
      </c>
    </row>
    <row r="816" spans="1:55" x14ac:dyDescent="0.35">
      <c r="A816" s="7" t="s">
        <v>1842</v>
      </c>
      <c r="B816" s="7" t="s">
        <v>1843</v>
      </c>
      <c r="C816" s="13" t="s">
        <v>51</v>
      </c>
      <c r="D816" s="7">
        <v>300</v>
      </c>
      <c r="E816" s="7" t="s">
        <v>100</v>
      </c>
      <c r="F816" s="7">
        <v>2660</v>
      </c>
      <c r="G816" s="14" t="s">
        <v>53</v>
      </c>
      <c r="H816" s="13" t="s">
        <v>54</v>
      </c>
      <c r="I816" s="7" t="s">
        <v>96</v>
      </c>
      <c r="J816" s="7" t="s">
        <v>76</v>
      </c>
      <c r="K816" s="7" t="s">
        <v>84</v>
      </c>
      <c r="L816" s="7">
        <v>34.9</v>
      </c>
      <c r="M816" s="7" t="s">
        <v>58</v>
      </c>
      <c r="N816" s="7">
        <v>32</v>
      </c>
      <c r="O816" t="s">
        <v>7875</v>
      </c>
      <c r="P816" s="7" t="s">
        <v>59</v>
      </c>
      <c r="Q816" s="14" t="s">
        <v>59</v>
      </c>
      <c r="R816" t="b">
        <v>0</v>
      </c>
      <c r="S816" s="7">
        <v>603</v>
      </c>
      <c r="T816" s="7">
        <v>8.2799999999999994</v>
      </c>
      <c r="U816" s="7">
        <v>23</v>
      </c>
      <c r="V816" s="7">
        <v>0.73093339999999996</v>
      </c>
      <c r="W816" s="7">
        <v>0.87634000000000001</v>
      </c>
      <c r="X816" s="7">
        <v>6.5</v>
      </c>
      <c r="Y816" s="7">
        <v>5.18</v>
      </c>
      <c r="Z816" s="14">
        <v>2.41</v>
      </c>
      <c r="AA816" s="17">
        <v>4.8258299999999997E-2</v>
      </c>
      <c r="AB816" s="3">
        <v>0.95174199999999998</v>
      </c>
      <c r="AC816" s="14" t="s">
        <v>197</v>
      </c>
      <c r="AD816" s="13">
        <v>7</v>
      </c>
      <c r="AE816" s="14">
        <v>6</v>
      </c>
      <c r="AF816" s="13">
        <v>4</v>
      </c>
      <c r="AG816" s="7">
        <v>4</v>
      </c>
      <c r="AH816" s="7">
        <v>0</v>
      </c>
      <c r="AI816" s="7">
        <v>3</v>
      </c>
      <c r="AJ816" s="7">
        <v>3</v>
      </c>
      <c r="AK816" s="14">
        <v>0</v>
      </c>
      <c r="AL816" s="13">
        <v>3</v>
      </c>
      <c r="AM816" s="14">
        <v>3</v>
      </c>
      <c r="AN816" s="7" t="s">
        <v>66</v>
      </c>
      <c r="AO816" s="7" t="s">
        <v>62</v>
      </c>
      <c r="AP816" s="7" t="s">
        <v>62</v>
      </c>
      <c r="AQ816" s="7" t="s">
        <v>5797</v>
      </c>
      <c r="AR816" s="7" t="s">
        <v>62</v>
      </c>
      <c r="AS816" s="7" t="s">
        <v>66</v>
      </c>
      <c r="AT816" s="7" t="s">
        <v>5797</v>
      </c>
      <c r="AU816" s="7" t="s">
        <v>5797</v>
      </c>
      <c r="AV816" s="12" t="s">
        <v>5797</v>
      </c>
      <c r="AW816" s="12">
        <v>0</v>
      </c>
      <c r="AX816" s="12">
        <v>0</v>
      </c>
      <c r="AY816" s="12">
        <v>1</v>
      </c>
      <c r="AZ816" s="12">
        <v>1</v>
      </c>
      <c r="BA816" s="12">
        <v>0</v>
      </c>
      <c r="BB816" s="12">
        <v>1</v>
      </c>
      <c r="BC816" s="12">
        <v>1</v>
      </c>
    </row>
    <row r="817" spans="1:55" x14ac:dyDescent="0.35">
      <c r="A817" s="7" t="s">
        <v>1844</v>
      </c>
      <c r="B817" s="7" t="s">
        <v>1845</v>
      </c>
      <c r="C817" s="13" t="s">
        <v>51</v>
      </c>
      <c r="D817" s="7">
        <v>300</v>
      </c>
      <c r="E817" s="7" t="s">
        <v>139</v>
      </c>
      <c r="F817" s="7">
        <v>210</v>
      </c>
      <c r="G817" s="14" t="s">
        <v>53</v>
      </c>
      <c r="H817" s="13" t="s">
        <v>54</v>
      </c>
      <c r="I817" s="7" t="s">
        <v>92</v>
      </c>
      <c r="J817" s="7" t="s">
        <v>56</v>
      </c>
      <c r="K817" s="7" t="s">
        <v>57</v>
      </c>
      <c r="L817" s="7">
        <v>24</v>
      </c>
      <c r="M817" s="7" t="s">
        <v>58</v>
      </c>
      <c r="N817" s="7">
        <v>39</v>
      </c>
      <c r="O817" t="s">
        <v>7875</v>
      </c>
      <c r="P817" s="7" t="s">
        <v>59</v>
      </c>
      <c r="Q817" s="14" t="s">
        <v>59</v>
      </c>
      <c r="R817" t="b">
        <v>0</v>
      </c>
      <c r="S817" s="7">
        <v>2037</v>
      </c>
      <c r="T817" s="7">
        <v>22</v>
      </c>
      <c r="U817" s="7">
        <v>31.98</v>
      </c>
      <c r="V817" s="7">
        <v>0.91953320000000005</v>
      </c>
      <c r="W817" s="7">
        <v>2.7665999999999999</v>
      </c>
      <c r="X817" s="7">
        <v>6</v>
      </c>
      <c r="Y817" s="7">
        <v>3.52</v>
      </c>
      <c r="Z817" s="14">
        <v>3.29</v>
      </c>
      <c r="AA817" s="17">
        <v>2.77618E-2</v>
      </c>
      <c r="AB817" s="3">
        <v>0.97223800000000005</v>
      </c>
      <c r="AC817" s="14" t="s">
        <v>197</v>
      </c>
      <c r="AD817" s="13">
        <v>7</v>
      </c>
      <c r="AE817" s="14">
        <v>6</v>
      </c>
      <c r="AF817" s="13">
        <v>4</v>
      </c>
      <c r="AG817" s="7">
        <v>4</v>
      </c>
      <c r="AH817" s="7">
        <v>0</v>
      </c>
      <c r="AI817" s="7">
        <v>3</v>
      </c>
      <c r="AJ817" s="7">
        <v>3</v>
      </c>
      <c r="AK817" s="14">
        <v>0</v>
      </c>
      <c r="AL817" s="13">
        <v>3</v>
      </c>
      <c r="AM817" s="14">
        <v>3</v>
      </c>
      <c r="AN817" s="7" t="s">
        <v>66</v>
      </c>
      <c r="AO817" s="7" t="s">
        <v>62</v>
      </c>
      <c r="AP817" s="7" t="s">
        <v>62</v>
      </c>
      <c r="AQ817" s="7" t="s">
        <v>5797</v>
      </c>
      <c r="AR817" s="7" t="s">
        <v>62</v>
      </c>
      <c r="AS817" s="7" t="s">
        <v>66</v>
      </c>
      <c r="AT817" s="7" t="s">
        <v>5797</v>
      </c>
      <c r="AU817" s="7" t="s">
        <v>70</v>
      </c>
      <c r="AV817" s="12">
        <v>0</v>
      </c>
      <c r="AW817" s="12">
        <v>0</v>
      </c>
      <c r="AX817" s="12">
        <v>0</v>
      </c>
      <c r="AY817" s="12">
        <v>1</v>
      </c>
      <c r="AZ817" s="12">
        <v>1</v>
      </c>
      <c r="BA817" s="12">
        <v>0</v>
      </c>
      <c r="BB817" s="12">
        <v>1</v>
      </c>
      <c r="BC817" s="12">
        <v>1</v>
      </c>
    </row>
    <row r="818" spans="1:55" x14ac:dyDescent="0.35">
      <c r="A818" s="7" t="s">
        <v>1846</v>
      </c>
      <c r="B818" s="7" t="s">
        <v>1847</v>
      </c>
      <c r="C818" s="13" t="s">
        <v>51</v>
      </c>
      <c r="D818" s="7">
        <v>300</v>
      </c>
      <c r="E818" s="7" t="s">
        <v>101</v>
      </c>
      <c r="F818" s="7"/>
      <c r="G818" s="14" t="s">
        <v>53</v>
      </c>
      <c r="H818" s="13" t="s">
        <v>54</v>
      </c>
      <c r="I818" s="7" t="s">
        <v>92</v>
      </c>
      <c r="J818" s="7" t="s">
        <v>56</v>
      </c>
      <c r="K818" s="7" t="s">
        <v>108</v>
      </c>
      <c r="L818" s="7">
        <v>37.200000000000003</v>
      </c>
      <c r="M818" s="7" t="s">
        <v>58</v>
      </c>
      <c r="N818" s="7">
        <v>36</v>
      </c>
      <c r="O818" t="s">
        <v>7914</v>
      </c>
      <c r="P818" s="7" t="s">
        <v>59</v>
      </c>
      <c r="Q818" s="14" t="s">
        <v>59</v>
      </c>
      <c r="R818" t="b">
        <v>0</v>
      </c>
      <c r="S818" s="7">
        <v>687</v>
      </c>
      <c r="T818" s="7">
        <v>8.1999999999999993</v>
      </c>
      <c r="U818" s="7">
        <v>16.033329999999999</v>
      </c>
      <c r="V818" s="7">
        <v>0.50155533333333346</v>
      </c>
      <c r="W818" s="7">
        <v>3.2052666666666672</v>
      </c>
      <c r="X818" s="7">
        <v>5.2</v>
      </c>
      <c r="Y818" s="7">
        <v>1.74</v>
      </c>
      <c r="Z818" s="14">
        <v>4.37</v>
      </c>
      <c r="AA818" s="17">
        <v>2.7860200000000002E-2</v>
      </c>
      <c r="AB818" s="3">
        <v>0.97214</v>
      </c>
      <c r="AC818" s="14" t="s">
        <v>197</v>
      </c>
      <c r="AD818" s="13">
        <v>7</v>
      </c>
      <c r="AE818" s="14">
        <v>6</v>
      </c>
      <c r="AF818" s="13">
        <v>4</v>
      </c>
      <c r="AG818" s="7">
        <v>4</v>
      </c>
      <c r="AH818" s="7">
        <v>0</v>
      </c>
      <c r="AI818" s="7">
        <v>3</v>
      </c>
      <c r="AJ818" s="7">
        <v>3</v>
      </c>
      <c r="AK818" s="14">
        <v>0</v>
      </c>
      <c r="AL818" s="13">
        <v>3</v>
      </c>
      <c r="AM818" s="14">
        <v>3</v>
      </c>
      <c r="AN818" s="7" t="s">
        <v>66</v>
      </c>
      <c r="AO818" s="7" t="s">
        <v>62</v>
      </c>
      <c r="AP818" s="7" t="s">
        <v>62</v>
      </c>
      <c r="AQ818" s="7" t="s">
        <v>5797</v>
      </c>
      <c r="AR818" s="7" t="s">
        <v>62</v>
      </c>
      <c r="AS818" s="7" t="s">
        <v>5797</v>
      </c>
      <c r="AT818" s="7" t="s">
        <v>5797</v>
      </c>
      <c r="AU818" s="7" t="s">
        <v>70</v>
      </c>
      <c r="AV818" s="12">
        <v>0</v>
      </c>
      <c r="AW818" s="12">
        <v>0</v>
      </c>
      <c r="AX818" s="12">
        <v>0</v>
      </c>
      <c r="AY818" s="12">
        <v>1</v>
      </c>
      <c r="AZ818" s="12">
        <v>1</v>
      </c>
      <c r="BA818" s="12">
        <v>0</v>
      </c>
      <c r="BB818" s="12">
        <v>1</v>
      </c>
      <c r="BC818" s="12">
        <v>1</v>
      </c>
    </row>
    <row r="819" spans="1:55" x14ac:dyDescent="0.35">
      <c r="A819" s="7" t="s">
        <v>1848</v>
      </c>
      <c r="B819" s="7" t="s">
        <v>1849</v>
      </c>
      <c r="C819" s="13" t="s">
        <v>51</v>
      </c>
      <c r="D819" s="7">
        <v>300</v>
      </c>
      <c r="E819" s="7" t="s">
        <v>100</v>
      </c>
      <c r="F819" s="7">
        <v>2000</v>
      </c>
      <c r="G819" s="14" t="s">
        <v>53</v>
      </c>
      <c r="H819" s="13" t="s">
        <v>54</v>
      </c>
      <c r="I819" s="7" t="s">
        <v>75</v>
      </c>
      <c r="J819" s="7" t="s">
        <v>56</v>
      </c>
      <c r="K819" s="7" t="s">
        <v>57</v>
      </c>
      <c r="L819" s="7">
        <v>23</v>
      </c>
      <c r="M819" s="7" t="s">
        <v>58</v>
      </c>
      <c r="N819" s="7">
        <v>36</v>
      </c>
      <c r="O819" t="s">
        <v>7875</v>
      </c>
      <c r="P819" s="7" t="s">
        <v>59</v>
      </c>
      <c r="Q819" s="14" t="s">
        <v>59</v>
      </c>
      <c r="R819" t="b">
        <v>0</v>
      </c>
      <c r="S819" s="7">
        <v>724</v>
      </c>
      <c r="T819" s="7">
        <v>10.54</v>
      </c>
      <c r="U819" s="7">
        <v>20.62</v>
      </c>
      <c r="V819" s="7">
        <v>0.40146660000000001</v>
      </c>
      <c r="W819" s="7">
        <v>1.3002800000000001</v>
      </c>
      <c r="X819" s="7">
        <v>5.7</v>
      </c>
      <c r="Y819" s="7">
        <v>4.8899999999999997</v>
      </c>
      <c r="Z819" s="14">
        <v>1.82</v>
      </c>
      <c r="AA819" s="17">
        <v>2.22604E-2</v>
      </c>
      <c r="AB819" s="3">
        <v>0.97774000000000005</v>
      </c>
      <c r="AC819" s="14" t="s">
        <v>197</v>
      </c>
      <c r="AD819" s="13">
        <v>7</v>
      </c>
      <c r="AE819" s="14">
        <v>6</v>
      </c>
      <c r="AF819" s="13">
        <v>4</v>
      </c>
      <c r="AG819" s="7">
        <v>4</v>
      </c>
      <c r="AH819" s="7">
        <v>0</v>
      </c>
      <c r="AI819" s="7">
        <v>3</v>
      </c>
      <c r="AJ819" s="7">
        <v>3</v>
      </c>
      <c r="AK819" s="14">
        <v>0</v>
      </c>
      <c r="AL819" s="13">
        <v>3</v>
      </c>
      <c r="AM819" s="14">
        <v>3</v>
      </c>
      <c r="AN819" s="7" t="s">
        <v>66</v>
      </c>
      <c r="AO819" s="7" t="s">
        <v>62</v>
      </c>
      <c r="AP819" s="7" t="s">
        <v>62</v>
      </c>
      <c r="AQ819" s="7" t="s">
        <v>70</v>
      </c>
      <c r="AR819" s="7" t="s">
        <v>62</v>
      </c>
      <c r="AS819" s="7" t="s">
        <v>66</v>
      </c>
      <c r="AT819" s="7" t="s">
        <v>5797</v>
      </c>
      <c r="AU819" s="7" t="s">
        <v>70</v>
      </c>
      <c r="AV819" s="12">
        <v>0</v>
      </c>
      <c r="AW819" s="12">
        <v>0</v>
      </c>
      <c r="AX819" s="12">
        <v>0</v>
      </c>
      <c r="AY819" s="12">
        <v>1</v>
      </c>
      <c r="AZ819" s="12">
        <v>1</v>
      </c>
      <c r="BA819" s="12">
        <v>0</v>
      </c>
      <c r="BB819" s="12">
        <v>1</v>
      </c>
      <c r="BC819" s="12">
        <v>1</v>
      </c>
    </row>
    <row r="820" spans="1:55" x14ac:dyDescent="0.35">
      <c r="A820" s="7" t="s">
        <v>1850</v>
      </c>
      <c r="B820" s="7" t="s">
        <v>1851</v>
      </c>
      <c r="C820" s="13" t="s">
        <v>51</v>
      </c>
      <c r="D820" s="7">
        <v>300</v>
      </c>
      <c r="E820" s="7" t="s">
        <v>158</v>
      </c>
      <c r="F820" s="7"/>
      <c r="G820" s="14" t="s">
        <v>53</v>
      </c>
      <c r="H820" s="13" t="s">
        <v>54</v>
      </c>
      <c r="I820" s="7" t="s">
        <v>75</v>
      </c>
      <c r="J820" s="7" t="s">
        <v>87</v>
      </c>
      <c r="K820" s="7" t="s">
        <v>57</v>
      </c>
      <c r="L820" s="7">
        <v>19</v>
      </c>
      <c r="M820" s="7" t="s">
        <v>109</v>
      </c>
      <c r="N820" s="7">
        <v>37</v>
      </c>
      <c r="O820" t="s">
        <v>7875</v>
      </c>
      <c r="P820" s="7" t="s">
        <v>113</v>
      </c>
      <c r="Q820" s="14" t="s">
        <v>56</v>
      </c>
      <c r="R820" t="b">
        <v>0</v>
      </c>
      <c r="S820" s="7">
        <v>1630</v>
      </c>
      <c r="T820" s="7">
        <v>17.100000000000001</v>
      </c>
      <c r="U820" s="7">
        <v>26.62</v>
      </c>
      <c r="V820" s="7">
        <v>0.40326659999999998</v>
      </c>
      <c r="W820" s="7">
        <v>2.6251199999999999</v>
      </c>
      <c r="X820" s="7">
        <v>5.3</v>
      </c>
      <c r="Y820" s="7">
        <v>3.45</v>
      </c>
      <c r="Z820" s="14">
        <v>3.69</v>
      </c>
      <c r="AA820" s="17">
        <v>1E-4</v>
      </c>
      <c r="AB820" s="3">
        <v>0.99990000000000001</v>
      </c>
      <c r="AC820" s="14" t="s">
        <v>197</v>
      </c>
      <c r="AD820" s="13">
        <v>7</v>
      </c>
      <c r="AE820" s="14">
        <v>6</v>
      </c>
      <c r="AF820" s="13">
        <v>4</v>
      </c>
      <c r="AG820" s="7">
        <v>4</v>
      </c>
      <c r="AH820" s="7">
        <v>0</v>
      </c>
      <c r="AI820" s="7">
        <v>3</v>
      </c>
      <c r="AJ820" s="7">
        <v>3</v>
      </c>
      <c r="AK820" s="14">
        <v>0</v>
      </c>
      <c r="AL820" s="13">
        <v>3</v>
      </c>
      <c r="AM820" s="14">
        <v>3</v>
      </c>
      <c r="AN820" s="7" t="s">
        <v>66</v>
      </c>
      <c r="AO820" s="7" t="s">
        <v>62</v>
      </c>
      <c r="AP820" s="7" t="s">
        <v>66</v>
      </c>
      <c r="AQ820" s="7" t="s">
        <v>70</v>
      </c>
      <c r="AR820" s="7" t="s">
        <v>70</v>
      </c>
      <c r="AS820" s="7" t="s">
        <v>66</v>
      </c>
      <c r="AT820" s="7" t="s">
        <v>70</v>
      </c>
      <c r="AU820" s="7" t="s">
        <v>70</v>
      </c>
      <c r="AV820" s="12">
        <v>0</v>
      </c>
      <c r="AW820" s="12">
        <v>0</v>
      </c>
      <c r="AX820" s="12">
        <v>0</v>
      </c>
      <c r="AY820" s="12">
        <v>1</v>
      </c>
      <c r="AZ820" s="12">
        <v>1</v>
      </c>
      <c r="BA820" s="12">
        <v>0</v>
      </c>
      <c r="BB820" s="12">
        <v>1</v>
      </c>
      <c r="BC820" s="12">
        <v>1</v>
      </c>
    </row>
    <row r="821" spans="1:55" x14ac:dyDescent="0.35">
      <c r="A821" s="7" t="s">
        <v>1852</v>
      </c>
      <c r="B821" s="7" t="s">
        <v>1853</v>
      </c>
      <c r="C821" s="13" t="s">
        <v>51</v>
      </c>
      <c r="D821" s="7">
        <v>300</v>
      </c>
      <c r="E821" s="7" t="s">
        <v>139</v>
      </c>
      <c r="F821" s="7"/>
      <c r="G821" s="14" t="s">
        <v>53</v>
      </c>
      <c r="H821" s="13" t="s">
        <v>54</v>
      </c>
      <c r="I821" s="7" t="s">
        <v>75</v>
      </c>
      <c r="J821" s="7" t="s">
        <v>87</v>
      </c>
      <c r="K821" s="7" t="s">
        <v>57</v>
      </c>
      <c r="L821" s="7">
        <v>18</v>
      </c>
      <c r="M821" s="7" t="s">
        <v>86</v>
      </c>
      <c r="N821" s="7">
        <v>48</v>
      </c>
      <c r="O821" t="s">
        <v>7875</v>
      </c>
      <c r="P821" s="7" t="s">
        <v>59</v>
      </c>
      <c r="Q821" s="14" t="s">
        <v>56</v>
      </c>
      <c r="R821" t="b">
        <v>0</v>
      </c>
      <c r="S821" s="7">
        <v>870</v>
      </c>
      <c r="T821" s="7">
        <v>18.86</v>
      </c>
      <c r="U821" s="7">
        <v>28.66</v>
      </c>
      <c r="V821" s="7">
        <v>0.69720000000000004</v>
      </c>
      <c r="W821" s="7">
        <v>1.1976800000000001</v>
      </c>
      <c r="X821" s="7">
        <v>6.6</v>
      </c>
      <c r="Y821" s="7">
        <v>3.63</v>
      </c>
      <c r="Z821" s="14">
        <v>2.64</v>
      </c>
      <c r="AA821" s="17">
        <v>1E-4</v>
      </c>
      <c r="AB821" s="3">
        <v>0.99990000000000001</v>
      </c>
      <c r="AC821" s="14" t="s">
        <v>197</v>
      </c>
      <c r="AD821" s="13">
        <v>7</v>
      </c>
      <c r="AE821" s="14">
        <v>6</v>
      </c>
      <c r="AF821" s="13">
        <v>4</v>
      </c>
      <c r="AG821" s="7">
        <v>2</v>
      </c>
      <c r="AH821" s="7">
        <v>2</v>
      </c>
      <c r="AI821" s="7">
        <v>3</v>
      </c>
      <c r="AJ821" s="7">
        <v>2</v>
      </c>
      <c r="AK821" s="14">
        <v>1</v>
      </c>
      <c r="AL821" s="13">
        <v>3</v>
      </c>
      <c r="AM821" s="14">
        <v>3</v>
      </c>
      <c r="AN821" s="7" t="s">
        <v>69</v>
      </c>
      <c r="AO821" s="7" t="s">
        <v>62</v>
      </c>
      <c r="AP821" s="7" t="s">
        <v>66</v>
      </c>
      <c r="AQ821" s="7" t="s">
        <v>70</v>
      </c>
      <c r="AR821" s="7" t="s">
        <v>70</v>
      </c>
      <c r="AS821" s="7" t="s">
        <v>66</v>
      </c>
      <c r="AT821" s="7" t="s">
        <v>70</v>
      </c>
      <c r="AU821" s="7" t="s">
        <v>70</v>
      </c>
      <c r="AV821" s="12">
        <v>1</v>
      </c>
      <c r="AW821" s="12">
        <v>0</v>
      </c>
      <c r="AX821" s="12">
        <v>0</v>
      </c>
      <c r="AY821" s="12">
        <v>1</v>
      </c>
      <c r="AZ821" s="12">
        <v>1</v>
      </c>
      <c r="BA821" s="12">
        <v>0</v>
      </c>
      <c r="BB821" s="12" t="s">
        <v>5797</v>
      </c>
      <c r="BC821" s="12">
        <v>1</v>
      </c>
    </row>
    <row r="822" spans="1:55" x14ac:dyDescent="0.35">
      <c r="A822" s="7" t="s">
        <v>1854</v>
      </c>
      <c r="B822" s="7" t="s">
        <v>1855</v>
      </c>
      <c r="C822" s="13" t="s">
        <v>51</v>
      </c>
      <c r="D822" s="7">
        <v>300</v>
      </c>
      <c r="E822" s="7" t="s">
        <v>158</v>
      </c>
      <c r="F822" s="7"/>
      <c r="G822" s="14" t="s">
        <v>53</v>
      </c>
      <c r="H822" s="13" t="s">
        <v>54</v>
      </c>
      <c r="I822" s="7" t="s">
        <v>75</v>
      </c>
      <c r="J822" s="7" t="s">
        <v>87</v>
      </c>
      <c r="K822" s="7" t="s">
        <v>57</v>
      </c>
      <c r="L822" s="7">
        <v>22</v>
      </c>
      <c r="M822" s="7" t="s">
        <v>109</v>
      </c>
      <c r="N822" s="7">
        <v>37</v>
      </c>
      <c r="O822" t="s">
        <v>7875</v>
      </c>
      <c r="P822" s="7" t="s">
        <v>113</v>
      </c>
      <c r="Q822" s="14" t="s">
        <v>56</v>
      </c>
      <c r="R822" t="b">
        <v>0</v>
      </c>
      <c r="S822" s="7">
        <v>1630</v>
      </c>
      <c r="T822" s="7">
        <v>17.100000000000001</v>
      </c>
      <c r="U822" s="7">
        <v>26.62</v>
      </c>
      <c r="V822" s="7">
        <v>0.40326659999999998</v>
      </c>
      <c r="W822" s="7">
        <v>2.6251199999999999</v>
      </c>
      <c r="X822" s="7">
        <v>5.3</v>
      </c>
      <c r="Y822" s="7">
        <v>3.45</v>
      </c>
      <c r="Z822" s="14">
        <v>3.69</v>
      </c>
      <c r="AA822" s="17">
        <v>1E-4</v>
      </c>
      <c r="AB822" s="3">
        <v>0.99990000000000001</v>
      </c>
      <c r="AC822" s="14" t="s">
        <v>197</v>
      </c>
      <c r="AD822" s="13">
        <v>7</v>
      </c>
      <c r="AE822" s="14">
        <v>6</v>
      </c>
      <c r="AF822" s="13">
        <v>4</v>
      </c>
      <c r="AG822" s="7">
        <v>4</v>
      </c>
      <c r="AH822" s="7">
        <v>0</v>
      </c>
      <c r="AI822" s="7">
        <v>3</v>
      </c>
      <c r="AJ822" s="7">
        <v>3</v>
      </c>
      <c r="AK822" s="14">
        <v>0</v>
      </c>
      <c r="AL822" s="13">
        <v>3</v>
      </c>
      <c r="AM822" s="14">
        <v>3</v>
      </c>
      <c r="AN822" s="7" t="s">
        <v>66</v>
      </c>
      <c r="AO822" s="7" t="s">
        <v>62</v>
      </c>
      <c r="AP822" s="7" t="s">
        <v>66</v>
      </c>
      <c r="AQ822" s="7" t="s">
        <v>70</v>
      </c>
      <c r="AR822" s="7" t="s">
        <v>70</v>
      </c>
      <c r="AS822" s="7" t="s">
        <v>66</v>
      </c>
      <c r="AT822" s="7" t="s">
        <v>70</v>
      </c>
      <c r="AU822" s="7" t="s">
        <v>70</v>
      </c>
      <c r="AV822" s="12">
        <v>0</v>
      </c>
      <c r="AW822" s="12">
        <v>0</v>
      </c>
      <c r="AX822" s="12">
        <v>0</v>
      </c>
      <c r="AY822" s="12">
        <v>1</v>
      </c>
      <c r="AZ822" s="12">
        <v>1</v>
      </c>
      <c r="BA822" s="12">
        <v>0</v>
      </c>
      <c r="BB822" s="12">
        <v>1</v>
      </c>
      <c r="BC822" s="12">
        <v>1</v>
      </c>
    </row>
    <row r="823" spans="1:55" x14ac:dyDescent="0.35">
      <c r="A823" s="7" t="s">
        <v>1856</v>
      </c>
      <c r="B823" s="7" t="s">
        <v>1857</v>
      </c>
      <c r="C823" s="13" t="s">
        <v>51</v>
      </c>
      <c r="D823" s="7">
        <v>300</v>
      </c>
      <c r="E823" s="7" t="s">
        <v>100</v>
      </c>
      <c r="F823" s="7">
        <v>1563</v>
      </c>
      <c r="G823" s="14" t="s">
        <v>53</v>
      </c>
      <c r="H823" s="13" t="s">
        <v>54</v>
      </c>
      <c r="I823" s="7" t="s">
        <v>75</v>
      </c>
      <c r="J823" s="7" t="s">
        <v>87</v>
      </c>
      <c r="K823" s="7" t="s">
        <v>57</v>
      </c>
      <c r="L823" s="7">
        <v>33.200000000000003</v>
      </c>
      <c r="M823" s="7" t="s">
        <v>109</v>
      </c>
      <c r="N823" s="7">
        <v>46</v>
      </c>
      <c r="O823" t="s">
        <v>7875</v>
      </c>
      <c r="P823" s="7" t="s">
        <v>113</v>
      </c>
      <c r="Q823" s="14" t="s">
        <v>113</v>
      </c>
      <c r="R823" t="b">
        <v>0</v>
      </c>
      <c r="S823" s="7">
        <v>532</v>
      </c>
      <c r="T823" s="7">
        <v>15.52</v>
      </c>
      <c r="U823" s="7">
        <v>29.02</v>
      </c>
      <c r="V823" s="7">
        <v>1.2645999999999999</v>
      </c>
      <c r="W823" s="7">
        <v>0.70262000000000002</v>
      </c>
      <c r="X823" s="7">
        <v>7.5</v>
      </c>
      <c r="Y823" s="7">
        <v>3.9</v>
      </c>
      <c r="Z823" s="14">
        <v>2.97</v>
      </c>
      <c r="AA823" s="17">
        <v>1E-4</v>
      </c>
      <c r="AB823" s="3">
        <v>0.99990000000000001</v>
      </c>
      <c r="AC823" s="14" t="s">
        <v>197</v>
      </c>
      <c r="AD823" s="13">
        <v>7</v>
      </c>
      <c r="AE823" s="14">
        <v>6</v>
      </c>
      <c r="AF823" s="13">
        <v>4</v>
      </c>
      <c r="AG823" s="7">
        <v>4</v>
      </c>
      <c r="AH823" s="7">
        <v>0</v>
      </c>
      <c r="AI823" s="7">
        <v>3</v>
      </c>
      <c r="AJ823" s="7">
        <v>3</v>
      </c>
      <c r="AK823" s="14">
        <v>0</v>
      </c>
      <c r="AL823" s="13">
        <v>3</v>
      </c>
      <c r="AM823" s="14">
        <v>3</v>
      </c>
      <c r="AN823" s="7" t="s">
        <v>66</v>
      </c>
      <c r="AO823" s="7" t="s">
        <v>62</v>
      </c>
      <c r="AP823" s="7" t="s">
        <v>66</v>
      </c>
      <c r="AQ823" s="7" t="s">
        <v>70</v>
      </c>
      <c r="AR823" s="7" t="s">
        <v>70</v>
      </c>
      <c r="AS823" s="7" t="s">
        <v>66</v>
      </c>
      <c r="AT823" s="7" t="s">
        <v>70</v>
      </c>
      <c r="AU823" s="7" t="s">
        <v>70</v>
      </c>
      <c r="AV823" s="12">
        <v>0</v>
      </c>
      <c r="AW823" s="12">
        <v>0</v>
      </c>
      <c r="AX823" s="12">
        <v>0</v>
      </c>
      <c r="AY823" s="12">
        <v>1</v>
      </c>
      <c r="AZ823" s="12">
        <v>1</v>
      </c>
      <c r="BA823" s="12">
        <v>0</v>
      </c>
      <c r="BB823" s="12">
        <v>1</v>
      </c>
      <c r="BC823" s="12">
        <v>1</v>
      </c>
    </row>
    <row r="824" spans="1:55" x14ac:dyDescent="0.35">
      <c r="A824" s="7" t="s">
        <v>1858</v>
      </c>
      <c r="B824" s="7" t="s">
        <v>1859</v>
      </c>
      <c r="C824" s="13" t="s">
        <v>51</v>
      </c>
      <c r="D824" s="7">
        <v>300</v>
      </c>
      <c r="E824" s="7" t="s">
        <v>139</v>
      </c>
      <c r="F824" s="7"/>
      <c r="G824" s="14" t="s">
        <v>53</v>
      </c>
      <c r="H824" s="13" t="s">
        <v>54</v>
      </c>
      <c r="I824" s="7" t="s">
        <v>103</v>
      </c>
      <c r="J824" s="7" t="s">
        <v>87</v>
      </c>
      <c r="K824" s="7" t="s">
        <v>57</v>
      </c>
      <c r="L824" s="7">
        <v>30.2</v>
      </c>
      <c r="M824" s="7" t="s">
        <v>86</v>
      </c>
      <c r="N824" s="7">
        <v>29</v>
      </c>
      <c r="O824" t="s">
        <v>7881</v>
      </c>
      <c r="P824" s="7" t="s">
        <v>59</v>
      </c>
      <c r="Q824" s="14" t="s">
        <v>59</v>
      </c>
      <c r="R824" t="b">
        <v>0</v>
      </c>
      <c r="S824" s="7">
        <v>1664</v>
      </c>
      <c r="T824" s="7">
        <v>14.18</v>
      </c>
      <c r="U824" s="7">
        <v>24.42</v>
      </c>
      <c r="V824" s="7">
        <v>0.48979980000000001</v>
      </c>
      <c r="W824" s="7">
        <v>2.6250800000000001</v>
      </c>
      <c r="X824" s="7">
        <v>5.4</v>
      </c>
      <c r="Y824" s="7">
        <v>3.63</v>
      </c>
      <c r="Z824" s="14">
        <v>3.4</v>
      </c>
      <c r="AA824" s="17">
        <v>1E-4</v>
      </c>
      <c r="AB824" s="3">
        <v>0.99990000000000001</v>
      </c>
      <c r="AC824" s="14" t="s">
        <v>197</v>
      </c>
      <c r="AD824" s="13">
        <v>7</v>
      </c>
      <c r="AE824" s="14">
        <v>6</v>
      </c>
      <c r="AF824" s="13">
        <v>4</v>
      </c>
      <c r="AG824" s="7">
        <v>4</v>
      </c>
      <c r="AH824" s="7">
        <v>0</v>
      </c>
      <c r="AI824" s="7">
        <v>3</v>
      </c>
      <c r="AJ824" s="7">
        <v>3</v>
      </c>
      <c r="AK824" s="14">
        <v>0</v>
      </c>
      <c r="AL824" s="13">
        <v>3</v>
      </c>
      <c r="AM824" s="14">
        <v>3</v>
      </c>
      <c r="AN824" s="7" t="s">
        <v>66</v>
      </c>
      <c r="AO824" s="7" t="s">
        <v>62</v>
      </c>
      <c r="AP824" s="7" t="s">
        <v>62</v>
      </c>
      <c r="AQ824" s="7" t="s">
        <v>5797</v>
      </c>
      <c r="AR824" s="7" t="s">
        <v>62</v>
      </c>
      <c r="AS824" s="7" t="s">
        <v>5797</v>
      </c>
      <c r="AT824" s="7" t="s">
        <v>70</v>
      </c>
      <c r="AU824" s="7" t="s">
        <v>70</v>
      </c>
      <c r="AV824" s="12">
        <v>0</v>
      </c>
      <c r="AW824" s="12">
        <v>0</v>
      </c>
      <c r="AX824" s="12">
        <v>0</v>
      </c>
      <c r="AY824" s="12">
        <v>1</v>
      </c>
      <c r="AZ824" s="12">
        <v>1</v>
      </c>
      <c r="BA824" s="12">
        <v>0</v>
      </c>
      <c r="BB824" s="12">
        <v>1</v>
      </c>
      <c r="BC824" s="12">
        <v>1</v>
      </c>
    </row>
    <row r="825" spans="1:55" x14ac:dyDescent="0.35">
      <c r="A825" s="7" t="s">
        <v>1860</v>
      </c>
      <c r="B825" s="7" t="s">
        <v>1861</v>
      </c>
      <c r="C825" s="13" t="s">
        <v>51</v>
      </c>
      <c r="D825" s="7">
        <v>300</v>
      </c>
      <c r="E825" s="7" t="s">
        <v>100</v>
      </c>
      <c r="F825" s="7">
        <v>2180</v>
      </c>
      <c r="G825" s="14" t="s">
        <v>53</v>
      </c>
      <c r="H825" s="13" t="s">
        <v>54</v>
      </c>
      <c r="I825" s="7" t="s">
        <v>83</v>
      </c>
      <c r="J825" s="7" t="s">
        <v>76</v>
      </c>
      <c r="K825" s="7" t="s">
        <v>57</v>
      </c>
      <c r="L825" s="7">
        <v>31</v>
      </c>
      <c r="M825" s="7" t="s">
        <v>58</v>
      </c>
      <c r="N825" s="7">
        <v>34</v>
      </c>
      <c r="O825" t="s">
        <v>7875</v>
      </c>
      <c r="P825" s="7" t="s">
        <v>59</v>
      </c>
      <c r="Q825" s="14" t="s">
        <v>59</v>
      </c>
      <c r="R825" t="b">
        <v>0</v>
      </c>
      <c r="S825" s="7">
        <v>338</v>
      </c>
      <c r="T825" s="7">
        <v>8.66</v>
      </c>
      <c r="U825" s="7">
        <v>23.54</v>
      </c>
      <c r="V825" s="7">
        <v>0.66333320000000007</v>
      </c>
      <c r="W825" s="7">
        <v>0.52303999999999995</v>
      </c>
      <c r="X825" s="7">
        <v>7.7</v>
      </c>
      <c r="Y825" s="7">
        <v>5.45</v>
      </c>
      <c r="Z825" s="14">
        <v>2.13</v>
      </c>
      <c r="AA825" s="17">
        <v>1.5557E-2</v>
      </c>
      <c r="AB825" s="3">
        <v>0.98444299999999996</v>
      </c>
      <c r="AC825" s="14" t="s">
        <v>197</v>
      </c>
      <c r="AD825" s="13">
        <v>7</v>
      </c>
      <c r="AE825" s="14">
        <v>6</v>
      </c>
      <c r="AF825" s="13">
        <v>4</v>
      </c>
      <c r="AG825" s="7">
        <v>4</v>
      </c>
      <c r="AH825" s="7">
        <v>0</v>
      </c>
      <c r="AI825" s="7">
        <v>3</v>
      </c>
      <c r="AJ825" s="7">
        <v>3</v>
      </c>
      <c r="AK825" s="14">
        <v>0</v>
      </c>
      <c r="AL825" s="13">
        <v>3</v>
      </c>
      <c r="AM825" s="14">
        <v>3</v>
      </c>
      <c r="AN825" s="7" t="s">
        <v>66</v>
      </c>
      <c r="AO825" s="7" t="s">
        <v>62</v>
      </c>
      <c r="AP825" s="7" t="s">
        <v>62</v>
      </c>
      <c r="AQ825" s="7" t="s">
        <v>5797</v>
      </c>
      <c r="AR825" s="7" t="s">
        <v>62</v>
      </c>
      <c r="AS825" s="7" t="s">
        <v>66</v>
      </c>
      <c r="AT825" s="7" t="s">
        <v>70</v>
      </c>
      <c r="AU825" s="7" t="s">
        <v>70</v>
      </c>
      <c r="AV825" s="12">
        <v>0</v>
      </c>
      <c r="AW825" s="12">
        <v>0</v>
      </c>
      <c r="AX825" s="12">
        <v>0</v>
      </c>
      <c r="AY825" s="12">
        <v>1</v>
      </c>
      <c r="AZ825" s="12">
        <v>1</v>
      </c>
      <c r="BA825" s="12">
        <v>0</v>
      </c>
      <c r="BB825" s="12">
        <v>1</v>
      </c>
      <c r="BC825" s="12">
        <v>1</v>
      </c>
    </row>
    <row r="826" spans="1:55" x14ac:dyDescent="0.35">
      <c r="A826" s="7" t="s">
        <v>1862</v>
      </c>
      <c r="B826" s="7" t="s">
        <v>1863</v>
      </c>
      <c r="C826" s="13" t="s">
        <v>51</v>
      </c>
      <c r="D826" s="7">
        <v>300</v>
      </c>
      <c r="E826" s="7" t="s">
        <v>100</v>
      </c>
      <c r="F826" s="7"/>
      <c r="G826" s="14" t="s">
        <v>53</v>
      </c>
      <c r="H826" s="13" t="s">
        <v>54</v>
      </c>
      <c r="I826" s="7" t="s">
        <v>75</v>
      </c>
      <c r="J826" s="7" t="s">
        <v>56</v>
      </c>
      <c r="K826" s="7" t="s">
        <v>57</v>
      </c>
      <c r="L826" s="7">
        <v>22</v>
      </c>
      <c r="M826" s="7" t="s">
        <v>58</v>
      </c>
      <c r="N826" s="7">
        <v>35</v>
      </c>
      <c r="O826" t="s">
        <v>7875</v>
      </c>
      <c r="P826" s="7" t="s">
        <v>59</v>
      </c>
      <c r="Q826" s="14" t="s">
        <v>59</v>
      </c>
      <c r="R826" t="b">
        <v>0</v>
      </c>
      <c r="S826" s="7">
        <v>799</v>
      </c>
      <c r="T826" s="7">
        <v>7.86</v>
      </c>
      <c r="U826" s="7">
        <v>21.26</v>
      </c>
      <c r="V826" s="7">
        <v>0.64619919999999997</v>
      </c>
      <c r="W826" s="7">
        <v>1.20028</v>
      </c>
      <c r="X826" s="7">
        <v>5.9</v>
      </c>
      <c r="Y826" s="7">
        <v>4.42</v>
      </c>
      <c r="Z826" s="14">
        <v>2.5499999999999998</v>
      </c>
      <c r="AA826" s="17">
        <v>0.171931</v>
      </c>
      <c r="AB826" s="3">
        <v>0.82806900000000006</v>
      </c>
      <c r="AC826" s="14" t="s">
        <v>197</v>
      </c>
      <c r="AD826" s="13">
        <v>7</v>
      </c>
      <c r="AE826" s="14">
        <v>6</v>
      </c>
      <c r="AF826" s="13">
        <v>4</v>
      </c>
      <c r="AG826" s="7">
        <v>4</v>
      </c>
      <c r="AH826" s="7">
        <v>0</v>
      </c>
      <c r="AI826" s="7">
        <v>3</v>
      </c>
      <c r="AJ826" s="7">
        <v>3</v>
      </c>
      <c r="AK826" s="14">
        <v>0</v>
      </c>
      <c r="AL826" s="13">
        <v>3</v>
      </c>
      <c r="AM826" s="14">
        <v>3</v>
      </c>
      <c r="AN826" s="7" t="s">
        <v>66</v>
      </c>
      <c r="AO826" s="7" t="s">
        <v>62</v>
      </c>
      <c r="AP826" s="7" t="s">
        <v>62</v>
      </c>
      <c r="AQ826" s="7" t="s">
        <v>5797</v>
      </c>
      <c r="AR826" s="7" t="s">
        <v>62</v>
      </c>
      <c r="AS826" s="7" t="s">
        <v>66</v>
      </c>
      <c r="AT826" s="7" t="s">
        <v>5797</v>
      </c>
      <c r="AU826" s="7" t="s">
        <v>70</v>
      </c>
      <c r="AV826" s="12">
        <v>0</v>
      </c>
      <c r="AW826" s="12">
        <v>0</v>
      </c>
      <c r="AX826" s="12">
        <v>0</v>
      </c>
      <c r="AY826" s="12">
        <v>1</v>
      </c>
      <c r="AZ826" s="12">
        <v>1</v>
      </c>
      <c r="BA826" s="12">
        <v>0</v>
      </c>
      <c r="BB826" s="12">
        <v>1</v>
      </c>
      <c r="BC826" s="12">
        <v>1</v>
      </c>
    </row>
    <row r="827" spans="1:55" x14ac:dyDescent="0.35">
      <c r="A827" s="7" t="s">
        <v>1864</v>
      </c>
      <c r="B827" s="7" t="s">
        <v>1865</v>
      </c>
      <c r="C827" s="13" t="s">
        <v>51</v>
      </c>
      <c r="D827" s="7">
        <v>300</v>
      </c>
      <c r="E827" s="7" t="s">
        <v>100</v>
      </c>
      <c r="F827" s="7">
        <v>1696</v>
      </c>
      <c r="G827" s="14" t="s">
        <v>53</v>
      </c>
      <c r="H827" s="13" t="s">
        <v>54</v>
      </c>
      <c r="I827" s="7" t="s">
        <v>83</v>
      </c>
      <c r="J827" s="7" t="s">
        <v>56</v>
      </c>
      <c r="K827" s="7" t="s">
        <v>57</v>
      </c>
      <c r="L827" s="7">
        <v>30</v>
      </c>
      <c r="M827" s="7" t="s">
        <v>58</v>
      </c>
      <c r="N827" s="7">
        <v>35</v>
      </c>
      <c r="O827" t="s">
        <v>7881</v>
      </c>
      <c r="P827" s="7" t="s">
        <v>59</v>
      </c>
      <c r="Q827" s="14" t="s">
        <v>59</v>
      </c>
      <c r="R827" t="b">
        <v>0</v>
      </c>
      <c r="S827" s="7">
        <v>491</v>
      </c>
      <c r="T827" s="7">
        <v>14.92</v>
      </c>
      <c r="U827" s="7">
        <v>28.98</v>
      </c>
      <c r="V827" s="7">
        <v>1.137534</v>
      </c>
      <c r="W827" s="7">
        <v>0.67481999999999998</v>
      </c>
      <c r="X827" s="7"/>
      <c r="Y827" s="7"/>
      <c r="Z827" s="14"/>
      <c r="AA827" s="17">
        <v>3.1982299999999998E-2</v>
      </c>
      <c r="AB827" s="3">
        <v>0.96801800000000005</v>
      </c>
      <c r="AC827" s="14" t="s">
        <v>197</v>
      </c>
      <c r="AD827" s="13">
        <v>7</v>
      </c>
      <c r="AE827" s="14">
        <v>6</v>
      </c>
      <c r="AF827" s="13">
        <v>4</v>
      </c>
      <c r="AG827" s="7">
        <v>4</v>
      </c>
      <c r="AH827" s="7">
        <v>0</v>
      </c>
      <c r="AI827" s="7">
        <v>3</v>
      </c>
      <c r="AJ827" s="7">
        <v>3</v>
      </c>
      <c r="AK827" s="14">
        <v>0</v>
      </c>
      <c r="AL827" s="13">
        <v>3</v>
      </c>
      <c r="AM827" s="14">
        <v>3</v>
      </c>
      <c r="AN827" s="7" t="s">
        <v>66</v>
      </c>
      <c r="AO827" s="7" t="s">
        <v>62</v>
      </c>
      <c r="AP827" s="7" t="s">
        <v>62</v>
      </c>
      <c r="AQ827" s="7" t="s">
        <v>5797</v>
      </c>
      <c r="AR827" s="7" t="s">
        <v>62</v>
      </c>
      <c r="AS827" s="7" t="s">
        <v>66</v>
      </c>
      <c r="AT827" s="7" t="s">
        <v>70</v>
      </c>
      <c r="AU827" s="7" t="s">
        <v>70</v>
      </c>
      <c r="AV827" s="12">
        <v>0</v>
      </c>
      <c r="AW827" s="12">
        <v>0</v>
      </c>
      <c r="AX827" s="12">
        <v>0</v>
      </c>
      <c r="AY827" s="12">
        <v>1</v>
      </c>
      <c r="AZ827" s="12">
        <v>1</v>
      </c>
      <c r="BA827" s="12">
        <v>0</v>
      </c>
      <c r="BB827" s="12">
        <v>1</v>
      </c>
      <c r="BC827" s="12">
        <v>1</v>
      </c>
    </row>
    <row r="828" spans="1:55" x14ac:dyDescent="0.35">
      <c r="A828" s="7" t="s">
        <v>1866</v>
      </c>
      <c r="B828" s="7" t="s">
        <v>1867</v>
      </c>
      <c r="C828" s="13" t="s">
        <v>51</v>
      </c>
      <c r="D828" s="7">
        <v>300</v>
      </c>
      <c r="E828" s="7" t="s">
        <v>100</v>
      </c>
      <c r="F828" s="7">
        <v>2675</v>
      </c>
      <c r="G828" s="14" t="s">
        <v>53</v>
      </c>
      <c r="H828" s="13" t="s">
        <v>54</v>
      </c>
      <c r="I828" s="7" t="s">
        <v>107</v>
      </c>
      <c r="J828" s="7" t="s">
        <v>56</v>
      </c>
      <c r="K828" s="7" t="s">
        <v>57</v>
      </c>
      <c r="L828" s="7">
        <v>29</v>
      </c>
      <c r="M828" s="7" t="s">
        <v>58</v>
      </c>
      <c r="N828" s="7">
        <v>34</v>
      </c>
      <c r="O828" t="s">
        <v>7875</v>
      </c>
      <c r="P828" s="7" t="s">
        <v>59</v>
      </c>
      <c r="Q828" s="14" t="s">
        <v>59</v>
      </c>
      <c r="R828" t="b">
        <v>0</v>
      </c>
      <c r="S828" s="7">
        <v>742</v>
      </c>
      <c r="T828" s="7">
        <v>8.06</v>
      </c>
      <c r="U828" s="7">
        <v>21.38</v>
      </c>
      <c r="V828" s="7">
        <v>0.63700000000000012</v>
      </c>
      <c r="W828" s="7">
        <v>1.0790599999999999</v>
      </c>
      <c r="X828" s="7"/>
      <c r="Y828" s="7"/>
      <c r="Z828" s="14"/>
      <c r="AA828" s="17">
        <v>1.36986E-2</v>
      </c>
      <c r="AB828" s="3">
        <v>0.98630099999999998</v>
      </c>
      <c r="AC828" s="14" t="s">
        <v>197</v>
      </c>
      <c r="AD828" s="13">
        <v>7</v>
      </c>
      <c r="AE828" s="14">
        <v>6</v>
      </c>
      <c r="AF828" s="13">
        <v>4</v>
      </c>
      <c r="AG828" s="7">
        <v>4</v>
      </c>
      <c r="AH828" s="7">
        <v>0</v>
      </c>
      <c r="AI828" s="7">
        <v>3</v>
      </c>
      <c r="AJ828" s="7">
        <v>3</v>
      </c>
      <c r="AK828" s="14">
        <v>0</v>
      </c>
      <c r="AL828" s="13">
        <v>3</v>
      </c>
      <c r="AM828" s="14">
        <v>3</v>
      </c>
      <c r="AN828" s="7" t="s">
        <v>66</v>
      </c>
      <c r="AO828" s="7" t="s">
        <v>62</v>
      </c>
      <c r="AP828" s="7" t="s">
        <v>62</v>
      </c>
      <c r="AQ828" s="7" t="s">
        <v>5797</v>
      </c>
      <c r="AR828" s="7" t="s">
        <v>62</v>
      </c>
      <c r="AS828" s="7" t="s">
        <v>66</v>
      </c>
      <c r="AT828" s="7" t="s">
        <v>70</v>
      </c>
      <c r="AU828" s="7" t="s">
        <v>70</v>
      </c>
      <c r="AV828" s="12">
        <v>0</v>
      </c>
      <c r="AW828" s="12">
        <v>0</v>
      </c>
      <c r="AX828" s="12">
        <v>0</v>
      </c>
      <c r="AY828" s="12">
        <v>1</v>
      </c>
      <c r="AZ828" s="12" t="s">
        <v>5797</v>
      </c>
      <c r="BA828" s="12">
        <v>0</v>
      </c>
      <c r="BB828" s="12">
        <v>1</v>
      </c>
      <c r="BC828" s="12">
        <v>1</v>
      </c>
    </row>
    <row r="829" spans="1:55" x14ac:dyDescent="0.35">
      <c r="A829" s="7" t="s">
        <v>1868</v>
      </c>
      <c r="B829" s="7" t="s">
        <v>1869</v>
      </c>
      <c r="C829" s="13" t="s">
        <v>51</v>
      </c>
      <c r="D829" s="7">
        <v>300</v>
      </c>
      <c r="E829" s="7" t="s">
        <v>139</v>
      </c>
      <c r="F829" s="7"/>
      <c r="G829" s="14" t="s">
        <v>53</v>
      </c>
      <c r="H829" s="13" t="s">
        <v>54</v>
      </c>
      <c r="I829" s="7" t="s">
        <v>92</v>
      </c>
      <c r="J829" s="7" t="s">
        <v>87</v>
      </c>
      <c r="K829" s="7" t="s">
        <v>57</v>
      </c>
      <c r="L829" s="7">
        <v>31.2</v>
      </c>
      <c r="M829" s="7" t="s">
        <v>58</v>
      </c>
      <c r="N829" s="7">
        <v>33</v>
      </c>
      <c r="O829" t="s">
        <v>7875</v>
      </c>
      <c r="P829" s="7" t="s">
        <v>59</v>
      </c>
      <c r="Q829" s="14" t="s">
        <v>59</v>
      </c>
      <c r="R829" t="b">
        <v>0</v>
      </c>
      <c r="S829" s="7">
        <v>1104</v>
      </c>
      <c r="T829" s="7">
        <v>22.44</v>
      </c>
      <c r="U829" s="7">
        <v>32.06</v>
      </c>
      <c r="V829" s="7">
        <v>0.92280059999999997</v>
      </c>
      <c r="W829" s="7">
        <v>1.4601599999999999</v>
      </c>
      <c r="X829" s="7">
        <v>6.6</v>
      </c>
      <c r="Y829" s="7">
        <v>3.14</v>
      </c>
      <c r="Z829" s="14">
        <v>3.91</v>
      </c>
      <c r="AA829" s="17">
        <v>1.19284E-2</v>
      </c>
      <c r="AB829" s="3">
        <v>0.98807199999999995</v>
      </c>
      <c r="AC829" s="14" t="s">
        <v>197</v>
      </c>
      <c r="AD829" s="13">
        <v>7</v>
      </c>
      <c r="AE829" s="14">
        <v>6</v>
      </c>
      <c r="AF829" s="13">
        <v>4</v>
      </c>
      <c r="AG829" s="7">
        <v>3</v>
      </c>
      <c r="AH829" s="7">
        <v>1</v>
      </c>
      <c r="AI829" s="7">
        <v>3</v>
      </c>
      <c r="AJ829" s="7">
        <v>2</v>
      </c>
      <c r="AK829" s="14">
        <v>1</v>
      </c>
      <c r="AL829" s="13">
        <v>3</v>
      </c>
      <c r="AM829" s="14">
        <v>3</v>
      </c>
      <c r="AN829" s="7" t="s">
        <v>66</v>
      </c>
      <c r="AO829" s="7" t="s">
        <v>62</v>
      </c>
      <c r="AP829" s="7" t="s">
        <v>208</v>
      </c>
      <c r="AQ829" s="7" t="s">
        <v>70</v>
      </c>
      <c r="AR829" s="7" t="s">
        <v>62</v>
      </c>
      <c r="AS829" s="7" t="s">
        <v>5797</v>
      </c>
      <c r="AT829" s="7" t="s">
        <v>70</v>
      </c>
      <c r="AU829" s="7" t="s">
        <v>70</v>
      </c>
      <c r="AV829" s="12">
        <v>0</v>
      </c>
      <c r="AW829" s="12">
        <v>0</v>
      </c>
      <c r="AX829" s="12">
        <v>0</v>
      </c>
      <c r="AY829" s="12">
        <v>1</v>
      </c>
      <c r="AZ829" s="12">
        <v>1</v>
      </c>
      <c r="BA829" s="12">
        <v>0</v>
      </c>
      <c r="BB829" s="12">
        <v>1</v>
      </c>
      <c r="BC829" s="12">
        <v>1</v>
      </c>
    </row>
    <row r="830" spans="1:55" x14ac:dyDescent="0.35">
      <c r="A830" s="7" t="s">
        <v>1870</v>
      </c>
      <c r="B830" s="7" t="s">
        <v>1871</v>
      </c>
      <c r="C830" s="13" t="s">
        <v>51</v>
      </c>
      <c r="D830" s="7">
        <v>300</v>
      </c>
      <c r="E830" s="7" t="s">
        <v>139</v>
      </c>
      <c r="F830" s="7"/>
      <c r="G830" s="14" t="s">
        <v>53</v>
      </c>
      <c r="H830" s="13" t="s">
        <v>54</v>
      </c>
      <c r="I830" s="7" t="s">
        <v>117</v>
      </c>
      <c r="J830" s="7" t="s">
        <v>56</v>
      </c>
      <c r="K830" s="7" t="s">
        <v>57</v>
      </c>
      <c r="L830" s="7">
        <v>17</v>
      </c>
      <c r="M830" s="7" t="s">
        <v>58</v>
      </c>
      <c r="N830" s="7">
        <v>37</v>
      </c>
      <c r="O830" t="s">
        <v>7875</v>
      </c>
      <c r="P830" s="7" t="s">
        <v>59</v>
      </c>
      <c r="Q830" s="14" t="s">
        <v>56</v>
      </c>
      <c r="R830" t="b">
        <v>0</v>
      </c>
      <c r="S830" s="7">
        <v>1464</v>
      </c>
      <c r="T830" s="7">
        <v>22.62</v>
      </c>
      <c r="U830" s="7">
        <v>31.42</v>
      </c>
      <c r="V830" s="7">
        <v>0.71659980000000001</v>
      </c>
      <c r="W830" s="7">
        <v>1.99244</v>
      </c>
      <c r="X830" s="7">
        <v>5.6</v>
      </c>
      <c r="Y830" s="7">
        <v>2.81</v>
      </c>
      <c r="Z830" s="14">
        <v>4.09</v>
      </c>
      <c r="AA830" s="17">
        <v>1E-4</v>
      </c>
      <c r="AB830" s="3">
        <v>0.99990000000000001</v>
      </c>
      <c r="AC830" s="14" t="s">
        <v>197</v>
      </c>
      <c r="AD830" s="13">
        <v>7</v>
      </c>
      <c r="AE830" s="14">
        <v>6</v>
      </c>
      <c r="AF830" s="13">
        <v>4</v>
      </c>
      <c r="AG830" s="7">
        <v>4</v>
      </c>
      <c r="AH830" s="7">
        <v>0</v>
      </c>
      <c r="AI830" s="7">
        <v>3</v>
      </c>
      <c r="AJ830" s="7">
        <v>3</v>
      </c>
      <c r="AK830" s="14">
        <v>0</v>
      </c>
      <c r="AL830" s="13">
        <v>3</v>
      </c>
      <c r="AM830" s="14">
        <v>3</v>
      </c>
      <c r="AN830" s="7" t="s">
        <v>66</v>
      </c>
      <c r="AO830" s="7" t="s">
        <v>62</v>
      </c>
      <c r="AP830" s="7" t="s">
        <v>66</v>
      </c>
      <c r="AQ830" s="7" t="s">
        <v>70</v>
      </c>
      <c r="AR830" s="7" t="s">
        <v>70</v>
      </c>
      <c r="AS830" s="7" t="s">
        <v>66</v>
      </c>
      <c r="AT830" s="7" t="s">
        <v>70</v>
      </c>
      <c r="AU830" s="7" t="s">
        <v>70</v>
      </c>
      <c r="AV830" s="12">
        <v>0</v>
      </c>
      <c r="AW830" s="12">
        <v>0</v>
      </c>
      <c r="AX830" s="12">
        <v>0</v>
      </c>
      <c r="AY830" s="12">
        <v>1</v>
      </c>
      <c r="AZ830" s="12" t="s">
        <v>5797</v>
      </c>
      <c r="BA830" s="12">
        <v>0</v>
      </c>
      <c r="BB830" s="12">
        <v>1</v>
      </c>
      <c r="BC830" s="12">
        <v>1</v>
      </c>
    </row>
    <row r="831" spans="1:55" x14ac:dyDescent="0.35">
      <c r="A831" s="7" t="s">
        <v>1872</v>
      </c>
      <c r="B831" s="7" t="s">
        <v>1873</v>
      </c>
      <c r="C831" s="13" t="s">
        <v>51</v>
      </c>
      <c r="D831" s="7">
        <v>300</v>
      </c>
      <c r="E831" s="7" t="s">
        <v>158</v>
      </c>
      <c r="F831" s="7"/>
      <c r="G831" s="14" t="s">
        <v>53</v>
      </c>
      <c r="H831" s="13" t="s">
        <v>54</v>
      </c>
      <c r="I831" s="7" t="s">
        <v>75</v>
      </c>
      <c r="J831" s="7" t="s">
        <v>87</v>
      </c>
      <c r="K831" s="7" t="s">
        <v>57</v>
      </c>
      <c r="L831" s="7">
        <v>22</v>
      </c>
      <c r="M831" s="7" t="s">
        <v>58</v>
      </c>
      <c r="N831" s="7">
        <v>37</v>
      </c>
      <c r="O831" t="s">
        <v>7875</v>
      </c>
      <c r="P831" s="7" t="s">
        <v>113</v>
      </c>
      <c r="Q831" s="14" t="s">
        <v>56</v>
      </c>
      <c r="R831" t="b">
        <v>0</v>
      </c>
      <c r="S831" s="7">
        <v>1630</v>
      </c>
      <c r="T831" s="7">
        <v>17.100000000000001</v>
      </c>
      <c r="U831" s="7">
        <v>26.62</v>
      </c>
      <c r="V831" s="7">
        <v>0.40326659999999998</v>
      </c>
      <c r="W831" s="7">
        <v>2.6251199999999999</v>
      </c>
      <c r="X831" s="7">
        <v>5.3</v>
      </c>
      <c r="Y831" s="7">
        <v>3.45</v>
      </c>
      <c r="Z831" s="14">
        <v>3.69</v>
      </c>
      <c r="AA831" s="17">
        <v>1E-4</v>
      </c>
      <c r="AB831" s="3">
        <v>0.99990000000000001</v>
      </c>
      <c r="AC831" s="14" t="s">
        <v>197</v>
      </c>
      <c r="AD831" s="13">
        <v>7</v>
      </c>
      <c r="AE831" s="14">
        <v>6</v>
      </c>
      <c r="AF831" s="13">
        <v>4</v>
      </c>
      <c r="AG831" s="7">
        <v>4</v>
      </c>
      <c r="AH831" s="7">
        <v>0</v>
      </c>
      <c r="AI831" s="7">
        <v>3</v>
      </c>
      <c r="AJ831" s="7">
        <v>3</v>
      </c>
      <c r="AK831" s="14">
        <v>0</v>
      </c>
      <c r="AL831" s="13">
        <v>3</v>
      </c>
      <c r="AM831" s="14">
        <v>3</v>
      </c>
      <c r="AN831" s="7" t="s">
        <v>66</v>
      </c>
      <c r="AO831" s="7" t="s">
        <v>62</v>
      </c>
      <c r="AP831" s="7" t="s">
        <v>66</v>
      </c>
      <c r="AQ831" s="7" t="s">
        <v>70</v>
      </c>
      <c r="AR831" s="7" t="s">
        <v>70</v>
      </c>
      <c r="AS831" s="7" t="s">
        <v>66</v>
      </c>
      <c r="AT831" s="7" t="s">
        <v>70</v>
      </c>
      <c r="AU831" s="7" t="s">
        <v>70</v>
      </c>
      <c r="AV831" s="12">
        <v>0</v>
      </c>
      <c r="AW831" s="12">
        <v>0</v>
      </c>
      <c r="AX831" s="12">
        <v>0</v>
      </c>
      <c r="AY831" s="12">
        <v>1</v>
      </c>
      <c r="AZ831" s="12">
        <v>1</v>
      </c>
      <c r="BA831" s="12">
        <v>0</v>
      </c>
      <c r="BB831" s="12">
        <v>1</v>
      </c>
      <c r="BC831" s="12">
        <v>1</v>
      </c>
    </row>
    <row r="832" spans="1:55" x14ac:dyDescent="0.35">
      <c r="A832" s="7" t="s">
        <v>1874</v>
      </c>
      <c r="B832" s="7" t="s">
        <v>1875</v>
      </c>
      <c r="C832" s="13" t="s">
        <v>51</v>
      </c>
      <c r="D832" s="7">
        <v>300</v>
      </c>
      <c r="E832" s="7" t="s">
        <v>139</v>
      </c>
      <c r="F832" s="7"/>
      <c r="G832" s="14" t="s">
        <v>53</v>
      </c>
      <c r="H832" s="13" t="s">
        <v>54</v>
      </c>
      <c r="I832" s="7" t="s">
        <v>92</v>
      </c>
      <c r="J832" s="7" t="s">
        <v>56</v>
      </c>
      <c r="K832" s="7" t="s">
        <v>57</v>
      </c>
      <c r="L832" s="7">
        <v>22</v>
      </c>
      <c r="M832" s="7" t="s">
        <v>86</v>
      </c>
      <c r="N832" s="7">
        <v>41</v>
      </c>
      <c r="O832" t="s">
        <v>7875</v>
      </c>
      <c r="P832" s="7" t="s">
        <v>59</v>
      </c>
      <c r="Q832" s="14" t="s">
        <v>59</v>
      </c>
      <c r="R832" t="b">
        <v>0</v>
      </c>
      <c r="S832" s="7">
        <v>946</v>
      </c>
      <c r="T832" s="7">
        <v>20.62</v>
      </c>
      <c r="U832" s="7">
        <v>30.64</v>
      </c>
      <c r="V832" s="7">
        <v>0.91306739999999997</v>
      </c>
      <c r="W832" s="7">
        <v>1.2248399999999999</v>
      </c>
      <c r="X832" s="7"/>
      <c r="Y832" s="7">
        <v>3.1</v>
      </c>
      <c r="Z832" s="14"/>
      <c r="AA832" s="17">
        <v>1.0052800000000001E-2</v>
      </c>
      <c r="AB832" s="3">
        <v>0.98994700000000002</v>
      </c>
      <c r="AC832" s="14" t="s">
        <v>197</v>
      </c>
      <c r="AD832" s="13">
        <v>7</v>
      </c>
      <c r="AE832" s="14">
        <v>6</v>
      </c>
      <c r="AF832" s="13">
        <v>4</v>
      </c>
      <c r="AG832" s="7">
        <v>4</v>
      </c>
      <c r="AH832" s="7">
        <v>0</v>
      </c>
      <c r="AI832" s="7">
        <v>3</v>
      </c>
      <c r="AJ832" s="7">
        <v>3</v>
      </c>
      <c r="AK832" s="14">
        <v>0</v>
      </c>
      <c r="AL832" s="13">
        <v>3</v>
      </c>
      <c r="AM832" s="14">
        <v>3</v>
      </c>
      <c r="AN832" s="7" t="s">
        <v>66</v>
      </c>
      <c r="AO832" s="7" t="s">
        <v>62</v>
      </c>
      <c r="AP832" s="7" t="s">
        <v>62</v>
      </c>
      <c r="AQ832" s="7" t="s">
        <v>70</v>
      </c>
      <c r="AR832" s="7" t="s">
        <v>62</v>
      </c>
      <c r="AS832" s="7" t="s">
        <v>5797</v>
      </c>
      <c r="AT832" s="7" t="s">
        <v>70</v>
      </c>
      <c r="AU832" s="7" t="s">
        <v>70</v>
      </c>
      <c r="AV832" s="12">
        <v>0</v>
      </c>
      <c r="AW832" s="12">
        <v>0</v>
      </c>
      <c r="AX832" s="12">
        <v>0</v>
      </c>
      <c r="AY832" s="12">
        <v>1</v>
      </c>
      <c r="AZ832" s="12">
        <v>1</v>
      </c>
      <c r="BA832" s="12">
        <v>0</v>
      </c>
      <c r="BB832" s="12">
        <v>1</v>
      </c>
      <c r="BC832" s="12">
        <v>1</v>
      </c>
    </row>
    <row r="833" spans="1:55" x14ac:dyDescent="0.35">
      <c r="A833" s="7" t="s">
        <v>1876</v>
      </c>
      <c r="B833" s="7" t="s">
        <v>1877</v>
      </c>
      <c r="C833" s="13" t="s">
        <v>51</v>
      </c>
      <c r="D833" s="7">
        <v>300</v>
      </c>
      <c r="E833" s="7" t="s">
        <v>100</v>
      </c>
      <c r="F833" s="7"/>
      <c r="G833" s="14" t="s">
        <v>53</v>
      </c>
      <c r="H833" s="13" t="s">
        <v>54</v>
      </c>
      <c r="I833" s="7" t="s">
        <v>75</v>
      </c>
      <c r="J833" s="7" t="s">
        <v>56</v>
      </c>
      <c r="K833" s="7" t="s">
        <v>57</v>
      </c>
      <c r="L833" s="7">
        <v>21.1</v>
      </c>
      <c r="M833" s="7" t="s">
        <v>58</v>
      </c>
      <c r="N833" s="7">
        <v>35</v>
      </c>
      <c r="O833" t="s">
        <v>7875</v>
      </c>
      <c r="P833" s="7" t="s">
        <v>77</v>
      </c>
      <c r="Q833" s="14" t="s">
        <v>59</v>
      </c>
      <c r="R833" t="b">
        <v>0</v>
      </c>
      <c r="S833" s="7">
        <v>1278</v>
      </c>
      <c r="T833" s="7">
        <v>21.98</v>
      </c>
      <c r="U833" s="7">
        <v>32.020000000000003</v>
      </c>
      <c r="V833" s="7">
        <v>0.89140000000000019</v>
      </c>
      <c r="W833" s="7">
        <v>1.7528600000000001</v>
      </c>
      <c r="X833" s="7">
        <v>6</v>
      </c>
      <c r="Y833" s="7">
        <v>5.04</v>
      </c>
      <c r="Z833" s="14">
        <v>2.5299999999999998</v>
      </c>
      <c r="AA833" s="17">
        <v>9.0343200000000002E-3</v>
      </c>
      <c r="AB833" s="3">
        <v>0.99096600000000001</v>
      </c>
      <c r="AC833" s="14" t="s">
        <v>197</v>
      </c>
      <c r="AD833" s="13">
        <v>7</v>
      </c>
      <c r="AE833" s="14">
        <v>6</v>
      </c>
      <c r="AF833" s="13">
        <v>4</v>
      </c>
      <c r="AG833" s="7">
        <v>4</v>
      </c>
      <c r="AH833" s="7">
        <v>0</v>
      </c>
      <c r="AI833" s="7">
        <v>3</v>
      </c>
      <c r="AJ833" s="7">
        <v>3</v>
      </c>
      <c r="AK833" s="14">
        <v>0</v>
      </c>
      <c r="AL833" s="13">
        <v>3</v>
      </c>
      <c r="AM833" s="14">
        <v>3</v>
      </c>
      <c r="AN833" s="7" t="s">
        <v>66</v>
      </c>
      <c r="AO833" s="7" t="s">
        <v>62</v>
      </c>
      <c r="AP833" s="7" t="s">
        <v>62</v>
      </c>
      <c r="AQ833" s="7" t="s">
        <v>70</v>
      </c>
      <c r="AR833" s="7" t="s">
        <v>62</v>
      </c>
      <c r="AS833" s="7" t="s">
        <v>66</v>
      </c>
      <c r="AT833" s="7" t="s">
        <v>5797</v>
      </c>
      <c r="AU833" s="7" t="s">
        <v>70</v>
      </c>
      <c r="AV833" s="12">
        <v>0</v>
      </c>
      <c r="AW833" s="12">
        <v>0</v>
      </c>
      <c r="AX833" s="12">
        <v>0</v>
      </c>
      <c r="AY833" s="12">
        <v>1</v>
      </c>
      <c r="AZ833" s="12">
        <v>1</v>
      </c>
      <c r="BA833" s="12">
        <v>0</v>
      </c>
      <c r="BB833" s="12">
        <v>1</v>
      </c>
      <c r="BC833" s="12">
        <v>1</v>
      </c>
    </row>
    <row r="834" spans="1:55" x14ac:dyDescent="0.35">
      <c r="A834" s="7" t="s">
        <v>1878</v>
      </c>
      <c r="B834" s="7" t="s">
        <v>1879</v>
      </c>
      <c r="C834" s="13" t="s">
        <v>51</v>
      </c>
      <c r="D834" s="7">
        <v>300</v>
      </c>
      <c r="E834" s="7" t="s">
        <v>100</v>
      </c>
      <c r="F834" s="7">
        <v>2042</v>
      </c>
      <c r="G834" s="14" t="s">
        <v>53</v>
      </c>
      <c r="H834" s="13" t="s">
        <v>54</v>
      </c>
      <c r="I834" s="7" t="s">
        <v>83</v>
      </c>
      <c r="J834" s="7" t="s">
        <v>87</v>
      </c>
      <c r="K834" s="7" t="s">
        <v>57</v>
      </c>
      <c r="L834" s="7">
        <v>20</v>
      </c>
      <c r="M834" s="7" t="s">
        <v>58</v>
      </c>
      <c r="N834" s="7"/>
      <c r="O834" t="s">
        <v>7921</v>
      </c>
      <c r="P834" s="7" t="s">
        <v>77</v>
      </c>
      <c r="Q834" s="14" t="s">
        <v>59</v>
      </c>
      <c r="R834" t="b">
        <v>0</v>
      </c>
      <c r="S834" s="7">
        <v>929</v>
      </c>
      <c r="T834" s="7">
        <v>13.36</v>
      </c>
      <c r="U834" s="7">
        <v>25.62</v>
      </c>
      <c r="V834" s="7">
        <v>0.88759940000000004</v>
      </c>
      <c r="W834" s="7">
        <v>1.31684</v>
      </c>
      <c r="X834" s="7">
        <v>5.9</v>
      </c>
      <c r="Y834" s="7">
        <v>4.51</v>
      </c>
      <c r="Z834" s="14">
        <v>2.58</v>
      </c>
      <c r="AA834" s="17">
        <v>1.57851E-2</v>
      </c>
      <c r="AB834" s="3">
        <v>0.98421499999999995</v>
      </c>
      <c r="AC834" s="14" t="s">
        <v>197</v>
      </c>
      <c r="AD834" s="13">
        <v>7</v>
      </c>
      <c r="AE834" s="14">
        <v>6</v>
      </c>
      <c r="AF834" s="13">
        <v>4</v>
      </c>
      <c r="AG834" s="7">
        <v>4</v>
      </c>
      <c r="AH834" s="7">
        <v>0</v>
      </c>
      <c r="AI834" s="7">
        <v>3</v>
      </c>
      <c r="AJ834" s="7">
        <v>3</v>
      </c>
      <c r="AK834" s="14">
        <v>0</v>
      </c>
      <c r="AL834" s="13">
        <v>3</v>
      </c>
      <c r="AM834" s="14">
        <v>3</v>
      </c>
      <c r="AN834" s="7" t="s">
        <v>66</v>
      </c>
      <c r="AO834" s="7" t="s">
        <v>62</v>
      </c>
      <c r="AP834" s="7" t="s">
        <v>62</v>
      </c>
      <c r="AQ834" s="7" t="s">
        <v>5797</v>
      </c>
      <c r="AR834" s="7" t="s">
        <v>62</v>
      </c>
      <c r="AS834" s="7" t="s">
        <v>66</v>
      </c>
      <c r="AT834" s="7" t="s">
        <v>5797</v>
      </c>
      <c r="AU834" s="7" t="s">
        <v>70</v>
      </c>
      <c r="AV834" s="12">
        <v>0</v>
      </c>
      <c r="AW834" s="12">
        <v>0</v>
      </c>
      <c r="AX834" s="12">
        <v>0</v>
      </c>
      <c r="AY834" s="12">
        <v>1</v>
      </c>
      <c r="AZ834" s="12">
        <v>1</v>
      </c>
      <c r="BA834" s="12">
        <v>0</v>
      </c>
      <c r="BB834" s="12">
        <v>1</v>
      </c>
      <c r="BC834" s="12">
        <v>1</v>
      </c>
    </row>
    <row r="835" spans="1:55" x14ac:dyDescent="0.35">
      <c r="A835" s="7" t="s">
        <v>1880</v>
      </c>
      <c r="B835" s="7" t="s">
        <v>1881</v>
      </c>
      <c r="C835" s="13" t="s">
        <v>51</v>
      </c>
      <c r="D835" s="7">
        <v>300</v>
      </c>
      <c r="E835" s="7" t="s">
        <v>173</v>
      </c>
      <c r="F835" s="7"/>
      <c r="G835" s="14" t="s">
        <v>53</v>
      </c>
      <c r="H835" s="13" t="s">
        <v>54</v>
      </c>
      <c r="I835" s="7" t="s">
        <v>75</v>
      </c>
      <c r="J835" s="7" t="s">
        <v>87</v>
      </c>
      <c r="K835" s="7" t="s">
        <v>57</v>
      </c>
      <c r="L835" s="7">
        <v>20</v>
      </c>
      <c r="M835" s="7" t="s">
        <v>109</v>
      </c>
      <c r="N835" s="7">
        <v>45</v>
      </c>
      <c r="O835" t="s">
        <v>7875</v>
      </c>
      <c r="P835" s="7" t="s">
        <v>113</v>
      </c>
      <c r="Q835" s="14" t="s">
        <v>56</v>
      </c>
      <c r="R835" t="b">
        <v>0</v>
      </c>
      <c r="S835" s="7">
        <v>879</v>
      </c>
      <c r="T835" s="7">
        <v>18.48</v>
      </c>
      <c r="U835" s="7">
        <v>30.2</v>
      </c>
      <c r="V835" s="7">
        <v>0.83013339999999991</v>
      </c>
      <c r="W835" s="7">
        <v>1.16198</v>
      </c>
      <c r="X835" s="7">
        <v>6.4</v>
      </c>
      <c r="Y835" s="7">
        <v>3.56</v>
      </c>
      <c r="Z835" s="14">
        <v>2.71</v>
      </c>
      <c r="AA835" s="17">
        <v>1E-4</v>
      </c>
      <c r="AB835" s="3">
        <v>0.99990000000000001</v>
      </c>
      <c r="AC835" s="14" t="s">
        <v>197</v>
      </c>
      <c r="AD835" s="13">
        <v>7</v>
      </c>
      <c r="AE835" s="14">
        <v>6</v>
      </c>
      <c r="AF835" s="13">
        <v>4</v>
      </c>
      <c r="AG835" s="7">
        <v>4</v>
      </c>
      <c r="AH835" s="7">
        <v>0</v>
      </c>
      <c r="AI835" s="7">
        <v>3</v>
      </c>
      <c r="AJ835" s="7">
        <v>3</v>
      </c>
      <c r="AK835" s="14">
        <v>0</v>
      </c>
      <c r="AL835" s="13">
        <v>3</v>
      </c>
      <c r="AM835" s="14">
        <v>3</v>
      </c>
      <c r="AN835" s="7" t="s">
        <v>66</v>
      </c>
      <c r="AO835" s="7" t="s">
        <v>62</v>
      </c>
      <c r="AP835" s="7" t="s">
        <v>66</v>
      </c>
      <c r="AQ835" s="7" t="s">
        <v>70</v>
      </c>
      <c r="AR835" s="7" t="s">
        <v>70</v>
      </c>
      <c r="AS835" s="7" t="s">
        <v>66</v>
      </c>
      <c r="AT835" s="7" t="s">
        <v>70</v>
      </c>
      <c r="AU835" s="7" t="s">
        <v>70</v>
      </c>
      <c r="AV835" s="12">
        <v>0</v>
      </c>
      <c r="AW835" s="12">
        <v>0</v>
      </c>
      <c r="AX835" s="12">
        <v>0</v>
      </c>
      <c r="AY835" s="12" t="s">
        <v>5797</v>
      </c>
      <c r="AZ835" s="12">
        <v>1</v>
      </c>
      <c r="BA835" s="12">
        <v>0</v>
      </c>
      <c r="BB835" s="12">
        <v>1</v>
      </c>
      <c r="BC835" s="12">
        <v>1</v>
      </c>
    </row>
    <row r="836" spans="1:55" x14ac:dyDescent="0.35">
      <c r="A836" s="7" t="s">
        <v>1882</v>
      </c>
      <c r="B836" s="7" t="s">
        <v>1883</v>
      </c>
      <c r="C836" s="13" t="s">
        <v>51</v>
      </c>
      <c r="D836" s="7">
        <v>300</v>
      </c>
      <c r="E836" s="7" t="s">
        <v>169</v>
      </c>
      <c r="F836" s="7">
        <v>853</v>
      </c>
      <c r="G836" s="14" t="s">
        <v>53</v>
      </c>
      <c r="H836" s="13" t="s">
        <v>54</v>
      </c>
      <c r="I836" s="7" t="s">
        <v>117</v>
      </c>
      <c r="J836" s="7" t="s">
        <v>56</v>
      </c>
      <c r="K836" s="7" t="s">
        <v>57</v>
      </c>
      <c r="L836" s="7">
        <v>23</v>
      </c>
      <c r="M836" s="7" t="s">
        <v>58</v>
      </c>
      <c r="N836" s="7">
        <v>40</v>
      </c>
      <c r="O836" t="s">
        <v>7875</v>
      </c>
      <c r="P836" s="7" t="s">
        <v>59</v>
      </c>
      <c r="Q836" s="14" t="s">
        <v>59</v>
      </c>
      <c r="R836" t="b">
        <v>0</v>
      </c>
      <c r="S836" s="7">
        <v>894</v>
      </c>
      <c r="T836" s="7">
        <v>17.739999999999998</v>
      </c>
      <c r="U836" s="7">
        <v>27.12</v>
      </c>
      <c r="V836" s="7">
        <v>0.57040000000000002</v>
      </c>
      <c r="W836" s="7">
        <v>1.29358</v>
      </c>
      <c r="X836" s="7"/>
      <c r="Y836" s="7"/>
      <c r="Z836" s="14"/>
      <c r="AA836" s="17">
        <v>1E-4</v>
      </c>
      <c r="AB836" s="3">
        <v>0.99990000000000001</v>
      </c>
      <c r="AC836" s="14" t="s">
        <v>197</v>
      </c>
      <c r="AD836" s="13">
        <v>7</v>
      </c>
      <c r="AE836" s="14">
        <v>6</v>
      </c>
      <c r="AF836" s="13">
        <v>4</v>
      </c>
      <c r="AG836" s="7">
        <v>3</v>
      </c>
      <c r="AH836" s="7">
        <v>1</v>
      </c>
      <c r="AI836" s="7">
        <v>3</v>
      </c>
      <c r="AJ836" s="7">
        <v>2</v>
      </c>
      <c r="AK836" s="14">
        <v>1</v>
      </c>
      <c r="AL836" s="13">
        <v>3</v>
      </c>
      <c r="AM836" s="14">
        <v>3</v>
      </c>
      <c r="AN836" s="7" t="s">
        <v>66</v>
      </c>
      <c r="AO836" s="7" t="s">
        <v>62</v>
      </c>
      <c r="AP836" s="7" t="s">
        <v>66</v>
      </c>
      <c r="AQ836" s="7" t="s">
        <v>70</v>
      </c>
      <c r="AR836" s="7" t="s">
        <v>63</v>
      </c>
      <c r="AS836" s="7" t="s">
        <v>66</v>
      </c>
      <c r="AT836" s="7" t="s">
        <v>70</v>
      </c>
      <c r="AU836" s="7" t="s">
        <v>70</v>
      </c>
      <c r="AV836" s="12" t="s">
        <v>5797</v>
      </c>
      <c r="AW836" s="12">
        <v>0</v>
      </c>
      <c r="AX836" s="12">
        <v>0</v>
      </c>
      <c r="AY836" s="12">
        <v>1</v>
      </c>
      <c r="AZ836" s="12">
        <v>1</v>
      </c>
      <c r="BA836" s="12">
        <v>0</v>
      </c>
      <c r="BB836" s="12">
        <v>1</v>
      </c>
      <c r="BC836" s="12">
        <v>1</v>
      </c>
    </row>
    <row r="837" spans="1:55" x14ac:dyDescent="0.35">
      <c r="A837" s="7" t="s">
        <v>1884</v>
      </c>
      <c r="B837" s="7" t="s">
        <v>1885</v>
      </c>
      <c r="C837" s="13" t="s">
        <v>51</v>
      </c>
      <c r="D837" s="7">
        <v>300</v>
      </c>
      <c r="E837" s="7" t="s">
        <v>173</v>
      </c>
      <c r="F837" s="7"/>
      <c r="G837" s="14" t="s">
        <v>53</v>
      </c>
      <c r="H837" s="13" t="s">
        <v>54</v>
      </c>
      <c r="I837" s="7" t="s">
        <v>92</v>
      </c>
      <c r="J837" s="7" t="s">
        <v>56</v>
      </c>
      <c r="K837" s="7" t="s">
        <v>57</v>
      </c>
      <c r="L837" s="7">
        <v>26</v>
      </c>
      <c r="M837" s="7" t="s">
        <v>86</v>
      </c>
      <c r="N837" s="7">
        <v>45</v>
      </c>
      <c r="O837" t="s">
        <v>7875</v>
      </c>
      <c r="P837" s="7" t="s">
        <v>59</v>
      </c>
      <c r="Q837" s="14" t="s">
        <v>59</v>
      </c>
      <c r="R837" t="b">
        <v>0</v>
      </c>
      <c r="S837" s="7">
        <v>1212</v>
      </c>
      <c r="T837" s="7">
        <v>17.84</v>
      </c>
      <c r="U837" s="7">
        <v>27.06</v>
      </c>
      <c r="V837" s="7">
        <v>0.60913339999999994</v>
      </c>
      <c r="W837" s="7">
        <v>1.7226399999999999</v>
      </c>
      <c r="X837" s="7">
        <v>6.1</v>
      </c>
      <c r="Y837" s="7">
        <v>2.72</v>
      </c>
      <c r="Z837" s="14">
        <v>3.85</v>
      </c>
      <c r="AA837" s="17">
        <v>1.52205E-2</v>
      </c>
      <c r="AB837" s="3">
        <v>0.98477999999999999</v>
      </c>
      <c r="AC837" s="14" t="s">
        <v>197</v>
      </c>
      <c r="AD837" s="13">
        <v>7</v>
      </c>
      <c r="AE837" s="14">
        <v>6</v>
      </c>
      <c r="AF837" s="13">
        <v>4</v>
      </c>
      <c r="AG837" s="7">
        <v>4</v>
      </c>
      <c r="AH837" s="7">
        <v>0</v>
      </c>
      <c r="AI837" s="7">
        <v>3</v>
      </c>
      <c r="AJ837" s="7">
        <v>3</v>
      </c>
      <c r="AK837" s="14">
        <v>0</v>
      </c>
      <c r="AL837" s="13">
        <v>3</v>
      </c>
      <c r="AM837" s="14">
        <v>3</v>
      </c>
      <c r="AN837" s="7" t="s">
        <v>66</v>
      </c>
      <c r="AO837" s="7" t="s">
        <v>62</v>
      </c>
      <c r="AP837" s="7" t="s">
        <v>62</v>
      </c>
      <c r="AQ837" s="7" t="s">
        <v>70</v>
      </c>
      <c r="AR837" s="7" t="s">
        <v>62</v>
      </c>
      <c r="AS837" s="7" t="s">
        <v>66</v>
      </c>
      <c r="AT837" s="7" t="s">
        <v>70</v>
      </c>
      <c r="AU837" s="7" t="s">
        <v>70</v>
      </c>
      <c r="AV837" s="12">
        <v>0</v>
      </c>
      <c r="AW837" s="12">
        <v>0</v>
      </c>
      <c r="AX837" s="12">
        <v>0</v>
      </c>
      <c r="AY837" s="12" t="s">
        <v>5797</v>
      </c>
      <c r="AZ837" s="12">
        <v>1</v>
      </c>
      <c r="BA837" s="12">
        <v>0</v>
      </c>
      <c r="BB837" s="12">
        <v>1</v>
      </c>
      <c r="BC837" s="12">
        <v>1</v>
      </c>
    </row>
    <row r="838" spans="1:55" x14ac:dyDescent="0.35">
      <c r="A838" s="7" t="s">
        <v>1886</v>
      </c>
      <c r="B838" s="7" t="s">
        <v>1887</v>
      </c>
      <c r="C838" s="13" t="s">
        <v>51</v>
      </c>
      <c r="D838" s="7">
        <v>300</v>
      </c>
      <c r="E838" s="7" t="s">
        <v>89</v>
      </c>
      <c r="F838" s="7"/>
      <c r="G838" s="14" t="s">
        <v>53</v>
      </c>
      <c r="H838" s="13" t="s">
        <v>54</v>
      </c>
      <c r="I838" s="7" t="s">
        <v>118</v>
      </c>
      <c r="J838" s="7" t="s">
        <v>87</v>
      </c>
      <c r="K838" s="7" t="s">
        <v>57</v>
      </c>
      <c r="L838" s="7">
        <v>20</v>
      </c>
      <c r="M838" s="7" t="s">
        <v>86</v>
      </c>
      <c r="N838" s="7">
        <v>44</v>
      </c>
      <c r="O838" t="s">
        <v>7875</v>
      </c>
      <c r="P838" s="7" t="s">
        <v>113</v>
      </c>
      <c r="Q838" s="14" t="s">
        <v>59</v>
      </c>
      <c r="R838" t="b">
        <v>0</v>
      </c>
      <c r="S838" s="7">
        <v>493</v>
      </c>
      <c r="T838" s="7">
        <v>23.82</v>
      </c>
      <c r="U838" s="7">
        <v>32.380000000000003</v>
      </c>
      <c r="V838" s="7">
        <v>0.98373480000000002</v>
      </c>
      <c r="W838" s="7">
        <v>0.61786000000000008</v>
      </c>
      <c r="X838" s="7"/>
      <c r="Y838" s="7"/>
      <c r="Z838" s="14"/>
      <c r="AA838" s="17">
        <v>7.2775699999999997E-3</v>
      </c>
      <c r="AB838" s="3">
        <v>0.99272199999999999</v>
      </c>
      <c r="AC838" s="14" t="s">
        <v>197</v>
      </c>
      <c r="AD838" s="13">
        <v>7</v>
      </c>
      <c r="AE838" s="14">
        <v>6</v>
      </c>
      <c r="AF838" s="13">
        <v>4</v>
      </c>
      <c r="AG838" s="7">
        <v>4</v>
      </c>
      <c r="AH838" s="7">
        <v>0</v>
      </c>
      <c r="AI838" s="7">
        <v>3</v>
      </c>
      <c r="AJ838" s="7">
        <v>3</v>
      </c>
      <c r="AK838" s="14">
        <v>0</v>
      </c>
      <c r="AL838" s="13">
        <v>3</v>
      </c>
      <c r="AM838" s="14">
        <v>3</v>
      </c>
      <c r="AN838" s="7" t="s">
        <v>66</v>
      </c>
      <c r="AO838" s="7" t="s">
        <v>62</v>
      </c>
      <c r="AP838" s="7" t="s">
        <v>62</v>
      </c>
      <c r="AQ838" s="7" t="s">
        <v>70</v>
      </c>
      <c r="AR838" s="7" t="s">
        <v>62</v>
      </c>
      <c r="AS838" s="7" t="s">
        <v>66</v>
      </c>
      <c r="AT838" s="7" t="s">
        <v>70</v>
      </c>
      <c r="AU838" s="7" t="s">
        <v>70</v>
      </c>
      <c r="AV838" s="12">
        <v>0</v>
      </c>
      <c r="AW838" s="12">
        <v>0</v>
      </c>
      <c r="AX838" s="12">
        <v>0</v>
      </c>
      <c r="AY838" s="12">
        <v>1</v>
      </c>
      <c r="AZ838" s="12">
        <v>1</v>
      </c>
      <c r="BA838" s="12">
        <v>0</v>
      </c>
      <c r="BB838" s="12">
        <v>1</v>
      </c>
      <c r="BC838" s="12">
        <v>1</v>
      </c>
    </row>
    <row r="839" spans="1:55" x14ac:dyDescent="0.35">
      <c r="A839" s="7" t="s">
        <v>1888</v>
      </c>
      <c r="B839" s="7" t="s">
        <v>1889</v>
      </c>
      <c r="C839" s="13" t="s">
        <v>51</v>
      </c>
      <c r="D839" s="7">
        <v>300</v>
      </c>
      <c r="E839" s="7" t="s">
        <v>100</v>
      </c>
      <c r="F839" s="7">
        <v>1830</v>
      </c>
      <c r="G839" s="14" t="s">
        <v>53</v>
      </c>
      <c r="H839" s="13" t="s">
        <v>54</v>
      </c>
      <c r="I839" s="7" t="s">
        <v>75</v>
      </c>
      <c r="J839" s="7" t="s">
        <v>56</v>
      </c>
      <c r="K839" s="7" t="s">
        <v>57</v>
      </c>
      <c r="L839" s="7">
        <v>22</v>
      </c>
      <c r="M839" s="7" t="s">
        <v>86</v>
      </c>
      <c r="N839" s="7">
        <v>33</v>
      </c>
      <c r="O839" t="s">
        <v>7875</v>
      </c>
      <c r="P839" s="7" t="s">
        <v>59</v>
      </c>
      <c r="Q839" s="14" t="s">
        <v>59</v>
      </c>
      <c r="R839" t="b">
        <v>0</v>
      </c>
      <c r="S839" s="7">
        <v>655</v>
      </c>
      <c r="T839" s="7">
        <v>15.4</v>
      </c>
      <c r="U839" s="7">
        <v>29.6</v>
      </c>
      <c r="V839" s="7">
        <v>1.2097340000000001</v>
      </c>
      <c r="W839" s="7">
        <v>0.88283999999999996</v>
      </c>
      <c r="X839" s="7"/>
      <c r="Y839" s="7"/>
      <c r="Z839" s="14"/>
      <c r="AA839" s="17">
        <v>7.57575E-3</v>
      </c>
      <c r="AB839" s="3">
        <v>0.99242399999999997</v>
      </c>
      <c r="AC839" s="14" t="s">
        <v>197</v>
      </c>
      <c r="AD839" s="13">
        <v>7</v>
      </c>
      <c r="AE839" s="14">
        <v>6</v>
      </c>
      <c r="AF839" s="13">
        <v>4</v>
      </c>
      <c r="AG839" s="7">
        <v>4</v>
      </c>
      <c r="AH839" s="7">
        <v>0</v>
      </c>
      <c r="AI839" s="7">
        <v>3</v>
      </c>
      <c r="AJ839" s="7">
        <v>3</v>
      </c>
      <c r="AK839" s="14">
        <v>0</v>
      </c>
      <c r="AL839" s="13">
        <v>3</v>
      </c>
      <c r="AM839" s="14">
        <v>3</v>
      </c>
      <c r="AN839" s="7" t="s">
        <v>66</v>
      </c>
      <c r="AO839" s="7" t="s">
        <v>62</v>
      </c>
      <c r="AP839" s="7" t="s">
        <v>62</v>
      </c>
      <c r="AQ839" s="7" t="s">
        <v>5797</v>
      </c>
      <c r="AR839" s="7" t="s">
        <v>62</v>
      </c>
      <c r="AS839" s="7" t="s">
        <v>66</v>
      </c>
      <c r="AT839" s="7" t="s">
        <v>5797</v>
      </c>
      <c r="AU839" s="7" t="s">
        <v>70</v>
      </c>
      <c r="AV839" s="12">
        <v>0</v>
      </c>
      <c r="AW839" s="12">
        <v>0</v>
      </c>
      <c r="AX839" s="12">
        <v>0</v>
      </c>
      <c r="AY839" s="12" t="s">
        <v>5797</v>
      </c>
      <c r="AZ839" s="12">
        <v>1</v>
      </c>
      <c r="BA839" s="12">
        <v>0</v>
      </c>
      <c r="BB839" s="12">
        <v>1</v>
      </c>
      <c r="BC839" s="12">
        <v>1</v>
      </c>
    </row>
    <row r="840" spans="1:55" x14ac:dyDescent="0.35">
      <c r="A840" s="7" t="s">
        <v>1890</v>
      </c>
      <c r="B840" s="7" t="s">
        <v>1891</v>
      </c>
      <c r="C840" s="13" t="s">
        <v>51</v>
      </c>
      <c r="D840" s="7">
        <v>300</v>
      </c>
      <c r="E840" s="7" t="s">
        <v>100</v>
      </c>
      <c r="F840" s="7">
        <v>2675</v>
      </c>
      <c r="G840" s="14" t="s">
        <v>53</v>
      </c>
      <c r="H840" s="13" t="s">
        <v>54</v>
      </c>
      <c r="I840" s="7" t="s">
        <v>106</v>
      </c>
      <c r="J840" s="7" t="s">
        <v>76</v>
      </c>
      <c r="K840" s="7" t="s">
        <v>57</v>
      </c>
      <c r="L840" s="7">
        <v>28.5</v>
      </c>
      <c r="M840" s="7" t="s">
        <v>58</v>
      </c>
      <c r="N840" s="7">
        <v>44</v>
      </c>
      <c r="O840" t="s">
        <v>7875</v>
      </c>
      <c r="P840" s="7" t="s">
        <v>59</v>
      </c>
      <c r="Q840" s="14" t="s">
        <v>59</v>
      </c>
      <c r="R840" t="b">
        <v>0</v>
      </c>
      <c r="S840" s="7">
        <v>742</v>
      </c>
      <c r="T840" s="7">
        <v>8.06</v>
      </c>
      <c r="U840" s="7">
        <v>21.38</v>
      </c>
      <c r="V840" s="7">
        <v>0.63700000000000012</v>
      </c>
      <c r="W840" s="7">
        <v>1.0790599999999999</v>
      </c>
      <c r="X840" s="7"/>
      <c r="Y840" s="7"/>
      <c r="Z840" s="14"/>
      <c r="AA840" s="17">
        <v>2.2554299999999999E-2</v>
      </c>
      <c r="AB840" s="3">
        <v>0.97744600000000004</v>
      </c>
      <c r="AC840" s="14" t="s">
        <v>197</v>
      </c>
      <c r="AD840" s="13">
        <v>7</v>
      </c>
      <c r="AE840" s="14">
        <v>6</v>
      </c>
      <c r="AF840" s="13">
        <v>4</v>
      </c>
      <c r="AG840" s="7">
        <v>4</v>
      </c>
      <c r="AH840" s="7">
        <v>0</v>
      </c>
      <c r="AI840" s="7">
        <v>3</v>
      </c>
      <c r="AJ840" s="7">
        <v>3</v>
      </c>
      <c r="AK840" s="14">
        <v>0</v>
      </c>
      <c r="AL840" s="13">
        <v>3</v>
      </c>
      <c r="AM840" s="14">
        <v>3</v>
      </c>
      <c r="AN840" s="7" t="s">
        <v>66</v>
      </c>
      <c r="AO840" s="7" t="s">
        <v>62</v>
      </c>
      <c r="AP840" s="7" t="s">
        <v>66</v>
      </c>
      <c r="AQ840" s="7" t="s">
        <v>70</v>
      </c>
      <c r="AR840" s="7" t="s">
        <v>70</v>
      </c>
      <c r="AS840" s="7" t="s">
        <v>66</v>
      </c>
      <c r="AT840" s="7" t="s">
        <v>70</v>
      </c>
      <c r="AU840" s="7" t="s">
        <v>70</v>
      </c>
      <c r="AV840" s="12">
        <v>0</v>
      </c>
      <c r="AW840" s="12">
        <v>0</v>
      </c>
      <c r="AX840" s="12">
        <v>0</v>
      </c>
      <c r="AY840" s="12">
        <v>1</v>
      </c>
      <c r="AZ840" s="12">
        <v>1</v>
      </c>
      <c r="BA840" s="12">
        <v>0</v>
      </c>
      <c r="BB840" s="12">
        <v>1</v>
      </c>
      <c r="BC840" s="12">
        <v>1</v>
      </c>
    </row>
    <row r="841" spans="1:55" x14ac:dyDescent="0.35">
      <c r="A841" s="7" t="s">
        <v>1892</v>
      </c>
      <c r="B841" s="7" t="s">
        <v>1893</v>
      </c>
      <c r="C841" s="13" t="s">
        <v>51</v>
      </c>
      <c r="D841" s="7">
        <v>300</v>
      </c>
      <c r="E841" s="7" t="s">
        <v>100</v>
      </c>
      <c r="F841" s="7">
        <v>2250</v>
      </c>
      <c r="G841" s="14" t="s">
        <v>53</v>
      </c>
      <c r="H841" s="13" t="s">
        <v>54</v>
      </c>
      <c r="I841" s="7" t="s">
        <v>83</v>
      </c>
      <c r="J841" s="7" t="s">
        <v>56</v>
      </c>
      <c r="K841" s="7" t="s">
        <v>57</v>
      </c>
      <c r="L841" s="7">
        <v>29</v>
      </c>
      <c r="M841" s="7" t="s">
        <v>58</v>
      </c>
      <c r="N841" s="7">
        <v>36</v>
      </c>
      <c r="O841" t="s">
        <v>7875</v>
      </c>
      <c r="P841" s="7" t="s">
        <v>59</v>
      </c>
      <c r="Q841" s="14" t="s">
        <v>56</v>
      </c>
      <c r="R841" t="b">
        <v>0</v>
      </c>
      <c r="S841" s="7">
        <v>499</v>
      </c>
      <c r="T841" s="7">
        <v>9.84</v>
      </c>
      <c r="U841" s="7">
        <v>23.6</v>
      </c>
      <c r="V841" s="7">
        <v>0.79053319999999994</v>
      </c>
      <c r="W841" s="7">
        <v>0.69396000000000002</v>
      </c>
      <c r="X841" s="7">
        <v>7.3</v>
      </c>
      <c r="Y841" s="7">
        <v>4.3499999999999996</v>
      </c>
      <c r="Z841" s="14">
        <v>2.93</v>
      </c>
      <c r="AA841" s="17">
        <v>4.8502000000000003E-2</v>
      </c>
      <c r="AB841" s="3">
        <v>0.95149799999999995</v>
      </c>
      <c r="AC841" s="14" t="s">
        <v>197</v>
      </c>
      <c r="AD841" s="13">
        <v>7</v>
      </c>
      <c r="AE841" s="14">
        <v>6</v>
      </c>
      <c r="AF841" s="13">
        <v>4</v>
      </c>
      <c r="AG841" s="7">
        <v>4</v>
      </c>
      <c r="AH841" s="7">
        <v>0</v>
      </c>
      <c r="AI841" s="7">
        <v>3</v>
      </c>
      <c r="AJ841" s="7">
        <v>3</v>
      </c>
      <c r="AK841" s="14">
        <v>0</v>
      </c>
      <c r="AL841" s="13">
        <v>3</v>
      </c>
      <c r="AM841" s="14">
        <v>3</v>
      </c>
      <c r="AN841" s="7" t="s">
        <v>66</v>
      </c>
      <c r="AO841" s="7" t="s">
        <v>62</v>
      </c>
      <c r="AP841" s="7" t="s">
        <v>62</v>
      </c>
      <c r="AQ841" s="7" t="s">
        <v>5797</v>
      </c>
      <c r="AR841" s="7" t="s">
        <v>62</v>
      </c>
      <c r="AS841" s="7" t="s">
        <v>5797</v>
      </c>
      <c r="AT841" s="7" t="s">
        <v>5797</v>
      </c>
      <c r="AU841" s="7" t="s">
        <v>70</v>
      </c>
      <c r="AV841" s="12">
        <v>0</v>
      </c>
      <c r="AW841" s="12">
        <v>0</v>
      </c>
      <c r="AX841" s="12">
        <v>0</v>
      </c>
      <c r="AY841" s="12">
        <v>1</v>
      </c>
      <c r="AZ841" s="12">
        <v>1</v>
      </c>
      <c r="BA841" s="12">
        <v>0</v>
      </c>
      <c r="BB841" s="12">
        <v>1</v>
      </c>
      <c r="BC841" s="12">
        <v>1</v>
      </c>
    </row>
    <row r="842" spans="1:55" x14ac:dyDescent="0.35">
      <c r="A842" s="7" t="s">
        <v>1894</v>
      </c>
      <c r="B842" s="7" t="s">
        <v>1895</v>
      </c>
      <c r="C842" s="13" t="s">
        <v>51</v>
      </c>
      <c r="D842" s="7">
        <v>300</v>
      </c>
      <c r="E842" s="7" t="s">
        <v>100</v>
      </c>
      <c r="F842" s="7"/>
      <c r="G842" s="14" t="s">
        <v>53</v>
      </c>
      <c r="H842" s="13" t="s">
        <v>54</v>
      </c>
      <c r="I842" s="7" t="s">
        <v>75</v>
      </c>
      <c r="J842" s="7" t="s">
        <v>87</v>
      </c>
      <c r="K842" s="7" t="s">
        <v>57</v>
      </c>
      <c r="L842" s="7">
        <v>16</v>
      </c>
      <c r="M842" s="7" t="s">
        <v>109</v>
      </c>
      <c r="N842" s="7">
        <v>42</v>
      </c>
      <c r="O842" t="s">
        <v>7875</v>
      </c>
      <c r="P842" s="7" t="s">
        <v>113</v>
      </c>
      <c r="Q842" s="14" t="s">
        <v>56</v>
      </c>
      <c r="R842" t="b">
        <v>0</v>
      </c>
      <c r="S842" s="7">
        <v>459</v>
      </c>
      <c r="T842" s="7">
        <v>10.48</v>
      </c>
      <c r="U842" s="7">
        <v>25</v>
      </c>
      <c r="V842" s="7">
        <v>0.95260120000000004</v>
      </c>
      <c r="W842" s="7">
        <v>0.62728000000000006</v>
      </c>
      <c r="X842" s="7"/>
      <c r="Y842" s="7"/>
      <c r="Z842" s="14"/>
      <c r="AA842" s="17">
        <v>1E-4</v>
      </c>
      <c r="AB842" s="3">
        <v>0.99990000000000001</v>
      </c>
      <c r="AC842" s="14" t="s">
        <v>197</v>
      </c>
      <c r="AD842" s="13">
        <v>7</v>
      </c>
      <c r="AE842" s="14">
        <v>6</v>
      </c>
      <c r="AF842" s="13">
        <v>4</v>
      </c>
      <c r="AG842" s="7">
        <v>4</v>
      </c>
      <c r="AH842" s="7">
        <v>0</v>
      </c>
      <c r="AI842" s="7">
        <v>3</v>
      </c>
      <c r="AJ842" s="7">
        <v>3</v>
      </c>
      <c r="AK842" s="14">
        <v>0</v>
      </c>
      <c r="AL842" s="13">
        <v>3</v>
      </c>
      <c r="AM842" s="14">
        <v>3</v>
      </c>
      <c r="AN842" s="7" t="s">
        <v>66</v>
      </c>
      <c r="AO842" s="7" t="s">
        <v>62</v>
      </c>
      <c r="AP842" s="7" t="s">
        <v>66</v>
      </c>
      <c r="AQ842" s="7" t="s">
        <v>70</v>
      </c>
      <c r="AR842" s="7" t="s">
        <v>70</v>
      </c>
      <c r="AS842" s="7" t="s">
        <v>66</v>
      </c>
      <c r="AT842" s="7" t="s">
        <v>70</v>
      </c>
      <c r="AU842" s="7" t="s">
        <v>70</v>
      </c>
      <c r="AV842" s="12">
        <v>0</v>
      </c>
      <c r="AW842" s="12">
        <v>0</v>
      </c>
      <c r="AX842" s="12">
        <v>0</v>
      </c>
      <c r="AY842" s="12">
        <v>1</v>
      </c>
      <c r="AZ842" s="12">
        <v>1</v>
      </c>
      <c r="BA842" s="12">
        <v>0</v>
      </c>
      <c r="BB842" s="12">
        <v>1</v>
      </c>
      <c r="BC842" s="12">
        <v>1</v>
      </c>
    </row>
    <row r="843" spans="1:55" x14ac:dyDescent="0.35">
      <c r="A843" s="7" t="s">
        <v>1896</v>
      </c>
      <c r="B843" s="7" t="s">
        <v>1897</v>
      </c>
      <c r="C843" s="13" t="s">
        <v>51</v>
      </c>
      <c r="D843" s="7">
        <v>300</v>
      </c>
      <c r="E843" s="7" t="s">
        <v>100</v>
      </c>
      <c r="F843" s="7">
        <v>1500</v>
      </c>
      <c r="G843" s="14" t="s">
        <v>53</v>
      </c>
      <c r="H843" s="13" t="s">
        <v>54</v>
      </c>
      <c r="I843" s="7" t="s">
        <v>117</v>
      </c>
      <c r="J843" s="7" t="s">
        <v>87</v>
      </c>
      <c r="K843" s="7" t="s">
        <v>57</v>
      </c>
      <c r="L843" s="7">
        <v>29.2</v>
      </c>
      <c r="M843" s="7" t="s">
        <v>58</v>
      </c>
      <c r="N843" s="7">
        <v>45</v>
      </c>
      <c r="O843" t="s">
        <v>7875</v>
      </c>
      <c r="P843" s="7" t="s">
        <v>59</v>
      </c>
      <c r="Q843" s="14" t="s">
        <v>59</v>
      </c>
      <c r="R843" t="b">
        <v>0</v>
      </c>
      <c r="S843" s="7">
        <v>825</v>
      </c>
      <c r="T843" s="7">
        <v>18.84</v>
      </c>
      <c r="U843" s="7">
        <v>30.22</v>
      </c>
      <c r="V843" s="7">
        <v>0.98653400000000002</v>
      </c>
      <c r="W843" s="7">
        <v>1.1181000000000001</v>
      </c>
      <c r="X843" s="7"/>
      <c r="Y843" s="7"/>
      <c r="Z843" s="14"/>
      <c r="AA843" s="17">
        <v>1E-4</v>
      </c>
      <c r="AB843" s="3">
        <v>0.99990000000000001</v>
      </c>
      <c r="AC843" s="14" t="s">
        <v>197</v>
      </c>
      <c r="AD843" s="13">
        <v>7</v>
      </c>
      <c r="AE843" s="14">
        <v>6</v>
      </c>
      <c r="AF843" s="13">
        <v>4</v>
      </c>
      <c r="AG843" s="7">
        <v>4</v>
      </c>
      <c r="AH843" s="7">
        <v>0</v>
      </c>
      <c r="AI843" s="7">
        <v>3</v>
      </c>
      <c r="AJ843" s="7">
        <v>3</v>
      </c>
      <c r="AK843" s="14">
        <v>0</v>
      </c>
      <c r="AL843" s="13">
        <v>3</v>
      </c>
      <c r="AM843" s="14">
        <v>3</v>
      </c>
      <c r="AN843" s="7" t="s">
        <v>66</v>
      </c>
      <c r="AO843" s="7" t="s">
        <v>62</v>
      </c>
      <c r="AP843" s="7" t="s">
        <v>62</v>
      </c>
      <c r="AQ843" s="7" t="s">
        <v>70</v>
      </c>
      <c r="AR843" s="7" t="s">
        <v>62</v>
      </c>
      <c r="AS843" s="7" t="s">
        <v>66</v>
      </c>
      <c r="AT843" s="7" t="s">
        <v>70</v>
      </c>
      <c r="AU843" s="7" t="s">
        <v>70</v>
      </c>
      <c r="AV843" s="12">
        <v>0</v>
      </c>
      <c r="AW843" s="12">
        <v>0</v>
      </c>
      <c r="AX843" s="12">
        <v>0</v>
      </c>
      <c r="AY843" s="12">
        <v>1</v>
      </c>
      <c r="AZ843" s="12">
        <v>1</v>
      </c>
      <c r="BA843" s="12">
        <v>0</v>
      </c>
      <c r="BB843" s="12">
        <v>1</v>
      </c>
      <c r="BC843" s="12">
        <v>1</v>
      </c>
    </row>
    <row r="844" spans="1:55" x14ac:dyDescent="0.35">
      <c r="A844" s="7" t="s">
        <v>1898</v>
      </c>
      <c r="B844" s="7" t="s">
        <v>1899</v>
      </c>
      <c r="C844" s="13" t="s">
        <v>51</v>
      </c>
      <c r="D844" s="7">
        <v>300</v>
      </c>
      <c r="E844" s="7" t="s">
        <v>173</v>
      </c>
      <c r="F844" s="7"/>
      <c r="G844" s="14" t="s">
        <v>53</v>
      </c>
      <c r="H844" s="13" t="s">
        <v>54</v>
      </c>
      <c r="I844" s="7" t="s">
        <v>75</v>
      </c>
      <c r="J844" s="7" t="s">
        <v>56</v>
      </c>
      <c r="K844" s="7" t="s">
        <v>57</v>
      </c>
      <c r="L844" s="7">
        <v>21</v>
      </c>
      <c r="M844" s="7" t="s">
        <v>86</v>
      </c>
      <c r="N844" s="7">
        <v>48</v>
      </c>
      <c r="O844" t="s">
        <v>7875</v>
      </c>
      <c r="P844" s="7" t="s">
        <v>113</v>
      </c>
      <c r="Q844" s="14" t="s">
        <v>59</v>
      </c>
      <c r="R844" t="b">
        <v>0</v>
      </c>
      <c r="S844" s="7">
        <v>941</v>
      </c>
      <c r="T844" s="7">
        <v>20.78</v>
      </c>
      <c r="U844" s="7">
        <v>30.86</v>
      </c>
      <c r="V844" s="7">
        <v>0.90959920000000005</v>
      </c>
      <c r="W844" s="7">
        <v>1.20868</v>
      </c>
      <c r="X844" s="7">
        <v>6.6</v>
      </c>
      <c r="Y844" s="7">
        <v>3.07</v>
      </c>
      <c r="Z844" s="14">
        <v>3.64</v>
      </c>
      <c r="AA844" s="17">
        <v>1E-4</v>
      </c>
      <c r="AB844" s="3">
        <v>0.99990000000000001</v>
      </c>
      <c r="AC844" s="14" t="s">
        <v>197</v>
      </c>
      <c r="AD844" s="13">
        <v>7</v>
      </c>
      <c r="AE844" s="14">
        <v>6</v>
      </c>
      <c r="AF844" s="13">
        <v>4</v>
      </c>
      <c r="AG844" s="7">
        <v>4</v>
      </c>
      <c r="AH844" s="7">
        <v>0</v>
      </c>
      <c r="AI844" s="7">
        <v>3</v>
      </c>
      <c r="AJ844" s="7">
        <v>3</v>
      </c>
      <c r="AK844" s="14">
        <v>0</v>
      </c>
      <c r="AL844" s="13">
        <v>3</v>
      </c>
      <c r="AM844" s="14">
        <v>3</v>
      </c>
      <c r="AN844" s="7" t="s">
        <v>66</v>
      </c>
      <c r="AO844" s="7" t="s">
        <v>64</v>
      </c>
      <c r="AP844" s="7" t="s">
        <v>62</v>
      </c>
      <c r="AQ844" s="7" t="s">
        <v>70</v>
      </c>
      <c r="AR844" s="7" t="s">
        <v>70</v>
      </c>
      <c r="AS844" s="7" t="s">
        <v>66</v>
      </c>
      <c r="AT844" s="7" t="s">
        <v>70</v>
      </c>
      <c r="AU844" s="7" t="s">
        <v>70</v>
      </c>
      <c r="AV844" s="12">
        <v>0</v>
      </c>
      <c r="AW844" s="12">
        <v>0</v>
      </c>
      <c r="AX844" s="12">
        <v>0</v>
      </c>
      <c r="AY844" s="12">
        <v>1</v>
      </c>
      <c r="AZ844" s="12">
        <v>1</v>
      </c>
      <c r="BA844" s="12">
        <v>0</v>
      </c>
      <c r="BB844" s="12">
        <v>1</v>
      </c>
      <c r="BC844" s="12">
        <v>1</v>
      </c>
    </row>
    <row r="845" spans="1:55" x14ac:dyDescent="0.35">
      <c r="A845" s="7" t="s">
        <v>1900</v>
      </c>
      <c r="B845" s="7" t="s">
        <v>1901</v>
      </c>
      <c r="C845" s="13" t="s">
        <v>51</v>
      </c>
      <c r="D845" s="7">
        <v>300</v>
      </c>
      <c r="E845" s="7" t="s">
        <v>78</v>
      </c>
      <c r="F845" s="7"/>
      <c r="G845" s="14" t="s">
        <v>53</v>
      </c>
      <c r="H845" s="13" t="s">
        <v>54</v>
      </c>
      <c r="I845" s="7" t="s">
        <v>92</v>
      </c>
      <c r="J845" s="7" t="s">
        <v>56</v>
      </c>
      <c r="K845" s="7" t="s">
        <v>108</v>
      </c>
      <c r="L845" s="7">
        <v>45</v>
      </c>
      <c r="M845" s="7" t="s">
        <v>58</v>
      </c>
      <c r="N845" s="7">
        <v>40</v>
      </c>
      <c r="O845" t="s">
        <v>7875</v>
      </c>
      <c r="P845" s="7" t="s">
        <v>59</v>
      </c>
      <c r="Q845" s="14" t="s">
        <v>59</v>
      </c>
      <c r="R845" t="b">
        <v>0</v>
      </c>
      <c r="S845" s="7">
        <v>85</v>
      </c>
      <c r="T845" s="7">
        <v>11.2</v>
      </c>
      <c r="U845" s="7">
        <v>21.266670000000001</v>
      </c>
      <c r="V845" s="7">
        <v>1.317554333333333</v>
      </c>
      <c r="W845" s="7">
        <v>0.1933333333333333</v>
      </c>
      <c r="X845" s="7"/>
      <c r="Y845" s="7"/>
      <c r="Z845" s="14"/>
      <c r="AA845" s="17">
        <v>0.10691000000000001</v>
      </c>
      <c r="AB845" s="3">
        <v>0.89309000000000005</v>
      </c>
      <c r="AC845" s="14" t="s">
        <v>197</v>
      </c>
      <c r="AD845" s="13">
        <v>7</v>
      </c>
      <c r="AE845" s="14">
        <v>6</v>
      </c>
      <c r="AF845" s="13">
        <v>4</v>
      </c>
      <c r="AG845" s="7">
        <v>4</v>
      </c>
      <c r="AH845" s="7">
        <v>0</v>
      </c>
      <c r="AI845" s="7">
        <v>3</v>
      </c>
      <c r="AJ845" s="7">
        <v>3</v>
      </c>
      <c r="AK845" s="14">
        <v>0</v>
      </c>
      <c r="AL845" s="13">
        <v>3</v>
      </c>
      <c r="AM845" s="14">
        <v>3</v>
      </c>
      <c r="AN845" s="7" t="s">
        <v>66</v>
      </c>
      <c r="AO845" s="7" t="s">
        <v>62</v>
      </c>
      <c r="AP845" s="7" t="s">
        <v>62</v>
      </c>
      <c r="AQ845" s="7" t="s">
        <v>5797</v>
      </c>
      <c r="AR845" s="7" t="s">
        <v>62</v>
      </c>
      <c r="AS845" s="7" t="s">
        <v>66</v>
      </c>
      <c r="AT845" s="7" t="s">
        <v>5797</v>
      </c>
      <c r="AU845" s="7" t="s">
        <v>5797</v>
      </c>
      <c r="AV845" s="12">
        <v>0</v>
      </c>
      <c r="AW845" s="12">
        <v>0</v>
      </c>
      <c r="AX845" s="12">
        <v>0</v>
      </c>
      <c r="AY845" s="12">
        <v>1</v>
      </c>
      <c r="AZ845" s="12">
        <v>1</v>
      </c>
      <c r="BA845" s="12">
        <v>0</v>
      </c>
      <c r="BB845" s="12">
        <v>1</v>
      </c>
      <c r="BC845" s="12">
        <v>1</v>
      </c>
    </row>
    <row r="846" spans="1:55" x14ac:dyDescent="0.35">
      <c r="A846" s="7" t="s">
        <v>1902</v>
      </c>
      <c r="B846" s="7" t="s">
        <v>1903</v>
      </c>
      <c r="C846" s="13" t="s">
        <v>51</v>
      </c>
      <c r="D846" s="7">
        <v>300</v>
      </c>
      <c r="E846" s="7" t="s">
        <v>100</v>
      </c>
      <c r="F846" s="7">
        <v>1850</v>
      </c>
      <c r="G846" s="14" t="s">
        <v>53</v>
      </c>
      <c r="H846" s="13" t="s">
        <v>54</v>
      </c>
      <c r="I846" s="7" t="s">
        <v>83</v>
      </c>
      <c r="J846" s="7" t="s">
        <v>56</v>
      </c>
      <c r="K846" s="7" t="s">
        <v>57</v>
      </c>
      <c r="L846" s="7">
        <v>37</v>
      </c>
      <c r="M846" s="7" t="s">
        <v>58</v>
      </c>
      <c r="N846" s="7">
        <v>32</v>
      </c>
      <c r="O846" t="s">
        <v>7875</v>
      </c>
      <c r="P846" s="7" t="s">
        <v>59</v>
      </c>
      <c r="Q846" s="14" t="s">
        <v>56</v>
      </c>
      <c r="R846" t="b">
        <v>0</v>
      </c>
      <c r="S846" s="7">
        <v>334</v>
      </c>
      <c r="T846" s="7">
        <v>11.12</v>
      </c>
      <c r="U846" s="7">
        <v>25.66</v>
      </c>
      <c r="V846" s="7">
        <v>1.1177999999999999</v>
      </c>
      <c r="W846" s="7">
        <v>0.39456000000000002</v>
      </c>
      <c r="X846" s="7">
        <v>7.2</v>
      </c>
      <c r="Y846" s="7">
        <v>4.92</v>
      </c>
      <c r="Z846" s="14">
        <v>2.2000000000000002</v>
      </c>
      <c r="AA846" s="17">
        <v>3.1889300000000002E-2</v>
      </c>
      <c r="AB846" s="3">
        <v>0.96811100000000005</v>
      </c>
      <c r="AC846" s="14" t="s">
        <v>197</v>
      </c>
      <c r="AD846" s="13">
        <v>7</v>
      </c>
      <c r="AE846" s="14">
        <v>6</v>
      </c>
      <c r="AF846" s="13">
        <v>4</v>
      </c>
      <c r="AG846" s="7">
        <v>4</v>
      </c>
      <c r="AH846" s="7">
        <v>0</v>
      </c>
      <c r="AI846" s="7">
        <v>3</v>
      </c>
      <c r="AJ846" s="7">
        <v>3</v>
      </c>
      <c r="AK846" s="14">
        <v>0</v>
      </c>
      <c r="AL846" s="13">
        <v>3</v>
      </c>
      <c r="AM846" s="14">
        <v>3</v>
      </c>
      <c r="AN846" s="7" t="s">
        <v>66</v>
      </c>
      <c r="AO846" s="7" t="s">
        <v>62</v>
      </c>
      <c r="AP846" s="7" t="s">
        <v>62</v>
      </c>
      <c r="AQ846" s="7" t="s">
        <v>5797</v>
      </c>
      <c r="AR846" s="7" t="s">
        <v>62</v>
      </c>
      <c r="AS846" s="7" t="s">
        <v>66</v>
      </c>
      <c r="AT846" s="7" t="s">
        <v>70</v>
      </c>
      <c r="AU846" s="7" t="s">
        <v>70</v>
      </c>
      <c r="AV846" s="12">
        <v>0</v>
      </c>
      <c r="AW846" s="12">
        <v>0</v>
      </c>
      <c r="AX846" s="12">
        <v>0</v>
      </c>
      <c r="AY846" s="12">
        <v>1</v>
      </c>
      <c r="AZ846" s="12">
        <v>1</v>
      </c>
      <c r="BA846" s="12">
        <v>0</v>
      </c>
      <c r="BB846" s="12">
        <v>1</v>
      </c>
      <c r="BC846" s="12">
        <v>1</v>
      </c>
    </row>
    <row r="847" spans="1:55" x14ac:dyDescent="0.35">
      <c r="A847" s="7" t="s">
        <v>1904</v>
      </c>
      <c r="B847" s="7" t="s">
        <v>1905</v>
      </c>
      <c r="C847" s="13" t="s">
        <v>51</v>
      </c>
      <c r="D847" s="7">
        <v>300</v>
      </c>
      <c r="E847" s="7" t="s">
        <v>100</v>
      </c>
      <c r="F847" s="7">
        <v>2230</v>
      </c>
      <c r="G847" s="14" t="s">
        <v>53</v>
      </c>
      <c r="H847" s="13" t="s">
        <v>54</v>
      </c>
      <c r="I847" s="7" t="s">
        <v>83</v>
      </c>
      <c r="J847" s="7" t="s">
        <v>56</v>
      </c>
      <c r="K847" s="7" t="s">
        <v>57</v>
      </c>
      <c r="L847" s="7">
        <v>34</v>
      </c>
      <c r="M847" s="7" t="s">
        <v>58</v>
      </c>
      <c r="N847" s="7">
        <v>43</v>
      </c>
      <c r="O847" t="s">
        <v>7875</v>
      </c>
      <c r="P847" s="7" t="s">
        <v>59</v>
      </c>
      <c r="Q847" s="14" t="s">
        <v>56</v>
      </c>
      <c r="R847" t="b">
        <v>0</v>
      </c>
      <c r="S847" s="7">
        <v>615</v>
      </c>
      <c r="T847" s="7">
        <v>9.8800000000000008</v>
      </c>
      <c r="U847" s="7">
        <v>24.88</v>
      </c>
      <c r="V847" s="7">
        <v>0.79873260000000013</v>
      </c>
      <c r="W847" s="7">
        <v>0.86142000000000007</v>
      </c>
      <c r="X847" s="7">
        <v>7.2</v>
      </c>
      <c r="Y847" s="7">
        <v>5.09</v>
      </c>
      <c r="Z847" s="14">
        <v>2.4300000000000002</v>
      </c>
      <c r="AA847" s="17">
        <v>2.8743999999999999E-2</v>
      </c>
      <c r="AB847" s="3">
        <v>0.97125600000000001</v>
      </c>
      <c r="AC847" s="14" t="s">
        <v>197</v>
      </c>
      <c r="AD847" s="13">
        <v>7</v>
      </c>
      <c r="AE847" s="14">
        <v>6</v>
      </c>
      <c r="AF847" s="13">
        <v>4</v>
      </c>
      <c r="AG847" s="7">
        <v>4</v>
      </c>
      <c r="AH847" s="7">
        <v>0</v>
      </c>
      <c r="AI847" s="7">
        <v>3</v>
      </c>
      <c r="AJ847" s="7">
        <v>3</v>
      </c>
      <c r="AK847" s="14">
        <v>0</v>
      </c>
      <c r="AL847" s="13">
        <v>3</v>
      </c>
      <c r="AM847" s="14">
        <v>3</v>
      </c>
      <c r="AN847" s="7" t="s">
        <v>66</v>
      </c>
      <c r="AO847" s="7" t="s">
        <v>62</v>
      </c>
      <c r="AP847" s="7" t="s">
        <v>62</v>
      </c>
      <c r="AQ847" s="7" t="s">
        <v>5797</v>
      </c>
      <c r="AR847" s="7" t="s">
        <v>62</v>
      </c>
      <c r="AS847" s="7" t="s">
        <v>66</v>
      </c>
      <c r="AT847" s="7" t="s">
        <v>5797</v>
      </c>
      <c r="AU847" s="7" t="s">
        <v>70</v>
      </c>
      <c r="AV847" s="12">
        <v>0</v>
      </c>
      <c r="AW847" s="12">
        <v>0</v>
      </c>
      <c r="AX847" s="12">
        <v>0</v>
      </c>
      <c r="AY847" s="12">
        <v>1</v>
      </c>
      <c r="AZ847" s="12">
        <v>1</v>
      </c>
      <c r="BA847" s="12">
        <v>0</v>
      </c>
      <c r="BB847" s="12">
        <v>1</v>
      </c>
      <c r="BC847" s="12">
        <v>1</v>
      </c>
    </row>
    <row r="848" spans="1:55" x14ac:dyDescent="0.35">
      <c r="A848" s="7" t="s">
        <v>1906</v>
      </c>
      <c r="B848" s="7" t="s">
        <v>1907</v>
      </c>
      <c r="C848" s="13" t="s">
        <v>51</v>
      </c>
      <c r="D848" s="7">
        <v>300</v>
      </c>
      <c r="E848" s="7" t="s">
        <v>98</v>
      </c>
      <c r="F848" s="7"/>
      <c r="G848" s="14" t="s">
        <v>53</v>
      </c>
      <c r="H848" s="13" t="s">
        <v>54</v>
      </c>
      <c r="I848" s="7" t="s">
        <v>92</v>
      </c>
      <c r="J848" s="7" t="s">
        <v>56</v>
      </c>
      <c r="K848" s="7" t="s">
        <v>57</v>
      </c>
      <c r="L848" s="7">
        <v>14</v>
      </c>
      <c r="M848" s="7" t="s">
        <v>86</v>
      </c>
      <c r="N848" s="7">
        <v>42</v>
      </c>
      <c r="O848" t="s">
        <v>7875</v>
      </c>
      <c r="P848" s="7" t="s">
        <v>77</v>
      </c>
      <c r="Q848" s="14" t="s">
        <v>59</v>
      </c>
      <c r="R848" t="b">
        <v>0</v>
      </c>
      <c r="S848" s="7">
        <v>368</v>
      </c>
      <c r="T848" s="7">
        <v>10.5</v>
      </c>
      <c r="U848" s="7">
        <v>23.36</v>
      </c>
      <c r="V848" s="7">
        <v>0.79273320000000003</v>
      </c>
      <c r="W848" s="7">
        <v>0.55847999999999998</v>
      </c>
      <c r="X848" s="7"/>
      <c r="Y848" s="7"/>
      <c r="Z848" s="14"/>
      <c r="AA848" s="17">
        <v>3.3050799999999998E-2</v>
      </c>
      <c r="AB848" s="3">
        <v>0.96694899999999995</v>
      </c>
      <c r="AC848" s="14" t="s">
        <v>197</v>
      </c>
      <c r="AD848" s="13">
        <v>7</v>
      </c>
      <c r="AE848" s="14">
        <v>6</v>
      </c>
      <c r="AF848" s="13">
        <v>4</v>
      </c>
      <c r="AG848" s="7">
        <v>4</v>
      </c>
      <c r="AH848" s="7">
        <v>0</v>
      </c>
      <c r="AI848" s="7">
        <v>3</v>
      </c>
      <c r="AJ848" s="7">
        <v>3</v>
      </c>
      <c r="AK848" s="14">
        <v>0</v>
      </c>
      <c r="AL848" s="13">
        <v>3</v>
      </c>
      <c r="AM848" s="14">
        <v>3</v>
      </c>
      <c r="AN848" s="7" t="s">
        <v>66</v>
      </c>
      <c r="AO848" s="7" t="s">
        <v>62</v>
      </c>
      <c r="AP848" s="7" t="s">
        <v>62</v>
      </c>
      <c r="AQ848" s="7" t="s">
        <v>5797</v>
      </c>
      <c r="AR848" s="7" t="s">
        <v>62</v>
      </c>
      <c r="AS848" s="7" t="s">
        <v>66</v>
      </c>
      <c r="AT848" s="7" t="s">
        <v>5797</v>
      </c>
      <c r="AU848" s="7" t="s">
        <v>5797</v>
      </c>
      <c r="AV848" s="12">
        <v>0</v>
      </c>
      <c r="AW848" s="12">
        <v>0</v>
      </c>
      <c r="AX848" s="12">
        <v>0</v>
      </c>
      <c r="AY848" s="12" t="s">
        <v>5797</v>
      </c>
      <c r="AZ848" s="12">
        <v>1</v>
      </c>
      <c r="BA848" s="12">
        <v>0</v>
      </c>
      <c r="BB848" s="12">
        <v>1</v>
      </c>
      <c r="BC848" s="12">
        <v>1</v>
      </c>
    </row>
    <row r="849" spans="1:55" x14ac:dyDescent="0.35">
      <c r="A849" s="7" t="s">
        <v>1908</v>
      </c>
      <c r="B849" s="7" t="s">
        <v>1909</v>
      </c>
      <c r="C849" s="13" t="s">
        <v>51</v>
      </c>
      <c r="D849" s="7">
        <v>300</v>
      </c>
      <c r="E849" s="7" t="s">
        <v>173</v>
      </c>
      <c r="F849" s="7"/>
      <c r="G849" s="14" t="s">
        <v>53</v>
      </c>
      <c r="H849" s="13" t="s">
        <v>54</v>
      </c>
      <c r="I849" s="7" t="s">
        <v>75</v>
      </c>
      <c r="J849" s="7" t="s">
        <v>87</v>
      </c>
      <c r="K849" s="7" t="s">
        <v>57</v>
      </c>
      <c r="L849" s="7">
        <v>20</v>
      </c>
      <c r="M849" s="7" t="s">
        <v>109</v>
      </c>
      <c r="N849" s="7">
        <v>45</v>
      </c>
      <c r="O849" t="s">
        <v>7875</v>
      </c>
      <c r="P849" s="7" t="s">
        <v>113</v>
      </c>
      <c r="Q849" s="14" t="s">
        <v>59</v>
      </c>
      <c r="R849" t="b">
        <v>0</v>
      </c>
      <c r="S849" s="7">
        <v>981</v>
      </c>
      <c r="T849" s="7">
        <v>20.98</v>
      </c>
      <c r="U849" s="7">
        <v>31.26</v>
      </c>
      <c r="V849" s="7">
        <v>0.90773320000000002</v>
      </c>
      <c r="W849" s="7">
        <v>1.2471000000000001</v>
      </c>
      <c r="X849" s="7">
        <v>6.6</v>
      </c>
      <c r="Y849" s="7">
        <v>3.23</v>
      </c>
      <c r="Z849" s="14">
        <v>3.63</v>
      </c>
      <c r="AA849" s="17">
        <v>1E-4</v>
      </c>
      <c r="AB849" s="3">
        <v>0.99990000000000001</v>
      </c>
      <c r="AC849" s="14" t="s">
        <v>197</v>
      </c>
      <c r="AD849" s="13">
        <v>7</v>
      </c>
      <c r="AE849" s="14">
        <v>6</v>
      </c>
      <c r="AF849" s="13">
        <v>4</v>
      </c>
      <c r="AG849" s="7">
        <v>4</v>
      </c>
      <c r="AH849" s="7">
        <v>0</v>
      </c>
      <c r="AI849" s="7">
        <v>3</v>
      </c>
      <c r="AJ849" s="7">
        <v>3</v>
      </c>
      <c r="AK849" s="14">
        <v>0</v>
      </c>
      <c r="AL849" s="13">
        <v>3</v>
      </c>
      <c r="AM849" s="14">
        <v>3</v>
      </c>
      <c r="AN849" s="7" t="s">
        <v>66</v>
      </c>
      <c r="AO849" s="7" t="s">
        <v>64</v>
      </c>
      <c r="AP849" s="7" t="s">
        <v>62</v>
      </c>
      <c r="AQ849" s="7" t="s">
        <v>70</v>
      </c>
      <c r="AR849" s="7" t="s">
        <v>70</v>
      </c>
      <c r="AS849" s="7" t="s">
        <v>66</v>
      </c>
      <c r="AT849" s="7" t="s">
        <v>70</v>
      </c>
      <c r="AU849" s="7" t="s">
        <v>70</v>
      </c>
      <c r="AV849" s="12">
        <v>0</v>
      </c>
      <c r="AW849" s="12">
        <v>0</v>
      </c>
      <c r="AX849" s="12">
        <v>0</v>
      </c>
      <c r="AY849" s="12">
        <v>1</v>
      </c>
      <c r="AZ849" s="12">
        <v>1</v>
      </c>
      <c r="BA849" s="12">
        <v>0</v>
      </c>
      <c r="BB849" s="12">
        <v>1</v>
      </c>
      <c r="BC849" s="12">
        <v>1</v>
      </c>
    </row>
    <row r="850" spans="1:55" x14ac:dyDescent="0.35">
      <c r="A850" s="7" t="s">
        <v>1910</v>
      </c>
      <c r="B850" s="7" t="s">
        <v>1911</v>
      </c>
      <c r="C850" s="13" t="s">
        <v>51</v>
      </c>
      <c r="D850" s="7">
        <v>300</v>
      </c>
      <c r="E850" s="7" t="s">
        <v>100</v>
      </c>
      <c r="F850" s="7">
        <v>2243</v>
      </c>
      <c r="G850" s="14" t="s">
        <v>53</v>
      </c>
      <c r="H850" s="13" t="s">
        <v>54</v>
      </c>
      <c r="I850" s="7" t="s">
        <v>75</v>
      </c>
      <c r="J850" s="7" t="s">
        <v>87</v>
      </c>
      <c r="K850" s="7" t="s">
        <v>84</v>
      </c>
      <c r="L850" s="7">
        <v>36</v>
      </c>
      <c r="M850" s="7" t="s">
        <v>58</v>
      </c>
      <c r="N850" s="7">
        <v>44</v>
      </c>
      <c r="O850" t="s">
        <v>7875</v>
      </c>
      <c r="P850" s="7" t="s">
        <v>59</v>
      </c>
      <c r="Q850" s="14" t="s">
        <v>56</v>
      </c>
      <c r="R850" t="b">
        <v>0</v>
      </c>
      <c r="S850" s="7">
        <v>544</v>
      </c>
      <c r="T850" s="7">
        <v>9.16</v>
      </c>
      <c r="U850" s="7">
        <v>25.02</v>
      </c>
      <c r="V850" s="7">
        <v>0.82066660000000002</v>
      </c>
      <c r="W850" s="7">
        <v>0.78049999999999997</v>
      </c>
      <c r="X850" s="7"/>
      <c r="Y850" s="7"/>
      <c r="Z850" s="14"/>
      <c r="AA850" s="17">
        <v>3.1666100000000003E-2</v>
      </c>
      <c r="AB850" s="3">
        <v>0.96833400000000003</v>
      </c>
      <c r="AC850" s="14" t="s">
        <v>197</v>
      </c>
      <c r="AD850" s="13">
        <v>7</v>
      </c>
      <c r="AE850" s="14">
        <v>6</v>
      </c>
      <c r="AF850" s="13">
        <v>4</v>
      </c>
      <c r="AG850" s="7">
        <v>3</v>
      </c>
      <c r="AH850" s="7">
        <v>1</v>
      </c>
      <c r="AI850" s="7">
        <v>3</v>
      </c>
      <c r="AJ850" s="7">
        <v>2</v>
      </c>
      <c r="AK850" s="14">
        <v>1</v>
      </c>
      <c r="AL850" s="13">
        <v>3</v>
      </c>
      <c r="AM850" s="14">
        <v>3</v>
      </c>
      <c r="AN850" s="7" t="s">
        <v>66</v>
      </c>
      <c r="AO850" s="7" t="s">
        <v>62</v>
      </c>
      <c r="AP850" s="7" t="s">
        <v>208</v>
      </c>
      <c r="AQ850" s="7" t="s">
        <v>5797</v>
      </c>
      <c r="AR850" s="7" t="s">
        <v>62</v>
      </c>
      <c r="AS850" s="7" t="s">
        <v>66</v>
      </c>
      <c r="AT850" s="7" t="s">
        <v>5797</v>
      </c>
      <c r="AU850" s="7" t="s">
        <v>70</v>
      </c>
      <c r="AV850" s="12">
        <v>0</v>
      </c>
      <c r="AW850" s="12">
        <v>0</v>
      </c>
      <c r="AX850" s="12">
        <v>0</v>
      </c>
      <c r="AY850" s="12">
        <v>1</v>
      </c>
      <c r="AZ850" s="12">
        <v>1</v>
      </c>
      <c r="BA850" s="12">
        <v>0</v>
      </c>
      <c r="BB850" s="12">
        <v>1</v>
      </c>
      <c r="BC850" s="12">
        <v>1</v>
      </c>
    </row>
    <row r="851" spans="1:55" x14ac:dyDescent="0.35">
      <c r="A851" s="7" t="s">
        <v>1912</v>
      </c>
      <c r="B851" s="7" t="s">
        <v>1913</v>
      </c>
      <c r="C851" s="13" t="s">
        <v>51</v>
      </c>
      <c r="D851" s="7">
        <v>300</v>
      </c>
      <c r="E851" s="7" t="s">
        <v>100</v>
      </c>
      <c r="F851" s="7">
        <v>1500</v>
      </c>
      <c r="G851" s="14" t="s">
        <v>53</v>
      </c>
      <c r="H851" s="13" t="s">
        <v>54</v>
      </c>
      <c r="I851" s="7" t="s">
        <v>106</v>
      </c>
      <c r="J851" s="7" t="s">
        <v>56</v>
      </c>
      <c r="K851" s="7" t="s">
        <v>57</v>
      </c>
      <c r="L851" s="7">
        <v>28</v>
      </c>
      <c r="M851" s="7" t="s">
        <v>86</v>
      </c>
      <c r="N851" s="7">
        <v>40</v>
      </c>
      <c r="O851" t="s">
        <v>7875</v>
      </c>
      <c r="P851" s="7" t="s">
        <v>77</v>
      </c>
      <c r="Q851" s="14" t="s">
        <v>59</v>
      </c>
      <c r="R851" t="b">
        <v>0</v>
      </c>
      <c r="S851" s="7">
        <v>596</v>
      </c>
      <c r="T851" s="7">
        <v>8.06</v>
      </c>
      <c r="U851" s="7">
        <v>23.44</v>
      </c>
      <c r="V851" s="7">
        <v>0.71473340000000007</v>
      </c>
      <c r="W851" s="7">
        <v>0.86963999999999997</v>
      </c>
      <c r="X851" s="7"/>
      <c r="Y851" s="7"/>
      <c r="Z851" s="14"/>
      <c r="AA851" s="17">
        <v>2.5182699999999999E-2</v>
      </c>
      <c r="AB851" s="3">
        <v>0.97481700000000004</v>
      </c>
      <c r="AC851" s="14" t="s">
        <v>197</v>
      </c>
      <c r="AD851" s="13">
        <v>7</v>
      </c>
      <c r="AE851" s="14">
        <v>6</v>
      </c>
      <c r="AF851" s="13">
        <v>4</v>
      </c>
      <c r="AG851" s="7">
        <v>3</v>
      </c>
      <c r="AH851" s="7">
        <v>1</v>
      </c>
      <c r="AI851" s="7">
        <v>3</v>
      </c>
      <c r="AJ851" s="7">
        <v>2</v>
      </c>
      <c r="AK851" s="14">
        <v>1</v>
      </c>
      <c r="AL851" s="13">
        <v>3</v>
      </c>
      <c r="AM851" s="14">
        <v>3</v>
      </c>
      <c r="AN851" s="7" t="s">
        <v>66</v>
      </c>
      <c r="AO851" s="7" t="s">
        <v>62</v>
      </c>
      <c r="AP851" s="7" t="s">
        <v>208</v>
      </c>
      <c r="AQ851" s="7" t="s">
        <v>70</v>
      </c>
      <c r="AR851" s="7" t="s">
        <v>5797</v>
      </c>
      <c r="AS851" s="7" t="s">
        <v>66</v>
      </c>
      <c r="AT851" s="7" t="s">
        <v>70</v>
      </c>
      <c r="AU851" s="7" t="s">
        <v>70</v>
      </c>
      <c r="AV851" s="12">
        <v>0</v>
      </c>
      <c r="AW851" s="12">
        <v>0</v>
      </c>
      <c r="AX851" s="12">
        <v>0</v>
      </c>
      <c r="AY851" s="12">
        <v>1</v>
      </c>
      <c r="AZ851" s="12">
        <v>1</v>
      </c>
      <c r="BA851" s="12">
        <v>0</v>
      </c>
      <c r="BB851" s="12">
        <v>1</v>
      </c>
      <c r="BC851" s="12">
        <v>1</v>
      </c>
    </row>
    <row r="852" spans="1:55" x14ac:dyDescent="0.35">
      <c r="A852" s="7" t="s">
        <v>1914</v>
      </c>
      <c r="B852" s="7" t="s">
        <v>1915</v>
      </c>
      <c r="C852" s="13" t="s">
        <v>51</v>
      </c>
      <c r="D852" s="7">
        <v>300</v>
      </c>
      <c r="E852" s="7" t="s">
        <v>173</v>
      </c>
      <c r="F852" s="7"/>
      <c r="G852" s="14" t="s">
        <v>53</v>
      </c>
      <c r="H852" s="13" t="s">
        <v>54</v>
      </c>
      <c r="I852" s="7" t="s">
        <v>75</v>
      </c>
      <c r="J852" s="7" t="s">
        <v>87</v>
      </c>
      <c r="K852" s="7" t="s">
        <v>57</v>
      </c>
      <c r="L852" s="7">
        <v>18</v>
      </c>
      <c r="M852" s="7" t="s">
        <v>109</v>
      </c>
      <c r="N852" s="7">
        <v>45</v>
      </c>
      <c r="O852" t="s">
        <v>7875</v>
      </c>
      <c r="P852" s="7" t="s">
        <v>59</v>
      </c>
      <c r="Q852" s="14" t="s">
        <v>59</v>
      </c>
      <c r="R852" t="b">
        <v>0</v>
      </c>
      <c r="S852" s="7">
        <v>949</v>
      </c>
      <c r="T852" s="7">
        <v>18.3</v>
      </c>
      <c r="U852" s="7">
        <v>30.1</v>
      </c>
      <c r="V852" s="7">
        <v>0.83540000000000014</v>
      </c>
      <c r="W852" s="7">
        <v>1.26406</v>
      </c>
      <c r="X852" s="7">
        <v>6.5</v>
      </c>
      <c r="Y852" s="7">
        <v>3.58</v>
      </c>
      <c r="Z852" s="14">
        <v>2.99</v>
      </c>
      <c r="AA852" s="17">
        <v>1E-4</v>
      </c>
      <c r="AB852" s="3">
        <v>0.99990000000000001</v>
      </c>
      <c r="AC852" s="14" t="s">
        <v>197</v>
      </c>
      <c r="AD852" s="13">
        <v>7</v>
      </c>
      <c r="AE852" s="14">
        <v>6</v>
      </c>
      <c r="AF852" s="13">
        <v>4</v>
      </c>
      <c r="AG852" s="7">
        <v>4</v>
      </c>
      <c r="AH852" s="7">
        <v>0</v>
      </c>
      <c r="AI852" s="7">
        <v>3</v>
      </c>
      <c r="AJ852" s="7">
        <v>3</v>
      </c>
      <c r="AK852" s="14">
        <v>0</v>
      </c>
      <c r="AL852" s="13">
        <v>3</v>
      </c>
      <c r="AM852" s="14">
        <v>3</v>
      </c>
      <c r="AN852" s="7" t="s">
        <v>66</v>
      </c>
      <c r="AO852" s="7" t="s">
        <v>62</v>
      </c>
      <c r="AP852" s="7" t="s">
        <v>66</v>
      </c>
      <c r="AQ852" s="7" t="s">
        <v>70</v>
      </c>
      <c r="AR852" s="7" t="s">
        <v>70</v>
      </c>
      <c r="AS852" s="7" t="s">
        <v>66</v>
      </c>
      <c r="AT852" s="7" t="s">
        <v>70</v>
      </c>
      <c r="AU852" s="7" t="s">
        <v>70</v>
      </c>
      <c r="AV852" s="12">
        <v>0</v>
      </c>
      <c r="AW852" s="12">
        <v>0</v>
      </c>
      <c r="AX852" s="12">
        <v>0</v>
      </c>
      <c r="AY852" s="12">
        <v>1</v>
      </c>
      <c r="AZ852" s="12">
        <v>1</v>
      </c>
      <c r="BA852" s="12">
        <v>0</v>
      </c>
      <c r="BB852" s="12">
        <v>1</v>
      </c>
      <c r="BC852" s="12">
        <v>1</v>
      </c>
    </row>
    <row r="853" spans="1:55" x14ac:dyDescent="0.35">
      <c r="A853" s="7" t="s">
        <v>1916</v>
      </c>
      <c r="B853" s="7" t="s">
        <v>1917</v>
      </c>
      <c r="C853" s="13" t="s">
        <v>51</v>
      </c>
      <c r="D853" s="7">
        <v>300</v>
      </c>
      <c r="E853" s="7" t="s">
        <v>173</v>
      </c>
      <c r="F853" s="7"/>
      <c r="G853" s="14" t="s">
        <v>53</v>
      </c>
      <c r="H853" s="13" t="s">
        <v>54</v>
      </c>
      <c r="I853" s="7" t="s">
        <v>103</v>
      </c>
      <c r="J853" s="7" t="s">
        <v>87</v>
      </c>
      <c r="K853" s="7" t="s">
        <v>84</v>
      </c>
      <c r="L853" s="7">
        <v>34</v>
      </c>
      <c r="M853" s="7" t="s">
        <v>109</v>
      </c>
      <c r="N853" s="7">
        <v>42</v>
      </c>
      <c r="O853" t="s">
        <v>7875</v>
      </c>
      <c r="P853" s="7" t="s">
        <v>59</v>
      </c>
      <c r="Q853" s="14" t="s">
        <v>59</v>
      </c>
      <c r="R853" t="b">
        <v>0</v>
      </c>
      <c r="S853" s="7">
        <v>1079</v>
      </c>
      <c r="T853" s="7">
        <v>17.12</v>
      </c>
      <c r="U853" s="7">
        <v>26.8</v>
      </c>
      <c r="V853" s="7">
        <v>0.69186659999999989</v>
      </c>
      <c r="W853" s="7">
        <v>1.49156</v>
      </c>
      <c r="X853" s="7"/>
      <c r="Y853" s="7"/>
      <c r="Z853" s="14"/>
      <c r="AA853" s="17">
        <v>1E-4</v>
      </c>
      <c r="AB853" s="3">
        <v>0.99990000000000001</v>
      </c>
      <c r="AC853" s="14" t="s">
        <v>197</v>
      </c>
      <c r="AD853" s="13">
        <v>7</v>
      </c>
      <c r="AE853" s="14">
        <v>6</v>
      </c>
      <c r="AF853" s="13">
        <v>4</v>
      </c>
      <c r="AG853" s="7">
        <v>4</v>
      </c>
      <c r="AH853" s="7">
        <v>0</v>
      </c>
      <c r="AI853" s="7">
        <v>3</v>
      </c>
      <c r="AJ853" s="7">
        <v>3</v>
      </c>
      <c r="AK853" s="14">
        <v>0</v>
      </c>
      <c r="AL853" s="13">
        <v>3</v>
      </c>
      <c r="AM853" s="14">
        <v>3</v>
      </c>
      <c r="AN853" s="7" t="s">
        <v>66</v>
      </c>
      <c r="AO853" s="7" t="s">
        <v>62</v>
      </c>
      <c r="AP853" s="7" t="s">
        <v>66</v>
      </c>
      <c r="AQ853" s="7" t="s">
        <v>70</v>
      </c>
      <c r="AR853" s="7" t="s">
        <v>70</v>
      </c>
      <c r="AS853" s="7" t="s">
        <v>5797</v>
      </c>
      <c r="AT853" s="7" t="s">
        <v>70</v>
      </c>
      <c r="AU853" s="7" t="s">
        <v>70</v>
      </c>
      <c r="AV853" s="12">
        <v>0</v>
      </c>
      <c r="AW853" s="12">
        <v>0</v>
      </c>
      <c r="AX853" s="12">
        <v>0</v>
      </c>
      <c r="AY853" s="12" t="s">
        <v>5797</v>
      </c>
      <c r="AZ853" s="12">
        <v>1</v>
      </c>
      <c r="BA853" s="12">
        <v>0</v>
      </c>
      <c r="BB853" s="12">
        <v>1</v>
      </c>
      <c r="BC853" s="12">
        <v>1</v>
      </c>
    </row>
    <row r="854" spans="1:55" x14ac:dyDescent="0.35">
      <c r="A854" s="7" t="s">
        <v>1918</v>
      </c>
      <c r="B854" s="7" t="s">
        <v>1919</v>
      </c>
      <c r="C854" s="13" t="s">
        <v>51</v>
      </c>
      <c r="D854" s="7">
        <v>300</v>
      </c>
      <c r="E854" s="7" t="s">
        <v>173</v>
      </c>
      <c r="F854" s="7">
        <v>1067</v>
      </c>
      <c r="G854" s="14" t="s">
        <v>53</v>
      </c>
      <c r="H854" s="13" t="s">
        <v>54</v>
      </c>
      <c r="I854" s="7" t="s">
        <v>75</v>
      </c>
      <c r="J854" s="7" t="s">
        <v>87</v>
      </c>
      <c r="K854" s="7" t="s">
        <v>57</v>
      </c>
      <c r="L854" s="7">
        <v>21</v>
      </c>
      <c r="M854" s="7" t="s">
        <v>58</v>
      </c>
      <c r="N854" s="7">
        <v>36</v>
      </c>
      <c r="O854" t="s">
        <v>7875</v>
      </c>
      <c r="P854" s="7" t="s">
        <v>59</v>
      </c>
      <c r="Q854" s="14" t="s">
        <v>59</v>
      </c>
      <c r="R854" t="b">
        <v>0</v>
      </c>
      <c r="S854" s="7">
        <v>946</v>
      </c>
      <c r="T854" s="7">
        <v>16.14</v>
      </c>
      <c r="U854" s="7">
        <v>27.82</v>
      </c>
      <c r="V854" s="7">
        <v>0.69420000000000015</v>
      </c>
      <c r="W854" s="7">
        <v>1.2566999999999999</v>
      </c>
      <c r="X854" s="7"/>
      <c r="Y854" s="7"/>
      <c r="Z854" s="14"/>
      <c r="AA854" s="17">
        <v>1E-4</v>
      </c>
      <c r="AB854" s="3">
        <v>0.99990000000000001</v>
      </c>
      <c r="AC854" s="14" t="s">
        <v>197</v>
      </c>
      <c r="AD854" s="13">
        <v>7</v>
      </c>
      <c r="AE854" s="14">
        <v>6</v>
      </c>
      <c r="AF854" s="13">
        <v>4</v>
      </c>
      <c r="AG854" s="7">
        <v>3</v>
      </c>
      <c r="AH854" s="7">
        <v>1</v>
      </c>
      <c r="AI854" s="7">
        <v>3</v>
      </c>
      <c r="AJ854" s="7">
        <v>2</v>
      </c>
      <c r="AK854" s="14">
        <v>1</v>
      </c>
      <c r="AL854" s="13">
        <v>3</v>
      </c>
      <c r="AM854" s="14">
        <v>3</v>
      </c>
      <c r="AN854" s="7" t="s">
        <v>66</v>
      </c>
      <c r="AO854" s="7" t="s">
        <v>62</v>
      </c>
      <c r="AP854" s="7" t="s">
        <v>66</v>
      </c>
      <c r="AQ854" s="7" t="s">
        <v>70</v>
      </c>
      <c r="AR854" s="7" t="s">
        <v>63</v>
      </c>
      <c r="AS854" s="7" t="s">
        <v>66</v>
      </c>
      <c r="AT854" s="7" t="s">
        <v>70</v>
      </c>
      <c r="AU854" s="7" t="s">
        <v>70</v>
      </c>
      <c r="AV854" s="12">
        <v>0</v>
      </c>
      <c r="AW854" s="12">
        <v>0</v>
      </c>
      <c r="AX854" s="12">
        <v>0</v>
      </c>
      <c r="AY854" s="12">
        <v>1</v>
      </c>
      <c r="AZ854" s="12">
        <v>1</v>
      </c>
      <c r="BA854" s="12">
        <v>0</v>
      </c>
      <c r="BB854" s="12">
        <v>1</v>
      </c>
      <c r="BC854" s="12">
        <v>1</v>
      </c>
    </row>
    <row r="855" spans="1:55" x14ac:dyDescent="0.35">
      <c r="A855" s="7" t="s">
        <v>1920</v>
      </c>
      <c r="B855" s="7" t="s">
        <v>1921</v>
      </c>
      <c r="C855" s="13" t="s">
        <v>51</v>
      </c>
      <c r="D855" s="7">
        <v>300</v>
      </c>
      <c r="E855" s="7" t="s">
        <v>100</v>
      </c>
      <c r="F855" s="7"/>
      <c r="G855" s="14" t="s">
        <v>53</v>
      </c>
      <c r="H855" s="13" t="s">
        <v>54</v>
      </c>
      <c r="I855" s="7" t="s">
        <v>83</v>
      </c>
      <c r="J855" s="7" t="s">
        <v>56</v>
      </c>
      <c r="K855" s="7" t="s">
        <v>57</v>
      </c>
      <c r="L855" s="7">
        <v>32</v>
      </c>
      <c r="M855" s="7" t="s">
        <v>58</v>
      </c>
      <c r="N855" s="7">
        <v>35</v>
      </c>
      <c r="O855" t="s">
        <v>7875</v>
      </c>
      <c r="P855" s="7" t="s">
        <v>59</v>
      </c>
      <c r="Q855" s="14" t="s">
        <v>59</v>
      </c>
      <c r="R855" t="b">
        <v>0</v>
      </c>
      <c r="S855" s="7">
        <v>571</v>
      </c>
      <c r="T855" s="7">
        <v>13.22</v>
      </c>
      <c r="U855" s="7">
        <v>27.42</v>
      </c>
      <c r="V855" s="7">
        <v>1.0558673999999999</v>
      </c>
      <c r="W855" s="7">
        <v>0.70756000000000008</v>
      </c>
      <c r="X855" s="7">
        <v>7.7</v>
      </c>
      <c r="Y855" s="7">
        <v>3.88</v>
      </c>
      <c r="Z855" s="14">
        <v>3.87</v>
      </c>
      <c r="AA855" s="17">
        <v>3.7192799999999998E-2</v>
      </c>
      <c r="AB855" s="3">
        <v>0.96280699999999997</v>
      </c>
      <c r="AC855" s="14" t="s">
        <v>197</v>
      </c>
      <c r="AD855" s="13">
        <v>7</v>
      </c>
      <c r="AE855" s="14">
        <v>6</v>
      </c>
      <c r="AF855" s="13">
        <v>4</v>
      </c>
      <c r="AG855" s="7">
        <v>4</v>
      </c>
      <c r="AH855" s="7">
        <v>0</v>
      </c>
      <c r="AI855" s="7">
        <v>3</v>
      </c>
      <c r="AJ855" s="7">
        <v>3</v>
      </c>
      <c r="AK855" s="14">
        <v>0</v>
      </c>
      <c r="AL855" s="13">
        <v>3</v>
      </c>
      <c r="AM855" s="14">
        <v>3</v>
      </c>
      <c r="AN855" s="7" t="s">
        <v>66</v>
      </c>
      <c r="AO855" s="7" t="s">
        <v>62</v>
      </c>
      <c r="AP855" s="7" t="s">
        <v>62</v>
      </c>
      <c r="AQ855" s="7" t="s">
        <v>5797</v>
      </c>
      <c r="AR855" s="7" t="s">
        <v>62</v>
      </c>
      <c r="AS855" s="7" t="s">
        <v>5797</v>
      </c>
      <c r="AT855" s="7" t="s">
        <v>5797</v>
      </c>
      <c r="AU855" s="7" t="s">
        <v>70</v>
      </c>
      <c r="AV855" s="12">
        <v>0</v>
      </c>
      <c r="AW855" s="12">
        <v>0</v>
      </c>
      <c r="AX855" s="12">
        <v>0</v>
      </c>
      <c r="AY855" s="12">
        <v>1</v>
      </c>
      <c r="AZ855" s="12">
        <v>1</v>
      </c>
      <c r="BA855" s="12">
        <v>0</v>
      </c>
      <c r="BB855" s="12">
        <v>1</v>
      </c>
      <c r="BC855" s="12">
        <v>1</v>
      </c>
    </row>
    <row r="856" spans="1:55" x14ac:dyDescent="0.35">
      <c r="A856" s="7" t="s">
        <v>1922</v>
      </c>
      <c r="B856" s="7" t="s">
        <v>1923</v>
      </c>
      <c r="C856" s="13" t="s">
        <v>51</v>
      </c>
      <c r="D856" s="7">
        <v>300</v>
      </c>
      <c r="E856" s="7" t="s">
        <v>100</v>
      </c>
      <c r="F856" s="7">
        <v>2458</v>
      </c>
      <c r="G856" s="14" t="s">
        <v>53</v>
      </c>
      <c r="H856" s="13" t="s">
        <v>54</v>
      </c>
      <c r="I856" s="7" t="s">
        <v>83</v>
      </c>
      <c r="J856" s="7" t="s">
        <v>87</v>
      </c>
      <c r="K856" s="7" t="s">
        <v>57</v>
      </c>
      <c r="L856" s="7">
        <v>39.200000000000003</v>
      </c>
      <c r="M856" s="7" t="s">
        <v>58</v>
      </c>
      <c r="N856" s="7">
        <v>36</v>
      </c>
      <c r="O856" t="s">
        <v>7875</v>
      </c>
      <c r="P856" s="7" t="s">
        <v>59</v>
      </c>
      <c r="Q856" s="14" t="s">
        <v>59</v>
      </c>
      <c r="R856" t="b">
        <v>0</v>
      </c>
      <c r="S856" s="7">
        <v>402</v>
      </c>
      <c r="T856" s="7">
        <v>6.18</v>
      </c>
      <c r="U856" s="7">
        <v>21.1</v>
      </c>
      <c r="V856" s="7">
        <v>0.50833339999999994</v>
      </c>
      <c r="W856" s="7">
        <v>0.68653999999999993</v>
      </c>
      <c r="X856" s="7">
        <v>7.3</v>
      </c>
      <c r="Y856" s="7">
        <v>5.25</v>
      </c>
      <c r="Z856" s="14">
        <v>2.61</v>
      </c>
      <c r="AA856" s="17">
        <v>2.35823E-2</v>
      </c>
      <c r="AB856" s="3">
        <v>0.97641800000000001</v>
      </c>
      <c r="AC856" s="14" t="s">
        <v>197</v>
      </c>
      <c r="AD856" s="13">
        <v>7</v>
      </c>
      <c r="AE856" s="14">
        <v>6</v>
      </c>
      <c r="AF856" s="13">
        <v>4</v>
      </c>
      <c r="AG856" s="7">
        <v>4</v>
      </c>
      <c r="AH856" s="7">
        <v>0</v>
      </c>
      <c r="AI856" s="7">
        <v>3</v>
      </c>
      <c r="AJ856" s="7">
        <v>3</v>
      </c>
      <c r="AK856" s="14">
        <v>0</v>
      </c>
      <c r="AL856" s="13">
        <v>3</v>
      </c>
      <c r="AM856" s="14">
        <v>3</v>
      </c>
      <c r="AN856" s="7" t="s">
        <v>66</v>
      </c>
      <c r="AO856" s="7" t="s">
        <v>62</v>
      </c>
      <c r="AP856" s="7" t="s">
        <v>62</v>
      </c>
      <c r="AQ856" s="7" t="s">
        <v>5797</v>
      </c>
      <c r="AR856" s="7" t="s">
        <v>62</v>
      </c>
      <c r="AS856" s="7" t="s">
        <v>66</v>
      </c>
      <c r="AT856" s="7" t="s">
        <v>70</v>
      </c>
      <c r="AU856" s="7" t="s">
        <v>70</v>
      </c>
      <c r="AV856" s="12">
        <v>0</v>
      </c>
      <c r="AW856" s="12">
        <v>0</v>
      </c>
      <c r="AX856" s="12">
        <v>0</v>
      </c>
      <c r="AY856" s="12">
        <v>1</v>
      </c>
      <c r="AZ856" s="12">
        <v>1</v>
      </c>
      <c r="BA856" s="12">
        <v>0</v>
      </c>
      <c r="BB856" s="12">
        <v>1</v>
      </c>
      <c r="BC856" s="12">
        <v>1</v>
      </c>
    </row>
    <row r="857" spans="1:55" x14ac:dyDescent="0.35">
      <c r="A857" s="7" t="s">
        <v>1924</v>
      </c>
      <c r="B857" s="7" t="s">
        <v>1925</v>
      </c>
      <c r="C857" s="13" t="s">
        <v>51</v>
      </c>
      <c r="D857" s="7">
        <v>300</v>
      </c>
      <c r="E857" s="7" t="s">
        <v>100</v>
      </c>
      <c r="F857" s="7">
        <v>1500</v>
      </c>
      <c r="G857" s="14" t="s">
        <v>53</v>
      </c>
      <c r="H857" s="13" t="s">
        <v>54</v>
      </c>
      <c r="I857" s="7" t="s">
        <v>95</v>
      </c>
      <c r="J857" s="7" t="s">
        <v>56</v>
      </c>
      <c r="K857" s="7" t="s">
        <v>57</v>
      </c>
      <c r="L857" s="7">
        <v>37</v>
      </c>
      <c r="M857" s="7" t="s">
        <v>58</v>
      </c>
      <c r="N857" s="7">
        <v>34</v>
      </c>
      <c r="O857" t="s">
        <v>7875</v>
      </c>
      <c r="P857" s="7" t="s">
        <v>59</v>
      </c>
      <c r="Q857" s="14" t="s">
        <v>59</v>
      </c>
      <c r="R857" t="b">
        <v>0</v>
      </c>
      <c r="S857" s="7">
        <v>1081</v>
      </c>
      <c r="T857" s="7">
        <v>13.58</v>
      </c>
      <c r="U857" s="7">
        <v>25.14</v>
      </c>
      <c r="V857" s="7">
        <v>0.52140000000000009</v>
      </c>
      <c r="W857" s="7">
        <v>1.6640999999999999</v>
      </c>
      <c r="X857" s="7">
        <v>5.9</v>
      </c>
      <c r="Y857" s="7">
        <v>4.54</v>
      </c>
      <c r="Z857" s="14">
        <v>2.67</v>
      </c>
      <c r="AA857" s="17">
        <v>4.7946299999999997E-2</v>
      </c>
      <c r="AB857" s="3">
        <v>0.95205399999999996</v>
      </c>
      <c r="AC857" s="14" t="s">
        <v>197</v>
      </c>
      <c r="AD857" s="13">
        <v>7</v>
      </c>
      <c r="AE857" s="14">
        <v>6</v>
      </c>
      <c r="AF857" s="13">
        <v>4</v>
      </c>
      <c r="AG857" s="7">
        <v>4</v>
      </c>
      <c r="AH857" s="7">
        <v>0</v>
      </c>
      <c r="AI857" s="7">
        <v>3</v>
      </c>
      <c r="AJ857" s="7">
        <v>3</v>
      </c>
      <c r="AK857" s="14">
        <v>0</v>
      </c>
      <c r="AL857" s="13">
        <v>3</v>
      </c>
      <c r="AM857" s="14">
        <v>3</v>
      </c>
      <c r="AN857" s="7" t="s">
        <v>66</v>
      </c>
      <c r="AO857" s="7" t="s">
        <v>62</v>
      </c>
      <c r="AP857" s="7" t="s">
        <v>62</v>
      </c>
      <c r="AQ857" s="7" t="s">
        <v>5797</v>
      </c>
      <c r="AR857" s="7" t="s">
        <v>62</v>
      </c>
      <c r="AS857" s="7" t="s">
        <v>5797</v>
      </c>
      <c r="AT857" s="7" t="s">
        <v>70</v>
      </c>
      <c r="AU857" s="7" t="s">
        <v>70</v>
      </c>
      <c r="AV857" s="12">
        <v>0</v>
      </c>
      <c r="AW857" s="12">
        <v>0</v>
      </c>
      <c r="AX857" s="12">
        <v>0</v>
      </c>
      <c r="AY857" s="12">
        <v>1</v>
      </c>
      <c r="AZ857" s="12">
        <v>1</v>
      </c>
      <c r="BA857" s="12">
        <v>0</v>
      </c>
      <c r="BB857" s="12">
        <v>1</v>
      </c>
      <c r="BC857" s="12">
        <v>1</v>
      </c>
    </row>
    <row r="858" spans="1:55" x14ac:dyDescent="0.35">
      <c r="A858" s="7" t="s">
        <v>1926</v>
      </c>
      <c r="B858" s="7" t="s">
        <v>1927</v>
      </c>
      <c r="C858" s="13" t="s">
        <v>51</v>
      </c>
      <c r="D858" s="7">
        <v>300</v>
      </c>
      <c r="E858" s="7" t="s">
        <v>122</v>
      </c>
      <c r="F858" s="7"/>
      <c r="G858" s="14" t="s">
        <v>53</v>
      </c>
      <c r="H858" s="13" t="s">
        <v>54</v>
      </c>
      <c r="I858" s="7" t="s">
        <v>95</v>
      </c>
      <c r="J858" s="7" t="s">
        <v>56</v>
      </c>
      <c r="K858" s="7" t="s">
        <v>57</v>
      </c>
      <c r="L858" s="7">
        <v>35.1</v>
      </c>
      <c r="M858" s="7" t="s">
        <v>58</v>
      </c>
      <c r="N858" s="7">
        <v>46</v>
      </c>
      <c r="O858" t="s">
        <v>7875</v>
      </c>
      <c r="P858" s="7" t="s">
        <v>59</v>
      </c>
      <c r="Q858" s="14" t="s">
        <v>59</v>
      </c>
      <c r="R858" t="b">
        <v>0</v>
      </c>
      <c r="S858" s="7">
        <v>979</v>
      </c>
      <c r="T858" s="7">
        <v>17.18</v>
      </c>
      <c r="U858" s="7">
        <v>28.88</v>
      </c>
      <c r="V858" s="7">
        <v>1.0238</v>
      </c>
      <c r="W858" s="7">
        <v>1.4286000000000001</v>
      </c>
      <c r="X858" s="7">
        <v>6.1</v>
      </c>
      <c r="Y858" s="7">
        <v>5.82</v>
      </c>
      <c r="Z858" s="14">
        <v>2.16</v>
      </c>
      <c r="AA858" s="17">
        <v>1E-4</v>
      </c>
      <c r="AB858" s="3">
        <v>0.99990000000000001</v>
      </c>
      <c r="AC858" s="14" t="s">
        <v>197</v>
      </c>
      <c r="AD858" s="13">
        <v>7</v>
      </c>
      <c r="AE858" s="14">
        <v>6</v>
      </c>
      <c r="AF858" s="13">
        <v>4</v>
      </c>
      <c r="AG858" s="7">
        <v>4</v>
      </c>
      <c r="AH858" s="7">
        <v>0</v>
      </c>
      <c r="AI858" s="7">
        <v>3</v>
      </c>
      <c r="AJ858" s="7">
        <v>3</v>
      </c>
      <c r="AK858" s="14">
        <v>0</v>
      </c>
      <c r="AL858" s="13">
        <v>3</v>
      </c>
      <c r="AM858" s="14">
        <v>3</v>
      </c>
      <c r="AN858" s="7" t="s">
        <v>66</v>
      </c>
      <c r="AO858" s="7" t="s">
        <v>62</v>
      </c>
      <c r="AP858" s="7" t="s">
        <v>62</v>
      </c>
      <c r="AQ858" s="7" t="s">
        <v>70</v>
      </c>
      <c r="AR858" s="7" t="s">
        <v>62</v>
      </c>
      <c r="AS858" s="7" t="s">
        <v>5797</v>
      </c>
      <c r="AT858" s="7" t="s">
        <v>5797</v>
      </c>
      <c r="AU858" s="7" t="s">
        <v>5797</v>
      </c>
      <c r="AV858" s="12">
        <v>0</v>
      </c>
      <c r="AW858" s="12">
        <v>0</v>
      </c>
      <c r="AX858" s="12">
        <v>0</v>
      </c>
      <c r="AY858" s="12" t="s">
        <v>5797</v>
      </c>
      <c r="AZ858" s="12" t="s">
        <v>5797</v>
      </c>
      <c r="BA858" s="12">
        <v>0</v>
      </c>
      <c r="BB858" s="12">
        <v>1</v>
      </c>
      <c r="BC858" s="12">
        <v>1</v>
      </c>
    </row>
    <row r="859" spans="1:55" x14ac:dyDescent="0.35">
      <c r="A859" s="7" t="s">
        <v>1928</v>
      </c>
      <c r="B859" s="7" t="s">
        <v>1929</v>
      </c>
      <c r="C859" s="13" t="s">
        <v>51</v>
      </c>
      <c r="D859" s="7">
        <v>300</v>
      </c>
      <c r="E859" s="7" t="s">
        <v>100</v>
      </c>
      <c r="F859" s="7"/>
      <c r="G859" s="14" t="s">
        <v>53</v>
      </c>
      <c r="H859" s="13" t="s">
        <v>54</v>
      </c>
      <c r="I859" s="7" t="s">
        <v>75</v>
      </c>
      <c r="J859" s="7" t="s">
        <v>87</v>
      </c>
      <c r="K859" s="7" t="s">
        <v>57</v>
      </c>
      <c r="L859" s="7">
        <v>21.2</v>
      </c>
      <c r="M859" s="7" t="s">
        <v>109</v>
      </c>
      <c r="N859" s="7">
        <v>46</v>
      </c>
      <c r="O859" t="s">
        <v>7875</v>
      </c>
      <c r="P859" s="7" t="s">
        <v>59</v>
      </c>
      <c r="Q859" s="14" t="s">
        <v>113</v>
      </c>
      <c r="R859" t="b">
        <v>0</v>
      </c>
      <c r="S859" s="7">
        <v>702</v>
      </c>
      <c r="T859" s="7">
        <v>11.02</v>
      </c>
      <c r="U859" s="7">
        <v>22.26</v>
      </c>
      <c r="V859" s="7">
        <v>0.51919999999999999</v>
      </c>
      <c r="W859" s="7">
        <v>1.1514</v>
      </c>
      <c r="X859" s="7">
        <v>6.6</v>
      </c>
      <c r="Y859" s="7">
        <v>4.3600000000000003</v>
      </c>
      <c r="Z859" s="14">
        <v>3.11</v>
      </c>
      <c r="AA859" s="17">
        <v>2.5499500000000001E-2</v>
      </c>
      <c r="AB859" s="3">
        <v>0.97450099999999995</v>
      </c>
      <c r="AC859" s="14" t="s">
        <v>197</v>
      </c>
      <c r="AD859" s="13">
        <v>7</v>
      </c>
      <c r="AE859" s="14">
        <v>6</v>
      </c>
      <c r="AF859" s="13">
        <v>4</v>
      </c>
      <c r="AG859" s="7">
        <v>4</v>
      </c>
      <c r="AH859" s="7">
        <v>0</v>
      </c>
      <c r="AI859" s="7">
        <v>3</v>
      </c>
      <c r="AJ859" s="7">
        <v>3</v>
      </c>
      <c r="AK859" s="14">
        <v>0</v>
      </c>
      <c r="AL859" s="13">
        <v>3</v>
      </c>
      <c r="AM859" s="14">
        <v>3</v>
      </c>
      <c r="AN859" s="7" t="s">
        <v>66</v>
      </c>
      <c r="AO859" s="7" t="s">
        <v>62</v>
      </c>
      <c r="AP859" s="7" t="s">
        <v>66</v>
      </c>
      <c r="AQ859" s="7" t="s">
        <v>70</v>
      </c>
      <c r="AR859" s="7" t="s">
        <v>70</v>
      </c>
      <c r="AS859" s="7" t="s">
        <v>66</v>
      </c>
      <c r="AT859" s="7" t="s">
        <v>70</v>
      </c>
      <c r="AU859" s="7" t="s">
        <v>70</v>
      </c>
      <c r="AV859" s="12">
        <v>0</v>
      </c>
      <c r="AW859" s="12">
        <v>0</v>
      </c>
      <c r="AX859" s="12">
        <v>0</v>
      </c>
      <c r="AY859" s="12">
        <v>1</v>
      </c>
      <c r="AZ859" s="12">
        <v>1</v>
      </c>
      <c r="BA859" s="12">
        <v>0</v>
      </c>
      <c r="BB859" s="12">
        <v>1</v>
      </c>
      <c r="BC859" s="12">
        <v>1</v>
      </c>
    </row>
    <row r="860" spans="1:55" x14ac:dyDescent="0.35">
      <c r="A860" s="7" t="s">
        <v>1930</v>
      </c>
      <c r="B860" s="7" t="s">
        <v>1931</v>
      </c>
      <c r="C860" s="13" t="s">
        <v>51</v>
      </c>
      <c r="D860" s="7">
        <v>300</v>
      </c>
      <c r="E860" s="7" t="s">
        <v>81</v>
      </c>
      <c r="F860" s="7">
        <v>820</v>
      </c>
      <c r="G860" s="14" t="s">
        <v>53</v>
      </c>
      <c r="H860" s="13" t="s">
        <v>54</v>
      </c>
      <c r="I860" s="7" t="s">
        <v>92</v>
      </c>
      <c r="J860" s="7" t="s">
        <v>56</v>
      </c>
      <c r="K860" s="7" t="s">
        <v>57</v>
      </c>
      <c r="L860" s="7">
        <v>62</v>
      </c>
      <c r="M860" s="7" t="s">
        <v>58</v>
      </c>
      <c r="N860" s="7"/>
      <c r="O860" t="s">
        <v>7875</v>
      </c>
      <c r="P860" s="7" t="s">
        <v>59</v>
      </c>
      <c r="Q860" s="14" t="s">
        <v>59</v>
      </c>
      <c r="R860" t="b">
        <v>0</v>
      </c>
      <c r="S860" s="7">
        <v>168</v>
      </c>
      <c r="T860" s="7">
        <v>10.33333</v>
      </c>
      <c r="U860" s="7">
        <v>22.4</v>
      </c>
      <c r="V860" s="7">
        <v>0.75266633333333333</v>
      </c>
      <c r="W860" s="7">
        <v>0.36963333333333331</v>
      </c>
      <c r="X860" s="7">
        <v>6.9</v>
      </c>
      <c r="Y860" s="7">
        <v>3.68</v>
      </c>
      <c r="Z860" s="14">
        <v>2.19</v>
      </c>
      <c r="AA860" s="17">
        <v>4.1459799999999998E-2</v>
      </c>
      <c r="AB860" s="3">
        <v>0.95853999999999995</v>
      </c>
      <c r="AC860" s="14" t="s">
        <v>197</v>
      </c>
      <c r="AD860" s="13">
        <v>7</v>
      </c>
      <c r="AE860" s="14">
        <v>6</v>
      </c>
      <c r="AF860" s="13">
        <v>4</v>
      </c>
      <c r="AG860" s="7">
        <v>4</v>
      </c>
      <c r="AH860" s="7">
        <v>0</v>
      </c>
      <c r="AI860" s="7">
        <v>3</v>
      </c>
      <c r="AJ860" s="7">
        <v>3</v>
      </c>
      <c r="AK860" s="14">
        <v>0</v>
      </c>
      <c r="AL860" s="13">
        <v>3</v>
      </c>
      <c r="AM860" s="14">
        <v>3</v>
      </c>
      <c r="AN860" s="7" t="s">
        <v>66</v>
      </c>
      <c r="AO860" s="7" t="s">
        <v>62</v>
      </c>
      <c r="AP860" s="7" t="s">
        <v>62</v>
      </c>
      <c r="AQ860" s="7" t="s">
        <v>5797</v>
      </c>
      <c r="AR860" s="7" t="s">
        <v>62</v>
      </c>
      <c r="AS860" s="7" t="s">
        <v>5797</v>
      </c>
      <c r="AT860" s="7" t="s">
        <v>5797</v>
      </c>
      <c r="AU860" s="7" t="s">
        <v>70</v>
      </c>
      <c r="AV860" s="12">
        <v>0</v>
      </c>
      <c r="AW860" s="12">
        <v>0</v>
      </c>
      <c r="AX860" s="12">
        <v>0</v>
      </c>
      <c r="AY860" s="12">
        <v>1</v>
      </c>
      <c r="AZ860" s="12">
        <v>1</v>
      </c>
      <c r="BA860" s="12">
        <v>0</v>
      </c>
      <c r="BB860" s="12">
        <v>1</v>
      </c>
      <c r="BC860" s="12">
        <v>1</v>
      </c>
    </row>
    <row r="861" spans="1:55" x14ac:dyDescent="0.35">
      <c r="A861" s="7" t="s">
        <v>1932</v>
      </c>
      <c r="B861" s="7" t="s">
        <v>1933</v>
      </c>
      <c r="C861" s="13" t="s">
        <v>51</v>
      </c>
      <c r="D861" s="7">
        <v>300</v>
      </c>
      <c r="E861" s="7" t="s">
        <v>80</v>
      </c>
      <c r="F861" s="7">
        <v>60</v>
      </c>
      <c r="G861" s="14" t="s">
        <v>53</v>
      </c>
      <c r="H861" s="13" t="s">
        <v>54</v>
      </c>
      <c r="I861" s="7" t="s">
        <v>92</v>
      </c>
      <c r="J861" s="7" t="s">
        <v>56</v>
      </c>
      <c r="K861" s="7" t="s">
        <v>57</v>
      </c>
      <c r="L861" s="7">
        <v>16</v>
      </c>
      <c r="M861" s="7" t="s">
        <v>86</v>
      </c>
      <c r="N861" s="7">
        <v>54</v>
      </c>
      <c r="O861" t="s">
        <v>7875</v>
      </c>
      <c r="P861" s="7" t="s">
        <v>59</v>
      </c>
      <c r="Q861" s="14" t="s">
        <v>59</v>
      </c>
      <c r="R861" t="b">
        <v>0</v>
      </c>
      <c r="S861" s="7">
        <v>1238</v>
      </c>
      <c r="T861" s="7">
        <v>18.899999999999999</v>
      </c>
      <c r="U861" s="7">
        <v>28.3</v>
      </c>
      <c r="V861" s="7">
        <v>0.58353319999999997</v>
      </c>
      <c r="W861" s="7">
        <v>2.6488800000000001</v>
      </c>
      <c r="X861" s="7">
        <v>4.7</v>
      </c>
      <c r="Y861" s="7">
        <v>3.78</v>
      </c>
      <c r="Z861" s="14">
        <v>3.19</v>
      </c>
      <c r="AA861" s="17">
        <v>4.1915099999999997E-2</v>
      </c>
      <c r="AB861" s="3">
        <v>0.95808499999999996</v>
      </c>
      <c r="AC861" s="14" t="s">
        <v>197</v>
      </c>
      <c r="AD861" s="13">
        <v>7</v>
      </c>
      <c r="AE861" s="14">
        <v>6</v>
      </c>
      <c r="AF861" s="13">
        <v>4</v>
      </c>
      <c r="AG861" s="7">
        <v>3</v>
      </c>
      <c r="AH861" s="7">
        <v>1</v>
      </c>
      <c r="AI861" s="7">
        <v>3</v>
      </c>
      <c r="AJ861" s="7">
        <v>2</v>
      </c>
      <c r="AK861" s="14">
        <v>1</v>
      </c>
      <c r="AL861" s="13">
        <v>3</v>
      </c>
      <c r="AM861" s="14">
        <v>3</v>
      </c>
      <c r="AN861" s="7" t="s">
        <v>66</v>
      </c>
      <c r="AO861" s="7" t="s">
        <v>62</v>
      </c>
      <c r="AP861" s="7" t="s">
        <v>66</v>
      </c>
      <c r="AQ861" s="7" t="s">
        <v>70</v>
      </c>
      <c r="AR861" s="7" t="s">
        <v>63</v>
      </c>
      <c r="AS861" s="7" t="s">
        <v>66</v>
      </c>
      <c r="AT861" s="7" t="s">
        <v>70</v>
      </c>
      <c r="AU861" s="7" t="s">
        <v>70</v>
      </c>
      <c r="AV861" s="12">
        <v>0</v>
      </c>
      <c r="AW861" s="12">
        <v>0</v>
      </c>
      <c r="AX861" s="12">
        <v>0</v>
      </c>
      <c r="AY861" s="12">
        <v>1</v>
      </c>
      <c r="AZ861" s="12">
        <v>1</v>
      </c>
      <c r="BA861" s="12">
        <v>0</v>
      </c>
      <c r="BB861" s="12">
        <v>1</v>
      </c>
      <c r="BC861" s="12">
        <v>1</v>
      </c>
    </row>
    <row r="862" spans="1:55" x14ac:dyDescent="0.35">
      <c r="A862" s="7" t="s">
        <v>1934</v>
      </c>
      <c r="B862" s="7" t="s">
        <v>1935</v>
      </c>
      <c r="C862" s="13" t="s">
        <v>51</v>
      </c>
      <c r="D862" s="7">
        <v>300</v>
      </c>
      <c r="E862" s="7" t="s">
        <v>122</v>
      </c>
      <c r="F862" s="7"/>
      <c r="G862" s="14" t="s">
        <v>53</v>
      </c>
      <c r="H862" s="13" t="s">
        <v>54</v>
      </c>
      <c r="I862" s="7" t="s">
        <v>79</v>
      </c>
      <c r="J862" s="7" t="s">
        <v>56</v>
      </c>
      <c r="K862" s="7" t="s">
        <v>84</v>
      </c>
      <c r="L862" s="7">
        <v>38.799999999999997</v>
      </c>
      <c r="M862" s="7" t="s">
        <v>109</v>
      </c>
      <c r="N862" s="7">
        <v>41</v>
      </c>
      <c r="O862" t="s">
        <v>7875</v>
      </c>
      <c r="P862" s="7" t="s">
        <v>59</v>
      </c>
      <c r="Q862" s="14" t="s">
        <v>59</v>
      </c>
      <c r="R862" t="b">
        <v>0</v>
      </c>
      <c r="S862" s="7">
        <v>1205</v>
      </c>
      <c r="T862" s="7">
        <v>16.04</v>
      </c>
      <c r="U862" s="7">
        <v>26.38</v>
      </c>
      <c r="V862" s="7">
        <v>0.79446600000000001</v>
      </c>
      <c r="W862" s="7">
        <v>2.0048400000000002</v>
      </c>
      <c r="X862" s="7">
        <v>5.4</v>
      </c>
      <c r="Y862" s="7">
        <v>6.09</v>
      </c>
      <c r="Z862" s="14">
        <v>2.4500000000000002</v>
      </c>
      <c r="AA862" s="17">
        <v>1.14544E-2</v>
      </c>
      <c r="AB862" s="3">
        <v>0.98854600000000004</v>
      </c>
      <c r="AC862" s="14" t="s">
        <v>197</v>
      </c>
      <c r="AD862" s="13">
        <v>7</v>
      </c>
      <c r="AE862" s="14">
        <v>6</v>
      </c>
      <c r="AF862" s="13">
        <v>4</v>
      </c>
      <c r="AG862" s="7">
        <v>4</v>
      </c>
      <c r="AH862" s="7">
        <v>0</v>
      </c>
      <c r="AI862" s="7">
        <v>3</v>
      </c>
      <c r="AJ862" s="7">
        <v>3</v>
      </c>
      <c r="AK862" s="14">
        <v>0</v>
      </c>
      <c r="AL862" s="13">
        <v>3</v>
      </c>
      <c r="AM862" s="14">
        <v>3</v>
      </c>
      <c r="AN862" s="7" t="s">
        <v>66</v>
      </c>
      <c r="AO862" s="7" t="s">
        <v>62</v>
      </c>
      <c r="AP862" s="7" t="s">
        <v>62</v>
      </c>
      <c r="AQ862" s="7" t="s">
        <v>70</v>
      </c>
      <c r="AR862" s="7" t="s">
        <v>62</v>
      </c>
      <c r="AS862" s="7" t="s">
        <v>5797</v>
      </c>
      <c r="AT862" s="7" t="s">
        <v>5797</v>
      </c>
      <c r="AU862" s="7" t="s">
        <v>70</v>
      </c>
      <c r="AV862" s="12">
        <v>0</v>
      </c>
      <c r="AW862" s="12">
        <v>0</v>
      </c>
      <c r="AX862" s="12">
        <v>0</v>
      </c>
      <c r="AY862" s="12">
        <v>1</v>
      </c>
      <c r="AZ862" s="12">
        <v>1</v>
      </c>
      <c r="BA862" s="12">
        <v>0</v>
      </c>
      <c r="BB862" s="12">
        <v>1</v>
      </c>
      <c r="BC862" s="12">
        <v>1</v>
      </c>
    </row>
    <row r="863" spans="1:55" x14ac:dyDescent="0.35">
      <c r="A863" s="7" t="s">
        <v>1936</v>
      </c>
      <c r="B863" s="7" t="s">
        <v>1937</v>
      </c>
      <c r="C863" s="13" t="s">
        <v>51</v>
      </c>
      <c r="D863" s="7">
        <v>300</v>
      </c>
      <c r="E863" s="7" t="s">
        <v>139</v>
      </c>
      <c r="F863" s="7">
        <v>1600</v>
      </c>
      <c r="G863" s="14" t="s">
        <v>53</v>
      </c>
      <c r="H863" s="13" t="s">
        <v>54</v>
      </c>
      <c r="I863" s="7" t="s">
        <v>92</v>
      </c>
      <c r="J863" s="7" t="s">
        <v>76</v>
      </c>
      <c r="K863" s="7" t="s">
        <v>84</v>
      </c>
      <c r="L863" s="7">
        <v>24.3</v>
      </c>
      <c r="M863" s="7" t="s">
        <v>58</v>
      </c>
      <c r="N863" s="7">
        <v>75</v>
      </c>
      <c r="O863" t="s">
        <v>7875</v>
      </c>
      <c r="P863" s="7" t="s">
        <v>59</v>
      </c>
      <c r="Q863" s="14" t="s">
        <v>59</v>
      </c>
      <c r="R863" t="b">
        <v>0</v>
      </c>
      <c r="S863" s="7">
        <v>1648</v>
      </c>
      <c r="T863" s="7">
        <v>14.66</v>
      </c>
      <c r="U863" s="7">
        <v>25.04</v>
      </c>
      <c r="V863" s="7">
        <v>0.4710666</v>
      </c>
      <c r="W863" s="7">
        <v>2.5614599999999998</v>
      </c>
      <c r="X863" s="7">
        <v>5.4</v>
      </c>
      <c r="Y863" s="7">
        <v>3.69</v>
      </c>
      <c r="Z863" s="14">
        <v>3.44</v>
      </c>
      <c r="AA863" s="17">
        <v>6.8532700000000002E-2</v>
      </c>
      <c r="AB863" s="3">
        <v>0.93146700000000004</v>
      </c>
      <c r="AC863" s="14" t="s">
        <v>197</v>
      </c>
      <c r="AD863" s="13">
        <v>7</v>
      </c>
      <c r="AE863" s="14">
        <v>6</v>
      </c>
      <c r="AF863" s="13">
        <v>4</v>
      </c>
      <c r="AG863" s="7">
        <v>4</v>
      </c>
      <c r="AH863" s="7">
        <v>0</v>
      </c>
      <c r="AI863" s="7">
        <v>3</v>
      </c>
      <c r="AJ863" s="7">
        <v>3</v>
      </c>
      <c r="AK863" s="14">
        <v>0</v>
      </c>
      <c r="AL863" s="13">
        <v>3</v>
      </c>
      <c r="AM863" s="14">
        <v>3</v>
      </c>
      <c r="AN863" s="7" t="s">
        <v>66</v>
      </c>
      <c r="AO863" s="7" t="s">
        <v>62</v>
      </c>
      <c r="AP863" s="7" t="s">
        <v>62</v>
      </c>
      <c r="AQ863" s="7" t="s">
        <v>70</v>
      </c>
      <c r="AR863" s="7" t="s">
        <v>62</v>
      </c>
      <c r="AS863" s="7" t="s">
        <v>5797</v>
      </c>
      <c r="AT863" s="7" t="s">
        <v>70</v>
      </c>
      <c r="AU863" s="7" t="s">
        <v>70</v>
      </c>
      <c r="AV863" s="12">
        <v>0</v>
      </c>
      <c r="AW863" s="12">
        <v>0</v>
      </c>
      <c r="AX863" s="12">
        <v>0</v>
      </c>
      <c r="AY863" s="12">
        <v>1</v>
      </c>
      <c r="AZ863" s="12">
        <v>1</v>
      </c>
      <c r="BA863" s="12">
        <v>0</v>
      </c>
      <c r="BB863" s="12">
        <v>1</v>
      </c>
      <c r="BC863" s="12">
        <v>1</v>
      </c>
    </row>
    <row r="864" spans="1:55" x14ac:dyDescent="0.35">
      <c r="A864" s="7" t="s">
        <v>1938</v>
      </c>
      <c r="B864" s="7" t="s">
        <v>1939</v>
      </c>
      <c r="C864" s="13" t="s">
        <v>51</v>
      </c>
      <c r="D864" s="7">
        <v>300</v>
      </c>
      <c r="E864" s="7" t="s">
        <v>122</v>
      </c>
      <c r="F864" s="7"/>
      <c r="G864" s="14" t="s">
        <v>53</v>
      </c>
      <c r="H864" s="13" t="s">
        <v>54</v>
      </c>
      <c r="I864" s="7" t="s">
        <v>92</v>
      </c>
      <c r="J864" s="7" t="s">
        <v>56</v>
      </c>
      <c r="K864" s="7" t="s">
        <v>57</v>
      </c>
      <c r="L864" s="7">
        <v>19.399999999999999</v>
      </c>
      <c r="M864" s="7" t="s">
        <v>58</v>
      </c>
      <c r="N864" s="7">
        <v>29</v>
      </c>
      <c r="O864" t="s">
        <v>7875</v>
      </c>
      <c r="P864" s="7" t="s">
        <v>59</v>
      </c>
      <c r="Q864" s="14" t="s">
        <v>59</v>
      </c>
      <c r="R864" t="b">
        <v>0</v>
      </c>
      <c r="S864" s="7">
        <v>1124</v>
      </c>
      <c r="T864" s="7">
        <v>16.36</v>
      </c>
      <c r="U864" s="7">
        <v>26.54</v>
      </c>
      <c r="V864" s="7">
        <v>0.88166599999999984</v>
      </c>
      <c r="W864" s="7">
        <v>1.84958</v>
      </c>
      <c r="X864" s="7">
        <v>5.6</v>
      </c>
      <c r="Y864" s="7">
        <v>6.66</v>
      </c>
      <c r="Z864" s="14">
        <v>1.92</v>
      </c>
      <c r="AA864" s="17">
        <v>9.7484400000000006E-3</v>
      </c>
      <c r="AB864" s="3">
        <v>0.99025200000000002</v>
      </c>
      <c r="AC864" s="14" t="s">
        <v>197</v>
      </c>
      <c r="AD864" s="13">
        <v>7</v>
      </c>
      <c r="AE864" s="14">
        <v>6</v>
      </c>
      <c r="AF864" s="13">
        <v>4</v>
      </c>
      <c r="AG864" s="7">
        <v>4</v>
      </c>
      <c r="AH864" s="7">
        <v>0</v>
      </c>
      <c r="AI864" s="7">
        <v>3</v>
      </c>
      <c r="AJ864" s="7">
        <v>3</v>
      </c>
      <c r="AK864" s="14">
        <v>0</v>
      </c>
      <c r="AL864" s="13">
        <v>3</v>
      </c>
      <c r="AM864" s="14">
        <v>3</v>
      </c>
      <c r="AN864" s="7" t="s">
        <v>66</v>
      </c>
      <c r="AO864" s="7" t="s">
        <v>62</v>
      </c>
      <c r="AP864" s="7" t="s">
        <v>62</v>
      </c>
      <c r="AQ864" s="7" t="s">
        <v>70</v>
      </c>
      <c r="AR864" s="7" t="s">
        <v>62</v>
      </c>
      <c r="AS864" s="7" t="s">
        <v>5797</v>
      </c>
      <c r="AT864" s="7" t="s">
        <v>70</v>
      </c>
      <c r="AU864" s="7" t="s">
        <v>5797</v>
      </c>
      <c r="AV864" s="12">
        <v>0</v>
      </c>
      <c r="AW864" s="12">
        <v>0</v>
      </c>
      <c r="AX864" s="12">
        <v>0</v>
      </c>
      <c r="AY864" s="12">
        <v>1</v>
      </c>
      <c r="AZ864" s="12">
        <v>1</v>
      </c>
      <c r="BA864" s="12">
        <v>0</v>
      </c>
      <c r="BB864" s="12">
        <v>1</v>
      </c>
      <c r="BC864" s="12">
        <v>1</v>
      </c>
    </row>
    <row r="865" spans="1:55" x14ac:dyDescent="0.35">
      <c r="A865" s="7" t="s">
        <v>1940</v>
      </c>
      <c r="B865" s="7" t="s">
        <v>1941</v>
      </c>
      <c r="C865" s="13" t="s">
        <v>51</v>
      </c>
      <c r="D865" s="7">
        <v>300</v>
      </c>
      <c r="E865" s="7" t="s">
        <v>94</v>
      </c>
      <c r="F865" s="7">
        <v>500</v>
      </c>
      <c r="G865" s="14" t="s">
        <v>53</v>
      </c>
      <c r="H865" s="13" t="s">
        <v>54</v>
      </c>
      <c r="I865" s="7" t="s">
        <v>92</v>
      </c>
      <c r="J865" s="7" t="s">
        <v>56</v>
      </c>
      <c r="K865" s="7" t="s">
        <v>57</v>
      </c>
      <c r="L865" s="7">
        <v>61</v>
      </c>
      <c r="M865" s="7" t="s">
        <v>58</v>
      </c>
      <c r="N865" s="7">
        <v>35</v>
      </c>
      <c r="O865" t="s">
        <v>7875</v>
      </c>
      <c r="P865" s="7" t="s">
        <v>59</v>
      </c>
      <c r="Q865" s="14" t="s">
        <v>59</v>
      </c>
      <c r="R865" t="b">
        <v>0</v>
      </c>
      <c r="S865" s="7">
        <v>195</v>
      </c>
      <c r="T865" s="7">
        <v>9.4</v>
      </c>
      <c r="U865" s="7">
        <v>20.5</v>
      </c>
      <c r="V865" s="7">
        <v>0.51666666666666672</v>
      </c>
      <c r="W865" s="7">
        <v>0.52590000000000003</v>
      </c>
      <c r="X865" s="7">
        <v>5.3</v>
      </c>
      <c r="Y865" s="7">
        <v>2.79</v>
      </c>
      <c r="Z865" s="14">
        <v>1.86</v>
      </c>
      <c r="AA865" s="17">
        <v>6.53889E-2</v>
      </c>
      <c r="AB865" s="3">
        <v>0.93461099999999997</v>
      </c>
      <c r="AC865" s="14" t="s">
        <v>197</v>
      </c>
      <c r="AD865" s="13">
        <v>7</v>
      </c>
      <c r="AE865" s="14">
        <v>6</v>
      </c>
      <c r="AF865" s="13">
        <v>4</v>
      </c>
      <c r="AG865" s="7">
        <v>4</v>
      </c>
      <c r="AH865" s="7">
        <v>0</v>
      </c>
      <c r="AI865" s="7">
        <v>3</v>
      </c>
      <c r="AJ865" s="7">
        <v>3</v>
      </c>
      <c r="AK865" s="14">
        <v>0</v>
      </c>
      <c r="AL865" s="13">
        <v>3</v>
      </c>
      <c r="AM865" s="14">
        <v>3</v>
      </c>
      <c r="AN865" s="7" t="s">
        <v>66</v>
      </c>
      <c r="AO865" s="7" t="s">
        <v>62</v>
      </c>
      <c r="AP865" s="7" t="s">
        <v>62</v>
      </c>
      <c r="AQ865" s="7" t="s">
        <v>5797</v>
      </c>
      <c r="AR865" s="7" t="s">
        <v>62</v>
      </c>
      <c r="AS865" s="7" t="s">
        <v>5797</v>
      </c>
      <c r="AT865" s="7" t="s">
        <v>5797</v>
      </c>
      <c r="AU865" s="7" t="s">
        <v>70</v>
      </c>
      <c r="AV865" s="12">
        <v>0</v>
      </c>
      <c r="AW865" s="12">
        <v>0</v>
      </c>
      <c r="AX865" s="12">
        <v>0</v>
      </c>
      <c r="AY865" s="12">
        <v>1</v>
      </c>
      <c r="AZ865" s="12">
        <v>1</v>
      </c>
      <c r="BA865" s="12">
        <v>0</v>
      </c>
      <c r="BB865" s="12">
        <v>1</v>
      </c>
      <c r="BC865" s="12">
        <v>1</v>
      </c>
    </row>
    <row r="866" spans="1:55" x14ac:dyDescent="0.35">
      <c r="A866" s="7" t="s">
        <v>1942</v>
      </c>
      <c r="B866" s="7" t="s">
        <v>1943</v>
      </c>
      <c r="C866" s="13" t="s">
        <v>51</v>
      </c>
      <c r="D866" s="7">
        <v>300</v>
      </c>
      <c r="E866" s="7" t="s">
        <v>122</v>
      </c>
      <c r="F866" s="7"/>
      <c r="G866" s="14" t="s">
        <v>53</v>
      </c>
      <c r="H866" s="13" t="s">
        <v>54</v>
      </c>
      <c r="I866" s="7" t="s">
        <v>117</v>
      </c>
      <c r="J866" s="7" t="s">
        <v>56</v>
      </c>
      <c r="K866" s="7" t="s">
        <v>57</v>
      </c>
      <c r="L866" s="7">
        <v>33.5</v>
      </c>
      <c r="M866" s="7" t="s">
        <v>58</v>
      </c>
      <c r="N866" s="7">
        <v>35</v>
      </c>
      <c r="O866" t="s">
        <v>7833</v>
      </c>
      <c r="P866" s="7" t="s">
        <v>59</v>
      </c>
      <c r="Q866" s="14" t="s">
        <v>59</v>
      </c>
      <c r="R866" t="b">
        <v>0</v>
      </c>
      <c r="S866" s="7">
        <v>751</v>
      </c>
      <c r="T866" s="7">
        <v>17.04</v>
      </c>
      <c r="U866" s="7">
        <v>27.74</v>
      </c>
      <c r="V866" s="7">
        <v>0.86980000000000002</v>
      </c>
      <c r="W866" s="7">
        <v>1.08016</v>
      </c>
      <c r="X866" s="7">
        <v>6.4</v>
      </c>
      <c r="Y866" s="7">
        <v>5.82</v>
      </c>
      <c r="Z866" s="14">
        <v>2.16</v>
      </c>
      <c r="AA866" s="17">
        <v>6.1477900000000002E-2</v>
      </c>
      <c r="AB866" s="3">
        <v>0.93852199999999997</v>
      </c>
      <c r="AC866" s="14" t="s">
        <v>197</v>
      </c>
      <c r="AD866" s="13">
        <v>7</v>
      </c>
      <c r="AE866" s="14">
        <v>6</v>
      </c>
      <c r="AF866" s="13">
        <v>4</v>
      </c>
      <c r="AG866" s="7">
        <v>4</v>
      </c>
      <c r="AH866" s="7">
        <v>0</v>
      </c>
      <c r="AI866" s="7">
        <v>3</v>
      </c>
      <c r="AJ866" s="7">
        <v>3</v>
      </c>
      <c r="AK866" s="14">
        <v>0</v>
      </c>
      <c r="AL866" s="13">
        <v>3</v>
      </c>
      <c r="AM866" s="14">
        <v>3</v>
      </c>
      <c r="AN866" s="7" t="s">
        <v>66</v>
      </c>
      <c r="AO866" s="7" t="s">
        <v>62</v>
      </c>
      <c r="AP866" s="7" t="s">
        <v>62</v>
      </c>
      <c r="AQ866" s="7" t="s">
        <v>5797</v>
      </c>
      <c r="AR866" s="7" t="s">
        <v>62</v>
      </c>
      <c r="AS866" s="7" t="s">
        <v>5797</v>
      </c>
      <c r="AT866" s="7" t="s">
        <v>5797</v>
      </c>
      <c r="AU866" s="7" t="s">
        <v>5797</v>
      </c>
      <c r="AV866" s="12">
        <v>0</v>
      </c>
      <c r="AW866" s="12">
        <v>0</v>
      </c>
      <c r="AX866" s="12">
        <v>0</v>
      </c>
      <c r="AY866" s="12">
        <v>1</v>
      </c>
      <c r="AZ866" s="12">
        <v>1</v>
      </c>
      <c r="BA866" s="12">
        <v>0</v>
      </c>
      <c r="BB866" s="12">
        <v>1</v>
      </c>
      <c r="BC866" s="12">
        <v>1</v>
      </c>
    </row>
    <row r="867" spans="1:55" x14ac:dyDescent="0.35">
      <c r="A867" s="7" t="s">
        <v>1944</v>
      </c>
      <c r="B867" s="7" t="s">
        <v>1945</v>
      </c>
      <c r="C867" s="13" t="s">
        <v>51</v>
      </c>
      <c r="D867" s="7">
        <v>300</v>
      </c>
      <c r="E867" s="7" t="s">
        <v>101</v>
      </c>
      <c r="F867" s="7"/>
      <c r="G867" s="14" t="s">
        <v>53</v>
      </c>
      <c r="H867" s="13" t="s">
        <v>54</v>
      </c>
      <c r="I867" s="7" t="s">
        <v>79</v>
      </c>
      <c r="J867" s="7" t="s">
        <v>56</v>
      </c>
      <c r="K867" s="7" t="s">
        <v>57</v>
      </c>
      <c r="L867" s="7">
        <v>43</v>
      </c>
      <c r="M867" s="7" t="s">
        <v>58</v>
      </c>
      <c r="N867" s="7"/>
      <c r="O867" t="s">
        <v>7874</v>
      </c>
      <c r="P867" s="7" t="s">
        <v>59</v>
      </c>
      <c r="Q867" s="14" t="s">
        <v>59</v>
      </c>
      <c r="R867" t="b">
        <v>0</v>
      </c>
      <c r="S867" s="7">
        <v>194</v>
      </c>
      <c r="T867" s="7">
        <v>8.5</v>
      </c>
      <c r="U867" s="7">
        <v>20.133330000000001</v>
      </c>
      <c r="V867" s="7">
        <v>0.84511000000000003</v>
      </c>
      <c r="W867" s="7">
        <v>0.52616666666666667</v>
      </c>
      <c r="X867" s="7">
        <v>7</v>
      </c>
      <c r="Y867" s="7">
        <v>2.37</v>
      </c>
      <c r="Z867" s="14">
        <v>3.6</v>
      </c>
      <c r="AA867" s="17">
        <v>5.3064500000000001E-2</v>
      </c>
      <c r="AB867" s="3">
        <v>0.94693499999999997</v>
      </c>
      <c r="AC867" s="14" t="s">
        <v>197</v>
      </c>
      <c r="AD867" s="13">
        <v>7</v>
      </c>
      <c r="AE867" s="14">
        <v>6</v>
      </c>
      <c r="AF867" s="13">
        <v>4</v>
      </c>
      <c r="AG867" s="7">
        <v>4</v>
      </c>
      <c r="AH867" s="7">
        <v>0</v>
      </c>
      <c r="AI867" s="7">
        <v>3</v>
      </c>
      <c r="AJ867" s="7">
        <v>3</v>
      </c>
      <c r="AK867" s="14">
        <v>0</v>
      </c>
      <c r="AL867" s="13">
        <v>3</v>
      </c>
      <c r="AM867" s="14">
        <v>3</v>
      </c>
      <c r="AN867" s="7" t="s">
        <v>66</v>
      </c>
      <c r="AO867" s="7" t="s">
        <v>62</v>
      </c>
      <c r="AP867" s="7" t="s">
        <v>66</v>
      </c>
      <c r="AQ867" s="7" t="s">
        <v>70</v>
      </c>
      <c r="AR867" s="7" t="s">
        <v>70</v>
      </c>
      <c r="AS867" s="7" t="s">
        <v>5797</v>
      </c>
      <c r="AT867" s="7" t="s">
        <v>70</v>
      </c>
      <c r="AU867" s="7" t="s">
        <v>70</v>
      </c>
      <c r="AV867" s="12">
        <v>0</v>
      </c>
      <c r="AW867" s="12">
        <v>0</v>
      </c>
      <c r="AX867" s="12">
        <v>0</v>
      </c>
      <c r="AY867" s="12">
        <v>1</v>
      </c>
      <c r="AZ867" s="12">
        <v>1</v>
      </c>
      <c r="BA867" s="12">
        <v>0</v>
      </c>
      <c r="BB867" s="12">
        <v>1</v>
      </c>
      <c r="BC867" s="12">
        <v>1</v>
      </c>
    </row>
    <row r="868" spans="1:55" x14ac:dyDescent="0.35">
      <c r="A868" s="7" t="s">
        <v>1946</v>
      </c>
      <c r="B868" s="7" t="s">
        <v>1947</v>
      </c>
      <c r="C868" s="13" t="s">
        <v>51</v>
      </c>
      <c r="D868" s="7">
        <v>300</v>
      </c>
      <c r="E868" s="7" t="s">
        <v>100</v>
      </c>
      <c r="F868" s="7"/>
      <c r="G868" s="14" t="s">
        <v>53</v>
      </c>
      <c r="H868" s="13" t="s">
        <v>54</v>
      </c>
      <c r="I868" s="7" t="s">
        <v>83</v>
      </c>
      <c r="J868" s="7" t="s">
        <v>87</v>
      </c>
      <c r="K868" s="7" t="s">
        <v>57</v>
      </c>
      <c r="L868" s="7">
        <v>38</v>
      </c>
      <c r="M868" s="7" t="s">
        <v>58</v>
      </c>
      <c r="N868" s="7">
        <v>37</v>
      </c>
      <c r="O868" t="s">
        <v>7875</v>
      </c>
      <c r="P868" s="7" t="s">
        <v>59</v>
      </c>
      <c r="Q868" s="14" t="s">
        <v>59</v>
      </c>
      <c r="R868" t="b">
        <v>0</v>
      </c>
      <c r="S868" s="7">
        <v>786</v>
      </c>
      <c r="T868" s="7">
        <v>10.1</v>
      </c>
      <c r="U868" s="7">
        <v>22.8</v>
      </c>
      <c r="V868" s="7">
        <v>0.80693339999999991</v>
      </c>
      <c r="W868" s="7">
        <v>1.06864</v>
      </c>
      <c r="X868" s="7">
        <v>5.9</v>
      </c>
      <c r="Y868" s="7">
        <v>4.99</v>
      </c>
      <c r="Z868" s="14">
        <v>2.6</v>
      </c>
      <c r="AA868" s="17">
        <v>2.1612699999999999E-2</v>
      </c>
      <c r="AB868" s="3">
        <v>0.97838700000000001</v>
      </c>
      <c r="AC868" s="14" t="s">
        <v>197</v>
      </c>
      <c r="AD868" s="13">
        <v>7</v>
      </c>
      <c r="AE868" s="14">
        <v>6</v>
      </c>
      <c r="AF868" s="13">
        <v>4</v>
      </c>
      <c r="AG868" s="7">
        <v>3</v>
      </c>
      <c r="AH868" s="7">
        <v>1</v>
      </c>
      <c r="AI868" s="7">
        <v>3</v>
      </c>
      <c r="AJ868" s="7">
        <v>2</v>
      </c>
      <c r="AK868" s="14">
        <v>1</v>
      </c>
      <c r="AL868" s="13">
        <v>3</v>
      </c>
      <c r="AM868" s="14">
        <v>3</v>
      </c>
      <c r="AN868" s="7" t="s">
        <v>66</v>
      </c>
      <c r="AO868" s="7" t="s">
        <v>62</v>
      </c>
      <c r="AP868" s="7" t="s">
        <v>208</v>
      </c>
      <c r="AQ868" s="7" t="s">
        <v>70</v>
      </c>
      <c r="AR868" s="7" t="s">
        <v>62</v>
      </c>
      <c r="AS868" s="7" t="s">
        <v>5797</v>
      </c>
      <c r="AT868" s="7" t="s">
        <v>70</v>
      </c>
      <c r="AU868" s="7" t="s">
        <v>70</v>
      </c>
      <c r="AV868" s="12">
        <v>0</v>
      </c>
      <c r="AW868" s="12">
        <v>0</v>
      </c>
      <c r="AX868" s="12">
        <v>0</v>
      </c>
      <c r="AY868" s="12">
        <v>1</v>
      </c>
      <c r="AZ868" s="12">
        <v>1</v>
      </c>
      <c r="BA868" s="12">
        <v>0</v>
      </c>
      <c r="BB868" s="12">
        <v>1</v>
      </c>
      <c r="BC868" s="12">
        <v>1</v>
      </c>
    </row>
    <row r="869" spans="1:55" x14ac:dyDescent="0.35">
      <c r="A869" s="7" t="s">
        <v>1948</v>
      </c>
      <c r="B869" s="7" t="s">
        <v>1949</v>
      </c>
      <c r="C869" s="13" t="s">
        <v>51</v>
      </c>
      <c r="D869" s="7">
        <v>300</v>
      </c>
      <c r="E869" s="7" t="s">
        <v>173</v>
      </c>
      <c r="F869" s="7"/>
      <c r="G869" s="14" t="s">
        <v>53</v>
      </c>
      <c r="H869" s="13" t="s">
        <v>54</v>
      </c>
      <c r="I869" s="7" t="s">
        <v>103</v>
      </c>
      <c r="J869" s="7" t="s">
        <v>87</v>
      </c>
      <c r="K869" s="7" t="s">
        <v>57</v>
      </c>
      <c r="L869" s="7">
        <v>24</v>
      </c>
      <c r="M869" s="7" t="s">
        <v>109</v>
      </c>
      <c r="N869" s="7">
        <v>43</v>
      </c>
      <c r="O869" t="s">
        <v>7875</v>
      </c>
      <c r="P869" s="7" t="s">
        <v>59</v>
      </c>
      <c r="Q869" s="14" t="s">
        <v>59</v>
      </c>
      <c r="R869" t="b">
        <v>0</v>
      </c>
      <c r="S869" s="7">
        <v>1079</v>
      </c>
      <c r="T869" s="7">
        <v>17.12</v>
      </c>
      <c r="U869" s="7">
        <v>26.8</v>
      </c>
      <c r="V869" s="7">
        <v>0.69186659999999989</v>
      </c>
      <c r="W869" s="7">
        <v>1.49156</v>
      </c>
      <c r="X869" s="7"/>
      <c r="Y869" s="7"/>
      <c r="Z869" s="14"/>
      <c r="AA869" s="17">
        <v>2.0180900000000002E-2</v>
      </c>
      <c r="AB869" s="3">
        <v>0.979819</v>
      </c>
      <c r="AC869" s="14" t="s">
        <v>197</v>
      </c>
      <c r="AD869" s="13">
        <v>7</v>
      </c>
      <c r="AE869" s="14">
        <v>6</v>
      </c>
      <c r="AF869" s="13">
        <v>4</v>
      </c>
      <c r="AG869" s="7">
        <v>4</v>
      </c>
      <c r="AH869" s="7">
        <v>0</v>
      </c>
      <c r="AI869" s="7">
        <v>3</v>
      </c>
      <c r="AJ869" s="7">
        <v>3</v>
      </c>
      <c r="AK869" s="14">
        <v>0</v>
      </c>
      <c r="AL869" s="13">
        <v>3</v>
      </c>
      <c r="AM869" s="14">
        <v>3</v>
      </c>
      <c r="AN869" s="7" t="s">
        <v>66</v>
      </c>
      <c r="AO869" s="7" t="s">
        <v>62</v>
      </c>
      <c r="AP869" s="7" t="s">
        <v>62</v>
      </c>
      <c r="AQ869" s="7" t="s">
        <v>70</v>
      </c>
      <c r="AR869" s="7" t="s">
        <v>62</v>
      </c>
      <c r="AS869" s="7" t="s">
        <v>5797</v>
      </c>
      <c r="AT869" s="7" t="s">
        <v>70</v>
      </c>
      <c r="AU869" s="7" t="s">
        <v>70</v>
      </c>
      <c r="AV869" s="12">
        <v>0</v>
      </c>
      <c r="AW869" s="12">
        <v>0</v>
      </c>
      <c r="AX869" s="12" t="s">
        <v>5797</v>
      </c>
      <c r="AY869" s="12">
        <v>1</v>
      </c>
      <c r="AZ869" s="12">
        <v>1</v>
      </c>
      <c r="BA869" s="12">
        <v>0</v>
      </c>
      <c r="BB869" s="12">
        <v>1</v>
      </c>
      <c r="BC869" s="12">
        <v>1</v>
      </c>
    </row>
    <row r="870" spans="1:55" x14ac:dyDescent="0.35">
      <c r="A870" s="7" t="s">
        <v>1950</v>
      </c>
      <c r="B870" s="7" t="s">
        <v>1951</v>
      </c>
      <c r="C870" s="13" t="s">
        <v>51</v>
      </c>
      <c r="D870" s="7">
        <v>300</v>
      </c>
      <c r="E870" s="7" t="s">
        <v>101</v>
      </c>
      <c r="F870" s="7"/>
      <c r="G870" s="14" t="s">
        <v>53</v>
      </c>
      <c r="H870" s="13" t="s">
        <v>54</v>
      </c>
      <c r="I870" s="7" t="s">
        <v>92</v>
      </c>
      <c r="J870" s="7" t="s">
        <v>87</v>
      </c>
      <c r="K870" s="7" t="s">
        <v>57</v>
      </c>
      <c r="L870" s="7">
        <v>23.8</v>
      </c>
      <c r="M870" s="7" t="s">
        <v>58</v>
      </c>
      <c r="N870" s="7">
        <v>33</v>
      </c>
      <c r="O870" t="s">
        <v>7875</v>
      </c>
      <c r="P870" s="7" t="s">
        <v>59</v>
      </c>
      <c r="Q870" s="14" t="s">
        <v>59</v>
      </c>
      <c r="R870" t="b">
        <v>0</v>
      </c>
      <c r="S870" s="7">
        <v>160</v>
      </c>
      <c r="T870" s="7">
        <v>8.9333299999999998</v>
      </c>
      <c r="U870" s="7">
        <v>21.3</v>
      </c>
      <c r="V870" s="7">
        <v>0.84377666666666651</v>
      </c>
      <c r="W870" s="7">
        <v>0.37093333333333328</v>
      </c>
      <c r="X870" s="7">
        <v>7.1</v>
      </c>
      <c r="Y870" s="7">
        <v>2.96</v>
      </c>
      <c r="Z870" s="14">
        <v>2.62</v>
      </c>
      <c r="AA870" s="17">
        <v>2.8880400000000001E-3</v>
      </c>
      <c r="AB870" s="3">
        <v>0.997112</v>
      </c>
      <c r="AC870" s="14" t="s">
        <v>197</v>
      </c>
      <c r="AD870" s="13">
        <v>7</v>
      </c>
      <c r="AE870" s="14">
        <v>6</v>
      </c>
      <c r="AF870" s="13">
        <v>4</v>
      </c>
      <c r="AG870" s="7">
        <v>4</v>
      </c>
      <c r="AH870" s="7">
        <v>0</v>
      </c>
      <c r="AI870" s="7">
        <v>3</v>
      </c>
      <c r="AJ870" s="7">
        <v>3</v>
      </c>
      <c r="AK870" s="14">
        <v>0</v>
      </c>
      <c r="AL870" s="13">
        <v>3</v>
      </c>
      <c r="AM870" s="14">
        <v>3</v>
      </c>
      <c r="AN870" s="7" t="s">
        <v>66</v>
      </c>
      <c r="AO870" s="7" t="s">
        <v>62</v>
      </c>
      <c r="AP870" s="7" t="s">
        <v>66</v>
      </c>
      <c r="AQ870" s="7" t="s">
        <v>70</v>
      </c>
      <c r="AR870" s="7" t="s">
        <v>70</v>
      </c>
      <c r="AS870" s="7" t="s">
        <v>5797</v>
      </c>
      <c r="AT870" s="7" t="s">
        <v>70</v>
      </c>
      <c r="AU870" s="7" t="s">
        <v>70</v>
      </c>
      <c r="AV870" s="12">
        <v>0</v>
      </c>
      <c r="AW870" s="12">
        <v>0</v>
      </c>
      <c r="AX870" s="12">
        <v>0</v>
      </c>
      <c r="AY870" s="12">
        <v>1</v>
      </c>
      <c r="AZ870" s="12">
        <v>1</v>
      </c>
      <c r="BA870" s="12">
        <v>0</v>
      </c>
      <c r="BB870" s="12">
        <v>1</v>
      </c>
      <c r="BC870" s="12">
        <v>1</v>
      </c>
    </row>
    <row r="871" spans="1:55" x14ac:dyDescent="0.35">
      <c r="A871" s="7" t="s">
        <v>1952</v>
      </c>
      <c r="B871" s="7" t="s">
        <v>1953</v>
      </c>
      <c r="C871" s="13" t="s">
        <v>51</v>
      </c>
      <c r="D871" s="7">
        <v>300</v>
      </c>
      <c r="E871" s="7" t="s">
        <v>139</v>
      </c>
      <c r="F871" s="7"/>
      <c r="G871" s="14" t="s">
        <v>53</v>
      </c>
      <c r="H871" s="13" t="s">
        <v>54</v>
      </c>
      <c r="I871" s="7" t="s">
        <v>75</v>
      </c>
      <c r="J871" s="7" t="s">
        <v>87</v>
      </c>
      <c r="K871" s="7" t="s">
        <v>57</v>
      </c>
      <c r="L871" s="7">
        <v>23.1</v>
      </c>
      <c r="M871" s="7" t="s">
        <v>58</v>
      </c>
      <c r="N871" s="7">
        <v>57</v>
      </c>
      <c r="O871" t="s">
        <v>7881</v>
      </c>
      <c r="P871" s="7" t="s">
        <v>59</v>
      </c>
      <c r="Q871" s="14" t="s">
        <v>59</v>
      </c>
      <c r="R871" t="b">
        <v>0</v>
      </c>
      <c r="S871" s="7">
        <v>1446</v>
      </c>
      <c r="T871" s="7">
        <v>11.36</v>
      </c>
      <c r="U871" s="7">
        <v>22</v>
      </c>
      <c r="V871" s="7">
        <v>0.42973319999999998</v>
      </c>
      <c r="W871" s="7">
        <v>2.3317800000000002</v>
      </c>
      <c r="X871" s="7">
        <v>5.9</v>
      </c>
      <c r="Y871" s="7">
        <v>4.2</v>
      </c>
      <c r="Z871" s="14">
        <v>2.85</v>
      </c>
      <c r="AA871" s="17">
        <v>2.68569E-2</v>
      </c>
      <c r="AB871" s="3">
        <v>0.97314299999999998</v>
      </c>
      <c r="AC871" s="14" t="s">
        <v>197</v>
      </c>
      <c r="AD871" s="13">
        <v>7</v>
      </c>
      <c r="AE871" s="14">
        <v>6</v>
      </c>
      <c r="AF871" s="13">
        <v>4</v>
      </c>
      <c r="AG871" s="7">
        <v>4</v>
      </c>
      <c r="AH871" s="7">
        <v>0</v>
      </c>
      <c r="AI871" s="7">
        <v>3</v>
      </c>
      <c r="AJ871" s="7">
        <v>3</v>
      </c>
      <c r="AK871" s="14">
        <v>0</v>
      </c>
      <c r="AL871" s="13">
        <v>3</v>
      </c>
      <c r="AM871" s="14">
        <v>3</v>
      </c>
      <c r="AN871" s="7" t="s">
        <v>66</v>
      </c>
      <c r="AO871" s="7" t="s">
        <v>62</v>
      </c>
      <c r="AP871" s="7" t="s">
        <v>62</v>
      </c>
      <c r="AQ871" s="7" t="s">
        <v>70</v>
      </c>
      <c r="AR871" s="7" t="s">
        <v>62</v>
      </c>
      <c r="AS871" s="7" t="s">
        <v>5797</v>
      </c>
      <c r="AT871" s="7" t="s">
        <v>70</v>
      </c>
      <c r="AU871" s="7" t="s">
        <v>70</v>
      </c>
      <c r="AV871" s="12">
        <v>0</v>
      </c>
      <c r="AW871" s="12">
        <v>0</v>
      </c>
      <c r="AX871" s="12">
        <v>0</v>
      </c>
      <c r="AY871" s="12">
        <v>1</v>
      </c>
      <c r="AZ871" s="12">
        <v>1</v>
      </c>
      <c r="BA871" s="12">
        <v>0</v>
      </c>
      <c r="BB871" s="12">
        <v>1</v>
      </c>
      <c r="BC871" s="12">
        <v>1</v>
      </c>
    </row>
    <row r="872" spans="1:55" x14ac:dyDescent="0.35">
      <c r="A872" s="7" t="s">
        <v>1954</v>
      </c>
      <c r="B872" s="7" t="s">
        <v>1955</v>
      </c>
      <c r="C872" s="13" t="s">
        <v>51</v>
      </c>
      <c r="D872" s="7">
        <v>300</v>
      </c>
      <c r="E872" s="7" t="s">
        <v>100</v>
      </c>
      <c r="F872" s="7"/>
      <c r="G872" s="14" t="s">
        <v>53</v>
      </c>
      <c r="H872" s="13" t="s">
        <v>54</v>
      </c>
      <c r="I872" s="7" t="s">
        <v>106</v>
      </c>
      <c r="J872" s="7" t="s">
        <v>56</v>
      </c>
      <c r="K872" s="7" t="s">
        <v>57</v>
      </c>
      <c r="L872" s="7">
        <v>40</v>
      </c>
      <c r="M872" s="7" t="s">
        <v>58</v>
      </c>
      <c r="N872" s="7">
        <v>33</v>
      </c>
      <c r="O872" t="s">
        <v>7875</v>
      </c>
      <c r="P872" s="7" t="s">
        <v>59</v>
      </c>
      <c r="Q872" s="14" t="s">
        <v>59</v>
      </c>
      <c r="R872" t="b">
        <v>0</v>
      </c>
      <c r="S872" s="7">
        <v>569</v>
      </c>
      <c r="T872" s="7">
        <v>15.7</v>
      </c>
      <c r="U872" s="7">
        <v>31.58</v>
      </c>
      <c r="V872" s="7">
        <v>1.5097339999999999</v>
      </c>
      <c r="W872" s="7">
        <v>0.66258000000000006</v>
      </c>
      <c r="X872" s="7">
        <v>7.3</v>
      </c>
      <c r="Y872" s="7">
        <v>5.21</v>
      </c>
      <c r="Z872" s="14">
        <v>2.52</v>
      </c>
      <c r="AA872" s="17">
        <v>0.28775299999999998</v>
      </c>
      <c r="AB872" s="3">
        <v>0.71224699999999996</v>
      </c>
      <c r="AC872" s="14" t="s">
        <v>197</v>
      </c>
      <c r="AD872" s="13">
        <v>7</v>
      </c>
      <c r="AE872" s="14">
        <v>6</v>
      </c>
      <c r="AF872" s="13">
        <v>4</v>
      </c>
      <c r="AG872" s="7">
        <v>4</v>
      </c>
      <c r="AH872" s="7">
        <v>0</v>
      </c>
      <c r="AI872" s="7">
        <v>3</v>
      </c>
      <c r="AJ872" s="7">
        <v>3</v>
      </c>
      <c r="AK872" s="14">
        <v>0</v>
      </c>
      <c r="AL872" s="13">
        <v>3</v>
      </c>
      <c r="AM872" s="14">
        <v>3</v>
      </c>
      <c r="AN872" s="7" t="s">
        <v>66</v>
      </c>
      <c r="AO872" s="7" t="s">
        <v>62</v>
      </c>
      <c r="AP872" s="7" t="s">
        <v>66</v>
      </c>
      <c r="AQ872" s="7" t="s">
        <v>70</v>
      </c>
      <c r="AR872" s="7" t="s">
        <v>70</v>
      </c>
      <c r="AS872" s="7" t="s">
        <v>66</v>
      </c>
      <c r="AT872" s="7" t="s">
        <v>70</v>
      </c>
      <c r="AU872" s="7" t="s">
        <v>70</v>
      </c>
      <c r="AV872" s="12">
        <v>0</v>
      </c>
      <c r="AW872" s="12">
        <v>0</v>
      </c>
      <c r="AX872" s="12">
        <v>0</v>
      </c>
      <c r="AY872" s="12">
        <v>1</v>
      </c>
      <c r="AZ872" s="12">
        <v>1</v>
      </c>
      <c r="BA872" s="12" t="s">
        <v>5797</v>
      </c>
      <c r="BB872" s="12">
        <v>1</v>
      </c>
      <c r="BC872" s="12">
        <v>1</v>
      </c>
    </row>
    <row r="873" spans="1:55" x14ac:dyDescent="0.35">
      <c r="A873" s="7" t="s">
        <v>1956</v>
      </c>
      <c r="B873" s="7" t="s">
        <v>1957</v>
      </c>
      <c r="C873" s="13" t="s">
        <v>51</v>
      </c>
      <c r="D873" s="7">
        <v>300</v>
      </c>
      <c r="E873" s="7" t="s">
        <v>158</v>
      </c>
      <c r="F873" s="7"/>
      <c r="G873" s="14" t="s">
        <v>53</v>
      </c>
      <c r="H873" s="13" t="s">
        <v>54</v>
      </c>
      <c r="I873" s="7" t="s">
        <v>107</v>
      </c>
      <c r="J873" s="7" t="s">
        <v>87</v>
      </c>
      <c r="K873" s="7" t="s">
        <v>57</v>
      </c>
      <c r="L873" s="7">
        <v>22</v>
      </c>
      <c r="M873" s="7" t="s">
        <v>109</v>
      </c>
      <c r="N873" s="7">
        <v>33</v>
      </c>
      <c r="O873" t="s">
        <v>7875</v>
      </c>
      <c r="P873" s="7" t="s">
        <v>59</v>
      </c>
      <c r="Q873" s="14" t="s">
        <v>59</v>
      </c>
      <c r="R873" t="b">
        <v>0</v>
      </c>
      <c r="S873" s="7">
        <v>1692</v>
      </c>
      <c r="T873" s="7">
        <v>18.28</v>
      </c>
      <c r="U873" s="7">
        <v>27.32</v>
      </c>
      <c r="V873" s="7">
        <v>0.47453319999999999</v>
      </c>
      <c r="W873" s="7">
        <v>2.5265399999999998</v>
      </c>
      <c r="X873" s="7">
        <v>5.3</v>
      </c>
      <c r="Y873" s="7">
        <v>3.65</v>
      </c>
      <c r="Z873" s="14">
        <v>3.73</v>
      </c>
      <c r="AA873" s="17">
        <v>2.59531E-2</v>
      </c>
      <c r="AB873" s="3">
        <v>0.974047</v>
      </c>
      <c r="AC873" s="14" t="s">
        <v>197</v>
      </c>
      <c r="AD873" s="13">
        <v>7</v>
      </c>
      <c r="AE873" s="14">
        <v>6</v>
      </c>
      <c r="AF873" s="13">
        <v>4</v>
      </c>
      <c r="AG873" s="7">
        <v>4</v>
      </c>
      <c r="AH873" s="7">
        <v>0</v>
      </c>
      <c r="AI873" s="7">
        <v>3</v>
      </c>
      <c r="AJ873" s="7">
        <v>3</v>
      </c>
      <c r="AK873" s="14">
        <v>0</v>
      </c>
      <c r="AL873" s="13">
        <v>3</v>
      </c>
      <c r="AM873" s="14">
        <v>3</v>
      </c>
      <c r="AN873" s="7" t="s">
        <v>66</v>
      </c>
      <c r="AO873" s="7" t="s">
        <v>62</v>
      </c>
      <c r="AP873" s="7" t="s">
        <v>62</v>
      </c>
      <c r="AQ873" s="7" t="s">
        <v>5797</v>
      </c>
      <c r="AR873" s="7" t="s">
        <v>62</v>
      </c>
      <c r="AS873" s="7" t="s">
        <v>5797</v>
      </c>
      <c r="AT873" s="7" t="s">
        <v>5797</v>
      </c>
      <c r="AU873" s="7" t="s">
        <v>5797</v>
      </c>
      <c r="AV873" s="12">
        <v>0</v>
      </c>
      <c r="AW873" s="12">
        <v>0</v>
      </c>
      <c r="AX873" s="12">
        <v>0</v>
      </c>
      <c r="AY873" s="12">
        <v>1</v>
      </c>
      <c r="AZ873" s="12">
        <v>1</v>
      </c>
      <c r="BA873" s="12">
        <v>0</v>
      </c>
      <c r="BB873" s="12">
        <v>1</v>
      </c>
      <c r="BC873" s="12">
        <v>1</v>
      </c>
    </row>
    <row r="874" spans="1:55" x14ac:dyDescent="0.35">
      <c r="A874" s="7" t="s">
        <v>1958</v>
      </c>
      <c r="B874" s="7" t="s">
        <v>1959</v>
      </c>
      <c r="C874" s="13" t="s">
        <v>51</v>
      </c>
      <c r="D874" s="7">
        <v>300</v>
      </c>
      <c r="E874" s="7" t="s">
        <v>100</v>
      </c>
      <c r="F874" s="7"/>
      <c r="G874" s="14" t="s">
        <v>53</v>
      </c>
      <c r="H874" s="13" t="s">
        <v>54</v>
      </c>
      <c r="I874" s="7" t="s">
        <v>83</v>
      </c>
      <c r="J874" s="7" t="s">
        <v>56</v>
      </c>
      <c r="K874" s="7" t="s">
        <v>84</v>
      </c>
      <c r="L874" s="7">
        <v>37.9</v>
      </c>
      <c r="M874" s="7" t="s">
        <v>85</v>
      </c>
      <c r="N874" s="7">
        <v>27</v>
      </c>
      <c r="O874" t="s">
        <v>7886</v>
      </c>
      <c r="P874" s="7" t="s">
        <v>59</v>
      </c>
      <c r="Q874" s="14" t="s">
        <v>59</v>
      </c>
      <c r="R874" t="b">
        <v>0</v>
      </c>
      <c r="S874" s="7">
        <v>704</v>
      </c>
      <c r="T874" s="7">
        <v>14.64</v>
      </c>
      <c r="U874" s="7">
        <v>28.58</v>
      </c>
      <c r="V874" s="7">
        <v>1.1045993999999999</v>
      </c>
      <c r="W874" s="7">
        <v>0.89756000000000002</v>
      </c>
      <c r="X874" s="7">
        <v>7.2</v>
      </c>
      <c r="Y874" s="7">
        <v>4.3</v>
      </c>
      <c r="Z874" s="14">
        <v>3.09</v>
      </c>
      <c r="AA874" s="17">
        <v>2.52479E-2</v>
      </c>
      <c r="AB874" s="3">
        <v>0.97475199999999995</v>
      </c>
      <c r="AC874" s="14" t="s">
        <v>197</v>
      </c>
      <c r="AD874" s="13">
        <v>7</v>
      </c>
      <c r="AE874" s="14">
        <v>6</v>
      </c>
      <c r="AF874" s="13">
        <v>4</v>
      </c>
      <c r="AG874" s="7">
        <v>4</v>
      </c>
      <c r="AH874" s="7">
        <v>0</v>
      </c>
      <c r="AI874" s="7">
        <v>3</v>
      </c>
      <c r="AJ874" s="7">
        <v>3</v>
      </c>
      <c r="AK874" s="14">
        <v>0</v>
      </c>
      <c r="AL874" s="13">
        <v>3</v>
      </c>
      <c r="AM874" s="14">
        <v>3</v>
      </c>
      <c r="AN874" s="7" t="s">
        <v>66</v>
      </c>
      <c r="AO874" s="7" t="s">
        <v>62</v>
      </c>
      <c r="AP874" s="7" t="s">
        <v>62</v>
      </c>
      <c r="AQ874" s="7" t="s">
        <v>70</v>
      </c>
      <c r="AR874" s="7" t="s">
        <v>62</v>
      </c>
      <c r="AS874" s="7" t="s">
        <v>5797</v>
      </c>
      <c r="AT874" s="7" t="s">
        <v>70</v>
      </c>
      <c r="AU874" s="7" t="s">
        <v>70</v>
      </c>
      <c r="AV874" s="12">
        <v>0</v>
      </c>
      <c r="AW874" s="12">
        <v>0</v>
      </c>
      <c r="AX874" s="12">
        <v>0</v>
      </c>
      <c r="AY874" s="12">
        <v>1</v>
      </c>
      <c r="AZ874" s="12">
        <v>1</v>
      </c>
      <c r="BA874" s="12">
        <v>0</v>
      </c>
      <c r="BB874" s="12">
        <v>1</v>
      </c>
      <c r="BC874" s="12">
        <v>1</v>
      </c>
    </row>
    <row r="875" spans="1:55" x14ac:dyDescent="0.35">
      <c r="A875" s="7" t="s">
        <v>1960</v>
      </c>
      <c r="B875" s="7" t="s">
        <v>1961</v>
      </c>
      <c r="C875" s="13" t="s">
        <v>51</v>
      </c>
      <c r="D875" s="7">
        <v>300</v>
      </c>
      <c r="E875" s="7" t="s">
        <v>100</v>
      </c>
      <c r="F875" s="7"/>
      <c r="G875" s="14" t="s">
        <v>53</v>
      </c>
      <c r="H875" s="13" t="s">
        <v>54</v>
      </c>
      <c r="I875" s="7" t="s">
        <v>83</v>
      </c>
      <c r="J875" s="7" t="s">
        <v>87</v>
      </c>
      <c r="K875" s="7" t="s">
        <v>84</v>
      </c>
      <c r="L875" s="7">
        <v>37</v>
      </c>
      <c r="M875" s="7" t="s">
        <v>109</v>
      </c>
      <c r="N875" s="7">
        <v>36</v>
      </c>
      <c r="O875" t="s">
        <v>7921</v>
      </c>
      <c r="P875" s="7" t="s">
        <v>59</v>
      </c>
      <c r="Q875" s="14" t="s">
        <v>59</v>
      </c>
      <c r="R875" t="b">
        <v>0</v>
      </c>
      <c r="S875" s="7">
        <v>542</v>
      </c>
      <c r="T875" s="7">
        <v>13.8</v>
      </c>
      <c r="U875" s="7">
        <v>28.9</v>
      </c>
      <c r="V875" s="7">
        <v>1.324532</v>
      </c>
      <c r="W875" s="7">
        <v>0.64438000000000006</v>
      </c>
      <c r="X875" s="7">
        <v>6.9</v>
      </c>
      <c r="Y875" s="7">
        <v>4.8899999999999997</v>
      </c>
      <c r="Z875" s="14">
        <v>2.68</v>
      </c>
      <c r="AA875" s="17">
        <v>1E-4</v>
      </c>
      <c r="AB875" s="3">
        <v>0.99990000000000001</v>
      </c>
      <c r="AC875" s="14" t="s">
        <v>197</v>
      </c>
      <c r="AD875" s="13">
        <v>7</v>
      </c>
      <c r="AE875" s="14">
        <v>6</v>
      </c>
      <c r="AF875" s="13">
        <v>4</v>
      </c>
      <c r="AG875" s="7">
        <v>3</v>
      </c>
      <c r="AH875" s="7">
        <v>1</v>
      </c>
      <c r="AI875" s="7">
        <v>3</v>
      </c>
      <c r="AJ875" s="7">
        <v>2</v>
      </c>
      <c r="AK875" s="14">
        <v>1</v>
      </c>
      <c r="AL875" s="13">
        <v>3</v>
      </c>
      <c r="AM875" s="14">
        <v>3</v>
      </c>
      <c r="AN875" s="7" t="s">
        <v>66</v>
      </c>
      <c r="AO875" s="7" t="s">
        <v>62</v>
      </c>
      <c r="AP875" s="7" t="s">
        <v>208</v>
      </c>
      <c r="AQ875" s="7" t="s">
        <v>70</v>
      </c>
      <c r="AR875" s="7" t="s">
        <v>62</v>
      </c>
      <c r="AS875" s="7" t="s">
        <v>5797</v>
      </c>
      <c r="AT875" s="7" t="s">
        <v>70</v>
      </c>
      <c r="AU875" s="7" t="s">
        <v>70</v>
      </c>
      <c r="AV875" s="12">
        <v>0</v>
      </c>
      <c r="AW875" s="12">
        <v>0</v>
      </c>
      <c r="AX875" s="12">
        <v>0</v>
      </c>
      <c r="AY875" s="12">
        <v>1</v>
      </c>
      <c r="AZ875" s="12">
        <v>1</v>
      </c>
      <c r="BA875" s="12">
        <v>0</v>
      </c>
      <c r="BB875" s="12">
        <v>1</v>
      </c>
      <c r="BC875" s="12">
        <v>1</v>
      </c>
    </row>
    <row r="876" spans="1:55" x14ac:dyDescent="0.35">
      <c r="A876" s="7" t="s">
        <v>1962</v>
      </c>
      <c r="B876" s="7" t="s">
        <v>1963</v>
      </c>
      <c r="C876" s="13" t="s">
        <v>51</v>
      </c>
      <c r="D876" s="7">
        <v>300</v>
      </c>
      <c r="E876" s="7" t="s">
        <v>88</v>
      </c>
      <c r="F876" s="7"/>
      <c r="G876" s="14" t="s">
        <v>53</v>
      </c>
      <c r="H876" s="13" t="s">
        <v>54</v>
      </c>
      <c r="I876" s="7" t="s">
        <v>92</v>
      </c>
      <c r="J876" s="7" t="s">
        <v>56</v>
      </c>
      <c r="K876" s="7" t="s">
        <v>108</v>
      </c>
      <c r="L876" s="7">
        <v>47</v>
      </c>
      <c r="M876" s="7" t="s">
        <v>85</v>
      </c>
      <c r="N876" s="7"/>
      <c r="O876" t="s">
        <v>7833</v>
      </c>
      <c r="P876" s="7" t="s">
        <v>59</v>
      </c>
      <c r="Q876" s="14" t="s">
        <v>59</v>
      </c>
      <c r="R876" t="b">
        <v>0</v>
      </c>
      <c r="S876" s="7">
        <v>203</v>
      </c>
      <c r="T876" s="7">
        <v>9.5666700000000002</v>
      </c>
      <c r="U876" s="7">
        <v>19.899999999999999</v>
      </c>
      <c r="V876" s="7">
        <v>0.45922200000000002</v>
      </c>
      <c r="W876" s="7">
        <v>0.60076666666666667</v>
      </c>
      <c r="X876" s="7">
        <v>5.2</v>
      </c>
      <c r="Y876" s="7">
        <v>7.69</v>
      </c>
      <c r="Z876" s="14">
        <v>0.64</v>
      </c>
      <c r="AA876" s="17">
        <v>0.31643399999999999</v>
      </c>
      <c r="AB876" s="3">
        <v>0.68356600000000001</v>
      </c>
      <c r="AC876" s="14" t="s">
        <v>197</v>
      </c>
      <c r="AD876" s="13">
        <v>7</v>
      </c>
      <c r="AE876" s="14">
        <v>6</v>
      </c>
      <c r="AF876" s="13">
        <v>4</v>
      </c>
      <c r="AG876" s="7">
        <v>4</v>
      </c>
      <c r="AH876" s="7">
        <v>0</v>
      </c>
      <c r="AI876" s="7">
        <v>3</v>
      </c>
      <c r="AJ876" s="7">
        <v>3</v>
      </c>
      <c r="AK876" s="14">
        <v>0</v>
      </c>
      <c r="AL876" s="13">
        <v>3</v>
      </c>
      <c r="AM876" s="14">
        <v>3</v>
      </c>
      <c r="AN876" s="7" t="s">
        <v>66</v>
      </c>
      <c r="AO876" s="7" t="s">
        <v>62</v>
      </c>
      <c r="AP876" s="7" t="s">
        <v>62</v>
      </c>
      <c r="AQ876" s="7" t="s">
        <v>70</v>
      </c>
      <c r="AR876" s="7" t="s">
        <v>62</v>
      </c>
      <c r="AS876" s="7" t="s">
        <v>66</v>
      </c>
      <c r="AT876" s="7" t="s">
        <v>5797</v>
      </c>
      <c r="AU876" s="7" t="s">
        <v>5797</v>
      </c>
      <c r="AV876" s="12">
        <v>0</v>
      </c>
      <c r="AW876" s="12">
        <v>0</v>
      </c>
      <c r="AX876" s="12">
        <v>0</v>
      </c>
      <c r="AY876" s="12">
        <v>1</v>
      </c>
      <c r="AZ876" s="12">
        <v>1</v>
      </c>
      <c r="BA876" s="12">
        <v>0</v>
      </c>
      <c r="BB876" s="12">
        <v>1</v>
      </c>
      <c r="BC876" s="12">
        <v>1</v>
      </c>
    </row>
    <row r="877" spans="1:55" x14ac:dyDescent="0.35">
      <c r="A877" s="7" t="s">
        <v>1964</v>
      </c>
      <c r="B877" s="7" t="s">
        <v>1965</v>
      </c>
      <c r="C877" s="13" t="s">
        <v>51</v>
      </c>
      <c r="D877" s="7">
        <v>300</v>
      </c>
      <c r="E877" s="7" t="s">
        <v>101</v>
      </c>
      <c r="F877" s="7"/>
      <c r="G877" s="14" t="s">
        <v>53</v>
      </c>
      <c r="H877" s="13" t="s">
        <v>54</v>
      </c>
      <c r="I877" s="7" t="s">
        <v>92</v>
      </c>
      <c r="J877" s="7" t="s">
        <v>56</v>
      </c>
      <c r="K877" s="7" t="s">
        <v>84</v>
      </c>
      <c r="L877" s="7">
        <v>45.6</v>
      </c>
      <c r="M877" s="7" t="s">
        <v>58</v>
      </c>
      <c r="N877" s="7">
        <v>38</v>
      </c>
      <c r="O877" t="s">
        <v>7875</v>
      </c>
      <c r="P877" s="7" t="s">
        <v>59</v>
      </c>
      <c r="Q877" s="14" t="s">
        <v>59</v>
      </c>
      <c r="R877" t="b">
        <v>0</v>
      </c>
      <c r="S877" s="7">
        <v>97</v>
      </c>
      <c r="T877" s="7">
        <v>10.8</v>
      </c>
      <c r="U877" s="7">
        <v>25.4</v>
      </c>
      <c r="V877" s="7">
        <v>1.1673309999999999</v>
      </c>
      <c r="W877" s="7">
        <v>0.17949999999999999</v>
      </c>
      <c r="X877" s="7">
        <v>7.6</v>
      </c>
      <c r="Y877" s="7">
        <v>2.73</v>
      </c>
      <c r="Z877" s="14">
        <v>3.44</v>
      </c>
      <c r="AA877" s="17">
        <v>0.117338</v>
      </c>
      <c r="AB877" s="3">
        <v>0.88266199999999995</v>
      </c>
      <c r="AC877" s="14" t="s">
        <v>197</v>
      </c>
      <c r="AD877" s="13">
        <v>7</v>
      </c>
      <c r="AE877" s="14">
        <v>6</v>
      </c>
      <c r="AF877" s="13">
        <v>4</v>
      </c>
      <c r="AG877" s="7">
        <v>4</v>
      </c>
      <c r="AH877" s="7">
        <v>0</v>
      </c>
      <c r="AI877" s="7">
        <v>3</v>
      </c>
      <c r="AJ877" s="7">
        <v>3</v>
      </c>
      <c r="AK877" s="14">
        <v>0</v>
      </c>
      <c r="AL877" s="13">
        <v>3</v>
      </c>
      <c r="AM877" s="14">
        <v>3</v>
      </c>
      <c r="AN877" s="7" t="s">
        <v>66</v>
      </c>
      <c r="AO877" s="7" t="s">
        <v>62</v>
      </c>
      <c r="AP877" s="7" t="s">
        <v>62</v>
      </c>
      <c r="AQ877" s="7" t="s">
        <v>5797</v>
      </c>
      <c r="AR877" s="7" t="s">
        <v>62</v>
      </c>
      <c r="AS877" s="7" t="s">
        <v>5797</v>
      </c>
      <c r="AT877" s="7" t="s">
        <v>5797</v>
      </c>
      <c r="AU877" s="7" t="s">
        <v>5797</v>
      </c>
      <c r="AV877" s="12">
        <v>0</v>
      </c>
      <c r="AW877" s="12">
        <v>0</v>
      </c>
      <c r="AX877" s="12">
        <v>0</v>
      </c>
      <c r="AY877" s="12">
        <v>1</v>
      </c>
      <c r="AZ877" s="12">
        <v>1</v>
      </c>
      <c r="BA877" s="12">
        <v>0</v>
      </c>
      <c r="BB877" s="12">
        <v>1</v>
      </c>
      <c r="BC877" s="12">
        <v>1</v>
      </c>
    </row>
    <row r="878" spans="1:55" x14ac:dyDescent="0.35">
      <c r="A878" s="7" t="s">
        <v>1966</v>
      </c>
      <c r="B878" s="7" t="s">
        <v>1967</v>
      </c>
      <c r="C878" s="13" t="s">
        <v>51</v>
      </c>
      <c r="D878" s="7">
        <v>300</v>
      </c>
      <c r="E878" s="7" t="s">
        <v>100</v>
      </c>
      <c r="F878" s="7"/>
      <c r="G878" s="14" t="s">
        <v>53</v>
      </c>
      <c r="H878" s="13" t="s">
        <v>54</v>
      </c>
      <c r="I878" s="7" t="s">
        <v>83</v>
      </c>
      <c r="J878" s="7" t="s">
        <v>56</v>
      </c>
      <c r="K878" s="7" t="s">
        <v>84</v>
      </c>
      <c r="L878" s="7">
        <v>36.799999999999997</v>
      </c>
      <c r="M878" s="7" t="s">
        <v>85</v>
      </c>
      <c r="N878" s="7">
        <v>31</v>
      </c>
      <c r="O878" t="s">
        <v>7833</v>
      </c>
      <c r="P878" s="7" t="s">
        <v>59</v>
      </c>
      <c r="Q878" s="14" t="s">
        <v>56</v>
      </c>
      <c r="R878" t="b">
        <v>0</v>
      </c>
      <c r="S878" s="7">
        <v>560</v>
      </c>
      <c r="T878" s="7">
        <v>13.56</v>
      </c>
      <c r="U878" s="7">
        <v>26.72</v>
      </c>
      <c r="V878" s="7">
        <v>1.0453994</v>
      </c>
      <c r="W878" s="7">
        <v>0.70101999999999998</v>
      </c>
      <c r="X878" s="7">
        <v>6.5</v>
      </c>
      <c r="Y878" s="7">
        <v>4.21</v>
      </c>
      <c r="Z878" s="14">
        <v>3.66</v>
      </c>
      <c r="AA878" s="17">
        <v>2.44032E-2</v>
      </c>
      <c r="AB878" s="3">
        <v>0.97559700000000005</v>
      </c>
      <c r="AC878" s="14" t="s">
        <v>197</v>
      </c>
      <c r="AD878" s="13">
        <v>7</v>
      </c>
      <c r="AE878" s="14">
        <v>6</v>
      </c>
      <c r="AF878" s="13">
        <v>4</v>
      </c>
      <c r="AG878" s="7">
        <v>4</v>
      </c>
      <c r="AH878" s="7">
        <v>0</v>
      </c>
      <c r="AI878" s="7">
        <v>3</v>
      </c>
      <c r="AJ878" s="7">
        <v>3</v>
      </c>
      <c r="AK878" s="14">
        <v>0</v>
      </c>
      <c r="AL878" s="13">
        <v>3</v>
      </c>
      <c r="AM878" s="14">
        <v>3</v>
      </c>
      <c r="AN878" s="7" t="s">
        <v>66</v>
      </c>
      <c r="AO878" s="7" t="s">
        <v>62</v>
      </c>
      <c r="AP878" s="7" t="s">
        <v>62</v>
      </c>
      <c r="AQ878" s="7" t="s">
        <v>70</v>
      </c>
      <c r="AR878" s="7" t="s">
        <v>62</v>
      </c>
      <c r="AS878" s="7" t="s">
        <v>5797</v>
      </c>
      <c r="AT878" s="7" t="s">
        <v>70</v>
      </c>
      <c r="AU878" s="7" t="s">
        <v>70</v>
      </c>
      <c r="AV878" s="12">
        <v>0</v>
      </c>
      <c r="AW878" s="12">
        <v>0</v>
      </c>
      <c r="AX878" s="12">
        <v>0</v>
      </c>
      <c r="AY878" s="12">
        <v>1</v>
      </c>
      <c r="AZ878" s="12">
        <v>1</v>
      </c>
      <c r="BA878" s="12">
        <v>0</v>
      </c>
      <c r="BB878" s="12">
        <v>1</v>
      </c>
      <c r="BC878" s="12">
        <v>1</v>
      </c>
    </row>
    <row r="879" spans="1:55" x14ac:dyDescent="0.35">
      <c r="A879" s="7" t="s">
        <v>1968</v>
      </c>
      <c r="B879" s="7" t="s">
        <v>1969</v>
      </c>
      <c r="C879" s="13" t="s">
        <v>51</v>
      </c>
      <c r="D879" s="7">
        <v>300</v>
      </c>
      <c r="E879" s="7" t="s">
        <v>139</v>
      </c>
      <c r="F879" s="7"/>
      <c r="G879" s="14" t="s">
        <v>53</v>
      </c>
      <c r="H879" s="13" t="s">
        <v>54</v>
      </c>
      <c r="I879" s="7" t="s">
        <v>92</v>
      </c>
      <c r="J879" s="7" t="s">
        <v>87</v>
      </c>
      <c r="K879" s="7" t="s">
        <v>57</v>
      </c>
      <c r="L879" s="7">
        <v>30</v>
      </c>
      <c r="M879" s="7" t="s">
        <v>58</v>
      </c>
      <c r="N879" s="7">
        <v>35</v>
      </c>
      <c r="O879" t="s">
        <v>7875</v>
      </c>
      <c r="P879" s="7" t="s">
        <v>59</v>
      </c>
      <c r="Q879" s="14" t="s">
        <v>59</v>
      </c>
      <c r="R879" t="b">
        <v>0</v>
      </c>
      <c r="S879" s="7">
        <v>931</v>
      </c>
      <c r="T879" s="7">
        <v>18.420000000000002</v>
      </c>
      <c r="U879" s="7">
        <v>28.14</v>
      </c>
      <c r="V879" s="7">
        <v>0.69673340000000006</v>
      </c>
      <c r="W879" s="7">
        <v>1.2872399999999999</v>
      </c>
      <c r="X879" s="7">
        <v>6.6</v>
      </c>
      <c r="Y879" s="7">
        <v>3.07</v>
      </c>
      <c r="Z879" s="14">
        <v>3.44</v>
      </c>
      <c r="AA879" s="17">
        <v>2.4967300000000001E-2</v>
      </c>
      <c r="AB879" s="3">
        <v>0.97503300000000004</v>
      </c>
      <c r="AC879" s="14" t="s">
        <v>197</v>
      </c>
      <c r="AD879" s="13">
        <v>7</v>
      </c>
      <c r="AE879" s="14">
        <v>6</v>
      </c>
      <c r="AF879" s="13">
        <v>4</v>
      </c>
      <c r="AG879" s="7">
        <v>4</v>
      </c>
      <c r="AH879" s="7">
        <v>0</v>
      </c>
      <c r="AI879" s="7">
        <v>3</v>
      </c>
      <c r="AJ879" s="7">
        <v>3</v>
      </c>
      <c r="AK879" s="14">
        <v>0</v>
      </c>
      <c r="AL879" s="13">
        <v>3</v>
      </c>
      <c r="AM879" s="14">
        <v>3</v>
      </c>
      <c r="AN879" s="7" t="s">
        <v>66</v>
      </c>
      <c r="AO879" s="7" t="s">
        <v>62</v>
      </c>
      <c r="AP879" s="7" t="s">
        <v>66</v>
      </c>
      <c r="AQ879" s="7" t="s">
        <v>5797</v>
      </c>
      <c r="AR879" s="7" t="s">
        <v>70</v>
      </c>
      <c r="AS879" s="7" t="s">
        <v>66</v>
      </c>
      <c r="AT879" s="7" t="s">
        <v>70</v>
      </c>
      <c r="AU879" s="7" t="s">
        <v>70</v>
      </c>
      <c r="AV879" s="12">
        <v>0</v>
      </c>
      <c r="AW879" s="12">
        <v>0</v>
      </c>
      <c r="AX879" s="12">
        <v>0</v>
      </c>
      <c r="AY879" s="12">
        <v>0</v>
      </c>
      <c r="AZ879" s="12">
        <v>1</v>
      </c>
      <c r="BA879" s="12">
        <v>0</v>
      </c>
      <c r="BB879" s="12" t="s">
        <v>5797</v>
      </c>
      <c r="BC879" s="12">
        <v>1</v>
      </c>
    </row>
    <row r="880" spans="1:55" x14ac:dyDescent="0.35">
      <c r="A880" s="7" t="s">
        <v>1970</v>
      </c>
      <c r="B880" s="7" t="s">
        <v>1971</v>
      </c>
      <c r="C880" s="13" t="s">
        <v>51</v>
      </c>
      <c r="D880" s="7">
        <v>300</v>
      </c>
      <c r="E880" s="7" t="s">
        <v>100</v>
      </c>
      <c r="F880" s="7"/>
      <c r="G880" s="14" t="s">
        <v>53</v>
      </c>
      <c r="H880" s="13" t="s">
        <v>54</v>
      </c>
      <c r="I880" s="7" t="s">
        <v>107</v>
      </c>
      <c r="J880" s="7" t="s">
        <v>87</v>
      </c>
      <c r="K880" s="7" t="s">
        <v>57</v>
      </c>
      <c r="L880" s="7">
        <v>55.3</v>
      </c>
      <c r="M880" s="7" t="s">
        <v>58</v>
      </c>
      <c r="N880" s="7">
        <v>38</v>
      </c>
      <c r="O880" t="s">
        <v>7875</v>
      </c>
      <c r="P880" s="7" t="s">
        <v>59</v>
      </c>
      <c r="Q880" s="14" t="s">
        <v>56</v>
      </c>
      <c r="R880" t="b">
        <v>0</v>
      </c>
      <c r="S880" s="7">
        <v>629</v>
      </c>
      <c r="T880" s="7">
        <v>16.66</v>
      </c>
      <c r="U880" s="7">
        <v>31.98</v>
      </c>
      <c r="V880" s="7">
        <v>1.5524</v>
      </c>
      <c r="W880" s="7">
        <v>0.74199999999999999</v>
      </c>
      <c r="X880" s="7">
        <v>7.4</v>
      </c>
      <c r="Y880" s="7">
        <v>5.15</v>
      </c>
      <c r="Z880" s="14">
        <v>2.74</v>
      </c>
      <c r="AA880" s="17">
        <v>1.00938E-2</v>
      </c>
      <c r="AB880" s="3">
        <v>0.98990599999999995</v>
      </c>
      <c r="AC880" s="14" t="s">
        <v>197</v>
      </c>
      <c r="AD880" s="13">
        <v>7</v>
      </c>
      <c r="AE880" s="14">
        <v>6</v>
      </c>
      <c r="AF880" s="13">
        <v>4</v>
      </c>
      <c r="AG880" s="7">
        <v>4</v>
      </c>
      <c r="AH880" s="7">
        <v>0</v>
      </c>
      <c r="AI880" s="7">
        <v>3</v>
      </c>
      <c r="AJ880" s="7">
        <v>3</v>
      </c>
      <c r="AK880" s="14">
        <v>0</v>
      </c>
      <c r="AL880" s="13">
        <v>3</v>
      </c>
      <c r="AM880" s="14">
        <v>3</v>
      </c>
      <c r="AN880" s="7" t="s">
        <v>66</v>
      </c>
      <c r="AO880" s="7" t="s">
        <v>62</v>
      </c>
      <c r="AP880" s="7" t="s">
        <v>62</v>
      </c>
      <c r="AQ880" s="7" t="s">
        <v>5797</v>
      </c>
      <c r="AR880" s="7" t="s">
        <v>62</v>
      </c>
      <c r="AS880" s="7" t="s">
        <v>5797</v>
      </c>
      <c r="AT880" s="7" t="s">
        <v>5797</v>
      </c>
      <c r="AU880" s="7" t="s">
        <v>5797</v>
      </c>
      <c r="AV880" s="12">
        <v>0</v>
      </c>
      <c r="AW880" s="12">
        <v>0</v>
      </c>
      <c r="AX880" s="12">
        <v>0</v>
      </c>
      <c r="AY880" s="12">
        <v>1</v>
      </c>
      <c r="AZ880" s="12">
        <v>1</v>
      </c>
      <c r="BA880" s="12">
        <v>0</v>
      </c>
      <c r="BB880" s="12">
        <v>1</v>
      </c>
      <c r="BC880" s="12">
        <v>1</v>
      </c>
    </row>
    <row r="881" spans="1:55" x14ac:dyDescent="0.35">
      <c r="A881" s="7" t="s">
        <v>1972</v>
      </c>
      <c r="B881" s="7" t="s">
        <v>1973</v>
      </c>
      <c r="C881" s="13" t="s">
        <v>51</v>
      </c>
      <c r="D881" s="7">
        <v>300</v>
      </c>
      <c r="E881" s="7" t="s">
        <v>139</v>
      </c>
      <c r="F881" s="7"/>
      <c r="G881" s="14" t="s">
        <v>53</v>
      </c>
      <c r="H881" s="13" t="s">
        <v>54</v>
      </c>
      <c r="I881" s="7" t="s">
        <v>75</v>
      </c>
      <c r="J881" s="7" t="s">
        <v>87</v>
      </c>
      <c r="K881" s="7" t="s">
        <v>57</v>
      </c>
      <c r="L881" s="7">
        <v>23.5</v>
      </c>
      <c r="M881" s="7" t="s">
        <v>109</v>
      </c>
      <c r="N881" s="7">
        <v>39</v>
      </c>
      <c r="O881" t="s">
        <v>7875</v>
      </c>
      <c r="P881" s="7" t="s">
        <v>59</v>
      </c>
      <c r="Q881" s="14" t="s">
        <v>56</v>
      </c>
      <c r="R881" t="b">
        <v>0</v>
      </c>
      <c r="S881" s="7">
        <v>1531</v>
      </c>
      <c r="T881" s="7">
        <v>22.4</v>
      </c>
      <c r="U881" s="7">
        <v>31.3</v>
      </c>
      <c r="V881" s="7">
        <v>0.7056</v>
      </c>
      <c r="W881" s="7">
        <v>2.10012</v>
      </c>
      <c r="X881" s="7">
        <v>5.9</v>
      </c>
      <c r="Y881" s="7">
        <v>2.85</v>
      </c>
      <c r="Z881" s="14">
        <v>3.77</v>
      </c>
      <c r="AA881" s="17">
        <v>1E-4</v>
      </c>
      <c r="AB881" s="3">
        <v>0.99990000000000001</v>
      </c>
      <c r="AC881" s="14" t="s">
        <v>197</v>
      </c>
      <c r="AD881" s="13">
        <v>7</v>
      </c>
      <c r="AE881" s="14">
        <v>6</v>
      </c>
      <c r="AF881" s="13">
        <v>4</v>
      </c>
      <c r="AG881" s="7">
        <v>4</v>
      </c>
      <c r="AH881" s="7">
        <v>0</v>
      </c>
      <c r="AI881" s="7">
        <v>3</v>
      </c>
      <c r="AJ881" s="7">
        <v>3</v>
      </c>
      <c r="AK881" s="14">
        <v>0</v>
      </c>
      <c r="AL881" s="13">
        <v>3</v>
      </c>
      <c r="AM881" s="14">
        <v>3</v>
      </c>
      <c r="AN881" s="7" t="s">
        <v>66</v>
      </c>
      <c r="AO881" s="7" t="s">
        <v>62</v>
      </c>
      <c r="AP881" s="7" t="s">
        <v>66</v>
      </c>
      <c r="AQ881" s="7" t="s">
        <v>70</v>
      </c>
      <c r="AR881" s="7" t="s">
        <v>70</v>
      </c>
      <c r="AS881" s="7" t="s">
        <v>66</v>
      </c>
      <c r="AT881" s="7" t="s">
        <v>70</v>
      </c>
      <c r="AU881" s="7" t="s">
        <v>70</v>
      </c>
      <c r="AV881" s="12">
        <v>1</v>
      </c>
      <c r="AW881" s="12">
        <v>0</v>
      </c>
      <c r="AX881" s="12">
        <v>0</v>
      </c>
      <c r="AY881" s="12">
        <v>1</v>
      </c>
      <c r="AZ881" s="12">
        <v>1</v>
      </c>
      <c r="BA881" s="12">
        <v>0</v>
      </c>
      <c r="BB881" s="12" t="s">
        <v>5797</v>
      </c>
      <c r="BC881" s="12">
        <v>1</v>
      </c>
    </row>
    <row r="882" spans="1:55" x14ac:dyDescent="0.35">
      <c r="A882" s="7" t="s">
        <v>1974</v>
      </c>
      <c r="B882" s="7" t="s">
        <v>1975</v>
      </c>
      <c r="C882" s="13" t="s">
        <v>51</v>
      </c>
      <c r="D882" s="7">
        <v>300</v>
      </c>
      <c r="E882" s="7" t="s">
        <v>116</v>
      </c>
      <c r="F882" s="7"/>
      <c r="G882" s="14" t="s">
        <v>53</v>
      </c>
      <c r="H882" s="13" t="s">
        <v>54</v>
      </c>
      <c r="I882" s="7" t="s">
        <v>103</v>
      </c>
      <c r="J882" s="7" t="s">
        <v>56</v>
      </c>
      <c r="K882" s="7" t="s">
        <v>57</v>
      </c>
      <c r="L882" s="7">
        <v>24</v>
      </c>
      <c r="M882" s="7" t="s">
        <v>109</v>
      </c>
      <c r="N882" s="7">
        <v>43</v>
      </c>
      <c r="O882" t="s">
        <v>7932</v>
      </c>
      <c r="P882" s="7" t="s">
        <v>59</v>
      </c>
      <c r="Q882" s="14" t="s">
        <v>59</v>
      </c>
      <c r="R882" t="b">
        <v>0</v>
      </c>
      <c r="S882" s="7">
        <v>1358</v>
      </c>
      <c r="T882" s="7">
        <v>17.84</v>
      </c>
      <c r="U882" s="7">
        <v>27.98</v>
      </c>
      <c r="V882" s="7">
        <v>0.65906659999999984</v>
      </c>
      <c r="W882" s="7">
        <v>1.9555199999999999</v>
      </c>
      <c r="X882" s="7">
        <v>6.1</v>
      </c>
      <c r="Y882" s="7">
        <v>2.96</v>
      </c>
      <c r="Z882" s="14">
        <v>3.76</v>
      </c>
      <c r="AA882" s="17">
        <v>0.105571</v>
      </c>
      <c r="AB882" s="3">
        <v>0.89442900000000003</v>
      </c>
      <c r="AC882" s="14" t="s">
        <v>197</v>
      </c>
      <c r="AD882" s="13">
        <v>7</v>
      </c>
      <c r="AE882" s="14">
        <v>6</v>
      </c>
      <c r="AF882" s="13">
        <v>4</v>
      </c>
      <c r="AG882" s="7">
        <v>3</v>
      </c>
      <c r="AH882" s="7">
        <v>1</v>
      </c>
      <c r="AI882" s="7">
        <v>3</v>
      </c>
      <c r="AJ882" s="7">
        <v>2</v>
      </c>
      <c r="AK882" s="14">
        <v>1</v>
      </c>
      <c r="AL882" s="13">
        <v>3</v>
      </c>
      <c r="AM882" s="14">
        <v>3</v>
      </c>
      <c r="AN882" s="7" t="s">
        <v>66</v>
      </c>
      <c r="AO882" s="7" t="s">
        <v>62</v>
      </c>
      <c r="AP882" s="7" t="s">
        <v>208</v>
      </c>
      <c r="AQ882" s="7" t="s">
        <v>70</v>
      </c>
      <c r="AR882" s="7" t="s">
        <v>62</v>
      </c>
      <c r="AS882" s="7" t="s">
        <v>66</v>
      </c>
      <c r="AT882" s="7" t="s">
        <v>70</v>
      </c>
      <c r="AU882" s="7" t="s">
        <v>70</v>
      </c>
      <c r="AV882" s="12">
        <v>0</v>
      </c>
      <c r="AW882" s="12">
        <v>0</v>
      </c>
      <c r="AX882" s="12">
        <v>0</v>
      </c>
      <c r="AY882" s="12">
        <v>1</v>
      </c>
      <c r="AZ882" s="12">
        <v>1</v>
      </c>
      <c r="BA882" s="12">
        <v>0</v>
      </c>
      <c r="BB882" s="12">
        <v>1</v>
      </c>
      <c r="BC882" s="12">
        <v>1</v>
      </c>
    </row>
    <row r="883" spans="1:55" x14ac:dyDescent="0.35">
      <c r="A883" s="7" t="s">
        <v>1976</v>
      </c>
      <c r="B883" s="7" t="s">
        <v>1977</v>
      </c>
      <c r="C883" s="13" t="s">
        <v>51</v>
      </c>
      <c r="D883" s="7">
        <v>300</v>
      </c>
      <c r="E883" s="7" t="s">
        <v>158</v>
      </c>
      <c r="F883" s="7"/>
      <c r="G883" s="14" t="s">
        <v>53</v>
      </c>
      <c r="H883" s="13" t="s">
        <v>54</v>
      </c>
      <c r="I883" s="7" t="s">
        <v>75</v>
      </c>
      <c r="J883" s="7" t="s">
        <v>76</v>
      </c>
      <c r="K883" s="7" t="s">
        <v>57</v>
      </c>
      <c r="L883" s="7">
        <v>15</v>
      </c>
      <c r="M883" s="7" t="s">
        <v>86</v>
      </c>
      <c r="N883" s="7">
        <v>40</v>
      </c>
      <c r="O883" t="s">
        <v>7875</v>
      </c>
      <c r="P883" s="7" t="s">
        <v>77</v>
      </c>
      <c r="Q883" s="14" t="s">
        <v>56</v>
      </c>
      <c r="R883" t="b">
        <v>0</v>
      </c>
      <c r="S883" s="7">
        <v>1692</v>
      </c>
      <c r="T883" s="7">
        <v>18.28</v>
      </c>
      <c r="U883" s="7">
        <v>27.32</v>
      </c>
      <c r="V883" s="7">
        <v>0.47453319999999999</v>
      </c>
      <c r="W883" s="7">
        <v>2.5265399999999998</v>
      </c>
      <c r="X883" s="7">
        <v>5.3</v>
      </c>
      <c r="Y883" s="7">
        <v>3.65</v>
      </c>
      <c r="Z883" s="14">
        <v>3.73</v>
      </c>
      <c r="AA883" s="17">
        <v>1E-4</v>
      </c>
      <c r="AB883" s="3">
        <v>0.99990000000000001</v>
      </c>
      <c r="AC883" s="14" t="s">
        <v>197</v>
      </c>
      <c r="AD883" s="13">
        <v>7</v>
      </c>
      <c r="AE883" s="14">
        <v>6</v>
      </c>
      <c r="AF883" s="13">
        <v>4</v>
      </c>
      <c r="AG883" s="7">
        <v>3</v>
      </c>
      <c r="AH883" s="7">
        <v>1</v>
      </c>
      <c r="AI883" s="7">
        <v>3</v>
      </c>
      <c r="AJ883" s="7">
        <v>2</v>
      </c>
      <c r="AK883" s="14">
        <v>1</v>
      </c>
      <c r="AL883" s="13">
        <v>3</v>
      </c>
      <c r="AM883" s="14">
        <v>3</v>
      </c>
      <c r="AN883" s="7" t="s">
        <v>66</v>
      </c>
      <c r="AO883" s="7" t="s">
        <v>74</v>
      </c>
      <c r="AP883" s="7" t="s">
        <v>66</v>
      </c>
      <c r="AQ883" s="7" t="s">
        <v>70</v>
      </c>
      <c r="AR883" s="7" t="s">
        <v>70</v>
      </c>
      <c r="AS883" s="7" t="s">
        <v>66</v>
      </c>
      <c r="AT883" s="7" t="s">
        <v>70</v>
      </c>
      <c r="AU883" s="7" t="s">
        <v>70</v>
      </c>
      <c r="AV883" s="12">
        <v>0</v>
      </c>
      <c r="AW883" s="12">
        <v>0</v>
      </c>
      <c r="AX883" s="12">
        <v>0</v>
      </c>
      <c r="AY883" s="12">
        <v>1</v>
      </c>
      <c r="AZ883" s="12">
        <v>1</v>
      </c>
      <c r="BA883" s="12">
        <v>0</v>
      </c>
      <c r="BB883" s="12">
        <v>1</v>
      </c>
      <c r="BC883" s="12">
        <v>1</v>
      </c>
    </row>
    <row r="884" spans="1:55" x14ac:dyDescent="0.35">
      <c r="A884" s="7" t="s">
        <v>1978</v>
      </c>
      <c r="B884" s="7" t="s">
        <v>1979</v>
      </c>
      <c r="C884" s="13" t="s">
        <v>51</v>
      </c>
      <c r="D884" s="7">
        <v>300</v>
      </c>
      <c r="E884" s="7" t="s">
        <v>139</v>
      </c>
      <c r="F884" s="7"/>
      <c r="G884" s="14" t="s">
        <v>53</v>
      </c>
      <c r="H884" s="13" t="s">
        <v>54</v>
      </c>
      <c r="I884" s="7" t="s">
        <v>92</v>
      </c>
      <c r="J884" s="7" t="s">
        <v>87</v>
      </c>
      <c r="K884" s="7" t="s">
        <v>57</v>
      </c>
      <c r="L884" s="7">
        <v>31.7</v>
      </c>
      <c r="M884" s="7" t="s">
        <v>86</v>
      </c>
      <c r="N884" s="7">
        <v>33</v>
      </c>
      <c r="O884" t="s">
        <v>7875</v>
      </c>
      <c r="P884" s="7" t="s">
        <v>59</v>
      </c>
      <c r="Q884" s="14" t="s">
        <v>59</v>
      </c>
      <c r="R884" t="b">
        <v>0</v>
      </c>
      <c r="S884" s="7">
        <v>946</v>
      </c>
      <c r="T884" s="7">
        <v>18.559999999999999</v>
      </c>
      <c r="U884" s="7">
        <v>28.12</v>
      </c>
      <c r="V884" s="7">
        <v>0.59420020000000007</v>
      </c>
      <c r="W884" s="7">
        <v>1.3189</v>
      </c>
      <c r="X884" s="7">
        <v>6.5</v>
      </c>
      <c r="Y884" s="7">
        <v>3.38</v>
      </c>
      <c r="Z884" s="14">
        <v>2.91</v>
      </c>
      <c r="AA884" s="17">
        <v>1.15012E-2</v>
      </c>
      <c r="AB884" s="3">
        <v>0.98849900000000002</v>
      </c>
      <c r="AC884" s="14" t="s">
        <v>197</v>
      </c>
      <c r="AD884" s="13">
        <v>7</v>
      </c>
      <c r="AE884" s="14">
        <v>6</v>
      </c>
      <c r="AF884" s="13">
        <v>4</v>
      </c>
      <c r="AG884" s="7">
        <v>4</v>
      </c>
      <c r="AH884" s="7">
        <v>0</v>
      </c>
      <c r="AI884" s="7">
        <v>3</v>
      </c>
      <c r="AJ884" s="7">
        <v>3</v>
      </c>
      <c r="AK884" s="14">
        <v>0</v>
      </c>
      <c r="AL884" s="13">
        <v>3</v>
      </c>
      <c r="AM884" s="14">
        <v>3</v>
      </c>
      <c r="AN884" s="7" t="s">
        <v>66</v>
      </c>
      <c r="AO884" s="7" t="s">
        <v>62</v>
      </c>
      <c r="AP884" s="7" t="s">
        <v>62</v>
      </c>
      <c r="AQ884" s="7" t="s">
        <v>70</v>
      </c>
      <c r="AR884" s="7" t="s">
        <v>62</v>
      </c>
      <c r="AS884" s="7" t="s">
        <v>5797</v>
      </c>
      <c r="AT884" s="7" t="s">
        <v>70</v>
      </c>
      <c r="AU884" s="7" t="s">
        <v>70</v>
      </c>
      <c r="AV884" s="12">
        <v>0</v>
      </c>
      <c r="AW884" s="12">
        <v>0</v>
      </c>
      <c r="AX884" s="12">
        <v>0</v>
      </c>
      <c r="AY884" s="12">
        <v>1</v>
      </c>
      <c r="AZ884" s="12">
        <v>1</v>
      </c>
      <c r="BA884" s="12">
        <v>0</v>
      </c>
      <c r="BB884" s="12">
        <v>1</v>
      </c>
      <c r="BC884" s="12">
        <v>1</v>
      </c>
    </row>
    <row r="885" spans="1:55" x14ac:dyDescent="0.35">
      <c r="A885" s="7" t="s">
        <v>1980</v>
      </c>
      <c r="B885" s="7" t="s">
        <v>1981</v>
      </c>
      <c r="C885" s="13" t="s">
        <v>51</v>
      </c>
      <c r="D885" s="7">
        <v>300</v>
      </c>
      <c r="E885" s="7" t="s">
        <v>158</v>
      </c>
      <c r="F885" s="7"/>
      <c r="G885" s="14" t="s">
        <v>53</v>
      </c>
      <c r="H885" s="13" t="s">
        <v>54</v>
      </c>
      <c r="I885" s="7" t="s">
        <v>75</v>
      </c>
      <c r="J885" s="7" t="s">
        <v>87</v>
      </c>
      <c r="K885" s="7" t="s">
        <v>57</v>
      </c>
      <c r="L885" s="7">
        <v>22</v>
      </c>
      <c r="M885" s="7" t="s">
        <v>86</v>
      </c>
      <c r="N885" s="7">
        <v>41</v>
      </c>
      <c r="O885" t="s">
        <v>7875</v>
      </c>
      <c r="P885" s="7" t="s">
        <v>113</v>
      </c>
      <c r="Q885" s="14" t="s">
        <v>113</v>
      </c>
      <c r="R885" t="b">
        <v>0</v>
      </c>
      <c r="S885" s="7">
        <v>1692</v>
      </c>
      <c r="T885" s="7">
        <v>18.28</v>
      </c>
      <c r="U885" s="7">
        <v>27.32</v>
      </c>
      <c r="V885" s="7">
        <v>0.47453319999999999</v>
      </c>
      <c r="W885" s="7">
        <v>2.5265399999999998</v>
      </c>
      <c r="X885" s="7">
        <v>5.3</v>
      </c>
      <c r="Y885" s="7">
        <v>3.65</v>
      </c>
      <c r="Z885" s="14">
        <v>3.73</v>
      </c>
      <c r="AA885" s="17">
        <v>1E-4</v>
      </c>
      <c r="AB885" s="3">
        <v>0.99990000000000001</v>
      </c>
      <c r="AC885" s="14" t="s">
        <v>197</v>
      </c>
      <c r="AD885" s="13">
        <v>7</v>
      </c>
      <c r="AE885" s="14">
        <v>6</v>
      </c>
      <c r="AF885" s="13">
        <v>4</v>
      </c>
      <c r="AG885" s="7">
        <v>3</v>
      </c>
      <c r="AH885" s="7">
        <v>1</v>
      </c>
      <c r="AI885" s="7">
        <v>3</v>
      </c>
      <c r="AJ885" s="7">
        <v>2</v>
      </c>
      <c r="AK885" s="14">
        <v>1</v>
      </c>
      <c r="AL885" s="13">
        <v>3</v>
      </c>
      <c r="AM885" s="14">
        <v>3</v>
      </c>
      <c r="AN885" s="7" t="s">
        <v>66</v>
      </c>
      <c r="AO885" s="7" t="s">
        <v>62</v>
      </c>
      <c r="AP885" s="7" t="s">
        <v>208</v>
      </c>
      <c r="AQ885" s="7" t="s">
        <v>70</v>
      </c>
      <c r="AR885" s="7" t="s">
        <v>62</v>
      </c>
      <c r="AS885" s="7" t="s">
        <v>66</v>
      </c>
      <c r="AT885" s="7" t="s">
        <v>70</v>
      </c>
      <c r="AU885" s="7" t="s">
        <v>70</v>
      </c>
      <c r="AV885" s="12">
        <v>1</v>
      </c>
      <c r="AW885" s="12">
        <v>0</v>
      </c>
      <c r="AX885" s="12">
        <v>0</v>
      </c>
      <c r="AY885" s="12">
        <v>1</v>
      </c>
      <c r="AZ885" s="12">
        <v>1</v>
      </c>
      <c r="BA885" s="12">
        <v>0</v>
      </c>
      <c r="BB885" s="12">
        <v>0</v>
      </c>
      <c r="BC885" s="12">
        <v>1</v>
      </c>
    </row>
    <row r="886" spans="1:55" x14ac:dyDescent="0.35">
      <c r="A886" s="7" t="s">
        <v>1982</v>
      </c>
      <c r="B886" s="7" t="s">
        <v>1983</v>
      </c>
      <c r="C886" s="13" t="s">
        <v>51</v>
      </c>
      <c r="D886" s="7">
        <v>300</v>
      </c>
      <c r="E886" s="7" t="s">
        <v>173</v>
      </c>
      <c r="F886" s="7"/>
      <c r="G886" s="14" t="s">
        <v>53</v>
      </c>
      <c r="H886" s="13" t="s">
        <v>54</v>
      </c>
      <c r="I886" s="7" t="s">
        <v>117</v>
      </c>
      <c r="J886" s="7" t="s">
        <v>56</v>
      </c>
      <c r="K886" s="7" t="s">
        <v>57</v>
      </c>
      <c r="L886" s="7">
        <v>24.5</v>
      </c>
      <c r="M886" s="7" t="s">
        <v>109</v>
      </c>
      <c r="N886" s="7">
        <v>46</v>
      </c>
      <c r="O886" t="s">
        <v>7881</v>
      </c>
      <c r="P886" s="7" t="s">
        <v>59</v>
      </c>
      <c r="Q886" s="14" t="s">
        <v>59</v>
      </c>
      <c r="R886" t="b">
        <v>0</v>
      </c>
      <c r="S886" s="7">
        <v>667</v>
      </c>
      <c r="T886" s="7">
        <v>18.18</v>
      </c>
      <c r="U886" s="7">
        <v>29.2</v>
      </c>
      <c r="V886" s="7">
        <v>0.88966600000000007</v>
      </c>
      <c r="W886" s="7">
        <v>0.84176000000000006</v>
      </c>
      <c r="X886" s="7">
        <v>6.7</v>
      </c>
      <c r="Y886" s="7">
        <v>3.05</v>
      </c>
      <c r="Z886" s="14">
        <v>3.81</v>
      </c>
      <c r="AA886" s="17">
        <v>1E-4</v>
      </c>
      <c r="AB886" s="3">
        <v>0.99990000000000001</v>
      </c>
      <c r="AC886" s="14" t="s">
        <v>197</v>
      </c>
      <c r="AD886" s="13">
        <v>7</v>
      </c>
      <c r="AE886" s="14">
        <v>6</v>
      </c>
      <c r="AF886" s="13">
        <v>4</v>
      </c>
      <c r="AG886" s="7">
        <v>3</v>
      </c>
      <c r="AH886" s="7">
        <v>1</v>
      </c>
      <c r="AI886" s="7">
        <v>3</v>
      </c>
      <c r="AJ886" s="7">
        <v>2</v>
      </c>
      <c r="AK886" s="14">
        <v>1</v>
      </c>
      <c r="AL886" s="13">
        <v>3</v>
      </c>
      <c r="AM886" s="14">
        <v>3</v>
      </c>
      <c r="AN886" s="7" t="s">
        <v>66</v>
      </c>
      <c r="AO886" s="7" t="s">
        <v>62</v>
      </c>
      <c r="AP886" s="7" t="s">
        <v>208</v>
      </c>
      <c r="AQ886" s="7" t="s">
        <v>70</v>
      </c>
      <c r="AR886" s="7" t="s">
        <v>62</v>
      </c>
      <c r="AS886" s="7" t="s">
        <v>66</v>
      </c>
      <c r="AT886" s="7" t="s">
        <v>70</v>
      </c>
      <c r="AU886" s="7" t="s">
        <v>70</v>
      </c>
      <c r="AV886" s="12">
        <v>0</v>
      </c>
      <c r="AW886" s="12">
        <v>0</v>
      </c>
      <c r="AX886" s="12">
        <v>0</v>
      </c>
      <c r="AY886" s="12">
        <v>1</v>
      </c>
      <c r="AZ886" s="12">
        <v>1</v>
      </c>
      <c r="BA886" s="12">
        <v>0</v>
      </c>
      <c r="BB886" s="12">
        <v>1</v>
      </c>
      <c r="BC886" s="12">
        <v>1</v>
      </c>
    </row>
    <row r="887" spans="1:55" x14ac:dyDescent="0.35">
      <c r="A887" s="7" t="s">
        <v>1984</v>
      </c>
      <c r="B887" s="7" t="s">
        <v>1985</v>
      </c>
      <c r="C887" s="13" t="s">
        <v>51</v>
      </c>
      <c r="D887" s="7">
        <v>300</v>
      </c>
      <c r="E887" s="7" t="s">
        <v>697</v>
      </c>
      <c r="F887" s="7"/>
      <c r="G887" s="14" t="s">
        <v>53</v>
      </c>
      <c r="H887" s="13" t="s">
        <v>54</v>
      </c>
      <c r="I887" s="7" t="s">
        <v>75</v>
      </c>
      <c r="J887" s="7" t="s">
        <v>87</v>
      </c>
      <c r="K887" s="7" t="s">
        <v>57</v>
      </c>
      <c r="L887" s="7">
        <v>15</v>
      </c>
      <c r="M887" s="7" t="s">
        <v>58</v>
      </c>
      <c r="N887" s="7">
        <v>38</v>
      </c>
      <c r="O887" t="s">
        <v>7875</v>
      </c>
      <c r="P887" s="7" t="s">
        <v>113</v>
      </c>
      <c r="Q887" s="14" t="s">
        <v>59</v>
      </c>
      <c r="R887" t="b">
        <v>0</v>
      </c>
      <c r="S887" s="7">
        <v>670</v>
      </c>
      <c r="T887" s="7">
        <v>19.96</v>
      </c>
      <c r="U887" s="7">
        <v>29.6</v>
      </c>
      <c r="V887" s="7">
        <v>0.83520020000000006</v>
      </c>
      <c r="W887" s="7">
        <v>0.97602</v>
      </c>
      <c r="X887" s="7">
        <v>6.5</v>
      </c>
      <c r="Y887" s="7"/>
      <c r="Z887" s="14">
        <v>2.76</v>
      </c>
      <c r="AA887" s="17">
        <v>1E-4</v>
      </c>
      <c r="AB887" s="3">
        <v>0.99990000000000001</v>
      </c>
      <c r="AC887" s="14" t="s">
        <v>197</v>
      </c>
      <c r="AD887" s="13">
        <v>7</v>
      </c>
      <c r="AE887" s="14">
        <v>6</v>
      </c>
      <c r="AF887" s="13">
        <v>4</v>
      </c>
      <c r="AG887" s="7">
        <v>4</v>
      </c>
      <c r="AH887" s="7">
        <v>0</v>
      </c>
      <c r="AI887" s="7">
        <v>3</v>
      </c>
      <c r="AJ887" s="7">
        <v>3</v>
      </c>
      <c r="AK887" s="14">
        <v>0</v>
      </c>
      <c r="AL887" s="13">
        <v>3</v>
      </c>
      <c r="AM887" s="14">
        <v>3</v>
      </c>
      <c r="AN887" s="7" t="s">
        <v>66</v>
      </c>
      <c r="AO887" s="7" t="s">
        <v>62</v>
      </c>
      <c r="AP887" s="7" t="s">
        <v>66</v>
      </c>
      <c r="AQ887" s="7" t="s">
        <v>70</v>
      </c>
      <c r="AR887" s="7" t="s">
        <v>70</v>
      </c>
      <c r="AS887" s="7" t="s">
        <v>66</v>
      </c>
      <c r="AT887" s="7" t="s">
        <v>70</v>
      </c>
      <c r="AU887" s="7" t="s">
        <v>70</v>
      </c>
      <c r="AV887" s="12">
        <v>0</v>
      </c>
      <c r="AW887" s="12">
        <v>0</v>
      </c>
      <c r="AX887" s="12">
        <v>0</v>
      </c>
      <c r="AY887" s="12">
        <v>1</v>
      </c>
      <c r="AZ887" s="12">
        <v>1</v>
      </c>
      <c r="BA887" s="12">
        <v>0</v>
      </c>
      <c r="BB887" s="12">
        <v>1</v>
      </c>
      <c r="BC887" s="12">
        <v>1</v>
      </c>
    </row>
    <row r="888" spans="1:55" x14ac:dyDescent="0.35">
      <c r="A888" s="7" t="s">
        <v>1986</v>
      </c>
      <c r="B888" s="7" t="s">
        <v>1987</v>
      </c>
      <c r="C888" s="13" t="s">
        <v>51</v>
      </c>
      <c r="D888" s="7">
        <v>300</v>
      </c>
      <c r="E888" s="7" t="s">
        <v>116</v>
      </c>
      <c r="F888" s="7"/>
      <c r="G888" s="14" t="s">
        <v>53</v>
      </c>
      <c r="H888" s="13" t="s">
        <v>54</v>
      </c>
      <c r="I888" s="7" t="s">
        <v>75</v>
      </c>
      <c r="J888" s="7" t="s">
        <v>56</v>
      </c>
      <c r="K888" s="7" t="s">
        <v>57</v>
      </c>
      <c r="L888" s="7">
        <v>19</v>
      </c>
      <c r="M888" s="7" t="s">
        <v>109</v>
      </c>
      <c r="N888" s="7">
        <v>52</v>
      </c>
      <c r="O888" t="s">
        <v>7881</v>
      </c>
      <c r="P888" s="7" t="s">
        <v>77</v>
      </c>
      <c r="Q888" s="14" t="s">
        <v>59</v>
      </c>
      <c r="R888" t="b">
        <v>0</v>
      </c>
      <c r="S888" s="7">
        <v>1327</v>
      </c>
      <c r="T888" s="7">
        <v>19.5</v>
      </c>
      <c r="U888" s="7">
        <v>30.04</v>
      </c>
      <c r="V888" s="7">
        <v>0.69953319999999997</v>
      </c>
      <c r="W888" s="7">
        <v>1.83588</v>
      </c>
      <c r="X888" s="7">
        <v>6.2</v>
      </c>
      <c r="Y888" s="7">
        <v>3.06</v>
      </c>
      <c r="Z888" s="14">
        <v>3.5</v>
      </c>
      <c r="AA888" s="17">
        <v>1E-4</v>
      </c>
      <c r="AB888" s="3">
        <v>0.99990000000000001</v>
      </c>
      <c r="AC888" s="14" t="s">
        <v>197</v>
      </c>
      <c r="AD888" s="13">
        <v>7</v>
      </c>
      <c r="AE888" s="14">
        <v>6</v>
      </c>
      <c r="AF888" s="13">
        <v>4</v>
      </c>
      <c r="AG888" s="7">
        <v>4</v>
      </c>
      <c r="AH888" s="7">
        <v>0</v>
      </c>
      <c r="AI888" s="7">
        <v>3</v>
      </c>
      <c r="AJ888" s="7">
        <v>3</v>
      </c>
      <c r="AK888" s="14">
        <v>0</v>
      </c>
      <c r="AL888" s="13">
        <v>3</v>
      </c>
      <c r="AM888" s="14">
        <v>3</v>
      </c>
      <c r="AN888" s="7" t="s">
        <v>66</v>
      </c>
      <c r="AO888" s="7" t="s">
        <v>62</v>
      </c>
      <c r="AP888" s="7" t="s">
        <v>66</v>
      </c>
      <c r="AQ888" s="7" t="s">
        <v>70</v>
      </c>
      <c r="AR888" s="7" t="s">
        <v>70</v>
      </c>
      <c r="AS888" s="7" t="s">
        <v>66</v>
      </c>
      <c r="AT888" s="7" t="s">
        <v>70</v>
      </c>
      <c r="AU888" s="7" t="s">
        <v>70</v>
      </c>
      <c r="AV888" s="12">
        <v>0</v>
      </c>
      <c r="AW888" s="12">
        <v>0</v>
      </c>
      <c r="AX888" s="12">
        <v>0</v>
      </c>
      <c r="AY888" s="12">
        <v>1</v>
      </c>
      <c r="AZ888" s="12">
        <v>1</v>
      </c>
      <c r="BA888" s="12">
        <v>0</v>
      </c>
      <c r="BB888" s="12">
        <v>1</v>
      </c>
      <c r="BC888" s="12">
        <v>1</v>
      </c>
    </row>
    <row r="889" spans="1:55" x14ac:dyDescent="0.35">
      <c r="A889" s="7" t="s">
        <v>1988</v>
      </c>
      <c r="B889" s="7" t="s">
        <v>1989</v>
      </c>
      <c r="C889" s="13" t="s">
        <v>51</v>
      </c>
      <c r="D889" s="7">
        <v>300</v>
      </c>
      <c r="E889" s="7" t="s">
        <v>697</v>
      </c>
      <c r="F889" s="7"/>
      <c r="G889" s="14" t="s">
        <v>53</v>
      </c>
      <c r="H889" s="13" t="s">
        <v>54</v>
      </c>
      <c r="I889" s="7" t="s">
        <v>75</v>
      </c>
      <c r="J889" s="7" t="s">
        <v>87</v>
      </c>
      <c r="K889" s="7" t="s">
        <v>57</v>
      </c>
      <c r="L889" s="7">
        <v>16</v>
      </c>
      <c r="M889" s="7" t="s">
        <v>109</v>
      </c>
      <c r="N889" s="7">
        <v>37</v>
      </c>
      <c r="O889" t="s">
        <v>7875</v>
      </c>
      <c r="P889" s="7" t="s">
        <v>113</v>
      </c>
      <c r="Q889" s="14" t="s">
        <v>113</v>
      </c>
      <c r="R889" t="b">
        <v>0</v>
      </c>
      <c r="S889" s="7">
        <v>670</v>
      </c>
      <c r="T889" s="7">
        <v>19.96</v>
      </c>
      <c r="U889" s="7">
        <v>29.6</v>
      </c>
      <c r="V889" s="7">
        <v>0.83520020000000006</v>
      </c>
      <c r="W889" s="7">
        <v>0.97602</v>
      </c>
      <c r="X889" s="7">
        <v>6.5</v>
      </c>
      <c r="Y889" s="7"/>
      <c r="Z889" s="14">
        <v>2.76</v>
      </c>
      <c r="AA889" s="17">
        <v>1E-4</v>
      </c>
      <c r="AB889" s="3">
        <v>0.99990000000000001</v>
      </c>
      <c r="AC889" s="14" t="s">
        <v>197</v>
      </c>
      <c r="AD889" s="13">
        <v>7</v>
      </c>
      <c r="AE889" s="14">
        <v>6</v>
      </c>
      <c r="AF889" s="13">
        <v>4</v>
      </c>
      <c r="AG889" s="7">
        <v>4</v>
      </c>
      <c r="AH889" s="7">
        <v>0</v>
      </c>
      <c r="AI889" s="7">
        <v>3</v>
      </c>
      <c r="AJ889" s="7">
        <v>3</v>
      </c>
      <c r="AK889" s="14">
        <v>0</v>
      </c>
      <c r="AL889" s="13">
        <v>3</v>
      </c>
      <c r="AM889" s="14">
        <v>3</v>
      </c>
      <c r="AN889" s="7" t="s">
        <v>66</v>
      </c>
      <c r="AO889" s="7" t="s">
        <v>62</v>
      </c>
      <c r="AP889" s="7" t="s">
        <v>66</v>
      </c>
      <c r="AQ889" s="7" t="s">
        <v>70</v>
      </c>
      <c r="AR889" s="7" t="s">
        <v>70</v>
      </c>
      <c r="AS889" s="7" t="s">
        <v>66</v>
      </c>
      <c r="AT889" s="7" t="s">
        <v>70</v>
      </c>
      <c r="AU889" s="7" t="s">
        <v>70</v>
      </c>
      <c r="AV889" s="12">
        <v>0</v>
      </c>
      <c r="AW889" s="12">
        <v>0</v>
      </c>
      <c r="AX889" s="12">
        <v>0</v>
      </c>
      <c r="AY889" s="12">
        <v>1</v>
      </c>
      <c r="AZ889" s="12">
        <v>1</v>
      </c>
      <c r="BA889" s="12">
        <v>0</v>
      </c>
      <c r="BB889" s="12">
        <v>1</v>
      </c>
      <c r="BC889" s="12">
        <v>1</v>
      </c>
    </row>
    <row r="890" spans="1:55" x14ac:dyDescent="0.35">
      <c r="A890" s="7" t="s">
        <v>1990</v>
      </c>
      <c r="B890" s="7" t="s">
        <v>1991</v>
      </c>
      <c r="C890" s="13" t="s">
        <v>51</v>
      </c>
      <c r="D890" s="7">
        <v>300</v>
      </c>
      <c r="E890" s="7" t="s">
        <v>116</v>
      </c>
      <c r="F890" s="7"/>
      <c r="G890" s="14" t="s">
        <v>53</v>
      </c>
      <c r="H890" s="13" t="s">
        <v>54</v>
      </c>
      <c r="I890" s="7" t="s">
        <v>75</v>
      </c>
      <c r="J890" s="7" t="s">
        <v>56</v>
      </c>
      <c r="K890" s="7" t="s">
        <v>57</v>
      </c>
      <c r="L890" s="7">
        <v>17</v>
      </c>
      <c r="M890" s="7" t="s">
        <v>109</v>
      </c>
      <c r="N890" s="7">
        <v>37</v>
      </c>
      <c r="O890" t="s">
        <v>7875</v>
      </c>
      <c r="P890" s="7" t="s">
        <v>113</v>
      </c>
      <c r="Q890" s="14" t="s">
        <v>113</v>
      </c>
      <c r="R890" t="b">
        <v>0</v>
      </c>
      <c r="S890" s="7">
        <v>1453</v>
      </c>
      <c r="T890" s="7">
        <v>19.2</v>
      </c>
      <c r="U890" s="7">
        <v>29.74</v>
      </c>
      <c r="V890" s="7">
        <v>0.64239979999999997</v>
      </c>
      <c r="W890" s="7">
        <v>2.1154199999999999</v>
      </c>
      <c r="X890" s="7"/>
      <c r="Y890" s="7"/>
      <c r="Z890" s="14"/>
      <c r="AA890" s="17">
        <v>1E-4</v>
      </c>
      <c r="AB890" s="3">
        <v>0.99990000000000001</v>
      </c>
      <c r="AC890" s="14" t="s">
        <v>197</v>
      </c>
      <c r="AD890" s="13">
        <v>7</v>
      </c>
      <c r="AE890" s="14">
        <v>6</v>
      </c>
      <c r="AF890" s="13">
        <v>4</v>
      </c>
      <c r="AG890" s="7">
        <v>4</v>
      </c>
      <c r="AH890" s="7">
        <v>0</v>
      </c>
      <c r="AI890" s="7">
        <v>3</v>
      </c>
      <c r="AJ890" s="7">
        <v>3</v>
      </c>
      <c r="AK890" s="14">
        <v>0</v>
      </c>
      <c r="AL890" s="13">
        <v>3</v>
      </c>
      <c r="AM890" s="14">
        <v>3</v>
      </c>
      <c r="AN890" s="7" t="s">
        <v>66</v>
      </c>
      <c r="AO890" s="7" t="s">
        <v>62</v>
      </c>
      <c r="AP890" s="7" t="s">
        <v>66</v>
      </c>
      <c r="AQ890" s="7" t="s">
        <v>70</v>
      </c>
      <c r="AR890" s="7" t="s">
        <v>70</v>
      </c>
      <c r="AS890" s="7" t="s">
        <v>66</v>
      </c>
      <c r="AT890" s="7" t="s">
        <v>70</v>
      </c>
      <c r="AU890" s="7" t="s">
        <v>70</v>
      </c>
      <c r="AV890" s="12">
        <v>0</v>
      </c>
      <c r="AW890" s="12">
        <v>0</v>
      </c>
      <c r="AX890" s="12">
        <v>0</v>
      </c>
      <c r="AY890" s="12">
        <v>1</v>
      </c>
      <c r="AZ890" s="12">
        <v>1</v>
      </c>
      <c r="BA890" s="12">
        <v>0</v>
      </c>
      <c r="BB890" s="12">
        <v>1</v>
      </c>
      <c r="BC890" s="12">
        <v>1</v>
      </c>
    </row>
    <row r="891" spans="1:55" x14ac:dyDescent="0.35">
      <c r="A891" s="7" t="s">
        <v>1992</v>
      </c>
      <c r="B891" s="7" t="s">
        <v>1993</v>
      </c>
      <c r="C891" s="13" t="s">
        <v>51</v>
      </c>
      <c r="D891" s="7">
        <v>300</v>
      </c>
      <c r="E891" s="7" t="s">
        <v>139</v>
      </c>
      <c r="F891" s="7"/>
      <c r="G891" s="14" t="s">
        <v>53</v>
      </c>
      <c r="H891" s="13" t="s">
        <v>54</v>
      </c>
      <c r="I891" s="7" t="s">
        <v>75</v>
      </c>
      <c r="J891" s="7" t="s">
        <v>87</v>
      </c>
      <c r="K891" s="7" t="s">
        <v>57</v>
      </c>
      <c r="L891" s="7">
        <v>24.2</v>
      </c>
      <c r="M891" s="7" t="s">
        <v>109</v>
      </c>
      <c r="N891" s="7">
        <v>43</v>
      </c>
      <c r="O891" t="s">
        <v>7875</v>
      </c>
      <c r="P891" s="7" t="s">
        <v>59</v>
      </c>
      <c r="Q891" s="14" t="s">
        <v>59</v>
      </c>
      <c r="R891" t="b">
        <v>0</v>
      </c>
      <c r="S891" s="7">
        <v>714</v>
      </c>
      <c r="T891" s="7">
        <v>22.22</v>
      </c>
      <c r="U891" s="7">
        <v>32.18</v>
      </c>
      <c r="V891" s="7">
        <v>0.94840000000000002</v>
      </c>
      <c r="W891" s="7">
        <v>0.93830000000000002</v>
      </c>
      <c r="X891" s="7">
        <v>7</v>
      </c>
      <c r="Y891" s="7">
        <v>4.12</v>
      </c>
      <c r="Z891" s="14">
        <v>3.07</v>
      </c>
      <c r="AA891" s="17">
        <v>1E-4</v>
      </c>
      <c r="AB891" s="3">
        <v>0.99990000000000001</v>
      </c>
      <c r="AC891" s="14" t="s">
        <v>197</v>
      </c>
      <c r="AD891" s="13">
        <v>7</v>
      </c>
      <c r="AE891" s="14">
        <v>6</v>
      </c>
      <c r="AF891" s="13">
        <v>4</v>
      </c>
      <c r="AG891" s="7">
        <v>4</v>
      </c>
      <c r="AH891" s="7">
        <v>0</v>
      </c>
      <c r="AI891" s="7">
        <v>3</v>
      </c>
      <c r="AJ891" s="7">
        <v>3</v>
      </c>
      <c r="AK891" s="14">
        <v>0</v>
      </c>
      <c r="AL891" s="13">
        <v>3</v>
      </c>
      <c r="AM891" s="14">
        <v>3</v>
      </c>
      <c r="AN891" s="7" t="s">
        <v>66</v>
      </c>
      <c r="AO891" s="7" t="s">
        <v>62</v>
      </c>
      <c r="AP891" s="7" t="s">
        <v>66</v>
      </c>
      <c r="AQ891" s="7" t="s">
        <v>70</v>
      </c>
      <c r="AR891" s="7" t="s">
        <v>70</v>
      </c>
      <c r="AS891" s="7" t="s">
        <v>66</v>
      </c>
      <c r="AT891" s="7" t="s">
        <v>70</v>
      </c>
      <c r="AU891" s="7" t="s">
        <v>70</v>
      </c>
      <c r="AV891" s="12">
        <v>0</v>
      </c>
      <c r="AW891" s="12">
        <v>0</v>
      </c>
      <c r="AX891" s="12">
        <v>0</v>
      </c>
      <c r="AY891" s="12">
        <v>1</v>
      </c>
      <c r="AZ891" s="12">
        <v>1</v>
      </c>
      <c r="BA891" s="12">
        <v>0</v>
      </c>
      <c r="BB891" s="12">
        <v>1</v>
      </c>
      <c r="BC891" s="12">
        <v>1</v>
      </c>
    </row>
    <row r="892" spans="1:55" x14ac:dyDescent="0.35">
      <c r="A892" s="7" t="s">
        <v>1994</v>
      </c>
      <c r="B892" s="7" t="s">
        <v>1995</v>
      </c>
      <c r="C892" s="13" t="s">
        <v>51</v>
      </c>
      <c r="D892" s="7">
        <v>300</v>
      </c>
      <c r="E892" s="7" t="s">
        <v>158</v>
      </c>
      <c r="F892" s="7"/>
      <c r="G892" s="14" t="s">
        <v>53</v>
      </c>
      <c r="H892" s="13" t="s">
        <v>54</v>
      </c>
      <c r="I892" s="7" t="s">
        <v>117</v>
      </c>
      <c r="J892" s="7" t="s">
        <v>56</v>
      </c>
      <c r="K892" s="7" t="s">
        <v>57</v>
      </c>
      <c r="L892" s="7">
        <v>30</v>
      </c>
      <c r="M892" s="7" t="s">
        <v>109</v>
      </c>
      <c r="N892" s="7">
        <v>37</v>
      </c>
      <c r="O892" t="s">
        <v>7875</v>
      </c>
      <c r="P892" s="7" t="s">
        <v>59</v>
      </c>
      <c r="Q892" s="14" t="s">
        <v>59</v>
      </c>
      <c r="R892" t="b">
        <v>0</v>
      </c>
      <c r="S892" s="7">
        <v>1692</v>
      </c>
      <c r="T892" s="7">
        <v>18.28</v>
      </c>
      <c r="U892" s="7">
        <v>27.32</v>
      </c>
      <c r="V892" s="7">
        <v>0.47453319999999999</v>
      </c>
      <c r="W892" s="7">
        <v>2.5265399999999998</v>
      </c>
      <c r="X892" s="7">
        <v>5.3</v>
      </c>
      <c r="Y892" s="7">
        <v>3.65</v>
      </c>
      <c r="Z892" s="14">
        <v>3.73</v>
      </c>
      <c r="AA892" s="17">
        <v>1E-4</v>
      </c>
      <c r="AB892" s="3">
        <v>0.99990000000000001</v>
      </c>
      <c r="AC892" s="14" t="s">
        <v>197</v>
      </c>
      <c r="AD892" s="13">
        <v>7</v>
      </c>
      <c r="AE892" s="14">
        <v>6</v>
      </c>
      <c r="AF892" s="13">
        <v>4</v>
      </c>
      <c r="AG892" s="7">
        <v>3</v>
      </c>
      <c r="AH892" s="7">
        <v>1</v>
      </c>
      <c r="AI892" s="7">
        <v>3</v>
      </c>
      <c r="AJ892" s="7">
        <v>2</v>
      </c>
      <c r="AK892" s="14">
        <v>1</v>
      </c>
      <c r="AL892" s="13">
        <v>3</v>
      </c>
      <c r="AM892" s="14">
        <v>3</v>
      </c>
      <c r="AN892" s="7" t="s">
        <v>66</v>
      </c>
      <c r="AO892" s="7" t="s">
        <v>62</v>
      </c>
      <c r="AP892" s="7" t="s">
        <v>208</v>
      </c>
      <c r="AQ892" s="7" t="s">
        <v>70</v>
      </c>
      <c r="AR892" s="7" t="s">
        <v>62</v>
      </c>
      <c r="AS892" s="7" t="s">
        <v>66</v>
      </c>
      <c r="AT892" s="7" t="s">
        <v>70</v>
      </c>
      <c r="AU892" s="7" t="s">
        <v>70</v>
      </c>
      <c r="AV892" s="12">
        <v>0</v>
      </c>
      <c r="AW892" s="12">
        <v>0</v>
      </c>
      <c r="AX892" s="12">
        <v>0</v>
      </c>
      <c r="AY892" s="12">
        <v>1</v>
      </c>
      <c r="AZ892" s="12">
        <v>1</v>
      </c>
      <c r="BA892" s="12">
        <v>0</v>
      </c>
      <c r="BB892" s="12">
        <v>1</v>
      </c>
      <c r="BC892" s="12">
        <v>1</v>
      </c>
    </row>
    <row r="893" spans="1:55" x14ac:dyDescent="0.35">
      <c r="A893" s="7" t="s">
        <v>1996</v>
      </c>
      <c r="B893" s="7" t="s">
        <v>1997</v>
      </c>
      <c r="C893" s="13" t="s">
        <v>51</v>
      </c>
      <c r="D893" s="7">
        <v>300</v>
      </c>
      <c r="E893" s="7" t="s">
        <v>158</v>
      </c>
      <c r="F893" s="7"/>
      <c r="G893" s="14" t="s">
        <v>53</v>
      </c>
      <c r="H893" s="13" t="s">
        <v>54</v>
      </c>
      <c r="I893" s="7" t="s">
        <v>75</v>
      </c>
      <c r="J893" s="7" t="s">
        <v>87</v>
      </c>
      <c r="K893" s="7" t="s">
        <v>57</v>
      </c>
      <c r="L893" s="7">
        <v>22</v>
      </c>
      <c r="M893" s="7" t="s">
        <v>109</v>
      </c>
      <c r="N893" s="7">
        <v>43</v>
      </c>
      <c r="O893" t="s">
        <v>7875</v>
      </c>
      <c r="P893" s="7" t="s">
        <v>59</v>
      </c>
      <c r="Q893" s="14" t="s">
        <v>56</v>
      </c>
      <c r="R893" t="b">
        <v>0</v>
      </c>
      <c r="S893" s="7">
        <v>1630</v>
      </c>
      <c r="T893" s="7">
        <v>17.100000000000001</v>
      </c>
      <c r="U893" s="7">
        <v>26.62</v>
      </c>
      <c r="V893" s="7">
        <v>0.40326659999999998</v>
      </c>
      <c r="W893" s="7">
        <v>2.6251199999999999</v>
      </c>
      <c r="X893" s="7">
        <v>5.3</v>
      </c>
      <c r="Y893" s="7">
        <v>3.45</v>
      </c>
      <c r="Z893" s="14">
        <v>3.69</v>
      </c>
      <c r="AA893" s="17">
        <v>1E-4</v>
      </c>
      <c r="AB893" s="3">
        <v>0.99990000000000001</v>
      </c>
      <c r="AC893" s="14" t="s">
        <v>197</v>
      </c>
      <c r="AD893" s="13">
        <v>7</v>
      </c>
      <c r="AE893" s="14">
        <v>6</v>
      </c>
      <c r="AF893" s="13">
        <v>4</v>
      </c>
      <c r="AG893" s="7">
        <v>4</v>
      </c>
      <c r="AH893" s="7">
        <v>0</v>
      </c>
      <c r="AI893" s="7">
        <v>3</v>
      </c>
      <c r="AJ893" s="7">
        <v>3</v>
      </c>
      <c r="AK893" s="14">
        <v>0</v>
      </c>
      <c r="AL893" s="13">
        <v>3</v>
      </c>
      <c r="AM893" s="14">
        <v>3</v>
      </c>
      <c r="AN893" s="7" t="s">
        <v>66</v>
      </c>
      <c r="AO893" s="7" t="s">
        <v>62</v>
      </c>
      <c r="AP893" s="7" t="s">
        <v>66</v>
      </c>
      <c r="AQ893" s="7" t="s">
        <v>70</v>
      </c>
      <c r="AR893" s="7" t="s">
        <v>70</v>
      </c>
      <c r="AS893" s="7" t="s">
        <v>66</v>
      </c>
      <c r="AT893" s="7" t="s">
        <v>70</v>
      </c>
      <c r="AU893" s="7" t="s">
        <v>70</v>
      </c>
      <c r="AV893" s="12">
        <v>0</v>
      </c>
      <c r="AW893" s="12">
        <v>0</v>
      </c>
      <c r="AX893" s="12">
        <v>0</v>
      </c>
      <c r="AY893" s="12">
        <v>1</v>
      </c>
      <c r="AZ893" s="12">
        <v>1</v>
      </c>
      <c r="BA893" s="12">
        <v>0</v>
      </c>
      <c r="BB893" s="12">
        <v>1</v>
      </c>
      <c r="BC893" s="12">
        <v>1</v>
      </c>
    </row>
    <row r="894" spans="1:55" x14ac:dyDescent="0.35">
      <c r="A894" s="7" t="s">
        <v>1998</v>
      </c>
      <c r="B894" s="7" t="s">
        <v>1999</v>
      </c>
      <c r="C894" s="13" t="s">
        <v>51</v>
      </c>
      <c r="D894" s="7">
        <v>300</v>
      </c>
      <c r="E894" s="7" t="s">
        <v>158</v>
      </c>
      <c r="F894" s="7"/>
      <c r="G894" s="14" t="s">
        <v>53</v>
      </c>
      <c r="H894" s="13" t="s">
        <v>54</v>
      </c>
      <c r="I894" s="7" t="s">
        <v>75</v>
      </c>
      <c r="J894" s="7" t="s">
        <v>87</v>
      </c>
      <c r="K894" s="7" t="s">
        <v>57</v>
      </c>
      <c r="L894" s="7">
        <v>24</v>
      </c>
      <c r="M894" s="7" t="s">
        <v>109</v>
      </c>
      <c r="N894" s="7">
        <v>37</v>
      </c>
      <c r="O894" t="s">
        <v>7875</v>
      </c>
      <c r="P894" s="7" t="s">
        <v>113</v>
      </c>
      <c r="Q894" s="14" t="s">
        <v>56</v>
      </c>
      <c r="R894" t="b">
        <v>0</v>
      </c>
      <c r="S894" s="7">
        <v>1630</v>
      </c>
      <c r="T894" s="7">
        <v>17.100000000000001</v>
      </c>
      <c r="U894" s="7">
        <v>26.62</v>
      </c>
      <c r="V894" s="7">
        <v>0.40326659999999998</v>
      </c>
      <c r="W894" s="7">
        <v>2.6251199999999999</v>
      </c>
      <c r="X894" s="7">
        <v>5.3</v>
      </c>
      <c r="Y894" s="7">
        <v>3.45</v>
      </c>
      <c r="Z894" s="14">
        <v>3.69</v>
      </c>
      <c r="AA894" s="17">
        <v>1E-4</v>
      </c>
      <c r="AB894" s="3">
        <v>0.99990000000000001</v>
      </c>
      <c r="AC894" s="14" t="s">
        <v>197</v>
      </c>
      <c r="AD894" s="13">
        <v>7</v>
      </c>
      <c r="AE894" s="14">
        <v>6</v>
      </c>
      <c r="AF894" s="13">
        <v>4</v>
      </c>
      <c r="AG894" s="7">
        <v>4</v>
      </c>
      <c r="AH894" s="7">
        <v>0</v>
      </c>
      <c r="AI894" s="7">
        <v>3</v>
      </c>
      <c r="AJ894" s="7">
        <v>3</v>
      </c>
      <c r="AK894" s="14">
        <v>0</v>
      </c>
      <c r="AL894" s="13">
        <v>3</v>
      </c>
      <c r="AM894" s="14">
        <v>3</v>
      </c>
      <c r="AN894" s="7" t="s">
        <v>66</v>
      </c>
      <c r="AO894" s="7" t="s">
        <v>62</v>
      </c>
      <c r="AP894" s="7" t="s">
        <v>66</v>
      </c>
      <c r="AQ894" s="7" t="s">
        <v>70</v>
      </c>
      <c r="AR894" s="7" t="s">
        <v>70</v>
      </c>
      <c r="AS894" s="7" t="s">
        <v>66</v>
      </c>
      <c r="AT894" s="7" t="s">
        <v>70</v>
      </c>
      <c r="AU894" s="7" t="s">
        <v>70</v>
      </c>
      <c r="AV894" s="12">
        <v>0</v>
      </c>
      <c r="AW894" s="12">
        <v>0</v>
      </c>
      <c r="AX894" s="12">
        <v>0</v>
      </c>
      <c r="AY894" s="12" t="s">
        <v>5797</v>
      </c>
      <c r="AZ894" s="12">
        <v>1</v>
      </c>
      <c r="BA894" s="12">
        <v>0</v>
      </c>
      <c r="BB894" s="12">
        <v>1</v>
      </c>
      <c r="BC894" s="12">
        <v>1</v>
      </c>
    </row>
    <row r="895" spans="1:55" x14ac:dyDescent="0.35">
      <c r="A895" s="7" t="s">
        <v>2000</v>
      </c>
      <c r="B895" s="7" t="s">
        <v>2001</v>
      </c>
      <c r="C895" s="13" t="s">
        <v>51</v>
      </c>
      <c r="D895" s="7">
        <v>300</v>
      </c>
      <c r="E895" s="7" t="s">
        <v>139</v>
      </c>
      <c r="F895" s="7"/>
      <c r="G895" s="14" t="s">
        <v>53</v>
      </c>
      <c r="H895" s="13" t="s">
        <v>54</v>
      </c>
      <c r="I895" s="7" t="s">
        <v>75</v>
      </c>
      <c r="J895" s="7" t="s">
        <v>56</v>
      </c>
      <c r="K895" s="7" t="s">
        <v>57</v>
      </c>
      <c r="L895" s="7">
        <v>17</v>
      </c>
      <c r="M895" s="7" t="s">
        <v>109</v>
      </c>
      <c r="N895" s="7">
        <v>37</v>
      </c>
      <c r="O895" t="s">
        <v>7875</v>
      </c>
      <c r="P895" s="7" t="s">
        <v>77</v>
      </c>
      <c r="Q895" s="14" t="s">
        <v>56</v>
      </c>
      <c r="R895" t="b">
        <v>0</v>
      </c>
      <c r="S895" s="7">
        <v>1256</v>
      </c>
      <c r="T895" s="7">
        <v>22.72</v>
      </c>
      <c r="U895" s="7">
        <v>31.82</v>
      </c>
      <c r="V895" s="7">
        <v>0.75873360000000001</v>
      </c>
      <c r="W895" s="7">
        <v>1.6839</v>
      </c>
      <c r="X895" s="7">
        <v>6</v>
      </c>
      <c r="Y895" s="7">
        <v>2.33</v>
      </c>
      <c r="Z895" s="14">
        <v>4.04</v>
      </c>
      <c r="AA895" s="17">
        <v>1E-4</v>
      </c>
      <c r="AB895" s="3">
        <v>0.99990000000000001</v>
      </c>
      <c r="AC895" s="14" t="s">
        <v>197</v>
      </c>
      <c r="AD895" s="13">
        <v>7</v>
      </c>
      <c r="AE895" s="14">
        <v>6</v>
      </c>
      <c r="AF895" s="13">
        <v>4</v>
      </c>
      <c r="AG895" s="7">
        <v>4</v>
      </c>
      <c r="AH895" s="7">
        <v>0</v>
      </c>
      <c r="AI895" s="7">
        <v>3</v>
      </c>
      <c r="AJ895" s="7">
        <v>3</v>
      </c>
      <c r="AK895" s="14">
        <v>0</v>
      </c>
      <c r="AL895" s="13">
        <v>3</v>
      </c>
      <c r="AM895" s="14">
        <v>3</v>
      </c>
      <c r="AN895" s="7" t="s">
        <v>66</v>
      </c>
      <c r="AO895" s="7" t="s">
        <v>62</v>
      </c>
      <c r="AP895" s="7" t="s">
        <v>66</v>
      </c>
      <c r="AQ895" s="7" t="s">
        <v>70</v>
      </c>
      <c r="AR895" s="7" t="s">
        <v>70</v>
      </c>
      <c r="AS895" s="7" t="s">
        <v>66</v>
      </c>
      <c r="AT895" s="7" t="s">
        <v>70</v>
      </c>
      <c r="AU895" s="7" t="s">
        <v>70</v>
      </c>
      <c r="AV895" s="12">
        <v>0</v>
      </c>
      <c r="AW895" s="12">
        <v>0</v>
      </c>
      <c r="AX895" s="12">
        <v>0</v>
      </c>
      <c r="AY895" s="12">
        <v>1</v>
      </c>
      <c r="AZ895" s="12">
        <v>1</v>
      </c>
      <c r="BA895" s="12">
        <v>0</v>
      </c>
      <c r="BB895" s="12">
        <v>1</v>
      </c>
      <c r="BC895" s="12">
        <v>1</v>
      </c>
    </row>
    <row r="896" spans="1:55" x14ac:dyDescent="0.35">
      <c r="A896" s="7" t="s">
        <v>2002</v>
      </c>
      <c r="B896" s="7" t="s">
        <v>2003</v>
      </c>
      <c r="C896" s="13" t="s">
        <v>51</v>
      </c>
      <c r="D896" s="7">
        <v>300</v>
      </c>
      <c r="E896" s="7" t="s">
        <v>158</v>
      </c>
      <c r="F896" s="7"/>
      <c r="G896" s="14" t="s">
        <v>53</v>
      </c>
      <c r="H896" s="13" t="s">
        <v>54</v>
      </c>
      <c r="I896" s="7" t="s">
        <v>75</v>
      </c>
      <c r="J896" s="7" t="s">
        <v>87</v>
      </c>
      <c r="K896" s="7" t="s">
        <v>57</v>
      </c>
      <c r="L896" s="7">
        <v>24</v>
      </c>
      <c r="M896" s="7" t="s">
        <v>109</v>
      </c>
      <c r="N896" s="7">
        <v>38</v>
      </c>
      <c r="O896" t="s">
        <v>7875</v>
      </c>
      <c r="P896" s="7" t="s">
        <v>113</v>
      </c>
      <c r="Q896" s="14" t="s">
        <v>56</v>
      </c>
      <c r="R896" t="b">
        <v>0</v>
      </c>
      <c r="S896" s="7">
        <v>1630</v>
      </c>
      <c r="T896" s="7">
        <v>17.100000000000001</v>
      </c>
      <c r="U896" s="7">
        <v>26.62</v>
      </c>
      <c r="V896" s="7">
        <v>0.40326659999999998</v>
      </c>
      <c r="W896" s="7">
        <v>2.6251199999999999</v>
      </c>
      <c r="X896" s="7">
        <v>5.3</v>
      </c>
      <c r="Y896" s="7">
        <v>3.4</v>
      </c>
      <c r="Z896" s="14">
        <v>3.69</v>
      </c>
      <c r="AA896" s="17">
        <v>1E-4</v>
      </c>
      <c r="AB896" s="3">
        <v>0.99990000000000001</v>
      </c>
      <c r="AC896" s="14" t="s">
        <v>197</v>
      </c>
      <c r="AD896" s="13">
        <v>7</v>
      </c>
      <c r="AE896" s="14">
        <v>6</v>
      </c>
      <c r="AF896" s="13">
        <v>4</v>
      </c>
      <c r="AG896" s="7">
        <v>4</v>
      </c>
      <c r="AH896" s="7">
        <v>0</v>
      </c>
      <c r="AI896" s="7">
        <v>3</v>
      </c>
      <c r="AJ896" s="7">
        <v>3</v>
      </c>
      <c r="AK896" s="14">
        <v>0</v>
      </c>
      <c r="AL896" s="13">
        <v>3</v>
      </c>
      <c r="AM896" s="14">
        <v>3</v>
      </c>
      <c r="AN896" s="7" t="s">
        <v>66</v>
      </c>
      <c r="AO896" s="7" t="s">
        <v>62</v>
      </c>
      <c r="AP896" s="7" t="s">
        <v>66</v>
      </c>
      <c r="AQ896" s="7" t="s">
        <v>70</v>
      </c>
      <c r="AR896" s="7" t="s">
        <v>70</v>
      </c>
      <c r="AS896" s="7" t="s">
        <v>66</v>
      </c>
      <c r="AT896" s="7" t="s">
        <v>70</v>
      </c>
      <c r="AU896" s="7" t="s">
        <v>70</v>
      </c>
      <c r="AV896" s="12">
        <v>0</v>
      </c>
      <c r="AW896" s="12">
        <v>0</v>
      </c>
      <c r="AX896" s="12">
        <v>0</v>
      </c>
      <c r="AY896" s="12">
        <v>1</v>
      </c>
      <c r="AZ896" s="12">
        <v>1</v>
      </c>
      <c r="BA896" s="12">
        <v>0</v>
      </c>
      <c r="BB896" s="12">
        <v>1</v>
      </c>
      <c r="BC896" s="12">
        <v>1</v>
      </c>
    </row>
    <row r="897" spans="1:55" x14ac:dyDescent="0.35">
      <c r="A897" s="7" t="s">
        <v>2004</v>
      </c>
      <c r="B897" s="7" t="s">
        <v>2005</v>
      </c>
      <c r="C897" s="13" t="s">
        <v>51</v>
      </c>
      <c r="D897" s="7">
        <v>300</v>
      </c>
      <c r="E897" s="7" t="s">
        <v>97</v>
      </c>
      <c r="F897" s="7"/>
      <c r="G897" s="14" t="s">
        <v>53</v>
      </c>
      <c r="H897" s="13" t="s">
        <v>54</v>
      </c>
      <c r="I897" s="7" t="s">
        <v>92</v>
      </c>
      <c r="J897" s="7" t="s">
        <v>56</v>
      </c>
      <c r="K897" s="7" t="s">
        <v>57</v>
      </c>
      <c r="L897" s="7">
        <v>16.3</v>
      </c>
      <c r="M897" s="7" t="s">
        <v>109</v>
      </c>
      <c r="N897" s="7">
        <v>46</v>
      </c>
      <c r="O897" t="s">
        <v>7875</v>
      </c>
      <c r="P897" s="7" t="s">
        <v>59</v>
      </c>
      <c r="Q897" s="14" t="s">
        <v>59</v>
      </c>
      <c r="R897" t="b">
        <v>0</v>
      </c>
      <c r="S897" s="7">
        <v>810</v>
      </c>
      <c r="T897" s="7">
        <v>14.6</v>
      </c>
      <c r="U897" s="7">
        <v>25.08</v>
      </c>
      <c r="V897" s="7">
        <v>0.73793319999999996</v>
      </c>
      <c r="W897" s="7">
        <v>1.4358599999999999</v>
      </c>
      <c r="X897" s="7">
        <v>5.2</v>
      </c>
      <c r="Y897" s="7">
        <v>4.1900000000000004</v>
      </c>
      <c r="Z897" s="14">
        <v>2.83</v>
      </c>
      <c r="AA897" s="17">
        <v>3.8425000000000001E-2</v>
      </c>
      <c r="AB897" s="3">
        <v>0.96157499999999996</v>
      </c>
      <c r="AC897" s="14" t="s">
        <v>197</v>
      </c>
      <c r="AD897" s="13">
        <v>7</v>
      </c>
      <c r="AE897" s="14">
        <v>6</v>
      </c>
      <c r="AF897" s="13">
        <v>4</v>
      </c>
      <c r="AG897" s="7">
        <v>4</v>
      </c>
      <c r="AH897" s="7">
        <v>0</v>
      </c>
      <c r="AI897" s="7">
        <v>3</v>
      </c>
      <c r="AJ897" s="7">
        <v>3</v>
      </c>
      <c r="AK897" s="14">
        <v>0</v>
      </c>
      <c r="AL897" s="13">
        <v>3</v>
      </c>
      <c r="AM897" s="14">
        <v>3</v>
      </c>
      <c r="AN897" s="7" t="s">
        <v>66</v>
      </c>
      <c r="AO897" s="7" t="s">
        <v>62</v>
      </c>
      <c r="AP897" s="7" t="s">
        <v>62</v>
      </c>
      <c r="AQ897" s="7" t="s">
        <v>5797</v>
      </c>
      <c r="AR897" s="7" t="s">
        <v>62</v>
      </c>
      <c r="AS897" s="7" t="s">
        <v>66</v>
      </c>
      <c r="AT897" s="7" t="s">
        <v>5797</v>
      </c>
      <c r="AU897" s="7" t="s">
        <v>5797</v>
      </c>
      <c r="AV897" s="12">
        <v>0</v>
      </c>
      <c r="AW897" s="12">
        <v>0</v>
      </c>
      <c r="AX897" s="12">
        <v>0</v>
      </c>
      <c r="AY897" s="12" t="s">
        <v>5797</v>
      </c>
      <c r="AZ897" s="12">
        <v>1</v>
      </c>
      <c r="BA897" s="12">
        <v>0</v>
      </c>
      <c r="BB897" s="12">
        <v>1</v>
      </c>
      <c r="BC897" s="12">
        <v>1</v>
      </c>
    </row>
    <row r="898" spans="1:55" x14ac:dyDescent="0.35">
      <c r="A898" s="7" t="s">
        <v>2006</v>
      </c>
      <c r="B898" s="7" t="s">
        <v>2007</v>
      </c>
      <c r="C898" s="13" t="s">
        <v>51</v>
      </c>
      <c r="D898" s="7">
        <v>300</v>
      </c>
      <c r="E898" s="7" t="s">
        <v>158</v>
      </c>
      <c r="F898" s="7"/>
      <c r="G898" s="14" t="s">
        <v>53</v>
      </c>
      <c r="H898" s="13" t="s">
        <v>54</v>
      </c>
      <c r="I898" s="7" t="s">
        <v>75</v>
      </c>
      <c r="J898" s="7" t="s">
        <v>87</v>
      </c>
      <c r="K898" s="7" t="s">
        <v>57</v>
      </c>
      <c r="L898" s="7">
        <v>20</v>
      </c>
      <c r="M898" s="7" t="s">
        <v>109</v>
      </c>
      <c r="N898" s="7">
        <v>50</v>
      </c>
      <c r="O898" t="s">
        <v>7875</v>
      </c>
      <c r="P898" s="7" t="s">
        <v>59</v>
      </c>
      <c r="Q898" s="14" t="s">
        <v>56</v>
      </c>
      <c r="R898" t="b">
        <v>0</v>
      </c>
      <c r="S898" s="7">
        <v>1692</v>
      </c>
      <c r="T898" s="7">
        <v>18.28</v>
      </c>
      <c r="U898" s="7">
        <v>27.32</v>
      </c>
      <c r="V898" s="7">
        <v>0.47453319999999999</v>
      </c>
      <c r="W898" s="7">
        <v>2.5265399999999998</v>
      </c>
      <c r="X898" s="7">
        <v>5.3</v>
      </c>
      <c r="Y898" s="7">
        <v>3.65</v>
      </c>
      <c r="Z898" s="14">
        <v>3.73</v>
      </c>
      <c r="AA898" s="17">
        <v>1E-4</v>
      </c>
      <c r="AB898" s="3">
        <v>0.99990000000000001</v>
      </c>
      <c r="AC898" s="14" t="s">
        <v>197</v>
      </c>
      <c r="AD898" s="13">
        <v>7</v>
      </c>
      <c r="AE898" s="14">
        <v>6</v>
      </c>
      <c r="AF898" s="13">
        <v>4</v>
      </c>
      <c r="AG898" s="7">
        <v>2</v>
      </c>
      <c r="AH898" s="7">
        <v>2</v>
      </c>
      <c r="AI898" s="7">
        <v>3</v>
      </c>
      <c r="AJ898" s="7">
        <v>2</v>
      </c>
      <c r="AK898" s="14">
        <v>1</v>
      </c>
      <c r="AL898" s="13">
        <v>3</v>
      </c>
      <c r="AM898" s="14">
        <v>3</v>
      </c>
      <c r="AN898" s="7" t="s">
        <v>69</v>
      </c>
      <c r="AO898" s="7" t="s">
        <v>62</v>
      </c>
      <c r="AP898" s="7" t="s">
        <v>66</v>
      </c>
      <c r="AQ898" s="7" t="s">
        <v>70</v>
      </c>
      <c r="AR898" s="7" t="s">
        <v>70</v>
      </c>
      <c r="AS898" s="7" t="s">
        <v>66</v>
      </c>
      <c r="AT898" s="7" t="s">
        <v>70</v>
      </c>
      <c r="AU898" s="7" t="s">
        <v>70</v>
      </c>
      <c r="AV898" s="12" t="s">
        <v>5797</v>
      </c>
      <c r="AW898" s="12">
        <v>0</v>
      </c>
      <c r="AX898" s="12">
        <v>0</v>
      </c>
      <c r="AY898" s="12" t="s">
        <v>5797</v>
      </c>
      <c r="AZ898" s="12">
        <v>1</v>
      </c>
      <c r="BA898" s="12">
        <v>0</v>
      </c>
      <c r="BB898" s="12">
        <v>1</v>
      </c>
      <c r="BC898" s="12">
        <v>1</v>
      </c>
    </row>
    <row r="899" spans="1:55" x14ac:dyDescent="0.35">
      <c r="A899" s="7" t="s">
        <v>2008</v>
      </c>
      <c r="B899" s="7" t="s">
        <v>2009</v>
      </c>
      <c r="C899" s="13" t="s">
        <v>51</v>
      </c>
      <c r="D899" s="7">
        <v>300</v>
      </c>
      <c r="E899" s="7" t="s">
        <v>173</v>
      </c>
      <c r="F899" s="7"/>
      <c r="G899" s="14" t="s">
        <v>53</v>
      </c>
      <c r="H899" s="13" t="s">
        <v>54</v>
      </c>
      <c r="I899" s="7" t="s">
        <v>117</v>
      </c>
      <c r="J899" s="7" t="s">
        <v>87</v>
      </c>
      <c r="K899" s="7" t="s">
        <v>57</v>
      </c>
      <c r="L899" s="7">
        <v>24</v>
      </c>
      <c r="M899" s="7" t="s">
        <v>86</v>
      </c>
      <c r="N899" s="7">
        <v>39</v>
      </c>
      <c r="O899" t="s">
        <v>7875</v>
      </c>
      <c r="P899" s="7" t="s">
        <v>59</v>
      </c>
      <c r="Q899" s="14" t="s">
        <v>59</v>
      </c>
      <c r="R899" t="b">
        <v>0</v>
      </c>
      <c r="S899" s="7">
        <v>1079</v>
      </c>
      <c r="T899" s="7">
        <v>17.12</v>
      </c>
      <c r="U899" s="7">
        <v>26.8</v>
      </c>
      <c r="V899" s="7">
        <v>0.69186659999999989</v>
      </c>
      <c r="W899" s="7">
        <v>1.49156</v>
      </c>
      <c r="X899" s="7"/>
      <c r="Y899" s="7"/>
      <c r="Z899" s="14"/>
      <c r="AA899" s="17">
        <v>1E-4</v>
      </c>
      <c r="AB899" s="3">
        <v>0.99990000000000001</v>
      </c>
      <c r="AC899" s="14" t="s">
        <v>197</v>
      </c>
      <c r="AD899" s="13">
        <v>7</v>
      </c>
      <c r="AE899" s="14">
        <v>6</v>
      </c>
      <c r="AF899" s="13">
        <v>4</v>
      </c>
      <c r="AG899" s="7">
        <v>3</v>
      </c>
      <c r="AH899" s="7">
        <v>1</v>
      </c>
      <c r="AI899" s="7">
        <v>3</v>
      </c>
      <c r="AJ899" s="7">
        <v>2</v>
      </c>
      <c r="AK899" s="14">
        <v>1</v>
      </c>
      <c r="AL899" s="13">
        <v>3</v>
      </c>
      <c r="AM899" s="14">
        <v>3</v>
      </c>
      <c r="AN899" s="7" t="s">
        <v>66</v>
      </c>
      <c r="AO899" s="7" t="s">
        <v>62</v>
      </c>
      <c r="AP899" s="7" t="s">
        <v>66</v>
      </c>
      <c r="AQ899" s="7" t="s">
        <v>70</v>
      </c>
      <c r="AR899" s="7" t="s">
        <v>63</v>
      </c>
      <c r="AS899" s="7" t="s">
        <v>66</v>
      </c>
      <c r="AT899" s="7" t="s">
        <v>70</v>
      </c>
      <c r="AU899" s="7" t="s">
        <v>70</v>
      </c>
      <c r="AV899" s="12">
        <v>0</v>
      </c>
      <c r="AW899" s="12">
        <v>0</v>
      </c>
      <c r="AX899" s="12">
        <v>0</v>
      </c>
      <c r="AY899" s="12">
        <v>1</v>
      </c>
      <c r="AZ899" s="12">
        <v>1</v>
      </c>
      <c r="BA899" s="12">
        <v>0</v>
      </c>
      <c r="BB899" s="12">
        <v>1</v>
      </c>
      <c r="BC899" s="12">
        <v>1</v>
      </c>
    </row>
    <row r="900" spans="1:55" x14ac:dyDescent="0.35">
      <c r="A900" s="7" t="s">
        <v>2010</v>
      </c>
      <c r="B900" s="7" t="s">
        <v>2011</v>
      </c>
      <c r="C900" s="13" t="s">
        <v>51</v>
      </c>
      <c r="D900" s="7">
        <v>300</v>
      </c>
      <c r="E900" s="7" t="s">
        <v>139</v>
      </c>
      <c r="F900" s="7"/>
      <c r="G900" s="14" t="s">
        <v>53</v>
      </c>
      <c r="H900" s="13" t="s">
        <v>54</v>
      </c>
      <c r="I900" s="7" t="s">
        <v>117</v>
      </c>
      <c r="J900" s="7" t="s">
        <v>56</v>
      </c>
      <c r="K900" s="7" t="s">
        <v>57</v>
      </c>
      <c r="L900" s="7">
        <v>21</v>
      </c>
      <c r="M900" s="7" t="s">
        <v>109</v>
      </c>
      <c r="N900" s="7">
        <v>37</v>
      </c>
      <c r="O900" t="s">
        <v>7881</v>
      </c>
      <c r="P900" s="7" t="s">
        <v>59</v>
      </c>
      <c r="Q900" s="14" t="s">
        <v>59</v>
      </c>
      <c r="R900" t="b">
        <v>0</v>
      </c>
      <c r="S900" s="7">
        <v>2403</v>
      </c>
      <c r="T900" s="7">
        <v>22.32</v>
      </c>
      <c r="U900" s="7">
        <v>31.68</v>
      </c>
      <c r="V900" s="7">
        <v>0.86779919999999999</v>
      </c>
      <c r="W900" s="7">
        <v>3.1640999999999999</v>
      </c>
      <c r="X900" s="7">
        <v>5.6</v>
      </c>
      <c r="Y900" s="7">
        <v>2.98</v>
      </c>
      <c r="Z900" s="14">
        <v>4.12</v>
      </c>
      <c r="AA900" s="17">
        <v>0.31388899999999997</v>
      </c>
      <c r="AB900" s="3">
        <v>0.68611100000000003</v>
      </c>
      <c r="AC900" s="14" t="s">
        <v>197</v>
      </c>
      <c r="AD900" s="13">
        <v>7</v>
      </c>
      <c r="AE900" s="14">
        <v>6</v>
      </c>
      <c r="AF900" s="13">
        <v>4</v>
      </c>
      <c r="AG900" s="7">
        <v>3</v>
      </c>
      <c r="AH900" s="7">
        <v>1</v>
      </c>
      <c r="AI900" s="7">
        <v>3</v>
      </c>
      <c r="AJ900" s="7">
        <v>2</v>
      </c>
      <c r="AK900" s="14">
        <v>1</v>
      </c>
      <c r="AL900" s="13">
        <v>3</v>
      </c>
      <c r="AM900" s="14">
        <v>3</v>
      </c>
      <c r="AN900" s="7" t="s">
        <v>66</v>
      </c>
      <c r="AO900" s="7" t="s">
        <v>62</v>
      </c>
      <c r="AP900" s="7" t="s">
        <v>208</v>
      </c>
      <c r="AQ900" s="7" t="s">
        <v>70</v>
      </c>
      <c r="AR900" s="7" t="s">
        <v>62</v>
      </c>
      <c r="AS900" s="7" t="s">
        <v>66</v>
      </c>
      <c r="AT900" s="7" t="s">
        <v>70</v>
      </c>
      <c r="AU900" s="7" t="s">
        <v>70</v>
      </c>
      <c r="AV900" s="12">
        <v>0</v>
      </c>
      <c r="AW900" s="12">
        <v>0</v>
      </c>
      <c r="AX900" s="12" t="s">
        <v>5797</v>
      </c>
      <c r="AY900" s="12">
        <v>1</v>
      </c>
      <c r="AZ900" s="12">
        <v>1</v>
      </c>
      <c r="BA900" s="12">
        <v>0</v>
      </c>
      <c r="BB900" s="12">
        <v>1</v>
      </c>
      <c r="BC900" s="12">
        <v>1</v>
      </c>
    </row>
    <row r="901" spans="1:55" x14ac:dyDescent="0.35">
      <c r="A901" s="7" t="s">
        <v>2012</v>
      </c>
      <c r="B901" s="7" t="s">
        <v>2013</v>
      </c>
      <c r="C901" s="13" t="s">
        <v>51</v>
      </c>
      <c r="D901" s="7">
        <v>300</v>
      </c>
      <c r="E901" s="7" t="s">
        <v>158</v>
      </c>
      <c r="F901" s="7"/>
      <c r="G901" s="14" t="s">
        <v>53</v>
      </c>
      <c r="H901" s="13" t="s">
        <v>54</v>
      </c>
      <c r="I901" s="7" t="s">
        <v>117</v>
      </c>
      <c r="J901" s="7" t="s">
        <v>56</v>
      </c>
      <c r="K901" s="7" t="s">
        <v>57</v>
      </c>
      <c r="L901" s="7">
        <v>18</v>
      </c>
      <c r="M901" s="7" t="s">
        <v>58</v>
      </c>
      <c r="N901" s="7">
        <v>42</v>
      </c>
      <c r="O901" t="s">
        <v>7875</v>
      </c>
      <c r="P901" s="7" t="s">
        <v>59</v>
      </c>
      <c r="Q901" s="14" t="s">
        <v>59</v>
      </c>
      <c r="R901" t="b">
        <v>0</v>
      </c>
      <c r="S901" s="7">
        <v>1813</v>
      </c>
      <c r="T901" s="7">
        <v>16.7</v>
      </c>
      <c r="U901" s="7">
        <v>26.68</v>
      </c>
      <c r="V901" s="7">
        <v>0.47553319999999999</v>
      </c>
      <c r="W901" s="7">
        <v>2.7104200000000001</v>
      </c>
      <c r="X901" s="7">
        <v>5.2</v>
      </c>
      <c r="Y901" s="7">
        <v>3.52</v>
      </c>
      <c r="Z901" s="14">
        <v>3.44</v>
      </c>
      <c r="AA901" s="17">
        <v>1.41522E-3</v>
      </c>
      <c r="AB901" s="3">
        <v>0.99858499999999994</v>
      </c>
      <c r="AC901" s="14" t="s">
        <v>197</v>
      </c>
      <c r="AD901" s="13">
        <v>7</v>
      </c>
      <c r="AE901" s="14">
        <v>6</v>
      </c>
      <c r="AF901" s="13">
        <v>4</v>
      </c>
      <c r="AG901" s="7">
        <v>4</v>
      </c>
      <c r="AH901" s="7">
        <v>0</v>
      </c>
      <c r="AI901" s="7">
        <v>3</v>
      </c>
      <c r="AJ901" s="7">
        <v>3</v>
      </c>
      <c r="AK901" s="14">
        <v>0</v>
      </c>
      <c r="AL901" s="13">
        <v>3</v>
      </c>
      <c r="AM901" s="14">
        <v>3</v>
      </c>
      <c r="AN901" s="7" t="s">
        <v>66</v>
      </c>
      <c r="AO901" s="7" t="s">
        <v>62</v>
      </c>
      <c r="AP901" s="7" t="s">
        <v>66</v>
      </c>
      <c r="AQ901" s="7" t="s">
        <v>70</v>
      </c>
      <c r="AR901" s="7" t="s">
        <v>70</v>
      </c>
      <c r="AS901" s="7" t="s">
        <v>5797</v>
      </c>
      <c r="AT901" s="7" t="s">
        <v>70</v>
      </c>
      <c r="AU901" s="7" t="s">
        <v>70</v>
      </c>
      <c r="AV901" s="12">
        <v>0</v>
      </c>
      <c r="AW901" s="12">
        <v>0</v>
      </c>
      <c r="AX901" s="12">
        <v>0</v>
      </c>
      <c r="AY901" s="12">
        <v>1</v>
      </c>
      <c r="AZ901" s="12">
        <v>1</v>
      </c>
      <c r="BA901" s="12">
        <v>0</v>
      </c>
      <c r="BB901" s="12">
        <v>1</v>
      </c>
      <c r="BC901" s="12">
        <v>1</v>
      </c>
    </row>
    <row r="902" spans="1:55" x14ac:dyDescent="0.35">
      <c r="A902" s="7" t="s">
        <v>2014</v>
      </c>
      <c r="B902" s="7" t="s">
        <v>2015</v>
      </c>
      <c r="C902" s="13" t="s">
        <v>51</v>
      </c>
      <c r="D902" s="7">
        <v>300</v>
      </c>
      <c r="E902" s="7" t="s">
        <v>139</v>
      </c>
      <c r="F902" s="7"/>
      <c r="G902" s="14" t="s">
        <v>53</v>
      </c>
      <c r="H902" s="13" t="s">
        <v>54</v>
      </c>
      <c r="I902" s="7" t="s">
        <v>75</v>
      </c>
      <c r="J902" s="7" t="s">
        <v>87</v>
      </c>
      <c r="K902" s="7" t="s">
        <v>57</v>
      </c>
      <c r="L902" s="7">
        <v>22</v>
      </c>
      <c r="M902" s="7" t="s">
        <v>109</v>
      </c>
      <c r="N902" s="7">
        <v>39</v>
      </c>
      <c r="O902" t="s">
        <v>7875</v>
      </c>
      <c r="P902" s="7" t="s">
        <v>59</v>
      </c>
      <c r="Q902" s="14" t="s">
        <v>56</v>
      </c>
      <c r="R902" t="b">
        <v>0</v>
      </c>
      <c r="S902" s="7">
        <v>2403</v>
      </c>
      <c r="T902" s="7">
        <v>22.32</v>
      </c>
      <c r="U902" s="7">
        <v>31.68</v>
      </c>
      <c r="V902" s="7">
        <v>0.86779919999999999</v>
      </c>
      <c r="W902" s="7">
        <v>3.1640999999999999</v>
      </c>
      <c r="X902" s="7">
        <v>5.6</v>
      </c>
      <c r="Y902" s="7">
        <v>2.98</v>
      </c>
      <c r="Z902" s="14">
        <v>4.12</v>
      </c>
      <c r="AA902" s="17">
        <v>1E-4</v>
      </c>
      <c r="AB902" s="3">
        <v>0.99990000000000001</v>
      </c>
      <c r="AC902" s="14" t="s">
        <v>197</v>
      </c>
      <c r="AD902" s="13">
        <v>7</v>
      </c>
      <c r="AE902" s="14">
        <v>6</v>
      </c>
      <c r="AF902" s="13">
        <v>4</v>
      </c>
      <c r="AG902" s="7">
        <v>4</v>
      </c>
      <c r="AH902" s="7">
        <v>0</v>
      </c>
      <c r="AI902" s="7">
        <v>3</v>
      </c>
      <c r="AJ902" s="7">
        <v>3</v>
      </c>
      <c r="AK902" s="14">
        <v>0</v>
      </c>
      <c r="AL902" s="13">
        <v>3</v>
      </c>
      <c r="AM902" s="14">
        <v>3</v>
      </c>
      <c r="AN902" s="7" t="s">
        <v>66</v>
      </c>
      <c r="AO902" s="7" t="s">
        <v>62</v>
      </c>
      <c r="AP902" s="7" t="s">
        <v>66</v>
      </c>
      <c r="AQ902" s="7" t="s">
        <v>70</v>
      </c>
      <c r="AR902" s="7" t="s">
        <v>70</v>
      </c>
      <c r="AS902" s="7" t="s">
        <v>66</v>
      </c>
      <c r="AT902" s="7" t="s">
        <v>70</v>
      </c>
      <c r="AU902" s="7" t="s">
        <v>70</v>
      </c>
      <c r="AV902" s="12">
        <v>0</v>
      </c>
      <c r="AW902" s="12">
        <v>0</v>
      </c>
      <c r="AX902" s="12">
        <v>0</v>
      </c>
      <c r="AY902" s="12">
        <v>1</v>
      </c>
      <c r="AZ902" s="12">
        <v>1</v>
      </c>
      <c r="BA902" s="12">
        <v>0</v>
      </c>
      <c r="BB902" s="12">
        <v>1</v>
      </c>
      <c r="BC902" s="12">
        <v>1</v>
      </c>
    </row>
    <row r="903" spans="1:55" x14ac:dyDescent="0.35">
      <c r="A903" s="7" t="s">
        <v>2016</v>
      </c>
      <c r="B903" s="7" t="s">
        <v>2017</v>
      </c>
      <c r="C903" s="13" t="s">
        <v>51</v>
      </c>
      <c r="D903" s="7">
        <v>300</v>
      </c>
      <c r="E903" s="7" t="s">
        <v>139</v>
      </c>
      <c r="F903" s="7"/>
      <c r="G903" s="14" t="s">
        <v>53</v>
      </c>
      <c r="H903" s="13" t="s">
        <v>54</v>
      </c>
      <c r="I903" s="7" t="s">
        <v>75</v>
      </c>
      <c r="J903" s="7" t="s">
        <v>87</v>
      </c>
      <c r="K903" s="7" t="s">
        <v>57</v>
      </c>
      <c r="L903" s="7">
        <v>17</v>
      </c>
      <c r="M903" s="7" t="s">
        <v>109</v>
      </c>
      <c r="N903" s="7">
        <v>43</v>
      </c>
      <c r="O903" t="s">
        <v>7875</v>
      </c>
      <c r="P903" s="7" t="s">
        <v>59</v>
      </c>
      <c r="Q903" s="14" t="s">
        <v>56</v>
      </c>
      <c r="R903" t="b">
        <v>0</v>
      </c>
      <c r="S903" s="7">
        <v>1464</v>
      </c>
      <c r="T903" s="7">
        <v>22.62</v>
      </c>
      <c r="U903" s="7">
        <v>31.42</v>
      </c>
      <c r="V903" s="7">
        <v>0.71659980000000001</v>
      </c>
      <c r="W903" s="7">
        <v>1.99244</v>
      </c>
      <c r="X903" s="7">
        <v>5.6</v>
      </c>
      <c r="Y903" s="7">
        <v>2.81</v>
      </c>
      <c r="Z903" s="14">
        <v>4.09</v>
      </c>
      <c r="AA903" s="17">
        <v>1E-4</v>
      </c>
      <c r="AB903" s="3">
        <v>0.99990000000000001</v>
      </c>
      <c r="AC903" s="14" t="s">
        <v>197</v>
      </c>
      <c r="AD903" s="13">
        <v>7</v>
      </c>
      <c r="AE903" s="14">
        <v>6</v>
      </c>
      <c r="AF903" s="13">
        <v>4</v>
      </c>
      <c r="AG903" s="7">
        <v>4</v>
      </c>
      <c r="AH903" s="7">
        <v>0</v>
      </c>
      <c r="AI903" s="7">
        <v>3</v>
      </c>
      <c r="AJ903" s="7">
        <v>3</v>
      </c>
      <c r="AK903" s="14">
        <v>0</v>
      </c>
      <c r="AL903" s="13">
        <v>3</v>
      </c>
      <c r="AM903" s="14">
        <v>3</v>
      </c>
      <c r="AN903" s="7" t="s">
        <v>66</v>
      </c>
      <c r="AO903" s="7" t="s">
        <v>62</v>
      </c>
      <c r="AP903" s="7" t="s">
        <v>66</v>
      </c>
      <c r="AQ903" s="7" t="s">
        <v>70</v>
      </c>
      <c r="AR903" s="7" t="s">
        <v>70</v>
      </c>
      <c r="AS903" s="7" t="s">
        <v>66</v>
      </c>
      <c r="AT903" s="7" t="s">
        <v>70</v>
      </c>
      <c r="AU903" s="7" t="s">
        <v>70</v>
      </c>
      <c r="AV903" s="12" t="s">
        <v>5797</v>
      </c>
      <c r="AW903" s="12">
        <v>0</v>
      </c>
      <c r="AX903" s="12">
        <v>0</v>
      </c>
      <c r="AY903" s="12">
        <v>1</v>
      </c>
      <c r="AZ903" s="12">
        <v>1</v>
      </c>
      <c r="BA903" s="12">
        <v>0</v>
      </c>
      <c r="BB903" s="12">
        <v>1</v>
      </c>
      <c r="BC903" s="12">
        <v>1</v>
      </c>
    </row>
    <row r="904" spans="1:55" x14ac:dyDescent="0.35">
      <c r="A904" s="7" t="s">
        <v>2018</v>
      </c>
      <c r="B904" s="7" t="s">
        <v>2019</v>
      </c>
      <c r="C904" s="13" t="s">
        <v>51</v>
      </c>
      <c r="D904" s="7">
        <v>300</v>
      </c>
      <c r="E904" s="7" t="s">
        <v>697</v>
      </c>
      <c r="F904" s="7"/>
      <c r="G904" s="14" t="s">
        <v>53</v>
      </c>
      <c r="H904" s="13" t="s">
        <v>54</v>
      </c>
      <c r="I904" s="7" t="s">
        <v>75</v>
      </c>
      <c r="J904" s="7" t="s">
        <v>87</v>
      </c>
      <c r="K904" s="7" t="s">
        <v>57</v>
      </c>
      <c r="L904" s="7">
        <v>22</v>
      </c>
      <c r="M904" s="7" t="s">
        <v>86</v>
      </c>
      <c r="N904" s="7">
        <v>40</v>
      </c>
      <c r="O904" t="s">
        <v>7875</v>
      </c>
      <c r="P904" s="7" t="s">
        <v>113</v>
      </c>
      <c r="Q904" s="14" t="s">
        <v>113</v>
      </c>
      <c r="R904" t="b">
        <v>0</v>
      </c>
      <c r="S904" s="7">
        <v>670</v>
      </c>
      <c r="T904" s="7">
        <v>19.96</v>
      </c>
      <c r="U904" s="7">
        <v>29.6</v>
      </c>
      <c r="V904" s="7">
        <v>0.83520020000000006</v>
      </c>
      <c r="W904" s="7">
        <v>0.97602</v>
      </c>
      <c r="X904" s="7">
        <v>6.5</v>
      </c>
      <c r="Y904" s="7"/>
      <c r="Z904" s="14">
        <v>2.76</v>
      </c>
      <c r="AA904" s="17">
        <v>1E-4</v>
      </c>
      <c r="AB904" s="3">
        <v>0.99990000000000001</v>
      </c>
      <c r="AC904" s="14" t="s">
        <v>197</v>
      </c>
      <c r="AD904" s="13">
        <v>7</v>
      </c>
      <c r="AE904" s="14">
        <v>6</v>
      </c>
      <c r="AF904" s="13">
        <v>4</v>
      </c>
      <c r="AG904" s="7">
        <v>4</v>
      </c>
      <c r="AH904" s="7">
        <v>0</v>
      </c>
      <c r="AI904" s="7">
        <v>3</v>
      </c>
      <c r="AJ904" s="7">
        <v>3</v>
      </c>
      <c r="AK904" s="14">
        <v>0</v>
      </c>
      <c r="AL904" s="13">
        <v>3</v>
      </c>
      <c r="AM904" s="14">
        <v>3</v>
      </c>
      <c r="AN904" s="7" t="s">
        <v>66</v>
      </c>
      <c r="AO904" s="7" t="s">
        <v>62</v>
      </c>
      <c r="AP904" s="7" t="s">
        <v>66</v>
      </c>
      <c r="AQ904" s="7" t="s">
        <v>70</v>
      </c>
      <c r="AR904" s="7" t="s">
        <v>70</v>
      </c>
      <c r="AS904" s="7" t="s">
        <v>66</v>
      </c>
      <c r="AT904" s="7" t="s">
        <v>70</v>
      </c>
      <c r="AU904" s="7" t="s">
        <v>70</v>
      </c>
      <c r="AV904" s="12">
        <v>0</v>
      </c>
      <c r="AW904" s="12">
        <v>0</v>
      </c>
      <c r="AX904" s="12">
        <v>0</v>
      </c>
      <c r="AY904" s="12">
        <v>1</v>
      </c>
      <c r="AZ904" s="12">
        <v>1</v>
      </c>
      <c r="BA904" s="12">
        <v>0</v>
      </c>
      <c r="BB904" s="12">
        <v>1</v>
      </c>
      <c r="BC904" s="12">
        <v>1</v>
      </c>
    </row>
    <row r="905" spans="1:55" x14ac:dyDescent="0.35">
      <c r="A905" s="7" t="s">
        <v>2020</v>
      </c>
      <c r="B905" s="7" t="s">
        <v>2021</v>
      </c>
      <c r="C905" s="13" t="s">
        <v>51</v>
      </c>
      <c r="D905" s="7">
        <v>300</v>
      </c>
      <c r="E905" s="7" t="s">
        <v>169</v>
      </c>
      <c r="F905" s="7"/>
      <c r="G905" s="14" t="s">
        <v>53</v>
      </c>
      <c r="H905" s="13" t="s">
        <v>54</v>
      </c>
      <c r="I905" s="7" t="s">
        <v>106</v>
      </c>
      <c r="J905" s="7" t="s">
        <v>87</v>
      </c>
      <c r="K905" s="7" t="s">
        <v>57</v>
      </c>
      <c r="L905" s="7">
        <v>30.3</v>
      </c>
      <c r="M905" s="7" t="s">
        <v>86</v>
      </c>
      <c r="N905" s="7">
        <v>35</v>
      </c>
      <c r="O905" t="s">
        <v>7875</v>
      </c>
      <c r="P905" s="7" t="s">
        <v>59</v>
      </c>
      <c r="Q905" s="14" t="s">
        <v>59</v>
      </c>
      <c r="R905" t="b">
        <v>0</v>
      </c>
      <c r="S905" s="7">
        <v>1064</v>
      </c>
      <c r="T905" s="7">
        <v>16.899999999999999</v>
      </c>
      <c r="U905" s="7">
        <v>25.38</v>
      </c>
      <c r="V905" s="7">
        <v>0.48199979999999998</v>
      </c>
      <c r="W905" s="7">
        <v>1.5819000000000001</v>
      </c>
      <c r="X905" s="7"/>
      <c r="Y905" s="7"/>
      <c r="Z905" s="14"/>
      <c r="AA905" s="17">
        <v>1E-4</v>
      </c>
      <c r="AB905" s="3">
        <v>0.99990000000000001</v>
      </c>
      <c r="AC905" s="14" t="s">
        <v>197</v>
      </c>
      <c r="AD905" s="13">
        <v>7</v>
      </c>
      <c r="AE905" s="14">
        <v>6</v>
      </c>
      <c r="AF905" s="13">
        <v>4</v>
      </c>
      <c r="AG905" s="7">
        <v>3</v>
      </c>
      <c r="AH905" s="7">
        <v>1</v>
      </c>
      <c r="AI905" s="7">
        <v>3</v>
      </c>
      <c r="AJ905" s="7">
        <v>2</v>
      </c>
      <c r="AK905" s="14">
        <v>1</v>
      </c>
      <c r="AL905" s="13">
        <v>3</v>
      </c>
      <c r="AM905" s="14">
        <v>3</v>
      </c>
      <c r="AN905" s="7" t="s">
        <v>66</v>
      </c>
      <c r="AO905" s="7" t="s">
        <v>62</v>
      </c>
      <c r="AP905" s="7" t="s">
        <v>66</v>
      </c>
      <c r="AQ905" s="7" t="s">
        <v>70</v>
      </c>
      <c r="AR905" s="7" t="s">
        <v>63</v>
      </c>
      <c r="AS905" s="7" t="s">
        <v>66</v>
      </c>
      <c r="AT905" s="7" t="s">
        <v>70</v>
      </c>
      <c r="AU905" s="7" t="s">
        <v>70</v>
      </c>
      <c r="AV905" s="12">
        <v>0</v>
      </c>
      <c r="AW905" s="12">
        <v>0</v>
      </c>
      <c r="AX905" s="12">
        <v>0</v>
      </c>
      <c r="AY905" s="12" t="s">
        <v>5797</v>
      </c>
      <c r="AZ905" s="12">
        <v>1</v>
      </c>
      <c r="BA905" s="12">
        <v>0</v>
      </c>
      <c r="BB905" s="12">
        <v>1</v>
      </c>
      <c r="BC905" s="12">
        <v>1</v>
      </c>
    </row>
    <row r="906" spans="1:55" x14ac:dyDescent="0.35">
      <c r="A906" s="7" t="s">
        <v>2022</v>
      </c>
      <c r="B906" s="7" t="s">
        <v>2023</v>
      </c>
      <c r="C906" s="13" t="s">
        <v>51</v>
      </c>
      <c r="D906" s="7">
        <v>300</v>
      </c>
      <c r="E906" s="7" t="s">
        <v>139</v>
      </c>
      <c r="F906" s="7"/>
      <c r="G906" s="14" t="s">
        <v>53</v>
      </c>
      <c r="H906" s="13" t="s">
        <v>54</v>
      </c>
      <c r="I906" s="7" t="s">
        <v>75</v>
      </c>
      <c r="J906" s="7" t="s">
        <v>87</v>
      </c>
      <c r="K906" s="7" t="s">
        <v>57</v>
      </c>
      <c r="L906" s="7">
        <v>21.3</v>
      </c>
      <c r="M906" s="7" t="s">
        <v>86</v>
      </c>
      <c r="N906" s="7">
        <v>35</v>
      </c>
      <c r="O906" t="s">
        <v>7875</v>
      </c>
      <c r="P906" s="7" t="s">
        <v>59</v>
      </c>
      <c r="Q906" s="14" t="s">
        <v>59</v>
      </c>
      <c r="R906" t="b">
        <v>0</v>
      </c>
      <c r="S906" s="7">
        <v>2403</v>
      </c>
      <c r="T906" s="7">
        <v>22.32</v>
      </c>
      <c r="U906" s="7">
        <v>31.68</v>
      </c>
      <c r="V906" s="7">
        <v>0.86779919999999999</v>
      </c>
      <c r="W906" s="7">
        <v>3.1640999999999999</v>
      </c>
      <c r="X906" s="7">
        <v>5.6</v>
      </c>
      <c r="Y906" s="7">
        <v>2.98</v>
      </c>
      <c r="Z906" s="14">
        <v>4.12</v>
      </c>
      <c r="AA906" s="17">
        <v>1E-4</v>
      </c>
      <c r="AB906" s="3">
        <v>0.99990000000000001</v>
      </c>
      <c r="AC906" s="14" t="s">
        <v>197</v>
      </c>
      <c r="AD906" s="13">
        <v>7</v>
      </c>
      <c r="AE906" s="14">
        <v>6</v>
      </c>
      <c r="AF906" s="13">
        <v>4</v>
      </c>
      <c r="AG906" s="7">
        <v>4</v>
      </c>
      <c r="AH906" s="7">
        <v>0</v>
      </c>
      <c r="AI906" s="7">
        <v>3</v>
      </c>
      <c r="AJ906" s="7">
        <v>3</v>
      </c>
      <c r="AK906" s="14">
        <v>0</v>
      </c>
      <c r="AL906" s="13">
        <v>3</v>
      </c>
      <c r="AM906" s="14">
        <v>3</v>
      </c>
      <c r="AN906" s="7" t="s">
        <v>66</v>
      </c>
      <c r="AO906" s="7" t="s">
        <v>62</v>
      </c>
      <c r="AP906" s="7" t="s">
        <v>66</v>
      </c>
      <c r="AQ906" s="7" t="s">
        <v>70</v>
      </c>
      <c r="AR906" s="7" t="s">
        <v>70</v>
      </c>
      <c r="AS906" s="7" t="s">
        <v>66</v>
      </c>
      <c r="AT906" s="7" t="s">
        <v>70</v>
      </c>
      <c r="AU906" s="7" t="s">
        <v>70</v>
      </c>
      <c r="AV906" s="12">
        <v>0</v>
      </c>
      <c r="AW906" s="12">
        <v>0</v>
      </c>
      <c r="AX906" s="12">
        <v>0</v>
      </c>
      <c r="AY906" s="12">
        <v>1</v>
      </c>
      <c r="AZ906" s="12">
        <v>1</v>
      </c>
      <c r="BA906" s="12">
        <v>0</v>
      </c>
      <c r="BB906" s="12">
        <v>1</v>
      </c>
      <c r="BC906" s="12">
        <v>1</v>
      </c>
    </row>
    <row r="907" spans="1:55" x14ac:dyDescent="0.35">
      <c r="A907" s="7" t="s">
        <v>2024</v>
      </c>
      <c r="B907" s="7" t="s">
        <v>2025</v>
      </c>
      <c r="C907" s="13" t="s">
        <v>51</v>
      </c>
      <c r="D907" s="7">
        <v>300</v>
      </c>
      <c r="E907" s="7" t="s">
        <v>173</v>
      </c>
      <c r="F907" s="7"/>
      <c r="G907" s="14" t="s">
        <v>53</v>
      </c>
      <c r="H907" s="13" t="s">
        <v>54</v>
      </c>
      <c r="I907" s="7" t="s">
        <v>103</v>
      </c>
      <c r="J907" s="7" t="s">
        <v>76</v>
      </c>
      <c r="K907" s="7" t="s">
        <v>84</v>
      </c>
      <c r="L907" s="7">
        <v>24</v>
      </c>
      <c r="M907" s="7" t="s">
        <v>86</v>
      </c>
      <c r="N907" s="7">
        <v>38</v>
      </c>
      <c r="O907" t="s">
        <v>7875</v>
      </c>
      <c r="P907" s="7" t="s">
        <v>59</v>
      </c>
      <c r="Q907" s="14" t="s">
        <v>59</v>
      </c>
      <c r="R907" t="b">
        <v>0</v>
      </c>
      <c r="S907" s="7">
        <v>1128</v>
      </c>
      <c r="T907" s="7">
        <v>17.22</v>
      </c>
      <c r="U907" s="7">
        <v>26.82</v>
      </c>
      <c r="V907" s="7">
        <v>0.68679999999999997</v>
      </c>
      <c r="W907" s="7">
        <v>1.5544800000000001</v>
      </c>
      <c r="X907" s="7">
        <v>6</v>
      </c>
      <c r="Y907" s="7">
        <v>2.8</v>
      </c>
      <c r="Z907" s="14">
        <v>3.81</v>
      </c>
      <c r="AA907" s="17">
        <v>1E-4</v>
      </c>
      <c r="AB907" s="3">
        <v>0.99990000000000001</v>
      </c>
      <c r="AC907" s="14" t="s">
        <v>197</v>
      </c>
      <c r="AD907" s="13">
        <v>7</v>
      </c>
      <c r="AE907" s="14">
        <v>6</v>
      </c>
      <c r="AF907" s="13">
        <v>4</v>
      </c>
      <c r="AG907" s="7">
        <v>4</v>
      </c>
      <c r="AH907" s="7">
        <v>0</v>
      </c>
      <c r="AI907" s="7">
        <v>3</v>
      </c>
      <c r="AJ907" s="7">
        <v>3</v>
      </c>
      <c r="AK907" s="14">
        <v>0</v>
      </c>
      <c r="AL907" s="13">
        <v>3</v>
      </c>
      <c r="AM907" s="14">
        <v>3</v>
      </c>
      <c r="AN907" s="7" t="s">
        <v>66</v>
      </c>
      <c r="AO907" s="7" t="s">
        <v>62</v>
      </c>
      <c r="AP907" s="7" t="s">
        <v>66</v>
      </c>
      <c r="AQ907" s="7" t="s">
        <v>70</v>
      </c>
      <c r="AR907" s="7" t="s">
        <v>70</v>
      </c>
      <c r="AS907" s="7" t="s">
        <v>5797</v>
      </c>
      <c r="AT907" s="7" t="s">
        <v>70</v>
      </c>
      <c r="AU907" s="7" t="s">
        <v>70</v>
      </c>
      <c r="AV907" s="12">
        <v>0</v>
      </c>
      <c r="AW907" s="12">
        <v>0</v>
      </c>
      <c r="AX907" s="12">
        <v>0</v>
      </c>
      <c r="AY907" s="12">
        <v>1</v>
      </c>
      <c r="AZ907" s="12">
        <v>1</v>
      </c>
      <c r="BA907" s="12">
        <v>0</v>
      </c>
      <c r="BB907" s="12">
        <v>1</v>
      </c>
      <c r="BC907" s="12">
        <v>1</v>
      </c>
    </row>
    <row r="908" spans="1:55" x14ac:dyDescent="0.35">
      <c r="A908" s="7" t="s">
        <v>2026</v>
      </c>
      <c r="B908" s="7" t="s">
        <v>2027</v>
      </c>
      <c r="C908" s="13" t="s">
        <v>51</v>
      </c>
      <c r="D908" s="7">
        <v>300</v>
      </c>
      <c r="E908" s="7" t="s">
        <v>173</v>
      </c>
      <c r="F908" s="7"/>
      <c r="G908" s="14" t="s">
        <v>53</v>
      </c>
      <c r="H908" s="13" t="s">
        <v>54</v>
      </c>
      <c r="I908" s="7" t="s">
        <v>103</v>
      </c>
      <c r="J908" s="7" t="s">
        <v>87</v>
      </c>
      <c r="K908" s="7" t="s">
        <v>57</v>
      </c>
      <c r="L908" s="7">
        <v>29</v>
      </c>
      <c r="M908" s="7" t="s">
        <v>109</v>
      </c>
      <c r="N908" s="7">
        <v>36</v>
      </c>
      <c r="O908" t="s">
        <v>7875</v>
      </c>
      <c r="P908" s="7" t="s">
        <v>59</v>
      </c>
      <c r="Q908" s="14" t="s">
        <v>59</v>
      </c>
      <c r="R908" t="b">
        <v>0</v>
      </c>
      <c r="S908" s="7">
        <v>1128</v>
      </c>
      <c r="T908" s="7">
        <v>17.22</v>
      </c>
      <c r="U908" s="7">
        <v>26.82</v>
      </c>
      <c r="V908" s="7">
        <v>0.68679999999999997</v>
      </c>
      <c r="W908" s="7">
        <v>1.5544800000000001</v>
      </c>
      <c r="X908" s="7">
        <v>6</v>
      </c>
      <c r="Y908" s="7"/>
      <c r="Z908" s="14">
        <v>3.81</v>
      </c>
      <c r="AA908" s="17">
        <v>1E-4</v>
      </c>
      <c r="AB908" s="3">
        <v>0.99990000000000001</v>
      </c>
      <c r="AC908" s="14" t="s">
        <v>197</v>
      </c>
      <c r="AD908" s="13">
        <v>7</v>
      </c>
      <c r="AE908" s="14">
        <v>6</v>
      </c>
      <c r="AF908" s="13">
        <v>4</v>
      </c>
      <c r="AG908" s="7">
        <v>4</v>
      </c>
      <c r="AH908" s="7">
        <v>0</v>
      </c>
      <c r="AI908" s="7">
        <v>3</v>
      </c>
      <c r="AJ908" s="7">
        <v>3</v>
      </c>
      <c r="AK908" s="14">
        <v>0</v>
      </c>
      <c r="AL908" s="13">
        <v>3</v>
      </c>
      <c r="AM908" s="14">
        <v>3</v>
      </c>
      <c r="AN908" s="7" t="s">
        <v>66</v>
      </c>
      <c r="AO908" s="7" t="s">
        <v>62</v>
      </c>
      <c r="AP908" s="7" t="s">
        <v>66</v>
      </c>
      <c r="AQ908" s="7" t="s">
        <v>70</v>
      </c>
      <c r="AR908" s="7" t="s">
        <v>70</v>
      </c>
      <c r="AS908" s="7" t="s">
        <v>66</v>
      </c>
      <c r="AT908" s="7" t="s">
        <v>70</v>
      </c>
      <c r="AU908" s="7" t="s">
        <v>70</v>
      </c>
      <c r="AV908" s="12">
        <v>0</v>
      </c>
      <c r="AW908" s="12">
        <v>0</v>
      </c>
      <c r="AX908" s="12">
        <v>0</v>
      </c>
      <c r="AY908" s="12">
        <v>1</v>
      </c>
      <c r="AZ908" s="12">
        <v>1</v>
      </c>
      <c r="BA908" s="12">
        <v>0</v>
      </c>
      <c r="BB908" s="12">
        <v>1</v>
      </c>
      <c r="BC908" s="12">
        <v>1</v>
      </c>
    </row>
    <row r="909" spans="1:55" x14ac:dyDescent="0.35">
      <c r="A909" s="7" t="s">
        <v>2028</v>
      </c>
      <c r="B909" s="7" t="s">
        <v>2029</v>
      </c>
      <c r="C909" s="13" t="s">
        <v>51</v>
      </c>
      <c r="D909" s="7">
        <v>300</v>
      </c>
      <c r="E909" s="7" t="s">
        <v>173</v>
      </c>
      <c r="F909" s="7"/>
      <c r="G909" s="14" t="s">
        <v>53</v>
      </c>
      <c r="H909" s="13" t="s">
        <v>54</v>
      </c>
      <c r="I909" s="7" t="s">
        <v>75</v>
      </c>
      <c r="J909" s="7" t="s">
        <v>87</v>
      </c>
      <c r="K909" s="7" t="s">
        <v>57</v>
      </c>
      <c r="L909" s="7">
        <v>22</v>
      </c>
      <c r="M909" s="7" t="s">
        <v>109</v>
      </c>
      <c r="N909" s="7"/>
      <c r="O909" t="s">
        <v>7875</v>
      </c>
      <c r="P909" s="7" t="s">
        <v>59</v>
      </c>
      <c r="Q909" s="14" t="s">
        <v>59</v>
      </c>
      <c r="R909" t="b">
        <v>0</v>
      </c>
      <c r="S909" s="7">
        <v>985</v>
      </c>
      <c r="T909" s="7">
        <v>16.78</v>
      </c>
      <c r="U909" s="7">
        <v>28</v>
      </c>
      <c r="V909" s="7">
        <v>0.62513319999999994</v>
      </c>
      <c r="W909" s="7">
        <v>1.34964</v>
      </c>
      <c r="X909" s="7">
        <v>6.4</v>
      </c>
      <c r="Y909" s="7">
        <v>3.2</v>
      </c>
      <c r="Z909" s="14">
        <v>3.5</v>
      </c>
      <c r="AA909" s="17">
        <v>1E-4</v>
      </c>
      <c r="AB909" s="3">
        <v>0.99990000000000001</v>
      </c>
      <c r="AC909" s="14" t="s">
        <v>197</v>
      </c>
      <c r="AD909" s="13">
        <v>7</v>
      </c>
      <c r="AE909" s="14">
        <v>6</v>
      </c>
      <c r="AF909" s="13">
        <v>4</v>
      </c>
      <c r="AG909" s="7">
        <v>4</v>
      </c>
      <c r="AH909" s="7">
        <v>0</v>
      </c>
      <c r="AI909" s="7">
        <v>3</v>
      </c>
      <c r="AJ909" s="7">
        <v>3</v>
      </c>
      <c r="AK909" s="14">
        <v>0</v>
      </c>
      <c r="AL909" s="13">
        <v>3</v>
      </c>
      <c r="AM909" s="14">
        <v>3</v>
      </c>
      <c r="AN909" s="7" t="s">
        <v>66</v>
      </c>
      <c r="AO909" s="7" t="s">
        <v>62</v>
      </c>
      <c r="AP909" s="7" t="s">
        <v>66</v>
      </c>
      <c r="AQ909" s="7" t="s">
        <v>70</v>
      </c>
      <c r="AR909" s="7" t="s">
        <v>70</v>
      </c>
      <c r="AS909" s="7" t="s">
        <v>66</v>
      </c>
      <c r="AT909" s="7" t="s">
        <v>70</v>
      </c>
      <c r="AU909" s="7" t="s">
        <v>70</v>
      </c>
      <c r="AV909" s="12">
        <v>0</v>
      </c>
      <c r="AW909" s="12">
        <v>0</v>
      </c>
      <c r="AX909" s="12">
        <v>0</v>
      </c>
      <c r="AY909" s="12">
        <v>1</v>
      </c>
      <c r="AZ909" s="12">
        <v>1</v>
      </c>
      <c r="BA909" s="12">
        <v>0</v>
      </c>
      <c r="BB909" s="12">
        <v>1</v>
      </c>
      <c r="BC909" s="12">
        <v>1</v>
      </c>
    </row>
    <row r="910" spans="1:55" x14ac:dyDescent="0.35">
      <c r="A910" s="7" t="s">
        <v>2030</v>
      </c>
      <c r="B910" s="7" t="s">
        <v>2031</v>
      </c>
      <c r="C910" s="13" t="s">
        <v>51</v>
      </c>
      <c r="D910" s="7">
        <v>300</v>
      </c>
      <c r="E910" s="7" t="s">
        <v>52</v>
      </c>
      <c r="F910" s="7"/>
      <c r="G910" s="14" t="s">
        <v>53</v>
      </c>
      <c r="H910" s="13" t="s">
        <v>54</v>
      </c>
      <c r="I910" s="7" t="s">
        <v>92</v>
      </c>
      <c r="J910" s="7"/>
      <c r="K910" s="7" t="s">
        <v>57</v>
      </c>
      <c r="L910" s="7">
        <v>26.4</v>
      </c>
      <c r="M910" s="7" t="s">
        <v>86</v>
      </c>
      <c r="N910" s="7">
        <v>54</v>
      </c>
      <c r="P910" s="7" t="s">
        <v>59</v>
      </c>
      <c r="Q910" s="14" t="s">
        <v>59</v>
      </c>
      <c r="R910" t="b">
        <v>0</v>
      </c>
      <c r="S910" s="7">
        <v>840</v>
      </c>
      <c r="T910" s="7">
        <v>16.62</v>
      </c>
      <c r="U910" s="7">
        <v>26.92</v>
      </c>
      <c r="V910" s="7">
        <v>0.77133380000000007</v>
      </c>
      <c r="W910" s="7">
        <v>1.3880600000000001</v>
      </c>
      <c r="X910" s="7">
        <v>6.2</v>
      </c>
      <c r="Y910" s="7">
        <v>7.02</v>
      </c>
      <c r="Z910" s="14">
        <v>2.0099999999999998</v>
      </c>
      <c r="AA910" s="17">
        <v>4.63912E-3</v>
      </c>
      <c r="AB910" s="3">
        <v>0.99536100000000005</v>
      </c>
      <c r="AC910" s="14" t="s">
        <v>197</v>
      </c>
      <c r="AD910" s="13">
        <v>7</v>
      </c>
      <c r="AE910" s="14">
        <v>6</v>
      </c>
      <c r="AF910" s="13">
        <v>4</v>
      </c>
      <c r="AG910" s="7">
        <v>4</v>
      </c>
      <c r="AH910" s="7">
        <v>0</v>
      </c>
      <c r="AI910" s="7">
        <v>3</v>
      </c>
      <c r="AJ910" s="7">
        <v>3</v>
      </c>
      <c r="AK910" s="14">
        <v>0</v>
      </c>
      <c r="AL910" s="13">
        <v>3</v>
      </c>
      <c r="AM910" s="14">
        <v>3</v>
      </c>
      <c r="AN910" s="7" t="s">
        <v>66</v>
      </c>
      <c r="AO910" s="7" t="s">
        <v>62</v>
      </c>
      <c r="AP910" s="7" t="s">
        <v>62</v>
      </c>
      <c r="AQ910" s="7" t="s">
        <v>70</v>
      </c>
      <c r="AR910" s="7" t="s">
        <v>62</v>
      </c>
      <c r="AS910" s="7" t="s">
        <v>5797</v>
      </c>
      <c r="AT910" s="7" t="s">
        <v>70</v>
      </c>
      <c r="AU910" s="7" t="s">
        <v>70</v>
      </c>
      <c r="AV910" s="12">
        <v>0</v>
      </c>
      <c r="AW910" s="12">
        <v>0</v>
      </c>
      <c r="AX910" s="12">
        <v>0</v>
      </c>
      <c r="AY910" s="12">
        <v>1</v>
      </c>
      <c r="AZ910" s="12">
        <v>1</v>
      </c>
      <c r="BA910" s="12">
        <v>0</v>
      </c>
      <c r="BB910" s="12">
        <v>1</v>
      </c>
      <c r="BC910" s="12">
        <v>1</v>
      </c>
    </row>
    <row r="911" spans="1:55" x14ac:dyDescent="0.35">
      <c r="A911" s="7" t="s">
        <v>2032</v>
      </c>
      <c r="B911" s="7" t="s">
        <v>2033</v>
      </c>
      <c r="C911" s="13" t="s">
        <v>51</v>
      </c>
      <c r="D911" s="7">
        <v>300</v>
      </c>
      <c r="E911" s="7" t="s">
        <v>126</v>
      </c>
      <c r="F911" s="7"/>
      <c r="G911" s="14" t="s">
        <v>53</v>
      </c>
      <c r="H911" s="13" t="s">
        <v>54</v>
      </c>
      <c r="I911" s="7" t="s">
        <v>92</v>
      </c>
      <c r="J911" s="7" t="s">
        <v>87</v>
      </c>
      <c r="K911" s="7" t="s">
        <v>57</v>
      </c>
      <c r="L911" s="7">
        <v>44.3</v>
      </c>
      <c r="M911" s="7" t="s">
        <v>58</v>
      </c>
      <c r="N911" s="7">
        <v>43</v>
      </c>
      <c r="O911" t="s">
        <v>7875</v>
      </c>
      <c r="P911" s="7" t="s">
        <v>59</v>
      </c>
      <c r="Q911" s="14" t="s">
        <v>59</v>
      </c>
      <c r="R911" t="b">
        <v>0</v>
      </c>
      <c r="S911" s="7">
        <v>660</v>
      </c>
      <c r="T911" s="7">
        <v>12.86</v>
      </c>
      <c r="U911" s="7">
        <v>23.12</v>
      </c>
      <c r="V911" s="7">
        <v>0.44793319999999998</v>
      </c>
      <c r="W911" s="7">
        <v>1.36792</v>
      </c>
      <c r="X911" s="7">
        <v>5.7</v>
      </c>
      <c r="Y911" s="7">
        <v>2.98</v>
      </c>
      <c r="Z911" s="14">
        <v>3.61</v>
      </c>
      <c r="AA911" s="17">
        <v>2.0181399999999999E-2</v>
      </c>
      <c r="AB911" s="3">
        <v>0.979819</v>
      </c>
      <c r="AC911" s="14" t="s">
        <v>197</v>
      </c>
      <c r="AD911" s="13">
        <v>7</v>
      </c>
      <c r="AE911" s="14">
        <v>6</v>
      </c>
      <c r="AF911" s="13">
        <v>4</v>
      </c>
      <c r="AG911" s="7">
        <v>4</v>
      </c>
      <c r="AH911" s="7">
        <v>0</v>
      </c>
      <c r="AI911" s="7">
        <v>3</v>
      </c>
      <c r="AJ911" s="7">
        <v>3</v>
      </c>
      <c r="AK911" s="14">
        <v>0</v>
      </c>
      <c r="AL911" s="13">
        <v>3</v>
      </c>
      <c r="AM911" s="14">
        <v>3</v>
      </c>
      <c r="AN911" s="7" t="s">
        <v>66</v>
      </c>
      <c r="AO911" s="7" t="s">
        <v>62</v>
      </c>
      <c r="AP911" s="7" t="s">
        <v>66</v>
      </c>
      <c r="AQ911" s="7" t="s">
        <v>5797</v>
      </c>
      <c r="AR911" s="7" t="s">
        <v>70</v>
      </c>
      <c r="AS911" s="7" t="s">
        <v>5797</v>
      </c>
      <c r="AT911" s="7" t="s">
        <v>70</v>
      </c>
      <c r="AU911" s="7" t="s">
        <v>70</v>
      </c>
      <c r="AV911" s="12">
        <v>0</v>
      </c>
      <c r="AW911" s="12">
        <v>0</v>
      </c>
      <c r="AX911" s="12">
        <v>0</v>
      </c>
      <c r="AY911" s="12">
        <v>1</v>
      </c>
      <c r="AZ911" s="12">
        <v>1</v>
      </c>
      <c r="BA911" s="12">
        <v>0</v>
      </c>
      <c r="BB911" s="12">
        <v>1</v>
      </c>
      <c r="BC911" s="12">
        <v>1</v>
      </c>
    </row>
    <row r="912" spans="1:55" x14ac:dyDescent="0.35">
      <c r="A912" s="7" t="s">
        <v>2034</v>
      </c>
      <c r="B912" s="7" t="s">
        <v>2035</v>
      </c>
      <c r="C912" s="13" t="s">
        <v>51</v>
      </c>
      <c r="D912" s="7">
        <v>300</v>
      </c>
      <c r="E912" s="7" t="s">
        <v>697</v>
      </c>
      <c r="F912" s="7"/>
      <c r="G912" s="14" t="s">
        <v>53</v>
      </c>
      <c r="H912" s="13" t="s">
        <v>54</v>
      </c>
      <c r="I912" s="7" t="s">
        <v>75</v>
      </c>
      <c r="J912" s="7" t="s">
        <v>87</v>
      </c>
      <c r="K912" s="7" t="s">
        <v>57</v>
      </c>
      <c r="L912" s="7">
        <v>18.600000000000001</v>
      </c>
      <c r="M912" s="7" t="s">
        <v>109</v>
      </c>
      <c r="N912" s="7">
        <v>38</v>
      </c>
      <c r="O912" t="s">
        <v>7875</v>
      </c>
      <c r="P912" s="7" t="s">
        <v>59</v>
      </c>
      <c r="Q912" s="14" t="s">
        <v>56</v>
      </c>
      <c r="R912" t="b">
        <v>0</v>
      </c>
      <c r="S912" s="7">
        <v>670</v>
      </c>
      <c r="T912" s="7">
        <v>19.96</v>
      </c>
      <c r="U912" s="7">
        <v>29.6</v>
      </c>
      <c r="V912" s="7">
        <v>0.83520020000000006</v>
      </c>
      <c r="W912" s="7">
        <v>0.97602</v>
      </c>
      <c r="X912" s="7">
        <v>6.5</v>
      </c>
      <c r="Y912" s="7"/>
      <c r="Z912" s="14">
        <v>2.76</v>
      </c>
      <c r="AA912" s="17">
        <v>1E-4</v>
      </c>
      <c r="AB912" s="3">
        <v>0.99990000000000001</v>
      </c>
      <c r="AC912" s="14" t="s">
        <v>197</v>
      </c>
      <c r="AD912" s="13">
        <v>7</v>
      </c>
      <c r="AE912" s="14">
        <v>6</v>
      </c>
      <c r="AF912" s="13">
        <v>4</v>
      </c>
      <c r="AG912" s="7">
        <v>3</v>
      </c>
      <c r="AH912" s="7">
        <v>1</v>
      </c>
      <c r="AI912" s="7">
        <v>3</v>
      </c>
      <c r="AJ912" s="7">
        <v>2</v>
      </c>
      <c r="AK912" s="14">
        <v>1</v>
      </c>
      <c r="AL912" s="13">
        <v>3</v>
      </c>
      <c r="AM912" s="14">
        <v>3</v>
      </c>
      <c r="AN912" s="7" t="s">
        <v>66</v>
      </c>
      <c r="AO912" s="7" t="s">
        <v>62</v>
      </c>
      <c r="AP912" s="7" t="s">
        <v>66</v>
      </c>
      <c r="AQ912" s="7" t="s">
        <v>70</v>
      </c>
      <c r="AR912" s="7" t="s">
        <v>63</v>
      </c>
      <c r="AS912" s="7" t="s">
        <v>66</v>
      </c>
      <c r="AT912" s="7" t="s">
        <v>70</v>
      </c>
      <c r="AU912" s="7" t="s">
        <v>70</v>
      </c>
      <c r="AV912" s="12">
        <v>0</v>
      </c>
      <c r="AW912" s="12">
        <v>0</v>
      </c>
      <c r="AX912" s="12">
        <v>0</v>
      </c>
      <c r="AY912" s="12">
        <v>1</v>
      </c>
      <c r="AZ912" s="12">
        <v>1</v>
      </c>
      <c r="BA912" s="12">
        <v>0</v>
      </c>
      <c r="BB912" s="12">
        <v>1</v>
      </c>
      <c r="BC912" s="12">
        <v>1</v>
      </c>
    </row>
    <row r="913" spans="1:55" x14ac:dyDescent="0.35">
      <c r="A913" s="7" t="s">
        <v>2036</v>
      </c>
      <c r="B913" s="7" t="s">
        <v>2037</v>
      </c>
      <c r="C913" s="13" t="s">
        <v>51</v>
      </c>
      <c r="D913" s="7">
        <v>300</v>
      </c>
      <c r="E913" s="7" t="s">
        <v>122</v>
      </c>
      <c r="F913" s="7"/>
      <c r="G913" s="14" t="s">
        <v>53</v>
      </c>
      <c r="H913" s="13" t="s">
        <v>54</v>
      </c>
      <c r="I913" s="7" t="s">
        <v>92</v>
      </c>
      <c r="J913" s="7" t="s">
        <v>56</v>
      </c>
      <c r="K913" s="7" t="s">
        <v>57</v>
      </c>
      <c r="L913" s="7">
        <v>33.4</v>
      </c>
      <c r="M913" s="7" t="s">
        <v>86</v>
      </c>
      <c r="N913" s="7">
        <v>41</v>
      </c>
      <c r="P913" s="7" t="s">
        <v>59</v>
      </c>
      <c r="Q913" s="14" t="s">
        <v>59</v>
      </c>
      <c r="R913" t="b">
        <v>0</v>
      </c>
      <c r="S913" s="7">
        <v>970</v>
      </c>
      <c r="T913" s="7">
        <v>15.86</v>
      </c>
      <c r="U913" s="7">
        <v>26.56</v>
      </c>
      <c r="V913" s="7">
        <v>0.78579939999999993</v>
      </c>
      <c r="W913" s="7">
        <v>1.5114000000000001</v>
      </c>
      <c r="X913" s="7">
        <v>6.1</v>
      </c>
      <c r="Y913" s="7">
        <v>5.97</v>
      </c>
      <c r="Z913" s="14">
        <v>1.92</v>
      </c>
      <c r="AA913" s="17">
        <v>1.11938E-2</v>
      </c>
      <c r="AB913" s="3">
        <v>0.98880599999999996</v>
      </c>
      <c r="AC913" s="14" t="s">
        <v>197</v>
      </c>
      <c r="AD913" s="13">
        <v>7</v>
      </c>
      <c r="AE913" s="14">
        <v>6</v>
      </c>
      <c r="AF913" s="13">
        <v>4</v>
      </c>
      <c r="AG913" s="7">
        <v>4</v>
      </c>
      <c r="AH913" s="7">
        <v>0</v>
      </c>
      <c r="AI913" s="7">
        <v>3</v>
      </c>
      <c r="AJ913" s="7">
        <v>3</v>
      </c>
      <c r="AK913" s="14">
        <v>0</v>
      </c>
      <c r="AL913" s="13">
        <v>3</v>
      </c>
      <c r="AM913" s="14">
        <v>3</v>
      </c>
      <c r="AN913" s="7" t="s">
        <v>66</v>
      </c>
      <c r="AO913" s="7" t="s">
        <v>62</v>
      </c>
      <c r="AP913" s="7" t="s">
        <v>62</v>
      </c>
      <c r="AQ913" s="7" t="s">
        <v>5797</v>
      </c>
      <c r="AR913" s="7" t="s">
        <v>62</v>
      </c>
      <c r="AS913" s="7" t="s">
        <v>66</v>
      </c>
      <c r="AT913" s="7" t="s">
        <v>5797</v>
      </c>
      <c r="AU913" s="7" t="s">
        <v>5797</v>
      </c>
      <c r="AV913" s="12">
        <v>0</v>
      </c>
      <c r="AW913" s="12">
        <v>0</v>
      </c>
      <c r="AX913" s="12">
        <v>0</v>
      </c>
      <c r="AY913" s="12">
        <v>1</v>
      </c>
      <c r="AZ913" s="12" t="s">
        <v>5797</v>
      </c>
      <c r="BA913" s="12">
        <v>0</v>
      </c>
      <c r="BB913" s="12">
        <v>1</v>
      </c>
      <c r="BC913" s="12">
        <v>1</v>
      </c>
    </row>
    <row r="914" spans="1:55" x14ac:dyDescent="0.35">
      <c r="A914" s="7" t="s">
        <v>2038</v>
      </c>
      <c r="B914" s="7" t="s">
        <v>2039</v>
      </c>
      <c r="C914" s="13" t="s">
        <v>51</v>
      </c>
      <c r="D914" s="7">
        <v>300</v>
      </c>
      <c r="E914" s="7" t="s">
        <v>101</v>
      </c>
      <c r="F914" s="7"/>
      <c r="G914" s="14" t="s">
        <v>53</v>
      </c>
      <c r="H914" s="13" t="s">
        <v>54</v>
      </c>
      <c r="I914" s="7" t="s">
        <v>92</v>
      </c>
      <c r="J914" s="7" t="s">
        <v>87</v>
      </c>
      <c r="K914" s="7" t="s">
        <v>57</v>
      </c>
      <c r="L914" s="7">
        <v>43</v>
      </c>
      <c r="M914" s="7" t="s">
        <v>58</v>
      </c>
      <c r="N914" s="7"/>
      <c r="P914" s="7" t="s">
        <v>59</v>
      </c>
      <c r="Q914" s="14" t="s">
        <v>59</v>
      </c>
      <c r="R914" t="b">
        <v>0</v>
      </c>
      <c r="S914" s="7">
        <v>147</v>
      </c>
      <c r="T914" s="7">
        <v>8.9</v>
      </c>
      <c r="U914" s="7">
        <v>20.5</v>
      </c>
      <c r="V914" s="7">
        <v>0.85222100000000001</v>
      </c>
      <c r="W914" s="7">
        <v>0.3291</v>
      </c>
      <c r="X914" s="7">
        <v>7.4</v>
      </c>
      <c r="Y914" s="7">
        <v>3.42</v>
      </c>
      <c r="Z914" s="14">
        <v>2.8</v>
      </c>
      <c r="AA914" s="17">
        <v>8.6843199999999995E-2</v>
      </c>
      <c r="AB914" s="3">
        <v>0.913157</v>
      </c>
      <c r="AC914" s="14" t="s">
        <v>197</v>
      </c>
      <c r="AD914" s="13">
        <v>7</v>
      </c>
      <c r="AE914" s="14">
        <v>6</v>
      </c>
      <c r="AF914" s="13">
        <v>4</v>
      </c>
      <c r="AG914" s="7">
        <v>4</v>
      </c>
      <c r="AH914" s="7">
        <v>0</v>
      </c>
      <c r="AI914" s="7">
        <v>3</v>
      </c>
      <c r="AJ914" s="7">
        <v>3</v>
      </c>
      <c r="AK914" s="14">
        <v>0</v>
      </c>
      <c r="AL914" s="13">
        <v>3</v>
      </c>
      <c r="AM914" s="14">
        <v>3</v>
      </c>
      <c r="AN914" s="7" t="s">
        <v>66</v>
      </c>
      <c r="AO914" s="7" t="s">
        <v>62</v>
      </c>
      <c r="AP914" s="7" t="s">
        <v>62</v>
      </c>
      <c r="AQ914" s="7" t="s">
        <v>5797</v>
      </c>
      <c r="AR914" s="7" t="s">
        <v>62</v>
      </c>
      <c r="AS914" s="7" t="s">
        <v>66</v>
      </c>
      <c r="AT914" s="7" t="s">
        <v>70</v>
      </c>
      <c r="AU914" s="7" t="s">
        <v>5797</v>
      </c>
      <c r="AV914" s="12">
        <v>0</v>
      </c>
      <c r="AW914" s="12">
        <v>0</v>
      </c>
      <c r="AX914" s="12">
        <v>0</v>
      </c>
      <c r="AY914" s="12">
        <v>1</v>
      </c>
      <c r="AZ914" s="12">
        <v>1</v>
      </c>
      <c r="BA914" s="12">
        <v>0</v>
      </c>
      <c r="BB914" s="12">
        <v>1</v>
      </c>
      <c r="BC914" s="12">
        <v>1</v>
      </c>
    </row>
    <row r="915" spans="1:55" x14ac:dyDescent="0.35">
      <c r="A915" s="7" t="s">
        <v>2040</v>
      </c>
      <c r="B915" s="7" t="s">
        <v>2041</v>
      </c>
      <c r="C915" s="13" t="s">
        <v>51</v>
      </c>
      <c r="D915" s="7">
        <v>300</v>
      </c>
      <c r="E915" s="7" t="s">
        <v>173</v>
      </c>
      <c r="F915" s="7"/>
      <c r="G915" s="14" t="s">
        <v>53</v>
      </c>
      <c r="H915" s="13" t="s">
        <v>54</v>
      </c>
      <c r="I915" s="7" t="s">
        <v>75</v>
      </c>
      <c r="J915" s="7" t="s">
        <v>87</v>
      </c>
      <c r="K915" s="7" t="s">
        <v>57</v>
      </c>
      <c r="L915" s="7">
        <v>20</v>
      </c>
      <c r="M915" s="7" t="s">
        <v>109</v>
      </c>
      <c r="N915" s="7">
        <v>28</v>
      </c>
      <c r="O915" t="s">
        <v>7875</v>
      </c>
      <c r="P915" s="7" t="s">
        <v>59</v>
      </c>
      <c r="Q915" s="14" t="s">
        <v>59</v>
      </c>
      <c r="R915" t="b">
        <v>0</v>
      </c>
      <c r="S915" s="7">
        <v>1100</v>
      </c>
      <c r="T915" s="7">
        <v>20</v>
      </c>
      <c r="U915" s="7">
        <v>29.92</v>
      </c>
      <c r="V915" s="7">
        <v>0.69853340000000008</v>
      </c>
      <c r="W915" s="7">
        <v>1.5204200000000001</v>
      </c>
      <c r="X915" s="7">
        <v>6.6</v>
      </c>
      <c r="Y915" s="7">
        <v>3.17</v>
      </c>
      <c r="Z915" s="14">
        <v>3.54</v>
      </c>
      <c r="AA915" s="17">
        <v>1E-4</v>
      </c>
      <c r="AB915" s="3">
        <v>0.99990000000000001</v>
      </c>
      <c r="AC915" s="14" t="s">
        <v>197</v>
      </c>
      <c r="AD915" s="13">
        <v>7</v>
      </c>
      <c r="AE915" s="14">
        <v>6</v>
      </c>
      <c r="AF915" s="13">
        <v>4</v>
      </c>
      <c r="AG915" s="7">
        <v>4</v>
      </c>
      <c r="AH915" s="7">
        <v>0</v>
      </c>
      <c r="AI915" s="7">
        <v>3</v>
      </c>
      <c r="AJ915" s="7">
        <v>3</v>
      </c>
      <c r="AK915" s="14">
        <v>0</v>
      </c>
      <c r="AL915" s="13">
        <v>3</v>
      </c>
      <c r="AM915" s="14">
        <v>3</v>
      </c>
      <c r="AN915" s="7" t="s">
        <v>66</v>
      </c>
      <c r="AO915" s="7" t="s">
        <v>62</v>
      </c>
      <c r="AP915" s="7" t="s">
        <v>66</v>
      </c>
      <c r="AQ915" s="7" t="s">
        <v>70</v>
      </c>
      <c r="AR915" s="7" t="s">
        <v>70</v>
      </c>
      <c r="AS915" s="7" t="s">
        <v>5797</v>
      </c>
      <c r="AT915" s="7" t="s">
        <v>70</v>
      </c>
      <c r="AU915" s="7" t="s">
        <v>70</v>
      </c>
      <c r="AV915" s="12">
        <v>1</v>
      </c>
      <c r="AW915" s="12">
        <v>0</v>
      </c>
      <c r="AX915" s="12">
        <v>0</v>
      </c>
      <c r="AY915" s="12">
        <v>1</v>
      </c>
      <c r="AZ915" s="12">
        <v>1</v>
      </c>
      <c r="BA915" s="12">
        <v>0</v>
      </c>
      <c r="BB915" s="12" t="s">
        <v>5797</v>
      </c>
      <c r="BC915" s="12">
        <v>1</v>
      </c>
    </row>
    <row r="916" spans="1:55" x14ac:dyDescent="0.35">
      <c r="A916" s="7" t="s">
        <v>2042</v>
      </c>
      <c r="B916" s="7" t="s">
        <v>2043</v>
      </c>
      <c r="C916" s="13" t="s">
        <v>51</v>
      </c>
      <c r="D916" s="7">
        <v>300</v>
      </c>
      <c r="E916" s="7" t="s">
        <v>122</v>
      </c>
      <c r="F916" s="7"/>
      <c r="G916" s="14" t="s">
        <v>53</v>
      </c>
      <c r="H916" s="13" t="s">
        <v>54</v>
      </c>
      <c r="I916" s="7" t="s">
        <v>92</v>
      </c>
      <c r="J916" s="7" t="s">
        <v>56</v>
      </c>
      <c r="K916" s="7" t="s">
        <v>84</v>
      </c>
      <c r="L916" s="7">
        <v>50.7</v>
      </c>
      <c r="M916" s="7" t="s">
        <v>58</v>
      </c>
      <c r="N916" s="7">
        <v>32</v>
      </c>
      <c r="P916" s="7" t="s">
        <v>59</v>
      </c>
      <c r="Q916" s="14" t="s">
        <v>59</v>
      </c>
      <c r="R916" t="b">
        <v>0</v>
      </c>
      <c r="S916" s="7">
        <v>1008</v>
      </c>
      <c r="T916" s="7">
        <v>17.559999999999999</v>
      </c>
      <c r="U916" s="7">
        <v>28.86</v>
      </c>
      <c r="V916" s="7">
        <v>1.0531334000000001</v>
      </c>
      <c r="W916" s="7">
        <v>1.44052</v>
      </c>
      <c r="X916" s="7">
        <v>6.2</v>
      </c>
      <c r="Y916" s="7">
        <v>5.9</v>
      </c>
      <c r="Z916" s="14">
        <v>2.14</v>
      </c>
      <c r="AA916" s="17">
        <v>5.0011300000000002E-2</v>
      </c>
      <c r="AB916" s="3">
        <v>0.94998899999999997</v>
      </c>
      <c r="AC916" s="14" t="s">
        <v>197</v>
      </c>
      <c r="AD916" s="13">
        <v>7</v>
      </c>
      <c r="AE916" s="14">
        <v>6</v>
      </c>
      <c r="AF916" s="13">
        <v>4</v>
      </c>
      <c r="AG916" s="7">
        <v>4</v>
      </c>
      <c r="AH916" s="7">
        <v>0</v>
      </c>
      <c r="AI916" s="7">
        <v>3</v>
      </c>
      <c r="AJ916" s="7">
        <v>3</v>
      </c>
      <c r="AK916" s="14">
        <v>0</v>
      </c>
      <c r="AL916" s="13">
        <v>3</v>
      </c>
      <c r="AM916" s="14">
        <v>3</v>
      </c>
      <c r="AN916" s="7" t="s">
        <v>66</v>
      </c>
      <c r="AO916" s="7" t="s">
        <v>62</v>
      </c>
      <c r="AP916" s="7" t="s">
        <v>62</v>
      </c>
      <c r="AQ916" s="7" t="s">
        <v>5797</v>
      </c>
      <c r="AR916" s="7" t="s">
        <v>62</v>
      </c>
      <c r="AS916" s="7" t="s">
        <v>5797</v>
      </c>
      <c r="AT916" s="7" t="s">
        <v>5797</v>
      </c>
      <c r="AU916" s="7" t="s">
        <v>70</v>
      </c>
      <c r="AV916" s="12">
        <v>0</v>
      </c>
      <c r="AW916" s="12">
        <v>0</v>
      </c>
      <c r="AX916" s="12">
        <v>1</v>
      </c>
      <c r="AY916" s="12">
        <v>1</v>
      </c>
      <c r="AZ916" s="12">
        <v>1</v>
      </c>
      <c r="BA916" s="12">
        <v>0</v>
      </c>
      <c r="BB916" s="12" t="s">
        <v>5797</v>
      </c>
      <c r="BC916" s="12">
        <v>1</v>
      </c>
    </row>
    <row r="917" spans="1:55" x14ac:dyDescent="0.35">
      <c r="A917" s="7" t="s">
        <v>2044</v>
      </c>
      <c r="B917" s="7" t="s">
        <v>2045</v>
      </c>
      <c r="C917" s="13" t="s">
        <v>51</v>
      </c>
      <c r="D917" s="7">
        <v>300</v>
      </c>
      <c r="E917" s="7" t="s">
        <v>158</v>
      </c>
      <c r="F917" s="7"/>
      <c r="G917" s="14" t="s">
        <v>53</v>
      </c>
      <c r="H917" s="13" t="s">
        <v>54</v>
      </c>
      <c r="I917" s="7" t="s">
        <v>75</v>
      </c>
      <c r="J917" s="7" t="s">
        <v>87</v>
      </c>
      <c r="K917" s="7" t="s">
        <v>57</v>
      </c>
      <c r="L917" s="7">
        <v>19</v>
      </c>
      <c r="M917" s="7" t="s">
        <v>109</v>
      </c>
      <c r="N917" s="7">
        <v>38</v>
      </c>
      <c r="O917" t="s">
        <v>7875</v>
      </c>
      <c r="P917" s="7" t="s">
        <v>113</v>
      </c>
      <c r="Q917" s="14" t="s">
        <v>56</v>
      </c>
      <c r="R917" t="b">
        <v>0</v>
      </c>
      <c r="S917" s="7">
        <v>1630</v>
      </c>
      <c r="T917" s="7">
        <v>17.100000000000001</v>
      </c>
      <c r="U917" s="7">
        <v>26.62</v>
      </c>
      <c r="V917" s="7">
        <v>0.40326659999999998</v>
      </c>
      <c r="W917" s="7">
        <v>2.6251199999999999</v>
      </c>
      <c r="X917" s="7">
        <v>5.3</v>
      </c>
      <c r="Y917" s="7">
        <v>3.4</v>
      </c>
      <c r="Z917" s="14">
        <v>3.69</v>
      </c>
      <c r="AA917" s="17">
        <v>1E-4</v>
      </c>
      <c r="AB917" s="3">
        <v>0.99990000000000001</v>
      </c>
      <c r="AC917" s="14" t="s">
        <v>197</v>
      </c>
      <c r="AD917" s="13">
        <v>7</v>
      </c>
      <c r="AE917" s="14">
        <v>6</v>
      </c>
      <c r="AF917" s="13">
        <v>4</v>
      </c>
      <c r="AG917" s="7">
        <v>4</v>
      </c>
      <c r="AH917" s="7">
        <v>0</v>
      </c>
      <c r="AI917" s="7">
        <v>3</v>
      </c>
      <c r="AJ917" s="7">
        <v>3</v>
      </c>
      <c r="AK917" s="14">
        <v>0</v>
      </c>
      <c r="AL917" s="13">
        <v>3</v>
      </c>
      <c r="AM917" s="14">
        <v>3</v>
      </c>
      <c r="AN917" s="7" t="s">
        <v>66</v>
      </c>
      <c r="AO917" s="7" t="s">
        <v>62</v>
      </c>
      <c r="AP917" s="7" t="s">
        <v>66</v>
      </c>
      <c r="AQ917" s="7" t="s">
        <v>70</v>
      </c>
      <c r="AR917" s="7" t="s">
        <v>70</v>
      </c>
      <c r="AS917" s="7" t="s">
        <v>66</v>
      </c>
      <c r="AT917" s="7" t="s">
        <v>70</v>
      </c>
      <c r="AU917" s="7" t="s">
        <v>70</v>
      </c>
      <c r="AV917" s="12">
        <v>0</v>
      </c>
      <c r="AW917" s="12">
        <v>0</v>
      </c>
      <c r="AX917" s="12">
        <v>0</v>
      </c>
      <c r="AY917" s="12">
        <v>1</v>
      </c>
      <c r="AZ917" s="12">
        <v>1</v>
      </c>
      <c r="BA917" s="12">
        <v>0</v>
      </c>
      <c r="BB917" s="12">
        <v>1</v>
      </c>
      <c r="BC917" s="12">
        <v>1</v>
      </c>
    </row>
    <row r="918" spans="1:55" x14ac:dyDescent="0.35">
      <c r="A918" s="7" t="s">
        <v>2046</v>
      </c>
      <c r="B918" s="7" t="s">
        <v>2047</v>
      </c>
      <c r="C918" s="13" t="s">
        <v>51</v>
      </c>
      <c r="D918" s="7">
        <v>300</v>
      </c>
      <c r="E918" s="7" t="s">
        <v>89</v>
      </c>
      <c r="F918" s="7">
        <v>1777</v>
      </c>
      <c r="G918" s="14" t="s">
        <v>53</v>
      </c>
      <c r="H918" s="13" t="s">
        <v>54</v>
      </c>
      <c r="I918" s="7" t="s">
        <v>75</v>
      </c>
      <c r="J918" s="7" t="s">
        <v>56</v>
      </c>
      <c r="K918" s="7" t="s">
        <v>57</v>
      </c>
      <c r="L918" s="7">
        <v>19.2</v>
      </c>
      <c r="M918" s="7" t="s">
        <v>85</v>
      </c>
      <c r="N918" s="7">
        <v>56</v>
      </c>
      <c r="O918" t="s">
        <v>7875</v>
      </c>
      <c r="P918" s="7" t="s">
        <v>77</v>
      </c>
      <c r="Q918" s="14" t="s">
        <v>59</v>
      </c>
      <c r="R918" t="b">
        <v>0</v>
      </c>
      <c r="S918" s="7">
        <v>956</v>
      </c>
      <c r="T918" s="7">
        <v>17.559999999999999</v>
      </c>
      <c r="U918" s="7">
        <v>27.36</v>
      </c>
      <c r="V918" s="7">
        <v>0.78233339999999996</v>
      </c>
      <c r="W918" s="7">
        <v>1.6203799999999999</v>
      </c>
      <c r="X918" s="7">
        <v>6</v>
      </c>
      <c r="Y918" s="7">
        <v>2.87</v>
      </c>
      <c r="Z918" s="14">
        <v>3.68</v>
      </c>
      <c r="AA918" s="17">
        <v>2.31705E-2</v>
      </c>
      <c r="AB918" s="3">
        <v>0.97682999999999998</v>
      </c>
      <c r="AC918" s="14" t="s">
        <v>197</v>
      </c>
      <c r="AD918" s="13">
        <v>7</v>
      </c>
      <c r="AE918" s="14">
        <v>6</v>
      </c>
      <c r="AF918" s="13">
        <v>4</v>
      </c>
      <c r="AG918" s="7">
        <v>4</v>
      </c>
      <c r="AH918" s="7">
        <v>0</v>
      </c>
      <c r="AI918" s="7">
        <v>3</v>
      </c>
      <c r="AJ918" s="7">
        <v>3</v>
      </c>
      <c r="AK918" s="14">
        <v>0</v>
      </c>
      <c r="AL918" s="13">
        <v>3</v>
      </c>
      <c r="AM918" s="14">
        <v>3</v>
      </c>
      <c r="AN918" s="7" t="s">
        <v>66</v>
      </c>
      <c r="AO918" s="7" t="s">
        <v>62</v>
      </c>
      <c r="AP918" s="7" t="s">
        <v>62</v>
      </c>
      <c r="AQ918" s="7" t="s">
        <v>70</v>
      </c>
      <c r="AR918" s="7" t="s">
        <v>62</v>
      </c>
      <c r="AS918" s="7" t="s">
        <v>66</v>
      </c>
      <c r="AT918" s="7" t="s">
        <v>5797</v>
      </c>
      <c r="AU918" s="7" t="s">
        <v>70</v>
      </c>
      <c r="AV918" s="12">
        <v>0</v>
      </c>
      <c r="AW918" s="12">
        <v>0</v>
      </c>
      <c r="AX918" s="12">
        <v>0</v>
      </c>
      <c r="AY918" s="12" t="s">
        <v>5797</v>
      </c>
      <c r="AZ918" s="12">
        <v>1</v>
      </c>
      <c r="BA918" s="12">
        <v>0</v>
      </c>
      <c r="BB918" s="12">
        <v>1</v>
      </c>
      <c r="BC918" s="12">
        <v>1</v>
      </c>
    </row>
    <row r="919" spans="1:55" x14ac:dyDescent="0.35">
      <c r="A919" s="7" t="s">
        <v>2048</v>
      </c>
      <c r="B919" s="7" t="s">
        <v>2049</v>
      </c>
      <c r="C919" s="13" t="s">
        <v>51</v>
      </c>
      <c r="D919" s="7">
        <v>300</v>
      </c>
      <c r="E919" s="7" t="s">
        <v>100</v>
      </c>
      <c r="F919" s="7">
        <v>1760</v>
      </c>
      <c r="G919" s="14" t="s">
        <v>53</v>
      </c>
      <c r="H919" s="13" t="s">
        <v>54</v>
      </c>
      <c r="I919" s="7" t="s">
        <v>107</v>
      </c>
      <c r="J919" s="7" t="s">
        <v>87</v>
      </c>
      <c r="K919" s="7" t="s">
        <v>57</v>
      </c>
      <c r="L919" s="7">
        <v>46.8</v>
      </c>
      <c r="M919" s="7" t="s">
        <v>58</v>
      </c>
      <c r="N919" s="7">
        <v>34</v>
      </c>
      <c r="O919" t="s">
        <v>7875</v>
      </c>
      <c r="P919" s="7" t="s">
        <v>59</v>
      </c>
      <c r="Q919" s="14" t="s">
        <v>59</v>
      </c>
      <c r="R919" t="b">
        <v>0</v>
      </c>
      <c r="S919" s="7">
        <v>598</v>
      </c>
      <c r="T919" s="7">
        <v>13.78</v>
      </c>
      <c r="U919" s="7">
        <v>28.24</v>
      </c>
      <c r="V919" s="7">
        <v>1.1094006000000001</v>
      </c>
      <c r="W919" s="7">
        <v>0.73836000000000002</v>
      </c>
      <c r="X919" s="7">
        <v>7.1</v>
      </c>
      <c r="Y919" s="7">
        <v>3.97</v>
      </c>
      <c r="Z919" s="14">
        <v>3.9</v>
      </c>
      <c r="AA919" s="17">
        <v>1.35447E-2</v>
      </c>
      <c r="AB919" s="3">
        <v>0.98645499999999997</v>
      </c>
      <c r="AC919" s="14" t="s">
        <v>197</v>
      </c>
      <c r="AD919" s="13">
        <v>7</v>
      </c>
      <c r="AE919" s="14">
        <v>6</v>
      </c>
      <c r="AF919" s="13">
        <v>4</v>
      </c>
      <c r="AG919" s="7">
        <v>4</v>
      </c>
      <c r="AH919" s="7">
        <v>0</v>
      </c>
      <c r="AI919" s="7">
        <v>3</v>
      </c>
      <c r="AJ919" s="7">
        <v>3</v>
      </c>
      <c r="AK919" s="14">
        <v>0</v>
      </c>
      <c r="AL919" s="13">
        <v>3</v>
      </c>
      <c r="AM919" s="14">
        <v>3</v>
      </c>
      <c r="AN919" s="7" t="s">
        <v>66</v>
      </c>
      <c r="AO919" s="7" t="s">
        <v>62</v>
      </c>
      <c r="AP919" s="7" t="s">
        <v>62</v>
      </c>
      <c r="AQ919" s="7" t="s">
        <v>70</v>
      </c>
      <c r="AR919" s="7" t="s">
        <v>62</v>
      </c>
      <c r="AS919" s="7" t="s">
        <v>66</v>
      </c>
      <c r="AT919" s="7" t="s">
        <v>5797</v>
      </c>
      <c r="AU919" s="7" t="s">
        <v>70</v>
      </c>
      <c r="AV919" s="12">
        <v>0</v>
      </c>
      <c r="AW919" s="12">
        <v>0</v>
      </c>
      <c r="AX919" s="12">
        <v>0</v>
      </c>
      <c r="AY919" s="12">
        <v>1</v>
      </c>
      <c r="AZ919" s="12">
        <v>1</v>
      </c>
      <c r="BA919" s="12">
        <v>0</v>
      </c>
      <c r="BB919" s="12">
        <v>1</v>
      </c>
      <c r="BC919" s="12">
        <v>1</v>
      </c>
    </row>
    <row r="920" spans="1:55" x14ac:dyDescent="0.35">
      <c r="A920" s="7" t="s">
        <v>2050</v>
      </c>
      <c r="B920" s="7" t="s">
        <v>2051</v>
      </c>
      <c r="C920" s="13" t="s">
        <v>51</v>
      </c>
      <c r="D920" s="7">
        <v>300</v>
      </c>
      <c r="E920" s="7" t="s">
        <v>89</v>
      </c>
      <c r="F920" s="7">
        <v>1400</v>
      </c>
      <c r="G920" s="14" t="s">
        <v>53</v>
      </c>
      <c r="H920" s="13" t="s">
        <v>54</v>
      </c>
      <c r="I920" s="7" t="s">
        <v>121</v>
      </c>
      <c r="J920" s="7" t="s">
        <v>56</v>
      </c>
      <c r="K920" s="7" t="s">
        <v>57</v>
      </c>
      <c r="L920" s="7">
        <v>32</v>
      </c>
      <c r="M920" s="7" t="s">
        <v>86</v>
      </c>
      <c r="N920" s="7">
        <v>36</v>
      </c>
      <c r="O920" t="s">
        <v>7875</v>
      </c>
      <c r="P920" s="7" t="s">
        <v>59</v>
      </c>
      <c r="Q920" s="14" t="s">
        <v>59</v>
      </c>
      <c r="R920" t="b">
        <v>0</v>
      </c>
      <c r="S920" s="7">
        <v>771</v>
      </c>
      <c r="T920" s="7">
        <v>14.26</v>
      </c>
      <c r="U920" s="7">
        <v>22.74</v>
      </c>
      <c r="V920" s="7">
        <v>0.52326660000000003</v>
      </c>
      <c r="W920" s="7">
        <v>1.5073799999999999</v>
      </c>
      <c r="X920" s="7">
        <v>5.5</v>
      </c>
      <c r="Y920" s="7">
        <v>3.26</v>
      </c>
      <c r="Z920" s="14">
        <v>4.17</v>
      </c>
      <c r="AA920" s="17">
        <v>2.8607500000000001E-2</v>
      </c>
      <c r="AB920" s="3">
        <v>0.97139299999999995</v>
      </c>
      <c r="AC920" s="14" t="s">
        <v>197</v>
      </c>
      <c r="AD920" s="13">
        <v>7</v>
      </c>
      <c r="AE920" s="14">
        <v>6</v>
      </c>
      <c r="AF920" s="13">
        <v>4</v>
      </c>
      <c r="AG920" s="7">
        <v>4</v>
      </c>
      <c r="AH920" s="7">
        <v>0</v>
      </c>
      <c r="AI920" s="7">
        <v>3</v>
      </c>
      <c r="AJ920" s="7">
        <v>3</v>
      </c>
      <c r="AK920" s="14">
        <v>0</v>
      </c>
      <c r="AL920" s="13">
        <v>3</v>
      </c>
      <c r="AM920" s="14">
        <v>3</v>
      </c>
      <c r="AN920" s="7" t="s">
        <v>66</v>
      </c>
      <c r="AO920" s="7" t="s">
        <v>62</v>
      </c>
      <c r="AP920" s="7" t="s">
        <v>62</v>
      </c>
      <c r="AQ920" s="7" t="s">
        <v>70</v>
      </c>
      <c r="AR920" s="7" t="s">
        <v>62</v>
      </c>
      <c r="AS920" s="7" t="s">
        <v>5797</v>
      </c>
      <c r="AT920" s="7" t="s">
        <v>70</v>
      </c>
      <c r="AU920" s="7" t="s">
        <v>70</v>
      </c>
      <c r="AV920" s="12">
        <v>0</v>
      </c>
      <c r="AW920" s="12">
        <v>0</v>
      </c>
      <c r="AX920" s="12">
        <v>0</v>
      </c>
      <c r="AY920" s="12">
        <v>1</v>
      </c>
      <c r="AZ920" s="12" t="s">
        <v>5797</v>
      </c>
      <c r="BA920" s="12">
        <v>0</v>
      </c>
      <c r="BB920" s="12">
        <v>1</v>
      </c>
      <c r="BC920" s="12">
        <v>1</v>
      </c>
    </row>
    <row r="921" spans="1:55" x14ac:dyDescent="0.35">
      <c r="A921" s="7" t="s">
        <v>2052</v>
      </c>
      <c r="B921" s="7" t="s">
        <v>2053</v>
      </c>
      <c r="C921" s="13" t="s">
        <v>51</v>
      </c>
      <c r="D921" s="7">
        <v>300</v>
      </c>
      <c r="E921" s="7" t="s">
        <v>80</v>
      </c>
      <c r="F921" s="7">
        <v>1500</v>
      </c>
      <c r="G921" s="14" t="s">
        <v>53</v>
      </c>
      <c r="H921" s="13" t="s">
        <v>54</v>
      </c>
      <c r="I921" s="7" t="s">
        <v>83</v>
      </c>
      <c r="J921" s="7" t="s">
        <v>76</v>
      </c>
      <c r="K921" s="7" t="s">
        <v>84</v>
      </c>
      <c r="L921" s="7">
        <v>35</v>
      </c>
      <c r="M921" s="7" t="s">
        <v>58</v>
      </c>
      <c r="N921" s="7">
        <v>37</v>
      </c>
      <c r="O921" t="s">
        <v>7833</v>
      </c>
      <c r="P921" s="7" t="s">
        <v>59</v>
      </c>
      <c r="Q921" s="14" t="s">
        <v>59</v>
      </c>
      <c r="R921" t="b">
        <v>0</v>
      </c>
      <c r="S921" s="7">
        <v>566</v>
      </c>
      <c r="T921" s="7">
        <v>15.56</v>
      </c>
      <c r="U921" s="7">
        <v>26.6</v>
      </c>
      <c r="V921" s="7">
        <v>0.83306679999999989</v>
      </c>
      <c r="W921" s="7">
        <v>0.94308000000000003</v>
      </c>
      <c r="X921" s="7">
        <v>6.2</v>
      </c>
      <c r="Y921" s="7">
        <v>4.21</v>
      </c>
      <c r="Z921" s="14">
        <v>2.6</v>
      </c>
      <c r="AA921" s="17">
        <v>1E-4</v>
      </c>
      <c r="AB921" s="3">
        <v>0.99990000000000001</v>
      </c>
      <c r="AC921" s="14" t="s">
        <v>197</v>
      </c>
      <c r="AD921" s="13">
        <v>7</v>
      </c>
      <c r="AE921" s="14">
        <v>6</v>
      </c>
      <c r="AF921" s="13">
        <v>4</v>
      </c>
      <c r="AG921" s="7">
        <v>4</v>
      </c>
      <c r="AH921" s="7">
        <v>0</v>
      </c>
      <c r="AI921" s="7">
        <v>3</v>
      </c>
      <c r="AJ921" s="7">
        <v>3</v>
      </c>
      <c r="AK921" s="14">
        <v>0</v>
      </c>
      <c r="AL921" s="13">
        <v>3</v>
      </c>
      <c r="AM921" s="14">
        <v>3</v>
      </c>
      <c r="AN921" s="7" t="s">
        <v>66</v>
      </c>
      <c r="AO921" s="7" t="s">
        <v>62</v>
      </c>
      <c r="AP921" s="7" t="s">
        <v>66</v>
      </c>
      <c r="AQ921" s="7" t="s">
        <v>70</v>
      </c>
      <c r="AR921" s="7" t="s">
        <v>70</v>
      </c>
      <c r="AS921" s="7" t="s">
        <v>5797</v>
      </c>
      <c r="AT921" s="7" t="s">
        <v>70</v>
      </c>
      <c r="AU921" s="7" t="s">
        <v>70</v>
      </c>
      <c r="AV921" s="12">
        <v>0</v>
      </c>
      <c r="AW921" s="12">
        <v>0</v>
      </c>
      <c r="AX921" s="12">
        <v>0</v>
      </c>
      <c r="AY921" s="12">
        <v>1</v>
      </c>
      <c r="AZ921" s="12">
        <v>1</v>
      </c>
      <c r="BA921" s="12">
        <v>0</v>
      </c>
      <c r="BB921" s="12">
        <v>1</v>
      </c>
      <c r="BC921" s="12">
        <v>1</v>
      </c>
    </row>
    <row r="922" spans="1:55" x14ac:dyDescent="0.35">
      <c r="A922" s="7" t="s">
        <v>2054</v>
      </c>
      <c r="B922" s="7" t="s">
        <v>2055</v>
      </c>
      <c r="C922" s="13" t="s">
        <v>51</v>
      </c>
      <c r="D922" s="7">
        <v>300</v>
      </c>
      <c r="E922" s="7" t="s">
        <v>100</v>
      </c>
      <c r="F922" s="7">
        <v>1880</v>
      </c>
      <c r="G922" s="14" t="s">
        <v>53</v>
      </c>
      <c r="H922" s="13" t="s">
        <v>54</v>
      </c>
      <c r="I922" s="7" t="s">
        <v>83</v>
      </c>
      <c r="J922" s="7" t="s">
        <v>56</v>
      </c>
      <c r="K922" s="7" t="s">
        <v>57</v>
      </c>
      <c r="L922" s="7">
        <v>34</v>
      </c>
      <c r="M922" s="7" t="s">
        <v>58</v>
      </c>
      <c r="N922" s="7">
        <v>32</v>
      </c>
      <c r="O922" t="s">
        <v>7875</v>
      </c>
      <c r="P922" s="7" t="s">
        <v>59</v>
      </c>
      <c r="Q922" s="14" t="s">
        <v>56</v>
      </c>
      <c r="R922" t="b">
        <v>0</v>
      </c>
      <c r="S922" s="7">
        <v>693</v>
      </c>
      <c r="T922" s="7">
        <v>13.46</v>
      </c>
      <c r="U922" s="7">
        <v>27.78</v>
      </c>
      <c r="V922" s="7">
        <v>1.1496645999999999</v>
      </c>
      <c r="W922" s="7">
        <v>0.86437999999999993</v>
      </c>
      <c r="X922" s="7"/>
      <c r="Y922" s="7"/>
      <c r="Z922" s="14"/>
      <c r="AA922" s="17">
        <v>1E-4</v>
      </c>
      <c r="AB922" s="3">
        <v>0.99990000000000001</v>
      </c>
      <c r="AC922" s="14" t="s">
        <v>197</v>
      </c>
      <c r="AD922" s="13">
        <v>7</v>
      </c>
      <c r="AE922" s="14">
        <v>6</v>
      </c>
      <c r="AF922" s="13">
        <v>4</v>
      </c>
      <c r="AG922" s="7">
        <v>4</v>
      </c>
      <c r="AH922" s="7">
        <v>0</v>
      </c>
      <c r="AI922" s="7">
        <v>3</v>
      </c>
      <c r="AJ922" s="7">
        <v>3</v>
      </c>
      <c r="AK922" s="14">
        <v>0</v>
      </c>
      <c r="AL922" s="13">
        <v>3</v>
      </c>
      <c r="AM922" s="14">
        <v>3</v>
      </c>
      <c r="AN922" s="7" t="s">
        <v>66</v>
      </c>
      <c r="AO922" s="7" t="s">
        <v>62</v>
      </c>
      <c r="AP922" s="7" t="s">
        <v>66</v>
      </c>
      <c r="AQ922" s="7" t="s">
        <v>70</v>
      </c>
      <c r="AR922" s="7" t="s">
        <v>70</v>
      </c>
      <c r="AS922" s="7" t="s">
        <v>5797</v>
      </c>
      <c r="AT922" s="7" t="s">
        <v>70</v>
      </c>
      <c r="AU922" s="7" t="s">
        <v>70</v>
      </c>
      <c r="AV922" s="12">
        <v>0</v>
      </c>
      <c r="AW922" s="12">
        <v>0</v>
      </c>
      <c r="AX922" s="12">
        <v>0</v>
      </c>
      <c r="AY922" s="12">
        <v>1</v>
      </c>
      <c r="AZ922" s="12">
        <v>1</v>
      </c>
      <c r="BA922" s="12">
        <v>0</v>
      </c>
      <c r="BB922" s="12">
        <v>1</v>
      </c>
      <c r="BC922" s="12">
        <v>1</v>
      </c>
    </row>
    <row r="923" spans="1:55" x14ac:dyDescent="0.35">
      <c r="A923" s="7" t="s">
        <v>2056</v>
      </c>
      <c r="B923" s="7" t="s">
        <v>2057</v>
      </c>
      <c r="C923" s="13" t="s">
        <v>51</v>
      </c>
      <c r="D923" s="7">
        <v>300</v>
      </c>
      <c r="E923" s="7" t="s">
        <v>100</v>
      </c>
      <c r="F923" s="7"/>
      <c r="G923" s="14" t="s">
        <v>53</v>
      </c>
      <c r="H923" s="13" t="s">
        <v>82</v>
      </c>
      <c r="I923" s="7" t="s">
        <v>75</v>
      </c>
      <c r="J923" s="7" t="s">
        <v>56</v>
      </c>
      <c r="K923" s="7" t="s">
        <v>84</v>
      </c>
      <c r="L923" s="7">
        <v>25</v>
      </c>
      <c r="M923" s="7" t="s">
        <v>85</v>
      </c>
      <c r="N923" s="7">
        <v>47</v>
      </c>
      <c r="O923" t="s">
        <v>7833</v>
      </c>
      <c r="P923" s="7" t="s">
        <v>59</v>
      </c>
      <c r="Q923" s="14" t="s">
        <v>59</v>
      </c>
      <c r="R923" t="b">
        <v>0</v>
      </c>
      <c r="S923" s="7">
        <v>338</v>
      </c>
      <c r="T923" s="7">
        <v>8.44</v>
      </c>
      <c r="U923" s="7">
        <v>22.64</v>
      </c>
      <c r="V923" s="7">
        <v>0.67326680000000005</v>
      </c>
      <c r="W923" s="7">
        <v>0.51183999999999996</v>
      </c>
      <c r="X923" s="7">
        <v>7.2</v>
      </c>
      <c r="Y923" s="7">
        <v>5.27</v>
      </c>
      <c r="Z923" s="14">
        <v>2.1800000000000002</v>
      </c>
      <c r="AA923" s="17">
        <v>2.8564599999999999E-2</v>
      </c>
      <c r="AB923" s="3">
        <v>0.97143500000000005</v>
      </c>
      <c r="AC923" s="14" t="s">
        <v>197</v>
      </c>
      <c r="AD923" s="13">
        <v>7</v>
      </c>
      <c r="AE923" s="14">
        <v>6</v>
      </c>
      <c r="AF923" s="13">
        <v>4</v>
      </c>
      <c r="AG923" s="7">
        <v>4</v>
      </c>
      <c r="AH923" s="7">
        <v>0</v>
      </c>
      <c r="AI923" s="7">
        <v>3</v>
      </c>
      <c r="AJ923" s="7">
        <v>3</v>
      </c>
      <c r="AK923" s="14">
        <v>0</v>
      </c>
      <c r="AL923" s="13">
        <v>3</v>
      </c>
      <c r="AM923" s="14">
        <v>3</v>
      </c>
      <c r="AN923" s="7" t="s">
        <v>66</v>
      </c>
      <c r="AO923" s="7" t="s">
        <v>62</v>
      </c>
      <c r="AP923" s="7" t="s">
        <v>62</v>
      </c>
      <c r="AQ923" s="7" t="s">
        <v>70</v>
      </c>
      <c r="AR923" s="7" t="s">
        <v>62</v>
      </c>
      <c r="AS923" s="7" t="s">
        <v>5797</v>
      </c>
      <c r="AT923" s="7" t="s">
        <v>70</v>
      </c>
      <c r="AU923" s="7" t="s">
        <v>70</v>
      </c>
      <c r="AV923" s="12">
        <v>0</v>
      </c>
      <c r="AW923" s="12">
        <v>0</v>
      </c>
      <c r="AX923" s="12">
        <v>0</v>
      </c>
      <c r="AY923" s="12">
        <v>1</v>
      </c>
      <c r="AZ923" s="12">
        <v>1</v>
      </c>
      <c r="BA923" s="12">
        <v>0</v>
      </c>
      <c r="BB923" s="12">
        <v>1</v>
      </c>
      <c r="BC923" s="12">
        <v>1</v>
      </c>
    </row>
    <row r="924" spans="1:55" x14ac:dyDescent="0.35">
      <c r="A924" s="7" t="s">
        <v>2058</v>
      </c>
      <c r="B924" s="7" t="s">
        <v>2059</v>
      </c>
      <c r="C924" s="13" t="s">
        <v>51</v>
      </c>
      <c r="D924" s="7">
        <v>300</v>
      </c>
      <c r="E924" s="7" t="s">
        <v>100</v>
      </c>
      <c r="F924" s="7">
        <v>1524</v>
      </c>
      <c r="G924" s="14" t="s">
        <v>53</v>
      </c>
      <c r="H924" s="13" t="s">
        <v>54</v>
      </c>
      <c r="I924" s="7" t="s">
        <v>75</v>
      </c>
      <c r="J924" s="7" t="s">
        <v>56</v>
      </c>
      <c r="K924" s="7" t="s">
        <v>57</v>
      </c>
      <c r="L924" s="7">
        <v>30</v>
      </c>
      <c r="M924" s="7" t="s">
        <v>58</v>
      </c>
      <c r="N924" s="7">
        <v>35</v>
      </c>
      <c r="O924" t="s">
        <v>7875</v>
      </c>
      <c r="P924" s="7" t="s">
        <v>59</v>
      </c>
      <c r="Q924" s="14" t="s">
        <v>59</v>
      </c>
      <c r="R924" t="b">
        <v>0</v>
      </c>
      <c r="S924" s="7">
        <v>576</v>
      </c>
      <c r="T924" s="7">
        <v>14.86</v>
      </c>
      <c r="U924" s="7">
        <v>27.02</v>
      </c>
      <c r="V924" s="7">
        <v>0.92273260000000001</v>
      </c>
      <c r="W924" s="7">
        <v>0.78500000000000003</v>
      </c>
      <c r="X924" s="7">
        <v>7</v>
      </c>
      <c r="Y924" s="7">
        <v>5.31</v>
      </c>
      <c r="Z924" s="14">
        <v>2.34</v>
      </c>
      <c r="AA924" s="17">
        <v>5.9842800000000002E-2</v>
      </c>
      <c r="AB924" s="3">
        <v>0.94015700000000002</v>
      </c>
      <c r="AC924" s="14" t="s">
        <v>197</v>
      </c>
      <c r="AD924" s="13">
        <v>7</v>
      </c>
      <c r="AE924" s="14">
        <v>6</v>
      </c>
      <c r="AF924" s="13">
        <v>4</v>
      </c>
      <c r="AG924" s="7">
        <v>4</v>
      </c>
      <c r="AH924" s="7">
        <v>0</v>
      </c>
      <c r="AI924" s="7">
        <v>3</v>
      </c>
      <c r="AJ924" s="7">
        <v>3</v>
      </c>
      <c r="AK924" s="14">
        <v>0</v>
      </c>
      <c r="AL924" s="13">
        <v>3</v>
      </c>
      <c r="AM924" s="14">
        <v>3</v>
      </c>
      <c r="AN924" s="7" t="s">
        <v>66</v>
      </c>
      <c r="AO924" s="7" t="s">
        <v>62</v>
      </c>
      <c r="AP924" s="7" t="s">
        <v>62</v>
      </c>
      <c r="AQ924" s="7" t="s">
        <v>70</v>
      </c>
      <c r="AR924" s="7" t="s">
        <v>62</v>
      </c>
      <c r="AS924" s="7" t="s">
        <v>5797</v>
      </c>
      <c r="AT924" s="7" t="s">
        <v>5797</v>
      </c>
      <c r="AU924" s="7" t="s">
        <v>70</v>
      </c>
      <c r="AV924" s="12">
        <v>0</v>
      </c>
      <c r="AW924" s="12">
        <v>0</v>
      </c>
      <c r="AX924" s="12">
        <v>0</v>
      </c>
      <c r="AY924" s="12">
        <v>1</v>
      </c>
      <c r="AZ924" s="12" t="s">
        <v>5797</v>
      </c>
      <c r="BA924" s="12">
        <v>0</v>
      </c>
      <c r="BB924" s="12">
        <v>1</v>
      </c>
      <c r="BC924" s="12">
        <v>1</v>
      </c>
    </row>
    <row r="925" spans="1:55" x14ac:dyDescent="0.35">
      <c r="A925" s="7" t="s">
        <v>2060</v>
      </c>
      <c r="B925" s="7" t="s">
        <v>2061</v>
      </c>
      <c r="C925" s="13" t="s">
        <v>51</v>
      </c>
      <c r="D925" s="7">
        <v>300</v>
      </c>
      <c r="E925" s="7" t="s">
        <v>139</v>
      </c>
      <c r="F925" s="7">
        <v>1219</v>
      </c>
      <c r="G925" s="14" t="s">
        <v>53</v>
      </c>
      <c r="H925" s="13" t="s">
        <v>54</v>
      </c>
      <c r="I925" s="7" t="s">
        <v>75</v>
      </c>
      <c r="J925" s="7" t="s">
        <v>56</v>
      </c>
      <c r="K925" s="7" t="s">
        <v>57</v>
      </c>
      <c r="L925" s="7">
        <v>23</v>
      </c>
      <c r="M925" s="7" t="s">
        <v>58</v>
      </c>
      <c r="N925" s="7">
        <v>33</v>
      </c>
      <c r="O925" t="s">
        <v>7875</v>
      </c>
      <c r="P925" s="7" t="s">
        <v>59</v>
      </c>
      <c r="Q925" s="14" t="s">
        <v>59</v>
      </c>
      <c r="R925" t="b">
        <v>0</v>
      </c>
      <c r="S925" s="7">
        <v>1478</v>
      </c>
      <c r="T925" s="7">
        <v>14.34</v>
      </c>
      <c r="U925" s="7">
        <v>25.42</v>
      </c>
      <c r="V925" s="7">
        <v>0.46400000000000008</v>
      </c>
      <c r="W925" s="7">
        <v>2.2981400000000001</v>
      </c>
      <c r="X925" s="7">
        <v>5.5</v>
      </c>
      <c r="Y925" s="7">
        <v>3.67</v>
      </c>
      <c r="Z925" s="14">
        <v>3.57</v>
      </c>
      <c r="AA925" s="17">
        <v>2.7373399999999999E-2</v>
      </c>
      <c r="AB925" s="3">
        <v>0.97262700000000002</v>
      </c>
      <c r="AC925" s="14" t="s">
        <v>197</v>
      </c>
      <c r="AD925" s="13">
        <v>7</v>
      </c>
      <c r="AE925" s="14">
        <v>6</v>
      </c>
      <c r="AF925" s="13">
        <v>4</v>
      </c>
      <c r="AG925" s="7">
        <v>4</v>
      </c>
      <c r="AH925" s="7">
        <v>0</v>
      </c>
      <c r="AI925" s="7">
        <v>3</v>
      </c>
      <c r="AJ925" s="7">
        <v>3</v>
      </c>
      <c r="AK925" s="14">
        <v>0</v>
      </c>
      <c r="AL925" s="13">
        <v>3</v>
      </c>
      <c r="AM925" s="14">
        <v>3</v>
      </c>
      <c r="AN925" s="7" t="s">
        <v>66</v>
      </c>
      <c r="AO925" s="7" t="s">
        <v>62</v>
      </c>
      <c r="AP925" s="7" t="s">
        <v>62</v>
      </c>
      <c r="AQ925" s="7" t="s">
        <v>5797</v>
      </c>
      <c r="AR925" s="7" t="s">
        <v>62</v>
      </c>
      <c r="AS925" s="7" t="s">
        <v>5797</v>
      </c>
      <c r="AT925" s="7" t="s">
        <v>5797</v>
      </c>
      <c r="AU925" s="7" t="s">
        <v>70</v>
      </c>
      <c r="AV925" s="12">
        <v>0</v>
      </c>
      <c r="AW925" s="12">
        <v>0</v>
      </c>
      <c r="AX925" s="12">
        <v>0</v>
      </c>
      <c r="AY925" s="12">
        <v>1</v>
      </c>
      <c r="AZ925" s="12">
        <v>1</v>
      </c>
      <c r="BA925" s="12">
        <v>0</v>
      </c>
      <c r="BB925" s="12">
        <v>1</v>
      </c>
      <c r="BC925" s="12">
        <v>1</v>
      </c>
    </row>
    <row r="926" spans="1:55" x14ac:dyDescent="0.35">
      <c r="A926" s="7" t="s">
        <v>2062</v>
      </c>
      <c r="B926" s="7" t="s">
        <v>2063</v>
      </c>
      <c r="C926" s="13" t="s">
        <v>51</v>
      </c>
      <c r="D926" s="7">
        <v>300</v>
      </c>
      <c r="E926" s="7" t="s">
        <v>100</v>
      </c>
      <c r="F926" s="7">
        <v>1641</v>
      </c>
      <c r="G926" s="14" t="s">
        <v>53</v>
      </c>
      <c r="H926" s="13" t="s">
        <v>54</v>
      </c>
      <c r="I926" s="7" t="s">
        <v>75</v>
      </c>
      <c r="J926" s="7" t="s">
        <v>56</v>
      </c>
      <c r="K926" s="7" t="s">
        <v>57</v>
      </c>
      <c r="L926" s="7">
        <v>18</v>
      </c>
      <c r="M926" s="7" t="s">
        <v>58</v>
      </c>
      <c r="N926" s="7">
        <v>36</v>
      </c>
      <c r="O926" t="s">
        <v>7875</v>
      </c>
      <c r="P926" s="7" t="s">
        <v>59</v>
      </c>
      <c r="Q926" s="14" t="s">
        <v>59</v>
      </c>
      <c r="R926" t="b">
        <v>0</v>
      </c>
      <c r="S926" s="7">
        <v>619</v>
      </c>
      <c r="T926" s="7">
        <v>14.92</v>
      </c>
      <c r="U926" s="7">
        <v>27.56</v>
      </c>
      <c r="V926" s="7">
        <v>1.1471979999999999</v>
      </c>
      <c r="W926" s="7">
        <v>0.83063999999999993</v>
      </c>
      <c r="X926" s="7">
        <v>6.9</v>
      </c>
      <c r="Y926" s="7">
        <v>4.92</v>
      </c>
      <c r="Z926" s="14">
        <v>2.48</v>
      </c>
      <c r="AA926" s="17">
        <v>6.9421999999999998E-2</v>
      </c>
      <c r="AB926" s="3">
        <v>0.93057800000000002</v>
      </c>
      <c r="AC926" s="14" t="s">
        <v>197</v>
      </c>
      <c r="AD926" s="13">
        <v>7</v>
      </c>
      <c r="AE926" s="14">
        <v>6</v>
      </c>
      <c r="AF926" s="13">
        <v>4</v>
      </c>
      <c r="AG926" s="7">
        <v>4</v>
      </c>
      <c r="AH926" s="7">
        <v>0</v>
      </c>
      <c r="AI926" s="7">
        <v>3</v>
      </c>
      <c r="AJ926" s="7">
        <v>3</v>
      </c>
      <c r="AK926" s="14">
        <v>0</v>
      </c>
      <c r="AL926" s="13">
        <v>3</v>
      </c>
      <c r="AM926" s="14">
        <v>3</v>
      </c>
      <c r="AN926" s="7" t="s">
        <v>66</v>
      </c>
      <c r="AO926" s="7" t="s">
        <v>62</v>
      </c>
      <c r="AP926" s="7" t="s">
        <v>62</v>
      </c>
      <c r="AQ926" s="7" t="s">
        <v>70</v>
      </c>
      <c r="AR926" s="7" t="s">
        <v>62</v>
      </c>
      <c r="AS926" s="7" t="s">
        <v>66</v>
      </c>
      <c r="AT926" s="7" t="s">
        <v>5797</v>
      </c>
      <c r="AU926" s="7" t="s">
        <v>5797</v>
      </c>
      <c r="AV926" s="12">
        <v>0</v>
      </c>
      <c r="AW926" s="12">
        <v>0</v>
      </c>
      <c r="AX926" s="12">
        <v>0</v>
      </c>
      <c r="AY926" s="12">
        <v>1</v>
      </c>
      <c r="AZ926" s="12">
        <v>1</v>
      </c>
      <c r="BA926" s="12">
        <v>0</v>
      </c>
      <c r="BB926" s="12">
        <v>1</v>
      </c>
      <c r="BC926" s="12">
        <v>1</v>
      </c>
    </row>
    <row r="927" spans="1:55" x14ac:dyDescent="0.35">
      <c r="A927" s="7" t="s">
        <v>2064</v>
      </c>
      <c r="B927" s="7" t="s">
        <v>2065</v>
      </c>
      <c r="C927" s="13" t="s">
        <v>51</v>
      </c>
      <c r="D927" s="7">
        <v>300</v>
      </c>
      <c r="E927" s="7" t="s">
        <v>100</v>
      </c>
      <c r="F927" s="7">
        <v>2217</v>
      </c>
      <c r="G927" s="14" t="s">
        <v>53</v>
      </c>
      <c r="H927" s="13" t="s">
        <v>54</v>
      </c>
      <c r="I927" s="7" t="s">
        <v>103</v>
      </c>
      <c r="J927" s="7" t="s">
        <v>87</v>
      </c>
      <c r="K927" s="7" t="s">
        <v>57</v>
      </c>
      <c r="L927" s="7">
        <v>22</v>
      </c>
      <c r="M927" s="7" t="s">
        <v>58</v>
      </c>
      <c r="N927" s="7">
        <v>37</v>
      </c>
      <c r="O927" t="s">
        <v>7875</v>
      </c>
      <c r="P927" s="7" t="s">
        <v>59</v>
      </c>
      <c r="Q927" s="14" t="s">
        <v>59</v>
      </c>
      <c r="R927" t="b">
        <v>0</v>
      </c>
      <c r="S927" s="7">
        <v>378</v>
      </c>
      <c r="T927" s="7">
        <v>11.84</v>
      </c>
      <c r="U927" s="7">
        <v>26.4</v>
      </c>
      <c r="V927" s="7">
        <v>1.0690666</v>
      </c>
      <c r="W927" s="7">
        <v>0.46511999999999998</v>
      </c>
      <c r="X927" s="7"/>
      <c r="Y927" s="7"/>
      <c r="Z927" s="14"/>
      <c r="AA927" s="17">
        <v>1E-4</v>
      </c>
      <c r="AB927" s="3">
        <v>0.99990000000000001</v>
      </c>
      <c r="AC927" s="14" t="s">
        <v>197</v>
      </c>
      <c r="AD927" s="13">
        <v>7</v>
      </c>
      <c r="AE927" s="14">
        <v>6</v>
      </c>
      <c r="AF927" s="13">
        <v>4</v>
      </c>
      <c r="AG927" s="7">
        <v>3</v>
      </c>
      <c r="AH927" s="7">
        <v>1</v>
      </c>
      <c r="AI927" s="7">
        <v>3</v>
      </c>
      <c r="AJ927" s="7">
        <v>2</v>
      </c>
      <c r="AK927" s="14">
        <v>1</v>
      </c>
      <c r="AL927" s="13">
        <v>3</v>
      </c>
      <c r="AM927" s="14">
        <v>3</v>
      </c>
      <c r="AN927" s="7" t="s">
        <v>66</v>
      </c>
      <c r="AO927" s="7" t="s">
        <v>62</v>
      </c>
      <c r="AP927" s="7" t="s">
        <v>208</v>
      </c>
      <c r="AQ927" s="7" t="s">
        <v>70</v>
      </c>
      <c r="AR927" s="7" t="s">
        <v>62</v>
      </c>
      <c r="AS927" s="7" t="s">
        <v>5797</v>
      </c>
      <c r="AT927" s="7" t="s">
        <v>70</v>
      </c>
      <c r="AU927" s="7" t="s">
        <v>70</v>
      </c>
      <c r="AV927" s="12">
        <v>0</v>
      </c>
      <c r="AW927" s="12">
        <v>0</v>
      </c>
      <c r="AX927" s="12">
        <v>0</v>
      </c>
      <c r="AY927" s="12">
        <v>1</v>
      </c>
      <c r="AZ927" s="12" t="s">
        <v>5797</v>
      </c>
      <c r="BA927" s="12">
        <v>0</v>
      </c>
      <c r="BB927" s="12">
        <v>1</v>
      </c>
      <c r="BC927" s="12">
        <v>1</v>
      </c>
    </row>
    <row r="928" spans="1:55" x14ac:dyDescent="0.35">
      <c r="A928" s="7" t="s">
        <v>2066</v>
      </c>
      <c r="B928" s="7" t="s">
        <v>2067</v>
      </c>
      <c r="C928" s="13" t="s">
        <v>51</v>
      </c>
      <c r="D928" s="7">
        <v>300</v>
      </c>
      <c r="E928" s="7" t="s">
        <v>100</v>
      </c>
      <c r="F928" s="7">
        <v>1886</v>
      </c>
      <c r="G928" s="14" t="s">
        <v>53</v>
      </c>
      <c r="H928" s="13" t="s">
        <v>54</v>
      </c>
      <c r="I928" s="7" t="s">
        <v>92</v>
      </c>
      <c r="J928" s="7" t="s">
        <v>87</v>
      </c>
      <c r="K928" s="7" t="s">
        <v>57</v>
      </c>
      <c r="L928" s="7">
        <v>16</v>
      </c>
      <c r="M928" s="7" t="s">
        <v>58</v>
      </c>
      <c r="N928" s="7">
        <v>34</v>
      </c>
      <c r="O928" t="s">
        <v>7875</v>
      </c>
      <c r="P928" s="7" t="s">
        <v>59</v>
      </c>
      <c r="Q928" s="14" t="s">
        <v>59</v>
      </c>
      <c r="R928" t="b">
        <v>0</v>
      </c>
      <c r="S928" s="7">
        <v>848</v>
      </c>
      <c r="T928" s="7">
        <v>11.22</v>
      </c>
      <c r="U928" s="7">
        <v>20.62</v>
      </c>
      <c r="V928" s="7">
        <v>0.67360000000000009</v>
      </c>
      <c r="W928" s="7">
        <v>1.43858</v>
      </c>
      <c r="X928" s="7">
        <v>5.2</v>
      </c>
      <c r="Y928" s="7">
        <v>4.22</v>
      </c>
      <c r="Z928" s="14">
        <v>2.75</v>
      </c>
      <c r="AA928" s="17">
        <v>2.6597900000000001E-2</v>
      </c>
      <c r="AB928" s="3">
        <v>0.97340199999999999</v>
      </c>
      <c r="AC928" s="14" t="s">
        <v>197</v>
      </c>
      <c r="AD928" s="13">
        <v>7</v>
      </c>
      <c r="AE928" s="14">
        <v>6</v>
      </c>
      <c r="AF928" s="13">
        <v>4</v>
      </c>
      <c r="AG928" s="7">
        <v>4</v>
      </c>
      <c r="AH928" s="7">
        <v>0</v>
      </c>
      <c r="AI928" s="7">
        <v>3</v>
      </c>
      <c r="AJ928" s="7">
        <v>3</v>
      </c>
      <c r="AK928" s="14">
        <v>0</v>
      </c>
      <c r="AL928" s="13">
        <v>3</v>
      </c>
      <c r="AM928" s="14">
        <v>3</v>
      </c>
      <c r="AN928" s="7" t="s">
        <v>66</v>
      </c>
      <c r="AO928" s="7" t="s">
        <v>62</v>
      </c>
      <c r="AP928" s="7" t="s">
        <v>62</v>
      </c>
      <c r="AQ928" s="7" t="s">
        <v>5797</v>
      </c>
      <c r="AR928" s="7" t="s">
        <v>62</v>
      </c>
      <c r="AS928" s="7" t="s">
        <v>66</v>
      </c>
      <c r="AT928" s="7" t="s">
        <v>5797</v>
      </c>
      <c r="AU928" s="7" t="s">
        <v>70</v>
      </c>
      <c r="AV928" s="12">
        <v>0</v>
      </c>
      <c r="AW928" s="12">
        <v>0</v>
      </c>
      <c r="AX928" s="12">
        <v>0</v>
      </c>
      <c r="AY928" s="12">
        <v>1</v>
      </c>
      <c r="AZ928" s="12">
        <v>1</v>
      </c>
      <c r="BA928" s="12">
        <v>0</v>
      </c>
      <c r="BB928" s="12">
        <v>1</v>
      </c>
      <c r="BC928" s="12">
        <v>1</v>
      </c>
    </row>
    <row r="929" spans="1:55" x14ac:dyDescent="0.35">
      <c r="A929" s="7" t="s">
        <v>2068</v>
      </c>
      <c r="B929" s="7" t="s">
        <v>2069</v>
      </c>
      <c r="C929" s="13" t="s">
        <v>51</v>
      </c>
      <c r="D929" s="7">
        <v>300</v>
      </c>
      <c r="E929" s="7" t="s">
        <v>52</v>
      </c>
      <c r="F929" s="7"/>
      <c r="G929" s="14" t="s">
        <v>53</v>
      </c>
      <c r="H929" s="13" t="s">
        <v>54</v>
      </c>
      <c r="I929" s="7" t="s">
        <v>117</v>
      </c>
      <c r="J929" s="7" t="s">
        <v>56</v>
      </c>
      <c r="K929" s="7" t="s">
        <v>57</v>
      </c>
      <c r="L929" s="7">
        <v>36</v>
      </c>
      <c r="M929" s="7" t="s">
        <v>58</v>
      </c>
      <c r="N929" s="7">
        <v>45</v>
      </c>
      <c r="P929" s="7" t="s">
        <v>59</v>
      </c>
      <c r="Q929" s="14" t="s">
        <v>59</v>
      </c>
      <c r="R929" t="b">
        <v>0</v>
      </c>
      <c r="S929" s="7">
        <v>840</v>
      </c>
      <c r="T929" s="7">
        <v>16.62</v>
      </c>
      <c r="U929" s="7">
        <v>26.92</v>
      </c>
      <c r="V929" s="7">
        <v>0.77133380000000007</v>
      </c>
      <c r="W929" s="7">
        <v>1.3880600000000001</v>
      </c>
      <c r="X929" s="7">
        <v>6.2</v>
      </c>
      <c r="Y929" s="7">
        <v>7.02</v>
      </c>
      <c r="Z929" s="14">
        <v>2.0099999999999998</v>
      </c>
      <c r="AA929" s="17">
        <v>1.6278399999999998E-2</v>
      </c>
      <c r="AB929" s="3">
        <v>0.98372199999999999</v>
      </c>
      <c r="AC929" s="14" t="s">
        <v>197</v>
      </c>
      <c r="AD929" s="13">
        <v>7</v>
      </c>
      <c r="AE929" s="14">
        <v>6</v>
      </c>
      <c r="AF929" s="13">
        <v>4</v>
      </c>
      <c r="AG929" s="7">
        <v>4</v>
      </c>
      <c r="AH929" s="7">
        <v>0</v>
      </c>
      <c r="AI929" s="7">
        <v>3</v>
      </c>
      <c r="AJ929" s="7">
        <v>3</v>
      </c>
      <c r="AK929" s="14">
        <v>0</v>
      </c>
      <c r="AL929" s="13">
        <v>3</v>
      </c>
      <c r="AM929" s="14">
        <v>3</v>
      </c>
      <c r="AN929" s="7" t="s">
        <v>66</v>
      </c>
      <c r="AO929" s="7" t="s">
        <v>62</v>
      </c>
      <c r="AP929" s="7" t="s">
        <v>62</v>
      </c>
      <c r="AQ929" s="7" t="s">
        <v>70</v>
      </c>
      <c r="AR929" s="7" t="s">
        <v>62</v>
      </c>
      <c r="AS929" s="7" t="s">
        <v>66</v>
      </c>
      <c r="AT929" s="7" t="s">
        <v>70</v>
      </c>
      <c r="AU929" s="7" t="s">
        <v>70</v>
      </c>
      <c r="AV929" s="12">
        <v>0</v>
      </c>
      <c r="AW929" s="12">
        <v>0</v>
      </c>
      <c r="AX929" s="12">
        <v>0</v>
      </c>
      <c r="AY929" s="12">
        <v>1</v>
      </c>
      <c r="AZ929" s="12" t="s">
        <v>5797</v>
      </c>
      <c r="BA929" s="12">
        <v>0</v>
      </c>
      <c r="BB929" s="12">
        <v>1</v>
      </c>
      <c r="BC929" s="12">
        <v>1</v>
      </c>
    </row>
    <row r="930" spans="1:55" x14ac:dyDescent="0.35">
      <c r="A930" s="7" t="s">
        <v>2070</v>
      </c>
      <c r="B930" s="7" t="s">
        <v>2071</v>
      </c>
      <c r="C930" s="13" t="s">
        <v>51</v>
      </c>
      <c r="D930" s="7">
        <v>300</v>
      </c>
      <c r="E930" s="7" t="s">
        <v>81</v>
      </c>
      <c r="F930" s="7">
        <v>280</v>
      </c>
      <c r="G930" s="14" t="s">
        <v>53</v>
      </c>
      <c r="H930" s="13" t="s">
        <v>54</v>
      </c>
      <c r="I930" s="7" t="s">
        <v>92</v>
      </c>
      <c r="J930" s="7" t="s">
        <v>56</v>
      </c>
      <c r="K930" s="7" t="s">
        <v>57</v>
      </c>
      <c r="L930" s="7">
        <v>25</v>
      </c>
      <c r="M930" s="7" t="s">
        <v>58</v>
      </c>
      <c r="N930" s="7">
        <v>40</v>
      </c>
      <c r="O930" t="s">
        <v>7875</v>
      </c>
      <c r="P930" s="7" t="s">
        <v>113</v>
      </c>
      <c r="Q930" s="14" t="s">
        <v>59</v>
      </c>
      <c r="R930" t="b">
        <v>0</v>
      </c>
      <c r="S930" s="7">
        <v>138</v>
      </c>
      <c r="T930" s="7">
        <v>9.8000000000000007</v>
      </c>
      <c r="U930" s="7">
        <v>23.6</v>
      </c>
      <c r="V930" s="7">
        <v>0.87088900000000002</v>
      </c>
      <c r="W930" s="7">
        <v>0.31559999999999999</v>
      </c>
      <c r="X930" s="7">
        <v>6.8</v>
      </c>
      <c r="Y930" s="7">
        <v>3.68</v>
      </c>
      <c r="Z930" s="14">
        <v>2.4500000000000002</v>
      </c>
      <c r="AA930" s="17">
        <v>0.330737</v>
      </c>
      <c r="AB930" s="3">
        <v>0.66926300000000005</v>
      </c>
      <c r="AC930" s="14" t="s">
        <v>197</v>
      </c>
      <c r="AD930" s="13">
        <v>7</v>
      </c>
      <c r="AE930" s="14">
        <v>6</v>
      </c>
      <c r="AF930" s="13">
        <v>4</v>
      </c>
      <c r="AG930" s="7">
        <v>3</v>
      </c>
      <c r="AH930" s="7">
        <v>1</v>
      </c>
      <c r="AI930" s="7">
        <v>3</v>
      </c>
      <c r="AJ930" s="7">
        <v>2</v>
      </c>
      <c r="AK930" s="14">
        <v>1</v>
      </c>
      <c r="AL930" s="13">
        <v>3</v>
      </c>
      <c r="AM930" s="14">
        <v>3</v>
      </c>
      <c r="AN930" s="7" t="s">
        <v>66</v>
      </c>
      <c r="AO930" s="7" t="s">
        <v>62</v>
      </c>
      <c r="AP930" s="7" t="s">
        <v>208</v>
      </c>
      <c r="AQ930" s="7" t="s">
        <v>70</v>
      </c>
      <c r="AR930" s="7" t="s">
        <v>62</v>
      </c>
      <c r="AS930" s="7" t="s">
        <v>66</v>
      </c>
      <c r="AT930" s="7" t="s">
        <v>70</v>
      </c>
      <c r="AU930" s="7" t="s">
        <v>70</v>
      </c>
      <c r="AV930" s="12">
        <v>0</v>
      </c>
      <c r="AW930" s="12">
        <v>0</v>
      </c>
      <c r="AX930" s="12">
        <v>0</v>
      </c>
      <c r="AY930" s="12" t="s">
        <v>5797</v>
      </c>
      <c r="AZ930" s="12" t="s">
        <v>5797</v>
      </c>
      <c r="BA930" s="12">
        <v>0</v>
      </c>
      <c r="BB930" s="12">
        <v>1</v>
      </c>
      <c r="BC930" s="12">
        <v>1</v>
      </c>
    </row>
    <row r="931" spans="1:55" x14ac:dyDescent="0.35">
      <c r="A931" s="7" t="s">
        <v>2072</v>
      </c>
      <c r="B931" s="7" t="s">
        <v>2073</v>
      </c>
      <c r="C931" s="13" t="s">
        <v>51</v>
      </c>
      <c r="D931" s="7">
        <v>300</v>
      </c>
      <c r="E931" s="7" t="s">
        <v>91</v>
      </c>
      <c r="F931" s="7"/>
      <c r="G931" s="14" t="s">
        <v>53</v>
      </c>
      <c r="H931" s="13" t="s">
        <v>54</v>
      </c>
      <c r="I931" s="7" t="s">
        <v>95</v>
      </c>
      <c r="J931" s="7" t="s">
        <v>56</v>
      </c>
      <c r="K931" s="7" t="s">
        <v>57</v>
      </c>
      <c r="L931" s="7">
        <v>23</v>
      </c>
      <c r="M931" s="7" t="s">
        <v>58</v>
      </c>
      <c r="N931" s="7">
        <v>40</v>
      </c>
      <c r="O931" t="s">
        <v>7875</v>
      </c>
      <c r="P931" s="7" t="s">
        <v>59</v>
      </c>
      <c r="Q931" s="14" t="s">
        <v>59</v>
      </c>
      <c r="R931" t="b">
        <v>0</v>
      </c>
      <c r="S931" s="7">
        <v>614</v>
      </c>
      <c r="T931" s="7">
        <v>15.175000000000001</v>
      </c>
      <c r="U931" s="7">
        <v>24.574999999999999</v>
      </c>
      <c r="V931" s="7">
        <v>0.69266574999999997</v>
      </c>
      <c r="W931" s="7">
        <v>1.1468750000000001</v>
      </c>
      <c r="X931" s="7">
        <v>5.8</v>
      </c>
      <c r="Y931" s="7">
        <v>4.0999999999999996</v>
      </c>
      <c r="Z931" s="14">
        <v>2.99</v>
      </c>
      <c r="AA931" s="17">
        <v>5.2099600000000003E-2</v>
      </c>
      <c r="AB931" s="3">
        <v>0.94789999999999996</v>
      </c>
      <c r="AC931" s="14" t="s">
        <v>197</v>
      </c>
      <c r="AD931" s="13">
        <v>7</v>
      </c>
      <c r="AE931" s="14">
        <v>6</v>
      </c>
      <c r="AF931" s="13">
        <v>4</v>
      </c>
      <c r="AG931" s="7">
        <v>4</v>
      </c>
      <c r="AH931" s="7">
        <v>0</v>
      </c>
      <c r="AI931" s="7">
        <v>3</v>
      </c>
      <c r="AJ931" s="7">
        <v>3</v>
      </c>
      <c r="AK931" s="14">
        <v>0</v>
      </c>
      <c r="AL931" s="13">
        <v>3</v>
      </c>
      <c r="AM931" s="14">
        <v>3</v>
      </c>
      <c r="AN931" s="7" t="s">
        <v>66</v>
      </c>
      <c r="AO931" s="7" t="s">
        <v>62</v>
      </c>
      <c r="AP931" s="7" t="s">
        <v>62</v>
      </c>
      <c r="AQ931" s="7" t="s">
        <v>5797</v>
      </c>
      <c r="AR931" s="7" t="s">
        <v>62</v>
      </c>
      <c r="AS931" s="7" t="s">
        <v>66</v>
      </c>
      <c r="AT931" s="7" t="s">
        <v>70</v>
      </c>
      <c r="AU931" s="7" t="s">
        <v>70</v>
      </c>
      <c r="AV931" s="12">
        <v>0</v>
      </c>
      <c r="AW931" s="12">
        <v>0</v>
      </c>
      <c r="AX931" s="12">
        <v>0</v>
      </c>
      <c r="AY931" s="12">
        <v>1</v>
      </c>
      <c r="AZ931" s="12">
        <v>1</v>
      </c>
      <c r="BA931" s="12">
        <v>0</v>
      </c>
      <c r="BB931" s="12">
        <v>1</v>
      </c>
      <c r="BC931" s="12">
        <v>1</v>
      </c>
    </row>
    <row r="932" spans="1:55" x14ac:dyDescent="0.35">
      <c r="A932" s="7" t="s">
        <v>2074</v>
      </c>
      <c r="B932" s="7" t="s">
        <v>2075</v>
      </c>
      <c r="C932" s="13" t="s">
        <v>51</v>
      </c>
      <c r="D932" s="7">
        <v>300</v>
      </c>
      <c r="E932" s="7" t="s">
        <v>81</v>
      </c>
      <c r="F932" s="7">
        <v>460</v>
      </c>
      <c r="G932" s="14" t="s">
        <v>53</v>
      </c>
      <c r="H932" s="13" t="s">
        <v>54</v>
      </c>
      <c r="I932" s="7" t="s">
        <v>92</v>
      </c>
      <c r="J932" s="7" t="s">
        <v>56</v>
      </c>
      <c r="K932" s="7" t="s">
        <v>57</v>
      </c>
      <c r="L932" s="7">
        <v>31</v>
      </c>
      <c r="M932" s="7" t="s">
        <v>58</v>
      </c>
      <c r="N932" s="7">
        <v>40</v>
      </c>
      <c r="O932" t="s">
        <v>7875</v>
      </c>
      <c r="P932" s="7" t="s">
        <v>59</v>
      </c>
      <c r="Q932" s="14" t="s">
        <v>59</v>
      </c>
      <c r="R932" t="b">
        <v>0</v>
      </c>
      <c r="S932" s="7">
        <v>134</v>
      </c>
      <c r="T932" s="7">
        <v>9.3000000000000007</v>
      </c>
      <c r="U932" s="7">
        <v>22.2</v>
      </c>
      <c r="V932" s="7">
        <v>0.82077800000000012</v>
      </c>
      <c r="W932" s="7">
        <v>0.31213333333333332</v>
      </c>
      <c r="X932" s="7">
        <v>7.2</v>
      </c>
      <c r="Y932" s="7">
        <v>3.5</v>
      </c>
      <c r="Z932" s="14">
        <v>2.3199999999999998</v>
      </c>
      <c r="AA932" s="17">
        <v>1E-4</v>
      </c>
      <c r="AB932" s="3">
        <v>0.99990000000000001</v>
      </c>
      <c r="AC932" s="14" t="s">
        <v>197</v>
      </c>
      <c r="AD932" s="13">
        <v>7</v>
      </c>
      <c r="AE932" s="14">
        <v>6</v>
      </c>
      <c r="AF932" s="13">
        <v>4</v>
      </c>
      <c r="AG932" s="7">
        <v>3</v>
      </c>
      <c r="AH932" s="7">
        <v>1</v>
      </c>
      <c r="AI932" s="7">
        <v>3</v>
      </c>
      <c r="AJ932" s="7">
        <v>2</v>
      </c>
      <c r="AK932" s="14">
        <v>1</v>
      </c>
      <c r="AL932" s="13">
        <v>3</v>
      </c>
      <c r="AM932" s="14">
        <v>3</v>
      </c>
      <c r="AN932" s="7" t="s">
        <v>66</v>
      </c>
      <c r="AO932" s="7" t="s">
        <v>62</v>
      </c>
      <c r="AP932" s="7" t="s">
        <v>66</v>
      </c>
      <c r="AQ932" s="7" t="s">
        <v>70</v>
      </c>
      <c r="AR932" s="7" t="s">
        <v>63</v>
      </c>
      <c r="AS932" s="7" t="s">
        <v>66</v>
      </c>
      <c r="AT932" s="7" t="s">
        <v>70</v>
      </c>
      <c r="AU932" s="7" t="s">
        <v>70</v>
      </c>
      <c r="AV932" s="12">
        <v>0</v>
      </c>
      <c r="AW932" s="12">
        <v>0</v>
      </c>
      <c r="AX932" s="12">
        <v>0</v>
      </c>
      <c r="AY932" s="12" t="s">
        <v>5797</v>
      </c>
      <c r="AZ932" s="12">
        <v>1</v>
      </c>
      <c r="BA932" s="12">
        <v>0</v>
      </c>
      <c r="BB932" s="12">
        <v>1</v>
      </c>
      <c r="BC932" s="12">
        <v>1</v>
      </c>
    </row>
    <row r="933" spans="1:55" x14ac:dyDescent="0.35">
      <c r="A933" s="7" t="s">
        <v>2076</v>
      </c>
      <c r="B933" s="7" t="s">
        <v>2077</v>
      </c>
      <c r="C933" s="13" t="s">
        <v>51</v>
      </c>
      <c r="D933" s="7">
        <v>300</v>
      </c>
      <c r="E933" s="7" t="s">
        <v>81</v>
      </c>
      <c r="F933" s="7">
        <v>500</v>
      </c>
      <c r="G933" s="14" t="s">
        <v>53</v>
      </c>
      <c r="H933" s="13" t="s">
        <v>54</v>
      </c>
      <c r="I933" s="7" t="s">
        <v>75</v>
      </c>
      <c r="J933" s="7" t="s">
        <v>56</v>
      </c>
      <c r="K933" s="7" t="s">
        <v>57</v>
      </c>
      <c r="L933" s="7">
        <v>22</v>
      </c>
      <c r="M933" s="7" t="s">
        <v>86</v>
      </c>
      <c r="N933" s="7"/>
      <c r="O933" t="s">
        <v>7875</v>
      </c>
      <c r="P933" s="7" t="s">
        <v>59</v>
      </c>
      <c r="Q933" s="14" t="s">
        <v>59</v>
      </c>
      <c r="R933" t="b">
        <v>0</v>
      </c>
      <c r="S933" s="7">
        <v>139</v>
      </c>
      <c r="T933" s="7">
        <v>8.9333299999999998</v>
      </c>
      <c r="U933" s="7">
        <v>22.4</v>
      </c>
      <c r="V933" s="7">
        <v>0.81866666666666665</v>
      </c>
      <c r="W933" s="7">
        <v>0.32223333333333332</v>
      </c>
      <c r="X933" s="7">
        <v>6.8</v>
      </c>
      <c r="Y933" s="7">
        <v>3.42</v>
      </c>
      <c r="Z933" s="14">
        <v>2.0699999999999998</v>
      </c>
      <c r="AA933" s="17">
        <v>8.6348999999999992E-3</v>
      </c>
      <c r="AB933" s="3">
        <v>0.99136500000000005</v>
      </c>
      <c r="AC933" s="14" t="s">
        <v>197</v>
      </c>
      <c r="AD933" s="13">
        <v>7</v>
      </c>
      <c r="AE933" s="14">
        <v>6</v>
      </c>
      <c r="AF933" s="13">
        <v>4</v>
      </c>
      <c r="AG933" s="7">
        <v>4</v>
      </c>
      <c r="AH933" s="7">
        <v>0</v>
      </c>
      <c r="AI933" s="7">
        <v>3</v>
      </c>
      <c r="AJ933" s="7">
        <v>3</v>
      </c>
      <c r="AK933" s="14">
        <v>0</v>
      </c>
      <c r="AL933" s="13">
        <v>3</v>
      </c>
      <c r="AM933" s="14">
        <v>3</v>
      </c>
      <c r="AN933" s="7" t="s">
        <v>66</v>
      </c>
      <c r="AO933" s="7" t="s">
        <v>62</v>
      </c>
      <c r="AP933" s="7" t="s">
        <v>66</v>
      </c>
      <c r="AQ933" s="7" t="s">
        <v>70</v>
      </c>
      <c r="AR933" s="7" t="s">
        <v>70</v>
      </c>
      <c r="AS933" s="7" t="s">
        <v>66</v>
      </c>
      <c r="AT933" s="7" t="s">
        <v>70</v>
      </c>
      <c r="AU933" s="7" t="s">
        <v>70</v>
      </c>
      <c r="AV933" s="12">
        <v>0</v>
      </c>
      <c r="AW933" s="12">
        <v>0</v>
      </c>
      <c r="AX933" s="12">
        <v>0</v>
      </c>
      <c r="AY933" s="12">
        <v>1</v>
      </c>
      <c r="AZ933" s="12">
        <v>1</v>
      </c>
      <c r="BA933" s="12">
        <v>0</v>
      </c>
      <c r="BB933" s="12">
        <v>1</v>
      </c>
      <c r="BC933" s="12">
        <v>1</v>
      </c>
    </row>
    <row r="934" spans="1:55" x14ac:dyDescent="0.35">
      <c r="A934" s="7" t="s">
        <v>2078</v>
      </c>
      <c r="B934" s="7" t="s">
        <v>2079</v>
      </c>
      <c r="C934" s="13" t="s">
        <v>51</v>
      </c>
      <c r="D934" s="7">
        <v>300</v>
      </c>
      <c r="E934" s="7" t="s">
        <v>91</v>
      </c>
      <c r="F934" s="7"/>
      <c r="G934" s="14" t="s">
        <v>53</v>
      </c>
      <c r="H934" s="13" t="s">
        <v>54</v>
      </c>
      <c r="I934" s="7" t="s">
        <v>79</v>
      </c>
      <c r="J934" s="7" t="s">
        <v>87</v>
      </c>
      <c r="K934" s="7" t="s">
        <v>57</v>
      </c>
      <c r="L934" s="7">
        <v>44</v>
      </c>
      <c r="M934" s="7" t="s">
        <v>58</v>
      </c>
      <c r="N934" s="7"/>
      <c r="O934" t="s">
        <v>7833</v>
      </c>
      <c r="P934" s="7" t="s">
        <v>59</v>
      </c>
      <c r="Q934" s="14" t="s">
        <v>59</v>
      </c>
      <c r="R934" t="b">
        <v>0</v>
      </c>
      <c r="S934" s="7">
        <v>358</v>
      </c>
      <c r="T934" s="7">
        <v>13.3</v>
      </c>
      <c r="U934" s="7">
        <v>23.975000000000001</v>
      </c>
      <c r="V934" s="7">
        <v>0.99824924999999998</v>
      </c>
      <c r="W934" s="7">
        <v>0.6069</v>
      </c>
      <c r="X934" s="7">
        <v>6.1</v>
      </c>
      <c r="Y934" s="7">
        <v>2.9</v>
      </c>
      <c r="Z934" s="14">
        <v>2.11</v>
      </c>
      <c r="AA934" s="17">
        <v>5.4700800000000001E-2</v>
      </c>
      <c r="AB934" s="3">
        <v>0.945299</v>
      </c>
      <c r="AC934" s="14" t="s">
        <v>197</v>
      </c>
      <c r="AD934" s="13">
        <v>7</v>
      </c>
      <c r="AE934" s="14">
        <v>6</v>
      </c>
      <c r="AF934" s="13">
        <v>4</v>
      </c>
      <c r="AG934" s="7">
        <v>3</v>
      </c>
      <c r="AH934" s="7">
        <v>1</v>
      </c>
      <c r="AI934" s="7">
        <v>3</v>
      </c>
      <c r="AJ934" s="7">
        <v>2</v>
      </c>
      <c r="AK934" s="14">
        <v>1</v>
      </c>
      <c r="AL934" s="13">
        <v>3</v>
      </c>
      <c r="AM934" s="14">
        <v>3</v>
      </c>
      <c r="AN934" s="7" t="s">
        <v>66</v>
      </c>
      <c r="AO934" s="7" t="s">
        <v>62</v>
      </c>
      <c r="AP934" s="7" t="s">
        <v>66</v>
      </c>
      <c r="AQ934" s="7" t="s">
        <v>70</v>
      </c>
      <c r="AR934" s="7" t="s">
        <v>63</v>
      </c>
      <c r="AS934" s="7" t="s">
        <v>5797</v>
      </c>
      <c r="AT934" s="7" t="s">
        <v>70</v>
      </c>
      <c r="AU934" s="7" t="s">
        <v>70</v>
      </c>
      <c r="AV934" s="12">
        <v>0</v>
      </c>
      <c r="AW934" s="12">
        <v>0</v>
      </c>
      <c r="AX934" s="12">
        <v>0</v>
      </c>
      <c r="AY934" s="12" t="s">
        <v>5797</v>
      </c>
      <c r="AZ934" s="12">
        <v>1</v>
      </c>
      <c r="BA934" s="12">
        <v>0</v>
      </c>
      <c r="BB934" s="12">
        <v>1</v>
      </c>
      <c r="BC934" s="12">
        <v>1</v>
      </c>
    </row>
    <row r="935" spans="1:55" x14ac:dyDescent="0.35">
      <c r="A935" s="7" t="s">
        <v>2080</v>
      </c>
      <c r="B935" s="7" t="s">
        <v>2081</v>
      </c>
      <c r="C935" s="13" t="s">
        <v>51</v>
      </c>
      <c r="D935" s="7">
        <v>300</v>
      </c>
      <c r="E935" s="7" t="s">
        <v>81</v>
      </c>
      <c r="F935" s="7">
        <v>520</v>
      </c>
      <c r="G935" s="14" t="s">
        <v>53</v>
      </c>
      <c r="H935" s="13" t="s">
        <v>54</v>
      </c>
      <c r="I935" s="7" t="s">
        <v>92</v>
      </c>
      <c r="J935" s="7" t="s">
        <v>76</v>
      </c>
      <c r="K935" s="7" t="s">
        <v>57</v>
      </c>
      <c r="L935" s="7">
        <v>33.200000000000003</v>
      </c>
      <c r="M935" s="7" t="s">
        <v>58</v>
      </c>
      <c r="N935" s="7">
        <v>40</v>
      </c>
      <c r="O935" t="s">
        <v>7875</v>
      </c>
      <c r="P935" s="7" t="s">
        <v>59</v>
      </c>
      <c r="Q935" s="14" t="s">
        <v>59</v>
      </c>
      <c r="R935" t="b">
        <v>0</v>
      </c>
      <c r="S935" s="7">
        <v>193</v>
      </c>
      <c r="T935" s="7">
        <v>8.1</v>
      </c>
      <c r="U935" s="7">
        <v>19.399999999999999</v>
      </c>
      <c r="V935" s="7">
        <v>0.6824446666666667</v>
      </c>
      <c r="W935" s="7">
        <v>0.50823333333333331</v>
      </c>
      <c r="X935" s="7">
        <v>7</v>
      </c>
      <c r="Y935" s="7">
        <v>3.44</v>
      </c>
      <c r="Z935" s="14">
        <v>2.94</v>
      </c>
      <c r="AA935" s="17">
        <v>1E-4</v>
      </c>
      <c r="AB935" s="3">
        <v>0.99990000000000001</v>
      </c>
      <c r="AC935" s="14" t="s">
        <v>197</v>
      </c>
      <c r="AD935" s="13">
        <v>7</v>
      </c>
      <c r="AE935" s="14">
        <v>6</v>
      </c>
      <c r="AF935" s="13">
        <v>4</v>
      </c>
      <c r="AG935" s="7">
        <v>3</v>
      </c>
      <c r="AH935" s="7">
        <v>1</v>
      </c>
      <c r="AI935" s="7">
        <v>3</v>
      </c>
      <c r="AJ935" s="7">
        <v>2</v>
      </c>
      <c r="AK935" s="14">
        <v>1</v>
      </c>
      <c r="AL935" s="13">
        <v>3</v>
      </c>
      <c r="AM935" s="14">
        <v>3</v>
      </c>
      <c r="AN935" s="7" t="s">
        <v>66</v>
      </c>
      <c r="AO935" s="7" t="s">
        <v>62</v>
      </c>
      <c r="AP935" s="7" t="s">
        <v>66</v>
      </c>
      <c r="AQ935" s="7" t="s">
        <v>70</v>
      </c>
      <c r="AR935" s="7" t="s">
        <v>63</v>
      </c>
      <c r="AS935" s="7" t="s">
        <v>66</v>
      </c>
      <c r="AT935" s="7" t="s">
        <v>70</v>
      </c>
      <c r="AU935" s="7" t="s">
        <v>70</v>
      </c>
      <c r="AV935" s="12">
        <v>0</v>
      </c>
      <c r="AW935" s="12">
        <v>0</v>
      </c>
      <c r="AX935" s="12">
        <v>0</v>
      </c>
      <c r="AY935" s="12" t="s">
        <v>5797</v>
      </c>
      <c r="AZ935" s="12" t="s">
        <v>5797</v>
      </c>
      <c r="BA935" s="12">
        <v>0</v>
      </c>
      <c r="BB935" s="12">
        <v>1</v>
      </c>
      <c r="BC935" s="12">
        <v>1</v>
      </c>
    </row>
    <row r="936" spans="1:55" x14ac:dyDescent="0.35">
      <c r="A936" s="7" t="s">
        <v>2082</v>
      </c>
      <c r="B936" s="7" t="s">
        <v>2083</v>
      </c>
      <c r="C936" s="13" t="s">
        <v>51</v>
      </c>
      <c r="D936" s="7">
        <v>300</v>
      </c>
      <c r="E936" s="7" t="s">
        <v>91</v>
      </c>
      <c r="F936" s="7"/>
      <c r="G936" s="14" t="s">
        <v>53</v>
      </c>
      <c r="H936" s="13" t="s">
        <v>54</v>
      </c>
      <c r="I936" s="7" t="s">
        <v>110</v>
      </c>
      <c r="J936" s="7" t="s">
        <v>56</v>
      </c>
      <c r="K936" s="7" t="s">
        <v>57</v>
      </c>
      <c r="L936" s="7">
        <v>21</v>
      </c>
      <c r="M936" s="7" t="s">
        <v>58</v>
      </c>
      <c r="N936" s="7">
        <v>56</v>
      </c>
      <c r="O936" t="s">
        <v>7875</v>
      </c>
      <c r="P936" s="7" t="s">
        <v>59</v>
      </c>
      <c r="Q936" s="14" t="s">
        <v>59</v>
      </c>
      <c r="R936" t="b">
        <v>0</v>
      </c>
      <c r="S936" s="7">
        <v>407</v>
      </c>
      <c r="T936" s="7">
        <v>16.8</v>
      </c>
      <c r="U936" s="7">
        <v>26.65</v>
      </c>
      <c r="V936" s="7">
        <v>0.91791599999999995</v>
      </c>
      <c r="W936" s="7">
        <v>0.67477500000000001</v>
      </c>
      <c r="X936" s="7">
        <v>6.2</v>
      </c>
      <c r="Y936" s="7">
        <v>3.42</v>
      </c>
      <c r="Z936" s="14">
        <v>2.46</v>
      </c>
      <c r="AA936" s="17">
        <v>1E-4</v>
      </c>
      <c r="AB936" s="3">
        <v>0.99990000000000001</v>
      </c>
      <c r="AC936" s="14" t="s">
        <v>197</v>
      </c>
      <c r="AD936" s="13">
        <v>7</v>
      </c>
      <c r="AE936" s="14">
        <v>6</v>
      </c>
      <c r="AF936" s="13">
        <v>4</v>
      </c>
      <c r="AG936" s="7">
        <v>4</v>
      </c>
      <c r="AH936" s="7">
        <v>0</v>
      </c>
      <c r="AI936" s="7">
        <v>3</v>
      </c>
      <c r="AJ936" s="7">
        <v>3</v>
      </c>
      <c r="AK936" s="14">
        <v>0</v>
      </c>
      <c r="AL936" s="13">
        <v>3</v>
      </c>
      <c r="AM936" s="14">
        <v>3</v>
      </c>
      <c r="AN936" s="7" t="s">
        <v>66</v>
      </c>
      <c r="AO936" s="7" t="s">
        <v>62</v>
      </c>
      <c r="AP936" s="7" t="s">
        <v>62</v>
      </c>
      <c r="AQ936" s="7" t="s">
        <v>5797</v>
      </c>
      <c r="AR936" s="7" t="s">
        <v>62</v>
      </c>
      <c r="AS936" s="7" t="s">
        <v>5797</v>
      </c>
      <c r="AT936" s="7" t="s">
        <v>70</v>
      </c>
      <c r="AU936" s="7" t="s">
        <v>5797</v>
      </c>
      <c r="AV936" s="12">
        <v>0</v>
      </c>
      <c r="AW936" s="12">
        <v>0</v>
      </c>
      <c r="AX936" s="12">
        <v>0</v>
      </c>
      <c r="AY936" s="12" t="s">
        <v>5797</v>
      </c>
      <c r="AZ936" s="12">
        <v>1</v>
      </c>
      <c r="BA936" s="12">
        <v>0</v>
      </c>
      <c r="BB936" s="12">
        <v>1</v>
      </c>
      <c r="BC936" s="12">
        <v>1</v>
      </c>
    </row>
    <row r="937" spans="1:55" x14ac:dyDescent="0.35">
      <c r="A937" s="7" t="s">
        <v>2084</v>
      </c>
      <c r="B937" s="7" t="s">
        <v>2085</v>
      </c>
      <c r="C937" s="13" t="s">
        <v>51</v>
      </c>
      <c r="D937" s="7">
        <v>300</v>
      </c>
      <c r="E937" s="7" t="s">
        <v>126</v>
      </c>
      <c r="F937" s="7"/>
      <c r="G937" s="14" t="s">
        <v>53</v>
      </c>
      <c r="H937" s="13" t="s">
        <v>54</v>
      </c>
      <c r="I937" s="7" t="s">
        <v>134</v>
      </c>
      <c r="J937" s="7" t="s">
        <v>56</v>
      </c>
      <c r="K937" s="7" t="s">
        <v>57</v>
      </c>
      <c r="L937" s="7">
        <v>40.299999999999997</v>
      </c>
      <c r="M937" s="7" t="s">
        <v>58</v>
      </c>
      <c r="N937" s="7"/>
      <c r="O937" t="s">
        <v>7874</v>
      </c>
      <c r="P937" s="7" t="s">
        <v>59</v>
      </c>
      <c r="Q937" s="14" t="s">
        <v>59</v>
      </c>
      <c r="R937" t="b">
        <v>0</v>
      </c>
      <c r="S937" s="7">
        <v>709</v>
      </c>
      <c r="T937" s="7">
        <v>13.66</v>
      </c>
      <c r="U937" s="7">
        <v>23.6</v>
      </c>
      <c r="V937" s="7">
        <v>0.48206660000000001</v>
      </c>
      <c r="W937" s="7">
        <v>1.40404</v>
      </c>
      <c r="X937" s="7">
        <v>5.5</v>
      </c>
      <c r="Y937" s="7">
        <v>4.2699999999999996</v>
      </c>
      <c r="Z937" s="14">
        <v>3.69</v>
      </c>
      <c r="AA937" s="17">
        <v>1.6914200000000001E-2</v>
      </c>
      <c r="AB937" s="3">
        <v>0.98308600000000002</v>
      </c>
      <c r="AC937" s="14" t="s">
        <v>197</v>
      </c>
      <c r="AD937" s="13">
        <v>7</v>
      </c>
      <c r="AE937" s="14">
        <v>6</v>
      </c>
      <c r="AF937" s="13">
        <v>4</v>
      </c>
      <c r="AG937" s="7">
        <v>4</v>
      </c>
      <c r="AH937" s="7">
        <v>0</v>
      </c>
      <c r="AI937" s="7">
        <v>3</v>
      </c>
      <c r="AJ937" s="7">
        <v>3</v>
      </c>
      <c r="AK937" s="14">
        <v>0</v>
      </c>
      <c r="AL937" s="13">
        <v>3</v>
      </c>
      <c r="AM937" s="14">
        <v>3</v>
      </c>
      <c r="AN937" s="7" t="s">
        <v>66</v>
      </c>
      <c r="AO937" s="7" t="s">
        <v>62</v>
      </c>
      <c r="AP937" s="7" t="s">
        <v>62</v>
      </c>
      <c r="AQ937" s="7" t="s">
        <v>5797</v>
      </c>
      <c r="AR937" s="7" t="s">
        <v>62</v>
      </c>
      <c r="AS937" s="7" t="s">
        <v>66</v>
      </c>
      <c r="AT937" s="7" t="s">
        <v>5797</v>
      </c>
      <c r="AU937" s="7" t="s">
        <v>70</v>
      </c>
      <c r="AV937" s="12">
        <v>0</v>
      </c>
      <c r="AW937" s="12">
        <v>0</v>
      </c>
      <c r="AX937" s="12">
        <v>0</v>
      </c>
      <c r="AY937" s="12">
        <v>1</v>
      </c>
      <c r="AZ937" s="12">
        <v>1</v>
      </c>
      <c r="BA937" s="12">
        <v>0</v>
      </c>
      <c r="BB937" s="12">
        <v>1</v>
      </c>
      <c r="BC937" s="12">
        <v>1</v>
      </c>
    </row>
    <row r="938" spans="1:55" x14ac:dyDescent="0.35">
      <c r="A938" s="7" t="s">
        <v>2086</v>
      </c>
      <c r="B938" s="7" t="s">
        <v>2087</v>
      </c>
      <c r="C938" s="13" t="s">
        <v>51</v>
      </c>
      <c r="D938" s="7">
        <v>300</v>
      </c>
      <c r="E938" s="7" t="s">
        <v>89</v>
      </c>
      <c r="F938" s="7">
        <v>1820</v>
      </c>
      <c r="G938" s="14" t="s">
        <v>53</v>
      </c>
      <c r="H938" s="13" t="s">
        <v>54</v>
      </c>
      <c r="I938" s="7" t="s">
        <v>90</v>
      </c>
      <c r="J938" s="7" t="s">
        <v>56</v>
      </c>
      <c r="K938" s="7" t="s">
        <v>84</v>
      </c>
      <c r="L938" s="7">
        <v>42</v>
      </c>
      <c r="M938" s="7" t="s">
        <v>58</v>
      </c>
      <c r="N938" s="7"/>
      <c r="O938" t="s">
        <v>7833</v>
      </c>
      <c r="P938" s="7" t="s">
        <v>59</v>
      </c>
      <c r="Q938" s="14" t="s">
        <v>59</v>
      </c>
      <c r="R938" t="b">
        <v>0</v>
      </c>
      <c r="S938" s="7">
        <v>1036</v>
      </c>
      <c r="T938" s="7">
        <v>14.22</v>
      </c>
      <c r="U938" s="7">
        <v>22.26</v>
      </c>
      <c r="V938" s="7">
        <v>0.53526680000000004</v>
      </c>
      <c r="W938" s="7">
        <v>2.0643400000000001</v>
      </c>
      <c r="X938" s="7">
        <v>5.2</v>
      </c>
      <c r="Y938" s="7">
        <v>3.64</v>
      </c>
      <c r="Z938" s="14">
        <v>3.29</v>
      </c>
      <c r="AA938" s="17">
        <v>5.7229200000000001E-2</v>
      </c>
      <c r="AB938" s="3">
        <v>0.94277100000000003</v>
      </c>
      <c r="AC938" s="14" t="s">
        <v>197</v>
      </c>
      <c r="AD938" s="13">
        <v>7</v>
      </c>
      <c r="AE938" s="14">
        <v>6</v>
      </c>
      <c r="AF938" s="13">
        <v>4</v>
      </c>
      <c r="AG938" s="7">
        <v>4</v>
      </c>
      <c r="AH938" s="7">
        <v>0</v>
      </c>
      <c r="AI938" s="7">
        <v>3</v>
      </c>
      <c r="AJ938" s="7">
        <v>3</v>
      </c>
      <c r="AK938" s="14">
        <v>0</v>
      </c>
      <c r="AL938" s="13">
        <v>3</v>
      </c>
      <c r="AM938" s="14">
        <v>3</v>
      </c>
      <c r="AN938" s="7" t="s">
        <v>66</v>
      </c>
      <c r="AO938" s="7" t="s">
        <v>62</v>
      </c>
      <c r="AP938" s="7" t="s">
        <v>62</v>
      </c>
      <c r="AQ938" s="7" t="s">
        <v>5797</v>
      </c>
      <c r="AR938" s="7" t="s">
        <v>62</v>
      </c>
      <c r="AS938" s="7" t="s">
        <v>5797</v>
      </c>
      <c r="AT938" s="7" t="s">
        <v>5797</v>
      </c>
      <c r="AU938" s="7" t="s">
        <v>5797</v>
      </c>
      <c r="AV938" s="12">
        <v>0</v>
      </c>
      <c r="AW938" s="12">
        <v>0</v>
      </c>
      <c r="AX938" s="12">
        <v>0</v>
      </c>
      <c r="AY938" s="12" t="s">
        <v>5797</v>
      </c>
      <c r="AZ938" s="12">
        <v>1</v>
      </c>
      <c r="BA938" s="12">
        <v>0</v>
      </c>
      <c r="BB938" s="12">
        <v>1</v>
      </c>
      <c r="BC938" s="12">
        <v>1</v>
      </c>
    </row>
    <row r="939" spans="1:55" x14ac:dyDescent="0.35">
      <c r="A939" s="7" t="s">
        <v>2088</v>
      </c>
      <c r="B939" s="7" t="s">
        <v>2089</v>
      </c>
      <c r="C939" s="13" t="s">
        <v>51</v>
      </c>
      <c r="D939" s="7">
        <v>300</v>
      </c>
      <c r="E939" s="7" t="s">
        <v>98</v>
      </c>
      <c r="F939" s="7">
        <v>2710</v>
      </c>
      <c r="G939" s="14" t="s">
        <v>53</v>
      </c>
      <c r="H939" s="13" t="s">
        <v>54</v>
      </c>
      <c r="I939" s="7" t="s">
        <v>99</v>
      </c>
      <c r="J939" s="7" t="s">
        <v>56</v>
      </c>
      <c r="K939" s="7" t="s">
        <v>57</v>
      </c>
      <c r="L939" s="7">
        <v>88.7</v>
      </c>
      <c r="M939" s="7" t="s">
        <v>58</v>
      </c>
      <c r="N939" s="7">
        <v>58</v>
      </c>
      <c r="O939" t="s">
        <v>7833</v>
      </c>
      <c r="P939" s="7" t="s">
        <v>59</v>
      </c>
      <c r="Q939" s="14" t="s">
        <v>59</v>
      </c>
      <c r="R939" t="b">
        <v>0</v>
      </c>
      <c r="S939" s="7">
        <v>557</v>
      </c>
      <c r="T939" s="7">
        <v>8.7799999999999994</v>
      </c>
      <c r="U939" s="7">
        <v>20.62</v>
      </c>
      <c r="V939" s="7">
        <v>0.52086679999999996</v>
      </c>
      <c r="W939" s="7">
        <v>1.0847199999999999</v>
      </c>
      <c r="X939" s="7">
        <v>5.8</v>
      </c>
      <c r="Y939" s="7">
        <v>3.81</v>
      </c>
      <c r="Z939" s="14">
        <v>2.4</v>
      </c>
      <c r="AA939" s="17">
        <v>0.101636</v>
      </c>
      <c r="AB939" s="3">
        <v>0.89836400000000005</v>
      </c>
      <c r="AC939" s="14" t="s">
        <v>197</v>
      </c>
      <c r="AD939" s="13">
        <v>7</v>
      </c>
      <c r="AE939" s="14">
        <v>6</v>
      </c>
      <c r="AF939" s="13">
        <v>4</v>
      </c>
      <c r="AG939" s="7">
        <v>4</v>
      </c>
      <c r="AH939" s="7">
        <v>0</v>
      </c>
      <c r="AI939" s="7">
        <v>3</v>
      </c>
      <c r="AJ939" s="7">
        <v>3</v>
      </c>
      <c r="AK939" s="14">
        <v>0</v>
      </c>
      <c r="AL939" s="13">
        <v>3</v>
      </c>
      <c r="AM939" s="14">
        <v>3</v>
      </c>
      <c r="AN939" s="7" t="s">
        <v>66</v>
      </c>
      <c r="AO939" s="7" t="s">
        <v>62</v>
      </c>
      <c r="AP939" s="7" t="s">
        <v>62</v>
      </c>
      <c r="AQ939" s="7" t="s">
        <v>5797</v>
      </c>
      <c r="AR939" s="7" t="s">
        <v>62</v>
      </c>
      <c r="AS939" s="7" t="s">
        <v>66</v>
      </c>
      <c r="AT939" s="7" t="s">
        <v>5797</v>
      </c>
      <c r="AU939" s="7" t="s">
        <v>5797</v>
      </c>
      <c r="AV939" s="12">
        <v>0</v>
      </c>
      <c r="AW939" s="12">
        <v>0</v>
      </c>
      <c r="AX939" s="12">
        <v>0</v>
      </c>
      <c r="AY939" s="12">
        <v>1</v>
      </c>
      <c r="AZ939" s="12">
        <v>1</v>
      </c>
      <c r="BA939" s="12">
        <v>0</v>
      </c>
      <c r="BB939" s="12">
        <v>1</v>
      </c>
      <c r="BC939" s="12">
        <v>1</v>
      </c>
    </row>
    <row r="940" spans="1:55" x14ac:dyDescent="0.35">
      <c r="A940" s="7" t="s">
        <v>2090</v>
      </c>
      <c r="B940" s="7" t="s">
        <v>2091</v>
      </c>
      <c r="C940" s="13" t="s">
        <v>51</v>
      </c>
      <c r="D940" s="7">
        <v>300</v>
      </c>
      <c r="E940" s="7" t="s">
        <v>91</v>
      </c>
      <c r="F940" s="7"/>
      <c r="G940" s="14" t="s">
        <v>53</v>
      </c>
      <c r="H940" s="13" t="s">
        <v>54</v>
      </c>
      <c r="I940" s="7" t="s">
        <v>79</v>
      </c>
      <c r="J940" s="7" t="s">
        <v>87</v>
      </c>
      <c r="K940" s="7" t="s">
        <v>57</v>
      </c>
      <c r="L940" s="7">
        <v>46</v>
      </c>
      <c r="M940" s="7" t="s">
        <v>58</v>
      </c>
      <c r="N940" s="7"/>
      <c r="O940" t="s">
        <v>7833</v>
      </c>
      <c r="P940" s="7" t="s">
        <v>59</v>
      </c>
      <c r="Q940" s="14" t="s">
        <v>59</v>
      </c>
      <c r="R940" t="b">
        <v>1</v>
      </c>
      <c r="S940" s="7">
        <v>715</v>
      </c>
      <c r="T940" s="7">
        <v>24.024999999999999</v>
      </c>
      <c r="U940" s="7">
        <v>33.299999999999997</v>
      </c>
      <c r="V940" s="7">
        <v>1.22341425</v>
      </c>
      <c r="W940" s="7">
        <v>1.2168749999999999</v>
      </c>
      <c r="X940" s="7">
        <v>8.1</v>
      </c>
      <c r="Y940" s="7">
        <v>4.51</v>
      </c>
      <c r="Z940" s="14">
        <v>2.12</v>
      </c>
      <c r="AA940" s="17">
        <v>1.9652699999999999E-3</v>
      </c>
      <c r="AB940" s="3">
        <v>0.99803500000000001</v>
      </c>
      <c r="AC940" s="14" t="s">
        <v>197</v>
      </c>
      <c r="AD940" s="13">
        <v>7</v>
      </c>
      <c r="AE940" s="14">
        <v>6</v>
      </c>
      <c r="AF940" s="13">
        <v>4</v>
      </c>
      <c r="AG940" s="7">
        <v>4</v>
      </c>
      <c r="AH940" s="7">
        <v>0</v>
      </c>
      <c r="AI940" s="7">
        <v>3</v>
      </c>
      <c r="AJ940" s="7">
        <v>3</v>
      </c>
      <c r="AK940" s="14">
        <v>0</v>
      </c>
      <c r="AL940" s="13">
        <v>3</v>
      </c>
      <c r="AM940" s="14">
        <v>3</v>
      </c>
      <c r="AN940" s="7" t="s">
        <v>66</v>
      </c>
      <c r="AO940" s="7" t="s">
        <v>62</v>
      </c>
      <c r="AP940" s="7" t="s">
        <v>62</v>
      </c>
      <c r="AQ940" s="7" t="s">
        <v>5797</v>
      </c>
      <c r="AR940" s="7" t="s">
        <v>62</v>
      </c>
      <c r="AS940" s="7" t="s">
        <v>5797</v>
      </c>
      <c r="AT940" s="7" t="s">
        <v>5797</v>
      </c>
      <c r="AU940" s="7" t="s">
        <v>5797</v>
      </c>
      <c r="AV940" s="12">
        <v>0</v>
      </c>
      <c r="AW940" s="12">
        <v>0</v>
      </c>
      <c r="AX940" s="12">
        <v>0</v>
      </c>
      <c r="AY940" s="12">
        <v>1</v>
      </c>
      <c r="AZ940" s="12" t="s">
        <v>5797</v>
      </c>
      <c r="BA940" s="12">
        <v>0</v>
      </c>
      <c r="BB940" s="12">
        <v>1</v>
      </c>
      <c r="BC940" s="12">
        <v>1</v>
      </c>
    </row>
    <row r="941" spans="1:55" x14ac:dyDescent="0.35">
      <c r="A941" s="7" t="s">
        <v>2092</v>
      </c>
      <c r="B941" s="7" t="s">
        <v>2093</v>
      </c>
      <c r="C941" s="13" t="s">
        <v>51</v>
      </c>
      <c r="D941" s="7">
        <v>300</v>
      </c>
      <c r="E941" s="7" t="s">
        <v>81</v>
      </c>
      <c r="F941" s="7">
        <v>250</v>
      </c>
      <c r="G941" s="14" t="s">
        <v>53</v>
      </c>
      <c r="H941" s="13" t="s">
        <v>82</v>
      </c>
      <c r="I941" s="7" t="s">
        <v>75</v>
      </c>
      <c r="J941" s="7" t="s">
        <v>56</v>
      </c>
      <c r="K941" s="7" t="s">
        <v>84</v>
      </c>
      <c r="L941" s="7">
        <v>18</v>
      </c>
      <c r="M941" s="7" t="s">
        <v>85</v>
      </c>
      <c r="N941" s="7">
        <v>44</v>
      </c>
      <c r="O941" t="s">
        <v>7874</v>
      </c>
      <c r="P941" s="7" t="s">
        <v>59</v>
      </c>
      <c r="Q941" s="14" t="s">
        <v>59</v>
      </c>
      <c r="R941" t="b">
        <v>0</v>
      </c>
      <c r="S941" s="7">
        <v>135</v>
      </c>
      <c r="T941" s="7">
        <v>9.6999999999999993</v>
      </c>
      <c r="U941" s="7">
        <v>23.83333</v>
      </c>
      <c r="V941" s="7">
        <v>0.92777900000000002</v>
      </c>
      <c r="W941" s="7">
        <v>0.3027333333333333</v>
      </c>
      <c r="X941" s="7">
        <v>6.8</v>
      </c>
      <c r="Y941" s="7">
        <v>3.9</v>
      </c>
      <c r="Z941" s="14">
        <v>2.27</v>
      </c>
      <c r="AA941" s="17">
        <v>2.3777199999999998E-2</v>
      </c>
      <c r="AB941" s="3">
        <v>0.97622299999999995</v>
      </c>
      <c r="AC941" s="14" t="s">
        <v>197</v>
      </c>
      <c r="AD941" s="13">
        <v>7</v>
      </c>
      <c r="AE941" s="14">
        <v>6</v>
      </c>
      <c r="AF941" s="13">
        <v>4</v>
      </c>
      <c r="AG941" s="7">
        <v>4</v>
      </c>
      <c r="AH941" s="7">
        <v>0</v>
      </c>
      <c r="AI941" s="7">
        <v>3</v>
      </c>
      <c r="AJ941" s="7">
        <v>3</v>
      </c>
      <c r="AK941" s="14">
        <v>0</v>
      </c>
      <c r="AL941" s="13">
        <v>3</v>
      </c>
      <c r="AM941" s="14">
        <v>3</v>
      </c>
      <c r="AN941" s="7" t="s">
        <v>66</v>
      </c>
      <c r="AO941" s="7" t="s">
        <v>62</v>
      </c>
      <c r="AP941" s="7" t="s">
        <v>62</v>
      </c>
      <c r="AQ941" s="7" t="s">
        <v>5797</v>
      </c>
      <c r="AR941" s="7" t="s">
        <v>62</v>
      </c>
      <c r="AS941" s="7" t="s">
        <v>66</v>
      </c>
      <c r="AT941" s="7" t="s">
        <v>70</v>
      </c>
      <c r="AU941" s="7" t="s">
        <v>5797</v>
      </c>
      <c r="AV941" s="12">
        <v>0</v>
      </c>
      <c r="AW941" s="12">
        <v>0</v>
      </c>
      <c r="AX941" s="12">
        <v>0</v>
      </c>
      <c r="AY941" s="12" t="s">
        <v>5797</v>
      </c>
      <c r="AZ941" s="12">
        <v>1</v>
      </c>
      <c r="BA941" s="12">
        <v>0</v>
      </c>
      <c r="BB941" s="12">
        <v>1</v>
      </c>
      <c r="BC941" s="12">
        <v>1</v>
      </c>
    </row>
    <row r="942" spans="1:55" x14ac:dyDescent="0.35">
      <c r="A942" s="7" t="s">
        <v>2094</v>
      </c>
      <c r="B942" s="7" t="s">
        <v>2095</v>
      </c>
      <c r="C942" s="13" t="s">
        <v>51</v>
      </c>
      <c r="D942" s="7">
        <v>300</v>
      </c>
      <c r="E942" s="7" t="s">
        <v>91</v>
      </c>
      <c r="F942" s="7"/>
      <c r="G942" s="14" t="s">
        <v>53</v>
      </c>
      <c r="H942" s="13" t="s">
        <v>54</v>
      </c>
      <c r="I942" s="7" t="s">
        <v>129</v>
      </c>
      <c r="J942" s="7" t="s">
        <v>56</v>
      </c>
      <c r="K942" s="7" t="s">
        <v>57</v>
      </c>
      <c r="L942" s="7">
        <v>30</v>
      </c>
      <c r="M942" s="7" t="s">
        <v>58</v>
      </c>
      <c r="N942" s="7">
        <v>45</v>
      </c>
      <c r="O942" t="s">
        <v>7875</v>
      </c>
      <c r="P942" s="7" t="s">
        <v>59</v>
      </c>
      <c r="Q942" s="14" t="s">
        <v>59</v>
      </c>
      <c r="R942" t="b">
        <v>0</v>
      </c>
      <c r="S942" s="7">
        <v>801</v>
      </c>
      <c r="T942" s="7">
        <v>19.45</v>
      </c>
      <c r="U942" s="7">
        <v>28.225000000000001</v>
      </c>
      <c r="V942" s="7">
        <v>0.93841574999999999</v>
      </c>
      <c r="W942" s="7">
        <v>1.421975</v>
      </c>
      <c r="X942" s="7">
        <v>6</v>
      </c>
      <c r="Y942" s="7">
        <v>3.88</v>
      </c>
      <c r="Z942" s="14">
        <v>2.86</v>
      </c>
      <c r="AA942" s="17">
        <v>1E-4</v>
      </c>
      <c r="AB942" s="3">
        <v>0.99990000000000001</v>
      </c>
      <c r="AC942" s="14" t="s">
        <v>197</v>
      </c>
      <c r="AD942" s="13">
        <v>7</v>
      </c>
      <c r="AE942" s="14">
        <v>6</v>
      </c>
      <c r="AF942" s="13">
        <v>4</v>
      </c>
      <c r="AG942" s="7">
        <v>4</v>
      </c>
      <c r="AH942" s="7">
        <v>0</v>
      </c>
      <c r="AI942" s="7">
        <v>3</v>
      </c>
      <c r="AJ942" s="7">
        <v>3</v>
      </c>
      <c r="AK942" s="14">
        <v>0</v>
      </c>
      <c r="AL942" s="13">
        <v>3</v>
      </c>
      <c r="AM942" s="14">
        <v>3</v>
      </c>
      <c r="AN942" s="7" t="s">
        <v>66</v>
      </c>
      <c r="AO942" s="7" t="s">
        <v>62</v>
      </c>
      <c r="AP942" s="7" t="s">
        <v>66</v>
      </c>
      <c r="AQ942" s="7" t="s">
        <v>70</v>
      </c>
      <c r="AR942" s="7" t="s">
        <v>70</v>
      </c>
      <c r="AS942" s="7" t="s">
        <v>66</v>
      </c>
      <c r="AT942" s="7" t="s">
        <v>70</v>
      </c>
      <c r="AU942" s="7" t="s">
        <v>70</v>
      </c>
      <c r="AV942" s="12">
        <v>0</v>
      </c>
      <c r="AW942" s="12">
        <v>0</v>
      </c>
      <c r="AX942" s="12">
        <v>0</v>
      </c>
      <c r="AY942" s="12">
        <v>1</v>
      </c>
      <c r="AZ942" s="12">
        <v>1</v>
      </c>
      <c r="BA942" s="12">
        <v>0</v>
      </c>
      <c r="BB942" s="12">
        <v>1</v>
      </c>
      <c r="BC942" s="12">
        <v>1</v>
      </c>
    </row>
    <row r="943" spans="1:55" x14ac:dyDescent="0.35">
      <c r="A943" s="7" t="s">
        <v>2096</v>
      </c>
      <c r="B943" s="7" t="s">
        <v>2097</v>
      </c>
      <c r="C943" s="13" t="s">
        <v>51</v>
      </c>
      <c r="D943" s="7">
        <v>300</v>
      </c>
      <c r="E943" s="7" t="s">
        <v>91</v>
      </c>
      <c r="F943" s="7"/>
      <c r="G943" s="14" t="s">
        <v>53</v>
      </c>
      <c r="H943" s="13" t="s">
        <v>54</v>
      </c>
      <c r="I943" s="7" t="s">
        <v>106</v>
      </c>
      <c r="J943" s="7" t="s">
        <v>56</v>
      </c>
      <c r="K943" s="7" t="s">
        <v>57</v>
      </c>
      <c r="L943" s="7">
        <v>32</v>
      </c>
      <c r="M943" s="7" t="s">
        <v>86</v>
      </c>
      <c r="N943" s="7">
        <v>36</v>
      </c>
      <c r="O943" t="s">
        <v>7875</v>
      </c>
      <c r="P943" s="7" t="s">
        <v>59</v>
      </c>
      <c r="Q943" s="14" t="s">
        <v>59</v>
      </c>
      <c r="R943" t="b">
        <v>0</v>
      </c>
      <c r="S943" s="7">
        <v>987</v>
      </c>
      <c r="T943" s="7">
        <v>26.05</v>
      </c>
      <c r="U943" s="7">
        <v>33.799999999999997</v>
      </c>
      <c r="V943" s="7">
        <v>1.2230842500000001</v>
      </c>
      <c r="W943" s="7">
        <v>1.7075750000000001</v>
      </c>
      <c r="X943" s="7">
        <v>7.3</v>
      </c>
      <c r="Y943" s="7">
        <v>2.67</v>
      </c>
      <c r="Z943" s="14">
        <v>2.5499999999999998</v>
      </c>
      <c r="AA943" s="17">
        <v>1.5878900000000001E-2</v>
      </c>
      <c r="AB943" s="3">
        <v>0.98412100000000002</v>
      </c>
      <c r="AC943" s="14" t="s">
        <v>197</v>
      </c>
      <c r="AD943" s="13">
        <v>7</v>
      </c>
      <c r="AE943" s="14">
        <v>7</v>
      </c>
      <c r="AF943" s="13">
        <v>4</v>
      </c>
      <c r="AG943" s="7">
        <v>3</v>
      </c>
      <c r="AH943" s="7">
        <v>1</v>
      </c>
      <c r="AI943" s="7">
        <v>4</v>
      </c>
      <c r="AJ943" s="7">
        <v>3</v>
      </c>
      <c r="AK943" s="14">
        <v>1</v>
      </c>
      <c r="AL943" s="13">
        <v>3</v>
      </c>
      <c r="AM943" s="14">
        <v>3</v>
      </c>
      <c r="AN943" s="7" t="s">
        <v>5797</v>
      </c>
      <c r="AO943" s="7" t="s">
        <v>62</v>
      </c>
      <c r="AP943" s="7" t="s">
        <v>62</v>
      </c>
      <c r="AQ943" s="7" t="s">
        <v>70</v>
      </c>
      <c r="AR943" s="7" t="s">
        <v>63</v>
      </c>
      <c r="AS943" s="7" t="s">
        <v>64</v>
      </c>
      <c r="AT943" s="7" t="s">
        <v>5797</v>
      </c>
      <c r="AU943" s="7" t="s">
        <v>5797</v>
      </c>
      <c r="AV943" s="12">
        <v>0</v>
      </c>
      <c r="AW943" s="12">
        <v>0</v>
      </c>
      <c r="AX943" s="12">
        <v>0</v>
      </c>
      <c r="AY943" s="12">
        <v>1</v>
      </c>
      <c r="AZ943" s="12">
        <v>1</v>
      </c>
      <c r="BA943" s="12">
        <v>0</v>
      </c>
      <c r="BB943" s="12">
        <v>1</v>
      </c>
      <c r="BC943" s="12">
        <v>1</v>
      </c>
    </row>
    <row r="944" spans="1:55" x14ac:dyDescent="0.35">
      <c r="A944" s="7" t="s">
        <v>2098</v>
      </c>
      <c r="B944" s="7" t="s">
        <v>2099</v>
      </c>
      <c r="C944" s="13" t="s">
        <v>51</v>
      </c>
      <c r="D944" s="7">
        <v>300</v>
      </c>
      <c r="E944" s="7" t="s">
        <v>101</v>
      </c>
      <c r="F944" s="7"/>
      <c r="G944" s="14" t="s">
        <v>53</v>
      </c>
      <c r="H944" s="13" t="s">
        <v>54</v>
      </c>
      <c r="I944" s="7" t="s">
        <v>92</v>
      </c>
      <c r="J944" s="7" t="s">
        <v>56</v>
      </c>
      <c r="K944" s="7" t="s">
        <v>57</v>
      </c>
      <c r="L944" s="7">
        <v>18</v>
      </c>
      <c r="M944" s="7" t="s">
        <v>86</v>
      </c>
      <c r="N944" s="7">
        <v>30</v>
      </c>
      <c r="O944" t="s">
        <v>7875</v>
      </c>
      <c r="P944" s="7" t="s">
        <v>59</v>
      </c>
      <c r="Q944" s="14" t="s">
        <v>59</v>
      </c>
      <c r="R944" t="b">
        <v>0</v>
      </c>
      <c r="S944" s="7">
        <v>325</v>
      </c>
      <c r="T944" s="7">
        <v>9.2333300000000005</v>
      </c>
      <c r="U944" s="7">
        <v>15.8</v>
      </c>
      <c r="V944" s="7">
        <v>0.51300000000000001</v>
      </c>
      <c r="W944" s="7">
        <v>1.6185666666666669</v>
      </c>
      <c r="X944" s="7"/>
      <c r="Y944" s="7"/>
      <c r="Z944" s="14"/>
      <c r="AA944" s="17">
        <v>5.3207299999999999E-2</v>
      </c>
      <c r="AB944" s="3">
        <v>0.946793</v>
      </c>
      <c r="AC944" s="14" t="s">
        <v>197</v>
      </c>
      <c r="AD944" s="13">
        <v>7</v>
      </c>
      <c r="AE944" s="14">
        <v>6</v>
      </c>
      <c r="AF944" s="13">
        <v>4</v>
      </c>
      <c r="AG944" s="7">
        <v>3</v>
      </c>
      <c r="AH944" s="7">
        <v>1</v>
      </c>
      <c r="AI944" s="7">
        <v>3</v>
      </c>
      <c r="AJ944" s="7">
        <v>2</v>
      </c>
      <c r="AK944" s="14">
        <v>1</v>
      </c>
      <c r="AL944" s="13">
        <v>3</v>
      </c>
      <c r="AM944" s="14">
        <v>3</v>
      </c>
      <c r="AN944" s="7" t="s">
        <v>66</v>
      </c>
      <c r="AO944" s="7" t="s">
        <v>62</v>
      </c>
      <c r="AP944" s="7" t="s">
        <v>208</v>
      </c>
      <c r="AQ944" s="7" t="s">
        <v>5797</v>
      </c>
      <c r="AR944" s="7" t="s">
        <v>62</v>
      </c>
      <c r="AS944" s="7" t="s">
        <v>66</v>
      </c>
      <c r="AT944" s="7" t="s">
        <v>5797</v>
      </c>
      <c r="AU944" s="7" t="s">
        <v>5797</v>
      </c>
      <c r="AV944" s="12">
        <v>0</v>
      </c>
      <c r="AW944" s="12">
        <v>0</v>
      </c>
      <c r="AX944" s="12">
        <v>0</v>
      </c>
      <c r="AY944" s="12">
        <v>1</v>
      </c>
      <c r="AZ944" s="12">
        <v>1</v>
      </c>
      <c r="BA944" s="12">
        <v>0</v>
      </c>
      <c r="BB944" s="12">
        <v>1</v>
      </c>
      <c r="BC944" s="12">
        <v>1</v>
      </c>
    </row>
    <row r="945" spans="1:55" x14ac:dyDescent="0.35">
      <c r="A945" s="7" t="s">
        <v>2100</v>
      </c>
      <c r="B945" s="7" t="s">
        <v>2101</v>
      </c>
      <c r="C945" s="13" t="s">
        <v>51</v>
      </c>
      <c r="D945" s="7">
        <v>300</v>
      </c>
      <c r="E945" s="7" t="s">
        <v>101</v>
      </c>
      <c r="F945" s="7"/>
      <c r="G945" s="14" t="s">
        <v>53</v>
      </c>
      <c r="H945" s="13" t="s">
        <v>54</v>
      </c>
      <c r="I945" s="7" t="s">
        <v>92</v>
      </c>
      <c r="J945" s="7" t="s">
        <v>56</v>
      </c>
      <c r="K945" s="7" t="s">
        <v>57</v>
      </c>
      <c r="L945" s="7">
        <v>26.9</v>
      </c>
      <c r="M945" s="7" t="s">
        <v>109</v>
      </c>
      <c r="N945" s="7">
        <v>47</v>
      </c>
      <c r="O945" t="s">
        <v>7875</v>
      </c>
      <c r="P945" s="7" t="s">
        <v>59</v>
      </c>
      <c r="Q945" s="14" t="s">
        <v>59</v>
      </c>
      <c r="R945" t="b">
        <v>0</v>
      </c>
      <c r="S945" s="7">
        <v>152</v>
      </c>
      <c r="T945" s="7">
        <v>10.866669999999999</v>
      </c>
      <c r="U945" s="7">
        <v>24.2</v>
      </c>
      <c r="V945" s="7">
        <v>0.93644566666666684</v>
      </c>
      <c r="W945" s="7">
        <v>0.3092333333333333</v>
      </c>
      <c r="X945" s="7">
        <v>6.9</v>
      </c>
      <c r="Y945" s="7">
        <v>2.95</v>
      </c>
      <c r="Z945" s="14">
        <v>2.72</v>
      </c>
      <c r="AA945" s="17">
        <v>1.91753E-3</v>
      </c>
      <c r="AB945" s="3">
        <v>0.99808200000000002</v>
      </c>
      <c r="AC945" s="14" t="s">
        <v>197</v>
      </c>
      <c r="AD945" s="13">
        <v>7</v>
      </c>
      <c r="AE945" s="14">
        <v>6</v>
      </c>
      <c r="AF945" s="13">
        <v>4</v>
      </c>
      <c r="AG945" s="7">
        <v>4</v>
      </c>
      <c r="AH945" s="7">
        <v>0</v>
      </c>
      <c r="AI945" s="7">
        <v>3</v>
      </c>
      <c r="AJ945" s="7">
        <v>3</v>
      </c>
      <c r="AK945" s="14">
        <v>0</v>
      </c>
      <c r="AL945" s="13">
        <v>3</v>
      </c>
      <c r="AM945" s="14">
        <v>3</v>
      </c>
      <c r="AN945" s="7" t="s">
        <v>66</v>
      </c>
      <c r="AO945" s="7" t="s">
        <v>62</v>
      </c>
      <c r="AP945" s="7" t="s">
        <v>66</v>
      </c>
      <c r="AQ945" s="7" t="s">
        <v>70</v>
      </c>
      <c r="AR945" s="7" t="s">
        <v>70</v>
      </c>
      <c r="AS945" s="7" t="s">
        <v>66</v>
      </c>
      <c r="AT945" s="7" t="s">
        <v>70</v>
      </c>
      <c r="AU945" s="7" t="s">
        <v>70</v>
      </c>
      <c r="AV945" s="12">
        <v>0</v>
      </c>
      <c r="AW945" s="12">
        <v>0</v>
      </c>
      <c r="AX945" s="12">
        <v>0</v>
      </c>
      <c r="AY945" s="12">
        <v>1</v>
      </c>
      <c r="AZ945" s="12">
        <v>1</v>
      </c>
      <c r="BA945" s="12">
        <v>0</v>
      </c>
      <c r="BB945" s="12">
        <v>1</v>
      </c>
      <c r="BC945" s="12">
        <v>1</v>
      </c>
    </row>
    <row r="946" spans="1:55" x14ac:dyDescent="0.35">
      <c r="A946" s="7" t="s">
        <v>2102</v>
      </c>
      <c r="B946" s="7" t="s">
        <v>2103</v>
      </c>
      <c r="C946" s="13" t="s">
        <v>51</v>
      </c>
      <c r="D946" s="7">
        <v>300</v>
      </c>
      <c r="E946" s="7" t="s">
        <v>101</v>
      </c>
      <c r="F946" s="7"/>
      <c r="G946" s="14" t="s">
        <v>53</v>
      </c>
      <c r="H946" s="13" t="s">
        <v>54</v>
      </c>
      <c r="I946" s="7" t="s">
        <v>95</v>
      </c>
      <c r="J946" s="7" t="s">
        <v>87</v>
      </c>
      <c r="K946" s="7" t="s">
        <v>57</v>
      </c>
      <c r="L946" s="7">
        <v>48</v>
      </c>
      <c r="M946" s="7" t="s">
        <v>86</v>
      </c>
      <c r="N946" s="7">
        <v>30</v>
      </c>
      <c r="O946" t="s">
        <v>7938</v>
      </c>
      <c r="P946" s="7" t="s">
        <v>59</v>
      </c>
      <c r="Q946" s="14" t="s">
        <v>59</v>
      </c>
      <c r="R946" t="b">
        <v>0</v>
      </c>
      <c r="S946" s="7">
        <v>150</v>
      </c>
      <c r="T946" s="7">
        <v>8.5333299999999994</v>
      </c>
      <c r="U946" s="7">
        <v>23.33333</v>
      </c>
      <c r="V946" s="7">
        <v>0.99622200000000005</v>
      </c>
      <c r="W946" s="7">
        <v>0.30793333333333328</v>
      </c>
      <c r="X946" s="7"/>
      <c r="Y946" s="7"/>
      <c r="Z946" s="14"/>
      <c r="AA946" s="17">
        <v>1.72059E-2</v>
      </c>
      <c r="AB946" s="3">
        <v>0.98279399999999995</v>
      </c>
      <c r="AC946" s="14" t="s">
        <v>197</v>
      </c>
      <c r="AD946" s="13">
        <v>7</v>
      </c>
      <c r="AE946" s="14">
        <v>6</v>
      </c>
      <c r="AF946" s="13">
        <v>4</v>
      </c>
      <c r="AG946" s="7">
        <v>4</v>
      </c>
      <c r="AH946" s="7">
        <v>0</v>
      </c>
      <c r="AI946" s="7">
        <v>3</v>
      </c>
      <c r="AJ946" s="7">
        <v>3</v>
      </c>
      <c r="AK946" s="14">
        <v>0</v>
      </c>
      <c r="AL946" s="13">
        <v>3</v>
      </c>
      <c r="AM946" s="14">
        <v>3</v>
      </c>
      <c r="AN946" s="7" t="s">
        <v>66</v>
      </c>
      <c r="AO946" s="7" t="s">
        <v>62</v>
      </c>
      <c r="AP946" s="7" t="s">
        <v>66</v>
      </c>
      <c r="AQ946" s="7" t="s">
        <v>5797</v>
      </c>
      <c r="AR946" s="7" t="s">
        <v>70</v>
      </c>
      <c r="AS946" s="7" t="s">
        <v>66</v>
      </c>
      <c r="AT946" s="7" t="s">
        <v>5797</v>
      </c>
      <c r="AU946" s="7" t="s">
        <v>70</v>
      </c>
      <c r="AV946" s="12">
        <v>0</v>
      </c>
      <c r="AW946" s="12">
        <v>0</v>
      </c>
      <c r="AX946" s="12">
        <v>0</v>
      </c>
      <c r="AY946" s="12">
        <v>1</v>
      </c>
      <c r="AZ946" s="12">
        <v>1</v>
      </c>
      <c r="BA946" s="12">
        <v>0</v>
      </c>
      <c r="BB946" s="12">
        <v>1</v>
      </c>
      <c r="BC946" s="12">
        <v>1</v>
      </c>
    </row>
    <row r="947" spans="1:55" x14ac:dyDescent="0.35">
      <c r="A947" s="7" t="s">
        <v>2104</v>
      </c>
      <c r="B947" s="7" t="s">
        <v>2105</v>
      </c>
      <c r="C947" s="13" t="s">
        <v>51</v>
      </c>
      <c r="D947" s="7">
        <v>300</v>
      </c>
      <c r="E947" s="7" t="s">
        <v>101</v>
      </c>
      <c r="F947" s="7"/>
      <c r="G947" s="14" t="s">
        <v>53</v>
      </c>
      <c r="H947" s="13" t="s">
        <v>82</v>
      </c>
      <c r="I947" s="7" t="s">
        <v>106</v>
      </c>
      <c r="J947" s="7" t="s">
        <v>56</v>
      </c>
      <c r="K947" s="7" t="s">
        <v>57</v>
      </c>
      <c r="L947" s="7">
        <v>42</v>
      </c>
      <c r="M947" s="7" t="s">
        <v>85</v>
      </c>
      <c r="N947" s="7">
        <v>33</v>
      </c>
      <c r="O947" t="s">
        <v>7833</v>
      </c>
      <c r="P947" s="7" t="s">
        <v>59</v>
      </c>
      <c r="Q947" s="14" t="s">
        <v>59</v>
      </c>
      <c r="R947" t="b">
        <v>0</v>
      </c>
      <c r="S947" s="7">
        <v>127</v>
      </c>
      <c r="T947" s="7">
        <v>10.3</v>
      </c>
      <c r="U947" s="7">
        <v>23.7</v>
      </c>
      <c r="V947" s="7">
        <v>0.93155566666666678</v>
      </c>
      <c r="W947" s="7">
        <v>0.29816666666666669</v>
      </c>
      <c r="X947" s="7"/>
      <c r="Y947" s="7"/>
      <c r="Z947" s="14"/>
      <c r="AA947" s="17">
        <v>4.7121299999999998E-2</v>
      </c>
      <c r="AB947" s="3">
        <v>0.95287900000000003</v>
      </c>
      <c r="AC947" s="14" t="s">
        <v>197</v>
      </c>
      <c r="AD947" s="13">
        <v>7</v>
      </c>
      <c r="AE947" s="14">
        <v>6</v>
      </c>
      <c r="AF947" s="13">
        <v>4</v>
      </c>
      <c r="AG947" s="7">
        <v>4</v>
      </c>
      <c r="AH947" s="7">
        <v>0</v>
      </c>
      <c r="AI947" s="7">
        <v>3</v>
      </c>
      <c r="AJ947" s="7">
        <v>3</v>
      </c>
      <c r="AK947" s="14">
        <v>0</v>
      </c>
      <c r="AL947" s="13">
        <v>3</v>
      </c>
      <c r="AM947" s="14">
        <v>3</v>
      </c>
      <c r="AN947" s="7" t="s">
        <v>66</v>
      </c>
      <c r="AO947" s="7" t="s">
        <v>62</v>
      </c>
      <c r="AP947" s="7" t="s">
        <v>62</v>
      </c>
      <c r="AQ947" s="7" t="s">
        <v>5797</v>
      </c>
      <c r="AR947" s="7" t="s">
        <v>62</v>
      </c>
      <c r="AS947" s="7" t="s">
        <v>5797</v>
      </c>
      <c r="AT947" s="7" t="s">
        <v>5797</v>
      </c>
      <c r="AU947" s="7" t="s">
        <v>70</v>
      </c>
      <c r="AV947" s="12">
        <v>0</v>
      </c>
      <c r="AW947" s="12">
        <v>0</v>
      </c>
      <c r="AX947" s="12">
        <v>0</v>
      </c>
      <c r="AY947" s="12" t="s">
        <v>5797</v>
      </c>
      <c r="AZ947" s="12">
        <v>1</v>
      </c>
      <c r="BA947" s="12">
        <v>0</v>
      </c>
      <c r="BB947" s="12">
        <v>1</v>
      </c>
      <c r="BC947" s="12">
        <v>1</v>
      </c>
    </row>
    <row r="948" spans="1:55" x14ac:dyDescent="0.35">
      <c r="A948" s="7" t="s">
        <v>2106</v>
      </c>
      <c r="B948" s="7" t="s">
        <v>2107</v>
      </c>
      <c r="C948" s="13" t="s">
        <v>51</v>
      </c>
      <c r="D948" s="7">
        <v>300</v>
      </c>
      <c r="E948" s="7" t="s">
        <v>101</v>
      </c>
      <c r="F948" s="7"/>
      <c r="G948" s="14" t="s">
        <v>53</v>
      </c>
      <c r="H948" s="13" t="s">
        <v>54</v>
      </c>
      <c r="I948" s="7" t="s">
        <v>79</v>
      </c>
      <c r="J948" s="7" t="s">
        <v>56</v>
      </c>
      <c r="K948" s="7" t="s">
        <v>57</v>
      </c>
      <c r="L948" s="7">
        <v>45</v>
      </c>
      <c r="M948" s="7" t="s">
        <v>86</v>
      </c>
      <c r="N948" s="7">
        <v>31</v>
      </c>
      <c r="O948" t="s">
        <v>7834</v>
      </c>
      <c r="P948" s="7" t="s">
        <v>59</v>
      </c>
      <c r="Q948" s="14" t="s">
        <v>59</v>
      </c>
      <c r="R948" t="b">
        <v>0</v>
      </c>
      <c r="S948" s="7">
        <v>227</v>
      </c>
      <c r="T948" s="7">
        <v>10.866669999999999</v>
      </c>
      <c r="U948" s="7">
        <v>21.16667</v>
      </c>
      <c r="V948" s="7">
        <v>0.63700000000000001</v>
      </c>
      <c r="W948" s="7">
        <v>0.57743333333333335</v>
      </c>
      <c r="X948" s="7">
        <v>6.3</v>
      </c>
      <c r="Y948" s="7">
        <v>2.96</v>
      </c>
      <c r="Z948" s="14">
        <v>2.86</v>
      </c>
      <c r="AA948" s="17">
        <v>2.4799999999999999E-2</v>
      </c>
      <c r="AB948" s="3">
        <v>0.97519999999999996</v>
      </c>
      <c r="AC948" s="14" t="s">
        <v>197</v>
      </c>
      <c r="AD948" s="13">
        <v>7</v>
      </c>
      <c r="AE948" s="14">
        <v>6</v>
      </c>
      <c r="AF948" s="13">
        <v>4</v>
      </c>
      <c r="AG948" s="7">
        <v>4</v>
      </c>
      <c r="AH948" s="7">
        <v>0</v>
      </c>
      <c r="AI948" s="7">
        <v>3</v>
      </c>
      <c r="AJ948" s="7">
        <v>3</v>
      </c>
      <c r="AK948" s="14">
        <v>0</v>
      </c>
      <c r="AL948" s="13">
        <v>3</v>
      </c>
      <c r="AM948" s="14">
        <v>3</v>
      </c>
      <c r="AN948" s="7" t="s">
        <v>66</v>
      </c>
      <c r="AO948" s="7" t="s">
        <v>62</v>
      </c>
      <c r="AP948" s="7" t="s">
        <v>62</v>
      </c>
      <c r="AQ948" s="7" t="s">
        <v>5797</v>
      </c>
      <c r="AR948" s="7" t="s">
        <v>62</v>
      </c>
      <c r="AS948" s="7" t="s">
        <v>5797</v>
      </c>
      <c r="AT948" s="7" t="s">
        <v>5797</v>
      </c>
      <c r="AU948" s="7" t="s">
        <v>5797</v>
      </c>
      <c r="AV948" s="12">
        <v>0</v>
      </c>
      <c r="AW948" s="12">
        <v>0</v>
      </c>
      <c r="AX948" s="12">
        <v>0</v>
      </c>
      <c r="AY948" s="12">
        <v>1</v>
      </c>
      <c r="AZ948" s="12">
        <v>1</v>
      </c>
      <c r="BA948" s="12">
        <v>0</v>
      </c>
      <c r="BB948" s="12">
        <v>1</v>
      </c>
      <c r="BC948" s="12">
        <v>1</v>
      </c>
    </row>
    <row r="949" spans="1:55" x14ac:dyDescent="0.35">
      <c r="A949" s="7" t="s">
        <v>2108</v>
      </c>
      <c r="B949" s="7" t="s">
        <v>2109</v>
      </c>
      <c r="C949" s="13" t="s">
        <v>51</v>
      </c>
      <c r="D949" s="7">
        <v>300</v>
      </c>
      <c r="E949" s="7" t="s">
        <v>101</v>
      </c>
      <c r="F949" s="7"/>
      <c r="G949" s="14" t="s">
        <v>53</v>
      </c>
      <c r="H949" s="13" t="s">
        <v>54</v>
      </c>
      <c r="I949" s="7" t="s">
        <v>83</v>
      </c>
      <c r="J949" s="7" t="s">
        <v>56</v>
      </c>
      <c r="K949" s="7" t="s">
        <v>57</v>
      </c>
      <c r="L949" s="7">
        <v>41</v>
      </c>
      <c r="M949" s="7" t="s">
        <v>85</v>
      </c>
      <c r="N949" s="7">
        <v>53</v>
      </c>
      <c r="O949" t="s">
        <v>7833</v>
      </c>
      <c r="P949" s="7" t="s">
        <v>59</v>
      </c>
      <c r="Q949" s="14" t="s">
        <v>59</v>
      </c>
      <c r="R949" t="b">
        <v>0</v>
      </c>
      <c r="S949" s="7">
        <v>124</v>
      </c>
      <c r="T949" s="7">
        <v>8.9333299999999998</v>
      </c>
      <c r="U949" s="7">
        <v>22.1</v>
      </c>
      <c r="V949" s="7">
        <v>0.88788866666666666</v>
      </c>
      <c r="W949" s="7">
        <v>0.24993333333333331</v>
      </c>
      <c r="X949" s="7">
        <v>6.4</v>
      </c>
      <c r="Y949" s="7">
        <v>4.03</v>
      </c>
      <c r="Z949" s="14">
        <v>2.2999999999999998</v>
      </c>
      <c r="AA949" s="17">
        <v>1E-4</v>
      </c>
      <c r="AB949" s="3">
        <v>0.99990000000000001</v>
      </c>
      <c r="AC949" s="14" t="s">
        <v>197</v>
      </c>
      <c r="AD949" s="13">
        <v>7</v>
      </c>
      <c r="AE949" s="14">
        <v>6</v>
      </c>
      <c r="AF949" s="13">
        <v>4</v>
      </c>
      <c r="AG949" s="7">
        <v>4</v>
      </c>
      <c r="AH949" s="7">
        <v>0</v>
      </c>
      <c r="AI949" s="7">
        <v>3</v>
      </c>
      <c r="AJ949" s="7">
        <v>3</v>
      </c>
      <c r="AK949" s="14">
        <v>0</v>
      </c>
      <c r="AL949" s="13">
        <v>3</v>
      </c>
      <c r="AM949" s="14">
        <v>3</v>
      </c>
      <c r="AN949" s="7" t="s">
        <v>66</v>
      </c>
      <c r="AO949" s="7" t="s">
        <v>62</v>
      </c>
      <c r="AP949" s="7" t="s">
        <v>66</v>
      </c>
      <c r="AQ949" s="7" t="s">
        <v>70</v>
      </c>
      <c r="AR949" s="7" t="s">
        <v>70</v>
      </c>
      <c r="AS949" s="7" t="s">
        <v>66</v>
      </c>
      <c r="AT949" s="7" t="s">
        <v>70</v>
      </c>
      <c r="AU949" s="7" t="s">
        <v>70</v>
      </c>
      <c r="AV949" s="12">
        <v>0</v>
      </c>
      <c r="AW949" s="12">
        <v>0</v>
      </c>
      <c r="AX949" s="12">
        <v>0</v>
      </c>
      <c r="AY949" s="12">
        <v>1</v>
      </c>
      <c r="AZ949" s="12">
        <v>1</v>
      </c>
      <c r="BA949" s="12">
        <v>0</v>
      </c>
      <c r="BB949" s="12">
        <v>1</v>
      </c>
      <c r="BC949" s="12">
        <v>1</v>
      </c>
    </row>
    <row r="950" spans="1:55" x14ac:dyDescent="0.35">
      <c r="A950" s="7" t="s">
        <v>2110</v>
      </c>
      <c r="B950" s="7" t="s">
        <v>2111</v>
      </c>
      <c r="C950" s="13" t="s">
        <v>51</v>
      </c>
      <c r="D950" s="7">
        <v>300</v>
      </c>
      <c r="E950" s="7" t="s">
        <v>101</v>
      </c>
      <c r="F950" s="7"/>
      <c r="G950" s="14" t="s">
        <v>53</v>
      </c>
      <c r="H950" s="13" t="s">
        <v>82</v>
      </c>
      <c r="I950" s="7" t="s">
        <v>92</v>
      </c>
      <c r="J950" s="7" t="s">
        <v>56</v>
      </c>
      <c r="K950" s="7" t="s">
        <v>84</v>
      </c>
      <c r="L950" s="7">
        <v>44</v>
      </c>
      <c r="M950" s="7" t="s">
        <v>85</v>
      </c>
      <c r="N950" s="7">
        <v>47</v>
      </c>
      <c r="O950" t="s">
        <v>7833</v>
      </c>
      <c r="P950" s="7" t="s">
        <v>59</v>
      </c>
      <c r="Q950" s="14" t="s">
        <v>59</v>
      </c>
      <c r="R950" t="b">
        <v>0</v>
      </c>
      <c r="S950" s="7">
        <v>135</v>
      </c>
      <c r="T950" s="7">
        <v>9.8333300000000001</v>
      </c>
      <c r="U950" s="7">
        <v>21.2</v>
      </c>
      <c r="V950" s="7">
        <v>0.80833466666666665</v>
      </c>
      <c r="W950" s="7">
        <v>0.33676666666666671</v>
      </c>
      <c r="X950" s="7">
        <v>6.6</v>
      </c>
      <c r="Y950" s="7">
        <v>3.77</v>
      </c>
      <c r="Z950" s="14">
        <v>2.69</v>
      </c>
      <c r="AA950" s="17">
        <v>2.5566200000000001E-2</v>
      </c>
      <c r="AB950" s="3">
        <v>0.97443400000000002</v>
      </c>
      <c r="AC950" s="14" t="s">
        <v>197</v>
      </c>
      <c r="AD950" s="13">
        <v>7</v>
      </c>
      <c r="AE950" s="14">
        <v>6</v>
      </c>
      <c r="AF950" s="13">
        <v>4</v>
      </c>
      <c r="AG950" s="7">
        <v>4</v>
      </c>
      <c r="AH950" s="7">
        <v>0</v>
      </c>
      <c r="AI950" s="7">
        <v>3</v>
      </c>
      <c r="AJ950" s="7">
        <v>3</v>
      </c>
      <c r="AK950" s="14">
        <v>0</v>
      </c>
      <c r="AL950" s="13">
        <v>3</v>
      </c>
      <c r="AM950" s="14">
        <v>3</v>
      </c>
      <c r="AN950" s="7" t="s">
        <v>66</v>
      </c>
      <c r="AO950" s="7" t="s">
        <v>62</v>
      </c>
      <c r="AP950" s="7" t="s">
        <v>62</v>
      </c>
      <c r="AQ950" s="7" t="s">
        <v>5797</v>
      </c>
      <c r="AR950" s="7" t="s">
        <v>62</v>
      </c>
      <c r="AS950" s="7" t="s">
        <v>5797</v>
      </c>
      <c r="AT950" s="7" t="s">
        <v>5797</v>
      </c>
      <c r="AU950" s="7" t="s">
        <v>5797</v>
      </c>
      <c r="AV950" s="12">
        <v>0</v>
      </c>
      <c r="AW950" s="12">
        <v>0</v>
      </c>
      <c r="AX950" s="12">
        <v>0</v>
      </c>
      <c r="AY950" s="12">
        <v>1</v>
      </c>
      <c r="AZ950" s="12">
        <v>1</v>
      </c>
      <c r="BA950" s="12">
        <v>0</v>
      </c>
      <c r="BB950" s="12">
        <v>1</v>
      </c>
      <c r="BC950" s="12">
        <v>1</v>
      </c>
    </row>
    <row r="951" spans="1:55" x14ac:dyDescent="0.35">
      <c r="A951" s="7" t="s">
        <v>2112</v>
      </c>
      <c r="B951" s="7" t="s">
        <v>2113</v>
      </c>
      <c r="C951" s="13" t="s">
        <v>51</v>
      </c>
      <c r="D951" s="7">
        <v>300</v>
      </c>
      <c r="E951" s="7" t="s">
        <v>101</v>
      </c>
      <c r="F951" s="7"/>
      <c r="G951" s="14" t="s">
        <v>53</v>
      </c>
      <c r="H951" s="13" t="s">
        <v>54</v>
      </c>
      <c r="I951" s="7" t="s">
        <v>92</v>
      </c>
      <c r="J951" s="7" t="s">
        <v>56</v>
      </c>
      <c r="K951" s="7" t="s">
        <v>57</v>
      </c>
      <c r="L951" s="7">
        <v>18</v>
      </c>
      <c r="M951" s="7" t="s">
        <v>86</v>
      </c>
      <c r="N951" s="7">
        <v>42</v>
      </c>
      <c r="O951" t="s">
        <v>7875</v>
      </c>
      <c r="P951" s="7" t="s">
        <v>59</v>
      </c>
      <c r="Q951" s="14" t="s">
        <v>59</v>
      </c>
      <c r="R951" t="b">
        <v>0</v>
      </c>
      <c r="S951" s="7">
        <v>98</v>
      </c>
      <c r="T951" s="7">
        <v>9.9333299999999998</v>
      </c>
      <c r="U951" s="7">
        <v>26.233329999999999</v>
      </c>
      <c r="V951" s="7">
        <v>1.355555666666667</v>
      </c>
      <c r="W951" s="7">
        <v>0.17979999999999999</v>
      </c>
      <c r="X951" s="7">
        <v>7.6</v>
      </c>
      <c r="Y951" s="7">
        <v>2.48</v>
      </c>
      <c r="Z951" s="14">
        <v>3.32</v>
      </c>
      <c r="AA951" s="17">
        <v>1E-4</v>
      </c>
      <c r="AB951" s="3">
        <v>0.99990000000000001</v>
      </c>
      <c r="AC951" s="14" t="s">
        <v>197</v>
      </c>
      <c r="AD951" s="13">
        <v>7</v>
      </c>
      <c r="AE951" s="14">
        <v>6</v>
      </c>
      <c r="AF951" s="13">
        <v>4</v>
      </c>
      <c r="AG951" s="7">
        <v>4</v>
      </c>
      <c r="AH951" s="7">
        <v>0</v>
      </c>
      <c r="AI951" s="7">
        <v>3</v>
      </c>
      <c r="AJ951" s="7">
        <v>3</v>
      </c>
      <c r="AK951" s="14">
        <v>0</v>
      </c>
      <c r="AL951" s="13">
        <v>3</v>
      </c>
      <c r="AM951" s="14">
        <v>3</v>
      </c>
      <c r="AN951" s="7" t="s">
        <v>66</v>
      </c>
      <c r="AO951" s="7" t="s">
        <v>62</v>
      </c>
      <c r="AP951" s="7" t="s">
        <v>66</v>
      </c>
      <c r="AQ951" s="7" t="s">
        <v>70</v>
      </c>
      <c r="AR951" s="7" t="s">
        <v>70</v>
      </c>
      <c r="AS951" s="7" t="s">
        <v>66</v>
      </c>
      <c r="AT951" s="7" t="s">
        <v>70</v>
      </c>
      <c r="AU951" s="7" t="s">
        <v>5797</v>
      </c>
      <c r="AV951" s="12">
        <v>0</v>
      </c>
      <c r="AW951" s="12">
        <v>0</v>
      </c>
      <c r="AX951" s="12">
        <v>0</v>
      </c>
      <c r="AY951" s="12">
        <v>1</v>
      </c>
      <c r="AZ951" s="12">
        <v>1</v>
      </c>
      <c r="BA951" s="12">
        <v>0</v>
      </c>
      <c r="BB951" s="12">
        <v>1</v>
      </c>
      <c r="BC951" s="12">
        <v>1</v>
      </c>
    </row>
    <row r="952" spans="1:55" x14ac:dyDescent="0.35">
      <c r="A952" s="7" t="s">
        <v>2114</v>
      </c>
      <c r="B952" s="7" t="s">
        <v>2115</v>
      </c>
      <c r="C952" s="13" t="s">
        <v>51</v>
      </c>
      <c r="D952" s="7">
        <v>300</v>
      </c>
      <c r="E952" s="7" t="s">
        <v>101</v>
      </c>
      <c r="F952" s="7"/>
      <c r="G952" s="14" t="s">
        <v>53</v>
      </c>
      <c r="H952" s="13" t="s">
        <v>82</v>
      </c>
      <c r="I952" s="7" t="s">
        <v>92</v>
      </c>
      <c r="J952" s="7" t="s">
        <v>56</v>
      </c>
      <c r="K952" s="7" t="s">
        <v>57</v>
      </c>
      <c r="L952" s="7">
        <v>19</v>
      </c>
      <c r="M952" s="7" t="s">
        <v>85</v>
      </c>
      <c r="N952" s="7">
        <v>45</v>
      </c>
      <c r="O952" t="s">
        <v>7875</v>
      </c>
      <c r="P952" s="7" t="s">
        <v>59</v>
      </c>
      <c r="Q952" s="14" t="s">
        <v>59</v>
      </c>
      <c r="R952" t="b">
        <v>0</v>
      </c>
      <c r="S952" s="7">
        <v>133</v>
      </c>
      <c r="T952" s="7">
        <v>8.5666700000000002</v>
      </c>
      <c r="U952" s="7">
        <v>21.466670000000001</v>
      </c>
      <c r="V952" s="7">
        <v>0.94700133333333325</v>
      </c>
      <c r="W952" s="7">
        <v>0.2980666666666667</v>
      </c>
      <c r="X952" s="7"/>
      <c r="Y952" s="7"/>
      <c r="Z952" s="14"/>
      <c r="AA952" s="17">
        <v>1E-4</v>
      </c>
      <c r="AB952" s="3">
        <v>0.99990000000000001</v>
      </c>
      <c r="AC952" s="14" t="s">
        <v>197</v>
      </c>
      <c r="AD952" s="13">
        <v>7</v>
      </c>
      <c r="AE952" s="14">
        <v>6</v>
      </c>
      <c r="AF952" s="13">
        <v>4</v>
      </c>
      <c r="AG952" s="7">
        <v>4</v>
      </c>
      <c r="AH952" s="7">
        <v>0</v>
      </c>
      <c r="AI952" s="7">
        <v>3</v>
      </c>
      <c r="AJ952" s="7">
        <v>3</v>
      </c>
      <c r="AK952" s="14">
        <v>0</v>
      </c>
      <c r="AL952" s="13">
        <v>3</v>
      </c>
      <c r="AM952" s="14">
        <v>3</v>
      </c>
      <c r="AN952" s="7" t="s">
        <v>66</v>
      </c>
      <c r="AO952" s="7" t="s">
        <v>62</v>
      </c>
      <c r="AP952" s="7" t="s">
        <v>66</v>
      </c>
      <c r="AQ952" s="7" t="s">
        <v>70</v>
      </c>
      <c r="AR952" s="7" t="s">
        <v>70</v>
      </c>
      <c r="AS952" s="7" t="s">
        <v>66</v>
      </c>
      <c r="AT952" s="7" t="s">
        <v>70</v>
      </c>
      <c r="AU952" s="7" t="s">
        <v>70</v>
      </c>
      <c r="AV952" s="12">
        <v>1</v>
      </c>
      <c r="AW952" s="12">
        <v>0</v>
      </c>
      <c r="AX952" s="12">
        <v>0</v>
      </c>
      <c r="AY952" s="12">
        <v>1</v>
      </c>
      <c r="AZ952" s="12">
        <v>1</v>
      </c>
      <c r="BA952" s="12">
        <v>0</v>
      </c>
      <c r="BB952" s="12">
        <v>1</v>
      </c>
      <c r="BC952" s="12" t="s">
        <v>5797</v>
      </c>
    </row>
    <row r="953" spans="1:55" x14ac:dyDescent="0.35">
      <c r="A953" s="7" t="s">
        <v>2116</v>
      </c>
      <c r="B953" s="7" t="s">
        <v>2117</v>
      </c>
      <c r="C953" s="13" t="s">
        <v>51</v>
      </c>
      <c r="D953" s="7">
        <v>300</v>
      </c>
      <c r="E953" s="7" t="s">
        <v>101</v>
      </c>
      <c r="F953" s="7"/>
      <c r="G953" s="14" t="s">
        <v>53</v>
      </c>
      <c r="H953" s="13" t="s">
        <v>54</v>
      </c>
      <c r="I953" s="7" t="s">
        <v>92</v>
      </c>
      <c r="J953" s="7" t="s">
        <v>56</v>
      </c>
      <c r="K953" s="7" t="s">
        <v>57</v>
      </c>
      <c r="L953" s="7">
        <v>38.5</v>
      </c>
      <c r="M953" s="7" t="s">
        <v>58</v>
      </c>
      <c r="N953" s="7">
        <v>29</v>
      </c>
      <c r="O953" t="s">
        <v>7875</v>
      </c>
      <c r="P953" s="7" t="s">
        <v>59</v>
      </c>
      <c r="Q953" s="14" t="s">
        <v>59</v>
      </c>
      <c r="R953" t="b">
        <v>0</v>
      </c>
      <c r="S953" s="7">
        <v>98</v>
      </c>
      <c r="T953" s="7">
        <v>9.9333299999999998</v>
      </c>
      <c r="U953" s="7">
        <v>26.233329999999999</v>
      </c>
      <c r="V953" s="7">
        <v>1.355555666666667</v>
      </c>
      <c r="W953" s="7">
        <v>0.17979999999999999</v>
      </c>
      <c r="X953" s="7">
        <v>7.6</v>
      </c>
      <c r="Y953" s="7">
        <v>2.48</v>
      </c>
      <c r="Z953" s="14">
        <v>3.32</v>
      </c>
      <c r="AA953" s="17">
        <v>1.19446E-2</v>
      </c>
      <c r="AB953" s="3">
        <v>0.98805500000000002</v>
      </c>
      <c r="AC953" s="14" t="s">
        <v>197</v>
      </c>
      <c r="AD953" s="13">
        <v>7</v>
      </c>
      <c r="AE953" s="14">
        <v>6</v>
      </c>
      <c r="AF953" s="13">
        <v>4</v>
      </c>
      <c r="AG953" s="7">
        <v>4</v>
      </c>
      <c r="AH953" s="7">
        <v>0</v>
      </c>
      <c r="AI953" s="7">
        <v>3</v>
      </c>
      <c r="AJ953" s="7">
        <v>3</v>
      </c>
      <c r="AK953" s="14">
        <v>0</v>
      </c>
      <c r="AL953" s="13">
        <v>3</v>
      </c>
      <c r="AM953" s="14">
        <v>3</v>
      </c>
      <c r="AN953" s="7" t="s">
        <v>66</v>
      </c>
      <c r="AO953" s="7" t="s">
        <v>62</v>
      </c>
      <c r="AP953" s="7" t="s">
        <v>66</v>
      </c>
      <c r="AQ953" s="7" t="s">
        <v>70</v>
      </c>
      <c r="AR953" s="7" t="s">
        <v>70</v>
      </c>
      <c r="AS953" s="7" t="s">
        <v>66</v>
      </c>
      <c r="AT953" s="7" t="s">
        <v>70</v>
      </c>
      <c r="AU953" s="7" t="s">
        <v>70</v>
      </c>
      <c r="AV953" s="12">
        <v>0</v>
      </c>
      <c r="AW953" s="12">
        <v>0</v>
      </c>
      <c r="AX953" s="12">
        <v>0</v>
      </c>
      <c r="AY953" s="12">
        <v>1</v>
      </c>
      <c r="AZ953" s="12" t="s">
        <v>5797</v>
      </c>
      <c r="BA953" s="12">
        <v>0</v>
      </c>
      <c r="BB953" s="12">
        <v>1</v>
      </c>
      <c r="BC953" s="12">
        <v>1</v>
      </c>
    </row>
    <row r="954" spans="1:55" x14ac:dyDescent="0.35">
      <c r="A954" s="7" t="s">
        <v>2118</v>
      </c>
      <c r="B954" s="7" t="s">
        <v>2119</v>
      </c>
      <c r="C954" s="13" t="s">
        <v>51</v>
      </c>
      <c r="D954" s="7">
        <v>300</v>
      </c>
      <c r="E954" s="7" t="s">
        <v>101</v>
      </c>
      <c r="F954" s="7"/>
      <c r="G954" s="14" t="s">
        <v>53</v>
      </c>
      <c r="H954" s="13" t="s">
        <v>82</v>
      </c>
      <c r="I954" s="7" t="s">
        <v>92</v>
      </c>
      <c r="J954" s="7" t="s">
        <v>56</v>
      </c>
      <c r="K954" s="7" t="s">
        <v>84</v>
      </c>
      <c r="L954" s="7">
        <v>46</v>
      </c>
      <c r="M954" s="7" t="s">
        <v>85</v>
      </c>
      <c r="N954" s="7">
        <v>45</v>
      </c>
      <c r="O954" t="s">
        <v>7833</v>
      </c>
      <c r="P954" s="7" t="s">
        <v>59</v>
      </c>
      <c r="Q954" s="14" t="s">
        <v>59</v>
      </c>
      <c r="R954" t="b">
        <v>0</v>
      </c>
      <c r="S954" s="7">
        <v>109</v>
      </c>
      <c r="T954" s="7">
        <v>11.633330000000001</v>
      </c>
      <c r="U954" s="7">
        <v>22.8</v>
      </c>
      <c r="V954" s="7">
        <v>0.75111000000000006</v>
      </c>
      <c r="W954" s="7">
        <v>0.2671</v>
      </c>
      <c r="X954" s="7">
        <v>7</v>
      </c>
      <c r="Y954" s="7">
        <v>3.36</v>
      </c>
      <c r="Z954" s="14">
        <v>3.03</v>
      </c>
      <c r="AA954" s="17">
        <v>3.50397E-2</v>
      </c>
      <c r="AB954" s="3">
        <v>0.96496000000000004</v>
      </c>
      <c r="AC954" s="14" t="s">
        <v>197</v>
      </c>
      <c r="AD954" s="13">
        <v>7</v>
      </c>
      <c r="AE954" s="14">
        <v>6</v>
      </c>
      <c r="AF954" s="13">
        <v>4</v>
      </c>
      <c r="AG954" s="7">
        <v>4</v>
      </c>
      <c r="AH954" s="7">
        <v>0</v>
      </c>
      <c r="AI954" s="7">
        <v>3</v>
      </c>
      <c r="AJ954" s="7">
        <v>3</v>
      </c>
      <c r="AK954" s="14">
        <v>0</v>
      </c>
      <c r="AL954" s="13">
        <v>3</v>
      </c>
      <c r="AM954" s="14">
        <v>3</v>
      </c>
      <c r="AN954" s="7" t="s">
        <v>66</v>
      </c>
      <c r="AO954" s="7" t="s">
        <v>62</v>
      </c>
      <c r="AP954" s="7" t="s">
        <v>62</v>
      </c>
      <c r="AQ954" s="7" t="s">
        <v>5797</v>
      </c>
      <c r="AR954" s="7" t="s">
        <v>62</v>
      </c>
      <c r="AS954" s="7" t="s">
        <v>5797</v>
      </c>
      <c r="AT954" s="7" t="s">
        <v>5797</v>
      </c>
      <c r="AU954" s="7" t="s">
        <v>70</v>
      </c>
      <c r="AV954" s="12">
        <v>0</v>
      </c>
      <c r="AW954" s="12">
        <v>0</v>
      </c>
      <c r="AX954" s="12">
        <v>0</v>
      </c>
      <c r="AY954" s="12">
        <v>1</v>
      </c>
      <c r="AZ954" s="12">
        <v>1</v>
      </c>
      <c r="BA954" s="12">
        <v>0</v>
      </c>
      <c r="BB954" s="12">
        <v>1</v>
      </c>
      <c r="BC954" s="12">
        <v>1</v>
      </c>
    </row>
    <row r="955" spans="1:55" x14ac:dyDescent="0.35">
      <c r="A955" s="7" t="s">
        <v>2120</v>
      </c>
      <c r="B955" s="7" t="s">
        <v>2121</v>
      </c>
      <c r="C955" s="13" t="s">
        <v>51</v>
      </c>
      <c r="D955" s="7">
        <v>300</v>
      </c>
      <c r="E955" s="7" t="s">
        <v>101</v>
      </c>
      <c r="F955" s="7"/>
      <c r="G955" s="14" t="s">
        <v>53</v>
      </c>
      <c r="H955" s="13" t="s">
        <v>54</v>
      </c>
      <c r="I955" s="7" t="s">
        <v>79</v>
      </c>
      <c r="J955" s="7" t="s">
        <v>87</v>
      </c>
      <c r="K955" s="7" t="s">
        <v>57</v>
      </c>
      <c r="L955" s="7">
        <v>38.4</v>
      </c>
      <c r="M955" s="7" t="s">
        <v>86</v>
      </c>
      <c r="N955" s="7">
        <v>31</v>
      </c>
      <c r="O955" t="s">
        <v>7875</v>
      </c>
      <c r="P955" s="7" t="s">
        <v>59</v>
      </c>
      <c r="Q955" s="14" t="s">
        <v>59</v>
      </c>
      <c r="R955" t="b">
        <v>0</v>
      </c>
      <c r="S955" s="7">
        <v>98</v>
      </c>
      <c r="T955" s="7">
        <v>9.9333299999999998</v>
      </c>
      <c r="U955" s="7">
        <v>26.233329999999999</v>
      </c>
      <c r="V955" s="7">
        <v>1.355555666666667</v>
      </c>
      <c r="W955" s="7">
        <v>0.17979999999999999</v>
      </c>
      <c r="X955" s="7">
        <v>7.6</v>
      </c>
      <c r="Y955" s="7">
        <v>2.48</v>
      </c>
      <c r="Z955" s="14">
        <v>3.32</v>
      </c>
      <c r="AA955" s="17">
        <v>1E-4</v>
      </c>
      <c r="AB955" s="3">
        <v>0.99990000000000001</v>
      </c>
      <c r="AC955" s="14" t="s">
        <v>197</v>
      </c>
      <c r="AD955" s="13">
        <v>7</v>
      </c>
      <c r="AE955" s="14">
        <v>6</v>
      </c>
      <c r="AF955" s="13">
        <v>4</v>
      </c>
      <c r="AG955" s="7">
        <v>4</v>
      </c>
      <c r="AH955" s="7">
        <v>0</v>
      </c>
      <c r="AI955" s="7">
        <v>3</v>
      </c>
      <c r="AJ955" s="7">
        <v>3</v>
      </c>
      <c r="AK955" s="14">
        <v>0</v>
      </c>
      <c r="AL955" s="13">
        <v>3</v>
      </c>
      <c r="AM955" s="14">
        <v>3</v>
      </c>
      <c r="AN955" s="7" t="s">
        <v>66</v>
      </c>
      <c r="AO955" s="7" t="s">
        <v>62</v>
      </c>
      <c r="AP955" s="7" t="s">
        <v>66</v>
      </c>
      <c r="AQ955" s="7" t="s">
        <v>70</v>
      </c>
      <c r="AR955" s="7" t="s">
        <v>70</v>
      </c>
      <c r="AS955" s="7" t="s">
        <v>66</v>
      </c>
      <c r="AT955" s="7" t="s">
        <v>70</v>
      </c>
      <c r="AU955" s="7" t="s">
        <v>70</v>
      </c>
      <c r="AV955" s="12">
        <v>0</v>
      </c>
      <c r="AW955" s="12">
        <v>0</v>
      </c>
      <c r="AX955" s="12">
        <v>0</v>
      </c>
      <c r="AY955" s="12">
        <v>1</v>
      </c>
      <c r="AZ955" s="12">
        <v>1</v>
      </c>
      <c r="BA955" s="12">
        <v>0</v>
      </c>
      <c r="BB955" s="12">
        <v>1</v>
      </c>
      <c r="BC955" s="12">
        <v>1</v>
      </c>
    </row>
    <row r="956" spans="1:55" x14ac:dyDescent="0.35">
      <c r="A956" s="7" t="s">
        <v>2122</v>
      </c>
      <c r="B956" s="7" t="s">
        <v>2123</v>
      </c>
      <c r="C956" s="13" t="s">
        <v>51</v>
      </c>
      <c r="D956" s="7">
        <v>300</v>
      </c>
      <c r="E956" s="7" t="s">
        <v>122</v>
      </c>
      <c r="F956" s="7"/>
      <c r="G956" s="14" t="s">
        <v>53</v>
      </c>
      <c r="H956" s="13" t="s">
        <v>54</v>
      </c>
      <c r="I956" s="7" t="s">
        <v>79</v>
      </c>
      <c r="J956" s="7" t="s">
        <v>87</v>
      </c>
      <c r="K956" s="7" t="s">
        <v>57</v>
      </c>
      <c r="L956" s="7">
        <v>35</v>
      </c>
      <c r="M956" s="7" t="s">
        <v>86</v>
      </c>
      <c r="N956" s="7">
        <v>32</v>
      </c>
      <c r="O956" t="s">
        <v>7833</v>
      </c>
      <c r="P956" s="7" t="s">
        <v>59</v>
      </c>
      <c r="Q956" s="14" t="s">
        <v>59</v>
      </c>
      <c r="R956" t="b">
        <v>0</v>
      </c>
      <c r="S956" s="7">
        <v>566</v>
      </c>
      <c r="T956" s="7">
        <v>19.079999999999998</v>
      </c>
      <c r="U956" s="7">
        <v>30.98</v>
      </c>
      <c r="V956" s="7">
        <v>1.321402</v>
      </c>
      <c r="W956" s="7">
        <v>0.65381999999999996</v>
      </c>
      <c r="X956" s="7"/>
      <c r="Y956" s="7"/>
      <c r="Z956" s="14"/>
      <c r="AA956" s="17">
        <v>8.7620699999999996E-2</v>
      </c>
      <c r="AB956" s="3">
        <v>0.91237900000000005</v>
      </c>
      <c r="AC956" s="14" t="s">
        <v>197</v>
      </c>
      <c r="AD956" s="13">
        <v>7</v>
      </c>
      <c r="AE956" s="14">
        <v>6</v>
      </c>
      <c r="AF956" s="13">
        <v>4</v>
      </c>
      <c r="AG956" s="7">
        <v>4</v>
      </c>
      <c r="AH956" s="7">
        <v>0</v>
      </c>
      <c r="AI956" s="7">
        <v>3</v>
      </c>
      <c r="AJ956" s="7">
        <v>3</v>
      </c>
      <c r="AK956" s="14">
        <v>0</v>
      </c>
      <c r="AL956" s="13">
        <v>3</v>
      </c>
      <c r="AM956" s="14">
        <v>3</v>
      </c>
      <c r="AN956" s="7" t="s">
        <v>66</v>
      </c>
      <c r="AO956" s="7" t="s">
        <v>62</v>
      </c>
      <c r="AP956" s="7" t="s">
        <v>62</v>
      </c>
      <c r="AQ956" s="7" t="s">
        <v>5797</v>
      </c>
      <c r="AR956" s="7" t="s">
        <v>62</v>
      </c>
      <c r="AS956" s="7" t="s">
        <v>5797</v>
      </c>
      <c r="AT956" s="7" t="s">
        <v>5797</v>
      </c>
      <c r="AU956" s="7" t="s">
        <v>70</v>
      </c>
      <c r="AV956" s="12">
        <v>0</v>
      </c>
      <c r="AW956" s="12">
        <v>0</v>
      </c>
      <c r="AX956" s="12">
        <v>0</v>
      </c>
      <c r="AY956" s="12">
        <v>1</v>
      </c>
      <c r="AZ956" s="12">
        <v>1</v>
      </c>
      <c r="BA956" s="12">
        <v>0</v>
      </c>
      <c r="BB956" s="12">
        <v>1</v>
      </c>
      <c r="BC956" s="12">
        <v>1</v>
      </c>
    </row>
    <row r="957" spans="1:55" x14ac:dyDescent="0.35">
      <c r="A957" s="7" t="s">
        <v>2124</v>
      </c>
      <c r="B957" s="7" t="s">
        <v>2125</v>
      </c>
      <c r="C957" s="13" t="s">
        <v>51</v>
      </c>
      <c r="D957" s="7">
        <v>300</v>
      </c>
      <c r="E957" s="7" t="s">
        <v>101</v>
      </c>
      <c r="F957" s="7"/>
      <c r="G957" s="14" t="s">
        <v>53</v>
      </c>
      <c r="H957" s="13" t="s">
        <v>54</v>
      </c>
      <c r="I957" s="7" t="s">
        <v>92</v>
      </c>
      <c r="J957" s="7" t="s">
        <v>56</v>
      </c>
      <c r="K957" s="7" t="s">
        <v>84</v>
      </c>
      <c r="L957" s="7">
        <v>19</v>
      </c>
      <c r="M957" s="7" t="s">
        <v>86</v>
      </c>
      <c r="N957" s="7">
        <v>36</v>
      </c>
      <c r="O957" t="s">
        <v>7875</v>
      </c>
      <c r="P957" s="7" t="s">
        <v>59</v>
      </c>
      <c r="Q957" s="14" t="s">
        <v>56</v>
      </c>
      <c r="R957" t="b">
        <v>0</v>
      </c>
      <c r="S957" s="7">
        <v>164</v>
      </c>
      <c r="T957" s="7">
        <v>11.23333</v>
      </c>
      <c r="U957" s="7">
        <v>18.466670000000001</v>
      </c>
      <c r="V957" s="7">
        <v>0.50711099999999998</v>
      </c>
      <c r="W957" s="7">
        <v>0.48089999999999999</v>
      </c>
      <c r="X957" s="7">
        <v>7.1</v>
      </c>
      <c r="Y957" s="7">
        <v>2.99</v>
      </c>
      <c r="Z957" s="14">
        <v>3.61</v>
      </c>
      <c r="AA957" s="17">
        <v>3.6568900000000001E-2</v>
      </c>
      <c r="AB957" s="3">
        <v>0.96343100000000004</v>
      </c>
      <c r="AC957" s="14" t="s">
        <v>197</v>
      </c>
      <c r="AD957" s="13">
        <v>7</v>
      </c>
      <c r="AE957" s="14">
        <v>6</v>
      </c>
      <c r="AF957" s="13">
        <v>4</v>
      </c>
      <c r="AG957" s="7">
        <v>4</v>
      </c>
      <c r="AH957" s="7">
        <v>0</v>
      </c>
      <c r="AI957" s="7">
        <v>3</v>
      </c>
      <c r="AJ957" s="7">
        <v>3</v>
      </c>
      <c r="AK957" s="14">
        <v>0</v>
      </c>
      <c r="AL957" s="13">
        <v>3</v>
      </c>
      <c r="AM957" s="14">
        <v>3</v>
      </c>
      <c r="AN957" s="7" t="s">
        <v>66</v>
      </c>
      <c r="AO957" s="7" t="s">
        <v>62</v>
      </c>
      <c r="AP957" s="7" t="s">
        <v>62</v>
      </c>
      <c r="AQ957" s="7" t="s">
        <v>5797</v>
      </c>
      <c r="AR957" s="7" t="s">
        <v>62</v>
      </c>
      <c r="AS957" s="7" t="s">
        <v>5797</v>
      </c>
      <c r="AT957" s="7" t="s">
        <v>5797</v>
      </c>
      <c r="AU957" s="7" t="s">
        <v>5797</v>
      </c>
      <c r="AV957" s="12">
        <v>0</v>
      </c>
      <c r="AW957" s="12">
        <v>0</v>
      </c>
      <c r="AX957" s="12">
        <v>0</v>
      </c>
      <c r="AY957" s="12">
        <v>1</v>
      </c>
      <c r="AZ957" s="12">
        <v>1</v>
      </c>
      <c r="BA957" s="12">
        <v>0</v>
      </c>
      <c r="BB957" s="12">
        <v>1</v>
      </c>
      <c r="BC957" s="12">
        <v>1</v>
      </c>
    </row>
    <row r="958" spans="1:55" x14ac:dyDescent="0.35">
      <c r="A958" s="7" t="s">
        <v>2126</v>
      </c>
      <c r="B958" s="7" t="s">
        <v>2127</v>
      </c>
      <c r="C958" s="13" t="s">
        <v>51</v>
      </c>
      <c r="D958" s="7">
        <v>300</v>
      </c>
      <c r="E958" s="7" t="s">
        <v>1024</v>
      </c>
      <c r="F958" s="7"/>
      <c r="G958" s="14" t="s">
        <v>53</v>
      </c>
      <c r="H958" s="13" t="s">
        <v>82</v>
      </c>
      <c r="I958" s="7" t="s">
        <v>106</v>
      </c>
      <c r="J958" s="7" t="s">
        <v>76</v>
      </c>
      <c r="K958" s="7" t="s">
        <v>57</v>
      </c>
      <c r="L958" s="7">
        <v>30.4</v>
      </c>
      <c r="M958" s="7" t="s">
        <v>86</v>
      </c>
      <c r="N958" s="7">
        <v>45</v>
      </c>
      <c r="O958" t="s">
        <v>7833</v>
      </c>
      <c r="P958" s="7" t="s">
        <v>113</v>
      </c>
      <c r="Q958" s="14" t="s">
        <v>59</v>
      </c>
      <c r="R958" t="b">
        <v>0</v>
      </c>
      <c r="S958" s="7">
        <v>148</v>
      </c>
      <c r="T958" s="7">
        <v>8.0666700000000002</v>
      </c>
      <c r="U958" s="7">
        <v>18.83333</v>
      </c>
      <c r="V958" s="7">
        <v>0.75810999999999995</v>
      </c>
      <c r="W958" s="7">
        <v>0.51700000000000002</v>
      </c>
      <c r="X958" s="7"/>
      <c r="Y958" s="7"/>
      <c r="Z958" s="14"/>
      <c r="AA958" s="17">
        <v>2.8589100000000001E-3</v>
      </c>
      <c r="AB958" s="3">
        <v>0.99714100000000006</v>
      </c>
      <c r="AC958" s="14" t="s">
        <v>197</v>
      </c>
      <c r="AD958" s="13">
        <v>7</v>
      </c>
      <c r="AE958" s="14">
        <v>6</v>
      </c>
      <c r="AF958" s="13">
        <v>4</v>
      </c>
      <c r="AG958" s="7">
        <v>3</v>
      </c>
      <c r="AH958" s="7">
        <v>1</v>
      </c>
      <c r="AI958" s="7">
        <v>3</v>
      </c>
      <c r="AJ958" s="7">
        <v>2</v>
      </c>
      <c r="AK958" s="14">
        <v>1</v>
      </c>
      <c r="AL958" s="13">
        <v>3</v>
      </c>
      <c r="AM958" s="14">
        <v>3</v>
      </c>
      <c r="AN958" s="7" t="s">
        <v>66</v>
      </c>
      <c r="AO958" s="7" t="s">
        <v>62</v>
      </c>
      <c r="AP958" s="7" t="s">
        <v>208</v>
      </c>
      <c r="AQ958" s="7" t="s">
        <v>70</v>
      </c>
      <c r="AR958" s="7" t="s">
        <v>62</v>
      </c>
      <c r="AS958" s="7" t="s">
        <v>5797</v>
      </c>
      <c r="AT958" s="7" t="s">
        <v>70</v>
      </c>
      <c r="AU958" s="7" t="s">
        <v>70</v>
      </c>
      <c r="AV958" s="12">
        <v>0</v>
      </c>
      <c r="AW958" s="12">
        <v>0</v>
      </c>
      <c r="AX958" s="12">
        <v>0</v>
      </c>
      <c r="AY958" s="12">
        <v>1</v>
      </c>
      <c r="AZ958" s="12">
        <v>1</v>
      </c>
      <c r="BA958" s="12">
        <v>0</v>
      </c>
      <c r="BB958" s="12">
        <v>1</v>
      </c>
      <c r="BC958" s="12">
        <v>1</v>
      </c>
    </row>
    <row r="959" spans="1:55" x14ac:dyDescent="0.35">
      <c r="A959" s="7" t="s">
        <v>2128</v>
      </c>
      <c r="B959" s="7" t="s">
        <v>2129</v>
      </c>
      <c r="C959" s="13" t="s">
        <v>51</v>
      </c>
      <c r="D959" s="7">
        <v>300</v>
      </c>
      <c r="E959" s="7" t="s">
        <v>97</v>
      </c>
      <c r="F959" s="7"/>
      <c r="G959" s="14" t="s">
        <v>53</v>
      </c>
      <c r="H959" s="13" t="s">
        <v>54</v>
      </c>
      <c r="I959" s="7" t="s">
        <v>92</v>
      </c>
      <c r="J959" s="7" t="s">
        <v>56</v>
      </c>
      <c r="K959" s="7" t="s">
        <v>57</v>
      </c>
      <c r="L959" s="7">
        <v>16</v>
      </c>
      <c r="M959" s="7" t="s">
        <v>86</v>
      </c>
      <c r="N959" s="7">
        <v>45</v>
      </c>
      <c r="O959" t="s">
        <v>7875</v>
      </c>
      <c r="P959" s="7" t="s">
        <v>59</v>
      </c>
      <c r="Q959" s="14" t="s">
        <v>59</v>
      </c>
      <c r="R959" t="b">
        <v>0</v>
      </c>
      <c r="S959" s="7">
        <v>810</v>
      </c>
      <c r="T959" s="7">
        <v>14.6</v>
      </c>
      <c r="U959" s="7">
        <v>25.08</v>
      </c>
      <c r="V959" s="7">
        <v>0.73793319999999996</v>
      </c>
      <c r="W959" s="7">
        <v>1.4358599999999999</v>
      </c>
      <c r="X959" s="7">
        <v>5.2</v>
      </c>
      <c r="Y959" s="7">
        <v>4.1900000000000004</v>
      </c>
      <c r="Z959" s="14">
        <v>2.83</v>
      </c>
      <c r="AA959" s="17">
        <v>1E-4</v>
      </c>
      <c r="AB959" s="3">
        <v>0.99990000000000001</v>
      </c>
      <c r="AC959" s="14" t="s">
        <v>197</v>
      </c>
      <c r="AD959" s="13">
        <v>7</v>
      </c>
      <c r="AE959" s="14">
        <v>6</v>
      </c>
      <c r="AF959" s="13">
        <v>4</v>
      </c>
      <c r="AG959" s="7">
        <v>4</v>
      </c>
      <c r="AH959" s="7">
        <v>0</v>
      </c>
      <c r="AI959" s="7">
        <v>3</v>
      </c>
      <c r="AJ959" s="7">
        <v>3</v>
      </c>
      <c r="AK959" s="14">
        <v>0</v>
      </c>
      <c r="AL959" s="13">
        <v>3</v>
      </c>
      <c r="AM959" s="14">
        <v>3</v>
      </c>
      <c r="AN959" s="7" t="s">
        <v>66</v>
      </c>
      <c r="AO959" s="7" t="s">
        <v>62</v>
      </c>
      <c r="AP959" s="7" t="s">
        <v>66</v>
      </c>
      <c r="AQ959" s="7" t="s">
        <v>70</v>
      </c>
      <c r="AR959" s="7" t="s">
        <v>70</v>
      </c>
      <c r="AS959" s="7" t="s">
        <v>5797</v>
      </c>
      <c r="AT959" s="7" t="s">
        <v>70</v>
      </c>
      <c r="AU959" s="7" t="s">
        <v>70</v>
      </c>
      <c r="AV959" s="12">
        <v>0</v>
      </c>
      <c r="AW959" s="12">
        <v>0</v>
      </c>
      <c r="AX959" s="12">
        <v>0</v>
      </c>
      <c r="AY959" s="12">
        <v>1</v>
      </c>
      <c r="AZ959" s="12">
        <v>1</v>
      </c>
      <c r="BA959" s="12">
        <v>0</v>
      </c>
      <c r="BB959" s="12">
        <v>1</v>
      </c>
      <c r="BC959" s="12">
        <v>1</v>
      </c>
    </row>
    <row r="960" spans="1:55" x14ac:dyDescent="0.35">
      <c r="A960" s="7" t="s">
        <v>2130</v>
      </c>
      <c r="B960" s="7" t="s">
        <v>2131</v>
      </c>
      <c r="C960" s="13" t="s">
        <v>51</v>
      </c>
      <c r="D960" s="7">
        <v>300</v>
      </c>
      <c r="E960" s="7" t="s">
        <v>139</v>
      </c>
      <c r="F960" s="7"/>
      <c r="G960" s="14" t="s">
        <v>53</v>
      </c>
      <c r="H960" s="13" t="s">
        <v>54</v>
      </c>
      <c r="I960" s="7" t="s">
        <v>75</v>
      </c>
      <c r="J960" s="7" t="s">
        <v>87</v>
      </c>
      <c r="K960" s="7" t="s">
        <v>57</v>
      </c>
      <c r="L960" s="7">
        <v>16</v>
      </c>
      <c r="M960" s="7" t="s">
        <v>109</v>
      </c>
      <c r="N960" s="7">
        <v>40</v>
      </c>
      <c r="O960" t="s">
        <v>7923</v>
      </c>
      <c r="P960" s="7" t="s">
        <v>113</v>
      </c>
      <c r="Q960" s="14" t="s">
        <v>113</v>
      </c>
      <c r="R960" t="b">
        <v>0</v>
      </c>
      <c r="S960" s="7">
        <v>1063</v>
      </c>
      <c r="T960" s="7">
        <v>18.12</v>
      </c>
      <c r="U960" s="7">
        <v>28.12</v>
      </c>
      <c r="V960" s="7">
        <v>0.65639999999999998</v>
      </c>
      <c r="W960" s="7">
        <v>1.4974000000000001</v>
      </c>
      <c r="X960" s="7"/>
      <c r="Y960" s="7"/>
      <c r="Z960" s="14"/>
      <c r="AA960" s="17">
        <v>1E-4</v>
      </c>
      <c r="AB960" s="3">
        <v>0.99990000000000001</v>
      </c>
      <c r="AC960" s="14" t="s">
        <v>197</v>
      </c>
      <c r="AD960" s="13">
        <v>7</v>
      </c>
      <c r="AE960" s="14">
        <v>6</v>
      </c>
      <c r="AF960" s="13">
        <v>4</v>
      </c>
      <c r="AG960" s="7">
        <v>4</v>
      </c>
      <c r="AH960" s="7">
        <v>0</v>
      </c>
      <c r="AI960" s="7">
        <v>3</v>
      </c>
      <c r="AJ960" s="7">
        <v>3</v>
      </c>
      <c r="AK960" s="14">
        <v>0</v>
      </c>
      <c r="AL960" s="13">
        <v>3</v>
      </c>
      <c r="AM960" s="14">
        <v>3</v>
      </c>
      <c r="AN960" s="7" t="s">
        <v>66</v>
      </c>
      <c r="AO960" s="7" t="s">
        <v>62</v>
      </c>
      <c r="AP960" s="7" t="s">
        <v>66</v>
      </c>
      <c r="AQ960" s="7" t="s">
        <v>70</v>
      </c>
      <c r="AR960" s="7" t="s">
        <v>70</v>
      </c>
      <c r="AS960" s="7" t="s">
        <v>66</v>
      </c>
      <c r="AT960" s="7" t="s">
        <v>70</v>
      </c>
      <c r="AU960" s="7" t="s">
        <v>70</v>
      </c>
      <c r="AV960" s="12">
        <v>0</v>
      </c>
      <c r="AW960" s="12">
        <v>0</v>
      </c>
      <c r="AX960" s="12">
        <v>0</v>
      </c>
      <c r="AY960" s="12">
        <v>1</v>
      </c>
      <c r="AZ960" s="12">
        <v>1</v>
      </c>
      <c r="BA960" s="12">
        <v>0</v>
      </c>
      <c r="BB960" s="12">
        <v>1</v>
      </c>
      <c r="BC960" s="12">
        <v>1</v>
      </c>
    </row>
    <row r="961" spans="1:55" x14ac:dyDescent="0.35">
      <c r="A961" s="7" t="s">
        <v>2132</v>
      </c>
      <c r="B961" s="7" t="s">
        <v>2133</v>
      </c>
      <c r="C961" s="13" t="s">
        <v>51</v>
      </c>
      <c r="D961" s="7">
        <v>300</v>
      </c>
      <c r="E961" s="7" t="s">
        <v>933</v>
      </c>
      <c r="F961" s="7"/>
      <c r="G961" s="14" t="s">
        <v>53</v>
      </c>
      <c r="H961" s="13" t="s">
        <v>54</v>
      </c>
      <c r="I961" s="7" t="s">
        <v>92</v>
      </c>
      <c r="J961" s="7" t="s">
        <v>56</v>
      </c>
      <c r="K961" s="7" t="s">
        <v>57</v>
      </c>
      <c r="L961" s="7">
        <v>52.7</v>
      </c>
      <c r="M961" s="7" t="s">
        <v>58</v>
      </c>
      <c r="N961" s="7">
        <v>43</v>
      </c>
      <c r="O961" t="s">
        <v>7875</v>
      </c>
      <c r="P961" s="7"/>
      <c r="Q961" s="14"/>
      <c r="R961" t="b">
        <v>0</v>
      </c>
      <c r="S961" s="7">
        <v>77</v>
      </c>
      <c r="T961" s="7">
        <v>9.3333300000000001</v>
      </c>
      <c r="U961" s="7">
        <v>21.83333</v>
      </c>
      <c r="V961" s="7">
        <v>0.72766666666666657</v>
      </c>
      <c r="W961" s="7">
        <v>0.18390000000000001</v>
      </c>
      <c r="X961" s="7">
        <v>6.2</v>
      </c>
      <c r="Y961" s="7">
        <v>5</v>
      </c>
      <c r="Z961" s="14">
        <v>2.12</v>
      </c>
      <c r="AA961" s="17">
        <v>0.16020400000000001</v>
      </c>
      <c r="AB961" s="3">
        <v>0.83979599999999999</v>
      </c>
      <c r="AC961" s="14" t="s">
        <v>197</v>
      </c>
      <c r="AD961" s="13">
        <v>7</v>
      </c>
      <c r="AE961" s="14">
        <v>6</v>
      </c>
      <c r="AF961" s="13">
        <v>4</v>
      </c>
      <c r="AG961" s="7">
        <v>4</v>
      </c>
      <c r="AH961" s="7">
        <v>0</v>
      </c>
      <c r="AI961" s="7">
        <v>3</v>
      </c>
      <c r="AJ961" s="7">
        <v>3</v>
      </c>
      <c r="AK961" s="14">
        <v>0</v>
      </c>
      <c r="AL961" s="13">
        <v>3</v>
      </c>
      <c r="AM961" s="14">
        <v>3</v>
      </c>
      <c r="AN961" s="7" t="s">
        <v>66</v>
      </c>
      <c r="AO961" s="7" t="s">
        <v>62</v>
      </c>
      <c r="AP961" s="7" t="s">
        <v>62</v>
      </c>
      <c r="AQ961" s="7" t="s">
        <v>5797</v>
      </c>
      <c r="AR961" s="7" t="s">
        <v>62</v>
      </c>
      <c r="AS961" s="7" t="s">
        <v>5797</v>
      </c>
      <c r="AT961" s="7" t="s">
        <v>5797</v>
      </c>
      <c r="AU961" s="7" t="s">
        <v>70</v>
      </c>
      <c r="AV961" s="12">
        <v>0</v>
      </c>
      <c r="AW961" s="12">
        <v>0</v>
      </c>
      <c r="AX961" s="12">
        <v>0</v>
      </c>
      <c r="AY961" s="12">
        <v>1</v>
      </c>
      <c r="AZ961" s="12">
        <v>1</v>
      </c>
      <c r="BA961" s="12">
        <v>0</v>
      </c>
      <c r="BB961" s="12">
        <v>1</v>
      </c>
      <c r="BC961" s="12">
        <v>1</v>
      </c>
    </row>
    <row r="962" spans="1:55" x14ac:dyDescent="0.35">
      <c r="A962" s="7" t="s">
        <v>2134</v>
      </c>
      <c r="B962" s="7" t="s">
        <v>2135</v>
      </c>
      <c r="C962" s="13" t="s">
        <v>51</v>
      </c>
      <c r="D962" s="7">
        <v>300</v>
      </c>
      <c r="E962" s="7" t="s">
        <v>100</v>
      </c>
      <c r="F962" s="7"/>
      <c r="G962" s="14" t="s">
        <v>53</v>
      </c>
      <c r="H962" s="13" t="s">
        <v>54</v>
      </c>
      <c r="I962" s="7" t="s">
        <v>106</v>
      </c>
      <c r="J962" s="7" t="s">
        <v>56</v>
      </c>
      <c r="K962" s="7" t="s">
        <v>57</v>
      </c>
      <c r="L962" s="7">
        <v>33</v>
      </c>
      <c r="M962" s="7" t="s">
        <v>58</v>
      </c>
      <c r="N962" s="7">
        <v>33</v>
      </c>
      <c r="O962" t="s">
        <v>7875</v>
      </c>
      <c r="P962" s="7" t="s">
        <v>59</v>
      </c>
      <c r="Q962" s="14" t="s">
        <v>59</v>
      </c>
      <c r="R962" t="b">
        <v>0</v>
      </c>
      <c r="S962" s="7">
        <v>880</v>
      </c>
      <c r="T962" s="7">
        <v>19.2</v>
      </c>
      <c r="U962" s="7">
        <v>32.92</v>
      </c>
      <c r="V962" s="7">
        <v>1.0741334</v>
      </c>
      <c r="W962" s="7">
        <v>1.21082</v>
      </c>
      <c r="X962" s="7">
        <v>7.3</v>
      </c>
      <c r="Y962" s="7">
        <v>4.21</v>
      </c>
      <c r="Z962" s="14">
        <v>3.6</v>
      </c>
      <c r="AA962" s="17">
        <v>3.1791899999999998E-2</v>
      </c>
      <c r="AB962" s="3">
        <v>0.96820799999999996</v>
      </c>
      <c r="AC962" s="14" t="s">
        <v>197</v>
      </c>
      <c r="AD962" s="13">
        <v>7</v>
      </c>
      <c r="AE962" s="14">
        <v>6</v>
      </c>
      <c r="AF962" s="13">
        <v>4</v>
      </c>
      <c r="AG962" s="7">
        <v>4</v>
      </c>
      <c r="AH962" s="7">
        <v>0</v>
      </c>
      <c r="AI962" s="7">
        <v>3</v>
      </c>
      <c r="AJ962" s="7">
        <v>3</v>
      </c>
      <c r="AK962" s="14">
        <v>0</v>
      </c>
      <c r="AL962" s="13">
        <v>3</v>
      </c>
      <c r="AM962" s="14">
        <v>3</v>
      </c>
      <c r="AN962" s="7" t="s">
        <v>66</v>
      </c>
      <c r="AO962" s="7" t="s">
        <v>62</v>
      </c>
      <c r="AP962" s="7" t="s">
        <v>66</v>
      </c>
      <c r="AQ962" s="7" t="s">
        <v>5797</v>
      </c>
      <c r="AR962" s="7" t="s">
        <v>70</v>
      </c>
      <c r="AS962" s="7" t="s">
        <v>66</v>
      </c>
      <c r="AT962" s="7" t="s">
        <v>5797</v>
      </c>
      <c r="AU962" s="7" t="s">
        <v>70</v>
      </c>
      <c r="AV962" s="12">
        <v>0</v>
      </c>
      <c r="AW962" s="12">
        <v>0</v>
      </c>
      <c r="AX962" s="12">
        <v>0</v>
      </c>
      <c r="AY962" s="12" t="s">
        <v>5797</v>
      </c>
      <c r="AZ962" s="12">
        <v>1</v>
      </c>
      <c r="BA962" s="12">
        <v>0</v>
      </c>
      <c r="BB962" s="12">
        <v>1</v>
      </c>
      <c r="BC962" s="12">
        <v>1</v>
      </c>
    </row>
    <row r="963" spans="1:55" x14ac:dyDescent="0.35">
      <c r="A963" s="7" t="s">
        <v>2136</v>
      </c>
      <c r="B963" s="7" t="s">
        <v>2137</v>
      </c>
      <c r="C963" s="13" t="s">
        <v>51</v>
      </c>
      <c r="D963" s="7">
        <v>300</v>
      </c>
      <c r="E963" s="7" t="s">
        <v>173</v>
      </c>
      <c r="F963" s="7"/>
      <c r="G963" s="14" t="s">
        <v>53</v>
      </c>
      <c r="H963" s="13" t="s">
        <v>54</v>
      </c>
      <c r="I963" s="7" t="s">
        <v>103</v>
      </c>
      <c r="J963" s="7" t="s">
        <v>56</v>
      </c>
      <c r="K963" s="7" t="s">
        <v>84</v>
      </c>
      <c r="L963" s="7">
        <v>26</v>
      </c>
      <c r="M963" s="7" t="s">
        <v>86</v>
      </c>
      <c r="N963" s="7">
        <v>33</v>
      </c>
      <c r="O963" t="s">
        <v>7875</v>
      </c>
      <c r="P963" s="7" t="s">
        <v>59</v>
      </c>
      <c r="Q963" s="14" t="s">
        <v>59</v>
      </c>
      <c r="R963" t="b">
        <v>0</v>
      </c>
      <c r="S963" s="7">
        <v>1100</v>
      </c>
      <c r="T963" s="7">
        <v>20</v>
      </c>
      <c r="U963" s="7">
        <v>29.92</v>
      </c>
      <c r="V963" s="7">
        <v>0.69853340000000008</v>
      </c>
      <c r="W963" s="7">
        <v>1.5204200000000001</v>
      </c>
      <c r="X963" s="7">
        <v>6.6</v>
      </c>
      <c r="Y963" s="7">
        <v>3.17</v>
      </c>
      <c r="Z963" s="14">
        <v>3.54</v>
      </c>
      <c r="AA963" s="17">
        <v>1E-4</v>
      </c>
      <c r="AB963" s="3">
        <v>0.99990000000000001</v>
      </c>
      <c r="AC963" s="14" t="s">
        <v>197</v>
      </c>
      <c r="AD963" s="13">
        <v>7</v>
      </c>
      <c r="AE963" s="14">
        <v>6</v>
      </c>
      <c r="AF963" s="13">
        <v>4</v>
      </c>
      <c r="AG963" s="7">
        <v>4</v>
      </c>
      <c r="AH963" s="7">
        <v>0</v>
      </c>
      <c r="AI963" s="7">
        <v>3</v>
      </c>
      <c r="AJ963" s="7">
        <v>3</v>
      </c>
      <c r="AK963" s="14">
        <v>0</v>
      </c>
      <c r="AL963" s="13">
        <v>3</v>
      </c>
      <c r="AM963" s="14">
        <v>3</v>
      </c>
      <c r="AN963" s="7" t="s">
        <v>66</v>
      </c>
      <c r="AO963" s="7" t="s">
        <v>62</v>
      </c>
      <c r="AP963" s="7" t="s">
        <v>66</v>
      </c>
      <c r="AQ963" s="7" t="s">
        <v>70</v>
      </c>
      <c r="AR963" s="7" t="s">
        <v>70</v>
      </c>
      <c r="AS963" s="7" t="s">
        <v>5797</v>
      </c>
      <c r="AT963" s="7" t="s">
        <v>70</v>
      </c>
      <c r="AU963" s="7" t="s">
        <v>70</v>
      </c>
      <c r="AV963" s="12">
        <v>0</v>
      </c>
      <c r="AW963" s="12">
        <v>0</v>
      </c>
      <c r="AX963" s="12">
        <v>0</v>
      </c>
      <c r="AY963" s="12">
        <v>1</v>
      </c>
      <c r="AZ963" s="12">
        <v>1</v>
      </c>
      <c r="BA963" s="12">
        <v>0</v>
      </c>
      <c r="BB963" s="12">
        <v>1</v>
      </c>
      <c r="BC963" s="12">
        <v>1</v>
      </c>
    </row>
    <row r="964" spans="1:55" x14ac:dyDescent="0.35">
      <c r="A964" s="7" t="s">
        <v>2138</v>
      </c>
      <c r="B964" s="7" t="s">
        <v>2139</v>
      </c>
      <c r="C964" s="13" t="s">
        <v>51</v>
      </c>
      <c r="D964" s="7">
        <v>300</v>
      </c>
      <c r="E964" s="7" t="s">
        <v>173</v>
      </c>
      <c r="F964" s="7"/>
      <c r="G964" s="14" t="s">
        <v>53</v>
      </c>
      <c r="H964" s="13" t="s">
        <v>54</v>
      </c>
      <c r="I964" s="7" t="s">
        <v>75</v>
      </c>
      <c r="J964" s="7" t="s">
        <v>87</v>
      </c>
      <c r="K964" s="7" t="s">
        <v>57</v>
      </c>
      <c r="L964" s="7">
        <v>18.100000000000001</v>
      </c>
      <c r="M964" s="7" t="s">
        <v>109</v>
      </c>
      <c r="N964" s="7">
        <v>38</v>
      </c>
      <c r="O964" t="s">
        <v>7875</v>
      </c>
      <c r="P964" s="7" t="s">
        <v>59</v>
      </c>
      <c r="Q964" s="14" t="s">
        <v>59</v>
      </c>
      <c r="R964" t="b">
        <v>0</v>
      </c>
      <c r="S964" s="7">
        <v>1132</v>
      </c>
      <c r="T964" s="7">
        <v>19.04</v>
      </c>
      <c r="U964" s="7">
        <v>28.46</v>
      </c>
      <c r="V964" s="7">
        <v>0.68086680000000011</v>
      </c>
      <c r="W964" s="7">
        <v>1.5728200000000001</v>
      </c>
      <c r="X964" s="7">
        <v>6.6</v>
      </c>
      <c r="Y964" s="7">
        <v>2.98</v>
      </c>
      <c r="Z964" s="14">
        <v>3.72</v>
      </c>
      <c r="AA964" s="17">
        <v>1E-4</v>
      </c>
      <c r="AB964" s="3">
        <v>0.99990000000000001</v>
      </c>
      <c r="AC964" s="14" t="s">
        <v>197</v>
      </c>
      <c r="AD964" s="13">
        <v>7</v>
      </c>
      <c r="AE964" s="14">
        <v>6</v>
      </c>
      <c r="AF964" s="13">
        <v>4</v>
      </c>
      <c r="AG964" s="7">
        <v>4</v>
      </c>
      <c r="AH964" s="7">
        <v>0</v>
      </c>
      <c r="AI964" s="7">
        <v>3</v>
      </c>
      <c r="AJ964" s="7">
        <v>3</v>
      </c>
      <c r="AK964" s="14">
        <v>0</v>
      </c>
      <c r="AL964" s="13">
        <v>3</v>
      </c>
      <c r="AM964" s="14">
        <v>3</v>
      </c>
      <c r="AN964" s="7" t="s">
        <v>66</v>
      </c>
      <c r="AO964" s="7" t="s">
        <v>62</v>
      </c>
      <c r="AP964" s="7" t="s">
        <v>66</v>
      </c>
      <c r="AQ964" s="7" t="s">
        <v>70</v>
      </c>
      <c r="AR964" s="7" t="s">
        <v>70</v>
      </c>
      <c r="AS964" s="7" t="s">
        <v>66</v>
      </c>
      <c r="AT964" s="7" t="s">
        <v>70</v>
      </c>
      <c r="AU964" s="7" t="s">
        <v>70</v>
      </c>
      <c r="AV964" s="12">
        <v>0</v>
      </c>
      <c r="AW964" s="12">
        <v>0</v>
      </c>
      <c r="AX964" s="12">
        <v>0</v>
      </c>
      <c r="AY964" s="12">
        <v>1</v>
      </c>
      <c r="AZ964" s="12">
        <v>1</v>
      </c>
      <c r="BA964" s="12">
        <v>0</v>
      </c>
      <c r="BB964" s="12">
        <v>1</v>
      </c>
      <c r="BC964" s="12">
        <v>1</v>
      </c>
    </row>
    <row r="965" spans="1:55" x14ac:dyDescent="0.35">
      <c r="A965" s="7" t="s">
        <v>2140</v>
      </c>
      <c r="B965" s="7" t="s">
        <v>2141</v>
      </c>
      <c r="C965" s="13" t="s">
        <v>51</v>
      </c>
      <c r="D965" s="7">
        <v>300</v>
      </c>
      <c r="E965" s="7" t="s">
        <v>173</v>
      </c>
      <c r="F965" s="7"/>
      <c r="G965" s="14" t="s">
        <v>53</v>
      </c>
      <c r="H965" s="13" t="s">
        <v>54</v>
      </c>
      <c r="I965" s="7" t="s">
        <v>103</v>
      </c>
      <c r="J965" s="7" t="s">
        <v>76</v>
      </c>
      <c r="K965" s="7" t="s">
        <v>57</v>
      </c>
      <c r="L965" s="7">
        <v>21</v>
      </c>
      <c r="M965" s="7" t="s">
        <v>86</v>
      </c>
      <c r="N965" s="7">
        <v>42</v>
      </c>
      <c r="O965" t="s">
        <v>7881</v>
      </c>
      <c r="P965" s="7" t="s">
        <v>59</v>
      </c>
      <c r="Q965" s="14" t="s">
        <v>59</v>
      </c>
      <c r="R965" t="b">
        <v>0</v>
      </c>
      <c r="S965" s="7">
        <v>1132</v>
      </c>
      <c r="T965" s="7">
        <v>18.760000000000002</v>
      </c>
      <c r="U965" s="7">
        <v>28.14</v>
      </c>
      <c r="V965" s="7">
        <v>0.68640000000000001</v>
      </c>
      <c r="W965" s="7">
        <v>1.5791200000000001</v>
      </c>
      <c r="X965" s="7">
        <v>6.2</v>
      </c>
      <c r="Y965" s="7">
        <v>3.08</v>
      </c>
      <c r="Z965" s="14">
        <v>3.74</v>
      </c>
      <c r="AA965" s="17">
        <v>1E-4</v>
      </c>
      <c r="AB965" s="3">
        <v>0.99990000000000001</v>
      </c>
      <c r="AC965" s="14" t="s">
        <v>197</v>
      </c>
      <c r="AD965" s="13">
        <v>7</v>
      </c>
      <c r="AE965" s="14">
        <v>6</v>
      </c>
      <c r="AF965" s="13">
        <v>4</v>
      </c>
      <c r="AG965" s="7">
        <v>3</v>
      </c>
      <c r="AH965" s="7">
        <v>1</v>
      </c>
      <c r="AI965" s="7">
        <v>3</v>
      </c>
      <c r="AJ965" s="7">
        <v>2</v>
      </c>
      <c r="AK965" s="14">
        <v>1</v>
      </c>
      <c r="AL965" s="13">
        <v>3</v>
      </c>
      <c r="AM965" s="14">
        <v>3</v>
      </c>
      <c r="AN965" s="7" t="s">
        <v>66</v>
      </c>
      <c r="AO965" s="7" t="s">
        <v>62</v>
      </c>
      <c r="AP965" s="7" t="s">
        <v>66</v>
      </c>
      <c r="AQ965" s="7" t="s">
        <v>70</v>
      </c>
      <c r="AR965" s="7" t="s">
        <v>63</v>
      </c>
      <c r="AS965" s="7" t="s">
        <v>66</v>
      </c>
      <c r="AT965" s="7" t="s">
        <v>70</v>
      </c>
      <c r="AU965" s="7" t="s">
        <v>70</v>
      </c>
      <c r="AV965" s="12">
        <v>0</v>
      </c>
      <c r="AW965" s="12">
        <v>0</v>
      </c>
      <c r="AX965" s="12">
        <v>0</v>
      </c>
      <c r="AY965" s="12">
        <v>1</v>
      </c>
      <c r="AZ965" s="12">
        <v>1</v>
      </c>
      <c r="BA965" s="12">
        <v>0</v>
      </c>
      <c r="BB965" s="12">
        <v>1</v>
      </c>
      <c r="BC965" s="12">
        <v>1</v>
      </c>
    </row>
    <row r="966" spans="1:55" x14ac:dyDescent="0.35">
      <c r="A966" s="7" t="s">
        <v>2142</v>
      </c>
      <c r="B966" s="7" t="s">
        <v>2143</v>
      </c>
      <c r="C966" s="13" t="s">
        <v>51</v>
      </c>
      <c r="D966" s="7">
        <v>300</v>
      </c>
      <c r="E966" s="7" t="s">
        <v>100</v>
      </c>
      <c r="F966" s="7">
        <v>2102</v>
      </c>
      <c r="G966" s="14" t="s">
        <v>53</v>
      </c>
      <c r="H966" s="13" t="s">
        <v>54</v>
      </c>
      <c r="I966" s="7" t="s">
        <v>83</v>
      </c>
      <c r="J966" s="7" t="s">
        <v>56</v>
      </c>
      <c r="K966" s="7" t="s">
        <v>57</v>
      </c>
      <c r="L966" s="7">
        <v>26</v>
      </c>
      <c r="M966" s="7" t="s">
        <v>86</v>
      </c>
      <c r="N966" s="7">
        <v>33</v>
      </c>
      <c r="O966" t="s">
        <v>7875</v>
      </c>
      <c r="P966" s="7" t="s">
        <v>59</v>
      </c>
      <c r="Q966" s="14" t="s">
        <v>59</v>
      </c>
      <c r="R966" t="b">
        <v>0</v>
      </c>
      <c r="S966" s="7">
        <v>368</v>
      </c>
      <c r="T966" s="7">
        <v>11.1</v>
      </c>
      <c r="U966" s="7">
        <v>25.42</v>
      </c>
      <c r="V966" s="7">
        <v>0.94526600000000005</v>
      </c>
      <c r="W966" s="7">
        <v>0.47072000000000003</v>
      </c>
      <c r="X966" s="7"/>
      <c r="Y966" s="7"/>
      <c r="Z966" s="14"/>
      <c r="AA966" s="17">
        <v>1.53575E-2</v>
      </c>
      <c r="AB966" s="3">
        <v>0.98464300000000005</v>
      </c>
      <c r="AC966" s="14" t="s">
        <v>197</v>
      </c>
      <c r="AD966" s="13">
        <v>7</v>
      </c>
      <c r="AE966" s="14">
        <v>6</v>
      </c>
      <c r="AF966" s="13">
        <v>4</v>
      </c>
      <c r="AG966" s="7">
        <v>4</v>
      </c>
      <c r="AH966" s="7">
        <v>0</v>
      </c>
      <c r="AI966" s="7">
        <v>3</v>
      </c>
      <c r="AJ966" s="7">
        <v>3</v>
      </c>
      <c r="AK966" s="14">
        <v>0</v>
      </c>
      <c r="AL966" s="13">
        <v>3</v>
      </c>
      <c r="AM966" s="14">
        <v>3</v>
      </c>
      <c r="AN966" s="7" t="s">
        <v>66</v>
      </c>
      <c r="AO966" s="7" t="s">
        <v>62</v>
      </c>
      <c r="AP966" s="7" t="s">
        <v>62</v>
      </c>
      <c r="AQ966" s="7" t="s">
        <v>5797</v>
      </c>
      <c r="AR966" s="7" t="s">
        <v>62</v>
      </c>
      <c r="AS966" s="7" t="s">
        <v>66</v>
      </c>
      <c r="AT966" s="7" t="s">
        <v>70</v>
      </c>
      <c r="AU966" s="7" t="s">
        <v>70</v>
      </c>
      <c r="AV966" s="12">
        <v>0</v>
      </c>
      <c r="AW966" s="12">
        <v>0</v>
      </c>
      <c r="AX966" s="12">
        <v>0</v>
      </c>
      <c r="AY966" s="12">
        <v>1</v>
      </c>
      <c r="AZ966" s="12">
        <v>1</v>
      </c>
      <c r="BA966" s="12">
        <v>0</v>
      </c>
      <c r="BB966" s="12">
        <v>1</v>
      </c>
      <c r="BC966" s="12">
        <v>1</v>
      </c>
    </row>
    <row r="967" spans="1:55" x14ac:dyDescent="0.35">
      <c r="A967" s="7" t="s">
        <v>2144</v>
      </c>
      <c r="B967" s="7" t="s">
        <v>2145</v>
      </c>
      <c r="C967" s="13" t="s">
        <v>51</v>
      </c>
      <c r="D967" s="7">
        <v>300</v>
      </c>
      <c r="E967" s="7" t="s">
        <v>100</v>
      </c>
      <c r="F967" s="7">
        <v>2930</v>
      </c>
      <c r="G967" s="14" t="s">
        <v>53</v>
      </c>
      <c r="H967" s="13" t="s">
        <v>54</v>
      </c>
      <c r="I967" s="7" t="s">
        <v>138</v>
      </c>
      <c r="J967" s="7"/>
      <c r="K967" s="7" t="s">
        <v>57</v>
      </c>
      <c r="L967" s="7">
        <v>41</v>
      </c>
      <c r="M967" s="7" t="s">
        <v>86</v>
      </c>
      <c r="N967" s="7">
        <v>33</v>
      </c>
      <c r="O967" t="s">
        <v>7875</v>
      </c>
      <c r="P967" s="7" t="s">
        <v>59</v>
      </c>
      <c r="Q967" s="14" t="s">
        <v>59</v>
      </c>
      <c r="R967" t="b">
        <v>0</v>
      </c>
      <c r="S967" s="7">
        <v>742</v>
      </c>
      <c r="T967" s="7">
        <v>8.06</v>
      </c>
      <c r="U967" s="7">
        <v>21.38</v>
      </c>
      <c r="V967" s="7">
        <v>0.63700000000000012</v>
      </c>
      <c r="W967" s="7">
        <v>1.0790599999999999</v>
      </c>
      <c r="X967" s="7"/>
      <c r="Y967" s="7"/>
      <c r="Z967" s="14"/>
      <c r="AA967" s="17">
        <v>1.1235999999999999E-2</v>
      </c>
      <c r="AB967" s="3">
        <v>0.98876399999999998</v>
      </c>
      <c r="AC967" s="14" t="s">
        <v>197</v>
      </c>
      <c r="AD967" s="13">
        <v>7</v>
      </c>
      <c r="AE967" s="14">
        <v>6</v>
      </c>
      <c r="AF967" s="13">
        <v>4</v>
      </c>
      <c r="AG967" s="7">
        <v>4</v>
      </c>
      <c r="AH967" s="7">
        <v>0</v>
      </c>
      <c r="AI967" s="7">
        <v>3</v>
      </c>
      <c r="AJ967" s="7">
        <v>3</v>
      </c>
      <c r="AK967" s="14">
        <v>0</v>
      </c>
      <c r="AL967" s="13">
        <v>3</v>
      </c>
      <c r="AM967" s="14">
        <v>3</v>
      </c>
      <c r="AN967" s="7" t="s">
        <v>66</v>
      </c>
      <c r="AO967" s="7" t="s">
        <v>62</v>
      </c>
      <c r="AP967" s="7" t="s">
        <v>62</v>
      </c>
      <c r="AQ967" s="7" t="s">
        <v>5797</v>
      </c>
      <c r="AR967" s="7" t="s">
        <v>62</v>
      </c>
      <c r="AS967" s="7" t="s">
        <v>66</v>
      </c>
      <c r="AT967" s="7" t="s">
        <v>5797</v>
      </c>
      <c r="AU967" s="7" t="s">
        <v>70</v>
      </c>
      <c r="AV967" s="12">
        <v>0</v>
      </c>
      <c r="AW967" s="12">
        <v>0</v>
      </c>
      <c r="AX967" s="12">
        <v>0</v>
      </c>
      <c r="AY967" s="12">
        <v>1</v>
      </c>
      <c r="AZ967" s="12" t="s">
        <v>5797</v>
      </c>
      <c r="BA967" s="12">
        <v>0</v>
      </c>
      <c r="BB967" s="12">
        <v>1</v>
      </c>
      <c r="BC967" s="12">
        <v>1</v>
      </c>
    </row>
    <row r="968" spans="1:55" x14ac:dyDescent="0.35">
      <c r="A968" s="7" t="s">
        <v>2146</v>
      </c>
      <c r="B968" s="7" t="s">
        <v>2147</v>
      </c>
      <c r="C968" s="13" t="s">
        <v>51</v>
      </c>
      <c r="D968" s="7">
        <v>300</v>
      </c>
      <c r="E968" s="7" t="s">
        <v>100</v>
      </c>
      <c r="F968" s="7"/>
      <c r="G968" s="14" t="s">
        <v>53</v>
      </c>
      <c r="H968" s="13" t="s">
        <v>54</v>
      </c>
      <c r="I968" s="7" t="s">
        <v>83</v>
      </c>
      <c r="J968" s="7" t="s">
        <v>56</v>
      </c>
      <c r="K968" s="7" t="s">
        <v>57</v>
      </c>
      <c r="L968" s="7">
        <v>30</v>
      </c>
      <c r="M968" s="7" t="s">
        <v>58</v>
      </c>
      <c r="N968" s="7">
        <v>35</v>
      </c>
      <c r="O968" t="s">
        <v>197</v>
      </c>
      <c r="P968" s="7" t="s">
        <v>59</v>
      </c>
      <c r="Q968" s="14" t="s">
        <v>113</v>
      </c>
      <c r="R968" t="b">
        <v>0</v>
      </c>
      <c r="S968" s="7">
        <v>424</v>
      </c>
      <c r="T968" s="7">
        <v>9.58</v>
      </c>
      <c r="U968" s="7">
        <v>22.1</v>
      </c>
      <c r="V968" s="7">
        <v>0.61226659999999999</v>
      </c>
      <c r="W968" s="7">
        <v>0.70591999999999999</v>
      </c>
      <c r="X968" s="7">
        <v>7.5</v>
      </c>
      <c r="Y968" s="7">
        <v>4.2300000000000004</v>
      </c>
      <c r="Z968" s="14">
        <v>2.97</v>
      </c>
      <c r="AA968" s="17">
        <v>1.34336E-2</v>
      </c>
      <c r="AB968" s="3">
        <v>0.98656600000000005</v>
      </c>
      <c r="AC968" s="14" t="s">
        <v>197</v>
      </c>
      <c r="AD968" s="13">
        <v>7</v>
      </c>
      <c r="AE968" s="14">
        <v>6</v>
      </c>
      <c r="AF968" s="13">
        <v>4</v>
      </c>
      <c r="AG968" s="7">
        <v>4</v>
      </c>
      <c r="AH968" s="7">
        <v>0</v>
      </c>
      <c r="AI968" s="7">
        <v>3</v>
      </c>
      <c r="AJ968" s="7">
        <v>3</v>
      </c>
      <c r="AK968" s="14">
        <v>0</v>
      </c>
      <c r="AL968" s="13">
        <v>3</v>
      </c>
      <c r="AM968" s="14">
        <v>3</v>
      </c>
      <c r="AN968" s="7" t="s">
        <v>66</v>
      </c>
      <c r="AO968" s="7" t="s">
        <v>62</v>
      </c>
      <c r="AP968" s="7" t="s">
        <v>62</v>
      </c>
      <c r="AQ968" s="7" t="s">
        <v>5797</v>
      </c>
      <c r="AR968" s="7" t="s">
        <v>62</v>
      </c>
      <c r="AS968" s="7" t="s">
        <v>66</v>
      </c>
      <c r="AT968" s="7" t="s">
        <v>5797</v>
      </c>
      <c r="AU968" s="7" t="s">
        <v>5797</v>
      </c>
      <c r="AV968" s="12">
        <v>0</v>
      </c>
      <c r="AW968" s="12">
        <v>0</v>
      </c>
      <c r="AX968" s="12">
        <v>0</v>
      </c>
      <c r="AY968" s="12">
        <v>1</v>
      </c>
      <c r="AZ968" s="12">
        <v>1</v>
      </c>
      <c r="BA968" s="12">
        <v>0</v>
      </c>
      <c r="BB968" s="12">
        <v>1</v>
      </c>
      <c r="BC968" s="12">
        <v>1</v>
      </c>
    </row>
    <row r="969" spans="1:55" x14ac:dyDescent="0.35">
      <c r="A969" s="7" t="s">
        <v>2148</v>
      </c>
      <c r="B969" s="7" t="s">
        <v>2149</v>
      </c>
      <c r="C969" s="13" t="s">
        <v>51</v>
      </c>
      <c r="D969" s="7">
        <v>300</v>
      </c>
      <c r="E969" s="7" t="s">
        <v>100</v>
      </c>
      <c r="F969" s="7"/>
      <c r="G969" s="14" t="s">
        <v>53</v>
      </c>
      <c r="H969" s="13" t="s">
        <v>54</v>
      </c>
      <c r="I969" s="7" t="s">
        <v>106</v>
      </c>
      <c r="J969" s="7" t="s">
        <v>56</v>
      </c>
      <c r="K969" s="7" t="s">
        <v>57</v>
      </c>
      <c r="L969" s="7">
        <v>30</v>
      </c>
      <c r="M969" s="7" t="s">
        <v>86</v>
      </c>
      <c r="N969" s="7">
        <v>38</v>
      </c>
      <c r="O969" t="s">
        <v>7875</v>
      </c>
      <c r="P969" s="7" t="s">
        <v>59</v>
      </c>
      <c r="Q969" s="14" t="s">
        <v>59</v>
      </c>
      <c r="R969" t="b">
        <v>0</v>
      </c>
      <c r="S969" s="7">
        <v>693</v>
      </c>
      <c r="T969" s="7">
        <v>10.52</v>
      </c>
      <c r="U969" s="7">
        <v>26</v>
      </c>
      <c r="V969" s="7">
        <v>0.93086740000000001</v>
      </c>
      <c r="W969" s="7">
        <v>0.96097999999999995</v>
      </c>
      <c r="X969" s="7"/>
      <c r="Y969" s="7"/>
      <c r="Z969" s="14"/>
      <c r="AA969" s="17">
        <v>4.1177900000000003E-2</v>
      </c>
      <c r="AB969" s="3">
        <v>0.95882199999999995</v>
      </c>
      <c r="AC969" s="14" t="s">
        <v>197</v>
      </c>
      <c r="AD969" s="13">
        <v>7</v>
      </c>
      <c r="AE969" s="14">
        <v>6</v>
      </c>
      <c r="AF969" s="13">
        <v>4</v>
      </c>
      <c r="AG969" s="7">
        <v>2</v>
      </c>
      <c r="AH969" s="7">
        <v>2</v>
      </c>
      <c r="AI969" s="7">
        <v>3</v>
      </c>
      <c r="AJ969" s="7">
        <v>2</v>
      </c>
      <c r="AK969" s="14">
        <v>1</v>
      </c>
      <c r="AL969" s="13">
        <v>3</v>
      </c>
      <c r="AM969" s="14">
        <v>3</v>
      </c>
      <c r="AN969" s="7" t="s">
        <v>69</v>
      </c>
      <c r="AO969" s="7" t="s">
        <v>62</v>
      </c>
      <c r="AP969" s="7" t="s">
        <v>62</v>
      </c>
      <c r="AQ969" s="7" t="s">
        <v>5797</v>
      </c>
      <c r="AR969" s="7" t="s">
        <v>62</v>
      </c>
      <c r="AS969" s="7" t="s">
        <v>5797</v>
      </c>
      <c r="AT969" s="7" t="s">
        <v>5797</v>
      </c>
      <c r="AU969" s="7" t="s">
        <v>70</v>
      </c>
      <c r="AV969" s="12">
        <v>0</v>
      </c>
      <c r="AW969" s="12">
        <v>0</v>
      </c>
      <c r="AX969" s="12">
        <v>0</v>
      </c>
      <c r="AY969" s="12">
        <v>1</v>
      </c>
      <c r="AZ969" s="12">
        <v>1</v>
      </c>
      <c r="BA969" s="12">
        <v>0</v>
      </c>
      <c r="BB969" s="12">
        <v>1</v>
      </c>
      <c r="BC969" s="12">
        <v>1</v>
      </c>
    </row>
    <row r="970" spans="1:55" x14ac:dyDescent="0.35">
      <c r="A970" s="7" t="s">
        <v>2150</v>
      </c>
      <c r="B970" s="7" t="s">
        <v>2151</v>
      </c>
      <c r="C970" s="13" t="s">
        <v>51</v>
      </c>
      <c r="D970" s="7">
        <v>300</v>
      </c>
      <c r="E970" s="7" t="s">
        <v>100</v>
      </c>
      <c r="F970" s="7">
        <v>660</v>
      </c>
      <c r="G970" s="14" t="s">
        <v>53</v>
      </c>
      <c r="H970" s="13" t="s">
        <v>54</v>
      </c>
      <c r="I970" s="7" t="s">
        <v>75</v>
      </c>
      <c r="J970" s="7" t="s">
        <v>87</v>
      </c>
      <c r="K970" s="7" t="s">
        <v>57</v>
      </c>
      <c r="L970" s="7">
        <v>27</v>
      </c>
      <c r="M970" s="7" t="s">
        <v>58</v>
      </c>
      <c r="N970" s="7">
        <v>42</v>
      </c>
      <c r="O970" t="s">
        <v>7875</v>
      </c>
      <c r="P970" s="7" t="s">
        <v>59</v>
      </c>
      <c r="Q970" s="14" t="s">
        <v>59</v>
      </c>
      <c r="R970" t="b">
        <v>0</v>
      </c>
      <c r="S970" s="7">
        <v>2119</v>
      </c>
      <c r="T970" s="7">
        <v>21.46</v>
      </c>
      <c r="U970" s="7">
        <v>33.299999999999997</v>
      </c>
      <c r="V970" s="7">
        <v>0.98773339999999998</v>
      </c>
      <c r="W970" s="7">
        <v>2.8820600000000001</v>
      </c>
      <c r="X970" s="7"/>
      <c r="Y970" s="7"/>
      <c r="Z970" s="14"/>
      <c r="AA970" s="17">
        <v>6.3052599999999996E-4</v>
      </c>
      <c r="AB970" s="3">
        <v>0.99936899999999995</v>
      </c>
      <c r="AC970" s="14" t="s">
        <v>197</v>
      </c>
      <c r="AD970" s="13">
        <v>7</v>
      </c>
      <c r="AE970" s="14">
        <v>6</v>
      </c>
      <c r="AF970" s="13">
        <v>4</v>
      </c>
      <c r="AG970" s="7">
        <v>4</v>
      </c>
      <c r="AH970" s="7">
        <v>0</v>
      </c>
      <c r="AI970" s="7">
        <v>3</v>
      </c>
      <c r="AJ970" s="7">
        <v>3</v>
      </c>
      <c r="AK970" s="14">
        <v>0</v>
      </c>
      <c r="AL970" s="13">
        <v>3</v>
      </c>
      <c r="AM970" s="14">
        <v>3</v>
      </c>
      <c r="AN970" s="7" t="s">
        <v>66</v>
      </c>
      <c r="AO970" s="7" t="s">
        <v>62</v>
      </c>
      <c r="AP970" s="7" t="s">
        <v>66</v>
      </c>
      <c r="AQ970" s="7" t="s">
        <v>70</v>
      </c>
      <c r="AR970" s="7" t="s">
        <v>70</v>
      </c>
      <c r="AS970" s="7" t="s">
        <v>66</v>
      </c>
      <c r="AT970" s="7" t="s">
        <v>70</v>
      </c>
      <c r="AU970" s="7" t="s">
        <v>70</v>
      </c>
      <c r="AV970" s="12">
        <v>0</v>
      </c>
      <c r="AW970" s="12">
        <v>0</v>
      </c>
      <c r="AX970" s="12">
        <v>0</v>
      </c>
      <c r="AY970" s="12">
        <v>1</v>
      </c>
      <c r="AZ970" s="12">
        <v>1</v>
      </c>
      <c r="BA970" s="12">
        <v>0</v>
      </c>
      <c r="BB970" s="12">
        <v>1</v>
      </c>
      <c r="BC970" s="12">
        <v>1</v>
      </c>
    </row>
    <row r="971" spans="1:55" x14ac:dyDescent="0.35">
      <c r="A971" s="7" t="s">
        <v>2152</v>
      </c>
      <c r="B971" s="7" t="s">
        <v>2153</v>
      </c>
      <c r="C971" s="13" t="s">
        <v>51</v>
      </c>
      <c r="D971" s="7">
        <v>300</v>
      </c>
      <c r="E971" s="7" t="s">
        <v>100</v>
      </c>
      <c r="F971" s="7">
        <v>2286</v>
      </c>
      <c r="G971" s="14" t="s">
        <v>53</v>
      </c>
      <c r="H971" s="13" t="s">
        <v>54</v>
      </c>
      <c r="I971" s="7" t="s">
        <v>79</v>
      </c>
      <c r="J971" s="7" t="s">
        <v>56</v>
      </c>
      <c r="K971" s="7" t="s">
        <v>57</v>
      </c>
      <c r="L971" s="7">
        <v>59</v>
      </c>
      <c r="M971" s="7" t="s">
        <v>86</v>
      </c>
      <c r="N971" s="7">
        <v>41</v>
      </c>
      <c r="O971" t="s">
        <v>197</v>
      </c>
      <c r="P971" s="7" t="s">
        <v>59</v>
      </c>
      <c r="Q971" s="14" t="s">
        <v>59</v>
      </c>
      <c r="R971" t="b">
        <v>0</v>
      </c>
      <c r="S971" s="7">
        <v>391</v>
      </c>
      <c r="T971" s="7">
        <v>10.75</v>
      </c>
      <c r="U971" s="7">
        <v>25.175000000000001</v>
      </c>
      <c r="V971" s="7">
        <v>0.96616599999999997</v>
      </c>
      <c r="W971" s="7">
        <v>0.60617500000000002</v>
      </c>
      <c r="X971" s="7"/>
      <c r="Y971" s="7"/>
      <c r="Z971" s="14"/>
      <c r="AA971" s="17">
        <v>1.90146E-2</v>
      </c>
      <c r="AB971" s="3">
        <v>0.980985</v>
      </c>
      <c r="AC971" s="14" t="s">
        <v>197</v>
      </c>
      <c r="AD971" s="13">
        <v>7</v>
      </c>
      <c r="AE971" s="14">
        <v>6</v>
      </c>
      <c r="AF971" s="13">
        <v>4</v>
      </c>
      <c r="AG971" s="7">
        <v>4</v>
      </c>
      <c r="AH971" s="7">
        <v>0</v>
      </c>
      <c r="AI971" s="7">
        <v>3</v>
      </c>
      <c r="AJ971" s="7">
        <v>3</v>
      </c>
      <c r="AK971" s="14">
        <v>0</v>
      </c>
      <c r="AL971" s="13">
        <v>3</v>
      </c>
      <c r="AM971" s="14">
        <v>3</v>
      </c>
      <c r="AN971" s="7" t="s">
        <v>66</v>
      </c>
      <c r="AO971" s="7" t="s">
        <v>62</v>
      </c>
      <c r="AP971" s="7" t="s">
        <v>62</v>
      </c>
      <c r="AQ971" s="7" t="s">
        <v>5797</v>
      </c>
      <c r="AR971" s="7" t="s">
        <v>62</v>
      </c>
      <c r="AS971" s="7" t="s">
        <v>66</v>
      </c>
      <c r="AT971" s="7" t="s">
        <v>5797</v>
      </c>
      <c r="AU971" s="7" t="s">
        <v>5797</v>
      </c>
      <c r="AV971" s="12">
        <v>0</v>
      </c>
      <c r="AW971" s="12">
        <v>0</v>
      </c>
      <c r="AX971" s="12">
        <v>0</v>
      </c>
      <c r="AY971" s="12">
        <v>1</v>
      </c>
      <c r="AZ971" s="12">
        <v>1</v>
      </c>
      <c r="BA971" s="12">
        <v>0</v>
      </c>
      <c r="BB971" s="12">
        <v>1</v>
      </c>
      <c r="BC971" s="12">
        <v>1</v>
      </c>
    </row>
    <row r="972" spans="1:55" x14ac:dyDescent="0.35">
      <c r="A972" s="7" t="s">
        <v>2154</v>
      </c>
      <c r="B972" s="7" t="s">
        <v>2155</v>
      </c>
      <c r="C972" s="13" t="s">
        <v>51</v>
      </c>
      <c r="D972" s="7">
        <v>300</v>
      </c>
      <c r="E972" s="7" t="s">
        <v>101</v>
      </c>
      <c r="F972" s="7"/>
      <c r="G972" s="14" t="s">
        <v>53</v>
      </c>
      <c r="H972" s="13" t="s">
        <v>54</v>
      </c>
      <c r="I972" s="7" t="s">
        <v>92</v>
      </c>
      <c r="J972" s="7" t="s">
        <v>87</v>
      </c>
      <c r="K972" s="7" t="s">
        <v>108</v>
      </c>
      <c r="L972" s="7">
        <v>62</v>
      </c>
      <c r="M972" s="7" t="s">
        <v>58</v>
      </c>
      <c r="N972" s="7">
        <v>35</v>
      </c>
      <c r="O972" t="s">
        <v>7897</v>
      </c>
      <c r="P972" s="7" t="s">
        <v>59</v>
      </c>
      <c r="Q972" s="14" t="s">
        <v>56</v>
      </c>
      <c r="R972" t="b">
        <v>0</v>
      </c>
      <c r="S972" s="7">
        <v>180</v>
      </c>
      <c r="T972" s="7">
        <v>11.1</v>
      </c>
      <c r="U972" s="7">
        <v>18.2</v>
      </c>
      <c r="V972" s="7">
        <v>0.48822199999999999</v>
      </c>
      <c r="W972" s="7">
        <v>0.56013333333333326</v>
      </c>
      <c r="X972" s="7">
        <v>6.7</v>
      </c>
      <c r="Y972" s="7">
        <v>2.63</v>
      </c>
      <c r="Z972" s="14">
        <v>3.12</v>
      </c>
      <c r="AA972" s="17">
        <v>7.7435299999999999E-2</v>
      </c>
      <c r="AB972" s="3">
        <v>0.92256499999999997</v>
      </c>
      <c r="AC972" s="14" t="s">
        <v>197</v>
      </c>
      <c r="AD972" s="13">
        <v>7</v>
      </c>
      <c r="AE972" s="14">
        <v>6</v>
      </c>
      <c r="AF972" s="13">
        <v>4</v>
      </c>
      <c r="AG972" s="7">
        <v>4</v>
      </c>
      <c r="AH972" s="7">
        <v>0</v>
      </c>
      <c r="AI972" s="7">
        <v>3</v>
      </c>
      <c r="AJ972" s="7">
        <v>3</v>
      </c>
      <c r="AK972" s="14">
        <v>0</v>
      </c>
      <c r="AL972" s="13">
        <v>3</v>
      </c>
      <c r="AM972" s="14">
        <v>3</v>
      </c>
      <c r="AN972" s="7" t="s">
        <v>66</v>
      </c>
      <c r="AO972" s="7" t="s">
        <v>62</v>
      </c>
      <c r="AP972" s="7" t="s">
        <v>62</v>
      </c>
      <c r="AQ972" s="7" t="s">
        <v>5797</v>
      </c>
      <c r="AR972" s="7" t="s">
        <v>62</v>
      </c>
      <c r="AS972" s="7" t="s">
        <v>66</v>
      </c>
      <c r="AT972" s="7" t="s">
        <v>5797</v>
      </c>
      <c r="AU972" s="7" t="s">
        <v>70</v>
      </c>
      <c r="AV972" s="12">
        <v>0</v>
      </c>
      <c r="AW972" s="12">
        <v>0</v>
      </c>
      <c r="AX972" s="12">
        <v>0</v>
      </c>
      <c r="AY972" s="12">
        <v>1</v>
      </c>
      <c r="AZ972" s="12">
        <v>1</v>
      </c>
      <c r="BA972" s="12">
        <v>0</v>
      </c>
      <c r="BB972" s="12">
        <v>1</v>
      </c>
      <c r="BC972" s="12">
        <v>1</v>
      </c>
    </row>
    <row r="973" spans="1:55" x14ac:dyDescent="0.35">
      <c r="A973" s="7" t="s">
        <v>2156</v>
      </c>
      <c r="B973" s="7" t="s">
        <v>2157</v>
      </c>
      <c r="C973" s="13" t="s">
        <v>51</v>
      </c>
      <c r="D973" s="7">
        <v>300</v>
      </c>
      <c r="E973" s="7" t="s">
        <v>100</v>
      </c>
      <c r="F973" s="7">
        <v>360</v>
      </c>
      <c r="G973" s="14" t="s">
        <v>53</v>
      </c>
      <c r="H973" s="13" t="s">
        <v>54</v>
      </c>
      <c r="I973" s="7" t="s">
        <v>75</v>
      </c>
      <c r="J973" s="7" t="s">
        <v>87</v>
      </c>
      <c r="K973" s="7" t="s">
        <v>57</v>
      </c>
      <c r="L973" s="7">
        <v>19</v>
      </c>
      <c r="M973" s="7" t="s">
        <v>109</v>
      </c>
      <c r="N973" s="7">
        <v>39</v>
      </c>
      <c r="O973" t="s">
        <v>7875</v>
      </c>
      <c r="P973" s="7" t="s">
        <v>113</v>
      </c>
      <c r="Q973" s="14" t="s">
        <v>113</v>
      </c>
      <c r="R973" t="b">
        <v>0</v>
      </c>
      <c r="S973" s="7">
        <v>1752</v>
      </c>
      <c r="T973" s="7">
        <v>19.600000000000001</v>
      </c>
      <c r="U973" s="7">
        <v>31.46</v>
      </c>
      <c r="V973" s="7">
        <v>0.87073339999999999</v>
      </c>
      <c r="W973" s="7">
        <v>2.5321400000000001</v>
      </c>
      <c r="X973" s="7">
        <v>5.6</v>
      </c>
      <c r="Y973" s="7">
        <v>4.1900000000000004</v>
      </c>
      <c r="Z973" s="14">
        <v>2.76</v>
      </c>
      <c r="AA973" s="17">
        <v>1E-4</v>
      </c>
      <c r="AB973" s="3">
        <v>0.99990000000000001</v>
      </c>
      <c r="AC973" s="14" t="s">
        <v>197</v>
      </c>
      <c r="AD973" s="13">
        <v>7</v>
      </c>
      <c r="AE973" s="14">
        <v>6</v>
      </c>
      <c r="AF973" s="13">
        <v>4</v>
      </c>
      <c r="AG973" s="7">
        <v>2</v>
      </c>
      <c r="AH973" s="7">
        <v>2</v>
      </c>
      <c r="AI973" s="7">
        <v>3</v>
      </c>
      <c r="AJ973" s="7">
        <v>2</v>
      </c>
      <c r="AK973" s="14">
        <v>1</v>
      </c>
      <c r="AL973" s="13">
        <v>3</v>
      </c>
      <c r="AM973" s="14">
        <v>3</v>
      </c>
      <c r="AN973" s="7" t="s">
        <v>69</v>
      </c>
      <c r="AO973" s="7" t="s">
        <v>62</v>
      </c>
      <c r="AP973" s="7" t="s">
        <v>66</v>
      </c>
      <c r="AQ973" s="7" t="s">
        <v>70</v>
      </c>
      <c r="AR973" s="7" t="s">
        <v>70</v>
      </c>
      <c r="AS973" s="7" t="s">
        <v>66</v>
      </c>
      <c r="AT973" s="7" t="s">
        <v>70</v>
      </c>
      <c r="AU973" s="7" t="s">
        <v>70</v>
      </c>
      <c r="AV973" s="12">
        <v>0</v>
      </c>
      <c r="AW973" s="12">
        <v>0</v>
      </c>
      <c r="AX973" s="12">
        <v>0</v>
      </c>
      <c r="AY973" s="12">
        <v>1</v>
      </c>
      <c r="AZ973" s="12" t="s">
        <v>5797</v>
      </c>
      <c r="BA973" s="12">
        <v>0</v>
      </c>
      <c r="BB973" s="12">
        <v>1</v>
      </c>
      <c r="BC973" s="12">
        <v>1</v>
      </c>
    </row>
    <row r="974" spans="1:55" x14ac:dyDescent="0.35">
      <c r="A974" s="7" t="s">
        <v>2158</v>
      </c>
      <c r="B974" s="7" t="s">
        <v>2159</v>
      </c>
      <c r="C974" s="13" t="s">
        <v>51</v>
      </c>
      <c r="D974" s="7">
        <v>300</v>
      </c>
      <c r="E974" s="7" t="s">
        <v>100</v>
      </c>
      <c r="F974" s="7">
        <v>915</v>
      </c>
      <c r="G974" s="14" t="s">
        <v>53</v>
      </c>
      <c r="H974" s="13" t="s">
        <v>54</v>
      </c>
      <c r="I974" s="7" t="s">
        <v>75</v>
      </c>
      <c r="J974" s="7" t="s">
        <v>87</v>
      </c>
      <c r="K974" s="7" t="s">
        <v>57</v>
      </c>
      <c r="L974" s="7">
        <v>16.100000000000001</v>
      </c>
      <c r="M974" s="7" t="s">
        <v>109</v>
      </c>
      <c r="N974" s="7">
        <v>38</v>
      </c>
      <c r="O974" t="s">
        <v>7875</v>
      </c>
      <c r="P974" s="7" t="s">
        <v>113</v>
      </c>
      <c r="Q974" s="14" t="s">
        <v>113</v>
      </c>
      <c r="R974" t="b">
        <v>0</v>
      </c>
      <c r="S974" s="7">
        <v>1217</v>
      </c>
      <c r="T974" s="7">
        <v>18.36</v>
      </c>
      <c r="U974" s="7">
        <v>30.7</v>
      </c>
      <c r="V974" s="7">
        <v>0.99359940000000002</v>
      </c>
      <c r="W974" s="7">
        <v>1.59006</v>
      </c>
      <c r="X974" s="7">
        <v>5.7</v>
      </c>
      <c r="Y974" s="7">
        <v>4.16</v>
      </c>
      <c r="Z974" s="14">
        <v>3.46</v>
      </c>
      <c r="AA974" s="17">
        <v>1E-4</v>
      </c>
      <c r="AB974" s="3">
        <v>0.99990000000000001</v>
      </c>
      <c r="AC974" s="14" t="s">
        <v>197</v>
      </c>
      <c r="AD974" s="13">
        <v>7</v>
      </c>
      <c r="AE974" s="14">
        <v>6</v>
      </c>
      <c r="AF974" s="13">
        <v>4</v>
      </c>
      <c r="AG974" s="7">
        <v>3</v>
      </c>
      <c r="AH974" s="7">
        <v>1</v>
      </c>
      <c r="AI974" s="7">
        <v>3</v>
      </c>
      <c r="AJ974" s="7">
        <v>2</v>
      </c>
      <c r="AK974" s="14">
        <v>1</v>
      </c>
      <c r="AL974" s="13">
        <v>3</v>
      </c>
      <c r="AM974" s="14">
        <v>3</v>
      </c>
      <c r="AN974" s="7" t="s">
        <v>66</v>
      </c>
      <c r="AO974" s="7" t="s">
        <v>62</v>
      </c>
      <c r="AP974" s="7" t="s">
        <v>66</v>
      </c>
      <c r="AQ974" s="7" t="s">
        <v>70</v>
      </c>
      <c r="AR974" s="7" t="s">
        <v>63</v>
      </c>
      <c r="AS974" s="7" t="s">
        <v>66</v>
      </c>
      <c r="AT974" s="7" t="s">
        <v>70</v>
      </c>
      <c r="AU974" s="7" t="s">
        <v>70</v>
      </c>
      <c r="AV974" s="12">
        <v>0</v>
      </c>
      <c r="AW974" s="12">
        <v>0</v>
      </c>
      <c r="AX974" s="12">
        <v>0</v>
      </c>
      <c r="AY974" s="12">
        <v>1</v>
      </c>
      <c r="AZ974" s="12">
        <v>1</v>
      </c>
      <c r="BA974" s="12">
        <v>0</v>
      </c>
      <c r="BB974" s="12">
        <v>1</v>
      </c>
      <c r="BC974" s="12">
        <v>1</v>
      </c>
    </row>
    <row r="975" spans="1:55" x14ac:dyDescent="0.35">
      <c r="A975" s="7" t="s">
        <v>2160</v>
      </c>
      <c r="B975" s="7" t="s">
        <v>2161</v>
      </c>
      <c r="C975" s="13" t="s">
        <v>51</v>
      </c>
      <c r="D975" s="7">
        <v>300</v>
      </c>
      <c r="E975" s="7" t="s">
        <v>173</v>
      </c>
      <c r="F975" s="7"/>
      <c r="G975" s="14" t="s">
        <v>53</v>
      </c>
      <c r="H975" s="13" t="s">
        <v>54</v>
      </c>
      <c r="I975" s="7" t="s">
        <v>92</v>
      </c>
      <c r="J975" s="7" t="s">
        <v>56</v>
      </c>
      <c r="K975" s="7" t="s">
        <v>57</v>
      </c>
      <c r="L975" s="7">
        <v>22</v>
      </c>
      <c r="M975" s="7" t="s">
        <v>58</v>
      </c>
      <c r="N975" s="7">
        <v>37</v>
      </c>
      <c r="O975" t="s">
        <v>7923</v>
      </c>
      <c r="P975" s="7" t="s">
        <v>59</v>
      </c>
      <c r="Q975" s="14" t="s">
        <v>59</v>
      </c>
      <c r="R975" t="b">
        <v>0</v>
      </c>
      <c r="S975" s="7">
        <v>1132</v>
      </c>
      <c r="T975" s="7">
        <v>19.04</v>
      </c>
      <c r="U975" s="7">
        <v>28.46</v>
      </c>
      <c r="V975" s="7">
        <v>0.68086680000000011</v>
      </c>
      <c r="W975" s="7">
        <v>1.5728200000000001</v>
      </c>
      <c r="X975" s="7">
        <v>6.6</v>
      </c>
      <c r="Y975" s="7">
        <v>3.06</v>
      </c>
      <c r="Z975" s="14">
        <v>3.72</v>
      </c>
      <c r="AA975" s="17">
        <v>1.0191800000000001E-2</v>
      </c>
      <c r="AB975" s="3">
        <v>0.98980800000000002</v>
      </c>
      <c r="AC975" s="14" t="s">
        <v>197</v>
      </c>
      <c r="AD975" s="13">
        <v>7</v>
      </c>
      <c r="AE975" s="14">
        <v>6</v>
      </c>
      <c r="AF975" s="13">
        <v>4</v>
      </c>
      <c r="AG975" s="7">
        <v>4</v>
      </c>
      <c r="AH975" s="7">
        <v>0</v>
      </c>
      <c r="AI975" s="7">
        <v>3</v>
      </c>
      <c r="AJ975" s="7">
        <v>3</v>
      </c>
      <c r="AK975" s="14">
        <v>0</v>
      </c>
      <c r="AL975" s="13">
        <v>3</v>
      </c>
      <c r="AM975" s="14">
        <v>3</v>
      </c>
      <c r="AN975" s="7" t="s">
        <v>66</v>
      </c>
      <c r="AO975" s="7" t="s">
        <v>62</v>
      </c>
      <c r="AP975" s="7" t="s">
        <v>62</v>
      </c>
      <c r="AQ975" s="7" t="s">
        <v>70</v>
      </c>
      <c r="AR975" s="7" t="s">
        <v>62</v>
      </c>
      <c r="AS975" s="7" t="s">
        <v>66</v>
      </c>
      <c r="AT975" s="7" t="s">
        <v>70</v>
      </c>
      <c r="AU975" s="7" t="s">
        <v>70</v>
      </c>
      <c r="AV975" s="12">
        <v>0</v>
      </c>
      <c r="AW975" s="12">
        <v>0</v>
      </c>
      <c r="AX975" s="12">
        <v>0</v>
      </c>
      <c r="AY975" s="12">
        <v>1</v>
      </c>
      <c r="AZ975" s="12">
        <v>1</v>
      </c>
      <c r="BA975" s="12">
        <v>0</v>
      </c>
      <c r="BB975" s="12">
        <v>1</v>
      </c>
      <c r="BC975" s="12">
        <v>1</v>
      </c>
    </row>
    <row r="976" spans="1:55" x14ac:dyDescent="0.35">
      <c r="A976" s="7" t="s">
        <v>2162</v>
      </c>
      <c r="B976" s="7" t="s">
        <v>2163</v>
      </c>
      <c r="C976" s="13" t="s">
        <v>51</v>
      </c>
      <c r="D976" s="7">
        <v>300</v>
      </c>
      <c r="E976" s="7" t="s">
        <v>100</v>
      </c>
      <c r="F976" s="7"/>
      <c r="G976" s="14" t="s">
        <v>53</v>
      </c>
      <c r="H976" s="13" t="s">
        <v>54</v>
      </c>
      <c r="I976" s="7" t="s">
        <v>1318</v>
      </c>
      <c r="J976" s="7" t="s">
        <v>56</v>
      </c>
      <c r="K976" s="7" t="s">
        <v>57</v>
      </c>
      <c r="L976" s="7">
        <v>46.8</v>
      </c>
      <c r="M976" s="7" t="s">
        <v>86</v>
      </c>
      <c r="N976" s="7"/>
      <c r="O976" t="s">
        <v>197</v>
      </c>
      <c r="P976" s="7" t="s">
        <v>59</v>
      </c>
      <c r="Q976" s="14" t="s">
        <v>59</v>
      </c>
      <c r="R976" t="b">
        <v>0</v>
      </c>
      <c r="S976" s="7">
        <v>542</v>
      </c>
      <c r="T976" s="7">
        <v>13.8</v>
      </c>
      <c r="U976" s="7">
        <v>28.9</v>
      </c>
      <c r="V976" s="7">
        <v>1.324532</v>
      </c>
      <c r="W976" s="7">
        <v>0.64438000000000006</v>
      </c>
      <c r="X976" s="7">
        <v>6.9</v>
      </c>
      <c r="Y976" s="7">
        <v>4.93</v>
      </c>
      <c r="Z976" s="14">
        <v>2.68</v>
      </c>
      <c r="AA976" s="17">
        <v>1.3982899999999999E-2</v>
      </c>
      <c r="AB976" s="3">
        <v>0.98601700000000003</v>
      </c>
      <c r="AC976" s="14" t="s">
        <v>197</v>
      </c>
      <c r="AD976" s="13">
        <v>7</v>
      </c>
      <c r="AE976" s="14">
        <v>6</v>
      </c>
      <c r="AF976" s="13">
        <v>4</v>
      </c>
      <c r="AG976" s="7">
        <v>4</v>
      </c>
      <c r="AH976" s="7">
        <v>0</v>
      </c>
      <c r="AI976" s="7">
        <v>3</v>
      </c>
      <c r="AJ976" s="7">
        <v>3</v>
      </c>
      <c r="AK976" s="14">
        <v>0</v>
      </c>
      <c r="AL976" s="13">
        <v>3</v>
      </c>
      <c r="AM976" s="14">
        <v>3</v>
      </c>
      <c r="AN976" s="7" t="s">
        <v>66</v>
      </c>
      <c r="AO976" s="7" t="s">
        <v>62</v>
      </c>
      <c r="AP976" s="7" t="s">
        <v>62</v>
      </c>
      <c r="AQ976" s="7" t="s">
        <v>5797</v>
      </c>
      <c r="AR976" s="7" t="s">
        <v>62</v>
      </c>
      <c r="AS976" s="7" t="s">
        <v>66</v>
      </c>
      <c r="AT976" s="7" t="s">
        <v>5797</v>
      </c>
      <c r="AU976" s="7" t="s">
        <v>5797</v>
      </c>
      <c r="AV976" s="12">
        <v>0</v>
      </c>
      <c r="AW976" s="12">
        <v>0</v>
      </c>
      <c r="AX976" s="12">
        <v>0</v>
      </c>
      <c r="AY976" s="12">
        <v>1</v>
      </c>
      <c r="AZ976" s="12">
        <v>1</v>
      </c>
      <c r="BA976" s="12">
        <v>0</v>
      </c>
      <c r="BB976" s="12">
        <v>1</v>
      </c>
      <c r="BC976" s="12">
        <v>1</v>
      </c>
    </row>
    <row r="977" spans="1:55" x14ac:dyDescent="0.35">
      <c r="A977" s="7" t="s">
        <v>2164</v>
      </c>
      <c r="B977" s="7" t="s">
        <v>2165</v>
      </c>
      <c r="C977" s="13" t="s">
        <v>51</v>
      </c>
      <c r="D977" s="7">
        <v>300</v>
      </c>
      <c r="E977" s="7" t="s">
        <v>100</v>
      </c>
      <c r="F977" s="7">
        <v>1730</v>
      </c>
      <c r="G977" s="14" t="s">
        <v>53</v>
      </c>
      <c r="H977" s="13" t="s">
        <v>54</v>
      </c>
      <c r="I977" s="7" t="s">
        <v>107</v>
      </c>
      <c r="J977" s="7" t="s">
        <v>56</v>
      </c>
      <c r="K977" s="7" t="s">
        <v>57</v>
      </c>
      <c r="L977" s="7">
        <v>31</v>
      </c>
      <c r="M977" s="7" t="s">
        <v>58</v>
      </c>
      <c r="N977" s="7">
        <v>40</v>
      </c>
      <c r="O977" t="s">
        <v>7875</v>
      </c>
      <c r="P977" s="7" t="s">
        <v>77</v>
      </c>
      <c r="Q977" s="14" t="s">
        <v>59</v>
      </c>
      <c r="R977" t="b">
        <v>0</v>
      </c>
      <c r="S977" s="7">
        <v>956</v>
      </c>
      <c r="T977" s="7">
        <v>13.02</v>
      </c>
      <c r="U977" s="7">
        <v>25.1</v>
      </c>
      <c r="V977" s="7">
        <v>0.63133320000000004</v>
      </c>
      <c r="W977" s="7">
        <v>1.43448</v>
      </c>
      <c r="X977" s="7">
        <v>5.8</v>
      </c>
      <c r="Y977" s="7">
        <v>4.46</v>
      </c>
      <c r="Z977" s="14">
        <v>2.92</v>
      </c>
      <c r="AA977" s="17">
        <v>4.6533100000000001E-2</v>
      </c>
      <c r="AB977" s="3">
        <v>0.95346699999999995</v>
      </c>
      <c r="AC977" s="14" t="s">
        <v>197</v>
      </c>
      <c r="AD977" s="13">
        <v>7</v>
      </c>
      <c r="AE977" s="14">
        <v>6</v>
      </c>
      <c r="AF977" s="13">
        <v>4</v>
      </c>
      <c r="AG977" s="7">
        <v>4</v>
      </c>
      <c r="AH977" s="7">
        <v>0</v>
      </c>
      <c r="AI977" s="7">
        <v>3</v>
      </c>
      <c r="AJ977" s="7">
        <v>3</v>
      </c>
      <c r="AK977" s="14">
        <v>0</v>
      </c>
      <c r="AL977" s="13">
        <v>3</v>
      </c>
      <c r="AM977" s="14">
        <v>3</v>
      </c>
      <c r="AN977" s="7" t="s">
        <v>66</v>
      </c>
      <c r="AO977" s="7" t="s">
        <v>62</v>
      </c>
      <c r="AP977" s="7" t="s">
        <v>62</v>
      </c>
      <c r="AQ977" s="7" t="s">
        <v>5797</v>
      </c>
      <c r="AR977" s="7" t="s">
        <v>62</v>
      </c>
      <c r="AS977" s="7" t="s">
        <v>66</v>
      </c>
      <c r="AT977" s="7" t="s">
        <v>70</v>
      </c>
      <c r="AU977" s="7" t="s">
        <v>5797</v>
      </c>
      <c r="AV977" s="12">
        <v>0</v>
      </c>
      <c r="AW977" s="12">
        <v>0</v>
      </c>
      <c r="AX977" s="12">
        <v>0</v>
      </c>
      <c r="AY977" s="12">
        <v>1</v>
      </c>
      <c r="AZ977" s="12">
        <v>1</v>
      </c>
      <c r="BA977" s="12">
        <v>0</v>
      </c>
      <c r="BB977" s="12">
        <v>1</v>
      </c>
      <c r="BC977" s="12">
        <v>1</v>
      </c>
    </row>
    <row r="978" spans="1:55" x14ac:dyDescent="0.35">
      <c r="A978" s="7" t="s">
        <v>2166</v>
      </c>
      <c r="B978" s="7" t="s">
        <v>2167</v>
      </c>
      <c r="C978" s="13" t="s">
        <v>51</v>
      </c>
      <c r="D978" s="7">
        <v>300</v>
      </c>
      <c r="E978" s="7" t="s">
        <v>100</v>
      </c>
      <c r="F978" s="7">
        <v>2100</v>
      </c>
      <c r="G978" s="14" t="s">
        <v>53</v>
      </c>
      <c r="H978" s="13" t="s">
        <v>54</v>
      </c>
      <c r="I978" s="7" t="s">
        <v>83</v>
      </c>
      <c r="J978" s="7" t="s">
        <v>56</v>
      </c>
      <c r="K978" s="7" t="s">
        <v>57</v>
      </c>
      <c r="L978" s="7">
        <v>31</v>
      </c>
      <c r="M978" s="7" t="s">
        <v>58</v>
      </c>
      <c r="N978" s="7">
        <v>30</v>
      </c>
      <c r="O978" t="s">
        <v>7921</v>
      </c>
      <c r="P978" s="7" t="s">
        <v>59</v>
      </c>
      <c r="Q978" s="14" t="s">
        <v>59</v>
      </c>
      <c r="R978" t="b">
        <v>0</v>
      </c>
      <c r="S978" s="7">
        <v>357</v>
      </c>
      <c r="T978" s="7">
        <v>10.62</v>
      </c>
      <c r="U978" s="7">
        <v>25.7</v>
      </c>
      <c r="V978" s="7">
        <v>1.0349333999999999</v>
      </c>
      <c r="W978" s="7">
        <v>0.43993999999999989</v>
      </c>
      <c r="X978" s="7">
        <v>7.1</v>
      </c>
      <c r="Y978" s="7">
        <v>6.04</v>
      </c>
      <c r="Z978" s="14">
        <v>1.98</v>
      </c>
      <c r="AA978" s="17">
        <v>1.9588000000000001E-2</v>
      </c>
      <c r="AB978" s="3">
        <v>0.98041199999999995</v>
      </c>
      <c r="AC978" s="14" t="s">
        <v>197</v>
      </c>
      <c r="AD978" s="13">
        <v>7</v>
      </c>
      <c r="AE978" s="14">
        <v>6</v>
      </c>
      <c r="AF978" s="13">
        <v>4</v>
      </c>
      <c r="AG978" s="7">
        <v>4</v>
      </c>
      <c r="AH978" s="7">
        <v>0</v>
      </c>
      <c r="AI978" s="7">
        <v>3</v>
      </c>
      <c r="AJ978" s="7">
        <v>3</v>
      </c>
      <c r="AK978" s="14">
        <v>0</v>
      </c>
      <c r="AL978" s="13">
        <v>3</v>
      </c>
      <c r="AM978" s="14">
        <v>3</v>
      </c>
      <c r="AN978" s="7" t="s">
        <v>66</v>
      </c>
      <c r="AO978" s="7" t="s">
        <v>62</v>
      </c>
      <c r="AP978" s="7" t="s">
        <v>62</v>
      </c>
      <c r="AQ978" s="7" t="s">
        <v>5797</v>
      </c>
      <c r="AR978" s="7" t="s">
        <v>62</v>
      </c>
      <c r="AS978" s="7" t="s">
        <v>66</v>
      </c>
      <c r="AT978" s="7" t="s">
        <v>5797</v>
      </c>
      <c r="AU978" s="7" t="s">
        <v>5797</v>
      </c>
      <c r="AV978" s="12">
        <v>0</v>
      </c>
      <c r="AW978" s="12">
        <v>0</v>
      </c>
      <c r="AX978" s="12">
        <v>0</v>
      </c>
      <c r="AY978" s="12">
        <v>1</v>
      </c>
      <c r="AZ978" s="12">
        <v>1</v>
      </c>
      <c r="BA978" s="12">
        <v>0</v>
      </c>
      <c r="BB978" s="12">
        <v>1</v>
      </c>
      <c r="BC978" s="12">
        <v>1</v>
      </c>
    </row>
    <row r="979" spans="1:55" x14ac:dyDescent="0.35">
      <c r="A979" s="7" t="s">
        <v>2168</v>
      </c>
      <c r="B979" s="7" t="s">
        <v>2169</v>
      </c>
      <c r="C979" s="13" t="s">
        <v>51</v>
      </c>
      <c r="D979" s="7">
        <v>300</v>
      </c>
      <c r="E979" s="7" t="s">
        <v>100</v>
      </c>
      <c r="F979" s="7">
        <v>2180</v>
      </c>
      <c r="G979" s="14" t="s">
        <v>53</v>
      </c>
      <c r="H979" s="13" t="s">
        <v>54</v>
      </c>
      <c r="I979" s="7" t="s">
        <v>128</v>
      </c>
      <c r="J979" s="7" t="s">
        <v>56</v>
      </c>
      <c r="K979" s="7" t="s">
        <v>57</v>
      </c>
      <c r="L979" s="7">
        <v>56</v>
      </c>
      <c r="M979" s="7" t="s">
        <v>58</v>
      </c>
      <c r="N979" s="7">
        <v>32</v>
      </c>
      <c r="O979" t="s">
        <v>7875</v>
      </c>
      <c r="P979" s="7" t="s">
        <v>59</v>
      </c>
      <c r="Q979" s="14" t="s">
        <v>56</v>
      </c>
      <c r="R979" t="b">
        <v>0</v>
      </c>
      <c r="S979" s="7">
        <v>394</v>
      </c>
      <c r="T979" s="7">
        <v>9.94</v>
      </c>
      <c r="U979" s="7">
        <v>25.24</v>
      </c>
      <c r="V979" s="7">
        <v>0.93913420000000003</v>
      </c>
      <c r="W979" s="7">
        <v>0.49487999999999999</v>
      </c>
      <c r="X979" s="7">
        <v>6.6</v>
      </c>
      <c r="Y979" s="7">
        <v>5.54</v>
      </c>
      <c r="Z979" s="14">
        <v>2.21</v>
      </c>
      <c r="AA979" s="17">
        <v>1.50589E-2</v>
      </c>
      <c r="AB979" s="3">
        <v>0.98494099999999996</v>
      </c>
      <c r="AC979" s="14" t="s">
        <v>197</v>
      </c>
      <c r="AD979" s="13">
        <v>7</v>
      </c>
      <c r="AE979" s="14">
        <v>6</v>
      </c>
      <c r="AF979" s="13">
        <v>4</v>
      </c>
      <c r="AG979" s="7">
        <v>4</v>
      </c>
      <c r="AH979" s="7">
        <v>0</v>
      </c>
      <c r="AI979" s="7">
        <v>3</v>
      </c>
      <c r="AJ979" s="7">
        <v>3</v>
      </c>
      <c r="AK979" s="14">
        <v>0</v>
      </c>
      <c r="AL979" s="13">
        <v>3</v>
      </c>
      <c r="AM979" s="14">
        <v>3</v>
      </c>
      <c r="AN979" s="7" t="s">
        <v>66</v>
      </c>
      <c r="AO979" s="7" t="s">
        <v>62</v>
      </c>
      <c r="AP979" s="7" t="s">
        <v>62</v>
      </c>
      <c r="AQ979" s="7" t="s">
        <v>5797</v>
      </c>
      <c r="AR979" s="7" t="s">
        <v>62</v>
      </c>
      <c r="AS979" s="7" t="s">
        <v>66</v>
      </c>
      <c r="AT979" s="7" t="s">
        <v>5797</v>
      </c>
      <c r="AU979" s="7" t="s">
        <v>5797</v>
      </c>
      <c r="AV979" s="12">
        <v>0</v>
      </c>
      <c r="AW979" s="12">
        <v>0</v>
      </c>
      <c r="AX979" s="12">
        <v>0</v>
      </c>
      <c r="AY979" s="12">
        <v>1</v>
      </c>
      <c r="AZ979" s="12">
        <v>1</v>
      </c>
      <c r="BA979" s="12">
        <v>0</v>
      </c>
      <c r="BB979" s="12">
        <v>1</v>
      </c>
      <c r="BC979" s="12">
        <v>1</v>
      </c>
    </row>
    <row r="980" spans="1:55" x14ac:dyDescent="0.35">
      <c r="A980" s="7" t="s">
        <v>2170</v>
      </c>
      <c r="B980" s="7" t="s">
        <v>2171</v>
      </c>
      <c r="C980" s="13" t="s">
        <v>51</v>
      </c>
      <c r="D980" s="7">
        <v>300</v>
      </c>
      <c r="E980" s="7" t="s">
        <v>89</v>
      </c>
      <c r="F980" s="7">
        <v>2645</v>
      </c>
      <c r="G980" s="14" t="s">
        <v>53</v>
      </c>
      <c r="H980" s="13" t="s">
        <v>54</v>
      </c>
      <c r="I980" s="7" t="s">
        <v>148</v>
      </c>
      <c r="J980" s="7" t="s">
        <v>56</v>
      </c>
      <c r="K980" s="7" t="s">
        <v>84</v>
      </c>
      <c r="L980" s="7">
        <v>29</v>
      </c>
      <c r="M980" s="7" t="s">
        <v>86</v>
      </c>
      <c r="N980" s="7">
        <v>42</v>
      </c>
      <c r="O980" t="s">
        <v>7934</v>
      </c>
      <c r="P980" s="7" t="s">
        <v>59</v>
      </c>
      <c r="Q980" s="14" t="s">
        <v>59</v>
      </c>
      <c r="R980" t="b">
        <v>0</v>
      </c>
      <c r="S980" s="7">
        <v>470</v>
      </c>
      <c r="T980" s="7">
        <v>7.84</v>
      </c>
      <c r="U980" s="7">
        <v>17.38</v>
      </c>
      <c r="V980" s="7">
        <v>0.35139999999999999</v>
      </c>
      <c r="W980" s="7">
        <v>0.92581999999999998</v>
      </c>
      <c r="X980" s="7">
        <v>5.5</v>
      </c>
      <c r="Y980" s="7">
        <v>2.97</v>
      </c>
      <c r="Z980" s="14">
        <v>3.47</v>
      </c>
      <c r="AA980" s="17">
        <v>0.28259899999999999</v>
      </c>
      <c r="AB980" s="3">
        <v>0.71740099999999996</v>
      </c>
      <c r="AC980" s="14" t="s">
        <v>197</v>
      </c>
      <c r="AD980" s="13">
        <v>7</v>
      </c>
      <c r="AE980" s="14">
        <v>6</v>
      </c>
      <c r="AF980" s="13">
        <v>4</v>
      </c>
      <c r="AG980" s="7">
        <v>3</v>
      </c>
      <c r="AH980" s="7">
        <v>1</v>
      </c>
      <c r="AI980" s="7">
        <v>3</v>
      </c>
      <c r="AJ980" s="7">
        <v>2</v>
      </c>
      <c r="AK980" s="14">
        <v>1</v>
      </c>
      <c r="AL980" s="13">
        <v>3</v>
      </c>
      <c r="AM980" s="14">
        <v>3</v>
      </c>
      <c r="AN980" s="7" t="s">
        <v>66</v>
      </c>
      <c r="AO980" s="7" t="s">
        <v>62</v>
      </c>
      <c r="AP980" s="7" t="s">
        <v>208</v>
      </c>
      <c r="AQ980" s="7" t="s">
        <v>70</v>
      </c>
      <c r="AR980" s="7" t="s">
        <v>62</v>
      </c>
      <c r="AS980" s="7" t="s">
        <v>66</v>
      </c>
      <c r="AT980" s="7" t="s">
        <v>70</v>
      </c>
      <c r="AU980" s="7" t="s">
        <v>70</v>
      </c>
      <c r="AV980" s="12">
        <v>0</v>
      </c>
      <c r="AW980" s="12">
        <v>0</v>
      </c>
      <c r="AX980" s="12">
        <v>0</v>
      </c>
      <c r="AY980" s="12">
        <v>1</v>
      </c>
      <c r="AZ980" s="12">
        <v>1</v>
      </c>
      <c r="BA980" s="12">
        <v>0</v>
      </c>
      <c r="BB980" s="12">
        <v>1</v>
      </c>
      <c r="BC980" s="12">
        <v>1</v>
      </c>
    </row>
    <row r="981" spans="1:55" x14ac:dyDescent="0.35">
      <c r="A981" s="7" t="s">
        <v>2172</v>
      </c>
      <c r="B981" s="7" t="s">
        <v>2173</v>
      </c>
      <c r="C981" s="13" t="s">
        <v>51</v>
      </c>
      <c r="D981" s="7">
        <v>300</v>
      </c>
      <c r="E981" s="7" t="s">
        <v>100</v>
      </c>
      <c r="F981" s="7"/>
      <c r="G981" s="14" t="s">
        <v>53</v>
      </c>
      <c r="H981" s="13" t="s">
        <v>54</v>
      </c>
      <c r="I981" s="7" t="s">
        <v>106</v>
      </c>
      <c r="J981" s="7" t="s">
        <v>56</v>
      </c>
      <c r="K981" s="7" t="s">
        <v>57</v>
      </c>
      <c r="L981" s="7">
        <v>31.6</v>
      </c>
      <c r="M981" s="7" t="s">
        <v>109</v>
      </c>
      <c r="N981" s="7">
        <v>36</v>
      </c>
      <c r="O981" t="s">
        <v>7897</v>
      </c>
      <c r="P981" s="7" t="s">
        <v>59</v>
      </c>
      <c r="Q981" s="14" t="s">
        <v>56</v>
      </c>
      <c r="R981" t="b">
        <v>0</v>
      </c>
      <c r="S981" s="7">
        <v>527</v>
      </c>
      <c r="T981" s="7">
        <v>7.52</v>
      </c>
      <c r="U981" s="7">
        <v>22.66</v>
      </c>
      <c r="V981" s="7">
        <v>0.66833339999999997</v>
      </c>
      <c r="W981" s="7">
        <v>0.78737999999999997</v>
      </c>
      <c r="X981" s="7">
        <v>7</v>
      </c>
      <c r="Y981" s="7">
        <v>5.43</v>
      </c>
      <c r="Z981" s="14">
        <v>2.0099999999999998</v>
      </c>
      <c r="AA981" s="17">
        <v>2.92007E-2</v>
      </c>
      <c r="AB981" s="3">
        <v>0.97079899999999997</v>
      </c>
      <c r="AC981" s="14" t="s">
        <v>197</v>
      </c>
      <c r="AD981" s="13">
        <v>7</v>
      </c>
      <c r="AE981" s="14">
        <v>6</v>
      </c>
      <c r="AF981" s="13">
        <v>4</v>
      </c>
      <c r="AG981" s="7">
        <v>4</v>
      </c>
      <c r="AH981" s="7">
        <v>0</v>
      </c>
      <c r="AI981" s="7">
        <v>3</v>
      </c>
      <c r="AJ981" s="7">
        <v>3</v>
      </c>
      <c r="AK981" s="14">
        <v>0</v>
      </c>
      <c r="AL981" s="13">
        <v>3</v>
      </c>
      <c r="AM981" s="14">
        <v>3</v>
      </c>
      <c r="AN981" s="7" t="s">
        <v>66</v>
      </c>
      <c r="AO981" s="7" t="s">
        <v>62</v>
      </c>
      <c r="AP981" s="7" t="s">
        <v>62</v>
      </c>
      <c r="AQ981" s="7" t="s">
        <v>5797</v>
      </c>
      <c r="AR981" s="7" t="s">
        <v>62</v>
      </c>
      <c r="AS981" s="7" t="s">
        <v>5797</v>
      </c>
      <c r="AT981" s="7" t="s">
        <v>5797</v>
      </c>
      <c r="AU981" s="7" t="s">
        <v>70</v>
      </c>
      <c r="AV981" s="12">
        <v>0</v>
      </c>
      <c r="AW981" s="12">
        <v>0</v>
      </c>
      <c r="AX981" s="12">
        <v>0</v>
      </c>
      <c r="AY981" s="12">
        <v>1</v>
      </c>
      <c r="AZ981" s="12">
        <v>1</v>
      </c>
      <c r="BA981" s="12">
        <v>0</v>
      </c>
      <c r="BB981" s="12">
        <v>1</v>
      </c>
      <c r="BC981" s="12">
        <v>1</v>
      </c>
    </row>
    <row r="982" spans="1:55" x14ac:dyDescent="0.35">
      <c r="A982" s="7" t="s">
        <v>2174</v>
      </c>
      <c r="B982" s="7" t="s">
        <v>2175</v>
      </c>
      <c r="C982" s="13" t="s">
        <v>51</v>
      </c>
      <c r="D982" s="7">
        <v>300</v>
      </c>
      <c r="E982" s="7" t="s">
        <v>100</v>
      </c>
      <c r="F982" s="7"/>
      <c r="G982" s="14" t="s">
        <v>53</v>
      </c>
      <c r="H982" s="13" t="s">
        <v>54</v>
      </c>
      <c r="I982" s="7" t="s">
        <v>2176</v>
      </c>
      <c r="J982" s="7" t="s">
        <v>56</v>
      </c>
      <c r="K982" s="7" t="s">
        <v>57</v>
      </c>
      <c r="L982" s="7">
        <v>61.1</v>
      </c>
      <c r="M982" s="7" t="s">
        <v>86</v>
      </c>
      <c r="N982" s="7">
        <v>36</v>
      </c>
      <c r="O982" t="s">
        <v>197</v>
      </c>
      <c r="P982" s="7" t="s">
        <v>59</v>
      </c>
      <c r="Q982" s="14" t="s">
        <v>59</v>
      </c>
      <c r="R982" t="b">
        <v>0</v>
      </c>
      <c r="S982" s="7">
        <v>280</v>
      </c>
      <c r="T982" s="7">
        <v>11.72</v>
      </c>
      <c r="U982" s="7">
        <v>26.84</v>
      </c>
      <c r="V982" s="7">
        <v>1.2250686</v>
      </c>
      <c r="W982" s="7">
        <v>0.31672</v>
      </c>
      <c r="X982" s="7">
        <v>7.6</v>
      </c>
      <c r="Y982" s="7">
        <v>5.18</v>
      </c>
      <c r="Z982" s="14">
        <v>2.2799999999999998</v>
      </c>
      <c r="AA982" s="17">
        <v>1.4574E-2</v>
      </c>
      <c r="AB982" s="3">
        <v>0.98542600000000002</v>
      </c>
      <c r="AC982" s="14" t="s">
        <v>197</v>
      </c>
      <c r="AD982" s="13">
        <v>7</v>
      </c>
      <c r="AE982" s="14">
        <v>6</v>
      </c>
      <c r="AF982" s="13">
        <v>4</v>
      </c>
      <c r="AG982" s="7">
        <v>4</v>
      </c>
      <c r="AH982" s="7">
        <v>0</v>
      </c>
      <c r="AI982" s="7">
        <v>3</v>
      </c>
      <c r="AJ982" s="7">
        <v>3</v>
      </c>
      <c r="AK982" s="14">
        <v>0</v>
      </c>
      <c r="AL982" s="13">
        <v>3</v>
      </c>
      <c r="AM982" s="14">
        <v>3</v>
      </c>
      <c r="AN982" s="7" t="s">
        <v>66</v>
      </c>
      <c r="AO982" s="7" t="s">
        <v>62</v>
      </c>
      <c r="AP982" s="7" t="s">
        <v>62</v>
      </c>
      <c r="AQ982" s="7" t="s">
        <v>5797</v>
      </c>
      <c r="AR982" s="7" t="s">
        <v>62</v>
      </c>
      <c r="AS982" s="7" t="s">
        <v>66</v>
      </c>
      <c r="AT982" s="7" t="s">
        <v>5797</v>
      </c>
      <c r="AU982" s="7" t="s">
        <v>5797</v>
      </c>
      <c r="AV982" s="12">
        <v>0</v>
      </c>
      <c r="AW982" s="12">
        <v>0</v>
      </c>
      <c r="AX982" s="12">
        <v>0</v>
      </c>
      <c r="AY982" s="12">
        <v>1</v>
      </c>
      <c r="AZ982" s="12">
        <v>1</v>
      </c>
      <c r="BA982" s="12">
        <v>0</v>
      </c>
      <c r="BB982" s="12">
        <v>1</v>
      </c>
      <c r="BC982" s="12">
        <v>1</v>
      </c>
    </row>
    <row r="983" spans="1:55" x14ac:dyDescent="0.35">
      <c r="A983" s="7" t="s">
        <v>2177</v>
      </c>
      <c r="B983" s="7" t="s">
        <v>2178</v>
      </c>
      <c r="C983" s="13" t="s">
        <v>51</v>
      </c>
      <c r="D983" s="7">
        <v>300</v>
      </c>
      <c r="E983" s="7" t="s">
        <v>100</v>
      </c>
      <c r="F983" s="7">
        <v>1696</v>
      </c>
      <c r="G983" s="14" t="s">
        <v>53</v>
      </c>
      <c r="H983" s="13" t="s">
        <v>54</v>
      </c>
      <c r="I983" s="7" t="s">
        <v>96</v>
      </c>
      <c r="J983" s="7" t="s">
        <v>56</v>
      </c>
      <c r="K983" s="7" t="s">
        <v>57</v>
      </c>
      <c r="L983" s="7">
        <v>38</v>
      </c>
      <c r="M983" s="7" t="s">
        <v>58</v>
      </c>
      <c r="N983" s="7">
        <v>33</v>
      </c>
      <c r="O983" t="s">
        <v>7875</v>
      </c>
      <c r="P983" s="7" t="s">
        <v>59</v>
      </c>
      <c r="Q983" s="14" t="s">
        <v>59</v>
      </c>
      <c r="R983" t="b">
        <v>0</v>
      </c>
      <c r="S983" s="7">
        <v>491</v>
      </c>
      <c r="T983" s="7">
        <v>14.92</v>
      </c>
      <c r="U983" s="7">
        <v>28.98</v>
      </c>
      <c r="V983" s="7">
        <v>1.137534</v>
      </c>
      <c r="W983" s="7">
        <v>0.67481999999999998</v>
      </c>
      <c r="X983" s="7"/>
      <c r="Y983" s="7"/>
      <c r="Z983" s="14"/>
      <c r="AA983" s="17">
        <v>2.9589299999999999E-2</v>
      </c>
      <c r="AB983" s="3">
        <v>0.97041100000000002</v>
      </c>
      <c r="AC983" s="14" t="s">
        <v>197</v>
      </c>
      <c r="AD983" s="13">
        <v>7</v>
      </c>
      <c r="AE983" s="14">
        <v>6</v>
      </c>
      <c r="AF983" s="13">
        <v>4</v>
      </c>
      <c r="AG983" s="7">
        <v>4</v>
      </c>
      <c r="AH983" s="7">
        <v>0</v>
      </c>
      <c r="AI983" s="7">
        <v>3</v>
      </c>
      <c r="AJ983" s="7">
        <v>3</v>
      </c>
      <c r="AK983" s="14">
        <v>0</v>
      </c>
      <c r="AL983" s="13">
        <v>3</v>
      </c>
      <c r="AM983" s="14">
        <v>3</v>
      </c>
      <c r="AN983" s="7" t="s">
        <v>66</v>
      </c>
      <c r="AO983" s="7" t="s">
        <v>62</v>
      </c>
      <c r="AP983" s="7" t="s">
        <v>62</v>
      </c>
      <c r="AQ983" s="7" t="s">
        <v>5797</v>
      </c>
      <c r="AR983" s="7" t="s">
        <v>62</v>
      </c>
      <c r="AS983" s="7" t="s">
        <v>66</v>
      </c>
      <c r="AT983" s="7" t="s">
        <v>5797</v>
      </c>
      <c r="AU983" s="7" t="s">
        <v>70</v>
      </c>
      <c r="AV983" s="12">
        <v>0</v>
      </c>
      <c r="AW983" s="12">
        <v>0</v>
      </c>
      <c r="AX983" s="12">
        <v>0</v>
      </c>
      <c r="AY983" s="12">
        <v>1</v>
      </c>
      <c r="AZ983" s="12">
        <v>1</v>
      </c>
      <c r="BA983" s="12">
        <v>0</v>
      </c>
      <c r="BB983" s="12">
        <v>1</v>
      </c>
      <c r="BC983" s="12">
        <v>1</v>
      </c>
    </row>
    <row r="984" spans="1:55" x14ac:dyDescent="0.35">
      <c r="A984" s="7" t="s">
        <v>2179</v>
      </c>
      <c r="B984" s="7" t="s">
        <v>2180</v>
      </c>
      <c r="C984" s="13" t="s">
        <v>51</v>
      </c>
      <c r="D984" s="7">
        <v>300</v>
      </c>
      <c r="E984" s="7" t="s">
        <v>100</v>
      </c>
      <c r="F984" s="7">
        <v>2102</v>
      </c>
      <c r="G984" s="14" t="s">
        <v>53</v>
      </c>
      <c r="H984" s="13" t="s">
        <v>82</v>
      </c>
      <c r="I984" s="7" t="s">
        <v>75</v>
      </c>
      <c r="J984" s="7" t="s">
        <v>76</v>
      </c>
      <c r="K984" s="7" t="s">
        <v>57</v>
      </c>
      <c r="L984" s="7">
        <v>25</v>
      </c>
      <c r="M984" s="7" t="s">
        <v>58</v>
      </c>
      <c r="N984" s="7">
        <v>37</v>
      </c>
      <c r="O984" t="s">
        <v>7875</v>
      </c>
      <c r="P984" s="7" t="s">
        <v>59</v>
      </c>
      <c r="Q984" s="14" t="s">
        <v>59</v>
      </c>
      <c r="R984" t="b">
        <v>0</v>
      </c>
      <c r="S984" s="7">
        <v>368</v>
      </c>
      <c r="T984" s="7">
        <v>11.1</v>
      </c>
      <c r="U984" s="7">
        <v>25.42</v>
      </c>
      <c r="V984" s="7">
        <v>0.94526600000000005</v>
      </c>
      <c r="W984" s="7">
        <v>0.47072000000000003</v>
      </c>
      <c r="X984" s="7"/>
      <c r="Y984" s="7"/>
      <c r="Z984" s="14"/>
      <c r="AA984" s="17">
        <v>6.3957199999999997E-3</v>
      </c>
      <c r="AB984" s="3">
        <v>0.99360400000000004</v>
      </c>
      <c r="AC984" s="14" t="s">
        <v>197</v>
      </c>
      <c r="AD984" s="13">
        <v>7</v>
      </c>
      <c r="AE984" s="14">
        <v>6</v>
      </c>
      <c r="AF984" s="13">
        <v>4</v>
      </c>
      <c r="AG984" s="7">
        <v>4</v>
      </c>
      <c r="AH984" s="7">
        <v>0</v>
      </c>
      <c r="AI984" s="7">
        <v>3</v>
      </c>
      <c r="AJ984" s="7">
        <v>3</v>
      </c>
      <c r="AK984" s="14">
        <v>0</v>
      </c>
      <c r="AL984" s="13">
        <v>3</v>
      </c>
      <c r="AM984" s="14">
        <v>3</v>
      </c>
      <c r="AN984" s="7" t="s">
        <v>66</v>
      </c>
      <c r="AO984" s="7" t="s">
        <v>62</v>
      </c>
      <c r="AP984" s="7" t="s">
        <v>66</v>
      </c>
      <c r="AQ984" s="7" t="s">
        <v>70</v>
      </c>
      <c r="AR984" s="7" t="s">
        <v>70</v>
      </c>
      <c r="AS984" s="7" t="s">
        <v>66</v>
      </c>
      <c r="AT984" s="7" t="s">
        <v>70</v>
      </c>
      <c r="AU984" s="7" t="s">
        <v>70</v>
      </c>
      <c r="AV984" s="12">
        <v>0</v>
      </c>
      <c r="AW984" s="12">
        <v>0</v>
      </c>
      <c r="AX984" s="12">
        <v>0</v>
      </c>
      <c r="AY984" s="12">
        <v>1</v>
      </c>
      <c r="AZ984" s="12">
        <v>1</v>
      </c>
      <c r="BA984" s="12">
        <v>0</v>
      </c>
      <c r="BB984" s="12">
        <v>1</v>
      </c>
      <c r="BC984" s="12">
        <v>1</v>
      </c>
    </row>
    <row r="985" spans="1:55" x14ac:dyDescent="0.35">
      <c r="A985" s="7" t="s">
        <v>2181</v>
      </c>
      <c r="B985" s="7" t="s">
        <v>2182</v>
      </c>
      <c r="C985" s="13" t="s">
        <v>51</v>
      </c>
      <c r="D985" s="7">
        <v>300</v>
      </c>
      <c r="E985" s="7" t="s">
        <v>100</v>
      </c>
      <c r="F985" s="7"/>
      <c r="G985" s="14" t="s">
        <v>53</v>
      </c>
      <c r="H985" s="13" t="s">
        <v>54</v>
      </c>
      <c r="I985" s="7" t="s">
        <v>118</v>
      </c>
      <c r="J985" s="7" t="s">
        <v>87</v>
      </c>
      <c r="K985" s="7" t="s">
        <v>57</v>
      </c>
      <c r="L985" s="7">
        <v>30</v>
      </c>
      <c r="M985" s="7" t="s">
        <v>86</v>
      </c>
      <c r="N985" s="7">
        <v>32</v>
      </c>
      <c r="O985" t="s">
        <v>7939</v>
      </c>
      <c r="P985" s="7" t="s">
        <v>59</v>
      </c>
      <c r="Q985" s="14" t="s">
        <v>59</v>
      </c>
      <c r="R985" t="b">
        <v>0</v>
      </c>
      <c r="S985" s="7">
        <v>670</v>
      </c>
      <c r="T985" s="7">
        <v>8.2200000000000006</v>
      </c>
      <c r="U985" s="7">
        <v>20.2</v>
      </c>
      <c r="V985" s="7">
        <v>0.63826680000000002</v>
      </c>
      <c r="W985" s="7">
        <v>1.0186999999999999</v>
      </c>
      <c r="X985" s="7"/>
      <c r="Y985" s="7"/>
      <c r="Z985" s="14"/>
      <c r="AA985" s="17">
        <v>1.18785E-2</v>
      </c>
      <c r="AB985" s="3">
        <v>0.98812100000000003</v>
      </c>
      <c r="AC985" s="14" t="s">
        <v>197</v>
      </c>
      <c r="AD985" s="13">
        <v>7</v>
      </c>
      <c r="AE985" s="14">
        <v>6</v>
      </c>
      <c r="AF985" s="13">
        <v>4</v>
      </c>
      <c r="AG985" s="7">
        <v>4</v>
      </c>
      <c r="AH985" s="7">
        <v>0</v>
      </c>
      <c r="AI985" s="7">
        <v>3</v>
      </c>
      <c r="AJ985" s="7">
        <v>3</v>
      </c>
      <c r="AK985" s="14">
        <v>0</v>
      </c>
      <c r="AL985" s="13">
        <v>3</v>
      </c>
      <c r="AM985" s="14">
        <v>3</v>
      </c>
      <c r="AN985" s="7" t="s">
        <v>66</v>
      </c>
      <c r="AO985" s="7" t="s">
        <v>62</v>
      </c>
      <c r="AP985" s="7" t="s">
        <v>62</v>
      </c>
      <c r="AQ985" s="7" t="s">
        <v>5797</v>
      </c>
      <c r="AR985" s="7" t="s">
        <v>62</v>
      </c>
      <c r="AS985" s="7" t="s">
        <v>66</v>
      </c>
      <c r="AT985" s="7" t="s">
        <v>70</v>
      </c>
      <c r="AU985" s="7" t="s">
        <v>5797</v>
      </c>
      <c r="AV985" s="12">
        <v>0</v>
      </c>
      <c r="AW985" s="12">
        <v>0</v>
      </c>
      <c r="AX985" s="12">
        <v>0</v>
      </c>
      <c r="AY985" s="12">
        <v>1</v>
      </c>
      <c r="AZ985" s="12">
        <v>1</v>
      </c>
      <c r="BA985" s="12">
        <v>0</v>
      </c>
      <c r="BB985" s="12">
        <v>1</v>
      </c>
      <c r="BC985" s="12">
        <v>1</v>
      </c>
    </row>
    <row r="986" spans="1:55" x14ac:dyDescent="0.35">
      <c r="A986" s="7" t="s">
        <v>2183</v>
      </c>
      <c r="B986" s="7" t="s">
        <v>2184</v>
      </c>
      <c r="C986" s="13" t="s">
        <v>51</v>
      </c>
      <c r="D986" s="7">
        <v>300</v>
      </c>
      <c r="E986" s="7" t="s">
        <v>100</v>
      </c>
      <c r="F986" s="7"/>
      <c r="G986" s="14" t="s">
        <v>53</v>
      </c>
      <c r="H986" s="13" t="s">
        <v>54</v>
      </c>
      <c r="I986" s="7" t="s">
        <v>160</v>
      </c>
      <c r="J986" s="7" t="s">
        <v>87</v>
      </c>
      <c r="K986" s="7" t="s">
        <v>57</v>
      </c>
      <c r="L986" s="7">
        <v>32</v>
      </c>
      <c r="M986" s="7" t="s">
        <v>58</v>
      </c>
      <c r="N986" s="7">
        <v>40</v>
      </c>
      <c r="O986" t="s">
        <v>7833</v>
      </c>
      <c r="P986" s="7" t="s">
        <v>59</v>
      </c>
      <c r="Q986" s="14" t="s">
        <v>59</v>
      </c>
      <c r="R986" t="b">
        <v>0</v>
      </c>
      <c r="S986" s="7">
        <v>372</v>
      </c>
      <c r="T986" s="7">
        <v>11.25</v>
      </c>
      <c r="U986" s="7">
        <v>27.45</v>
      </c>
      <c r="V986" s="7">
        <v>1.2880825</v>
      </c>
      <c r="W986" s="7">
        <v>0.51692499999999997</v>
      </c>
      <c r="X986" s="7">
        <v>6.3</v>
      </c>
      <c r="Y986" s="7">
        <v>5.9</v>
      </c>
      <c r="Z986" s="14">
        <v>1.92</v>
      </c>
      <c r="AA986" s="17">
        <v>0.10713499999999999</v>
      </c>
      <c r="AB986" s="3">
        <v>0.89286500000000002</v>
      </c>
      <c r="AC986" s="14" t="s">
        <v>197</v>
      </c>
      <c r="AD986" s="13">
        <v>7</v>
      </c>
      <c r="AE986" s="14">
        <v>6</v>
      </c>
      <c r="AF986" s="13">
        <v>4</v>
      </c>
      <c r="AG986" s="7">
        <v>3</v>
      </c>
      <c r="AH986" s="7">
        <v>1</v>
      </c>
      <c r="AI986" s="7">
        <v>3</v>
      </c>
      <c r="AJ986" s="7">
        <v>2</v>
      </c>
      <c r="AK986" s="14">
        <v>1</v>
      </c>
      <c r="AL986" s="13">
        <v>3</v>
      </c>
      <c r="AM986" s="14">
        <v>3</v>
      </c>
      <c r="AN986" s="7" t="s">
        <v>66</v>
      </c>
      <c r="AO986" s="7" t="s">
        <v>62</v>
      </c>
      <c r="AP986" s="7" t="s">
        <v>208</v>
      </c>
      <c r="AQ986" s="7" t="s">
        <v>70</v>
      </c>
      <c r="AR986" s="7" t="s">
        <v>62</v>
      </c>
      <c r="AS986" s="7" t="s">
        <v>66</v>
      </c>
      <c r="AT986" s="7" t="s">
        <v>5797</v>
      </c>
      <c r="AU986" s="7" t="s">
        <v>70</v>
      </c>
      <c r="AV986" s="12">
        <v>0</v>
      </c>
      <c r="AW986" s="12">
        <v>0</v>
      </c>
      <c r="AX986" s="12">
        <v>0</v>
      </c>
      <c r="AY986" s="12">
        <v>1</v>
      </c>
      <c r="AZ986" s="12" t="s">
        <v>5797</v>
      </c>
      <c r="BA986" s="12">
        <v>0</v>
      </c>
      <c r="BB986" s="12">
        <v>1</v>
      </c>
      <c r="BC986" s="12">
        <v>1</v>
      </c>
    </row>
    <row r="987" spans="1:55" x14ac:dyDescent="0.35">
      <c r="A987" s="7" t="s">
        <v>2185</v>
      </c>
      <c r="B987" s="7" t="s">
        <v>2186</v>
      </c>
      <c r="C987" s="13" t="s">
        <v>51</v>
      </c>
      <c r="D987" s="7">
        <v>300</v>
      </c>
      <c r="E987" s="7" t="s">
        <v>100</v>
      </c>
      <c r="F987" s="7">
        <v>1720</v>
      </c>
      <c r="G987" s="14" t="s">
        <v>53</v>
      </c>
      <c r="H987" s="13" t="s">
        <v>54</v>
      </c>
      <c r="I987" s="7" t="s">
        <v>72</v>
      </c>
      <c r="J987" s="7" t="s">
        <v>87</v>
      </c>
      <c r="K987" s="7" t="s">
        <v>84</v>
      </c>
      <c r="L987" s="7">
        <v>26</v>
      </c>
      <c r="M987" s="7" t="s">
        <v>58</v>
      </c>
      <c r="N987" s="7">
        <v>33</v>
      </c>
      <c r="O987" t="s">
        <v>7875</v>
      </c>
      <c r="P987" s="7" t="s">
        <v>59</v>
      </c>
      <c r="Q987" s="14" t="s">
        <v>59</v>
      </c>
      <c r="R987" t="b">
        <v>0</v>
      </c>
      <c r="S987" s="7">
        <v>1049</v>
      </c>
      <c r="T987" s="7">
        <v>14.42</v>
      </c>
      <c r="U987" s="7">
        <v>22.68</v>
      </c>
      <c r="V987" s="7">
        <v>0.45793319999999987</v>
      </c>
      <c r="W987" s="7">
        <v>1.74766</v>
      </c>
      <c r="X987" s="7">
        <v>5.4</v>
      </c>
      <c r="Y987" s="7">
        <v>4.8499999999999996</v>
      </c>
      <c r="Z987" s="14">
        <v>2.42</v>
      </c>
      <c r="AA987" s="17">
        <v>5.8627600000000002E-2</v>
      </c>
      <c r="AB987" s="3">
        <v>0.94137199999999999</v>
      </c>
      <c r="AC987" s="14" t="s">
        <v>197</v>
      </c>
      <c r="AD987" s="13">
        <v>7</v>
      </c>
      <c r="AE987" s="14">
        <v>6</v>
      </c>
      <c r="AF987" s="13">
        <v>4</v>
      </c>
      <c r="AG987" s="7">
        <v>4</v>
      </c>
      <c r="AH987" s="7">
        <v>0</v>
      </c>
      <c r="AI987" s="7">
        <v>3</v>
      </c>
      <c r="AJ987" s="7">
        <v>3</v>
      </c>
      <c r="AK987" s="14">
        <v>0</v>
      </c>
      <c r="AL987" s="13">
        <v>3</v>
      </c>
      <c r="AM987" s="14">
        <v>3</v>
      </c>
      <c r="AN987" s="7" t="s">
        <v>66</v>
      </c>
      <c r="AO987" s="7" t="s">
        <v>64</v>
      </c>
      <c r="AP987" s="7" t="s">
        <v>62</v>
      </c>
      <c r="AQ987" s="7" t="s">
        <v>70</v>
      </c>
      <c r="AR987" s="7" t="s">
        <v>70</v>
      </c>
      <c r="AS987" s="7" t="s">
        <v>66</v>
      </c>
      <c r="AT987" s="7" t="s">
        <v>70</v>
      </c>
      <c r="AU987" s="7" t="s">
        <v>70</v>
      </c>
      <c r="AV987" s="12">
        <v>0</v>
      </c>
      <c r="AW987" s="12">
        <v>0</v>
      </c>
      <c r="AX987" s="12">
        <v>0</v>
      </c>
      <c r="AY987" s="12">
        <v>1</v>
      </c>
      <c r="AZ987" s="12">
        <v>1</v>
      </c>
      <c r="BA987" s="12">
        <v>0</v>
      </c>
      <c r="BB987" s="12">
        <v>1</v>
      </c>
      <c r="BC987" s="12">
        <v>1</v>
      </c>
    </row>
    <row r="988" spans="1:55" x14ac:dyDescent="0.35">
      <c r="A988" s="7" t="s">
        <v>2187</v>
      </c>
      <c r="B988" s="7" t="s">
        <v>2188</v>
      </c>
      <c r="C988" s="13" t="s">
        <v>51</v>
      </c>
      <c r="D988" s="7">
        <v>300</v>
      </c>
      <c r="E988" s="7" t="s">
        <v>100</v>
      </c>
      <c r="F988" s="7"/>
      <c r="G988" s="14" t="s">
        <v>53</v>
      </c>
      <c r="H988" s="13" t="s">
        <v>54</v>
      </c>
      <c r="I988" s="7" t="s">
        <v>83</v>
      </c>
      <c r="J988" s="7" t="s">
        <v>87</v>
      </c>
      <c r="K988" s="7" t="s">
        <v>57</v>
      </c>
      <c r="L988" s="7">
        <v>29</v>
      </c>
      <c r="M988" s="7" t="s">
        <v>86</v>
      </c>
      <c r="N988" s="7">
        <v>37</v>
      </c>
      <c r="O988" t="s">
        <v>197</v>
      </c>
      <c r="P988" s="7" t="s">
        <v>59</v>
      </c>
      <c r="Q988" s="14" t="s">
        <v>59</v>
      </c>
      <c r="R988" t="b">
        <v>0</v>
      </c>
      <c r="S988" s="7">
        <v>586</v>
      </c>
      <c r="T988" s="7">
        <v>12.78</v>
      </c>
      <c r="U988" s="7">
        <v>28.64</v>
      </c>
      <c r="V988" s="7">
        <v>1.198666</v>
      </c>
      <c r="W988" s="7">
        <v>0.71614</v>
      </c>
      <c r="X988" s="7"/>
      <c r="Y988" s="7"/>
      <c r="Z988" s="14"/>
      <c r="AA988" s="17">
        <v>2.2294499999999998E-2</v>
      </c>
      <c r="AB988" s="3">
        <v>0.97770599999999996</v>
      </c>
      <c r="AC988" s="14" t="s">
        <v>197</v>
      </c>
      <c r="AD988" s="13">
        <v>7</v>
      </c>
      <c r="AE988" s="14">
        <v>6</v>
      </c>
      <c r="AF988" s="13">
        <v>4</v>
      </c>
      <c r="AG988" s="7">
        <v>4</v>
      </c>
      <c r="AH988" s="7">
        <v>0</v>
      </c>
      <c r="AI988" s="7">
        <v>3</v>
      </c>
      <c r="AJ988" s="7">
        <v>3</v>
      </c>
      <c r="AK988" s="14">
        <v>0</v>
      </c>
      <c r="AL988" s="13">
        <v>3</v>
      </c>
      <c r="AM988" s="14">
        <v>3</v>
      </c>
      <c r="AN988" s="7" t="s">
        <v>66</v>
      </c>
      <c r="AO988" s="7" t="s">
        <v>62</v>
      </c>
      <c r="AP988" s="7" t="s">
        <v>62</v>
      </c>
      <c r="AQ988" s="7" t="s">
        <v>5797</v>
      </c>
      <c r="AR988" s="7" t="s">
        <v>62</v>
      </c>
      <c r="AS988" s="7" t="s">
        <v>66</v>
      </c>
      <c r="AT988" s="7" t="s">
        <v>70</v>
      </c>
      <c r="AU988" s="7" t="s">
        <v>5797</v>
      </c>
      <c r="AV988" s="12">
        <v>0</v>
      </c>
      <c r="AW988" s="12">
        <v>0</v>
      </c>
      <c r="AX988" s="12">
        <v>0</v>
      </c>
      <c r="AY988" s="12">
        <v>1</v>
      </c>
      <c r="AZ988" s="12">
        <v>1</v>
      </c>
      <c r="BA988" s="12">
        <v>0</v>
      </c>
      <c r="BB988" s="12">
        <v>1</v>
      </c>
      <c r="BC988" s="12">
        <v>1</v>
      </c>
    </row>
    <row r="989" spans="1:55" x14ac:dyDescent="0.35">
      <c r="A989" s="7" t="s">
        <v>2189</v>
      </c>
      <c r="B989" s="7" t="s">
        <v>2190</v>
      </c>
      <c r="C989" s="13" t="s">
        <v>51</v>
      </c>
      <c r="D989" s="7">
        <v>300</v>
      </c>
      <c r="E989" s="7" t="s">
        <v>100</v>
      </c>
      <c r="F989" s="7"/>
      <c r="G989" s="14" t="s">
        <v>53</v>
      </c>
      <c r="H989" s="13" t="s">
        <v>54</v>
      </c>
      <c r="I989" s="7" t="s">
        <v>83</v>
      </c>
      <c r="J989" s="7" t="s">
        <v>56</v>
      </c>
      <c r="K989" s="7" t="s">
        <v>57</v>
      </c>
      <c r="L989" s="7">
        <v>18</v>
      </c>
      <c r="M989" s="7" t="s">
        <v>73</v>
      </c>
      <c r="N989" s="7"/>
      <c r="O989" t="s">
        <v>7875</v>
      </c>
      <c r="P989" s="7" t="s">
        <v>59</v>
      </c>
      <c r="Q989" s="14" t="s">
        <v>56</v>
      </c>
      <c r="R989" t="b">
        <v>0</v>
      </c>
      <c r="S989" s="7">
        <v>293</v>
      </c>
      <c r="T989" s="7">
        <v>13.54</v>
      </c>
      <c r="U989" s="7">
        <v>27.56</v>
      </c>
      <c r="V989" s="7">
        <v>1.1296672000000001</v>
      </c>
      <c r="W989" s="7">
        <v>0.35424</v>
      </c>
      <c r="X989" s="7">
        <v>7.5</v>
      </c>
      <c r="Y989" s="7">
        <v>4.78</v>
      </c>
      <c r="Z989" s="14">
        <v>2.4</v>
      </c>
      <c r="AA989" s="17">
        <v>3.1393200000000003E-2</v>
      </c>
      <c r="AB989" s="3">
        <v>0.968607</v>
      </c>
      <c r="AC989" s="14" t="s">
        <v>197</v>
      </c>
      <c r="AD989" s="13">
        <v>7</v>
      </c>
      <c r="AE989" s="14">
        <v>6</v>
      </c>
      <c r="AF989" s="13">
        <v>4</v>
      </c>
      <c r="AG989" s="7">
        <v>4</v>
      </c>
      <c r="AH989" s="7">
        <v>0</v>
      </c>
      <c r="AI989" s="7">
        <v>3</v>
      </c>
      <c r="AJ989" s="7">
        <v>3</v>
      </c>
      <c r="AK989" s="14">
        <v>0</v>
      </c>
      <c r="AL989" s="13">
        <v>3</v>
      </c>
      <c r="AM989" s="14">
        <v>3</v>
      </c>
      <c r="AN989" s="7" t="s">
        <v>66</v>
      </c>
      <c r="AO989" s="7" t="s">
        <v>62</v>
      </c>
      <c r="AP989" s="7" t="s">
        <v>62</v>
      </c>
      <c r="AQ989" s="7" t="s">
        <v>70</v>
      </c>
      <c r="AR989" s="7" t="s">
        <v>62</v>
      </c>
      <c r="AS989" s="7" t="s">
        <v>66</v>
      </c>
      <c r="AT989" s="7" t="s">
        <v>5797</v>
      </c>
      <c r="AU989" s="7" t="s">
        <v>5797</v>
      </c>
      <c r="AV989" s="12">
        <v>0</v>
      </c>
      <c r="AW989" s="12">
        <v>0</v>
      </c>
      <c r="AX989" s="12">
        <v>0</v>
      </c>
      <c r="AY989" s="12">
        <v>1</v>
      </c>
      <c r="AZ989" s="12">
        <v>1</v>
      </c>
      <c r="BA989" s="12">
        <v>0</v>
      </c>
      <c r="BB989" s="12">
        <v>1</v>
      </c>
      <c r="BC989" s="12">
        <v>1</v>
      </c>
    </row>
    <row r="990" spans="1:55" x14ac:dyDescent="0.35">
      <c r="A990" s="7" t="s">
        <v>2191</v>
      </c>
      <c r="B990" s="7" t="s">
        <v>2192</v>
      </c>
      <c r="C990" s="13" t="s">
        <v>51</v>
      </c>
      <c r="D990" s="7">
        <v>300</v>
      </c>
      <c r="E990" s="7" t="s">
        <v>100</v>
      </c>
      <c r="F990" s="7">
        <v>2278</v>
      </c>
      <c r="G990" s="14" t="s">
        <v>53</v>
      </c>
      <c r="H990" s="13" t="s">
        <v>54</v>
      </c>
      <c r="I990" s="7" t="s">
        <v>83</v>
      </c>
      <c r="J990" s="7" t="s">
        <v>56</v>
      </c>
      <c r="K990" s="7" t="s">
        <v>57</v>
      </c>
      <c r="L990" s="7">
        <v>36</v>
      </c>
      <c r="M990" s="7" t="s">
        <v>58</v>
      </c>
      <c r="N990" s="7">
        <v>31</v>
      </c>
      <c r="O990" t="s">
        <v>7923</v>
      </c>
      <c r="P990" s="7" t="s">
        <v>59</v>
      </c>
      <c r="Q990" s="14" t="s">
        <v>59</v>
      </c>
      <c r="R990" t="b">
        <v>0</v>
      </c>
      <c r="S990" s="7">
        <v>634</v>
      </c>
      <c r="T990" s="7">
        <v>9.5</v>
      </c>
      <c r="U990" s="7">
        <v>24.22</v>
      </c>
      <c r="V990" s="7">
        <v>0.75566659999999997</v>
      </c>
      <c r="W990" s="7">
        <v>0.92108000000000001</v>
      </c>
      <c r="X990" s="7"/>
      <c r="Y990" s="7"/>
      <c r="Z990" s="14"/>
      <c r="AA990" s="17">
        <v>1.61596E-2</v>
      </c>
      <c r="AB990" s="3">
        <v>0.98384000000000005</v>
      </c>
      <c r="AC990" s="14" t="s">
        <v>197</v>
      </c>
      <c r="AD990" s="13">
        <v>7</v>
      </c>
      <c r="AE990" s="14">
        <v>6</v>
      </c>
      <c r="AF990" s="13">
        <v>4</v>
      </c>
      <c r="AG990" s="7">
        <v>4</v>
      </c>
      <c r="AH990" s="7">
        <v>0</v>
      </c>
      <c r="AI990" s="7">
        <v>3</v>
      </c>
      <c r="AJ990" s="7">
        <v>3</v>
      </c>
      <c r="AK990" s="14">
        <v>0</v>
      </c>
      <c r="AL990" s="13">
        <v>3</v>
      </c>
      <c r="AM990" s="14">
        <v>3</v>
      </c>
      <c r="AN990" s="7" t="s">
        <v>66</v>
      </c>
      <c r="AO990" s="7" t="s">
        <v>62</v>
      </c>
      <c r="AP990" s="7" t="s">
        <v>62</v>
      </c>
      <c r="AQ990" s="7" t="s">
        <v>5797</v>
      </c>
      <c r="AR990" s="7" t="s">
        <v>62</v>
      </c>
      <c r="AS990" s="7" t="s">
        <v>66</v>
      </c>
      <c r="AT990" s="7" t="s">
        <v>70</v>
      </c>
      <c r="AU990" s="7" t="s">
        <v>70</v>
      </c>
      <c r="AV990" s="12">
        <v>0</v>
      </c>
      <c r="AW990" s="12">
        <v>0</v>
      </c>
      <c r="AX990" s="12">
        <v>0</v>
      </c>
      <c r="AY990" s="12" t="s">
        <v>5797</v>
      </c>
      <c r="AZ990" s="12">
        <v>1</v>
      </c>
      <c r="BA990" s="12">
        <v>0</v>
      </c>
      <c r="BB990" s="12">
        <v>1</v>
      </c>
      <c r="BC990" s="12">
        <v>1</v>
      </c>
    </row>
    <row r="991" spans="1:55" x14ac:dyDescent="0.35">
      <c r="A991" s="7" t="s">
        <v>2193</v>
      </c>
      <c r="B991" s="7" t="s">
        <v>2194</v>
      </c>
      <c r="C991" s="13" t="s">
        <v>51</v>
      </c>
      <c r="D991" s="7">
        <v>300</v>
      </c>
      <c r="E991" s="7" t="s">
        <v>98</v>
      </c>
      <c r="F991" s="7"/>
      <c r="G991" s="14" t="s">
        <v>53</v>
      </c>
      <c r="H991" s="13" t="s">
        <v>54</v>
      </c>
      <c r="I991" s="7" t="s">
        <v>83</v>
      </c>
      <c r="J991" s="7" t="s">
        <v>56</v>
      </c>
      <c r="K991" s="7" t="s">
        <v>57</v>
      </c>
      <c r="L991" s="7">
        <v>38</v>
      </c>
      <c r="M991" s="7" t="s">
        <v>58</v>
      </c>
      <c r="N991" s="7">
        <v>36</v>
      </c>
      <c r="O991" t="s">
        <v>7875</v>
      </c>
      <c r="P991" s="7" t="s">
        <v>59</v>
      </c>
      <c r="Q991" s="14" t="s">
        <v>56</v>
      </c>
      <c r="R991" t="b">
        <v>0</v>
      </c>
      <c r="S991" s="7">
        <v>1000</v>
      </c>
      <c r="T991" s="7">
        <v>18.66</v>
      </c>
      <c r="U991" s="7">
        <v>29.48</v>
      </c>
      <c r="V991" s="7">
        <v>0.81886599999999987</v>
      </c>
      <c r="W991" s="7">
        <v>1.80494</v>
      </c>
      <c r="X991" s="7">
        <v>5</v>
      </c>
      <c r="Y991" s="7">
        <v>4.5199999999999996</v>
      </c>
      <c r="Z991" s="14">
        <v>2.88</v>
      </c>
      <c r="AA991" s="17">
        <v>0.106195</v>
      </c>
      <c r="AB991" s="3">
        <v>0.89380499999999996</v>
      </c>
      <c r="AC991" s="14" t="s">
        <v>197</v>
      </c>
      <c r="AD991" s="13">
        <v>7</v>
      </c>
      <c r="AE991" s="14">
        <v>6</v>
      </c>
      <c r="AF991" s="13">
        <v>4</v>
      </c>
      <c r="AG991" s="7">
        <v>2</v>
      </c>
      <c r="AH991" s="7">
        <v>2</v>
      </c>
      <c r="AI991" s="7">
        <v>3</v>
      </c>
      <c r="AJ991" s="7">
        <v>1</v>
      </c>
      <c r="AK991" s="14">
        <v>2</v>
      </c>
      <c r="AL991" s="13">
        <v>3</v>
      </c>
      <c r="AM991" s="14">
        <v>3</v>
      </c>
      <c r="AN991" s="7" t="s">
        <v>66</v>
      </c>
      <c r="AO991" s="7" t="s">
        <v>74</v>
      </c>
      <c r="AP991" s="7" t="s">
        <v>208</v>
      </c>
      <c r="AQ991" s="7" t="s">
        <v>70</v>
      </c>
      <c r="AR991" s="7" t="s">
        <v>62</v>
      </c>
      <c r="AS991" s="7" t="s">
        <v>66</v>
      </c>
      <c r="AT991" s="7" t="s">
        <v>70</v>
      </c>
      <c r="AU991" s="7" t="s">
        <v>70</v>
      </c>
      <c r="AV991" s="12">
        <v>0</v>
      </c>
      <c r="AW991" s="12">
        <v>0</v>
      </c>
      <c r="AX991" s="12">
        <v>0</v>
      </c>
      <c r="AY991" s="12">
        <v>1</v>
      </c>
      <c r="AZ991" s="12">
        <v>1</v>
      </c>
      <c r="BA991" s="12">
        <v>0</v>
      </c>
      <c r="BB991" s="12">
        <v>1</v>
      </c>
      <c r="BC991" s="12">
        <v>1</v>
      </c>
    </row>
    <row r="992" spans="1:55" x14ac:dyDescent="0.35">
      <c r="A992" s="7" t="s">
        <v>2195</v>
      </c>
      <c r="B992" s="7" t="s">
        <v>2196</v>
      </c>
      <c r="C992" s="13" t="s">
        <v>51</v>
      </c>
      <c r="D992" s="7">
        <v>300</v>
      </c>
      <c r="E992" s="7" t="s">
        <v>100</v>
      </c>
      <c r="F992" s="7">
        <v>1660</v>
      </c>
      <c r="G992" s="14" t="s">
        <v>53</v>
      </c>
      <c r="H992" s="13" t="s">
        <v>54</v>
      </c>
      <c r="I992" s="7" t="s">
        <v>83</v>
      </c>
      <c r="J992" s="7" t="s">
        <v>87</v>
      </c>
      <c r="K992" s="7" t="s">
        <v>57</v>
      </c>
      <c r="L992" s="7">
        <v>16</v>
      </c>
      <c r="M992" s="7" t="s">
        <v>86</v>
      </c>
      <c r="N992" s="7">
        <v>30</v>
      </c>
      <c r="O992" t="s">
        <v>197</v>
      </c>
      <c r="P992" s="7" t="s">
        <v>59</v>
      </c>
      <c r="Q992" s="14" t="s">
        <v>59</v>
      </c>
      <c r="R992" t="b">
        <v>0</v>
      </c>
      <c r="S992" s="7">
        <v>763</v>
      </c>
      <c r="T992" s="7">
        <v>14.64</v>
      </c>
      <c r="U992" s="7">
        <v>28.14</v>
      </c>
      <c r="V992" s="7">
        <v>1.101532</v>
      </c>
      <c r="W992" s="7">
        <v>0.97489999999999999</v>
      </c>
      <c r="X992" s="7">
        <v>6.5</v>
      </c>
      <c r="Y992" s="7">
        <v>4.3</v>
      </c>
      <c r="Z992" s="14">
        <v>3.36</v>
      </c>
      <c r="AA992" s="17">
        <v>2.7429200000000001E-2</v>
      </c>
      <c r="AB992" s="3">
        <v>0.97257099999999996</v>
      </c>
      <c r="AC992" s="14" t="s">
        <v>197</v>
      </c>
      <c r="AD992" s="13">
        <v>7</v>
      </c>
      <c r="AE992" s="14">
        <v>6</v>
      </c>
      <c r="AF992" s="13">
        <v>4</v>
      </c>
      <c r="AG992" s="7">
        <v>4</v>
      </c>
      <c r="AH992" s="7">
        <v>0</v>
      </c>
      <c r="AI992" s="7">
        <v>3</v>
      </c>
      <c r="AJ992" s="7">
        <v>3</v>
      </c>
      <c r="AK992" s="14">
        <v>0</v>
      </c>
      <c r="AL992" s="13">
        <v>3</v>
      </c>
      <c r="AM992" s="14">
        <v>3</v>
      </c>
      <c r="AN992" s="7" t="s">
        <v>66</v>
      </c>
      <c r="AO992" s="7" t="s">
        <v>62</v>
      </c>
      <c r="AP992" s="7" t="s">
        <v>62</v>
      </c>
      <c r="AQ992" s="7" t="s">
        <v>5797</v>
      </c>
      <c r="AR992" s="7" t="s">
        <v>62</v>
      </c>
      <c r="AS992" s="7" t="s">
        <v>66</v>
      </c>
      <c r="AT992" s="7" t="s">
        <v>5797</v>
      </c>
      <c r="AU992" s="7" t="s">
        <v>5797</v>
      </c>
      <c r="AV992" s="12">
        <v>0</v>
      </c>
      <c r="AW992" s="12">
        <v>0</v>
      </c>
      <c r="AX992" s="12">
        <v>0</v>
      </c>
      <c r="AY992" s="12" t="s">
        <v>5797</v>
      </c>
      <c r="AZ992" s="12">
        <v>1</v>
      </c>
      <c r="BA992" s="12">
        <v>0</v>
      </c>
      <c r="BB992" s="12">
        <v>1</v>
      </c>
      <c r="BC992" s="12">
        <v>1</v>
      </c>
    </row>
    <row r="993" spans="1:55" x14ac:dyDescent="0.35">
      <c r="A993" s="7" t="s">
        <v>2197</v>
      </c>
      <c r="B993" s="7" t="s">
        <v>2198</v>
      </c>
      <c r="C993" s="13" t="s">
        <v>51</v>
      </c>
      <c r="D993" s="7">
        <v>300</v>
      </c>
      <c r="E993" s="7" t="s">
        <v>100</v>
      </c>
      <c r="F993" s="7">
        <v>2045</v>
      </c>
      <c r="G993" s="14" t="s">
        <v>53</v>
      </c>
      <c r="H993" s="13" t="s">
        <v>54</v>
      </c>
      <c r="I993" s="7" t="s">
        <v>75</v>
      </c>
      <c r="J993" s="7" t="s">
        <v>56</v>
      </c>
      <c r="K993" s="7" t="s">
        <v>84</v>
      </c>
      <c r="L993" s="7">
        <v>20</v>
      </c>
      <c r="M993" s="7" t="s">
        <v>58</v>
      </c>
      <c r="N993" s="7"/>
      <c r="O993" t="s">
        <v>7875</v>
      </c>
      <c r="P993" s="7" t="s">
        <v>59</v>
      </c>
      <c r="Q993" s="14" t="s">
        <v>59</v>
      </c>
      <c r="R993" t="b">
        <v>0</v>
      </c>
      <c r="S993" s="7">
        <v>979</v>
      </c>
      <c r="T993" s="7">
        <v>20.94</v>
      </c>
      <c r="U993" s="7">
        <v>28.4</v>
      </c>
      <c r="V993" s="7">
        <v>0.81993400000000016</v>
      </c>
      <c r="W993" s="7">
        <v>1.4792000000000001</v>
      </c>
      <c r="X993" s="7">
        <v>5.8</v>
      </c>
      <c r="Y993" s="7">
        <v>4.1900000000000004</v>
      </c>
      <c r="Z993" s="14">
        <v>2.5</v>
      </c>
      <c r="AA993" s="17">
        <v>1E-4</v>
      </c>
      <c r="AB993" s="3">
        <v>0.99990000000000001</v>
      </c>
      <c r="AC993" s="14" t="s">
        <v>197</v>
      </c>
      <c r="AD993" s="13">
        <v>7</v>
      </c>
      <c r="AE993" s="14">
        <v>6</v>
      </c>
      <c r="AF993" s="13">
        <v>4</v>
      </c>
      <c r="AG993" s="7">
        <v>4</v>
      </c>
      <c r="AH993" s="7">
        <v>0</v>
      </c>
      <c r="AI993" s="7">
        <v>3</v>
      </c>
      <c r="AJ993" s="7">
        <v>3</v>
      </c>
      <c r="AK993" s="14">
        <v>0</v>
      </c>
      <c r="AL993" s="13">
        <v>3</v>
      </c>
      <c r="AM993" s="14">
        <v>3</v>
      </c>
      <c r="AN993" s="7" t="s">
        <v>66</v>
      </c>
      <c r="AO993" s="7" t="s">
        <v>62</v>
      </c>
      <c r="AP993" s="7" t="s">
        <v>62</v>
      </c>
      <c r="AQ993" s="7" t="s">
        <v>70</v>
      </c>
      <c r="AR993" s="7" t="s">
        <v>62</v>
      </c>
      <c r="AS993" s="7" t="s">
        <v>66</v>
      </c>
      <c r="AT993" s="7" t="s">
        <v>70</v>
      </c>
      <c r="AU993" s="7" t="s">
        <v>70</v>
      </c>
      <c r="AV993" s="12">
        <v>0</v>
      </c>
      <c r="AW993" s="12">
        <v>0</v>
      </c>
      <c r="AX993" s="12">
        <v>0</v>
      </c>
      <c r="AY993" s="12" t="s">
        <v>5797</v>
      </c>
      <c r="AZ993" s="12">
        <v>1</v>
      </c>
      <c r="BA993" s="12">
        <v>0</v>
      </c>
      <c r="BB993" s="12">
        <v>1</v>
      </c>
      <c r="BC993" s="12">
        <v>1</v>
      </c>
    </row>
    <row r="994" spans="1:55" x14ac:dyDescent="0.35">
      <c r="A994" s="7" t="s">
        <v>2199</v>
      </c>
      <c r="B994" s="7" t="s">
        <v>2200</v>
      </c>
      <c r="C994" s="13" t="s">
        <v>51</v>
      </c>
      <c r="D994" s="7">
        <v>300</v>
      </c>
      <c r="E994" s="7" t="s">
        <v>100</v>
      </c>
      <c r="F994" s="7">
        <v>380</v>
      </c>
      <c r="G994" s="14" t="s">
        <v>53</v>
      </c>
      <c r="H994" s="13" t="s">
        <v>54</v>
      </c>
      <c r="I994" s="7" t="s">
        <v>83</v>
      </c>
      <c r="J994" s="7" t="s">
        <v>56</v>
      </c>
      <c r="K994" s="7" t="s">
        <v>57</v>
      </c>
      <c r="L994" s="7">
        <v>24</v>
      </c>
      <c r="M994" s="7" t="s">
        <v>109</v>
      </c>
      <c r="N994" s="7">
        <v>46</v>
      </c>
      <c r="O994" t="s">
        <v>7875</v>
      </c>
      <c r="P994" s="7" t="s">
        <v>59</v>
      </c>
      <c r="Q994" s="14" t="s">
        <v>59</v>
      </c>
      <c r="R994" t="b">
        <v>0</v>
      </c>
      <c r="S994" s="7">
        <v>497</v>
      </c>
      <c r="T994" s="7">
        <v>19.399999999999999</v>
      </c>
      <c r="U994" s="7">
        <v>35.549999999999997</v>
      </c>
      <c r="V994" s="7">
        <v>1.8464175</v>
      </c>
      <c r="W994" s="7">
        <v>0.63824999999999998</v>
      </c>
      <c r="X994" s="7">
        <v>7.5</v>
      </c>
      <c r="Y994" s="7">
        <v>4.34</v>
      </c>
      <c r="Z994" s="14">
        <v>2.16</v>
      </c>
      <c r="AA994" s="17">
        <v>2.9390800000000002E-2</v>
      </c>
      <c r="AB994" s="3">
        <v>0.97060900000000006</v>
      </c>
      <c r="AC994" s="14" t="s">
        <v>197</v>
      </c>
      <c r="AD994" s="13">
        <v>7</v>
      </c>
      <c r="AE994" s="14">
        <v>6</v>
      </c>
      <c r="AF994" s="13">
        <v>4</v>
      </c>
      <c r="AG994" s="7">
        <v>4</v>
      </c>
      <c r="AH994" s="7">
        <v>0</v>
      </c>
      <c r="AI994" s="7">
        <v>3</v>
      </c>
      <c r="AJ994" s="7">
        <v>3</v>
      </c>
      <c r="AK994" s="14">
        <v>0</v>
      </c>
      <c r="AL994" s="13">
        <v>3</v>
      </c>
      <c r="AM994" s="14">
        <v>3</v>
      </c>
      <c r="AN994" s="7" t="s">
        <v>66</v>
      </c>
      <c r="AO994" s="7" t="s">
        <v>62</v>
      </c>
      <c r="AP994" s="7" t="s">
        <v>62</v>
      </c>
      <c r="AQ994" s="7" t="s">
        <v>5797</v>
      </c>
      <c r="AR994" s="7" t="s">
        <v>62</v>
      </c>
      <c r="AS994" s="7" t="s">
        <v>66</v>
      </c>
      <c r="AT994" s="7" t="s">
        <v>5797</v>
      </c>
      <c r="AU994" s="7" t="s">
        <v>70</v>
      </c>
      <c r="AV994" s="12">
        <v>0</v>
      </c>
      <c r="AW994" s="12">
        <v>0</v>
      </c>
      <c r="AX994" s="12">
        <v>0</v>
      </c>
      <c r="AY994" s="12">
        <v>1</v>
      </c>
      <c r="AZ994" s="12">
        <v>1</v>
      </c>
      <c r="BA994" s="12">
        <v>0</v>
      </c>
      <c r="BB994" s="12">
        <v>1</v>
      </c>
      <c r="BC994" s="12">
        <v>1</v>
      </c>
    </row>
    <row r="995" spans="1:55" x14ac:dyDescent="0.35">
      <c r="A995" s="7" t="s">
        <v>2201</v>
      </c>
      <c r="B995" s="7" t="s">
        <v>2202</v>
      </c>
      <c r="C995" s="13" t="s">
        <v>51</v>
      </c>
      <c r="D995" s="7">
        <v>300</v>
      </c>
      <c r="E995" s="7" t="s">
        <v>126</v>
      </c>
      <c r="F995" s="7"/>
      <c r="G995" s="14" t="s">
        <v>53</v>
      </c>
      <c r="H995" s="13" t="s">
        <v>54</v>
      </c>
      <c r="I995" s="7" t="s">
        <v>106</v>
      </c>
      <c r="J995" s="7" t="s">
        <v>56</v>
      </c>
      <c r="K995" s="7" t="s">
        <v>57</v>
      </c>
      <c r="L995" s="7">
        <v>32.200000000000003</v>
      </c>
      <c r="M995" s="7" t="s">
        <v>58</v>
      </c>
      <c r="N995" s="7"/>
      <c r="O995" t="s">
        <v>7897</v>
      </c>
      <c r="P995" s="7" t="s">
        <v>59</v>
      </c>
      <c r="Q995" s="14" t="s">
        <v>59</v>
      </c>
      <c r="R995" t="b">
        <v>0</v>
      </c>
      <c r="S995" s="7">
        <v>570</v>
      </c>
      <c r="T995" s="7">
        <v>15.48</v>
      </c>
      <c r="U995" s="7">
        <v>26.24</v>
      </c>
      <c r="V995" s="7">
        <v>0.64993319999999999</v>
      </c>
      <c r="W995" s="7">
        <v>1.0027600000000001</v>
      </c>
      <c r="X995" s="7">
        <v>6</v>
      </c>
      <c r="Y995" s="7">
        <v>3.72</v>
      </c>
      <c r="Z995" s="14">
        <v>4.0599999999999996</v>
      </c>
      <c r="AA995" s="17">
        <v>5.4225499999999999E-3</v>
      </c>
      <c r="AB995" s="3">
        <v>0.99457700000000004</v>
      </c>
      <c r="AC995" s="14" t="s">
        <v>197</v>
      </c>
      <c r="AD995" s="13">
        <v>7</v>
      </c>
      <c r="AE995" s="14">
        <v>6</v>
      </c>
      <c r="AF995" s="13">
        <v>4</v>
      </c>
      <c r="AG995" s="7">
        <v>3</v>
      </c>
      <c r="AH995" s="7">
        <v>1</v>
      </c>
      <c r="AI995" s="7">
        <v>3</v>
      </c>
      <c r="AJ995" s="7">
        <v>2</v>
      </c>
      <c r="AK995" s="14">
        <v>1</v>
      </c>
      <c r="AL995" s="13">
        <v>3</v>
      </c>
      <c r="AM995" s="14">
        <v>3</v>
      </c>
      <c r="AN995" s="7" t="s">
        <v>66</v>
      </c>
      <c r="AO995" s="7" t="s">
        <v>62</v>
      </c>
      <c r="AP995" s="7" t="s">
        <v>208</v>
      </c>
      <c r="AQ995" s="7" t="s">
        <v>5797</v>
      </c>
      <c r="AR995" s="7" t="s">
        <v>62</v>
      </c>
      <c r="AS995" s="7" t="s">
        <v>5797</v>
      </c>
      <c r="AT995" s="7" t="s">
        <v>70</v>
      </c>
      <c r="AU995" s="7" t="s">
        <v>70</v>
      </c>
      <c r="AV995" s="12">
        <v>0</v>
      </c>
      <c r="AW995" s="12">
        <v>0</v>
      </c>
      <c r="AX995" s="12">
        <v>0</v>
      </c>
      <c r="AY995" s="12">
        <v>1</v>
      </c>
      <c r="AZ995" s="12">
        <v>1</v>
      </c>
      <c r="BA995" s="12">
        <v>0</v>
      </c>
      <c r="BB995" s="12">
        <v>1</v>
      </c>
      <c r="BC995" s="12">
        <v>1</v>
      </c>
    </row>
    <row r="996" spans="1:55" x14ac:dyDescent="0.35">
      <c r="A996" s="7" t="s">
        <v>2203</v>
      </c>
      <c r="B996" s="7" t="s">
        <v>2204</v>
      </c>
      <c r="C996" s="13" t="s">
        <v>51</v>
      </c>
      <c r="D996" s="7">
        <v>300</v>
      </c>
      <c r="E996" s="7" t="s">
        <v>100</v>
      </c>
      <c r="F996" s="7"/>
      <c r="G996" s="14" t="s">
        <v>53</v>
      </c>
      <c r="H996" s="13" t="s">
        <v>54</v>
      </c>
      <c r="I996" s="7" t="s">
        <v>75</v>
      </c>
      <c r="J996" s="7" t="s">
        <v>87</v>
      </c>
      <c r="K996" s="7" t="s">
        <v>57</v>
      </c>
      <c r="L996" s="7">
        <v>30</v>
      </c>
      <c r="M996" s="7" t="s">
        <v>58</v>
      </c>
      <c r="N996" s="7">
        <v>33</v>
      </c>
      <c r="O996" t="s">
        <v>7875</v>
      </c>
      <c r="P996" s="7" t="s">
        <v>59</v>
      </c>
      <c r="Q996" s="14" t="s">
        <v>59</v>
      </c>
      <c r="R996" t="b">
        <v>0</v>
      </c>
      <c r="S996" s="7">
        <v>460</v>
      </c>
      <c r="T996" s="7">
        <v>17.125</v>
      </c>
      <c r="U996" s="7">
        <v>30.95</v>
      </c>
      <c r="V996" s="7">
        <v>1.2602500000000001</v>
      </c>
      <c r="W996" s="7">
        <v>0.66232500000000005</v>
      </c>
      <c r="X996" s="7">
        <v>7.5</v>
      </c>
      <c r="Y996" s="7">
        <v>3.85</v>
      </c>
      <c r="Z996" s="14">
        <v>2.99</v>
      </c>
      <c r="AA996" s="17">
        <v>2.2725200000000001E-2</v>
      </c>
      <c r="AB996" s="3">
        <v>0.977275</v>
      </c>
      <c r="AC996" s="14" t="s">
        <v>197</v>
      </c>
      <c r="AD996" s="13">
        <v>7</v>
      </c>
      <c r="AE996" s="14">
        <v>6</v>
      </c>
      <c r="AF996" s="13">
        <v>4</v>
      </c>
      <c r="AG996" s="7">
        <v>4</v>
      </c>
      <c r="AH996" s="7">
        <v>0</v>
      </c>
      <c r="AI996" s="7">
        <v>3</v>
      </c>
      <c r="AJ996" s="7">
        <v>3</v>
      </c>
      <c r="AK996" s="14">
        <v>0</v>
      </c>
      <c r="AL996" s="13">
        <v>3</v>
      </c>
      <c r="AM996" s="14">
        <v>3</v>
      </c>
      <c r="AN996" s="7" t="s">
        <v>66</v>
      </c>
      <c r="AO996" s="7" t="s">
        <v>62</v>
      </c>
      <c r="AP996" s="7" t="s">
        <v>62</v>
      </c>
      <c r="AQ996" s="7" t="s">
        <v>5797</v>
      </c>
      <c r="AR996" s="7" t="s">
        <v>62</v>
      </c>
      <c r="AS996" s="7" t="s">
        <v>66</v>
      </c>
      <c r="AT996" s="7" t="s">
        <v>70</v>
      </c>
      <c r="AU996" s="7" t="s">
        <v>70</v>
      </c>
      <c r="AV996" s="12">
        <v>0</v>
      </c>
      <c r="AW996" s="12">
        <v>0</v>
      </c>
      <c r="AX996" s="12">
        <v>0</v>
      </c>
      <c r="AY996" s="12">
        <v>1</v>
      </c>
      <c r="AZ996" s="12">
        <v>1</v>
      </c>
      <c r="BA996" s="12">
        <v>0</v>
      </c>
      <c r="BB996" s="12">
        <v>1</v>
      </c>
      <c r="BC996" s="12">
        <v>1</v>
      </c>
    </row>
    <row r="997" spans="1:55" x14ac:dyDescent="0.35">
      <c r="A997" s="7" t="s">
        <v>2205</v>
      </c>
      <c r="B997" s="7" t="s">
        <v>2206</v>
      </c>
      <c r="C997" s="13" t="s">
        <v>51</v>
      </c>
      <c r="D997" s="7">
        <v>300</v>
      </c>
      <c r="E997" s="7" t="s">
        <v>100</v>
      </c>
      <c r="F997" s="7">
        <v>1000</v>
      </c>
      <c r="G997" s="14" t="s">
        <v>53</v>
      </c>
      <c r="H997" s="13" t="s">
        <v>54</v>
      </c>
      <c r="I997" s="7" t="s">
        <v>118</v>
      </c>
      <c r="J997" s="7" t="s">
        <v>56</v>
      </c>
      <c r="K997" s="7" t="s">
        <v>57</v>
      </c>
      <c r="L997" s="7">
        <v>32</v>
      </c>
      <c r="M997" s="7" t="s">
        <v>86</v>
      </c>
      <c r="N997" s="7">
        <v>33</v>
      </c>
      <c r="O997" t="s">
        <v>7875</v>
      </c>
      <c r="P997" s="7" t="s">
        <v>59</v>
      </c>
      <c r="Q997" s="14" t="s">
        <v>59</v>
      </c>
      <c r="R997" t="b">
        <v>0</v>
      </c>
      <c r="S997" s="7">
        <v>1484</v>
      </c>
      <c r="T997" s="7">
        <v>13.66</v>
      </c>
      <c r="U997" s="7">
        <v>24.04</v>
      </c>
      <c r="V997" s="7">
        <v>0.53859999999999997</v>
      </c>
      <c r="W997" s="7">
        <v>2.3039399999999999</v>
      </c>
      <c r="X997" s="7"/>
      <c r="Y997" s="7"/>
      <c r="Z997" s="14"/>
      <c r="AA997" s="17">
        <v>2.79241E-2</v>
      </c>
      <c r="AB997" s="3">
        <v>0.97207600000000005</v>
      </c>
      <c r="AC997" s="14" t="s">
        <v>197</v>
      </c>
      <c r="AD997" s="13">
        <v>7</v>
      </c>
      <c r="AE997" s="14">
        <v>6</v>
      </c>
      <c r="AF997" s="13">
        <v>4</v>
      </c>
      <c r="AG997" s="7">
        <v>4</v>
      </c>
      <c r="AH997" s="7">
        <v>0</v>
      </c>
      <c r="AI997" s="7">
        <v>3</v>
      </c>
      <c r="AJ997" s="7">
        <v>3</v>
      </c>
      <c r="AK997" s="14">
        <v>0</v>
      </c>
      <c r="AL997" s="13">
        <v>3</v>
      </c>
      <c r="AM997" s="14">
        <v>3</v>
      </c>
      <c r="AN997" s="7" t="s">
        <v>66</v>
      </c>
      <c r="AO997" s="7" t="s">
        <v>62</v>
      </c>
      <c r="AP997" s="7" t="s">
        <v>62</v>
      </c>
      <c r="AQ997" s="7" t="s">
        <v>5797</v>
      </c>
      <c r="AR997" s="7" t="s">
        <v>62</v>
      </c>
      <c r="AS997" s="7" t="s">
        <v>66</v>
      </c>
      <c r="AT997" s="7" t="s">
        <v>5797</v>
      </c>
      <c r="AU997" s="7" t="s">
        <v>70</v>
      </c>
      <c r="AV997" s="12">
        <v>0</v>
      </c>
      <c r="AW997" s="12">
        <v>0</v>
      </c>
      <c r="AX997" s="12">
        <v>0</v>
      </c>
      <c r="AY997" s="12" t="s">
        <v>5797</v>
      </c>
      <c r="AZ997" s="12">
        <v>1</v>
      </c>
      <c r="BA997" s="12">
        <v>0</v>
      </c>
      <c r="BB997" s="12">
        <v>1</v>
      </c>
      <c r="BC997" s="12">
        <v>1</v>
      </c>
    </row>
    <row r="998" spans="1:55" x14ac:dyDescent="0.35">
      <c r="A998" s="7" t="s">
        <v>2207</v>
      </c>
      <c r="B998" s="7" t="s">
        <v>2208</v>
      </c>
      <c r="C998" s="13" t="s">
        <v>51</v>
      </c>
      <c r="D998" s="7">
        <v>300</v>
      </c>
      <c r="E998" s="7" t="s">
        <v>100</v>
      </c>
      <c r="F998" s="7">
        <v>1754</v>
      </c>
      <c r="G998" s="14" t="s">
        <v>53</v>
      </c>
      <c r="H998" s="13" t="s">
        <v>54</v>
      </c>
      <c r="I998" s="7" t="s">
        <v>75</v>
      </c>
      <c r="J998" s="7" t="s">
        <v>76</v>
      </c>
      <c r="K998" s="7" t="s">
        <v>57</v>
      </c>
      <c r="L998" s="7">
        <v>24</v>
      </c>
      <c r="M998" s="7" t="s">
        <v>86</v>
      </c>
      <c r="N998" s="7">
        <v>34</v>
      </c>
      <c r="O998" t="s">
        <v>7875</v>
      </c>
      <c r="P998" s="7" t="s">
        <v>59</v>
      </c>
      <c r="Q998" s="14" t="s">
        <v>59</v>
      </c>
      <c r="R998" t="b">
        <v>0</v>
      </c>
      <c r="S998" s="7">
        <v>567</v>
      </c>
      <c r="T998" s="7">
        <v>13.48</v>
      </c>
      <c r="U998" s="7">
        <v>28.34</v>
      </c>
      <c r="V998" s="7">
        <v>1.2202</v>
      </c>
      <c r="W998" s="7">
        <v>0.68371999999999999</v>
      </c>
      <c r="X998" s="7">
        <v>7.5</v>
      </c>
      <c r="Y998" s="7">
        <v>3.75</v>
      </c>
      <c r="Z998" s="14">
        <v>3.85</v>
      </c>
      <c r="AA998" s="17">
        <v>4.3350600000000003E-2</v>
      </c>
      <c r="AB998" s="3">
        <v>0.95664899999999997</v>
      </c>
      <c r="AC998" s="14" t="s">
        <v>197</v>
      </c>
      <c r="AD998" s="13">
        <v>7</v>
      </c>
      <c r="AE998" s="14">
        <v>6</v>
      </c>
      <c r="AF998" s="13">
        <v>4</v>
      </c>
      <c r="AG998" s="7">
        <v>4</v>
      </c>
      <c r="AH998" s="7">
        <v>0</v>
      </c>
      <c r="AI998" s="7">
        <v>3</v>
      </c>
      <c r="AJ998" s="7">
        <v>3</v>
      </c>
      <c r="AK998" s="14">
        <v>0</v>
      </c>
      <c r="AL998" s="13">
        <v>3</v>
      </c>
      <c r="AM998" s="14">
        <v>3</v>
      </c>
      <c r="AN998" s="7" t="s">
        <v>66</v>
      </c>
      <c r="AO998" s="7" t="s">
        <v>62</v>
      </c>
      <c r="AP998" s="7" t="s">
        <v>62</v>
      </c>
      <c r="AQ998" s="7" t="s">
        <v>5797</v>
      </c>
      <c r="AR998" s="7" t="s">
        <v>62</v>
      </c>
      <c r="AS998" s="7" t="s">
        <v>5797</v>
      </c>
      <c r="AT998" s="7" t="s">
        <v>70</v>
      </c>
      <c r="AU998" s="7" t="s">
        <v>70</v>
      </c>
      <c r="AV998" s="12">
        <v>0</v>
      </c>
      <c r="AW998" s="12">
        <v>0</v>
      </c>
      <c r="AX998" s="12">
        <v>0</v>
      </c>
      <c r="AY998" s="12">
        <v>1</v>
      </c>
      <c r="AZ998" s="12">
        <v>1</v>
      </c>
      <c r="BA998" s="12">
        <v>0</v>
      </c>
      <c r="BB998" s="12">
        <v>1</v>
      </c>
      <c r="BC998" s="12">
        <v>1</v>
      </c>
    </row>
    <row r="999" spans="1:55" x14ac:dyDescent="0.35">
      <c r="A999" s="7" t="s">
        <v>2209</v>
      </c>
      <c r="B999" s="7" t="s">
        <v>2210</v>
      </c>
      <c r="C999" s="13" t="s">
        <v>51</v>
      </c>
      <c r="D999" s="7">
        <v>300</v>
      </c>
      <c r="E999" s="7" t="s">
        <v>100</v>
      </c>
      <c r="F999" s="7"/>
      <c r="G999" s="14" t="s">
        <v>53</v>
      </c>
      <c r="H999" s="13" t="s">
        <v>54</v>
      </c>
      <c r="I999" s="7" t="s">
        <v>75</v>
      </c>
      <c r="J999" s="7" t="s">
        <v>87</v>
      </c>
      <c r="K999" s="7" t="s">
        <v>57</v>
      </c>
      <c r="L999" s="7">
        <v>22</v>
      </c>
      <c r="M999" s="7" t="s">
        <v>109</v>
      </c>
      <c r="N999" s="7">
        <v>64</v>
      </c>
      <c r="O999" t="s">
        <v>7897</v>
      </c>
      <c r="P999" s="7" t="s">
        <v>59</v>
      </c>
      <c r="Q999" s="14" t="s">
        <v>59</v>
      </c>
      <c r="R999" t="b">
        <v>0</v>
      </c>
      <c r="S999" s="7">
        <v>622</v>
      </c>
      <c r="T999" s="7">
        <v>15.22</v>
      </c>
      <c r="U999" s="7">
        <v>29.48</v>
      </c>
      <c r="V999" s="7">
        <v>1.162134</v>
      </c>
      <c r="W999" s="7">
        <v>0.82957999999999987</v>
      </c>
      <c r="X999" s="7">
        <v>7.1</v>
      </c>
      <c r="Y999" s="7">
        <v>5</v>
      </c>
      <c r="Z999" s="14">
        <v>2.41</v>
      </c>
      <c r="AA999" s="17">
        <v>1E-4</v>
      </c>
      <c r="AB999" s="3">
        <v>0.99990000000000001</v>
      </c>
      <c r="AC999" s="14" t="s">
        <v>197</v>
      </c>
      <c r="AD999" s="13">
        <v>7</v>
      </c>
      <c r="AE999" s="14">
        <v>6</v>
      </c>
      <c r="AF999" s="13">
        <v>4</v>
      </c>
      <c r="AG999" s="7">
        <v>4</v>
      </c>
      <c r="AH999" s="7">
        <v>0</v>
      </c>
      <c r="AI999" s="7">
        <v>3</v>
      </c>
      <c r="AJ999" s="7">
        <v>3</v>
      </c>
      <c r="AK999" s="14">
        <v>0</v>
      </c>
      <c r="AL999" s="13">
        <v>3</v>
      </c>
      <c r="AM999" s="14">
        <v>3</v>
      </c>
      <c r="AN999" s="7" t="s">
        <v>66</v>
      </c>
      <c r="AO999" s="7" t="s">
        <v>62</v>
      </c>
      <c r="AP999" s="7" t="s">
        <v>66</v>
      </c>
      <c r="AQ999" s="7" t="s">
        <v>70</v>
      </c>
      <c r="AR999" s="7" t="s">
        <v>70</v>
      </c>
      <c r="AS999" s="7" t="s">
        <v>66</v>
      </c>
      <c r="AT999" s="7" t="s">
        <v>70</v>
      </c>
      <c r="AU999" s="7" t="s">
        <v>70</v>
      </c>
      <c r="AV999" s="12">
        <v>0</v>
      </c>
      <c r="AW999" s="12">
        <v>0</v>
      </c>
      <c r="AX999" s="12">
        <v>0</v>
      </c>
      <c r="AY999" s="12">
        <v>1</v>
      </c>
      <c r="AZ999" s="12">
        <v>1</v>
      </c>
      <c r="BA999" s="12">
        <v>0</v>
      </c>
      <c r="BB999" s="12">
        <v>1</v>
      </c>
      <c r="BC999" s="12">
        <v>1</v>
      </c>
    </row>
    <row r="1000" spans="1:55" x14ac:dyDescent="0.35">
      <c r="A1000" s="7" t="s">
        <v>2211</v>
      </c>
      <c r="B1000" s="7" t="s">
        <v>2212</v>
      </c>
      <c r="C1000" s="13" t="s">
        <v>51</v>
      </c>
      <c r="D1000" s="7">
        <v>300</v>
      </c>
      <c r="E1000" s="7" t="s">
        <v>100</v>
      </c>
      <c r="F1000" s="7">
        <v>2660</v>
      </c>
      <c r="G1000" s="14" t="s">
        <v>53</v>
      </c>
      <c r="H1000" s="13" t="s">
        <v>54</v>
      </c>
      <c r="I1000" s="7" t="s">
        <v>83</v>
      </c>
      <c r="J1000" s="7" t="s">
        <v>56</v>
      </c>
      <c r="K1000" s="7" t="s">
        <v>57</v>
      </c>
      <c r="L1000" s="7">
        <v>20</v>
      </c>
      <c r="M1000" s="7" t="s">
        <v>86</v>
      </c>
      <c r="N1000" s="7">
        <v>41</v>
      </c>
      <c r="O1000" t="s">
        <v>7875</v>
      </c>
      <c r="P1000" s="7" t="s">
        <v>59</v>
      </c>
      <c r="Q1000" s="14" t="s">
        <v>56</v>
      </c>
      <c r="R1000" t="b">
        <v>0</v>
      </c>
      <c r="S1000" s="7">
        <v>1071</v>
      </c>
      <c r="T1000" s="7">
        <v>16.079999999999998</v>
      </c>
      <c r="U1000" s="7">
        <v>27.16</v>
      </c>
      <c r="V1000" s="7">
        <v>0.96506719999999979</v>
      </c>
      <c r="W1000" s="7">
        <v>1.4771799999999999</v>
      </c>
      <c r="X1000" s="7">
        <v>6.5</v>
      </c>
      <c r="Y1000" s="7">
        <v>3.87</v>
      </c>
      <c r="Z1000" s="14">
        <v>3.34</v>
      </c>
      <c r="AA1000" s="17">
        <v>2.66571E-3</v>
      </c>
      <c r="AB1000" s="3">
        <v>0.99733400000000005</v>
      </c>
      <c r="AC1000" s="14" t="s">
        <v>197</v>
      </c>
      <c r="AD1000" s="13">
        <v>7</v>
      </c>
      <c r="AE1000" s="14">
        <v>6</v>
      </c>
      <c r="AF1000" s="13">
        <v>4</v>
      </c>
      <c r="AG1000" s="7">
        <v>4</v>
      </c>
      <c r="AH1000" s="7">
        <v>0</v>
      </c>
      <c r="AI1000" s="7">
        <v>3</v>
      </c>
      <c r="AJ1000" s="7">
        <v>3</v>
      </c>
      <c r="AK1000" s="14">
        <v>0</v>
      </c>
      <c r="AL1000" s="13">
        <v>3</v>
      </c>
      <c r="AM1000" s="14">
        <v>3</v>
      </c>
      <c r="AN1000" s="7" t="s">
        <v>66</v>
      </c>
      <c r="AO1000" s="7" t="s">
        <v>62</v>
      </c>
      <c r="AP1000" s="7" t="s">
        <v>62</v>
      </c>
      <c r="AQ1000" s="7" t="s">
        <v>70</v>
      </c>
      <c r="AR1000" s="7" t="s">
        <v>62</v>
      </c>
      <c r="AS1000" s="7" t="s">
        <v>5797</v>
      </c>
      <c r="AT1000" s="7" t="s">
        <v>70</v>
      </c>
      <c r="AU1000" s="7" t="s">
        <v>70</v>
      </c>
      <c r="AV1000" s="12">
        <v>0</v>
      </c>
      <c r="AW1000" s="12">
        <v>0</v>
      </c>
      <c r="AX1000" s="12">
        <v>0</v>
      </c>
      <c r="AY1000" s="12" t="s">
        <v>5797</v>
      </c>
      <c r="AZ1000" s="12">
        <v>1</v>
      </c>
      <c r="BA1000" s="12">
        <v>0</v>
      </c>
      <c r="BB1000" s="12">
        <v>1</v>
      </c>
      <c r="BC1000" s="12">
        <v>1</v>
      </c>
    </row>
    <row r="1001" spans="1:55" x14ac:dyDescent="0.35">
      <c r="A1001" s="7" t="s">
        <v>2213</v>
      </c>
      <c r="B1001" s="7" t="s">
        <v>2214</v>
      </c>
      <c r="C1001" s="13" t="s">
        <v>51</v>
      </c>
      <c r="D1001" s="7">
        <v>300</v>
      </c>
      <c r="E1001" s="7" t="s">
        <v>100</v>
      </c>
      <c r="F1001" s="7">
        <v>630</v>
      </c>
      <c r="G1001" s="14" t="s">
        <v>53</v>
      </c>
      <c r="H1001" s="13" t="s">
        <v>54</v>
      </c>
      <c r="I1001" s="7" t="s">
        <v>75</v>
      </c>
      <c r="J1001" s="7" t="s">
        <v>87</v>
      </c>
      <c r="K1001" s="7" t="s">
        <v>57</v>
      </c>
      <c r="L1001" s="7">
        <v>19</v>
      </c>
      <c r="M1001" s="7" t="s">
        <v>109</v>
      </c>
      <c r="N1001" s="7">
        <v>63</v>
      </c>
      <c r="O1001" t="s">
        <v>7875</v>
      </c>
      <c r="P1001" s="7" t="s">
        <v>77</v>
      </c>
      <c r="Q1001" s="14" t="s">
        <v>56</v>
      </c>
      <c r="R1001" t="b">
        <v>0</v>
      </c>
      <c r="S1001" s="7">
        <v>1340</v>
      </c>
      <c r="T1001" s="7">
        <v>16.54</v>
      </c>
      <c r="U1001" s="7">
        <v>26.46</v>
      </c>
      <c r="V1001" s="7">
        <v>0.64993339999999999</v>
      </c>
      <c r="W1001" s="7">
        <v>1.9594</v>
      </c>
      <c r="X1001" s="7">
        <v>6</v>
      </c>
      <c r="Y1001" s="7">
        <v>3.65</v>
      </c>
      <c r="Z1001" s="14">
        <v>3.73</v>
      </c>
      <c r="AA1001" s="17">
        <v>1E-4</v>
      </c>
      <c r="AB1001" s="3">
        <v>0.99990000000000001</v>
      </c>
      <c r="AC1001" s="14" t="s">
        <v>197</v>
      </c>
      <c r="AD1001" s="13">
        <v>7</v>
      </c>
      <c r="AE1001" s="14">
        <v>6</v>
      </c>
      <c r="AF1001" s="13">
        <v>4</v>
      </c>
      <c r="AG1001" s="7">
        <v>4</v>
      </c>
      <c r="AH1001" s="7">
        <v>0</v>
      </c>
      <c r="AI1001" s="7">
        <v>3</v>
      </c>
      <c r="AJ1001" s="7">
        <v>3</v>
      </c>
      <c r="AK1001" s="14">
        <v>0</v>
      </c>
      <c r="AL1001" s="13">
        <v>3</v>
      </c>
      <c r="AM1001" s="14">
        <v>3</v>
      </c>
      <c r="AN1001" s="7" t="s">
        <v>66</v>
      </c>
      <c r="AO1001" s="7" t="s">
        <v>62</v>
      </c>
      <c r="AP1001" s="7" t="s">
        <v>66</v>
      </c>
      <c r="AQ1001" s="7" t="s">
        <v>70</v>
      </c>
      <c r="AR1001" s="7" t="s">
        <v>70</v>
      </c>
      <c r="AS1001" s="7" t="s">
        <v>66</v>
      </c>
      <c r="AT1001" s="7" t="s">
        <v>70</v>
      </c>
      <c r="AU1001" s="7" t="s">
        <v>70</v>
      </c>
      <c r="AV1001" s="12">
        <v>0</v>
      </c>
      <c r="AW1001" s="12">
        <v>0</v>
      </c>
      <c r="AX1001" s="12">
        <v>0</v>
      </c>
      <c r="AY1001" s="12">
        <v>1</v>
      </c>
      <c r="AZ1001" s="12">
        <v>1</v>
      </c>
      <c r="BA1001" s="12">
        <v>0</v>
      </c>
      <c r="BB1001" s="12">
        <v>1</v>
      </c>
      <c r="BC1001" s="12">
        <v>1</v>
      </c>
    </row>
    <row r="1002" spans="1:55" x14ac:dyDescent="0.35">
      <c r="A1002" s="7" t="s">
        <v>2215</v>
      </c>
      <c r="B1002" s="7" t="s">
        <v>2216</v>
      </c>
      <c r="C1002" s="13" t="s">
        <v>51</v>
      </c>
      <c r="D1002" s="7">
        <v>300</v>
      </c>
      <c r="E1002" s="7" t="s">
        <v>100</v>
      </c>
      <c r="F1002" s="7">
        <v>50</v>
      </c>
      <c r="G1002" s="14" t="s">
        <v>53</v>
      </c>
      <c r="H1002" s="13" t="s">
        <v>54</v>
      </c>
      <c r="I1002" s="7" t="s">
        <v>75</v>
      </c>
      <c r="J1002" s="7" t="s">
        <v>87</v>
      </c>
      <c r="K1002" s="7" t="s">
        <v>57</v>
      </c>
      <c r="L1002" s="7">
        <v>22</v>
      </c>
      <c r="M1002" s="7" t="s">
        <v>86</v>
      </c>
      <c r="N1002" s="7">
        <v>36</v>
      </c>
      <c r="O1002" t="s">
        <v>7875</v>
      </c>
      <c r="P1002" s="7" t="s">
        <v>59</v>
      </c>
      <c r="Q1002" s="14" t="s">
        <v>56</v>
      </c>
      <c r="R1002" t="b">
        <v>0</v>
      </c>
      <c r="S1002" s="7">
        <v>936</v>
      </c>
      <c r="T1002" s="7">
        <v>21.86</v>
      </c>
      <c r="U1002" s="7">
        <v>33.18</v>
      </c>
      <c r="V1002" s="7">
        <v>0.91266740000000002</v>
      </c>
      <c r="W1002" s="7">
        <v>1.12714</v>
      </c>
      <c r="X1002" s="7">
        <v>7.2</v>
      </c>
      <c r="Y1002" s="7">
        <v>3.5</v>
      </c>
      <c r="Z1002" s="14">
        <v>4.18</v>
      </c>
      <c r="AA1002" s="17">
        <v>1E-4</v>
      </c>
      <c r="AB1002" s="3">
        <v>0.99990000000000001</v>
      </c>
      <c r="AC1002" s="14" t="s">
        <v>197</v>
      </c>
      <c r="AD1002" s="13">
        <v>7</v>
      </c>
      <c r="AE1002" s="14">
        <v>6</v>
      </c>
      <c r="AF1002" s="13">
        <v>4</v>
      </c>
      <c r="AG1002" s="7">
        <v>4</v>
      </c>
      <c r="AH1002" s="7">
        <v>0</v>
      </c>
      <c r="AI1002" s="7">
        <v>3</v>
      </c>
      <c r="AJ1002" s="7">
        <v>3</v>
      </c>
      <c r="AK1002" s="14">
        <v>0</v>
      </c>
      <c r="AL1002" s="13">
        <v>3</v>
      </c>
      <c r="AM1002" s="14">
        <v>3</v>
      </c>
      <c r="AN1002" s="7" t="s">
        <v>66</v>
      </c>
      <c r="AO1002" s="7" t="s">
        <v>62</v>
      </c>
      <c r="AP1002" s="7" t="s">
        <v>66</v>
      </c>
      <c r="AQ1002" s="7" t="s">
        <v>70</v>
      </c>
      <c r="AR1002" s="7" t="s">
        <v>70</v>
      </c>
      <c r="AS1002" s="7" t="s">
        <v>66</v>
      </c>
      <c r="AT1002" s="7" t="s">
        <v>70</v>
      </c>
      <c r="AU1002" s="7" t="s">
        <v>70</v>
      </c>
      <c r="AV1002" s="12">
        <v>0</v>
      </c>
      <c r="AW1002" s="12">
        <v>0</v>
      </c>
      <c r="AX1002" s="12">
        <v>0</v>
      </c>
      <c r="AY1002" s="12">
        <v>1</v>
      </c>
      <c r="AZ1002" s="12">
        <v>1</v>
      </c>
      <c r="BA1002" s="12">
        <v>0</v>
      </c>
      <c r="BB1002" s="12">
        <v>1</v>
      </c>
      <c r="BC1002" s="12">
        <v>1</v>
      </c>
    </row>
    <row r="1003" spans="1:55" x14ac:dyDescent="0.35">
      <c r="A1003" s="7" t="s">
        <v>2217</v>
      </c>
      <c r="B1003" s="7" t="s">
        <v>2218</v>
      </c>
      <c r="C1003" s="13" t="s">
        <v>51</v>
      </c>
      <c r="D1003" s="7">
        <v>300</v>
      </c>
      <c r="E1003" s="7" t="s">
        <v>100</v>
      </c>
      <c r="F1003" s="7">
        <v>550</v>
      </c>
      <c r="G1003" s="14" t="s">
        <v>53</v>
      </c>
      <c r="H1003" s="13" t="s">
        <v>54</v>
      </c>
      <c r="I1003" s="7" t="s">
        <v>83</v>
      </c>
      <c r="J1003" s="7" t="s">
        <v>56</v>
      </c>
      <c r="K1003" s="7" t="s">
        <v>57</v>
      </c>
      <c r="L1003" s="7">
        <v>32</v>
      </c>
      <c r="M1003" s="7" t="s">
        <v>58</v>
      </c>
      <c r="N1003" s="7">
        <v>51</v>
      </c>
      <c r="O1003" t="s">
        <v>7923</v>
      </c>
      <c r="P1003" s="7" t="s">
        <v>59</v>
      </c>
      <c r="Q1003" s="14" t="s">
        <v>59</v>
      </c>
      <c r="R1003" t="b">
        <v>0</v>
      </c>
      <c r="S1003" s="7">
        <v>955</v>
      </c>
      <c r="T1003" s="7">
        <v>20.78</v>
      </c>
      <c r="U1003" s="7">
        <v>32.619999999999997</v>
      </c>
      <c r="V1003" s="7">
        <v>1.2601325999999999</v>
      </c>
      <c r="W1003" s="7">
        <v>1.22912</v>
      </c>
      <c r="X1003" s="7">
        <v>6.3</v>
      </c>
      <c r="Y1003" s="7">
        <v>4.4800000000000004</v>
      </c>
      <c r="Z1003" s="14">
        <v>3</v>
      </c>
      <c r="AA1003" s="17">
        <v>8.3586800000000003E-2</v>
      </c>
      <c r="AB1003" s="3">
        <v>0.91641300000000003</v>
      </c>
      <c r="AC1003" s="14" t="s">
        <v>197</v>
      </c>
      <c r="AD1003" s="13">
        <v>7</v>
      </c>
      <c r="AE1003" s="14">
        <v>6</v>
      </c>
      <c r="AF1003" s="13">
        <v>4</v>
      </c>
      <c r="AG1003" s="7">
        <v>4</v>
      </c>
      <c r="AH1003" s="7">
        <v>0</v>
      </c>
      <c r="AI1003" s="7">
        <v>3</v>
      </c>
      <c r="AJ1003" s="7">
        <v>3</v>
      </c>
      <c r="AK1003" s="14">
        <v>0</v>
      </c>
      <c r="AL1003" s="13">
        <v>3</v>
      </c>
      <c r="AM1003" s="14">
        <v>3</v>
      </c>
      <c r="AN1003" s="7" t="s">
        <v>66</v>
      </c>
      <c r="AO1003" s="7" t="s">
        <v>62</v>
      </c>
      <c r="AP1003" s="7" t="s">
        <v>62</v>
      </c>
      <c r="AQ1003" s="7" t="s">
        <v>5797</v>
      </c>
      <c r="AR1003" s="7" t="s">
        <v>62</v>
      </c>
      <c r="AS1003" s="7" t="s">
        <v>5797</v>
      </c>
      <c r="AT1003" s="7" t="s">
        <v>70</v>
      </c>
      <c r="AU1003" s="7" t="s">
        <v>5797</v>
      </c>
      <c r="AV1003" s="12">
        <v>0</v>
      </c>
      <c r="AW1003" s="12">
        <v>0</v>
      </c>
      <c r="AX1003" s="12">
        <v>0</v>
      </c>
      <c r="AY1003" s="12">
        <v>1</v>
      </c>
      <c r="AZ1003" s="12">
        <v>1</v>
      </c>
      <c r="BA1003" s="12">
        <v>0</v>
      </c>
      <c r="BB1003" s="12">
        <v>1</v>
      </c>
      <c r="BC1003" s="12">
        <v>1</v>
      </c>
    </row>
    <row r="1004" spans="1:55" x14ac:dyDescent="0.35">
      <c r="A1004" s="7" t="s">
        <v>2219</v>
      </c>
      <c r="B1004" s="7" t="s">
        <v>2220</v>
      </c>
      <c r="C1004" s="13" t="s">
        <v>51</v>
      </c>
      <c r="D1004" s="7">
        <v>300</v>
      </c>
      <c r="E1004" s="7" t="s">
        <v>139</v>
      </c>
      <c r="F1004" s="7">
        <v>1219</v>
      </c>
      <c r="G1004" s="14" t="s">
        <v>53</v>
      </c>
      <c r="H1004" s="13" t="s">
        <v>54</v>
      </c>
      <c r="I1004" s="7" t="s">
        <v>75</v>
      </c>
      <c r="J1004" s="7" t="s">
        <v>87</v>
      </c>
      <c r="K1004" s="7" t="s">
        <v>57</v>
      </c>
      <c r="L1004" s="7">
        <v>33.1</v>
      </c>
      <c r="M1004" s="7" t="s">
        <v>58</v>
      </c>
      <c r="N1004" s="7">
        <v>40</v>
      </c>
      <c r="O1004" t="s">
        <v>7921</v>
      </c>
      <c r="P1004" s="7" t="s">
        <v>59</v>
      </c>
      <c r="Q1004" s="14" t="s">
        <v>59</v>
      </c>
      <c r="R1004" t="b">
        <v>0</v>
      </c>
      <c r="S1004" s="7">
        <v>1606</v>
      </c>
      <c r="T1004" s="7">
        <v>13.92</v>
      </c>
      <c r="U1004" s="7">
        <v>24.2</v>
      </c>
      <c r="V1004" s="7">
        <v>0.5074666000000001</v>
      </c>
      <c r="W1004" s="7">
        <v>2.5325000000000002</v>
      </c>
      <c r="X1004" s="7">
        <v>5.5</v>
      </c>
      <c r="Y1004" s="7">
        <v>3.66</v>
      </c>
      <c r="Z1004" s="14">
        <v>3.37</v>
      </c>
      <c r="AA1004" s="17">
        <v>1E-4</v>
      </c>
      <c r="AB1004" s="3">
        <v>0.99990000000000001</v>
      </c>
      <c r="AC1004" s="14" t="s">
        <v>197</v>
      </c>
      <c r="AD1004" s="13">
        <v>7</v>
      </c>
      <c r="AE1004" s="14">
        <v>6</v>
      </c>
      <c r="AF1004" s="13">
        <v>4</v>
      </c>
      <c r="AG1004" s="7">
        <v>4</v>
      </c>
      <c r="AH1004" s="7">
        <v>0</v>
      </c>
      <c r="AI1004" s="7">
        <v>3</v>
      </c>
      <c r="AJ1004" s="7">
        <v>3</v>
      </c>
      <c r="AK1004" s="14">
        <v>0</v>
      </c>
      <c r="AL1004" s="13">
        <v>3</v>
      </c>
      <c r="AM1004" s="14">
        <v>3</v>
      </c>
      <c r="AN1004" s="7" t="s">
        <v>66</v>
      </c>
      <c r="AO1004" s="7" t="s">
        <v>62</v>
      </c>
      <c r="AP1004" s="7" t="s">
        <v>62</v>
      </c>
      <c r="AQ1004" s="7" t="s">
        <v>5797</v>
      </c>
      <c r="AR1004" s="7" t="s">
        <v>62</v>
      </c>
      <c r="AS1004" s="7" t="s">
        <v>5797</v>
      </c>
      <c r="AT1004" s="7" t="s">
        <v>70</v>
      </c>
      <c r="AU1004" s="7" t="s">
        <v>70</v>
      </c>
      <c r="AV1004" s="12">
        <v>0</v>
      </c>
      <c r="AW1004" s="12">
        <v>0</v>
      </c>
      <c r="AX1004" s="12">
        <v>0</v>
      </c>
      <c r="AY1004" s="12">
        <v>1</v>
      </c>
      <c r="AZ1004" s="12">
        <v>1</v>
      </c>
      <c r="BA1004" s="12">
        <v>0</v>
      </c>
      <c r="BB1004" s="12">
        <v>1</v>
      </c>
      <c r="BC1004" s="12">
        <v>1</v>
      </c>
    </row>
    <row r="1005" spans="1:55" x14ac:dyDescent="0.35">
      <c r="A1005" s="7" t="s">
        <v>2221</v>
      </c>
      <c r="B1005" s="7" t="s">
        <v>2222</v>
      </c>
      <c r="C1005" s="13" t="s">
        <v>51</v>
      </c>
      <c r="D1005" s="7">
        <v>300</v>
      </c>
      <c r="E1005" s="7" t="s">
        <v>100</v>
      </c>
      <c r="F1005" s="7">
        <v>660</v>
      </c>
      <c r="G1005" s="14" t="s">
        <v>53</v>
      </c>
      <c r="H1005" s="13" t="s">
        <v>54</v>
      </c>
      <c r="I1005" s="7" t="s">
        <v>75</v>
      </c>
      <c r="J1005" s="7" t="s">
        <v>87</v>
      </c>
      <c r="K1005" s="7" t="s">
        <v>57</v>
      </c>
      <c r="L1005" s="7">
        <v>21</v>
      </c>
      <c r="M1005" s="7" t="s">
        <v>109</v>
      </c>
      <c r="N1005" s="7">
        <v>52</v>
      </c>
      <c r="O1005" t="s">
        <v>7875</v>
      </c>
      <c r="P1005" s="7" t="s">
        <v>77</v>
      </c>
      <c r="Q1005" s="14" t="s">
        <v>59</v>
      </c>
      <c r="R1005" t="b">
        <v>0</v>
      </c>
      <c r="S1005" s="7">
        <v>2119</v>
      </c>
      <c r="T1005" s="7">
        <v>21.46</v>
      </c>
      <c r="U1005" s="7">
        <v>33.299999999999997</v>
      </c>
      <c r="V1005" s="7">
        <v>0.98773339999999998</v>
      </c>
      <c r="W1005" s="7">
        <v>2.8820600000000001</v>
      </c>
      <c r="X1005" s="7"/>
      <c r="Y1005" s="7"/>
      <c r="Z1005" s="14"/>
      <c r="AA1005" s="17">
        <v>1E-4</v>
      </c>
      <c r="AB1005" s="3">
        <v>0.99990000000000001</v>
      </c>
      <c r="AC1005" s="14" t="s">
        <v>197</v>
      </c>
      <c r="AD1005" s="13">
        <v>7</v>
      </c>
      <c r="AE1005" s="14">
        <v>6</v>
      </c>
      <c r="AF1005" s="13">
        <v>4</v>
      </c>
      <c r="AG1005" s="7">
        <v>4</v>
      </c>
      <c r="AH1005" s="7">
        <v>0</v>
      </c>
      <c r="AI1005" s="7">
        <v>3</v>
      </c>
      <c r="AJ1005" s="7">
        <v>3</v>
      </c>
      <c r="AK1005" s="14">
        <v>0</v>
      </c>
      <c r="AL1005" s="13">
        <v>3</v>
      </c>
      <c r="AM1005" s="14">
        <v>3</v>
      </c>
      <c r="AN1005" s="7" t="s">
        <v>66</v>
      </c>
      <c r="AO1005" s="7" t="s">
        <v>62</v>
      </c>
      <c r="AP1005" s="7" t="s">
        <v>66</v>
      </c>
      <c r="AQ1005" s="7" t="s">
        <v>70</v>
      </c>
      <c r="AR1005" s="7" t="s">
        <v>70</v>
      </c>
      <c r="AS1005" s="7" t="s">
        <v>66</v>
      </c>
      <c r="AT1005" s="7" t="s">
        <v>70</v>
      </c>
      <c r="AU1005" s="7" t="s">
        <v>70</v>
      </c>
      <c r="AV1005" s="12">
        <v>0</v>
      </c>
      <c r="AW1005" s="12">
        <v>0</v>
      </c>
      <c r="AX1005" s="12">
        <v>0</v>
      </c>
      <c r="AY1005" s="12">
        <v>1</v>
      </c>
      <c r="AZ1005" s="12">
        <v>1</v>
      </c>
      <c r="BA1005" s="12">
        <v>0</v>
      </c>
      <c r="BB1005" s="12">
        <v>1</v>
      </c>
      <c r="BC1005" s="12">
        <v>1</v>
      </c>
    </row>
    <row r="1006" spans="1:55" x14ac:dyDescent="0.35">
      <c r="A1006" s="7" t="s">
        <v>2223</v>
      </c>
      <c r="B1006" s="7" t="s">
        <v>2224</v>
      </c>
      <c r="C1006" s="13" t="s">
        <v>51</v>
      </c>
      <c r="D1006" s="7">
        <v>300</v>
      </c>
      <c r="E1006" s="7" t="s">
        <v>139</v>
      </c>
      <c r="F1006" s="7"/>
      <c r="G1006" s="14" t="s">
        <v>53</v>
      </c>
      <c r="H1006" s="13" t="s">
        <v>82</v>
      </c>
      <c r="I1006" s="7" t="s">
        <v>75</v>
      </c>
      <c r="J1006" s="7" t="s">
        <v>87</v>
      </c>
      <c r="K1006" s="7" t="s">
        <v>57</v>
      </c>
      <c r="L1006" s="7">
        <v>20</v>
      </c>
      <c r="M1006" s="7" t="s">
        <v>109</v>
      </c>
      <c r="N1006" s="7">
        <v>42</v>
      </c>
      <c r="O1006" t="s">
        <v>7923</v>
      </c>
      <c r="P1006" s="7" t="s">
        <v>77</v>
      </c>
      <c r="Q1006" s="14" t="s">
        <v>56</v>
      </c>
      <c r="R1006" t="b">
        <v>0</v>
      </c>
      <c r="S1006" s="7">
        <v>870</v>
      </c>
      <c r="T1006" s="7">
        <v>18.86</v>
      </c>
      <c r="U1006" s="7">
        <v>28.66</v>
      </c>
      <c r="V1006" s="7">
        <v>0.69720000000000004</v>
      </c>
      <c r="W1006" s="7">
        <v>1.1976800000000001</v>
      </c>
      <c r="X1006" s="7">
        <v>6.6</v>
      </c>
      <c r="Y1006" s="7">
        <v>3.62</v>
      </c>
      <c r="Z1006" s="14">
        <v>2.64</v>
      </c>
      <c r="AA1006" s="17">
        <v>1E-4</v>
      </c>
      <c r="AB1006" s="3">
        <v>0.99990000000000001</v>
      </c>
      <c r="AC1006" s="14" t="s">
        <v>197</v>
      </c>
      <c r="AD1006" s="13">
        <v>7</v>
      </c>
      <c r="AE1006" s="14">
        <v>6</v>
      </c>
      <c r="AF1006" s="13">
        <v>4</v>
      </c>
      <c r="AG1006" s="7">
        <v>4</v>
      </c>
      <c r="AH1006" s="7">
        <v>0</v>
      </c>
      <c r="AI1006" s="7">
        <v>3</v>
      </c>
      <c r="AJ1006" s="7">
        <v>3</v>
      </c>
      <c r="AK1006" s="14">
        <v>0</v>
      </c>
      <c r="AL1006" s="13">
        <v>3</v>
      </c>
      <c r="AM1006" s="14">
        <v>3</v>
      </c>
      <c r="AN1006" s="7" t="s">
        <v>66</v>
      </c>
      <c r="AO1006" s="7" t="s">
        <v>62</v>
      </c>
      <c r="AP1006" s="7" t="s">
        <v>66</v>
      </c>
      <c r="AQ1006" s="7" t="s">
        <v>70</v>
      </c>
      <c r="AR1006" s="7" t="s">
        <v>70</v>
      </c>
      <c r="AS1006" s="7" t="s">
        <v>66</v>
      </c>
      <c r="AT1006" s="7" t="s">
        <v>70</v>
      </c>
      <c r="AU1006" s="7" t="s">
        <v>70</v>
      </c>
      <c r="AV1006" s="12" t="s">
        <v>5797</v>
      </c>
      <c r="AW1006" s="12">
        <v>0</v>
      </c>
      <c r="AX1006" s="12">
        <v>0</v>
      </c>
      <c r="AY1006" s="12">
        <v>1</v>
      </c>
      <c r="AZ1006" s="12">
        <v>1</v>
      </c>
      <c r="BA1006" s="12">
        <v>0</v>
      </c>
      <c r="BB1006" s="12">
        <v>1</v>
      </c>
      <c r="BC1006" s="12">
        <v>1</v>
      </c>
    </row>
    <row r="1007" spans="1:55" x14ac:dyDescent="0.35">
      <c r="A1007" s="7" t="s">
        <v>2225</v>
      </c>
      <c r="B1007" s="7" t="s">
        <v>2226</v>
      </c>
      <c r="C1007" s="13" t="s">
        <v>51</v>
      </c>
      <c r="D1007" s="7">
        <v>300</v>
      </c>
      <c r="E1007" s="7" t="s">
        <v>100</v>
      </c>
      <c r="F1007" s="7">
        <v>2438</v>
      </c>
      <c r="G1007" s="14" t="s">
        <v>53</v>
      </c>
      <c r="H1007" s="13" t="s">
        <v>54</v>
      </c>
      <c r="I1007" s="7" t="s">
        <v>95</v>
      </c>
      <c r="J1007" s="7" t="s">
        <v>56</v>
      </c>
      <c r="K1007" s="7" t="s">
        <v>57</v>
      </c>
      <c r="L1007" s="7">
        <v>36</v>
      </c>
      <c r="M1007" s="7" t="s">
        <v>86</v>
      </c>
      <c r="N1007" s="7">
        <v>33</v>
      </c>
      <c r="O1007" t="s">
        <v>7923</v>
      </c>
      <c r="P1007" s="7" t="s">
        <v>59</v>
      </c>
      <c r="Q1007" s="14" t="s">
        <v>56</v>
      </c>
      <c r="R1007" t="b">
        <v>0</v>
      </c>
      <c r="S1007" s="7">
        <v>638</v>
      </c>
      <c r="T1007" s="7">
        <v>12</v>
      </c>
      <c r="U1007" s="7">
        <v>28</v>
      </c>
      <c r="V1007" s="7">
        <v>1.3939174999999999</v>
      </c>
      <c r="W1007" s="7">
        <v>0.87432500000000002</v>
      </c>
      <c r="X1007" s="7">
        <v>5.4</v>
      </c>
      <c r="Y1007" s="7">
        <v>3.31</v>
      </c>
      <c r="Z1007" s="14">
        <v>3.08</v>
      </c>
      <c r="AA1007" s="17">
        <v>1.67636E-2</v>
      </c>
      <c r="AB1007" s="3">
        <v>0.983236</v>
      </c>
      <c r="AC1007" s="14" t="s">
        <v>197</v>
      </c>
      <c r="AD1007" s="13">
        <v>7</v>
      </c>
      <c r="AE1007" s="14">
        <v>6</v>
      </c>
      <c r="AF1007" s="13">
        <v>4</v>
      </c>
      <c r="AG1007" s="7">
        <v>4</v>
      </c>
      <c r="AH1007" s="7">
        <v>0</v>
      </c>
      <c r="AI1007" s="7">
        <v>3</v>
      </c>
      <c r="AJ1007" s="7">
        <v>3</v>
      </c>
      <c r="AK1007" s="14">
        <v>0</v>
      </c>
      <c r="AL1007" s="13">
        <v>3</v>
      </c>
      <c r="AM1007" s="14">
        <v>3</v>
      </c>
      <c r="AN1007" s="7" t="s">
        <v>66</v>
      </c>
      <c r="AO1007" s="7" t="s">
        <v>62</v>
      </c>
      <c r="AP1007" s="7" t="s">
        <v>62</v>
      </c>
      <c r="AQ1007" s="7" t="s">
        <v>5797</v>
      </c>
      <c r="AR1007" s="7" t="s">
        <v>62</v>
      </c>
      <c r="AS1007" s="7" t="s">
        <v>66</v>
      </c>
      <c r="AT1007" s="7" t="s">
        <v>5797</v>
      </c>
      <c r="AU1007" s="7" t="s">
        <v>70</v>
      </c>
      <c r="AV1007" s="12">
        <v>0</v>
      </c>
      <c r="AW1007" s="12">
        <v>0</v>
      </c>
      <c r="AX1007" s="12">
        <v>0</v>
      </c>
      <c r="AY1007" s="12">
        <v>1</v>
      </c>
      <c r="AZ1007" s="12">
        <v>1</v>
      </c>
      <c r="BA1007" s="12">
        <v>0</v>
      </c>
      <c r="BB1007" s="12">
        <v>1</v>
      </c>
      <c r="BC1007" s="12">
        <v>1</v>
      </c>
    </row>
    <row r="1008" spans="1:55" x14ac:dyDescent="0.35">
      <c r="A1008" s="7" t="s">
        <v>2227</v>
      </c>
      <c r="B1008" s="7" t="s">
        <v>2228</v>
      </c>
      <c r="C1008" s="13" t="s">
        <v>51</v>
      </c>
      <c r="D1008" s="7">
        <v>300</v>
      </c>
      <c r="E1008" s="7" t="s">
        <v>169</v>
      </c>
      <c r="F1008" s="7">
        <v>853</v>
      </c>
      <c r="G1008" s="14" t="s">
        <v>53</v>
      </c>
      <c r="H1008" s="13" t="s">
        <v>54</v>
      </c>
      <c r="I1008" s="7" t="s">
        <v>106</v>
      </c>
      <c r="J1008" s="7" t="s">
        <v>87</v>
      </c>
      <c r="K1008" s="7" t="s">
        <v>57</v>
      </c>
      <c r="L1008" s="7">
        <v>25</v>
      </c>
      <c r="M1008" s="7" t="s">
        <v>58</v>
      </c>
      <c r="N1008" s="7"/>
      <c r="O1008" t="s">
        <v>7875</v>
      </c>
      <c r="P1008" s="7" t="s">
        <v>59</v>
      </c>
      <c r="Q1008" s="14" t="s">
        <v>59</v>
      </c>
      <c r="R1008" t="b">
        <v>0</v>
      </c>
      <c r="S1008" s="7">
        <v>894</v>
      </c>
      <c r="T1008" s="7">
        <v>17.739999999999998</v>
      </c>
      <c r="U1008" s="7">
        <v>27.12</v>
      </c>
      <c r="V1008" s="7">
        <v>0.57040000000000002</v>
      </c>
      <c r="W1008" s="7">
        <v>1.29358</v>
      </c>
      <c r="X1008" s="7"/>
      <c r="Y1008" s="7"/>
      <c r="Z1008" s="14"/>
      <c r="AA1008" s="17">
        <v>6.4569200000000001E-4</v>
      </c>
      <c r="AB1008" s="3">
        <v>0.99935399999999996</v>
      </c>
      <c r="AC1008" s="14" t="s">
        <v>197</v>
      </c>
      <c r="AD1008" s="13">
        <v>7</v>
      </c>
      <c r="AE1008" s="14">
        <v>6</v>
      </c>
      <c r="AF1008" s="13">
        <v>3</v>
      </c>
      <c r="AG1008" s="7">
        <v>3</v>
      </c>
      <c r="AH1008" s="7">
        <v>0</v>
      </c>
      <c r="AI1008" s="7">
        <v>2</v>
      </c>
      <c r="AJ1008" s="7">
        <v>2</v>
      </c>
      <c r="AK1008" s="14">
        <v>0</v>
      </c>
      <c r="AL1008" s="13">
        <v>4</v>
      </c>
      <c r="AM1008" s="14">
        <v>4</v>
      </c>
      <c r="AN1008" s="7" t="s">
        <v>66</v>
      </c>
      <c r="AO1008" s="7" t="s">
        <v>62</v>
      </c>
      <c r="AP1008" s="7" t="s">
        <v>66</v>
      </c>
      <c r="AQ1008" s="7" t="s">
        <v>70</v>
      </c>
      <c r="AR1008" s="7" t="s">
        <v>62</v>
      </c>
      <c r="AS1008" s="7" t="s">
        <v>66</v>
      </c>
      <c r="AT1008" s="7" t="s">
        <v>70</v>
      </c>
      <c r="AU1008" s="7" t="s">
        <v>70</v>
      </c>
      <c r="AV1008" s="12">
        <v>1</v>
      </c>
      <c r="AW1008" s="12">
        <v>0</v>
      </c>
      <c r="AX1008" s="12">
        <v>0</v>
      </c>
      <c r="AY1008" s="12">
        <v>1</v>
      </c>
      <c r="AZ1008" s="12">
        <v>1</v>
      </c>
      <c r="BA1008" s="12">
        <v>0</v>
      </c>
      <c r="BB1008" s="12">
        <v>1</v>
      </c>
      <c r="BC1008" s="12">
        <v>1</v>
      </c>
    </row>
    <row r="1009" spans="1:55" x14ac:dyDescent="0.35">
      <c r="A1009" s="7" t="s">
        <v>2229</v>
      </c>
      <c r="B1009" s="7" t="s">
        <v>2230</v>
      </c>
      <c r="C1009" s="13" t="s">
        <v>51</v>
      </c>
      <c r="D1009" s="7">
        <v>300</v>
      </c>
      <c r="E1009" s="7" t="s">
        <v>169</v>
      </c>
      <c r="F1009" s="7">
        <v>244</v>
      </c>
      <c r="G1009" s="14" t="s">
        <v>53</v>
      </c>
      <c r="H1009" s="13" t="s">
        <v>54</v>
      </c>
      <c r="I1009" s="7" t="s">
        <v>106</v>
      </c>
      <c r="J1009" s="7" t="s">
        <v>87</v>
      </c>
      <c r="K1009" s="7" t="s">
        <v>57</v>
      </c>
      <c r="L1009" s="7">
        <v>25</v>
      </c>
      <c r="M1009" s="7" t="s">
        <v>86</v>
      </c>
      <c r="N1009" s="7">
        <v>33</v>
      </c>
      <c r="O1009" t="s">
        <v>7875</v>
      </c>
      <c r="P1009" s="7" t="s">
        <v>59</v>
      </c>
      <c r="Q1009" s="14" t="s">
        <v>59</v>
      </c>
      <c r="R1009" t="b">
        <v>0</v>
      </c>
      <c r="S1009" s="7">
        <v>1225</v>
      </c>
      <c r="T1009" s="7">
        <v>21.56</v>
      </c>
      <c r="U1009" s="7">
        <v>28.4</v>
      </c>
      <c r="V1009" s="7">
        <v>0.60486639999999992</v>
      </c>
      <c r="W1009" s="7">
        <v>1.75322</v>
      </c>
      <c r="X1009" s="7"/>
      <c r="Y1009" s="7"/>
      <c r="Z1009" s="14"/>
      <c r="AA1009" s="17">
        <v>1E-4</v>
      </c>
      <c r="AB1009" s="3">
        <v>0.99990000000000001</v>
      </c>
      <c r="AC1009" s="14" t="s">
        <v>197</v>
      </c>
      <c r="AD1009" s="13">
        <v>7</v>
      </c>
      <c r="AE1009" s="14">
        <v>6</v>
      </c>
      <c r="AF1009" s="13">
        <v>3</v>
      </c>
      <c r="AG1009" s="7">
        <v>3</v>
      </c>
      <c r="AH1009" s="7">
        <v>0</v>
      </c>
      <c r="AI1009" s="7">
        <v>2</v>
      </c>
      <c r="AJ1009" s="7">
        <v>2</v>
      </c>
      <c r="AK1009" s="14">
        <v>0</v>
      </c>
      <c r="AL1009" s="13">
        <v>4</v>
      </c>
      <c r="AM1009" s="14">
        <v>4</v>
      </c>
      <c r="AN1009" s="7" t="s">
        <v>66</v>
      </c>
      <c r="AO1009" s="7" t="s">
        <v>62</v>
      </c>
      <c r="AP1009" s="7" t="s">
        <v>66</v>
      </c>
      <c r="AQ1009" s="7" t="s">
        <v>70</v>
      </c>
      <c r="AR1009" s="7" t="s">
        <v>62</v>
      </c>
      <c r="AS1009" s="7" t="s">
        <v>66</v>
      </c>
      <c r="AT1009" s="7" t="s">
        <v>70</v>
      </c>
      <c r="AU1009" s="7" t="s">
        <v>70</v>
      </c>
      <c r="AV1009" s="12">
        <v>1</v>
      </c>
      <c r="AW1009" s="12">
        <v>0</v>
      </c>
      <c r="AX1009" s="12">
        <v>0</v>
      </c>
      <c r="AY1009" s="12">
        <v>1</v>
      </c>
      <c r="AZ1009" s="12">
        <v>1</v>
      </c>
      <c r="BA1009" s="12">
        <v>0</v>
      </c>
      <c r="BB1009" s="12">
        <v>1</v>
      </c>
      <c r="BC1009" s="12">
        <v>1</v>
      </c>
    </row>
    <row r="1010" spans="1:55" x14ac:dyDescent="0.35">
      <c r="A1010" s="7" t="s">
        <v>2231</v>
      </c>
      <c r="B1010" s="7" t="s">
        <v>2232</v>
      </c>
      <c r="C1010" s="13" t="s">
        <v>51</v>
      </c>
      <c r="D1010" s="7">
        <v>300</v>
      </c>
      <c r="E1010" s="7" t="s">
        <v>169</v>
      </c>
      <c r="F1010" s="7">
        <v>1219</v>
      </c>
      <c r="G1010" s="14" t="s">
        <v>53</v>
      </c>
      <c r="H1010" s="13" t="s">
        <v>54</v>
      </c>
      <c r="I1010" s="7" t="s">
        <v>106</v>
      </c>
      <c r="J1010" s="7" t="s">
        <v>87</v>
      </c>
      <c r="K1010" s="7" t="s">
        <v>57</v>
      </c>
      <c r="L1010" s="7">
        <v>23</v>
      </c>
      <c r="M1010" s="7" t="s">
        <v>86</v>
      </c>
      <c r="N1010" s="7">
        <v>37</v>
      </c>
      <c r="O1010" t="s">
        <v>7881</v>
      </c>
      <c r="P1010" s="7" t="s">
        <v>59</v>
      </c>
      <c r="Q1010" s="14" t="s">
        <v>59</v>
      </c>
      <c r="R1010" t="b">
        <v>0</v>
      </c>
      <c r="S1010" s="7">
        <v>1064</v>
      </c>
      <c r="T1010" s="7">
        <v>16.899999999999999</v>
      </c>
      <c r="U1010" s="7">
        <v>25.38</v>
      </c>
      <c r="V1010" s="7">
        <v>0.48199979999999998</v>
      </c>
      <c r="W1010" s="7">
        <v>1.5819000000000001</v>
      </c>
      <c r="X1010" s="7"/>
      <c r="Y1010" s="7"/>
      <c r="Z1010" s="14"/>
      <c r="AA1010" s="17">
        <v>1E-4</v>
      </c>
      <c r="AB1010" s="3">
        <v>0.99990000000000001</v>
      </c>
      <c r="AC1010" s="14" t="s">
        <v>197</v>
      </c>
      <c r="AD1010" s="13">
        <v>7</v>
      </c>
      <c r="AE1010" s="14">
        <v>6</v>
      </c>
      <c r="AF1010" s="13">
        <v>3</v>
      </c>
      <c r="AG1010" s="7">
        <v>3</v>
      </c>
      <c r="AH1010" s="7">
        <v>0</v>
      </c>
      <c r="AI1010" s="7">
        <v>2</v>
      </c>
      <c r="AJ1010" s="7">
        <v>2</v>
      </c>
      <c r="AK1010" s="14">
        <v>0</v>
      </c>
      <c r="AL1010" s="13">
        <v>4</v>
      </c>
      <c r="AM1010" s="14">
        <v>4</v>
      </c>
      <c r="AN1010" s="7" t="s">
        <v>66</v>
      </c>
      <c r="AO1010" s="7" t="s">
        <v>62</v>
      </c>
      <c r="AP1010" s="7" t="s">
        <v>66</v>
      </c>
      <c r="AQ1010" s="7" t="s">
        <v>70</v>
      </c>
      <c r="AR1010" s="7" t="s">
        <v>62</v>
      </c>
      <c r="AS1010" s="7" t="s">
        <v>66</v>
      </c>
      <c r="AT1010" s="7" t="s">
        <v>70</v>
      </c>
      <c r="AU1010" s="7" t="s">
        <v>70</v>
      </c>
      <c r="AV1010" s="12">
        <v>1</v>
      </c>
      <c r="AW1010" s="12">
        <v>0</v>
      </c>
      <c r="AX1010" s="12">
        <v>0</v>
      </c>
      <c r="AY1010" s="12">
        <v>1</v>
      </c>
      <c r="AZ1010" s="12">
        <v>1</v>
      </c>
      <c r="BA1010" s="12">
        <v>0</v>
      </c>
      <c r="BB1010" s="12">
        <v>1</v>
      </c>
      <c r="BC1010" s="12">
        <v>1</v>
      </c>
    </row>
    <row r="1011" spans="1:55" x14ac:dyDescent="0.35">
      <c r="A1011" s="7" t="s">
        <v>2233</v>
      </c>
      <c r="B1011" s="7" t="s">
        <v>2234</v>
      </c>
      <c r="C1011" s="13" t="s">
        <v>51</v>
      </c>
      <c r="D1011" s="7">
        <v>300</v>
      </c>
      <c r="E1011" s="7" t="s">
        <v>169</v>
      </c>
      <c r="F1011" s="7">
        <v>457</v>
      </c>
      <c r="G1011" s="14" t="s">
        <v>53</v>
      </c>
      <c r="H1011" s="13" t="s">
        <v>54</v>
      </c>
      <c r="I1011" s="7" t="s">
        <v>117</v>
      </c>
      <c r="J1011" s="7" t="s">
        <v>56</v>
      </c>
      <c r="K1011" s="7" t="s">
        <v>57</v>
      </c>
      <c r="L1011" s="7">
        <v>24</v>
      </c>
      <c r="M1011" s="7" t="s">
        <v>86</v>
      </c>
      <c r="N1011" s="7"/>
      <c r="O1011" t="s">
        <v>7875</v>
      </c>
      <c r="P1011" s="7" t="s">
        <v>59</v>
      </c>
      <c r="Q1011" s="14" t="s">
        <v>59</v>
      </c>
      <c r="R1011" t="b">
        <v>0</v>
      </c>
      <c r="S1011" s="7">
        <v>1219</v>
      </c>
      <c r="T1011" s="7">
        <v>21.14</v>
      </c>
      <c r="U1011" s="7">
        <v>28.68</v>
      </c>
      <c r="V1011" s="7">
        <v>0.59833340000000002</v>
      </c>
      <c r="W1011" s="7">
        <v>1.70306</v>
      </c>
      <c r="X1011" s="7"/>
      <c r="Y1011" s="7"/>
      <c r="Z1011" s="14"/>
      <c r="AA1011" s="17">
        <v>1E-4</v>
      </c>
      <c r="AB1011" s="3">
        <v>0.99990000000000001</v>
      </c>
      <c r="AC1011" s="14" t="s">
        <v>197</v>
      </c>
      <c r="AD1011" s="13">
        <v>7</v>
      </c>
      <c r="AE1011" s="14">
        <v>6</v>
      </c>
      <c r="AF1011" s="13">
        <v>3</v>
      </c>
      <c r="AG1011" s="7">
        <v>3</v>
      </c>
      <c r="AH1011" s="7">
        <v>0</v>
      </c>
      <c r="AI1011" s="7">
        <v>2</v>
      </c>
      <c r="AJ1011" s="7">
        <v>2</v>
      </c>
      <c r="AK1011" s="14">
        <v>0</v>
      </c>
      <c r="AL1011" s="13">
        <v>4</v>
      </c>
      <c r="AM1011" s="14">
        <v>4</v>
      </c>
      <c r="AN1011" s="7" t="s">
        <v>66</v>
      </c>
      <c r="AO1011" s="7" t="s">
        <v>62</v>
      </c>
      <c r="AP1011" s="7" t="s">
        <v>66</v>
      </c>
      <c r="AQ1011" s="7" t="s">
        <v>70</v>
      </c>
      <c r="AR1011" s="7" t="s">
        <v>62</v>
      </c>
      <c r="AS1011" s="7" t="s">
        <v>5797</v>
      </c>
      <c r="AT1011" s="7" t="s">
        <v>70</v>
      </c>
      <c r="AU1011" s="7" t="s">
        <v>70</v>
      </c>
      <c r="AV1011" s="12">
        <v>1</v>
      </c>
      <c r="AW1011" s="12">
        <v>0</v>
      </c>
      <c r="AX1011" s="12">
        <v>0</v>
      </c>
      <c r="AY1011" s="12">
        <v>1</v>
      </c>
      <c r="AZ1011" s="12">
        <v>1</v>
      </c>
      <c r="BA1011" s="12">
        <v>0</v>
      </c>
      <c r="BB1011" s="12">
        <v>1</v>
      </c>
      <c r="BC1011" s="12">
        <v>1</v>
      </c>
    </row>
    <row r="1012" spans="1:55" x14ac:dyDescent="0.35">
      <c r="A1012" s="7" t="s">
        <v>2235</v>
      </c>
      <c r="B1012" s="7" t="s">
        <v>2236</v>
      </c>
      <c r="C1012" s="13" t="s">
        <v>51</v>
      </c>
      <c r="D1012" s="7">
        <v>300</v>
      </c>
      <c r="E1012" s="7" t="s">
        <v>169</v>
      </c>
      <c r="F1012" s="7"/>
      <c r="G1012" s="14" t="s">
        <v>53</v>
      </c>
      <c r="H1012" s="13" t="s">
        <v>54</v>
      </c>
      <c r="I1012" s="7" t="s">
        <v>106</v>
      </c>
      <c r="J1012" s="7" t="s">
        <v>87</v>
      </c>
      <c r="K1012" s="7" t="s">
        <v>57</v>
      </c>
      <c r="L1012" s="7">
        <v>24</v>
      </c>
      <c r="M1012" s="7" t="s">
        <v>86</v>
      </c>
      <c r="N1012" s="7">
        <v>36</v>
      </c>
      <c r="O1012" t="s">
        <v>7875</v>
      </c>
      <c r="P1012" s="7" t="s">
        <v>59</v>
      </c>
      <c r="Q1012" s="14" t="s">
        <v>59</v>
      </c>
      <c r="R1012" t="b">
        <v>0</v>
      </c>
      <c r="S1012" s="7">
        <v>1139</v>
      </c>
      <c r="T1012" s="7">
        <v>22.9</v>
      </c>
      <c r="U1012" s="7">
        <v>30.04</v>
      </c>
      <c r="V1012" s="7">
        <v>0.7245332000000001</v>
      </c>
      <c r="W1012" s="7">
        <v>1.59206</v>
      </c>
      <c r="X1012" s="7">
        <v>6.4</v>
      </c>
      <c r="Y1012" s="7">
        <v>2.08</v>
      </c>
      <c r="Z1012" s="14">
        <v>3.86</v>
      </c>
      <c r="AA1012" s="17">
        <v>1E-4</v>
      </c>
      <c r="AB1012" s="3">
        <v>0.99990000000000001</v>
      </c>
      <c r="AC1012" s="14" t="s">
        <v>197</v>
      </c>
      <c r="AD1012" s="13">
        <v>7</v>
      </c>
      <c r="AE1012" s="14">
        <v>6</v>
      </c>
      <c r="AF1012" s="13">
        <v>3</v>
      </c>
      <c r="AG1012" s="7">
        <v>3</v>
      </c>
      <c r="AH1012" s="7">
        <v>0</v>
      </c>
      <c r="AI1012" s="7">
        <v>2</v>
      </c>
      <c r="AJ1012" s="7">
        <v>2</v>
      </c>
      <c r="AK1012" s="14">
        <v>0</v>
      </c>
      <c r="AL1012" s="13">
        <v>4</v>
      </c>
      <c r="AM1012" s="14">
        <v>4</v>
      </c>
      <c r="AN1012" s="7" t="s">
        <v>66</v>
      </c>
      <c r="AO1012" s="7" t="s">
        <v>62</v>
      </c>
      <c r="AP1012" s="7" t="s">
        <v>66</v>
      </c>
      <c r="AQ1012" s="7" t="s">
        <v>70</v>
      </c>
      <c r="AR1012" s="7" t="s">
        <v>62</v>
      </c>
      <c r="AS1012" s="7" t="s">
        <v>66</v>
      </c>
      <c r="AT1012" s="7" t="s">
        <v>70</v>
      </c>
      <c r="AU1012" s="7" t="s">
        <v>70</v>
      </c>
      <c r="AV1012" s="12">
        <v>1</v>
      </c>
      <c r="AW1012" s="12">
        <v>0</v>
      </c>
      <c r="AX1012" s="12">
        <v>0</v>
      </c>
      <c r="AY1012" s="12">
        <v>1</v>
      </c>
      <c r="AZ1012" s="12">
        <v>1</v>
      </c>
      <c r="BA1012" s="12">
        <v>0</v>
      </c>
      <c r="BB1012" s="12">
        <v>1</v>
      </c>
      <c r="BC1012" s="12">
        <v>1</v>
      </c>
    </row>
    <row r="1013" spans="1:55" x14ac:dyDescent="0.35">
      <c r="A1013" s="7" t="s">
        <v>2237</v>
      </c>
      <c r="B1013" s="7" t="s">
        <v>2238</v>
      </c>
      <c r="C1013" s="13" t="s">
        <v>51</v>
      </c>
      <c r="D1013" s="7">
        <v>300</v>
      </c>
      <c r="E1013" s="7" t="s">
        <v>139</v>
      </c>
      <c r="F1013" s="7"/>
      <c r="G1013" s="14" t="s">
        <v>53</v>
      </c>
      <c r="H1013" s="13" t="s">
        <v>54</v>
      </c>
      <c r="I1013" s="7" t="s">
        <v>75</v>
      </c>
      <c r="J1013" s="7" t="s">
        <v>87</v>
      </c>
      <c r="K1013" s="7" t="s">
        <v>57</v>
      </c>
      <c r="L1013" s="7">
        <v>19</v>
      </c>
      <c r="M1013" s="7" t="s">
        <v>86</v>
      </c>
      <c r="N1013" s="7">
        <v>36</v>
      </c>
      <c r="O1013" t="s">
        <v>7923</v>
      </c>
      <c r="P1013" s="7" t="s">
        <v>59</v>
      </c>
      <c r="Q1013" s="14" t="s">
        <v>59</v>
      </c>
      <c r="R1013" t="b">
        <v>0</v>
      </c>
      <c r="S1013" s="7">
        <v>1223</v>
      </c>
      <c r="T1013" s="7">
        <v>19.8</v>
      </c>
      <c r="U1013" s="7">
        <v>30.02</v>
      </c>
      <c r="V1013" s="7">
        <v>0.70213340000000013</v>
      </c>
      <c r="W1013" s="7">
        <v>1.68624</v>
      </c>
      <c r="X1013" s="7">
        <v>6.3</v>
      </c>
      <c r="Y1013" s="7">
        <v>2.91</v>
      </c>
      <c r="Z1013" s="14">
        <v>3.56</v>
      </c>
      <c r="AA1013" s="17">
        <v>1E-4</v>
      </c>
      <c r="AB1013" s="3">
        <v>0.99990000000000001</v>
      </c>
      <c r="AC1013" s="14" t="s">
        <v>197</v>
      </c>
      <c r="AD1013" s="13">
        <v>7</v>
      </c>
      <c r="AE1013" s="14">
        <v>6</v>
      </c>
      <c r="AF1013" s="13">
        <v>3</v>
      </c>
      <c r="AG1013" s="7">
        <v>3</v>
      </c>
      <c r="AH1013" s="7">
        <v>0</v>
      </c>
      <c r="AI1013" s="7">
        <v>2</v>
      </c>
      <c r="AJ1013" s="7">
        <v>2</v>
      </c>
      <c r="AK1013" s="14">
        <v>0</v>
      </c>
      <c r="AL1013" s="13">
        <v>4</v>
      </c>
      <c r="AM1013" s="14">
        <v>4</v>
      </c>
      <c r="AN1013" s="7" t="s">
        <v>66</v>
      </c>
      <c r="AO1013" s="7" t="s">
        <v>62</v>
      </c>
      <c r="AP1013" s="7" t="s">
        <v>66</v>
      </c>
      <c r="AQ1013" s="7" t="s">
        <v>70</v>
      </c>
      <c r="AR1013" s="7" t="s">
        <v>62</v>
      </c>
      <c r="AS1013" s="7" t="s">
        <v>66</v>
      </c>
      <c r="AT1013" s="7" t="s">
        <v>70</v>
      </c>
      <c r="AU1013" s="7" t="s">
        <v>70</v>
      </c>
      <c r="AV1013" s="12">
        <v>1</v>
      </c>
      <c r="AW1013" s="12">
        <v>0</v>
      </c>
      <c r="AX1013" s="12">
        <v>0</v>
      </c>
      <c r="AY1013" s="12" t="s">
        <v>5797</v>
      </c>
      <c r="AZ1013" s="12">
        <v>1</v>
      </c>
      <c r="BA1013" s="12">
        <v>0</v>
      </c>
      <c r="BB1013" s="12">
        <v>1</v>
      </c>
      <c r="BC1013" s="12">
        <v>1</v>
      </c>
    </row>
    <row r="1014" spans="1:55" x14ac:dyDescent="0.35">
      <c r="A1014" s="7" t="s">
        <v>2239</v>
      </c>
      <c r="B1014" s="7" t="s">
        <v>2240</v>
      </c>
      <c r="C1014" s="13" t="s">
        <v>51</v>
      </c>
      <c r="D1014" s="7">
        <v>300</v>
      </c>
      <c r="E1014" s="7" t="s">
        <v>169</v>
      </c>
      <c r="F1014" s="7"/>
      <c r="G1014" s="14" t="s">
        <v>53</v>
      </c>
      <c r="H1014" s="13" t="s">
        <v>54</v>
      </c>
      <c r="I1014" s="7" t="s">
        <v>106</v>
      </c>
      <c r="J1014" s="7" t="s">
        <v>56</v>
      </c>
      <c r="K1014" s="7" t="s">
        <v>57</v>
      </c>
      <c r="L1014" s="7">
        <v>21</v>
      </c>
      <c r="M1014" s="7" t="s">
        <v>86</v>
      </c>
      <c r="N1014" s="7">
        <v>37</v>
      </c>
      <c r="O1014" t="s">
        <v>7875</v>
      </c>
      <c r="P1014" s="7" t="s">
        <v>59</v>
      </c>
      <c r="Q1014" s="14" t="s">
        <v>59</v>
      </c>
      <c r="R1014" t="b">
        <v>0</v>
      </c>
      <c r="S1014" s="7">
        <v>1072</v>
      </c>
      <c r="T1014" s="7">
        <v>20.440000000000001</v>
      </c>
      <c r="U1014" s="7">
        <v>27.88</v>
      </c>
      <c r="V1014" s="7">
        <v>0.54459999999999997</v>
      </c>
      <c r="W1014" s="7">
        <v>1.55854</v>
      </c>
      <c r="X1014" s="7">
        <v>6.5</v>
      </c>
      <c r="Y1014" s="7">
        <v>3.47</v>
      </c>
      <c r="Z1014" s="14">
        <v>3.07</v>
      </c>
      <c r="AA1014" s="17">
        <v>1E-4</v>
      </c>
      <c r="AB1014" s="3">
        <v>0.99990000000000001</v>
      </c>
      <c r="AC1014" s="14" t="s">
        <v>197</v>
      </c>
      <c r="AD1014" s="13">
        <v>7</v>
      </c>
      <c r="AE1014" s="14">
        <v>6</v>
      </c>
      <c r="AF1014" s="13">
        <v>3</v>
      </c>
      <c r="AG1014" s="7">
        <v>3</v>
      </c>
      <c r="AH1014" s="7">
        <v>0</v>
      </c>
      <c r="AI1014" s="7">
        <v>2</v>
      </c>
      <c r="AJ1014" s="7">
        <v>2</v>
      </c>
      <c r="AK1014" s="14">
        <v>0</v>
      </c>
      <c r="AL1014" s="13">
        <v>4</v>
      </c>
      <c r="AM1014" s="14">
        <v>4</v>
      </c>
      <c r="AN1014" s="7" t="s">
        <v>66</v>
      </c>
      <c r="AO1014" s="7" t="s">
        <v>62</v>
      </c>
      <c r="AP1014" s="7" t="s">
        <v>66</v>
      </c>
      <c r="AQ1014" s="7" t="s">
        <v>70</v>
      </c>
      <c r="AR1014" s="7" t="s">
        <v>62</v>
      </c>
      <c r="AS1014" s="7" t="s">
        <v>66</v>
      </c>
      <c r="AT1014" s="7" t="s">
        <v>70</v>
      </c>
      <c r="AU1014" s="7" t="s">
        <v>70</v>
      </c>
      <c r="AV1014" s="12">
        <v>1</v>
      </c>
      <c r="AW1014" s="12">
        <v>0</v>
      </c>
      <c r="AX1014" s="12">
        <v>0</v>
      </c>
      <c r="AY1014" s="12">
        <v>1</v>
      </c>
      <c r="AZ1014" s="12">
        <v>1</v>
      </c>
      <c r="BA1014" s="12">
        <v>0</v>
      </c>
      <c r="BB1014" s="12">
        <v>1</v>
      </c>
      <c r="BC1014" s="12">
        <v>1</v>
      </c>
    </row>
    <row r="1015" spans="1:55" x14ac:dyDescent="0.35">
      <c r="A1015" s="7" t="s">
        <v>2241</v>
      </c>
      <c r="B1015" s="7" t="s">
        <v>2242</v>
      </c>
      <c r="C1015" s="13" t="s">
        <v>51</v>
      </c>
      <c r="D1015" s="7">
        <v>300</v>
      </c>
      <c r="E1015" s="7" t="s">
        <v>100</v>
      </c>
      <c r="F1015" s="7">
        <v>1750</v>
      </c>
      <c r="G1015" s="14" t="s">
        <v>53</v>
      </c>
      <c r="H1015" s="13" t="s">
        <v>54</v>
      </c>
      <c r="I1015" s="7" t="s">
        <v>118</v>
      </c>
      <c r="J1015" s="7" t="s">
        <v>56</v>
      </c>
      <c r="K1015" s="7" t="s">
        <v>57</v>
      </c>
      <c r="L1015" s="7">
        <v>38</v>
      </c>
      <c r="M1015" s="7" t="s">
        <v>58</v>
      </c>
      <c r="N1015" s="7">
        <v>71</v>
      </c>
      <c r="O1015" t="s">
        <v>7875</v>
      </c>
      <c r="P1015" s="7" t="s">
        <v>59</v>
      </c>
      <c r="Q1015" s="14" t="s">
        <v>113</v>
      </c>
      <c r="R1015" t="b">
        <v>0</v>
      </c>
      <c r="S1015" s="7">
        <v>782</v>
      </c>
      <c r="T1015" s="7">
        <v>13.06</v>
      </c>
      <c r="U1015" s="7">
        <v>26.1</v>
      </c>
      <c r="V1015" s="7">
        <v>0.90046599999999999</v>
      </c>
      <c r="W1015" s="7">
        <v>1.05776</v>
      </c>
      <c r="X1015" s="7">
        <v>6.3</v>
      </c>
      <c r="Y1015" s="7">
        <v>4.38</v>
      </c>
      <c r="Z1015" s="14">
        <v>3.22</v>
      </c>
      <c r="AA1015" s="17">
        <v>4.62452E-2</v>
      </c>
      <c r="AB1015" s="3">
        <v>0.95375500000000002</v>
      </c>
      <c r="AC1015" s="14" t="s">
        <v>197</v>
      </c>
      <c r="AD1015" s="13">
        <v>6</v>
      </c>
      <c r="AE1015" s="14">
        <v>5</v>
      </c>
      <c r="AF1015" s="13">
        <v>5</v>
      </c>
      <c r="AG1015" s="7">
        <v>4</v>
      </c>
      <c r="AH1015" s="7">
        <v>1</v>
      </c>
      <c r="AI1015" s="7">
        <v>4</v>
      </c>
      <c r="AJ1015" s="7">
        <v>3</v>
      </c>
      <c r="AK1015" s="14">
        <v>1</v>
      </c>
      <c r="AL1015" s="13">
        <v>1</v>
      </c>
      <c r="AM1015" s="14">
        <v>1</v>
      </c>
      <c r="AN1015" s="7" t="s">
        <v>66</v>
      </c>
      <c r="AO1015" s="7" t="s">
        <v>62</v>
      </c>
      <c r="AP1015" s="7" t="s">
        <v>208</v>
      </c>
      <c r="AQ1015" s="7" t="s">
        <v>5797</v>
      </c>
      <c r="AR1015" s="7" t="s">
        <v>70</v>
      </c>
      <c r="AS1015" s="7" t="s">
        <v>66</v>
      </c>
      <c r="AT1015" s="7" t="s">
        <v>70</v>
      </c>
      <c r="AU1015" s="7" t="s">
        <v>5797</v>
      </c>
      <c r="AV1015" s="12">
        <v>0</v>
      </c>
      <c r="AW1015" s="12">
        <v>0</v>
      </c>
      <c r="AX1015" s="12">
        <v>0</v>
      </c>
      <c r="AY1015" s="12">
        <v>1</v>
      </c>
      <c r="AZ1015" s="12">
        <v>1</v>
      </c>
      <c r="BA1015" s="12">
        <v>0</v>
      </c>
      <c r="BB1015" s="12" t="s">
        <v>5797</v>
      </c>
      <c r="BC1015" s="12">
        <v>0</v>
      </c>
    </row>
    <row r="1016" spans="1:55" x14ac:dyDescent="0.35">
      <c r="A1016" s="7" t="s">
        <v>2243</v>
      </c>
      <c r="B1016" s="7" t="s">
        <v>2244</v>
      </c>
      <c r="C1016" s="13" t="s">
        <v>51</v>
      </c>
      <c r="D1016" s="7">
        <v>300</v>
      </c>
      <c r="E1016" s="7" t="s">
        <v>100</v>
      </c>
      <c r="F1016" s="7">
        <v>1600</v>
      </c>
      <c r="G1016" s="14" t="s">
        <v>53</v>
      </c>
      <c r="H1016" s="13" t="s">
        <v>54</v>
      </c>
      <c r="I1016" s="7" t="s">
        <v>83</v>
      </c>
      <c r="J1016" s="7" t="s">
        <v>76</v>
      </c>
      <c r="K1016" s="7" t="s">
        <v>57</v>
      </c>
      <c r="L1016" s="7">
        <v>16</v>
      </c>
      <c r="M1016" s="7" t="s">
        <v>58</v>
      </c>
      <c r="N1016" s="7">
        <v>38</v>
      </c>
      <c r="O1016" t="s">
        <v>7881</v>
      </c>
      <c r="P1016" s="7" t="s">
        <v>59</v>
      </c>
      <c r="Q1016" s="14" t="s">
        <v>59</v>
      </c>
      <c r="R1016" t="b">
        <v>0</v>
      </c>
      <c r="S1016" s="7">
        <v>1049</v>
      </c>
      <c r="T1016" s="7">
        <v>14.42</v>
      </c>
      <c r="U1016" s="7">
        <v>22.68</v>
      </c>
      <c r="V1016" s="7">
        <v>0.45793319999999987</v>
      </c>
      <c r="W1016" s="7">
        <v>1.74766</v>
      </c>
      <c r="X1016" s="7">
        <v>5.4</v>
      </c>
      <c r="Y1016" s="7">
        <v>4.8499999999999996</v>
      </c>
      <c r="Z1016" s="14">
        <v>2.42</v>
      </c>
      <c r="AA1016" s="17">
        <v>0.11434800000000001</v>
      </c>
      <c r="AB1016" s="3">
        <v>0.88565199999999999</v>
      </c>
      <c r="AC1016" s="14" t="s">
        <v>197</v>
      </c>
      <c r="AD1016" s="13">
        <v>6</v>
      </c>
      <c r="AE1016" s="14">
        <v>5</v>
      </c>
      <c r="AF1016" s="13">
        <v>5</v>
      </c>
      <c r="AG1016" s="7">
        <v>5</v>
      </c>
      <c r="AH1016" s="7">
        <v>0</v>
      </c>
      <c r="AI1016" s="7">
        <v>4</v>
      </c>
      <c r="AJ1016" s="7">
        <v>4</v>
      </c>
      <c r="AK1016" s="14">
        <v>0</v>
      </c>
      <c r="AL1016" s="13">
        <v>1</v>
      </c>
      <c r="AM1016" s="14">
        <v>1</v>
      </c>
      <c r="AN1016" s="7" t="s">
        <v>66</v>
      </c>
      <c r="AO1016" s="7" t="s">
        <v>62</v>
      </c>
      <c r="AP1016" s="7" t="s">
        <v>62</v>
      </c>
      <c r="AQ1016" s="7" t="s">
        <v>70</v>
      </c>
      <c r="AR1016" s="7" t="s">
        <v>70</v>
      </c>
      <c r="AS1016" s="7" t="s">
        <v>66</v>
      </c>
      <c r="AT1016" s="7" t="s">
        <v>70</v>
      </c>
      <c r="AU1016" s="7" t="s">
        <v>5797</v>
      </c>
      <c r="AV1016" s="12">
        <v>0</v>
      </c>
      <c r="AW1016" s="12">
        <v>0</v>
      </c>
      <c r="AX1016" s="12">
        <v>0</v>
      </c>
      <c r="AY1016" s="12" t="s">
        <v>5797</v>
      </c>
      <c r="AZ1016" s="12" t="s">
        <v>5797</v>
      </c>
      <c r="BA1016" s="12">
        <v>0</v>
      </c>
      <c r="BB1016" s="12">
        <v>0</v>
      </c>
      <c r="BC1016" s="12">
        <v>0</v>
      </c>
    </row>
    <row r="1017" spans="1:55" x14ac:dyDescent="0.35">
      <c r="A1017" s="7" t="s">
        <v>2245</v>
      </c>
      <c r="B1017" s="7" t="s">
        <v>2246</v>
      </c>
      <c r="C1017" s="13" t="s">
        <v>51</v>
      </c>
      <c r="D1017" s="7">
        <v>300</v>
      </c>
      <c r="E1017" s="7" t="s">
        <v>139</v>
      </c>
      <c r="F1017" s="7">
        <v>2022</v>
      </c>
      <c r="G1017" s="14" t="s">
        <v>53</v>
      </c>
      <c r="H1017" s="13" t="s">
        <v>54</v>
      </c>
      <c r="I1017" s="7" t="s">
        <v>75</v>
      </c>
      <c r="J1017" s="7" t="s">
        <v>87</v>
      </c>
      <c r="K1017" s="7" t="s">
        <v>57</v>
      </c>
      <c r="L1017" s="7">
        <v>29</v>
      </c>
      <c r="M1017" s="7" t="s">
        <v>58</v>
      </c>
      <c r="N1017" s="7">
        <v>35</v>
      </c>
      <c r="O1017" t="s">
        <v>7875</v>
      </c>
      <c r="P1017" s="7" t="s">
        <v>59</v>
      </c>
      <c r="Q1017" s="14" t="s">
        <v>56</v>
      </c>
      <c r="R1017" t="b">
        <v>0</v>
      </c>
      <c r="S1017" s="7">
        <v>1476</v>
      </c>
      <c r="T1017" s="7">
        <v>10.86</v>
      </c>
      <c r="U1017" s="7">
        <v>21.86</v>
      </c>
      <c r="V1017" s="7">
        <v>0.43526680000000012</v>
      </c>
      <c r="W1017" s="7">
        <v>2.3927200000000002</v>
      </c>
      <c r="X1017" s="7">
        <v>5.9</v>
      </c>
      <c r="Y1017" s="7">
        <v>3.89</v>
      </c>
      <c r="Z1017" s="14">
        <v>2.63</v>
      </c>
      <c r="AA1017" s="17">
        <v>1E-4</v>
      </c>
      <c r="AB1017" s="3">
        <v>0.99990000000000001</v>
      </c>
      <c r="AC1017" s="14" t="s">
        <v>197</v>
      </c>
      <c r="AD1017" s="13">
        <v>6</v>
      </c>
      <c r="AE1017" s="14">
        <v>5</v>
      </c>
      <c r="AF1017" s="13">
        <v>5</v>
      </c>
      <c r="AG1017" s="7">
        <v>2</v>
      </c>
      <c r="AH1017" s="7">
        <v>3</v>
      </c>
      <c r="AI1017" s="7">
        <v>4</v>
      </c>
      <c r="AJ1017" s="7">
        <v>2</v>
      </c>
      <c r="AK1017" s="14">
        <v>2</v>
      </c>
      <c r="AL1017" s="13">
        <v>1</v>
      </c>
      <c r="AM1017" s="14">
        <v>1</v>
      </c>
      <c r="AN1017" s="7" t="s">
        <v>69</v>
      </c>
      <c r="AO1017" s="7" t="s">
        <v>62</v>
      </c>
      <c r="AP1017" s="7" t="s">
        <v>62</v>
      </c>
      <c r="AQ1017" s="7" t="s">
        <v>70</v>
      </c>
      <c r="AR1017" s="7" t="s">
        <v>63</v>
      </c>
      <c r="AS1017" s="7" t="s">
        <v>66</v>
      </c>
      <c r="AT1017" s="7" t="s">
        <v>70</v>
      </c>
      <c r="AU1017" s="7" t="s">
        <v>70</v>
      </c>
      <c r="AV1017" s="12">
        <v>0</v>
      </c>
      <c r="AW1017" s="12">
        <v>0</v>
      </c>
      <c r="AX1017" s="12">
        <v>0</v>
      </c>
      <c r="AY1017" s="12">
        <v>1</v>
      </c>
      <c r="AZ1017" s="12">
        <v>1</v>
      </c>
      <c r="BA1017" s="12">
        <v>0</v>
      </c>
      <c r="BB1017" s="12">
        <v>0</v>
      </c>
      <c r="BC1017" s="12" t="s">
        <v>5797</v>
      </c>
    </row>
    <row r="1018" spans="1:55" x14ac:dyDescent="0.35">
      <c r="A1018" s="7" t="s">
        <v>2247</v>
      </c>
      <c r="B1018" s="7" t="s">
        <v>2248</v>
      </c>
      <c r="C1018" s="13" t="s">
        <v>51</v>
      </c>
      <c r="D1018" s="7">
        <v>300</v>
      </c>
      <c r="E1018" s="7" t="s">
        <v>139</v>
      </c>
      <c r="F1018" s="7"/>
      <c r="G1018" s="14" t="s">
        <v>53</v>
      </c>
      <c r="H1018" s="13" t="s">
        <v>54</v>
      </c>
      <c r="I1018" s="7" t="s">
        <v>75</v>
      </c>
      <c r="J1018" s="7" t="s">
        <v>56</v>
      </c>
      <c r="K1018" s="7" t="s">
        <v>57</v>
      </c>
      <c r="L1018" s="7">
        <v>28</v>
      </c>
      <c r="M1018" s="7" t="s">
        <v>58</v>
      </c>
      <c r="N1018" s="7">
        <v>48</v>
      </c>
      <c r="O1018" t="s">
        <v>7875</v>
      </c>
      <c r="P1018" s="7" t="s">
        <v>59</v>
      </c>
      <c r="Q1018" s="14" t="s">
        <v>59</v>
      </c>
      <c r="R1018" t="b">
        <v>0</v>
      </c>
      <c r="S1018" s="7">
        <v>1054</v>
      </c>
      <c r="T1018" s="7">
        <v>17.62</v>
      </c>
      <c r="U1018" s="7">
        <v>27.14</v>
      </c>
      <c r="V1018" s="7">
        <v>0.63453320000000002</v>
      </c>
      <c r="W1018" s="7">
        <v>1.4912399999999999</v>
      </c>
      <c r="X1018" s="7">
        <v>6.4</v>
      </c>
      <c r="Y1018" s="7">
        <v>3.07</v>
      </c>
      <c r="Z1018" s="14">
        <v>3.77</v>
      </c>
      <c r="AA1018" s="17">
        <v>9.9924799999999994E-2</v>
      </c>
      <c r="AB1018" s="3">
        <v>0.90007499999999996</v>
      </c>
      <c r="AC1018" s="14" t="s">
        <v>197</v>
      </c>
      <c r="AD1018" s="13">
        <v>6</v>
      </c>
      <c r="AE1018" s="14">
        <v>5</v>
      </c>
      <c r="AF1018" s="13">
        <v>5</v>
      </c>
      <c r="AG1018" s="7">
        <v>2</v>
      </c>
      <c r="AH1018" s="7">
        <v>3</v>
      </c>
      <c r="AI1018" s="7">
        <v>4</v>
      </c>
      <c r="AJ1018" s="7">
        <v>2</v>
      </c>
      <c r="AK1018" s="14">
        <v>2</v>
      </c>
      <c r="AL1018" s="13">
        <v>1</v>
      </c>
      <c r="AM1018" s="14">
        <v>1</v>
      </c>
      <c r="AN1018" s="7" t="s">
        <v>69</v>
      </c>
      <c r="AO1018" s="7" t="s">
        <v>74</v>
      </c>
      <c r="AP1018" s="7" t="s">
        <v>62</v>
      </c>
      <c r="AQ1018" s="7" t="s">
        <v>70</v>
      </c>
      <c r="AR1018" s="7" t="s">
        <v>70</v>
      </c>
      <c r="AS1018" s="7" t="s">
        <v>5797</v>
      </c>
      <c r="AT1018" s="7" t="s">
        <v>70</v>
      </c>
      <c r="AU1018" s="7" t="s">
        <v>5797</v>
      </c>
      <c r="AV1018" s="12">
        <v>0</v>
      </c>
      <c r="AW1018" s="12">
        <v>0</v>
      </c>
      <c r="AX1018" s="12">
        <v>0</v>
      </c>
      <c r="AY1018" s="12">
        <v>1</v>
      </c>
      <c r="AZ1018" s="12">
        <v>1</v>
      </c>
      <c r="BA1018" s="12">
        <v>0</v>
      </c>
      <c r="BB1018" s="12">
        <v>0</v>
      </c>
      <c r="BC1018" s="12">
        <v>0</v>
      </c>
    </row>
    <row r="1019" spans="1:55" x14ac:dyDescent="0.35">
      <c r="A1019" s="7" t="s">
        <v>2249</v>
      </c>
      <c r="B1019" s="7" t="s">
        <v>2250</v>
      </c>
      <c r="C1019" s="13" t="s">
        <v>51</v>
      </c>
      <c r="D1019" s="7">
        <v>300</v>
      </c>
      <c r="E1019" s="7" t="s">
        <v>172</v>
      </c>
      <c r="F1019" s="7">
        <v>742</v>
      </c>
      <c r="G1019" s="14" t="s">
        <v>53</v>
      </c>
      <c r="H1019" s="13" t="s">
        <v>54</v>
      </c>
      <c r="I1019" s="7" t="s">
        <v>75</v>
      </c>
      <c r="J1019" s="7" t="s">
        <v>87</v>
      </c>
      <c r="K1019" s="7" t="s">
        <v>57</v>
      </c>
      <c r="L1019" s="7">
        <v>34.299999999999997</v>
      </c>
      <c r="M1019" s="7" t="s">
        <v>58</v>
      </c>
      <c r="N1019" s="7">
        <v>49</v>
      </c>
      <c r="O1019" t="s">
        <v>7914</v>
      </c>
      <c r="P1019" s="7" t="s">
        <v>59</v>
      </c>
      <c r="Q1019" s="14" t="s">
        <v>59</v>
      </c>
      <c r="R1019" t="b">
        <v>0</v>
      </c>
      <c r="S1019" s="7">
        <v>1180</v>
      </c>
      <c r="T1019" s="7">
        <v>18.48</v>
      </c>
      <c r="U1019" s="7">
        <v>28.92</v>
      </c>
      <c r="V1019" s="7">
        <v>0.74466660000000018</v>
      </c>
      <c r="W1019" s="7">
        <v>1.9616199999999999</v>
      </c>
      <c r="X1019" s="7">
        <v>5.5</v>
      </c>
      <c r="Y1019" s="7">
        <v>4.43</v>
      </c>
      <c r="Z1019" s="14">
        <v>3.31</v>
      </c>
      <c r="AA1019" s="17">
        <v>3.5011E-2</v>
      </c>
      <c r="AB1019" s="3">
        <v>0.96498899999999999</v>
      </c>
      <c r="AC1019" s="14" t="s">
        <v>197</v>
      </c>
      <c r="AD1019" s="13">
        <v>6</v>
      </c>
      <c r="AE1019" s="14">
        <v>5</v>
      </c>
      <c r="AF1019" s="13">
        <v>5</v>
      </c>
      <c r="AG1019" s="7">
        <v>5</v>
      </c>
      <c r="AH1019" s="7">
        <v>0</v>
      </c>
      <c r="AI1019" s="7">
        <v>4</v>
      </c>
      <c r="AJ1019" s="7">
        <v>4</v>
      </c>
      <c r="AK1019" s="14">
        <v>0</v>
      </c>
      <c r="AL1019" s="13">
        <v>1</v>
      </c>
      <c r="AM1019" s="14">
        <v>1</v>
      </c>
      <c r="AN1019" s="7" t="s">
        <v>66</v>
      </c>
      <c r="AO1019" s="7" t="s">
        <v>62</v>
      </c>
      <c r="AP1019" s="7" t="s">
        <v>62</v>
      </c>
      <c r="AQ1019" s="7" t="s">
        <v>70</v>
      </c>
      <c r="AR1019" s="7" t="s">
        <v>70</v>
      </c>
      <c r="AS1019" s="7" t="s">
        <v>5797</v>
      </c>
      <c r="AT1019" s="7" t="s">
        <v>70</v>
      </c>
      <c r="AU1019" s="7" t="s">
        <v>5797</v>
      </c>
      <c r="AV1019" s="12">
        <v>0</v>
      </c>
      <c r="AW1019" s="12">
        <v>0</v>
      </c>
      <c r="AX1019" s="12">
        <v>0</v>
      </c>
      <c r="AY1019" s="12">
        <v>1</v>
      </c>
      <c r="AZ1019" s="12">
        <v>1</v>
      </c>
      <c r="BA1019" s="12">
        <v>0</v>
      </c>
      <c r="BB1019" s="12">
        <v>0</v>
      </c>
      <c r="BC1019" s="12" t="s">
        <v>5797</v>
      </c>
    </row>
    <row r="1020" spans="1:55" x14ac:dyDescent="0.35">
      <c r="A1020" s="7" t="s">
        <v>2251</v>
      </c>
      <c r="B1020" s="7" t="s">
        <v>2252</v>
      </c>
      <c r="C1020" s="13" t="s">
        <v>51</v>
      </c>
      <c r="D1020" s="7">
        <v>300</v>
      </c>
      <c r="E1020" s="7" t="s">
        <v>139</v>
      </c>
      <c r="F1020" s="7">
        <v>2000</v>
      </c>
      <c r="G1020" s="14" t="s">
        <v>53</v>
      </c>
      <c r="H1020" s="13" t="s">
        <v>54</v>
      </c>
      <c r="I1020" s="7" t="s">
        <v>75</v>
      </c>
      <c r="J1020" s="7" t="s">
        <v>87</v>
      </c>
      <c r="K1020" s="7" t="s">
        <v>57</v>
      </c>
      <c r="L1020" s="7">
        <v>27.8</v>
      </c>
      <c r="M1020" s="7" t="s">
        <v>58</v>
      </c>
      <c r="N1020" s="7">
        <v>49</v>
      </c>
      <c r="O1020" t="s">
        <v>7875</v>
      </c>
      <c r="P1020" s="7" t="s">
        <v>59</v>
      </c>
      <c r="Q1020" s="14" t="s">
        <v>59</v>
      </c>
      <c r="R1020" t="b">
        <v>0</v>
      </c>
      <c r="S1020" s="7">
        <v>1131</v>
      </c>
      <c r="T1020" s="7">
        <v>12.22</v>
      </c>
      <c r="U1020" s="7">
        <v>22.18</v>
      </c>
      <c r="V1020" s="7">
        <v>0.41153319999999988</v>
      </c>
      <c r="W1020" s="7">
        <v>1.8163800000000001</v>
      </c>
      <c r="X1020" s="7">
        <v>6.1</v>
      </c>
      <c r="Y1020" s="7">
        <v>3.66</v>
      </c>
      <c r="Z1020" s="14">
        <v>2.97</v>
      </c>
      <c r="AA1020" s="17">
        <v>3.4227199999999999E-2</v>
      </c>
      <c r="AB1020" s="3">
        <v>0.96577299999999999</v>
      </c>
      <c r="AC1020" s="14" t="s">
        <v>197</v>
      </c>
      <c r="AD1020" s="13">
        <v>6</v>
      </c>
      <c r="AE1020" s="14">
        <v>5</v>
      </c>
      <c r="AF1020" s="13">
        <v>5</v>
      </c>
      <c r="AG1020" s="7">
        <v>5</v>
      </c>
      <c r="AH1020" s="7">
        <v>0</v>
      </c>
      <c r="AI1020" s="7">
        <v>4</v>
      </c>
      <c r="AJ1020" s="7">
        <v>4</v>
      </c>
      <c r="AK1020" s="14">
        <v>0</v>
      </c>
      <c r="AL1020" s="13">
        <v>1</v>
      </c>
      <c r="AM1020" s="14">
        <v>1</v>
      </c>
      <c r="AN1020" s="7" t="s">
        <v>66</v>
      </c>
      <c r="AO1020" s="7" t="s">
        <v>62</v>
      </c>
      <c r="AP1020" s="7" t="s">
        <v>62</v>
      </c>
      <c r="AQ1020" s="7" t="s">
        <v>5797</v>
      </c>
      <c r="AR1020" s="7" t="s">
        <v>70</v>
      </c>
      <c r="AS1020" s="7" t="s">
        <v>66</v>
      </c>
      <c r="AT1020" s="7" t="s">
        <v>70</v>
      </c>
      <c r="AU1020" s="7" t="s">
        <v>70</v>
      </c>
      <c r="AV1020" s="12">
        <v>0</v>
      </c>
      <c r="AW1020" s="12">
        <v>0</v>
      </c>
      <c r="AX1020" s="12">
        <v>0</v>
      </c>
      <c r="AY1020" s="12">
        <v>1</v>
      </c>
      <c r="AZ1020" s="12">
        <v>1</v>
      </c>
      <c r="BA1020" s="12">
        <v>0</v>
      </c>
      <c r="BB1020" s="12">
        <v>0</v>
      </c>
      <c r="BC1020" s="12">
        <v>0</v>
      </c>
    </row>
    <row r="1021" spans="1:55" x14ac:dyDescent="0.35">
      <c r="A1021" s="7" t="s">
        <v>2253</v>
      </c>
      <c r="B1021" s="7" t="s">
        <v>2254</v>
      </c>
      <c r="C1021" s="13" t="s">
        <v>51</v>
      </c>
      <c r="D1021" s="7">
        <v>300</v>
      </c>
      <c r="E1021" s="7" t="s">
        <v>89</v>
      </c>
      <c r="F1021" s="7">
        <v>1320</v>
      </c>
      <c r="G1021" s="14" t="s">
        <v>53</v>
      </c>
      <c r="H1021" s="13" t="s">
        <v>54</v>
      </c>
      <c r="I1021" s="7" t="s">
        <v>118</v>
      </c>
      <c r="J1021" s="7" t="s">
        <v>87</v>
      </c>
      <c r="K1021" s="7" t="s">
        <v>57</v>
      </c>
      <c r="L1021" s="7">
        <v>25.6</v>
      </c>
      <c r="M1021" s="7" t="s">
        <v>86</v>
      </c>
      <c r="N1021" s="7">
        <v>65</v>
      </c>
      <c r="O1021" t="s">
        <v>7897</v>
      </c>
      <c r="P1021" s="7" t="s">
        <v>59</v>
      </c>
      <c r="Q1021" s="14" t="s">
        <v>113</v>
      </c>
      <c r="R1021" t="b">
        <v>0</v>
      </c>
      <c r="S1021" s="7">
        <v>1575</v>
      </c>
      <c r="T1021" s="7">
        <v>15.76</v>
      </c>
      <c r="U1021" s="7">
        <v>25.12</v>
      </c>
      <c r="V1021" s="7">
        <v>0.61686660000000004</v>
      </c>
      <c r="W1021" s="7">
        <v>2.8006600000000001</v>
      </c>
      <c r="X1021" s="7">
        <v>5.3</v>
      </c>
      <c r="Y1021" s="7">
        <v>3.16</v>
      </c>
      <c r="Z1021" s="14">
        <v>3.51</v>
      </c>
      <c r="AA1021" s="17">
        <v>1E-4</v>
      </c>
      <c r="AB1021" s="3">
        <v>0.99990000000000001</v>
      </c>
      <c r="AC1021" s="14" t="s">
        <v>197</v>
      </c>
      <c r="AD1021" s="13">
        <v>6</v>
      </c>
      <c r="AE1021" s="14">
        <v>5</v>
      </c>
      <c r="AF1021" s="13">
        <v>5</v>
      </c>
      <c r="AG1021" s="7">
        <v>0</v>
      </c>
      <c r="AH1021" s="7">
        <v>5</v>
      </c>
      <c r="AI1021" s="7">
        <v>4</v>
      </c>
      <c r="AJ1021" s="7">
        <v>0</v>
      </c>
      <c r="AK1021" s="14">
        <v>4</v>
      </c>
      <c r="AL1021" s="13">
        <v>1</v>
      </c>
      <c r="AM1021" s="14">
        <v>1</v>
      </c>
      <c r="AN1021" s="7" t="s">
        <v>69</v>
      </c>
      <c r="AO1021" s="7" t="s">
        <v>74</v>
      </c>
      <c r="AP1021" s="7" t="s">
        <v>208</v>
      </c>
      <c r="AQ1021" s="7" t="s">
        <v>70</v>
      </c>
      <c r="AR1021" s="7" t="s">
        <v>63</v>
      </c>
      <c r="AS1021" s="7" t="s">
        <v>66</v>
      </c>
      <c r="AT1021" s="7" t="s">
        <v>70</v>
      </c>
      <c r="AU1021" s="7" t="s">
        <v>70</v>
      </c>
      <c r="AV1021" s="12">
        <v>0</v>
      </c>
      <c r="AW1021" s="12">
        <v>0</v>
      </c>
      <c r="AX1021" s="12">
        <v>0</v>
      </c>
      <c r="AY1021" s="12">
        <v>1</v>
      </c>
      <c r="AZ1021" s="12">
        <v>1</v>
      </c>
      <c r="BA1021" s="12">
        <v>0</v>
      </c>
      <c r="BB1021" s="12">
        <v>0</v>
      </c>
      <c r="BC1021" s="12" t="s">
        <v>5797</v>
      </c>
    </row>
    <row r="1022" spans="1:55" x14ac:dyDescent="0.35">
      <c r="A1022" s="7" t="s">
        <v>2255</v>
      </c>
      <c r="B1022" s="7" t="s">
        <v>2256</v>
      </c>
      <c r="C1022" s="13" t="s">
        <v>51</v>
      </c>
      <c r="D1022" s="7">
        <v>300</v>
      </c>
      <c r="E1022" s="7" t="s">
        <v>89</v>
      </c>
      <c r="F1022" s="7">
        <v>1320</v>
      </c>
      <c r="G1022" s="14" t="s">
        <v>53</v>
      </c>
      <c r="H1022" s="13" t="s">
        <v>54</v>
      </c>
      <c r="I1022" s="7" t="s">
        <v>75</v>
      </c>
      <c r="J1022" s="7" t="s">
        <v>76</v>
      </c>
      <c r="K1022" s="7" t="s">
        <v>84</v>
      </c>
      <c r="L1022" s="7">
        <v>27.2</v>
      </c>
      <c r="M1022" s="7" t="s">
        <v>86</v>
      </c>
      <c r="N1022" s="7">
        <v>76</v>
      </c>
      <c r="O1022" t="s">
        <v>7897</v>
      </c>
      <c r="P1022" s="7" t="s">
        <v>59</v>
      </c>
      <c r="Q1022" s="14" t="s">
        <v>59</v>
      </c>
      <c r="R1022" t="b">
        <v>0</v>
      </c>
      <c r="S1022" s="7">
        <v>1575</v>
      </c>
      <c r="T1022" s="7">
        <v>15.76</v>
      </c>
      <c r="U1022" s="7">
        <v>25.12</v>
      </c>
      <c r="V1022" s="7">
        <v>0.61686660000000004</v>
      </c>
      <c r="W1022" s="7">
        <v>2.8006600000000001</v>
      </c>
      <c r="X1022" s="7">
        <v>5.3</v>
      </c>
      <c r="Y1022" s="7">
        <v>3.16</v>
      </c>
      <c r="Z1022" s="14">
        <v>3.51</v>
      </c>
      <c r="AA1022" s="17">
        <v>5.2036600000000002E-2</v>
      </c>
      <c r="AB1022" s="3">
        <v>0.947963</v>
      </c>
      <c r="AC1022" s="14" t="s">
        <v>197</v>
      </c>
      <c r="AD1022" s="13">
        <v>6</v>
      </c>
      <c r="AE1022" s="14">
        <v>5</v>
      </c>
      <c r="AF1022" s="13">
        <v>5</v>
      </c>
      <c r="AG1022" s="7">
        <v>0</v>
      </c>
      <c r="AH1022" s="7">
        <v>5</v>
      </c>
      <c r="AI1022" s="7">
        <v>4</v>
      </c>
      <c r="AJ1022" s="7">
        <v>0</v>
      </c>
      <c r="AK1022" s="14">
        <v>4</v>
      </c>
      <c r="AL1022" s="13">
        <v>1</v>
      </c>
      <c r="AM1022" s="14">
        <v>1</v>
      </c>
      <c r="AN1022" s="7" t="s">
        <v>69</v>
      </c>
      <c r="AO1022" s="7" t="s">
        <v>74</v>
      </c>
      <c r="AP1022" s="7" t="s">
        <v>208</v>
      </c>
      <c r="AQ1022" s="7" t="s">
        <v>70</v>
      </c>
      <c r="AR1022" s="7" t="s">
        <v>62</v>
      </c>
      <c r="AS1022" s="7" t="s">
        <v>69</v>
      </c>
      <c r="AT1022" s="7" t="s">
        <v>70</v>
      </c>
      <c r="AU1022" s="7" t="s">
        <v>70</v>
      </c>
      <c r="AV1022" s="12">
        <v>0</v>
      </c>
      <c r="AW1022" s="12">
        <v>0</v>
      </c>
      <c r="AX1022" s="12">
        <v>0</v>
      </c>
      <c r="AY1022" s="12" t="s">
        <v>5797</v>
      </c>
      <c r="AZ1022" s="12" t="s">
        <v>5797</v>
      </c>
      <c r="BA1022" s="12">
        <v>0</v>
      </c>
      <c r="BB1022" s="12" t="s">
        <v>5797</v>
      </c>
      <c r="BC1022" s="12" t="s">
        <v>5797</v>
      </c>
    </row>
    <row r="1023" spans="1:55" x14ac:dyDescent="0.35">
      <c r="A1023" s="7" t="s">
        <v>2257</v>
      </c>
      <c r="B1023" s="7" t="s">
        <v>2258</v>
      </c>
      <c r="C1023" s="13" t="s">
        <v>51</v>
      </c>
      <c r="D1023" s="7">
        <v>300</v>
      </c>
      <c r="E1023" s="7" t="s">
        <v>89</v>
      </c>
      <c r="F1023" s="7">
        <v>1990</v>
      </c>
      <c r="G1023" s="14" t="s">
        <v>53</v>
      </c>
      <c r="H1023" s="13" t="s">
        <v>82</v>
      </c>
      <c r="I1023" s="7" t="s">
        <v>103</v>
      </c>
      <c r="J1023" s="7" t="s">
        <v>56</v>
      </c>
      <c r="K1023" s="7" t="s">
        <v>57</v>
      </c>
      <c r="L1023" s="7">
        <v>43.5</v>
      </c>
      <c r="M1023" s="7" t="s">
        <v>58</v>
      </c>
      <c r="N1023" s="7"/>
      <c r="O1023" t="s">
        <v>7833</v>
      </c>
      <c r="P1023" s="7" t="s">
        <v>59</v>
      </c>
      <c r="Q1023" s="14" t="s">
        <v>59</v>
      </c>
      <c r="R1023" t="b">
        <v>0</v>
      </c>
      <c r="S1023" s="7">
        <v>1102</v>
      </c>
      <c r="T1023" s="7">
        <v>12.64</v>
      </c>
      <c r="U1023" s="7">
        <v>21.1</v>
      </c>
      <c r="V1023" s="7">
        <v>0.55800000000000005</v>
      </c>
      <c r="W1023" s="7">
        <v>1.9842599999999999</v>
      </c>
      <c r="X1023" s="7">
        <v>5.3</v>
      </c>
      <c r="Y1023" s="7">
        <v>3.27</v>
      </c>
      <c r="Z1023" s="14">
        <v>3.69</v>
      </c>
      <c r="AA1023" s="17">
        <v>0.48849599999999999</v>
      </c>
      <c r="AB1023" s="3">
        <v>0.51150399999999996</v>
      </c>
      <c r="AC1023" s="14" t="s">
        <v>197</v>
      </c>
      <c r="AD1023" s="13">
        <v>6</v>
      </c>
      <c r="AE1023" s="14">
        <v>5</v>
      </c>
      <c r="AF1023" s="13">
        <v>5</v>
      </c>
      <c r="AG1023" s="7">
        <v>1</v>
      </c>
      <c r="AH1023" s="7">
        <v>4</v>
      </c>
      <c r="AI1023" s="7">
        <v>4</v>
      </c>
      <c r="AJ1023" s="7">
        <v>1</v>
      </c>
      <c r="AK1023" s="14">
        <v>3</v>
      </c>
      <c r="AL1023" s="13">
        <v>1</v>
      </c>
      <c r="AM1023" s="14">
        <v>1</v>
      </c>
      <c r="AN1023" s="7" t="s">
        <v>69</v>
      </c>
      <c r="AO1023" s="7" t="s">
        <v>62</v>
      </c>
      <c r="AP1023" s="7" t="s">
        <v>208</v>
      </c>
      <c r="AQ1023" s="7" t="s">
        <v>70</v>
      </c>
      <c r="AR1023" s="7" t="s">
        <v>63</v>
      </c>
      <c r="AS1023" s="7" t="s">
        <v>66</v>
      </c>
      <c r="AT1023" s="7" t="s">
        <v>70</v>
      </c>
      <c r="AU1023" s="7" t="s">
        <v>5797</v>
      </c>
      <c r="AV1023" s="12">
        <v>0</v>
      </c>
      <c r="AW1023" s="12">
        <v>0</v>
      </c>
      <c r="AX1023" s="12">
        <v>0</v>
      </c>
      <c r="AY1023" s="12">
        <v>1</v>
      </c>
      <c r="AZ1023" s="12">
        <v>1</v>
      </c>
      <c r="BA1023" s="12">
        <v>0</v>
      </c>
      <c r="BB1023" s="12" t="s">
        <v>5797</v>
      </c>
      <c r="BC1023" s="12" t="s">
        <v>5797</v>
      </c>
    </row>
    <row r="1024" spans="1:55" x14ac:dyDescent="0.35">
      <c r="A1024" s="7" t="s">
        <v>2259</v>
      </c>
      <c r="B1024" s="7" t="s">
        <v>2260</v>
      </c>
      <c r="C1024" s="13" t="s">
        <v>51</v>
      </c>
      <c r="D1024" s="7">
        <v>300</v>
      </c>
      <c r="E1024" s="7" t="s">
        <v>89</v>
      </c>
      <c r="F1024" s="7">
        <v>1830</v>
      </c>
      <c r="G1024" s="14" t="s">
        <v>53</v>
      </c>
      <c r="H1024" s="13" t="s">
        <v>54</v>
      </c>
      <c r="I1024" s="7" t="s">
        <v>136</v>
      </c>
      <c r="J1024" s="7" t="s">
        <v>56</v>
      </c>
      <c r="K1024" s="7" t="s">
        <v>57</v>
      </c>
      <c r="L1024" s="7">
        <v>41.8</v>
      </c>
      <c r="M1024" s="7" t="s">
        <v>58</v>
      </c>
      <c r="N1024" s="7"/>
      <c r="O1024" t="s">
        <v>7834</v>
      </c>
      <c r="P1024" s="7" t="s">
        <v>59</v>
      </c>
      <c r="Q1024" s="14" t="s">
        <v>59</v>
      </c>
      <c r="R1024" t="b">
        <v>0</v>
      </c>
      <c r="S1024" s="7">
        <v>1388</v>
      </c>
      <c r="T1024" s="7">
        <v>14.36</v>
      </c>
      <c r="U1024" s="7">
        <v>23.16</v>
      </c>
      <c r="V1024" s="7">
        <v>0.61026659999999999</v>
      </c>
      <c r="W1024" s="7">
        <v>2.4521000000000002</v>
      </c>
      <c r="X1024" s="7">
        <v>5.5</v>
      </c>
      <c r="Y1024" s="7">
        <v>2.6</v>
      </c>
      <c r="Z1024" s="14">
        <v>2.88</v>
      </c>
      <c r="AA1024" s="17">
        <v>0.44689699999999999</v>
      </c>
      <c r="AB1024" s="3">
        <v>0.55310300000000001</v>
      </c>
      <c r="AC1024" s="14" t="s">
        <v>197</v>
      </c>
      <c r="AD1024" s="13">
        <v>6</v>
      </c>
      <c r="AE1024" s="14">
        <v>5</v>
      </c>
      <c r="AF1024" s="13">
        <v>5</v>
      </c>
      <c r="AG1024" s="7">
        <v>2</v>
      </c>
      <c r="AH1024" s="7">
        <v>3</v>
      </c>
      <c r="AI1024" s="7">
        <v>4</v>
      </c>
      <c r="AJ1024" s="7">
        <v>2</v>
      </c>
      <c r="AK1024" s="14">
        <v>2</v>
      </c>
      <c r="AL1024" s="13">
        <v>1</v>
      </c>
      <c r="AM1024" s="14">
        <v>1</v>
      </c>
      <c r="AN1024" s="7" t="s">
        <v>69</v>
      </c>
      <c r="AO1024" s="7" t="s">
        <v>62</v>
      </c>
      <c r="AP1024" s="7" t="s">
        <v>62</v>
      </c>
      <c r="AQ1024" s="7" t="s">
        <v>5797</v>
      </c>
      <c r="AR1024" s="7" t="s">
        <v>63</v>
      </c>
      <c r="AS1024" s="7" t="s">
        <v>66</v>
      </c>
      <c r="AT1024" s="7" t="s">
        <v>70</v>
      </c>
      <c r="AU1024" s="7" t="s">
        <v>70</v>
      </c>
      <c r="AV1024" s="12">
        <v>0</v>
      </c>
      <c r="AW1024" s="12">
        <v>0</v>
      </c>
      <c r="AX1024" s="12">
        <v>0</v>
      </c>
      <c r="AY1024" s="12">
        <v>1</v>
      </c>
      <c r="AZ1024" s="12" t="s">
        <v>5797</v>
      </c>
      <c r="BA1024" s="12">
        <v>0</v>
      </c>
      <c r="BB1024" s="12" t="s">
        <v>5797</v>
      </c>
      <c r="BC1024" s="12" t="s">
        <v>5797</v>
      </c>
    </row>
    <row r="1025" spans="1:55" x14ac:dyDescent="0.35">
      <c r="A1025" s="7" t="s">
        <v>2261</v>
      </c>
      <c r="B1025" s="7" t="s">
        <v>2262</v>
      </c>
      <c r="C1025" s="13" t="s">
        <v>51</v>
      </c>
      <c r="D1025" s="7">
        <v>300</v>
      </c>
      <c r="E1025" s="7" t="s">
        <v>100</v>
      </c>
      <c r="F1025" s="7">
        <v>1800</v>
      </c>
      <c r="G1025" s="14" t="s">
        <v>53</v>
      </c>
      <c r="H1025" s="13" t="s">
        <v>54</v>
      </c>
      <c r="I1025" s="7" t="s">
        <v>75</v>
      </c>
      <c r="J1025" s="7" t="s">
        <v>76</v>
      </c>
      <c r="K1025" s="7" t="s">
        <v>57</v>
      </c>
      <c r="L1025" s="7">
        <v>27</v>
      </c>
      <c r="M1025" s="7" t="s">
        <v>86</v>
      </c>
      <c r="N1025" s="7">
        <v>31</v>
      </c>
      <c r="O1025" t="s">
        <v>7875</v>
      </c>
      <c r="P1025" s="7" t="s">
        <v>59</v>
      </c>
      <c r="Q1025" s="14" t="s">
        <v>56</v>
      </c>
      <c r="R1025" t="b">
        <v>0</v>
      </c>
      <c r="S1025" s="7">
        <v>505</v>
      </c>
      <c r="T1025" s="7">
        <v>15.88</v>
      </c>
      <c r="U1025" s="7">
        <v>31.18</v>
      </c>
      <c r="V1025" s="7">
        <v>1.3089999999999999</v>
      </c>
      <c r="W1025" s="7">
        <v>0.65026000000000006</v>
      </c>
      <c r="X1025" s="7"/>
      <c r="Y1025" s="7"/>
      <c r="Z1025" s="14"/>
      <c r="AA1025" s="17">
        <v>8.5069199999999998E-2</v>
      </c>
      <c r="AB1025" s="3">
        <v>0.91493100000000005</v>
      </c>
      <c r="AC1025" s="14" t="s">
        <v>197</v>
      </c>
      <c r="AD1025" s="13">
        <v>6</v>
      </c>
      <c r="AE1025" s="14">
        <v>5</v>
      </c>
      <c r="AF1025" s="13">
        <v>5</v>
      </c>
      <c r="AG1025" s="7">
        <v>3</v>
      </c>
      <c r="AH1025" s="7">
        <v>2</v>
      </c>
      <c r="AI1025" s="7">
        <v>4</v>
      </c>
      <c r="AJ1025" s="7">
        <v>3</v>
      </c>
      <c r="AK1025" s="14">
        <v>1</v>
      </c>
      <c r="AL1025" s="13">
        <v>1</v>
      </c>
      <c r="AM1025" s="14">
        <v>1</v>
      </c>
      <c r="AN1025" s="7" t="s">
        <v>69</v>
      </c>
      <c r="AO1025" s="7" t="s">
        <v>62</v>
      </c>
      <c r="AP1025" s="7" t="s">
        <v>62</v>
      </c>
      <c r="AQ1025" s="7" t="s">
        <v>70</v>
      </c>
      <c r="AR1025" s="7" t="s">
        <v>70</v>
      </c>
      <c r="AS1025" s="7" t="s">
        <v>66</v>
      </c>
      <c r="AT1025" s="7" t="s">
        <v>70</v>
      </c>
      <c r="AU1025" s="7" t="s">
        <v>70</v>
      </c>
      <c r="AV1025" s="12">
        <v>0</v>
      </c>
      <c r="AW1025" s="12">
        <v>0</v>
      </c>
      <c r="AX1025" s="12">
        <v>0</v>
      </c>
      <c r="AY1025" s="12">
        <v>1</v>
      </c>
      <c r="AZ1025" s="12">
        <v>1</v>
      </c>
      <c r="BA1025" s="12">
        <v>0</v>
      </c>
      <c r="BB1025" s="12">
        <v>0</v>
      </c>
      <c r="BC1025" s="12" t="s">
        <v>5797</v>
      </c>
    </row>
    <row r="1026" spans="1:55" x14ac:dyDescent="0.35">
      <c r="A1026" s="7" t="s">
        <v>2263</v>
      </c>
      <c r="B1026" s="7" t="s">
        <v>2264</v>
      </c>
      <c r="C1026" s="13" t="s">
        <v>51</v>
      </c>
      <c r="D1026" s="7">
        <v>300</v>
      </c>
      <c r="E1026" s="7" t="s">
        <v>100</v>
      </c>
      <c r="F1026" s="7">
        <v>1750</v>
      </c>
      <c r="G1026" s="14" t="s">
        <v>53</v>
      </c>
      <c r="H1026" s="13" t="s">
        <v>54</v>
      </c>
      <c r="I1026" s="7" t="s">
        <v>107</v>
      </c>
      <c r="J1026" s="7" t="s">
        <v>56</v>
      </c>
      <c r="K1026" s="7" t="s">
        <v>57</v>
      </c>
      <c r="L1026" s="7">
        <v>30</v>
      </c>
      <c r="M1026" s="7" t="s">
        <v>58</v>
      </c>
      <c r="N1026" s="7">
        <v>35</v>
      </c>
      <c r="O1026" t="s">
        <v>7875</v>
      </c>
      <c r="P1026" s="7" t="s">
        <v>59</v>
      </c>
      <c r="Q1026" s="14" t="s">
        <v>59</v>
      </c>
      <c r="R1026" t="b">
        <v>0</v>
      </c>
      <c r="S1026" s="7">
        <v>782</v>
      </c>
      <c r="T1026" s="7">
        <v>13.06</v>
      </c>
      <c r="U1026" s="7">
        <v>26.1</v>
      </c>
      <c r="V1026" s="7">
        <v>0.90046599999999999</v>
      </c>
      <c r="W1026" s="7">
        <v>1.05776</v>
      </c>
      <c r="X1026" s="7">
        <v>6.3</v>
      </c>
      <c r="Y1026" s="7">
        <v>4.38</v>
      </c>
      <c r="Z1026" s="14">
        <v>3.22</v>
      </c>
      <c r="AA1026" s="17">
        <v>3.5146499999999997E-2</v>
      </c>
      <c r="AB1026" s="3">
        <v>0.96485399999999999</v>
      </c>
      <c r="AC1026" s="14" t="s">
        <v>197</v>
      </c>
      <c r="AD1026" s="13">
        <v>6</v>
      </c>
      <c r="AE1026" s="14">
        <v>5</v>
      </c>
      <c r="AF1026" s="13">
        <v>5</v>
      </c>
      <c r="AG1026" s="7">
        <v>5</v>
      </c>
      <c r="AH1026" s="7">
        <v>0</v>
      </c>
      <c r="AI1026" s="7">
        <v>4</v>
      </c>
      <c r="AJ1026" s="7">
        <v>4</v>
      </c>
      <c r="AK1026" s="14">
        <v>0</v>
      </c>
      <c r="AL1026" s="13">
        <v>1</v>
      </c>
      <c r="AM1026" s="14">
        <v>1</v>
      </c>
      <c r="AN1026" s="7" t="s">
        <v>66</v>
      </c>
      <c r="AO1026" s="7" t="s">
        <v>62</v>
      </c>
      <c r="AP1026" s="7" t="s">
        <v>62</v>
      </c>
      <c r="AQ1026" s="7" t="s">
        <v>70</v>
      </c>
      <c r="AR1026" s="7" t="s">
        <v>70</v>
      </c>
      <c r="AS1026" s="7" t="s">
        <v>66</v>
      </c>
      <c r="AT1026" s="7" t="s">
        <v>5797</v>
      </c>
      <c r="AU1026" s="7" t="s">
        <v>70</v>
      </c>
      <c r="AV1026" s="12">
        <v>0</v>
      </c>
      <c r="AW1026" s="12">
        <v>0</v>
      </c>
      <c r="AX1026" s="12">
        <v>0</v>
      </c>
      <c r="AY1026" s="12">
        <v>1</v>
      </c>
      <c r="AZ1026" s="12">
        <v>1</v>
      </c>
      <c r="BA1026" s="12">
        <v>0</v>
      </c>
      <c r="BB1026" s="12" t="s">
        <v>5797</v>
      </c>
      <c r="BC1026" s="12">
        <v>0</v>
      </c>
    </row>
    <row r="1027" spans="1:55" x14ac:dyDescent="0.35">
      <c r="A1027" s="7" t="s">
        <v>2265</v>
      </c>
      <c r="B1027" s="7" t="s">
        <v>2266</v>
      </c>
      <c r="C1027" s="13" t="s">
        <v>51</v>
      </c>
      <c r="D1027" s="7">
        <v>300</v>
      </c>
      <c r="E1027" s="7" t="s">
        <v>100</v>
      </c>
      <c r="F1027" s="7">
        <v>1730</v>
      </c>
      <c r="G1027" s="14" t="s">
        <v>53</v>
      </c>
      <c r="H1027" s="13" t="s">
        <v>54</v>
      </c>
      <c r="I1027" s="7" t="s">
        <v>95</v>
      </c>
      <c r="J1027" s="7" t="s">
        <v>56</v>
      </c>
      <c r="K1027" s="7" t="s">
        <v>57</v>
      </c>
      <c r="L1027" s="7">
        <v>40.200000000000003</v>
      </c>
      <c r="M1027" s="7" t="s">
        <v>58</v>
      </c>
      <c r="N1027" s="7">
        <v>40</v>
      </c>
      <c r="O1027" t="s">
        <v>7875</v>
      </c>
      <c r="P1027" s="7" t="s">
        <v>59</v>
      </c>
      <c r="Q1027" s="14" t="s">
        <v>59</v>
      </c>
      <c r="R1027" t="b">
        <v>0</v>
      </c>
      <c r="S1027" s="7">
        <v>956</v>
      </c>
      <c r="T1027" s="7">
        <v>13.02</v>
      </c>
      <c r="U1027" s="7">
        <v>25.1</v>
      </c>
      <c r="V1027" s="7">
        <v>0.63133320000000004</v>
      </c>
      <c r="W1027" s="7">
        <v>1.43448</v>
      </c>
      <c r="X1027" s="7">
        <v>5.8</v>
      </c>
      <c r="Y1027" s="7">
        <v>4.46</v>
      </c>
      <c r="Z1027" s="14">
        <v>2.92</v>
      </c>
      <c r="AA1027" s="17">
        <v>5.7474400000000002E-2</v>
      </c>
      <c r="AB1027" s="3">
        <v>0.94252599999999997</v>
      </c>
      <c r="AC1027" s="14" t="s">
        <v>197</v>
      </c>
      <c r="AD1027" s="13">
        <v>6</v>
      </c>
      <c r="AE1027" s="14">
        <v>5</v>
      </c>
      <c r="AF1027" s="13">
        <v>5</v>
      </c>
      <c r="AG1027" s="7">
        <v>5</v>
      </c>
      <c r="AH1027" s="7">
        <v>0</v>
      </c>
      <c r="AI1027" s="7">
        <v>4</v>
      </c>
      <c r="AJ1027" s="7">
        <v>4</v>
      </c>
      <c r="AK1027" s="14">
        <v>0</v>
      </c>
      <c r="AL1027" s="13">
        <v>1</v>
      </c>
      <c r="AM1027" s="14">
        <v>1</v>
      </c>
      <c r="AN1027" s="7" t="s">
        <v>66</v>
      </c>
      <c r="AO1027" s="7" t="s">
        <v>62</v>
      </c>
      <c r="AP1027" s="7" t="s">
        <v>62</v>
      </c>
      <c r="AQ1027" s="7" t="s">
        <v>70</v>
      </c>
      <c r="AR1027" s="7" t="s">
        <v>70</v>
      </c>
      <c r="AS1027" s="7" t="s">
        <v>66</v>
      </c>
      <c r="AT1027" s="7" t="s">
        <v>70</v>
      </c>
      <c r="AU1027" s="7" t="s">
        <v>5797</v>
      </c>
      <c r="AV1027" s="12">
        <v>0</v>
      </c>
      <c r="AW1027" s="12">
        <v>0</v>
      </c>
      <c r="AX1027" s="12">
        <v>0</v>
      </c>
      <c r="AY1027" s="12">
        <v>1</v>
      </c>
      <c r="AZ1027" s="12">
        <v>1</v>
      </c>
      <c r="BA1027" s="12">
        <v>0</v>
      </c>
      <c r="BB1027" s="12" t="s">
        <v>5797</v>
      </c>
      <c r="BC1027" s="12">
        <v>0</v>
      </c>
    </row>
    <row r="1028" spans="1:55" x14ac:dyDescent="0.35">
      <c r="A1028" s="7" t="s">
        <v>2267</v>
      </c>
      <c r="B1028" s="7" t="s">
        <v>2268</v>
      </c>
      <c r="C1028" s="13" t="s">
        <v>51</v>
      </c>
      <c r="D1028" s="7">
        <v>300</v>
      </c>
      <c r="E1028" s="7" t="s">
        <v>100</v>
      </c>
      <c r="F1028" s="7">
        <v>2120</v>
      </c>
      <c r="G1028" s="14" t="s">
        <v>53</v>
      </c>
      <c r="H1028" s="13" t="s">
        <v>54</v>
      </c>
      <c r="I1028" s="7" t="s">
        <v>75</v>
      </c>
      <c r="J1028" s="7" t="s">
        <v>76</v>
      </c>
      <c r="K1028" s="7" t="s">
        <v>57</v>
      </c>
      <c r="L1028" s="7">
        <v>24</v>
      </c>
      <c r="M1028" s="7" t="s">
        <v>58</v>
      </c>
      <c r="N1028" s="7">
        <v>37</v>
      </c>
      <c r="O1028" t="s">
        <v>7875</v>
      </c>
      <c r="P1028" s="7" t="s">
        <v>59</v>
      </c>
      <c r="Q1028" s="14" t="s">
        <v>59</v>
      </c>
      <c r="R1028" t="b">
        <v>0</v>
      </c>
      <c r="S1028" s="7">
        <v>465</v>
      </c>
      <c r="T1028" s="7">
        <v>11</v>
      </c>
      <c r="U1028" s="7">
        <v>25.324999999999999</v>
      </c>
      <c r="V1028" s="7">
        <v>0.93925000000000003</v>
      </c>
      <c r="W1028" s="7">
        <v>0.75029999999999997</v>
      </c>
      <c r="X1028" s="7">
        <v>6.5</v>
      </c>
      <c r="Y1028" s="7">
        <v>6.14</v>
      </c>
      <c r="Z1028" s="14">
        <v>1.77</v>
      </c>
      <c r="AA1028" s="17">
        <v>1.4545799999999999E-2</v>
      </c>
      <c r="AB1028" s="3">
        <v>0.98545400000000005</v>
      </c>
      <c r="AC1028" s="14" t="s">
        <v>197</v>
      </c>
      <c r="AD1028" s="13">
        <v>6</v>
      </c>
      <c r="AE1028" s="14">
        <v>5</v>
      </c>
      <c r="AF1028" s="13">
        <v>5</v>
      </c>
      <c r="AG1028" s="7">
        <v>5</v>
      </c>
      <c r="AH1028" s="7">
        <v>0</v>
      </c>
      <c r="AI1028" s="7">
        <v>4</v>
      </c>
      <c r="AJ1028" s="7">
        <v>4</v>
      </c>
      <c r="AK1028" s="14">
        <v>0</v>
      </c>
      <c r="AL1028" s="13">
        <v>1</v>
      </c>
      <c r="AM1028" s="14">
        <v>1</v>
      </c>
      <c r="AN1028" s="7" t="s">
        <v>66</v>
      </c>
      <c r="AO1028" s="7" t="s">
        <v>62</v>
      </c>
      <c r="AP1028" s="7" t="s">
        <v>62</v>
      </c>
      <c r="AQ1028" s="7" t="s">
        <v>5797</v>
      </c>
      <c r="AR1028" s="7" t="s">
        <v>70</v>
      </c>
      <c r="AS1028" s="7" t="s">
        <v>66</v>
      </c>
      <c r="AT1028" s="7" t="s">
        <v>5797</v>
      </c>
      <c r="AU1028" s="7" t="s">
        <v>5797</v>
      </c>
      <c r="AV1028" s="12">
        <v>0</v>
      </c>
      <c r="AW1028" s="12">
        <v>0</v>
      </c>
      <c r="AX1028" s="12">
        <v>0</v>
      </c>
      <c r="AY1028" s="12">
        <v>1</v>
      </c>
      <c r="AZ1028" s="12">
        <v>1</v>
      </c>
      <c r="BA1028" s="12">
        <v>0</v>
      </c>
      <c r="BB1028" s="12" t="s">
        <v>5797</v>
      </c>
      <c r="BC1028" s="12" t="s">
        <v>5797</v>
      </c>
    </row>
    <row r="1029" spans="1:55" x14ac:dyDescent="0.35">
      <c r="A1029" s="7" t="s">
        <v>2269</v>
      </c>
      <c r="B1029" s="7" t="s">
        <v>2270</v>
      </c>
      <c r="C1029" s="13" t="s">
        <v>51</v>
      </c>
      <c r="D1029" s="7">
        <v>300</v>
      </c>
      <c r="E1029" s="7" t="s">
        <v>100</v>
      </c>
      <c r="F1029" s="7">
        <v>60</v>
      </c>
      <c r="G1029" s="14" t="s">
        <v>53</v>
      </c>
      <c r="H1029" s="13" t="s">
        <v>54</v>
      </c>
      <c r="I1029" s="7" t="s">
        <v>83</v>
      </c>
      <c r="J1029" s="7" t="s">
        <v>87</v>
      </c>
      <c r="K1029" s="7" t="s">
        <v>57</v>
      </c>
      <c r="L1029" s="7">
        <v>23</v>
      </c>
      <c r="M1029" s="7" t="s">
        <v>86</v>
      </c>
      <c r="N1029" s="7">
        <v>37</v>
      </c>
      <c r="O1029" t="s">
        <v>7875</v>
      </c>
      <c r="P1029" s="7" t="s">
        <v>59</v>
      </c>
      <c r="Q1029" s="14" t="s">
        <v>59</v>
      </c>
      <c r="R1029" t="b">
        <v>0</v>
      </c>
      <c r="S1029" s="7">
        <v>781</v>
      </c>
      <c r="T1029" s="7">
        <v>21.96</v>
      </c>
      <c r="U1029" s="7">
        <v>31.78</v>
      </c>
      <c r="V1029" s="7">
        <v>0.83360020000000001</v>
      </c>
      <c r="W1029" s="7">
        <v>1.11086</v>
      </c>
      <c r="X1029" s="7"/>
      <c r="Y1029" s="7"/>
      <c r="Z1029" s="14"/>
      <c r="AA1029" s="17">
        <v>8.2882700000000004E-3</v>
      </c>
      <c r="AB1029" s="3">
        <v>0.99171200000000004</v>
      </c>
      <c r="AC1029" s="14" t="s">
        <v>197</v>
      </c>
      <c r="AD1029" s="13">
        <v>6</v>
      </c>
      <c r="AE1029" s="14">
        <v>5</v>
      </c>
      <c r="AF1029" s="13">
        <v>5</v>
      </c>
      <c r="AG1029" s="7">
        <v>5</v>
      </c>
      <c r="AH1029" s="7">
        <v>0</v>
      </c>
      <c r="AI1029" s="7">
        <v>4</v>
      </c>
      <c r="AJ1029" s="7">
        <v>4</v>
      </c>
      <c r="AK1029" s="14">
        <v>0</v>
      </c>
      <c r="AL1029" s="13">
        <v>1</v>
      </c>
      <c r="AM1029" s="14">
        <v>1</v>
      </c>
      <c r="AN1029" s="7" t="s">
        <v>66</v>
      </c>
      <c r="AO1029" s="7" t="s">
        <v>62</v>
      </c>
      <c r="AP1029" s="7" t="s">
        <v>62</v>
      </c>
      <c r="AQ1029" s="7" t="s">
        <v>5797</v>
      </c>
      <c r="AR1029" s="7" t="s">
        <v>70</v>
      </c>
      <c r="AS1029" s="7" t="s">
        <v>66</v>
      </c>
      <c r="AT1029" s="7" t="s">
        <v>70</v>
      </c>
      <c r="AU1029" s="7" t="s">
        <v>70</v>
      </c>
      <c r="AV1029" s="12">
        <v>0</v>
      </c>
      <c r="AW1029" s="12">
        <v>0</v>
      </c>
      <c r="AX1029" s="12">
        <v>0</v>
      </c>
      <c r="AY1029" s="12">
        <v>1</v>
      </c>
      <c r="AZ1029" s="12">
        <v>1</v>
      </c>
      <c r="BA1029" s="12">
        <v>0</v>
      </c>
      <c r="BB1029" s="12" t="s">
        <v>5797</v>
      </c>
      <c r="BC1029" s="12" t="s">
        <v>5797</v>
      </c>
    </row>
    <row r="1030" spans="1:55" x14ac:dyDescent="0.35">
      <c r="A1030" s="7" t="s">
        <v>2271</v>
      </c>
      <c r="B1030" s="7" t="s">
        <v>2272</v>
      </c>
      <c r="C1030" s="13" t="s">
        <v>51</v>
      </c>
      <c r="D1030" s="7">
        <v>300</v>
      </c>
      <c r="E1030" s="7" t="s">
        <v>139</v>
      </c>
      <c r="F1030" s="7"/>
      <c r="G1030" s="14" t="s">
        <v>53</v>
      </c>
      <c r="H1030" s="13" t="s">
        <v>54</v>
      </c>
      <c r="I1030" s="7" t="s">
        <v>75</v>
      </c>
      <c r="J1030" s="7" t="s">
        <v>76</v>
      </c>
      <c r="K1030" s="7" t="s">
        <v>57</v>
      </c>
      <c r="L1030" s="7">
        <v>19</v>
      </c>
      <c r="M1030" s="7" t="s">
        <v>86</v>
      </c>
      <c r="N1030" s="7">
        <v>35</v>
      </c>
      <c r="O1030" t="s">
        <v>7875</v>
      </c>
      <c r="P1030" s="7" t="s">
        <v>59</v>
      </c>
      <c r="Q1030" s="14" t="s">
        <v>56</v>
      </c>
      <c r="R1030" t="b">
        <v>0</v>
      </c>
      <c r="S1030" s="7">
        <v>1437</v>
      </c>
      <c r="T1030" s="7">
        <v>12.52</v>
      </c>
      <c r="U1030" s="7">
        <v>23.9</v>
      </c>
      <c r="V1030" s="7">
        <v>0.5578668</v>
      </c>
      <c r="W1030" s="7">
        <v>2.1819999999999999</v>
      </c>
      <c r="X1030" s="7">
        <v>6</v>
      </c>
      <c r="Y1030" s="7">
        <v>3.41</v>
      </c>
      <c r="Z1030" s="14">
        <v>2.9</v>
      </c>
      <c r="AA1030" s="17">
        <v>0.13256999999999999</v>
      </c>
      <c r="AB1030" s="3">
        <v>0.86743000000000003</v>
      </c>
      <c r="AC1030" s="14" t="s">
        <v>197</v>
      </c>
      <c r="AD1030" s="13">
        <v>6</v>
      </c>
      <c r="AE1030" s="14">
        <v>5</v>
      </c>
      <c r="AF1030" s="13">
        <v>5</v>
      </c>
      <c r="AG1030" s="7">
        <v>2</v>
      </c>
      <c r="AH1030" s="7">
        <v>3</v>
      </c>
      <c r="AI1030" s="7">
        <v>4</v>
      </c>
      <c r="AJ1030" s="7">
        <v>2</v>
      </c>
      <c r="AK1030" s="14">
        <v>2</v>
      </c>
      <c r="AL1030" s="13">
        <v>1</v>
      </c>
      <c r="AM1030" s="14">
        <v>1</v>
      </c>
      <c r="AN1030" s="7" t="s">
        <v>69</v>
      </c>
      <c r="AO1030" s="7" t="s">
        <v>62</v>
      </c>
      <c r="AP1030" s="7" t="s">
        <v>208</v>
      </c>
      <c r="AQ1030" s="7" t="s">
        <v>70</v>
      </c>
      <c r="AR1030" s="7" t="s">
        <v>70</v>
      </c>
      <c r="AS1030" s="7" t="s">
        <v>66</v>
      </c>
      <c r="AT1030" s="7" t="s">
        <v>70</v>
      </c>
      <c r="AU1030" s="7" t="s">
        <v>5797</v>
      </c>
      <c r="AV1030" s="12">
        <v>0</v>
      </c>
      <c r="AW1030" s="12">
        <v>0</v>
      </c>
      <c r="AX1030" s="12">
        <v>0</v>
      </c>
      <c r="AY1030" s="12">
        <v>1</v>
      </c>
      <c r="AZ1030" s="12">
        <v>1</v>
      </c>
      <c r="BA1030" s="12">
        <v>0</v>
      </c>
      <c r="BB1030" s="12">
        <v>0</v>
      </c>
      <c r="BC1030" s="12" t="s">
        <v>5797</v>
      </c>
    </row>
    <row r="1031" spans="1:55" x14ac:dyDescent="0.35">
      <c r="A1031" s="7" t="s">
        <v>2273</v>
      </c>
      <c r="B1031" s="7" t="s">
        <v>2274</v>
      </c>
      <c r="C1031" s="13" t="s">
        <v>51</v>
      </c>
      <c r="D1031" s="7">
        <v>300</v>
      </c>
      <c r="E1031" s="7" t="s">
        <v>101</v>
      </c>
      <c r="F1031" s="7"/>
      <c r="G1031" s="14" t="s">
        <v>53</v>
      </c>
      <c r="H1031" s="13" t="s">
        <v>54</v>
      </c>
      <c r="I1031" s="7" t="s">
        <v>92</v>
      </c>
      <c r="J1031" s="7" t="s">
        <v>56</v>
      </c>
      <c r="K1031" s="7" t="s">
        <v>57</v>
      </c>
      <c r="L1031" s="7">
        <v>23</v>
      </c>
      <c r="M1031" s="7" t="s">
        <v>85</v>
      </c>
      <c r="N1031" s="7">
        <v>45</v>
      </c>
      <c r="O1031" t="s">
        <v>7833</v>
      </c>
      <c r="P1031" s="7" t="s">
        <v>59</v>
      </c>
      <c r="Q1031" s="14" t="s">
        <v>59</v>
      </c>
      <c r="R1031" t="b">
        <v>0</v>
      </c>
      <c r="S1031" s="7">
        <v>133</v>
      </c>
      <c r="T1031" s="7">
        <v>8.5666700000000002</v>
      </c>
      <c r="U1031" s="7">
        <v>21.466670000000001</v>
      </c>
      <c r="V1031" s="7">
        <v>0.94700133333333325</v>
      </c>
      <c r="W1031" s="7">
        <v>0.2980666666666667</v>
      </c>
      <c r="X1031" s="7"/>
      <c r="Y1031" s="7"/>
      <c r="Z1031" s="14"/>
      <c r="AA1031" s="17">
        <v>1E-4</v>
      </c>
      <c r="AB1031" s="3">
        <v>0.99990000000000001</v>
      </c>
      <c r="AC1031" s="14" t="s">
        <v>197</v>
      </c>
      <c r="AD1031" s="13">
        <v>6</v>
      </c>
      <c r="AE1031" s="14">
        <v>5</v>
      </c>
      <c r="AF1031" s="13">
        <v>5</v>
      </c>
      <c r="AG1031" s="7">
        <v>3</v>
      </c>
      <c r="AH1031" s="7">
        <v>2</v>
      </c>
      <c r="AI1031" s="7">
        <v>4</v>
      </c>
      <c r="AJ1031" s="7">
        <v>2</v>
      </c>
      <c r="AK1031" s="14">
        <v>2</v>
      </c>
      <c r="AL1031" s="13">
        <v>1</v>
      </c>
      <c r="AM1031" s="14">
        <v>1</v>
      </c>
      <c r="AN1031" s="7" t="s">
        <v>66</v>
      </c>
      <c r="AO1031" s="7" t="s">
        <v>62</v>
      </c>
      <c r="AP1031" s="7" t="s">
        <v>208</v>
      </c>
      <c r="AQ1031" s="7" t="s">
        <v>70</v>
      </c>
      <c r="AR1031" s="7" t="s">
        <v>63</v>
      </c>
      <c r="AS1031" s="7" t="s">
        <v>66</v>
      </c>
      <c r="AT1031" s="7" t="s">
        <v>70</v>
      </c>
      <c r="AU1031" s="7" t="s">
        <v>70</v>
      </c>
      <c r="AV1031" s="12">
        <v>0</v>
      </c>
      <c r="AW1031" s="12">
        <v>0</v>
      </c>
      <c r="AX1031" s="12">
        <v>0</v>
      </c>
      <c r="AY1031" s="12">
        <v>1</v>
      </c>
      <c r="AZ1031" s="12">
        <v>1</v>
      </c>
      <c r="BA1031" s="12">
        <v>0</v>
      </c>
      <c r="BB1031" s="12" t="s">
        <v>5797</v>
      </c>
      <c r="BC1031" s="12" t="s">
        <v>5797</v>
      </c>
    </row>
    <row r="1032" spans="1:55" x14ac:dyDescent="0.35">
      <c r="A1032" s="7" t="s">
        <v>2275</v>
      </c>
      <c r="B1032" s="7" t="s">
        <v>2276</v>
      </c>
      <c r="C1032" s="13" t="s">
        <v>51</v>
      </c>
      <c r="D1032" s="7">
        <v>300</v>
      </c>
      <c r="E1032" s="7" t="s">
        <v>139</v>
      </c>
      <c r="F1032" s="7"/>
      <c r="G1032" s="14" t="s">
        <v>53</v>
      </c>
      <c r="H1032" s="13" t="s">
        <v>54</v>
      </c>
      <c r="I1032" s="7" t="s">
        <v>75</v>
      </c>
      <c r="J1032" s="7" t="s">
        <v>76</v>
      </c>
      <c r="K1032" s="7" t="s">
        <v>57</v>
      </c>
      <c r="L1032" s="7">
        <v>36</v>
      </c>
      <c r="M1032" s="7" t="s">
        <v>58</v>
      </c>
      <c r="N1032" s="7">
        <v>45</v>
      </c>
      <c r="O1032" t="s">
        <v>7833</v>
      </c>
      <c r="P1032" s="7" t="s">
        <v>59</v>
      </c>
      <c r="Q1032" s="14" t="s">
        <v>56</v>
      </c>
      <c r="R1032" t="b">
        <v>0</v>
      </c>
      <c r="S1032" s="7">
        <v>1438</v>
      </c>
      <c r="T1032" s="7">
        <v>12.5</v>
      </c>
      <c r="U1032" s="7">
        <v>23.96</v>
      </c>
      <c r="V1032" s="7">
        <v>0.5578668</v>
      </c>
      <c r="W1032" s="7">
        <v>2.1922600000000001</v>
      </c>
      <c r="X1032" s="7">
        <v>5.9</v>
      </c>
      <c r="Y1032" s="7">
        <v>3.41</v>
      </c>
      <c r="Z1032" s="14">
        <v>3.15</v>
      </c>
      <c r="AA1032" s="17">
        <v>0.24490700000000001</v>
      </c>
      <c r="AB1032" s="3">
        <v>0.75509300000000001</v>
      </c>
      <c r="AC1032" s="14" t="s">
        <v>197</v>
      </c>
      <c r="AD1032" s="13">
        <v>6</v>
      </c>
      <c r="AE1032" s="14">
        <v>5</v>
      </c>
      <c r="AF1032" s="13">
        <v>5</v>
      </c>
      <c r="AG1032" s="7">
        <v>0</v>
      </c>
      <c r="AH1032" s="7">
        <v>5</v>
      </c>
      <c r="AI1032" s="7">
        <v>4</v>
      </c>
      <c r="AJ1032" s="7">
        <v>0</v>
      </c>
      <c r="AK1032" s="14">
        <v>4</v>
      </c>
      <c r="AL1032" s="13">
        <v>1</v>
      </c>
      <c r="AM1032" s="14">
        <v>1</v>
      </c>
      <c r="AN1032" s="7" t="s">
        <v>69</v>
      </c>
      <c r="AO1032" s="7" t="s">
        <v>74</v>
      </c>
      <c r="AP1032" s="7" t="s">
        <v>208</v>
      </c>
      <c r="AQ1032" s="7" t="s">
        <v>70</v>
      </c>
      <c r="AR1032" s="7" t="s">
        <v>63</v>
      </c>
      <c r="AS1032" s="7" t="s">
        <v>66</v>
      </c>
      <c r="AT1032" s="7" t="s">
        <v>70</v>
      </c>
      <c r="AU1032" s="7" t="s">
        <v>70</v>
      </c>
      <c r="AV1032" s="12">
        <v>0</v>
      </c>
      <c r="AW1032" s="12">
        <v>0</v>
      </c>
      <c r="AX1032" s="12">
        <v>0</v>
      </c>
      <c r="AY1032" s="12">
        <v>1</v>
      </c>
      <c r="AZ1032" s="12">
        <v>1</v>
      </c>
      <c r="BA1032" s="12">
        <v>0</v>
      </c>
      <c r="BB1032" s="12" t="s">
        <v>5797</v>
      </c>
      <c r="BC1032" s="12" t="s">
        <v>5797</v>
      </c>
    </row>
    <row r="1033" spans="1:55" x14ac:dyDescent="0.35">
      <c r="A1033" s="7" t="s">
        <v>2277</v>
      </c>
      <c r="B1033" s="7" t="s">
        <v>2278</v>
      </c>
      <c r="C1033" s="13" t="s">
        <v>51</v>
      </c>
      <c r="D1033" s="7">
        <v>300</v>
      </c>
      <c r="E1033" s="7" t="s">
        <v>139</v>
      </c>
      <c r="F1033" s="7"/>
      <c r="G1033" s="14" t="s">
        <v>53</v>
      </c>
      <c r="H1033" s="13" t="s">
        <v>54</v>
      </c>
      <c r="I1033" s="7" t="s">
        <v>75</v>
      </c>
      <c r="J1033" s="7" t="s">
        <v>76</v>
      </c>
      <c r="K1033" s="7" t="s">
        <v>57</v>
      </c>
      <c r="L1033" s="7">
        <v>44</v>
      </c>
      <c r="M1033" s="7" t="s">
        <v>58</v>
      </c>
      <c r="N1033" s="7">
        <v>45</v>
      </c>
      <c r="O1033" t="s">
        <v>7875</v>
      </c>
      <c r="P1033" s="7" t="s">
        <v>59</v>
      </c>
      <c r="Q1033" s="14" t="s">
        <v>59</v>
      </c>
      <c r="R1033" t="b">
        <v>0</v>
      </c>
      <c r="S1033" s="7">
        <v>901</v>
      </c>
      <c r="T1033" s="7">
        <v>8.7799999999999994</v>
      </c>
      <c r="U1033" s="7">
        <v>21.02</v>
      </c>
      <c r="V1033" s="7">
        <v>0.43586659999999999</v>
      </c>
      <c r="W1033" s="7">
        <v>1.4357</v>
      </c>
      <c r="X1033" s="7">
        <v>6.3</v>
      </c>
      <c r="Y1033" s="7"/>
      <c r="Z1033" s="14">
        <v>3.22</v>
      </c>
      <c r="AA1033" s="17">
        <v>0.14602100000000001</v>
      </c>
      <c r="AB1033" s="3">
        <v>0.85397900000000004</v>
      </c>
      <c r="AC1033" s="14" t="s">
        <v>197</v>
      </c>
      <c r="AD1033" s="13">
        <v>6</v>
      </c>
      <c r="AE1033" s="14">
        <v>5</v>
      </c>
      <c r="AF1033" s="13">
        <v>5</v>
      </c>
      <c r="AG1033" s="7">
        <v>3</v>
      </c>
      <c r="AH1033" s="7">
        <v>2</v>
      </c>
      <c r="AI1033" s="7">
        <v>4</v>
      </c>
      <c r="AJ1033" s="7">
        <v>3</v>
      </c>
      <c r="AK1033" s="14">
        <v>1</v>
      </c>
      <c r="AL1033" s="13">
        <v>1</v>
      </c>
      <c r="AM1033" s="14">
        <v>1</v>
      </c>
      <c r="AN1033" s="7" t="s">
        <v>69</v>
      </c>
      <c r="AO1033" s="7" t="s">
        <v>62</v>
      </c>
      <c r="AP1033" s="7" t="s">
        <v>62</v>
      </c>
      <c r="AQ1033" s="7" t="s">
        <v>70</v>
      </c>
      <c r="AR1033" s="7" t="s">
        <v>70</v>
      </c>
      <c r="AS1033" s="7" t="s">
        <v>66</v>
      </c>
      <c r="AT1033" s="7" t="s">
        <v>70</v>
      </c>
      <c r="AU1033" s="7" t="s">
        <v>5797</v>
      </c>
      <c r="AV1033" s="12">
        <v>0</v>
      </c>
      <c r="AW1033" s="12">
        <v>0</v>
      </c>
      <c r="AX1033" s="12">
        <v>0</v>
      </c>
      <c r="AY1033" s="12">
        <v>1</v>
      </c>
      <c r="AZ1033" s="12">
        <v>1</v>
      </c>
      <c r="BA1033" s="12">
        <v>0</v>
      </c>
      <c r="BB1033" s="12">
        <v>0</v>
      </c>
      <c r="BC1033" s="12">
        <v>0</v>
      </c>
    </row>
    <row r="1034" spans="1:55" x14ac:dyDescent="0.35">
      <c r="A1034" s="7" t="s">
        <v>2279</v>
      </c>
      <c r="B1034" s="7" t="s">
        <v>2280</v>
      </c>
      <c r="C1034" s="13" t="s">
        <v>51</v>
      </c>
      <c r="D1034" s="7">
        <v>300</v>
      </c>
      <c r="E1034" s="7" t="s">
        <v>139</v>
      </c>
      <c r="F1034" s="7"/>
      <c r="G1034" s="14" t="s">
        <v>53</v>
      </c>
      <c r="H1034" s="13" t="s">
        <v>54</v>
      </c>
      <c r="I1034" s="7" t="s">
        <v>75</v>
      </c>
      <c r="J1034" s="7" t="s">
        <v>76</v>
      </c>
      <c r="K1034" s="7" t="s">
        <v>57</v>
      </c>
      <c r="L1034" s="7">
        <v>38</v>
      </c>
      <c r="M1034" s="7" t="s">
        <v>58</v>
      </c>
      <c r="N1034" s="7">
        <v>45</v>
      </c>
      <c r="O1034" t="s">
        <v>7875</v>
      </c>
      <c r="P1034" s="7" t="s">
        <v>59</v>
      </c>
      <c r="Q1034" s="14" t="s">
        <v>56</v>
      </c>
      <c r="R1034" t="b">
        <v>0</v>
      </c>
      <c r="S1034" s="7">
        <v>1051</v>
      </c>
      <c r="T1034" s="7">
        <v>7.76</v>
      </c>
      <c r="U1034" s="7">
        <v>19.22</v>
      </c>
      <c r="V1034" s="7">
        <v>0.42199999999999999</v>
      </c>
      <c r="W1034" s="7">
        <v>1.7312799999999999</v>
      </c>
      <c r="X1034" s="7">
        <v>6</v>
      </c>
      <c r="Y1034" s="7">
        <v>4.04</v>
      </c>
      <c r="Z1034" s="14">
        <v>2.4900000000000002</v>
      </c>
      <c r="AA1034" s="17">
        <v>0.11738999999999999</v>
      </c>
      <c r="AB1034" s="3">
        <v>0.88261000000000001</v>
      </c>
      <c r="AC1034" s="14" t="s">
        <v>197</v>
      </c>
      <c r="AD1034" s="13">
        <v>6</v>
      </c>
      <c r="AE1034" s="14">
        <v>5</v>
      </c>
      <c r="AF1034" s="13">
        <v>5</v>
      </c>
      <c r="AG1034" s="7">
        <v>1</v>
      </c>
      <c r="AH1034" s="7">
        <v>4</v>
      </c>
      <c r="AI1034" s="7">
        <v>4</v>
      </c>
      <c r="AJ1034" s="7">
        <v>1</v>
      </c>
      <c r="AK1034" s="14">
        <v>3</v>
      </c>
      <c r="AL1034" s="13">
        <v>1</v>
      </c>
      <c r="AM1034" s="14">
        <v>1</v>
      </c>
      <c r="AN1034" s="7" t="s">
        <v>69</v>
      </c>
      <c r="AO1034" s="7" t="s">
        <v>62</v>
      </c>
      <c r="AP1034" s="7" t="s">
        <v>208</v>
      </c>
      <c r="AQ1034" s="7" t="s">
        <v>70</v>
      </c>
      <c r="AR1034" s="7" t="s">
        <v>63</v>
      </c>
      <c r="AS1034" s="7" t="s">
        <v>5797</v>
      </c>
      <c r="AT1034" s="7" t="s">
        <v>70</v>
      </c>
      <c r="AU1034" s="7" t="s">
        <v>70</v>
      </c>
      <c r="AV1034" s="12">
        <v>0</v>
      </c>
      <c r="AW1034" s="12">
        <v>0</v>
      </c>
      <c r="AX1034" s="12">
        <v>0</v>
      </c>
      <c r="AY1034" s="12">
        <v>1</v>
      </c>
      <c r="AZ1034" s="12">
        <v>1</v>
      </c>
      <c r="BA1034" s="12">
        <v>0</v>
      </c>
      <c r="BB1034" s="12" t="s">
        <v>5797</v>
      </c>
      <c r="BC1034" s="12" t="s">
        <v>5797</v>
      </c>
    </row>
    <row r="1035" spans="1:55" x14ac:dyDescent="0.35">
      <c r="A1035" s="7" t="s">
        <v>2281</v>
      </c>
      <c r="B1035" s="7" t="s">
        <v>2282</v>
      </c>
      <c r="C1035" s="13" t="s">
        <v>51</v>
      </c>
      <c r="D1035" s="7">
        <v>300</v>
      </c>
      <c r="E1035" s="7" t="s">
        <v>158</v>
      </c>
      <c r="F1035" s="7"/>
      <c r="G1035" s="14" t="s">
        <v>53</v>
      </c>
      <c r="H1035" s="13" t="s">
        <v>54</v>
      </c>
      <c r="I1035" s="7" t="s">
        <v>75</v>
      </c>
      <c r="J1035" s="7" t="s">
        <v>87</v>
      </c>
      <c r="K1035" s="7" t="s">
        <v>57</v>
      </c>
      <c r="L1035" s="7">
        <v>18</v>
      </c>
      <c r="M1035" s="7" t="s">
        <v>109</v>
      </c>
      <c r="N1035" s="7">
        <v>42</v>
      </c>
      <c r="O1035" t="s">
        <v>7875</v>
      </c>
      <c r="P1035" s="7" t="s">
        <v>113</v>
      </c>
      <c r="Q1035" s="14" t="s">
        <v>113</v>
      </c>
      <c r="R1035" t="b">
        <v>0</v>
      </c>
      <c r="S1035" s="7">
        <v>1948</v>
      </c>
      <c r="T1035" s="7">
        <v>17.46</v>
      </c>
      <c r="U1035" s="7">
        <v>28.7</v>
      </c>
      <c r="V1035" s="7">
        <v>0.5262</v>
      </c>
      <c r="W1035" s="7">
        <v>2.9474999999999998</v>
      </c>
      <c r="X1035" s="7">
        <v>5.3</v>
      </c>
      <c r="Y1035" s="7">
        <v>3.23</v>
      </c>
      <c r="Z1035" s="14">
        <v>3.58</v>
      </c>
      <c r="AA1035" s="17">
        <v>1E-4</v>
      </c>
      <c r="AB1035" s="3">
        <v>0.99990000000000001</v>
      </c>
      <c r="AC1035" s="14" t="s">
        <v>197</v>
      </c>
      <c r="AD1035" s="13">
        <v>6</v>
      </c>
      <c r="AE1035" s="14">
        <v>5</v>
      </c>
      <c r="AF1035" s="13">
        <v>5</v>
      </c>
      <c r="AG1035" s="7">
        <v>3</v>
      </c>
      <c r="AH1035" s="7">
        <v>2</v>
      </c>
      <c r="AI1035" s="7">
        <v>4</v>
      </c>
      <c r="AJ1035" s="7">
        <v>2</v>
      </c>
      <c r="AK1035" s="14">
        <v>2</v>
      </c>
      <c r="AL1035" s="13">
        <v>1</v>
      </c>
      <c r="AM1035" s="14">
        <v>1</v>
      </c>
      <c r="AN1035" s="7" t="s">
        <v>66</v>
      </c>
      <c r="AO1035" s="7" t="s">
        <v>62</v>
      </c>
      <c r="AP1035" s="7" t="s">
        <v>208</v>
      </c>
      <c r="AQ1035" s="7" t="s">
        <v>70</v>
      </c>
      <c r="AR1035" s="7" t="s">
        <v>63</v>
      </c>
      <c r="AS1035" s="7" t="s">
        <v>5797</v>
      </c>
      <c r="AT1035" s="7" t="s">
        <v>70</v>
      </c>
      <c r="AU1035" s="7" t="s">
        <v>70</v>
      </c>
      <c r="AV1035" s="12">
        <v>0</v>
      </c>
      <c r="AW1035" s="12">
        <v>0</v>
      </c>
      <c r="AX1035" s="12">
        <v>0</v>
      </c>
      <c r="AY1035" s="12" t="s">
        <v>5797</v>
      </c>
      <c r="AZ1035" s="12">
        <v>1</v>
      </c>
      <c r="BA1035" s="12">
        <v>0</v>
      </c>
      <c r="BB1035" s="12" t="s">
        <v>5797</v>
      </c>
      <c r="BC1035" s="12" t="s">
        <v>5797</v>
      </c>
    </row>
    <row r="1036" spans="1:55" x14ac:dyDescent="0.35">
      <c r="A1036" s="7" t="s">
        <v>2283</v>
      </c>
      <c r="B1036" s="7" t="s">
        <v>2284</v>
      </c>
      <c r="C1036" s="13" t="s">
        <v>51</v>
      </c>
      <c r="D1036" s="7">
        <v>300</v>
      </c>
      <c r="E1036" s="7" t="s">
        <v>126</v>
      </c>
      <c r="F1036" s="7"/>
      <c r="G1036" s="14" t="s">
        <v>53</v>
      </c>
      <c r="H1036" s="13" t="s">
        <v>54</v>
      </c>
      <c r="I1036" s="7" t="s">
        <v>118</v>
      </c>
      <c r="J1036" s="7" t="s">
        <v>56</v>
      </c>
      <c r="K1036" s="7" t="s">
        <v>84</v>
      </c>
      <c r="L1036" s="7">
        <v>42.2</v>
      </c>
      <c r="M1036" s="7" t="s">
        <v>58</v>
      </c>
      <c r="N1036" s="7"/>
      <c r="O1036" t="s">
        <v>7833</v>
      </c>
      <c r="P1036" s="7" t="s">
        <v>59</v>
      </c>
      <c r="Q1036" s="14" t="s">
        <v>59</v>
      </c>
      <c r="R1036" t="b">
        <v>0</v>
      </c>
      <c r="S1036" s="7">
        <v>723</v>
      </c>
      <c r="T1036" s="7">
        <v>13.8</v>
      </c>
      <c r="U1036" s="7">
        <v>23.3</v>
      </c>
      <c r="V1036" s="7">
        <v>0.47526639999999998</v>
      </c>
      <c r="W1036" s="7">
        <v>1.45574</v>
      </c>
      <c r="X1036" s="7">
        <v>5.4</v>
      </c>
      <c r="Y1036" s="7">
        <v>3.29</v>
      </c>
      <c r="Z1036" s="14">
        <v>3.22</v>
      </c>
      <c r="AA1036" s="17">
        <v>0.126995</v>
      </c>
      <c r="AB1036" s="3">
        <v>0.87300500000000003</v>
      </c>
      <c r="AC1036" s="14" t="s">
        <v>197</v>
      </c>
      <c r="AD1036" s="13">
        <v>6</v>
      </c>
      <c r="AE1036" s="14">
        <v>5</v>
      </c>
      <c r="AF1036" s="13">
        <v>5</v>
      </c>
      <c r="AG1036" s="7">
        <v>0</v>
      </c>
      <c r="AH1036" s="7">
        <v>5</v>
      </c>
      <c r="AI1036" s="7">
        <v>4</v>
      </c>
      <c r="AJ1036" s="7">
        <v>0</v>
      </c>
      <c r="AK1036" s="14">
        <v>4</v>
      </c>
      <c r="AL1036" s="13">
        <v>1</v>
      </c>
      <c r="AM1036" s="14">
        <v>1</v>
      </c>
      <c r="AN1036" s="7" t="s">
        <v>69</v>
      </c>
      <c r="AO1036" s="7" t="s">
        <v>74</v>
      </c>
      <c r="AP1036" s="7" t="s">
        <v>208</v>
      </c>
      <c r="AQ1036" s="7" t="s">
        <v>70</v>
      </c>
      <c r="AR1036" s="7" t="s">
        <v>63</v>
      </c>
      <c r="AS1036" s="7" t="s">
        <v>66</v>
      </c>
      <c r="AT1036" s="7" t="s">
        <v>70</v>
      </c>
      <c r="AU1036" s="7" t="s">
        <v>70</v>
      </c>
      <c r="AV1036" s="12">
        <v>0</v>
      </c>
      <c r="AW1036" s="12">
        <v>0</v>
      </c>
      <c r="AX1036" s="12">
        <v>0</v>
      </c>
      <c r="AY1036" s="12">
        <v>1</v>
      </c>
      <c r="AZ1036" s="12" t="s">
        <v>5797</v>
      </c>
      <c r="BA1036" s="12">
        <v>0</v>
      </c>
      <c r="BB1036" s="12" t="s">
        <v>5797</v>
      </c>
      <c r="BC1036" s="12" t="s">
        <v>5797</v>
      </c>
    </row>
    <row r="1037" spans="1:55" x14ac:dyDescent="0.35">
      <c r="A1037" s="7" t="s">
        <v>2285</v>
      </c>
      <c r="B1037" s="7" t="s">
        <v>2286</v>
      </c>
      <c r="C1037" s="13" t="s">
        <v>51</v>
      </c>
      <c r="D1037" s="7">
        <v>300</v>
      </c>
      <c r="E1037" s="7" t="s">
        <v>116</v>
      </c>
      <c r="F1037" s="7"/>
      <c r="G1037" s="14" t="s">
        <v>53</v>
      </c>
      <c r="H1037" s="13" t="s">
        <v>54</v>
      </c>
      <c r="I1037" s="7" t="s">
        <v>75</v>
      </c>
      <c r="J1037" s="7" t="s">
        <v>56</v>
      </c>
      <c r="K1037" s="7" t="s">
        <v>57</v>
      </c>
      <c r="L1037" s="7">
        <v>27</v>
      </c>
      <c r="M1037" s="7" t="s">
        <v>109</v>
      </c>
      <c r="N1037" s="7">
        <v>37</v>
      </c>
      <c r="O1037" t="s">
        <v>7881</v>
      </c>
      <c r="P1037" s="7" t="s">
        <v>59</v>
      </c>
      <c r="Q1037" s="14" t="s">
        <v>59</v>
      </c>
      <c r="R1037" t="b">
        <v>0</v>
      </c>
      <c r="S1037" s="7">
        <v>1633</v>
      </c>
      <c r="T1037" s="7">
        <v>17.78</v>
      </c>
      <c r="U1037" s="7">
        <v>26.96</v>
      </c>
      <c r="V1037" s="7">
        <v>0.58733340000000001</v>
      </c>
      <c r="W1037" s="7">
        <v>2.4442599999999999</v>
      </c>
      <c r="X1037" s="7">
        <v>5.8</v>
      </c>
      <c r="Y1037" s="7">
        <v>2.8</v>
      </c>
      <c r="Z1037" s="14">
        <v>3.9</v>
      </c>
      <c r="AA1037" s="17">
        <v>0.124699</v>
      </c>
      <c r="AB1037" s="3">
        <v>0.875301</v>
      </c>
      <c r="AC1037" s="14" t="s">
        <v>197</v>
      </c>
      <c r="AD1037" s="13">
        <v>6</v>
      </c>
      <c r="AE1037" s="14">
        <v>5</v>
      </c>
      <c r="AF1037" s="13">
        <v>5</v>
      </c>
      <c r="AG1037" s="7">
        <v>3</v>
      </c>
      <c r="AH1037" s="7">
        <v>2</v>
      </c>
      <c r="AI1037" s="7">
        <v>4</v>
      </c>
      <c r="AJ1037" s="7">
        <v>2</v>
      </c>
      <c r="AK1037" s="14">
        <v>2</v>
      </c>
      <c r="AL1037" s="13">
        <v>1</v>
      </c>
      <c r="AM1037" s="14">
        <v>1</v>
      </c>
      <c r="AN1037" s="7" t="s">
        <v>66</v>
      </c>
      <c r="AO1037" s="7" t="s">
        <v>74</v>
      </c>
      <c r="AP1037" s="7" t="s">
        <v>62</v>
      </c>
      <c r="AQ1037" s="7" t="s">
        <v>70</v>
      </c>
      <c r="AR1037" s="7" t="s">
        <v>63</v>
      </c>
      <c r="AS1037" s="7" t="s">
        <v>66</v>
      </c>
      <c r="AT1037" s="7" t="s">
        <v>70</v>
      </c>
      <c r="AU1037" s="7" t="s">
        <v>70</v>
      </c>
      <c r="AV1037" s="12" t="s">
        <v>5797</v>
      </c>
      <c r="AW1037" s="12">
        <v>0</v>
      </c>
      <c r="AX1037" s="12">
        <v>0</v>
      </c>
      <c r="AY1037" s="12">
        <v>1</v>
      </c>
      <c r="AZ1037" s="12">
        <v>1</v>
      </c>
      <c r="BA1037" s="12">
        <v>0</v>
      </c>
      <c r="BB1037" s="12">
        <v>0</v>
      </c>
      <c r="BC1037" s="12" t="s">
        <v>5797</v>
      </c>
    </row>
    <row r="1038" spans="1:55" x14ac:dyDescent="0.35">
      <c r="A1038" s="7" t="s">
        <v>2287</v>
      </c>
      <c r="B1038" s="7" t="s">
        <v>2288</v>
      </c>
      <c r="C1038" s="13" t="s">
        <v>51</v>
      </c>
      <c r="D1038" s="7">
        <v>300</v>
      </c>
      <c r="E1038" s="7" t="s">
        <v>100</v>
      </c>
      <c r="F1038" s="7">
        <v>1572</v>
      </c>
      <c r="G1038" s="14" t="s">
        <v>53</v>
      </c>
      <c r="H1038" s="13" t="s">
        <v>54</v>
      </c>
      <c r="I1038" s="7" t="s">
        <v>118</v>
      </c>
      <c r="J1038" s="7" t="s">
        <v>56</v>
      </c>
      <c r="K1038" s="7" t="s">
        <v>57</v>
      </c>
      <c r="L1038" s="7">
        <v>46</v>
      </c>
      <c r="M1038" s="7" t="s">
        <v>58</v>
      </c>
      <c r="N1038" s="7">
        <v>48</v>
      </c>
      <c r="O1038" t="s">
        <v>7875</v>
      </c>
      <c r="P1038" s="7" t="s">
        <v>59</v>
      </c>
      <c r="Q1038" s="14" t="s">
        <v>56</v>
      </c>
      <c r="R1038" t="b">
        <v>0</v>
      </c>
      <c r="S1038" s="7">
        <v>536</v>
      </c>
      <c r="T1038" s="7">
        <v>15.36</v>
      </c>
      <c r="U1038" s="7">
        <v>30.2</v>
      </c>
      <c r="V1038" s="7">
        <v>1.353934</v>
      </c>
      <c r="W1038" s="7">
        <v>0.69598000000000004</v>
      </c>
      <c r="X1038" s="7"/>
      <c r="Y1038" s="7">
        <v>4.2699999999999996</v>
      </c>
      <c r="Z1038" s="14"/>
      <c r="AA1038" s="17">
        <v>6.9882E-2</v>
      </c>
      <c r="AB1038" s="3">
        <v>0.930118</v>
      </c>
      <c r="AC1038" s="14" t="s">
        <v>197</v>
      </c>
      <c r="AD1038" s="13">
        <v>6</v>
      </c>
      <c r="AE1038" s="14">
        <v>5</v>
      </c>
      <c r="AF1038" s="13">
        <v>5</v>
      </c>
      <c r="AG1038" s="7">
        <v>3</v>
      </c>
      <c r="AH1038" s="7">
        <v>2</v>
      </c>
      <c r="AI1038" s="7">
        <v>4</v>
      </c>
      <c r="AJ1038" s="7">
        <v>3</v>
      </c>
      <c r="AK1038" s="14">
        <v>1</v>
      </c>
      <c r="AL1038" s="13">
        <v>1</v>
      </c>
      <c r="AM1038" s="14">
        <v>1</v>
      </c>
      <c r="AN1038" s="7" t="s">
        <v>69</v>
      </c>
      <c r="AO1038" s="7" t="s">
        <v>62</v>
      </c>
      <c r="AP1038" s="7" t="s">
        <v>62</v>
      </c>
      <c r="AQ1038" s="7" t="s">
        <v>70</v>
      </c>
      <c r="AR1038" s="7" t="s">
        <v>70</v>
      </c>
      <c r="AS1038" s="7" t="s">
        <v>5797</v>
      </c>
      <c r="AT1038" s="7" t="s">
        <v>70</v>
      </c>
      <c r="AU1038" s="7" t="s">
        <v>5797</v>
      </c>
      <c r="AV1038" s="12">
        <v>0</v>
      </c>
      <c r="AW1038" s="12">
        <v>0</v>
      </c>
      <c r="AX1038" s="12">
        <v>0</v>
      </c>
      <c r="AY1038" s="12">
        <v>1</v>
      </c>
      <c r="AZ1038" s="12">
        <v>1</v>
      </c>
      <c r="BA1038" s="12">
        <v>0</v>
      </c>
      <c r="BB1038" s="12">
        <v>0</v>
      </c>
      <c r="BC1038" s="12">
        <v>0</v>
      </c>
    </row>
    <row r="1039" spans="1:55" x14ac:dyDescent="0.35">
      <c r="A1039" s="7" t="s">
        <v>2289</v>
      </c>
      <c r="B1039" s="7" t="s">
        <v>2290</v>
      </c>
      <c r="C1039" s="13" t="s">
        <v>51</v>
      </c>
      <c r="D1039" s="7">
        <v>300</v>
      </c>
      <c r="E1039" s="7" t="s">
        <v>100</v>
      </c>
      <c r="F1039" s="7">
        <v>530</v>
      </c>
      <c r="G1039" s="14" t="s">
        <v>53</v>
      </c>
      <c r="H1039" s="13" t="s">
        <v>82</v>
      </c>
      <c r="I1039" s="7" t="s">
        <v>117</v>
      </c>
      <c r="J1039" s="7" t="s">
        <v>76</v>
      </c>
      <c r="K1039" s="7" t="s">
        <v>84</v>
      </c>
      <c r="L1039" s="7">
        <v>22.9</v>
      </c>
      <c r="M1039" s="7" t="s">
        <v>58</v>
      </c>
      <c r="N1039" s="7">
        <v>49</v>
      </c>
      <c r="O1039" t="s">
        <v>7875</v>
      </c>
      <c r="P1039" s="7" t="s">
        <v>59</v>
      </c>
      <c r="Q1039" s="14" t="s">
        <v>59</v>
      </c>
      <c r="R1039" t="b">
        <v>0</v>
      </c>
      <c r="S1039" s="7">
        <v>943</v>
      </c>
      <c r="T1039" s="7">
        <v>20.059999999999999</v>
      </c>
      <c r="U1039" s="7">
        <v>31.18</v>
      </c>
      <c r="V1039" s="7">
        <v>1.0694006</v>
      </c>
      <c r="W1039" s="7">
        <v>1.2624</v>
      </c>
      <c r="X1039" s="7">
        <v>6.2</v>
      </c>
      <c r="Y1039" s="7">
        <v>4.54</v>
      </c>
      <c r="Z1039" s="14">
        <v>2.94</v>
      </c>
      <c r="AA1039" s="17">
        <v>0.111503</v>
      </c>
      <c r="AB1039" s="3">
        <v>0.88849699999999998</v>
      </c>
      <c r="AC1039" s="14" t="s">
        <v>197</v>
      </c>
      <c r="AD1039" s="13">
        <v>6</v>
      </c>
      <c r="AE1039" s="14">
        <v>5</v>
      </c>
      <c r="AF1039" s="13">
        <v>5</v>
      </c>
      <c r="AG1039" s="7">
        <v>5</v>
      </c>
      <c r="AH1039" s="7">
        <v>0</v>
      </c>
      <c r="AI1039" s="7">
        <v>4</v>
      </c>
      <c r="AJ1039" s="7">
        <v>4</v>
      </c>
      <c r="AK1039" s="14">
        <v>0</v>
      </c>
      <c r="AL1039" s="13">
        <v>1</v>
      </c>
      <c r="AM1039" s="14">
        <v>1</v>
      </c>
      <c r="AN1039" s="7" t="s">
        <v>66</v>
      </c>
      <c r="AO1039" s="7" t="s">
        <v>62</v>
      </c>
      <c r="AP1039" s="7" t="s">
        <v>62</v>
      </c>
      <c r="AQ1039" s="7" t="s">
        <v>70</v>
      </c>
      <c r="AR1039" s="7" t="s">
        <v>70</v>
      </c>
      <c r="AS1039" s="7" t="s">
        <v>66</v>
      </c>
      <c r="AT1039" s="7" t="s">
        <v>70</v>
      </c>
      <c r="AU1039" s="7" t="s">
        <v>5797</v>
      </c>
      <c r="AV1039" s="12">
        <v>0</v>
      </c>
      <c r="AW1039" s="12">
        <v>0</v>
      </c>
      <c r="AX1039" s="12">
        <v>0</v>
      </c>
      <c r="AY1039" s="12" t="s">
        <v>5797</v>
      </c>
      <c r="AZ1039" s="12">
        <v>1</v>
      </c>
      <c r="BA1039" s="12">
        <v>0</v>
      </c>
      <c r="BB1039" s="12" t="s">
        <v>5797</v>
      </c>
      <c r="BC1039" s="12" t="s">
        <v>5797</v>
      </c>
    </row>
    <row r="1040" spans="1:55" x14ac:dyDescent="0.35">
      <c r="A1040" s="7" t="s">
        <v>2291</v>
      </c>
      <c r="B1040" s="7" t="s">
        <v>2292</v>
      </c>
      <c r="C1040" s="13" t="s">
        <v>51</v>
      </c>
      <c r="D1040" s="7">
        <v>300</v>
      </c>
      <c r="E1040" s="7" t="s">
        <v>100</v>
      </c>
      <c r="F1040" s="7">
        <v>1676</v>
      </c>
      <c r="G1040" s="14" t="s">
        <v>53</v>
      </c>
      <c r="H1040" s="13" t="s">
        <v>54</v>
      </c>
      <c r="I1040" s="7" t="s">
        <v>117</v>
      </c>
      <c r="J1040" s="7" t="s">
        <v>56</v>
      </c>
      <c r="K1040" s="7" t="s">
        <v>57</v>
      </c>
      <c r="L1040" s="7">
        <v>38</v>
      </c>
      <c r="M1040" s="7" t="s">
        <v>58</v>
      </c>
      <c r="N1040" s="7"/>
      <c r="O1040" t="s">
        <v>7875</v>
      </c>
      <c r="P1040" s="7" t="s">
        <v>59</v>
      </c>
      <c r="Q1040" s="14" t="s">
        <v>59</v>
      </c>
      <c r="R1040" t="b">
        <v>0</v>
      </c>
      <c r="S1040" s="7">
        <v>608</v>
      </c>
      <c r="T1040" s="7">
        <v>14.86</v>
      </c>
      <c r="U1040" s="7">
        <v>27.44</v>
      </c>
      <c r="V1040" s="7">
        <v>1.131534</v>
      </c>
      <c r="W1040" s="7">
        <v>0.81606000000000001</v>
      </c>
      <c r="X1040" s="7">
        <v>6.9</v>
      </c>
      <c r="Y1040" s="7">
        <v>4.84</v>
      </c>
      <c r="Z1040" s="14">
        <v>2.5</v>
      </c>
      <c r="AA1040" s="17">
        <v>7.3911400000000002E-2</v>
      </c>
      <c r="AB1040" s="3">
        <v>0.92608900000000005</v>
      </c>
      <c r="AC1040" s="14" t="s">
        <v>197</v>
      </c>
      <c r="AD1040" s="13">
        <v>6</v>
      </c>
      <c r="AE1040" s="14">
        <v>5</v>
      </c>
      <c r="AF1040" s="13">
        <v>5</v>
      </c>
      <c r="AG1040" s="7">
        <v>4</v>
      </c>
      <c r="AH1040" s="7">
        <v>1</v>
      </c>
      <c r="AI1040" s="7">
        <v>4</v>
      </c>
      <c r="AJ1040" s="7">
        <v>3</v>
      </c>
      <c r="AK1040" s="14">
        <v>1</v>
      </c>
      <c r="AL1040" s="13">
        <v>1</v>
      </c>
      <c r="AM1040" s="14">
        <v>1</v>
      </c>
      <c r="AN1040" s="7" t="s">
        <v>66</v>
      </c>
      <c r="AO1040" s="7" t="s">
        <v>62</v>
      </c>
      <c r="AP1040" s="7" t="s">
        <v>62</v>
      </c>
      <c r="AQ1040" s="7" t="s">
        <v>70</v>
      </c>
      <c r="AR1040" s="7" t="s">
        <v>63</v>
      </c>
      <c r="AS1040" s="7" t="s">
        <v>66</v>
      </c>
      <c r="AT1040" s="7" t="s">
        <v>70</v>
      </c>
      <c r="AU1040" s="7" t="s">
        <v>70</v>
      </c>
      <c r="AV1040" s="12">
        <v>0</v>
      </c>
      <c r="AW1040" s="12">
        <v>0</v>
      </c>
      <c r="AX1040" s="12">
        <v>0</v>
      </c>
      <c r="AY1040" s="12">
        <v>1</v>
      </c>
      <c r="AZ1040" s="12">
        <v>1</v>
      </c>
      <c r="BA1040" s="12">
        <v>0</v>
      </c>
      <c r="BB1040" s="12" t="s">
        <v>5797</v>
      </c>
      <c r="BC1040" s="12">
        <v>0</v>
      </c>
    </row>
    <row r="1041" spans="1:55" x14ac:dyDescent="0.35">
      <c r="A1041" s="7" t="s">
        <v>2293</v>
      </c>
      <c r="B1041" s="7" t="s">
        <v>2294</v>
      </c>
      <c r="C1041" s="13" t="s">
        <v>51</v>
      </c>
      <c r="D1041" s="7">
        <v>300</v>
      </c>
      <c r="E1041" s="7" t="s">
        <v>100</v>
      </c>
      <c r="F1041" s="7">
        <v>1660</v>
      </c>
      <c r="G1041" s="14" t="s">
        <v>53</v>
      </c>
      <c r="H1041" s="13" t="s">
        <v>54</v>
      </c>
      <c r="I1041" s="7" t="s">
        <v>96</v>
      </c>
      <c r="J1041" s="7" t="s">
        <v>76</v>
      </c>
      <c r="K1041" s="7" t="s">
        <v>57</v>
      </c>
      <c r="L1041" s="7">
        <v>23</v>
      </c>
      <c r="M1041" s="7" t="s">
        <v>58</v>
      </c>
      <c r="N1041" s="7"/>
      <c r="O1041" t="s">
        <v>7923</v>
      </c>
      <c r="P1041" s="7" t="s">
        <v>77</v>
      </c>
      <c r="Q1041" s="14" t="s">
        <v>59</v>
      </c>
      <c r="R1041" t="b">
        <v>0</v>
      </c>
      <c r="S1041" s="7">
        <v>918</v>
      </c>
      <c r="T1041" s="7">
        <v>13.76</v>
      </c>
      <c r="U1041" s="7">
        <v>25.48</v>
      </c>
      <c r="V1041" s="7">
        <v>0.69166680000000003</v>
      </c>
      <c r="W1041" s="7">
        <v>1.3411599999999999</v>
      </c>
      <c r="X1041" s="7">
        <v>6.1</v>
      </c>
      <c r="Y1041" s="7">
        <v>4.3499999999999996</v>
      </c>
      <c r="Z1041" s="14">
        <v>3.15</v>
      </c>
      <c r="AA1041" s="17">
        <v>8.1458000000000003E-2</v>
      </c>
      <c r="AB1041" s="3">
        <v>0.91854199999999997</v>
      </c>
      <c r="AC1041" s="14" t="s">
        <v>197</v>
      </c>
      <c r="AD1041" s="13">
        <v>6</v>
      </c>
      <c r="AE1041" s="14">
        <v>5</v>
      </c>
      <c r="AF1041" s="13">
        <v>5</v>
      </c>
      <c r="AG1041" s="7">
        <v>5</v>
      </c>
      <c r="AH1041" s="7">
        <v>0</v>
      </c>
      <c r="AI1041" s="7">
        <v>4</v>
      </c>
      <c r="AJ1041" s="7">
        <v>4</v>
      </c>
      <c r="AK1041" s="14">
        <v>0</v>
      </c>
      <c r="AL1041" s="13">
        <v>1</v>
      </c>
      <c r="AM1041" s="14">
        <v>1</v>
      </c>
      <c r="AN1041" s="7" t="s">
        <v>66</v>
      </c>
      <c r="AO1041" s="7" t="s">
        <v>62</v>
      </c>
      <c r="AP1041" s="7" t="s">
        <v>62</v>
      </c>
      <c r="AQ1041" s="7" t="s">
        <v>5797</v>
      </c>
      <c r="AR1041" s="7" t="s">
        <v>70</v>
      </c>
      <c r="AS1041" s="7" t="s">
        <v>5797</v>
      </c>
      <c r="AT1041" s="7" t="s">
        <v>70</v>
      </c>
      <c r="AU1041" s="7" t="s">
        <v>70</v>
      </c>
      <c r="AV1041" s="12">
        <v>0</v>
      </c>
      <c r="AW1041" s="12">
        <v>0</v>
      </c>
      <c r="AX1041" s="12">
        <v>0</v>
      </c>
      <c r="AY1041" s="12" t="s">
        <v>5797</v>
      </c>
      <c r="AZ1041" s="12">
        <v>1</v>
      </c>
      <c r="BA1041" s="12">
        <v>0</v>
      </c>
      <c r="BB1041" s="12">
        <v>0</v>
      </c>
      <c r="BC1041" s="12">
        <v>0</v>
      </c>
    </row>
    <row r="1042" spans="1:55" x14ac:dyDescent="0.35">
      <c r="A1042" s="7" t="s">
        <v>2295</v>
      </c>
      <c r="B1042" s="7" t="s">
        <v>2296</v>
      </c>
      <c r="C1042" s="13" t="s">
        <v>51</v>
      </c>
      <c r="D1042" s="7">
        <v>300</v>
      </c>
      <c r="E1042" s="7" t="s">
        <v>100</v>
      </c>
      <c r="F1042" s="7"/>
      <c r="G1042" s="14" t="s">
        <v>53</v>
      </c>
      <c r="H1042" s="13" t="s">
        <v>54</v>
      </c>
      <c r="I1042" s="7" t="s">
        <v>117</v>
      </c>
      <c r="J1042" s="7" t="s">
        <v>56</v>
      </c>
      <c r="K1042" s="7" t="s">
        <v>57</v>
      </c>
      <c r="L1042" s="7">
        <v>41</v>
      </c>
      <c r="M1042" s="7" t="s">
        <v>86</v>
      </c>
      <c r="N1042" s="7">
        <v>53</v>
      </c>
      <c r="O1042" t="s">
        <v>7923</v>
      </c>
      <c r="P1042" s="7" t="s">
        <v>59</v>
      </c>
      <c r="Q1042" s="14" t="s">
        <v>56</v>
      </c>
      <c r="R1042" t="b">
        <v>0</v>
      </c>
      <c r="S1042" s="7">
        <v>1016</v>
      </c>
      <c r="T1042" s="7">
        <v>10.54</v>
      </c>
      <c r="U1042" s="7">
        <v>21.74</v>
      </c>
      <c r="V1042" s="7">
        <v>0.51853340000000003</v>
      </c>
      <c r="W1042" s="7">
        <v>1.62856</v>
      </c>
      <c r="X1042" s="7">
        <v>6.2</v>
      </c>
      <c r="Y1042" s="7">
        <v>4.1500000000000004</v>
      </c>
      <c r="Z1042" s="14">
        <v>2.83</v>
      </c>
      <c r="AA1042" s="17">
        <v>5.6777899999999999E-2</v>
      </c>
      <c r="AB1042" s="3">
        <v>0.943222</v>
      </c>
      <c r="AC1042" s="14" t="s">
        <v>197</v>
      </c>
      <c r="AD1042" s="13">
        <v>6</v>
      </c>
      <c r="AE1042" s="14">
        <v>5</v>
      </c>
      <c r="AF1042" s="13">
        <v>5</v>
      </c>
      <c r="AG1042" s="7">
        <v>5</v>
      </c>
      <c r="AH1042" s="7">
        <v>0</v>
      </c>
      <c r="AI1042" s="7">
        <v>4</v>
      </c>
      <c r="AJ1042" s="7">
        <v>4</v>
      </c>
      <c r="AK1042" s="14">
        <v>0</v>
      </c>
      <c r="AL1042" s="13">
        <v>1</v>
      </c>
      <c r="AM1042" s="14">
        <v>1</v>
      </c>
      <c r="AN1042" s="7" t="s">
        <v>66</v>
      </c>
      <c r="AO1042" s="7" t="s">
        <v>62</v>
      </c>
      <c r="AP1042" s="7" t="s">
        <v>62</v>
      </c>
      <c r="AQ1042" s="7" t="s">
        <v>5797</v>
      </c>
      <c r="AR1042" s="7" t="s">
        <v>70</v>
      </c>
      <c r="AS1042" s="7" t="s">
        <v>66</v>
      </c>
      <c r="AT1042" s="7" t="s">
        <v>70</v>
      </c>
      <c r="AU1042" s="7" t="s">
        <v>5797</v>
      </c>
      <c r="AV1042" s="12">
        <v>0</v>
      </c>
      <c r="AW1042" s="12">
        <v>0</v>
      </c>
      <c r="AX1042" s="12">
        <v>0</v>
      </c>
      <c r="AY1042" s="12">
        <v>1</v>
      </c>
      <c r="AZ1042" s="12">
        <v>1</v>
      </c>
      <c r="BA1042" s="12">
        <v>0</v>
      </c>
      <c r="BB1042" s="12" t="s">
        <v>5797</v>
      </c>
      <c r="BC1042" s="12">
        <v>0</v>
      </c>
    </row>
    <row r="1043" spans="1:55" x14ac:dyDescent="0.35">
      <c r="A1043" s="7" t="s">
        <v>2297</v>
      </c>
      <c r="B1043" s="7" t="s">
        <v>2298</v>
      </c>
      <c r="C1043" s="13" t="s">
        <v>51</v>
      </c>
      <c r="D1043" s="7">
        <v>300</v>
      </c>
      <c r="E1043" s="7" t="s">
        <v>101</v>
      </c>
      <c r="F1043" s="7"/>
      <c r="G1043" s="14" t="s">
        <v>53</v>
      </c>
      <c r="H1043" s="13" t="s">
        <v>54</v>
      </c>
      <c r="I1043" s="7" t="s">
        <v>92</v>
      </c>
      <c r="J1043" s="7" t="s">
        <v>87</v>
      </c>
      <c r="K1043" s="7" t="s">
        <v>57</v>
      </c>
      <c r="L1043" s="7">
        <v>19</v>
      </c>
      <c r="M1043" s="7" t="s">
        <v>58</v>
      </c>
      <c r="N1043" s="7">
        <v>36</v>
      </c>
      <c r="O1043" t="s">
        <v>7875</v>
      </c>
      <c r="P1043" s="7" t="s">
        <v>59</v>
      </c>
      <c r="Q1043" s="14" t="s">
        <v>59</v>
      </c>
      <c r="R1043" t="b">
        <v>0</v>
      </c>
      <c r="S1043" s="7">
        <v>129</v>
      </c>
      <c r="T1043" s="7">
        <v>10.466670000000001</v>
      </c>
      <c r="U1043" s="7">
        <v>22.533329999999999</v>
      </c>
      <c r="V1043" s="7">
        <v>0.82333433333333339</v>
      </c>
      <c r="W1043" s="7">
        <v>0.31063333333333332</v>
      </c>
      <c r="X1043" s="7"/>
      <c r="Y1043" s="7"/>
      <c r="Z1043" s="14"/>
      <c r="AA1043" s="17">
        <v>5.1293299999999997E-3</v>
      </c>
      <c r="AB1043" s="3">
        <v>0.99487099999999995</v>
      </c>
      <c r="AC1043" s="14" t="s">
        <v>197</v>
      </c>
      <c r="AD1043" s="13">
        <v>6</v>
      </c>
      <c r="AE1043" s="14">
        <v>5</v>
      </c>
      <c r="AF1043" s="13">
        <v>4</v>
      </c>
      <c r="AG1043" s="7">
        <v>3</v>
      </c>
      <c r="AH1043" s="7">
        <v>1</v>
      </c>
      <c r="AI1043" s="7">
        <v>3</v>
      </c>
      <c r="AJ1043" s="7">
        <v>2</v>
      </c>
      <c r="AK1043" s="14">
        <v>1</v>
      </c>
      <c r="AL1043" s="13">
        <v>2</v>
      </c>
      <c r="AM1043" s="14">
        <v>2</v>
      </c>
      <c r="AN1043" s="7" t="s">
        <v>66</v>
      </c>
      <c r="AO1043" s="7" t="s">
        <v>62</v>
      </c>
      <c r="AP1043" s="7" t="s">
        <v>208</v>
      </c>
      <c r="AQ1043" s="7" t="s">
        <v>70</v>
      </c>
      <c r="AR1043" s="7" t="s">
        <v>62</v>
      </c>
      <c r="AS1043" s="7" t="s">
        <v>5797</v>
      </c>
      <c r="AT1043" s="7" t="s">
        <v>70</v>
      </c>
      <c r="AU1043" s="7" t="s">
        <v>70</v>
      </c>
      <c r="AV1043" s="12">
        <v>0</v>
      </c>
      <c r="AW1043" s="12">
        <v>0</v>
      </c>
      <c r="AX1043" s="12">
        <v>0</v>
      </c>
      <c r="AY1043" s="12">
        <v>1</v>
      </c>
      <c r="AZ1043" s="12">
        <v>1</v>
      </c>
      <c r="BA1043" s="12">
        <v>0</v>
      </c>
      <c r="BB1043" s="12" t="s">
        <v>5797</v>
      </c>
      <c r="BC1043" s="12">
        <v>1</v>
      </c>
    </row>
    <row r="1044" spans="1:55" x14ac:dyDescent="0.35">
      <c r="A1044" s="7" t="s">
        <v>2299</v>
      </c>
      <c r="B1044" s="7" t="s">
        <v>2300</v>
      </c>
      <c r="C1044" s="13" t="s">
        <v>51</v>
      </c>
      <c r="D1044" s="7">
        <v>300</v>
      </c>
      <c r="E1044" s="7" t="s">
        <v>78</v>
      </c>
      <c r="F1044" s="7"/>
      <c r="G1044" s="14" t="s">
        <v>53</v>
      </c>
      <c r="H1044" s="13" t="s">
        <v>54</v>
      </c>
      <c r="I1044" s="7" t="s">
        <v>92</v>
      </c>
      <c r="J1044" s="7" t="s">
        <v>56</v>
      </c>
      <c r="K1044" s="7" t="s">
        <v>84</v>
      </c>
      <c r="L1044" s="7">
        <v>47</v>
      </c>
      <c r="M1044" s="7" t="s">
        <v>58</v>
      </c>
      <c r="N1044" s="7">
        <v>33</v>
      </c>
      <c r="O1044" t="s">
        <v>7875</v>
      </c>
      <c r="P1044" s="7" t="s">
        <v>59</v>
      </c>
      <c r="Q1044" s="14" t="s">
        <v>59</v>
      </c>
      <c r="R1044" t="b">
        <v>0</v>
      </c>
      <c r="S1044" s="7">
        <v>401</v>
      </c>
      <c r="T1044" s="7">
        <v>9.4</v>
      </c>
      <c r="U1044" s="7">
        <v>18.83333</v>
      </c>
      <c r="V1044" s="7">
        <v>0.50977799999999995</v>
      </c>
      <c r="W1044" s="7">
        <v>1.8686666666666669</v>
      </c>
      <c r="X1044" s="7">
        <v>6.7</v>
      </c>
      <c r="Y1044" s="7">
        <v>2.63</v>
      </c>
      <c r="Z1044" s="14">
        <v>3.8</v>
      </c>
      <c r="AA1044" s="17">
        <v>0.10942399999999999</v>
      </c>
      <c r="AB1044" s="3">
        <v>0.89057600000000003</v>
      </c>
      <c r="AC1044" s="14" t="s">
        <v>197</v>
      </c>
      <c r="AD1044" s="13">
        <v>6</v>
      </c>
      <c r="AE1044" s="14">
        <v>5</v>
      </c>
      <c r="AF1044" s="13">
        <v>4</v>
      </c>
      <c r="AG1044" s="7">
        <v>4</v>
      </c>
      <c r="AH1044" s="7">
        <v>0</v>
      </c>
      <c r="AI1044" s="7">
        <v>3</v>
      </c>
      <c r="AJ1044" s="7">
        <v>3</v>
      </c>
      <c r="AK1044" s="14">
        <v>0</v>
      </c>
      <c r="AL1044" s="13">
        <v>2</v>
      </c>
      <c r="AM1044" s="14">
        <v>2</v>
      </c>
      <c r="AN1044" s="7" t="s">
        <v>66</v>
      </c>
      <c r="AO1044" s="7" t="s">
        <v>62</v>
      </c>
      <c r="AP1044" s="7" t="s">
        <v>62</v>
      </c>
      <c r="AQ1044" s="7" t="s">
        <v>5797</v>
      </c>
      <c r="AR1044" s="7" t="s">
        <v>62</v>
      </c>
      <c r="AS1044" s="7" t="s">
        <v>66</v>
      </c>
      <c r="AT1044" s="7" t="s">
        <v>5797</v>
      </c>
      <c r="AU1044" s="7" t="s">
        <v>5797</v>
      </c>
      <c r="AV1044" s="12">
        <v>0</v>
      </c>
      <c r="AW1044" s="12">
        <v>0</v>
      </c>
      <c r="AX1044" s="12">
        <v>0</v>
      </c>
      <c r="AY1044" s="12">
        <v>1</v>
      </c>
      <c r="AZ1044" s="12" t="s">
        <v>5797</v>
      </c>
      <c r="BA1044" s="12">
        <v>0</v>
      </c>
      <c r="BB1044" s="12" t="s">
        <v>5797</v>
      </c>
      <c r="BC1044" s="12">
        <v>1</v>
      </c>
    </row>
    <row r="1045" spans="1:55" x14ac:dyDescent="0.35">
      <c r="A1045" s="7" t="s">
        <v>2301</v>
      </c>
      <c r="B1045" s="7" t="s">
        <v>2302</v>
      </c>
      <c r="C1045" s="13" t="s">
        <v>51</v>
      </c>
      <c r="D1045" s="7">
        <v>300</v>
      </c>
      <c r="E1045" s="7" t="s">
        <v>139</v>
      </c>
      <c r="F1045" s="7"/>
      <c r="G1045" s="14" t="s">
        <v>53</v>
      </c>
      <c r="H1045" s="13" t="s">
        <v>54</v>
      </c>
      <c r="I1045" s="7" t="s">
        <v>92</v>
      </c>
      <c r="J1045" s="7" t="s">
        <v>56</v>
      </c>
      <c r="K1045" s="7" t="s">
        <v>57</v>
      </c>
      <c r="L1045" s="7">
        <v>17</v>
      </c>
      <c r="M1045" s="7" t="s">
        <v>58</v>
      </c>
      <c r="N1045" s="7">
        <v>48</v>
      </c>
      <c r="O1045" t="s">
        <v>7875</v>
      </c>
      <c r="P1045" s="7" t="s">
        <v>59</v>
      </c>
      <c r="Q1045" s="14" t="s">
        <v>59</v>
      </c>
      <c r="R1045" t="b">
        <v>0</v>
      </c>
      <c r="S1045" s="7">
        <v>1054</v>
      </c>
      <c r="T1045" s="7">
        <v>17.62</v>
      </c>
      <c r="U1045" s="7">
        <v>27.14</v>
      </c>
      <c r="V1045" s="7">
        <v>0.63453320000000002</v>
      </c>
      <c r="W1045" s="7">
        <v>1.4912399999999999</v>
      </c>
      <c r="X1045" s="7">
        <v>6.4</v>
      </c>
      <c r="Y1045" s="7">
        <v>3.07</v>
      </c>
      <c r="Z1045" s="14">
        <v>3.77</v>
      </c>
      <c r="AA1045" s="17">
        <v>9.3713300000000006E-3</v>
      </c>
      <c r="AB1045" s="3">
        <v>0.99062899999999998</v>
      </c>
      <c r="AC1045" s="14" t="s">
        <v>197</v>
      </c>
      <c r="AD1045" s="13">
        <v>6</v>
      </c>
      <c r="AE1045" s="14">
        <v>5</v>
      </c>
      <c r="AF1045" s="13">
        <v>4</v>
      </c>
      <c r="AG1045" s="7">
        <v>4</v>
      </c>
      <c r="AH1045" s="7">
        <v>0</v>
      </c>
      <c r="AI1045" s="7">
        <v>3</v>
      </c>
      <c r="AJ1045" s="7">
        <v>3</v>
      </c>
      <c r="AK1045" s="14">
        <v>0</v>
      </c>
      <c r="AL1045" s="13">
        <v>2</v>
      </c>
      <c r="AM1045" s="14">
        <v>2</v>
      </c>
      <c r="AN1045" s="7" t="s">
        <v>66</v>
      </c>
      <c r="AO1045" s="7" t="s">
        <v>62</v>
      </c>
      <c r="AP1045" s="7" t="s">
        <v>62</v>
      </c>
      <c r="AQ1045" s="7" t="s">
        <v>70</v>
      </c>
      <c r="AR1045" s="7" t="s">
        <v>62</v>
      </c>
      <c r="AS1045" s="7" t="s">
        <v>5797</v>
      </c>
      <c r="AT1045" s="7" t="s">
        <v>70</v>
      </c>
      <c r="AU1045" s="7" t="s">
        <v>70</v>
      </c>
      <c r="AV1045" s="12">
        <v>0</v>
      </c>
      <c r="AW1045" s="12">
        <v>1</v>
      </c>
      <c r="AX1045" s="12">
        <v>0</v>
      </c>
      <c r="AY1045" s="12">
        <v>1</v>
      </c>
      <c r="AZ1045" s="12">
        <v>1</v>
      </c>
      <c r="BA1045" s="12">
        <v>0</v>
      </c>
      <c r="BB1045" s="12">
        <v>1</v>
      </c>
      <c r="BC1045" s="12">
        <v>1</v>
      </c>
    </row>
    <row r="1046" spans="1:55" x14ac:dyDescent="0.35">
      <c r="A1046" s="7" t="s">
        <v>2303</v>
      </c>
      <c r="B1046" s="7" t="s">
        <v>2304</v>
      </c>
      <c r="C1046" s="13" t="s">
        <v>51</v>
      </c>
      <c r="D1046" s="7">
        <v>300</v>
      </c>
      <c r="E1046" s="7" t="s">
        <v>100</v>
      </c>
      <c r="F1046" s="7">
        <v>1500</v>
      </c>
      <c r="G1046" s="14" t="s">
        <v>53</v>
      </c>
      <c r="H1046" s="13" t="s">
        <v>54</v>
      </c>
      <c r="I1046" s="7" t="s">
        <v>83</v>
      </c>
      <c r="J1046" s="7" t="s">
        <v>56</v>
      </c>
      <c r="K1046" s="7" t="s">
        <v>57</v>
      </c>
      <c r="L1046" s="7">
        <v>35</v>
      </c>
      <c r="M1046" s="7" t="s">
        <v>58</v>
      </c>
      <c r="N1046" s="7">
        <v>34</v>
      </c>
      <c r="O1046" t="s">
        <v>7875</v>
      </c>
      <c r="P1046" s="7" t="s">
        <v>59</v>
      </c>
      <c r="Q1046" s="14" t="s">
        <v>59</v>
      </c>
      <c r="R1046" t="b">
        <v>0</v>
      </c>
      <c r="S1046" s="7">
        <v>772</v>
      </c>
      <c r="T1046" s="7">
        <v>11.62</v>
      </c>
      <c r="U1046" s="7">
        <v>21.42</v>
      </c>
      <c r="V1046" s="7">
        <v>0.42759999999999998</v>
      </c>
      <c r="W1046" s="7">
        <v>1.3284199999999999</v>
      </c>
      <c r="X1046" s="7"/>
      <c r="Y1046" s="7"/>
      <c r="Z1046" s="14"/>
      <c r="AA1046" s="17">
        <v>3.7834399999999997E-2</v>
      </c>
      <c r="AB1046" s="3">
        <v>0.96216599999999997</v>
      </c>
      <c r="AC1046" s="14" t="s">
        <v>197</v>
      </c>
      <c r="AD1046" s="13">
        <v>6</v>
      </c>
      <c r="AE1046" s="14">
        <v>5</v>
      </c>
      <c r="AF1046" s="13">
        <v>4</v>
      </c>
      <c r="AG1046" s="7">
        <v>2</v>
      </c>
      <c r="AH1046" s="7">
        <v>2</v>
      </c>
      <c r="AI1046" s="7">
        <v>3</v>
      </c>
      <c r="AJ1046" s="7">
        <v>2</v>
      </c>
      <c r="AK1046" s="14">
        <v>1</v>
      </c>
      <c r="AL1046" s="13">
        <v>2</v>
      </c>
      <c r="AM1046" s="14">
        <v>2</v>
      </c>
      <c r="AN1046" s="7" t="s">
        <v>69</v>
      </c>
      <c r="AO1046" s="7" t="s">
        <v>62</v>
      </c>
      <c r="AP1046" s="7" t="s">
        <v>62</v>
      </c>
      <c r="AQ1046" s="7" t="s">
        <v>5797</v>
      </c>
      <c r="AR1046" s="7" t="s">
        <v>62</v>
      </c>
      <c r="AS1046" s="7" t="s">
        <v>66</v>
      </c>
      <c r="AT1046" s="7" t="s">
        <v>70</v>
      </c>
      <c r="AU1046" s="7" t="s">
        <v>70</v>
      </c>
      <c r="AV1046" s="12">
        <v>0</v>
      </c>
      <c r="AW1046" s="12">
        <v>0</v>
      </c>
      <c r="AX1046" s="12">
        <v>0</v>
      </c>
      <c r="AY1046" s="12" t="s">
        <v>5797</v>
      </c>
      <c r="AZ1046" s="12">
        <v>1</v>
      </c>
      <c r="BA1046" s="12">
        <v>0</v>
      </c>
      <c r="BB1046" s="12">
        <v>1</v>
      </c>
      <c r="BC1046" s="12" t="s">
        <v>5797</v>
      </c>
    </row>
    <row r="1047" spans="1:55" x14ac:dyDescent="0.35">
      <c r="A1047" s="7" t="s">
        <v>2305</v>
      </c>
      <c r="B1047" s="7" t="s">
        <v>2306</v>
      </c>
      <c r="C1047" s="13" t="s">
        <v>51</v>
      </c>
      <c r="D1047" s="7">
        <v>300</v>
      </c>
      <c r="E1047" s="7" t="s">
        <v>173</v>
      </c>
      <c r="F1047" s="7"/>
      <c r="G1047" s="14" t="s">
        <v>53</v>
      </c>
      <c r="H1047" s="13" t="s">
        <v>54</v>
      </c>
      <c r="I1047" s="7" t="s">
        <v>92</v>
      </c>
      <c r="J1047" s="7" t="s">
        <v>56</v>
      </c>
      <c r="K1047" s="7" t="s">
        <v>57</v>
      </c>
      <c r="L1047" s="7">
        <v>22</v>
      </c>
      <c r="M1047" s="7" t="s">
        <v>58</v>
      </c>
      <c r="N1047" s="7">
        <v>37</v>
      </c>
      <c r="O1047" t="s">
        <v>7875</v>
      </c>
      <c r="P1047" s="7" t="s">
        <v>59</v>
      </c>
      <c r="Q1047" s="14" t="s">
        <v>59</v>
      </c>
      <c r="R1047" t="b">
        <v>0</v>
      </c>
      <c r="S1047" s="7">
        <v>1079</v>
      </c>
      <c r="T1047" s="7">
        <v>17.12</v>
      </c>
      <c r="U1047" s="7">
        <v>26.8</v>
      </c>
      <c r="V1047" s="7">
        <v>0.69186659999999989</v>
      </c>
      <c r="W1047" s="7">
        <v>1.49156</v>
      </c>
      <c r="X1047" s="7"/>
      <c r="Y1047" s="7"/>
      <c r="Z1047" s="14"/>
      <c r="AA1047" s="17">
        <v>1.0397E-2</v>
      </c>
      <c r="AB1047" s="3">
        <v>0.98960300000000001</v>
      </c>
      <c r="AC1047" s="14" t="s">
        <v>197</v>
      </c>
      <c r="AD1047" s="13">
        <v>6</v>
      </c>
      <c r="AE1047" s="14">
        <v>5</v>
      </c>
      <c r="AF1047" s="13">
        <v>4</v>
      </c>
      <c r="AG1047" s="7">
        <v>4</v>
      </c>
      <c r="AH1047" s="7">
        <v>0</v>
      </c>
      <c r="AI1047" s="7">
        <v>3</v>
      </c>
      <c r="AJ1047" s="7">
        <v>3</v>
      </c>
      <c r="AK1047" s="14">
        <v>0</v>
      </c>
      <c r="AL1047" s="13">
        <v>2</v>
      </c>
      <c r="AM1047" s="14">
        <v>2</v>
      </c>
      <c r="AN1047" s="7" t="s">
        <v>66</v>
      </c>
      <c r="AO1047" s="7" t="s">
        <v>62</v>
      </c>
      <c r="AP1047" s="7" t="s">
        <v>62</v>
      </c>
      <c r="AQ1047" s="7" t="s">
        <v>70</v>
      </c>
      <c r="AR1047" s="7" t="s">
        <v>62</v>
      </c>
      <c r="AS1047" s="7" t="s">
        <v>5797</v>
      </c>
      <c r="AT1047" s="7" t="s">
        <v>70</v>
      </c>
      <c r="AU1047" s="7" t="s">
        <v>70</v>
      </c>
      <c r="AV1047" s="12">
        <v>0</v>
      </c>
      <c r="AW1047" s="12">
        <v>0</v>
      </c>
      <c r="AX1047" s="12">
        <v>0</v>
      </c>
      <c r="AY1047" s="12">
        <v>1</v>
      </c>
      <c r="AZ1047" s="12" t="s">
        <v>5797</v>
      </c>
      <c r="BA1047" s="12">
        <v>0</v>
      </c>
      <c r="BB1047" s="12">
        <v>1</v>
      </c>
      <c r="BC1047" s="12" t="s">
        <v>5797</v>
      </c>
    </row>
    <row r="1048" spans="1:55" x14ac:dyDescent="0.35">
      <c r="A1048" s="7" t="s">
        <v>2307</v>
      </c>
      <c r="B1048" s="7" t="s">
        <v>2308</v>
      </c>
      <c r="C1048" s="13" t="s">
        <v>51</v>
      </c>
      <c r="D1048" s="7">
        <v>300</v>
      </c>
      <c r="E1048" s="7" t="s">
        <v>89</v>
      </c>
      <c r="F1048" s="7">
        <v>1660</v>
      </c>
      <c r="G1048" s="14" t="s">
        <v>53</v>
      </c>
      <c r="H1048" s="13" t="s">
        <v>82</v>
      </c>
      <c r="I1048" s="7" t="s">
        <v>75</v>
      </c>
      <c r="J1048" s="7" t="s">
        <v>76</v>
      </c>
      <c r="K1048" s="7" t="s">
        <v>57</v>
      </c>
      <c r="L1048" s="7">
        <v>36.799999999999997</v>
      </c>
      <c r="M1048" s="7" t="s">
        <v>58</v>
      </c>
      <c r="N1048" s="7">
        <v>96</v>
      </c>
      <c r="O1048" t="s">
        <v>7875</v>
      </c>
      <c r="P1048" s="7" t="s">
        <v>59</v>
      </c>
      <c r="Q1048" s="14"/>
      <c r="R1048" t="b">
        <v>0</v>
      </c>
      <c r="S1048" s="7">
        <v>1100</v>
      </c>
      <c r="T1048" s="7">
        <v>13.22</v>
      </c>
      <c r="U1048" s="7">
        <v>21.7</v>
      </c>
      <c r="V1048" s="7">
        <v>0.47506660000000001</v>
      </c>
      <c r="W1048" s="7">
        <v>1.9357</v>
      </c>
      <c r="X1048" s="7">
        <v>5</v>
      </c>
      <c r="Y1048" s="7">
        <v>3.49</v>
      </c>
      <c r="Z1048" s="14">
        <v>3.08</v>
      </c>
      <c r="AA1048" s="17">
        <v>0.220612</v>
      </c>
      <c r="AB1048" s="3">
        <v>0.77938799999999997</v>
      </c>
      <c r="AC1048" s="14" t="s">
        <v>197</v>
      </c>
      <c r="AD1048" s="13">
        <v>6</v>
      </c>
      <c r="AE1048" s="14">
        <v>5</v>
      </c>
      <c r="AF1048" s="13">
        <v>4</v>
      </c>
      <c r="AG1048" s="7">
        <v>4</v>
      </c>
      <c r="AH1048" s="7">
        <v>0</v>
      </c>
      <c r="AI1048" s="7">
        <v>3</v>
      </c>
      <c r="AJ1048" s="7">
        <v>3</v>
      </c>
      <c r="AK1048" s="14">
        <v>0</v>
      </c>
      <c r="AL1048" s="13">
        <v>2</v>
      </c>
      <c r="AM1048" s="14">
        <v>2</v>
      </c>
      <c r="AN1048" s="7" t="s">
        <v>66</v>
      </c>
      <c r="AO1048" s="7" t="s">
        <v>64</v>
      </c>
      <c r="AP1048" s="7" t="s">
        <v>62</v>
      </c>
      <c r="AQ1048" s="7" t="s">
        <v>70</v>
      </c>
      <c r="AR1048" s="7" t="s">
        <v>70</v>
      </c>
      <c r="AS1048" s="7" t="s">
        <v>66</v>
      </c>
      <c r="AT1048" s="7" t="s">
        <v>70</v>
      </c>
      <c r="AU1048" s="7" t="s">
        <v>5797</v>
      </c>
      <c r="AV1048" s="12">
        <v>0</v>
      </c>
      <c r="AW1048" s="12">
        <v>0</v>
      </c>
      <c r="AX1048" s="12">
        <v>0</v>
      </c>
      <c r="AY1048" s="12">
        <v>1</v>
      </c>
      <c r="AZ1048" s="12">
        <v>1</v>
      </c>
      <c r="BA1048" s="12">
        <v>0</v>
      </c>
      <c r="BB1048" s="12">
        <v>0</v>
      </c>
      <c r="BC1048" s="12">
        <v>1</v>
      </c>
    </row>
    <row r="1049" spans="1:55" x14ac:dyDescent="0.35">
      <c r="A1049" s="7" t="s">
        <v>2309</v>
      </c>
      <c r="B1049" s="7" t="s">
        <v>2310</v>
      </c>
      <c r="C1049" s="13" t="s">
        <v>51</v>
      </c>
      <c r="D1049" s="7">
        <v>300</v>
      </c>
      <c r="E1049" s="7" t="s">
        <v>100</v>
      </c>
      <c r="F1049" s="7"/>
      <c r="G1049" s="14" t="s">
        <v>53</v>
      </c>
      <c r="H1049" s="13" t="s">
        <v>54</v>
      </c>
      <c r="I1049" s="7" t="s">
        <v>106</v>
      </c>
      <c r="J1049" s="7" t="s">
        <v>76</v>
      </c>
      <c r="K1049" s="7" t="s">
        <v>57</v>
      </c>
      <c r="L1049" s="7">
        <v>11.8</v>
      </c>
      <c r="M1049" s="7" t="s">
        <v>58</v>
      </c>
      <c r="N1049" s="7">
        <v>50</v>
      </c>
      <c r="O1049" t="s">
        <v>7914</v>
      </c>
      <c r="P1049" s="7" t="s">
        <v>59</v>
      </c>
      <c r="Q1049" s="14" t="s">
        <v>59</v>
      </c>
      <c r="R1049" t="b">
        <v>0</v>
      </c>
      <c r="S1049" s="7">
        <v>677</v>
      </c>
      <c r="T1049" s="7">
        <v>9.02</v>
      </c>
      <c r="U1049" s="7">
        <v>19.68</v>
      </c>
      <c r="V1049" s="7">
        <v>0.32446639999999999</v>
      </c>
      <c r="W1049" s="7">
        <v>1.2705599999999999</v>
      </c>
      <c r="X1049" s="7">
        <v>5.9</v>
      </c>
      <c r="Y1049" s="7">
        <v>4.91</v>
      </c>
      <c r="Z1049" s="14">
        <v>2.0499999999999998</v>
      </c>
      <c r="AA1049" s="17">
        <v>0.135128</v>
      </c>
      <c r="AB1049" s="3">
        <v>0.86487199999999997</v>
      </c>
      <c r="AC1049" s="14" t="s">
        <v>197</v>
      </c>
      <c r="AD1049" s="13">
        <v>6</v>
      </c>
      <c r="AE1049" s="14">
        <v>5</v>
      </c>
      <c r="AF1049" s="13">
        <v>4</v>
      </c>
      <c r="AG1049" s="7">
        <v>4</v>
      </c>
      <c r="AH1049" s="7">
        <v>0</v>
      </c>
      <c r="AI1049" s="7">
        <v>3</v>
      </c>
      <c r="AJ1049" s="7">
        <v>3</v>
      </c>
      <c r="AK1049" s="14">
        <v>0</v>
      </c>
      <c r="AL1049" s="13">
        <v>2</v>
      </c>
      <c r="AM1049" s="14">
        <v>2</v>
      </c>
      <c r="AN1049" s="7" t="s">
        <v>66</v>
      </c>
      <c r="AO1049" s="7" t="s">
        <v>64</v>
      </c>
      <c r="AP1049" s="7" t="s">
        <v>62</v>
      </c>
      <c r="AQ1049" s="7" t="s">
        <v>70</v>
      </c>
      <c r="AR1049" s="7" t="s">
        <v>70</v>
      </c>
      <c r="AS1049" s="7" t="s">
        <v>66</v>
      </c>
      <c r="AT1049" s="7" t="s">
        <v>70</v>
      </c>
      <c r="AU1049" s="7" t="s">
        <v>5797</v>
      </c>
      <c r="AV1049" s="12">
        <v>0</v>
      </c>
      <c r="AW1049" s="12">
        <v>0</v>
      </c>
      <c r="AX1049" s="12">
        <v>0</v>
      </c>
      <c r="AY1049" s="12">
        <v>1</v>
      </c>
      <c r="AZ1049" s="12">
        <v>1</v>
      </c>
      <c r="BA1049" s="12">
        <v>0</v>
      </c>
      <c r="BB1049" s="12">
        <v>0</v>
      </c>
      <c r="BC1049" s="12">
        <v>1</v>
      </c>
    </row>
    <row r="1050" spans="1:55" x14ac:dyDescent="0.35">
      <c r="A1050" s="7" t="s">
        <v>2311</v>
      </c>
      <c r="B1050" s="7" t="s">
        <v>2312</v>
      </c>
      <c r="C1050" s="13" t="s">
        <v>51</v>
      </c>
      <c r="D1050" s="7">
        <v>300</v>
      </c>
      <c r="E1050" s="7" t="s">
        <v>89</v>
      </c>
      <c r="F1050" s="7">
        <v>1800</v>
      </c>
      <c r="G1050" s="14" t="s">
        <v>53</v>
      </c>
      <c r="H1050" s="13" t="s">
        <v>54</v>
      </c>
      <c r="I1050" s="7" t="s">
        <v>137</v>
      </c>
      <c r="J1050" s="7" t="s">
        <v>76</v>
      </c>
      <c r="K1050" s="7" t="s">
        <v>57</v>
      </c>
      <c r="L1050" s="7">
        <v>29.8</v>
      </c>
      <c r="M1050" s="7" t="s">
        <v>58</v>
      </c>
      <c r="N1050" s="7">
        <v>70</v>
      </c>
      <c r="O1050" t="s">
        <v>7897</v>
      </c>
      <c r="P1050" s="7" t="s">
        <v>59</v>
      </c>
      <c r="Q1050" s="14"/>
      <c r="R1050" t="b">
        <v>0</v>
      </c>
      <c r="S1050" s="7">
        <v>1128</v>
      </c>
      <c r="T1050" s="7">
        <v>14.94</v>
      </c>
      <c r="U1050" s="7">
        <v>24.26</v>
      </c>
      <c r="V1050" s="7">
        <v>0.49240000000000012</v>
      </c>
      <c r="W1050" s="7">
        <v>1.92238</v>
      </c>
      <c r="X1050" s="7">
        <v>5.5</v>
      </c>
      <c r="Y1050" s="7">
        <v>3.36</v>
      </c>
      <c r="Z1050" s="14">
        <v>3.13</v>
      </c>
      <c r="AA1050" s="17">
        <v>0.21640100000000001</v>
      </c>
      <c r="AB1050" s="3">
        <v>0.78359900000000005</v>
      </c>
      <c r="AC1050" s="14" t="s">
        <v>197</v>
      </c>
      <c r="AD1050" s="13">
        <v>6</v>
      </c>
      <c r="AE1050" s="14">
        <v>5</v>
      </c>
      <c r="AF1050" s="13">
        <v>4</v>
      </c>
      <c r="AG1050" s="7">
        <v>4</v>
      </c>
      <c r="AH1050" s="7">
        <v>0</v>
      </c>
      <c r="AI1050" s="7">
        <v>3</v>
      </c>
      <c r="AJ1050" s="7">
        <v>3</v>
      </c>
      <c r="AK1050" s="14">
        <v>0</v>
      </c>
      <c r="AL1050" s="13">
        <v>2</v>
      </c>
      <c r="AM1050" s="14">
        <v>2</v>
      </c>
      <c r="AN1050" s="7" t="s">
        <v>66</v>
      </c>
      <c r="AO1050" s="7" t="s">
        <v>64</v>
      </c>
      <c r="AP1050" s="7" t="s">
        <v>62</v>
      </c>
      <c r="AQ1050" s="7" t="s">
        <v>70</v>
      </c>
      <c r="AR1050" s="7" t="s">
        <v>70</v>
      </c>
      <c r="AS1050" s="7" t="s">
        <v>5797</v>
      </c>
      <c r="AT1050" s="7" t="s">
        <v>70</v>
      </c>
      <c r="AU1050" s="7" t="s">
        <v>5797</v>
      </c>
      <c r="AV1050" s="12">
        <v>0</v>
      </c>
      <c r="AW1050" s="12">
        <v>0</v>
      </c>
      <c r="AX1050" s="12">
        <v>0</v>
      </c>
      <c r="AY1050" s="12">
        <v>1</v>
      </c>
      <c r="AZ1050" s="12">
        <v>1</v>
      </c>
      <c r="BA1050" s="12">
        <v>0</v>
      </c>
      <c r="BB1050" s="12">
        <v>1</v>
      </c>
      <c r="BC1050" s="12">
        <v>0</v>
      </c>
    </row>
    <row r="1051" spans="1:55" x14ac:dyDescent="0.35">
      <c r="A1051" s="7" t="s">
        <v>2313</v>
      </c>
      <c r="B1051" s="7" t="s">
        <v>2314</v>
      </c>
      <c r="C1051" s="13" t="s">
        <v>51</v>
      </c>
      <c r="D1051" s="7">
        <v>300</v>
      </c>
      <c r="E1051" s="7" t="s">
        <v>172</v>
      </c>
      <c r="F1051" s="7">
        <v>898</v>
      </c>
      <c r="G1051" s="14" t="s">
        <v>53</v>
      </c>
      <c r="H1051" s="13" t="s">
        <v>54</v>
      </c>
      <c r="I1051" s="7" t="s">
        <v>118</v>
      </c>
      <c r="J1051" s="7" t="s">
        <v>87</v>
      </c>
      <c r="K1051" s="7" t="s">
        <v>57</v>
      </c>
      <c r="L1051" s="7">
        <v>19</v>
      </c>
      <c r="M1051" s="7" t="s">
        <v>86</v>
      </c>
      <c r="N1051" s="7">
        <v>48</v>
      </c>
      <c r="O1051" t="s">
        <v>7875</v>
      </c>
      <c r="P1051" s="7" t="s">
        <v>59</v>
      </c>
      <c r="Q1051" s="14" t="s">
        <v>59</v>
      </c>
      <c r="R1051" t="b">
        <v>0</v>
      </c>
      <c r="S1051" s="7">
        <v>1195</v>
      </c>
      <c r="T1051" s="7">
        <v>17.72</v>
      </c>
      <c r="U1051" s="7">
        <v>27.14</v>
      </c>
      <c r="V1051" s="7">
        <v>0.64293319999999998</v>
      </c>
      <c r="W1051" s="7">
        <v>2.0694599999999999</v>
      </c>
      <c r="X1051" s="7">
        <v>5.4</v>
      </c>
      <c r="Y1051" s="7">
        <v>3.54</v>
      </c>
      <c r="Z1051" s="14">
        <v>4.16</v>
      </c>
      <c r="AA1051" s="17">
        <v>3.0960700000000001E-2</v>
      </c>
      <c r="AB1051" s="3">
        <v>0.96903899999999998</v>
      </c>
      <c r="AC1051" s="14" t="s">
        <v>197</v>
      </c>
      <c r="AD1051" s="13">
        <v>6</v>
      </c>
      <c r="AE1051" s="14">
        <v>5</v>
      </c>
      <c r="AF1051" s="13">
        <v>4</v>
      </c>
      <c r="AG1051" s="7">
        <v>4</v>
      </c>
      <c r="AH1051" s="7">
        <v>0</v>
      </c>
      <c r="AI1051" s="7">
        <v>3</v>
      </c>
      <c r="AJ1051" s="7">
        <v>3</v>
      </c>
      <c r="AK1051" s="14">
        <v>0</v>
      </c>
      <c r="AL1051" s="13">
        <v>2</v>
      </c>
      <c r="AM1051" s="14">
        <v>2</v>
      </c>
      <c r="AN1051" s="7" t="s">
        <v>66</v>
      </c>
      <c r="AO1051" s="7" t="s">
        <v>62</v>
      </c>
      <c r="AP1051" s="7" t="s">
        <v>66</v>
      </c>
      <c r="AQ1051" s="7" t="s">
        <v>70</v>
      </c>
      <c r="AR1051" s="7" t="s">
        <v>70</v>
      </c>
      <c r="AS1051" s="7" t="s">
        <v>5797</v>
      </c>
      <c r="AT1051" s="7" t="s">
        <v>70</v>
      </c>
      <c r="AU1051" s="7" t="s">
        <v>70</v>
      </c>
      <c r="AV1051" s="12">
        <v>0</v>
      </c>
      <c r="AW1051" s="12">
        <v>0</v>
      </c>
      <c r="AX1051" s="12">
        <v>0</v>
      </c>
      <c r="AY1051" s="12">
        <v>1</v>
      </c>
      <c r="AZ1051" s="12">
        <v>1</v>
      </c>
      <c r="BA1051" s="12">
        <v>0</v>
      </c>
      <c r="BB1051" s="12">
        <v>1</v>
      </c>
      <c r="BC1051" s="12" t="s">
        <v>5797</v>
      </c>
    </row>
    <row r="1052" spans="1:55" x14ac:dyDescent="0.35">
      <c r="A1052" s="7" t="s">
        <v>2315</v>
      </c>
      <c r="B1052" s="7" t="s">
        <v>2316</v>
      </c>
      <c r="C1052" s="13" t="s">
        <v>51</v>
      </c>
      <c r="D1052" s="7">
        <v>300</v>
      </c>
      <c r="E1052" s="7" t="s">
        <v>172</v>
      </c>
      <c r="F1052" s="7">
        <v>701</v>
      </c>
      <c r="G1052" s="14" t="s">
        <v>53</v>
      </c>
      <c r="H1052" s="13" t="s">
        <v>54</v>
      </c>
      <c r="I1052" s="7" t="s">
        <v>103</v>
      </c>
      <c r="J1052" s="7" t="s">
        <v>87</v>
      </c>
      <c r="K1052" s="7" t="s">
        <v>57</v>
      </c>
      <c r="L1052" s="7">
        <v>16</v>
      </c>
      <c r="M1052" s="7" t="s">
        <v>109</v>
      </c>
      <c r="N1052" s="7">
        <v>50</v>
      </c>
      <c r="O1052" t="s">
        <v>7875</v>
      </c>
      <c r="P1052" s="7" t="s">
        <v>59</v>
      </c>
      <c r="Q1052" s="14" t="s">
        <v>59</v>
      </c>
      <c r="R1052" t="b">
        <v>0</v>
      </c>
      <c r="S1052" s="7">
        <v>1253</v>
      </c>
      <c r="T1052" s="7">
        <v>19.28</v>
      </c>
      <c r="U1052" s="7">
        <v>28.5</v>
      </c>
      <c r="V1052" s="7">
        <v>0.70646660000000006</v>
      </c>
      <c r="W1052" s="7">
        <v>2.1560199999999998</v>
      </c>
      <c r="X1052" s="7">
        <v>5.5</v>
      </c>
      <c r="Y1052" s="7">
        <v>4.1100000000000003</v>
      </c>
      <c r="Z1052" s="14">
        <v>3.42</v>
      </c>
      <c r="AA1052" s="17">
        <v>3.5996800000000002E-2</v>
      </c>
      <c r="AB1052" s="3">
        <v>0.96400300000000005</v>
      </c>
      <c r="AC1052" s="14" t="s">
        <v>197</v>
      </c>
      <c r="AD1052" s="13">
        <v>6</v>
      </c>
      <c r="AE1052" s="14">
        <v>5</v>
      </c>
      <c r="AF1052" s="13">
        <v>4</v>
      </c>
      <c r="AG1052" s="7">
        <v>4</v>
      </c>
      <c r="AH1052" s="7">
        <v>0</v>
      </c>
      <c r="AI1052" s="7">
        <v>3</v>
      </c>
      <c r="AJ1052" s="7">
        <v>3</v>
      </c>
      <c r="AK1052" s="14">
        <v>0</v>
      </c>
      <c r="AL1052" s="13">
        <v>2</v>
      </c>
      <c r="AM1052" s="14">
        <v>2</v>
      </c>
      <c r="AN1052" s="7" t="s">
        <v>66</v>
      </c>
      <c r="AO1052" s="7" t="s">
        <v>62</v>
      </c>
      <c r="AP1052" s="7" t="s">
        <v>66</v>
      </c>
      <c r="AQ1052" s="7" t="s">
        <v>70</v>
      </c>
      <c r="AR1052" s="7" t="s">
        <v>70</v>
      </c>
      <c r="AS1052" s="7" t="s">
        <v>66</v>
      </c>
      <c r="AT1052" s="7" t="s">
        <v>70</v>
      </c>
      <c r="AU1052" s="7" t="s">
        <v>70</v>
      </c>
      <c r="AV1052" s="12">
        <v>0</v>
      </c>
      <c r="AW1052" s="12">
        <v>0</v>
      </c>
      <c r="AX1052" s="12">
        <v>0</v>
      </c>
      <c r="AY1052" s="12">
        <v>1</v>
      </c>
      <c r="AZ1052" s="12">
        <v>1</v>
      </c>
      <c r="BA1052" s="12">
        <v>0</v>
      </c>
      <c r="BB1052" s="12" t="s">
        <v>5797</v>
      </c>
      <c r="BC1052" s="12">
        <v>1</v>
      </c>
    </row>
    <row r="1053" spans="1:55" x14ac:dyDescent="0.35">
      <c r="A1053" s="7" t="s">
        <v>2317</v>
      </c>
      <c r="B1053" s="7" t="s">
        <v>2318</v>
      </c>
      <c r="C1053" s="13" t="s">
        <v>51</v>
      </c>
      <c r="D1053" s="7">
        <v>300</v>
      </c>
      <c r="E1053" s="7" t="s">
        <v>172</v>
      </c>
      <c r="F1053" s="7">
        <v>640</v>
      </c>
      <c r="G1053" s="14" t="s">
        <v>53</v>
      </c>
      <c r="H1053" s="13" t="s">
        <v>54</v>
      </c>
      <c r="I1053" s="7" t="s">
        <v>75</v>
      </c>
      <c r="J1053" s="7" t="s">
        <v>56</v>
      </c>
      <c r="K1053" s="7" t="s">
        <v>57</v>
      </c>
      <c r="L1053" s="7">
        <v>18</v>
      </c>
      <c r="M1053" s="7" t="s">
        <v>109</v>
      </c>
      <c r="N1053" s="7">
        <v>50</v>
      </c>
      <c r="O1053" t="s">
        <v>7875</v>
      </c>
      <c r="P1053" s="7" t="s">
        <v>113</v>
      </c>
      <c r="Q1053" s="14" t="s">
        <v>56</v>
      </c>
      <c r="R1053" t="b">
        <v>0</v>
      </c>
      <c r="S1053" s="7">
        <v>1180</v>
      </c>
      <c r="T1053" s="7">
        <v>19.5</v>
      </c>
      <c r="U1053" s="7">
        <v>28.66</v>
      </c>
      <c r="V1053" s="7">
        <v>0.71540020000000004</v>
      </c>
      <c r="W1053" s="7">
        <v>2.0213000000000001</v>
      </c>
      <c r="X1053" s="7">
        <v>5.4</v>
      </c>
      <c r="Y1053" s="7">
        <v>3.8</v>
      </c>
      <c r="Z1053" s="14">
        <v>3.07</v>
      </c>
      <c r="AA1053" s="17">
        <v>1E-4</v>
      </c>
      <c r="AB1053" s="3">
        <v>0.99990000000000001</v>
      </c>
      <c r="AC1053" s="14" t="s">
        <v>197</v>
      </c>
      <c r="AD1053" s="13">
        <v>6</v>
      </c>
      <c r="AE1053" s="14">
        <v>5</v>
      </c>
      <c r="AF1053" s="13">
        <v>4</v>
      </c>
      <c r="AG1053" s="7">
        <v>3</v>
      </c>
      <c r="AH1053" s="7">
        <v>1</v>
      </c>
      <c r="AI1053" s="7">
        <v>3</v>
      </c>
      <c r="AJ1053" s="7">
        <v>2</v>
      </c>
      <c r="AK1053" s="14">
        <v>1</v>
      </c>
      <c r="AL1053" s="13">
        <v>2</v>
      </c>
      <c r="AM1053" s="14">
        <v>2</v>
      </c>
      <c r="AN1053" s="7" t="s">
        <v>66</v>
      </c>
      <c r="AO1053" s="7" t="s">
        <v>62</v>
      </c>
      <c r="AP1053" s="7" t="s">
        <v>66</v>
      </c>
      <c r="AQ1053" s="7" t="s">
        <v>70</v>
      </c>
      <c r="AR1053" s="7" t="s">
        <v>63</v>
      </c>
      <c r="AS1053" s="7" t="s">
        <v>66</v>
      </c>
      <c r="AT1053" s="7" t="s">
        <v>70</v>
      </c>
      <c r="AU1053" s="7" t="s">
        <v>70</v>
      </c>
      <c r="AV1053" s="12">
        <v>0</v>
      </c>
      <c r="AW1053" s="12">
        <v>0</v>
      </c>
      <c r="AX1053" s="12">
        <v>0</v>
      </c>
      <c r="AY1053" s="12" t="s">
        <v>5797</v>
      </c>
      <c r="AZ1053" s="12">
        <v>1</v>
      </c>
      <c r="BA1053" s="12">
        <v>0</v>
      </c>
      <c r="BB1053" s="12" t="s">
        <v>5797</v>
      </c>
      <c r="BC1053" s="12">
        <v>1</v>
      </c>
    </row>
    <row r="1054" spans="1:55" x14ac:dyDescent="0.35">
      <c r="A1054" s="7" t="s">
        <v>2319</v>
      </c>
      <c r="B1054" s="7" t="s">
        <v>2320</v>
      </c>
      <c r="C1054" s="13" t="s">
        <v>51</v>
      </c>
      <c r="D1054" s="7">
        <v>300</v>
      </c>
      <c r="E1054" s="7" t="s">
        <v>172</v>
      </c>
      <c r="F1054" s="7">
        <v>640</v>
      </c>
      <c r="G1054" s="14" t="s">
        <v>53</v>
      </c>
      <c r="H1054" s="13" t="s">
        <v>54</v>
      </c>
      <c r="I1054" s="7" t="s">
        <v>75</v>
      </c>
      <c r="J1054" s="7" t="s">
        <v>87</v>
      </c>
      <c r="K1054" s="7" t="s">
        <v>57</v>
      </c>
      <c r="L1054" s="7">
        <v>18</v>
      </c>
      <c r="M1054" s="7" t="s">
        <v>86</v>
      </c>
      <c r="N1054" s="7">
        <v>50</v>
      </c>
      <c r="O1054" t="s">
        <v>7875</v>
      </c>
      <c r="P1054" s="7" t="s">
        <v>77</v>
      </c>
      <c r="Q1054" s="14" t="s">
        <v>59</v>
      </c>
      <c r="R1054" t="b">
        <v>0</v>
      </c>
      <c r="S1054" s="7">
        <v>1178</v>
      </c>
      <c r="T1054" s="7">
        <v>19.7</v>
      </c>
      <c r="U1054" s="7">
        <v>28.96</v>
      </c>
      <c r="V1054" s="7">
        <v>0.71540020000000004</v>
      </c>
      <c r="W1054" s="7">
        <v>2.00278</v>
      </c>
      <c r="X1054" s="7">
        <v>5.5</v>
      </c>
      <c r="Y1054" s="7">
        <v>3.94</v>
      </c>
      <c r="Z1054" s="14">
        <v>3.25</v>
      </c>
      <c r="AA1054" s="17">
        <v>1E-4</v>
      </c>
      <c r="AB1054" s="3">
        <v>0.99990000000000001</v>
      </c>
      <c r="AC1054" s="14" t="s">
        <v>197</v>
      </c>
      <c r="AD1054" s="13">
        <v>6</v>
      </c>
      <c r="AE1054" s="14">
        <v>5</v>
      </c>
      <c r="AF1054" s="13">
        <v>4</v>
      </c>
      <c r="AG1054" s="7">
        <v>4</v>
      </c>
      <c r="AH1054" s="7">
        <v>0</v>
      </c>
      <c r="AI1054" s="7">
        <v>3</v>
      </c>
      <c r="AJ1054" s="7">
        <v>3</v>
      </c>
      <c r="AK1054" s="14">
        <v>0</v>
      </c>
      <c r="AL1054" s="13">
        <v>2</v>
      </c>
      <c r="AM1054" s="14">
        <v>2</v>
      </c>
      <c r="AN1054" s="7" t="s">
        <v>66</v>
      </c>
      <c r="AO1054" s="7" t="s">
        <v>62</v>
      </c>
      <c r="AP1054" s="7" t="s">
        <v>66</v>
      </c>
      <c r="AQ1054" s="7" t="s">
        <v>70</v>
      </c>
      <c r="AR1054" s="7" t="s">
        <v>70</v>
      </c>
      <c r="AS1054" s="7" t="s">
        <v>66</v>
      </c>
      <c r="AT1054" s="7" t="s">
        <v>70</v>
      </c>
      <c r="AU1054" s="7" t="s">
        <v>70</v>
      </c>
      <c r="AV1054" s="12">
        <v>0</v>
      </c>
      <c r="AW1054" s="12">
        <v>0</v>
      </c>
      <c r="AX1054" s="12">
        <v>0</v>
      </c>
      <c r="AY1054" s="12" t="s">
        <v>5797</v>
      </c>
      <c r="AZ1054" s="12">
        <v>1</v>
      </c>
      <c r="BA1054" s="12">
        <v>0</v>
      </c>
      <c r="BB1054" s="12">
        <v>1</v>
      </c>
      <c r="BC1054" s="12" t="s">
        <v>5797</v>
      </c>
    </row>
    <row r="1055" spans="1:55" x14ac:dyDescent="0.35">
      <c r="A1055" s="7" t="s">
        <v>2321</v>
      </c>
      <c r="B1055" s="7" t="s">
        <v>2322</v>
      </c>
      <c r="C1055" s="13" t="s">
        <v>51</v>
      </c>
      <c r="D1055" s="7">
        <v>300</v>
      </c>
      <c r="E1055" s="7" t="s">
        <v>173</v>
      </c>
      <c r="F1055" s="7"/>
      <c r="G1055" s="14" t="s">
        <v>53</v>
      </c>
      <c r="H1055" s="13" t="s">
        <v>54</v>
      </c>
      <c r="I1055" s="7" t="s">
        <v>117</v>
      </c>
      <c r="J1055" s="7" t="s">
        <v>87</v>
      </c>
      <c r="K1055" s="7" t="s">
        <v>57</v>
      </c>
      <c r="L1055" s="7">
        <v>21</v>
      </c>
      <c r="M1055" s="7" t="s">
        <v>109</v>
      </c>
      <c r="N1055" s="7">
        <v>73</v>
      </c>
      <c r="O1055" t="s">
        <v>7875</v>
      </c>
      <c r="P1055" s="7" t="s">
        <v>59</v>
      </c>
      <c r="Q1055" s="14" t="s">
        <v>59</v>
      </c>
      <c r="R1055" t="b">
        <v>0</v>
      </c>
      <c r="S1055" s="7">
        <v>961</v>
      </c>
      <c r="T1055" s="7">
        <v>21.14</v>
      </c>
      <c r="U1055" s="7">
        <v>31.24</v>
      </c>
      <c r="V1055" s="7">
        <v>0.7325334</v>
      </c>
      <c r="W1055" s="7">
        <v>1.2966599999999999</v>
      </c>
      <c r="X1055" s="7">
        <v>6.7</v>
      </c>
      <c r="Y1055" s="7">
        <v>3.28</v>
      </c>
      <c r="Z1055" s="14">
        <v>4.1100000000000003</v>
      </c>
      <c r="AA1055" s="17">
        <v>1E-4</v>
      </c>
      <c r="AB1055" s="3">
        <v>0.99990000000000001</v>
      </c>
      <c r="AC1055" s="14" t="s">
        <v>197</v>
      </c>
      <c r="AD1055" s="13">
        <v>6</v>
      </c>
      <c r="AE1055" s="14">
        <v>5</v>
      </c>
      <c r="AF1055" s="13">
        <v>4</v>
      </c>
      <c r="AG1055" s="7">
        <v>4</v>
      </c>
      <c r="AH1055" s="7">
        <v>0</v>
      </c>
      <c r="AI1055" s="7">
        <v>3</v>
      </c>
      <c r="AJ1055" s="7">
        <v>3</v>
      </c>
      <c r="AK1055" s="14">
        <v>0</v>
      </c>
      <c r="AL1055" s="13">
        <v>2</v>
      </c>
      <c r="AM1055" s="14">
        <v>2</v>
      </c>
      <c r="AN1055" s="7" t="s">
        <v>66</v>
      </c>
      <c r="AO1055" s="7" t="s">
        <v>62</v>
      </c>
      <c r="AP1055" s="7" t="s">
        <v>66</v>
      </c>
      <c r="AQ1055" s="7" t="s">
        <v>70</v>
      </c>
      <c r="AR1055" s="7" t="s">
        <v>70</v>
      </c>
      <c r="AS1055" s="7" t="s">
        <v>66</v>
      </c>
      <c r="AT1055" s="7" t="s">
        <v>70</v>
      </c>
      <c r="AU1055" s="7" t="s">
        <v>70</v>
      </c>
      <c r="AV1055" s="12">
        <v>0</v>
      </c>
      <c r="AW1055" s="12">
        <v>0</v>
      </c>
      <c r="AX1055" s="12">
        <v>0</v>
      </c>
      <c r="AY1055" s="12">
        <v>1</v>
      </c>
      <c r="AZ1055" s="12">
        <v>1</v>
      </c>
      <c r="BA1055" s="12">
        <v>0</v>
      </c>
      <c r="BB1055" s="12" t="s">
        <v>5797</v>
      </c>
      <c r="BC1055" s="12">
        <v>1</v>
      </c>
    </row>
    <row r="1056" spans="1:55" x14ac:dyDescent="0.35">
      <c r="A1056" s="7" t="s">
        <v>2323</v>
      </c>
      <c r="B1056" s="7" t="s">
        <v>2324</v>
      </c>
      <c r="C1056" s="13" t="s">
        <v>51</v>
      </c>
      <c r="D1056" s="7">
        <v>300</v>
      </c>
      <c r="E1056" s="7" t="s">
        <v>100</v>
      </c>
      <c r="F1056" s="7"/>
      <c r="G1056" s="14" t="s">
        <v>53</v>
      </c>
      <c r="H1056" s="13" t="s">
        <v>54</v>
      </c>
      <c r="I1056" s="7" t="s">
        <v>83</v>
      </c>
      <c r="J1056" s="7" t="s">
        <v>56</v>
      </c>
      <c r="K1056" s="7" t="s">
        <v>57</v>
      </c>
      <c r="L1056" s="7">
        <v>23</v>
      </c>
      <c r="M1056" s="7" t="s">
        <v>86</v>
      </c>
      <c r="N1056" s="7">
        <v>50</v>
      </c>
      <c r="O1056" t="s">
        <v>7875</v>
      </c>
      <c r="P1056" s="7" t="s">
        <v>59</v>
      </c>
      <c r="Q1056" s="14" t="s">
        <v>56</v>
      </c>
      <c r="R1056" t="b">
        <v>0</v>
      </c>
      <c r="S1056" s="7">
        <v>422</v>
      </c>
      <c r="T1056" s="7">
        <v>13.375</v>
      </c>
      <c r="U1056" s="7">
        <v>27.95</v>
      </c>
      <c r="V1056" s="7">
        <v>1.26725</v>
      </c>
      <c r="W1056" s="7">
        <v>0.62417500000000004</v>
      </c>
      <c r="X1056" s="7">
        <v>7.1</v>
      </c>
      <c r="Y1056" s="7">
        <v>5.32</v>
      </c>
      <c r="Z1056" s="14">
        <v>2.46</v>
      </c>
      <c r="AA1056" s="17">
        <v>1.63559E-2</v>
      </c>
      <c r="AB1056" s="3">
        <v>0.98364399999999996</v>
      </c>
      <c r="AC1056" s="14" t="s">
        <v>197</v>
      </c>
      <c r="AD1056" s="13">
        <v>6</v>
      </c>
      <c r="AE1056" s="14">
        <v>5</v>
      </c>
      <c r="AF1056" s="13">
        <v>4</v>
      </c>
      <c r="AG1056" s="7">
        <v>4</v>
      </c>
      <c r="AH1056" s="7">
        <v>0</v>
      </c>
      <c r="AI1056" s="7">
        <v>3</v>
      </c>
      <c r="AJ1056" s="7">
        <v>3</v>
      </c>
      <c r="AK1056" s="14">
        <v>0</v>
      </c>
      <c r="AL1056" s="13">
        <v>2</v>
      </c>
      <c r="AM1056" s="14">
        <v>2</v>
      </c>
      <c r="AN1056" s="7" t="s">
        <v>66</v>
      </c>
      <c r="AO1056" s="7" t="s">
        <v>62</v>
      </c>
      <c r="AP1056" s="7" t="s">
        <v>62</v>
      </c>
      <c r="AQ1056" s="7" t="s">
        <v>5797</v>
      </c>
      <c r="AR1056" s="7" t="s">
        <v>62</v>
      </c>
      <c r="AS1056" s="7" t="s">
        <v>5797</v>
      </c>
      <c r="AT1056" s="7" t="s">
        <v>5797</v>
      </c>
      <c r="AU1056" s="7" t="s">
        <v>5797</v>
      </c>
      <c r="AV1056" s="12">
        <v>0</v>
      </c>
      <c r="AW1056" s="12">
        <v>0</v>
      </c>
      <c r="AX1056" s="12">
        <v>0</v>
      </c>
      <c r="AY1056" s="12">
        <v>1</v>
      </c>
      <c r="AZ1056" s="12" t="s">
        <v>5797</v>
      </c>
      <c r="BA1056" s="12">
        <v>0</v>
      </c>
      <c r="BB1056" s="12">
        <v>1</v>
      </c>
      <c r="BC1056" s="12" t="s">
        <v>5797</v>
      </c>
    </row>
    <row r="1057" spans="1:55" x14ac:dyDescent="0.35">
      <c r="A1057" s="7" t="s">
        <v>2325</v>
      </c>
      <c r="B1057" s="7" t="s">
        <v>2326</v>
      </c>
      <c r="C1057" s="13" t="s">
        <v>51</v>
      </c>
      <c r="D1057" s="7">
        <v>300</v>
      </c>
      <c r="E1057" s="7" t="s">
        <v>100</v>
      </c>
      <c r="F1057" s="7"/>
      <c r="G1057" s="14" t="s">
        <v>53</v>
      </c>
      <c r="H1057" s="13" t="s">
        <v>54</v>
      </c>
      <c r="I1057" s="7" t="s">
        <v>95</v>
      </c>
      <c r="J1057" s="7" t="s">
        <v>56</v>
      </c>
      <c r="K1057" s="7" t="s">
        <v>57</v>
      </c>
      <c r="L1057" s="7">
        <v>33</v>
      </c>
      <c r="M1057" s="7" t="s">
        <v>109</v>
      </c>
      <c r="N1057" s="7">
        <v>50</v>
      </c>
      <c r="O1057" t="s">
        <v>7875</v>
      </c>
      <c r="P1057" s="7" t="s">
        <v>59</v>
      </c>
      <c r="Q1057" s="14" t="s">
        <v>59</v>
      </c>
      <c r="R1057" t="b">
        <v>0</v>
      </c>
      <c r="S1057" s="7">
        <v>412</v>
      </c>
      <c r="T1057" s="7">
        <v>13.574999999999999</v>
      </c>
      <c r="U1057" s="7">
        <v>28.45</v>
      </c>
      <c r="V1057" s="7">
        <v>1.3232474999999999</v>
      </c>
      <c r="W1057" s="7">
        <v>0.59030000000000005</v>
      </c>
      <c r="X1057" s="7">
        <v>7.5</v>
      </c>
      <c r="Y1057" s="7">
        <v>5.1100000000000003</v>
      </c>
      <c r="Z1057" s="14">
        <v>2.3199999999999998</v>
      </c>
      <c r="AA1057" s="17">
        <v>5.4164800000000004E-4</v>
      </c>
      <c r="AB1057" s="3">
        <v>0.99945799999999996</v>
      </c>
      <c r="AC1057" s="14" t="s">
        <v>197</v>
      </c>
      <c r="AD1057" s="13">
        <v>6</v>
      </c>
      <c r="AE1057" s="14">
        <v>5</v>
      </c>
      <c r="AF1057" s="13">
        <v>4</v>
      </c>
      <c r="AG1057" s="7">
        <v>4</v>
      </c>
      <c r="AH1057" s="7">
        <v>0</v>
      </c>
      <c r="AI1057" s="7">
        <v>3</v>
      </c>
      <c r="AJ1057" s="7">
        <v>3</v>
      </c>
      <c r="AK1057" s="14">
        <v>0</v>
      </c>
      <c r="AL1057" s="13">
        <v>2</v>
      </c>
      <c r="AM1057" s="14">
        <v>2</v>
      </c>
      <c r="AN1057" s="7" t="s">
        <v>66</v>
      </c>
      <c r="AO1057" s="7" t="s">
        <v>62</v>
      </c>
      <c r="AP1057" s="7" t="s">
        <v>62</v>
      </c>
      <c r="AQ1057" s="7" t="s">
        <v>5797</v>
      </c>
      <c r="AR1057" s="7" t="s">
        <v>62</v>
      </c>
      <c r="AS1057" s="7" t="s">
        <v>5797</v>
      </c>
      <c r="AT1057" s="7" t="s">
        <v>5797</v>
      </c>
      <c r="AU1057" s="7" t="s">
        <v>70</v>
      </c>
      <c r="AV1057" s="12">
        <v>0</v>
      </c>
      <c r="AW1057" s="12">
        <v>0</v>
      </c>
      <c r="AX1057" s="12">
        <v>0</v>
      </c>
      <c r="AY1057" s="12">
        <v>1</v>
      </c>
      <c r="AZ1057" s="12">
        <v>1</v>
      </c>
      <c r="BA1057" s="12">
        <v>0</v>
      </c>
      <c r="BB1057" s="12" t="s">
        <v>5797</v>
      </c>
      <c r="BC1057" s="12">
        <v>1</v>
      </c>
    </row>
    <row r="1058" spans="1:55" x14ac:dyDescent="0.35">
      <c r="A1058" s="7" t="s">
        <v>2327</v>
      </c>
      <c r="B1058" s="7" t="s">
        <v>2328</v>
      </c>
      <c r="C1058" s="13" t="s">
        <v>51</v>
      </c>
      <c r="D1058" s="7">
        <v>300</v>
      </c>
      <c r="E1058" s="7" t="s">
        <v>89</v>
      </c>
      <c r="F1058" s="7">
        <v>2000</v>
      </c>
      <c r="G1058" s="14" t="s">
        <v>53</v>
      </c>
      <c r="H1058" s="13" t="s">
        <v>54</v>
      </c>
      <c r="I1058" s="7" t="s">
        <v>106</v>
      </c>
      <c r="J1058" s="7" t="s">
        <v>56</v>
      </c>
      <c r="K1058" s="7" t="s">
        <v>57</v>
      </c>
      <c r="L1058" s="7">
        <v>33.799999999999997</v>
      </c>
      <c r="M1058" s="7" t="s">
        <v>58</v>
      </c>
      <c r="N1058" s="7"/>
      <c r="O1058" t="s">
        <v>7880</v>
      </c>
      <c r="P1058" s="7" t="s">
        <v>59</v>
      </c>
      <c r="Q1058" s="14"/>
      <c r="R1058" t="b">
        <v>0</v>
      </c>
      <c r="S1058" s="7">
        <v>1322</v>
      </c>
      <c r="T1058" s="7">
        <v>14.1</v>
      </c>
      <c r="U1058" s="7">
        <v>23.02</v>
      </c>
      <c r="V1058" s="7">
        <v>0.52146659999999989</v>
      </c>
      <c r="W1058" s="7">
        <v>2.3584999999999998</v>
      </c>
      <c r="X1058" s="7">
        <v>5.5</v>
      </c>
      <c r="Y1058" s="7">
        <v>3.17</v>
      </c>
      <c r="Z1058" s="14">
        <v>3.05</v>
      </c>
      <c r="AA1058" s="17">
        <v>0.24932499999999999</v>
      </c>
      <c r="AB1058" s="3">
        <v>0.75067499999999998</v>
      </c>
      <c r="AC1058" s="14" t="s">
        <v>197</v>
      </c>
      <c r="AD1058" s="13">
        <v>6</v>
      </c>
      <c r="AE1058" s="14">
        <v>5</v>
      </c>
      <c r="AF1058" s="13">
        <v>4</v>
      </c>
      <c r="AG1058" s="7">
        <v>1</v>
      </c>
      <c r="AH1058" s="7">
        <v>3</v>
      </c>
      <c r="AI1058" s="7">
        <v>3</v>
      </c>
      <c r="AJ1058" s="7">
        <v>1</v>
      </c>
      <c r="AK1058" s="14">
        <v>2</v>
      </c>
      <c r="AL1058" s="13">
        <v>2</v>
      </c>
      <c r="AM1058" s="14">
        <v>2</v>
      </c>
      <c r="AN1058" s="7" t="s">
        <v>69</v>
      </c>
      <c r="AO1058" s="7" t="s">
        <v>74</v>
      </c>
      <c r="AP1058" s="7" t="s">
        <v>62</v>
      </c>
      <c r="AQ1058" s="7" t="s">
        <v>70</v>
      </c>
      <c r="AR1058" s="7" t="s">
        <v>62</v>
      </c>
      <c r="AS1058" s="7" t="s">
        <v>66</v>
      </c>
      <c r="AT1058" s="7" t="s">
        <v>70</v>
      </c>
      <c r="AU1058" s="7" t="s">
        <v>70</v>
      </c>
      <c r="AV1058" s="12">
        <v>0</v>
      </c>
      <c r="AW1058" s="12">
        <v>0</v>
      </c>
      <c r="AX1058" s="12">
        <v>0</v>
      </c>
      <c r="AY1058" s="12">
        <v>1</v>
      </c>
      <c r="AZ1058" s="12">
        <v>1</v>
      </c>
      <c r="BA1058" s="12">
        <v>0</v>
      </c>
      <c r="BB1058" s="12" t="s">
        <v>5797</v>
      </c>
      <c r="BC1058" s="12">
        <v>1</v>
      </c>
    </row>
    <row r="1059" spans="1:55" x14ac:dyDescent="0.35">
      <c r="A1059" s="7" t="s">
        <v>2329</v>
      </c>
      <c r="B1059" s="7" t="s">
        <v>2330</v>
      </c>
      <c r="C1059" s="13" t="s">
        <v>51</v>
      </c>
      <c r="D1059" s="7">
        <v>300</v>
      </c>
      <c r="E1059" s="7" t="s">
        <v>89</v>
      </c>
      <c r="F1059" s="7">
        <v>1830</v>
      </c>
      <c r="G1059" s="14" t="s">
        <v>53</v>
      </c>
      <c r="H1059" s="13" t="s">
        <v>54</v>
      </c>
      <c r="I1059" s="7" t="s">
        <v>83</v>
      </c>
      <c r="J1059" s="7" t="s">
        <v>56</v>
      </c>
      <c r="K1059" s="7" t="s">
        <v>57</v>
      </c>
      <c r="L1059" s="7">
        <v>29.5</v>
      </c>
      <c r="M1059" s="7" t="s">
        <v>58</v>
      </c>
      <c r="N1059" s="7"/>
      <c r="O1059" t="s">
        <v>7940</v>
      </c>
      <c r="P1059" s="7" t="s">
        <v>59</v>
      </c>
      <c r="Q1059" s="14"/>
      <c r="R1059" t="b">
        <v>0</v>
      </c>
      <c r="S1059" s="7">
        <v>1388</v>
      </c>
      <c r="T1059" s="7">
        <v>14.36</v>
      </c>
      <c r="U1059" s="7">
        <v>23.16</v>
      </c>
      <c r="V1059" s="7">
        <v>0.61026659999999999</v>
      </c>
      <c r="W1059" s="7">
        <v>2.4521000000000002</v>
      </c>
      <c r="X1059" s="7">
        <v>5.5</v>
      </c>
      <c r="Y1059" s="7">
        <v>2.71</v>
      </c>
      <c r="Z1059" s="14">
        <v>2.88</v>
      </c>
      <c r="AA1059" s="17">
        <v>0.250865</v>
      </c>
      <c r="AB1059" s="3">
        <v>0.749135</v>
      </c>
      <c r="AC1059" s="14" t="s">
        <v>197</v>
      </c>
      <c r="AD1059" s="13">
        <v>6</v>
      </c>
      <c r="AE1059" s="14">
        <v>5</v>
      </c>
      <c r="AF1059" s="13">
        <v>4</v>
      </c>
      <c r="AG1059" s="7">
        <v>1</v>
      </c>
      <c r="AH1059" s="7">
        <v>3</v>
      </c>
      <c r="AI1059" s="7">
        <v>3</v>
      </c>
      <c r="AJ1059" s="7">
        <v>1</v>
      </c>
      <c r="AK1059" s="14">
        <v>2</v>
      </c>
      <c r="AL1059" s="13">
        <v>2</v>
      </c>
      <c r="AM1059" s="14">
        <v>2</v>
      </c>
      <c r="AN1059" s="7" t="s">
        <v>69</v>
      </c>
      <c r="AO1059" s="7" t="s">
        <v>74</v>
      </c>
      <c r="AP1059" s="7" t="s">
        <v>62</v>
      </c>
      <c r="AQ1059" s="7" t="s">
        <v>70</v>
      </c>
      <c r="AR1059" s="7" t="s">
        <v>62</v>
      </c>
      <c r="AS1059" s="7" t="s">
        <v>66</v>
      </c>
      <c r="AT1059" s="7" t="s">
        <v>70</v>
      </c>
      <c r="AU1059" s="7" t="s">
        <v>70</v>
      </c>
      <c r="AV1059" s="12">
        <v>0</v>
      </c>
      <c r="AW1059" s="12">
        <v>0</v>
      </c>
      <c r="AX1059" s="12">
        <v>0</v>
      </c>
      <c r="AY1059" s="12">
        <v>1</v>
      </c>
      <c r="AZ1059" s="12" t="s">
        <v>5797</v>
      </c>
      <c r="BA1059" s="12">
        <v>0</v>
      </c>
      <c r="BB1059" s="12">
        <v>1</v>
      </c>
      <c r="BC1059" s="12">
        <v>0</v>
      </c>
    </row>
    <row r="1060" spans="1:55" x14ac:dyDescent="0.35">
      <c r="A1060" s="7" t="s">
        <v>2331</v>
      </c>
      <c r="B1060" s="7" t="s">
        <v>2332</v>
      </c>
      <c r="C1060" s="13" t="s">
        <v>51</v>
      </c>
      <c r="D1060" s="7">
        <v>300</v>
      </c>
      <c r="E1060" s="7" t="s">
        <v>98</v>
      </c>
      <c r="F1060" s="7"/>
      <c r="G1060" s="14" t="s">
        <v>53</v>
      </c>
      <c r="H1060" s="13" t="s">
        <v>54</v>
      </c>
      <c r="I1060" s="7" t="s">
        <v>83</v>
      </c>
      <c r="J1060" s="7" t="s">
        <v>76</v>
      </c>
      <c r="K1060" s="7" t="s">
        <v>57</v>
      </c>
      <c r="L1060" s="7">
        <v>43.4</v>
      </c>
      <c r="M1060" s="7" t="s">
        <v>58</v>
      </c>
      <c r="N1060" s="7">
        <v>47</v>
      </c>
      <c r="P1060" s="7" t="s">
        <v>59</v>
      </c>
      <c r="Q1060" s="14"/>
      <c r="R1060" t="b">
        <v>0</v>
      </c>
      <c r="S1060" s="7">
        <v>523</v>
      </c>
      <c r="T1060" s="7">
        <v>6.88</v>
      </c>
      <c r="U1060" s="7">
        <v>20.02</v>
      </c>
      <c r="V1060" s="7">
        <v>0.60013340000000004</v>
      </c>
      <c r="W1060" s="7">
        <v>0.88834000000000002</v>
      </c>
      <c r="X1060" s="7">
        <v>6.8</v>
      </c>
      <c r="Y1060" s="7">
        <v>4.07</v>
      </c>
      <c r="Z1060" s="14">
        <v>2.57</v>
      </c>
      <c r="AA1060" s="17">
        <v>3.8980300000000002E-2</v>
      </c>
      <c r="AB1060" s="3">
        <v>0.96101999999999999</v>
      </c>
      <c r="AC1060" s="14" t="s">
        <v>197</v>
      </c>
      <c r="AD1060" s="13">
        <v>6</v>
      </c>
      <c r="AE1060" s="14">
        <v>5</v>
      </c>
      <c r="AF1060" s="13">
        <v>4</v>
      </c>
      <c r="AG1060" s="7">
        <v>4</v>
      </c>
      <c r="AH1060" s="7">
        <v>0</v>
      </c>
      <c r="AI1060" s="7">
        <v>3</v>
      </c>
      <c r="AJ1060" s="7">
        <v>3</v>
      </c>
      <c r="AK1060" s="14">
        <v>0</v>
      </c>
      <c r="AL1060" s="13">
        <v>2</v>
      </c>
      <c r="AM1060" s="14">
        <v>2</v>
      </c>
      <c r="AN1060" s="7" t="s">
        <v>66</v>
      </c>
      <c r="AO1060" s="7" t="s">
        <v>62</v>
      </c>
      <c r="AP1060" s="7" t="s">
        <v>62</v>
      </c>
      <c r="AQ1060" s="7" t="s">
        <v>5797</v>
      </c>
      <c r="AR1060" s="7" t="s">
        <v>62</v>
      </c>
      <c r="AS1060" s="7" t="s">
        <v>66</v>
      </c>
      <c r="AT1060" s="7" t="s">
        <v>70</v>
      </c>
      <c r="AU1060" s="7" t="s">
        <v>70</v>
      </c>
      <c r="AV1060" s="12">
        <v>0</v>
      </c>
      <c r="AW1060" s="12">
        <v>0</v>
      </c>
      <c r="AX1060" s="12">
        <v>0</v>
      </c>
      <c r="AY1060" s="12" t="s">
        <v>5797</v>
      </c>
      <c r="AZ1060" s="12" t="s">
        <v>5797</v>
      </c>
      <c r="BA1060" s="12">
        <v>0</v>
      </c>
      <c r="BB1060" s="12">
        <v>1</v>
      </c>
      <c r="BC1060" s="12">
        <v>0</v>
      </c>
    </row>
    <row r="1061" spans="1:55" x14ac:dyDescent="0.35">
      <c r="A1061" s="7" t="s">
        <v>2333</v>
      </c>
      <c r="B1061" s="7" t="s">
        <v>2334</v>
      </c>
      <c r="C1061" s="13" t="s">
        <v>51</v>
      </c>
      <c r="D1061" s="7">
        <v>300</v>
      </c>
      <c r="E1061" s="7" t="s">
        <v>100</v>
      </c>
      <c r="F1061" s="7"/>
      <c r="G1061" s="14" t="s">
        <v>53</v>
      </c>
      <c r="H1061" s="13" t="s">
        <v>54</v>
      </c>
      <c r="I1061" s="7" t="s">
        <v>119</v>
      </c>
      <c r="J1061" s="7" t="s">
        <v>56</v>
      </c>
      <c r="K1061" s="7" t="s">
        <v>57</v>
      </c>
      <c r="L1061" s="7">
        <v>47</v>
      </c>
      <c r="M1061" s="7" t="s">
        <v>86</v>
      </c>
      <c r="N1061" s="7">
        <v>35</v>
      </c>
      <c r="O1061" t="s">
        <v>7921</v>
      </c>
      <c r="P1061" s="7" t="s">
        <v>59</v>
      </c>
      <c r="Q1061" s="14" t="s">
        <v>59</v>
      </c>
      <c r="R1061" t="b">
        <v>0</v>
      </c>
      <c r="S1061" s="7">
        <v>701</v>
      </c>
      <c r="T1061" s="7">
        <v>14.98</v>
      </c>
      <c r="U1061" s="7">
        <v>27.84</v>
      </c>
      <c r="V1061" s="7">
        <v>1.0294673999999999</v>
      </c>
      <c r="W1061" s="7">
        <v>0.93171999999999999</v>
      </c>
      <c r="X1061" s="7"/>
      <c r="Y1061" s="7"/>
      <c r="Z1061" s="14"/>
      <c r="AA1061" s="17">
        <v>1.6356699999999998E-2</v>
      </c>
      <c r="AB1061" s="3">
        <v>0.98364300000000005</v>
      </c>
      <c r="AC1061" s="14" t="s">
        <v>197</v>
      </c>
      <c r="AD1061" s="13">
        <v>6</v>
      </c>
      <c r="AE1061" s="14">
        <v>5</v>
      </c>
      <c r="AF1061" s="13">
        <v>4</v>
      </c>
      <c r="AG1061" s="7">
        <v>4</v>
      </c>
      <c r="AH1061" s="7">
        <v>0</v>
      </c>
      <c r="AI1061" s="7">
        <v>3</v>
      </c>
      <c r="AJ1061" s="7">
        <v>3</v>
      </c>
      <c r="AK1061" s="14">
        <v>0</v>
      </c>
      <c r="AL1061" s="13">
        <v>2</v>
      </c>
      <c r="AM1061" s="14">
        <v>2</v>
      </c>
      <c r="AN1061" s="7" t="s">
        <v>66</v>
      </c>
      <c r="AO1061" s="7" t="s">
        <v>62</v>
      </c>
      <c r="AP1061" s="7" t="s">
        <v>62</v>
      </c>
      <c r="AQ1061" s="7" t="s">
        <v>5797</v>
      </c>
      <c r="AR1061" s="7" t="s">
        <v>62</v>
      </c>
      <c r="AS1061" s="7" t="s">
        <v>66</v>
      </c>
      <c r="AT1061" s="7" t="s">
        <v>5797</v>
      </c>
      <c r="AU1061" s="7" t="s">
        <v>5797</v>
      </c>
      <c r="AV1061" s="12">
        <v>0</v>
      </c>
      <c r="AW1061" s="12">
        <v>0</v>
      </c>
      <c r="AX1061" s="12">
        <v>0</v>
      </c>
      <c r="AY1061" s="12">
        <v>1</v>
      </c>
      <c r="AZ1061" s="12">
        <v>1</v>
      </c>
      <c r="BA1061" s="12">
        <v>0</v>
      </c>
      <c r="BB1061" s="12" t="s">
        <v>5797</v>
      </c>
      <c r="BC1061" s="12">
        <v>1</v>
      </c>
    </row>
    <row r="1062" spans="1:55" x14ac:dyDescent="0.35">
      <c r="A1062" s="7" t="s">
        <v>2335</v>
      </c>
      <c r="B1062" s="7" t="s">
        <v>2336</v>
      </c>
      <c r="C1062" s="13" t="s">
        <v>51</v>
      </c>
      <c r="D1062" s="7">
        <v>300</v>
      </c>
      <c r="E1062" s="7" t="s">
        <v>91</v>
      </c>
      <c r="F1062" s="7"/>
      <c r="G1062" s="14" t="s">
        <v>53</v>
      </c>
      <c r="H1062" s="13" t="s">
        <v>54</v>
      </c>
      <c r="I1062" s="7" t="s">
        <v>92</v>
      </c>
      <c r="J1062" s="7" t="s">
        <v>56</v>
      </c>
      <c r="K1062" s="7" t="s">
        <v>57</v>
      </c>
      <c r="L1062" s="7">
        <v>27.7</v>
      </c>
      <c r="M1062" s="7" t="s">
        <v>58</v>
      </c>
      <c r="N1062" s="7">
        <v>45</v>
      </c>
      <c r="O1062" t="s">
        <v>7875</v>
      </c>
      <c r="P1062" s="7" t="s">
        <v>59</v>
      </c>
      <c r="Q1062" s="14" t="s">
        <v>59</v>
      </c>
      <c r="R1062" t="b">
        <v>0</v>
      </c>
      <c r="S1062" s="7">
        <v>407</v>
      </c>
      <c r="T1062" s="7">
        <v>16.8</v>
      </c>
      <c r="U1062" s="7">
        <v>26.65</v>
      </c>
      <c r="V1062" s="7">
        <v>0.91791599999999995</v>
      </c>
      <c r="W1062" s="7">
        <v>0.67477500000000001</v>
      </c>
      <c r="X1062" s="7">
        <v>6.2</v>
      </c>
      <c r="Y1062" s="7">
        <v>3.42</v>
      </c>
      <c r="Z1062" s="14">
        <v>2.46</v>
      </c>
      <c r="AA1062" s="17">
        <v>3.0552300000000001E-2</v>
      </c>
      <c r="AB1062" s="3">
        <v>0.96944799999999998</v>
      </c>
      <c r="AC1062" s="14" t="s">
        <v>197</v>
      </c>
      <c r="AD1062" s="13">
        <v>6</v>
      </c>
      <c r="AE1062" s="14">
        <v>5</v>
      </c>
      <c r="AF1062" s="13">
        <v>4</v>
      </c>
      <c r="AG1062" s="7">
        <v>4</v>
      </c>
      <c r="AH1062" s="7">
        <v>0</v>
      </c>
      <c r="AI1062" s="7">
        <v>3</v>
      </c>
      <c r="AJ1062" s="7">
        <v>3</v>
      </c>
      <c r="AK1062" s="14">
        <v>0</v>
      </c>
      <c r="AL1062" s="13">
        <v>2</v>
      </c>
      <c r="AM1062" s="14">
        <v>2</v>
      </c>
      <c r="AN1062" s="7" t="s">
        <v>66</v>
      </c>
      <c r="AO1062" s="7" t="s">
        <v>62</v>
      </c>
      <c r="AP1062" s="7" t="s">
        <v>66</v>
      </c>
      <c r="AQ1062" s="7" t="s">
        <v>70</v>
      </c>
      <c r="AR1062" s="7" t="s">
        <v>70</v>
      </c>
      <c r="AS1062" s="7" t="s">
        <v>66</v>
      </c>
      <c r="AT1062" s="7" t="s">
        <v>70</v>
      </c>
      <c r="AU1062" s="7" t="s">
        <v>70</v>
      </c>
      <c r="AV1062" s="12">
        <v>0</v>
      </c>
      <c r="AW1062" s="12">
        <v>0</v>
      </c>
      <c r="AX1062" s="12">
        <v>0</v>
      </c>
      <c r="AY1062" s="12" t="s">
        <v>5797</v>
      </c>
      <c r="AZ1062" s="12">
        <v>1</v>
      </c>
      <c r="BA1062" s="12">
        <v>0</v>
      </c>
      <c r="BB1062" s="12" t="s">
        <v>5797</v>
      </c>
      <c r="BC1062" s="12">
        <v>1</v>
      </c>
    </row>
    <row r="1063" spans="1:55" x14ac:dyDescent="0.35">
      <c r="A1063" s="7" t="s">
        <v>2337</v>
      </c>
      <c r="B1063" s="7" t="s">
        <v>2338</v>
      </c>
      <c r="C1063" s="13" t="s">
        <v>51</v>
      </c>
      <c r="D1063" s="7">
        <v>300</v>
      </c>
      <c r="E1063" s="7" t="s">
        <v>80</v>
      </c>
      <c r="F1063" s="7"/>
      <c r="G1063" s="14" t="s">
        <v>53</v>
      </c>
      <c r="H1063" s="13" t="s">
        <v>54</v>
      </c>
      <c r="I1063" s="7" t="s">
        <v>2339</v>
      </c>
      <c r="J1063" s="7" t="s">
        <v>56</v>
      </c>
      <c r="K1063" s="7" t="s">
        <v>57</v>
      </c>
      <c r="L1063" s="7">
        <v>44.6</v>
      </c>
      <c r="M1063" s="7" t="s">
        <v>58</v>
      </c>
      <c r="N1063" s="7">
        <v>48</v>
      </c>
      <c r="O1063" t="s">
        <v>7834</v>
      </c>
      <c r="P1063" s="7" t="s">
        <v>59</v>
      </c>
      <c r="Q1063" s="14" t="s">
        <v>59</v>
      </c>
      <c r="R1063" t="b">
        <v>0</v>
      </c>
      <c r="S1063" s="7">
        <v>291</v>
      </c>
      <c r="T1063" s="7">
        <v>8.6999999999999993</v>
      </c>
      <c r="U1063" s="7">
        <v>19.559999999999999</v>
      </c>
      <c r="V1063" s="7">
        <v>0.45486660000000012</v>
      </c>
      <c r="W1063" s="7">
        <v>0.57206000000000001</v>
      </c>
      <c r="X1063" s="7">
        <v>6.7</v>
      </c>
      <c r="Y1063" s="7">
        <v>4.0999999999999996</v>
      </c>
      <c r="Z1063" s="14">
        <v>2.25</v>
      </c>
      <c r="AA1063" s="17">
        <v>0.49933499999999997</v>
      </c>
      <c r="AB1063" s="3">
        <v>0.50066500000000003</v>
      </c>
      <c r="AC1063" s="14" t="s">
        <v>197</v>
      </c>
      <c r="AD1063" s="13">
        <v>6</v>
      </c>
      <c r="AE1063" s="14">
        <v>5</v>
      </c>
      <c r="AF1063" s="13">
        <v>4</v>
      </c>
      <c r="AG1063" s="7">
        <v>0</v>
      </c>
      <c r="AH1063" s="7">
        <v>4</v>
      </c>
      <c r="AI1063" s="7">
        <v>3</v>
      </c>
      <c r="AJ1063" s="7">
        <v>0</v>
      </c>
      <c r="AK1063" s="14">
        <v>3</v>
      </c>
      <c r="AL1063" s="13">
        <v>2</v>
      </c>
      <c r="AM1063" s="14">
        <v>2</v>
      </c>
      <c r="AN1063" s="7" t="s">
        <v>69</v>
      </c>
      <c r="AO1063" s="7" t="s">
        <v>74</v>
      </c>
      <c r="AP1063" s="7" t="s">
        <v>208</v>
      </c>
      <c r="AQ1063" s="7" t="s">
        <v>70</v>
      </c>
      <c r="AR1063" s="7" t="s">
        <v>62</v>
      </c>
      <c r="AS1063" s="7" t="s">
        <v>66</v>
      </c>
      <c r="AT1063" s="7" t="s">
        <v>70</v>
      </c>
      <c r="AU1063" s="7" t="s">
        <v>70</v>
      </c>
      <c r="AV1063" s="12">
        <v>0</v>
      </c>
      <c r="AW1063" s="12">
        <v>0</v>
      </c>
      <c r="AX1063" s="12">
        <v>0</v>
      </c>
      <c r="AY1063" s="12">
        <v>1</v>
      </c>
      <c r="AZ1063" s="12">
        <v>1</v>
      </c>
      <c r="BA1063" s="12">
        <v>0</v>
      </c>
      <c r="BB1063" s="12">
        <v>1</v>
      </c>
      <c r="BC1063" s="12" t="s">
        <v>5797</v>
      </c>
    </row>
    <row r="1064" spans="1:55" x14ac:dyDescent="0.35">
      <c r="A1064" s="7" t="s">
        <v>2340</v>
      </c>
      <c r="B1064" s="7" t="s">
        <v>2341</v>
      </c>
      <c r="C1064" s="13" t="s">
        <v>51</v>
      </c>
      <c r="D1064" s="7">
        <v>300</v>
      </c>
      <c r="E1064" s="7" t="s">
        <v>91</v>
      </c>
      <c r="F1064" s="7"/>
      <c r="G1064" s="14" t="s">
        <v>53</v>
      </c>
      <c r="H1064" s="13" t="s">
        <v>54</v>
      </c>
      <c r="I1064" s="7" t="s">
        <v>92</v>
      </c>
      <c r="J1064" s="7" t="s">
        <v>76</v>
      </c>
      <c r="K1064" s="7" t="s">
        <v>57</v>
      </c>
      <c r="L1064" s="7">
        <v>27.4</v>
      </c>
      <c r="M1064" s="7" t="s">
        <v>58</v>
      </c>
      <c r="N1064" s="7">
        <v>45</v>
      </c>
      <c r="O1064" t="s">
        <v>7875</v>
      </c>
      <c r="P1064" s="7" t="s">
        <v>59</v>
      </c>
      <c r="Q1064" s="14" t="s">
        <v>59</v>
      </c>
      <c r="R1064" t="b">
        <v>0</v>
      </c>
      <c r="S1064" s="7">
        <v>162</v>
      </c>
      <c r="T1064" s="7">
        <v>16.774999999999999</v>
      </c>
      <c r="U1064" s="7">
        <v>28.824999999999999</v>
      </c>
      <c r="V1064" s="7">
        <v>1.400415</v>
      </c>
      <c r="W1064" s="7">
        <v>0.24532499999999999</v>
      </c>
      <c r="X1064" s="7">
        <v>6.5</v>
      </c>
      <c r="Y1064" s="7">
        <v>2.54</v>
      </c>
      <c r="Z1064" s="14">
        <v>2.84</v>
      </c>
      <c r="AA1064" s="17">
        <v>2.73902E-2</v>
      </c>
      <c r="AB1064" s="3">
        <v>0.97260999999999997</v>
      </c>
      <c r="AC1064" s="14" t="s">
        <v>197</v>
      </c>
      <c r="AD1064" s="13">
        <v>6</v>
      </c>
      <c r="AE1064" s="14">
        <v>5</v>
      </c>
      <c r="AF1064" s="13">
        <v>4</v>
      </c>
      <c r="AG1064" s="7">
        <v>4</v>
      </c>
      <c r="AH1064" s="7">
        <v>0</v>
      </c>
      <c r="AI1064" s="7">
        <v>3</v>
      </c>
      <c r="AJ1064" s="7">
        <v>3</v>
      </c>
      <c r="AK1064" s="14">
        <v>0</v>
      </c>
      <c r="AL1064" s="13">
        <v>2</v>
      </c>
      <c r="AM1064" s="14">
        <v>2</v>
      </c>
      <c r="AN1064" s="7" t="s">
        <v>66</v>
      </c>
      <c r="AO1064" s="7" t="s">
        <v>62</v>
      </c>
      <c r="AP1064" s="7" t="s">
        <v>66</v>
      </c>
      <c r="AQ1064" s="7" t="s">
        <v>70</v>
      </c>
      <c r="AR1064" s="7" t="s">
        <v>70</v>
      </c>
      <c r="AS1064" s="7" t="s">
        <v>5797</v>
      </c>
      <c r="AT1064" s="7" t="s">
        <v>70</v>
      </c>
      <c r="AU1064" s="7" t="s">
        <v>70</v>
      </c>
      <c r="AV1064" s="12">
        <v>0</v>
      </c>
      <c r="AW1064" s="12">
        <v>0</v>
      </c>
      <c r="AX1064" s="12">
        <v>0</v>
      </c>
      <c r="AY1064" s="12">
        <v>1</v>
      </c>
      <c r="AZ1064" s="12">
        <v>1</v>
      </c>
      <c r="BA1064" s="12">
        <v>0</v>
      </c>
      <c r="BB1064" s="12">
        <v>1</v>
      </c>
      <c r="BC1064" s="12" t="s">
        <v>5797</v>
      </c>
    </row>
    <row r="1065" spans="1:55" x14ac:dyDescent="0.35">
      <c r="A1065" s="7" t="s">
        <v>2342</v>
      </c>
      <c r="B1065" s="7" t="s">
        <v>2343</v>
      </c>
      <c r="C1065" s="13" t="s">
        <v>51</v>
      </c>
      <c r="D1065" s="7">
        <v>300</v>
      </c>
      <c r="E1065" s="7" t="s">
        <v>98</v>
      </c>
      <c r="F1065" s="7"/>
      <c r="G1065" s="14" t="s">
        <v>53</v>
      </c>
      <c r="H1065" s="13" t="s">
        <v>54</v>
      </c>
      <c r="I1065" s="7" t="s">
        <v>72</v>
      </c>
      <c r="J1065" s="7" t="s">
        <v>87</v>
      </c>
      <c r="K1065" s="7" t="s">
        <v>57</v>
      </c>
      <c r="L1065" s="7">
        <v>32</v>
      </c>
      <c r="M1065" s="7" t="s">
        <v>86</v>
      </c>
      <c r="N1065" s="7">
        <v>48</v>
      </c>
      <c r="O1065" t="s">
        <v>7941</v>
      </c>
      <c r="P1065" s="7" t="s">
        <v>59</v>
      </c>
      <c r="Q1065" s="14" t="s">
        <v>59</v>
      </c>
      <c r="R1065" t="b">
        <v>0</v>
      </c>
      <c r="S1065" s="7">
        <v>560</v>
      </c>
      <c r="T1065" s="7">
        <v>8.68</v>
      </c>
      <c r="U1065" s="7">
        <v>21.04</v>
      </c>
      <c r="V1065" s="7">
        <v>0.5524</v>
      </c>
      <c r="W1065" s="7">
        <v>1.06728</v>
      </c>
      <c r="X1065" s="7"/>
      <c r="Y1065" s="7"/>
      <c r="Z1065" s="14"/>
      <c r="AA1065" s="17">
        <v>0.49655899999999997</v>
      </c>
      <c r="AB1065" s="3">
        <v>0.50344100000000003</v>
      </c>
      <c r="AC1065" s="14" t="s">
        <v>197</v>
      </c>
      <c r="AD1065" s="13">
        <v>6</v>
      </c>
      <c r="AE1065" s="14">
        <v>5</v>
      </c>
      <c r="AF1065" s="13">
        <v>4</v>
      </c>
      <c r="AG1065" s="7">
        <v>3</v>
      </c>
      <c r="AH1065" s="7">
        <v>1</v>
      </c>
      <c r="AI1065" s="7">
        <v>3</v>
      </c>
      <c r="AJ1065" s="7">
        <v>2</v>
      </c>
      <c r="AK1065" s="14">
        <v>1</v>
      </c>
      <c r="AL1065" s="13">
        <v>2</v>
      </c>
      <c r="AM1065" s="14">
        <v>2</v>
      </c>
      <c r="AN1065" s="7" t="s">
        <v>66</v>
      </c>
      <c r="AO1065" s="7" t="s">
        <v>62</v>
      </c>
      <c r="AP1065" s="7" t="s">
        <v>208</v>
      </c>
      <c r="AQ1065" s="7" t="s">
        <v>70</v>
      </c>
      <c r="AR1065" s="7" t="s">
        <v>62</v>
      </c>
      <c r="AS1065" s="7" t="s">
        <v>66</v>
      </c>
      <c r="AT1065" s="7" t="s">
        <v>70</v>
      </c>
      <c r="AU1065" s="7" t="s">
        <v>70</v>
      </c>
      <c r="AV1065" s="12">
        <v>0</v>
      </c>
      <c r="AW1065" s="12">
        <v>1</v>
      </c>
      <c r="AX1065" s="12">
        <v>0</v>
      </c>
      <c r="AY1065" s="12" t="s">
        <v>5797</v>
      </c>
      <c r="AZ1065" s="12">
        <v>1</v>
      </c>
      <c r="BA1065" s="12">
        <v>0</v>
      </c>
      <c r="BB1065" s="12">
        <v>1</v>
      </c>
      <c r="BC1065" s="12">
        <v>1</v>
      </c>
    </row>
    <row r="1066" spans="1:55" x14ac:dyDescent="0.35">
      <c r="A1066" s="7" t="s">
        <v>2344</v>
      </c>
      <c r="B1066" s="7" t="s">
        <v>2345</v>
      </c>
      <c r="C1066" s="13" t="s">
        <v>51</v>
      </c>
      <c r="D1066" s="7">
        <v>300</v>
      </c>
      <c r="E1066" s="7" t="s">
        <v>100</v>
      </c>
      <c r="F1066" s="7">
        <v>2090</v>
      </c>
      <c r="G1066" s="14" t="s">
        <v>53</v>
      </c>
      <c r="H1066" s="13" t="s">
        <v>54</v>
      </c>
      <c r="I1066" s="7" t="s">
        <v>83</v>
      </c>
      <c r="J1066" s="7" t="s">
        <v>76</v>
      </c>
      <c r="K1066" s="7" t="s">
        <v>57</v>
      </c>
      <c r="L1066" s="7">
        <v>19.2</v>
      </c>
      <c r="M1066" s="7" t="s">
        <v>58</v>
      </c>
      <c r="N1066" s="7">
        <v>47</v>
      </c>
      <c r="P1066" s="7" t="s">
        <v>59</v>
      </c>
      <c r="Q1066" s="14" t="s">
        <v>59</v>
      </c>
      <c r="R1066" t="b">
        <v>0</v>
      </c>
      <c r="S1066" s="7">
        <v>808</v>
      </c>
      <c r="T1066" s="7">
        <v>11.66</v>
      </c>
      <c r="U1066" s="7">
        <v>21.7</v>
      </c>
      <c r="V1066" s="7">
        <v>0.41233340000000002</v>
      </c>
      <c r="W1066" s="7">
        <v>1.4031400000000001</v>
      </c>
      <c r="X1066" s="7">
        <v>5.7</v>
      </c>
      <c r="Y1066" s="7"/>
      <c r="Z1066" s="14">
        <v>2.02</v>
      </c>
      <c r="AA1066" s="17">
        <v>9.5259099999999999E-2</v>
      </c>
      <c r="AB1066" s="3">
        <v>0.90474100000000002</v>
      </c>
      <c r="AC1066" s="14" t="s">
        <v>197</v>
      </c>
      <c r="AD1066" s="13">
        <v>6</v>
      </c>
      <c r="AE1066" s="14">
        <v>5</v>
      </c>
      <c r="AF1066" s="13">
        <v>4</v>
      </c>
      <c r="AG1066" s="7">
        <v>4</v>
      </c>
      <c r="AH1066" s="7">
        <v>0</v>
      </c>
      <c r="AI1066" s="7">
        <v>3</v>
      </c>
      <c r="AJ1066" s="7">
        <v>3</v>
      </c>
      <c r="AK1066" s="14">
        <v>0</v>
      </c>
      <c r="AL1066" s="13">
        <v>2</v>
      </c>
      <c r="AM1066" s="14">
        <v>2</v>
      </c>
      <c r="AN1066" s="7" t="s">
        <v>66</v>
      </c>
      <c r="AO1066" s="7" t="s">
        <v>62</v>
      </c>
      <c r="AP1066" s="7" t="s">
        <v>62</v>
      </c>
      <c r="AQ1066" s="7" t="s">
        <v>70</v>
      </c>
      <c r="AR1066" s="7" t="s">
        <v>62</v>
      </c>
      <c r="AS1066" s="7" t="s">
        <v>66</v>
      </c>
      <c r="AT1066" s="7" t="s">
        <v>70</v>
      </c>
      <c r="AU1066" s="7" t="s">
        <v>70</v>
      </c>
      <c r="AV1066" s="12">
        <v>0</v>
      </c>
      <c r="AW1066" s="12">
        <v>0</v>
      </c>
      <c r="AX1066" s="12">
        <v>0</v>
      </c>
      <c r="AY1066" s="12" t="s">
        <v>5797</v>
      </c>
      <c r="AZ1066" s="12">
        <v>1</v>
      </c>
      <c r="BA1066" s="12">
        <v>0</v>
      </c>
      <c r="BB1066" s="12">
        <v>0</v>
      </c>
      <c r="BC1066" s="12">
        <v>1</v>
      </c>
    </row>
    <row r="1067" spans="1:55" x14ac:dyDescent="0.35">
      <c r="A1067" s="7" t="s">
        <v>2346</v>
      </c>
      <c r="B1067" s="7" t="s">
        <v>2347</v>
      </c>
      <c r="C1067" s="13" t="s">
        <v>51</v>
      </c>
      <c r="D1067" s="7">
        <v>300</v>
      </c>
      <c r="E1067" s="7" t="s">
        <v>89</v>
      </c>
      <c r="F1067" s="7">
        <v>1830</v>
      </c>
      <c r="G1067" s="14" t="s">
        <v>53</v>
      </c>
      <c r="H1067" s="13" t="s">
        <v>54</v>
      </c>
      <c r="I1067" s="7" t="s">
        <v>83</v>
      </c>
      <c r="J1067" s="7" t="s">
        <v>56</v>
      </c>
      <c r="K1067" s="7" t="s">
        <v>57</v>
      </c>
      <c r="L1067" s="7">
        <v>25.6</v>
      </c>
      <c r="M1067" s="7" t="s">
        <v>86</v>
      </c>
      <c r="N1067" s="7">
        <v>61</v>
      </c>
      <c r="P1067" s="7" t="s">
        <v>59</v>
      </c>
      <c r="Q1067" s="14" t="s">
        <v>59</v>
      </c>
      <c r="R1067" t="b">
        <v>0</v>
      </c>
      <c r="S1067" s="7">
        <v>1388</v>
      </c>
      <c r="T1067" s="7">
        <v>14.36</v>
      </c>
      <c r="U1067" s="7">
        <v>23.16</v>
      </c>
      <c r="V1067" s="7">
        <v>0.61026659999999999</v>
      </c>
      <c r="W1067" s="7">
        <v>2.4521000000000002</v>
      </c>
      <c r="X1067" s="7">
        <v>5.5</v>
      </c>
      <c r="Y1067" s="7">
        <v>3.15</v>
      </c>
      <c r="Z1067" s="14">
        <v>2.88</v>
      </c>
      <c r="AA1067" s="17">
        <v>0.12179</v>
      </c>
      <c r="AB1067" s="3">
        <v>0.87821000000000005</v>
      </c>
      <c r="AC1067" s="14" t="s">
        <v>197</v>
      </c>
      <c r="AD1067" s="13">
        <v>6</v>
      </c>
      <c r="AE1067" s="14">
        <v>5</v>
      </c>
      <c r="AF1067" s="13">
        <v>4</v>
      </c>
      <c r="AG1067" s="7">
        <v>1</v>
      </c>
      <c r="AH1067" s="7">
        <v>3</v>
      </c>
      <c r="AI1067" s="7">
        <v>3</v>
      </c>
      <c r="AJ1067" s="7">
        <v>1</v>
      </c>
      <c r="AK1067" s="14">
        <v>2</v>
      </c>
      <c r="AL1067" s="13">
        <v>2</v>
      </c>
      <c r="AM1067" s="14">
        <v>2</v>
      </c>
      <c r="AN1067" s="7" t="s">
        <v>69</v>
      </c>
      <c r="AO1067" s="7" t="s">
        <v>74</v>
      </c>
      <c r="AP1067" s="7" t="s">
        <v>62</v>
      </c>
      <c r="AQ1067" s="7" t="s">
        <v>5797</v>
      </c>
      <c r="AR1067" s="7" t="s">
        <v>62</v>
      </c>
      <c r="AS1067" s="7" t="s">
        <v>66</v>
      </c>
      <c r="AT1067" s="7" t="s">
        <v>70</v>
      </c>
      <c r="AU1067" s="7" t="s">
        <v>70</v>
      </c>
      <c r="AV1067" s="12">
        <v>0</v>
      </c>
      <c r="AW1067" s="12">
        <v>0</v>
      </c>
      <c r="AX1067" s="12">
        <v>0</v>
      </c>
      <c r="AY1067" s="12">
        <v>1</v>
      </c>
      <c r="AZ1067" s="12">
        <v>1</v>
      </c>
      <c r="BA1067" s="12">
        <v>0</v>
      </c>
      <c r="BB1067" s="12" t="s">
        <v>5797</v>
      </c>
      <c r="BC1067" s="12">
        <v>1</v>
      </c>
    </row>
    <row r="1068" spans="1:55" x14ac:dyDescent="0.35">
      <c r="A1068" s="7" t="s">
        <v>2348</v>
      </c>
      <c r="B1068" s="7" t="s">
        <v>2349</v>
      </c>
      <c r="C1068" s="13" t="s">
        <v>51</v>
      </c>
      <c r="D1068" s="7">
        <v>300</v>
      </c>
      <c r="E1068" s="7" t="s">
        <v>89</v>
      </c>
      <c r="F1068" s="7">
        <v>1320</v>
      </c>
      <c r="G1068" s="14" t="s">
        <v>53</v>
      </c>
      <c r="H1068" s="13" t="s">
        <v>54</v>
      </c>
      <c r="I1068" s="7" t="s">
        <v>110</v>
      </c>
      <c r="J1068" s="7" t="s">
        <v>87</v>
      </c>
      <c r="K1068" s="7" t="s">
        <v>84</v>
      </c>
      <c r="L1068" s="7">
        <v>30.4</v>
      </c>
      <c r="M1068" s="7" t="s">
        <v>58</v>
      </c>
      <c r="N1068" s="7">
        <v>59</v>
      </c>
      <c r="O1068" t="s">
        <v>7897</v>
      </c>
      <c r="P1068" s="7" t="s">
        <v>59</v>
      </c>
      <c r="Q1068" s="14" t="s">
        <v>59</v>
      </c>
      <c r="R1068" t="b">
        <v>0</v>
      </c>
      <c r="S1068" s="7">
        <v>1575</v>
      </c>
      <c r="T1068" s="7">
        <v>15.76</v>
      </c>
      <c r="U1068" s="7">
        <v>25.12</v>
      </c>
      <c r="V1068" s="7">
        <v>0.61686660000000004</v>
      </c>
      <c r="W1068" s="7">
        <v>2.8006600000000001</v>
      </c>
      <c r="X1068" s="7">
        <v>5.3</v>
      </c>
      <c r="Y1068" s="7">
        <v>3.16</v>
      </c>
      <c r="Z1068" s="14">
        <v>3.51</v>
      </c>
      <c r="AA1068" s="17">
        <v>0.118313</v>
      </c>
      <c r="AB1068" s="3">
        <v>0.881687</v>
      </c>
      <c r="AC1068" s="14" t="s">
        <v>197</v>
      </c>
      <c r="AD1068" s="13">
        <v>6</v>
      </c>
      <c r="AE1068" s="14">
        <v>5</v>
      </c>
      <c r="AF1068" s="13">
        <v>4</v>
      </c>
      <c r="AG1068" s="7">
        <v>1</v>
      </c>
      <c r="AH1068" s="7">
        <v>3</v>
      </c>
      <c r="AI1068" s="7">
        <v>3</v>
      </c>
      <c r="AJ1068" s="7">
        <v>1</v>
      </c>
      <c r="AK1068" s="14">
        <v>2</v>
      </c>
      <c r="AL1068" s="13">
        <v>2</v>
      </c>
      <c r="AM1068" s="14">
        <v>2</v>
      </c>
      <c r="AN1068" s="7" t="s">
        <v>69</v>
      </c>
      <c r="AO1068" s="7" t="s">
        <v>64</v>
      </c>
      <c r="AP1068" s="7" t="s">
        <v>208</v>
      </c>
      <c r="AQ1068" s="7" t="s">
        <v>70</v>
      </c>
      <c r="AR1068" s="7" t="s">
        <v>70</v>
      </c>
      <c r="AS1068" s="7" t="s">
        <v>66</v>
      </c>
      <c r="AT1068" s="7" t="s">
        <v>70</v>
      </c>
      <c r="AU1068" s="7" t="s">
        <v>70</v>
      </c>
      <c r="AV1068" s="12">
        <v>0</v>
      </c>
      <c r="AW1068" s="12">
        <v>0</v>
      </c>
      <c r="AX1068" s="12">
        <v>0</v>
      </c>
      <c r="AY1068" s="12">
        <v>1</v>
      </c>
      <c r="AZ1068" s="12">
        <v>1</v>
      </c>
      <c r="BA1068" s="12">
        <v>0</v>
      </c>
      <c r="BB1068" s="12">
        <v>1</v>
      </c>
      <c r="BC1068" s="12" t="s">
        <v>5797</v>
      </c>
    </row>
    <row r="1069" spans="1:55" x14ac:dyDescent="0.35">
      <c r="A1069" s="7" t="s">
        <v>2350</v>
      </c>
      <c r="B1069" s="7" t="s">
        <v>2351</v>
      </c>
      <c r="C1069" s="13" t="s">
        <v>51</v>
      </c>
      <c r="D1069" s="7">
        <v>300</v>
      </c>
      <c r="E1069" s="7" t="s">
        <v>126</v>
      </c>
      <c r="F1069" s="7"/>
      <c r="G1069" s="14" t="s">
        <v>53</v>
      </c>
      <c r="H1069" s="13" t="s">
        <v>54</v>
      </c>
      <c r="I1069" s="7" t="s">
        <v>107</v>
      </c>
      <c r="J1069" s="7" t="s">
        <v>76</v>
      </c>
      <c r="K1069" s="7" t="s">
        <v>57</v>
      </c>
      <c r="L1069" s="7">
        <v>20.7</v>
      </c>
      <c r="M1069" s="7" t="s">
        <v>109</v>
      </c>
      <c r="N1069" s="7"/>
      <c r="O1069" t="s">
        <v>7875</v>
      </c>
      <c r="P1069" s="7" t="s">
        <v>59</v>
      </c>
      <c r="Q1069" s="14" t="s">
        <v>56</v>
      </c>
      <c r="R1069" t="b">
        <v>0</v>
      </c>
      <c r="S1069" s="7">
        <v>527</v>
      </c>
      <c r="T1069" s="7">
        <v>15.9</v>
      </c>
      <c r="U1069" s="7">
        <v>25.68</v>
      </c>
      <c r="V1069" s="7">
        <v>0.63179999999999992</v>
      </c>
      <c r="W1069" s="7">
        <v>0.91818</v>
      </c>
      <c r="X1069" s="7">
        <v>5.8</v>
      </c>
      <c r="Y1069" s="7">
        <v>3.79</v>
      </c>
      <c r="Z1069" s="14">
        <v>4.22</v>
      </c>
      <c r="AA1069" s="17">
        <v>6.1409699999999999E-3</v>
      </c>
      <c r="AB1069" s="3">
        <v>0.99385900000000005</v>
      </c>
      <c r="AC1069" s="14" t="s">
        <v>197</v>
      </c>
      <c r="AD1069" s="13">
        <v>6</v>
      </c>
      <c r="AE1069" s="14">
        <v>5</v>
      </c>
      <c r="AF1069" s="13">
        <v>4</v>
      </c>
      <c r="AG1069" s="7">
        <v>4</v>
      </c>
      <c r="AH1069" s="7">
        <v>0</v>
      </c>
      <c r="AI1069" s="7">
        <v>3</v>
      </c>
      <c r="AJ1069" s="7">
        <v>3</v>
      </c>
      <c r="AK1069" s="14">
        <v>0</v>
      </c>
      <c r="AL1069" s="13">
        <v>2</v>
      </c>
      <c r="AM1069" s="14">
        <v>2</v>
      </c>
      <c r="AN1069" s="7" t="s">
        <v>66</v>
      </c>
      <c r="AO1069" s="7" t="s">
        <v>62</v>
      </c>
      <c r="AP1069" s="7" t="s">
        <v>66</v>
      </c>
      <c r="AQ1069" s="7" t="s">
        <v>70</v>
      </c>
      <c r="AR1069" s="7" t="s">
        <v>70</v>
      </c>
      <c r="AS1069" s="7" t="s">
        <v>66</v>
      </c>
      <c r="AT1069" s="7" t="s">
        <v>70</v>
      </c>
      <c r="AU1069" s="7" t="s">
        <v>70</v>
      </c>
      <c r="AV1069" s="12">
        <v>0</v>
      </c>
      <c r="AW1069" s="12">
        <v>0</v>
      </c>
      <c r="AX1069" s="12">
        <v>0</v>
      </c>
      <c r="AY1069" s="12" t="s">
        <v>5797</v>
      </c>
      <c r="AZ1069" s="12">
        <v>1</v>
      </c>
      <c r="BA1069" s="12">
        <v>0</v>
      </c>
      <c r="BB1069" s="12">
        <v>0</v>
      </c>
      <c r="BC1069" s="12">
        <v>1</v>
      </c>
    </row>
    <row r="1070" spans="1:55" x14ac:dyDescent="0.35">
      <c r="A1070" s="7" t="s">
        <v>2352</v>
      </c>
      <c r="B1070" s="7" t="s">
        <v>2353</v>
      </c>
      <c r="C1070" s="13" t="s">
        <v>51</v>
      </c>
      <c r="D1070" s="7">
        <v>300</v>
      </c>
      <c r="E1070" s="7" t="s">
        <v>126</v>
      </c>
      <c r="F1070" s="7"/>
      <c r="G1070" s="14" t="s">
        <v>53</v>
      </c>
      <c r="H1070" s="13" t="s">
        <v>54</v>
      </c>
      <c r="I1070" s="7" t="s">
        <v>106</v>
      </c>
      <c r="J1070" s="7" t="s">
        <v>56</v>
      </c>
      <c r="K1070" s="7" t="s">
        <v>57</v>
      </c>
      <c r="L1070" s="7">
        <v>24.8</v>
      </c>
      <c r="M1070" s="7" t="s">
        <v>109</v>
      </c>
      <c r="N1070" s="7"/>
      <c r="O1070" t="s">
        <v>7875</v>
      </c>
      <c r="P1070" s="7" t="s">
        <v>59</v>
      </c>
      <c r="Q1070" s="14" t="s">
        <v>56</v>
      </c>
      <c r="R1070" t="b">
        <v>0</v>
      </c>
      <c r="S1070" s="7">
        <v>710</v>
      </c>
      <c r="T1070" s="7">
        <v>13.44</v>
      </c>
      <c r="U1070" s="7">
        <v>23.12</v>
      </c>
      <c r="V1070" s="7">
        <v>0.3721332</v>
      </c>
      <c r="W1070" s="7">
        <v>1.4525600000000001</v>
      </c>
      <c r="X1070" s="7">
        <v>5.6</v>
      </c>
      <c r="Y1070" s="7">
        <v>3.34</v>
      </c>
      <c r="Z1070" s="14">
        <v>3.7</v>
      </c>
      <c r="AA1070" s="17">
        <v>5.0207799999999997E-2</v>
      </c>
      <c r="AB1070" s="3">
        <v>0.94979199999999997</v>
      </c>
      <c r="AC1070" s="14" t="s">
        <v>197</v>
      </c>
      <c r="AD1070" s="13">
        <v>6</v>
      </c>
      <c r="AE1070" s="14">
        <v>5</v>
      </c>
      <c r="AF1070" s="13">
        <v>4</v>
      </c>
      <c r="AG1070" s="7">
        <v>3</v>
      </c>
      <c r="AH1070" s="7">
        <v>1</v>
      </c>
      <c r="AI1070" s="7">
        <v>3</v>
      </c>
      <c r="AJ1070" s="7">
        <v>2</v>
      </c>
      <c r="AK1070" s="14">
        <v>1</v>
      </c>
      <c r="AL1070" s="13">
        <v>2</v>
      </c>
      <c r="AM1070" s="14">
        <v>2</v>
      </c>
      <c r="AN1070" s="7" t="s">
        <v>66</v>
      </c>
      <c r="AO1070" s="7" t="s">
        <v>62</v>
      </c>
      <c r="AP1070" s="7" t="s">
        <v>208</v>
      </c>
      <c r="AQ1070" s="7" t="s">
        <v>70</v>
      </c>
      <c r="AR1070" s="7" t="s">
        <v>62</v>
      </c>
      <c r="AS1070" s="7" t="s">
        <v>66</v>
      </c>
      <c r="AT1070" s="7" t="s">
        <v>70</v>
      </c>
      <c r="AU1070" s="7" t="s">
        <v>70</v>
      </c>
      <c r="AV1070" s="12">
        <v>0</v>
      </c>
      <c r="AW1070" s="12">
        <v>0</v>
      </c>
      <c r="AX1070" s="12">
        <v>0</v>
      </c>
      <c r="AY1070" s="12">
        <v>1</v>
      </c>
      <c r="AZ1070" s="12">
        <v>1</v>
      </c>
      <c r="BA1070" s="12">
        <v>0</v>
      </c>
      <c r="BB1070" s="12">
        <v>0</v>
      </c>
      <c r="BC1070" s="12">
        <v>1</v>
      </c>
    </row>
    <row r="1071" spans="1:55" x14ac:dyDescent="0.35">
      <c r="A1071" s="7" t="s">
        <v>2354</v>
      </c>
      <c r="B1071" s="7" t="s">
        <v>2355</v>
      </c>
      <c r="C1071" s="13" t="s">
        <v>51</v>
      </c>
      <c r="D1071" s="7">
        <v>300</v>
      </c>
      <c r="E1071" s="7" t="s">
        <v>568</v>
      </c>
      <c r="F1071" s="7"/>
      <c r="G1071" s="14" t="s">
        <v>53</v>
      </c>
      <c r="H1071" s="13" t="s">
        <v>54</v>
      </c>
      <c r="I1071" s="7" t="s">
        <v>92</v>
      </c>
      <c r="J1071" s="7" t="s">
        <v>56</v>
      </c>
      <c r="K1071" s="7" t="s">
        <v>57</v>
      </c>
      <c r="L1071" s="7">
        <v>16</v>
      </c>
      <c r="M1071" s="7" t="s">
        <v>58</v>
      </c>
      <c r="N1071" s="7"/>
      <c r="P1071" s="7" t="s">
        <v>113</v>
      </c>
      <c r="Q1071" s="14" t="s">
        <v>59</v>
      </c>
      <c r="R1071" t="b">
        <v>0</v>
      </c>
      <c r="S1071" s="7">
        <v>1237</v>
      </c>
      <c r="T1071" s="7">
        <v>20.14</v>
      </c>
      <c r="U1071" s="7">
        <v>29.44</v>
      </c>
      <c r="V1071" s="7">
        <v>0.83960040000000014</v>
      </c>
      <c r="W1071" s="7">
        <v>1.76102</v>
      </c>
      <c r="X1071" s="7">
        <v>5.9</v>
      </c>
      <c r="Y1071" s="7">
        <v>4.0999999999999996</v>
      </c>
      <c r="Z1071" s="14">
        <v>2.35</v>
      </c>
      <c r="AA1071" s="17">
        <v>2.14325E-2</v>
      </c>
      <c r="AB1071" s="3">
        <v>0.97856799999999999</v>
      </c>
      <c r="AC1071" s="14" t="s">
        <v>197</v>
      </c>
      <c r="AD1071" s="13">
        <v>6</v>
      </c>
      <c r="AE1071" s="14">
        <v>5</v>
      </c>
      <c r="AF1071" s="13">
        <v>4</v>
      </c>
      <c r="AG1071" s="7">
        <v>4</v>
      </c>
      <c r="AH1071" s="7">
        <v>0</v>
      </c>
      <c r="AI1071" s="7">
        <v>3</v>
      </c>
      <c r="AJ1071" s="7">
        <v>3</v>
      </c>
      <c r="AK1071" s="14">
        <v>0</v>
      </c>
      <c r="AL1071" s="13">
        <v>2</v>
      </c>
      <c r="AM1071" s="14">
        <v>2</v>
      </c>
      <c r="AN1071" s="7" t="s">
        <v>66</v>
      </c>
      <c r="AO1071" s="7" t="s">
        <v>62</v>
      </c>
      <c r="AP1071" s="7" t="s">
        <v>62</v>
      </c>
      <c r="AQ1071" s="7" t="s">
        <v>70</v>
      </c>
      <c r="AR1071" s="7" t="s">
        <v>62</v>
      </c>
      <c r="AS1071" s="7" t="s">
        <v>5797</v>
      </c>
      <c r="AT1071" s="7" t="s">
        <v>5797</v>
      </c>
      <c r="AU1071" s="7" t="s">
        <v>5797</v>
      </c>
      <c r="AV1071" s="12">
        <v>0</v>
      </c>
      <c r="AW1071" s="12">
        <v>0</v>
      </c>
      <c r="AX1071" s="12">
        <v>0</v>
      </c>
      <c r="AY1071" s="12">
        <v>1</v>
      </c>
      <c r="AZ1071" s="12">
        <v>1</v>
      </c>
      <c r="BA1071" s="12">
        <v>0</v>
      </c>
      <c r="BB1071" s="12">
        <v>1</v>
      </c>
      <c r="BC1071" s="12" t="s">
        <v>5797</v>
      </c>
    </row>
    <row r="1072" spans="1:55" x14ac:dyDescent="0.35">
      <c r="A1072" s="7" t="s">
        <v>2356</v>
      </c>
      <c r="B1072" s="7" t="s">
        <v>2357</v>
      </c>
      <c r="C1072" s="13" t="s">
        <v>51</v>
      </c>
      <c r="D1072" s="7">
        <v>300</v>
      </c>
      <c r="E1072" s="7" t="s">
        <v>89</v>
      </c>
      <c r="F1072" s="7">
        <v>1240</v>
      </c>
      <c r="G1072" s="14" t="s">
        <v>53</v>
      </c>
      <c r="H1072" s="13" t="s">
        <v>54</v>
      </c>
      <c r="I1072" s="7" t="s">
        <v>118</v>
      </c>
      <c r="J1072" s="7" t="s">
        <v>87</v>
      </c>
      <c r="K1072" s="7" t="s">
        <v>108</v>
      </c>
      <c r="L1072" s="7">
        <v>30.9</v>
      </c>
      <c r="M1072" s="7" t="s">
        <v>58</v>
      </c>
      <c r="N1072" s="7">
        <v>49</v>
      </c>
      <c r="O1072" t="s">
        <v>7897</v>
      </c>
      <c r="P1072" s="7" t="s">
        <v>59</v>
      </c>
      <c r="Q1072" s="14" t="s">
        <v>59</v>
      </c>
      <c r="R1072" t="b">
        <v>0</v>
      </c>
      <c r="S1072" s="7">
        <v>991</v>
      </c>
      <c r="T1072" s="7">
        <v>13.52</v>
      </c>
      <c r="U1072" s="7">
        <v>21.94</v>
      </c>
      <c r="V1072" s="7">
        <v>0.5716</v>
      </c>
      <c r="W1072" s="7">
        <v>1.79708</v>
      </c>
      <c r="X1072" s="7">
        <v>5.5</v>
      </c>
      <c r="Y1072" s="7">
        <v>3.2</v>
      </c>
      <c r="Z1072" s="14">
        <v>3.45</v>
      </c>
      <c r="AA1072" s="17">
        <v>1.0532700000000001E-2</v>
      </c>
      <c r="AB1072" s="3">
        <v>0.98946699999999999</v>
      </c>
      <c r="AC1072" s="14" t="s">
        <v>197</v>
      </c>
      <c r="AD1072" s="13">
        <v>6</v>
      </c>
      <c r="AE1072" s="14">
        <v>5</v>
      </c>
      <c r="AF1072" s="13">
        <v>4</v>
      </c>
      <c r="AG1072" s="7">
        <v>4</v>
      </c>
      <c r="AH1072" s="7">
        <v>0</v>
      </c>
      <c r="AI1072" s="7">
        <v>3</v>
      </c>
      <c r="AJ1072" s="7">
        <v>3</v>
      </c>
      <c r="AK1072" s="14">
        <v>0</v>
      </c>
      <c r="AL1072" s="13">
        <v>2</v>
      </c>
      <c r="AM1072" s="14">
        <v>2</v>
      </c>
      <c r="AN1072" s="7" t="s">
        <v>66</v>
      </c>
      <c r="AO1072" s="7" t="s">
        <v>62</v>
      </c>
      <c r="AP1072" s="7" t="s">
        <v>62</v>
      </c>
      <c r="AQ1072" s="7" t="s">
        <v>70</v>
      </c>
      <c r="AR1072" s="7" t="s">
        <v>62</v>
      </c>
      <c r="AS1072" s="7" t="s">
        <v>66</v>
      </c>
      <c r="AT1072" s="7" t="s">
        <v>70</v>
      </c>
      <c r="AU1072" s="7" t="s">
        <v>70</v>
      </c>
      <c r="AV1072" s="12">
        <v>0</v>
      </c>
      <c r="AW1072" s="12">
        <v>0</v>
      </c>
      <c r="AX1072" s="12">
        <v>0</v>
      </c>
      <c r="AY1072" s="12" t="s">
        <v>5797</v>
      </c>
      <c r="AZ1072" s="12">
        <v>1</v>
      </c>
      <c r="BA1072" s="12">
        <v>0</v>
      </c>
      <c r="BB1072" s="12">
        <v>0</v>
      </c>
      <c r="BC1072" s="12">
        <v>1</v>
      </c>
    </row>
    <row r="1073" spans="1:55" x14ac:dyDescent="0.35">
      <c r="A1073" s="7" t="s">
        <v>2358</v>
      </c>
      <c r="B1073" s="7" t="s">
        <v>2359</v>
      </c>
      <c r="C1073" s="13" t="s">
        <v>51</v>
      </c>
      <c r="D1073" s="7">
        <v>300</v>
      </c>
      <c r="E1073" s="7" t="s">
        <v>98</v>
      </c>
      <c r="F1073" s="7">
        <v>1820</v>
      </c>
      <c r="G1073" s="14" t="s">
        <v>53</v>
      </c>
      <c r="H1073" s="13" t="s">
        <v>54</v>
      </c>
      <c r="I1073" s="7" t="s">
        <v>72</v>
      </c>
      <c r="J1073" s="7" t="s">
        <v>56</v>
      </c>
      <c r="K1073" s="7" t="s">
        <v>57</v>
      </c>
      <c r="L1073" s="7">
        <v>17</v>
      </c>
      <c r="M1073" s="7" t="s">
        <v>58</v>
      </c>
      <c r="N1073" s="7">
        <v>48</v>
      </c>
      <c r="O1073" t="s">
        <v>7875</v>
      </c>
      <c r="P1073" s="7" t="s">
        <v>59</v>
      </c>
      <c r="Q1073" s="14" t="s">
        <v>59</v>
      </c>
      <c r="R1073" t="b">
        <v>0</v>
      </c>
      <c r="S1073" s="7">
        <v>430</v>
      </c>
      <c r="T1073" s="7">
        <v>12.02</v>
      </c>
      <c r="U1073" s="7">
        <v>23.8</v>
      </c>
      <c r="V1073" s="7">
        <v>0.57226660000000007</v>
      </c>
      <c r="W1073" s="7">
        <v>0.77778000000000003</v>
      </c>
      <c r="X1073" s="7">
        <v>6.5</v>
      </c>
      <c r="Y1073" s="7">
        <v>4.17</v>
      </c>
      <c r="Z1073" s="14">
        <v>2.48</v>
      </c>
      <c r="AA1073" s="17">
        <v>0.133822</v>
      </c>
      <c r="AB1073" s="3">
        <v>0.866178</v>
      </c>
      <c r="AC1073" s="14" t="s">
        <v>197</v>
      </c>
      <c r="AD1073" s="13">
        <v>6</v>
      </c>
      <c r="AE1073" s="14">
        <v>5</v>
      </c>
      <c r="AF1073" s="13">
        <v>4</v>
      </c>
      <c r="AG1073" s="7">
        <v>4</v>
      </c>
      <c r="AH1073" s="7">
        <v>0</v>
      </c>
      <c r="AI1073" s="7">
        <v>3</v>
      </c>
      <c r="AJ1073" s="7">
        <v>3</v>
      </c>
      <c r="AK1073" s="14">
        <v>0</v>
      </c>
      <c r="AL1073" s="13">
        <v>2</v>
      </c>
      <c r="AM1073" s="14">
        <v>2</v>
      </c>
      <c r="AN1073" s="7" t="s">
        <v>66</v>
      </c>
      <c r="AO1073" s="7" t="s">
        <v>62</v>
      </c>
      <c r="AP1073" s="7" t="s">
        <v>62</v>
      </c>
      <c r="AQ1073" s="7" t="s">
        <v>5797</v>
      </c>
      <c r="AR1073" s="7" t="s">
        <v>62</v>
      </c>
      <c r="AS1073" s="7" t="s">
        <v>66</v>
      </c>
      <c r="AT1073" s="7" t="s">
        <v>70</v>
      </c>
      <c r="AU1073" s="7" t="s">
        <v>70</v>
      </c>
      <c r="AV1073" s="12">
        <v>0</v>
      </c>
      <c r="AW1073" s="12">
        <v>1</v>
      </c>
      <c r="AX1073" s="12">
        <v>0</v>
      </c>
      <c r="AY1073" s="12">
        <v>1</v>
      </c>
      <c r="AZ1073" s="12" t="s">
        <v>5797</v>
      </c>
      <c r="BA1073" s="12">
        <v>0</v>
      </c>
      <c r="BB1073" s="12">
        <v>1</v>
      </c>
      <c r="BC1073" s="12">
        <v>1</v>
      </c>
    </row>
    <row r="1074" spans="1:55" x14ac:dyDescent="0.35">
      <c r="A1074" s="7" t="s">
        <v>2360</v>
      </c>
      <c r="B1074" s="7" t="s">
        <v>2361</v>
      </c>
      <c r="C1074" s="13" t="s">
        <v>51</v>
      </c>
      <c r="D1074" s="7">
        <v>300</v>
      </c>
      <c r="E1074" s="7" t="s">
        <v>100</v>
      </c>
      <c r="F1074" s="7">
        <v>1517</v>
      </c>
      <c r="G1074" s="14" t="s">
        <v>53</v>
      </c>
      <c r="H1074" s="13" t="s">
        <v>54</v>
      </c>
      <c r="I1074" s="7" t="s">
        <v>75</v>
      </c>
      <c r="J1074" s="7" t="s">
        <v>87</v>
      </c>
      <c r="K1074" s="7" t="s">
        <v>57</v>
      </c>
      <c r="L1074" s="7">
        <v>20</v>
      </c>
      <c r="M1074" s="7" t="s">
        <v>109</v>
      </c>
      <c r="N1074" s="7">
        <v>34</v>
      </c>
      <c r="O1074" t="s">
        <v>7875</v>
      </c>
      <c r="P1074" s="7" t="s">
        <v>59</v>
      </c>
      <c r="Q1074" s="14" t="s">
        <v>59</v>
      </c>
      <c r="R1074" t="b">
        <v>0</v>
      </c>
      <c r="S1074" s="7">
        <v>724</v>
      </c>
      <c r="T1074" s="7">
        <v>15.38</v>
      </c>
      <c r="U1074" s="7">
        <v>27.8</v>
      </c>
      <c r="V1074" s="7">
        <v>1.0755994</v>
      </c>
      <c r="W1074" s="7">
        <v>0.93891999999999998</v>
      </c>
      <c r="X1074" s="7"/>
      <c r="Y1074" s="7"/>
      <c r="Z1074" s="14"/>
      <c r="AA1074" s="17">
        <v>1E-4</v>
      </c>
      <c r="AB1074" s="3">
        <v>0.99990000000000001</v>
      </c>
      <c r="AC1074" s="14" t="s">
        <v>197</v>
      </c>
      <c r="AD1074" s="13">
        <v>6</v>
      </c>
      <c r="AE1074" s="14">
        <v>5</v>
      </c>
      <c r="AF1074" s="13">
        <v>4</v>
      </c>
      <c r="AG1074" s="7">
        <v>4</v>
      </c>
      <c r="AH1074" s="7">
        <v>0</v>
      </c>
      <c r="AI1074" s="7">
        <v>3</v>
      </c>
      <c r="AJ1074" s="7">
        <v>3</v>
      </c>
      <c r="AK1074" s="14">
        <v>0</v>
      </c>
      <c r="AL1074" s="13">
        <v>2</v>
      </c>
      <c r="AM1074" s="14">
        <v>2</v>
      </c>
      <c r="AN1074" s="7" t="s">
        <v>66</v>
      </c>
      <c r="AO1074" s="7" t="s">
        <v>62</v>
      </c>
      <c r="AP1074" s="7" t="s">
        <v>66</v>
      </c>
      <c r="AQ1074" s="7" t="s">
        <v>70</v>
      </c>
      <c r="AR1074" s="7" t="s">
        <v>70</v>
      </c>
      <c r="AS1074" s="7" t="s">
        <v>66</v>
      </c>
      <c r="AT1074" s="7" t="s">
        <v>70</v>
      </c>
      <c r="AU1074" s="7" t="s">
        <v>70</v>
      </c>
      <c r="AV1074" s="12">
        <v>0</v>
      </c>
      <c r="AW1074" s="12">
        <v>0</v>
      </c>
      <c r="AX1074" s="12">
        <v>0</v>
      </c>
      <c r="AY1074" s="12">
        <v>1</v>
      </c>
      <c r="AZ1074" s="12">
        <v>1</v>
      </c>
      <c r="BA1074" s="12">
        <v>0</v>
      </c>
      <c r="BB1074" s="12" t="s">
        <v>5797</v>
      </c>
      <c r="BC1074" s="12">
        <v>1</v>
      </c>
    </row>
    <row r="1075" spans="1:55" x14ac:dyDescent="0.35">
      <c r="A1075" s="7" t="s">
        <v>2362</v>
      </c>
      <c r="B1075" s="7" t="s">
        <v>2363</v>
      </c>
      <c r="C1075" s="13" t="s">
        <v>51</v>
      </c>
      <c r="D1075" s="7">
        <v>300</v>
      </c>
      <c r="E1075" s="7" t="s">
        <v>100</v>
      </c>
      <c r="F1075" s="7">
        <v>2675</v>
      </c>
      <c r="G1075" s="14" t="s">
        <v>53</v>
      </c>
      <c r="H1075" s="13" t="s">
        <v>54</v>
      </c>
      <c r="I1075" s="7" t="s">
        <v>75</v>
      </c>
      <c r="J1075" s="7" t="s">
        <v>87</v>
      </c>
      <c r="K1075" s="7" t="s">
        <v>57</v>
      </c>
      <c r="L1075" s="7">
        <v>23</v>
      </c>
      <c r="M1075" s="7" t="s">
        <v>109</v>
      </c>
      <c r="N1075" s="7">
        <v>37</v>
      </c>
      <c r="O1075" t="s">
        <v>7875</v>
      </c>
      <c r="P1075" s="7" t="s">
        <v>113</v>
      </c>
      <c r="Q1075" s="14" t="s">
        <v>56</v>
      </c>
      <c r="R1075" t="b">
        <v>0</v>
      </c>
      <c r="S1075" s="7">
        <v>512</v>
      </c>
      <c r="T1075" s="7">
        <v>10.82</v>
      </c>
      <c r="U1075" s="7">
        <v>25.08</v>
      </c>
      <c r="V1075" s="7">
        <v>0.95940000000000003</v>
      </c>
      <c r="W1075" s="7">
        <v>0.70669999999999999</v>
      </c>
      <c r="X1075" s="7"/>
      <c r="Y1075" s="7"/>
      <c r="Z1075" s="14"/>
      <c r="AA1075" s="17">
        <v>1E-4</v>
      </c>
      <c r="AB1075" s="3">
        <v>0.99990000000000001</v>
      </c>
      <c r="AC1075" s="14" t="s">
        <v>197</v>
      </c>
      <c r="AD1075" s="13">
        <v>6</v>
      </c>
      <c r="AE1075" s="14">
        <v>5</v>
      </c>
      <c r="AF1075" s="13">
        <v>4</v>
      </c>
      <c r="AG1075" s="7">
        <v>4</v>
      </c>
      <c r="AH1075" s="7">
        <v>0</v>
      </c>
      <c r="AI1075" s="7">
        <v>3</v>
      </c>
      <c r="AJ1075" s="7">
        <v>3</v>
      </c>
      <c r="AK1075" s="14">
        <v>0</v>
      </c>
      <c r="AL1075" s="13">
        <v>2</v>
      </c>
      <c r="AM1075" s="14">
        <v>2</v>
      </c>
      <c r="AN1075" s="7" t="s">
        <v>66</v>
      </c>
      <c r="AO1075" s="7" t="s">
        <v>62</v>
      </c>
      <c r="AP1075" s="7" t="s">
        <v>66</v>
      </c>
      <c r="AQ1075" s="7" t="s">
        <v>70</v>
      </c>
      <c r="AR1075" s="7" t="s">
        <v>70</v>
      </c>
      <c r="AS1075" s="7" t="s">
        <v>66</v>
      </c>
      <c r="AT1075" s="7" t="s">
        <v>70</v>
      </c>
      <c r="AU1075" s="7" t="s">
        <v>70</v>
      </c>
      <c r="AV1075" s="12">
        <v>0</v>
      </c>
      <c r="AW1075" s="12">
        <v>0</v>
      </c>
      <c r="AX1075" s="12">
        <v>0</v>
      </c>
      <c r="AY1075" s="12">
        <v>1</v>
      </c>
      <c r="AZ1075" s="12" t="s">
        <v>5797</v>
      </c>
      <c r="BA1075" s="12">
        <v>0</v>
      </c>
      <c r="BB1075" s="12" t="s">
        <v>5797</v>
      </c>
      <c r="BC1075" s="12">
        <v>1</v>
      </c>
    </row>
    <row r="1076" spans="1:55" x14ac:dyDescent="0.35">
      <c r="A1076" s="7" t="s">
        <v>2364</v>
      </c>
      <c r="B1076" s="7" t="s">
        <v>2365</v>
      </c>
      <c r="C1076" s="13" t="s">
        <v>51</v>
      </c>
      <c r="D1076" s="7">
        <v>300</v>
      </c>
      <c r="E1076" s="7" t="s">
        <v>158</v>
      </c>
      <c r="F1076" s="7"/>
      <c r="G1076" s="14" t="s">
        <v>53</v>
      </c>
      <c r="H1076" s="13" t="s">
        <v>54</v>
      </c>
      <c r="I1076" s="7" t="s">
        <v>75</v>
      </c>
      <c r="J1076" s="7" t="s">
        <v>87</v>
      </c>
      <c r="K1076" s="7" t="s">
        <v>57</v>
      </c>
      <c r="L1076" s="7">
        <v>22.9</v>
      </c>
      <c r="M1076" s="7" t="s">
        <v>86</v>
      </c>
      <c r="N1076" s="7">
        <v>34</v>
      </c>
      <c r="O1076" t="s">
        <v>7875</v>
      </c>
      <c r="P1076" s="7" t="s">
        <v>113</v>
      </c>
      <c r="Q1076" s="14" t="s">
        <v>56</v>
      </c>
      <c r="R1076" t="b">
        <v>0</v>
      </c>
      <c r="S1076" s="7">
        <v>1630</v>
      </c>
      <c r="T1076" s="7">
        <v>17.100000000000001</v>
      </c>
      <c r="U1076" s="7">
        <v>26.62</v>
      </c>
      <c r="V1076" s="7">
        <v>0.40326659999999998</v>
      </c>
      <c r="W1076" s="7">
        <v>2.6251199999999999</v>
      </c>
      <c r="X1076" s="7">
        <v>5.3</v>
      </c>
      <c r="Y1076" s="7">
        <v>3.45</v>
      </c>
      <c r="Z1076" s="14">
        <v>3.69</v>
      </c>
      <c r="AA1076" s="17">
        <v>1E-4</v>
      </c>
      <c r="AB1076" s="3">
        <v>0.99990000000000001</v>
      </c>
      <c r="AC1076" s="14" t="s">
        <v>197</v>
      </c>
      <c r="AD1076" s="13">
        <v>6</v>
      </c>
      <c r="AE1076" s="14">
        <v>5</v>
      </c>
      <c r="AF1076" s="13">
        <v>4</v>
      </c>
      <c r="AG1076" s="7">
        <v>4</v>
      </c>
      <c r="AH1076" s="7">
        <v>0</v>
      </c>
      <c r="AI1076" s="7">
        <v>3</v>
      </c>
      <c r="AJ1076" s="7">
        <v>3</v>
      </c>
      <c r="AK1076" s="14">
        <v>0</v>
      </c>
      <c r="AL1076" s="13">
        <v>2</v>
      </c>
      <c r="AM1076" s="14">
        <v>2</v>
      </c>
      <c r="AN1076" s="7" t="s">
        <v>66</v>
      </c>
      <c r="AO1076" s="7" t="s">
        <v>62</v>
      </c>
      <c r="AP1076" s="7" t="s">
        <v>66</v>
      </c>
      <c r="AQ1076" s="7" t="s">
        <v>70</v>
      </c>
      <c r="AR1076" s="7" t="s">
        <v>70</v>
      </c>
      <c r="AS1076" s="7" t="s">
        <v>66</v>
      </c>
      <c r="AT1076" s="7" t="s">
        <v>70</v>
      </c>
      <c r="AU1076" s="7" t="s">
        <v>70</v>
      </c>
      <c r="AV1076" s="12">
        <v>0</v>
      </c>
      <c r="AW1076" s="12">
        <v>0</v>
      </c>
      <c r="AX1076" s="12">
        <v>0</v>
      </c>
      <c r="AY1076" s="12">
        <v>1</v>
      </c>
      <c r="AZ1076" s="12">
        <v>1</v>
      </c>
      <c r="BA1076" s="12">
        <v>0</v>
      </c>
      <c r="BB1076" s="12">
        <v>0</v>
      </c>
      <c r="BC1076" s="12">
        <v>1</v>
      </c>
    </row>
    <row r="1077" spans="1:55" x14ac:dyDescent="0.35">
      <c r="A1077" s="7" t="s">
        <v>2366</v>
      </c>
      <c r="B1077" s="7" t="s">
        <v>2367</v>
      </c>
      <c r="C1077" s="13" t="s">
        <v>51</v>
      </c>
      <c r="D1077" s="7">
        <v>300</v>
      </c>
      <c r="E1077" s="7" t="s">
        <v>89</v>
      </c>
      <c r="F1077" s="7">
        <v>1000</v>
      </c>
      <c r="G1077" s="14" t="s">
        <v>53</v>
      </c>
      <c r="H1077" s="13" t="s">
        <v>54</v>
      </c>
      <c r="I1077" s="7" t="s">
        <v>123</v>
      </c>
      <c r="J1077" s="7" t="s">
        <v>87</v>
      </c>
      <c r="K1077" s="7" t="s">
        <v>57</v>
      </c>
      <c r="L1077" s="7">
        <v>16</v>
      </c>
      <c r="M1077" s="7" t="s">
        <v>86</v>
      </c>
      <c r="N1077" s="7">
        <v>40</v>
      </c>
      <c r="O1077" t="s">
        <v>7920</v>
      </c>
      <c r="P1077" s="7" t="s">
        <v>113</v>
      </c>
      <c r="Q1077" s="14" t="s">
        <v>59</v>
      </c>
      <c r="R1077" t="b">
        <v>0</v>
      </c>
      <c r="S1077" s="7">
        <v>1014</v>
      </c>
      <c r="T1077" s="7">
        <v>18.28</v>
      </c>
      <c r="U1077" s="7">
        <v>27.88</v>
      </c>
      <c r="V1077" s="7">
        <v>0.71906680000000001</v>
      </c>
      <c r="W1077" s="7">
        <v>1.6654800000000001</v>
      </c>
      <c r="X1077" s="7">
        <v>5.0999999999999996</v>
      </c>
      <c r="Y1077" s="7">
        <v>3.04</v>
      </c>
      <c r="Z1077" s="14">
        <v>3.98</v>
      </c>
      <c r="AA1077" s="17">
        <v>1E-4</v>
      </c>
      <c r="AB1077" s="3">
        <v>0.99990000000000001</v>
      </c>
      <c r="AC1077" s="14" t="s">
        <v>197</v>
      </c>
      <c r="AD1077" s="13">
        <v>6</v>
      </c>
      <c r="AE1077" s="14">
        <v>5</v>
      </c>
      <c r="AF1077" s="13">
        <v>4</v>
      </c>
      <c r="AG1077" s="7">
        <v>2</v>
      </c>
      <c r="AH1077" s="7">
        <v>2</v>
      </c>
      <c r="AI1077" s="7">
        <v>3</v>
      </c>
      <c r="AJ1077" s="7">
        <v>2</v>
      </c>
      <c r="AK1077" s="14">
        <v>1</v>
      </c>
      <c r="AL1077" s="13">
        <v>2</v>
      </c>
      <c r="AM1077" s="14">
        <v>2</v>
      </c>
      <c r="AN1077" s="7" t="s">
        <v>69</v>
      </c>
      <c r="AO1077" s="7" t="s">
        <v>62</v>
      </c>
      <c r="AP1077" s="7" t="s">
        <v>66</v>
      </c>
      <c r="AQ1077" s="7" t="s">
        <v>70</v>
      </c>
      <c r="AR1077" s="7" t="s">
        <v>70</v>
      </c>
      <c r="AS1077" s="7" t="s">
        <v>66</v>
      </c>
      <c r="AT1077" s="7" t="s">
        <v>70</v>
      </c>
      <c r="AU1077" s="7" t="s">
        <v>70</v>
      </c>
      <c r="AV1077" s="12">
        <v>0</v>
      </c>
      <c r="AW1077" s="12">
        <v>1</v>
      </c>
      <c r="AX1077" s="12">
        <v>0</v>
      </c>
      <c r="AY1077" s="12">
        <v>1</v>
      </c>
      <c r="AZ1077" s="12" t="s">
        <v>5797</v>
      </c>
      <c r="BA1077" s="12">
        <v>0</v>
      </c>
      <c r="BB1077" s="12">
        <v>1</v>
      </c>
      <c r="BC1077" s="12">
        <v>1</v>
      </c>
    </row>
    <row r="1078" spans="1:55" x14ac:dyDescent="0.35">
      <c r="A1078" s="7" t="s">
        <v>2368</v>
      </c>
      <c r="B1078" s="7" t="s">
        <v>2369</v>
      </c>
      <c r="C1078" s="13" t="s">
        <v>51</v>
      </c>
      <c r="D1078" s="7">
        <v>300</v>
      </c>
      <c r="E1078" s="7" t="s">
        <v>139</v>
      </c>
      <c r="F1078" s="7"/>
      <c r="G1078" s="14" t="s">
        <v>53</v>
      </c>
      <c r="H1078" s="13" t="s">
        <v>54</v>
      </c>
      <c r="I1078" s="7" t="s">
        <v>75</v>
      </c>
      <c r="J1078" s="7" t="s">
        <v>87</v>
      </c>
      <c r="K1078" s="7" t="s">
        <v>57</v>
      </c>
      <c r="L1078" s="7">
        <v>17</v>
      </c>
      <c r="M1078" s="7" t="s">
        <v>58</v>
      </c>
      <c r="N1078" s="7">
        <v>45</v>
      </c>
      <c r="O1078" t="s">
        <v>7875</v>
      </c>
      <c r="P1078" s="7" t="s">
        <v>113</v>
      </c>
      <c r="Q1078" s="14" t="s">
        <v>59</v>
      </c>
      <c r="R1078" t="b">
        <v>0</v>
      </c>
      <c r="S1078" s="7">
        <v>1054</v>
      </c>
      <c r="T1078" s="7">
        <v>17.62</v>
      </c>
      <c r="U1078" s="7">
        <v>27.14</v>
      </c>
      <c r="V1078" s="7">
        <v>0.63453320000000002</v>
      </c>
      <c r="W1078" s="7">
        <v>1.4912399999999999</v>
      </c>
      <c r="X1078" s="7">
        <v>6.4</v>
      </c>
      <c r="Y1078" s="7">
        <v>3.04</v>
      </c>
      <c r="Z1078" s="14">
        <v>3.77</v>
      </c>
      <c r="AA1078" s="17">
        <v>1E-4</v>
      </c>
      <c r="AB1078" s="3">
        <v>0.99990000000000001</v>
      </c>
      <c r="AC1078" s="14" t="s">
        <v>197</v>
      </c>
      <c r="AD1078" s="13">
        <v>6</v>
      </c>
      <c r="AE1078" s="14">
        <v>5</v>
      </c>
      <c r="AF1078" s="13">
        <v>4</v>
      </c>
      <c r="AG1078" s="7">
        <v>4</v>
      </c>
      <c r="AH1078" s="7">
        <v>0</v>
      </c>
      <c r="AI1078" s="7">
        <v>3</v>
      </c>
      <c r="AJ1078" s="7">
        <v>3</v>
      </c>
      <c r="AK1078" s="14">
        <v>0</v>
      </c>
      <c r="AL1078" s="13">
        <v>2</v>
      </c>
      <c r="AM1078" s="14">
        <v>2</v>
      </c>
      <c r="AN1078" s="7" t="s">
        <v>66</v>
      </c>
      <c r="AO1078" s="7" t="s">
        <v>62</v>
      </c>
      <c r="AP1078" s="7" t="s">
        <v>66</v>
      </c>
      <c r="AQ1078" s="7" t="s">
        <v>70</v>
      </c>
      <c r="AR1078" s="7" t="s">
        <v>70</v>
      </c>
      <c r="AS1078" s="7" t="s">
        <v>66</v>
      </c>
      <c r="AT1078" s="7" t="s">
        <v>70</v>
      </c>
      <c r="AU1078" s="7" t="s">
        <v>70</v>
      </c>
      <c r="AV1078" s="12">
        <v>0</v>
      </c>
      <c r="AW1078" s="12">
        <v>0</v>
      </c>
      <c r="AX1078" s="12">
        <v>0</v>
      </c>
      <c r="AY1078" s="12">
        <v>1</v>
      </c>
      <c r="AZ1078" s="12">
        <v>1</v>
      </c>
      <c r="BA1078" s="12">
        <v>0</v>
      </c>
      <c r="BB1078" s="12">
        <v>0</v>
      </c>
      <c r="BC1078" s="12">
        <v>1</v>
      </c>
    </row>
    <row r="1079" spans="1:55" x14ac:dyDescent="0.35">
      <c r="A1079" s="7" t="s">
        <v>2370</v>
      </c>
      <c r="B1079" s="7" t="s">
        <v>2371</v>
      </c>
      <c r="C1079" s="13" t="s">
        <v>51</v>
      </c>
      <c r="D1079" s="7">
        <v>300</v>
      </c>
      <c r="E1079" s="7" t="s">
        <v>139</v>
      </c>
      <c r="F1079" s="7"/>
      <c r="G1079" s="14" t="s">
        <v>53</v>
      </c>
      <c r="H1079" s="13" t="s">
        <v>54</v>
      </c>
      <c r="I1079" s="7" t="s">
        <v>75</v>
      </c>
      <c r="J1079" s="7" t="s">
        <v>87</v>
      </c>
      <c r="K1079" s="7" t="s">
        <v>57</v>
      </c>
      <c r="L1079" s="7">
        <v>21</v>
      </c>
      <c r="M1079" s="7" t="s">
        <v>109</v>
      </c>
      <c r="N1079" s="7">
        <v>37</v>
      </c>
      <c r="O1079" t="s">
        <v>7875</v>
      </c>
      <c r="P1079" s="7" t="s">
        <v>59</v>
      </c>
      <c r="Q1079" s="14" t="s">
        <v>56</v>
      </c>
      <c r="R1079" t="b">
        <v>0</v>
      </c>
      <c r="S1079" s="7">
        <v>1315</v>
      </c>
      <c r="T1079" s="7">
        <v>18.72</v>
      </c>
      <c r="U1079" s="7">
        <v>29.1</v>
      </c>
      <c r="V1079" s="7">
        <v>0.6457331999999999</v>
      </c>
      <c r="W1079" s="7">
        <v>1.82752</v>
      </c>
      <c r="X1079" s="7">
        <v>6.2</v>
      </c>
      <c r="Y1079" s="7">
        <v>2.87</v>
      </c>
      <c r="Z1079" s="14">
        <v>3.46</v>
      </c>
      <c r="AA1079" s="17">
        <v>1E-4</v>
      </c>
      <c r="AB1079" s="3">
        <v>0.99990000000000001</v>
      </c>
      <c r="AC1079" s="14" t="s">
        <v>197</v>
      </c>
      <c r="AD1079" s="13">
        <v>6</v>
      </c>
      <c r="AE1079" s="14">
        <v>5</v>
      </c>
      <c r="AF1079" s="13">
        <v>4</v>
      </c>
      <c r="AG1079" s="7">
        <v>3</v>
      </c>
      <c r="AH1079" s="7">
        <v>1</v>
      </c>
      <c r="AI1079" s="7">
        <v>3</v>
      </c>
      <c r="AJ1079" s="7">
        <v>2</v>
      </c>
      <c r="AK1079" s="14">
        <v>1</v>
      </c>
      <c r="AL1079" s="13">
        <v>2</v>
      </c>
      <c r="AM1079" s="14">
        <v>2</v>
      </c>
      <c r="AN1079" s="7" t="s">
        <v>66</v>
      </c>
      <c r="AO1079" s="7" t="s">
        <v>62</v>
      </c>
      <c r="AP1079" s="7" t="s">
        <v>208</v>
      </c>
      <c r="AQ1079" s="7" t="s">
        <v>70</v>
      </c>
      <c r="AR1079" s="7" t="s">
        <v>62</v>
      </c>
      <c r="AS1079" s="7" t="s">
        <v>66</v>
      </c>
      <c r="AT1079" s="7" t="s">
        <v>70</v>
      </c>
      <c r="AU1079" s="7" t="s">
        <v>70</v>
      </c>
      <c r="AV1079" s="12" t="s">
        <v>5797</v>
      </c>
      <c r="AW1079" s="12">
        <v>0</v>
      </c>
      <c r="AX1079" s="12">
        <v>0</v>
      </c>
      <c r="AY1079" s="12">
        <v>1</v>
      </c>
      <c r="AZ1079" s="12">
        <v>1</v>
      </c>
      <c r="BA1079" s="12">
        <v>0</v>
      </c>
      <c r="BB1079" s="12">
        <v>1</v>
      </c>
      <c r="BC1079" s="12" t="s">
        <v>5797</v>
      </c>
    </row>
    <row r="1080" spans="1:55" x14ac:dyDescent="0.35">
      <c r="A1080" s="7" t="s">
        <v>2372</v>
      </c>
      <c r="B1080" s="7" t="s">
        <v>2373</v>
      </c>
      <c r="C1080" s="13" t="s">
        <v>51</v>
      </c>
      <c r="D1080" s="7">
        <v>300</v>
      </c>
      <c r="E1080" s="7" t="s">
        <v>100</v>
      </c>
      <c r="F1080" s="7">
        <v>1856</v>
      </c>
      <c r="G1080" s="14" t="s">
        <v>53</v>
      </c>
      <c r="H1080" s="13" t="s">
        <v>54</v>
      </c>
      <c r="I1080" s="7" t="s">
        <v>118</v>
      </c>
      <c r="J1080" s="7" t="s">
        <v>87</v>
      </c>
      <c r="K1080" s="7" t="s">
        <v>57</v>
      </c>
      <c r="L1080" s="7">
        <v>60</v>
      </c>
      <c r="M1080" s="7" t="s">
        <v>58</v>
      </c>
      <c r="N1080" s="7">
        <v>35</v>
      </c>
      <c r="O1080" t="s">
        <v>7875</v>
      </c>
      <c r="P1080" s="7" t="s">
        <v>59</v>
      </c>
      <c r="Q1080" s="14" t="s">
        <v>59</v>
      </c>
      <c r="R1080" t="b">
        <v>0</v>
      </c>
      <c r="S1080" s="7">
        <v>629</v>
      </c>
      <c r="T1080" s="7">
        <v>12.42</v>
      </c>
      <c r="U1080" s="7">
        <v>26.72</v>
      </c>
      <c r="V1080" s="7">
        <v>0.98799979999999998</v>
      </c>
      <c r="W1080" s="7">
        <v>0.80496000000000001</v>
      </c>
      <c r="X1080" s="7"/>
      <c r="Y1080" s="7"/>
      <c r="Z1080" s="14"/>
      <c r="AA1080" s="17">
        <v>4.9731499999999998E-2</v>
      </c>
      <c r="AB1080" s="3">
        <v>0.950268</v>
      </c>
      <c r="AC1080" s="14" t="s">
        <v>197</v>
      </c>
      <c r="AD1080" s="13">
        <v>6</v>
      </c>
      <c r="AE1080" s="14">
        <v>5</v>
      </c>
      <c r="AF1080" s="13">
        <v>4</v>
      </c>
      <c r="AG1080" s="7">
        <v>4</v>
      </c>
      <c r="AH1080" s="7">
        <v>0</v>
      </c>
      <c r="AI1080" s="7">
        <v>3</v>
      </c>
      <c r="AJ1080" s="7">
        <v>3</v>
      </c>
      <c r="AK1080" s="14">
        <v>0</v>
      </c>
      <c r="AL1080" s="13">
        <v>2</v>
      </c>
      <c r="AM1080" s="14">
        <v>2</v>
      </c>
      <c r="AN1080" s="7" t="s">
        <v>66</v>
      </c>
      <c r="AO1080" s="7" t="s">
        <v>62</v>
      </c>
      <c r="AP1080" s="7" t="s">
        <v>62</v>
      </c>
      <c r="AQ1080" s="7" t="s">
        <v>70</v>
      </c>
      <c r="AR1080" s="7" t="s">
        <v>62</v>
      </c>
      <c r="AS1080" s="7" t="s">
        <v>66</v>
      </c>
      <c r="AT1080" s="7" t="s">
        <v>5797</v>
      </c>
      <c r="AU1080" s="7" t="s">
        <v>5797</v>
      </c>
      <c r="AV1080" s="12">
        <v>0</v>
      </c>
      <c r="AW1080" s="12">
        <v>0</v>
      </c>
      <c r="AX1080" s="12">
        <v>0</v>
      </c>
      <c r="AY1080" s="12">
        <v>1</v>
      </c>
      <c r="AZ1080" s="12" t="s">
        <v>5797</v>
      </c>
      <c r="BA1080" s="12">
        <v>0</v>
      </c>
      <c r="BB1080" s="12">
        <v>1</v>
      </c>
      <c r="BC1080" s="12" t="s">
        <v>5797</v>
      </c>
    </row>
    <row r="1081" spans="1:55" x14ac:dyDescent="0.35">
      <c r="A1081" s="7" t="s">
        <v>2374</v>
      </c>
      <c r="B1081" s="7" t="s">
        <v>2375</v>
      </c>
      <c r="C1081" s="13" t="s">
        <v>51</v>
      </c>
      <c r="D1081" s="7">
        <v>300</v>
      </c>
      <c r="E1081" s="7" t="s">
        <v>89</v>
      </c>
      <c r="F1081" s="7">
        <v>1550</v>
      </c>
      <c r="G1081" s="14" t="s">
        <v>53</v>
      </c>
      <c r="H1081" s="13" t="s">
        <v>54</v>
      </c>
      <c r="I1081" s="7" t="s">
        <v>92</v>
      </c>
      <c r="J1081" s="7" t="s">
        <v>76</v>
      </c>
      <c r="K1081" s="7" t="s">
        <v>57</v>
      </c>
      <c r="L1081" s="7">
        <v>21</v>
      </c>
      <c r="M1081" s="7" t="s">
        <v>86</v>
      </c>
      <c r="N1081" s="7">
        <v>37</v>
      </c>
      <c r="O1081" t="s">
        <v>7875</v>
      </c>
      <c r="P1081" s="7" t="s">
        <v>113</v>
      </c>
      <c r="Q1081" s="14" t="s">
        <v>59</v>
      </c>
      <c r="R1081" t="b">
        <v>0</v>
      </c>
      <c r="S1081" s="7">
        <v>881</v>
      </c>
      <c r="T1081" s="7">
        <v>16.18</v>
      </c>
      <c r="U1081" s="7">
        <v>24.52</v>
      </c>
      <c r="V1081" s="7">
        <v>0.60166659999999994</v>
      </c>
      <c r="W1081" s="7">
        <v>1.41822</v>
      </c>
      <c r="X1081" s="7">
        <v>5.4</v>
      </c>
      <c r="Y1081" s="7">
        <v>3.23</v>
      </c>
      <c r="Z1081" s="14">
        <v>3.93</v>
      </c>
      <c r="AA1081" s="17">
        <v>1E-4</v>
      </c>
      <c r="AB1081" s="3">
        <v>0.99990000000000001</v>
      </c>
      <c r="AC1081" s="14" t="s">
        <v>197</v>
      </c>
      <c r="AD1081" s="13">
        <v>6</v>
      </c>
      <c r="AE1081" s="14">
        <v>5</v>
      </c>
      <c r="AF1081" s="13">
        <v>4</v>
      </c>
      <c r="AG1081" s="7">
        <v>4</v>
      </c>
      <c r="AH1081" s="7">
        <v>0</v>
      </c>
      <c r="AI1081" s="7">
        <v>3</v>
      </c>
      <c r="AJ1081" s="7">
        <v>3</v>
      </c>
      <c r="AK1081" s="14">
        <v>0</v>
      </c>
      <c r="AL1081" s="13">
        <v>2</v>
      </c>
      <c r="AM1081" s="14">
        <v>2</v>
      </c>
      <c r="AN1081" s="7" t="s">
        <v>66</v>
      </c>
      <c r="AO1081" s="7" t="s">
        <v>62</v>
      </c>
      <c r="AP1081" s="7" t="s">
        <v>66</v>
      </c>
      <c r="AQ1081" s="7" t="s">
        <v>70</v>
      </c>
      <c r="AR1081" s="7" t="s">
        <v>70</v>
      </c>
      <c r="AS1081" s="7" t="s">
        <v>66</v>
      </c>
      <c r="AT1081" s="7" t="s">
        <v>70</v>
      </c>
      <c r="AU1081" s="7" t="s">
        <v>70</v>
      </c>
      <c r="AV1081" s="12">
        <v>0</v>
      </c>
      <c r="AW1081" s="12">
        <v>0</v>
      </c>
      <c r="AX1081" s="12">
        <v>0</v>
      </c>
      <c r="AY1081" s="12">
        <v>1</v>
      </c>
      <c r="AZ1081" s="12">
        <v>1</v>
      </c>
      <c r="BA1081" s="12">
        <v>0</v>
      </c>
      <c r="BB1081" s="12" t="s">
        <v>5797</v>
      </c>
      <c r="BC1081" s="12">
        <v>1</v>
      </c>
    </row>
    <row r="1082" spans="1:55" x14ac:dyDescent="0.35">
      <c r="A1082" s="7" t="s">
        <v>2376</v>
      </c>
      <c r="B1082" s="7" t="s">
        <v>2377</v>
      </c>
      <c r="C1082" s="13" t="s">
        <v>51</v>
      </c>
      <c r="D1082" s="7">
        <v>300</v>
      </c>
      <c r="E1082" s="7" t="s">
        <v>173</v>
      </c>
      <c r="F1082" s="7"/>
      <c r="G1082" s="14" t="s">
        <v>53</v>
      </c>
      <c r="H1082" s="13" t="s">
        <v>54</v>
      </c>
      <c r="I1082" s="7" t="s">
        <v>75</v>
      </c>
      <c r="J1082" s="7" t="s">
        <v>56</v>
      </c>
      <c r="K1082" s="7" t="s">
        <v>57</v>
      </c>
      <c r="L1082" s="7">
        <v>27</v>
      </c>
      <c r="M1082" s="7" t="s">
        <v>86</v>
      </c>
      <c r="N1082" s="7">
        <v>40</v>
      </c>
      <c r="O1082" t="s">
        <v>7875</v>
      </c>
      <c r="P1082" s="7" t="s">
        <v>113</v>
      </c>
      <c r="Q1082" s="14" t="s">
        <v>59</v>
      </c>
      <c r="R1082" t="b">
        <v>0</v>
      </c>
      <c r="S1082" s="7">
        <v>1212</v>
      </c>
      <c r="T1082" s="7">
        <v>17.84</v>
      </c>
      <c r="U1082" s="7">
        <v>27.06</v>
      </c>
      <c r="V1082" s="7">
        <v>0.60913339999999994</v>
      </c>
      <c r="W1082" s="7">
        <v>1.7226399999999999</v>
      </c>
      <c r="X1082" s="7">
        <v>6.1</v>
      </c>
      <c r="Y1082" s="7">
        <v>2.72</v>
      </c>
      <c r="Z1082" s="14">
        <v>3.85</v>
      </c>
      <c r="AA1082" s="17">
        <v>1E-4</v>
      </c>
      <c r="AB1082" s="3">
        <v>0.99990000000000001</v>
      </c>
      <c r="AC1082" s="14" t="s">
        <v>197</v>
      </c>
      <c r="AD1082" s="13">
        <v>6</v>
      </c>
      <c r="AE1082" s="14">
        <v>5</v>
      </c>
      <c r="AF1082" s="13">
        <v>4</v>
      </c>
      <c r="AG1082" s="7">
        <v>4</v>
      </c>
      <c r="AH1082" s="7">
        <v>0</v>
      </c>
      <c r="AI1082" s="7">
        <v>3</v>
      </c>
      <c r="AJ1082" s="7">
        <v>3</v>
      </c>
      <c r="AK1082" s="14">
        <v>0</v>
      </c>
      <c r="AL1082" s="13">
        <v>2</v>
      </c>
      <c r="AM1082" s="14">
        <v>2</v>
      </c>
      <c r="AN1082" s="7" t="s">
        <v>66</v>
      </c>
      <c r="AO1082" s="7" t="s">
        <v>62</v>
      </c>
      <c r="AP1082" s="7" t="s">
        <v>66</v>
      </c>
      <c r="AQ1082" s="7" t="s">
        <v>70</v>
      </c>
      <c r="AR1082" s="7" t="s">
        <v>70</v>
      </c>
      <c r="AS1082" s="7" t="s">
        <v>66</v>
      </c>
      <c r="AT1082" s="7" t="s">
        <v>70</v>
      </c>
      <c r="AU1082" s="7" t="s">
        <v>70</v>
      </c>
      <c r="AV1082" s="12">
        <v>0</v>
      </c>
      <c r="AW1082" s="12">
        <v>0</v>
      </c>
      <c r="AX1082" s="12">
        <v>0</v>
      </c>
      <c r="AY1082" s="12">
        <v>1</v>
      </c>
      <c r="AZ1082" s="12" t="s">
        <v>5797</v>
      </c>
      <c r="BA1082" s="12">
        <v>0</v>
      </c>
      <c r="BB1082" s="12">
        <v>0</v>
      </c>
      <c r="BC1082" s="12">
        <v>1</v>
      </c>
    </row>
    <row r="1083" spans="1:55" x14ac:dyDescent="0.35">
      <c r="A1083" s="7" t="s">
        <v>2378</v>
      </c>
      <c r="B1083" s="7" t="s">
        <v>2379</v>
      </c>
      <c r="C1083" s="13" t="s">
        <v>51</v>
      </c>
      <c r="D1083" s="7">
        <v>300</v>
      </c>
      <c r="E1083" s="7" t="s">
        <v>100</v>
      </c>
      <c r="F1083" s="7">
        <v>2243</v>
      </c>
      <c r="G1083" s="14" t="s">
        <v>53</v>
      </c>
      <c r="H1083" s="13" t="s">
        <v>54</v>
      </c>
      <c r="I1083" s="7" t="s">
        <v>106</v>
      </c>
      <c r="J1083" s="7" t="s">
        <v>56</v>
      </c>
      <c r="K1083" s="7" t="s">
        <v>57</v>
      </c>
      <c r="L1083" s="7">
        <v>25</v>
      </c>
      <c r="M1083" s="7" t="s">
        <v>86</v>
      </c>
      <c r="N1083" s="7">
        <v>36</v>
      </c>
      <c r="O1083" t="s">
        <v>7875</v>
      </c>
      <c r="P1083" s="7" t="s">
        <v>59</v>
      </c>
      <c r="Q1083" s="14" t="s">
        <v>59</v>
      </c>
      <c r="R1083" t="b">
        <v>0</v>
      </c>
      <c r="S1083" s="7">
        <v>544</v>
      </c>
      <c r="T1083" s="7">
        <v>9.16</v>
      </c>
      <c r="U1083" s="7">
        <v>25.02</v>
      </c>
      <c r="V1083" s="7">
        <v>0.82066660000000002</v>
      </c>
      <c r="W1083" s="7">
        <v>0.78049999999999997</v>
      </c>
      <c r="X1083" s="7"/>
      <c r="Y1083" s="7"/>
      <c r="Z1083" s="14"/>
      <c r="AA1083" s="17">
        <v>2.4869200000000001E-2</v>
      </c>
      <c r="AB1083" s="3">
        <v>0.97513099999999997</v>
      </c>
      <c r="AC1083" s="14" t="s">
        <v>197</v>
      </c>
      <c r="AD1083" s="13">
        <v>6</v>
      </c>
      <c r="AE1083" s="14">
        <v>5</v>
      </c>
      <c r="AF1083" s="13">
        <v>4</v>
      </c>
      <c r="AG1083" s="7">
        <v>4</v>
      </c>
      <c r="AH1083" s="7">
        <v>0</v>
      </c>
      <c r="AI1083" s="7">
        <v>3</v>
      </c>
      <c r="AJ1083" s="7">
        <v>3</v>
      </c>
      <c r="AK1083" s="14">
        <v>0</v>
      </c>
      <c r="AL1083" s="13">
        <v>2</v>
      </c>
      <c r="AM1083" s="14">
        <v>2</v>
      </c>
      <c r="AN1083" s="7" t="s">
        <v>66</v>
      </c>
      <c r="AO1083" s="7" t="s">
        <v>62</v>
      </c>
      <c r="AP1083" s="7" t="s">
        <v>62</v>
      </c>
      <c r="AQ1083" s="7" t="s">
        <v>5797</v>
      </c>
      <c r="AR1083" s="7" t="s">
        <v>62</v>
      </c>
      <c r="AS1083" s="7" t="s">
        <v>66</v>
      </c>
      <c r="AT1083" s="7" t="s">
        <v>5797</v>
      </c>
      <c r="AU1083" s="7" t="s">
        <v>70</v>
      </c>
      <c r="AV1083" s="12">
        <v>0</v>
      </c>
      <c r="AW1083" s="12">
        <v>0</v>
      </c>
      <c r="AX1083" s="12">
        <v>0</v>
      </c>
      <c r="AY1083" s="12">
        <v>1</v>
      </c>
      <c r="AZ1083" s="12" t="s">
        <v>5797</v>
      </c>
      <c r="BA1083" s="12">
        <v>0</v>
      </c>
      <c r="BB1083" s="12" t="s">
        <v>5797</v>
      </c>
      <c r="BC1083" s="12">
        <v>1</v>
      </c>
    </row>
    <row r="1084" spans="1:55" x14ac:dyDescent="0.35">
      <c r="A1084" s="7" t="s">
        <v>2380</v>
      </c>
      <c r="B1084" s="7" t="s">
        <v>2381</v>
      </c>
      <c r="C1084" s="13" t="s">
        <v>51</v>
      </c>
      <c r="D1084" s="7">
        <v>300</v>
      </c>
      <c r="E1084" s="7" t="s">
        <v>100</v>
      </c>
      <c r="F1084" s="7">
        <v>1526</v>
      </c>
      <c r="G1084" s="14" t="s">
        <v>53</v>
      </c>
      <c r="H1084" s="13" t="s">
        <v>54</v>
      </c>
      <c r="I1084" s="7" t="s">
        <v>75</v>
      </c>
      <c r="J1084" s="7" t="s">
        <v>87</v>
      </c>
      <c r="K1084" s="7" t="s">
        <v>57</v>
      </c>
      <c r="L1084" s="7">
        <v>25</v>
      </c>
      <c r="M1084" s="7" t="s">
        <v>58</v>
      </c>
      <c r="N1084" s="7">
        <v>40</v>
      </c>
      <c r="O1084" t="s">
        <v>7875</v>
      </c>
      <c r="P1084" s="7" t="s">
        <v>113</v>
      </c>
      <c r="Q1084" s="14" t="s">
        <v>113</v>
      </c>
      <c r="R1084" t="b">
        <v>0</v>
      </c>
      <c r="S1084" s="7">
        <v>646</v>
      </c>
      <c r="T1084" s="7">
        <v>15.42</v>
      </c>
      <c r="U1084" s="7">
        <v>29.56</v>
      </c>
      <c r="V1084" s="7">
        <v>1.194134</v>
      </c>
      <c r="W1084" s="7">
        <v>0.86329999999999996</v>
      </c>
      <c r="X1084" s="7">
        <v>6.9</v>
      </c>
      <c r="Y1084" s="7">
        <v>5.14</v>
      </c>
      <c r="Z1084" s="14">
        <v>2.2999999999999998</v>
      </c>
      <c r="AA1084" s="17">
        <v>8.5270699999999994E-3</v>
      </c>
      <c r="AB1084" s="3">
        <v>0.99147300000000005</v>
      </c>
      <c r="AC1084" s="14" t="s">
        <v>197</v>
      </c>
      <c r="AD1084" s="13">
        <v>6</v>
      </c>
      <c r="AE1084" s="14">
        <v>5</v>
      </c>
      <c r="AF1084" s="13">
        <v>4</v>
      </c>
      <c r="AG1084" s="7">
        <v>3</v>
      </c>
      <c r="AH1084" s="7">
        <v>1</v>
      </c>
      <c r="AI1084" s="7">
        <v>3</v>
      </c>
      <c r="AJ1084" s="7">
        <v>2</v>
      </c>
      <c r="AK1084" s="14">
        <v>1</v>
      </c>
      <c r="AL1084" s="13">
        <v>2</v>
      </c>
      <c r="AM1084" s="14">
        <v>2</v>
      </c>
      <c r="AN1084" s="7" t="s">
        <v>66</v>
      </c>
      <c r="AO1084" s="7" t="s">
        <v>64</v>
      </c>
      <c r="AP1084" s="7" t="s">
        <v>208</v>
      </c>
      <c r="AQ1084" s="7" t="s">
        <v>70</v>
      </c>
      <c r="AR1084" s="7" t="s">
        <v>70</v>
      </c>
      <c r="AS1084" s="7" t="s">
        <v>66</v>
      </c>
      <c r="AT1084" s="7" t="s">
        <v>70</v>
      </c>
      <c r="AU1084" s="7" t="s">
        <v>70</v>
      </c>
      <c r="AV1084" s="12">
        <v>0</v>
      </c>
      <c r="AW1084" s="12">
        <v>0</v>
      </c>
      <c r="AX1084" s="12">
        <v>0</v>
      </c>
      <c r="AY1084" s="12" t="s">
        <v>5797</v>
      </c>
      <c r="AZ1084" s="12">
        <v>1</v>
      </c>
      <c r="BA1084" s="12">
        <v>0</v>
      </c>
      <c r="BB1084" s="12">
        <v>1</v>
      </c>
      <c r="BC1084" s="12">
        <v>0</v>
      </c>
    </row>
    <row r="1085" spans="1:55" x14ac:dyDescent="0.35">
      <c r="A1085" s="7" t="s">
        <v>2382</v>
      </c>
      <c r="B1085" s="7" t="s">
        <v>2383</v>
      </c>
      <c r="C1085" s="13" t="s">
        <v>51</v>
      </c>
      <c r="D1085" s="7">
        <v>300</v>
      </c>
      <c r="E1085" s="7" t="s">
        <v>100</v>
      </c>
      <c r="F1085" s="7"/>
      <c r="G1085" s="14" t="s">
        <v>53</v>
      </c>
      <c r="H1085" s="13" t="s">
        <v>54</v>
      </c>
      <c r="I1085" s="7" t="s">
        <v>83</v>
      </c>
      <c r="J1085" s="7" t="s">
        <v>87</v>
      </c>
      <c r="K1085" s="7" t="s">
        <v>57</v>
      </c>
      <c r="L1085" s="7">
        <v>24</v>
      </c>
      <c r="M1085" s="7" t="s">
        <v>58</v>
      </c>
      <c r="N1085" s="7"/>
      <c r="O1085" t="s">
        <v>7921</v>
      </c>
      <c r="P1085" s="7" t="s">
        <v>59</v>
      </c>
      <c r="Q1085" s="14" t="s">
        <v>59</v>
      </c>
      <c r="R1085" t="b">
        <v>0</v>
      </c>
      <c r="S1085" s="7">
        <v>586</v>
      </c>
      <c r="T1085" s="7">
        <v>12.78</v>
      </c>
      <c r="U1085" s="7">
        <v>28.64</v>
      </c>
      <c r="V1085" s="7">
        <v>1.198666</v>
      </c>
      <c r="W1085" s="7">
        <v>0.71614</v>
      </c>
      <c r="X1085" s="7"/>
      <c r="Y1085" s="7"/>
      <c r="Z1085" s="14"/>
      <c r="AA1085" s="17">
        <v>3.9350699999999997E-3</v>
      </c>
      <c r="AB1085" s="3">
        <v>0.99606499999999998</v>
      </c>
      <c r="AC1085" s="14" t="s">
        <v>197</v>
      </c>
      <c r="AD1085" s="13">
        <v>6</v>
      </c>
      <c r="AE1085" s="14">
        <v>5</v>
      </c>
      <c r="AF1085" s="13">
        <v>4</v>
      </c>
      <c r="AG1085" s="7">
        <v>4</v>
      </c>
      <c r="AH1085" s="7">
        <v>0</v>
      </c>
      <c r="AI1085" s="7">
        <v>3</v>
      </c>
      <c r="AJ1085" s="7">
        <v>3</v>
      </c>
      <c r="AK1085" s="14">
        <v>0</v>
      </c>
      <c r="AL1085" s="13">
        <v>2</v>
      </c>
      <c r="AM1085" s="14">
        <v>2</v>
      </c>
      <c r="AN1085" s="7" t="s">
        <v>66</v>
      </c>
      <c r="AO1085" s="7" t="s">
        <v>62</v>
      </c>
      <c r="AP1085" s="7" t="s">
        <v>62</v>
      </c>
      <c r="AQ1085" s="7" t="s">
        <v>5797</v>
      </c>
      <c r="AR1085" s="7" t="s">
        <v>62</v>
      </c>
      <c r="AS1085" s="7" t="s">
        <v>66</v>
      </c>
      <c r="AT1085" s="7" t="s">
        <v>70</v>
      </c>
      <c r="AU1085" s="7" t="s">
        <v>5797</v>
      </c>
      <c r="AV1085" s="12">
        <v>0</v>
      </c>
      <c r="AW1085" s="12">
        <v>0</v>
      </c>
      <c r="AX1085" s="12">
        <v>0</v>
      </c>
      <c r="AY1085" s="12">
        <v>1</v>
      </c>
      <c r="AZ1085" s="12">
        <v>1</v>
      </c>
      <c r="BA1085" s="12">
        <v>0</v>
      </c>
      <c r="BB1085" s="12">
        <v>1</v>
      </c>
      <c r="BC1085" s="12" t="s">
        <v>5797</v>
      </c>
    </row>
    <row r="1086" spans="1:55" x14ac:dyDescent="0.35">
      <c r="A1086" s="7" t="s">
        <v>2384</v>
      </c>
      <c r="B1086" s="7" t="s">
        <v>2385</v>
      </c>
      <c r="C1086" s="13" t="s">
        <v>51</v>
      </c>
      <c r="D1086" s="7">
        <v>300</v>
      </c>
      <c r="E1086" s="7" t="s">
        <v>100</v>
      </c>
      <c r="F1086" s="7">
        <v>1526</v>
      </c>
      <c r="G1086" s="14" t="s">
        <v>53</v>
      </c>
      <c r="H1086" s="13" t="s">
        <v>54</v>
      </c>
      <c r="I1086" s="7" t="s">
        <v>75</v>
      </c>
      <c r="J1086" s="7" t="s">
        <v>87</v>
      </c>
      <c r="K1086" s="7" t="s">
        <v>57</v>
      </c>
      <c r="L1086" s="7">
        <v>21</v>
      </c>
      <c r="M1086" s="7" t="s">
        <v>86</v>
      </c>
      <c r="N1086" s="7">
        <v>42</v>
      </c>
      <c r="O1086" t="s">
        <v>7875</v>
      </c>
      <c r="P1086" s="7" t="s">
        <v>77</v>
      </c>
      <c r="Q1086" s="14" t="s">
        <v>59</v>
      </c>
      <c r="R1086" t="b">
        <v>0</v>
      </c>
      <c r="S1086" s="7">
        <v>646</v>
      </c>
      <c r="T1086" s="7">
        <v>15.42</v>
      </c>
      <c r="U1086" s="7">
        <v>29.56</v>
      </c>
      <c r="V1086" s="7">
        <v>1.194134</v>
      </c>
      <c r="W1086" s="7">
        <v>0.86329999999999996</v>
      </c>
      <c r="X1086" s="7">
        <v>6.9</v>
      </c>
      <c r="Y1086" s="7">
        <v>5.14</v>
      </c>
      <c r="Z1086" s="14">
        <v>2.2999999999999998</v>
      </c>
      <c r="AA1086" s="17">
        <v>1E-4</v>
      </c>
      <c r="AB1086" s="3">
        <v>0.99990000000000001</v>
      </c>
      <c r="AC1086" s="14" t="s">
        <v>197</v>
      </c>
      <c r="AD1086" s="13">
        <v>6</v>
      </c>
      <c r="AE1086" s="14">
        <v>5</v>
      </c>
      <c r="AF1086" s="13">
        <v>4</v>
      </c>
      <c r="AG1086" s="7">
        <v>4</v>
      </c>
      <c r="AH1086" s="7">
        <v>0</v>
      </c>
      <c r="AI1086" s="7">
        <v>3</v>
      </c>
      <c r="AJ1086" s="7">
        <v>3</v>
      </c>
      <c r="AK1086" s="14">
        <v>0</v>
      </c>
      <c r="AL1086" s="13">
        <v>2</v>
      </c>
      <c r="AM1086" s="14">
        <v>2</v>
      </c>
      <c r="AN1086" s="7" t="s">
        <v>66</v>
      </c>
      <c r="AO1086" s="7" t="s">
        <v>62</v>
      </c>
      <c r="AP1086" s="7" t="s">
        <v>66</v>
      </c>
      <c r="AQ1086" s="7" t="s">
        <v>70</v>
      </c>
      <c r="AR1086" s="7" t="s">
        <v>70</v>
      </c>
      <c r="AS1086" s="7" t="s">
        <v>5797</v>
      </c>
      <c r="AT1086" s="7" t="s">
        <v>70</v>
      </c>
      <c r="AU1086" s="7" t="s">
        <v>70</v>
      </c>
      <c r="AV1086" s="12">
        <v>0</v>
      </c>
      <c r="AW1086" s="12">
        <v>0</v>
      </c>
      <c r="AX1086" s="12">
        <v>0</v>
      </c>
      <c r="AY1086" s="12" t="s">
        <v>5797</v>
      </c>
      <c r="AZ1086" s="12">
        <v>1</v>
      </c>
      <c r="BA1086" s="12">
        <v>0</v>
      </c>
      <c r="BB1086" s="12" t="s">
        <v>5797</v>
      </c>
      <c r="BC1086" s="12">
        <v>1</v>
      </c>
    </row>
    <row r="1087" spans="1:55" x14ac:dyDescent="0.35">
      <c r="A1087" s="7" t="s">
        <v>2386</v>
      </c>
      <c r="B1087" s="7" t="s">
        <v>2387</v>
      </c>
      <c r="C1087" s="13" t="s">
        <v>51</v>
      </c>
      <c r="D1087" s="7">
        <v>300</v>
      </c>
      <c r="E1087" s="7" t="s">
        <v>100</v>
      </c>
      <c r="F1087" s="7">
        <v>2458</v>
      </c>
      <c r="G1087" s="14" t="s">
        <v>53</v>
      </c>
      <c r="H1087" s="13" t="s">
        <v>54</v>
      </c>
      <c r="I1087" s="7" t="s">
        <v>75</v>
      </c>
      <c r="J1087" s="7" t="s">
        <v>56</v>
      </c>
      <c r="K1087" s="7" t="s">
        <v>57</v>
      </c>
      <c r="L1087" s="7">
        <v>17</v>
      </c>
      <c r="M1087" s="7" t="s">
        <v>86</v>
      </c>
      <c r="N1087" s="7">
        <v>35</v>
      </c>
      <c r="O1087" t="s">
        <v>7875</v>
      </c>
      <c r="P1087" s="7" t="s">
        <v>59</v>
      </c>
      <c r="Q1087" s="14" t="s">
        <v>59</v>
      </c>
      <c r="R1087" t="b">
        <v>0</v>
      </c>
      <c r="S1087" s="7">
        <v>402</v>
      </c>
      <c r="T1087" s="7">
        <v>6.18</v>
      </c>
      <c r="U1087" s="7">
        <v>21.1</v>
      </c>
      <c r="V1087" s="7">
        <v>0.50833339999999994</v>
      </c>
      <c r="W1087" s="7">
        <v>0.68653999999999993</v>
      </c>
      <c r="X1087" s="7">
        <v>7.3</v>
      </c>
      <c r="Y1087" s="7">
        <v>5.25</v>
      </c>
      <c r="Z1087" s="14">
        <v>2.61</v>
      </c>
      <c r="AA1087" s="17">
        <v>1.7915199999999999E-2</v>
      </c>
      <c r="AB1087" s="3">
        <v>0.98208499999999999</v>
      </c>
      <c r="AC1087" s="14" t="s">
        <v>197</v>
      </c>
      <c r="AD1087" s="13">
        <v>6</v>
      </c>
      <c r="AE1087" s="14">
        <v>5</v>
      </c>
      <c r="AF1087" s="13">
        <v>4</v>
      </c>
      <c r="AG1087" s="7">
        <v>4</v>
      </c>
      <c r="AH1087" s="7">
        <v>0</v>
      </c>
      <c r="AI1087" s="7">
        <v>3</v>
      </c>
      <c r="AJ1087" s="7">
        <v>3</v>
      </c>
      <c r="AK1087" s="14">
        <v>0</v>
      </c>
      <c r="AL1087" s="13">
        <v>2</v>
      </c>
      <c r="AM1087" s="14">
        <v>2</v>
      </c>
      <c r="AN1087" s="7" t="s">
        <v>66</v>
      </c>
      <c r="AO1087" s="7" t="s">
        <v>62</v>
      </c>
      <c r="AP1087" s="7" t="s">
        <v>62</v>
      </c>
      <c r="AQ1087" s="7" t="s">
        <v>5797</v>
      </c>
      <c r="AR1087" s="7" t="s">
        <v>62</v>
      </c>
      <c r="AS1087" s="7" t="s">
        <v>5797</v>
      </c>
      <c r="AT1087" s="7" t="s">
        <v>5797</v>
      </c>
      <c r="AU1087" s="7" t="s">
        <v>70</v>
      </c>
      <c r="AV1087" s="12">
        <v>0</v>
      </c>
      <c r="AW1087" s="12">
        <v>0</v>
      </c>
      <c r="AX1087" s="12">
        <v>0</v>
      </c>
      <c r="AY1087" s="12">
        <v>1</v>
      </c>
      <c r="AZ1087" s="12">
        <v>1</v>
      </c>
      <c r="BA1087" s="12">
        <v>0</v>
      </c>
      <c r="BB1087" s="12" t="s">
        <v>5797</v>
      </c>
      <c r="BC1087" s="12">
        <v>1</v>
      </c>
    </row>
    <row r="1088" spans="1:55" x14ac:dyDescent="0.35">
      <c r="A1088" s="7" t="s">
        <v>2388</v>
      </c>
      <c r="B1088" s="7" t="s">
        <v>2389</v>
      </c>
      <c r="C1088" s="13" t="s">
        <v>51</v>
      </c>
      <c r="D1088" s="7">
        <v>300</v>
      </c>
      <c r="E1088" s="7" t="s">
        <v>100</v>
      </c>
      <c r="F1088" s="7">
        <v>1790</v>
      </c>
      <c r="G1088" s="14" t="s">
        <v>53</v>
      </c>
      <c r="H1088" s="13" t="s">
        <v>54</v>
      </c>
      <c r="I1088" s="7" t="s">
        <v>75</v>
      </c>
      <c r="J1088" s="7" t="s">
        <v>56</v>
      </c>
      <c r="K1088" s="7" t="s">
        <v>57</v>
      </c>
      <c r="L1088" s="7">
        <v>26</v>
      </c>
      <c r="M1088" s="7" t="s">
        <v>58</v>
      </c>
      <c r="N1088" s="7">
        <v>32</v>
      </c>
      <c r="O1088" t="s">
        <v>7921</v>
      </c>
      <c r="P1088" s="7" t="s">
        <v>59</v>
      </c>
      <c r="Q1088" s="14" t="s">
        <v>59</v>
      </c>
      <c r="R1088" t="b">
        <v>0</v>
      </c>
      <c r="S1088" s="7">
        <v>793</v>
      </c>
      <c r="T1088" s="7">
        <v>11.76</v>
      </c>
      <c r="U1088" s="7">
        <v>22.86</v>
      </c>
      <c r="V1088" s="7">
        <v>0.51026660000000001</v>
      </c>
      <c r="W1088" s="7">
        <v>1.2837400000000001</v>
      </c>
      <c r="X1088" s="7"/>
      <c r="Y1088" s="7"/>
      <c r="Z1088" s="14"/>
      <c r="AA1088" s="17">
        <v>1.8912499999999999E-2</v>
      </c>
      <c r="AB1088" s="3">
        <v>0.98108700000000004</v>
      </c>
      <c r="AC1088" s="14" t="s">
        <v>197</v>
      </c>
      <c r="AD1088" s="13">
        <v>6</v>
      </c>
      <c r="AE1088" s="14">
        <v>5</v>
      </c>
      <c r="AF1088" s="13">
        <v>4</v>
      </c>
      <c r="AG1088" s="7">
        <v>4</v>
      </c>
      <c r="AH1088" s="7">
        <v>0</v>
      </c>
      <c r="AI1088" s="7">
        <v>3</v>
      </c>
      <c r="AJ1088" s="7">
        <v>3</v>
      </c>
      <c r="AK1088" s="14">
        <v>0</v>
      </c>
      <c r="AL1088" s="13">
        <v>2</v>
      </c>
      <c r="AM1088" s="14">
        <v>2</v>
      </c>
      <c r="AN1088" s="7" t="s">
        <v>66</v>
      </c>
      <c r="AO1088" s="7" t="s">
        <v>62</v>
      </c>
      <c r="AP1088" s="7" t="s">
        <v>62</v>
      </c>
      <c r="AQ1088" s="7" t="s">
        <v>70</v>
      </c>
      <c r="AR1088" s="7" t="s">
        <v>62</v>
      </c>
      <c r="AS1088" s="7" t="s">
        <v>66</v>
      </c>
      <c r="AT1088" s="7" t="s">
        <v>70</v>
      </c>
      <c r="AU1088" s="7" t="s">
        <v>5797</v>
      </c>
      <c r="AV1088" s="12">
        <v>0</v>
      </c>
      <c r="AW1088" s="12">
        <v>0</v>
      </c>
      <c r="AX1088" s="12">
        <v>0</v>
      </c>
      <c r="AY1088" s="12">
        <v>1</v>
      </c>
      <c r="AZ1088" s="12">
        <v>1</v>
      </c>
      <c r="BA1088" s="12">
        <v>0</v>
      </c>
      <c r="BB1088" s="12" t="s">
        <v>5797</v>
      </c>
      <c r="BC1088" s="12">
        <v>1</v>
      </c>
    </row>
    <row r="1089" spans="1:55" x14ac:dyDescent="0.35">
      <c r="A1089" s="7" t="s">
        <v>2390</v>
      </c>
      <c r="B1089" s="7" t="s">
        <v>2391</v>
      </c>
      <c r="C1089" s="13" t="s">
        <v>51</v>
      </c>
      <c r="D1089" s="7">
        <v>300</v>
      </c>
      <c r="E1089" s="7" t="s">
        <v>100</v>
      </c>
      <c r="F1089" s="7"/>
      <c r="G1089" s="14" t="s">
        <v>53</v>
      </c>
      <c r="H1089" s="13" t="s">
        <v>54</v>
      </c>
      <c r="I1089" s="7" t="s">
        <v>75</v>
      </c>
      <c r="J1089" s="7" t="s">
        <v>56</v>
      </c>
      <c r="K1089" s="7" t="s">
        <v>57</v>
      </c>
      <c r="L1089" s="7">
        <v>24</v>
      </c>
      <c r="M1089" s="7" t="s">
        <v>58</v>
      </c>
      <c r="N1089" s="7">
        <v>35</v>
      </c>
      <c r="O1089" t="s">
        <v>7875</v>
      </c>
      <c r="P1089" s="7" t="s">
        <v>59</v>
      </c>
      <c r="Q1089" s="14" t="s">
        <v>59</v>
      </c>
      <c r="R1089" t="b">
        <v>0</v>
      </c>
      <c r="S1089" s="7">
        <v>967</v>
      </c>
      <c r="T1089" s="7">
        <v>14.86</v>
      </c>
      <c r="U1089" s="7">
        <v>28.34</v>
      </c>
      <c r="V1089" s="7">
        <v>0.71846659999999996</v>
      </c>
      <c r="W1089" s="7">
        <v>1.47448</v>
      </c>
      <c r="X1089" s="7"/>
      <c r="Y1089" s="7"/>
      <c r="Z1089" s="14"/>
      <c r="AA1089" s="17">
        <v>2.7581499999999998E-2</v>
      </c>
      <c r="AB1089" s="3">
        <v>0.97241900000000003</v>
      </c>
      <c r="AC1089" s="14" t="s">
        <v>197</v>
      </c>
      <c r="AD1089" s="13">
        <v>6</v>
      </c>
      <c r="AE1089" s="14">
        <v>5</v>
      </c>
      <c r="AF1089" s="13">
        <v>4</v>
      </c>
      <c r="AG1089" s="7">
        <v>4</v>
      </c>
      <c r="AH1089" s="7">
        <v>0</v>
      </c>
      <c r="AI1089" s="7">
        <v>3</v>
      </c>
      <c r="AJ1089" s="7">
        <v>3</v>
      </c>
      <c r="AK1089" s="14">
        <v>0</v>
      </c>
      <c r="AL1089" s="13">
        <v>2</v>
      </c>
      <c r="AM1089" s="14">
        <v>2</v>
      </c>
      <c r="AN1089" s="7" t="s">
        <v>66</v>
      </c>
      <c r="AO1089" s="7" t="s">
        <v>62</v>
      </c>
      <c r="AP1089" s="7" t="s">
        <v>62</v>
      </c>
      <c r="AQ1089" s="7" t="s">
        <v>70</v>
      </c>
      <c r="AR1089" s="7" t="s">
        <v>62</v>
      </c>
      <c r="AS1089" s="7" t="s">
        <v>66</v>
      </c>
      <c r="AT1089" s="7" t="s">
        <v>70</v>
      </c>
      <c r="AU1089" s="7" t="s">
        <v>5797</v>
      </c>
      <c r="AV1089" s="12">
        <v>0</v>
      </c>
      <c r="AW1089" s="12">
        <v>0</v>
      </c>
      <c r="AX1089" s="12">
        <v>0</v>
      </c>
      <c r="AY1089" s="12">
        <v>1</v>
      </c>
      <c r="AZ1089" s="12">
        <v>1</v>
      </c>
      <c r="BA1089" s="12">
        <v>0</v>
      </c>
      <c r="BB1089" s="12" t="s">
        <v>5797</v>
      </c>
      <c r="BC1089" s="12">
        <v>1</v>
      </c>
    </row>
    <row r="1090" spans="1:55" x14ac:dyDescent="0.35">
      <c r="A1090" s="7" t="s">
        <v>2392</v>
      </c>
      <c r="B1090" s="7" t="s">
        <v>2393</v>
      </c>
      <c r="C1090" s="13" t="s">
        <v>51</v>
      </c>
      <c r="D1090" s="7">
        <v>300</v>
      </c>
      <c r="E1090" s="7" t="s">
        <v>80</v>
      </c>
      <c r="F1090" s="7">
        <v>2380</v>
      </c>
      <c r="G1090" s="14" t="s">
        <v>53</v>
      </c>
      <c r="H1090" s="13" t="s">
        <v>54</v>
      </c>
      <c r="I1090" s="7" t="s">
        <v>92</v>
      </c>
      <c r="J1090" s="7" t="s">
        <v>56</v>
      </c>
      <c r="K1090" s="7" t="s">
        <v>57</v>
      </c>
      <c r="L1090" s="7">
        <v>22</v>
      </c>
      <c r="M1090" s="7" t="s">
        <v>86</v>
      </c>
      <c r="N1090" s="7">
        <v>44</v>
      </c>
      <c r="O1090" t="s">
        <v>7875</v>
      </c>
      <c r="P1090" s="7" t="s">
        <v>59</v>
      </c>
      <c r="Q1090" s="14" t="s">
        <v>59</v>
      </c>
      <c r="R1090" t="b">
        <v>0</v>
      </c>
      <c r="S1090" s="7">
        <v>443</v>
      </c>
      <c r="T1090" s="7">
        <v>9.9</v>
      </c>
      <c r="U1090" s="7">
        <v>21.62</v>
      </c>
      <c r="V1090" s="7">
        <v>0.53646660000000002</v>
      </c>
      <c r="W1090" s="7">
        <v>0.78564000000000001</v>
      </c>
      <c r="X1090" s="7"/>
      <c r="Y1090" s="7"/>
      <c r="Z1090" s="14"/>
      <c r="AA1090" s="17">
        <v>1.52432E-2</v>
      </c>
      <c r="AB1090" s="3">
        <v>0.98475699999999999</v>
      </c>
      <c r="AC1090" s="14" t="s">
        <v>197</v>
      </c>
      <c r="AD1090" s="13">
        <v>6</v>
      </c>
      <c r="AE1090" s="14">
        <v>5</v>
      </c>
      <c r="AF1090" s="13">
        <v>4</v>
      </c>
      <c r="AG1090" s="7">
        <v>4</v>
      </c>
      <c r="AH1090" s="7">
        <v>0</v>
      </c>
      <c r="AI1090" s="7">
        <v>3</v>
      </c>
      <c r="AJ1090" s="7">
        <v>3</v>
      </c>
      <c r="AK1090" s="14">
        <v>0</v>
      </c>
      <c r="AL1090" s="13">
        <v>2</v>
      </c>
      <c r="AM1090" s="14">
        <v>2</v>
      </c>
      <c r="AN1090" s="7" t="s">
        <v>66</v>
      </c>
      <c r="AO1090" s="7" t="s">
        <v>62</v>
      </c>
      <c r="AP1090" s="7" t="s">
        <v>62</v>
      </c>
      <c r="AQ1090" s="7" t="s">
        <v>70</v>
      </c>
      <c r="AR1090" s="7" t="s">
        <v>62</v>
      </c>
      <c r="AS1090" s="7" t="s">
        <v>66</v>
      </c>
      <c r="AT1090" s="7" t="s">
        <v>70</v>
      </c>
      <c r="AU1090" s="7" t="s">
        <v>70</v>
      </c>
      <c r="AV1090" s="12">
        <v>0</v>
      </c>
      <c r="AW1090" s="12">
        <v>1</v>
      </c>
      <c r="AX1090" s="12">
        <v>0</v>
      </c>
      <c r="AY1090" s="12">
        <v>1</v>
      </c>
      <c r="AZ1090" s="12" t="s">
        <v>5797</v>
      </c>
      <c r="BA1090" s="12">
        <v>0</v>
      </c>
      <c r="BB1090" s="12">
        <v>1</v>
      </c>
      <c r="BC1090" s="12">
        <v>1</v>
      </c>
    </row>
    <row r="1091" spans="1:55" x14ac:dyDescent="0.35">
      <c r="A1091" s="7" t="s">
        <v>2394</v>
      </c>
      <c r="B1091" s="7" t="s">
        <v>2395</v>
      </c>
      <c r="C1091" s="13" t="s">
        <v>51</v>
      </c>
      <c r="D1091" s="7">
        <v>300</v>
      </c>
      <c r="E1091" s="7" t="s">
        <v>80</v>
      </c>
      <c r="F1091" s="7">
        <v>2134</v>
      </c>
      <c r="G1091" s="14" t="s">
        <v>53</v>
      </c>
      <c r="H1091" s="13" t="s">
        <v>54</v>
      </c>
      <c r="I1091" s="7" t="s">
        <v>106</v>
      </c>
      <c r="J1091" s="7" t="s">
        <v>87</v>
      </c>
      <c r="K1091" s="7" t="s">
        <v>57</v>
      </c>
      <c r="L1091" s="7">
        <v>23</v>
      </c>
      <c r="M1091" s="7" t="s">
        <v>86</v>
      </c>
      <c r="N1091" s="7">
        <v>37</v>
      </c>
      <c r="O1091" t="s">
        <v>7875</v>
      </c>
      <c r="P1091" s="7" t="s">
        <v>59</v>
      </c>
      <c r="Q1091" s="14" t="s">
        <v>59</v>
      </c>
      <c r="R1091" t="b">
        <v>0</v>
      </c>
      <c r="S1091" s="7">
        <v>516</v>
      </c>
      <c r="T1091" s="7">
        <v>6.98</v>
      </c>
      <c r="U1091" s="7">
        <v>16.3</v>
      </c>
      <c r="V1091" s="7">
        <v>0.25719999999999998</v>
      </c>
      <c r="W1091" s="7">
        <v>1.3104199999999999</v>
      </c>
      <c r="X1091" s="7">
        <v>5.7</v>
      </c>
      <c r="Y1091" s="7">
        <v>3.74</v>
      </c>
      <c r="Z1091" s="14">
        <v>2.34</v>
      </c>
      <c r="AA1091" s="17">
        <v>8.0594900000000008E-3</v>
      </c>
      <c r="AB1091" s="3">
        <v>0.99194099999999996</v>
      </c>
      <c r="AC1091" s="14" t="s">
        <v>197</v>
      </c>
      <c r="AD1091" s="13">
        <v>6</v>
      </c>
      <c r="AE1091" s="14">
        <v>5</v>
      </c>
      <c r="AF1091" s="13">
        <v>4</v>
      </c>
      <c r="AG1091" s="7">
        <v>4</v>
      </c>
      <c r="AH1091" s="7">
        <v>0</v>
      </c>
      <c r="AI1091" s="7">
        <v>3</v>
      </c>
      <c r="AJ1091" s="7">
        <v>3</v>
      </c>
      <c r="AK1091" s="14">
        <v>0</v>
      </c>
      <c r="AL1091" s="13">
        <v>2</v>
      </c>
      <c r="AM1091" s="14">
        <v>2</v>
      </c>
      <c r="AN1091" s="7" t="s">
        <v>66</v>
      </c>
      <c r="AO1091" s="7" t="s">
        <v>62</v>
      </c>
      <c r="AP1091" s="7" t="s">
        <v>66</v>
      </c>
      <c r="AQ1091" s="7" t="s">
        <v>70</v>
      </c>
      <c r="AR1091" s="7" t="s">
        <v>70</v>
      </c>
      <c r="AS1091" s="7" t="s">
        <v>66</v>
      </c>
      <c r="AT1091" s="7" t="s">
        <v>70</v>
      </c>
      <c r="AU1091" s="7" t="s">
        <v>70</v>
      </c>
      <c r="AV1091" s="12">
        <v>0</v>
      </c>
      <c r="AW1091" s="12">
        <v>1</v>
      </c>
      <c r="AX1091" s="12">
        <v>0</v>
      </c>
      <c r="AY1091" s="12">
        <v>1</v>
      </c>
      <c r="AZ1091" s="12">
        <v>1</v>
      </c>
      <c r="BA1091" s="12">
        <v>0</v>
      </c>
      <c r="BB1091" s="12">
        <v>1</v>
      </c>
      <c r="BC1091" s="12">
        <v>1</v>
      </c>
    </row>
    <row r="1092" spans="1:55" x14ac:dyDescent="0.35">
      <c r="A1092" s="7" t="s">
        <v>2396</v>
      </c>
      <c r="B1092" s="7" t="s">
        <v>2397</v>
      </c>
      <c r="C1092" s="13" t="s">
        <v>51</v>
      </c>
      <c r="D1092" s="7">
        <v>300</v>
      </c>
      <c r="E1092" s="7" t="s">
        <v>100</v>
      </c>
      <c r="F1092" s="7"/>
      <c r="G1092" s="14" t="s">
        <v>53</v>
      </c>
      <c r="H1092" s="13" t="s">
        <v>54</v>
      </c>
      <c r="I1092" s="7" t="s">
        <v>118</v>
      </c>
      <c r="J1092" s="7" t="s">
        <v>87</v>
      </c>
      <c r="K1092" s="7" t="s">
        <v>57</v>
      </c>
      <c r="L1092" s="7">
        <v>17</v>
      </c>
      <c r="M1092" s="7" t="s">
        <v>86</v>
      </c>
      <c r="N1092" s="7">
        <v>35</v>
      </c>
      <c r="O1092" t="s">
        <v>7875</v>
      </c>
      <c r="P1092" s="7" t="s">
        <v>59</v>
      </c>
      <c r="Q1092" s="14" t="s">
        <v>59</v>
      </c>
      <c r="R1092" t="b">
        <v>0</v>
      </c>
      <c r="S1092" s="7">
        <v>1783</v>
      </c>
      <c r="T1092" s="7">
        <v>14.64</v>
      </c>
      <c r="U1092" s="7">
        <v>24.72</v>
      </c>
      <c r="V1092" s="7">
        <v>0.53933340000000007</v>
      </c>
      <c r="W1092" s="7">
        <v>2.7406000000000001</v>
      </c>
      <c r="X1092" s="7"/>
      <c r="Y1092" s="7"/>
      <c r="Z1092" s="14"/>
      <c r="AA1092" s="17">
        <v>1.9040600000000001E-2</v>
      </c>
      <c r="AB1092" s="3">
        <v>0.98095900000000003</v>
      </c>
      <c r="AC1092" s="14" t="s">
        <v>197</v>
      </c>
      <c r="AD1092" s="13">
        <v>6</v>
      </c>
      <c r="AE1092" s="14">
        <v>5</v>
      </c>
      <c r="AF1092" s="13">
        <v>4</v>
      </c>
      <c r="AG1092" s="7">
        <v>4</v>
      </c>
      <c r="AH1092" s="7">
        <v>0</v>
      </c>
      <c r="AI1092" s="7">
        <v>3</v>
      </c>
      <c r="AJ1092" s="7">
        <v>3</v>
      </c>
      <c r="AK1092" s="14">
        <v>0</v>
      </c>
      <c r="AL1092" s="13">
        <v>2</v>
      </c>
      <c r="AM1092" s="14">
        <v>2</v>
      </c>
      <c r="AN1092" s="7" t="s">
        <v>66</v>
      </c>
      <c r="AO1092" s="7" t="s">
        <v>62</v>
      </c>
      <c r="AP1092" s="7" t="s">
        <v>62</v>
      </c>
      <c r="AQ1092" s="7" t="s">
        <v>5797</v>
      </c>
      <c r="AR1092" s="7" t="s">
        <v>62</v>
      </c>
      <c r="AS1092" s="7" t="s">
        <v>66</v>
      </c>
      <c r="AT1092" s="7" t="s">
        <v>5797</v>
      </c>
      <c r="AU1092" s="7" t="s">
        <v>70</v>
      </c>
      <c r="AV1092" s="12">
        <v>0</v>
      </c>
      <c r="AW1092" s="12">
        <v>0</v>
      </c>
      <c r="AX1092" s="12">
        <v>0</v>
      </c>
      <c r="AY1092" s="12" t="s">
        <v>5797</v>
      </c>
      <c r="AZ1092" s="12">
        <v>1</v>
      </c>
      <c r="BA1092" s="12">
        <v>0</v>
      </c>
      <c r="BB1092" s="12" t="s">
        <v>5797</v>
      </c>
      <c r="BC1092" s="12">
        <v>1</v>
      </c>
    </row>
    <row r="1093" spans="1:55" x14ac:dyDescent="0.35">
      <c r="A1093" s="7" t="s">
        <v>2398</v>
      </c>
      <c r="B1093" s="7" t="s">
        <v>2399</v>
      </c>
      <c r="C1093" s="13" t="s">
        <v>51</v>
      </c>
      <c r="D1093" s="7">
        <v>300</v>
      </c>
      <c r="E1093" s="7" t="s">
        <v>80</v>
      </c>
      <c r="F1093" s="7">
        <v>2200</v>
      </c>
      <c r="G1093" s="14" t="s">
        <v>53</v>
      </c>
      <c r="H1093" s="13" t="s">
        <v>54</v>
      </c>
      <c r="I1093" s="7" t="s">
        <v>92</v>
      </c>
      <c r="J1093" s="7" t="s">
        <v>87</v>
      </c>
      <c r="K1093" s="7" t="s">
        <v>57</v>
      </c>
      <c r="L1093" s="7">
        <v>19</v>
      </c>
      <c r="M1093" s="7" t="s">
        <v>58</v>
      </c>
      <c r="N1093" s="7">
        <v>42</v>
      </c>
      <c r="O1093" t="s">
        <v>7875</v>
      </c>
      <c r="P1093" s="7" t="s">
        <v>59</v>
      </c>
      <c r="Q1093" s="14" t="s">
        <v>59</v>
      </c>
      <c r="R1093" t="b">
        <v>0</v>
      </c>
      <c r="S1093" s="7">
        <v>362</v>
      </c>
      <c r="T1093" s="7">
        <v>11</v>
      </c>
      <c r="U1093" s="7">
        <v>21.56</v>
      </c>
      <c r="V1093" s="7">
        <v>0.46879999999999999</v>
      </c>
      <c r="W1093" s="7">
        <v>0.78932000000000002</v>
      </c>
      <c r="X1093" s="7"/>
      <c r="Y1093" s="7"/>
      <c r="Z1093" s="14"/>
      <c r="AA1093" s="17">
        <v>1E-4</v>
      </c>
      <c r="AB1093" s="3">
        <v>0.99990000000000001</v>
      </c>
      <c r="AC1093" s="14" t="s">
        <v>197</v>
      </c>
      <c r="AD1093" s="13">
        <v>6</v>
      </c>
      <c r="AE1093" s="14">
        <v>5</v>
      </c>
      <c r="AF1093" s="13">
        <v>4</v>
      </c>
      <c r="AG1093" s="7">
        <v>3</v>
      </c>
      <c r="AH1093" s="7">
        <v>1</v>
      </c>
      <c r="AI1093" s="7">
        <v>3</v>
      </c>
      <c r="AJ1093" s="7">
        <v>2</v>
      </c>
      <c r="AK1093" s="14">
        <v>1</v>
      </c>
      <c r="AL1093" s="13">
        <v>2</v>
      </c>
      <c r="AM1093" s="14">
        <v>2</v>
      </c>
      <c r="AN1093" s="7" t="s">
        <v>66</v>
      </c>
      <c r="AO1093" s="7" t="s">
        <v>62</v>
      </c>
      <c r="AP1093" s="7" t="s">
        <v>208</v>
      </c>
      <c r="AQ1093" s="7" t="s">
        <v>70</v>
      </c>
      <c r="AR1093" s="7" t="s">
        <v>62</v>
      </c>
      <c r="AS1093" s="7" t="s">
        <v>66</v>
      </c>
      <c r="AT1093" s="7" t="s">
        <v>70</v>
      </c>
      <c r="AU1093" s="7" t="s">
        <v>70</v>
      </c>
      <c r="AV1093" s="12">
        <v>0</v>
      </c>
      <c r="AW1093" s="12">
        <v>1</v>
      </c>
      <c r="AX1093" s="12">
        <v>0</v>
      </c>
      <c r="AY1093" s="12" t="s">
        <v>5797</v>
      </c>
      <c r="AZ1093" s="12" t="s">
        <v>5797</v>
      </c>
      <c r="BA1093" s="12">
        <v>0</v>
      </c>
      <c r="BB1093" s="12">
        <v>1</v>
      </c>
      <c r="BC1093" s="12">
        <v>1</v>
      </c>
    </row>
    <row r="1094" spans="1:55" x14ac:dyDescent="0.35">
      <c r="A1094" s="7" t="s">
        <v>2400</v>
      </c>
      <c r="B1094" s="7" t="s">
        <v>2401</v>
      </c>
      <c r="C1094" s="13" t="s">
        <v>51</v>
      </c>
      <c r="D1094" s="7">
        <v>300</v>
      </c>
      <c r="E1094" s="7" t="s">
        <v>52</v>
      </c>
      <c r="F1094" s="7">
        <v>1210</v>
      </c>
      <c r="G1094" s="14" t="s">
        <v>53</v>
      </c>
      <c r="H1094" s="13" t="s">
        <v>54</v>
      </c>
      <c r="I1094" s="7" t="s">
        <v>75</v>
      </c>
      <c r="J1094" s="7"/>
      <c r="K1094" s="7" t="s">
        <v>57</v>
      </c>
      <c r="L1094" s="7">
        <v>58</v>
      </c>
      <c r="M1094" s="7" t="s">
        <v>73</v>
      </c>
      <c r="N1094" s="7"/>
      <c r="P1094" s="7" t="s">
        <v>59</v>
      </c>
      <c r="Q1094" s="14" t="s">
        <v>59</v>
      </c>
      <c r="R1094" t="b">
        <v>0</v>
      </c>
      <c r="S1094" s="7">
        <v>809</v>
      </c>
      <c r="T1094" s="7">
        <v>17</v>
      </c>
      <c r="U1094" s="7">
        <v>27.1</v>
      </c>
      <c r="V1094" s="7">
        <v>0.8544674000000001</v>
      </c>
      <c r="W1094" s="7">
        <v>1.3470599999999999</v>
      </c>
      <c r="X1094" s="7">
        <v>6.1</v>
      </c>
      <c r="Y1094" s="7">
        <v>6.78</v>
      </c>
      <c r="Z1094" s="14">
        <v>2.5</v>
      </c>
      <c r="AA1094" s="17">
        <v>0.41584599999999999</v>
      </c>
      <c r="AB1094" s="3">
        <v>0.58415399999999995</v>
      </c>
      <c r="AC1094" s="14" t="s">
        <v>197</v>
      </c>
      <c r="AD1094" s="13">
        <v>6</v>
      </c>
      <c r="AE1094" s="14">
        <v>5</v>
      </c>
      <c r="AF1094" s="13">
        <v>4</v>
      </c>
      <c r="AG1094" s="7">
        <v>3</v>
      </c>
      <c r="AH1094" s="7">
        <v>1</v>
      </c>
      <c r="AI1094" s="7">
        <v>3</v>
      </c>
      <c r="AJ1094" s="7">
        <v>2</v>
      </c>
      <c r="AK1094" s="14">
        <v>1</v>
      </c>
      <c r="AL1094" s="13">
        <v>2</v>
      </c>
      <c r="AM1094" s="14">
        <v>2</v>
      </c>
      <c r="AN1094" s="7" t="s">
        <v>66</v>
      </c>
      <c r="AO1094" s="7" t="s">
        <v>62</v>
      </c>
      <c r="AP1094" s="7" t="s">
        <v>208</v>
      </c>
      <c r="AQ1094" s="7" t="s">
        <v>70</v>
      </c>
      <c r="AR1094" s="7" t="s">
        <v>62</v>
      </c>
      <c r="AS1094" s="7" t="s">
        <v>66</v>
      </c>
      <c r="AT1094" s="7" t="s">
        <v>70</v>
      </c>
      <c r="AU1094" s="7" t="s">
        <v>70</v>
      </c>
      <c r="AV1094" s="12">
        <v>0</v>
      </c>
      <c r="AW1094" s="12">
        <v>0</v>
      </c>
      <c r="AX1094" s="12">
        <v>0</v>
      </c>
      <c r="AY1094" s="12">
        <v>1</v>
      </c>
      <c r="AZ1094" s="12">
        <v>1</v>
      </c>
      <c r="BA1094" s="12">
        <v>0</v>
      </c>
      <c r="BB1094" s="12">
        <v>1</v>
      </c>
      <c r="BC1094" s="12" t="s">
        <v>5797</v>
      </c>
    </row>
    <row r="1095" spans="1:55" x14ac:dyDescent="0.35">
      <c r="A1095" s="7" t="s">
        <v>2402</v>
      </c>
      <c r="B1095" s="7" t="s">
        <v>2403</v>
      </c>
      <c r="C1095" s="13" t="s">
        <v>51</v>
      </c>
      <c r="D1095" s="7">
        <v>300</v>
      </c>
      <c r="E1095" s="7" t="s">
        <v>139</v>
      </c>
      <c r="F1095" s="7">
        <v>1868</v>
      </c>
      <c r="G1095" s="14" t="s">
        <v>53</v>
      </c>
      <c r="H1095" s="13" t="s">
        <v>82</v>
      </c>
      <c r="I1095" s="7" t="s">
        <v>75</v>
      </c>
      <c r="J1095" s="7" t="s">
        <v>56</v>
      </c>
      <c r="K1095" s="7" t="s">
        <v>57</v>
      </c>
      <c r="L1095" s="7">
        <v>18</v>
      </c>
      <c r="M1095" s="7" t="s">
        <v>109</v>
      </c>
      <c r="N1095" s="7">
        <v>42</v>
      </c>
      <c r="O1095" t="s">
        <v>7875</v>
      </c>
      <c r="P1095" s="7" t="s">
        <v>77</v>
      </c>
      <c r="Q1095" s="14" t="s">
        <v>59</v>
      </c>
      <c r="R1095" t="b">
        <v>0</v>
      </c>
      <c r="S1095" s="7">
        <v>1014</v>
      </c>
      <c r="T1095" s="7">
        <v>11.5</v>
      </c>
      <c r="U1095" s="7">
        <v>23.28</v>
      </c>
      <c r="V1095" s="7">
        <v>0.5346668</v>
      </c>
      <c r="W1095" s="7">
        <v>1.55108</v>
      </c>
      <c r="X1095" s="7">
        <v>6.4</v>
      </c>
      <c r="Y1095" s="7">
        <v>3.72</v>
      </c>
      <c r="Z1095" s="14">
        <v>2.92</v>
      </c>
      <c r="AA1095" s="17">
        <v>1E-4</v>
      </c>
      <c r="AB1095" s="3">
        <v>0.99990000000000001</v>
      </c>
      <c r="AC1095" s="14" t="s">
        <v>197</v>
      </c>
      <c r="AD1095" s="13">
        <v>6</v>
      </c>
      <c r="AE1095" s="14">
        <v>5</v>
      </c>
      <c r="AF1095" s="13">
        <v>4</v>
      </c>
      <c r="AG1095" s="7">
        <v>2</v>
      </c>
      <c r="AH1095" s="7">
        <v>2</v>
      </c>
      <c r="AI1095" s="7">
        <v>3</v>
      </c>
      <c r="AJ1095" s="7">
        <v>1</v>
      </c>
      <c r="AK1095" s="14">
        <v>2</v>
      </c>
      <c r="AL1095" s="13">
        <v>2</v>
      </c>
      <c r="AM1095" s="14">
        <v>2</v>
      </c>
      <c r="AN1095" s="7" t="s">
        <v>66</v>
      </c>
      <c r="AO1095" s="7" t="s">
        <v>74</v>
      </c>
      <c r="AP1095" s="7" t="s">
        <v>208</v>
      </c>
      <c r="AQ1095" s="7" t="s">
        <v>70</v>
      </c>
      <c r="AR1095" s="7" t="s">
        <v>62</v>
      </c>
      <c r="AS1095" s="7" t="s">
        <v>66</v>
      </c>
      <c r="AT1095" s="7" t="s">
        <v>70</v>
      </c>
      <c r="AU1095" s="7" t="s">
        <v>70</v>
      </c>
      <c r="AV1095" s="12">
        <v>0</v>
      </c>
      <c r="AW1095" s="12">
        <v>0</v>
      </c>
      <c r="AX1095" s="12">
        <v>0</v>
      </c>
      <c r="AY1095" s="12">
        <v>1</v>
      </c>
      <c r="AZ1095" s="12">
        <v>1</v>
      </c>
      <c r="BA1095" s="12">
        <v>0</v>
      </c>
      <c r="BB1095" s="12" t="s">
        <v>5797</v>
      </c>
      <c r="BC1095" s="12">
        <v>1</v>
      </c>
    </row>
    <row r="1096" spans="1:55" x14ac:dyDescent="0.35">
      <c r="A1096" s="7" t="s">
        <v>2404</v>
      </c>
      <c r="B1096" s="7" t="s">
        <v>2405</v>
      </c>
      <c r="C1096" s="13" t="s">
        <v>51</v>
      </c>
      <c r="D1096" s="7">
        <v>300</v>
      </c>
      <c r="E1096" s="7" t="s">
        <v>116</v>
      </c>
      <c r="F1096" s="7"/>
      <c r="G1096" s="14" t="s">
        <v>53</v>
      </c>
      <c r="H1096" s="13" t="s">
        <v>54</v>
      </c>
      <c r="I1096" s="7" t="s">
        <v>117</v>
      </c>
      <c r="J1096" s="7" t="s">
        <v>56</v>
      </c>
      <c r="K1096" s="7" t="s">
        <v>57</v>
      </c>
      <c r="L1096" s="7">
        <v>22</v>
      </c>
      <c r="M1096" s="7" t="s">
        <v>86</v>
      </c>
      <c r="N1096" s="7">
        <v>30</v>
      </c>
      <c r="O1096" t="s">
        <v>7921</v>
      </c>
      <c r="P1096" s="7" t="s">
        <v>59</v>
      </c>
      <c r="Q1096" s="14" t="s">
        <v>59</v>
      </c>
      <c r="R1096" t="b">
        <v>0</v>
      </c>
      <c r="S1096" s="7">
        <v>1504</v>
      </c>
      <c r="T1096" s="7">
        <v>18.559999999999999</v>
      </c>
      <c r="U1096" s="7">
        <v>28.64</v>
      </c>
      <c r="V1096" s="7">
        <v>0.63113339999999996</v>
      </c>
      <c r="W1096" s="7">
        <v>2.1819000000000002</v>
      </c>
      <c r="X1096" s="7">
        <v>5.9</v>
      </c>
      <c r="Y1096" s="7">
        <v>3.04</v>
      </c>
      <c r="Z1096" s="14">
        <v>3.81</v>
      </c>
      <c r="AA1096" s="17">
        <v>3.4668699999999997E-2</v>
      </c>
      <c r="AB1096" s="3">
        <v>0.96533100000000005</v>
      </c>
      <c r="AC1096" s="14" t="s">
        <v>197</v>
      </c>
      <c r="AD1096" s="13">
        <v>6</v>
      </c>
      <c r="AE1096" s="14">
        <v>5</v>
      </c>
      <c r="AF1096" s="13">
        <v>4</v>
      </c>
      <c r="AG1096" s="7">
        <v>3</v>
      </c>
      <c r="AH1096" s="7">
        <v>1</v>
      </c>
      <c r="AI1096" s="7">
        <v>3</v>
      </c>
      <c r="AJ1096" s="7">
        <v>2</v>
      </c>
      <c r="AK1096" s="14">
        <v>1</v>
      </c>
      <c r="AL1096" s="13">
        <v>2</v>
      </c>
      <c r="AM1096" s="14">
        <v>2</v>
      </c>
      <c r="AN1096" s="7" t="s">
        <v>66</v>
      </c>
      <c r="AO1096" s="7" t="s">
        <v>62</v>
      </c>
      <c r="AP1096" s="7" t="s">
        <v>208</v>
      </c>
      <c r="AQ1096" s="7" t="s">
        <v>70</v>
      </c>
      <c r="AR1096" s="7" t="s">
        <v>62</v>
      </c>
      <c r="AS1096" s="7" t="s">
        <v>66</v>
      </c>
      <c r="AT1096" s="7" t="s">
        <v>70</v>
      </c>
      <c r="AU1096" s="7" t="s">
        <v>70</v>
      </c>
      <c r="AV1096" s="12">
        <v>0</v>
      </c>
      <c r="AW1096" s="12">
        <v>0</v>
      </c>
      <c r="AX1096" s="12">
        <v>0</v>
      </c>
      <c r="AY1096" s="12">
        <v>1</v>
      </c>
      <c r="AZ1096" s="12">
        <v>1</v>
      </c>
      <c r="BA1096" s="12">
        <v>0</v>
      </c>
      <c r="BB1096" s="12" t="s">
        <v>5797</v>
      </c>
      <c r="BC1096" s="12">
        <v>1</v>
      </c>
    </row>
    <row r="1097" spans="1:55" x14ac:dyDescent="0.35">
      <c r="A1097" s="7" t="s">
        <v>2406</v>
      </c>
      <c r="B1097" s="7" t="s">
        <v>2407</v>
      </c>
      <c r="C1097" s="13" t="s">
        <v>51</v>
      </c>
      <c r="D1097" s="7">
        <v>300</v>
      </c>
      <c r="E1097" s="7" t="s">
        <v>169</v>
      </c>
      <c r="F1097" s="7"/>
      <c r="G1097" s="14" t="s">
        <v>53</v>
      </c>
      <c r="H1097" s="13" t="s">
        <v>54</v>
      </c>
      <c r="I1097" s="7" t="s">
        <v>103</v>
      </c>
      <c r="J1097" s="7" t="s">
        <v>56</v>
      </c>
      <c r="K1097" s="7" t="s">
        <v>84</v>
      </c>
      <c r="L1097" s="7">
        <v>24</v>
      </c>
      <c r="M1097" s="7" t="s">
        <v>86</v>
      </c>
      <c r="N1097" s="7">
        <v>35</v>
      </c>
      <c r="O1097" t="s">
        <v>7881</v>
      </c>
      <c r="P1097" s="7" t="s">
        <v>59</v>
      </c>
      <c r="Q1097" s="14" t="s">
        <v>59</v>
      </c>
      <c r="R1097" t="b">
        <v>0</v>
      </c>
      <c r="S1097" s="7">
        <v>1174</v>
      </c>
      <c r="T1097" s="7">
        <v>23.32</v>
      </c>
      <c r="U1097" s="7">
        <v>29.92</v>
      </c>
      <c r="V1097" s="7">
        <v>0.69779999999999998</v>
      </c>
      <c r="W1097" s="7">
        <v>1.6334599999999999</v>
      </c>
      <c r="X1097" s="7">
        <v>6.5</v>
      </c>
      <c r="Y1097" s="7">
        <v>3.06</v>
      </c>
      <c r="Z1097" s="14">
        <v>3.04</v>
      </c>
      <c r="AA1097" s="17">
        <v>1E-4</v>
      </c>
      <c r="AB1097" s="3">
        <v>0.99990000000000001</v>
      </c>
      <c r="AC1097" s="14" t="s">
        <v>197</v>
      </c>
      <c r="AD1097" s="13">
        <v>6</v>
      </c>
      <c r="AE1097" s="14">
        <v>5</v>
      </c>
      <c r="AF1097" s="13">
        <v>4</v>
      </c>
      <c r="AG1097" s="7">
        <v>3</v>
      </c>
      <c r="AH1097" s="7">
        <v>1</v>
      </c>
      <c r="AI1097" s="7">
        <v>3</v>
      </c>
      <c r="AJ1097" s="7">
        <v>2</v>
      </c>
      <c r="AK1097" s="14">
        <v>1</v>
      </c>
      <c r="AL1097" s="13">
        <v>2</v>
      </c>
      <c r="AM1097" s="14">
        <v>2</v>
      </c>
      <c r="AN1097" s="7" t="s">
        <v>66</v>
      </c>
      <c r="AO1097" s="7" t="s">
        <v>62</v>
      </c>
      <c r="AP1097" s="7" t="s">
        <v>208</v>
      </c>
      <c r="AQ1097" s="7" t="s">
        <v>70</v>
      </c>
      <c r="AR1097" s="7" t="s">
        <v>62</v>
      </c>
      <c r="AS1097" s="7" t="s">
        <v>66</v>
      </c>
      <c r="AT1097" s="7" t="s">
        <v>70</v>
      </c>
      <c r="AU1097" s="7" t="s">
        <v>70</v>
      </c>
      <c r="AV1097" s="12">
        <v>0</v>
      </c>
      <c r="AW1097" s="12">
        <v>0</v>
      </c>
      <c r="AX1097" s="12">
        <v>0</v>
      </c>
      <c r="AY1097" s="12">
        <v>1</v>
      </c>
      <c r="AZ1097" s="12">
        <v>1</v>
      </c>
      <c r="BA1097" s="12">
        <v>0</v>
      </c>
      <c r="BB1097" s="12" t="s">
        <v>5797</v>
      </c>
      <c r="BC1097" s="12">
        <v>1</v>
      </c>
    </row>
    <row r="1098" spans="1:55" x14ac:dyDescent="0.35">
      <c r="A1098" s="7" t="s">
        <v>2408</v>
      </c>
      <c r="B1098" s="7" t="s">
        <v>2409</v>
      </c>
      <c r="C1098" s="13" t="s">
        <v>51</v>
      </c>
      <c r="D1098" s="7">
        <v>300</v>
      </c>
      <c r="E1098" s="7" t="s">
        <v>126</v>
      </c>
      <c r="F1098" s="7"/>
      <c r="G1098" s="14" t="s">
        <v>53</v>
      </c>
      <c r="H1098" s="13" t="s">
        <v>54</v>
      </c>
      <c r="I1098" s="7" t="s">
        <v>107</v>
      </c>
      <c r="J1098" s="7" t="s">
        <v>56</v>
      </c>
      <c r="K1098" s="7" t="s">
        <v>57</v>
      </c>
      <c r="L1098" s="7">
        <v>22.9</v>
      </c>
      <c r="M1098" s="7" t="s">
        <v>58</v>
      </c>
      <c r="N1098" s="7"/>
      <c r="O1098" t="s">
        <v>7875</v>
      </c>
      <c r="P1098" s="7" t="s">
        <v>59</v>
      </c>
      <c r="Q1098" s="14" t="s">
        <v>59</v>
      </c>
      <c r="R1098" t="b">
        <v>0</v>
      </c>
      <c r="S1098" s="7">
        <v>787</v>
      </c>
      <c r="T1098" s="7">
        <v>13.78</v>
      </c>
      <c r="U1098" s="7">
        <v>23.28</v>
      </c>
      <c r="V1098" s="7">
        <v>0.33753339999999998</v>
      </c>
      <c r="W1098" s="7">
        <v>1.56196</v>
      </c>
      <c r="X1098" s="7">
        <v>5.2</v>
      </c>
      <c r="Y1098" s="7">
        <v>2.5099999999999998</v>
      </c>
      <c r="Z1098" s="14">
        <v>4.28</v>
      </c>
      <c r="AA1098" s="17">
        <v>5.02148E-4</v>
      </c>
      <c r="AB1098" s="3">
        <v>0.999498</v>
      </c>
      <c r="AC1098" s="14" t="s">
        <v>197</v>
      </c>
      <c r="AD1098" s="13">
        <v>6</v>
      </c>
      <c r="AE1098" s="14">
        <v>5</v>
      </c>
      <c r="AF1098" s="13">
        <v>4</v>
      </c>
      <c r="AG1098" s="7">
        <v>4</v>
      </c>
      <c r="AH1098" s="7">
        <v>0</v>
      </c>
      <c r="AI1098" s="7">
        <v>3</v>
      </c>
      <c r="AJ1098" s="7">
        <v>3</v>
      </c>
      <c r="AK1098" s="14">
        <v>0</v>
      </c>
      <c r="AL1098" s="13">
        <v>2</v>
      </c>
      <c r="AM1098" s="14">
        <v>2</v>
      </c>
      <c r="AN1098" s="7" t="s">
        <v>66</v>
      </c>
      <c r="AO1098" s="7" t="s">
        <v>62</v>
      </c>
      <c r="AP1098" s="7" t="s">
        <v>66</v>
      </c>
      <c r="AQ1098" s="7" t="s">
        <v>70</v>
      </c>
      <c r="AR1098" s="7" t="s">
        <v>70</v>
      </c>
      <c r="AS1098" s="7" t="s">
        <v>66</v>
      </c>
      <c r="AT1098" s="7" t="s">
        <v>70</v>
      </c>
      <c r="AU1098" s="7" t="s">
        <v>70</v>
      </c>
      <c r="AV1098" s="12">
        <v>0</v>
      </c>
      <c r="AW1098" s="12">
        <v>0</v>
      </c>
      <c r="AX1098" s="12">
        <v>0</v>
      </c>
      <c r="AY1098" s="12">
        <v>1</v>
      </c>
      <c r="AZ1098" s="12">
        <v>1</v>
      </c>
      <c r="BA1098" s="12">
        <v>0</v>
      </c>
      <c r="BB1098" s="12" t="s">
        <v>5797</v>
      </c>
      <c r="BC1098" s="12">
        <v>1</v>
      </c>
    </row>
    <row r="1099" spans="1:55" x14ac:dyDescent="0.35">
      <c r="A1099" s="7" t="s">
        <v>2410</v>
      </c>
      <c r="B1099" s="7" t="s">
        <v>2411</v>
      </c>
      <c r="C1099" s="13" t="s">
        <v>51</v>
      </c>
      <c r="D1099" s="7">
        <v>300</v>
      </c>
      <c r="E1099" s="7" t="s">
        <v>89</v>
      </c>
      <c r="F1099" s="7">
        <v>1250</v>
      </c>
      <c r="G1099" s="14" t="s">
        <v>53</v>
      </c>
      <c r="H1099" s="13" t="s">
        <v>54</v>
      </c>
      <c r="I1099" s="7" t="s">
        <v>92</v>
      </c>
      <c r="J1099" s="7" t="s">
        <v>56</v>
      </c>
      <c r="K1099" s="7" t="s">
        <v>57</v>
      </c>
      <c r="L1099" s="7">
        <v>23</v>
      </c>
      <c r="M1099" s="7" t="s">
        <v>109</v>
      </c>
      <c r="N1099" s="7">
        <v>43</v>
      </c>
      <c r="O1099" t="s">
        <v>7875</v>
      </c>
      <c r="P1099" s="7" t="s">
        <v>59</v>
      </c>
      <c r="Q1099" s="14" t="s">
        <v>59</v>
      </c>
      <c r="R1099" t="b">
        <v>0</v>
      </c>
      <c r="S1099" s="7">
        <v>905</v>
      </c>
      <c r="T1099" s="7">
        <v>13.1</v>
      </c>
      <c r="U1099" s="7">
        <v>22.16</v>
      </c>
      <c r="V1099" s="7">
        <v>0.42706680000000008</v>
      </c>
      <c r="W1099" s="7">
        <v>1.7982199999999999</v>
      </c>
      <c r="X1099" s="7">
        <v>5.4</v>
      </c>
      <c r="Y1099" s="7">
        <v>3.67</v>
      </c>
      <c r="Z1099" s="14">
        <v>3.29</v>
      </c>
      <c r="AA1099" s="17">
        <v>1E-4</v>
      </c>
      <c r="AB1099" s="3">
        <v>0.99990000000000001</v>
      </c>
      <c r="AC1099" s="14" t="s">
        <v>197</v>
      </c>
      <c r="AD1099" s="13">
        <v>6</v>
      </c>
      <c r="AE1099" s="14">
        <v>5</v>
      </c>
      <c r="AF1099" s="13">
        <v>4</v>
      </c>
      <c r="AG1099" s="7">
        <v>4</v>
      </c>
      <c r="AH1099" s="7">
        <v>0</v>
      </c>
      <c r="AI1099" s="7">
        <v>3</v>
      </c>
      <c r="AJ1099" s="7">
        <v>3</v>
      </c>
      <c r="AK1099" s="14">
        <v>0</v>
      </c>
      <c r="AL1099" s="13">
        <v>2</v>
      </c>
      <c r="AM1099" s="14">
        <v>2</v>
      </c>
      <c r="AN1099" s="7" t="s">
        <v>66</v>
      </c>
      <c r="AO1099" s="7" t="s">
        <v>62</v>
      </c>
      <c r="AP1099" s="7" t="s">
        <v>66</v>
      </c>
      <c r="AQ1099" s="7" t="s">
        <v>70</v>
      </c>
      <c r="AR1099" s="7" t="s">
        <v>70</v>
      </c>
      <c r="AS1099" s="7" t="s">
        <v>66</v>
      </c>
      <c r="AT1099" s="7" t="s">
        <v>70</v>
      </c>
      <c r="AU1099" s="7" t="s">
        <v>70</v>
      </c>
      <c r="AV1099" s="12">
        <v>0</v>
      </c>
      <c r="AW1099" s="12">
        <v>0</v>
      </c>
      <c r="AX1099" s="12">
        <v>0</v>
      </c>
      <c r="AY1099" s="12">
        <v>1</v>
      </c>
      <c r="AZ1099" s="12">
        <v>1</v>
      </c>
      <c r="BA1099" s="12">
        <v>0</v>
      </c>
      <c r="BB1099" s="12">
        <v>0</v>
      </c>
      <c r="BC1099" s="12">
        <v>1</v>
      </c>
    </row>
    <row r="1100" spans="1:55" x14ac:dyDescent="0.35">
      <c r="A1100" s="7" t="s">
        <v>2412</v>
      </c>
      <c r="B1100" s="7" t="s">
        <v>2413</v>
      </c>
      <c r="C1100" s="13" t="s">
        <v>51</v>
      </c>
      <c r="D1100" s="7">
        <v>300</v>
      </c>
      <c r="E1100" s="7" t="s">
        <v>100</v>
      </c>
      <c r="F1100" s="7">
        <v>600</v>
      </c>
      <c r="G1100" s="14" t="s">
        <v>53</v>
      </c>
      <c r="H1100" s="13" t="s">
        <v>54</v>
      </c>
      <c r="I1100" s="7" t="s">
        <v>75</v>
      </c>
      <c r="J1100" s="7" t="s">
        <v>87</v>
      </c>
      <c r="K1100" s="7" t="s">
        <v>57</v>
      </c>
      <c r="L1100" s="7">
        <v>23</v>
      </c>
      <c r="M1100" s="7" t="s">
        <v>109</v>
      </c>
      <c r="N1100" s="7">
        <v>39</v>
      </c>
      <c r="O1100" t="s">
        <v>7875</v>
      </c>
      <c r="P1100" s="7" t="s">
        <v>59</v>
      </c>
      <c r="Q1100" s="14" t="s">
        <v>56</v>
      </c>
      <c r="R1100" t="b">
        <v>0</v>
      </c>
      <c r="S1100" s="7">
        <v>967</v>
      </c>
      <c r="T1100" s="7">
        <v>20.96</v>
      </c>
      <c r="U1100" s="7">
        <v>32.880000000000003</v>
      </c>
      <c r="V1100" s="7">
        <v>1.2811999999999999</v>
      </c>
      <c r="W1100" s="7">
        <v>1.2445999999999999</v>
      </c>
      <c r="X1100" s="7">
        <v>6.7</v>
      </c>
      <c r="Y1100" s="7">
        <v>4.41</v>
      </c>
      <c r="Z1100" s="14">
        <v>2.87</v>
      </c>
      <c r="AA1100" s="17">
        <v>1E-4</v>
      </c>
      <c r="AB1100" s="3">
        <v>0.99990000000000001</v>
      </c>
      <c r="AC1100" s="14" t="s">
        <v>197</v>
      </c>
      <c r="AD1100" s="13">
        <v>6</v>
      </c>
      <c r="AE1100" s="14">
        <v>5</v>
      </c>
      <c r="AF1100" s="13">
        <v>4</v>
      </c>
      <c r="AG1100" s="7">
        <v>4</v>
      </c>
      <c r="AH1100" s="7">
        <v>0</v>
      </c>
      <c r="AI1100" s="7">
        <v>3</v>
      </c>
      <c r="AJ1100" s="7">
        <v>3</v>
      </c>
      <c r="AK1100" s="14">
        <v>0</v>
      </c>
      <c r="AL1100" s="13">
        <v>2</v>
      </c>
      <c r="AM1100" s="14">
        <v>2</v>
      </c>
      <c r="AN1100" s="7" t="s">
        <v>66</v>
      </c>
      <c r="AO1100" s="7" t="s">
        <v>62</v>
      </c>
      <c r="AP1100" s="7" t="s">
        <v>66</v>
      </c>
      <c r="AQ1100" s="7" t="s">
        <v>70</v>
      </c>
      <c r="AR1100" s="7" t="s">
        <v>70</v>
      </c>
      <c r="AS1100" s="7" t="s">
        <v>66</v>
      </c>
      <c r="AT1100" s="7" t="s">
        <v>70</v>
      </c>
      <c r="AU1100" s="7" t="s">
        <v>70</v>
      </c>
      <c r="AV1100" s="12">
        <v>0</v>
      </c>
      <c r="AW1100" s="12">
        <v>0</v>
      </c>
      <c r="AX1100" s="12">
        <v>0</v>
      </c>
      <c r="AY1100" s="12">
        <v>1</v>
      </c>
      <c r="AZ1100" s="12">
        <v>1</v>
      </c>
      <c r="BA1100" s="12">
        <v>0</v>
      </c>
      <c r="BB1100" s="12" t="s">
        <v>5797</v>
      </c>
      <c r="BC1100" s="12">
        <v>1</v>
      </c>
    </row>
    <row r="1101" spans="1:55" x14ac:dyDescent="0.35">
      <c r="A1101" s="7" t="s">
        <v>2414</v>
      </c>
      <c r="B1101" s="7" t="s">
        <v>2415</v>
      </c>
      <c r="C1101" s="13" t="s">
        <v>51</v>
      </c>
      <c r="D1101" s="7">
        <v>300</v>
      </c>
      <c r="E1101" s="7" t="s">
        <v>139</v>
      </c>
      <c r="F1101" s="7"/>
      <c r="G1101" s="14" t="s">
        <v>53</v>
      </c>
      <c r="H1101" s="13" t="s">
        <v>54</v>
      </c>
      <c r="I1101" s="7" t="s">
        <v>75</v>
      </c>
      <c r="J1101" s="7" t="s">
        <v>87</v>
      </c>
      <c r="K1101" s="7" t="s">
        <v>57</v>
      </c>
      <c r="L1101" s="7">
        <v>25</v>
      </c>
      <c r="M1101" s="7" t="s">
        <v>109</v>
      </c>
      <c r="N1101" s="7">
        <v>33</v>
      </c>
      <c r="O1101" t="s">
        <v>7881</v>
      </c>
      <c r="P1101" s="7" t="s">
        <v>59</v>
      </c>
      <c r="Q1101" s="14" t="s">
        <v>59</v>
      </c>
      <c r="R1101" t="b">
        <v>0</v>
      </c>
      <c r="S1101" s="7">
        <v>951</v>
      </c>
      <c r="T1101" s="7">
        <v>20.100000000000001</v>
      </c>
      <c r="U1101" s="7">
        <v>30.28</v>
      </c>
      <c r="V1101" s="7">
        <v>0.76113339999999996</v>
      </c>
      <c r="W1101" s="7">
        <v>1.28704</v>
      </c>
      <c r="X1101" s="7">
        <v>6.6</v>
      </c>
      <c r="Y1101" s="7">
        <v>3.52</v>
      </c>
      <c r="Z1101" s="14">
        <v>2.75</v>
      </c>
      <c r="AA1101" s="17">
        <v>1E-4</v>
      </c>
      <c r="AB1101" s="3">
        <v>0.99990000000000001</v>
      </c>
      <c r="AC1101" s="14" t="s">
        <v>197</v>
      </c>
      <c r="AD1101" s="13">
        <v>6</v>
      </c>
      <c r="AE1101" s="14">
        <v>5</v>
      </c>
      <c r="AF1101" s="13">
        <v>4</v>
      </c>
      <c r="AG1101" s="7">
        <v>4</v>
      </c>
      <c r="AH1101" s="7">
        <v>0</v>
      </c>
      <c r="AI1101" s="7">
        <v>3</v>
      </c>
      <c r="AJ1101" s="7">
        <v>3</v>
      </c>
      <c r="AK1101" s="14">
        <v>0</v>
      </c>
      <c r="AL1101" s="13">
        <v>2</v>
      </c>
      <c r="AM1101" s="14">
        <v>2</v>
      </c>
      <c r="AN1101" s="7" t="s">
        <v>66</v>
      </c>
      <c r="AO1101" s="7" t="s">
        <v>62</v>
      </c>
      <c r="AP1101" s="7" t="s">
        <v>66</v>
      </c>
      <c r="AQ1101" s="7" t="s">
        <v>70</v>
      </c>
      <c r="AR1101" s="7" t="s">
        <v>70</v>
      </c>
      <c r="AS1101" s="7" t="s">
        <v>66</v>
      </c>
      <c r="AT1101" s="7" t="s">
        <v>70</v>
      </c>
      <c r="AU1101" s="7" t="s">
        <v>70</v>
      </c>
      <c r="AV1101" s="12">
        <v>0</v>
      </c>
      <c r="AW1101" s="12">
        <v>0</v>
      </c>
      <c r="AX1101" s="12">
        <v>0</v>
      </c>
      <c r="AY1101" s="12">
        <v>1</v>
      </c>
      <c r="AZ1101" s="12">
        <v>1</v>
      </c>
      <c r="BA1101" s="12">
        <v>0</v>
      </c>
      <c r="BB1101" s="12">
        <v>1</v>
      </c>
      <c r="BC1101" s="12">
        <v>0</v>
      </c>
    </row>
    <row r="1102" spans="1:55" x14ac:dyDescent="0.35">
      <c r="A1102" s="7" t="s">
        <v>2416</v>
      </c>
      <c r="B1102" s="7" t="s">
        <v>2417</v>
      </c>
      <c r="C1102" s="13" t="s">
        <v>51</v>
      </c>
      <c r="D1102" s="7">
        <v>300</v>
      </c>
      <c r="E1102" s="7" t="s">
        <v>158</v>
      </c>
      <c r="F1102" s="7"/>
      <c r="G1102" s="14" t="s">
        <v>53</v>
      </c>
      <c r="H1102" s="13" t="s">
        <v>54</v>
      </c>
      <c r="I1102" s="7" t="s">
        <v>75</v>
      </c>
      <c r="J1102" s="7" t="s">
        <v>87</v>
      </c>
      <c r="K1102" s="7" t="s">
        <v>57</v>
      </c>
      <c r="L1102" s="7">
        <v>16</v>
      </c>
      <c r="M1102" s="7" t="s">
        <v>109</v>
      </c>
      <c r="N1102" s="7">
        <v>38</v>
      </c>
      <c r="O1102" t="s">
        <v>7875</v>
      </c>
      <c r="P1102" s="7" t="s">
        <v>59</v>
      </c>
      <c r="Q1102" s="14" t="s">
        <v>59</v>
      </c>
      <c r="R1102" t="b">
        <v>0</v>
      </c>
      <c r="S1102" s="7">
        <v>1692</v>
      </c>
      <c r="T1102" s="7">
        <v>18.28</v>
      </c>
      <c r="U1102" s="7">
        <v>27.32</v>
      </c>
      <c r="V1102" s="7">
        <v>0.47453319999999999</v>
      </c>
      <c r="W1102" s="7">
        <v>2.5265399999999998</v>
      </c>
      <c r="X1102" s="7">
        <v>5.3</v>
      </c>
      <c r="Y1102" s="7">
        <v>3.65</v>
      </c>
      <c r="Z1102" s="14">
        <v>3.73</v>
      </c>
      <c r="AA1102" s="17">
        <v>1E-4</v>
      </c>
      <c r="AB1102" s="3">
        <v>0.99990000000000001</v>
      </c>
      <c r="AC1102" s="14" t="s">
        <v>197</v>
      </c>
      <c r="AD1102" s="13">
        <v>6</v>
      </c>
      <c r="AE1102" s="14">
        <v>5</v>
      </c>
      <c r="AF1102" s="13">
        <v>4</v>
      </c>
      <c r="AG1102" s="7">
        <v>4</v>
      </c>
      <c r="AH1102" s="7">
        <v>0</v>
      </c>
      <c r="AI1102" s="7">
        <v>3</v>
      </c>
      <c r="AJ1102" s="7">
        <v>3</v>
      </c>
      <c r="AK1102" s="14">
        <v>0</v>
      </c>
      <c r="AL1102" s="13">
        <v>2</v>
      </c>
      <c r="AM1102" s="14">
        <v>2</v>
      </c>
      <c r="AN1102" s="7" t="s">
        <v>66</v>
      </c>
      <c r="AO1102" s="7" t="s">
        <v>62</v>
      </c>
      <c r="AP1102" s="7" t="s">
        <v>66</v>
      </c>
      <c r="AQ1102" s="7" t="s">
        <v>70</v>
      </c>
      <c r="AR1102" s="7" t="s">
        <v>70</v>
      </c>
      <c r="AS1102" s="7" t="s">
        <v>66</v>
      </c>
      <c r="AT1102" s="7" t="s">
        <v>70</v>
      </c>
      <c r="AU1102" s="7" t="s">
        <v>70</v>
      </c>
      <c r="AV1102" s="12">
        <v>0</v>
      </c>
      <c r="AW1102" s="12">
        <v>0</v>
      </c>
      <c r="AX1102" s="12">
        <v>0</v>
      </c>
      <c r="AY1102" s="12">
        <v>1</v>
      </c>
      <c r="AZ1102" s="12">
        <v>1</v>
      </c>
      <c r="BA1102" s="12">
        <v>0</v>
      </c>
      <c r="BB1102" s="12" t="s">
        <v>5797</v>
      </c>
      <c r="BC1102" s="12">
        <v>1</v>
      </c>
    </row>
    <row r="1103" spans="1:55" x14ac:dyDescent="0.35">
      <c r="A1103" s="7" t="s">
        <v>2418</v>
      </c>
      <c r="B1103" s="7" t="s">
        <v>2419</v>
      </c>
      <c r="C1103" s="13" t="s">
        <v>51</v>
      </c>
      <c r="D1103" s="7">
        <v>300</v>
      </c>
      <c r="E1103" s="7" t="s">
        <v>697</v>
      </c>
      <c r="F1103" s="7">
        <v>300</v>
      </c>
      <c r="G1103" s="14" t="s">
        <v>53</v>
      </c>
      <c r="H1103" s="13" t="s">
        <v>54</v>
      </c>
      <c r="I1103" s="7" t="s">
        <v>75</v>
      </c>
      <c r="J1103" s="7" t="s">
        <v>87</v>
      </c>
      <c r="K1103" s="7" t="s">
        <v>57</v>
      </c>
      <c r="L1103" s="7">
        <v>18</v>
      </c>
      <c r="M1103" s="7" t="s">
        <v>86</v>
      </c>
      <c r="N1103" s="7">
        <v>44</v>
      </c>
      <c r="O1103" t="s">
        <v>7875</v>
      </c>
      <c r="P1103" s="7" t="s">
        <v>113</v>
      </c>
      <c r="Q1103" s="14" t="s">
        <v>59</v>
      </c>
      <c r="R1103" t="b">
        <v>0</v>
      </c>
      <c r="S1103" s="7">
        <v>874</v>
      </c>
      <c r="T1103" s="7">
        <v>22.1</v>
      </c>
      <c r="U1103" s="7">
        <v>32.04</v>
      </c>
      <c r="V1103" s="7">
        <v>1.0064654</v>
      </c>
      <c r="W1103" s="7">
        <v>1.1469</v>
      </c>
      <c r="X1103" s="7">
        <v>5.6</v>
      </c>
      <c r="Y1103" s="7">
        <v>3.73</v>
      </c>
      <c r="Z1103" s="14">
        <v>3.09</v>
      </c>
      <c r="AA1103" s="17">
        <v>9.6802599999999996E-3</v>
      </c>
      <c r="AB1103" s="3">
        <v>0.99031999999999998</v>
      </c>
      <c r="AC1103" s="14" t="s">
        <v>197</v>
      </c>
      <c r="AD1103" s="13">
        <v>6</v>
      </c>
      <c r="AE1103" s="14">
        <v>5</v>
      </c>
      <c r="AF1103" s="13">
        <v>4</v>
      </c>
      <c r="AG1103" s="7">
        <v>3</v>
      </c>
      <c r="AH1103" s="7">
        <v>1</v>
      </c>
      <c r="AI1103" s="7">
        <v>3</v>
      </c>
      <c r="AJ1103" s="7">
        <v>2</v>
      </c>
      <c r="AK1103" s="14">
        <v>1</v>
      </c>
      <c r="AL1103" s="13">
        <v>2</v>
      </c>
      <c r="AM1103" s="14">
        <v>2</v>
      </c>
      <c r="AN1103" s="7" t="s">
        <v>66</v>
      </c>
      <c r="AO1103" s="7" t="s">
        <v>62</v>
      </c>
      <c r="AP1103" s="7" t="s">
        <v>208</v>
      </c>
      <c r="AQ1103" s="7" t="s">
        <v>70</v>
      </c>
      <c r="AR1103" s="7" t="s">
        <v>62</v>
      </c>
      <c r="AS1103" s="7" t="s">
        <v>66</v>
      </c>
      <c r="AT1103" s="7" t="s">
        <v>70</v>
      </c>
      <c r="AU1103" s="7" t="s">
        <v>70</v>
      </c>
      <c r="AV1103" s="12">
        <v>0</v>
      </c>
      <c r="AW1103" s="12">
        <v>0</v>
      </c>
      <c r="AX1103" s="12">
        <v>0</v>
      </c>
      <c r="AY1103" s="12">
        <v>1</v>
      </c>
      <c r="AZ1103" s="12">
        <v>1</v>
      </c>
      <c r="BA1103" s="12">
        <v>0</v>
      </c>
      <c r="BB1103" s="12" t="s">
        <v>5797</v>
      </c>
      <c r="BC1103" s="12">
        <v>1</v>
      </c>
    </row>
    <row r="1104" spans="1:55" x14ac:dyDescent="0.35">
      <c r="A1104" s="7" t="s">
        <v>2420</v>
      </c>
      <c r="B1104" s="7" t="s">
        <v>2421</v>
      </c>
      <c r="C1104" s="13" t="s">
        <v>51</v>
      </c>
      <c r="D1104" s="7">
        <v>300</v>
      </c>
      <c r="E1104" s="7" t="s">
        <v>139</v>
      </c>
      <c r="F1104" s="7">
        <v>1000</v>
      </c>
      <c r="G1104" s="14" t="s">
        <v>53</v>
      </c>
      <c r="H1104" s="13" t="s">
        <v>54</v>
      </c>
      <c r="I1104" s="7" t="s">
        <v>92</v>
      </c>
      <c r="J1104" s="7" t="s">
        <v>56</v>
      </c>
      <c r="K1104" s="7" t="s">
        <v>57</v>
      </c>
      <c r="L1104" s="7">
        <v>21</v>
      </c>
      <c r="M1104" s="7" t="s">
        <v>86</v>
      </c>
      <c r="N1104" s="7">
        <v>39</v>
      </c>
      <c r="O1104" t="s">
        <v>7875</v>
      </c>
      <c r="P1104" s="7" t="s">
        <v>59</v>
      </c>
      <c r="Q1104" s="14" t="s">
        <v>59</v>
      </c>
      <c r="R1104" t="b">
        <v>0</v>
      </c>
      <c r="S1104" s="7">
        <v>1584</v>
      </c>
      <c r="T1104" s="7">
        <v>14.12</v>
      </c>
      <c r="U1104" s="7">
        <v>23.92</v>
      </c>
      <c r="V1104" s="7">
        <v>0.50633339999999993</v>
      </c>
      <c r="W1104" s="7">
        <v>2.5261800000000001</v>
      </c>
      <c r="X1104" s="7"/>
      <c r="Y1104" s="7"/>
      <c r="Z1104" s="14"/>
      <c r="AA1104" s="17">
        <v>1.04058E-2</v>
      </c>
      <c r="AB1104" s="3">
        <v>0.98959399999999997</v>
      </c>
      <c r="AC1104" s="14" t="s">
        <v>197</v>
      </c>
      <c r="AD1104" s="13">
        <v>6</v>
      </c>
      <c r="AE1104" s="14">
        <v>5</v>
      </c>
      <c r="AF1104" s="13">
        <v>4</v>
      </c>
      <c r="AG1104" s="7">
        <v>4</v>
      </c>
      <c r="AH1104" s="7">
        <v>0</v>
      </c>
      <c r="AI1104" s="7">
        <v>3</v>
      </c>
      <c r="AJ1104" s="7">
        <v>3</v>
      </c>
      <c r="AK1104" s="14">
        <v>0</v>
      </c>
      <c r="AL1104" s="13">
        <v>2</v>
      </c>
      <c r="AM1104" s="14">
        <v>2</v>
      </c>
      <c r="AN1104" s="7" t="s">
        <v>66</v>
      </c>
      <c r="AO1104" s="7" t="s">
        <v>62</v>
      </c>
      <c r="AP1104" s="7" t="s">
        <v>62</v>
      </c>
      <c r="AQ1104" s="7" t="s">
        <v>70</v>
      </c>
      <c r="AR1104" s="7" t="s">
        <v>62</v>
      </c>
      <c r="AS1104" s="7" t="s">
        <v>5797</v>
      </c>
      <c r="AT1104" s="7" t="s">
        <v>70</v>
      </c>
      <c r="AU1104" s="7" t="s">
        <v>70</v>
      </c>
      <c r="AV1104" s="12">
        <v>0</v>
      </c>
      <c r="AW1104" s="12">
        <v>0</v>
      </c>
      <c r="AX1104" s="12">
        <v>0</v>
      </c>
      <c r="AY1104" s="12">
        <v>1</v>
      </c>
      <c r="AZ1104" s="12">
        <v>1</v>
      </c>
      <c r="BA1104" s="12">
        <v>0</v>
      </c>
      <c r="BB1104" s="12" t="s">
        <v>5797</v>
      </c>
      <c r="BC1104" s="12">
        <v>1</v>
      </c>
    </row>
    <row r="1105" spans="1:55" x14ac:dyDescent="0.35">
      <c r="A1105" s="7" t="s">
        <v>2422</v>
      </c>
      <c r="B1105" s="7" t="s">
        <v>2423</v>
      </c>
      <c r="C1105" s="13" t="s">
        <v>51</v>
      </c>
      <c r="D1105" s="7">
        <v>300</v>
      </c>
      <c r="E1105" s="7" t="s">
        <v>172</v>
      </c>
      <c r="F1105" s="7">
        <v>615</v>
      </c>
      <c r="G1105" s="14" t="s">
        <v>53</v>
      </c>
      <c r="H1105" s="13" t="s">
        <v>54</v>
      </c>
      <c r="I1105" s="7" t="s">
        <v>107</v>
      </c>
      <c r="J1105" s="7" t="s">
        <v>87</v>
      </c>
      <c r="K1105" s="7" t="s">
        <v>57</v>
      </c>
      <c r="L1105" s="7">
        <v>17</v>
      </c>
      <c r="M1105" s="7" t="s">
        <v>109</v>
      </c>
      <c r="N1105" s="7">
        <v>44</v>
      </c>
      <c r="O1105" t="s">
        <v>7875</v>
      </c>
      <c r="P1105" s="7" t="s">
        <v>59</v>
      </c>
      <c r="Q1105" s="14" t="s">
        <v>59</v>
      </c>
      <c r="R1105" t="b">
        <v>0</v>
      </c>
      <c r="S1105" s="7">
        <v>1275</v>
      </c>
      <c r="T1105" s="7">
        <v>19.8</v>
      </c>
      <c r="U1105" s="7">
        <v>29.2</v>
      </c>
      <c r="V1105" s="7">
        <v>0.73406660000000001</v>
      </c>
      <c r="W1105" s="7">
        <v>2.1442000000000001</v>
      </c>
      <c r="X1105" s="7">
        <v>5.7</v>
      </c>
      <c r="Y1105" s="7">
        <v>4.71</v>
      </c>
      <c r="Z1105" s="14">
        <v>2.84</v>
      </c>
      <c r="AA1105" s="17">
        <v>3.4963300000000003E-2</v>
      </c>
      <c r="AB1105" s="3">
        <v>0.96503700000000003</v>
      </c>
      <c r="AC1105" s="14" t="s">
        <v>197</v>
      </c>
      <c r="AD1105" s="13">
        <v>6</v>
      </c>
      <c r="AE1105" s="14">
        <v>5</v>
      </c>
      <c r="AF1105" s="13">
        <v>4</v>
      </c>
      <c r="AG1105" s="7">
        <v>4</v>
      </c>
      <c r="AH1105" s="7">
        <v>0</v>
      </c>
      <c r="AI1105" s="7">
        <v>3</v>
      </c>
      <c r="AJ1105" s="7">
        <v>3</v>
      </c>
      <c r="AK1105" s="14">
        <v>0</v>
      </c>
      <c r="AL1105" s="13">
        <v>2</v>
      </c>
      <c r="AM1105" s="14">
        <v>2</v>
      </c>
      <c r="AN1105" s="7" t="s">
        <v>66</v>
      </c>
      <c r="AO1105" s="7" t="s">
        <v>62</v>
      </c>
      <c r="AP1105" s="7" t="s">
        <v>66</v>
      </c>
      <c r="AQ1105" s="7" t="s">
        <v>70</v>
      </c>
      <c r="AR1105" s="7" t="s">
        <v>70</v>
      </c>
      <c r="AS1105" s="7" t="s">
        <v>66</v>
      </c>
      <c r="AT1105" s="7" t="s">
        <v>70</v>
      </c>
      <c r="AU1105" s="7" t="s">
        <v>70</v>
      </c>
      <c r="AV1105" s="12">
        <v>0</v>
      </c>
      <c r="AW1105" s="12">
        <v>0</v>
      </c>
      <c r="AX1105" s="12">
        <v>0</v>
      </c>
      <c r="AY1105" s="12">
        <v>1</v>
      </c>
      <c r="AZ1105" s="12">
        <v>1</v>
      </c>
      <c r="BA1105" s="12">
        <v>0</v>
      </c>
      <c r="BB1105" s="12" t="s">
        <v>5797</v>
      </c>
      <c r="BC1105" s="12">
        <v>1</v>
      </c>
    </row>
    <row r="1106" spans="1:55" x14ac:dyDescent="0.35">
      <c r="A1106" s="7" t="s">
        <v>2424</v>
      </c>
      <c r="B1106" s="7" t="s">
        <v>2425</v>
      </c>
      <c r="C1106" s="13" t="s">
        <v>51</v>
      </c>
      <c r="D1106" s="7">
        <v>300</v>
      </c>
      <c r="E1106" s="7" t="s">
        <v>80</v>
      </c>
      <c r="F1106" s="7">
        <v>1000</v>
      </c>
      <c r="G1106" s="14" t="s">
        <v>53</v>
      </c>
      <c r="H1106" s="13" t="s">
        <v>54</v>
      </c>
      <c r="I1106" s="7" t="s">
        <v>118</v>
      </c>
      <c r="J1106" s="7" t="s">
        <v>56</v>
      </c>
      <c r="K1106" s="7" t="s">
        <v>57</v>
      </c>
      <c r="L1106" s="7">
        <v>30</v>
      </c>
      <c r="M1106" s="7" t="s">
        <v>86</v>
      </c>
      <c r="N1106" s="7">
        <v>33</v>
      </c>
      <c r="O1106" t="s">
        <v>7875</v>
      </c>
      <c r="P1106" s="7" t="s">
        <v>59</v>
      </c>
      <c r="Q1106" s="14" t="s">
        <v>59</v>
      </c>
      <c r="R1106" t="b">
        <v>0</v>
      </c>
      <c r="S1106" s="7">
        <v>1205</v>
      </c>
      <c r="T1106" s="7">
        <v>16.62</v>
      </c>
      <c r="U1106" s="7">
        <v>26.1</v>
      </c>
      <c r="V1106" s="7">
        <v>0.45253320000000008</v>
      </c>
      <c r="W1106" s="7">
        <v>2.7150799999999999</v>
      </c>
      <c r="X1106" s="7">
        <v>5</v>
      </c>
      <c r="Y1106" s="7">
        <v>3.31</v>
      </c>
      <c r="Z1106" s="14">
        <v>3.56</v>
      </c>
      <c r="AA1106" s="17">
        <v>0.48854300000000001</v>
      </c>
      <c r="AB1106" s="3">
        <v>0.51145700000000005</v>
      </c>
      <c r="AC1106" s="14" t="s">
        <v>197</v>
      </c>
      <c r="AD1106" s="13">
        <v>6</v>
      </c>
      <c r="AE1106" s="14">
        <v>5</v>
      </c>
      <c r="AF1106" s="13">
        <v>4</v>
      </c>
      <c r="AG1106" s="7">
        <v>3</v>
      </c>
      <c r="AH1106" s="7">
        <v>1</v>
      </c>
      <c r="AI1106" s="7">
        <v>3</v>
      </c>
      <c r="AJ1106" s="7">
        <v>2</v>
      </c>
      <c r="AK1106" s="14">
        <v>1</v>
      </c>
      <c r="AL1106" s="13">
        <v>2</v>
      </c>
      <c r="AM1106" s="14">
        <v>2</v>
      </c>
      <c r="AN1106" s="7" t="s">
        <v>66</v>
      </c>
      <c r="AO1106" s="7" t="s">
        <v>62</v>
      </c>
      <c r="AP1106" s="7" t="s">
        <v>208</v>
      </c>
      <c r="AQ1106" s="7" t="s">
        <v>70</v>
      </c>
      <c r="AR1106" s="7" t="s">
        <v>62</v>
      </c>
      <c r="AS1106" s="7" t="s">
        <v>66</v>
      </c>
      <c r="AT1106" s="7" t="s">
        <v>70</v>
      </c>
      <c r="AU1106" s="7" t="s">
        <v>70</v>
      </c>
      <c r="AV1106" s="12">
        <v>0</v>
      </c>
      <c r="AW1106" s="12">
        <v>0</v>
      </c>
      <c r="AX1106" s="12">
        <v>0</v>
      </c>
      <c r="AY1106" s="12">
        <v>1</v>
      </c>
      <c r="AZ1106" s="12">
        <v>1</v>
      </c>
      <c r="BA1106" s="12">
        <v>0</v>
      </c>
      <c r="BB1106" s="12">
        <v>1</v>
      </c>
      <c r="BC1106" s="12" t="s">
        <v>5797</v>
      </c>
    </row>
    <row r="1107" spans="1:55" x14ac:dyDescent="0.35">
      <c r="A1107" s="7" t="s">
        <v>2426</v>
      </c>
      <c r="B1107" s="7" t="s">
        <v>2427</v>
      </c>
      <c r="C1107" s="13" t="s">
        <v>51</v>
      </c>
      <c r="D1107" s="7">
        <v>300</v>
      </c>
      <c r="E1107" s="7" t="s">
        <v>101</v>
      </c>
      <c r="F1107" s="7"/>
      <c r="G1107" s="14" t="s">
        <v>53</v>
      </c>
      <c r="H1107" s="13" t="s">
        <v>54</v>
      </c>
      <c r="I1107" s="7" t="s">
        <v>92</v>
      </c>
      <c r="J1107" s="7" t="s">
        <v>56</v>
      </c>
      <c r="K1107" s="7" t="s">
        <v>57</v>
      </c>
      <c r="L1107" s="7">
        <v>15</v>
      </c>
      <c r="M1107" s="7" t="s">
        <v>58</v>
      </c>
      <c r="N1107" s="7"/>
      <c r="O1107" t="s">
        <v>7833</v>
      </c>
      <c r="P1107" s="7" t="s">
        <v>59</v>
      </c>
      <c r="Q1107" s="14" t="s">
        <v>59</v>
      </c>
      <c r="R1107" t="b">
        <v>0</v>
      </c>
      <c r="S1107" s="7">
        <v>133</v>
      </c>
      <c r="T1107" s="7">
        <v>8.5666700000000002</v>
      </c>
      <c r="U1107" s="7">
        <v>21.466670000000001</v>
      </c>
      <c r="V1107" s="7">
        <v>0.94700133333333325</v>
      </c>
      <c r="W1107" s="7">
        <v>0.2980666666666667</v>
      </c>
      <c r="X1107" s="7"/>
      <c r="Y1107" s="7"/>
      <c r="Z1107" s="14"/>
      <c r="AA1107" s="17">
        <v>3.0220799999999999E-2</v>
      </c>
      <c r="AB1107" s="3">
        <v>0.96977899999999995</v>
      </c>
      <c r="AC1107" s="14" t="s">
        <v>197</v>
      </c>
      <c r="AD1107" s="13">
        <v>6</v>
      </c>
      <c r="AE1107" s="14">
        <v>5</v>
      </c>
      <c r="AF1107" s="13">
        <v>4</v>
      </c>
      <c r="AG1107" s="7">
        <v>4</v>
      </c>
      <c r="AH1107" s="7">
        <v>0</v>
      </c>
      <c r="AI1107" s="7">
        <v>3</v>
      </c>
      <c r="AJ1107" s="7">
        <v>3</v>
      </c>
      <c r="AK1107" s="14">
        <v>0</v>
      </c>
      <c r="AL1107" s="13">
        <v>2</v>
      </c>
      <c r="AM1107" s="14">
        <v>2</v>
      </c>
      <c r="AN1107" s="7" t="s">
        <v>66</v>
      </c>
      <c r="AO1107" s="7" t="s">
        <v>62</v>
      </c>
      <c r="AP1107" s="7" t="s">
        <v>62</v>
      </c>
      <c r="AQ1107" s="7" t="s">
        <v>5797</v>
      </c>
      <c r="AR1107" s="7" t="s">
        <v>62</v>
      </c>
      <c r="AS1107" s="7" t="s">
        <v>5797</v>
      </c>
      <c r="AT1107" s="7" t="s">
        <v>5797</v>
      </c>
      <c r="AU1107" s="7" t="s">
        <v>5797</v>
      </c>
      <c r="AV1107" s="12">
        <v>0</v>
      </c>
      <c r="AW1107" s="12">
        <v>0</v>
      </c>
      <c r="AX1107" s="12">
        <v>0</v>
      </c>
      <c r="AY1107" s="12">
        <v>1</v>
      </c>
      <c r="AZ1107" s="12">
        <v>1</v>
      </c>
      <c r="BA1107" s="12">
        <v>0</v>
      </c>
      <c r="BB1107" s="12" t="s">
        <v>5797</v>
      </c>
      <c r="BC1107" s="12">
        <v>1</v>
      </c>
    </row>
    <row r="1108" spans="1:55" x14ac:dyDescent="0.35">
      <c r="A1108" s="7" t="s">
        <v>2428</v>
      </c>
      <c r="B1108" s="7" t="s">
        <v>2429</v>
      </c>
      <c r="C1108" s="13" t="s">
        <v>51</v>
      </c>
      <c r="D1108" s="7">
        <v>300</v>
      </c>
      <c r="E1108" s="7" t="s">
        <v>101</v>
      </c>
      <c r="F1108" s="7"/>
      <c r="G1108" s="14" t="s">
        <v>53</v>
      </c>
      <c r="H1108" s="13" t="s">
        <v>54</v>
      </c>
      <c r="I1108" s="7" t="s">
        <v>79</v>
      </c>
      <c r="J1108" s="7" t="s">
        <v>87</v>
      </c>
      <c r="K1108" s="7" t="s">
        <v>57</v>
      </c>
      <c r="L1108" s="7">
        <v>42.9</v>
      </c>
      <c r="M1108" s="7" t="s">
        <v>86</v>
      </c>
      <c r="N1108" s="7">
        <v>32</v>
      </c>
      <c r="O1108" t="s">
        <v>7833</v>
      </c>
      <c r="P1108" s="7" t="s">
        <v>59</v>
      </c>
      <c r="Q1108" s="14" t="s">
        <v>59</v>
      </c>
      <c r="R1108" t="b">
        <v>0</v>
      </c>
      <c r="S1108" s="7">
        <v>133</v>
      </c>
      <c r="T1108" s="7">
        <v>8.5666700000000002</v>
      </c>
      <c r="U1108" s="7">
        <v>21.466670000000001</v>
      </c>
      <c r="V1108" s="7">
        <v>0.94700133333333325</v>
      </c>
      <c r="W1108" s="7">
        <v>0.2980666666666667</v>
      </c>
      <c r="X1108" s="7"/>
      <c r="Y1108" s="7"/>
      <c r="Z1108" s="14"/>
      <c r="AA1108" s="17">
        <v>1E-4</v>
      </c>
      <c r="AB1108" s="3">
        <v>0.99990000000000001</v>
      </c>
      <c r="AC1108" s="14" t="s">
        <v>197</v>
      </c>
      <c r="AD1108" s="13">
        <v>6</v>
      </c>
      <c r="AE1108" s="14">
        <v>5</v>
      </c>
      <c r="AF1108" s="13">
        <v>4</v>
      </c>
      <c r="AG1108" s="7">
        <v>4</v>
      </c>
      <c r="AH1108" s="7">
        <v>0</v>
      </c>
      <c r="AI1108" s="7">
        <v>3</v>
      </c>
      <c r="AJ1108" s="7">
        <v>3</v>
      </c>
      <c r="AK1108" s="14">
        <v>0</v>
      </c>
      <c r="AL1108" s="13">
        <v>2</v>
      </c>
      <c r="AM1108" s="14">
        <v>2</v>
      </c>
      <c r="AN1108" s="7" t="s">
        <v>66</v>
      </c>
      <c r="AO1108" s="7" t="s">
        <v>62</v>
      </c>
      <c r="AP1108" s="7" t="s">
        <v>66</v>
      </c>
      <c r="AQ1108" s="7" t="s">
        <v>70</v>
      </c>
      <c r="AR1108" s="7" t="s">
        <v>70</v>
      </c>
      <c r="AS1108" s="7" t="s">
        <v>66</v>
      </c>
      <c r="AT1108" s="7" t="s">
        <v>70</v>
      </c>
      <c r="AU1108" s="7" t="s">
        <v>70</v>
      </c>
      <c r="AV1108" s="12">
        <v>0</v>
      </c>
      <c r="AW1108" s="12">
        <v>0</v>
      </c>
      <c r="AX1108" s="12">
        <v>0</v>
      </c>
      <c r="AY1108" s="12">
        <v>1</v>
      </c>
      <c r="AZ1108" s="12">
        <v>1</v>
      </c>
      <c r="BA1108" s="12">
        <v>0</v>
      </c>
      <c r="BB1108" s="12">
        <v>1</v>
      </c>
      <c r="BC1108" s="12" t="s">
        <v>5797</v>
      </c>
    </row>
    <row r="1109" spans="1:55" x14ac:dyDescent="0.35">
      <c r="A1109" s="7" t="s">
        <v>2430</v>
      </c>
      <c r="B1109" s="7" t="s">
        <v>2431</v>
      </c>
      <c r="C1109" s="13" t="s">
        <v>51</v>
      </c>
      <c r="D1109" s="7">
        <v>300</v>
      </c>
      <c r="E1109" s="7" t="s">
        <v>101</v>
      </c>
      <c r="F1109" s="7"/>
      <c r="G1109" s="14" t="s">
        <v>53</v>
      </c>
      <c r="H1109" s="13" t="s">
        <v>54</v>
      </c>
      <c r="I1109" s="7" t="s">
        <v>92</v>
      </c>
      <c r="J1109" s="7" t="s">
        <v>56</v>
      </c>
      <c r="K1109" s="7" t="s">
        <v>57</v>
      </c>
      <c r="L1109" s="7">
        <v>27</v>
      </c>
      <c r="M1109" s="7" t="s">
        <v>58</v>
      </c>
      <c r="N1109" s="7"/>
      <c r="O1109" t="s">
        <v>7875</v>
      </c>
      <c r="P1109" s="7" t="s">
        <v>59</v>
      </c>
      <c r="Q1109" s="14" t="s">
        <v>59</v>
      </c>
      <c r="R1109" t="b">
        <v>0</v>
      </c>
      <c r="S1109" s="7">
        <v>325</v>
      </c>
      <c r="T1109" s="7">
        <v>9.2333300000000005</v>
      </c>
      <c r="U1109" s="7">
        <v>15.8</v>
      </c>
      <c r="V1109" s="7">
        <v>0.51300000000000001</v>
      </c>
      <c r="W1109" s="7">
        <v>1.6185666666666669</v>
      </c>
      <c r="X1109" s="7"/>
      <c r="Y1109" s="7"/>
      <c r="Z1109" s="14"/>
      <c r="AA1109" s="17">
        <v>3.9217599999999998E-2</v>
      </c>
      <c r="AB1109" s="3">
        <v>0.96078200000000002</v>
      </c>
      <c r="AC1109" s="14" t="s">
        <v>197</v>
      </c>
      <c r="AD1109" s="13">
        <v>6</v>
      </c>
      <c r="AE1109" s="14">
        <v>5</v>
      </c>
      <c r="AF1109" s="13">
        <v>4</v>
      </c>
      <c r="AG1109" s="7">
        <v>4</v>
      </c>
      <c r="AH1109" s="7">
        <v>0</v>
      </c>
      <c r="AI1109" s="7">
        <v>3</v>
      </c>
      <c r="AJ1109" s="7">
        <v>3</v>
      </c>
      <c r="AK1109" s="14">
        <v>0</v>
      </c>
      <c r="AL1109" s="13">
        <v>2</v>
      </c>
      <c r="AM1109" s="14">
        <v>2</v>
      </c>
      <c r="AN1109" s="7" t="s">
        <v>66</v>
      </c>
      <c r="AO1109" s="7" t="s">
        <v>62</v>
      </c>
      <c r="AP1109" s="7" t="s">
        <v>62</v>
      </c>
      <c r="AQ1109" s="7" t="s">
        <v>5797</v>
      </c>
      <c r="AR1109" s="7" t="s">
        <v>62</v>
      </c>
      <c r="AS1109" s="7" t="s">
        <v>66</v>
      </c>
      <c r="AT1109" s="7" t="s">
        <v>70</v>
      </c>
      <c r="AU1109" s="7" t="s">
        <v>70</v>
      </c>
      <c r="AV1109" s="12">
        <v>0</v>
      </c>
      <c r="AW1109" s="12">
        <v>0</v>
      </c>
      <c r="AX1109" s="12">
        <v>0</v>
      </c>
      <c r="AY1109" s="12">
        <v>1</v>
      </c>
      <c r="AZ1109" s="12">
        <v>1</v>
      </c>
      <c r="BA1109" s="12">
        <v>0</v>
      </c>
      <c r="BB1109" s="12">
        <v>1</v>
      </c>
      <c r="BC1109" s="12" t="s">
        <v>5797</v>
      </c>
    </row>
    <row r="1110" spans="1:55" x14ac:dyDescent="0.35">
      <c r="A1110" s="7" t="s">
        <v>2432</v>
      </c>
      <c r="B1110" s="7" t="s">
        <v>2433</v>
      </c>
      <c r="C1110" s="13" t="s">
        <v>51</v>
      </c>
      <c r="D1110" s="7">
        <v>300</v>
      </c>
      <c r="E1110" s="7" t="s">
        <v>100</v>
      </c>
      <c r="F1110" s="7">
        <v>2000</v>
      </c>
      <c r="G1110" s="14" t="s">
        <v>53</v>
      </c>
      <c r="H1110" s="13" t="s">
        <v>54</v>
      </c>
      <c r="I1110" s="7" t="s">
        <v>83</v>
      </c>
      <c r="J1110" s="7" t="s">
        <v>56</v>
      </c>
      <c r="K1110" s="7" t="s">
        <v>57</v>
      </c>
      <c r="L1110" s="7">
        <v>35</v>
      </c>
      <c r="M1110" s="7" t="s">
        <v>58</v>
      </c>
      <c r="N1110" s="7">
        <v>34</v>
      </c>
      <c r="O1110" t="s">
        <v>7875</v>
      </c>
      <c r="P1110" s="7" t="s">
        <v>59</v>
      </c>
      <c r="Q1110" s="14" t="s">
        <v>59</v>
      </c>
      <c r="R1110" t="b">
        <v>0</v>
      </c>
      <c r="S1110" s="7">
        <v>639</v>
      </c>
      <c r="T1110" s="7">
        <v>9.44</v>
      </c>
      <c r="U1110" s="7">
        <v>24.1</v>
      </c>
      <c r="V1110" s="7">
        <v>0.79913339999999999</v>
      </c>
      <c r="W1110" s="7">
        <v>0.90773999999999999</v>
      </c>
      <c r="X1110" s="7">
        <v>6.8</v>
      </c>
      <c r="Y1110" s="7">
        <v>5.27</v>
      </c>
      <c r="Z1110" s="14">
        <v>2.21</v>
      </c>
      <c r="AA1110" s="17">
        <v>1.4947E-2</v>
      </c>
      <c r="AB1110" s="3">
        <v>0.98505299999999996</v>
      </c>
      <c r="AC1110" s="14" t="s">
        <v>197</v>
      </c>
      <c r="AD1110" s="13">
        <v>6</v>
      </c>
      <c r="AE1110" s="14">
        <v>5</v>
      </c>
      <c r="AF1110" s="13">
        <v>4</v>
      </c>
      <c r="AG1110" s="7">
        <v>4</v>
      </c>
      <c r="AH1110" s="7">
        <v>0</v>
      </c>
      <c r="AI1110" s="7">
        <v>3</v>
      </c>
      <c r="AJ1110" s="7">
        <v>3</v>
      </c>
      <c r="AK1110" s="14">
        <v>0</v>
      </c>
      <c r="AL1110" s="13">
        <v>2</v>
      </c>
      <c r="AM1110" s="14">
        <v>2</v>
      </c>
      <c r="AN1110" s="7" t="s">
        <v>66</v>
      </c>
      <c r="AO1110" s="7" t="s">
        <v>62</v>
      </c>
      <c r="AP1110" s="7" t="s">
        <v>62</v>
      </c>
      <c r="AQ1110" s="7" t="s">
        <v>5797</v>
      </c>
      <c r="AR1110" s="7" t="s">
        <v>62</v>
      </c>
      <c r="AS1110" s="7" t="s">
        <v>66</v>
      </c>
      <c r="AT1110" s="7" t="s">
        <v>70</v>
      </c>
      <c r="AU1110" s="7" t="s">
        <v>70</v>
      </c>
      <c r="AV1110" s="12">
        <v>0</v>
      </c>
      <c r="AW1110" s="12">
        <v>0</v>
      </c>
      <c r="AX1110" s="12">
        <v>0</v>
      </c>
      <c r="AY1110" s="12">
        <v>1</v>
      </c>
      <c r="AZ1110" s="12">
        <v>1</v>
      </c>
      <c r="BA1110" s="12">
        <v>0</v>
      </c>
      <c r="BB1110" s="12">
        <v>1</v>
      </c>
      <c r="BC1110" s="12">
        <v>0</v>
      </c>
    </row>
    <row r="1111" spans="1:55" x14ac:dyDescent="0.35">
      <c r="A1111" s="7" t="s">
        <v>2434</v>
      </c>
      <c r="B1111" s="7" t="s">
        <v>2435</v>
      </c>
      <c r="C1111" s="13" t="s">
        <v>51</v>
      </c>
      <c r="D1111" s="7">
        <v>300</v>
      </c>
      <c r="E1111" s="7" t="s">
        <v>100</v>
      </c>
      <c r="F1111" s="7">
        <v>1880</v>
      </c>
      <c r="G1111" s="14" t="s">
        <v>53</v>
      </c>
      <c r="H1111" s="13" t="s">
        <v>54</v>
      </c>
      <c r="I1111" s="7" t="s">
        <v>75</v>
      </c>
      <c r="J1111" s="7" t="s">
        <v>76</v>
      </c>
      <c r="K1111" s="7" t="s">
        <v>57</v>
      </c>
      <c r="L1111" s="7">
        <v>20</v>
      </c>
      <c r="M1111" s="7" t="s">
        <v>58</v>
      </c>
      <c r="N1111" s="7">
        <v>34</v>
      </c>
      <c r="O1111" t="s">
        <v>7881</v>
      </c>
      <c r="P1111" s="7" t="s">
        <v>59</v>
      </c>
      <c r="Q1111" s="14" t="s">
        <v>59</v>
      </c>
      <c r="R1111" t="b">
        <v>0</v>
      </c>
      <c r="S1111" s="7">
        <v>739</v>
      </c>
      <c r="T1111" s="7">
        <v>10.82</v>
      </c>
      <c r="U1111" s="7">
        <v>21.02</v>
      </c>
      <c r="V1111" s="7">
        <v>0.39380019999999999</v>
      </c>
      <c r="W1111" s="7">
        <v>1.31626</v>
      </c>
      <c r="X1111" s="7">
        <v>5.9</v>
      </c>
      <c r="Y1111" s="7">
        <v>5.1100000000000003</v>
      </c>
      <c r="Z1111" s="14">
        <v>1.88</v>
      </c>
      <c r="AA1111" s="17">
        <v>8.6186000000000006E-3</v>
      </c>
      <c r="AB1111" s="3">
        <v>0.99138099999999996</v>
      </c>
      <c r="AC1111" s="14" t="s">
        <v>197</v>
      </c>
      <c r="AD1111" s="13">
        <v>6</v>
      </c>
      <c r="AE1111" s="14">
        <v>5</v>
      </c>
      <c r="AF1111" s="13">
        <v>4</v>
      </c>
      <c r="AG1111" s="7">
        <v>4</v>
      </c>
      <c r="AH1111" s="7">
        <v>0</v>
      </c>
      <c r="AI1111" s="7">
        <v>3</v>
      </c>
      <c r="AJ1111" s="7">
        <v>3</v>
      </c>
      <c r="AK1111" s="14">
        <v>0</v>
      </c>
      <c r="AL1111" s="13">
        <v>2</v>
      </c>
      <c r="AM1111" s="14">
        <v>2</v>
      </c>
      <c r="AN1111" s="7" t="s">
        <v>66</v>
      </c>
      <c r="AO1111" s="7" t="s">
        <v>62</v>
      </c>
      <c r="AP1111" s="7" t="s">
        <v>62</v>
      </c>
      <c r="AQ1111" s="7" t="s">
        <v>70</v>
      </c>
      <c r="AR1111" s="7" t="s">
        <v>62</v>
      </c>
      <c r="AS1111" s="7" t="s">
        <v>66</v>
      </c>
      <c r="AT1111" s="7" t="s">
        <v>5797</v>
      </c>
      <c r="AU1111" s="7" t="s">
        <v>70</v>
      </c>
      <c r="AV1111" s="12">
        <v>0</v>
      </c>
      <c r="AW1111" s="12">
        <v>0</v>
      </c>
      <c r="AX1111" s="12">
        <v>0</v>
      </c>
      <c r="AY1111" s="12">
        <v>1</v>
      </c>
      <c r="AZ1111" s="12">
        <v>1</v>
      </c>
      <c r="BA1111" s="12">
        <v>0</v>
      </c>
      <c r="BB1111" s="12" t="s">
        <v>5797</v>
      </c>
      <c r="BC1111" s="12">
        <v>1</v>
      </c>
    </row>
    <row r="1112" spans="1:55" x14ac:dyDescent="0.35">
      <c r="A1112" s="7" t="s">
        <v>2436</v>
      </c>
      <c r="B1112" s="7" t="s">
        <v>2437</v>
      </c>
      <c r="C1112" s="13" t="s">
        <v>51</v>
      </c>
      <c r="D1112" s="7">
        <v>300</v>
      </c>
      <c r="E1112" s="7" t="s">
        <v>158</v>
      </c>
      <c r="F1112" s="7"/>
      <c r="G1112" s="14" t="s">
        <v>53</v>
      </c>
      <c r="H1112" s="13" t="s">
        <v>54</v>
      </c>
      <c r="I1112" s="7" t="s">
        <v>75</v>
      </c>
      <c r="J1112" s="7" t="s">
        <v>56</v>
      </c>
      <c r="K1112" s="7" t="s">
        <v>57</v>
      </c>
      <c r="L1112" s="7">
        <v>15</v>
      </c>
      <c r="M1112" s="7" t="s">
        <v>86</v>
      </c>
      <c r="N1112" s="7">
        <v>45</v>
      </c>
      <c r="O1112" t="s">
        <v>7875</v>
      </c>
      <c r="P1112" s="7" t="s">
        <v>59</v>
      </c>
      <c r="Q1112" s="14" t="s">
        <v>59</v>
      </c>
      <c r="R1112" t="b">
        <v>0</v>
      </c>
      <c r="S1112" s="7">
        <v>2114</v>
      </c>
      <c r="T1112" s="7">
        <v>17.96</v>
      </c>
      <c r="U1112" s="7">
        <v>28.62</v>
      </c>
      <c r="V1112" s="7">
        <v>0.4704002000000001</v>
      </c>
      <c r="W1112" s="7">
        <v>3.2799399999999999</v>
      </c>
      <c r="X1112" s="7">
        <v>5.3</v>
      </c>
      <c r="Y1112" s="7">
        <v>3.08</v>
      </c>
      <c r="Z1112" s="14">
        <v>3.42</v>
      </c>
      <c r="AA1112" s="17">
        <v>1E-4</v>
      </c>
      <c r="AB1112" s="3">
        <v>0.99990000000000001</v>
      </c>
      <c r="AC1112" s="14" t="s">
        <v>197</v>
      </c>
      <c r="AD1112" s="13">
        <v>6</v>
      </c>
      <c r="AE1112" s="14">
        <v>5</v>
      </c>
      <c r="AF1112" s="13">
        <v>4</v>
      </c>
      <c r="AG1112" s="7">
        <v>3</v>
      </c>
      <c r="AH1112" s="7">
        <v>1</v>
      </c>
      <c r="AI1112" s="7">
        <v>3</v>
      </c>
      <c r="AJ1112" s="7">
        <v>2</v>
      </c>
      <c r="AK1112" s="14">
        <v>1</v>
      </c>
      <c r="AL1112" s="13">
        <v>2</v>
      </c>
      <c r="AM1112" s="14">
        <v>2</v>
      </c>
      <c r="AN1112" s="7" t="s">
        <v>66</v>
      </c>
      <c r="AO1112" s="7" t="s">
        <v>64</v>
      </c>
      <c r="AP1112" s="7" t="s">
        <v>208</v>
      </c>
      <c r="AQ1112" s="7" t="s">
        <v>70</v>
      </c>
      <c r="AR1112" s="7" t="s">
        <v>70</v>
      </c>
      <c r="AS1112" s="7" t="s">
        <v>5797</v>
      </c>
      <c r="AT1112" s="7" t="s">
        <v>70</v>
      </c>
      <c r="AU1112" s="7" t="s">
        <v>70</v>
      </c>
      <c r="AV1112" s="12">
        <v>0</v>
      </c>
      <c r="AW1112" s="12">
        <v>1</v>
      </c>
      <c r="AX1112" s="12">
        <v>0</v>
      </c>
      <c r="AY1112" s="12">
        <v>1</v>
      </c>
      <c r="AZ1112" s="12">
        <v>1</v>
      </c>
      <c r="BA1112" s="12">
        <v>0</v>
      </c>
      <c r="BB1112" s="12">
        <v>1</v>
      </c>
      <c r="BC1112" s="12">
        <v>1</v>
      </c>
    </row>
    <row r="1113" spans="1:55" x14ac:dyDescent="0.35">
      <c r="A1113" s="7" t="s">
        <v>2438</v>
      </c>
      <c r="B1113" s="7" t="s">
        <v>2439</v>
      </c>
      <c r="C1113" s="13" t="s">
        <v>51</v>
      </c>
      <c r="D1113" s="7">
        <v>300</v>
      </c>
      <c r="E1113" s="7" t="s">
        <v>139</v>
      </c>
      <c r="F1113" s="7"/>
      <c r="G1113" s="14" t="s">
        <v>53</v>
      </c>
      <c r="H1113" s="13" t="s">
        <v>54</v>
      </c>
      <c r="I1113" s="7" t="s">
        <v>75</v>
      </c>
      <c r="J1113" s="7" t="s">
        <v>87</v>
      </c>
      <c r="K1113" s="7" t="s">
        <v>57</v>
      </c>
      <c r="L1113" s="7">
        <v>17.8</v>
      </c>
      <c r="M1113" s="7" t="s">
        <v>85</v>
      </c>
      <c r="N1113" s="7">
        <v>57</v>
      </c>
      <c r="O1113" t="s">
        <v>7875</v>
      </c>
      <c r="P1113" s="7" t="s">
        <v>77</v>
      </c>
      <c r="Q1113" s="14" t="s">
        <v>59</v>
      </c>
      <c r="R1113" t="b">
        <v>0</v>
      </c>
      <c r="S1113" s="7">
        <v>1643</v>
      </c>
      <c r="T1113" s="7">
        <v>16.760000000000002</v>
      </c>
      <c r="U1113" s="7">
        <v>26.7</v>
      </c>
      <c r="V1113" s="7">
        <v>0.57406679999999999</v>
      </c>
      <c r="W1113" s="7">
        <v>2.4045999999999998</v>
      </c>
      <c r="X1113" s="7">
        <v>6</v>
      </c>
      <c r="Y1113" s="7">
        <v>3.03</v>
      </c>
      <c r="Z1113" s="14">
        <v>3.72</v>
      </c>
      <c r="AA1113" s="17">
        <v>1E-4</v>
      </c>
      <c r="AB1113" s="3">
        <v>0.99990000000000001</v>
      </c>
      <c r="AC1113" s="14" t="s">
        <v>197</v>
      </c>
      <c r="AD1113" s="13">
        <v>6</v>
      </c>
      <c r="AE1113" s="14">
        <v>5</v>
      </c>
      <c r="AF1113" s="13">
        <v>4</v>
      </c>
      <c r="AG1113" s="7">
        <v>3</v>
      </c>
      <c r="AH1113" s="7">
        <v>1</v>
      </c>
      <c r="AI1113" s="7">
        <v>3</v>
      </c>
      <c r="AJ1113" s="7">
        <v>2</v>
      </c>
      <c r="AK1113" s="14">
        <v>1</v>
      </c>
      <c r="AL1113" s="13">
        <v>2</v>
      </c>
      <c r="AM1113" s="14">
        <v>2</v>
      </c>
      <c r="AN1113" s="7" t="s">
        <v>66</v>
      </c>
      <c r="AO1113" s="7" t="s">
        <v>64</v>
      </c>
      <c r="AP1113" s="7" t="s">
        <v>62</v>
      </c>
      <c r="AQ1113" s="7" t="s">
        <v>70</v>
      </c>
      <c r="AR1113" s="7" t="s">
        <v>63</v>
      </c>
      <c r="AS1113" s="7" t="s">
        <v>66</v>
      </c>
      <c r="AT1113" s="7" t="s">
        <v>70</v>
      </c>
      <c r="AU1113" s="7" t="s">
        <v>70</v>
      </c>
      <c r="AV1113" s="12">
        <v>0</v>
      </c>
      <c r="AW1113" s="12">
        <v>0</v>
      </c>
      <c r="AX1113" s="12">
        <v>0</v>
      </c>
      <c r="AY1113" s="12">
        <v>1</v>
      </c>
      <c r="AZ1113" s="12">
        <v>1</v>
      </c>
      <c r="BA1113" s="12">
        <v>0</v>
      </c>
      <c r="BB1113" s="12">
        <v>0</v>
      </c>
      <c r="BC1113" s="12">
        <v>1</v>
      </c>
    </row>
    <row r="1114" spans="1:55" x14ac:dyDescent="0.35">
      <c r="A1114" s="7" t="s">
        <v>2440</v>
      </c>
      <c r="B1114" s="7" t="s">
        <v>2441</v>
      </c>
      <c r="C1114" s="13" t="s">
        <v>51</v>
      </c>
      <c r="D1114" s="7">
        <v>300</v>
      </c>
      <c r="E1114" s="7" t="s">
        <v>100</v>
      </c>
      <c r="F1114" s="7">
        <v>2400</v>
      </c>
      <c r="G1114" s="14" t="s">
        <v>53</v>
      </c>
      <c r="H1114" s="13" t="s">
        <v>54</v>
      </c>
      <c r="I1114" s="7" t="s">
        <v>75</v>
      </c>
      <c r="J1114" s="7" t="s">
        <v>76</v>
      </c>
      <c r="K1114" s="7" t="s">
        <v>57</v>
      </c>
      <c r="L1114" s="7">
        <v>36.1</v>
      </c>
      <c r="M1114" s="7" t="s">
        <v>58</v>
      </c>
      <c r="N1114" s="7">
        <v>32</v>
      </c>
      <c r="O1114" t="s">
        <v>7875</v>
      </c>
      <c r="P1114" s="7" t="s">
        <v>59</v>
      </c>
      <c r="Q1114" s="14" t="s">
        <v>59</v>
      </c>
      <c r="R1114" t="b">
        <v>0</v>
      </c>
      <c r="S1114" s="7">
        <v>440</v>
      </c>
      <c r="T1114" s="7">
        <v>6.68</v>
      </c>
      <c r="U1114" s="7">
        <v>21.96</v>
      </c>
      <c r="V1114" s="7">
        <v>0.59060000000000001</v>
      </c>
      <c r="W1114" s="7">
        <v>0.70069999999999999</v>
      </c>
      <c r="X1114" s="7">
        <v>7</v>
      </c>
      <c r="Y1114" s="7">
        <v>5.35</v>
      </c>
      <c r="Z1114" s="14">
        <v>2.2000000000000002</v>
      </c>
      <c r="AA1114" s="17">
        <v>1.8273500000000002E-2</v>
      </c>
      <c r="AB1114" s="3">
        <v>0.98172700000000002</v>
      </c>
      <c r="AC1114" s="14" t="s">
        <v>197</v>
      </c>
      <c r="AD1114" s="13">
        <v>6</v>
      </c>
      <c r="AE1114" s="14">
        <v>5</v>
      </c>
      <c r="AF1114" s="13">
        <v>4</v>
      </c>
      <c r="AG1114" s="7">
        <v>4</v>
      </c>
      <c r="AH1114" s="7">
        <v>0</v>
      </c>
      <c r="AI1114" s="7">
        <v>3</v>
      </c>
      <c r="AJ1114" s="7">
        <v>3</v>
      </c>
      <c r="AK1114" s="14">
        <v>0</v>
      </c>
      <c r="AL1114" s="13">
        <v>2</v>
      </c>
      <c r="AM1114" s="14">
        <v>2</v>
      </c>
      <c r="AN1114" s="7" t="s">
        <v>66</v>
      </c>
      <c r="AO1114" s="7" t="s">
        <v>62</v>
      </c>
      <c r="AP1114" s="7" t="s">
        <v>62</v>
      </c>
      <c r="AQ1114" s="7" t="s">
        <v>5797</v>
      </c>
      <c r="AR1114" s="7" t="s">
        <v>62</v>
      </c>
      <c r="AS1114" s="7" t="s">
        <v>66</v>
      </c>
      <c r="AT1114" s="7" t="s">
        <v>5797</v>
      </c>
      <c r="AU1114" s="7" t="s">
        <v>70</v>
      </c>
      <c r="AV1114" s="12">
        <v>0</v>
      </c>
      <c r="AW1114" s="12">
        <v>0</v>
      </c>
      <c r="AX1114" s="12">
        <v>0</v>
      </c>
      <c r="AY1114" s="12">
        <v>1</v>
      </c>
      <c r="AZ1114" s="12" t="s">
        <v>5797</v>
      </c>
      <c r="BA1114" s="12">
        <v>0</v>
      </c>
      <c r="BB1114" s="12" t="s">
        <v>5797</v>
      </c>
      <c r="BC1114" s="12">
        <v>1</v>
      </c>
    </row>
    <row r="1115" spans="1:55" x14ac:dyDescent="0.35">
      <c r="A1115" s="7" t="s">
        <v>2442</v>
      </c>
      <c r="B1115" s="7" t="s">
        <v>2443</v>
      </c>
      <c r="C1115" s="13" t="s">
        <v>51</v>
      </c>
      <c r="D1115" s="7">
        <v>300</v>
      </c>
      <c r="E1115" s="7" t="s">
        <v>158</v>
      </c>
      <c r="F1115" s="7"/>
      <c r="G1115" s="14" t="s">
        <v>53</v>
      </c>
      <c r="H1115" s="13" t="s">
        <v>54</v>
      </c>
      <c r="I1115" s="7" t="s">
        <v>117</v>
      </c>
      <c r="J1115" s="7" t="s">
        <v>56</v>
      </c>
      <c r="K1115" s="7" t="s">
        <v>57</v>
      </c>
      <c r="L1115" s="7">
        <v>22</v>
      </c>
      <c r="M1115" s="7" t="s">
        <v>58</v>
      </c>
      <c r="N1115" s="7">
        <v>44</v>
      </c>
      <c r="O1115" t="s">
        <v>7875</v>
      </c>
      <c r="P1115" s="7" t="s">
        <v>59</v>
      </c>
      <c r="Q1115" s="14" t="s">
        <v>56</v>
      </c>
      <c r="R1115" t="b">
        <v>0</v>
      </c>
      <c r="S1115" s="7">
        <v>1630</v>
      </c>
      <c r="T1115" s="7">
        <v>17.100000000000001</v>
      </c>
      <c r="U1115" s="7">
        <v>26.62</v>
      </c>
      <c r="V1115" s="7">
        <v>0.40326659999999998</v>
      </c>
      <c r="W1115" s="7">
        <v>2.6251199999999999</v>
      </c>
      <c r="X1115" s="7">
        <v>5.3</v>
      </c>
      <c r="Y1115" s="7">
        <v>3.45</v>
      </c>
      <c r="Z1115" s="14">
        <v>3.69</v>
      </c>
      <c r="AA1115" s="17">
        <v>3.63007E-3</v>
      </c>
      <c r="AB1115" s="3">
        <v>0.99636999999999998</v>
      </c>
      <c r="AC1115" s="14" t="s">
        <v>197</v>
      </c>
      <c r="AD1115" s="13">
        <v>6</v>
      </c>
      <c r="AE1115" s="14">
        <v>5</v>
      </c>
      <c r="AF1115" s="13">
        <v>4</v>
      </c>
      <c r="AG1115" s="7">
        <v>4</v>
      </c>
      <c r="AH1115" s="7">
        <v>0</v>
      </c>
      <c r="AI1115" s="7">
        <v>3</v>
      </c>
      <c r="AJ1115" s="7">
        <v>3</v>
      </c>
      <c r="AK1115" s="14">
        <v>0</v>
      </c>
      <c r="AL1115" s="13">
        <v>2</v>
      </c>
      <c r="AM1115" s="14">
        <v>2</v>
      </c>
      <c r="AN1115" s="7" t="s">
        <v>66</v>
      </c>
      <c r="AO1115" s="7" t="s">
        <v>62</v>
      </c>
      <c r="AP1115" s="7" t="s">
        <v>66</v>
      </c>
      <c r="AQ1115" s="7" t="s">
        <v>70</v>
      </c>
      <c r="AR1115" s="7" t="s">
        <v>70</v>
      </c>
      <c r="AS1115" s="7" t="s">
        <v>66</v>
      </c>
      <c r="AT1115" s="7" t="s">
        <v>70</v>
      </c>
      <c r="AU1115" s="7" t="s">
        <v>70</v>
      </c>
      <c r="AV1115" s="12">
        <v>0</v>
      </c>
      <c r="AW1115" s="12">
        <v>0</v>
      </c>
      <c r="AX1115" s="12">
        <v>0</v>
      </c>
      <c r="AY1115" s="12">
        <v>1</v>
      </c>
      <c r="AZ1115" s="12">
        <v>1</v>
      </c>
      <c r="BA1115" s="12">
        <v>0</v>
      </c>
      <c r="BB1115" s="12" t="s">
        <v>5797</v>
      </c>
      <c r="BC1115" s="12">
        <v>1</v>
      </c>
    </row>
    <row r="1116" spans="1:55" x14ac:dyDescent="0.35">
      <c r="A1116" s="7" t="s">
        <v>2444</v>
      </c>
      <c r="B1116" s="7" t="s">
        <v>2445</v>
      </c>
      <c r="C1116" s="13" t="s">
        <v>51</v>
      </c>
      <c r="D1116" s="7">
        <v>300</v>
      </c>
      <c r="E1116" s="7" t="s">
        <v>100</v>
      </c>
      <c r="F1116" s="7">
        <v>360</v>
      </c>
      <c r="G1116" s="14" t="s">
        <v>53</v>
      </c>
      <c r="H1116" s="13" t="s">
        <v>54</v>
      </c>
      <c r="I1116" s="7" t="s">
        <v>75</v>
      </c>
      <c r="J1116" s="7" t="s">
        <v>87</v>
      </c>
      <c r="K1116" s="7" t="s">
        <v>57</v>
      </c>
      <c r="L1116" s="7">
        <v>14</v>
      </c>
      <c r="M1116" s="7" t="s">
        <v>109</v>
      </c>
      <c r="N1116" s="7">
        <v>40</v>
      </c>
      <c r="O1116" t="s">
        <v>7875</v>
      </c>
      <c r="P1116" s="7" t="s">
        <v>59</v>
      </c>
      <c r="Q1116" s="14" t="s">
        <v>59</v>
      </c>
      <c r="R1116" t="b">
        <v>0</v>
      </c>
      <c r="S1116" s="7">
        <v>1543</v>
      </c>
      <c r="T1116" s="7">
        <v>21.74</v>
      </c>
      <c r="U1116" s="7">
        <v>31.06</v>
      </c>
      <c r="V1116" s="7">
        <v>0.88913340000000007</v>
      </c>
      <c r="W1116" s="7">
        <v>2.1294400000000002</v>
      </c>
      <c r="X1116" s="7">
        <v>5.6</v>
      </c>
      <c r="Y1116" s="7">
        <v>4.08</v>
      </c>
      <c r="Z1116" s="14">
        <v>2.98</v>
      </c>
      <c r="AA1116" s="17">
        <v>1E-4</v>
      </c>
      <c r="AB1116" s="3">
        <v>0.99990000000000001</v>
      </c>
      <c r="AC1116" s="14" t="s">
        <v>197</v>
      </c>
      <c r="AD1116" s="13">
        <v>6</v>
      </c>
      <c r="AE1116" s="14">
        <v>5</v>
      </c>
      <c r="AF1116" s="13">
        <v>4</v>
      </c>
      <c r="AG1116" s="7">
        <v>4</v>
      </c>
      <c r="AH1116" s="7">
        <v>0</v>
      </c>
      <c r="AI1116" s="7">
        <v>3</v>
      </c>
      <c r="AJ1116" s="7">
        <v>3</v>
      </c>
      <c r="AK1116" s="14">
        <v>0</v>
      </c>
      <c r="AL1116" s="13">
        <v>2</v>
      </c>
      <c r="AM1116" s="14">
        <v>2</v>
      </c>
      <c r="AN1116" s="7" t="s">
        <v>66</v>
      </c>
      <c r="AO1116" s="7" t="s">
        <v>62</v>
      </c>
      <c r="AP1116" s="7" t="s">
        <v>66</v>
      </c>
      <c r="AQ1116" s="7" t="s">
        <v>70</v>
      </c>
      <c r="AR1116" s="7" t="s">
        <v>70</v>
      </c>
      <c r="AS1116" s="7" t="s">
        <v>66</v>
      </c>
      <c r="AT1116" s="7" t="s">
        <v>70</v>
      </c>
      <c r="AU1116" s="7" t="s">
        <v>70</v>
      </c>
      <c r="AV1116" s="12">
        <v>0</v>
      </c>
      <c r="AW1116" s="12">
        <v>0</v>
      </c>
      <c r="AX1116" s="12">
        <v>0</v>
      </c>
      <c r="AY1116" s="12" t="s">
        <v>5797</v>
      </c>
      <c r="AZ1116" s="12">
        <v>1</v>
      </c>
      <c r="BA1116" s="12">
        <v>0</v>
      </c>
      <c r="BB1116" s="12" t="s">
        <v>5797</v>
      </c>
      <c r="BC1116" s="12">
        <v>1</v>
      </c>
    </row>
    <row r="1117" spans="1:55" x14ac:dyDescent="0.35">
      <c r="A1117" s="7" t="s">
        <v>2446</v>
      </c>
      <c r="B1117" s="7" t="s">
        <v>2447</v>
      </c>
      <c r="C1117" s="13" t="s">
        <v>51</v>
      </c>
      <c r="D1117" s="7">
        <v>300</v>
      </c>
      <c r="E1117" s="7" t="s">
        <v>89</v>
      </c>
      <c r="F1117" s="7">
        <v>1300</v>
      </c>
      <c r="G1117" s="14" t="s">
        <v>53</v>
      </c>
      <c r="H1117" s="13" t="s">
        <v>54</v>
      </c>
      <c r="I1117" s="7" t="s">
        <v>92</v>
      </c>
      <c r="J1117" s="7" t="s">
        <v>87</v>
      </c>
      <c r="K1117" s="7" t="s">
        <v>57</v>
      </c>
      <c r="L1117" s="7">
        <v>14</v>
      </c>
      <c r="M1117" s="7" t="s">
        <v>86</v>
      </c>
      <c r="N1117" s="7">
        <v>50</v>
      </c>
      <c r="O1117" t="s">
        <v>7942</v>
      </c>
      <c r="P1117" s="7" t="s">
        <v>59</v>
      </c>
      <c r="Q1117" s="14" t="s">
        <v>59</v>
      </c>
      <c r="R1117" t="b">
        <v>0</v>
      </c>
      <c r="S1117" s="7">
        <v>1435</v>
      </c>
      <c r="T1117" s="7">
        <v>14.34</v>
      </c>
      <c r="U1117" s="7">
        <v>25.38</v>
      </c>
      <c r="V1117" s="7">
        <v>0.6087999999999999</v>
      </c>
      <c r="W1117" s="7">
        <v>2.36666</v>
      </c>
      <c r="X1117" s="7">
        <v>5.3</v>
      </c>
      <c r="Y1117" s="7">
        <v>3.37</v>
      </c>
      <c r="Z1117" s="14">
        <v>3.42</v>
      </c>
      <c r="AA1117" s="17">
        <v>1E-4</v>
      </c>
      <c r="AB1117" s="3">
        <v>0.99990000000000001</v>
      </c>
      <c r="AC1117" s="14" t="s">
        <v>197</v>
      </c>
      <c r="AD1117" s="13">
        <v>6</v>
      </c>
      <c r="AE1117" s="14">
        <v>5</v>
      </c>
      <c r="AF1117" s="13">
        <v>4</v>
      </c>
      <c r="AG1117" s="7">
        <v>4</v>
      </c>
      <c r="AH1117" s="7">
        <v>0</v>
      </c>
      <c r="AI1117" s="7">
        <v>3</v>
      </c>
      <c r="AJ1117" s="7">
        <v>3</v>
      </c>
      <c r="AK1117" s="14">
        <v>0</v>
      </c>
      <c r="AL1117" s="13">
        <v>2</v>
      </c>
      <c r="AM1117" s="14">
        <v>2</v>
      </c>
      <c r="AN1117" s="7" t="s">
        <v>66</v>
      </c>
      <c r="AO1117" s="7" t="s">
        <v>62</v>
      </c>
      <c r="AP1117" s="7" t="s">
        <v>66</v>
      </c>
      <c r="AQ1117" s="7" t="s">
        <v>70</v>
      </c>
      <c r="AR1117" s="7" t="s">
        <v>70</v>
      </c>
      <c r="AS1117" s="7" t="s">
        <v>5797</v>
      </c>
      <c r="AT1117" s="7" t="s">
        <v>70</v>
      </c>
      <c r="AU1117" s="7" t="s">
        <v>70</v>
      </c>
      <c r="AV1117" s="12">
        <v>0</v>
      </c>
      <c r="AW1117" s="12">
        <v>0</v>
      </c>
      <c r="AX1117" s="12">
        <v>0</v>
      </c>
      <c r="AY1117" s="12">
        <v>1</v>
      </c>
      <c r="AZ1117" s="12">
        <v>1</v>
      </c>
      <c r="BA1117" s="12">
        <v>0</v>
      </c>
      <c r="BB1117" s="12">
        <v>1</v>
      </c>
      <c r="BC1117" s="12" t="s">
        <v>5797</v>
      </c>
    </row>
    <row r="1118" spans="1:55" x14ac:dyDescent="0.35">
      <c r="A1118" s="7" t="s">
        <v>2448</v>
      </c>
      <c r="B1118" s="7" t="s">
        <v>2449</v>
      </c>
      <c r="C1118" s="13" t="s">
        <v>51</v>
      </c>
      <c r="D1118" s="7">
        <v>300</v>
      </c>
      <c r="E1118" s="7" t="s">
        <v>139</v>
      </c>
      <c r="F1118" s="7"/>
      <c r="G1118" s="14" t="s">
        <v>53</v>
      </c>
      <c r="H1118" s="13" t="s">
        <v>54</v>
      </c>
      <c r="I1118" s="7" t="s">
        <v>75</v>
      </c>
      <c r="J1118" s="7" t="s">
        <v>87</v>
      </c>
      <c r="K1118" s="7" t="s">
        <v>57</v>
      </c>
      <c r="L1118" s="7">
        <v>22</v>
      </c>
      <c r="M1118" s="7" t="s">
        <v>109</v>
      </c>
      <c r="N1118" s="7">
        <v>37</v>
      </c>
      <c r="O1118" t="s">
        <v>7875</v>
      </c>
      <c r="P1118" s="7" t="s">
        <v>113</v>
      </c>
      <c r="Q1118" s="14" t="s">
        <v>113</v>
      </c>
      <c r="R1118" t="b">
        <v>0</v>
      </c>
      <c r="S1118" s="7">
        <v>1002</v>
      </c>
      <c r="T1118" s="7">
        <v>8.48</v>
      </c>
      <c r="U1118" s="7">
        <v>19.760000000000002</v>
      </c>
      <c r="V1118" s="7">
        <v>0.42033340000000002</v>
      </c>
      <c r="W1118" s="7">
        <v>1.65446</v>
      </c>
      <c r="X1118" s="7">
        <v>6.1</v>
      </c>
      <c r="Y1118" s="7">
        <v>4.25</v>
      </c>
      <c r="Z1118" s="14">
        <v>2.79</v>
      </c>
      <c r="AA1118" s="17">
        <v>1E-4</v>
      </c>
      <c r="AB1118" s="3">
        <v>0.99990000000000001</v>
      </c>
      <c r="AC1118" s="14" t="s">
        <v>197</v>
      </c>
      <c r="AD1118" s="13">
        <v>6</v>
      </c>
      <c r="AE1118" s="14">
        <v>5</v>
      </c>
      <c r="AF1118" s="13">
        <v>4</v>
      </c>
      <c r="AG1118" s="7">
        <v>3</v>
      </c>
      <c r="AH1118" s="7">
        <v>1</v>
      </c>
      <c r="AI1118" s="7">
        <v>3</v>
      </c>
      <c r="AJ1118" s="7">
        <v>2</v>
      </c>
      <c r="AK1118" s="14">
        <v>1</v>
      </c>
      <c r="AL1118" s="13">
        <v>2</v>
      </c>
      <c r="AM1118" s="14">
        <v>2</v>
      </c>
      <c r="AN1118" s="7" t="s">
        <v>66</v>
      </c>
      <c r="AO1118" s="7" t="s">
        <v>62</v>
      </c>
      <c r="AP1118" s="7" t="s">
        <v>66</v>
      </c>
      <c r="AQ1118" s="7" t="s">
        <v>70</v>
      </c>
      <c r="AR1118" s="7" t="s">
        <v>63</v>
      </c>
      <c r="AS1118" s="7" t="s">
        <v>5797</v>
      </c>
      <c r="AT1118" s="7" t="s">
        <v>70</v>
      </c>
      <c r="AU1118" s="7" t="s">
        <v>70</v>
      </c>
      <c r="AV1118" s="12">
        <v>0</v>
      </c>
      <c r="AW1118" s="12">
        <v>0</v>
      </c>
      <c r="AX1118" s="12">
        <v>0</v>
      </c>
      <c r="AY1118" s="12">
        <v>1</v>
      </c>
      <c r="AZ1118" s="12">
        <v>1</v>
      </c>
      <c r="BA1118" s="12">
        <v>0</v>
      </c>
      <c r="BB1118" s="12">
        <v>1</v>
      </c>
      <c r="BC1118" s="12" t="s">
        <v>5797</v>
      </c>
    </row>
    <row r="1119" spans="1:55" x14ac:dyDescent="0.35">
      <c r="A1119" s="7" t="s">
        <v>2450</v>
      </c>
      <c r="B1119" s="7" t="s">
        <v>2451</v>
      </c>
      <c r="C1119" s="13" t="s">
        <v>51</v>
      </c>
      <c r="D1119" s="7">
        <v>300</v>
      </c>
      <c r="E1119" s="7" t="s">
        <v>100</v>
      </c>
      <c r="F1119" s="7">
        <v>120</v>
      </c>
      <c r="G1119" s="14" t="s">
        <v>53</v>
      </c>
      <c r="H1119" s="13" t="s">
        <v>54</v>
      </c>
      <c r="I1119" s="7" t="s">
        <v>75</v>
      </c>
      <c r="J1119" s="7" t="s">
        <v>87</v>
      </c>
      <c r="K1119" s="7" t="s">
        <v>57</v>
      </c>
      <c r="L1119" s="7">
        <v>18</v>
      </c>
      <c r="M1119" s="7" t="s">
        <v>86</v>
      </c>
      <c r="N1119" s="7">
        <v>42</v>
      </c>
      <c r="O1119" t="s">
        <v>7875</v>
      </c>
      <c r="P1119" s="7" t="s">
        <v>59</v>
      </c>
      <c r="Q1119" s="14" t="s">
        <v>56</v>
      </c>
      <c r="R1119" t="b">
        <v>0</v>
      </c>
      <c r="S1119" s="7">
        <v>852</v>
      </c>
      <c r="T1119" s="7">
        <v>23.34</v>
      </c>
      <c r="U1119" s="7">
        <v>32.64</v>
      </c>
      <c r="V1119" s="7">
        <v>1.1491979999999999</v>
      </c>
      <c r="W1119" s="7">
        <v>1.0777000000000001</v>
      </c>
      <c r="X1119" s="7"/>
      <c r="Y1119" s="7"/>
      <c r="Z1119" s="14"/>
      <c r="AA1119" s="17">
        <v>9.6991000000000004E-4</v>
      </c>
      <c r="AB1119" s="3">
        <v>0.99902999999999997</v>
      </c>
      <c r="AC1119" s="14" t="s">
        <v>197</v>
      </c>
      <c r="AD1119" s="13">
        <v>6</v>
      </c>
      <c r="AE1119" s="14">
        <v>5</v>
      </c>
      <c r="AF1119" s="13">
        <v>4</v>
      </c>
      <c r="AG1119" s="7">
        <v>4</v>
      </c>
      <c r="AH1119" s="7">
        <v>0</v>
      </c>
      <c r="AI1119" s="7">
        <v>3</v>
      </c>
      <c r="AJ1119" s="7">
        <v>3</v>
      </c>
      <c r="AK1119" s="14">
        <v>0</v>
      </c>
      <c r="AL1119" s="13">
        <v>2</v>
      </c>
      <c r="AM1119" s="14">
        <v>2</v>
      </c>
      <c r="AN1119" s="7" t="s">
        <v>66</v>
      </c>
      <c r="AO1119" s="7" t="s">
        <v>62</v>
      </c>
      <c r="AP1119" s="7" t="s">
        <v>66</v>
      </c>
      <c r="AQ1119" s="7" t="s">
        <v>70</v>
      </c>
      <c r="AR1119" s="7" t="s">
        <v>70</v>
      </c>
      <c r="AS1119" s="7" t="s">
        <v>66</v>
      </c>
      <c r="AT1119" s="7" t="s">
        <v>70</v>
      </c>
      <c r="AU1119" s="7" t="s">
        <v>70</v>
      </c>
      <c r="AV1119" s="12">
        <v>0</v>
      </c>
      <c r="AW1119" s="12">
        <v>0</v>
      </c>
      <c r="AX1119" s="12">
        <v>0</v>
      </c>
      <c r="AY1119" s="12">
        <v>1</v>
      </c>
      <c r="AZ1119" s="12">
        <v>1</v>
      </c>
      <c r="BA1119" s="12">
        <v>0</v>
      </c>
      <c r="BB1119" s="12">
        <v>1</v>
      </c>
      <c r="BC1119" s="12" t="s">
        <v>5797</v>
      </c>
    </row>
    <row r="1120" spans="1:55" x14ac:dyDescent="0.35">
      <c r="A1120" s="7" t="s">
        <v>2452</v>
      </c>
      <c r="B1120" s="7" t="s">
        <v>2453</v>
      </c>
      <c r="C1120" s="13" t="s">
        <v>51</v>
      </c>
      <c r="D1120" s="7">
        <v>300</v>
      </c>
      <c r="E1120" s="7" t="s">
        <v>116</v>
      </c>
      <c r="F1120" s="7"/>
      <c r="G1120" s="14" t="s">
        <v>53</v>
      </c>
      <c r="H1120" s="13" t="s">
        <v>54</v>
      </c>
      <c r="I1120" s="7" t="s">
        <v>75</v>
      </c>
      <c r="J1120" s="7" t="s">
        <v>87</v>
      </c>
      <c r="K1120" s="7" t="s">
        <v>57</v>
      </c>
      <c r="L1120" s="7">
        <v>20</v>
      </c>
      <c r="M1120" s="7" t="s">
        <v>109</v>
      </c>
      <c r="N1120" s="7">
        <v>37</v>
      </c>
      <c r="O1120" t="s">
        <v>7875</v>
      </c>
      <c r="P1120" s="7" t="s">
        <v>113</v>
      </c>
      <c r="Q1120" s="14" t="s">
        <v>56</v>
      </c>
      <c r="R1120" t="b">
        <v>0</v>
      </c>
      <c r="S1120" s="7">
        <v>1592</v>
      </c>
      <c r="T1120" s="7">
        <v>21.46</v>
      </c>
      <c r="U1120" s="7">
        <v>30.86</v>
      </c>
      <c r="V1120" s="7">
        <v>0.73839979999999994</v>
      </c>
      <c r="W1120" s="7">
        <v>2.37778</v>
      </c>
      <c r="X1120" s="7">
        <v>6.1</v>
      </c>
      <c r="Y1120" s="7">
        <v>3.77</v>
      </c>
      <c r="Z1120" s="14">
        <v>3.41</v>
      </c>
      <c r="AA1120" s="17">
        <v>1E-4</v>
      </c>
      <c r="AB1120" s="3">
        <v>0.99990000000000001</v>
      </c>
      <c r="AC1120" s="14" t="s">
        <v>197</v>
      </c>
      <c r="AD1120" s="13">
        <v>6</v>
      </c>
      <c r="AE1120" s="14">
        <v>5</v>
      </c>
      <c r="AF1120" s="13">
        <v>4</v>
      </c>
      <c r="AG1120" s="7">
        <v>3</v>
      </c>
      <c r="AH1120" s="7">
        <v>1</v>
      </c>
      <c r="AI1120" s="7">
        <v>3</v>
      </c>
      <c r="AJ1120" s="7">
        <v>2</v>
      </c>
      <c r="AK1120" s="14">
        <v>1</v>
      </c>
      <c r="AL1120" s="13">
        <v>2</v>
      </c>
      <c r="AM1120" s="14">
        <v>2</v>
      </c>
      <c r="AN1120" s="7" t="s">
        <v>66</v>
      </c>
      <c r="AO1120" s="7" t="s">
        <v>62</v>
      </c>
      <c r="AP1120" s="7" t="s">
        <v>66</v>
      </c>
      <c r="AQ1120" s="7" t="s">
        <v>70</v>
      </c>
      <c r="AR1120" s="7" t="s">
        <v>63</v>
      </c>
      <c r="AS1120" s="7" t="s">
        <v>66</v>
      </c>
      <c r="AT1120" s="7" t="s">
        <v>70</v>
      </c>
      <c r="AU1120" s="7" t="s">
        <v>70</v>
      </c>
      <c r="AV1120" s="12">
        <v>0</v>
      </c>
      <c r="AW1120" s="12">
        <v>0</v>
      </c>
      <c r="AX1120" s="12">
        <v>0</v>
      </c>
      <c r="AY1120" s="12">
        <v>1</v>
      </c>
      <c r="AZ1120" s="12">
        <v>1</v>
      </c>
      <c r="BA1120" s="12">
        <v>0</v>
      </c>
      <c r="BB1120" s="12">
        <v>1</v>
      </c>
      <c r="BC1120" s="12" t="s">
        <v>5797</v>
      </c>
    </row>
    <row r="1121" spans="1:55" x14ac:dyDescent="0.35">
      <c r="A1121" s="7" t="s">
        <v>2454</v>
      </c>
      <c r="B1121" s="7" t="s">
        <v>2455</v>
      </c>
      <c r="C1121" s="13" t="s">
        <v>51</v>
      </c>
      <c r="D1121" s="7">
        <v>300</v>
      </c>
      <c r="E1121" s="7" t="s">
        <v>173</v>
      </c>
      <c r="F1121" s="7"/>
      <c r="G1121" s="14" t="s">
        <v>53</v>
      </c>
      <c r="H1121" s="13" t="s">
        <v>54</v>
      </c>
      <c r="I1121" s="7" t="s">
        <v>117</v>
      </c>
      <c r="J1121" s="7" t="s">
        <v>76</v>
      </c>
      <c r="K1121" s="7" t="s">
        <v>57</v>
      </c>
      <c r="L1121" s="7">
        <v>20</v>
      </c>
      <c r="M1121" s="7" t="s">
        <v>58</v>
      </c>
      <c r="N1121" s="7">
        <v>45</v>
      </c>
      <c r="O1121" t="s">
        <v>7875</v>
      </c>
      <c r="P1121" s="7" t="s">
        <v>59</v>
      </c>
      <c r="Q1121" s="14" t="s">
        <v>59</v>
      </c>
      <c r="R1121" t="b">
        <v>0</v>
      </c>
      <c r="S1121" s="7">
        <v>755</v>
      </c>
      <c r="T1121" s="7">
        <v>18.84</v>
      </c>
      <c r="U1121" s="7">
        <v>28.54</v>
      </c>
      <c r="V1121" s="7">
        <v>0.74019999999999997</v>
      </c>
      <c r="W1121" s="7">
        <v>0.99482000000000004</v>
      </c>
      <c r="X1121" s="7">
        <v>7</v>
      </c>
      <c r="Y1121" s="7">
        <v>3.42</v>
      </c>
      <c r="Z1121" s="14">
        <v>3.52</v>
      </c>
      <c r="AA1121" s="17">
        <v>1.55169E-2</v>
      </c>
      <c r="AB1121" s="3">
        <v>0.984483</v>
      </c>
      <c r="AC1121" s="14" t="s">
        <v>197</v>
      </c>
      <c r="AD1121" s="13">
        <v>6</v>
      </c>
      <c r="AE1121" s="14">
        <v>5</v>
      </c>
      <c r="AF1121" s="13">
        <v>4</v>
      </c>
      <c r="AG1121" s="7">
        <v>4</v>
      </c>
      <c r="AH1121" s="7">
        <v>0</v>
      </c>
      <c r="AI1121" s="7">
        <v>3</v>
      </c>
      <c r="AJ1121" s="7">
        <v>3</v>
      </c>
      <c r="AK1121" s="14">
        <v>0</v>
      </c>
      <c r="AL1121" s="13">
        <v>2</v>
      </c>
      <c r="AM1121" s="14">
        <v>2</v>
      </c>
      <c r="AN1121" s="7" t="s">
        <v>66</v>
      </c>
      <c r="AO1121" s="7" t="s">
        <v>62</v>
      </c>
      <c r="AP1121" s="7" t="s">
        <v>66</v>
      </c>
      <c r="AQ1121" s="7" t="s">
        <v>70</v>
      </c>
      <c r="AR1121" s="7" t="s">
        <v>70</v>
      </c>
      <c r="AS1121" s="7" t="s">
        <v>66</v>
      </c>
      <c r="AT1121" s="7" t="s">
        <v>70</v>
      </c>
      <c r="AU1121" s="7" t="s">
        <v>70</v>
      </c>
      <c r="AV1121" s="12">
        <v>0</v>
      </c>
      <c r="AW1121" s="12">
        <v>0</v>
      </c>
      <c r="AX1121" s="12">
        <v>0</v>
      </c>
      <c r="AY1121" s="12" t="s">
        <v>5797</v>
      </c>
      <c r="AZ1121" s="12">
        <v>1</v>
      </c>
      <c r="BA1121" s="12">
        <v>0</v>
      </c>
      <c r="BB1121" s="12" t="s">
        <v>5797</v>
      </c>
      <c r="BC1121" s="12">
        <v>1</v>
      </c>
    </row>
    <row r="1122" spans="1:55" x14ac:dyDescent="0.35">
      <c r="A1122" s="7" t="s">
        <v>2456</v>
      </c>
      <c r="B1122" s="7" t="s">
        <v>2457</v>
      </c>
      <c r="C1122" s="13" t="s">
        <v>51</v>
      </c>
      <c r="D1122" s="7">
        <v>300</v>
      </c>
      <c r="E1122" s="7" t="s">
        <v>100</v>
      </c>
      <c r="F1122" s="7"/>
      <c r="G1122" s="14" t="s">
        <v>53</v>
      </c>
      <c r="H1122" s="13" t="s">
        <v>54</v>
      </c>
      <c r="I1122" s="7" t="s">
        <v>95</v>
      </c>
      <c r="J1122" s="7" t="s">
        <v>56</v>
      </c>
      <c r="K1122" s="7" t="s">
        <v>57</v>
      </c>
      <c r="L1122" s="7">
        <v>31</v>
      </c>
      <c r="M1122" s="7" t="s">
        <v>58</v>
      </c>
      <c r="N1122" s="7">
        <v>40</v>
      </c>
      <c r="O1122" t="s">
        <v>7875</v>
      </c>
      <c r="P1122" s="7" t="s">
        <v>59</v>
      </c>
      <c r="Q1122" s="14" t="s">
        <v>59</v>
      </c>
      <c r="R1122" t="b">
        <v>0</v>
      </c>
      <c r="S1122" s="7">
        <v>569</v>
      </c>
      <c r="T1122" s="7">
        <v>15.7</v>
      </c>
      <c r="U1122" s="7">
        <v>31.58</v>
      </c>
      <c r="V1122" s="7">
        <v>1.5097339999999999</v>
      </c>
      <c r="W1122" s="7">
        <v>0.66258000000000006</v>
      </c>
      <c r="X1122" s="7">
        <v>7.3</v>
      </c>
      <c r="Y1122" s="7">
        <v>5.21</v>
      </c>
      <c r="Z1122" s="14">
        <v>2.52</v>
      </c>
      <c r="AA1122" s="17">
        <v>4.1318000000000001E-2</v>
      </c>
      <c r="AB1122" s="3">
        <v>0.95868200000000003</v>
      </c>
      <c r="AC1122" s="14" t="s">
        <v>197</v>
      </c>
      <c r="AD1122" s="13">
        <v>6</v>
      </c>
      <c r="AE1122" s="14">
        <v>5</v>
      </c>
      <c r="AF1122" s="13">
        <v>4</v>
      </c>
      <c r="AG1122" s="7">
        <v>4</v>
      </c>
      <c r="AH1122" s="7">
        <v>0</v>
      </c>
      <c r="AI1122" s="7">
        <v>3</v>
      </c>
      <c r="AJ1122" s="7">
        <v>3</v>
      </c>
      <c r="AK1122" s="14">
        <v>0</v>
      </c>
      <c r="AL1122" s="13">
        <v>2</v>
      </c>
      <c r="AM1122" s="14">
        <v>2</v>
      </c>
      <c r="AN1122" s="7" t="s">
        <v>66</v>
      </c>
      <c r="AO1122" s="7" t="s">
        <v>62</v>
      </c>
      <c r="AP1122" s="7" t="s">
        <v>66</v>
      </c>
      <c r="AQ1122" s="7" t="s">
        <v>70</v>
      </c>
      <c r="AR1122" s="7" t="s">
        <v>70</v>
      </c>
      <c r="AS1122" s="7" t="s">
        <v>66</v>
      </c>
      <c r="AT1122" s="7" t="s">
        <v>70</v>
      </c>
      <c r="AU1122" s="7" t="s">
        <v>70</v>
      </c>
      <c r="AV1122" s="12">
        <v>0</v>
      </c>
      <c r="AW1122" s="12">
        <v>0</v>
      </c>
      <c r="AX1122" s="12">
        <v>0</v>
      </c>
      <c r="AY1122" s="12">
        <v>1</v>
      </c>
      <c r="AZ1122" s="12">
        <v>1</v>
      </c>
      <c r="BA1122" s="12">
        <v>0</v>
      </c>
      <c r="BB1122" s="12">
        <v>1</v>
      </c>
      <c r="BC1122" s="12">
        <v>0</v>
      </c>
    </row>
    <row r="1123" spans="1:55" x14ac:dyDescent="0.35">
      <c r="A1123" s="7" t="s">
        <v>2458</v>
      </c>
      <c r="B1123" s="7" t="s">
        <v>2459</v>
      </c>
      <c r="C1123" s="13" t="s">
        <v>51</v>
      </c>
      <c r="D1123" s="7">
        <v>300</v>
      </c>
      <c r="E1123" s="7" t="s">
        <v>98</v>
      </c>
      <c r="F1123" s="7"/>
      <c r="G1123" s="14" t="s">
        <v>53</v>
      </c>
      <c r="H1123" s="13" t="s">
        <v>54</v>
      </c>
      <c r="I1123" s="7" t="s">
        <v>75</v>
      </c>
      <c r="J1123" s="7" t="s">
        <v>87</v>
      </c>
      <c r="K1123" s="7" t="s">
        <v>57</v>
      </c>
      <c r="L1123" s="7">
        <v>21</v>
      </c>
      <c r="M1123" s="7" t="s">
        <v>109</v>
      </c>
      <c r="N1123" s="7">
        <v>46</v>
      </c>
      <c r="O1123" t="s">
        <v>7875</v>
      </c>
      <c r="P1123" s="7" t="s">
        <v>113</v>
      </c>
      <c r="Q1123" s="14" t="s">
        <v>113</v>
      </c>
      <c r="R1123" t="b">
        <v>0</v>
      </c>
      <c r="S1123" s="7">
        <v>1000</v>
      </c>
      <c r="T1123" s="7">
        <v>18.66</v>
      </c>
      <c r="U1123" s="7">
        <v>29.48</v>
      </c>
      <c r="V1123" s="7">
        <v>0.81886599999999987</v>
      </c>
      <c r="W1123" s="7">
        <v>1.80494</v>
      </c>
      <c r="X1123" s="7">
        <v>5</v>
      </c>
      <c r="Y1123" s="7">
        <v>4.5199999999999996</v>
      </c>
      <c r="Z1123" s="14">
        <v>2.88</v>
      </c>
      <c r="AA1123" s="17">
        <v>1E-4</v>
      </c>
      <c r="AB1123" s="3">
        <v>0.99990000000000001</v>
      </c>
      <c r="AC1123" s="14" t="s">
        <v>197</v>
      </c>
      <c r="AD1123" s="13">
        <v>6</v>
      </c>
      <c r="AE1123" s="14">
        <v>5</v>
      </c>
      <c r="AF1123" s="13">
        <v>4</v>
      </c>
      <c r="AG1123" s="7">
        <v>4</v>
      </c>
      <c r="AH1123" s="7">
        <v>0</v>
      </c>
      <c r="AI1123" s="7">
        <v>3</v>
      </c>
      <c r="AJ1123" s="7">
        <v>3</v>
      </c>
      <c r="AK1123" s="14">
        <v>0</v>
      </c>
      <c r="AL1123" s="13">
        <v>2</v>
      </c>
      <c r="AM1123" s="14">
        <v>2</v>
      </c>
      <c r="AN1123" s="7" t="s">
        <v>66</v>
      </c>
      <c r="AO1123" s="7" t="s">
        <v>62</v>
      </c>
      <c r="AP1123" s="7" t="s">
        <v>66</v>
      </c>
      <c r="AQ1123" s="7" t="s">
        <v>70</v>
      </c>
      <c r="AR1123" s="7" t="s">
        <v>70</v>
      </c>
      <c r="AS1123" s="7" t="s">
        <v>66</v>
      </c>
      <c r="AT1123" s="7" t="s">
        <v>70</v>
      </c>
      <c r="AU1123" s="7" t="s">
        <v>70</v>
      </c>
      <c r="AV1123" s="12">
        <v>0</v>
      </c>
      <c r="AW1123" s="12">
        <v>0</v>
      </c>
      <c r="AX1123" s="12">
        <v>0</v>
      </c>
      <c r="AY1123" s="12">
        <v>1</v>
      </c>
      <c r="AZ1123" s="12">
        <v>1</v>
      </c>
      <c r="BA1123" s="12">
        <v>0</v>
      </c>
      <c r="BB1123" s="12" t="s">
        <v>5797</v>
      </c>
      <c r="BC1123" s="12">
        <v>1</v>
      </c>
    </row>
    <row r="1124" spans="1:55" x14ac:dyDescent="0.35">
      <c r="A1124" s="7" t="s">
        <v>2460</v>
      </c>
      <c r="B1124" s="7" t="s">
        <v>2461</v>
      </c>
      <c r="C1124" s="13" t="s">
        <v>51</v>
      </c>
      <c r="D1124" s="7">
        <v>300</v>
      </c>
      <c r="E1124" s="7" t="s">
        <v>100</v>
      </c>
      <c r="F1124" s="7"/>
      <c r="G1124" s="14" t="s">
        <v>53</v>
      </c>
      <c r="H1124" s="13" t="s">
        <v>54</v>
      </c>
      <c r="I1124" s="7" t="s">
        <v>75</v>
      </c>
      <c r="J1124" s="7" t="s">
        <v>87</v>
      </c>
      <c r="K1124" s="7" t="s">
        <v>57</v>
      </c>
      <c r="L1124" s="7">
        <v>21.3</v>
      </c>
      <c r="M1124" s="7" t="s">
        <v>109</v>
      </c>
      <c r="N1124" s="7">
        <v>37</v>
      </c>
      <c r="O1124" t="s">
        <v>7875</v>
      </c>
      <c r="P1124" s="7" t="s">
        <v>59</v>
      </c>
      <c r="Q1124" s="14" t="s">
        <v>113</v>
      </c>
      <c r="R1124" t="b">
        <v>0</v>
      </c>
      <c r="S1124" s="7">
        <v>868</v>
      </c>
      <c r="T1124" s="7">
        <v>22.42</v>
      </c>
      <c r="U1124" s="7">
        <v>31.2</v>
      </c>
      <c r="V1124" s="7">
        <v>0.74119980000000008</v>
      </c>
      <c r="W1124" s="7">
        <v>1.2098</v>
      </c>
      <c r="X1124" s="7">
        <v>7.4</v>
      </c>
      <c r="Y1124" s="7">
        <v>3.71</v>
      </c>
      <c r="Z1124" s="14">
        <v>3.26</v>
      </c>
      <c r="AA1124" s="17">
        <v>1E-4</v>
      </c>
      <c r="AB1124" s="3">
        <v>0.99990000000000001</v>
      </c>
      <c r="AC1124" s="14" t="s">
        <v>197</v>
      </c>
      <c r="AD1124" s="13">
        <v>6</v>
      </c>
      <c r="AE1124" s="14">
        <v>5</v>
      </c>
      <c r="AF1124" s="13">
        <v>4</v>
      </c>
      <c r="AG1124" s="7">
        <v>4</v>
      </c>
      <c r="AH1124" s="7">
        <v>0</v>
      </c>
      <c r="AI1124" s="7">
        <v>3</v>
      </c>
      <c r="AJ1124" s="7">
        <v>3</v>
      </c>
      <c r="AK1124" s="14">
        <v>0</v>
      </c>
      <c r="AL1124" s="13">
        <v>2</v>
      </c>
      <c r="AM1124" s="14">
        <v>2</v>
      </c>
      <c r="AN1124" s="7" t="s">
        <v>66</v>
      </c>
      <c r="AO1124" s="7" t="s">
        <v>62</v>
      </c>
      <c r="AP1124" s="7" t="s">
        <v>66</v>
      </c>
      <c r="AQ1124" s="7" t="s">
        <v>70</v>
      </c>
      <c r="AR1124" s="7" t="s">
        <v>70</v>
      </c>
      <c r="AS1124" s="7" t="s">
        <v>66</v>
      </c>
      <c r="AT1124" s="7" t="s">
        <v>70</v>
      </c>
      <c r="AU1124" s="7" t="s">
        <v>70</v>
      </c>
      <c r="AV1124" s="12">
        <v>0</v>
      </c>
      <c r="AW1124" s="12">
        <v>0</v>
      </c>
      <c r="AX1124" s="12">
        <v>0</v>
      </c>
      <c r="AY1124" s="12">
        <v>1</v>
      </c>
      <c r="AZ1124" s="12">
        <v>1</v>
      </c>
      <c r="BA1124" s="12">
        <v>0</v>
      </c>
      <c r="BB1124" s="12" t="s">
        <v>5797</v>
      </c>
      <c r="BC1124" s="12">
        <v>1</v>
      </c>
    </row>
    <row r="1125" spans="1:55" x14ac:dyDescent="0.35">
      <c r="A1125" s="7" t="s">
        <v>2462</v>
      </c>
      <c r="B1125" s="7" t="s">
        <v>2463</v>
      </c>
      <c r="C1125" s="13" t="s">
        <v>51</v>
      </c>
      <c r="D1125" s="7">
        <v>300</v>
      </c>
      <c r="E1125" s="7" t="s">
        <v>80</v>
      </c>
      <c r="F1125" s="7">
        <v>2134</v>
      </c>
      <c r="G1125" s="14" t="s">
        <v>53</v>
      </c>
      <c r="H1125" s="13" t="s">
        <v>54</v>
      </c>
      <c r="I1125" s="7" t="s">
        <v>75</v>
      </c>
      <c r="J1125" s="7" t="s">
        <v>56</v>
      </c>
      <c r="K1125" s="7" t="s">
        <v>57</v>
      </c>
      <c r="L1125" s="7">
        <v>28</v>
      </c>
      <c r="M1125" s="7" t="s">
        <v>109</v>
      </c>
      <c r="N1125" s="7">
        <v>53</v>
      </c>
      <c r="O1125" t="s">
        <v>7875</v>
      </c>
      <c r="P1125" s="7" t="s">
        <v>59</v>
      </c>
      <c r="Q1125" s="14" t="s">
        <v>59</v>
      </c>
      <c r="R1125" t="b">
        <v>0</v>
      </c>
      <c r="S1125" s="7">
        <v>516</v>
      </c>
      <c r="T1125" s="7">
        <v>6.98</v>
      </c>
      <c r="U1125" s="7">
        <v>16.3</v>
      </c>
      <c r="V1125" s="7">
        <v>0.25719999999999998</v>
      </c>
      <c r="W1125" s="7">
        <v>1.3104199999999999</v>
      </c>
      <c r="X1125" s="7">
        <v>5.7</v>
      </c>
      <c r="Y1125" s="7">
        <v>3.74</v>
      </c>
      <c r="Z1125" s="14">
        <v>2.34</v>
      </c>
      <c r="AA1125" s="17">
        <v>3.7244999999999997E-4</v>
      </c>
      <c r="AB1125" s="3">
        <v>0.99962799999999996</v>
      </c>
      <c r="AC1125" s="14" t="s">
        <v>197</v>
      </c>
      <c r="AD1125" s="13">
        <v>6</v>
      </c>
      <c r="AE1125" s="14">
        <v>5</v>
      </c>
      <c r="AF1125" s="13">
        <v>4</v>
      </c>
      <c r="AG1125" s="7">
        <v>3</v>
      </c>
      <c r="AH1125" s="7">
        <v>1</v>
      </c>
      <c r="AI1125" s="7">
        <v>3</v>
      </c>
      <c r="AJ1125" s="7">
        <v>2</v>
      </c>
      <c r="AK1125" s="14">
        <v>1</v>
      </c>
      <c r="AL1125" s="13">
        <v>2</v>
      </c>
      <c r="AM1125" s="14">
        <v>2</v>
      </c>
      <c r="AN1125" s="7" t="s">
        <v>66</v>
      </c>
      <c r="AO1125" s="7" t="s">
        <v>62</v>
      </c>
      <c r="AP1125" s="7" t="s">
        <v>208</v>
      </c>
      <c r="AQ1125" s="7" t="s">
        <v>70</v>
      </c>
      <c r="AR1125" s="7" t="s">
        <v>62</v>
      </c>
      <c r="AS1125" s="7" t="s">
        <v>66</v>
      </c>
      <c r="AT1125" s="7" t="s">
        <v>70</v>
      </c>
      <c r="AU1125" s="7" t="s">
        <v>70</v>
      </c>
      <c r="AV1125" s="12">
        <v>0</v>
      </c>
      <c r="AW1125" s="12">
        <v>0</v>
      </c>
      <c r="AX1125" s="12">
        <v>0</v>
      </c>
      <c r="AY1125" s="12">
        <v>1</v>
      </c>
      <c r="AZ1125" s="12">
        <v>1</v>
      </c>
      <c r="BA1125" s="12">
        <v>0</v>
      </c>
      <c r="BB1125" s="12">
        <v>1</v>
      </c>
      <c r="BC1125" s="12" t="s">
        <v>5797</v>
      </c>
    </row>
    <row r="1126" spans="1:55" x14ac:dyDescent="0.35">
      <c r="A1126" s="7" t="s">
        <v>2464</v>
      </c>
      <c r="B1126" s="7" t="s">
        <v>2465</v>
      </c>
      <c r="C1126" s="13" t="s">
        <v>51</v>
      </c>
      <c r="D1126" s="7">
        <v>300</v>
      </c>
      <c r="E1126" s="7" t="s">
        <v>122</v>
      </c>
      <c r="F1126" s="7"/>
      <c r="G1126" s="14" t="s">
        <v>53</v>
      </c>
      <c r="H1126" s="13" t="s">
        <v>54</v>
      </c>
      <c r="I1126" s="7" t="s">
        <v>117</v>
      </c>
      <c r="J1126" s="7" t="s">
        <v>56</v>
      </c>
      <c r="K1126" s="7" t="s">
        <v>84</v>
      </c>
      <c r="L1126" s="7">
        <v>23.2</v>
      </c>
      <c r="M1126" s="7" t="s">
        <v>86</v>
      </c>
      <c r="N1126" s="7">
        <v>46</v>
      </c>
      <c r="O1126" t="s">
        <v>7875</v>
      </c>
      <c r="P1126" s="7" t="s">
        <v>59</v>
      </c>
      <c r="Q1126" s="14" t="s">
        <v>59</v>
      </c>
      <c r="R1126" t="b">
        <v>0</v>
      </c>
      <c r="S1126" s="7">
        <v>998</v>
      </c>
      <c r="T1126" s="7">
        <v>17.14</v>
      </c>
      <c r="U1126" s="7">
        <v>28.84</v>
      </c>
      <c r="V1126" s="7">
        <v>1.0238</v>
      </c>
      <c r="W1126" s="7">
        <v>1.4577800000000001</v>
      </c>
      <c r="X1126" s="7">
        <v>6.1</v>
      </c>
      <c r="Y1126" s="7">
        <v>5.84</v>
      </c>
      <c r="Z1126" s="14">
        <v>2.21</v>
      </c>
      <c r="AA1126" s="17">
        <v>2.56102E-2</v>
      </c>
      <c r="AB1126" s="3">
        <v>0.97438999999999998</v>
      </c>
      <c r="AC1126" s="14" t="s">
        <v>197</v>
      </c>
      <c r="AD1126" s="13">
        <v>6</v>
      </c>
      <c r="AE1126" s="14">
        <v>5</v>
      </c>
      <c r="AF1126" s="13">
        <v>4</v>
      </c>
      <c r="AG1126" s="7">
        <v>4</v>
      </c>
      <c r="AH1126" s="7">
        <v>0</v>
      </c>
      <c r="AI1126" s="7">
        <v>3</v>
      </c>
      <c r="AJ1126" s="7">
        <v>3</v>
      </c>
      <c r="AK1126" s="14">
        <v>0</v>
      </c>
      <c r="AL1126" s="13">
        <v>2</v>
      </c>
      <c r="AM1126" s="14">
        <v>2</v>
      </c>
      <c r="AN1126" s="7" t="s">
        <v>66</v>
      </c>
      <c r="AO1126" s="7" t="s">
        <v>62</v>
      </c>
      <c r="AP1126" s="7" t="s">
        <v>62</v>
      </c>
      <c r="AQ1126" s="7" t="s">
        <v>70</v>
      </c>
      <c r="AR1126" s="7" t="s">
        <v>62</v>
      </c>
      <c r="AS1126" s="7" t="s">
        <v>66</v>
      </c>
      <c r="AT1126" s="7" t="s">
        <v>70</v>
      </c>
      <c r="AU1126" s="7" t="s">
        <v>70</v>
      </c>
      <c r="AV1126" s="12">
        <v>0</v>
      </c>
      <c r="AW1126" s="12">
        <v>0</v>
      </c>
      <c r="AX1126" s="12">
        <v>0</v>
      </c>
      <c r="AY1126" s="12">
        <v>1</v>
      </c>
      <c r="AZ1126" s="12">
        <v>1</v>
      </c>
      <c r="BA1126" s="12">
        <v>0</v>
      </c>
      <c r="BB1126" s="12" t="s">
        <v>5797</v>
      </c>
      <c r="BC1126" s="12">
        <v>1</v>
      </c>
    </row>
    <row r="1127" spans="1:55" x14ac:dyDescent="0.35">
      <c r="A1127" s="7" t="s">
        <v>2466</v>
      </c>
      <c r="B1127" s="7" t="s">
        <v>2467</v>
      </c>
      <c r="C1127" s="13" t="s">
        <v>51</v>
      </c>
      <c r="D1127" s="7">
        <v>300</v>
      </c>
      <c r="E1127" s="7" t="s">
        <v>101</v>
      </c>
      <c r="F1127" s="7"/>
      <c r="G1127" s="14" t="s">
        <v>53</v>
      </c>
      <c r="H1127" s="13" t="s">
        <v>54</v>
      </c>
      <c r="I1127" s="7" t="s">
        <v>95</v>
      </c>
      <c r="J1127" s="7" t="s">
        <v>56</v>
      </c>
      <c r="K1127" s="7" t="s">
        <v>57</v>
      </c>
      <c r="L1127" s="7">
        <v>38.5</v>
      </c>
      <c r="M1127" s="7" t="s">
        <v>109</v>
      </c>
      <c r="N1127" s="7">
        <v>30</v>
      </c>
      <c r="O1127" t="s">
        <v>7834</v>
      </c>
      <c r="P1127" s="7" t="s">
        <v>59</v>
      </c>
      <c r="Q1127" s="14" t="s">
        <v>59</v>
      </c>
      <c r="R1127" t="b">
        <v>0</v>
      </c>
      <c r="S1127" s="7">
        <v>320</v>
      </c>
      <c r="T1127" s="7">
        <v>8.4</v>
      </c>
      <c r="U1127" s="7">
        <v>15.366669999999999</v>
      </c>
      <c r="V1127" s="7">
        <v>0.48788900000000002</v>
      </c>
      <c r="W1127" s="7">
        <v>1.6395666666666671</v>
      </c>
      <c r="X1127" s="7"/>
      <c r="Y1127" s="7"/>
      <c r="Z1127" s="14"/>
      <c r="AA1127" s="17">
        <v>3.9621099999999999E-2</v>
      </c>
      <c r="AB1127" s="3">
        <v>0.96037899999999998</v>
      </c>
      <c r="AC1127" s="14" t="s">
        <v>197</v>
      </c>
      <c r="AD1127" s="13">
        <v>6</v>
      </c>
      <c r="AE1127" s="14">
        <v>5</v>
      </c>
      <c r="AF1127" s="13">
        <v>4</v>
      </c>
      <c r="AG1127" s="7">
        <v>4</v>
      </c>
      <c r="AH1127" s="7">
        <v>0</v>
      </c>
      <c r="AI1127" s="7">
        <v>3</v>
      </c>
      <c r="AJ1127" s="7">
        <v>3</v>
      </c>
      <c r="AK1127" s="14">
        <v>0</v>
      </c>
      <c r="AL1127" s="13">
        <v>2</v>
      </c>
      <c r="AM1127" s="14">
        <v>2</v>
      </c>
      <c r="AN1127" s="7" t="s">
        <v>66</v>
      </c>
      <c r="AO1127" s="7" t="s">
        <v>62</v>
      </c>
      <c r="AP1127" s="7" t="s">
        <v>66</v>
      </c>
      <c r="AQ1127" s="7" t="s">
        <v>70</v>
      </c>
      <c r="AR1127" s="7" t="s">
        <v>70</v>
      </c>
      <c r="AS1127" s="7" t="s">
        <v>5797</v>
      </c>
      <c r="AT1127" s="7" t="s">
        <v>70</v>
      </c>
      <c r="AU1127" s="7" t="s">
        <v>5797</v>
      </c>
      <c r="AV1127" s="12">
        <v>0</v>
      </c>
      <c r="AW1127" s="12">
        <v>0</v>
      </c>
      <c r="AX1127" s="12">
        <v>0</v>
      </c>
      <c r="AY1127" s="12">
        <v>1</v>
      </c>
      <c r="AZ1127" s="12">
        <v>1</v>
      </c>
      <c r="BA1127" s="12">
        <v>0</v>
      </c>
      <c r="BB1127" s="12">
        <v>1</v>
      </c>
      <c r="BC1127" s="12">
        <v>0</v>
      </c>
    </row>
    <row r="1128" spans="1:55" x14ac:dyDescent="0.35">
      <c r="A1128" s="7" t="s">
        <v>2468</v>
      </c>
      <c r="B1128" s="7" t="s">
        <v>2469</v>
      </c>
      <c r="C1128" s="13" t="s">
        <v>51</v>
      </c>
      <c r="D1128" s="7">
        <v>300</v>
      </c>
      <c r="E1128" s="7" t="s">
        <v>97</v>
      </c>
      <c r="F1128" s="7">
        <v>2800</v>
      </c>
      <c r="G1128" s="14" t="s">
        <v>53</v>
      </c>
      <c r="H1128" s="13" t="s">
        <v>54</v>
      </c>
      <c r="I1128" s="7" t="s">
        <v>112</v>
      </c>
      <c r="J1128" s="7" t="s">
        <v>56</v>
      </c>
      <c r="K1128" s="7" t="s">
        <v>57</v>
      </c>
      <c r="L1128" s="7">
        <v>65</v>
      </c>
      <c r="M1128" s="7" t="s">
        <v>58</v>
      </c>
      <c r="N1128" s="7">
        <v>38</v>
      </c>
      <c r="O1128" t="s">
        <v>7834</v>
      </c>
      <c r="P1128" s="7" t="s">
        <v>59</v>
      </c>
      <c r="Q1128" s="14"/>
      <c r="R1128" t="b">
        <v>0</v>
      </c>
      <c r="S1128" s="7">
        <v>605</v>
      </c>
      <c r="T1128" s="7">
        <v>11.6</v>
      </c>
      <c r="U1128" s="7">
        <v>25.9</v>
      </c>
      <c r="V1128" s="7">
        <v>1.0537339999999999</v>
      </c>
      <c r="W1128" s="7">
        <v>0.91864000000000001</v>
      </c>
      <c r="X1128" s="7"/>
      <c r="Y1128" s="7"/>
      <c r="Z1128" s="14"/>
      <c r="AA1128" s="17">
        <v>1.8516000000000001E-2</v>
      </c>
      <c r="AB1128" s="3">
        <v>0.98148400000000002</v>
      </c>
      <c r="AC1128" s="14" t="s">
        <v>197</v>
      </c>
      <c r="AD1128" s="13">
        <v>6</v>
      </c>
      <c r="AE1128" s="14">
        <v>5</v>
      </c>
      <c r="AF1128" s="13">
        <v>4</v>
      </c>
      <c r="AG1128" s="7">
        <v>3</v>
      </c>
      <c r="AH1128" s="7">
        <v>1</v>
      </c>
      <c r="AI1128" s="7">
        <v>3</v>
      </c>
      <c r="AJ1128" s="7">
        <v>2</v>
      </c>
      <c r="AK1128" s="14">
        <v>1</v>
      </c>
      <c r="AL1128" s="13">
        <v>2</v>
      </c>
      <c r="AM1128" s="14">
        <v>2</v>
      </c>
      <c r="AN1128" s="7" t="s">
        <v>66</v>
      </c>
      <c r="AO1128" s="7" t="s">
        <v>62</v>
      </c>
      <c r="AP1128" s="7" t="s">
        <v>66</v>
      </c>
      <c r="AQ1128" s="7" t="s">
        <v>70</v>
      </c>
      <c r="AR1128" s="7" t="s">
        <v>63</v>
      </c>
      <c r="AS1128" s="7" t="s">
        <v>66</v>
      </c>
      <c r="AT1128" s="7" t="s">
        <v>5797</v>
      </c>
      <c r="AU1128" s="7" t="s">
        <v>5797</v>
      </c>
      <c r="AV1128" s="12">
        <v>0</v>
      </c>
      <c r="AW1128" s="12">
        <v>0</v>
      </c>
      <c r="AX1128" s="12">
        <v>0</v>
      </c>
      <c r="AY1128" s="12">
        <v>1</v>
      </c>
      <c r="AZ1128" s="12">
        <v>1</v>
      </c>
      <c r="BA1128" s="12">
        <v>0</v>
      </c>
      <c r="BB1128" s="12">
        <v>1</v>
      </c>
      <c r="BC1128" s="12">
        <v>0</v>
      </c>
    </row>
    <row r="1129" spans="1:55" x14ac:dyDescent="0.35">
      <c r="A1129" s="7" t="s">
        <v>2470</v>
      </c>
      <c r="B1129" s="7" t="s">
        <v>2471</v>
      </c>
      <c r="C1129" s="13" t="s">
        <v>51</v>
      </c>
      <c r="D1129" s="7">
        <v>300</v>
      </c>
      <c r="E1129" s="7" t="s">
        <v>88</v>
      </c>
      <c r="F1129" s="7"/>
      <c r="G1129" s="14" t="s">
        <v>53</v>
      </c>
      <c r="H1129" s="13" t="s">
        <v>54</v>
      </c>
      <c r="I1129" s="7" t="s">
        <v>83</v>
      </c>
      <c r="J1129" s="7" t="s">
        <v>56</v>
      </c>
      <c r="K1129" s="7" t="s">
        <v>84</v>
      </c>
      <c r="L1129" s="7">
        <v>58</v>
      </c>
      <c r="M1129" s="7" t="s">
        <v>85</v>
      </c>
      <c r="N1129" s="7"/>
      <c r="O1129" t="s">
        <v>7833</v>
      </c>
      <c r="P1129" s="7" t="s">
        <v>59</v>
      </c>
      <c r="Q1129" s="14" t="s">
        <v>59</v>
      </c>
      <c r="R1129" t="b">
        <v>0</v>
      </c>
      <c r="S1129" s="7">
        <v>206</v>
      </c>
      <c r="T1129" s="7">
        <v>9.8333300000000001</v>
      </c>
      <c r="U1129" s="7">
        <v>19.566669999999998</v>
      </c>
      <c r="V1129" s="7">
        <v>0.45611099999999988</v>
      </c>
      <c r="W1129" s="7">
        <v>0.60803333333333331</v>
      </c>
      <c r="X1129" s="7">
        <v>5.6</v>
      </c>
      <c r="Y1129" s="7">
        <v>5.1100000000000003</v>
      </c>
      <c r="Z1129" s="14">
        <v>1.97</v>
      </c>
      <c r="AA1129" s="17">
        <v>2.46619E-2</v>
      </c>
      <c r="AB1129" s="3">
        <v>0.97533800000000004</v>
      </c>
      <c r="AC1129" s="14" t="s">
        <v>197</v>
      </c>
      <c r="AD1129" s="13">
        <v>6</v>
      </c>
      <c r="AE1129" s="14">
        <v>5</v>
      </c>
      <c r="AF1129" s="13">
        <v>4</v>
      </c>
      <c r="AG1129" s="7">
        <v>4</v>
      </c>
      <c r="AH1129" s="7">
        <v>0</v>
      </c>
      <c r="AI1129" s="7">
        <v>3</v>
      </c>
      <c r="AJ1129" s="7">
        <v>3</v>
      </c>
      <c r="AK1129" s="14">
        <v>0</v>
      </c>
      <c r="AL1129" s="13">
        <v>2</v>
      </c>
      <c r="AM1129" s="14">
        <v>2</v>
      </c>
      <c r="AN1129" s="7" t="s">
        <v>66</v>
      </c>
      <c r="AO1129" s="7" t="s">
        <v>62</v>
      </c>
      <c r="AP1129" s="7" t="s">
        <v>62</v>
      </c>
      <c r="AQ1129" s="7" t="s">
        <v>5797</v>
      </c>
      <c r="AR1129" s="7" t="s">
        <v>62</v>
      </c>
      <c r="AS1129" s="7" t="s">
        <v>5797</v>
      </c>
      <c r="AT1129" s="7" t="s">
        <v>5797</v>
      </c>
      <c r="AU1129" s="7" t="s">
        <v>5797</v>
      </c>
      <c r="AV1129" s="12">
        <v>0</v>
      </c>
      <c r="AW1129" s="12">
        <v>0</v>
      </c>
      <c r="AX1129" s="12">
        <v>0</v>
      </c>
      <c r="AY1129" s="12">
        <v>1</v>
      </c>
      <c r="AZ1129" s="12">
        <v>1</v>
      </c>
      <c r="BA1129" s="12">
        <v>0</v>
      </c>
      <c r="BB1129" s="12" t="s">
        <v>5797</v>
      </c>
      <c r="BC1129" s="12">
        <v>1</v>
      </c>
    </row>
    <row r="1130" spans="1:55" x14ac:dyDescent="0.35">
      <c r="A1130" s="7" t="s">
        <v>2472</v>
      </c>
      <c r="B1130" s="7" t="s">
        <v>2473</v>
      </c>
      <c r="C1130" s="13" t="s">
        <v>51</v>
      </c>
      <c r="D1130" s="7">
        <v>300</v>
      </c>
      <c r="E1130" s="7" t="s">
        <v>697</v>
      </c>
      <c r="F1130" s="7"/>
      <c r="G1130" s="14" t="s">
        <v>53</v>
      </c>
      <c r="H1130" s="13" t="s">
        <v>54</v>
      </c>
      <c r="I1130" s="7" t="s">
        <v>75</v>
      </c>
      <c r="J1130" s="7" t="s">
        <v>87</v>
      </c>
      <c r="K1130" s="7" t="s">
        <v>57</v>
      </c>
      <c r="L1130" s="7">
        <v>27</v>
      </c>
      <c r="M1130" s="7" t="s">
        <v>86</v>
      </c>
      <c r="N1130" s="7">
        <v>35</v>
      </c>
      <c r="O1130" t="s">
        <v>7875</v>
      </c>
      <c r="P1130" s="7" t="s">
        <v>113</v>
      </c>
      <c r="Q1130" s="14" t="s">
        <v>113</v>
      </c>
      <c r="R1130" t="b">
        <v>0</v>
      </c>
      <c r="S1130" s="7">
        <v>670</v>
      </c>
      <c r="T1130" s="7">
        <v>19.96</v>
      </c>
      <c r="U1130" s="7">
        <v>29.6</v>
      </c>
      <c r="V1130" s="7">
        <v>0.83520020000000006</v>
      </c>
      <c r="W1130" s="7">
        <v>0.97602</v>
      </c>
      <c r="X1130" s="7">
        <v>6.5</v>
      </c>
      <c r="Y1130" s="7"/>
      <c r="Z1130" s="14">
        <v>2.76</v>
      </c>
      <c r="AA1130" s="17">
        <v>1E-4</v>
      </c>
      <c r="AB1130" s="3">
        <v>0.99990000000000001</v>
      </c>
      <c r="AC1130" s="14" t="s">
        <v>197</v>
      </c>
      <c r="AD1130" s="13">
        <v>6</v>
      </c>
      <c r="AE1130" s="14">
        <v>5</v>
      </c>
      <c r="AF1130" s="13">
        <v>4</v>
      </c>
      <c r="AG1130" s="7">
        <v>4</v>
      </c>
      <c r="AH1130" s="7">
        <v>0</v>
      </c>
      <c r="AI1130" s="7">
        <v>3</v>
      </c>
      <c r="AJ1130" s="7">
        <v>3</v>
      </c>
      <c r="AK1130" s="14">
        <v>0</v>
      </c>
      <c r="AL1130" s="13">
        <v>2</v>
      </c>
      <c r="AM1130" s="14">
        <v>2</v>
      </c>
      <c r="AN1130" s="7" t="s">
        <v>66</v>
      </c>
      <c r="AO1130" s="7" t="s">
        <v>62</v>
      </c>
      <c r="AP1130" s="7" t="s">
        <v>66</v>
      </c>
      <c r="AQ1130" s="7" t="s">
        <v>70</v>
      </c>
      <c r="AR1130" s="7" t="s">
        <v>70</v>
      </c>
      <c r="AS1130" s="7" t="s">
        <v>66</v>
      </c>
      <c r="AT1130" s="7" t="s">
        <v>70</v>
      </c>
      <c r="AU1130" s="7" t="s">
        <v>70</v>
      </c>
      <c r="AV1130" s="12">
        <v>0</v>
      </c>
      <c r="AW1130" s="12">
        <v>0</v>
      </c>
      <c r="AX1130" s="12">
        <v>0</v>
      </c>
      <c r="AY1130" s="12">
        <v>1</v>
      </c>
      <c r="AZ1130" s="12">
        <v>1</v>
      </c>
      <c r="BA1130" s="12">
        <v>0</v>
      </c>
      <c r="BB1130" s="12">
        <v>1</v>
      </c>
      <c r="BC1130" s="12" t="s">
        <v>5797</v>
      </c>
    </row>
    <row r="1131" spans="1:55" x14ac:dyDescent="0.35">
      <c r="A1131" s="7" t="s">
        <v>2474</v>
      </c>
      <c r="B1131" s="7" t="s">
        <v>2475</v>
      </c>
      <c r="C1131" s="13" t="s">
        <v>51</v>
      </c>
      <c r="D1131" s="7">
        <v>300</v>
      </c>
      <c r="E1131" s="7" t="s">
        <v>139</v>
      </c>
      <c r="F1131" s="7"/>
      <c r="G1131" s="14" t="s">
        <v>53</v>
      </c>
      <c r="H1131" s="13" t="s">
        <v>54</v>
      </c>
      <c r="I1131" s="7" t="s">
        <v>117</v>
      </c>
      <c r="J1131" s="7" t="s">
        <v>76</v>
      </c>
      <c r="K1131" s="7" t="s">
        <v>57</v>
      </c>
      <c r="L1131" s="7">
        <v>33.6</v>
      </c>
      <c r="M1131" s="7" t="s">
        <v>86</v>
      </c>
      <c r="N1131" s="7">
        <v>36</v>
      </c>
      <c r="O1131" t="s">
        <v>7875</v>
      </c>
      <c r="P1131" s="7" t="s">
        <v>59</v>
      </c>
      <c r="Q1131" s="14" t="s">
        <v>59</v>
      </c>
      <c r="R1131" t="b">
        <v>0</v>
      </c>
      <c r="S1131" s="7">
        <v>924</v>
      </c>
      <c r="T1131" s="7">
        <v>21.02</v>
      </c>
      <c r="U1131" s="7">
        <v>29.7</v>
      </c>
      <c r="V1131" s="7">
        <v>0.76679999999999993</v>
      </c>
      <c r="W1131" s="7">
        <v>1.2424200000000001</v>
      </c>
      <c r="X1131" s="7">
        <v>6.6</v>
      </c>
      <c r="Y1131" s="7"/>
      <c r="Z1131" s="14">
        <v>3.1</v>
      </c>
      <c r="AA1131" s="17">
        <v>1E-4</v>
      </c>
      <c r="AB1131" s="3">
        <v>0.99990000000000001</v>
      </c>
      <c r="AC1131" s="14" t="s">
        <v>197</v>
      </c>
      <c r="AD1131" s="13">
        <v>6</v>
      </c>
      <c r="AE1131" s="14">
        <v>5</v>
      </c>
      <c r="AF1131" s="13">
        <v>4</v>
      </c>
      <c r="AG1131" s="7">
        <v>4</v>
      </c>
      <c r="AH1131" s="7">
        <v>0</v>
      </c>
      <c r="AI1131" s="7">
        <v>3</v>
      </c>
      <c r="AJ1131" s="7">
        <v>3</v>
      </c>
      <c r="AK1131" s="14">
        <v>0</v>
      </c>
      <c r="AL1131" s="13">
        <v>2</v>
      </c>
      <c r="AM1131" s="14">
        <v>2</v>
      </c>
      <c r="AN1131" s="7" t="s">
        <v>66</v>
      </c>
      <c r="AO1131" s="7" t="s">
        <v>62</v>
      </c>
      <c r="AP1131" s="7" t="s">
        <v>66</v>
      </c>
      <c r="AQ1131" s="7" t="s">
        <v>70</v>
      </c>
      <c r="AR1131" s="7" t="s">
        <v>70</v>
      </c>
      <c r="AS1131" s="7" t="s">
        <v>66</v>
      </c>
      <c r="AT1131" s="7" t="s">
        <v>70</v>
      </c>
      <c r="AU1131" s="7" t="s">
        <v>70</v>
      </c>
      <c r="AV1131" s="12">
        <v>0</v>
      </c>
      <c r="AW1131" s="12">
        <v>0</v>
      </c>
      <c r="AX1131" s="12">
        <v>0</v>
      </c>
      <c r="AY1131" s="12">
        <v>1</v>
      </c>
      <c r="AZ1131" s="12">
        <v>1</v>
      </c>
      <c r="BA1131" s="12">
        <v>0</v>
      </c>
      <c r="BB1131" s="12">
        <v>1</v>
      </c>
      <c r="BC1131" s="12" t="s">
        <v>5797</v>
      </c>
    </row>
    <row r="1132" spans="1:55" x14ac:dyDescent="0.35">
      <c r="A1132" s="7" t="s">
        <v>2476</v>
      </c>
      <c r="B1132" s="7" t="s">
        <v>2477</v>
      </c>
      <c r="C1132" s="13" t="s">
        <v>51</v>
      </c>
      <c r="D1132" s="7">
        <v>300</v>
      </c>
      <c r="E1132" s="7" t="s">
        <v>139</v>
      </c>
      <c r="F1132" s="7"/>
      <c r="G1132" s="14" t="s">
        <v>53</v>
      </c>
      <c r="H1132" s="13" t="s">
        <v>54</v>
      </c>
      <c r="I1132" s="7" t="s">
        <v>75</v>
      </c>
      <c r="J1132" s="7" t="s">
        <v>56</v>
      </c>
      <c r="K1132" s="7" t="s">
        <v>57</v>
      </c>
      <c r="L1132" s="7">
        <v>19</v>
      </c>
      <c r="M1132" s="7" t="s">
        <v>109</v>
      </c>
      <c r="N1132" s="7">
        <v>33</v>
      </c>
      <c r="O1132" t="s">
        <v>7875</v>
      </c>
      <c r="P1132" s="7" t="s">
        <v>77</v>
      </c>
      <c r="Q1132" s="14" t="s">
        <v>113</v>
      </c>
      <c r="R1132" t="b">
        <v>0</v>
      </c>
      <c r="S1132" s="7">
        <v>1464</v>
      </c>
      <c r="T1132" s="7">
        <v>22.62</v>
      </c>
      <c r="U1132" s="7">
        <v>31.42</v>
      </c>
      <c r="V1132" s="7">
        <v>0.71659980000000001</v>
      </c>
      <c r="W1132" s="7">
        <v>1.99244</v>
      </c>
      <c r="X1132" s="7">
        <v>5.6</v>
      </c>
      <c r="Y1132" s="7">
        <v>2.81</v>
      </c>
      <c r="Z1132" s="14">
        <v>4.09</v>
      </c>
      <c r="AA1132" s="17">
        <v>1E-4</v>
      </c>
      <c r="AB1132" s="3">
        <v>0.99990000000000001</v>
      </c>
      <c r="AC1132" s="14" t="s">
        <v>197</v>
      </c>
      <c r="AD1132" s="13">
        <v>6</v>
      </c>
      <c r="AE1132" s="14">
        <v>5</v>
      </c>
      <c r="AF1132" s="13">
        <v>4</v>
      </c>
      <c r="AG1132" s="7">
        <v>4</v>
      </c>
      <c r="AH1132" s="7">
        <v>0</v>
      </c>
      <c r="AI1132" s="7">
        <v>3</v>
      </c>
      <c r="AJ1132" s="7">
        <v>3</v>
      </c>
      <c r="AK1132" s="14">
        <v>0</v>
      </c>
      <c r="AL1132" s="13">
        <v>2</v>
      </c>
      <c r="AM1132" s="14">
        <v>2</v>
      </c>
      <c r="AN1132" s="7" t="s">
        <v>66</v>
      </c>
      <c r="AO1132" s="7" t="s">
        <v>62</v>
      </c>
      <c r="AP1132" s="7" t="s">
        <v>66</v>
      </c>
      <c r="AQ1132" s="7" t="s">
        <v>70</v>
      </c>
      <c r="AR1132" s="7" t="s">
        <v>70</v>
      </c>
      <c r="AS1132" s="7" t="s">
        <v>66</v>
      </c>
      <c r="AT1132" s="7" t="s">
        <v>70</v>
      </c>
      <c r="AU1132" s="7" t="s">
        <v>70</v>
      </c>
      <c r="AV1132" s="12">
        <v>0</v>
      </c>
      <c r="AW1132" s="12">
        <v>0</v>
      </c>
      <c r="AX1132" s="12">
        <v>0</v>
      </c>
      <c r="AY1132" s="12">
        <v>1</v>
      </c>
      <c r="AZ1132" s="12">
        <v>1</v>
      </c>
      <c r="BA1132" s="12">
        <v>0</v>
      </c>
      <c r="BB1132" s="12" t="s">
        <v>5797</v>
      </c>
      <c r="BC1132" s="12">
        <v>1</v>
      </c>
    </row>
    <row r="1133" spans="1:55" x14ac:dyDescent="0.35">
      <c r="A1133" s="7" t="s">
        <v>2478</v>
      </c>
      <c r="B1133" s="7" t="s">
        <v>2479</v>
      </c>
      <c r="C1133" s="13" t="s">
        <v>51</v>
      </c>
      <c r="D1133" s="7">
        <v>300</v>
      </c>
      <c r="E1133" s="7" t="s">
        <v>158</v>
      </c>
      <c r="F1133" s="7"/>
      <c r="G1133" s="14" t="s">
        <v>53</v>
      </c>
      <c r="H1133" s="13" t="s">
        <v>54</v>
      </c>
      <c r="I1133" s="7" t="s">
        <v>75</v>
      </c>
      <c r="J1133" s="7" t="s">
        <v>87</v>
      </c>
      <c r="K1133" s="7" t="s">
        <v>57</v>
      </c>
      <c r="L1133" s="7">
        <v>22.7</v>
      </c>
      <c r="M1133" s="7" t="s">
        <v>109</v>
      </c>
      <c r="N1133" s="7">
        <v>36</v>
      </c>
      <c r="O1133" t="s">
        <v>7875</v>
      </c>
      <c r="P1133" s="7" t="s">
        <v>113</v>
      </c>
      <c r="Q1133" s="14" t="s">
        <v>56</v>
      </c>
      <c r="R1133" t="b">
        <v>0</v>
      </c>
      <c r="S1133" s="7">
        <v>1630</v>
      </c>
      <c r="T1133" s="7">
        <v>17.100000000000001</v>
      </c>
      <c r="U1133" s="7">
        <v>26.62</v>
      </c>
      <c r="V1133" s="7">
        <v>0.40326659999999998</v>
      </c>
      <c r="W1133" s="7">
        <v>2.6251199999999999</v>
      </c>
      <c r="X1133" s="7">
        <v>5.3</v>
      </c>
      <c r="Y1133" s="7">
        <v>3.45</v>
      </c>
      <c r="Z1133" s="14">
        <v>3.69</v>
      </c>
      <c r="AA1133" s="17">
        <v>1E-4</v>
      </c>
      <c r="AB1133" s="3">
        <v>0.99990000000000001</v>
      </c>
      <c r="AC1133" s="14" t="s">
        <v>197</v>
      </c>
      <c r="AD1133" s="13">
        <v>6</v>
      </c>
      <c r="AE1133" s="14">
        <v>5</v>
      </c>
      <c r="AF1133" s="13">
        <v>4</v>
      </c>
      <c r="AG1133" s="7">
        <v>4</v>
      </c>
      <c r="AH1133" s="7">
        <v>0</v>
      </c>
      <c r="AI1133" s="7">
        <v>3</v>
      </c>
      <c r="AJ1133" s="7">
        <v>3</v>
      </c>
      <c r="AK1133" s="14">
        <v>0</v>
      </c>
      <c r="AL1133" s="13">
        <v>2</v>
      </c>
      <c r="AM1133" s="14">
        <v>2</v>
      </c>
      <c r="AN1133" s="7" t="s">
        <v>66</v>
      </c>
      <c r="AO1133" s="7" t="s">
        <v>62</v>
      </c>
      <c r="AP1133" s="7" t="s">
        <v>66</v>
      </c>
      <c r="AQ1133" s="7" t="s">
        <v>70</v>
      </c>
      <c r="AR1133" s="7" t="s">
        <v>70</v>
      </c>
      <c r="AS1133" s="7" t="s">
        <v>66</v>
      </c>
      <c r="AT1133" s="7" t="s">
        <v>70</v>
      </c>
      <c r="AU1133" s="7" t="s">
        <v>70</v>
      </c>
      <c r="AV1133" s="12">
        <v>0</v>
      </c>
      <c r="AW1133" s="12">
        <v>0</v>
      </c>
      <c r="AX1133" s="12">
        <v>0</v>
      </c>
      <c r="AY1133" s="12">
        <v>1</v>
      </c>
      <c r="AZ1133" s="12">
        <v>1</v>
      </c>
      <c r="BA1133" s="12">
        <v>0</v>
      </c>
      <c r="BB1133" s="12">
        <v>0</v>
      </c>
      <c r="BC1133" s="12">
        <v>1</v>
      </c>
    </row>
    <row r="1134" spans="1:55" x14ac:dyDescent="0.35">
      <c r="A1134" s="7" t="s">
        <v>2480</v>
      </c>
      <c r="B1134" s="7" t="s">
        <v>2481</v>
      </c>
      <c r="C1134" s="13" t="s">
        <v>51</v>
      </c>
      <c r="D1134" s="7">
        <v>300</v>
      </c>
      <c r="E1134" s="7" t="s">
        <v>116</v>
      </c>
      <c r="F1134" s="7"/>
      <c r="G1134" s="14" t="s">
        <v>53</v>
      </c>
      <c r="H1134" s="13" t="s">
        <v>54</v>
      </c>
      <c r="I1134" s="7" t="s">
        <v>75</v>
      </c>
      <c r="J1134" s="7" t="s">
        <v>87</v>
      </c>
      <c r="K1134" s="7" t="s">
        <v>57</v>
      </c>
      <c r="L1134" s="7">
        <v>18.100000000000001</v>
      </c>
      <c r="M1134" s="7" t="s">
        <v>109</v>
      </c>
      <c r="N1134" s="7">
        <v>36</v>
      </c>
      <c r="O1134" t="s">
        <v>7875</v>
      </c>
      <c r="P1134" s="7" t="s">
        <v>113</v>
      </c>
      <c r="Q1134" s="14" t="s">
        <v>59</v>
      </c>
      <c r="R1134" t="b">
        <v>0</v>
      </c>
      <c r="S1134" s="7">
        <v>1592</v>
      </c>
      <c r="T1134" s="7">
        <v>21.46</v>
      </c>
      <c r="U1134" s="7">
        <v>30.86</v>
      </c>
      <c r="V1134" s="7">
        <v>0.73839979999999994</v>
      </c>
      <c r="W1134" s="7">
        <v>2.37778</v>
      </c>
      <c r="X1134" s="7">
        <v>6.1</v>
      </c>
      <c r="Y1134" s="7">
        <v>3.77</v>
      </c>
      <c r="Z1134" s="14">
        <v>3.41</v>
      </c>
      <c r="AA1134" s="17">
        <v>1E-4</v>
      </c>
      <c r="AB1134" s="3">
        <v>0.99990000000000001</v>
      </c>
      <c r="AC1134" s="14" t="s">
        <v>197</v>
      </c>
      <c r="AD1134" s="13">
        <v>6</v>
      </c>
      <c r="AE1134" s="14">
        <v>5</v>
      </c>
      <c r="AF1134" s="13">
        <v>4</v>
      </c>
      <c r="AG1134" s="7">
        <v>3</v>
      </c>
      <c r="AH1134" s="7">
        <v>1</v>
      </c>
      <c r="AI1134" s="7">
        <v>3</v>
      </c>
      <c r="AJ1134" s="7">
        <v>2</v>
      </c>
      <c r="AK1134" s="14">
        <v>1</v>
      </c>
      <c r="AL1134" s="13">
        <v>2</v>
      </c>
      <c r="AM1134" s="14">
        <v>2</v>
      </c>
      <c r="AN1134" s="7" t="s">
        <v>66</v>
      </c>
      <c r="AO1134" s="7" t="s">
        <v>62</v>
      </c>
      <c r="AP1134" s="7" t="s">
        <v>66</v>
      </c>
      <c r="AQ1134" s="7" t="s">
        <v>70</v>
      </c>
      <c r="AR1134" s="7" t="s">
        <v>63</v>
      </c>
      <c r="AS1134" s="7" t="s">
        <v>5797</v>
      </c>
      <c r="AT1134" s="7" t="s">
        <v>70</v>
      </c>
      <c r="AU1134" s="7" t="s">
        <v>70</v>
      </c>
      <c r="AV1134" s="12">
        <v>0</v>
      </c>
      <c r="AW1134" s="12">
        <v>0</v>
      </c>
      <c r="AX1134" s="12">
        <v>0</v>
      </c>
      <c r="AY1134" s="12">
        <v>1</v>
      </c>
      <c r="AZ1134" s="12">
        <v>1</v>
      </c>
      <c r="BA1134" s="12">
        <v>0</v>
      </c>
      <c r="BB1134" s="12">
        <v>1</v>
      </c>
      <c r="BC1134" s="12">
        <v>0</v>
      </c>
    </row>
    <row r="1135" spans="1:55" x14ac:dyDescent="0.35">
      <c r="A1135" s="7" t="s">
        <v>2482</v>
      </c>
      <c r="B1135" s="7" t="s">
        <v>2483</v>
      </c>
      <c r="C1135" s="13" t="s">
        <v>51</v>
      </c>
      <c r="D1135" s="7">
        <v>300</v>
      </c>
      <c r="E1135" s="7" t="s">
        <v>89</v>
      </c>
      <c r="F1135" s="7"/>
      <c r="G1135" s="14" t="s">
        <v>53</v>
      </c>
      <c r="H1135" s="13" t="s">
        <v>54</v>
      </c>
      <c r="I1135" s="7" t="s">
        <v>157</v>
      </c>
      <c r="J1135" s="7" t="s">
        <v>87</v>
      </c>
      <c r="K1135" s="7" t="s">
        <v>57</v>
      </c>
      <c r="L1135" s="7">
        <v>39.200000000000003</v>
      </c>
      <c r="M1135" s="7" t="s">
        <v>58</v>
      </c>
      <c r="N1135" s="7">
        <v>44</v>
      </c>
      <c r="O1135" t="s">
        <v>7874</v>
      </c>
      <c r="P1135" s="7" t="s">
        <v>77</v>
      </c>
      <c r="Q1135" s="14" t="s">
        <v>59</v>
      </c>
      <c r="R1135" t="b">
        <v>0</v>
      </c>
      <c r="S1135" s="7">
        <v>1233</v>
      </c>
      <c r="T1135" s="7">
        <v>12.44</v>
      </c>
      <c r="U1135" s="7">
        <v>22.16</v>
      </c>
      <c r="V1135" s="7">
        <v>0.52866639999999987</v>
      </c>
      <c r="W1135" s="7">
        <v>2.0696400000000001</v>
      </c>
      <c r="X1135" s="7">
        <v>5.4</v>
      </c>
      <c r="Y1135" s="7">
        <v>3.35</v>
      </c>
      <c r="Z1135" s="14">
        <v>3.02</v>
      </c>
      <c r="AA1135" s="17">
        <v>0.25752799999999998</v>
      </c>
      <c r="AB1135" s="3">
        <v>0.74247200000000002</v>
      </c>
      <c r="AC1135" s="14" t="s">
        <v>197</v>
      </c>
      <c r="AD1135" s="13">
        <v>6</v>
      </c>
      <c r="AE1135" s="14">
        <v>5</v>
      </c>
      <c r="AF1135" s="13">
        <v>4</v>
      </c>
      <c r="AG1135" s="7">
        <v>4</v>
      </c>
      <c r="AH1135" s="7">
        <v>0</v>
      </c>
      <c r="AI1135" s="7">
        <v>3</v>
      </c>
      <c r="AJ1135" s="7">
        <v>3</v>
      </c>
      <c r="AK1135" s="14">
        <v>0</v>
      </c>
      <c r="AL1135" s="13">
        <v>2</v>
      </c>
      <c r="AM1135" s="14">
        <v>2</v>
      </c>
      <c r="AN1135" s="7" t="s">
        <v>66</v>
      </c>
      <c r="AO1135" s="7" t="s">
        <v>62</v>
      </c>
      <c r="AP1135" s="7" t="s">
        <v>62</v>
      </c>
      <c r="AQ1135" s="7" t="s">
        <v>70</v>
      </c>
      <c r="AR1135" s="7" t="s">
        <v>62</v>
      </c>
      <c r="AS1135" s="7" t="s">
        <v>66</v>
      </c>
      <c r="AT1135" s="7" t="s">
        <v>70</v>
      </c>
      <c r="AU1135" s="7" t="s">
        <v>70</v>
      </c>
      <c r="AV1135" s="12">
        <v>0</v>
      </c>
      <c r="AW1135" s="12">
        <v>0</v>
      </c>
      <c r="AX1135" s="12">
        <v>0</v>
      </c>
      <c r="AY1135" s="12">
        <v>1</v>
      </c>
      <c r="AZ1135" s="12">
        <v>1</v>
      </c>
      <c r="BA1135" s="12">
        <v>0</v>
      </c>
      <c r="BB1135" s="12" t="s">
        <v>5797</v>
      </c>
      <c r="BC1135" s="12">
        <v>1</v>
      </c>
    </row>
    <row r="1136" spans="1:55" x14ac:dyDescent="0.35">
      <c r="A1136" s="7" t="s">
        <v>2484</v>
      </c>
      <c r="B1136" s="7" t="s">
        <v>2485</v>
      </c>
      <c r="C1136" s="13" t="s">
        <v>51</v>
      </c>
      <c r="D1136" s="7">
        <v>300</v>
      </c>
      <c r="E1136" s="7" t="s">
        <v>173</v>
      </c>
      <c r="F1136" s="7"/>
      <c r="G1136" s="14" t="s">
        <v>53</v>
      </c>
      <c r="H1136" s="13" t="s">
        <v>54</v>
      </c>
      <c r="I1136" s="7" t="s">
        <v>103</v>
      </c>
      <c r="J1136" s="7" t="s">
        <v>56</v>
      </c>
      <c r="K1136" s="7" t="s">
        <v>57</v>
      </c>
      <c r="L1136" s="7">
        <v>30</v>
      </c>
      <c r="M1136" s="7" t="s">
        <v>109</v>
      </c>
      <c r="N1136" s="7">
        <v>36</v>
      </c>
      <c r="O1136" t="s">
        <v>7875</v>
      </c>
      <c r="P1136" s="7" t="s">
        <v>59</v>
      </c>
      <c r="Q1136" s="14" t="s">
        <v>59</v>
      </c>
      <c r="R1136" t="b">
        <v>0</v>
      </c>
      <c r="S1136" s="7">
        <v>1079</v>
      </c>
      <c r="T1136" s="7">
        <v>17.12</v>
      </c>
      <c r="U1136" s="7">
        <v>26.8</v>
      </c>
      <c r="V1136" s="7">
        <v>0.69186659999999989</v>
      </c>
      <c r="W1136" s="7">
        <v>1.49156</v>
      </c>
      <c r="X1136" s="7"/>
      <c r="Y1136" s="7"/>
      <c r="Z1136" s="14"/>
      <c r="AA1136" s="17">
        <v>1E-4</v>
      </c>
      <c r="AB1136" s="3">
        <v>0.99990000000000001</v>
      </c>
      <c r="AC1136" s="14" t="s">
        <v>197</v>
      </c>
      <c r="AD1136" s="13">
        <v>6</v>
      </c>
      <c r="AE1136" s="14">
        <v>5</v>
      </c>
      <c r="AF1136" s="13">
        <v>4</v>
      </c>
      <c r="AG1136" s="7">
        <v>4</v>
      </c>
      <c r="AH1136" s="7">
        <v>0</v>
      </c>
      <c r="AI1136" s="7">
        <v>3</v>
      </c>
      <c r="AJ1136" s="7">
        <v>3</v>
      </c>
      <c r="AK1136" s="14">
        <v>0</v>
      </c>
      <c r="AL1136" s="13">
        <v>2</v>
      </c>
      <c r="AM1136" s="14">
        <v>2</v>
      </c>
      <c r="AN1136" s="7" t="s">
        <v>66</v>
      </c>
      <c r="AO1136" s="7" t="s">
        <v>62</v>
      </c>
      <c r="AP1136" s="7" t="s">
        <v>66</v>
      </c>
      <c r="AQ1136" s="7" t="s">
        <v>70</v>
      </c>
      <c r="AR1136" s="7" t="s">
        <v>70</v>
      </c>
      <c r="AS1136" s="7" t="s">
        <v>5797</v>
      </c>
      <c r="AT1136" s="7" t="s">
        <v>70</v>
      </c>
      <c r="AU1136" s="7" t="s">
        <v>70</v>
      </c>
      <c r="AV1136" s="12">
        <v>0</v>
      </c>
      <c r="AW1136" s="12">
        <v>0</v>
      </c>
      <c r="AX1136" s="12">
        <v>0</v>
      </c>
      <c r="AY1136" s="12">
        <v>1</v>
      </c>
      <c r="AZ1136" s="12">
        <v>1</v>
      </c>
      <c r="BA1136" s="12">
        <v>0</v>
      </c>
      <c r="BB1136" s="12" t="s">
        <v>5797</v>
      </c>
      <c r="BC1136" s="12">
        <v>1</v>
      </c>
    </row>
    <row r="1137" spans="1:55" x14ac:dyDescent="0.35">
      <c r="A1137" s="7" t="s">
        <v>2486</v>
      </c>
      <c r="B1137" s="7" t="s">
        <v>2487</v>
      </c>
      <c r="C1137" s="13" t="s">
        <v>51</v>
      </c>
      <c r="D1137" s="7">
        <v>300</v>
      </c>
      <c r="E1137" s="7" t="s">
        <v>139</v>
      </c>
      <c r="F1137" s="7"/>
      <c r="G1137" s="14" t="s">
        <v>53</v>
      </c>
      <c r="H1137" s="13" t="s">
        <v>54</v>
      </c>
      <c r="I1137" s="7" t="s">
        <v>75</v>
      </c>
      <c r="J1137" s="7" t="s">
        <v>87</v>
      </c>
      <c r="K1137" s="7" t="s">
        <v>57</v>
      </c>
      <c r="L1137" s="7">
        <v>16</v>
      </c>
      <c r="M1137" s="7" t="s">
        <v>109</v>
      </c>
      <c r="N1137" s="7">
        <v>40</v>
      </c>
      <c r="O1137" t="s">
        <v>7875</v>
      </c>
      <c r="P1137" s="7" t="s">
        <v>113</v>
      </c>
      <c r="Q1137" s="14" t="s">
        <v>59</v>
      </c>
      <c r="R1137" t="b">
        <v>0</v>
      </c>
      <c r="S1137" s="7">
        <v>1054</v>
      </c>
      <c r="T1137" s="7">
        <v>17.62</v>
      </c>
      <c r="U1137" s="7">
        <v>27.14</v>
      </c>
      <c r="V1137" s="7">
        <v>0.63453320000000002</v>
      </c>
      <c r="W1137" s="7">
        <v>1.4912399999999999</v>
      </c>
      <c r="X1137" s="7">
        <v>6.4</v>
      </c>
      <c r="Y1137" s="7">
        <v>3.07</v>
      </c>
      <c r="Z1137" s="14">
        <v>3.77</v>
      </c>
      <c r="AA1137" s="17">
        <v>1E-4</v>
      </c>
      <c r="AB1137" s="3">
        <v>0.99990000000000001</v>
      </c>
      <c r="AC1137" s="14" t="s">
        <v>197</v>
      </c>
      <c r="AD1137" s="13">
        <v>6</v>
      </c>
      <c r="AE1137" s="14">
        <v>5</v>
      </c>
      <c r="AF1137" s="13">
        <v>4</v>
      </c>
      <c r="AG1137" s="7">
        <v>4</v>
      </c>
      <c r="AH1137" s="7">
        <v>0</v>
      </c>
      <c r="AI1137" s="7">
        <v>3</v>
      </c>
      <c r="AJ1137" s="7">
        <v>3</v>
      </c>
      <c r="AK1137" s="14">
        <v>0</v>
      </c>
      <c r="AL1137" s="13">
        <v>2</v>
      </c>
      <c r="AM1137" s="14">
        <v>2</v>
      </c>
      <c r="AN1137" s="7" t="s">
        <v>66</v>
      </c>
      <c r="AO1137" s="7" t="s">
        <v>62</v>
      </c>
      <c r="AP1137" s="7" t="s">
        <v>66</v>
      </c>
      <c r="AQ1137" s="7" t="s">
        <v>70</v>
      </c>
      <c r="AR1137" s="7" t="s">
        <v>70</v>
      </c>
      <c r="AS1137" s="7" t="s">
        <v>66</v>
      </c>
      <c r="AT1137" s="7" t="s">
        <v>70</v>
      </c>
      <c r="AU1137" s="7" t="s">
        <v>70</v>
      </c>
      <c r="AV1137" s="12">
        <v>0</v>
      </c>
      <c r="AW1137" s="12">
        <v>0</v>
      </c>
      <c r="AX1137" s="12">
        <v>0</v>
      </c>
      <c r="AY1137" s="12">
        <v>1</v>
      </c>
      <c r="AZ1137" s="12">
        <v>1</v>
      </c>
      <c r="BA1137" s="12">
        <v>0</v>
      </c>
      <c r="BB1137" s="12">
        <v>0</v>
      </c>
      <c r="BC1137" s="12">
        <v>1</v>
      </c>
    </row>
    <row r="1138" spans="1:55" x14ac:dyDescent="0.35">
      <c r="A1138" s="7" t="s">
        <v>2488</v>
      </c>
      <c r="B1138" s="7" t="s">
        <v>2489</v>
      </c>
      <c r="C1138" s="13" t="s">
        <v>51</v>
      </c>
      <c r="D1138" s="7">
        <v>300</v>
      </c>
      <c r="E1138" s="7" t="s">
        <v>173</v>
      </c>
      <c r="F1138" s="7"/>
      <c r="G1138" s="14" t="s">
        <v>53</v>
      </c>
      <c r="H1138" s="13" t="s">
        <v>54</v>
      </c>
      <c r="I1138" s="7" t="s">
        <v>92</v>
      </c>
      <c r="J1138" s="7" t="s">
        <v>56</v>
      </c>
      <c r="K1138" s="7" t="s">
        <v>57</v>
      </c>
      <c r="L1138" s="7">
        <v>24</v>
      </c>
      <c r="M1138" s="7" t="s">
        <v>86</v>
      </c>
      <c r="N1138" s="7">
        <v>40</v>
      </c>
      <c r="O1138" t="s">
        <v>7875</v>
      </c>
      <c r="P1138" s="7" t="s">
        <v>59</v>
      </c>
      <c r="Q1138" s="14" t="s">
        <v>59</v>
      </c>
      <c r="R1138" t="b">
        <v>0</v>
      </c>
      <c r="S1138" s="7">
        <v>1132</v>
      </c>
      <c r="T1138" s="7">
        <v>18.760000000000002</v>
      </c>
      <c r="U1138" s="7">
        <v>28.14</v>
      </c>
      <c r="V1138" s="7">
        <v>0.68640000000000001</v>
      </c>
      <c r="W1138" s="7">
        <v>1.5791200000000001</v>
      </c>
      <c r="X1138" s="7">
        <v>6.2</v>
      </c>
      <c r="Y1138" s="7">
        <v>3.08</v>
      </c>
      <c r="Z1138" s="14">
        <v>3.74</v>
      </c>
      <c r="AA1138" s="17">
        <v>9.2419300000000006E-3</v>
      </c>
      <c r="AB1138" s="3">
        <v>0.99075800000000003</v>
      </c>
      <c r="AC1138" s="14" t="s">
        <v>197</v>
      </c>
      <c r="AD1138" s="13">
        <v>6</v>
      </c>
      <c r="AE1138" s="14">
        <v>5</v>
      </c>
      <c r="AF1138" s="13">
        <v>4</v>
      </c>
      <c r="AG1138" s="7">
        <v>4</v>
      </c>
      <c r="AH1138" s="7">
        <v>0</v>
      </c>
      <c r="AI1138" s="7">
        <v>3</v>
      </c>
      <c r="AJ1138" s="7">
        <v>3</v>
      </c>
      <c r="AK1138" s="14">
        <v>0</v>
      </c>
      <c r="AL1138" s="13">
        <v>2</v>
      </c>
      <c r="AM1138" s="14">
        <v>2</v>
      </c>
      <c r="AN1138" s="7" t="s">
        <v>66</v>
      </c>
      <c r="AO1138" s="7" t="s">
        <v>62</v>
      </c>
      <c r="AP1138" s="7" t="s">
        <v>62</v>
      </c>
      <c r="AQ1138" s="7" t="s">
        <v>70</v>
      </c>
      <c r="AR1138" s="7" t="s">
        <v>62</v>
      </c>
      <c r="AS1138" s="7" t="s">
        <v>66</v>
      </c>
      <c r="AT1138" s="7" t="s">
        <v>70</v>
      </c>
      <c r="AU1138" s="7" t="s">
        <v>70</v>
      </c>
      <c r="AV1138" s="12">
        <v>0</v>
      </c>
      <c r="AW1138" s="12">
        <v>0</v>
      </c>
      <c r="AX1138" s="12">
        <v>0</v>
      </c>
      <c r="AY1138" s="12">
        <v>1</v>
      </c>
      <c r="AZ1138" s="12">
        <v>1</v>
      </c>
      <c r="BA1138" s="12">
        <v>0</v>
      </c>
      <c r="BB1138" s="12" t="s">
        <v>5797</v>
      </c>
      <c r="BC1138" s="12">
        <v>1</v>
      </c>
    </row>
    <row r="1139" spans="1:55" x14ac:dyDescent="0.35">
      <c r="A1139" s="7" t="s">
        <v>2490</v>
      </c>
      <c r="B1139" s="7" t="s">
        <v>2491</v>
      </c>
      <c r="C1139" s="13" t="s">
        <v>51</v>
      </c>
      <c r="D1139" s="7">
        <v>300</v>
      </c>
      <c r="E1139" s="7" t="s">
        <v>697</v>
      </c>
      <c r="F1139" s="7"/>
      <c r="G1139" s="14" t="s">
        <v>53</v>
      </c>
      <c r="H1139" s="13" t="s">
        <v>54</v>
      </c>
      <c r="I1139" s="7" t="s">
        <v>75</v>
      </c>
      <c r="J1139" s="7" t="s">
        <v>87</v>
      </c>
      <c r="K1139" s="7" t="s">
        <v>57</v>
      </c>
      <c r="L1139" s="7">
        <v>22</v>
      </c>
      <c r="M1139" s="7" t="s">
        <v>109</v>
      </c>
      <c r="N1139" s="7">
        <v>42</v>
      </c>
      <c r="O1139" t="s">
        <v>7875</v>
      </c>
      <c r="P1139" s="7" t="s">
        <v>59</v>
      </c>
      <c r="Q1139" s="14" t="s">
        <v>56</v>
      </c>
      <c r="R1139" t="b">
        <v>0</v>
      </c>
      <c r="S1139" s="7">
        <v>670</v>
      </c>
      <c r="T1139" s="7">
        <v>19.96</v>
      </c>
      <c r="U1139" s="7">
        <v>29.6</v>
      </c>
      <c r="V1139" s="7">
        <v>0.83520020000000006</v>
      </c>
      <c r="W1139" s="7">
        <v>0.97602</v>
      </c>
      <c r="X1139" s="7">
        <v>6.5</v>
      </c>
      <c r="Y1139" s="7"/>
      <c r="Z1139" s="14">
        <v>2.76</v>
      </c>
      <c r="AA1139" s="17">
        <v>1E-4</v>
      </c>
      <c r="AB1139" s="3">
        <v>0.99990000000000001</v>
      </c>
      <c r="AC1139" s="14" t="s">
        <v>197</v>
      </c>
      <c r="AD1139" s="13">
        <v>6</v>
      </c>
      <c r="AE1139" s="14">
        <v>5</v>
      </c>
      <c r="AF1139" s="13">
        <v>4</v>
      </c>
      <c r="AG1139" s="7">
        <v>3</v>
      </c>
      <c r="AH1139" s="7">
        <v>1</v>
      </c>
      <c r="AI1139" s="7">
        <v>3</v>
      </c>
      <c r="AJ1139" s="7">
        <v>2</v>
      </c>
      <c r="AK1139" s="14">
        <v>1</v>
      </c>
      <c r="AL1139" s="13">
        <v>2</v>
      </c>
      <c r="AM1139" s="14">
        <v>2</v>
      </c>
      <c r="AN1139" s="7" t="s">
        <v>66</v>
      </c>
      <c r="AO1139" s="7" t="s">
        <v>62</v>
      </c>
      <c r="AP1139" s="7" t="s">
        <v>66</v>
      </c>
      <c r="AQ1139" s="7" t="s">
        <v>70</v>
      </c>
      <c r="AR1139" s="7" t="s">
        <v>63</v>
      </c>
      <c r="AS1139" s="7" t="s">
        <v>66</v>
      </c>
      <c r="AT1139" s="7" t="s">
        <v>70</v>
      </c>
      <c r="AU1139" s="7" t="s">
        <v>70</v>
      </c>
      <c r="AV1139" s="12">
        <v>0</v>
      </c>
      <c r="AW1139" s="12">
        <v>0</v>
      </c>
      <c r="AX1139" s="12">
        <v>0</v>
      </c>
      <c r="AY1139" s="12">
        <v>1</v>
      </c>
      <c r="AZ1139" s="12">
        <v>1</v>
      </c>
      <c r="BA1139" s="12">
        <v>0</v>
      </c>
      <c r="BB1139" s="12" t="s">
        <v>5797</v>
      </c>
      <c r="BC1139" s="12">
        <v>1</v>
      </c>
    </row>
    <row r="1140" spans="1:55" x14ac:dyDescent="0.35">
      <c r="A1140" s="7" t="s">
        <v>2492</v>
      </c>
      <c r="B1140" s="7" t="s">
        <v>2493</v>
      </c>
      <c r="C1140" s="13" t="s">
        <v>51</v>
      </c>
      <c r="D1140" s="7">
        <v>300</v>
      </c>
      <c r="E1140" s="7" t="s">
        <v>697</v>
      </c>
      <c r="F1140" s="7"/>
      <c r="G1140" s="14" t="s">
        <v>53</v>
      </c>
      <c r="H1140" s="13" t="s">
        <v>54</v>
      </c>
      <c r="I1140" s="7" t="s">
        <v>75</v>
      </c>
      <c r="J1140" s="7" t="s">
        <v>87</v>
      </c>
      <c r="K1140" s="7" t="s">
        <v>57</v>
      </c>
      <c r="L1140" s="7">
        <v>21</v>
      </c>
      <c r="M1140" s="7" t="s">
        <v>109</v>
      </c>
      <c r="N1140" s="7">
        <v>47</v>
      </c>
      <c r="O1140" t="s">
        <v>7875</v>
      </c>
      <c r="P1140" s="7" t="s">
        <v>113</v>
      </c>
      <c r="Q1140" s="14" t="s">
        <v>56</v>
      </c>
      <c r="R1140" t="b">
        <v>0</v>
      </c>
      <c r="S1140" s="7">
        <v>491</v>
      </c>
      <c r="T1140" s="7">
        <v>17.14</v>
      </c>
      <c r="U1140" s="7">
        <v>26.64</v>
      </c>
      <c r="V1140" s="7">
        <v>0.67966660000000001</v>
      </c>
      <c r="W1140" s="7">
        <v>0.78332000000000002</v>
      </c>
      <c r="X1140" s="7"/>
      <c r="Y1140" s="7"/>
      <c r="Z1140" s="14"/>
      <c r="AA1140" s="17">
        <v>1E-4</v>
      </c>
      <c r="AB1140" s="3">
        <v>0.99990000000000001</v>
      </c>
      <c r="AC1140" s="14" t="s">
        <v>197</v>
      </c>
      <c r="AD1140" s="13">
        <v>6</v>
      </c>
      <c r="AE1140" s="14">
        <v>5</v>
      </c>
      <c r="AF1140" s="13">
        <v>4</v>
      </c>
      <c r="AG1140" s="7">
        <v>4</v>
      </c>
      <c r="AH1140" s="7">
        <v>0</v>
      </c>
      <c r="AI1140" s="7">
        <v>3</v>
      </c>
      <c r="AJ1140" s="7">
        <v>3</v>
      </c>
      <c r="AK1140" s="14">
        <v>0</v>
      </c>
      <c r="AL1140" s="13">
        <v>2</v>
      </c>
      <c r="AM1140" s="14">
        <v>2</v>
      </c>
      <c r="AN1140" s="7" t="s">
        <v>66</v>
      </c>
      <c r="AO1140" s="7" t="s">
        <v>62</v>
      </c>
      <c r="AP1140" s="7" t="s">
        <v>66</v>
      </c>
      <c r="AQ1140" s="7" t="s">
        <v>70</v>
      </c>
      <c r="AR1140" s="7" t="s">
        <v>70</v>
      </c>
      <c r="AS1140" s="7" t="s">
        <v>66</v>
      </c>
      <c r="AT1140" s="7" t="s">
        <v>70</v>
      </c>
      <c r="AU1140" s="7" t="s">
        <v>70</v>
      </c>
      <c r="AV1140" s="12">
        <v>0</v>
      </c>
      <c r="AW1140" s="12">
        <v>0</v>
      </c>
      <c r="AX1140" s="12">
        <v>0</v>
      </c>
      <c r="AY1140" s="12">
        <v>1</v>
      </c>
      <c r="AZ1140" s="12">
        <v>1</v>
      </c>
      <c r="BA1140" s="12">
        <v>0</v>
      </c>
      <c r="BB1140" s="12" t="s">
        <v>5797</v>
      </c>
      <c r="BC1140" s="12">
        <v>1</v>
      </c>
    </row>
    <row r="1141" spans="1:55" x14ac:dyDescent="0.35">
      <c r="A1141" s="7" t="s">
        <v>2494</v>
      </c>
      <c r="B1141" s="7" t="s">
        <v>2495</v>
      </c>
      <c r="C1141" s="13" t="s">
        <v>51</v>
      </c>
      <c r="D1141" s="7">
        <v>300</v>
      </c>
      <c r="E1141" s="7" t="s">
        <v>126</v>
      </c>
      <c r="F1141" s="7"/>
      <c r="G1141" s="14" t="s">
        <v>53</v>
      </c>
      <c r="H1141" s="13" t="s">
        <v>54</v>
      </c>
      <c r="I1141" s="7" t="s">
        <v>83</v>
      </c>
      <c r="J1141" s="7" t="s">
        <v>56</v>
      </c>
      <c r="K1141" s="7" t="s">
        <v>84</v>
      </c>
      <c r="L1141" s="7">
        <v>42.2</v>
      </c>
      <c r="M1141" s="7" t="s">
        <v>58</v>
      </c>
      <c r="N1141" s="7"/>
      <c r="O1141" t="s">
        <v>7874</v>
      </c>
      <c r="P1141" s="7" t="s">
        <v>59</v>
      </c>
      <c r="Q1141" s="14" t="s">
        <v>59</v>
      </c>
      <c r="R1141" t="b">
        <v>0</v>
      </c>
      <c r="S1141" s="7">
        <v>695</v>
      </c>
      <c r="T1141" s="7">
        <v>13.8</v>
      </c>
      <c r="U1141" s="7">
        <v>23.6</v>
      </c>
      <c r="V1141" s="7">
        <v>0.42886659999999999</v>
      </c>
      <c r="W1141" s="7">
        <v>1.383</v>
      </c>
      <c r="X1141" s="7">
        <v>6</v>
      </c>
      <c r="Y1141" s="7">
        <v>2.4</v>
      </c>
      <c r="Z1141" s="14">
        <v>3.6</v>
      </c>
      <c r="AA1141" s="17">
        <v>1E-4</v>
      </c>
      <c r="AB1141" s="3">
        <v>0.99990000000000001</v>
      </c>
      <c r="AC1141" s="14" t="s">
        <v>197</v>
      </c>
      <c r="AD1141" s="13">
        <v>6</v>
      </c>
      <c r="AE1141" s="14">
        <v>5</v>
      </c>
      <c r="AF1141" s="13">
        <v>4</v>
      </c>
      <c r="AG1141" s="7">
        <v>3</v>
      </c>
      <c r="AH1141" s="7">
        <v>1</v>
      </c>
      <c r="AI1141" s="7">
        <v>3</v>
      </c>
      <c r="AJ1141" s="7">
        <v>2</v>
      </c>
      <c r="AK1141" s="14">
        <v>1</v>
      </c>
      <c r="AL1141" s="13">
        <v>2</v>
      </c>
      <c r="AM1141" s="14">
        <v>2</v>
      </c>
      <c r="AN1141" s="7" t="s">
        <v>66</v>
      </c>
      <c r="AO1141" s="7" t="s">
        <v>62</v>
      </c>
      <c r="AP1141" s="7" t="s">
        <v>208</v>
      </c>
      <c r="AQ1141" s="7" t="s">
        <v>70</v>
      </c>
      <c r="AR1141" s="7" t="s">
        <v>62</v>
      </c>
      <c r="AS1141" s="7" t="s">
        <v>66</v>
      </c>
      <c r="AT1141" s="7" t="s">
        <v>70</v>
      </c>
      <c r="AU1141" s="7" t="s">
        <v>70</v>
      </c>
      <c r="AV1141" s="12">
        <v>0</v>
      </c>
      <c r="AW1141" s="12">
        <v>0</v>
      </c>
      <c r="AX1141" s="12">
        <v>0</v>
      </c>
      <c r="AY1141" s="12">
        <v>1</v>
      </c>
      <c r="AZ1141" s="12">
        <v>1</v>
      </c>
      <c r="BA1141" s="12">
        <v>0</v>
      </c>
      <c r="BB1141" s="12">
        <v>1</v>
      </c>
      <c r="BC1141" s="12" t="s">
        <v>5797</v>
      </c>
    </row>
    <row r="1142" spans="1:55" x14ac:dyDescent="0.35">
      <c r="A1142" s="7" t="s">
        <v>2496</v>
      </c>
      <c r="B1142" s="7" t="s">
        <v>2497</v>
      </c>
      <c r="C1142" s="13" t="s">
        <v>51</v>
      </c>
      <c r="D1142" s="7">
        <v>300</v>
      </c>
      <c r="E1142" s="7" t="s">
        <v>98</v>
      </c>
      <c r="F1142" s="7">
        <v>2710</v>
      </c>
      <c r="G1142" s="14" t="s">
        <v>53</v>
      </c>
      <c r="H1142" s="13" t="s">
        <v>54</v>
      </c>
      <c r="I1142" s="7" t="s">
        <v>2498</v>
      </c>
      <c r="J1142" s="7" t="s">
        <v>56</v>
      </c>
      <c r="K1142" s="7" t="s">
        <v>57</v>
      </c>
      <c r="L1142" s="7">
        <v>47.2</v>
      </c>
      <c r="M1142" s="7" t="s">
        <v>58</v>
      </c>
      <c r="N1142" s="7">
        <v>58</v>
      </c>
      <c r="O1142" t="s">
        <v>7874</v>
      </c>
      <c r="P1142" s="7" t="s">
        <v>59</v>
      </c>
      <c r="Q1142" s="14" t="s">
        <v>59</v>
      </c>
      <c r="R1142" t="b">
        <v>0</v>
      </c>
      <c r="S1142" s="7">
        <v>557</v>
      </c>
      <c r="T1142" s="7">
        <v>8.7799999999999994</v>
      </c>
      <c r="U1142" s="7">
        <v>20.62</v>
      </c>
      <c r="V1142" s="7">
        <v>0.52086679999999996</v>
      </c>
      <c r="W1142" s="7">
        <v>1.0847199999999999</v>
      </c>
      <c r="X1142" s="7">
        <v>5.8</v>
      </c>
      <c r="Y1142" s="7">
        <v>3.81</v>
      </c>
      <c r="Z1142" s="14">
        <v>2.4</v>
      </c>
      <c r="AA1142" s="17">
        <v>0.26567000000000002</v>
      </c>
      <c r="AB1142" s="3">
        <v>0.73433000000000004</v>
      </c>
      <c r="AC1142" s="14" t="s">
        <v>197</v>
      </c>
      <c r="AD1142" s="13">
        <v>6</v>
      </c>
      <c r="AE1142" s="14">
        <v>5</v>
      </c>
      <c r="AF1142" s="13">
        <v>4</v>
      </c>
      <c r="AG1142" s="7">
        <v>4</v>
      </c>
      <c r="AH1142" s="7">
        <v>0</v>
      </c>
      <c r="AI1142" s="7">
        <v>3</v>
      </c>
      <c r="AJ1142" s="7">
        <v>3</v>
      </c>
      <c r="AK1142" s="14">
        <v>0</v>
      </c>
      <c r="AL1142" s="13">
        <v>2</v>
      </c>
      <c r="AM1142" s="14">
        <v>2</v>
      </c>
      <c r="AN1142" s="7" t="s">
        <v>66</v>
      </c>
      <c r="AO1142" s="7" t="s">
        <v>62</v>
      </c>
      <c r="AP1142" s="7" t="s">
        <v>62</v>
      </c>
      <c r="AQ1142" s="7" t="s">
        <v>70</v>
      </c>
      <c r="AR1142" s="7" t="s">
        <v>62</v>
      </c>
      <c r="AS1142" s="7" t="s">
        <v>66</v>
      </c>
      <c r="AT1142" s="7" t="s">
        <v>70</v>
      </c>
      <c r="AU1142" s="7" t="s">
        <v>70</v>
      </c>
      <c r="AV1142" s="12">
        <v>0</v>
      </c>
      <c r="AW1142" s="12">
        <v>0</v>
      </c>
      <c r="AX1142" s="12">
        <v>0</v>
      </c>
      <c r="AY1142" s="12" t="s">
        <v>5797</v>
      </c>
      <c r="AZ1142" s="12" t="s">
        <v>5797</v>
      </c>
      <c r="BA1142" s="12">
        <v>0</v>
      </c>
      <c r="BB1142" s="12">
        <v>1</v>
      </c>
      <c r="BC1142" s="12" t="s">
        <v>5797</v>
      </c>
    </row>
    <row r="1143" spans="1:55" x14ac:dyDescent="0.35">
      <c r="A1143" s="7" t="s">
        <v>2499</v>
      </c>
      <c r="B1143" s="7" t="s">
        <v>2500</v>
      </c>
      <c r="C1143" s="13" t="s">
        <v>51</v>
      </c>
      <c r="D1143" s="7">
        <v>300</v>
      </c>
      <c r="E1143" s="7" t="s">
        <v>81</v>
      </c>
      <c r="F1143" s="7">
        <v>610</v>
      </c>
      <c r="G1143" s="14" t="s">
        <v>53</v>
      </c>
      <c r="H1143" s="13" t="s">
        <v>54</v>
      </c>
      <c r="I1143" s="7" t="s">
        <v>92</v>
      </c>
      <c r="J1143" s="7" t="s">
        <v>56</v>
      </c>
      <c r="K1143" s="7" t="s">
        <v>108</v>
      </c>
      <c r="L1143" s="7">
        <v>52</v>
      </c>
      <c r="M1143" s="7" t="s">
        <v>58</v>
      </c>
      <c r="N1143" s="7">
        <v>36</v>
      </c>
      <c r="O1143" t="s">
        <v>7875</v>
      </c>
      <c r="P1143" s="7" t="s">
        <v>59</v>
      </c>
      <c r="Q1143" s="14" t="s">
        <v>59</v>
      </c>
      <c r="R1143" t="b">
        <v>0</v>
      </c>
      <c r="S1143" s="7">
        <v>165</v>
      </c>
      <c r="T1143" s="7">
        <v>9.9</v>
      </c>
      <c r="U1143" s="7">
        <v>23.233329999999999</v>
      </c>
      <c r="V1143" s="7">
        <v>0.79055666666666669</v>
      </c>
      <c r="W1143" s="7">
        <v>0.35283333333333328</v>
      </c>
      <c r="X1143" s="7">
        <v>6.8</v>
      </c>
      <c r="Y1143" s="7">
        <v>3.62</v>
      </c>
      <c r="Z1143" s="14">
        <v>2.7</v>
      </c>
      <c r="AA1143" s="17">
        <v>4.10219E-2</v>
      </c>
      <c r="AB1143" s="3">
        <v>0.958978</v>
      </c>
      <c r="AC1143" s="14" t="s">
        <v>197</v>
      </c>
      <c r="AD1143" s="13">
        <v>6</v>
      </c>
      <c r="AE1143" s="14">
        <v>5</v>
      </c>
      <c r="AF1143" s="13">
        <v>4</v>
      </c>
      <c r="AG1143" s="7">
        <v>3</v>
      </c>
      <c r="AH1143" s="7">
        <v>1</v>
      </c>
      <c r="AI1143" s="7">
        <v>3</v>
      </c>
      <c r="AJ1143" s="7">
        <v>2</v>
      </c>
      <c r="AK1143" s="14">
        <v>1</v>
      </c>
      <c r="AL1143" s="13">
        <v>2</v>
      </c>
      <c r="AM1143" s="14">
        <v>2</v>
      </c>
      <c r="AN1143" s="7" t="s">
        <v>66</v>
      </c>
      <c r="AO1143" s="7" t="s">
        <v>62</v>
      </c>
      <c r="AP1143" s="7" t="s">
        <v>66</v>
      </c>
      <c r="AQ1143" s="7" t="s">
        <v>70</v>
      </c>
      <c r="AR1143" s="7" t="s">
        <v>63</v>
      </c>
      <c r="AS1143" s="7" t="s">
        <v>5797</v>
      </c>
      <c r="AT1143" s="7" t="s">
        <v>70</v>
      </c>
      <c r="AU1143" s="7" t="s">
        <v>70</v>
      </c>
      <c r="AV1143" s="12">
        <v>0</v>
      </c>
      <c r="AW1143" s="12">
        <v>0</v>
      </c>
      <c r="AX1143" s="12">
        <v>0</v>
      </c>
      <c r="AY1143" s="12">
        <v>1</v>
      </c>
      <c r="AZ1143" s="12">
        <v>1</v>
      </c>
      <c r="BA1143" s="12">
        <v>0</v>
      </c>
      <c r="BB1143" s="12" t="s">
        <v>5797</v>
      </c>
      <c r="BC1143" s="12">
        <v>1</v>
      </c>
    </row>
    <row r="1144" spans="1:55" x14ac:dyDescent="0.35">
      <c r="A1144" s="7" t="s">
        <v>2501</v>
      </c>
      <c r="B1144" s="7" t="s">
        <v>2502</v>
      </c>
      <c r="C1144" s="13" t="s">
        <v>51</v>
      </c>
      <c r="D1144" s="7">
        <v>300</v>
      </c>
      <c r="E1144" s="7" t="s">
        <v>98</v>
      </c>
      <c r="F1144" s="7">
        <v>2710</v>
      </c>
      <c r="G1144" s="14" t="s">
        <v>53</v>
      </c>
      <c r="H1144" s="13" t="s">
        <v>54</v>
      </c>
      <c r="I1144" s="7" t="s">
        <v>99</v>
      </c>
      <c r="J1144" s="7" t="s">
        <v>76</v>
      </c>
      <c r="K1144" s="7" t="s">
        <v>84</v>
      </c>
      <c r="L1144" s="7">
        <v>49</v>
      </c>
      <c r="M1144" s="7" t="s">
        <v>58</v>
      </c>
      <c r="N1144" s="7">
        <v>61</v>
      </c>
      <c r="O1144" t="s">
        <v>7833</v>
      </c>
      <c r="P1144" s="7" t="s">
        <v>59</v>
      </c>
      <c r="Q1144" s="14" t="s">
        <v>59</v>
      </c>
      <c r="R1144" t="b">
        <v>0</v>
      </c>
      <c r="S1144" s="7">
        <v>557</v>
      </c>
      <c r="T1144" s="7">
        <v>8.7799999999999994</v>
      </c>
      <c r="U1144" s="7">
        <v>20.62</v>
      </c>
      <c r="V1144" s="7">
        <v>0.52086679999999996</v>
      </c>
      <c r="W1144" s="7">
        <v>1.0847199999999999</v>
      </c>
      <c r="X1144" s="7">
        <v>5.8</v>
      </c>
      <c r="Y1144" s="7">
        <v>3.81</v>
      </c>
      <c r="Z1144" s="14">
        <v>2.4</v>
      </c>
      <c r="AA1144" s="17">
        <v>3.8275999999999998E-2</v>
      </c>
      <c r="AB1144" s="3">
        <v>0.96172400000000002</v>
      </c>
      <c r="AC1144" s="14" t="s">
        <v>197</v>
      </c>
      <c r="AD1144" s="13">
        <v>6</v>
      </c>
      <c r="AE1144" s="14">
        <v>5</v>
      </c>
      <c r="AF1144" s="13">
        <v>4</v>
      </c>
      <c r="AG1144" s="7">
        <v>4</v>
      </c>
      <c r="AH1144" s="7">
        <v>0</v>
      </c>
      <c r="AI1144" s="7">
        <v>3</v>
      </c>
      <c r="AJ1144" s="7">
        <v>3</v>
      </c>
      <c r="AK1144" s="14">
        <v>0</v>
      </c>
      <c r="AL1144" s="13">
        <v>2</v>
      </c>
      <c r="AM1144" s="14">
        <v>2</v>
      </c>
      <c r="AN1144" s="7" t="s">
        <v>66</v>
      </c>
      <c r="AO1144" s="7" t="s">
        <v>62</v>
      </c>
      <c r="AP1144" s="7" t="s">
        <v>62</v>
      </c>
      <c r="AQ1144" s="7" t="s">
        <v>5797</v>
      </c>
      <c r="AR1144" s="7" t="s">
        <v>62</v>
      </c>
      <c r="AS1144" s="7" t="s">
        <v>66</v>
      </c>
      <c r="AT1144" s="7" t="s">
        <v>70</v>
      </c>
      <c r="AU1144" s="7" t="s">
        <v>70</v>
      </c>
      <c r="AV1144" s="12">
        <v>0</v>
      </c>
      <c r="AW1144" s="12">
        <v>0</v>
      </c>
      <c r="AX1144" s="12">
        <v>0</v>
      </c>
      <c r="AY1144" s="12" t="s">
        <v>5797</v>
      </c>
      <c r="AZ1144" s="12">
        <v>1</v>
      </c>
      <c r="BA1144" s="12">
        <v>0</v>
      </c>
      <c r="BB1144" s="12" t="s">
        <v>5797</v>
      </c>
      <c r="BC1144" s="12">
        <v>1</v>
      </c>
    </row>
    <row r="1145" spans="1:55" x14ac:dyDescent="0.35">
      <c r="A1145" s="7" t="s">
        <v>2503</v>
      </c>
      <c r="B1145" s="7" t="s">
        <v>2504</v>
      </c>
      <c r="C1145" s="13" t="s">
        <v>51</v>
      </c>
      <c r="D1145" s="7">
        <v>300</v>
      </c>
      <c r="E1145" s="7" t="s">
        <v>91</v>
      </c>
      <c r="F1145" s="7"/>
      <c r="G1145" s="14" t="s">
        <v>53</v>
      </c>
      <c r="H1145" s="13" t="s">
        <v>54</v>
      </c>
      <c r="I1145" s="7" t="s">
        <v>136</v>
      </c>
      <c r="J1145" s="7" t="s">
        <v>87</v>
      </c>
      <c r="K1145" s="7" t="s">
        <v>84</v>
      </c>
      <c r="L1145" s="7">
        <v>35.1</v>
      </c>
      <c r="M1145" s="7" t="s">
        <v>86</v>
      </c>
      <c r="N1145" s="7">
        <v>49</v>
      </c>
      <c r="O1145" t="s">
        <v>7833</v>
      </c>
      <c r="P1145" s="7" t="s">
        <v>59</v>
      </c>
      <c r="Q1145" s="14" t="s">
        <v>59</v>
      </c>
      <c r="R1145" t="b">
        <v>0</v>
      </c>
      <c r="S1145" s="7">
        <v>786</v>
      </c>
      <c r="T1145" s="7">
        <v>17.100000000000001</v>
      </c>
      <c r="U1145" s="7">
        <v>26.375</v>
      </c>
      <c r="V1145" s="7">
        <v>0.70074974999999995</v>
      </c>
      <c r="W1145" s="7">
        <v>1.4391499999999999</v>
      </c>
      <c r="X1145" s="7">
        <v>5.7</v>
      </c>
      <c r="Y1145" s="7">
        <v>3.75</v>
      </c>
      <c r="Z1145" s="14">
        <v>2.93</v>
      </c>
      <c r="AA1145" s="17">
        <v>0.43145800000000001</v>
      </c>
      <c r="AB1145" s="3">
        <v>0.56854199999999999</v>
      </c>
      <c r="AC1145" s="14" t="s">
        <v>197</v>
      </c>
      <c r="AD1145" s="13">
        <v>6</v>
      </c>
      <c r="AE1145" s="14">
        <v>5</v>
      </c>
      <c r="AF1145" s="13">
        <v>4</v>
      </c>
      <c r="AG1145" s="7">
        <v>1</v>
      </c>
      <c r="AH1145" s="7">
        <v>3</v>
      </c>
      <c r="AI1145" s="7">
        <v>3</v>
      </c>
      <c r="AJ1145" s="7">
        <v>1</v>
      </c>
      <c r="AK1145" s="14">
        <v>2</v>
      </c>
      <c r="AL1145" s="13">
        <v>2</v>
      </c>
      <c r="AM1145" s="14">
        <v>2</v>
      </c>
      <c r="AN1145" s="7" t="s">
        <v>69</v>
      </c>
      <c r="AO1145" s="7" t="s">
        <v>62</v>
      </c>
      <c r="AP1145" s="7" t="s">
        <v>208</v>
      </c>
      <c r="AQ1145" s="7" t="s">
        <v>70</v>
      </c>
      <c r="AR1145" s="7" t="s">
        <v>62</v>
      </c>
      <c r="AS1145" s="7" t="s">
        <v>66</v>
      </c>
      <c r="AT1145" s="7" t="s">
        <v>70</v>
      </c>
      <c r="AU1145" s="7" t="s">
        <v>70</v>
      </c>
      <c r="AV1145" s="12">
        <v>0</v>
      </c>
      <c r="AW1145" s="12">
        <v>0</v>
      </c>
      <c r="AX1145" s="12">
        <v>0</v>
      </c>
      <c r="AY1145" s="12">
        <v>1</v>
      </c>
      <c r="AZ1145" s="12">
        <v>1</v>
      </c>
      <c r="BA1145" s="12">
        <v>0</v>
      </c>
      <c r="BB1145" s="12">
        <v>1</v>
      </c>
      <c r="BC1145" s="12">
        <v>0</v>
      </c>
    </row>
    <row r="1146" spans="1:55" x14ac:dyDescent="0.35">
      <c r="A1146" s="7" t="s">
        <v>2505</v>
      </c>
      <c r="B1146" s="7" t="s">
        <v>2506</v>
      </c>
      <c r="C1146" s="13" t="s">
        <v>51</v>
      </c>
      <c r="D1146" s="7">
        <v>300</v>
      </c>
      <c r="E1146" s="7" t="s">
        <v>101</v>
      </c>
      <c r="F1146" s="7"/>
      <c r="G1146" s="14" t="s">
        <v>53</v>
      </c>
      <c r="H1146" s="13" t="s">
        <v>54</v>
      </c>
      <c r="I1146" s="7" t="s">
        <v>92</v>
      </c>
      <c r="J1146" s="7" t="s">
        <v>56</v>
      </c>
      <c r="K1146" s="7" t="s">
        <v>84</v>
      </c>
      <c r="L1146" s="7">
        <v>46.1</v>
      </c>
      <c r="M1146" s="7" t="s">
        <v>86</v>
      </c>
      <c r="N1146" s="7">
        <v>39</v>
      </c>
      <c r="O1146" t="s">
        <v>7875</v>
      </c>
      <c r="P1146" s="7" t="s">
        <v>59</v>
      </c>
      <c r="Q1146" s="14" t="s">
        <v>56</v>
      </c>
      <c r="R1146" t="b">
        <v>0</v>
      </c>
      <c r="S1146" s="7">
        <v>143</v>
      </c>
      <c r="T1146" s="7">
        <v>10.26667</v>
      </c>
      <c r="U1146" s="7">
        <v>19.366669999999999</v>
      </c>
      <c r="V1146" s="7">
        <v>0.63555566666666663</v>
      </c>
      <c r="W1146" s="7">
        <v>0.41423333333333329</v>
      </c>
      <c r="X1146" s="7">
        <v>6.6</v>
      </c>
      <c r="Y1146" s="7">
        <v>3.75</v>
      </c>
      <c r="Z1146" s="14">
        <v>2.4700000000000002</v>
      </c>
      <c r="AA1146" s="17">
        <v>4.9764000000000003E-2</v>
      </c>
      <c r="AB1146" s="3">
        <v>0.95023599999999997</v>
      </c>
      <c r="AC1146" s="14" t="s">
        <v>197</v>
      </c>
      <c r="AD1146" s="13">
        <v>6</v>
      </c>
      <c r="AE1146" s="14">
        <v>5</v>
      </c>
      <c r="AF1146" s="13">
        <v>4</v>
      </c>
      <c r="AG1146" s="7">
        <v>3</v>
      </c>
      <c r="AH1146" s="7">
        <v>1</v>
      </c>
      <c r="AI1146" s="7">
        <v>3</v>
      </c>
      <c r="AJ1146" s="7">
        <v>2</v>
      </c>
      <c r="AK1146" s="14">
        <v>1</v>
      </c>
      <c r="AL1146" s="13">
        <v>2</v>
      </c>
      <c r="AM1146" s="14">
        <v>2</v>
      </c>
      <c r="AN1146" s="7" t="s">
        <v>66</v>
      </c>
      <c r="AO1146" s="7" t="s">
        <v>62</v>
      </c>
      <c r="AP1146" s="7" t="s">
        <v>208</v>
      </c>
      <c r="AQ1146" s="7" t="s">
        <v>70</v>
      </c>
      <c r="AR1146" s="7" t="s">
        <v>62</v>
      </c>
      <c r="AS1146" s="7" t="s">
        <v>66</v>
      </c>
      <c r="AT1146" s="7" t="s">
        <v>70</v>
      </c>
      <c r="AU1146" s="7" t="s">
        <v>5797</v>
      </c>
      <c r="AV1146" s="12">
        <v>0</v>
      </c>
      <c r="AW1146" s="12">
        <v>0</v>
      </c>
      <c r="AX1146" s="12">
        <v>0</v>
      </c>
      <c r="AY1146" s="12">
        <v>1</v>
      </c>
      <c r="AZ1146" s="12">
        <v>1</v>
      </c>
      <c r="BA1146" s="12">
        <v>0</v>
      </c>
      <c r="BB1146" s="12">
        <v>1</v>
      </c>
      <c r="BC1146" s="12" t="s">
        <v>5797</v>
      </c>
    </row>
    <row r="1147" spans="1:55" x14ac:dyDescent="0.35">
      <c r="A1147" s="7" t="s">
        <v>2507</v>
      </c>
      <c r="B1147" s="7" t="s">
        <v>2508</v>
      </c>
      <c r="C1147" s="13" t="s">
        <v>51</v>
      </c>
      <c r="D1147" s="7">
        <v>300</v>
      </c>
      <c r="E1147" s="7" t="s">
        <v>101</v>
      </c>
      <c r="F1147" s="7"/>
      <c r="G1147" s="14" t="s">
        <v>53</v>
      </c>
      <c r="H1147" s="13" t="s">
        <v>54</v>
      </c>
      <c r="I1147" s="7" t="s">
        <v>79</v>
      </c>
      <c r="J1147" s="7" t="s">
        <v>56</v>
      </c>
      <c r="K1147" s="7" t="s">
        <v>57</v>
      </c>
      <c r="L1147" s="7">
        <v>37</v>
      </c>
      <c r="M1147" s="7" t="s">
        <v>85</v>
      </c>
      <c r="N1147" s="7">
        <v>50</v>
      </c>
      <c r="O1147" t="s">
        <v>7875</v>
      </c>
      <c r="P1147" s="7" t="s">
        <v>59</v>
      </c>
      <c r="Q1147" s="14" t="s">
        <v>59</v>
      </c>
      <c r="R1147" t="b">
        <v>0</v>
      </c>
      <c r="S1147" s="7">
        <v>109</v>
      </c>
      <c r="T1147" s="7">
        <v>11.633330000000001</v>
      </c>
      <c r="U1147" s="7">
        <v>22.8</v>
      </c>
      <c r="V1147" s="7">
        <v>0.75111000000000006</v>
      </c>
      <c r="W1147" s="7">
        <v>0.2671</v>
      </c>
      <c r="X1147" s="7">
        <v>7</v>
      </c>
      <c r="Y1147" s="7">
        <v>3.24</v>
      </c>
      <c r="Z1147" s="14">
        <v>3.03</v>
      </c>
      <c r="AA1147" s="17">
        <v>7.2681500000000001E-3</v>
      </c>
      <c r="AB1147" s="3">
        <v>0.99273199999999995</v>
      </c>
      <c r="AC1147" s="14" t="s">
        <v>197</v>
      </c>
      <c r="AD1147" s="13">
        <v>6</v>
      </c>
      <c r="AE1147" s="14">
        <v>5</v>
      </c>
      <c r="AF1147" s="13">
        <v>4</v>
      </c>
      <c r="AG1147" s="7">
        <v>3</v>
      </c>
      <c r="AH1147" s="7">
        <v>1</v>
      </c>
      <c r="AI1147" s="7">
        <v>3</v>
      </c>
      <c r="AJ1147" s="7">
        <v>2</v>
      </c>
      <c r="AK1147" s="14">
        <v>1</v>
      </c>
      <c r="AL1147" s="13">
        <v>2</v>
      </c>
      <c r="AM1147" s="14">
        <v>2</v>
      </c>
      <c r="AN1147" s="7" t="s">
        <v>66</v>
      </c>
      <c r="AO1147" s="7" t="s">
        <v>62</v>
      </c>
      <c r="AP1147" s="7" t="s">
        <v>208</v>
      </c>
      <c r="AQ1147" s="7" t="s">
        <v>70</v>
      </c>
      <c r="AR1147" s="7" t="s">
        <v>62</v>
      </c>
      <c r="AS1147" s="7" t="s">
        <v>66</v>
      </c>
      <c r="AT1147" s="7" t="s">
        <v>70</v>
      </c>
      <c r="AU1147" s="7" t="s">
        <v>70</v>
      </c>
      <c r="AV1147" s="12">
        <v>0</v>
      </c>
      <c r="AW1147" s="12">
        <v>0</v>
      </c>
      <c r="AX1147" s="12">
        <v>0</v>
      </c>
      <c r="AY1147" s="12">
        <v>1</v>
      </c>
      <c r="AZ1147" s="12">
        <v>1</v>
      </c>
      <c r="BA1147" s="12">
        <v>0</v>
      </c>
      <c r="BB1147" s="12">
        <v>1</v>
      </c>
      <c r="BC1147" s="12" t="s">
        <v>5797</v>
      </c>
    </row>
    <row r="1148" spans="1:55" x14ac:dyDescent="0.35">
      <c r="A1148" s="7" t="s">
        <v>2509</v>
      </c>
      <c r="B1148" s="7" t="s">
        <v>2510</v>
      </c>
      <c r="C1148" s="13" t="s">
        <v>51</v>
      </c>
      <c r="D1148" s="7">
        <v>300</v>
      </c>
      <c r="E1148" s="7" t="s">
        <v>100</v>
      </c>
      <c r="F1148" s="7"/>
      <c r="G1148" s="14" t="s">
        <v>53</v>
      </c>
      <c r="H1148" s="13" t="s">
        <v>54</v>
      </c>
      <c r="I1148" s="7" t="s">
        <v>83</v>
      </c>
      <c r="J1148" s="7" t="s">
        <v>56</v>
      </c>
      <c r="K1148" s="7" t="s">
        <v>57</v>
      </c>
      <c r="L1148" s="7">
        <v>17</v>
      </c>
      <c r="M1148" s="7" t="s">
        <v>86</v>
      </c>
      <c r="N1148" s="7">
        <v>37</v>
      </c>
      <c r="O1148" t="s">
        <v>7875</v>
      </c>
      <c r="P1148" s="7" t="s">
        <v>59</v>
      </c>
      <c r="Q1148" s="14" t="s">
        <v>59</v>
      </c>
      <c r="R1148" t="b">
        <v>0</v>
      </c>
      <c r="S1148" s="7">
        <v>847</v>
      </c>
      <c r="T1148" s="7">
        <v>17.7</v>
      </c>
      <c r="U1148" s="7">
        <v>30.08</v>
      </c>
      <c r="V1148" s="7">
        <v>1.0980665999999999</v>
      </c>
      <c r="W1148" s="7">
        <v>1.1405799999999999</v>
      </c>
      <c r="X1148" s="7">
        <v>6.5</v>
      </c>
      <c r="Y1148" s="7">
        <v>5.0999999999999996</v>
      </c>
      <c r="Z1148" s="14">
        <v>2.52</v>
      </c>
      <c r="AA1148" s="17">
        <v>1.68034E-2</v>
      </c>
      <c r="AB1148" s="3">
        <v>0.98319699999999999</v>
      </c>
      <c r="AC1148" s="14" t="s">
        <v>197</v>
      </c>
      <c r="AD1148" s="13">
        <v>6</v>
      </c>
      <c r="AE1148" s="14">
        <v>5</v>
      </c>
      <c r="AF1148" s="13">
        <v>4</v>
      </c>
      <c r="AG1148" s="7">
        <v>4</v>
      </c>
      <c r="AH1148" s="7">
        <v>0</v>
      </c>
      <c r="AI1148" s="7">
        <v>3</v>
      </c>
      <c r="AJ1148" s="7">
        <v>3</v>
      </c>
      <c r="AK1148" s="14">
        <v>0</v>
      </c>
      <c r="AL1148" s="13">
        <v>2</v>
      </c>
      <c r="AM1148" s="14">
        <v>2</v>
      </c>
      <c r="AN1148" s="7" t="s">
        <v>66</v>
      </c>
      <c r="AO1148" s="7" t="s">
        <v>62</v>
      </c>
      <c r="AP1148" s="7" t="s">
        <v>66</v>
      </c>
      <c r="AQ1148" s="7" t="s">
        <v>5797</v>
      </c>
      <c r="AR1148" s="7" t="s">
        <v>70</v>
      </c>
      <c r="AS1148" s="7" t="s">
        <v>66</v>
      </c>
      <c r="AT1148" s="7" t="s">
        <v>70</v>
      </c>
      <c r="AU1148" s="7" t="s">
        <v>70</v>
      </c>
      <c r="AV1148" s="12">
        <v>0</v>
      </c>
      <c r="AW1148" s="12">
        <v>0</v>
      </c>
      <c r="AX1148" s="12">
        <v>0</v>
      </c>
      <c r="AY1148" s="12">
        <v>1</v>
      </c>
      <c r="AZ1148" s="12">
        <v>1</v>
      </c>
      <c r="BA1148" s="12">
        <v>0</v>
      </c>
      <c r="BB1148" s="12" t="s">
        <v>5797</v>
      </c>
      <c r="BC1148" s="12">
        <v>1</v>
      </c>
    </row>
    <row r="1149" spans="1:55" x14ac:dyDescent="0.35">
      <c r="A1149" s="7" t="s">
        <v>2511</v>
      </c>
      <c r="B1149" s="7" t="s">
        <v>2512</v>
      </c>
      <c r="C1149" s="13" t="s">
        <v>51</v>
      </c>
      <c r="D1149" s="7">
        <v>300</v>
      </c>
      <c r="E1149" s="7" t="s">
        <v>100</v>
      </c>
      <c r="F1149" s="7"/>
      <c r="G1149" s="14" t="s">
        <v>53</v>
      </c>
      <c r="H1149" s="13" t="s">
        <v>54</v>
      </c>
      <c r="I1149" s="7" t="s">
        <v>90</v>
      </c>
      <c r="J1149" s="7" t="s">
        <v>56</v>
      </c>
      <c r="K1149" s="7" t="s">
        <v>57</v>
      </c>
      <c r="L1149" s="7">
        <v>60</v>
      </c>
      <c r="M1149" s="7" t="s">
        <v>86</v>
      </c>
      <c r="N1149" s="7">
        <v>33</v>
      </c>
      <c r="O1149" t="s">
        <v>197</v>
      </c>
      <c r="P1149" s="7" t="s">
        <v>59</v>
      </c>
      <c r="Q1149" s="14" t="s">
        <v>59</v>
      </c>
      <c r="R1149" t="b">
        <v>0</v>
      </c>
      <c r="S1149" s="7">
        <v>543</v>
      </c>
      <c r="T1149" s="7">
        <v>10.24</v>
      </c>
      <c r="U1149" s="7">
        <v>24.14</v>
      </c>
      <c r="V1149" s="7">
        <v>0.83899999999999986</v>
      </c>
      <c r="W1149" s="7">
        <v>0.75358000000000003</v>
      </c>
      <c r="X1149" s="7"/>
      <c r="Y1149" s="7"/>
      <c r="Z1149" s="14"/>
      <c r="AA1149" s="17">
        <v>2.06018E-2</v>
      </c>
      <c r="AB1149" s="3">
        <v>0.97939799999999999</v>
      </c>
      <c r="AC1149" s="14" t="s">
        <v>197</v>
      </c>
      <c r="AD1149" s="13">
        <v>6</v>
      </c>
      <c r="AE1149" s="14">
        <v>5</v>
      </c>
      <c r="AF1149" s="13">
        <v>4</v>
      </c>
      <c r="AG1149" s="7">
        <v>4</v>
      </c>
      <c r="AH1149" s="7">
        <v>0</v>
      </c>
      <c r="AI1149" s="7">
        <v>3</v>
      </c>
      <c r="AJ1149" s="7">
        <v>3</v>
      </c>
      <c r="AK1149" s="14">
        <v>0</v>
      </c>
      <c r="AL1149" s="13">
        <v>2</v>
      </c>
      <c r="AM1149" s="14">
        <v>2</v>
      </c>
      <c r="AN1149" s="7" t="s">
        <v>66</v>
      </c>
      <c r="AO1149" s="7" t="s">
        <v>62</v>
      </c>
      <c r="AP1149" s="7" t="s">
        <v>62</v>
      </c>
      <c r="AQ1149" s="7" t="s">
        <v>5797</v>
      </c>
      <c r="AR1149" s="7" t="s">
        <v>62</v>
      </c>
      <c r="AS1149" s="7" t="s">
        <v>66</v>
      </c>
      <c r="AT1149" s="7" t="s">
        <v>5797</v>
      </c>
      <c r="AU1149" s="7" t="s">
        <v>5797</v>
      </c>
      <c r="AV1149" s="12">
        <v>0</v>
      </c>
      <c r="AW1149" s="12">
        <v>0</v>
      </c>
      <c r="AX1149" s="12">
        <v>0</v>
      </c>
      <c r="AY1149" s="12">
        <v>1</v>
      </c>
      <c r="AZ1149" s="12">
        <v>1</v>
      </c>
      <c r="BA1149" s="12">
        <v>0</v>
      </c>
      <c r="BB1149" s="12" t="s">
        <v>5797</v>
      </c>
      <c r="BC1149" s="12">
        <v>1</v>
      </c>
    </row>
    <row r="1150" spans="1:55" x14ac:dyDescent="0.35">
      <c r="A1150" s="7" t="s">
        <v>2513</v>
      </c>
      <c r="B1150" s="7" t="s">
        <v>2514</v>
      </c>
      <c r="C1150" s="13" t="s">
        <v>51</v>
      </c>
      <c r="D1150" s="7">
        <v>300</v>
      </c>
      <c r="E1150" s="7" t="s">
        <v>100</v>
      </c>
      <c r="F1150" s="7"/>
      <c r="G1150" s="14" t="s">
        <v>53</v>
      </c>
      <c r="H1150" s="13" t="s">
        <v>54</v>
      </c>
      <c r="I1150" s="7" t="s">
        <v>75</v>
      </c>
      <c r="J1150" s="7" t="s">
        <v>87</v>
      </c>
      <c r="K1150" s="7" t="s">
        <v>57</v>
      </c>
      <c r="L1150" s="7">
        <v>23</v>
      </c>
      <c r="M1150" s="7" t="s">
        <v>109</v>
      </c>
      <c r="N1150" s="7">
        <v>39</v>
      </c>
      <c r="O1150" t="s">
        <v>7875</v>
      </c>
      <c r="P1150" s="7" t="s">
        <v>77</v>
      </c>
      <c r="Q1150" s="14" t="s">
        <v>56</v>
      </c>
      <c r="R1150" t="b">
        <v>0</v>
      </c>
      <c r="S1150" s="7">
        <v>1063</v>
      </c>
      <c r="T1150" s="7">
        <v>21.36</v>
      </c>
      <c r="U1150" s="7">
        <v>30.98</v>
      </c>
      <c r="V1150" s="7">
        <v>0.78406659999999995</v>
      </c>
      <c r="W1150" s="7">
        <v>1.5400400000000001</v>
      </c>
      <c r="X1150" s="7">
        <v>6.4</v>
      </c>
      <c r="Y1150" s="7">
        <v>3.73</v>
      </c>
      <c r="Z1150" s="14">
        <v>3.29</v>
      </c>
      <c r="AA1150" s="17">
        <v>1E-4</v>
      </c>
      <c r="AB1150" s="3">
        <v>0.99990000000000001</v>
      </c>
      <c r="AC1150" s="14" t="s">
        <v>197</v>
      </c>
      <c r="AD1150" s="13">
        <v>6</v>
      </c>
      <c r="AE1150" s="14">
        <v>5</v>
      </c>
      <c r="AF1150" s="13">
        <v>4</v>
      </c>
      <c r="AG1150" s="7">
        <v>4</v>
      </c>
      <c r="AH1150" s="7">
        <v>0</v>
      </c>
      <c r="AI1150" s="7">
        <v>3</v>
      </c>
      <c r="AJ1150" s="7">
        <v>3</v>
      </c>
      <c r="AK1150" s="14">
        <v>0</v>
      </c>
      <c r="AL1150" s="13">
        <v>2</v>
      </c>
      <c r="AM1150" s="14">
        <v>2</v>
      </c>
      <c r="AN1150" s="7" t="s">
        <v>66</v>
      </c>
      <c r="AO1150" s="7" t="s">
        <v>62</v>
      </c>
      <c r="AP1150" s="7" t="s">
        <v>66</v>
      </c>
      <c r="AQ1150" s="7" t="s">
        <v>70</v>
      </c>
      <c r="AR1150" s="7" t="s">
        <v>70</v>
      </c>
      <c r="AS1150" s="7" t="s">
        <v>66</v>
      </c>
      <c r="AT1150" s="7" t="s">
        <v>70</v>
      </c>
      <c r="AU1150" s="7" t="s">
        <v>70</v>
      </c>
      <c r="AV1150" s="12">
        <v>0</v>
      </c>
      <c r="AW1150" s="12">
        <v>0</v>
      </c>
      <c r="AX1150" s="12">
        <v>0</v>
      </c>
      <c r="AY1150" s="12">
        <v>1</v>
      </c>
      <c r="AZ1150" s="12">
        <v>1</v>
      </c>
      <c r="BA1150" s="12">
        <v>0</v>
      </c>
      <c r="BB1150" s="12" t="s">
        <v>5797</v>
      </c>
      <c r="BC1150" s="12">
        <v>1</v>
      </c>
    </row>
    <row r="1151" spans="1:55" x14ac:dyDescent="0.35">
      <c r="A1151" s="7" t="s">
        <v>2515</v>
      </c>
      <c r="B1151" s="7" t="s">
        <v>2516</v>
      </c>
      <c r="C1151" s="13" t="s">
        <v>51</v>
      </c>
      <c r="D1151" s="7">
        <v>300</v>
      </c>
      <c r="E1151" s="7" t="s">
        <v>78</v>
      </c>
      <c r="F1151" s="7"/>
      <c r="G1151" s="14" t="s">
        <v>53</v>
      </c>
      <c r="H1151" s="13" t="s">
        <v>54</v>
      </c>
      <c r="I1151" s="7" t="s">
        <v>137</v>
      </c>
      <c r="J1151" s="7" t="s">
        <v>56</v>
      </c>
      <c r="K1151" s="7" t="s">
        <v>57</v>
      </c>
      <c r="L1151" s="7">
        <v>28</v>
      </c>
      <c r="M1151" s="7" t="s">
        <v>85</v>
      </c>
      <c r="N1151" s="7">
        <v>46</v>
      </c>
      <c r="O1151" t="s">
        <v>7923</v>
      </c>
      <c r="P1151" s="7" t="s">
        <v>59</v>
      </c>
      <c r="Q1151" s="14" t="s">
        <v>56</v>
      </c>
      <c r="R1151" t="b">
        <v>0</v>
      </c>
      <c r="S1151" s="7">
        <v>105</v>
      </c>
      <c r="T1151" s="7">
        <v>10.533329999999999</v>
      </c>
      <c r="U1151" s="7">
        <v>23.66667</v>
      </c>
      <c r="V1151" s="7">
        <v>1.2995576666666671</v>
      </c>
      <c r="W1151" s="7">
        <v>0.2114</v>
      </c>
      <c r="X1151" s="7">
        <v>7.6</v>
      </c>
      <c r="Y1151" s="7">
        <v>2.4500000000000002</v>
      </c>
      <c r="Z1151" s="14">
        <v>1.85</v>
      </c>
      <c r="AA1151" s="17">
        <v>1.6848999999999999E-2</v>
      </c>
      <c r="AB1151" s="3">
        <v>0.983151</v>
      </c>
      <c r="AC1151" s="14" t="s">
        <v>197</v>
      </c>
      <c r="AD1151" s="13">
        <v>6</v>
      </c>
      <c r="AE1151" s="14">
        <v>5</v>
      </c>
      <c r="AF1151" s="13">
        <v>4</v>
      </c>
      <c r="AG1151" s="7">
        <v>4</v>
      </c>
      <c r="AH1151" s="7">
        <v>0</v>
      </c>
      <c r="AI1151" s="7">
        <v>3</v>
      </c>
      <c r="AJ1151" s="7">
        <v>3</v>
      </c>
      <c r="AK1151" s="14">
        <v>0</v>
      </c>
      <c r="AL1151" s="13">
        <v>2</v>
      </c>
      <c r="AM1151" s="14">
        <v>2</v>
      </c>
      <c r="AN1151" s="7" t="s">
        <v>66</v>
      </c>
      <c r="AO1151" s="7" t="s">
        <v>62</v>
      </c>
      <c r="AP1151" s="7" t="s">
        <v>62</v>
      </c>
      <c r="AQ1151" s="7" t="s">
        <v>5797</v>
      </c>
      <c r="AR1151" s="7" t="s">
        <v>62</v>
      </c>
      <c r="AS1151" s="7" t="s">
        <v>5797</v>
      </c>
      <c r="AT1151" s="7" t="s">
        <v>5797</v>
      </c>
      <c r="AU1151" s="7" t="s">
        <v>5797</v>
      </c>
      <c r="AV1151" s="12">
        <v>0</v>
      </c>
      <c r="AW1151" s="12">
        <v>0</v>
      </c>
      <c r="AX1151" s="12">
        <v>0</v>
      </c>
      <c r="AY1151" s="12">
        <v>1</v>
      </c>
      <c r="AZ1151" s="12">
        <v>1</v>
      </c>
      <c r="BA1151" s="12">
        <v>0</v>
      </c>
      <c r="BB1151" s="12" t="s">
        <v>5797</v>
      </c>
      <c r="BC1151" s="12">
        <v>1</v>
      </c>
    </row>
    <row r="1152" spans="1:55" x14ac:dyDescent="0.35">
      <c r="A1152" s="7" t="s">
        <v>2517</v>
      </c>
      <c r="B1152" s="7" t="s">
        <v>2518</v>
      </c>
      <c r="C1152" s="13" t="s">
        <v>51</v>
      </c>
      <c r="D1152" s="7">
        <v>300</v>
      </c>
      <c r="E1152" s="7" t="s">
        <v>100</v>
      </c>
      <c r="F1152" s="7">
        <v>1330</v>
      </c>
      <c r="G1152" s="14" t="s">
        <v>53</v>
      </c>
      <c r="H1152" s="13" t="s">
        <v>54</v>
      </c>
      <c r="I1152" s="7" t="s">
        <v>83</v>
      </c>
      <c r="J1152" s="7" t="s">
        <v>56</v>
      </c>
      <c r="K1152" s="7" t="s">
        <v>57</v>
      </c>
      <c r="L1152" s="7">
        <v>31</v>
      </c>
      <c r="M1152" s="7" t="s">
        <v>58</v>
      </c>
      <c r="N1152" s="7"/>
      <c r="O1152" t="s">
        <v>7875</v>
      </c>
      <c r="P1152" s="7" t="s">
        <v>59</v>
      </c>
      <c r="Q1152" s="14" t="s">
        <v>59</v>
      </c>
      <c r="R1152" t="b">
        <v>0</v>
      </c>
      <c r="S1152" s="7">
        <v>875</v>
      </c>
      <c r="T1152" s="7">
        <v>9.9600000000000009</v>
      </c>
      <c r="U1152" s="7">
        <v>21.82</v>
      </c>
      <c r="V1152" s="7">
        <v>0.59919999999999995</v>
      </c>
      <c r="W1152" s="7">
        <v>1.36642</v>
      </c>
      <c r="X1152" s="7">
        <v>5.9</v>
      </c>
      <c r="Y1152" s="7">
        <v>3.83</v>
      </c>
      <c r="Z1152" s="14">
        <v>3.39</v>
      </c>
      <c r="AA1152" s="17">
        <v>4.0503600000000001E-2</v>
      </c>
      <c r="AB1152" s="3">
        <v>0.95949600000000002</v>
      </c>
      <c r="AC1152" s="14" t="s">
        <v>197</v>
      </c>
      <c r="AD1152" s="13">
        <v>6</v>
      </c>
      <c r="AE1152" s="14">
        <v>5</v>
      </c>
      <c r="AF1152" s="13">
        <v>4</v>
      </c>
      <c r="AG1152" s="7">
        <v>4</v>
      </c>
      <c r="AH1152" s="7">
        <v>0</v>
      </c>
      <c r="AI1152" s="7">
        <v>3</v>
      </c>
      <c r="AJ1152" s="7">
        <v>3</v>
      </c>
      <c r="AK1152" s="14">
        <v>0</v>
      </c>
      <c r="AL1152" s="13">
        <v>2</v>
      </c>
      <c r="AM1152" s="14">
        <v>2</v>
      </c>
      <c r="AN1152" s="7" t="s">
        <v>66</v>
      </c>
      <c r="AO1152" s="7" t="s">
        <v>62</v>
      </c>
      <c r="AP1152" s="7" t="s">
        <v>62</v>
      </c>
      <c r="AQ1152" s="7" t="s">
        <v>5797</v>
      </c>
      <c r="AR1152" s="7" t="s">
        <v>62</v>
      </c>
      <c r="AS1152" s="7" t="s">
        <v>66</v>
      </c>
      <c r="AT1152" s="7" t="s">
        <v>70</v>
      </c>
      <c r="AU1152" s="7" t="s">
        <v>70</v>
      </c>
      <c r="AV1152" s="12">
        <v>0</v>
      </c>
      <c r="AW1152" s="12">
        <v>0</v>
      </c>
      <c r="AX1152" s="12">
        <v>0</v>
      </c>
      <c r="AY1152" s="12">
        <v>1</v>
      </c>
      <c r="AZ1152" s="12" t="s">
        <v>5797</v>
      </c>
      <c r="BA1152" s="12">
        <v>0</v>
      </c>
      <c r="BB1152" s="12">
        <v>1</v>
      </c>
      <c r="BC1152" s="12" t="s">
        <v>5797</v>
      </c>
    </row>
    <row r="1153" spans="1:55" x14ac:dyDescent="0.35">
      <c r="A1153" s="7" t="s">
        <v>2519</v>
      </c>
      <c r="B1153" s="7" t="s">
        <v>2520</v>
      </c>
      <c r="C1153" s="13" t="s">
        <v>51</v>
      </c>
      <c r="D1153" s="7">
        <v>300</v>
      </c>
      <c r="E1153" s="7" t="s">
        <v>100</v>
      </c>
      <c r="F1153" s="7">
        <v>1700</v>
      </c>
      <c r="G1153" s="14" t="s">
        <v>53</v>
      </c>
      <c r="H1153" s="13" t="s">
        <v>82</v>
      </c>
      <c r="I1153" s="7" t="s">
        <v>117</v>
      </c>
      <c r="J1153" s="7" t="s">
        <v>56</v>
      </c>
      <c r="K1153" s="7" t="s">
        <v>84</v>
      </c>
      <c r="L1153" s="7">
        <v>33</v>
      </c>
      <c r="M1153" s="7" t="s">
        <v>58</v>
      </c>
      <c r="N1153" s="7">
        <v>45</v>
      </c>
      <c r="O1153" t="s">
        <v>7923</v>
      </c>
      <c r="P1153" s="7" t="s">
        <v>59</v>
      </c>
      <c r="Q1153" s="14" t="s">
        <v>59</v>
      </c>
      <c r="R1153" t="b">
        <v>0</v>
      </c>
      <c r="S1153" s="7">
        <v>539</v>
      </c>
      <c r="T1153" s="7">
        <v>16.02</v>
      </c>
      <c r="U1153" s="7">
        <v>29.96</v>
      </c>
      <c r="V1153" s="7">
        <v>1.3083320000000001</v>
      </c>
      <c r="W1153" s="7">
        <v>0.70252000000000003</v>
      </c>
      <c r="X1153" s="7"/>
      <c r="Y1153" s="7"/>
      <c r="Z1153" s="14"/>
      <c r="AA1153" s="17">
        <v>4.0645599999999997E-2</v>
      </c>
      <c r="AB1153" s="3">
        <v>0.95935400000000004</v>
      </c>
      <c r="AC1153" s="14" t="s">
        <v>197</v>
      </c>
      <c r="AD1153" s="13">
        <v>6</v>
      </c>
      <c r="AE1153" s="14">
        <v>5</v>
      </c>
      <c r="AF1153" s="13">
        <v>4</v>
      </c>
      <c r="AG1153" s="7">
        <v>4</v>
      </c>
      <c r="AH1153" s="7">
        <v>0</v>
      </c>
      <c r="AI1153" s="7">
        <v>3</v>
      </c>
      <c r="AJ1153" s="7">
        <v>3</v>
      </c>
      <c r="AK1153" s="14">
        <v>0</v>
      </c>
      <c r="AL1153" s="13">
        <v>2</v>
      </c>
      <c r="AM1153" s="14">
        <v>2</v>
      </c>
      <c r="AN1153" s="7" t="s">
        <v>66</v>
      </c>
      <c r="AO1153" s="7" t="s">
        <v>62</v>
      </c>
      <c r="AP1153" s="7" t="s">
        <v>62</v>
      </c>
      <c r="AQ1153" s="7" t="s">
        <v>5797</v>
      </c>
      <c r="AR1153" s="7" t="s">
        <v>62</v>
      </c>
      <c r="AS1153" s="7" t="s">
        <v>66</v>
      </c>
      <c r="AT1153" s="7" t="s">
        <v>70</v>
      </c>
      <c r="AU1153" s="7" t="s">
        <v>70</v>
      </c>
      <c r="AV1153" s="12">
        <v>0</v>
      </c>
      <c r="AW1153" s="12">
        <v>0</v>
      </c>
      <c r="AX1153" s="12">
        <v>0</v>
      </c>
      <c r="AY1153" s="12">
        <v>1</v>
      </c>
      <c r="AZ1153" s="12">
        <v>1</v>
      </c>
      <c r="BA1153" s="12">
        <v>0</v>
      </c>
      <c r="BB1153" s="12">
        <v>1</v>
      </c>
      <c r="BC1153" s="12" t="s">
        <v>5797</v>
      </c>
    </row>
    <row r="1154" spans="1:55" x14ac:dyDescent="0.35">
      <c r="A1154" s="7" t="s">
        <v>2521</v>
      </c>
      <c r="B1154" s="7" t="s">
        <v>2522</v>
      </c>
      <c r="C1154" s="13" t="s">
        <v>51</v>
      </c>
      <c r="D1154" s="7">
        <v>300</v>
      </c>
      <c r="E1154" s="7" t="s">
        <v>100</v>
      </c>
      <c r="F1154" s="7">
        <v>1500</v>
      </c>
      <c r="G1154" s="14" t="s">
        <v>53</v>
      </c>
      <c r="H1154" s="13" t="s">
        <v>54</v>
      </c>
      <c r="I1154" s="7" t="s">
        <v>110</v>
      </c>
      <c r="J1154" s="7" t="s">
        <v>87</v>
      </c>
      <c r="K1154" s="7" t="s">
        <v>57</v>
      </c>
      <c r="L1154" s="7">
        <v>27</v>
      </c>
      <c r="M1154" s="7" t="s">
        <v>58</v>
      </c>
      <c r="N1154" s="7">
        <v>42</v>
      </c>
      <c r="O1154" t="s">
        <v>7875</v>
      </c>
      <c r="P1154" s="7" t="s">
        <v>59</v>
      </c>
      <c r="Q1154" s="14" t="s">
        <v>59</v>
      </c>
      <c r="R1154" t="b">
        <v>0</v>
      </c>
      <c r="S1154" s="7">
        <v>1081</v>
      </c>
      <c r="T1154" s="7">
        <v>13.58</v>
      </c>
      <c r="U1154" s="7">
        <v>25.14</v>
      </c>
      <c r="V1154" s="7">
        <v>0.52140000000000009</v>
      </c>
      <c r="W1154" s="7">
        <v>1.6640999999999999</v>
      </c>
      <c r="X1154" s="7">
        <v>5.9</v>
      </c>
      <c r="Y1154" s="7">
        <v>4.49</v>
      </c>
      <c r="Z1154" s="14">
        <v>2.67</v>
      </c>
      <c r="AA1154" s="17">
        <v>7.0806099999999997E-2</v>
      </c>
      <c r="AB1154" s="3">
        <v>0.92919399999999996</v>
      </c>
      <c r="AC1154" s="14" t="s">
        <v>197</v>
      </c>
      <c r="AD1154" s="13">
        <v>6</v>
      </c>
      <c r="AE1154" s="14">
        <v>5</v>
      </c>
      <c r="AF1154" s="13">
        <v>4</v>
      </c>
      <c r="AG1154" s="7">
        <v>4</v>
      </c>
      <c r="AH1154" s="7">
        <v>0</v>
      </c>
      <c r="AI1154" s="7">
        <v>3</v>
      </c>
      <c r="AJ1154" s="7">
        <v>3</v>
      </c>
      <c r="AK1154" s="14">
        <v>0</v>
      </c>
      <c r="AL1154" s="13">
        <v>2</v>
      </c>
      <c r="AM1154" s="14">
        <v>2</v>
      </c>
      <c r="AN1154" s="7" t="s">
        <v>66</v>
      </c>
      <c r="AO1154" s="7" t="s">
        <v>62</v>
      </c>
      <c r="AP1154" s="7" t="s">
        <v>62</v>
      </c>
      <c r="AQ1154" s="7" t="s">
        <v>70</v>
      </c>
      <c r="AR1154" s="7" t="s">
        <v>62</v>
      </c>
      <c r="AS1154" s="7" t="s">
        <v>66</v>
      </c>
      <c r="AT1154" s="7" t="s">
        <v>70</v>
      </c>
      <c r="AU1154" s="7" t="s">
        <v>5797</v>
      </c>
      <c r="AV1154" s="12">
        <v>0</v>
      </c>
      <c r="AW1154" s="12">
        <v>0</v>
      </c>
      <c r="AX1154" s="12">
        <v>0</v>
      </c>
      <c r="AY1154" s="12">
        <v>1</v>
      </c>
      <c r="AZ1154" s="12" t="s">
        <v>5797</v>
      </c>
      <c r="BA1154" s="12">
        <v>0</v>
      </c>
      <c r="BB1154" s="12">
        <v>1</v>
      </c>
      <c r="BC1154" s="12" t="s">
        <v>5797</v>
      </c>
    </row>
    <row r="1155" spans="1:55" x14ac:dyDescent="0.35">
      <c r="A1155" s="7" t="s">
        <v>2523</v>
      </c>
      <c r="B1155" s="7" t="s">
        <v>2524</v>
      </c>
      <c r="C1155" s="13" t="s">
        <v>51</v>
      </c>
      <c r="D1155" s="7">
        <v>300</v>
      </c>
      <c r="E1155" s="7" t="s">
        <v>100</v>
      </c>
      <c r="F1155" s="7"/>
      <c r="G1155" s="14" t="s">
        <v>53</v>
      </c>
      <c r="H1155" s="13" t="s">
        <v>54</v>
      </c>
      <c r="I1155" s="7" t="s">
        <v>75</v>
      </c>
      <c r="J1155" s="7" t="s">
        <v>87</v>
      </c>
      <c r="K1155" s="7" t="s">
        <v>57</v>
      </c>
      <c r="L1155" s="7">
        <v>23</v>
      </c>
      <c r="M1155" s="7" t="s">
        <v>109</v>
      </c>
      <c r="N1155" s="7"/>
      <c r="O1155" t="s">
        <v>7937</v>
      </c>
      <c r="P1155" s="7" t="s">
        <v>77</v>
      </c>
      <c r="Q1155" s="14" t="s">
        <v>59</v>
      </c>
      <c r="R1155" t="b">
        <v>0</v>
      </c>
      <c r="S1155" s="7">
        <v>1185</v>
      </c>
      <c r="T1155" s="7">
        <v>15.38</v>
      </c>
      <c r="U1155" s="7">
        <v>26.94</v>
      </c>
      <c r="V1155" s="7">
        <v>0.64553340000000003</v>
      </c>
      <c r="W1155" s="7">
        <v>1.8527800000000001</v>
      </c>
      <c r="X1155" s="7">
        <v>5.6</v>
      </c>
      <c r="Y1155" s="7">
        <v>4.58</v>
      </c>
      <c r="Z1155" s="14">
        <v>2.65</v>
      </c>
      <c r="AA1155" s="17">
        <v>8.1001100000000006E-2</v>
      </c>
      <c r="AB1155" s="3">
        <v>0.91899900000000001</v>
      </c>
      <c r="AC1155" s="14" t="s">
        <v>197</v>
      </c>
      <c r="AD1155" s="13">
        <v>6</v>
      </c>
      <c r="AE1155" s="14">
        <v>5</v>
      </c>
      <c r="AF1155" s="13">
        <v>4</v>
      </c>
      <c r="AG1155" s="7">
        <v>2</v>
      </c>
      <c r="AH1155" s="7">
        <v>2</v>
      </c>
      <c r="AI1155" s="7">
        <v>3</v>
      </c>
      <c r="AJ1155" s="7">
        <v>2</v>
      </c>
      <c r="AK1155" s="14">
        <v>1</v>
      </c>
      <c r="AL1155" s="13">
        <v>2</v>
      </c>
      <c r="AM1155" s="14">
        <v>2</v>
      </c>
      <c r="AN1155" s="7" t="s">
        <v>69</v>
      </c>
      <c r="AO1155" s="7" t="s">
        <v>62</v>
      </c>
      <c r="AP1155" s="7" t="s">
        <v>62</v>
      </c>
      <c r="AQ1155" s="7" t="s">
        <v>70</v>
      </c>
      <c r="AR1155" s="7" t="s">
        <v>5797</v>
      </c>
      <c r="AS1155" s="7" t="s">
        <v>5797</v>
      </c>
      <c r="AT1155" s="7" t="s">
        <v>70</v>
      </c>
      <c r="AU1155" s="7" t="s">
        <v>70</v>
      </c>
      <c r="AV1155" s="12">
        <v>0</v>
      </c>
      <c r="AW1155" s="12">
        <v>0</v>
      </c>
      <c r="AX1155" s="12">
        <v>0</v>
      </c>
      <c r="AY1155" s="12" t="s">
        <v>5797</v>
      </c>
      <c r="AZ1155" s="12">
        <v>1</v>
      </c>
      <c r="BA1155" s="12">
        <v>0</v>
      </c>
      <c r="BB1155" s="12" t="s">
        <v>5797</v>
      </c>
      <c r="BC1155" s="12">
        <v>1</v>
      </c>
    </row>
    <row r="1156" spans="1:55" x14ac:dyDescent="0.35">
      <c r="A1156" s="7" t="s">
        <v>2525</v>
      </c>
      <c r="B1156" s="7" t="s">
        <v>2526</v>
      </c>
      <c r="C1156" s="13" t="s">
        <v>51</v>
      </c>
      <c r="D1156" s="7">
        <v>300</v>
      </c>
      <c r="E1156" s="7" t="s">
        <v>100</v>
      </c>
      <c r="F1156" s="7"/>
      <c r="G1156" s="14" t="s">
        <v>53</v>
      </c>
      <c r="H1156" s="13" t="s">
        <v>54</v>
      </c>
      <c r="I1156" s="7" t="s">
        <v>75</v>
      </c>
      <c r="J1156" s="7" t="s">
        <v>76</v>
      </c>
      <c r="K1156" s="7" t="s">
        <v>57</v>
      </c>
      <c r="L1156" s="7">
        <v>47</v>
      </c>
      <c r="M1156" s="7" t="s">
        <v>58</v>
      </c>
      <c r="N1156" s="7">
        <v>43</v>
      </c>
      <c r="O1156" t="s">
        <v>7937</v>
      </c>
      <c r="P1156" s="7" t="s">
        <v>59</v>
      </c>
      <c r="Q1156" s="14" t="s">
        <v>59</v>
      </c>
      <c r="R1156" t="b">
        <v>0</v>
      </c>
      <c r="S1156" s="7">
        <v>704</v>
      </c>
      <c r="T1156" s="7">
        <v>10.68</v>
      </c>
      <c r="U1156" s="7">
        <v>26.08</v>
      </c>
      <c r="V1156" s="7">
        <v>0.92500079999999996</v>
      </c>
      <c r="W1156" s="7">
        <v>0.95940000000000003</v>
      </c>
      <c r="X1156" s="7"/>
      <c r="Y1156" s="7"/>
      <c r="Z1156" s="14"/>
      <c r="AA1156" s="17">
        <v>4.74505E-2</v>
      </c>
      <c r="AB1156" s="3">
        <v>0.95254899999999998</v>
      </c>
      <c r="AC1156" s="14" t="s">
        <v>197</v>
      </c>
      <c r="AD1156" s="13">
        <v>6</v>
      </c>
      <c r="AE1156" s="14">
        <v>5</v>
      </c>
      <c r="AF1156" s="13">
        <v>4</v>
      </c>
      <c r="AG1156" s="7">
        <v>4</v>
      </c>
      <c r="AH1156" s="7">
        <v>0</v>
      </c>
      <c r="AI1156" s="7">
        <v>3</v>
      </c>
      <c r="AJ1156" s="7">
        <v>3</v>
      </c>
      <c r="AK1156" s="14">
        <v>0</v>
      </c>
      <c r="AL1156" s="13">
        <v>2</v>
      </c>
      <c r="AM1156" s="14">
        <v>2</v>
      </c>
      <c r="AN1156" s="7" t="s">
        <v>66</v>
      </c>
      <c r="AO1156" s="7" t="s">
        <v>62</v>
      </c>
      <c r="AP1156" s="7" t="s">
        <v>62</v>
      </c>
      <c r="AQ1156" s="7" t="s">
        <v>5797</v>
      </c>
      <c r="AR1156" s="7" t="s">
        <v>62</v>
      </c>
      <c r="AS1156" s="7" t="s">
        <v>66</v>
      </c>
      <c r="AT1156" s="7" t="s">
        <v>5797</v>
      </c>
      <c r="AU1156" s="7" t="s">
        <v>5797</v>
      </c>
      <c r="AV1156" s="12">
        <v>0</v>
      </c>
      <c r="AW1156" s="12">
        <v>0</v>
      </c>
      <c r="AX1156" s="12">
        <v>0</v>
      </c>
      <c r="AY1156" s="12">
        <v>1</v>
      </c>
      <c r="AZ1156" s="12">
        <v>1</v>
      </c>
      <c r="BA1156" s="12">
        <v>0</v>
      </c>
      <c r="BB1156" s="12">
        <v>1</v>
      </c>
      <c r="BC1156" s="12">
        <v>0</v>
      </c>
    </row>
    <row r="1157" spans="1:55" x14ac:dyDescent="0.35">
      <c r="A1157" s="7" t="s">
        <v>2527</v>
      </c>
      <c r="B1157" s="7" t="s">
        <v>2528</v>
      </c>
      <c r="C1157" s="13" t="s">
        <v>51</v>
      </c>
      <c r="D1157" s="7">
        <v>300</v>
      </c>
      <c r="E1157" s="7" t="s">
        <v>126</v>
      </c>
      <c r="F1157" s="7"/>
      <c r="G1157" s="14" t="s">
        <v>53</v>
      </c>
      <c r="H1157" s="13" t="s">
        <v>54</v>
      </c>
      <c r="I1157" s="7" t="s">
        <v>167</v>
      </c>
      <c r="J1157" s="7" t="s">
        <v>56</v>
      </c>
      <c r="K1157" s="7" t="s">
        <v>57</v>
      </c>
      <c r="L1157" s="7">
        <v>31.9</v>
      </c>
      <c r="M1157" s="7" t="s">
        <v>86</v>
      </c>
      <c r="N1157" s="7"/>
      <c r="O1157" t="s">
        <v>7921</v>
      </c>
      <c r="P1157" s="7" t="s">
        <v>59</v>
      </c>
      <c r="Q1157" s="14" t="s">
        <v>59</v>
      </c>
      <c r="R1157" t="b">
        <v>0</v>
      </c>
      <c r="S1157" s="7">
        <v>719</v>
      </c>
      <c r="T1157" s="7">
        <v>13.74</v>
      </c>
      <c r="U1157" s="7">
        <v>23.46</v>
      </c>
      <c r="V1157" s="7">
        <v>0.52226660000000003</v>
      </c>
      <c r="W1157" s="7">
        <v>1.3959600000000001</v>
      </c>
      <c r="X1157" s="7">
        <v>5.5</v>
      </c>
      <c r="Y1157" s="7">
        <v>4.3899999999999997</v>
      </c>
      <c r="Z1157" s="14">
        <v>3.85</v>
      </c>
      <c r="AA1157" s="17">
        <v>0.41960999999999998</v>
      </c>
      <c r="AB1157" s="3">
        <v>0.58038999999999996</v>
      </c>
      <c r="AC1157" s="14" t="s">
        <v>197</v>
      </c>
      <c r="AD1157" s="13">
        <v>6</v>
      </c>
      <c r="AE1157" s="14">
        <v>5</v>
      </c>
      <c r="AF1157" s="13">
        <v>4</v>
      </c>
      <c r="AG1157" s="7">
        <v>4</v>
      </c>
      <c r="AH1157" s="7">
        <v>0</v>
      </c>
      <c r="AI1157" s="7">
        <v>3</v>
      </c>
      <c r="AJ1157" s="7">
        <v>3</v>
      </c>
      <c r="AK1157" s="14">
        <v>0</v>
      </c>
      <c r="AL1157" s="13">
        <v>2</v>
      </c>
      <c r="AM1157" s="14">
        <v>2</v>
      </c>
      <c r="AN1157" s="7" t="s">
        <v>66</v>
      </c>
      <c r="AO1157" s="7" t="s">
        <v>62</v>
      </c>
      <c r="AP1157" s="7" t="s">
        <v>62</v>
      </c>
      <c r="AQ1157" s="7" t="s">
        <v>70</v>
      </c>
      <c r="AR1157" s="7" t="s">
        <v>62</v>
      </c>
      <c r="AS1157" s="7" t="s">
        <v>5797</v>
      </c>
      <c r="AT1157" s="7" t="s">
        <v>70</v>
      </c>
      <c r="AU1157" s="7" t="s">
        <v>70</v>
      </c>
      <c r="AV1157" s="12">
        <v>0</v>
      </c>
      <c r="AW1157" s="12">
        <v>0</v>
      </c>
      <c r="AX1157" s="12">
        <v>0</v>
      </c>
      <c r="AY1157" s="12">
        <v>1</v>
      </c>
      <c r="AZ1157" s="12">
        <v>1</v>
      </c>
      <c r="BA1157" s="12" t="s">
        <v>5797</v>
      </c>
      <c r="BB1157" s="12">
        <v>1</v>
      </c>
      <c r="BC1157" s="12" t="s">
        <v>5797</v>
      </c>
    </row>
    <row r="1158" spans="1:55" x14ac:dyDescent="0.35">
      <c r="A1158" s="7" t="s">
        <v>2529</v>
      </c>
      <c r="B1158" s="7" t="s">
        <v>2530</v>
      </c>
      <c r="C1158" s="13" t="s">
        <v>51</v>
      </c>
      <c r="D1158" s="7">
        <v>300</v>
      </c>
      <c r="E1158" s="7" t="s">
        <v>89</v>
      </c>
      <c r="F1158" s="7">
        <v>1400</v>
      </c>
      <c r="G1158" s="14" t="s">
        <v>53</v>
      </c>
      <c r="H1158" s="13" t="s">
        <v>54</v>
      </c>
      <c r="I1158" s="7" t="s">
        <v>121</v>
      </c>
      <c r="J1158" s="7" t="s">
        <v>56</v>
      </c>
      <c r="K1158" s="7" t="s">
        <v>57</v>
      </c>
      <c r="L1158" s="7">
        <v>26</v>
      </c>
      <c r="M1158" s="7" t="s">
        <v>86</v>
      </c>
      <c r="N1158" s="7">
        <v>36</v>
      </c>
      <c r="O1158" t="s">
        <v>7897</v>
      </c>
      <c r="P1158" s="7" t="s">
        <v>59</v>
      </c>
      <c r="Q1158" s="14" t="s">
        <v>59</v>
      </c>
      <c r="R1158" t="b">
        <v>0</v>
      </c>
      <c r="S1158" s="7">
        <v>771</v>
      </c>
      <c r="T1158" s="7">
        <v>14.26</v>
      </c>
      <c r="U1158" s="7">
        <v>22.74</v>
      </c>
      <c r="V1158" s="7">
        <v>0.52326660000000003</v>
      </c>
      <c r="W1158" s="7">
        <v>1.5073799999999999</v>
      </c>
      <c r="X1158" s="7">
        <v>5.5</v>
      </c>
      <c r="Y1158" s="7">
        <v>3.26</v>
      </c>
      <c r="Z1158" s="14">
        <v>4.17</v>
      </c>
      <c r="AA1158" s="17">
        <v>3.3274600000000001E-2</v>
      </c>
      <c r="AB1158" s="3">
        <v>0.96672499999999995</v>
      </c>
      <c r="AC1158" s="14" t="s">
        <v>197</v>
      </c>
      <c r="AD1158" s="13">
        <v>6</v>
      </c>
      <c r="AE1158" s="14">
        <v>5</v>
      </c>
      <c r="AF1158" s="13">
        <v>4</v>
      </c>
      <c r="AG1158" s="7">
        <v>4</v>
      </c>
      <c r="AH1158" s="7">
        <v>0</v>
      </c>
      <c r="AI1158" s="7">
        <v>3</v>
      </c>
      <c r="AJ1158" s="7">
        <v>3</v>
      </c>
      <c r="AK1158" s="14">
        <v>0</v>
      </c>
      <c r="AL1158" s="13">
        <v>2</v>
      </c>
      <c r="AM1158" s="14">
        <v>2</v>
      </c>
      <c r="AN1158" s="7" t="s">
        <v>66</v>
      </c>
      <c r="AO1158" s="7" t="s">
        <v>62</v>
      </c>
      <c r="AP1158" s="7" t="s">
        <v>66</v>
      </c>
      <c r="AQ1158" s="7" t="s">
        <v>70</v>
      </c>
      <c r="AR1158" s="7" t="s">
        <v>70</v>
      </c>
      <c r="AS1158" s="7" t="s">
        <v>66</v>
      </c>
      <c r="AT1158" s="7" t="s">
        <v>70</v>
      </c>
      <c r="AU1158" s="7" t="s">
        <v>70</v>
      </c>
      <c r="AV1158" s="12">
        <v>0</v>
      </c>
      <c r="AW1158" s="12">
        <v>1</v>
      </c>
      <c r="AX1158" s="12">
        <v>0</v>
      </c>
      <c r="AY1158" s="12">
        <v>1</v>
      </c>
      <c r="AZ1158" s="12">
        <v>1</v>
      </c>
      <c r="BA1158" s="12">
        <v>0</v>
      </c>
      <c r="BB1158" s="12">
        <v>1</v>
      </c>
      <c r="BC1158" s="12">
        <v>1</v>
      </c>
    </row>
    <row r="1159" spans="1:55" x14ac:dyDescent="0.35">
      <c r="A1159" s="7" t="s">
        <v>2531</v>
      </c>
      <c r="B1159" s="7" t="s">
        <v>2532</v>
      </c>
      <c r="C1159" s="13" t="s">
        <v>51</v>
      </c>
      <c r="D1159" s="7">
        <v>300</v>
      </c>
      <c r="E1159" s="7" t="s">
        <v>100</v>
      </c>
      <c r="F1159" s="7">
        <v>2300</v>
      </c>
      <c r="G1159" s="14" t="s">
        <v>53</v>
      </c>
      <c r="H1159" s="13" t="s">
        <v>54</v>
      </c>
      <c r="I1159" s="7" t="s">
        <v>75</v>
      </c>
      <c r="J1159" s="7" t="s">
        <v>87</v>
      </c>
      <c r="K1159" s="7" t="s">
        <v>57</v>
      </c>
      <c r="L1159" s="7">
        <v>26</v>
      </c>
      <c r="M1159" s="7" t="s">
        <v>86</v>
      </c>
      <c r="N1159" s="7">
        <v>33</v>
      </c>
      <c r="O1159" t="s">
        <v>7923</v>
      </c>
      <c r="P1159" s="7" t="s">
        <v>59</v>
      </c>
      <c r="Q1159" s="14" t="s">
        <v>59</v>
      </c>
      <c r="R1159" t="b">
        <v>0</v>
      </c>
      <c r="S1159" s="7">
        <v>467</v>
      </c>
      <c r="T1159" s="7">
        <v>9.0399999999999991</v>
      </c>
      <c r="U1159" s="7">
        <v>23.02</v>
      </c>
      <c r="V1159" s="7">
        <v>0.60939999999999994</v>
      </c>
      <c r="W1159" s="7">
        <v>0.71140000000000003</v>
      </c>
      <c r="X1159" s="7">
        <v>6.6</v>
      </c>
      <c r="Y1159" s="7">
        <v>4.8</v>
      </c>
      <c r="Z1159" s="14">
        <v>2.35</v>
      </c>
      <c r="AA1159" s="17">
        <v>2.9369900000000001E-2</v>
      </c>
      <c r="AB1159" s="3">
        <v>0.97062999999999999</v>
      </c>
      <c r="AC1159" s="14" t="s">
        <v>197</v>
      </c>
      <c r="AD1159" s="13">
        <v>6</v>
      </c>
      <c r="AE1159" s="14">
        <v>5</v>
      </c>
      <c r="AF1159" s="13">
        <v>4</v>
      </c>
      <c r="AG1159" s="7">
        <v>4</v>
      </c>
      <c r="AH1159" s="7">
        <v>0</v>
      </c>
      <c r="AI1159" s="7">
        <v>3</v>
      </c>
      <c r="AJ1159" s="7">
        <v>3</v>
      </c>
      <c r="AK1159" s="14">
        <v>0</v>
      </c>
      <c r="AL1159" s="13">
        <v>2</v>
      </c>
      <c r="AM1159" s="14">
        <v>2</v>
      </c>
      <c r="AN1159" s="7" t="s">
        <v>66</v>
      </c>
      <c r="AO1159" s="7" t="s">
        <v>62</v>
      </c>
      <c r="AP1159" s="7" t="s">
        <v>62</v>
      </c>
      <c r="AQ1159" s="7" t="s">
        <v>70</v>
      </c>
      <c r="AR1159" s="7" t="s">
        <v>62</v>
      </c>
      <c r="AS1159" s="7" t="s">
        <v>66</v>
      </c>
      <c r="AT1159" s="7" t="s">
        <v>70</v>
      </c>
      <c r="AU1159" s="7" t="s">
        <v>70</v>
      </c>
      <c r="AV1159" s="12">
        <v>0</v>
      </c>
      <c r="AW1159" s="12">
        <v>0</v>
      </c>
      <c r="AX1159" s="12">
        <v>0</v>
      </c>
      <c r="AY1159" s="12">
        <v>1</v>
      </c>
      <c r="AZ1159" s="12">
        <v>1</v>
      </c>
      <c r="BA1159" s="12">
        <v>0</v>
      </c>
      <c r="BB1159" s="12">
        <v>1</v>
      </c>
      <c r="BC1159" s="12" t="s">
        <v>5797</v>
      </c>
    </row>
    <row r="1160" spans="1:55" x14ac:dyDescent="0.35">
      <c r="A1160" s="7" t="s">
        <v>2533</v>
      </c>
      <c r="B1160" s="7" t="s">
        <v>2534</v>
      </c>
      <c r="C1160" s="13" t="s">
        <v>51</v>
      </c>
      <c r="D1160" s="7">
        <v>300</v>
      </c>
      <c r="E1160" s="7" t="s">
        <v>98</v>
      </c>
      <c r="F1160" s="7"/>
      <c r="G1160" s="14" t="s">
        <v>53</v>
      </c>
      <c r="H1160" s="13" t="s">
        <v>54</v>
      </c>
      <c r="I1160" s="7" t="s">
        <v>148</v>
      </c>
      <c r="J1160" s="7" t="s">
        <v>76</v>
      </c>
      <c r="K1160" s="7" t="s">
        <v>57</v>
      </c>
      <c r="L1160" s="7">
        <v>32</v>
      </c>
      <c r="M1160" s="7" t="s">
        <v>58</v>
      </c>
      <c r="N1160" s="7">
        <v>64</v>
      </c>
      <c r="O1160" t="s">
        <v>7875</v>
      </c>
      <c r="P1160" s="7" t="s">
        <v>59</v>
      </c>
      <c r="Q1160" s="14" t="s">
        <v>59</v>
      </c>
      <c r="R1160" t="b">
        <v>0</v>
      </c>
      <c r="S1160" s="7">
        <v>732</v>
      </c>
      <c r="T1160" s="7">
        <v>17.899999999999999</v>
      </c>
      <c r="U1160" s="7">
        <v>28.58</v>
      </c>
      <c r="V1160" s="7">
        <v>0.66206659999999995</v>
      </c>
      <c r="W1160" s="7">
        <v>1.47052</v>
      </c>
      <c r="X1160" s="7">
        <v>5.0999999999999996</v>
      </c>
      <c r="Y1160" s="7">
        <v>4.57</v>
      </c>
      <c r="Z1160" s="14">
        <v>2.71</v>
      </c>
      <c r="AA1160" s="17">
        <v>0.13738400000000001</v>
      </c>
      <c r="AB1160" s="3">
        <v>0.86261600000000005</v>
      </c>
      <c r="AC1160" s="14" t="s">
        <v>197</v>
      </c>
      <c r="AD1160" s="13">
        <v>6</v>
      </c>
      <c r="AE1160" s="14">
        <v>5</v>
      </c>
      <c r="AF1160" s="13">
        <v>3</v>
      </c>
      <c r="AG1160" s="7">
        <v>0</v>
      </c>
      <c r="AH1160" s="7">
        <v>3</v>
      </c>
      <c r="AI1160" s="7">
        <v>2</v>
      </c>
      <c r="AJ1160" s="7">
        <v>0</v>
      </c>
      <c r="AK1160" s="14">
        <v>2</v>
      </c>
      <c r="AL1160" s="13">
        <v>3</v>
      </c>
      <c r="AM1160" s="14">
        <v>3</v>
      </c>
      <c r="AN1160" s="7" t="s">
        <v>69</v>
      </c>
      <c r="AO1160" s="7" t="s">
        <v>64</v>
      </c>
      <c r="AP1160" s="7" t="s">
        <v>208</v>
      </c>
      <c r="AQ1160" s="7" t="s">
        <v>70</v>
      </c>
      <c r="AR1160" s="7" t="s">
        <v>62</v>
      </c>
      <c r="AS1160" s="7" t="s">
        <v>66</v>
      </c>
      <c r="AT1160" s="7" t="s">
        <v>70</v>
      </c>
      <c r="AU1160" s="7" t="s">
        <v>70</v>
      </c>
      <c r="AV1160" s="12">
        <v>0</v>
      </c>
      <c r="AW1160" s="12">
        <v>0</v>
      </c>
      <c r="AX1160" s="12">
        <v>0</v>
      </c>
      <c r="AY1160" s="12">
        <v>1</v>
      </c>
      <c r="AZ1160" s="12">
        <v>1</v>
      </c>
      <c r="BA1160" s="12">
        <v>0</v>
      </c>
      <c r="BB1160" s="12">
        <v>1</v>
      </c>
      <c r="BC1160" s="12">
        <v>1</v>
      </c>
    </row>
    <row r="1161" spans="1:55" x14ac:dyDescent="0.35">
      <c r="A1161" s="7" t="s">
        <v>2535</v>
      </c>
      <c r="B1161" s="7" t="s">
        <v>2536</v>
      </c>
      <c r="C1161" s="13" t="s">
        <v>51</v>
      </c>
      <c r="D1161" s="7">
        <v>300</v>
      </c>
      <c r="E1161" s="7" t="s">
        <v>98</v>
      </c>
      <c r="F1161" s="7"/>
      <c r="G1161" s="14" t="s">
        <v>53</v>
      </c>
      <c r="H1161" s="13" t="s">
        <v>54</v>
      </c>
      <c r="I1161" s="7" t="s">
        <v>83</v>
      </c>
      <c r="J1161" s="7" t="s">
        <v>56</v>
      </c>
      <c r="K1161" s="7" t="s">
        <v>57</v>
      </c>
      <c r="L1161" s="7">
        <v>31.6</v>
      </c>
      <c r="M1161" s="7" t="s">
        <v>58</v>
      </c>
      <c r="N1161" s="7">
        <v>57</v>
      </c>
      <c r="O1161" t="s">
        <v>7875</v>
      </c>
      <c r="P1161" s="7" t="s">
        <v>59</v>
      </c>
      <c r="Q1161" s="14" t="s">
        <v>59</v>
      </c>
      <c r="R1161" t="b">
        <v>0</v>
      </c>
      <c r="S1161" s="7">
        <v>1840</v>
      </c>
      <c r="T1161" s="7">
        <v>19.18</v>
      </c>
      <c r="U1161" s="7">
        <v>30</v>
      </c>
      <c r="V1161" s="7">
        <v>0.86500020000000011</v>
      </c>
      <c r="W1161" s="7">
        <v>3.3661599999999998</v>
      </c>
      <c r="X1161" s="7"/>
      <c r="Y1161" s="7"/>
      <c r="Z1161" s="14"/>
      <c r="AA1161" s="17">
        <v>0.20249</v>
      </c>
      <c r="AB1161" s="3">
        <v>0.79751000000000005</v>
      </c>
      <c r="AC1161" s="14" t="s">
        <v>197</v>
      </c>
      <c r="AD1161" s="13">
        <v>6</v>
      </c>
      <c r="AE1161" s="14">
        <v>5</v>
      </c>
      <c r="AF1161" s="13">
        <v>3</v>
      </c>
      <c r="AG1161" s="7">
        <v>2</v>
      </c>
      <c r="AH1161" s="7">
        <v>1</v>
      </c>
      <c r="AI1161" s="7">
        <v>2</v>
      </c>
      <c r="AJ1161" s="7">
        <v>1</v>
      </c>
      <c r="AK1161" s="14">
        <v>1</v>
      </c>
      <c r="AL1161" s="13">
        <v>3</v>
      </c>
      <c r="AM1161" s="14">
        <v>3</v>
      </c>
      <c r="AN1161" s="7" t="s">
        <v>66</v>
      </c>
      <c r="AO1161" s="7" t="s">
        <v>64</v>
      </c>
      <c r="AP1161" s="7" t="s">
        <v>66</v>
      </c>
      <c r="AQ1161" s="7" t="s">
        <v>70</v>
      </c>
      <c r="AR1161" s="7" t="s">
        <v>62</v>
      </c>
      <c r="AS1161" s="7" t="s">
        <v>69</v>
      </c>
      <c r="AT1161" s="7" t="s">
        <v>70</v>
      </c>
      <c r="AU1161" s="7" t="s">
        <v>70</v>
      </c>
      <c r="AV1161" s="12">
        <v>0</v>
      </c>
      <c r="AW1161" s="12">
        <v>0</v>
      </c>
      <c r="AX1161" s="12">
        <v>0</v>
      </c>
      <c r="AY1161" s="12">
        <v>1</v>
      </c>
      <c r="AZ1161" s="12">
        <v>1</v>
      </c>
      <c r="BA1161" s="12">
        <v>0</v>
      </c>
      <c r="BB1161" s="12">
        <v>1</v>
      </c>
      <c r="BC1161" s="12">
        <v>1</v>
      </c>
    </row>
    <row r="1162" spans="1:55" x14ac:dyDescent="0.35">
      <c r="A1162" s="7" t="s">
        <v>2537</v>
      </c>
      <c r="B1162" s="7" t="s">
        <v>2538</v>
      </c>
      <c r="C1162" s="13" t="s">
        <v>51</v>
      </c>
      <c r="D1162" s="7">
        <v>300</v>
      </c>
      <c r="E1162" s="7" t="s">
        <v>98</v>
      </c>
      <c r="F1162" s="7"/>
      <c r="G1162" s="14" t="s">
        <v>53</v>
      </c>
      <c r="H1162" s="13" t="s">
        <v>54</v>
      </c>
      <c r="I1162" s="7" t="s">
        <v>92</v>
      </c>
      <c r="J1162" s="7" t="s">
        <v>87</v>
      </c>
      <c r="K1162" s="7" t="s">
        <v>57</v>
      </c>
      <c r="L1162" s="7">
        <v>27</v>
      </c>
      <c r="M1162" s="7" t="s">
        <v>86</v>
      </c>
      <c r="N1162" s="7">
        <v>56</v>
      </c>
      <c r="O1162" t="s">
        <v>7875</v>
      </c>
      <c r="P1162" s="7" t="s">
        <v>59</v>
      </c>
      <c r="Q1162" s="14" t="s">
        <v>59</v>
      </c>
      <c r="R1162" t="b">
        <v>0</v>
      </c>
      <c r="S1162" s="7">
        <v>603</v>
      </c>
      <c r="T1162" s="7">
        <v>4.7</v>
      </c>
      <c r="U1162" s="7">
        <v>17.48</v>
      </c>
      <c r="V1162" s="7">
        <v>0.56699999999999995</v>
      </c>
      <c r="W1162" s="7">
        <v>1.0941399999999999</v>
      </c>
      <c r="X1162" s="7">
        <v>6.7</v>
      </c>
      <c r="Y1162" s="7">
        <v>4.13</v>
      </c>
      <c r="Z1162" s="14">
        <v>2.65</v>
      </c>
      <c r="AA1162" s="17">
        <v>1E-4</v>
      </c>
      <c r="AB1162" s="3">
        <v>0.99990000000000001</v>
      </c>
      <c r="AC1162" s="14" t="s">
        <v>197</v>
      </c>
      <c r="AD1162" s="13">
        <v>6</v>
      </c>
      <c r="AE1162" s="14">
        <v>5</v>
      </c>
      <c r="AF1162" s="13">
        <v>3</v>
      </c>
      <c r="AG1162" s="7">
        <v>3</v>
      </c>
      <c r="AH1162" s="7">
        <v>0</v>
      </c>
      <c r="AI1162" s="7">
        <v>2</v>
      </c>
      <c r="AJ1162" s="7">
        <v>2</v>
      </c>
      <c r="AK1162" s="14">
        <v>0</v>
      </c>
      <c r="AL1162" s="13">
        <v>3</v>
      </c>
      <c r="AM1162" s="14">
        <v>3</v>
      </c>
      <c r="AN1162" s="7" t="s">
        <v>66</v>
      </c>
      <c r="AO1162" s="7" t="s">
        <v>62</v>
      </c>
      <c r="AP1162" s="7" t="s">
        <v>66</v>
      </c>
      <c r="AQ1162" s="7" t="s">
        <v>70</v>
      </c>
      <c r="AR1162" s="7" t="s">
        <v>62</v>
      </c>
      <c r="AS1162" s="7" t="s">
        <v>5797</v>
      </c>
      <c r="AT1162" s="7" t="s">
        <v>70</v>
      </c>
      <c r="AU1162" s="7" t="s">
        <v>70</v>
      </c>
      <c r="AV1162" s="12">
        <v>0</v>
      </c>
      <c r="AW1162" s="12">
        <v>0</v>
      </c>
      <c r="AX1162" s="12">
        <v>0</v>
      </c>
      <c r="AY1162" s="12">
        <v>1</v>
      </c>
      <c r="AZ1162" s="12" t="s">
        <v>5797</v>
      </c>
      <c r="BA1162" s="12">
        <v>0</v>
      </c>
      <c r="BB1162" s="12">
        <v>1</v>
      </c>
      <c r="BC1162" s="12">
        <v>1</v>
      </c>
    </row>
    <row r="1163" spans="1:55" x14ac:dyDescent="0.35">
      <c r="A1163" s="7" t="s">
        <v>2539</v>
      </c>
      <c r="B1163" s="7" t="s">
        <v>2540</v>
      </c>
      <c r="C1163" s="13" t="s">
        <v>51</v>
      </c>
      <c r="D1163" s="7">
        <v>300</v>
      </c>
      <c r="E1163" s="7" t="s">
        <v>100</v>
      </c>
      <c r="F1163" s="7">
        <v>1800</v>
      </c>
      <c r="G1163" s="14" t="s">
        <v>53</v>
      </c>
      <c r="H1163" s="13" t="s">
        <v>54</v>
      </c>
      <c r="I1163" s="7" t="s">
        <v>99</v>
      </c>
      <c r="J1163" s="7" t="s">
        <v>87</v>
      </c>
      <c r="K1163" s="7" t="s">
        <v>57</v>
      </c>
      <c r="L1163" s="7">
        <v>26</v>
      </c>
      <c r="M1163" s="7" t="s">
        <v>58</v>
      </c>
      <c r="N1163" s="7">
        <v>35</v>
      </c>
      <c r="O1163" t="s">
        <v>7875</v>
      </c>
      <c r="P1163" s="7" t="s">
        <v>59</v>
      </c>
      <c r="Q1163" s="14" t="s">
        <v>59</v>
      </c>
      <c r="R1163" t="b">
        <v>0</v>
      </c>
      <c r="S1163" s="7">
        <v>939</v>
      </c>
      <c r="T1163" s="7">
        <v>14.92</v>
      </c>
      <c r="U1163" s="7">
        <v>25.94</v>
      </c>
      <c r="V1163" s="7">
        <v>0.64826680000000003</v>
      </c>
      <c r="W1163" s="7">
        <v>1.3805799999999999</v>
      </c>
      <c r="X1163" s="7"/>
      <c r="Y1163" s="7"/>
      <c r="Z1163" s="14"/>
      <c r="AA1163" s="17">
        <v>1.5849200000000001E-2</v>
      </c>
      <c r="AB1163" s="3">
        <v>0.984151</v>
      </c>
      <c r="AC1163" s="14" t="s">
        <v>197</v>
      </c>
      <c r="AD1163" s="13">
        <v>6</v>
      </c>
      <c r="AE1163" s="14">
        <v>5</v>
      </c>
      <c r="AF1163" s="13">
        <v>3</v>
      </c>
      <c r="AG1163" s="7">
        <v>3</v>
      </c>
      <c r="AH1163" s="7">
        <v>0</v>
      </c>
      <c r="AI1163" s="7">
        <v>2</v>
      </c>
      <c r="AJ1163" s="7">
        <v>2</v>
      </c>
      <c r="AK1163" s="14">
        <v>0</v>
      </c>
      <c r="AL1163" s="13">
        <v>3</v>
      </c>
      <c r="AM1163" s="14">
        <v>3</v>
      </c>
      <c r="AN1163" s="7" t="s">
        <v>66</v>
      </c>
      <c r="AO1163" s="7" t="s">
        <v>62</v>
      </c>
      <c r="AP1163" s="7" t="s">
        <v>66</v>
      </c>
      <c r="AQ1163" s="7" t="s">
        <v>70</v>
      </c>
      <c r="AR1163" s="7" t="s">
        <v>62</v>
      </c>
      <c r="AS1163" s="7" t="s">
        <v>5797</v>
      </c>
      <c r="AT1163" s="7" t="s">
        <v>70</v>
      </c>
      <c r="AU1163" s="7" t="s">
        <v>70</v>
      </c>
      <c r="AV1163" s="12">
        <v>0</v>
      </c>
      <c r="AW1163" s="12">
        <v>0</v>
      </c>
      <c r="AX1163" s="12">
        <v>0</v>
      </c>
      <c r="AY1163" s="12" t="s">
        <v>5797</v>
      </c>
      <c r="AZ1163" s="12">
        <v>1</v>
      </c>
      <c r="BA1163" s="12">
        <v>0</v>
      </c>
      <c r="BB1163" s="12">
        <v>1</v>
      </c>
      <c r="BC1163" s="12">
        <v>1</v>
      </c>
    </row>
    <row r="1164" spans="1:55" x14ac:dyDescent="0.35">
      <c r="A1164" s="7" t="s">
        <v>2541</v>
      </c>
      <c r="B1164" s="7" t="s">
        <v>2542</v>
      </c>
      <c r="C1164" s="13" t="s">
        <v>51</v>
      </c>
      <c r="D1164" s="7">
        <v>300</v>
      </c>
      <c r="E1164" s="7" t="s">
        <v>139</v>
      </c>
      <c r="F1164" s="7"/>
      <c r="G1164" s="14" t="s">
        <v>53</v>
      </c>
      <c r="H1164" s="13" t="s">
        <v>54</v>
      </c>
      <c r="I1164" s="7" t="s">
        <v>75</v>
      </c>
      <c r="J1164" s="7" t="s">
        <v>56</v>
      </c>
      <c r="K1164" s="7" t="s">
        <v>57</v>
      </c>
      <c r="L1164" s="7">
        <v>17</v>
      </c>
      <c r="M1164" s="7" t="s">
        <v>58</v>
      </c>
      <c r="N1164" s="7">
        <v>37</v>
      </c>
      <c r="O1164" t="s">
        <v>7875</v>
      </c>
      <c r="P1164" s="7" t="s">
        <v>59</v>
      </c>
      <c r="Q1164" s="14" t="s">
        <v>59</v>
      </c>
      <c r="R1164" t="b">
        <v>0</v>
      </c>
      <c r="S1164" s="7">
        <v>1177</v>
      </c>
      <c r="T1164" s="7">
        <v>15.6</v>
      </c>
      <c r="U1164" s="7">
        <v>25.02</v>
      </c>
      <c r="V1164" s="7">
        <v>0.51853320000000003</v>
      </c>
      <c r="W1164" s="7">
        <v>1.7730999999999999</v>
      </c>
      <c r="X1164" s="7">
        <v>6.2</v>
      </c>
      <c r="Y1164" s="7">
        <v>3.3</v>
      </c>
      <c r="Z1164" s="14">
        <v>3.3</v>
      </c>
      <c r="AA1164" s="17">
        <v>4.16308E-4</v>
      </c>
      <c r="AB1164" s="3">
        <v>0.99958400000000003</v>
      </c>
      <c r="AC1164" s="14" t="s">
        <v>197</v>
      </c>
      <c r="AD1164" s="13">
        <v>6</v>
      </c>
      <c r="AE1164" s="14">
        <v>5</v>
      </c>
      <c r="AF1164" s="13">
        <v>3</v>
      </c>
      <c r="AG1164" s="7">
        <v>3</v>
      </c>
      <c r="AH1164" s="7">
        <v>0</v>
      </c>
      <c r="AI1164" s="7">
        <v>2</v>
      </c>
      <c r="AJ1164" s="7">
        <v>2</v>
      </c>
      <c r="AK1164" s="14">
        <v>0</v>
      </c>
      <c r="AL1164" s="13">
        <v>3</v>
      </c>
      <c r="AM1164" s="14">
        <v>3</v>
      </c>
      <c r="AN1164" s="7" t="s">
        <v>66</v>
      </c>
      <c r="AO1164" s="7" t="s">
        <v>64</v>
      </c>
      <c r="AP1164" s="7" t="s">
        <v>62</v>
      </c>
      <c r="AQ1164" s="7" t="s">
        <v>70</v>
      </c>
      <c r="AR1164" s="7" t="s">
        <v>62</v>
      </c>
      <c r="AS1164" s="7" t="s">
        <v>66</v>
      </c>
      <c r="AT1164" s="7" t="s">
        <v>70</v>
      </c>
      <c r="AU1164" s="7" t="s">
        <v>70</v>
      </c>
      <c r="AV1164" s="12">
        <v>0</v>
      </c>
      <c r="AW1164" s="12">
        <v>0</v>
      </c>
      <c r="AX1164" s="12">
        <v>0</v>
      </c>
      <c r="AY1164" s="12">
        <v>1</v>
      </c>
      <c r="AZ1164" s="12">
        <v>1</v>
      </c>
      <c r="BA1164" s="12">
        <v>0</v>
      </c>
      <c r="BB1164" s="12">
        <v>1</v>
      </c>
      <c r="BC1164" s="12">
        <v>1</v>
      </c>
    </row>
    <row r="1165" spans="1:55" x14ac:dyDescent="0.35">
      <c r="A1165" s="7" t="s">
        <v>2543</v>
      </c>
      <c r="B1165" s="7" t="s">
        <v>2544</v>
      </c>
      <c r="C1165" s="13" t="s">
        <v>51</v>
      </c>
      <c r="D1165" s="7">
        <v>300</v>
      </c>
      <c r="E1165" s="7" t="s">
        <v>80</v>
      </c>
      <c r="F1165" s="7"/>
      <c r="G1165" s="14" t="s">
        <v>53</v>
      </c>
      <c r="H1165" s="13" t="s">
        <v>54</v>
      </c>
      <c r="I1165" s="7" t="s">
        <v>118</v>
      </c>
      <c r="J1165" s="7" t="s">
        <v>56</v>
      </c>
      <c r="K1165" s="7" t="s">
        <v>57</v>
      </c>
      <c r="L1165" s="7">
        <v>25.2</v>
      </c>
      <c r="M1165" s="7" t="s">
        <v>109</v>
      </c>
      <c r="N1165" s="7">
        <v>46</v>
      </c>
      <c r="O1165" t="s">
        <v>7875</v>
      </c>
      <c r="P1165" s="7" t="s">
        <v>59</v>
      </c>
      <c r="Q1165" s="14" t="s">
        <v>59</v>
      </c>
      <c r="R1165" t="b">
        <v>0</v>
      </c>
      <c r="S1165" s="7">
        <v>692</v>
      </c>
      <c r="T1165" s="7">
        <v>16.760000000000002</v>
      </c>
      <c r="U1165" s="7">
        <v>27.48</v>
      </c>
      <c r="V1165" s="7">
        <v>0.81606660000000009</v>
      </c>
      <c r="W1165" s="7">
        <v>1.1918200000000001</v>
      </c>
      <c r="X1165" s="7">
        <v>5.3</v>
      </c>
      <c r="Y1165" s="7">
        <v>3.99</v>
      </c>
      <c r="Z1165" s="14">
        <v>3.21</v>
      </c>
      <c r="AA1165" s="17">
        <v>1E-4</v>
      </c>
      <c r="AB1165" s="3">
        <v>0.99990000000000001</v>
      </c>
      <c r="AC1165" s="14" t="s">
        <v>197</v>
      </c>
      <c r="AD1165" s="13">
        <v>6</v>
      </c>
      <c r="AE1165" s="14">
        <v>5</v>
      </c>
      <c r="AF1165" s="13">
        <v>3</v>
      </c>
      <c r="AG1165" s="7">
        <v>3</v>
      </c>
      <c r="AH1165" s="7">
        <v>0</v>
      </c>
      <c r="AI1165" s="7">
        <v>2</v>
      </c>
      <c r="AJ1165" s="7">
        <v>2</v>
      </c>
      <c r="AK1165" s="14">
        <v>0</v>
      </c>
      <c r="AL1165" s="13">
        <v>3</v>
      </c>
      <c r="AM1165" s="14">
        <v>3</v>
      </c>
      <c r="AN1165" s="7" t="s">
        <v>66</v>
      </c>
      <c r="AO1165" s="7" t="s">
        <v>62</v>
      </c>
      <c r="AP1165" s="7" t="s">
        <v>66</v>
      </c>
      <c r="AQ1165" s="7" t="s">
        <v>70</v>
      </c>
      <c r="AR1165" s="7" t="s">
        <v>62</v>
      </c>
      <c r="AS1165" s="7" t="s">
        <v>66</v>
      </c>
      <c r="AT1165" s="7" t="s">
        <v>70</v>
      </c>
      <c r="AU1165" s="7" t="s">
        <v>70</v>
      </c>
      <c r="AV1165" s="12">
        <v>0</v>
      </c>
      <c r="AW1165" s="12">
        <v>0</v>
      </c>
      <c r="AX1165" s="12">
        <v>0</v>
      </c>
      <c r="AY1165" s="12">
        <v>1</v>
      </c>
      <c r="AZ1165" s="12">
        <v>1</v>
      </c>
      <c r="BA1165" s="12">
        <v>0</v>
      </c>
      <c r="BB1165" s="12">
        <v>1</v>
      </c>
      <c r="BC1165" s="12">
        <v>1</v>
      </c>
    </row>
    <row r="1166" spans="1:55" x14ac:dyDescent="0.35">
      <c r="A1166" s="7" t="s">
        <v>2545</v>
      </c>
      <c r="B1166" s="7" t="s">
        <v>2546</v>
      </c>
      <c r="C1166" s="13" t="s">
        <v>51</v>
      </c>
      <c r="D1166" s="7">
        <v>300</v>
      </c>
      <c r="E1166" s="7" t="s">
        <v>100</v>
      </c>
      <c r="F1166" s="7"/>
      <c r="G1166" s="14" t="s">
        <v>53</v>
      </c>
      <c r="H1166" s="13" t="s">
        <v>54</v>
      </c>
      <c r="I1166" s="7" t="s">
        <v>106</v>
      </c>
      <c r="J1166" s="7" t="s">
        <v>76</v>
      </c>
      <c r="K1166" s="7" t="s">
        <v>57</v>
      </c>
      <c r="L1166" s="7">
        <v>20.7</v>
      </c>
      <c r="M1166" s="7" t="s">
        <v>109</v>
      </c>
      <c r="N1166" s="7">
        <v>64</v>
      </c>
      <c r="O1166" t="s">
        <v>7875</v>
      </c>
      <c r="P1166" s="7" t="s">
        <v>113</v>
      </c>
      <c r="Q1166" s="14" t="s">
        <v>59</v>
      </c>
      <c r="R1166" t="b">
        <v>0</v>
      </c>
      <c r="S1166" s="7">
        <v>736</v>
      </c>
      <c r="T1166" s="7">
        <v>10.220000000000001</v>
      </c>
      <c r="U1166" s="7">
        <v>25.12</v>
      </c>
      <c r="V1166" s="7">
        <v>0.84406739999999991</v>
      </c>
      <c r="W1166" s="7">
        <v>1.0352600000000001</v>
      </c>
      <c r="X1166" s="7">
        <v>6.5</v>
      </c>
      <c r="Y1166" s="7">
        <v>6.1</v>
      </c>
      <c r="Z1166" s="14">
        <v>1.98</v>
      </c>
      <c r="AA1166" s="17">
        <v>1E-4</v>
      </c>
      <c r="AB1166" s="3">
        <v>0.99990000000000001</v>
      </c>
      <c r="AC1166" s="14" t="s">
        <v>197</v>
      </c>
      <c r="AD1166" s="13">
        <v>6</v>
      </c>
      <c r="AE1166" s="14">
        <v>5</v>
      </c>
      <c r="AF1166" s="13">
        <v>3</v>
      </c>
      <c r="AG1166" s="7">
        <v>3</v>
      </c>
      <c r="AH1166" s="7">
        <v>0</v>
      </c>
      <c r="AI1166" s="7">
        <v>2</v>
      </c>
      <c r="AJ1166" s="7">
        <v>2</v>
      </c>
      <c r="AK1166" s="14">
        <v>0</v>
      </c>
      <c r="AL1166" s="13">
        <v>3</v>
      </c>
      <c r="AM1166" s="14">
        <v>3</v>
      </c>
      <c r="AN1166" s="7" t="s">
        <v>66</v>
      </c>
      <c r="AO1166" s="7" t="s">
        <v>62</v>
      </c>
      <c r="AP1166" s="7" t="s">
        <v>66</v>
      </c>
      <c r="AQ1166" s="7" t="s">
        <v>70</v>
      </c>
      <c r="AR1166" s="7" t="s">
        <v>62</v>
      </c>
      <c r="AS1166" s="7" t="s">
        <v>66</v>
      </c>
      <c r="AT1166" s="7" t="s">
        <v>70</v>
      </c>
      <c r="AU1166" s="7" t="s">
        <v>70</v>
      </c>
      <c r="AV1166" s="12">
        <v>0</v>
      </c>
      <c r="AW1166" s="12">
        <v>1</v>
      </c>
      <c r="AX1166" s="12">
        <v>0</v>
      </c>
      <c r="AY1166" s="12">
        <v>0</v>
      </c>
      <c r="AZ1166" s="12">
        <v>1</v>
      </c>
      <c r="BA1166" s="12">
        <v>0</v>
      </c>
      <c r="BB1166" s="12">
        <v>1</v>
      </c>
      <c r="BC1166" s="12">
        <v>1</v>
      </c>
    </row>
    <row r="1167" spans="1:55" x14ac:dyDescent="0.35">
      <c r="A1167" s="7" t="s">
        <v>2547</v>
      </c>
      <c r="B1167" s="7" t="s">
        <v>2548</v>
      </c>
      <c r="C1167" s="13" t="s">
        <v>51</v>
      </c>
      <c r="D1167" s="7">
        <v>300</v>
      </c>
      <c r="E1167" s="7" t="s">
        <v>126</v>
      </c>
      <c r="F1167" s="7"/>
      <c r="G1167" s="14" t="s">
        <v>53</v>
      </c>
      <c r="H1167" s="13" t="s">
        <v>54</v>
      </c>
      <c r="I1167" s="7" t="s">
        <v>106</v>
      </c>
      <c r="J1167" s="7"/>
      <c r="K1167" s="7" t="s">
        <v>57</v>
      </c>
      <c r="L1167" s="7">
        <v>26.9</v>
      </c>
      <c r="M1167" s="7" t="s">
        <v>86</v>
      </c>
      <c r="N1167" s="7">
        <v>42</v>
      </c>
      <c r="O1167" t="s">
        <v>7875</v>
      </c>
      <c r="P1167" s="7" t="s">
        <v>59</v>
      </c>
      <c r="Q1167" s="14" t="s">
        <v>59</v>
      </c>
      <c r="R1167" t="b">
        <v>0</v>
      </c>
      <c r="S1167" s="7">
        <v>639</v>
      </c>
      <c r="T1167" s="7">
        <v>13.74</v>
      </c>
      <c r="U1167" s="7">
        <v>24.12</v>
      </c>
      <c r="V1167" s="7">
        <v>0.44006640000000002</v>
      </c>
      <c r="W1167" s="7">
        <v>1.25054</v>
      </c>
      <c r="X1167" s="7">
        <v>5.3</v>
      </c>
      <c r="Y1167" s="7">
        <v>4.59</v>
      </c>
      <c r="Z1167" s="14">
        <v>3.07</v>
      </c>
      <c r="AA1167" s="17">
        <v>6.5154599999999998E-3</v>
      </c>
      <c r="AB1167" s="3">
        <v>0.99348499999999995</v>
      </c>
      <c r="AC1167" s="14" t="s">
        <v>197</v>
      </c>
      <c r="AD1167" s="13">
        <v>6</v>
      </c>
      <c r="AE1167" s="14">
        <v>5</v>
      </c>
      <c r="AF1167" s="13">
        <v>3</v>
      </c>
      <c r="AG1167" s="7">
        <v>3</v>
      </c>
      <c r="AH1167" s="7">
        <v>0</v>
      </c>
      <c r="AI1167" s="7">
        <v>2</v>
      </c>
      <c r="AJ1167" s="7">
        <v>2</v>
      </c>
      <c r="AK1167" s="14">
        <v>0</v>
      </c>
      <c r="AL1167" s="13">
        <v>3</v>
      </c>
      <c r="AM1167" s="14">
        <v>3</v>
      </c>
      <c r="AN1167" s="7" t="s">
        <v>66</v>
      </c>
      <c r="AO1167" s="7" t="s">
        <v>62</v>
      </c>
      <c r="AP1167" s="7" t="s">
        <v>66</v>
      </c>
      <c r="AQ1167" s="7" t="s">
        <v>70</v>
      </c>
      <c r="AR1167" s="7" t="s">
        <v>62</v>
      </c>
      <c r="AS1167" s="7" t="s">
        <v>5797</v>
      </c>
      <c r="AT1167" s="7" t="s">
        <v>70</v>
      </c>
      <c r="AU1167" s="7" t="s">
        <v>70</v>
      </c>
      <c r="AV1167" s="12">
        <v>0</v>
      </c>
      <c r="AW1167" s="12">
        <v>0</v>
      </c>
      <c r="AX1167" s="12">
        <v>0</v>
      </c>
      <c r="AY1167" s="12">
        <v>1</v>
      </c>
      <c r="AZ1167" s="12">
        <v>1</v>
      </c>
      <c r="BA1167" s="12">
        <v>0</v>
      </c>
      <c r="BB1167" s="12">
        <v>1</v>
      </c>
      <c r="BC1167" s="12">
        <v>1</v>
      </c>
    </row>
    <row r="1168" spans="1:55" x14ac:dyDescent="0.35">
      <c r="A1168" s="7" t="s">
        <v>2549</v>
      </c>
      <c r="B1168" s="7" t="s">
        <v>2550</v>
      </c>
      <c r="C1168" s="13" t="s">
        <v>51</v>
      </c>
      <c r="D1168" s="7">
        <v>300</v>
      </c>
      <c r="E1168" s="7" t="s">
        <v>116</v>
      </c>
      <c r="F1168" s="7"/>
      <c r="G1168" s="14" t="s">
        <v>53</v>
      </c>
      <c r="H1168" s="13" t="s">
        <v>54</v>
      </c>
      <c r="I1168" s="7" t="s">
        <v>92</v>
      </c>
      <c r="J1168" s="7" t="s">
        <v>87</v>
      </c>
      <c r="K1168" s="7" t="s">
        <v>84</v>
      </c>
      <c r="L1168" s="7">
        <v>32</v>
      </c>
      <c r="M1168" s="7" t="s">
        <v>86</v>
      </c>
      <c r="N1168" s="7">
        <v>49</v>
      </c>
      <c r="O1168" t="s">
        <v>7875</v>
      </c>
      <c r="P1168" s="7" t="s">
        <v>59</v>
      </c>
      <c r="Q1168" s="14" t="s">
        <v>59</v>
      </c>
      <c r="R1168" t="b">
        <v>0</v>
      </c>
      <c r="S1168" s="7">
        <v>1424</v>
      </c>
      <c r="T1168" s="7">
        <v>18.579999999999998</v>
      </c>
      <c r="U1168" s="7">
        <v>28.86</v>
      </c>
      <c r="V1168" s="7">
        <v>0.63179979999999991</v>
      </c>
      <c r="W1168" s="7">
        <v>2.0411800000000002</v>
      </c>
      <c r="X1168" s="7">
        <v>5.9</v>
      </c>
      <c r="Y1168" s="7"/>
      <c r="Z1168" s="14">
        <v>3.46</v>
      </c>
      <c r="AA1168" s="17">
        <v>1.3606699999999999E-2</v>
      </c>
      <c r="AB1168" s="3">
        <v>0.98639299999999996</v>
      </c>
      <c r="AC1168" s="14" t="s">
        <v>197</v>
      </c>
      <c r="AD1168" s="13">
        <v>6</v>
      </c>
      <c r="AE1168" s="14">
        <v>5</v>
      </c>
      <c r="AF1168" s="13">
        <v>3</v>
      </c>
      <c r="AG1168" s="7">
        <v>3</v>
      </c>
      <c r="AH1168" s="7">
        <v>0</v>
      </c>
      <c r="AI1168" s="7">
        <v>2</v>
      </c>
      <c r="AJ1168" s="7">
        <v>2</v>
      </c>
      <c r="AK1168" s="14">
        <v>0</v>
      </c>
      <c r="AL1168" s="13">
        <v>3</v>
      </c>
      <c r="AM1168" s="14">
        <v>3</v>
      </c>
      <c r="AN1168" s="7" t="s">
        <v>66</v>
      </c>
      <c r="AO1168" s="7" t="s">
        <v>62</v>
      </c>
      <c r="AP1168" s="7" t="s">
        <v>66</v>
      </c>
      <c r="AQ1168" s="7" t="s">
        <v>70</v>
      </c>
      <c r="AR1168" s="7" t="s">
        <v>62</v>
      </c>
      <c r="AS1168" s="7" t="s">
        <v>5797</v>
      </c>
      <c r="AT1168" s="7" t="s">
        <v>70</v>
      </c>
      <c r="AU1168" s="7" t="s">
        <v>70</v>
      </c>
      <c r="AV1168" s="12">
        <v>0</v>
      </c>
      <c r="AW1168" s="12">
        <v>0</v>
      </c>
      <c r="AX1168" s="12">
        <v>0</v>
      </c>
      <c r="AY1168" s="12">
        <v>1</v>
      </c>
      <c r="AZ1168" s="12">
        <v>1</v>
      </c>
      <c r="BA1168" s="12">
        <v>0</v>
      </c>
      <c r="BB1168" s="12">
        <v>1</v>
      </c>
      <c r="BC1168" s="12">
        <v>1</v>
      </c>
    </row>
    <row r="1169" spans="1:55" x14ac:dyDescent="0.35">
      <c r="A1169" s="7" t="s">
        <v>2551</v>
      </c>
      <c r="B1169" s="7" t="s">
        <v>2552</v>
      </c>
      <c r="C1169" s="13" t="s">
        <v>51</v>
      </c>
      <c r="D1169" s="7">
        <v>300</v>
      </c>
      <c r="E1169" s="7" t="s">
        <v>98</v>
      </c>
      <c r="F1169" s="7"/>
      <c r="G1169" s="14" t="s">
        <v>53</v>
      </c>
      <c r="H1169" s="13" t="s">
        <v>54</v>
      </c>
      <c r="I1169" s="7" t="s">
        <v>106</v>
      </c>
      <c r="J1169" s="7" t="s">
        <v>76</v>
      </c>
      <c r="K1169" s="7" t="s">
        <v>57</v>
      </c>
      <c r="L1169" s="7">
        <v>20</v>
      </c>
      <c r="M1169" s="7" t="s">
        <v>109</v>
      </c>
      <c r="N1169" s="7">
        <v>47</v>
      </c>
      <c r="O1169" t="s">
        <v>7875</v>
      </c>
      <c r="P1169" s="7" t="s">
        <v>59</v>
      </c>
      <c r="Q1169" s="14" t="s">
        <v>59</v>
      </c>
      <c r="R1169" t="b">
        <v>0</v>
      </c>
      <c r="S1169" s="7">
        <v>560</v>
      </c>
      <c r="T1169" s="7">
        <v>8.68</v>
      </c>
      <c r="U1169" s="7">
        <v>21.04</v>
      </c>
      <c r="V1169" s="7">
        <v>0.5524</v>
      </c>
      <c r="W1169" s="7">
        <v>1.06728</v>
      </c>
      <c r="X1169" s="7"/>
      <c r="Y1169" s="7"/>
      <c r="Z1169" s="14"/>
      <c r="AA1169" s="17">
        <v>9.2202800000000001E-2</v>
      </c>
      <c r="AB1169" s="3">
        <v>0.90779699999999997</v>
      </c>
      <c r="AC1169" s="14" t="s">
        <v>197</v>
      </c>
      <c r="AD1169" s="13">
        <v>6</v>
      </c>
      <c r="AE1169" s="14">
        <v>5</v>
      </c>
      <c r="AF1169" s="13">
        <v>3</v>
      </c>
      <c r="AG1169" s="7">
        <v>3</v>
      </c>
      <c r="AH1169" s="7">
        <v>0</v>
      </c>
      <c r="AI1169" s="7">
        <v>2</v>
      </c>
      <c r="AJ1169" s="7">
        <v>2</v>
      </c>
      <c r="AK1169" s="14">
        <v>0</v>
      </c>
      <c r="AL1169" s="13">
        <v>3</v>
      </c>
      <c r="AM1169" s="14">
        <v>3</v>
      </c>
      <c r="AN1169" s="7" t="s">
        <v>66</v>
      </c>
      <c r="AO1169" s="7" t="s">
        <v>62</v>
      </c>
      <c r="AP1169" s="7" t="s">
        <v>66</v>
      </c>
      <c r="AQ1169" s="7" t="s">
        <v>5797</v>
      </c>
      <c r="AR1169" s="7" t="s">
        <v>62</v>
      </c>
      <c r="AS1169" s="7" t="s">
        <v>66</v>
      </c>
      <c r="AT1169" s="7" t="s">
        <v>70</v>
      </c>
      <c r="AU1169" s="7" t="s">
        <v>70</v>
      </c>
      <c r="AV1169" s="12">
        <v>0</v>
      </c>
      <c r="AW1169" s="12">
        <v>1</v>
      </c>
      <c r="AX1169" s="12">
        <v>0</v>
      </c>
      <c r="AY1169" s="12">
        <v>0</v>
      </c>
      <c r="AZ1169" s="12">
        <v>1</v>
      </c>
      <c r="BA1169" s="12">
        <v>0</v>
      </c>
      <c r="BB1169" s="12">
        <v>1</v>
      </c>
      <c r="BC1169" s="12">
        <v>1</v>
      </c>
    </row>
    <row r="1170" spans="1:55" x14ac:dyDescent="0.35">
      <c r="A1170" s="7" t="s">
        <v>2553</v>
      </c>
      <c r="B1170" s="7" t="s">
        <v>2554</v>
      </c>
      <c r="C1170" s="13" t="s">
        <v>51</v>
      </c>
      <c r="D1170" s="7">
        <v>300</v>
      </c>
      <c r="E1170" s="7" t="s">
        <v>101</v>
      </c>
      <c r="F1170" s="7"/>
      <c r="G1170" s="14" t="s">
        <v>53</v>
      </c>
      <c r="H1170" s="13" t="s">
        <v>82</v>
      </c>
      <c r="I1170" s="7" t="s">
        <v>106</v>
      </c>
      <c r="J1170" s="7" t="s">
        <v>56</v>
      </c>
      <c r="K1170" s="7" t="s">
        <v>84</v>
      </c>
      <c r="L1170" s="7">
        <v>35</v>
      </c>
      <c r="M1170" s="7" t="s">
        <v>86</v>
      </c>
      <c r="N1170" s="7">
        <v>51</v>
      </c>
      <c r="O1170" t="s">
        <v>7875</v>
      </c>
      <c r="P1170" s="7" t="s">
        <v>113</v>
      </c>
      <c r="Q1170" s="14" t="s">
        <v>59</v>
      </c>
      <c r="R1170" t="b">
        <v>0</v>
      </c>
      <c r="S1170" s="7">
        <v>120</v>
      </c>
      <c r="T1170" s="7">
        <v>10.866669999999999</v>
      </c>
      <c r="U1170" s="7">
        <v>23.8</v>
      </c>
      <c r="V1170" s="7">
        <v>0.83855666666666673</v>
      </c>
      <c r="W1170" s="7">
        <v>0.2853</v>
      </c>
      <c r="X1170" s="7">
        <v>6.6</v>
      </c>
      <c r="Y1170" s="7">
        <v>3.43</v>
      </c>
      <c r="Z1170" s="14">
        <v>3.04</v>
      </c>
      <c r="AA1170" s="17">
        <v>2.4462100000000001E-2</v>
      </c>
      <c r="AB1170" s="3">
        <v>0.97553800000000002</v>
      </c>
      <c r="AC1170" s="14" t="s">
        <v>197</v>
      </c>
      <c r="AD1170" s="13">
        <v>6</v>
      </c>
      <c r="AE1170" s="14">
        <v>5</v>
      </c>
      <c r="AF1170" s="13">
        <v>3</v>
      </c>
      <c r="AG1170" s="7">
        <v>3</v>
      </c>
      <c r="AH1170" s="7">
        <v>0</v>
      </c>
      <c r="AI1170" s="7">
        <v>2</v>
      </c>
      <c r="AJ1170" s="7">
        <v>2</v>
      </c>
      <c r="AK1170" s="14">
        <v>0</v>
      </c>
      <c r="AL1170" s="13">
        <v>3</v>
      </c>
      <c r="AM1170" s="14">
        <v>3</v>
      </c>
      <c r="AN1170" s="7" t="s">
        <v>66</v>
      </c>
      <c r="AO1170" s="7" t="s">
        <v>62</v>
      </c>
      <c r="AP1170" s="7" t="s">
        <v>66</v>
      </c>
      <c r="AQ1170" s="7" t="s">
        <v>70</v>
      </c>
      <c r="AR1170" s="7" t="s">
        <v>62</v>
      </c>
      <c r="AS1170" s="7" t="s">
        <v>5797</v>
      </c>
      <c r="AT1170" s="7" t="s">
        <v>70</v>
      </c>
      <c r="AU1170" s="7" t="s">
        <v>5797</v>
      </c>
      <c r="AV1170" s="12">
        <v>0</v>
      </c>
      <c r="AW1170" s="12">
        <v>0</v>
      </c>
      <c r="AX1170" s="12">
        <v>0</v>
      </c>
      <c r="AY1170" s="12">
        <v>1</v>
      </c>
      <c r="AZ1170" s="12">
        <v>1</v>
      </c>
      <c r="BA1170" s="12">
        <v>0</v>
      </c>
      <c r="BB1170" s="12">
        <v>1</v>
      </c>
      <c r="BC1170" s="12">
        <v>1</v>
      </c>
    </row>
    <row r="1171" spans="1:55" x14ac:dyDescent="0.35">
      <c r="A1171" s="7" t="s">
        <v>2555</v>
      </c>
      <c r="B1171" s="7" t="s">
        <v>2556</v>
      </c>
      <c r="C1171" s="13" t="s">
        <v>51</v>
      </c>
      <c r="D1171" s="7">
        <v>300</v>
      </c>
      <c r="E1171" s="7" t="s">
        <v>89</v>
      </c>
      <c r="F1171" s="7">
        <v>1320</v>
      </c>
      <c r="G1171" s="14" t="s">
        <v>53</v>
      </c>
      <c r="H1171" s="13" t="s">
        <v>54</v>
      </c>
      <c r="I1171" s="7" t="s">
        <v>107</v>
      </c>
      <c r="J1171" s="7" t="s">
        <v>87</v>
      </c>
      <c r="K1171" s="7" t="s">
        <v>57</v>
      </c>
      <c r="L1171" s="7">
        <v>24.4</v>
      </c>
      <c r="M1171" s="7" t="s">
        <v>109</v>
      </c>
      <c r="N1171" s="7">
        <v>63</v>
      </c>
      <c r="O1171" t="s">
        <v>7897</v>
      </c>
      <c r="P1171" s="7" t="s">
        <v>59</v>
      </c>
      <c r="Q1171" s="14" t="s">
        <v>56</v>
      </c>
      <c r="R1171" t="b">
        <v>0</v>
      </c>
      <c r="S1171" s="7">
        <v>1575</v>
      </c>
      <c r="T1171" s="7">
        <v>15.76</v>
      </c>
      <c r="U1171" s="7">
        <v>25.12</v>
      </c>
      <c r="V1171" s="7">
        <v>0.61686660000000004</v>
      </c>
      <c r="W1171" s="7">
        <v>2.8006600000000001</v>
      </c>
      <c r="X1171" s="7">
        <v>5.3</v>
      </c>
      <c r="Y1171" s="7">
        <v>3.16</v>
      </c>
      <c r="Z1171" s="14">
        <v>3.51</v>
      </c>
      <c r="AA1171" s="17">
        <v>1E-4</v>
      </c>
      <c r="AB1171" s="3">
        <v>0.99990000000000001</v>
      </c>
      <c r="AC1171" s="14" t="s">
        <v>197</v>
      </c>
      <c r="AD1171" s="13">
        <v>6</v>
      </c>
      <c r="AE1171" s="14">
        <v>5</v>
      </c>
      <c r="AF1171" s="13">
        <v>3</v>
      </c>
      <c r="AG1171" s="7">
        <v>1</v>
      </c>
      <c r="AH1171" s="7">
        <v>2</v>
      </c>
      <c r="AI1171" s="7">
        <v>2</v>
      </c>
      <c r="AJ1171" s="7">
        <v>1</v>
      </c>
      <c r="AK1171" s="14">
        <v>1</v>
      </c>
      <c r="AL1171" s="13">
        <v>3</v>
      </c>
      <c r="AM1171" s="14">
        <v>3</v>
      </c>
      <c r="AN1171" s="7" t="s">
        <v>69</v>
      </c>
      <c r="AO1171" s="7" t="s">
        <v>62</v>
      </c>
      <c r="AP1171" s="7" t="s">
        <v>66</v>
      </c>
      <c r="AQ1171" s="7" t="s">
        <v>70</v>
      </c>
      <c r="AR1171" s="7" t="s">
        <v>62</v>
      </c>
      <c r="AS1171" s="7" t="s">
        <v>66</v>
      </c>
      <c r="AT1171" s="7" t="s">
        <v>70</v>
      </c>
      <c r="AU1171" s="7" t="s">
        <v>70</v>
      </c>
      <c r="AV1171" s="12">
        <v>0</v>
      </c>
      <c r="AW1171" s="12">
        <v>0</v>
      </c>
      <c r="AX1171" s="12">
        <v>0</v>
      </c>
      <c r="AY1171" s="12">
        <v>1</v>
      </c>
      <c r="AZ1171" s="12">
        <v>1</v>
      </c>
      <c r="BA1171" s="12">
        <v>0</v>
      </c>
      <c r="BB1171" s="12">
        <v>1</v>
      </c>
      <c r="BC1171" s="12">
        <v>1</v>
      </c>
    </row>
    <row r="1172" spans="1:55" x14ac:dyDescent="0.35">
      <c r="A1172" s="7" t="s">
        <v>2557</v>
      </c>
      <c r="B1172" s="7" t="s">
        <v>2558</v>
      </c>
      <c r="C1172" s="13" t="s">
        <v>51</v>
      </c>
      <c r="D1172" s="7">
        <v>300</v>
      </c>
      <c r="E1172" s="7" t="s">
        <v>89</v>
      </c>
      <c r="F1172" s="7">
        <v>1240</v>
      </c>
      <c r="G1172" s="14" t="s">
        <v>53</v>
      </c>
      <c r="H1172" s="13" t="s">
        <v>54</v>
      </c>
      <c r="I1172" s="7" t="s">
        <v>110</v>
      </c>
      <c r="J1172" s="7" t="s">
        <v>87</v>
      </c>
      <c r="K1172" s="7" t="s">
        <v>57</v>
      </c>
      <c r="L1172" s="7">
        <v>28.2</v>
      </c>
      <c r="M1172" s="7" t="s">
        <v>58</v>
      </c>
      <c r="N1172" s="7">
        <v>57</v>
      </c>
      <c r="O1172" t="s">
        <v>7834</v>
      </c>
      <c r="P1172" s="7" t="s">
        <v>59</v>
      </c>
      <c r="Q1172" s="14" t="s">
        <v>59</v>
      </c>
      <c r="R1172" t="b">
        <v>0</v>
      </c>
      <c r="S1172" s="7">
        <v>991</v>
      </c>
      <c r="T1172" s="7">
        <v>13.52</v>
      </c>
      <c r="U1172" s="7">
        <v>21.94</v>
      </c>
      <c r="V1172" s="7">
        <v>0.5716</v>
      </c>
      <c r="W1172" s="7">
        <v>1.79708</v>
      </c>
      <c r="X1172" s="7">
        <v>5.5</v>
      </c>
      <c r="Y1172" s="7">
        <v>3.25</v>
      </c>
      <c r="Z1172" s="14">
        <v>3.45</v>
      </c>
      <c r="AA1172" s="17">
        <v>0.34293400000000002</v>
      </c>
      <c r="AB1172" s="3">
        <v>0.65706600000000004</v>
      </c>
      <c r="AC1172" s="14" t="s">
        <v>197</v>
      </c>
      <c r="AD1172" s="13">
        <v>6</v>
      </c>
      <c r="AE1172" s="14">
        <v>5</v>
      </c>
      <c r="AF1172" s="13">
        <v>3</v>
      </c>
      <c r="AG1172" s="7">
        <v>2</v>
      </c>
      <c r="AH1172" s="7">
        <v>1</v>
      </c>
      <c r="AI1172" s="7">
        <v>2</v>
      </c>
      <c r="AJ1172" s="7">
        <v>1</v>
      </c>
      <c r="AK1172" s="14">
        <v>1</v>
      </c>
      <c r="AL1172" s="13">
        <v>3</v>
      </c>
      <c r="AM1172" s="14">
        <v>3</v>
      </c>
      <c r="AN1172" s="7" t="s">
        <v>66</v>
      </c>
      <c r="AO1172" s="7" t="s">
        <v>74</v>
      </c>
      <c r="AP1172" s="7" t="s">
        <v>66</v>
      </c>
      <c r="AQ1172" s="7" t="s">
        <v>70</v>
      </c>
      <c r="AR1172" s="7" t="s">
        <v>62</v>
      </c>
      <c r="AS1172" s="7" t="s">
        <v>66</v>
      </c>
      <c r="AT1172" s="7" t="s">
        <v>70</v>
      </c>
      <c r="AU1172" s="7" t="s">
        <v>70</v>
      </c>
      <c r="AV1172" s="12">
        <v>0</v>
      </c>
      <c r="AW1172" s="12">
        <v>0</v>
      </c>
      <c r="AX1172" s="12">
        <v>0</v>
      </c>
      <c r="AY1172" s="12">
        <v>1</v>
      </c>
      <c r="AZ1172" s="12" t="s">
        <v>5797</v>
      </c>
      <c r="BA1172" s="12">
        <v>0</v>
      </c>
      <c r="BB1172" s="12">
        <v>1</v>
      </c>
      <c r="BC1172" s="12">
        <v>1</v>
      </c>
    </row>
    <row r="1173" spans="1:55" x14ac:dyDescent="0.35">
      <c r="A1173" s="7" t="s">
        <v>2559</v>
      </c>
      <c r="B1173" s="7" t="s">
        <v>2560</v>
      </c>
      <c r="C1173" s="13" t="s">
        <v>51</v>
      </c>
      <c r="D1173" s="7">
        <v>300</v>
      </c>
      <c r="E1173" s="7" t="s">
        <v>89</v>
      </c>
      <c r="F1173" s="7">
        <v>1320</v>
      </c>
      <c r="G1173" s="14" t="s">
        <v>53</v>
      </c>
      <c r="H1173" s="13" t="s">
        <v>54</v>
      </c>
      <c r="I1173" s="7" t="s">
        <v>110</v>
      </c>
      <c r="J1173" s="7" t="s">
        <v>56</v>
      </c>
      <c r="K1173" s="7" t="s">
        <v>57</v>
      </c>
      <c r="L1173" s="7">
        <v>25.2</v>
      </c>
      <c r="M1173" s="7" t="s">
        <v>58</v>
      </c>
      <c r="N1173" s="7">
        <v>63</v>
      </c>
      <c r="O1173" t="s">
        <v>7897</v>
      </c>
      <c r="P1173" s="7" t="s">
        <v>59</v>
      </c>
      <c r="Q1173" s="14" t="s">
        <v>59</v>
      </c>
      <c r="R1173" t="b">
        <v>0</v>
      </c>
      <c r="S1173" s="7">
        <v>1575</v>
      </c>
      <c r="T1173" s="7">
        <v>15.76</v>
      </c>
      <c r="U1173" s="7">
        <v>25.12</v>
      </c>
      <c r="V1173" s="7">
        <v>0.61686660000000004</v>
      </c>
      <c r="W1173" s="7">
        <v>2.8006600000000001</v>
      </c>
      <c r="X1173" s="7">
        <v>5.3</v>
      </c>
      <c r="Y1173" s="7">
        <v>3.16</v>
      </c>
      <c r="Z1173" s="14">
        <v>3.51</v>
      </c>
      <c r="AA1173" s="17">
        <v>6.0535699999999998E-2</v>
      </c>
      <c r="AB1173" s="3">
        <v>0.93946399999999997</v>
      </c>
      <c r="AC1173" s="14" t="s">
        <v>197</v>
      </c>
      <c r="AD1173" s="13">
        <v>6</v>
      </c>
      <c r="AE1173" s="14">
        <v>5</v>
      </c>
      <c r="AF1173" s="13">
        <v>3</v>
      </c>
      <c r="AG1173" s="7">
        <v>0</v>
      </c>
      <c r="AH1173" s="7">
        <v>3</v>
      </c>
      <c r="AI1173" s="7">
        <v>2</v>
      </c>
      <c r="AJ1173" s="7">
        <v>0</v>
      </c>
      <c r="AK1173" s="14">
        <v>2</v>
      </c>
      <c r="AL1173" s="13">
        <v>3</v>
      </c>
      <c r="AM1173" s="14">
        <v>3</v>
      </c>
      <c r="AN1173" s="7" t="s">
        <v>69</v>
      </c>
      <c r="AO1173" s="7" t="s">
        <v>64</v>
      </c>
      <c r="AP1173" s="7" t="s">
        <v>208</v>
      </c>
      <c r="AQ1173" s="7" t="s">
        <v>70</v>
      </c>
      <c r="AR1173" s="7" t="s">
        <v>62</v>
      </c>
      <c r="AS1173" s="7" t="s">
        <v>66</v>
      </c>
      <c r="AT1173" s="7" t="s">
        <v>70</v>
      </c>
      <c r="AU1173" s="7" t="s">
        <v>70</v>
      </c>
      <c r="AV1173" s="12">
        <v>0</v>
      </c>
      <c r="AW1173" s="12">
        <v>0</v>
      </c>
      <c r="AX1173" s="12">
        <v>0</v>
      </c>
      <c r="AY1173" s="12" t="s">
        <v>5797</v>
      </c>
      <c r="AZ1173" s="12" t="s">
        <v>5797</v>
      </c>
      <c r="BA1173" s="12">
        <v>0</v>
      </c>
      <c r="BB1173" s="12">
        <v>1</v>
      </c>
      <c r="BC1173" s="12">
        <v>1</v>
      </c>
    </row>
    <row r="1174" spans="1:55" x14ac:dyDescent="0.35">
      <c r="A1174" s="7" t="s">
        <v>2561</v>
      </c>
      <c r="B1174" s="7" t="s">
        <v>2562</v>
      </c>
      <c r="C1174" s="13" t="s">
        <v>51</v>
      </c>
      <c r="D1174" s="7">
        <v>300</v>
      </c>
      <c r="E1174" s="7" t="s">
        <v>98</v>
      </c>
      <c r="F1174" s="7">
        <v>1800</v>
      </c>
      <c r="G1174" s="14" t="s">
        <v>53</v>
      </c>
      <c r="H1174" s="13" t="s">
        <v>54</v>
      </c>
      <c r="I1174" s="7" t="s">
        <v>92</v>
      </c>
      <c r="J1174" s="7" t="s">
        <v>87</v>
      </c>
      <c r="K1174" s="7" t="s">
        <v>57</v>
      </c>
      <c r="L1174" s="7">
        <v>22</v>
      </c>
      <c r="M1174" s="7" t="s">
        <v>86</v>
      </c>
      <c r="N1174" s="7">
        <v>48</v>
      </c>
      <c r="P1174" s="7" t="s">
        <v>59</v>
      </c>
      <c r="Q1174" s="14"/>
      <c r="R1174" t="b">
        <v>0</v>
      </c>
      <c r="S1174" s="7">
        <v>490</v>
      </c>
      <c r="T1174" s="7">
        <v>11.5</v>
      </c>
      <c r="U1174" s="7">
        <v>23.18</v>
      </c>
      <c r="V1174" s="7">
        <v>0.51006659999999993</v>
      </c>
      <c r="W1174" s="7">
        <v>0.95735999999999999</v>
      </c>
      <c r="X1174" s="7">
        <v>6.1</v>
      </c>
      <c r="Y1174" s="7">
        <v>4.08</v>
      </c>
      <c r="Z1174" s="14">
        <v>2.2999999999999998</v>
      </c>
      <c r="AA1174" s="17">
        <v>1.9614900000000001E-2</v>
      </c>
      <c r="AB1174" s="3">
        <v>0.98038499999999995</v>
      </c>
      <c r="AC1174" s="14" t="s">
        <v>197</v>
      </c>
      <c r="AD1174" s="13">
        <v>6</v>
      </c>
      <c r="AE1174" s="14">
        <v>5</v>
      </c>
      <c r="AF1174" s="13">
        <v>3</v>
      </c>
      <c r="AG1174" s="7">
        <v>3</v>
      </c>
      <c r="AH1174" s="7">
        <v>0</v>
      </c>
      <c r="AI1174" s="7">
        <v>2</v>
      </c>
      <c r="AJ1174" s="7">
        <v>2</v>
      </c>
      <c r="AK1174" s="14">
        <v>0</v>
      </c>
      <c r="AL1174" s="13">
        <v>3</v>
      </c>
      <c r="AM1174" s="14">
        <v>3</v>
      </c>
      <c r="AN1174" s="7" t="s">
        <v>66</v>
      </c>
      <c r="AO1174" s="7" t="s">
        <v>62</v>
      </c>
      <c r="AP1174" s="7" t="s">
        <v>66</v>
      </c>
      <c r="AQ1174" s="7" t="s">
        <v>70</v>
      </c>
      <c r="AR1174" s="7" t="s">
        <v>62</v>
      </c>
      <c r="AS1174" s="7" t="s">
        <v>66</v>
      </c>
      <c r="AT1174" s="7" t="s">
        <v>5797</v>
      </c>
      <c r="AU1174" s="7" t="s">
        <v>5797</v>
      </c>
      <c r="AV1174" s="12">
        <v>0</v>
      </c>
      <c r="AW1174" s="12" t="s">
        <v>5797</v>
      </c>
      <c r="AX1174" s="12">
        <v>0</v>
      </c>
      <c r="AY1174" s="12">
        <v>0</v>
      </c>
      <c r="AZ1174" s="12">
        <v>1</v>
      </c>
      <c r="BA1174" s="12">
        <v>0</v>
      </c>
      <c r="BB1174" s="12">
        <v>1</v>
      </c>
      <c r="BC1174" s="12">
        <v>1</v>
      </c>
    </row>
    <row r="1175" spans="1:55" x14ac:dyDescent="0.35">
      <c r="A1175" s="7" t="s">
        <v>2563</v>
      </c>
      <c r="B1175" s="7" t="s">
        <v>2564</v>
      </c>
      <c r="C1175" s="13" t="s">
        <v>51</v>
      </c>
      <c r="D1175" s="7">
        <v>300</v>
      </c>
      <c r="E1175" s="7" t="s">
        <v>130</v>
      </c>
      <c r="F1175" s="7">
        <v>2000</v>
      </c>
      <c r="G1175" s="14" t="s">
        <v>53</v>
      </c>
      <c r="H1175" s="13" t="s">
        <v>54</v>
      </c>
      <c r="I1175" s="7" t="s">
        <v>117</v>
      </c>
      <c r="J1175" s="7" t="s">
        <v>87</v>
      </c>
      <c r="K1175" s="7" t="s">
        <v>57</v>
      </c>
      <c r="L1175" s="7">
        <v>29.7</v>
      </c>
      <c r="M1175" s="7" t="s">
        <v>58</v>
      </c>
      <c r="N1175" s="7"/>
      <c r="O1175" t="s">
        <v>7875</v>
      </c>
      <c r="P1175" s="7" t="s">
        <v>59</v>
      </c>
      <c r="Q1175" s="14" t="s">
        <v>59</v>
      </c>
      <c r="R1175" t="b">
        <v>0</v>
      </c>
      <c r="S1175" s="7">
        <v>570</v>
      </c>
      <c r="T1175" s="7">
        <v>19.739999999999998</v>
      </c>
      <c r="U1175" s="7">
        <v>29.14</v>
      </c>
      <c r="V1175" s="7">
        <v>0.92126660000000005</v>
      </c>
      <c r="W1175" s="7">
        <v>0.91317999999999999</v>
      </c>
      <c r="X1175" s="7">
        <v>6.4</v>
      </c>
      <c r="Y1175" s="7">
        <v>5.51</v>
      </c>
      <c r="Z1175" s="14">
        <v>1.93</v>
      </c>
      <c r="AA1175" s="17">
        <v>1E-4</v>
      </c>
      <c r="AB1175" s="3">
        <v>0.99990000000000001</v>
      </c>
      <c r="AC1175" s="14" t="s">
        <v>197</v>
      </c>
      <c r="AD1175" s="13">
        <v>6</v>
      </c>
      <c r="AE1175" s="14">
        <v>5</v>
      </c>
      <c r="AF1175" s="13">
        <v>3</v>
      </c>
      <c r="AG1175" s="7">
        <v>3</v>
      </c>
      <c r="AH1175" s="7">
        <v>0</v>
      </c>
      <c r="AI1175" s="7">
        <v>2</v>
      </c>
      <c r="AJ1175" s="7">
        <v>2</v>
      </c>
      <c r="AK1175" s="14">
        <v>0</v>
      </c>
      <c r="AL1175" s="13">
        <v>3</v>
      </c>
      <c r="AM1175" s="14">
        <v>3</v>
      </c>
      <c r="AN1175" s="7" t="s">
        <v>66</v>
      </c>
      <c r="AO1175" s="7" t="s">
        <v>62</v>
      </c>
      <c r="AP1175" s="7" t="s">
        <v>66</v>
      </c>
      <c r="AQ1175" s="7" t="s">
        <v>70</v>
      </c>
      <c r="AR1175" s="7" t="s">
        <v>62</v>
      </c>
      <c r="AS1175" s="7" t="s">
        <v>66</v>
      </c>
      <c r="AT1175" s="7" t="s">
        <v>70</v>
      </c>
      <c r="AU1175" s="7" t="s">
        <v>70</v>
      </c>
      <c r="AV1175" s="12">
        <v>0</v>
      </c>
      <c r="AW1175" s="12">
        <v>0</v>
      </c>
      <c r="AX1175" s="12">
        <v>0</v>
      </c>
      <c r="AY1175" s="12">
        <v>1</v>
      </c>
      <c r="AZ1175" s="12">
        <v>1</v>
      </c>
      <c r="BA1175" s="12">
        <v>0</v>
      </c>
      <c r="BB1175" s="12">
        <v>1</v>
      </c>
      <c r="BC1175" s="12">
        <v>1</v>
      </c>
    </row>
    <row r="1176" spans="1:55" x14ac:dyDescent="0.35">
      <c r="A1176" s="7" t="s">
        <v>2565</v>
      </c>
      <c r="B1176" s="7" t="s">
        <v>2566</v>
      </c>
      <c r="C1176" s="13" t="s">
        <v>51</v>
      </c>
      <c r="D1176" s="7">
        <v>300</v>
      </c>
      <c r="E1176" s="7" t="s">
        <v>126</v>
      </c>
      <c r="F1176" s="7"/>
      <c r="G1176" s="14" t="s">
        <v>53</v>
      </c>
      <c r="H1176" s="13" t="s">
        <v>54</v>
      </c>
      <c r="I1176" s="7" t="s">
        <v>117</v>
      </c>
      <c r="J1176" s="7" t="s">
        <v>87</v>
      </c>
      <c r="K1176" s="7" t="s">
        <v>57</v>
      </c>
      <c r="L1176" s="7">
        <v>26.3</v>
      </c>
      <c r="M1176" s="7" t="s">
        <v>109</v>
      </c>
      <c r="N1176" s="7"/>
      <c r="O1176" t="s">
        <v>7875</v>
      </c>
      <c r="P1176" s="7" t="s">
        <v>59</v>
      </c>
      <c r="Q1176" s="14" t="s">
        <v>59</v>
      </c>
      <c r="R1176" t="b">
        <v>0</v>
      </c>
      <c r="S1176" s="7">
        <v>612</v>
      </c>
      <c r="T1176" s="7">
        <v>14.98</v>
      </c>
      <c r="U1176" s="7">
        <v>25.36</v>
      </c>
      <c r="V1176" s="7">
        <v>0.60766659999999995</v>
      </c>
      <c r="W1176" s="7">
        <v>1.1265400000000001</v>
      </c>
      <c r="X1176" s="7">
        <v>5.9</v>
      </c>
      <c r="Y1176" s="7">
        <v>3.75</v>
      </c>
      <c r="Z1176" s="14">
        <v>4.01</v>
      </c>
      <c r="AA1176" s="17">
        <v>4.2927199999999999E-2</v>
      </c>
      <c r="AB1176" s="3">
        <v>0.95707299999999995</v>
      </c>
      <c r="AC1176" s="14" t="s">
        <v>197</v>
      </c>
      <c r="AD1176" s="13">
        <v>6</v>
      </c>
      <c r="AE1176" s="14">
        <v>5</v>
      </c>
      <c r="AF1176" s="13">
        <v>3</v>
      </c>
      <c r="AG1176" s="7">
        <v>3</v>
      </c>
      <c r="AH1176" s="7">
        <v>0</v>
      </c>
      <c r="AI1176" s="7">
        <v>2</v>
      </c>
      <c r="AJ1176" s="7">
        <v>2</v>
      </c>
      <c r="AK1176" s="14">
        <v>0</v>
      </c>
      <c r="AL1176" s="13">
        <v>3</v>
      </c>
      <c r="AM1176" s="14">
        <v>3</v>
      </c>
      <c r="AN1176" s="7" t="s">
        <v>66</v>
      </c>
      <c r="AO1176" s="7" t="s">
        <v>62</v>
      </c>
      <c r="AP1176" s="7" t="s">
        <v>66</v>
      </c>
      <c r="AQ1176" s="7" t="s">
        <v>5797</v>
      </c>
      <c r="AR1176" s="7" t="s">
        <v>62</v>
      </c>
      <c r="AS1176" s="7" t="s">
        <v>66</v>
      </c>
      <c r="AT1176" s="7" t="s">
        <v>70</v>
      </c>
      <c r="AU1176" s="7" t="s">
        <v>70</v>
      </c>
      <c r="AV1176" s="12">
        <v>0</v>
      </c>
      <c r="AW1176" s="12">
        <v>0</v>
      </c>
      <c r="AX1176" s="12">
        <v>0</v>
      </c>
      <c r="AY1176" s="12" t="s">
        <v>5797</v>
      </c>
      <c r="AZ1176" s="12">
        <v>1</v>
      </c>
      <c r="BA1176" s="12">
        <v>0</v>
      </c>
      <c r="BB1176" s="12">
        <v>1</v>
      </c>
      <c r="BC1176" s="12">
        <v>1</v>
      </c>
    </row>
    <row r="1177" spans="1:55" x14ac:dyDescent="0.35">
      <c r="A1177" s="7" t="s">
        <v>2567</v>
      </c>
      <c r="B1177" s="7" t="s">
        <v>2568</v>
      </c>
      <c r="C1177" s="13" t="s">
        <v>51</v>
      </c>
      <c r="D1177" s="7">
        <v>300</v>
      </c>
      <c r="E1177" s="7" t="s">
        <v>126</v>
      </c>
      <c r="F1177" s="7"/>
      <c r="G1177" s="14" t="s">
        <v>53</v>
      </c>
      <c r="H1177" s="13" t="s">
        <v>54</v>
      </c>
      <c r="I1177" s="7" t="s">
        <v>107</v>
      </c>
      <c r="J1177" s="7" t="s">
        <v>56</v>
      </c>
      <c r="K1177" s="7" t="s">
        <v>57</v>
      </c>
      <c r="L1177" s="7">
        <v>28.6</v>
      </c>
      <c r="M1177" s="7" t="s">
        <v>86</v>
      </c>
      <c r="N1177" s="7"/>
      <c r="O1177" t="s">
        <v>7875</v>
      </c>
      <c r="P1177" s="7" t="s">
        <v>59</v>
      </c>
      <c r="Q1177" s="14" t="s">
        <v>59</v>
      </c>
      <c r="R1177" t="b">
        <v>0</v>
      </c>
      <c r="S1177" s="7">
        <v>608</v>
      </c>
      <c r="T1177" s="7">
        <v>15.28</v>
      </c>
      <c r="U1177" s="7">
        <v>25.64</v>
      </c>
      <c r="V1177" s="7">
        <v>0.62786660000000005</v>
      </c>
      <c r="W1177" s="7">
        <v>1.0983400000000001</v>
      </c>
      <c r="X1177" s="7">
        <v>6</v>
      </c>
      <c r="Y1177" s="7">
        <v>3.64</v>
      </c>
      <c r="Z1177" s="14">
        <v>4.12</v>
      </c>
      <c r="AA1177" s="17">
        <v>1E-4</v>
      </c>
      <c r="AB1177" s="3">
        <v>0.99990000000000001</v>
      </c>
      <c r="AC1177" s="14" t="s">
        <v>197</v>
      </c>
      <c r="AD1177" s="13">
        <v>6</v>
      </c>
      <c r="AE1177" s="14">
        <v>5</v>
      </c>
      <c r="AF1177" s="13">
        <v>3</v>
      </c>
      <c r="AG1177" s="7">
        <v>3</v>
      </c>
      <c r="AH1177" s="7">
        <v>0</v>
      </c>
      <c r="AI1177" s="7">
        <v>2</v>
      </c>
      <c r="AJ1177" s="7">
        <v>2</v>
      </c>
      <c r="AK1177" s="14">
        <v>0</v>
      </c>
      <c r="AL1177" s="13">
        <v>3</v>
      </c>
      <c r="AM1177" s="14">
        <v>3</v>
      </c>
      <c r="AN1177" s="7" t="s">
        <v>66</v>
      </c>
      <c r="AO1177" s="7" t="s">
        <v>62</v>
      </c>
      <c r="AP1177" s="7" t="s">
        <v>66</v>
      </c>
      <c r="AQ1177" s="7" t="s">
        <v>70</v>
      </c>
      <c r="AR1177" s="7" t="s">
        <v>62</v>
      </c>
      <c r="AS1177" s="7" t="s">
        <v>66</v>
      </c>
      <c r="AT1177" s="7" t="s">
        <v>70</v>
      </c>
      <c r="AU1177" s="7" t="s">
        <v>70</v>
      </c>
      <c r="AV1177" s="12">
        <v>0</v>
      </c>
      <c r="AW1177" s="12">
        <v>0</v>
      </c>
      <c r="AX1177" s="12">
        <v>0</v>
      </c>
      <c r="AY1177" s="12">
        <v>1</v>
      </c>
      <c r="AZ1177" s="12">
        <v>1</v>
      </c>
      <c r="BA1177" s="12">
        <v>0</v>
      </c>
      <c r="BB1177" s="12">
        <v>1</v>
      </c>
      <c r="BC1177" s="12">
        <v>1</v>
      </c>
    </row>
    <row r="1178" spans="1:55" x14ac:dyDescent="0.35">
      <c r="A1178" s="7" t="s">
        <v>2569</v>
      </c>
      <c r="B1178" s="7" t="s">
        <v>2570</v>
      </c>
      <c r="C1178" s="13" t="s">
        <v>51</v>
      </c>
      <c r="D1178" s="7">
        <v>300</v>
      </c>
      <c r="E1178" s="7" t="s">
        <v>126</v>
      </c>
      <c r="F1178" s="7"/>
      <c r="G1178" s="14" t="s">
        <v>53</v>
      </c>
      <c r="H1178" s="13" t="s">
        <v>54</v>
      </c>
      <c r="I1178" s="7" t="s">
        <v>117</v>
      </c>
      <c r="J1178" s="7" t="s">
        <v>76</v>
      </c>
      <c r="K1178" s="7" t="s">
        <v>57</v>
      </c>
      <c r="L1178" s="7">
        <v>32.299999999999997</v>
      </c>
      <c r="M1178" s="7" t="s">
        <v>86</v>
      </c>
      <c r="N1178" s="7">
        <v>40</v>
      </c>
      <c r="O1178" t="s">
        <v>7875</v>
      </c>
      <c r="P1178" s="7" t="s">
        <v>59</v>
      </c>
      <c r="Q1178" s="14" t="s">
        <v>59</v>
      </c>
      <c r="R1178" t="b">
        <v>0</v>
      </c>
      <c r="S1178" s="7">
        <v>671</v>
      </c>
      <c r="T1178" s="7">
        <v>14.46</v>
      </c>
      <c r="U1178" s="7">
        <v>24.68</v>
      </c>
      <c r="V1178" s="7">
        <v>0.54306679999999996</v>
      </c>
      <c r="W1178" s="7">
        <v>1.27878</v>
      </c>
      <c r="X1178" s="7">
        <v>5.5</v>
      </c>
      <c r="Y1178" s="7">
        <v>4.5599999999999996</v>
      </c>
      <c r="Z1178" s="14">
        <v>3.07</v>
      </c>
      <c r="AA1178" s="17">
        <v>1.9005599999999999E-3</v>
      </c>
      <c r="AB1178" s="3">
        <v>0.99809899999999996</v>
      </c>
      <c r="AC1178" s="14" t="s">
        <v>197</v>
      </c>
      <c r="AD1178" s="13">
        <v>6</v>
      </c>
      <c r="AE1178" s="14">
        <v>5</v>
      </c>
      <c r="AF1178" s="13">
        <v>3</v>
      </c>
      <c r="AG1178" s="7">
        <v>3</v>
      </c>
      <c r="AH1178" s="7">
        <v>0</v>
      </c>
      <c r="AI1178" s="7">
        <v>2</v>
      </c>
      <c r="AJ1178" s="7">
        <v>2</v>
      </c>
      <c r="AK1178" s="14">
        <v>0</v>
      </c>
      <c r="AL1178" s="13">
        <v>3</v>
      </c>
      <c r="AM1178" s="14">
        <v>3</v>
      </c>
      <c r="AN1178" s="7" t="s">
        <v>66</v>
      </c>
      <c r="AO1178" s="7" t="s">
        <v>62</v>
      </c>
      <c r="AP1178" s="7" t="s">
        <v>66</v>
      </c>
      <c r="AQ1178" s="7" t="s">
        <v>70</v>
      </c>
      <c r="AR1178" s="7" t="s">
        <v>62</v>
      </c>
      <c r="AS1178" s="7" t="s">
        <v>66</v>
      </c>
      <c r="AT1178" s="7" t="s">
        <v>70</v>
      </c>
      <c r="AU1178" s="7" t="s">
        <v>70</v>
      </c>
      <c r="AV1178" s="12">
        <v>0</v>
      </c>
      <c r="AW1178" s="12">
        <v>0</v>
      </c>
      <c r="AX1178" s="12">
        <v>0</v>
      </c>
      <c r="AY1178" s="12">
        <v>1</v>
      </c>
      <c r="AZ1178" s="12" t="s">
        <v>5797</v>
      </c>
      <c r="BA1178" s="12">
        <v>0</v>
      </c>
      <c r="BB1178" s="12">
        <v>1</v>
      </c>
      <c r="BC1178" s="12">
        <v>1</v>
      </c>
    </row>
    <row r="1179" spans="1:55" x14ac:dyDescent="0.35">
      <c r="A1179" s="7" t="s">
        <v>2571</v>
      </c>
      <c r="B1179" s="7" t="s">
        <v>2572</v>
      </c>
      <c r="C1179" s="13" t="s">
        <v>51</v>
      </c>
      <c r="D1179" s="7">
        <v>300</v>
      </c>
      <c r="E1179" s="7" t="s">
        <v>126</v>
      </c>
      <c r="F1179" s="7"/>
      <c r="G1179" s="14" t="s">
        <v>53</v>
      </c>
      <c r="H1179" s="13" t="s">
        <v>54</v>
      </c>
      <c r="I1179" s="7" t="s">
        <v>117</v>
      </c>
      <c r="J1179" s="7" t="s">
        <v>87</v>
      </c>
      <c r="K1179" s="7" t="s">
        <v>84</v>
      </c>
      <c r="L1179" s="7">
        <v>23.5</v>
      </c>
      <c r="M1179" s="7" t="s">
        <v>109</v>
      </c>
      <c r="N1179" s="7"/>
      <c r="O1179" t="s">
        <v>7875</v>
      </c>
      <c r="P1179" s="7" t="s">
        <v>59</v>
      </c>
      <c r="Q1179" s="14" t="s">
        <v>59</v>
      </c>
      <c r="R1179" t="b">
        <v>0</v>
      </c>
      <c r="S1179" s="7">
        <v>576</v>
      </c>
      <c r="T1179" s="7">
        <v>14.74</v>
      </c>
      <c r="U1179" s="7">
        <v>25.24</v>
      </c>
      <c r="V1179" s="7">
        <v>0.61659980000000003</v>
      </c>
      <c r="W1179" s="7">
        <v>1.0436000000000001</v>
      </c>
      <c r="X1179" s="7">
        <v>6</v>
      </c>
      <c r="Y1179" s="7">
        <v>3.63</v>
      </c>
      <c r="Z1179" s="14">
        <v>3.99</v>
      </c>
      <c r="AA1179" s="17">
        <v>2.8161499999999998E-4</v>
      </c>
      <c r="AB1179" s="3">
        <v>0.999718</v>
      </c>
      <c r="AC1179" s="14" t="s">
        <v>197</v>
      </c>
      <c r="AD1179" s="13">
        <v>6</v>
      </c>
      <c r="AE1179" s="14">
        <v>5</v>
      </c>
      <c r="AF1179" s="13">
        <v>3</v>
      </c>
      <c r="AG1179" s="7">
        <v>3</v>
      </c>
      <c r="AH1179" s="7">
        <v>0</v>
      </c>
      <c r="AI1179" s="7">
        <v>2</v>
      </c>
      <c r="AJ1179" s="7">
        <v>2</v>
      </c>
      <c r="AK1179" s="14">
        <v>0</v>
      </c>
      <c r="AL1179" s="13">
        <v>3</v>
      </c>
      <c r="AM1179" s="14">
        <v>3</v>
      </c>
      <c r="AN1179" s="7" t="s">
        <v>66</v>
      </c>
      <c r="AO1179" s="7" t="s">
        <v>62</v>
      </c>
      <c r="AP1179" s="7" t="s">
        <v>66</v>
      </c>
      <c r="AQ1179" s="7" t="s">
        <v>70</v>
      </c>
      <c r="AR1179" s="7" t="s">
        <v>62</v>
      </c>
      <c r="AS1179" s="7" t="s">
        <v>66</v>
      </c>
      <c r="AT1179" s="7" t="s">
        <v>70</v>
      </c>
      <c r="AU1179" s="7" t="s">
        <v>70</v>
      </c>
      <c r="AV1179" s="12">
        <v>0</v>
      </c>
      <c r="AW1179" s="12">
        <v>0</v>
      </c>
      <c r="AX1179" s="12">
        <v>0</v>
      </c>
      <c r="AY1179" s="12">
        <v>1</v>
      </c>
      <c r="AZ1179" s="12">
        <v>1</v>
      </c>
      <c r="BA1179" s="12">
        <v>0</v>
      </c>
      <c r="BB1179" s="12">
        <v>1</v>
      </c>
      <c r="BC1179" s="12">
        <v>1</v>
      </c>
    </row>
    <row r="1180" spans="1:55" x14ac:dyDescent="0.35">
      <c r="A1180" s="7" t="s">
        <v>2573</v>
      </c>
      <c r="B1180" s="7" t="s">
        <v>2574</v>
      </c>
      <c r="C1180" s="13" t="s">
        <v>51</v>
      </c>
      <c r="D1180" s="7">
        <v>300</v>
      </c>
      <c r="E1180" s="7" t="s">
        <v>139</v>
      </c>
      <c r="F1180" s="7"/>
      <c r="G1180" s="14" t="s">
        <v>53</v>
      </c>
      <c r="H1180" s="13" t="s">
        <v>54</v>
      </c>
      <c r="I1180" s="7" t="s">
        <v>107</v>
      </c>
      <c r="J1180" s="7" t="s">
        <v>56</v>
      </c>
      <c r="K1180" s="7" t="s">
        <v>57</v>
      </c>
      <c r="L1180" s="7">
        <v>21</v>
      </c>
      <c r="M1180" s="7" t="s">
        <v>109</v>
      </c>
      <c r="N1180" s="7">
        <v>33</v>
      </c>
      <c r="O1180" t="s">
        <v>7881</v>
      </c>
      <c r="P1180" s="7" t="s">
        <v>59</v>
      </c>
      <c r="Q1180" s="14" t="s">
        <v>56</v>
      </c>
      <c r="R1180" t="b">
        <v>0</v>
      </c>
      <c r="S1180" s="7">
        <v>1578</v>
      </c>
      <c r="T1180" s="7">
        <v>17.34</v>
      </c>
      <c r="U1180" s="7">
        <v>27.56</v>
      </c>
      <c r="V1180" s="7">
        <v>0.57933319999999999</v>
      </c>
      <c r="W1180" s="7">
        <v>2.2570399999999999</v>
      </c>
      <c r="X1180" s="7">
        <v>6.1</v>
      </c>
      <c r="Y1180" s="7">
        <v>2.95</v>
      </c>
      <c r="Z1180" s="14">
        <v>3.66</v>
      </c>
      <c r="AA1180" s="17">
        <v>1E-4</v>
      </c>
      <c r="AB1180" s="3">
        <v>0.99990000000000001</v>
      </c>
      <c r="AC1180" s="14" t="s">
        <v>197</v>
      </c>
      <c r="AD1180" s="13">
        <v>6</v>
      </c>
      <c r="AE1180" s="14">
        <v>5</v>
      </c>
      <c r="AF1180" s="13">
        <v>3</v>
      </c>
      <c r="AG1180" s="7">
        <v>3</v>
      </c>
      <c r="AH1180" s="7">
        <v>0</v>
      </c>
      <c r="AI1180" s="7">
        <v>2</v>
      </c>
      <c r="AJ1180" s="7">
        <v>2</v>
      </c>
      <c r="AK1180" s="14">
        <v>0</v>
      </c>
      <c r="AL1180" s="13">
        <v>3</v>
      </c>
      <c r="AM1180" s="14">
        <v>3</v>
      </c>
      <c r="AN1180" s="7" t="s">
        <v>66</v>
      </c>
      <c r="AO1180" s="7" t="s">
        <v>62</v>
      </c>
      <c r="AP1180" s="7" t="s">
        <v>66</v>
      </c>
      <c r="AQ1180" s="7" t="s">
        <v>70</v>
      </c>
      <c r="AR1180" s="7" t="s">
        <v>62</v>
      </c>
      <c r="AS1180" s="7" t="s">
        <v>66</v>
      </c>
      <c r="AT1180" s="7" t="s">
        <v>70</v>
      </c>
      <c r="AU1180" s="7" t="s">
        <v>70</v>
      </c>
      <c r="AV1180" s="12">
        <v>0</v>
      </c>
      <c r="AW1180" s="12">
        <v>0</v>
      </c>
      <c r="AX1180" s="12">
        <v>0</v>
      </c>
      <c r="AY1180" s="12">
        <v>1</v>
      </c>
      <c r="AZ1180" s="12">
        <v>1</v>
      </c>
      <c r="BA1180" s="12">
        <v>0</v>
      </c>
      <c r="BB1180" s="12">
        <v>1</v>
      </c>
      <c r="BC1180" s="12">
        <v>1</v>
      </c>
    </row>
    <row r="1181" spans="1:55" x14ac:dyDescent="0.35">
      <c r="A1181" s="7" t="s">
        <v>2575</v>
      </c>
      <c r="B1181" s="7" t="s">
        <v>2576</v>
      </c>
      <c r="C1181" s="13" t="s">
        <v>51</v>
      </c>
      <c r="D1181" s="7">
        <v>300</v>
      </c>
      <c r="E1181" s="7" t="s">
        <v>89</v>
      </c>
      <c r="F1181" s="7">
        <v>1600</v>
      </c>
      <c r="G1181" s="14" t="s">
        <v>53</v>
      </c>
      <c r="H1181" s="13" t="s">
        <v>54</v>
      </c>
      <c r="I1181" s="7" t="s">
        <v>106</v>
      </c>
      <c r="J1181" s="7" t="s">
        <v>56</v>
      </c>
      <c r="K1181" s="7" t="s">
        <v>57</v>
      </c>
      <c r="L1181" s="7">
        <v>17</v>
      </c>
      <c r="M1181" s="7" t="s">
        <v>86</v>
      </c>
      <c r="N1181" s="7">
        <v>44</v>
      </c>
      <c r="O1181" t="s">
        <v>7897</v>
      </c>
      <c r="P1181" s="7" t="s">
        <v>59</v>
      </c>
      <c r="Q1181" s="14" t="s">
        <v>59</v>
      </c>
      <c r="R1181" t="b">
        <v>0</v>
      </c>
      <c r="S1181" s="7">
        <v>1031</v>
      </c>
      <c r="T1181" s="7">
        <v>15.26</v>
      </c>
      <c r="U1181" s="7">
        <v>24.38</v>
      </c>
      <c r="V1181" s="7">
        <v>0.63680019999999993</v>
      </c>
      <c r="W1181" s="7">
        <v>1.78372</v>
      </c>
      <c r="X1181" s="7">
        <v>4.8</v>
      </c>
      <c r="Y1181" s="7">
        <v>3.22</v>
      </c>
      <c r="Z1181" s="14">
        <v>3.12</v>
      </c>
      <c r="AA1181" s="17">
        <v>1E-4</v>
      </c>
      <c r="AB1181" s="3">
        <v>0.99990000000000001</v>
      </c>
      <c r="AC1181" s="14" t="s">
        <v>197</v>
      </c>
      <c r="AD1181" s="13">
        <v>6</v>
      </c>
      <c r="AE1181" s="14">
        <v>5</v>
      </c>
      <c r="AF1181" s="13">
        <v>3</v>
      </c>
      <c r="AG1181" s="7">
        <v>3</v>
      </c>
      <c r="AH1181" s="7">
        <v>0</v>
      </c>
      <c r="AI1181" s="7">
        <v>2</v>
      </c>
      <c r="AJ1181" s="7">
        <v>2</v>
      </c>
      <c r="AK1181" s="14">
        <v>0</v>
      </c>
      <c r="AL1181" s="13">
        <v>3</v>
      </c>
      <c r="AM1181" s="14">
        <v>3</v>
      </c>
      <c r="AN1181" s="7" t="s">
        <v>66</v>
      </c>
      <c r="AO1181" s="7" t="s">
        <v>62</v>
      </c>
      <c r="AP1181" s="7" t="s">
        <v>66</v>
      </c>
      <c r="AQ1181" s="7" t="s">
        <v>70</v>
      </c>
      <c r="AR1181" s="7" t="s">
        <v>62</v>
      </c>
      <c r="AS1181" s="7" t="s">
        <v>66</v>
      </c>
      <c r="AT1181" s="7" t="s">
        <v>70</v>
      </c>
      <c r="AU1181" s="7" t="s">
        <v>70</v>
      </c>
      <c r="AV1181" s="12">
        <v>0</v>
      </c>
      <c r="AW1181" s="12">
        <v>0</v>
      </c>
      <c r="AX1181" s="12">
        <v>0</v>
      </c>
      <c r="AY1181" s="12">
        <v>1</v>
      </c>
      <c r="AZ1181" s="12">
        <v>1</v>
      </c>
      <c r="BA1181" s="12">
        <v>0</v>
      </c>
      <c r="BB1181" s="12">
        <v>1</v>
      </c>
      <c r="BC1181" s="12">
        <v>1</v>
      </c>
    </row>
    <row r="1182" spans="1:55" x14ac:dyDescent="0.35">
      <c r="A1182" s="7" t="s">
        <v>2577</v>
      </c>
      <c r="B1182" s="7" t="s">
        <v>2578</v>
      </c>
      <c r="C1182" s="13" t="s">
        <v>51</v>
      </c>
      <c r="D1182" s="7">
        <v>300</v>
      </c>
      <c r="E1182" s="7" t="s">
        <v>100</v>
      </c>
      <c r="F1182" s="7">
        <v>2080</v>
      </c>
      <c r="G1182" s="14" t="s">
        <v>53</v>
      </c>
      <c r="H1182" s="13" t="s">
        <v>54</v>
      </c>
      <c r="I1182" s="7" t="s">
        <v>83</v>
      </c>
      <c r="J1182" s="7" t="s">
        <v>56</v>
      </c>
      <c r="K1182" s="7" t="s">
        <v>57</v>
      </c>
      <c r="L1182" s="7">
        <v>25</v>
      </c>
      <c r="M1182" s="7" t="s">
        <v>86</v>
      </c>
      <c r="N1182" s="7">
        <v>33</v>
      </c>
      <c r="O1182" t="s">
        <v>7875</v>
      </c>
      <c r="P1182" s="7" t="s">
        <v>59</v>
      </c>
      <c r="Q1182" s="14" t="s">
        <v>59</v>
      </c>
      <c r="R1182" t="b">
        <v>0</v>
      </c>
      <c r="S1182" s="7">
        <v>372</v>
      </c>
      <c r="T1182" s="7">
        <v>10.36</v>
      </c>
      <c r="U1182" s="7">
        <v>25.88</v>
      </c>
      <c r="V1182" s="7">
        <v>1.0087345999999999</v>
      </c>
      <c r="W1182" s="7">
        <v>0.45353999999999989</v>
      </c>
      <c r="X1182" s="7">
        <v>7.3</v>
      </c>
      <c r="Y1182" s="7">
        <v>5.91</v>
      </c>
      <c r="Z1182" s="14">
        <v>2.15</v>
      </c>
      <c r="AA1182" s="17">
        <v>1.1553300000000001E-2</v>
      </c>
      <c r="AB1182" s="3">
        <v>0.98844699999999996</v>
      </c>
      <c r="AC1182" s="14" t="s">
        <v>197</v>
      </c>
      <c r="AD1182" s="13">
        <v>6</v>
      </c>
      <c r="AE1182" s="14">
        <v>6</v>
      </c>
      <c r="AF1182" s="13">
        <v>3</v>
      </c>
      <c r="AG1182" s="7">
        <v>3</v>
      </c>
      <c r="AH1182" s="7">
        <v>0</v>
      </c>
      <c r="AI1182" s="7">
        <v>3</v>
      </c>
      <c r="AJ1182" s="7">
        <v>3</v>
      </c>
      <c r="AK1182" s="14">
        <v>0</v>
      </c>
      <c r="AL1182" s="13">
        <v>3</v>
      </c>
      <c r="AM1182" s="14">
        <v>3</v>
      </c>
      <c r="AN1182" s="7" t="s">
        <v>5797</v>
      </c>
      <c r="AO1182" s="7" t="s">
        <v>62</v>
      </c>
      <c r="AP1182" s="7" t="s">
        <v>62</v>
      </c>
      <c r="AQ1182" s="7" t="s">
        <v>5797</v>
      </c>
      <c r="AR1182" s="7" t="s">
        <v>70</v>
      </c>
      <c r="AS1182" s="7" t="s">
        <v>66</v>
      </c>
      <c r="AT1182" s="7" t="s">
        <v>5797</v>
      </c>
      <c r="AU1182" s="7" t="s">
        <v>70</v>
      </c>
      <c r="AV1182" s="12">
        <v>0</v>
      </c>
      <c r="AW1182" s="12">
        <v>0</v>
      </c>
      <c r="AX1182" s="12">
        <v>0</v>
      </c>
      <c r="AY1182" s="12" t="s">
        <v>5797</v>
      </c>
      <c r="AZ1182" s="12">
        <v>1</v>
      </c>
      <c r="BA1182" s="12">
        <v>0</v>
      </c>
      <c r="BB1182" s="12">
        <v>1</v>
      </c>
      <c r="BC1182" s="12">
        <v>1</v>
      </c>
    </row>
    <row r="1183" spans="1:55" x14ac:dyDescent="0.35">
      <c r="A1183" s="7" t="s">
        <v>2579</v>
      </c>
      <c r="B1183" s="7" t="s">
        <v>2580</v>
      </c>
      <c r="C1183" s="13" t="s">
        <v>51</v>
      </c>
      <c r="D1183" s="7">
        <v>300</v>
      </c>
      <c r="E1183" s="7" t="s">
        <v>100</v>
      </c>
      <c r="F1183" s="7">
        <v>2170</v>
      </c>
      <c r="G1183" s="14" t="s">
        <v>53</v>
      </c>
      <c r="H1183" s="13" t="s">
        <v>54</v>
      </c>
      <c r="I1183" s="7" t="s">
        <v>92</v>
      </c>
      <c r="J1183" s="7" t="s">
        <v>56</v>
      </c>
      <c r="K1183" s="7" t="s">
        <v>57</v>
      </c>
      <c r="L1183" s="7">
        <v>21</v>
      </c>
      <c r="M1183" s="7" t="s">
        <v>86</v>
      </c>
      <c r="N1183" s="7">
        <v>37</v>
      </c>
      <c r="O1183" t="s">
        <v>7875</v>
      </c>
      <c r="P1183" s="7" t="s">
        <v>59</v>
      </c>
      <c r="Q1183" s="14" t="s">
        <v>59</v>
      </c>
      <c r="R1183" t="b">
        <v>0</v>
      </c>
      <c r="S1183" s="7">
        <v>477</v>
      </c>
      <c r="T1183" s="7">
        <v>10.8</v>
      </c>
      <c r="U1183" s="7">
        <v>25.024999999999999</v>
      </c>
      <c r="V1183" s="7">
        <v>0.93925000000000003</v>
      </c>
      <c r="W1183" s="7">
        <v>0.77512499999999995</v>
      </c>
      <c r="X1183" s="7">
        <v>6.7</v>
      </c>
      <c r="Y1183" s="7">
        <v>6.54</v>
      </c>
      <c r="Z1183" s="14">
        <v>1.53</v>
      </c>
      <c r="AA1183" s="17">
        <v>3.5596400000000002E-3</v>
      </c>
      <c r="AB1183" s="3">
        <v>0.99643999999999999</v>
      </c>
      <c r="AC1183" s="14" t="s">
        <v>197</v>
      </c>
      <c r="AD1183" s="13">
        <v>6</v>
      </c>
      <c r="AE1183" s="14">
        <v>6</v>
      </c>
      <c r="AF1183" s="13">
        <v>3</v>
      </c>
      <c r="AG1183" s="7">
        <v>2</v>
      </c>
      <c r="AH1183" s="7">
        <v>1</v>
      </c>
      <c r="AI1183" s="7">
        <v>3</v>
      </c>
      <c r="AJ1183" s="7">
        <v>2</v>
      </c>
      <c r="AK1183" s="14">
        <v>1</v>
      </c>
      <c r="AL1183" s="13">
        <v>3</v>
      </c>
      <c r="AM1183" s="14">
        <v>3</v>
      </c>
      <c r="AN1183" s="7" t="s">
        <v>5797</v>
      </c>
      <c r="AO1183" s="7" t="s">
        <v>62</v>
      </c>
      <c r="AP1183" s="7" t="s">
        <v>62</v>
      </c>
      <c r="AQ1183" s="7" t="s">
        <v>5797</v>
      </c>
      <c r="AR1183" s="7" t="s">
        <v>63</v>
      </c>
      <c r="AS1183" s="7" t="s">
        <v>66</v>
      </c>
      <c r="AT1183" s="7" t="s">
        <v>70</v>
      </c>
      <c r="AU1183" s="7" t="s">
        <v>70</v>
      </c>
      <c r="AV1183" s="12">
        <v>0</v>
      </c>
      <c r="AW1183" s="12">
        <v>0</v>
      </c>
      <c r="AX1183" s="12">
        <v>0</v>
      </c>
      <c r="AY1183" s="12">
        <v>1</v>
      </c>
      <c r="AZ1183" s="12">
        <v>1</v>
      </c>
      <c r="BA1183" s="12">
        <v>0</v>
      </c>
      <c r="BB1183" s="12">
        <v>1</v>
      </c>
      <c r="BC1183" s="12">
        <v>1</v>
      </c>
    </row>
    <row r="1184" spans="1:55" x14ac:dyDescent="0.35">
      <c r="A1184" s="7" t="s">
        <v>2581</v>
      </c>
      <c r="B1184" s="7" t="s">
        <v>2582</v>
      </c>
      <c r="C1184" s="13" t="s">
        <v>51</v>
      </c>
      <c r="D1184" s="7">
        <v>300</v>
      </c>
      <c r="E1184" s="7" t="s">
        <v>98</v>
      </c>
      <c r="F1184" s="7"/>
      <c r="G1184" s="14" t="s">
        <v>53</v>
      </c>
      <c r="H1184" s="13" t="s">
        <v>54</v>
      </c>
      <c r="I1184" s="7" t="s">
        <v>92</v>
      </c>
      <c r="J1184" s="7" t="s">
        <v>56</v>
      </c>
      <c r="K1184" s="7" t="s">
        <v>57</v>
      </c>
      <c r="L1184" s="7">
        <v>14</v>
      </c>
      <c r="M1184" s="7" t="s">
        <v>86</v>
      </c>
      <c r="N1184" s="7">
        <v>47</v>
      </c>
      <c r="O1184" t="s">
        <v>7875</v>
      </c>
      <c r="P1184" s="7" t="s">
        <v>59</v>
      </c>
      <c r="Q1184" s="14" t="s">
        <v>59</v>
      </c>
      <c r="R1184" t="b">
        <v>0</v>
      </c>
      <c r="S1184" s="7">
        <v>459</v>
      </c>
      <c r="T1184" s="7">
        <v>11.82</v>
      </c>
      <c r="U1184" s="7">
        <v>23.48</v>
      </c>
      <c r="V1184" s="7">
        <v>0.57226660000000007</v>
      </c>
      <c r="W1184" s="7">
        <v>0.84083999999999992</v>
      </c>
      <c r="X1184" s="7"/>
      <c r="Y1184" s="7"/>
      <c r="Z1184" s="14"/>
      <c r="AA1184" s="17">
        <v>9.0062100000000006E-3</v>
      </c>
      <c r="AB1184" s="3">
        <v>0.99099400000000004</v>
      </c>
      <c r="AC1184" s="14" t="s">
        <v>197</v>
      </c>
      <c r="AD1184" s="13">
        <v>6</v>
      </c>
      <c r="AE1184" s="14">
        <v>5</v>
      </c>
      <c r="AF1184" s="13">
        <v>3</v>
      </c>
      <c r="AG1184" s="7">
        <v>3</v>
      </c>
      <c r="AH1184" s="7">
        <v>0</v>
      </c>
      <c r="AI1184" s="7">
        <v>2</v>
      </c>
      <c r="AJ1184" s="7">
        <v>2</v>
      </c>
      <c r="AK1184" s="14">
        <v>0</v>
      </c>
      <c r="AL1184" s="13">
        <v>3</v>
      </c>
      <c r="AM1184" s="14">
        <v>3</v>
      </c>
      <c r="AN1184" s="7" t="s">
        <v>66</v>
      </c>
      <c r="AO1184" s="7" t="s">
        <v>62</v>
      </c>
      <c r="AP1184" s="7" t="s">
        <v>66</v>
      </c>
      <c r="AQ1184" s="7" t="s">
        <v>70</v>
      </c>
      <c r="AR1184" s="7" t="s">
        <v>62</v>
      </c>
      <c r="AS1184" s="7" t="s">
        <v>66</v>
      </c>
      <c r="AT1184" s="7" t="s">
        <v>70</v>
      </c>
      <c r="AU1184" s="7" t="s">
        <v>70</v>
      </c>
      <c r="AV1184" s="12">
        <v>0</v>
      </c>
      <c r="AW1184" s="12">
        <v>1</v>
      </c>
      <c r="AX1184" s="12">
        <v>0</v>
      </c>
      <c r="AY1184" s="12">
        <v>0</v>
      </c>
      <c r="AZ1184" s="12">
        <v>1</v>
      </c>
      <c r="BA1184" s="12">
        <v>0</v>
      </c>
      <c r="BB1184" s="12">
        <v>1</v>
      </c>
      <c r="BC1184" s="12">
        <v>1</v>
      </c>
    </row>
    <row r="1185" spans="1:55" x14ac:dyDescent="0.35">
      <c r="A1185" s="7" t="s">
        <v>2583</v>
      </c>
      <c r="B1185" s="7" t="s">
        <v>2584</v>
      </c>
      <c r="C1185" s="13" t="s">
        <v>51</v>
      </c>
      <c r="D1185" s="7">
        <v>300</v>
      </c>
      <c r="E1185" s="7" t="s">
        <v>100</v>
      </c>
      <c r="F1185" s="7"/>
      <c r="G1185" s="14" t="s">
        <v>53</v>
      </c>
      <c r="H1185" s="13" t="s">
        <v>54</v>
      </c>
      <c r="I1185" s="7" t="s">
        <v>83</v>
      </c>
      <c r="J1185" s="7" t="s">
        <v>87</v>
      </c>
      <c r="K1185" s="7" t="s">
        <v>57</v>
      </c>
      <c r="L1185" s="7">
        <v>17</v>
      </c>
      <c r="M1185" s="7" t="s">
        <v>86</v>
      </c>
      <c r="N1185" s="7">
        <v>33</v>
      </c>
      <c r="O1185" t="s">
        <v>7881</v>
      </c>
      <c r="P1185" s="7" t="s">
        <v>59</v>
      </c>
      <c r="Q1185" s="14" t="s">
        <v>59</v>
      </c>
      <c r="R1185" t="b">
        <v>0</v>
      </c>
      <c r="S1185" s="7">
        <v>586</v>
      </c>
      <c r="T1185" s="7">
        <v>12.78</v>
      </c>
      <c r="U1185" s="7">
        <v>28.64</v>
      </c>
      <c r="V1185" s="7">
        <v>1.198666</v>
      </c>
      <c r="W1185" s="7">
        <v>0.71614</v>
      </c>
      <c r="X1185" s="7"/>
      <c r="Y1185" s="7"/>
      <c r="Z1185" s="14"/>
      <c r="AA1185" s="17">
        <v>2.5960199999999999E-2</v>
      </c>
      <c r="AB1185" s="3">
        <v>0.97404000000000002</v>
      </c>
      <c r="AC1185" s="14" t="s">
        <v>197</v>
      </c>
      <c r="AD1185" s="13">
        <v>6</v>
      </c>
      <c r="AE1185" s="14">
        <v>5</v>
      </c>
      <c r="AF1185" s="13">
        <v>3</v>
      </c>
      <c r="AG1185" s="7">
        <v>3</v>
      </c>
      <c r="AH1185" s="7">
        <v>0</v>
      </c>
      <c r="AI1185" s="7">
        <v>2</v>
      </c>
      <c r="AJ1185" s="7">
        <v>2</v>
      </c>
      <c r="AK1185" s="14">
        <v>0</v>
      </c>
      <c r="AL1185" s="13">
        <v>3</v>
      </c>
      <c r="AM1185" s="14">
        <v>3</v>
      </c>
      <c r="AN1185" s="7" t="s">
        <v>66</v>
      </c>
      <c r="AO1185" s="7" t="s">
        <v>62</v>
      </c>
      <c r="AP1185" s="7" t="s">
        <v>66</v>
      </c>
      <c r="AQ1185" s="7" t="s">
        <v>5797</v>
      </c>
      <c r="AR1185" s="7" t="s">
        <v>62</v>
      </c>
      <c r="AS1185" s="7" t="s">
        <v>66</v>
      </c>
      <c r="AT1185" s="7" t="s">
        <v>5797</v>
      </c>
      <c r="AU1185" s="7" t="s">
        <v>5797</v>
      </c>
      <c r="AV1185" s="12">
        <v>0</v>
      </c>
      <c r="AW1185" s="12">
        <v>0</v>
      </c>
      <c r="AX1185" s="12">
        <v>0</v>
      </c>
      <c r="AY1185" s="12">
        <v>1</v>
      </c>
      <c r="AZ1185" s="12">
        <v>1</v>
      </c>
      <c r="BA1185" s="12">
        <v>0</v>
      </c>
      <c r="BB1185" s="12">
        <v>1</v>
      </c>
      <c r="BC1185" s="12">
        <v>1</v>
      </c>
    </row>
    <row r="1186" spans="1:55" x14ac:dyDescent="0.35">
      <c r="A1186" s="7" t="s">
        <v>2585</v>
      </c>
      <c r="B1186" s="7" t="s">
        <v>2586</v>
      </c>
      <c r="C1186" s="13" t="s">
        <v>51</v>
      </c>
      <c r="D1186" s="7">
        <v>300</v>
      </c>
      <c r="E1186" s="7" t="s">
        <v>126</v>
      </c>
      <c r="F1186" s="7"/>
      <c r="G1186" s="14" t="s">
        <v>53</v>
      </c>
      <c r="H1186" s="13" t="s">
        <v>54</v>
      </c>
      <c r="I1186" s="7" t="s">
        <v>117</v>
      </c>
      <c r="J1186" s="7" t="s">
        <v>56</v>
      </c>
      <c r="K1186" s="7" t="s">
        <v>57</v>
      </c>
      <c r="L1186" s="7">
        <v>23.1</v>
      </c>
      <c r="M1186" s="7" t="s">
        <v>58</v>
      </c>
      <c r="N1186" s="7"/>
      <c r="O1186" t="s">
        <v>7875</v>
      </c>
      <c r="P1186" s="7" t="s">
        <v>59</v>
      </c>
      <c r="Q1186" s="14" t="s">
        <v>59</v>
      </c>
      <c r="R1186" t="b">
        <v>0</v>
      </c>
      <c r="S1186" s="7">
        <v>754</v>
      </c>
      <c r="T1186" s="7">
        <v>12.42</v>
      </c>
      <c r="U1186" s="7">
        <v>22.08</v>
      </c>
      <c r="V1186" s="7">
        <v>0.43713360000000001</v>
      </c>
      <c r="W1186" s="7">
        <v>1.5506</v>
      </c>
      <c r="X1186" s="7">
        <v>5.0999999999999996</v>
      </c>
      <c r="Y1186" s="7">
        <v>3.76</v>
      </c>
      <c r="Z1186" s="14">
        <v>3.69</v>
      </c>
      <c r="AA1186" s="17">
        <v>1E-4</v>
      </c>
      <c r="AB1186" s="3">
        <v>0.99990000000000001</v>
      </c>
      <c r="AC1186" s="14" t="s">
        <v>197</v>
      </c>
      <c r="AD1186" s="13">
        <v>6</v>
      </c>
      <c r="AE1186" s="14">
        <v>5</v>
      </c>
      <c r="AF1186" s="13">
        <v>3</v>
      </c>
      <c r="AG1186" s="7">
        <v>3</v>
      </c>
      <c r="AH1186" s="7">
        <v>0</v>
      </c>
      <c r="AI1186" s="7">
        <v>2</v>
      </c>
      <c r="AJ1186" s="7">
        <v>2</v>
      </c>
      <c r="AK1186" s="14">
        <v>0</v>
      </c>
      <c r="AL1186" s="13">
        <v>3</v>
      </c>
      <c r="AM1186" s="14">
        <v>3</v>
      </c>
      <c r="AN1186" s="7" t="s">
        <v>66</v>
      </c>
      <c r="AO1186" s="7" t="s">
        <v>62</v>
      </c>
      <c r="AP1186" s="7" t="s">
        <v>66</v>
      </c>
      <c r="AQ1186" s="7" t="s">
        <v>70</v>
      </c>
      <c r="AR1186" s="7" t="s">
        <v>62</v>
      </c>
      <c r="AS1186" s="7" t="s">
        <v>66</v>
      </c>
      <c r="AT1186" s="7" t="s">
        <v>70</v>
      </c>
      <c r="AU1186" s="7" t="s">
        <v>70</v>
      </c>
      <c r="AV1186" s="12">
        <v>0</v>
      </c>
      <c r="AW1186" s="12">
        <v>0</v>
      </c>
      <c r="AX1186" s="12">
        <v>0</v>
      </c>
      <c r="AY1186" s="12">
        <v>1</v>
      </c>
      <c r="AZ1186" s="12">
        <v>1</v>
      </c>
      <c r="BA1186" s="12">
        <v>0</v>
      </c>
      <c r="BB1186" s="12">
        <v>1</v>
      </c>
      <c r="BC1186" s="12">
        <v>1</v>
      </c>
    </row>
    <row r="1187" spans="1:55" x14ac:dyDescent="0.35">
      <c r="A1187" s="7" t="s">
        <v>2587</v>
      </c>
      <c r="B1187" s="7" t="s">
        <v>2588</v>
      </c>
      <c r="C1187" s="13" t="s">
        <v>51</v>
      </c>
      <c r="D1187" s="7">
        <v>300</v>
      </c>
      <c r="E1187" s="7" t="s">
        <v>80</v>
      </c>
      <c r="F1187" s="7">
        <v>200</v>
      </c>
      <c r="G1187" s="14" t="s">
        <v>53</v>
      </c>
      <c r="H1187" s="13" t="s">
        <v>54</v>
      </c>
      <c r="I1187" s="7" t="s">
        <v>117</v>
      </c>
      <c r="J1187" s="7" t="s">
        <v>56</v>
      </c>
      <c r="K1187" s="7" t="s">
        <v>84</v>
      </c>
      <c r="L1187" s="7">
        <v>17</v>
      </c>
      <c r="M1187" s="7" t="s">
        <v>86</v>
      </c>
      <c r="N1187" s="7">
        <v>37</v>
      </c>
      <c r="O1187" t="s">
        <v>7881</v>
      </c>
      <c r="P1187" s="7" t="s">
        <v>59</v>
      </c>
      <c r="Q1187" s="14" t="s">
        <v>56</v>
      </c>
      <c r="R1187" t="b">
        <v>0</v>
      </c>
      <c r="S1187" s="7">
        <v>353</v>
      </c>
      <c r="T1187" s="7">
        <v>21.94</v>
      </c>
      <c r="U1187" s="7">
        <v>31.6</v>
      </c>
      <c r="V1187" s="7">
        <v>1.063134</v>
      </c>
      <c r="W1187" s="7">
        <v>0.55406</v>
      </c>
      <c r="X1187" s="7">
        <v>6.8</v>
      </c>
      <c r="Y1187" s="7">
        <v>5.14</v>
      </c>
      <c r="Z1187" s="14">
        <v>2.5299999999999998</v>
      </c>
      <c r="AA1187" s="17">
        <v>7.6195799999999999E-3</v>
      </c>
      <c r="AB1187" s="3">
        <v>0.99238000000000004</v>
      </c>
      <c r="AC1187" s="14" t="s">
        <v>197</v>
      </c>
      <c r="AD1187" s="13">
        <v>6</v>
      </c>
      <c r="AE1187" s="14">
        <v>5</v>
      </c>
      <c r="AF1187" s="13">
        <v>3</v>
      </c>
      <c r="AG1187" s="7">
        <v>3</v>
      </c>
      <c r="AH1187" s="7">
        <v>0</v>
      </c>
      <c r="AI1187" s="7">
        <v>2</v>
      </c>
      <c r="AJ1187" s="7">
        <v>2</v>
      </c>
      <c r="AK1187" s="14">
        <v>0</v>
      </c>
      <c r="AL1187" s="13">
        <v>3</v>
      </c>
      <c r="AM1187" s="14">
        <v>3</v>
      </c>
      <c r="AN1187" s="7" t="s">
        <v>66</v>
      </c>
      <c r="AO1187" s="7" t="s">
        <v>62</v>
      </c>
      <c r="AP1187" s="7" t="s">
        <v>66</v>
      </c>
      <c r="AQ1187" s="7" t="s">
        <v>70</v>
      </c>
      <c r="AR1187" s="7" t="s">
        <v>62</v>
      </c>
      <c r="AS1187" s="7" t="s">
        <v>5797</v>
      </c>
      <c r="AT1187" s="7" t="s">
        <v>70</v>
      </c>
      <c r="AU1187" s="7" t="s">
        <v>70</v>
      </c>
      <c r="AV1187" s="12">
        <v>0</v>
      </c>
      <c r="AW1187" s="12">
        <v>0</v>
      </c>
      <c r="AX1187" s="12">
        <v>0</v>
      </c>
      <c r="AY1187" s="12">
        <v>1</v>
      </c>
      <c r="AZ1187" s="12">
        <v>1</v>
      </c>
      <c r="BA1187" s="12">
        <v>0</v>
      </c>
      <c r="BB1187" s="12">
        <v>1</v>
      </c>
      <c r="BC1187" s="12">
        <v>1</v>
      </c>
    </row>
    <row r="1188" spans="1:55" x14ac:dyDescent="0.35">
      <c r="A1188" s="7" t="s">
        <v>2589</v>
      </c>
      <c r="B1188" s="7" t="s">
        <v>2590</v>
      </c>
      <c r="C1188" s="13" t="s">
        <v>51</v>
      </c>
      <c r="D1188" s="7">
        <v>300</v>
      </c>
      <c r="E1188" s="7" t="s">
        <v>126</v>
      </c>
      <c r="F1188" s="7"/>
      <c r="G1188" s="14" t="s">
        <v>53</v>
      </c>
      <c r="H1188" s="13" t="s">
        <v>54</v>
      </c>
      <c r="I1188" s="7" t="s">
        <v>106</v>
      </c>
      <c r="J1188" s="7" t="s">
        <v>56</v>
      </c>
      <c r="K1188" s="7" t="s">
        <v>57</v>
      </c>
      <c r="L1188" s="7">
        <v>27.1</v>
      </c>
      <c r="M1188" s="7" t="s">
        <v>58</v>
      </c>
      <c r="N1188" s="7"/>
      <c r="O1188" t="s">
        <v>7875</v>
      </c>
      <c r="P1188" s="7" t="s">
        <v>59</v>
      </c>
      <c r="Q1188" s="14" t="s">
        <v>59</v>
      </c>
      <c r="R1188" t="b">
        <v>0</v>
      </c>
      <c r="S1188" s="7">
        <v>658</v>
      </c>
      <c r="T1188" s="7">
        <v>14.64</v>
      </c>
      <c r="U1188" s="7">
        <v>24.1</v>
      </c>
      <c r="V1188" s="7">
        <v>0.42159999999999997</v>
      </c>
      <c r="W1188" s="7">
        <v>1.29094</v>
      </c>
      <c r="X1188" s="7">
        <v>5.9</v>
      </c>
      <c r="Y1188" s="7">
        <v>2.5299999999999998</v>
      </c>
      <c r="Z1188" s="14">
        <v>3.64</v>
      </c>
      <c r="AA1188" s="17">
        <v>9.0192799999999993E-3</v>
      </c>
      <c r="AB1188" s="3">
        <v>0.990981</v>
      </c>
      <c r="AC1188" s="14" t="s">
        <v>197</v>
      </c>
      <c r="AD1188" s="13">
        <v>6</v>
      </c>
      <c r="AE1188" s="14">
        <v>5</v>
      </c>
      <c r="AF1188" s="13">
        <v>3</v>
      </c>
      <c r="AG1188" s="7">
        <v>3</v>
      </c>
      <c r="AH1188" s="7">
        <v>0</v>
      </c>
      <c r="AI1188" s="7">
        <v>2</v>
      </c>
      <c r="AJ1188" s="7">
        <v>2</v>
      </c>
      <c r="AK1188" s="14">
        <v>0</v>
      </c>
      <c r="AL1188" s="13">
        <v>3</v>
      </c>
      <c r="AM1188" s="14">
        <v>3</v>
      </c>
      <c r="AN1188" s="7" t="s">
        <v>66</v>
      </c>
      <c r="AO1188" s="7" t="s">
        <v>62</v>
      </c>
      <c r="AP1188" s="7" t="s">
        <v>66</v>
      </c>
      <c r="AQ1188" s="7" t="s">
        <v>70</v>
      </c>
      <c r="AR1188" s="7" t="s">
        <v>62</v>
      </c>
      <c r="AS1188" s="7" t="s">
        <v>5797</v>
      </c>
      <c r="AT1188" s="7" t="s">
        <v>70</v>
      </c>
      <c r="AU1188" s="7" t="s">
        <v>70</v>
      </c>
      <c r="AV1188" s="12">
        <v>0</v>
      </c>
      <c r="AW1188" s="12">
        <v>0</v>
      </c>
      <c r="AX1188" s="12">
        <v>0</v>
      </c>
      <c r="AY1188" s="12">
        <v>1</v>
      </c>
      <c r="AZ1188" s="12">
        <v>1</v>
      </c>
      <c r="BA1188" s="12">
        <v>0</v>
      </c>
      <c r="BB1188" s="12">
        <v>1</v>
      </c>
      <c r="BC1188" s="12">
        <v>1</v>
      </c>
    </row>
    <row r="1189" spans="1:55" x14ac:dyDescent="0.35">
      <c r="A1189" s="7" t="s">
        <v>2591</v>
      </c>
      <c r="B1189" s="7" t="s">
        <v>2592</v>
      </c>
      <c r="C1189" s="13" t="s">
        <v>51</v>
      </c>
      <c r="D1189" s="7">
        <v>300</v>
      </c>
      <c r="E1189" s="7" t="s">
        <v>126</v>
      </c>
      <c r="F1189" s="7"/>
      <c r="G1189" s="14" t="s">
        <v>53</v>
      </c>
      <c r="H1189" s="13" t="s">
        <v>54</v>
      </c>
      <c r="I1189" s="7" t="s">
        <v>103</v>
      </c>
      <c r="J1189" s="7" t="s">
        <v>56</v>
      </c>
      <c r="K1189" s="7" t="s">
        <v>57</v>
      </c>
      <c r="L1189" s="7">
        <v>25.6</v>
      </c>
      <c r="M1189" s="7" t="s">
        <v>58</v>
      </c>
      <c r="N1189" s="7"/>
      <c r="O1189" t="s">
        <v>7875</v>
      </c>
      <c r="P1189" s="7" t="s">
        <v>59</v>
      </c>
      <c r="Q1189" s="14" t="s">
        <v>59</v>
      </c>
      <c r="R1189" t="b">
        <v>0</v>
      </c>
      <c r="S1189" s="7">
        <v>760</v>
      </c>
      <c r="T1189" s="7">
        <v>12.94</v>
      </c>
      <c r="U1189" s="7">
        <v>22.6</v>
      </c>
      <c r="V1189" s="7">
        <v>0.43233319999999997</v>
      </c>
      <c r="W1189" s="7">
        <v>1.5565</v>
      </c>
      <c r="X1189" s="7">
        <v>5.0999999999999996</v>
      </c>
      <c r="Y1189" s="7">
        <v>3.44</v>
      </c>
      <c r="Z1189" s="14">
        <v>3.78</v>
      </c>
      <c r="AA1189" s="17">
        <v>1E-4</v>
      </c>
      <c r="AB1189" s="3">
        <v>0.99990000000000001</v>
      </c>
      <c r="AC1189" s="14" t="s">
        <v>197</v>
      </c>
      <c r="AD1189" s="13">
        <v>6</v>
      </c>
      <c r="AE1189" s="14">
        <v>5</v>
      </c>
      <c r="AF1189" s="13">
        <v>3</v>
      </c>
      <c r="AG1189" s="7">
        <v>3</v>
      </c>
      <c r="AH1189" s="7">
        <v>0</v>
      </c>
      <c r="AI1189" s="7">
        <v>2</v>
      </c>
      <c r="AJ1189" s="7">
        <v>2</v>
      </c>
      <c r="AK1189" s="14">
        <v>0</v>
      </c>
      <c r="AL1189" s="13">
        <v>3</v>
      </c>
      <c r="AM1189" s="14">
        <v>3</v>
      </c>
      <c r="AN1189" s="7" t="s">
        <v>66</v>
      </c>
      <c r="AO1189" s="7" t="s">
        <v>62</v>
      </c>
      <c r="AP1189" s="7" t="s">
        <v>66</v>
      </c>
      <c r="AQ1189" s="7" t="s">
        <v>70</v>
      </c>
      <c r="AR1189" s="7" t="s">
        <v>62</v>
      </c>
      <c r="AS1189" s="7" t="s">
        <v>66</v>
      </c>
      <c r="AT1189" s="7" t="s">
        <v>70</v>
      </c>
      <c r="AU1189" s="7" t="s">
        <v>70</v>
      </c>
      <c r="AV1189" s="12">
        <v>0</v>
      </c>
      <c r="AW1189" s="12">
        <v>0</v>
      </c>
      <c r="AX1189" s="12">
        <v>0</v>
      </c>
      <c r="AY1189" s="12">
        <v>1</v>
      </c>
      <c r="AZ1189" s="12" t="s">
        <v>5797</v>
      </c>
      <c r="BA1189" s="12">
        <v>0</v>
      </c>
      <c r="BB1189" s="12">
        <v>1</v>
      </c>
      <c r="BC1189" s="12">
        <v>1</v>
      </c>
    </row>
    <row r="1190" spans="1:55" x14ac:dyDescent="0.35">
      <c r="A1190" s="7" t="s">
        <v>2593</v>
      </c>
      <c r="B1190" s="7" t="s">
        <v>2594</v>
      </c>
      <c r="C1190" s="13" t="s">
        <v>51</v>
      </c>
      <c r="D1190" s="7">
        <v>300</v>
      </c>
      <c r="E1190" s="7" t="s">
        <v>126</v>
      </c>
      <c r="F1190" s="7"/>
      <c r="G1190" s="14" t="s">
        <v>53</v>
      </c>
      <c r="H1190" s="13" t="s">
        <v>54</v>
      </c>
      <c r="I1190" s="7" t="s">
        <v>117</v>
      </c>
      <c r="J1190" s="7" t="s">
        <v>76</v>
      </c>
      <c r="K1190" s="7" t="s">
        <v>57</v>
      </c>
      <c r="L1190" s="7">
        <v>30.2</v>
      </c>
      <c r="M1190" s="7" t="s">
        <v>58</v>
      </c>
      <c r="N1190" s="7"/>
      <c r="O1190" t="s">
        <v>7875</v>
      </c>
      <c r="P1190" s="7" t="s">
        <v>59</v>
      </c>
      <c r="Q1190" s="14" t="s">
        <v>59</v>
      </c>
      <c r="R1190" t="b">
        <v>0</v>
      </c>
      <c r="S1190" s="7">
        <v>639</v>
      </c>
      <c r="T1190" s="7">
        <v>16.88</v>
      </c>
      <c r="U1190" s="7">
        <v>27.84</v>
      </c>
      <c r="V1190" s="7">
        <v>0.69666659999999991</v>
      </c>
      <c r="W1190" s="7">
        <v>1.0954600000000001</v>
      </c>
      <c r="X1190" s="7">
        <v>6.4</v>
      </c>
      <c r="Y1190" s="7">
        <v>2.86</v>
      </c>
      <c r="Z1190" s="14">
        <v>4.21</v>
      </c>
      <c r="AA1190" s="17">
        <v>7.7409599999999999E-3</v>
      </c>
      <c r="AB1190" s="3">
        <v>0.992259</v>
      </c>
      <c r="AC1190" s="14" t="s">
        <v>197</v>
      </c>
      <c r="AD1190" s="13">
        <v>6</v>
      </c>
      <c r="AE1190" s="14">
        <v>5</v>
      </c>
      <c r="AF1190" s="13">
        <v>3</v>
      </c>
      <c r="AG1190" s="7">
        <v>3</v>
      </c>
      <c r="AH1190" s="7">
        <v>0</v>
      </c>
      <c r="AI1190" s="7">
        <v>2</v>
      </c>
      <c r="AJ1190" s="7">
        <v>2</v>
      </c>
      <c r="AK1190" s="14">
        <v>0</v>
      </c>
      <c r="AL1190" s="13">
        <v>3</v>
      </c>
      <c r="AM1190" s="14">
        <v>3</v>
      </c>
      <c r="AN1190" s="7" t="s">
        <v>66</v>
      </c>
      <c r="AO1190" s="7" t="s">
        <v>62</v>
      </c>
      <c r="AP1190" s="7" t="s">
        <v>66</v>
      </c>
      <c r="AQ1190" s="7" t="s">
        <v>70</v>
      </c>
      <c r="AR1190" s="7" t="s">
        <v>62</v>
      </c>
      <c r="AS1190" s="7" t="s">
        <v>5797</v>
      </c>
      <c r="AT1190" s="7" t="s">
        <v>5797</v>
      </c>
      <c r="AU1190" s="7" t="s">
        <v>5797</v>
      </c>
      <c r="AV1190" s="12">
        <v>0</v>
      </c>
      <c r="AW1190" s="12">
        <v>0</v>
      </c>
      <c r="AX1190" s="12">
        <v>0</v>
      </c>
      <c r="AY1190" s="12">
        <v>1</v>
      </c>
      <c r="AZ1190" s="12">
        <v>1</v>
      </c>
      <c r="BA1190" s="12">
        <v>0</v>
      </c>
      <c r="BB1190" s="12">
        <v>1</v>
      </c>
      <c r="BC1190" s="12">
        <v>1</v>
      </c>
    </row>
    <row r="1191" spans="1:55" x14ac:dyDescent="0.35">
      <c r="A1191" s="7" t="s">
        <v>2595</v>
      </c>
      <c r="B1191" s="7" t="s">
        <v>2596</v>
      </c>
      <c r="C1191" s="13" t="s">
        <v>51</v>
      </c>
      <c r="D1191" s="7">
        <v>300</v>
      </c>
      <c r="E1191" s="7" t="s">
        <v>173</v>
      </c>
      <c r="F1191" s="7">
        <v>518</v>
      </c>
      <c r="G1191" s="14" t="s">
        <v>53</v>
      </c>
      <c r="H1191" s="13" t="s">
        <v>54</v>
      </c>
      <c r="I1191" s="7" t="s">
        <v>117</v>
      </c>
      <c r="J1191" s="7" t="s">
        <v>56</v>
      </c>
      <c r="K1191" s="7" t="s">
        <v>57</v>
      </c>
      <c r="L1191" s="7">
        <v>26</v>
      </c>
      <c r="M1191" s="7" t="s">
        <v>86</v>
      </c>
      <c r="N1191" s="7">
        <v>33</v>
      </c>
      <c r="O1191" t="s">
        <v>7875</v>
      </c>
      <c r="P1191" s="7" t="s">
        <v>59</v>
      </c>
      <c r="Q1191" s="14" t="s">
        <v>56</v>
      </c>
      <c r="R1191" t="b">
        <v>0</v>
      </c>
      <c r="S1191" s="7">
        <v>1364</v>
      </c>
      <c r="T1191" s="7">
        <v>18.2</v>
      </c>
      <c r="U1191" s="7">
        <v>29.86</v>
      </c>
      <c r="V1191" s="7">
        <v>0.76219999999999999</v>
      </c>
      <c r="W1191" s="7">
        <v>1.8168800000000001</v>
      </c>
      <c r="X1191" s="7">
        <v>6.3</v>
      </c>
      <c r="Y1191" s="7">
        <v>2.79</v>
      </c>
      <c r="Z1191" s="14">
        <v>3.47</v>
      </c>
      <c r="AA1191" s="17">
        <v>1E-4</v>
      </c>
      <c r="AB1191" s="3">
        <v>0.99990000000000001</v>
      </c>
      <c r="AC1191" s="14" t="s">
        <v>197</v>
      </c>
      <c r="AD1191" s="13">
        <v>6</v>
      </c>
      <c r="AE1191" s="14">
        <v>5</v>
      </c>
      <c r="AF1191" s="13">
        <v>3</v>
      </c>
      <c r="AG1191" s="7">
        <v>3</v>
      </c>
      <c r="AH1191" s="7">
        <v>0</v>
      </c>
      <c r="AI1191" s="7">
        <v>2</v>
      </c>
      <c r="AJ1191" s="7">
        <v>2</v>
      </c>
      <c r="AK1191" s="14">
        <v>0</v>
      </c>
      <c r="AL1191" s="13">
        <v>3</v>
      </c>
      <c r="AM1191" s="14">
        <v>3</v>
      </c>
      <c r="AN1191" s="7" t="s">
        <v>66</v>
      </c>
      <c r="AO1191" s="7" t="s">
        <v>62</v>
      </c>
      <c r="AP1191" s="7" t="s">
        <v>66</v>
      </c>
      <c r="AQ1191" s="7" t="s">
        <v>70</v>
      </c>
      <c r="AR1191" s="7" t="s">
        <v>62</v>
      </c>
      <c r="AS1191" s="7" t="s">
        <v>5797</v>
      </c>
      <c r="AT1191" s="7" t="s">
        <v>70</v>
      </c>
      <c r="AU1191" s="7" t="s">
        <v>70</v>
      </c>
      <c r="AV1191" s="12">
        <v>0</v>
      </c>
      <c r="AW1191" s="12">
        <v>0</v>
      </c>
      <c r="AX1191" s="12">
        <v>0</v>
      </c>
      <c r="AY1191" s="12">
        <v>1</v>
      </c>
      <c r="AZ1191" s="12">
        <v>1</v>
      </c>
      <c r="BA1191" s="12">
        <v>0</v>
      </c>
      <c r="BB1191" s="12">
        <v>1</v>
      </c>
      <c r="BC1191" s="12">
        <v>1</v>
      </c>
    </row>
    <row r="1192" spans="1:55" x14ac:dyDescent="0.35">
      <c r="A1192" s="7" t="s">
        <v>2597</v>
      </c>
      <c r="B1192" s="7" t="s">
        <v>2598</v>
      </c>
      <c r="C1192" s="13" t="s">
        <v>51</v>
      </c>
      <c r="D1192" s="7">
        <v>300</v>
      </c>
      <c r="E1192" s="7" t="s">
        <v>173</v>
      </c>
      <c r="F1192" s="7">
        <v>1067</v>
      </c>
      <c r="G1192" s="14" t="s">
        <v>53</v>
      </c>
      <c r="H1192" s="13" t="s">
        <v>54</v>
      </c>
      <c r="I1192" s="7" t="s">
        <v>117</v>
      </c>
      <c r="J1192" s="7" t="s">
        <v>56</v>
      </c>
      <c r="K1192" s="7" t="s">
        <v>57</v>
      </c>
      <c r="L1192" s="7">
        <v>21</v>
      </c>
      <c r="M1192" s="7" t="s">
        <v>86</v>
      </c>
      <c r="N1192" s="7">
        <v>40</v>
      </c>
      <c r="O1192" t="s">
        <v>7875</v>
      </c>
      <c r="P1192" s="7" t="s">
        <v>59</v>
      </c>
      <c r="Q1192" s="14" t="s">
        <v>59</v>
      </c>
      <c r="R1192" t="b">
        <v>0</v>
      </c>
      <c r="S1192" s="7">
        <v>946</v>
      </c>
      <c r="T1192" s="7">
        <v>16.14</v>
      </c>
      <c r="U1192" s="7">
        <v>27.82</v>
      </c>
      <c r="V1192" s="7">
        <v>0.69420000000000015</v>
      </c>
      <c r="W1192" s="7">
        <v>1.2566999999999999</v>
      </c>
      <c r="X1192" s="7"/>
      <c r="Y1192" s="7"/>
      <c r="Z1192" s="14"/>
      <c r="AA1192" s="17">
        <v>1E-4</v>
      </c>
      <c r="AB1192" s="3">
        <v>0.99990000000000001</v>
      </c>
      <c r="AC1192" s="14" t="s">
        <v>197</v>
      </c>
      <c r="AD1192" s="13">
        <v>6</v>
      </c>
      <c r="AE1192" s="14">
        <v>5</v>
      </c>
      <c r="AF1192" s="13">
        <v>3</v>
      </c>
      <c r="AG1192" s="7">
        <v>3</v>
      </c>
      <c r="AH1192" s="7">
        <v>0</v>
      </c>
      <c r="AI1192" s="7">
        <v>2</v>
      </c>
      <c r="AJ1192" s="7">
        <v>2</v>
      </c>
      <c r="AK1192" s="14">
        <v>0</v>
      </c>
      <c r="AL1192" s="13">
        <v>3</v>
      </c>
      <c r="AM1192" s="14">
        <v>3</v>
      </c>
      <c r="AN1192" s="7" t="s">
        <v>66</v>
      </c>
      <c r="AO1192" s="7" t="s">
        <v>62</v>
      </c>
      <c r="AP1192" s="7" t="s">
        <v>66</v>
      </c>
      <c r="AQ1192" s="7" t="s">
        <v>70</v>
      </c>
      <c r="AR1192" s="7" t="s">
        <v>62</v>
      </c>
      <c r="AS1192" s="7" t="s">
        <v>66</v>
      </c>
      <c r="AT1192" s="7" t="s">
        <v>70</v>
      </c>
      <c r="AU1192" s="7" t="s">
        <v>70</v>
      </c>
      <c r="AV1192" s="12">
        <v>0</v>
      </c>
      <c r="AW1192" s="12">
        <v>0</v>
      </c>
      <c r="AX1192" s="12">
        <v>0</v>
      </c>
      <c r="AY1192" s="12" t="s">
        <v>5797</v>
      </c>
      <c r="AZ1192" s="12">
        <v>1</v>
      </c>
      <c r="BA1192" s="12">
        <v>0</v>
      </c>
      <c r="BB1192" s="12">
        <v>1</v>
      </c>
      <c r="BC1192" s="12">
        <v>1</v>
      </c>
    </row>
    <row r="1193" spans="1:55" x14ac:dyDescent="0.35">
      <c r="A1193" s="7" t="s">
        <v>2599</v>
      </c>
      <c r="B1193" s="7" t="s">
        <v>2600</v>
      </c>
      <c r="C1193" s="13" t="s">
        <v>51</v>
      </c>
      <c r="D1193" s="7">
        <v>300</v>
      </c>
      <c r="E1193" s="7" t="s">
        <v>169</v>
      </c>
      <c r="F1193" s="7"/>
      <c r="G1193" s="14" t="s">
        <v>53</v>
      </c>
      <c r="H1193" s="13" t="s">
        <v>54</v>
      </c>
      <c r="I1193" s="7" t="s">
        <v>107</v>
      </c>
      <c r="J1193" s="7" t="s">
        <v>56</v>
      </c>
      <c r="K1193" s="7" t="s">
        <v>57</v>
      </c>
      <c r="L1193" s="7">
        <v>23</v>
      </c>
      <c r="M1193" s="7" t="s">
        <v>86</v>
      </c>
      <c r="N1193" s="7">
        <v>33</v>
      </c>
      <c r="O1193" t="s">
        <v>7881</v>
      </c>
      <c r="P1193" s="7" t="s">
        <v>59</v>
      </c>
      <c r="Q1193" s="14" t="s">
        <v>59</v>
      </c>
      <c r="R1193" t="b">
        <v>0</v>
      </c>
      <c r="S1193" s="7">
        <v>1375</v>
      </c>
      <c r="T1193" s="7">
        <v>22.68</v>
      </c>
      <c r="U1193" s="7">
        <v>30.8</v>
      </c>
      <c r="V1193" s="7">
        <v>0.79473339999999992</v>
      </c>
      <c r="W1193" s="7">
        <v>1.9086799999999999</v>
      </c>
      <c r="X1193" s="7"/>
      <c r="Y1193" s="7"/>
      <c r="Z1193" s="14"/>
      <c r="AA1193" s="17">
        <v>1E-4</v>
      </c>
      <c r="AB1193" s="3">
        <v>0.99990000000000001</v>
      </c>
      <c r="AC1193" s="14" t="s">
        <v>197</v>
      </c>
      <c r="AD1193" s="13">
        <v>6</v>
      </c>
      <c r="AE1193" s="14">
        <v>5</v>
      </c>
      <c r="AF1193" s="13">
        <v>3</v>
      </c>
      <c r="AG1193" s="7">
        <v>3</v>
      </c>
      <c r="AH1193" s="7">
        <v>0</v>
      </c>
      <c r="AI1193" s="7">
        <v>2</v>
      </c>
      <c r="AJ1193" s="7">
        <v>2</v>
      </c>
      <c r="AK1193" s="14">
        <v>0</v>
      </c>
      <c r="AL1193" s="13">
        <v>3</v>
      </c>
      <c r="AM1193" s="14">
        <v>3</v>
      </c>
      <c r="AN1193" s="7" t="s">
        <v>66</v>
      </c>
      <c r="AO1193" s="7" t="s">
        <v>62</v>
      </c>
      <c r="AP1193" s="7" t="s">
        <v>66</v>
      </c>
      <c r="AQ1193" s="7" t="s">
        <v>70</v>
      </c>
      <c r="AR1193" s="7" t="s">
        <v>62</v>
      </c>
      <c r="AS1193" s="7" t="s">
        <v>66</v>
      </c>
      <c r="AT1193" s="7" t="s">
        <v>70</v>
      </c>
      <c r="AU1193" s="7" t="s">
        <v>70</v>
      </c>
      <c r="AV1193" s="12">
        <v>0</v>
      </c>
      <c r="AW1193" s="12">
        <v>0</v>
      </c>
      <c r="AX1193" s="12">
        <v>0</v>
      </c>
      <c r="AY1193" s="12">
        <v>1</v>
      </c>
      <c r="AZ1193" s="12">
        <v>1</v>
      </c>
      <c r="BA1193" s="12">
        <v>0</v>
      </c>
      <c r="BB1193" s="12">
        <v>1</v>
      </c>
      <c r="BC1193" s="12">
        <v>1</v>
      </c>
    </row>
    <row r="1194" spans="1:55" x14ac:dyDescent="0.35">
      <c r="A1194" s="7" t="s">
        <v>2601</v>
      </c>
      <c r="B1194" s="7" t="s">
        <v>2602</v>
      </c>
      <c r="C1194" s="13" t="s">
        <v>51</v>
      </c>
      <c r="D1194" s="7">
        <v>300</v>
      </c>
      <c r="E1194" s="7" t="s">
        <v>158</v>
      </c>
      <c r="F1194" s="7"/>
      <c r="G1194" s="14" t="s">
        <v>53</v>
      </c>
      <c r="H1194" s="13" t="s">
        <v>54</v>
      </c>
      <c r="I1194" s="7" t="s">
        <v>107</v>
      </c>
      <c r="J1194" s="7" t="s">
        <v>87</v>
      </c>
      <c r="K1194" s="7" t="s">
        <v>57</v>
      </c>
      <c r="L1194" s="7">
        <v>22</v>
      </c>
      <c r="M1194" s="7" t="s">
        <v>86</v>
      </c>
      <c r="N1194" s="7">
        <v>33</v>
      </c>
      <c r="O1194" t="s">
        <v>7875</v>
      </c>
      <c r="P1194" s="7" t="s">
        <v>59</v>
      </c>
      <c r="Q1194" s="14" t="s">
        <v>59</v>
      </c>
      <c r="R1194" t="b">
        <v>0</v>
      </c>
      <c r="S1194" s="7">
        <v>1708</v>
      </c>
      <c r="T1194" s="7">
        <v>15.4</v>
      </c>
      <c r="U1194" s="7">
        <v>24.84</v>
      </c>
      <c r="V1194" s="7">
        <v>0.33513320000000002</v>
      </c>
      <c r="W1194" s="7">
        <v>2.73794</v>
      </c>
      <c r="X1194" s="7">
        <v>5.3</v>
      </c>
      <c r="Y1194" s="7">
        <v>3.68</v>
      </c>
      <c r="Z1194" s="14">
        <v>3.28</v>
      </c>
      <c r="AA1194" s="17">
        <v>1E-4</v>
      </c>
      <c r="AB1194" s="3">
        <v>0.99990000000000001</v>
      </c>
      <c r="AC1194" s="14" t="s">
        <v>197</v>
      </c>
      <c r="AD1194" s="13">
        <v>6</v>
      </c>
      <c r="AE1194" s="14">
        <v>5</v>
      </c>
      <c r="AF1194" s="13">
        <v>3</v>
      </c>
      <c r="AG1194" s="7">
        <v>3</v>
      </c>
      <c r="AH1194" s="7">
        <v>0</v>
      </c>
      <c r="AI1194" s="7">
        <v>2</v>
      </c>
      <c r="AJ1194" s="7">
        <v>2</v>
      </c>
      <c r="AK1194" s="14">
        <v>0</v>
      </c>
      <c r="AL1194" s="13">
        <v>3</v>
      </c>
      <c r="AM1194" s="14">
        <v>3</v>
      </c>
      <c r="AN1194" s="7" t="s">
        <v>66</v>
      </c>
      <c r="AO1194" s="7" t="s">
        <v>62</v>
      </c>
      <c r="AP1194" s="7" t="s">
        <v>66</v>
      </c>
      <c r="AQ1194" s="7" t="s">
        <v>70</v>
      </c>
      <c r="AR1194" s="7" t="s">
        <v>62</v>
      </c>
      <c r="AS1194" s="7" t="s">
        <v>5797</v>
      </c>
      <c r="AT1194" s="7" t="s">
        <v>70</v>
      </c>
      <c r="AU1194" s="7" t="s">
        <v>70</v>
      </c>
      <c r="AV1194" s="12">
        <v>0</v>
      </c>
      <c r="AW1194" s="12">
        <v>0</v>
      </c>
      <c r="AX1194" s="12">
        <v>0</v>
      </c>
      <c r="AY1194" s="12">
        <v>1</v>
      </c>
      <c r="AZ1194" s="12">
        <v>1</v>
      </c>
      <c r="BA1194" s="12">
        <v>0</v>
      </c>
      <c r="BB1194" s="12">
        <v>1</v>
      </c>
      <c r="BC1194" s="12">
        <v>1</v>
      </c>
    </row>
    <row r="1195" spans="1:55" x14ac:dyDescent="0.35">
      <c r="A1195" s="7" t="s">
        <v>2603</v>
      </c>
      <c r="B1195" s="7" t="s">
        <v>2604</v>
      </c>
      <c r="C1195" s="13" t="s">
        <v>51</v>
      </c>
      <c r="D1195" s="7">
        <v>300</v>
      </c>
      <c r="E1195" s="7" t="s">
        <v>169</v>
      </c>
      <c r="F1195" s="7">
        <v>305</v>
      </c>
      <c r="G1195" s="14" t="s">
        <v>53</v>
      </c>
      <c r="H1195" s="13" t="s">
        <v>54</v>
      </c>
      <c r="I1195" s="7" t="s">
        <v>103</v>
      </c>
      <c r="J1195" s="7" t="s">
        <v>56</v>
      </c>
      <c r="K1195" s="7" t="s">
        <v>57</v>
      </c>
      <c r="L1195" s="7">
        <v>23</v>
      </c>
      <c r="M1195" s="7" t="s">
        <v>86</v>
      </c>
      <c r="N1195" s="7">
        <v>33</v>
      </c>
      <c r="O1195" t="s">
        <v>7881</v>
      </c>
      <c r="P1195" s="7" t="s">
        <v>59</v>
      </c>
      <c r="Q1195" s="14" t="s">
        <v>59</v>
      </c>
      <c r="R1195" t="b">
        <v>0</v>
      </c>
      <c r="S1195" s="7">
        <v>1203</v>
      </c>
      <c r="T1195" s="7">
        <v>22.88</v>
      </c>
      <c r="U1195" s="7">
        <v>30</v>
      </c>
      <c r="V1195" s="7">
        <v>0.74393320000000007</v>
      </c>
      <c r="W1195" s="7">
        <v>1.67946</v>
      </c>
      <c r="X1195" s="7"/>
      <c r="Y1195" s="7"/>
      <c r="Z1195" s="14"/>
      <c r="AA1195" s="17">
        <v>9.9081499999999992E-4</v>
      </c>
      <c r="AB1195" s="3">
        <v>0.99900900000000004</v>
      </c>
      <c r="AC1195" s="14" t="s">
        <v>197</v>
      </c>
      <c r="AD1195" s="13">
        <v>6</v>
      </c>
      <c r="AE1195" s="14">
        <v>5</v>
      </c>
      <c r="AF1195" s="13">
        <v>3</v>
      </c>
      <c r="AG1195" s="7">
        <v>3</v>
      </c>
      <c r="AH1195" s="7">
        <v>0</v>
      </c>
      <c r="AI1195" s="7">
        <v>2</v>
      </c>
      <c r="AJ1195" s="7">
        <v>2</v>
      </c>
      <c r="AK1195" s="14">
        <v>0</v>
      </c>
      <c r="AL1195" s="13">
        <v>3</v>
      </c>
      <c r="AM1195" s="14">
        <v>3</v>
      </c>
      <c r="AN1195" s="7" t="s">
        <v>66</v>
      </c>
      <c r="AO1195" s="7" t="s">
        <v>62</v>
      </c>
      <c r="AP1195" s="7" t="s">
        <v>66</v>
      </c>
      <c r="AQ1195" s="7" t="s">
        <v>70</v>
      </c>
      <c r="AR1195" s="7" t="s">
        <v>62</v>
      </c>
      <c r="AS1195" s="7" t="s">
        <v>5797</v>
      </c>
      <c r="AT1195" s="7" t="s">
        <v>70</v>
      </c>
      <c r="AU1195" s="7" t="s">
        <v>70</v>
      </c>
      <c r="AV1195" s="12">
        <v>0</v>
      </c>
      <c r="AW1195" s="12">
        <v>0</v>
      </c>
      <c r="AX1195" s="12">
        <v>0</v>
      </c>
      <c r="AY1195" s="12" t="s">
        <v>5797</v>
      </c>
      <c r="AZ1195" s="12">
        <v>1</v>
      </c>
      <c r="BA1195" s="12">
        <v>0</v>
      </c>
      <c r="BB1195" s="12">
        <v>1</v>
      </c>
      <c r="BC1195" s="12">
        <v>1</v>
      </c>
    </row>
    <row r="1196" spans="1:55" x14ac:dyDescent="0.35">
      <c r="A1196" s="7" t="s">
        <v>2605</v>
      </c>
      <c r="B1196" s="7" t="s">
        <v>2606</v>
      </c>
      <c r="C1196" s="13" t="s">
        <v>51</v>
      </c>
      <c r="D1196" s="7">
        <v>300</v>
      </c>
      <c r="E1196" s="7" t="s">
        <v>169</v>
      </c>
      <c r="F1196" s="7">
        <v>1219</v>
      </c>
      <c r="G1196" s="14" t="s">
        <v>53</v>
      </c>
      <c r="H1196" s="13" t="s">
        <v>54</v>
      </c>
      <c r="I1196" s="7" t="s">
        <v>83</v>
      </c>
      <c r="J1196" s="7" t="s">
        <v>87</v>
      </c>
      <c r="K1196" s="7" t="s">
        <v>57</v>
      </c>
      <c r="L1196" s="7">
        <v>24</v>
      </c>
      <c r="M1196" s="7" t="s">
        <v>86</v>
      </c>
      <c r="N1196" s="7">
        <v>34</v>
      </c>
      <c r="O1196" t="s">
        <v>7875</v>
      </c>
      <c r="P1196" s="7" t="s">
        <v>59</v>
      </c>
      <c r="Q1196" s="14" t="s">
        <v>59</v>
      </c>
      <c r="R1196" t="b">
        <v>0</v>
      </c>
      <c r="S1196" s="7">
        <v>1036</v>
      </c>
      <c r="T1196" s="7">
        <v>18.82</v>
      </c>
      <c r="U1196" s="7">
        <v>27.26</v>
      </c>
      <c r="V1196" s="7">
        <v>0.55020000000000002</v>
      </c>
      <c r="W1196" s="7">
        <v>1.4835799999999999</v>
      </c>
      <c r="X1196" s="7"/>
      <c r="Y1196" s="7"/>
      <c r="Z1196" s="14"/>
      <c r="AA1196" s="17">
        <v>1E-4</v>
      </c>
      <c r="AB1196" s="3">
        <v>0.99990000000000001</v>
      </c>
      <c r="AC1196" s="14" t="s">
        <v>197</v>
      </c>
      <c r="AD1196" s="13">
        <v>6</v>
      </c>
      <c r="AE1196" s="14">
        <v>5</v>
      </c>
      <c r="AF1196" s="13">
        <v>3</v>
      </c>
      <c r="AG1196" s="7">
        <v>3</v>
      </c>
      <c r="AH1196" s="7">
        <v>0</v>
      </c>
      <c r="AI1196" s="7">
        <v>2</v>
      </c>
      <c r="AJ1196" s="7">
        <v>2</v>
      </c>
      <c r="AK1196" s="14">
        <v>0</v>
      </c>
      <c r="AL1196" s="13">
        <v>3</v>
      </c>
      <c r="AM1196" s="14">
        <v>3</v>
      </c>
      <c r="AN1196" s="7" t="s">
        <v>66</v>
      </c>
      <c r="AO1196" s="7" t="s">
        <v>62</v>
      </c>
      <c r="AP1196" s="7" t="s">
        <v>66</v>
      </c>
      <c r="AQ1196" s="7" t="s">
        <v>70</v>
      </c>
      <c r="AR1196" s="7" t="s">
        <v>62</v>
      </c>
      <c r="AS1196" s="7" t="s">
        <v>66</v>
      </c>
      <c r="AT1196" s="7" t="s">
        <v>70</v>
      </c>
      <c r="AU1196" s="7" t="s">
        <v>70</v>
      </c>
      <c r="AV1196" s="12">
        <v>0</v>
      </c>
      <c r="AW1196" s="12">
        <v>0</v>
      </c>
      <c r="AX1196" s="12">
        <v>0</v>
      </c>
      <c r="AY1196" s="12">
        <v>1</v>
      </c>
      <c r="AZ1196" s="12">
        <v>1</v>
      </c>
      <c r="BA1196" s="12">
        <v>0</v>
      </c>
      <c r="BB1196" s="12">
        <v>1</v>
      </c>
      <c r="BC1196" s="12">
        <v>1</v>
      </c>
    </row>
    <row r="1197" spans="1:55" x14ac:dyDescent="0.35">
      <c r="A1197" s="7" t="s">
        <v>2607</v>
      </c>
      <c r="B1197" s="7" t="s">
        <v>2608</v>
      </c>
      <c r="C1197" s="13" t="s">
        <v>51</v>
      </c>
      <c r="D1197" s="7">
        <v>300</v>
      </c>
      <c r="E1197" s="7" t="s">
        <v>169</v>
      </c>
      <c r="F1197" s="7">
        <v>457</v>
      </c>
      <c r="G1197" s="14" t="s">
        <v>53</v>
      </c>
      <c r="H1197" s="13" t="s">
        <v>54</v>
      </c>
      <c r="I1197" s="7" t="s">
        <v>118</v>
      </c>
      <c r="J1197" s="7" t="s">
        <v>56</v>
      </c>
      <c r="K1197" s="7" t="s">
        <v>84</v>
      </c>
      <c r="L1197" s="7">
        <v>24</v>
      </c>
      <c r="M1197" s="7" t="s">
        <v>86</v>
      </c>
      <c r="N1197" s="7">
        <v>40</v>
      </c>
      <c r="O1197" t="s">
        <v>7875</v>
      </c>
      <c r="P1197" s="7" t="s">
        <v>59</v>
      </c>
      <c r="Q1197" s="14" t="s">
        <v>59</v>
      </c>
      <c r="R1197" t="b">
        <v>0</v>
      </c>
      <c r="S1197" s="7">
        <v>1219</v>
      </c>
      <c r="T1197" s="7">
        <v>21.14</v>
      </c>
      <c r="U1197" s="7">
        <v>28.68</v>
      </c>
      <c r="V1197" s="7">
        <v>0.59833340000000002</v>
      </c>
      <c r="W1197" s="7">
        <v>1.70306</v>
      </c>
      <c r="X1197" s="7"/>
      <c r="Y1197" s="7"/>
      <c r="Z1197" s="14"/>
      <c r="AA1197" s="17">
        <v>1E-4</v>
      </c>
      <c r="AB1197" s="3">
        <v>0.99990000000000001</v>
      </c>
      <c r="AC1197" s="14" t="s">
        <v>197</v>
      </c>
      <c r="AD1197" s="13">
        <v>6</v>
      </c>
      <c r="AE1197" s="14">
        <v>5</v>
      </c>
      <c r="AF1197" s="13">
        <v>3</v>
      </c>
      <c r="AG1197" s="7">
        <v>3</v>
      </c>
      <c r="AH1197" s="7">
        <v>0</v>
      </c>
      <c r="AI1197" s="7">
        <v>2</v>
      </c>
      <c r="AJ1197" s="7">
        <v>2</v>
      </c>
      <c r="AK1197" s="14">
        <v>0</v>
      </c>
      <c r="AL1197" s="13">
        <v>3</v>
      </c>
      <c r="AM1197" s="14">
        <v>3</v>
      </c>
      <c r="AN1197" s="7" t="s">
        <v>66</v>
      </c>
      <c r="AO1197" s="7" t="s">
        <v>62</v>
      </c>
      <c r="AP1197" s="7" t="s">
        <v>66</v>
      </c>
      <c r="AQ1197" s="7" t="s">
        <v>70</v>
      </c>
      <c r="AR1197" s="7" t="s">
        <v>62</v>
      </c>
      <c r="AS1197" s="7" t="s">
        <v>66</v>
      </c>
      <c r="AT1197" s="7" t="s">
        <v>70</v>
      </c>
      <c r="AU1197" s="7" t="s">
        <v>70</v>
      </c>
      <c r="AV1197" s="12">
        <v>0</v>
      </c>
      <c r="AW1197" s="12">
        <v>0</v>
      </c>
      <c r="AX1197" s="12">
        <v>0</v>
      </c>
      <c r="AY1197" s="12" t="s">
        <v>5797</v>
      </c>
      <c r="AZ1197" s="12">
        <v>1</v>
      </c>
      <c r="BA1197" s="12">
        <v>0</v>
      </c>
      <c r="BB1197" s="12">
        <v>1</v>
      </c>
      <c r="BC1197" s="12">
        <v>1</v>
      </c>
    </row>
    <row r="1198" spans="1:55" x14ac:dyDescent="0.35">
      <c r="A1198" s="7" t="s">
        <v>2609</v>
      </c>
      <c r="B1198" s="7" t="s">
        <v>2610</v>
      </c>
      <c r="C1198" s="13" t="s">
        <v>51</v>
      </c>
      <c r="D1198" s="7">
        <v>300</v>
      </c>
      <c r="E1198" s="7" t="s">
        <v>169</v>
      </c>
      <c r="F1198" s="7">
        <v>244</v>
      </c>
      <c r="G1198" s="14" t="s">
        <v>53</v>
      </c>
      <c r="H1198" s="13" t="s">
        <v>54</v>
      </c>
      <c r="I1198" s="7" t="s">
        <v>107</v>
      </c>
      <c r="J1198" s="7" t="s">
        <v>56</v>
      </c>
      <c r="K1198" s="7" t="s">
        <v>84</v>
      </c>
      <c r="L1198" s="7">
        <v>26</v>
      </c>
      <c r="M1198" s="7" t="s">
        <v>86</v>
      </c>
      <c r="N1198" s="7">
        <v>33</v>
      </c>
      <c r="O1198" t="s">
        <v>7875</v>
      </c>
      <c r="P1198" s="7" t="s">
        <v>59</v>
      </c>
      <c r="Q1198" s="14" t="s">
        <v>59</v>
      </c>
      <c r="R1198" t="b">
        <v>0</v>
      </c>
      <c r="S1198" s="7">
        <v>1225</v>
      </c>
      <c r="T1198" s="7">
        <v>21.56</v>
      </c>
      <c r="U1198" s="7">
        <v>28.4</v>
      </c>
      <c r="V1198" s="7">
        <v>0.60486639999999992</v>
      </c>
      <c r="W1198" s="7">
        <v>1.75322</v>
      </c>
      <c r="X1198" s="7"/>
      <c r="Y1198" s="7"/>
      <c r="Z1198" s="14"/>
      <c r="AA1198" s="17">
        <v>1E-4</v>
      </c>
      <c r="AB1198" s="3">
        <v>0.99990000000000001</v>
      </c>
      <c r="AC1198" s="14" t="s">
        <v>197</v>
      </c>
      <c r="AD1198" s="13">
        <v>6</v>
      </c>
      <c r="AE1198" s="14">
        <v>5</v>
      </c>
      <c r="AF1198" s="13">
        <v>3</v>
      </c>
      <c r="AG1198" s="7">
        <v>3</v>
      </c>
      <c r="AH1198" s="7">
        <v>0</v>
      </c>
      <c r="AI1198" s="7">
        <v>2</v>
      </c>
      <c r="AJ1198" s="7">
        <v>2</v>
      </c>
      <c r="AK1198" s="14">
        <v>0</v>
      </c>
      <c r="AL1198" s="13">
        <v>3</v>
      </c>
      <c r="AM1198" s="14">
        <v>3</v>
      </c>
      <c r="AN1198" s="7" t="s">
        <v>66</v>
      </c>
      <c r="AO1198" s="7" t="s">
        <v>62</v>
      </c>
      <c r="AP1198" s="7" t="s">
        <v>66</v>
      </c>
      <c r="AQ1198" s="7" t="s">
        <v>70</v>
      </c>
      <c r="AR1198" s="7" t="s">
        <v>62</v>
      </c>
      <c r="AS1198" s="7" t="s">
        <v>5797</v>
      </c>
      <c r="AT1198" s="7" t="s">
        <v>70</v>
      </c>
      <c r="AU1198" s="7" t="s">
        <v>70</v>
      </c>
      <c r="AV1198" s="12">
        <v>0</v>
      </c>
      <c r="AW1198" s="12">
        <v>0</v>
      </c>
      <c r="AX1198" s="12">
        <v>0</v>
      </c>
      <c r="AY1198" s="12">
        <v>1</v>
      </c>
      <c r="AZ1198" s="12">
        <v>1</v>
      </c>
      <c r="BA1198" s="12">
        <v>0</v>
      </c>
      <c r="BB1198" s="12">
        <v>1</v>
      </c>
      <c r="BC1198" s="12">
        <v>1</v>
      </c>
    </row>
    <row r="1199" spans="1:55" x14ac:dyDescent="0.35">
      <c r="A1199" s="7" t="s">
        <v>2611</v>
      </c>
      <c r="B1199" s="7" t="s">
        <v>2612</v>
      </c>
      <c r="C1199" s="13" t="s">
        <v>51</v>
      </c>
      <c r="D1199" s="7">
        <v>300</v>
      </c>
      <c r="E1199" s="7" t="s">
        <v>169</v>
      </c>
      <c r="F1199" s="7">
        <v>1219</v>
      </c>
      <c r="G1199" s="14" t="s">
        <v>53</v>
      </c>
      <c r="H1199" s="13" t="s">
        <v>54</v>
      </c>
      <c r="I1199" s="7" t="s">
        <v>83</v>
      </c>
      <c r="J1199" s="7" t="s">
        <v>56</v>
      </c>
      <c r="K1199" s="7" t="s">
        <v>57</v>
      </c>
      <c r="L1199" s="7">
        <v>25</v>
      </c>
      <c r="M1199" s="7" t="s">
        <v>86</v>
      </c>
      <c r="N1199" s="7">
        <v>33</v>
      </c>
      <c r="O1199" t="s">
        <v>7881</v>
      </c>
      <c r="P1199" s="7" t="s">
        <v>59</v>
      </c>
      <c r="Q1199" s="14" t="s">
        <v>59</v>
      </c>
      <c r="R1199" t="b">
        <v>0</v>
      </c>
      <c r="S1199" s="7">
        <v>1064</v>
      </c>
      <c r="T1199" s="7">
        <v>16.899999999999999</v>
      </c>
      <c r="U1199" s="7">
        <v>25.38</v>
      </c>
      <c r="V1199" s="7">
        <v>0.48199979999999998</v>
      </c>
      <c r="W1199" s="7">
        <v>1.5819000000000001</v>
      </c>
      <c r="X1199" s="7"/>
      <c r="Y1199" s="7"/>
      <c r="Z1199" s="14"/>
      <c r="AA1199" s="17">
        <v>1E-4</v>
      </c>
      <c r="AB1199" s="3">
        <v>0.99990000000000001</v>
      </c>
      <c r="AC1199" s="14" t="s">
        <v>197</v>
      </c>
      <c r="AD1199" s="13">
        <v>6</v>
      </c>
      <c r="AE1199" s="14">
        <v>5</v>
      </c>
      <c r="AF1199" s="13">
        <v>3</v>
      </c>
      <c r="AG1199" s="7">
        <v>3</v>
      </c>
      <c r="AH1199" s="7">
        <v>0</v>
      </c>
      <c r="AI1199" s="7">
        <v>2</v>
      </c>
      <c r="AJ1199" s="7">
        <v>2</v>
      </c>
      <c r="AK1199" s="14">
        <v>0</v>
      </c>
      <c r="AL1199" s="13">
        <v>3</v>
      </c>
      <c r="AM1199" s="14">
        <v>3</v>
      </c>
      <c r="AN1199" s="7" t="s">
        <v>66</v>
      </c>
      <c r="AO1199" s="7" t="s">
        <v>62</v>
      </c>
      <c r="AP1199" s="7" t="s">
        <v>66</v>
      </c>
      <c r="AQ1199" s="7" t="s">
        <v>70</v>
      </c>
      <c r="AR1199" s="7" t="s">
        <v>62</v>
      </c>
      <c r="AS1199" s="7" t="s">
        <v>66</v>
      </c>
      <c r="AT1199" s="7" t="s">
        <v>70</v>
      </c>
      <c r="AU1199" s="7" t="s">
        <v>70</v>
      </c>
      <c r="AV1199" s="12">
        <v>0</v>
      </c>
      <c r="AW1199" s="12">
        <v>0</v>
      </c>
      <c r="AX1199" s="12">
        <v>0</v>
      </c>
      <c r="AY1199" s="12">
        <v>1</v>
      </c>
      <c r="AZ1199" s="12" t="s">
        <v>5797</v>
      </c>
      <c r="BA1199" s="12">
        <v>0</v>
      </c>
      <c r="BB1199" s="12">
        <v>1</v>
      </c>
      <c r="BC1199" s="12">
        <v>1</v>
      </c>
    </row>
    <row r="1200" spans="1:55" x14ac:dyDescent="0.35">
      <c r="A1200" s="7" t="s">
        <v>2613</v>
      </c>
      <c r="B1200" s="7" t="s">
        <v>2614</v>
      </c>
      <c r="C1200" s="13" t="s">
        <v>51</v>
      </c>
      <c r="D1200" s="7">
        <v>300</v>
      </c>
      <c r="E1200" s="7" t="s">
        <v>169</v>
      </c>
      <c r="F1200" s="7">
        <v>244</v>
      </c>
      <c r="G1200" s="14" t="s">
        <v>53</v>
      </c>
      <c r="H1200" s="13" t="s">
        <v>54</v>
      </c>
      <c r="I1200" s="7" t="s">
        <v>107</v>
      </c>
      <c r="J1200" s="7" t="s">
        <v>56</v>
      </c>
      <c r="K1200" s="7" t="s">
        <v>84</v>
      </c>
      <c r="L1200" s="7">
        <v>25</v>
      </c>
      <c r="M1200" s="7" t="s">
        <v>86</v>
      </c>
      <c r="N1200" s="7">
        <v>33</v>
      </c>
      <c r="O1200" t="s">
        <v>7875</v>
      </c>
      <c r="P1200" s="7" t="s">
        <v>59</v>
      </c>
      <c r="Q1200" s="14" t="s">
        <v>59</v>
      </c>
      <c r="R1200" t="b">
        <v>0</v>
      </c>
      <c r="S1200" s="7">
        <v>1225</v>
      </c>
      <c r="T1200" s="7">
        <v>21.56</v>
      </c>
      <c r="U1200" s="7">
        <v>28.4</v>
      </c>
      <c r="V1200" s="7">
        <v>0.60486639999999992</v>
      </c>
      <c r="W1200" s="7">
        <v>1.75322</v>
      </c>
      <c r="X1200" s="7"/>
      <c r="Y1200" s="7"/>
      <c r="Z1200" s="14"/>
      <c r="AA1200" s="17">
        <v>1E-4</v>
      </c>
      <c r="AB1200" s="3">
        <v>0.99990000000000001</v>
      </c>
      <c r="AC1200" s="14" t="s">
        <v>197</v>
      </c>
      <c r="AD1200" s="13">
        <v>6</v>
      </c>
      <c r="AE1200" s="14">
        <v>5</v>
      </c>
      <c r="AF1200" s="13">
        <v>3</v>
      </c>
      <c r="AG1200" s="7">
        <v>3</v>
      </c>
      <c r="AH1200" s="7">
        <v>0</v>
      </c>
      <c r="AI1200" s="7">
        <v>2</v>
      </c>
      <c r="AJ1200" s="7">
        <v>2</v>
      </c>
      <c r="AK1200" s="14">
        <v>0</v>
      </c>
      <c r="AL1200" s="13">
        <v>3</v>
      </c>
      <c r="AM1200" s="14">
        <v>3</v>
      </c>
      <c r="AN1200" s="7" t="s">
        <v>66</v>
      </c>
      <c r="AO1200" s="7" t="s">
        <v>62</v>
      </c>
      <c r="AP1200" s="7" t="s">
        <v>66</v>
      </c>
      <c r="AQ1200" s="7" t="s">
        <v>70</v>
      </c>
      <c r="AR1200" s="7" t="s">
        <v>62</v>
      </c>
      <c r="AS1200" s="7" t="s">
        <v>5797</v>
      </c>
      <c r="AT1200" s="7" t="s">
        <v>70</v>
      </c>
      <c r="AU1200" s="7" t="s">
        <v>70</v>
      </c>
      <c r="AV1200" s="12">
        <v>0</v>
      </c>
      <c r="AW1200" s="12">
        <v>0</v>
      </c>
      <c r="AX1200" s="12">
        <v>0</v>
      </c>
      <c r="AY1200" s="12">
        <v>1</v>
      </c>
      <c r="AZ1200" s="12">
        <v>1</v>
      </c>
      <c r="BA1200" s="12">
        <v>0</v>
      </c>
      <c r="BB1200" s="12">
        <v>1</v>
      </c>
      <c r="BC1200" s="12">
        <v>1</v>
      </c>
    </row>
    <row r="1201" spans="1:55" x14ac:dyDescent="0.35">
      <c r="A1201" s="7" t="s">
        <v>2615</v>
      </c>
      <c r="B1201" s="7" t="s">
        <v>2616</v>
      </c>
      <c r="C1201" s="13" t="s">
        <v>51</v>
      </c>
      <c r="D1201" s="7">
        <v>300</v>
      </c>
      <c r="E1201" s="7" t="s">
        <v>169</v>
      </c>
      <c r="F1201" s="7">
        <v>1219</v>
      </c>
      <c r="G1201" s="14" t="s">
        <v>53</v>
      </c>
      <c r="H1201" s="13" t="s">
        <v>54</v>
      </c>
      <c r="I1201" s="7" t="s">
        <v>83</v>
      </c>
      <c r="J1201" s="7" t="s">
        <v>87</v>
      </c>
      <c r="K1201" s="7" t="s">
        <v>57</v>
      </c>
      <c r="L1201" s="7">
        <v>29</v>
      </c>
      <c r="M1201" s="7" t="s">
        <v>86</v>
      </c>
      <c r="N1201" s="7">
        <v>40</v>
      </c>
      <c r="O1201" t="s">
        <v>7875</v>
      </c>
      <c r="P1201" s="7" t="s">
        <v>59</v>
      </c>
      <c r="Q1201" s="14" t="s">
        <v>59</v>
      </c>
      <c r="R1201" t="b">
        <v>0</v>
      </c>
      <c r="S1201" s="7">
        <v>1064</v>
      </c>
      <c r="T1201" s="7">
        <v>16.899999999999999</v>
      </c>
      <c r="U1201" s="7">
        <v>25.38</v>
      </c>
      <c r="V1201" s="7">
        <v>0.48199979999999998</v>
      </c>
      <c r="W1201" s="7">
        <v>1.5819000000000001</v>
      </c>
      <c r="X1201" s="7"/>
      <c r="Y1201" s="7"/>
      <c r="Z1201" s="14"/>
      <c r="AA1201" s="17">
        <v>1E-4</v>
      </c>
      <c r="AB1201" s="3">
        <v>0.99990000000000001</v>
      </c>
      <c r="AC1201" s="14" t="s">
        <v>197</v>
      </c>
      <c r="AD1201" s="13">
        <v>6</v>
      </c>
      <c r="AE1201" s="14">
        <v>5</v>
      </c>
      <c r="AF1201" s="13">
        <v>3</v>
      </c>
      <c r="AG1201" s="7">
        <v>3</v>
      </c>
      <c r="AH1201" s="7">
        <v>0</v>
      </c>
      <c r="AI1201" s="7">
        <v>2</v>
      </c>
      <c r="AJ1201" s="7">
        <v>2</v>
      </c>
      <c r="AK1201" s="14">
        <v>0</v>
      </c>
      <c r="AL1201" s="13">
        <v>3</v>
      </c>
      <c r="AM1201" s="14">
        <v>3</v>
      </c>
      <c r="AN1201" s="7" t="s">
        <v>66</v>
      </c>
      <c r="AO1201" s="7" t="s">
        <v>62</v>
      </c>
      <c r="AP1201" s="7" t="s">
        <v>66</v>
      </c>
      <c r="AQ1201" s="7" t="s">
        <v>70</v>
      </c>
      <c r="AR1201" s="7" t="s">
        <v>62</v>
      </c>
      <c r="AS1201" s="7" t="s">
        <v>66</v>
      </c>
      <c r="AT1201" s="7" t="s">
        <v>70</v>
      </c>
      <c r="AU1201" s="7" t="s">
        <v>70</v>
      </c>
      <c r="AV1201" s="12">
        <v>1</v>
      </c>
      <c r="AW1201" s="12">
        <v>1</v>
      </c>
      <c r="AX1201" s="12">
        <v>0</v>
      </c>
      <c r="AY1201" s="12">
        <v>1</v>
      </c>
      <c r="AZ1201" s="12">
        <v>1</v>
      </c>
      <c r="BA1201" s="12">
        <v>0</v>
      </c>
      <c r="BB1201" s="12">
        <v>1</v>
      </c>
      <c r="BC1201" s="12">
        <v>1</v>
      </c>
    </row>
    <row r="1202" spans="1:55" x14ac:dyDescent="0.35">
      <c r="A1202" s="7" t="s">
        <v>2617</v>
      </c>
      <c r="B1202" s="7" t="s">
        <v>2618</v>
      </c>
      <c r="C1202" s="13" t="s">
        <v>51</v>
      </c>
      <c r="D1202" s="7">
        <v>300</v>
      </c>
      <c r="E1202" s="7" t="s">
        <v>139</v>
      </c>
      <c r="F1202" s="7">
        <v>1006</v>
      </c>
      <c r="G1202" s="14" t="s">
        <v>53</v>
      </c>
      <c r="H1202" s="13" t="s">
        <v>54</v>
      </c>
      <c r="I1202" s="7" t="s">
        <v>117</v>
      </c>
      <c r="J1202" s="7" t="s">
        <v>56</v>
      </c>
      <c r="K1202" s="7" t="s">
        <v>57</v>
      </c>
      <c r="L1202" s="7">
        <v>26</v>
      </c>
      <c r="M1202" s="7" t="s">
        <v>86</v>
      </c>
      <c r="N1202" s="7">
        <v>33</v>
      </c>
      <c r="O1202" t="s">
        <v>7881</v>
      </c>
      <c r="P1202" s="7" t="s">
        <v>59</v>
      </c>
      <c r="Q1202" s="14" t="s">
        <v>59</v>
      </c>
      <c r="R1202" t="b">
        <v>0</v>
      </c>
      <c r="S1202" s="7">
        <v>1584</v>
      </c>
      <c r="T1202" s="7">
        <v>14.12</v>
      </c>
      <c r="U1202" s="7">
        <v>23.92</v>
      </c>
      <c r="V1202" s="7">
        <v>0.50633339999999993</v>
      </c>
      <c r="W1202" s="7">
        <v>2.5261800000000001</v>
      </c>
      <c r="X1202" s="7"/>
      <c r="Y1202" s="7"/>
      <c r="Z1202" s="14"/>
      <c r="AA1202" s="17">
        <v>1E-4</v>
      </c>
      <c r="AB1202" s="3">
        <v>0.99990000000000001</v>
      </c>
      <c r="AC1202" s="14" t="s">
        <v>197</v>
      </c>
      <c r="AD1202" s="13">
        <v>6</v>
      </c>
      <c r="AE1202" s="14">
        <v>5</v>
      </c>
      <c r="AF1202" s="13">
        <v>3</v>
      </c>
      <c r="AG1202" s="7">
        <v>3</v>
      </c>
      <c r="AH1202" s="7">
        <v>0</v>
      </c>
      <c r="AI1202" s="7">
        <v>2</v>
      </c>
      <c r="AJ1202" s="7">
        <v>2</v>
      </c>
      <c r="AK1202" s="14">
        <v>0</v>
      </c>
      <c r="AL1202" s="13">
        <v>3</v>
      </c>
      <c r="AM1202" s="14">
        <v>3</v>
      </c>
      <c r="AN1202" s="7" t="s">
        <v>66</v>
      </c>
      <c r="AO1202" s="7" t="s">
        <v>62</v>
      </c>
      <c r="AP1202" s="7" t="s">
        <v>66</v>
      </c>
      <c r="AQ1202" s="7" t="s">
        <v>70</v>
      </c>
      <c r="AR1202" s="7" t="s">
        <v>62</v>
      </c>
      <c r="AS1202" s="7" t="s">
        <v>66</v>
      </c>
      <c r="AT1202" s="7" t="s">
        <v>70</v>
      </c>
      <c r="AU1202" s="7" t="s">
        <v>70</v>
      </c>
      <c r="AV1202" s="12">
        <v>0</v>
      </c>
      <c r="AW1202" s="12">
        <v>0</v>
      </c>
      <c r="AX1202" s="12">
        <v>0</v>
      </c>
      <c r="AY1202" s="12">
        <v>1</v>
      </c>
      <c r="AZ1202" s="12">
        <v>1</v>
      </c>
      <c r="BA1202" s="12">
        <v>0</v>
      </c>
      <c r="BB1202" s="12">
        <v>1</v>
      </c>
      <c r="BC1202" s="12">
        <v>1</v>
      </c>
    </row>
    <row r="1203" spans="1:55" x14ac:dyDescent="0.35">
      <c r="A1203" s="7" t="s">
        <v>2619</v>
      </c>
      <c r="B1203" s="7" t="s">
        <v>2620</v>
      </c>
      <c r="C1203" s="13" t="s">
        <v>51</v>
      </c>
      <c r="D1203" s="7">
        <v>300</v>
      </c>
      <c r="E1203" s="7" t="s">
        <v>169</v>
      </c>
      <c r="F1203" s="7">
        <v>396</v>
      </c>
      <c r="G1203" s="14" t="s">
        <v>53</v>
      </c>
      <c r="H1203" s="13" t="s">
        <v>54</v>
      </c>
      <c r="I1203" s="7" t="s">
        <v>117</v>
      </c>
      <c r="J1203" s="7" t="s">
        <v>56</v>
      </c>
      <c r="K1203" s="7" t="s">
        <v>57</v>
      </c>
      <c r="L1203" s="7">
        <v>21</v>
      </c>
      <c r="M1203" s="7" t="s">
        <v>86</v>
      </c>
      <c r="N1203" s="7">
        <v>33</v>
      </c>
      <c r="O1203" t="s">
        <v>7881</v>
      </c>
      <c r="P1203" s="7" t="s">
        <v>59</v>
      </c>
      <c r="Q1203" s="14" t="s">
        <v>59</v>
      </c>
      <c r="R1203" t="b">
        <v>0</v>
      </c>
      <c r="S1203" s="7">
        <v>1342</v>
      </c>
      <c r="T1203" s="7">
        <v>20.92</v>
      </c>
      <c r="U1203" s="7">
        <v>27.82</v>
      </c>
      <c r="V1203" s="7">
        <v>0.54900019999999994</v>
      </c>
      <c r="W1203" s="7">
        <v>1.9342999999999999</v>
      </c>
      <c r="X1203" s="7">
        <v>6.1</v>
      </c>
      <c r="Y1203" s="7">
        <v>3.18</v>
      </c>
      <c r="Z1203" s="14">
        <v>3.66</v>
      </c>
      <c r="AA1203" s="17">
        <v>1.6815599999999999E-3</v>
      </c>
      <c r="AB1203" s="3">
        <v>0.99831800000000004</v>
      </c>
      <c r="AC1203" s="14" t="s">
        <v>197</v>
      </c>
      <c r="AD1203" s="13">
        <v>6</v>
      </c>
      <c r="AE1203" s="14">
        <v>5</v>
      </c>
      <c r="AF1203" s="13">
        <v>3</v>
      </c>
      <c r="AG1203" s="7">
        <v>3</v>
      </c>
      <c r="AH1203" s="7">
        <v>0</v>
      </c>
      <c r="AI1203" s="7">
        <v>2</v>
      </c>
      <c r="AJ1203" s="7">
        <v>2</v>
      </c>
      <c r="AK1203" s="14">
        <v>0</v>
      </c>
      <c r="AL1203" s="13">
        <v>3</v>
      </c>
      <c r="AM1203" s="14">
        <v>3</v>
      </c>
      <c r="AN1203" s="7" t="s">
        <v>66</v>
      </c>
      <c r="AO1203" s="7" t="s">
        <v>62</v>
      </c>
      <c r="AP1203" s="7" t="s">
        <v>66</v>
      </c>
      <c r="AQ1203" s="7" t="s">
        <v>70</v>
      </c>
      <c r="AR1203" s="7" t="s">
        <v>62</v>
      </c>
      <c r="AS1203" s="7" t="s">
        <v>5797</v>
      </c>
      <c r="AT1203" s="7" t="s">
        <v>70</v>
      </c>
      <c r="AU1203" s="7" t="s">
        <v>70</v>
      </c>
      <c r="AV1203" s="12">
        <v>0</v>
      </c>
      <c r="AW1203" s="12">
        <v>0</v>
      </c>
      <c r="AX1203" s="12">
        <v>0</v>
      </c>
      <c r="AY1203" s="12">
        <v>1</v>
      </c>
      <c r="AZ1203" s="12">
        <v>1</v>
      </c>
      <c r="BA1203" s="12">
        <v>0</v>
      </c>
      <c r="BB1203" s="12">
        <v>1</v>
      </c>
      <c r="BC1203" s="12">
        <v>1</v>
      </c>
    </row>
    <row r="1204" spans="1:55" x14ac:dyDescent="0.35">
      <c r="A1204" s="7" t="s">
        <v>2621</v>
      </c>
      <c r="B1204" s="7" t="s">
        <v>2622</v>
      </c>
      <c r="C1204" s="13" t="s">
        <v>51</v>
      </c>
      <c r="D1204" s="7">
        <v>300</v>
      </c>
      <c r="E1204" s="7" t="s">
        <v>169</v>
      </c>
      <c r="F1204" s="7">
        <v>244</v>
      </c>
      <c r="G1204" s="14" t="s">
        <v>53</v>
      </c>
      <c r="H1204" s="13" t="s">
        <v>54</v>
      </c>
      <c r="I1204" s="7" t="s">
        <v>117</v>
      </c>
      <c r="J1204" s="7" t="s">
        <v>56</v>
      </c>
      <c r="K1204" s="7" t="s">
        <v>57</v>
      </c>
      <c r="L1204" s="7">
        <v>21</v>
      </c>
      <c r="M1204" s="7" t="s">
        <v>86</v>
      </c>
      <c r="N1204" s="7">
        <v>35</v>
      </c>
      <c r="O1204" t="s">
        <v>7881</v>
      </c>
      <c r="P1204" s="7" t="s">
        <v>59</v>
      </c>
      <c r="Q1204" s="14" t="s">
        <v>59</v>
      </c>
      <c r="R1204" t="b">
        <v>0</v>
      </c>
      <c r="S1204" s="7">
        <v>1225</v>
      </c>
      <c r="T1204" s="7">
        <v>21.56</v>
      </c>
      <c r="U1204" s="7">
        <v>28.4</v>
      </c>
      <c r="V1204" s="7">
        <v>0.60486639999999992</v>
      </c>
      <c r="W1204" s="7">
        <v>1.75322</v>
      </c>
      <c r="X1204" s="7"/>
      <c r="Y1204" s="7"/>
      <c r="Z1204" s="14"/>
      <c r="AA1204" s="17">
        <v>1E-4</v>
      </c>
      <c r="AB1204" s="3">
        <v>0.99990000000000001</v>
      </c>
      <c r="AC1204" s="14" t="s">
        <v>197</v>
      </c>
      <c r="AD1204" s="13">
        <v>6</v>
      </c>
      <c r="AE1204" s="14">
        <v>5</v>
      </c>
      <c r="AF1204" s="13">
        <v>3</v>
      </c>
      <c r="AG1204" s="7">
        <v>3</v>
      </c>
      <c r="AH1204" s="7">
        <v>0</v>
      </c>
      <c r="AI1204" s="7">
        <v>2</v>
      </c>
      <c r="AJ1204" s="7">
        <v>2</v>
      </c>
      <c r="AK1204" s="14">
        <v>0</v>
      </c>
      <c r="AL1204" s="13">
        <v>3</v>
      </c>
      <c r="AM1204" s="14">
        <v>3</v>
      </c>
      <c r="AN1204" s="7" t="s">
        <v>66</v>
      </c>
      <c r="AO1204" s="7" t="s">
        <v>62</v>
      </c>
      <c r="AP1204" s="7" t="s">
        <v>66</v>
      </c>
      <c r="AQ1204" s="7" t="s">
        <v>70</v>
      </c>
      <c r="AR1204" s="7" t="s">
        <v>62</v>
      </c>
      <c r="AS1204" s="7" t="s">
        <v>5797</v>
      </c>
      <c r="AT1204" s="7" t="s">
        <v>70</v>
      </c>
      <c r="AU1204" s="7" t="s">
        <v>70</v>
      </c>
      <c r="AV1204" s="12">
        <v>0</v>
      </c>
      <c r="AW1204" s="12">
        <v>0</v>
      </c>
      <c r="AX1204" s="12">
        <v>0</v>
      </c>
      <c r="AY1204" s="12">
        <v>1</v>
      </c>
      <c r="AZ1204" s="12">
        <v>1</v>
      </c>
      <c r="BA1204" s="12">
        <v>0</v>
      </c>
      <c r="BB1204" s="12">
        <v>1</v>
      </c>
      <c r="BC1204" s="12">
        <v>1</v>
      </c>
    </row>
    <row r="1205" spans="1:55" x14ac:dyDescent="0.35">
      <c r="A1205" s="7" t="s">
        <v>2623</v>
      </c>
      <c r="B1205" s="7" t="s">
        <v>2624</v>
      </c>
      <c r="C1205" s="13" t="s">
        <v>51</v>
      </c>
      <c r="D1205" s="7">
        <v>300</v>
      </c>
      <c r="E1205" s="7" t="s">
        <v>169</v>
      </c>
      <c r="F1205" s="7">
        <v>305</v>
      </c>
      <c r="G1205" s="14" t="s">
        <v>53</v>
      </c>
      <c r="H1205" s="13" t="s">
        <v>54</v>
      </c>
      <c r="I1205" s="7" t="s">
        <v>117</v>
      </c>
      <c r="J1205" s="7" t="s">
        <v>56</v>
      </c>
      <c r="K1205" s="7" t="s">
        <v>57</v>
      </c>
      <c r="L1205" s="7">
        <v>22</v>
      </c>
      <c r="M1205" s="7" t="s">
        <v>86</v>
      </c>
      <c r="N1205" s="7">
        <v>34</v>
      </c>
      <c r="O1205" t="s">
        <v>7881</v>
      </c>
      <c r="P1205" s="7" t="s">
        <v>59</v>
      </c>
      <c r="Q1205" s="14" t="s">
        <v>59</v>
      </c>
      <c r="R1205" t="b">
        <v>0</v>
      </c>
      <c r="S1205" s="7">
        <v>1203</v>
      </c>
      <c r="T1205" s="7">
        <v>22.88</v>
      </c>
      <c r="U1205" s="7">
        <v>30</v>
      </c>
      <c r="V1205" s="7">
        <v>0.74393320000000007</v>
      </c>
      <c r="W1205" s="7">
        <v>1.67946</v>
      </c>
      <c r="X1205" s="7"/>
      <c r="Y1205" s="7"/>
      <c r="Z1205" s="14"/>
      <c r="AA1205" s="17">
        <v>1E-4</v>
      </c>
      <c r="AB1205" s="3">
        <v>0.99990000000000001</v>
      </c>
      <c r="AC1205" s="14" t="s">
        <v>197</v>
      </c>
      <c r="AD1205" s="13">
        <v>6</v>
      </c>
      <c r="AE1205" s="14">
        <v>5</v>
      </c>
      <c r="AF1205" s="13">
        <v>3</v>
      </c>
      <c r="AG1205" s="7">
        <v>3</v>
      </c>
      <c r="AH1205" s="7">
        <v>0</v>
      </c>
      <c r="AI1205" s="7">
        <v>2</v>
      </c>
      <c r="AJ1205" s="7">
        <v>2</v>
      </c>
      <c r="AK1205" s="14">
        <v>0</v>
      </c>
      <c r="AL1205" s="13">
        <v>3</v>
      </c>
      <c r="AM1205" s="14">
        <v>3</v>
      </c>
      <c r="AN1205" s="7" t="s">
        <v>66</v>
      </c>
      <c r="AO1205" s="7" t="s">
        <v>62</v>
      </c>
      <c r="AP1205" s="7" t="s">
        <v>66</v>
      </c>
      <c r="AQ1205" s="7" t="s">
        <v>70</v>
      </c>
      <c r="AR1205" s="7" t="s">
        <v>62</v>
      </c>
      <c r="AS1205" s="7" t="s">
        <v>5797</v>
      </c>
      <c r="AT1205" s="7" t="s">
        <v>70</v>
      </c>
      <c r="AU1205" s="7" t="s">
        <v>70</v>
      </c>
      <c r="AV1205" s="12">
        <v>0</v>
      </c>
      <c r="AW1205" s="12">
        <v>0</v>
      </c>
      <c r="AX1205" s="12">
        <v>0</v>
      </c>
      <c r="AY1205" s="12">
        <v>1</v>
      </c>
      <c r="AZ1205" s="12">
        <v>1</v>
      </c>
      <c r="BA1205" s="12">
        <v>0</v>
      </c>
      <c r="BB1205" s="12">
        <v>1</v>
      </c>
      <c r="BC1205" s="12">
        <v>1</v>
      </c>
    </row>
    <row r="1206" spans="1:55" x14ac:dyDescent="0.35">
      <c r="A1206" s="7" t="s">
        <v>2625</v>
      </c>
      <c r="B1206" s="7" t="s">
        <v>2626</v>
      </c>
      <c r="C1206" s="13" t="s">
        <v>51</v>
      </c>
      <c r="D1206" s="7">
        <v>300</v>
      </c>
      <c r="E1206" s="7" t="s">
        <v>169</v>
      </c>
      <c r="F1206" s="7">
        <v>457</v>
      </c>
      <c r="G1206" s="14" t="s">
        <v>53</v>
      </c>
      <c r="H1206" s="13" t="s">
        <v>54</v>
      </c>
      <c r="I1206" s="7" t="s">
        <v>117</v>
      </c>
      <c r="J1206" s="7" t="s">
        <v>56</v>
      </c>
      <c r="K1206" s="7" t="s">
        <v>57</v>
      </c>
      <c r="L1206" s="7">
        <v>22</v>
      </c>
      <c r="M1206" s="7" t="s">
        <v>86</v>
      </c>
      <c r="N1206" s="7">
        <v>35</v>
      </c>
      <c r="O1206" t="s">
        <v>7881</v>
      </c>
      <c r="P1206" s="7" t="s">
        <v>59</v>
      </c>
      <c r="Q1206" s="14" t="s">
        <v>59</v>
      </c>
      <c r="R1206" t="b">
        <v>0</v>
      </c>
      <c r="S1206" s="7">
        <v>1219</v>
      </c>
      <c r="T1206" s="7">
        <v>21.14</v>
      </c>
      <c r="U1206" s="7">
        <v>28.68</v>
      </c>
      <c r="V1206" s="7">
        <v>0.59833340000000002</v>
      </c>
      <c r="W1206" s="7">
        <v>1.70306</v>
      </c>
      <c r="X1206" s="7"/>
      <c r="Y1206" s="7"/>
      <c r="Z1206" s="14"/>
      <c r="AA1206" s="17">
        <v>3.6937900000000002E-3</v>
      </c>
      <c r="AB1206" s="3">
        <v>0.99630600000000002</v>
      </c>
      <c r="AC1206" s="14" t="s">
        <v>197</v>
      </c>
      <c r="AD1206" s="13">
        <v>6</v>
      </c>
      <c r="AE1206" s="14">
        <v>5</v>
      </c>
      <c r="AF1206" s="13">
        <v>3</v>
      </c>
      <c r="AG1206" s="7">
        <v>3</v>
      </c>
      <c r="AH1206" s="7">
        <v>0</v>
      </c>
      <c r="AI1206" s="7">
        <v>2</v>
      </c>
      <c r="AJ1206" s="7">
        <v>2</v>
      </c>
      <c r="AK1206" s="14">
        <v>0</v>
      </c>
      <c r="AL1206" s="13">
        <v>3</v>
      </c>
      <c r="AM1206" s="14">
        <v>3</v>
      </c>
      <c r="AN1206" s="7" t="s">
        <v>66</v>
      </c>
      <c r="AO1206" s="7" t="s">
        <v>62</v>
      </c>
      <c r="AP1206" s="7" t="s">
        <v>66</v>
      </c>
      <c r="AQ1206" s="7" t="s">
        <v>70</v>
      </c>
      <c r="AR1206" s="7" t="s">
        <v>62</v>
      </c>
      <c r="AS1206" s="7" t="s">
        <v>5797</v>
      </c>
      <c r="AT1206" s="7" t="s">
        <v>70</v>
      </c>
      <c r="AU1206" s="7" t="s">
        <v>70</v>
      </c>
      <c r="AV1206" s="12">
        <v>0</v>
      </c>
      <c r="AW1206" s="12">
        <v>0</v>
      </c>
      <c r="AX1206" s="12">
        <v>0</v>
      </c>
      <c r="AY1206" s="12">
        <v>1</v>
      </c>
      <c r="AZ1206" s="12">
        <v>1</v>
      </c>
      <c r="BA1206" s="12">
        <v>0</v>
      </c>
      <c r="BB1206" s="12">
        <v>1</v>
      </c>
      <c r="BC1206" s="12">
        <v>1</v>
      </c>
    </row>
    <row r="1207" spans="1:55" x14ac:dyDescent="0.35">
      <c r="A1207" s="7" t="s">
        <v>2627</v>
      </c>
      <c r="B1207" s="7" t="s">
        <v>2628</v>
      </c>
      <c r="C1207" s="13" t="s">
        <v>51</v>
      </c>
      <c r="D1207" s="7">
        <v>300</v>
      </c>
      <c r="E1207" s="7" t="s">
        <v>697</v>
      </c>
      <c r="F1207" s="7">
        <v>1030</v>
      </c>
      <c r="G1207" s="14" t="s">
        <v>53</v>
      </c>
      <c r="H1207" s="13" t="s">
        <v>54</v>
      </c>
      <c r="I1207" s="7" t="s">
        <v>117</v>
      </c>
      <c r="J1207" s="7" t="s">
        <v>56</v>
      </c>
      <c r="K1207" s="7" t="s">
        <v>57</v>
      </c>
      <c r="L1207" s="7">
        <v>24</v>
      </c>
      <c r="M1207" s="7" t="s">
        <v>86</v>
      </c>
      <c r="N1207" s="7">
        <v>36</v>
      </c>
      <c r="O1207" t="s">
        <v>7875</v>
      </c>
      <c r="P1207" s="7" t="s">
        <v>59</v>
      </c>
      <c r="Q1207" s="14" t="s">
        <v>59</v>
      </c>
      <c r="R1207" t="b">
        <v>0</v>
      </c>
      <c r="S1207" s="7">
        <v>1289</v>
      </c>
      <c r="T1207" s="7">
        <v>12.34</v>
      </c>
      <c r="U1207" s="7">
        <v>19.440000000000001</v>
      </c>
      <c r="V1207" s="7">
        <v>0.41446680000000002</v>
      </c>
      <c r="W1207" s="7">
        <v>2.5314399999999999</v>
      </c>
      <c r="X1207" s="7">
        <v>5.0999999999999996</v>
      </c>
      <c r="Y1207" s="7">
        <v>3.14</v>
      </c>
      <c r="Z1207" s="14">
        <v>3.38</v>
      </c>
      <c r="AA1207" s="17">
        <v>1E-4</v>
      </c>
      <c r="AB1207" s="3">
        <v>0.99990000000000001</v>
      </c>
      <c r="AC1207" s="14" t="s">
        <v>197</v>
      </c>
      <c r="AD1207" s="13">
        <v>6</v>
      </c>
      <c r="AE1207" s="14">
        <v>5</v>
      </c>
      <c r="AF1207" s="13">
        <v>3</v>
      </c>
      <c r="AG1207" s="7">
        <v>3</v>
      </c>
      <c r="AH1207" s="7">
        <v>0</v>
      </c>
      <c r="AI1207" s="7">
        <v>2</v>
      </c>
      <c r="AJ1207" s="7">
        <v>2</v>
      </c>
      <c r="AK1207" s="14">
        <v>0</v>
      </c>
      <c r="AL1207" s="13">
        <v>3</v>
      </c>
      <c r="AM1207" s="14">
        <v>3</v>
      </c>
      <c r="AN1207" s="7" t="s">
        <v>66</v>
      </c>
      <c r="AO1207" s="7" t="s">
        <v>62</v>
      </c>
      <c r="AP1207" s="7" t="s">
        <v>66</v>
      </c>
      <c r="AQ1207" s="7" t="s">
        <v>70</v>
      </c>
      <c r="AR1207" s="7" t="s">
        <v>62</v>
      </c>
      <c r="AS1207" s="7" t="s">
        <v>5797</v>
      </c>
      <c r="AT1207" s="7" t="s">
        <v>70</v>
      </c>
      <c r="AU1207" s="7" t="s">
        <v>70</v>
      </c>
      <c r="AV1207" s="12">
        <v>0</v>
      </c>
      <c r="AW1207" s="12">
        <v>0</v>
      </c>
      <c r="AX1207" s="12">
        <v>0</v>
      </c>
      <c r="AY1207" s="12">
        <v>1</v>
      </c>
      <c r="AZ1207" s="12">
        <v>1</v>
      </c>
      <c r="BA1207" s="12">
        <v>0</v>
      </c>
      <c r="BB1207" s="12">
        <v>1</v>
      </c>
      <c r="BC1207" s="12">
        <v>1</v>
      </c>
    </row>
    <row r="1208" spans="1:55" x14ac:dyDescent="0.35">
      <c r="A1208" s="7" t="s">
        <v>2629</v>
      </c>
      <c r="B1208" s="7" t="s">
        <v>2630</v>
      </c>
      <c r="C1208" s="13" t="s">
        <v>51</v>
      </c>
      <c r="D1208" s="7">
        <v>300</v>
      </c>
      <c r="E1208" s="7" t="s">
        <v>173</v>
      </c>
      <c r="F1208" s="7">
        <v>853</v>
      </c>
      <c r="G1208" s="14" t="s">
        <v>53</v>
      </c>
      <c r="H1208" s="13" t="s">
        <v>54</v>
      </c>
      <c r="I1208" s="7" t="s">
        <v>117</v>
      </c>
      <c r="J1208" s="7" t="s">
        <v>87</v>
      </c>
      <c r="K1208" s="7" t="s">
        <v>57</v>
      </c>
      <c r="L1208" s="7">
        <v>23</v>
      </c>
      <c r="M1208" s="7" t="s">
        <v>86</v>
      </c>
      <c r="N1208" s="7">
        <v>36</v>
      </c>
      <c r="O1208" t="s">
        <v>7881</v>
      </c>
      <c r="P1208" s="7" t="s">
        <v>59</v>
      </c>
      <c r="Q1208" s="14" t="s">
        <v>59</v>
      </c>
      <c r="R1208" t="b">
        <v>0</v>
      </c>
      <c r="S1208" s="7">
        <v>833</v>
      </c>
      <c r="T1208" s="7">
        <v>16.98</v>
      </c>
      <c r="U1208" s="7">
        <v>27.14</v>
      </c>
      <c r="V1208" s="7">
        <v>0.66726659999999993</v>
      </c>
      <c r="W1208" s="7">
        <v>1.1552199999999999</v>
      </c>
      <c r="X1208" s="7">
        <v>6.6</v>
      </c>
      <c r="Y1208" s="7">
        <v>3.05</v>
      </c>
      <c r="Z1208" s="14">
        <v>3.53</v>
      </c>
      <c r="AA1208" s="17">
        <v>1E-4</v>
      </c>
      <c r="AB1208" s="3">
        <v>0.99990000000000001</v>
      </c>
      <c r="AC1208" s="14" t="s">
        <v>197</v>
      </c>
      <c r="AD1208" s="13">
        <v>6</v>
      </c>
      <c r="AE1208" s="14">
        <v>5</v>
      </c>
      <c r="AF1208" s="13">
        <v>3</v>
      </c>
      <c r="AG1208" s="7">
        <v>3</v>
      </c>
      <c r="AH1208" s="7">
        <v>0</v>
      </c>
      <c r="AI1208" s="7">
        <v>2</v>
      </c>
      <c r="AJ1208" s="7">
        <v>2</v>
      </c>
      <c r="AK1208" s="14">
        <v>0</v>
      </c>
      <c r="AL1208" s="13">
        <v>3</v>
      </c>
      <c r="AM1208" s="14">
        <v>3</v>
      </c>
      <c r="AN1208" s="7" t="s">
        <v>66</v>
      </c>
      <c r="AO1208" s="7" t="s">
        <v>62</v>
      </c>
      <c r="AP1208" s="7" t="s">
        <v>66</v>
      </c>
      <c r="AQ1208" s="7" t="s">
        <v>70</v>
      </c>
      <c r="AR1208" s="7" t="s">
        <v>62</v>
      </c>
      <c r="AS1208" s="7" t="s">
        <v>66</v>
      </c>
      <c r="AT1208" s="7" t="s">
        <v>70</v>
      </c>
      <c r="AU1208" s="7" t="s">
        <v>70</v>
      </c>
      <c r="AV1208" s="12">
        <v>0</v>
      </c>
      <c r="AW1208" s="12">
        <v>0</v>
      </c>
      <c r="AX1208" s="12">
        <v>0</v>
      </c>
      <c r="AY1208" s="12">
        <v>1</v>
      </c>
      <c r="AZ1208" s="12">
        <v>1</v>
      </c>
      <c r="BA1208" s="12">
        <v>0</v>
      </c>
      <c r="BB1208" s="12">
        <v>1</v>
      </c>
      <c r="BC1208" s="12">
        <v>1</v>
      </c>
    </row>
    <row r="1209" spans="1:55" x14ac:dyDescent="0.35">
      <c r="A1209" s="7" t="s">
        <v>2631</v>
      </c>
      <c r="B1209" s="7" t="s">
        <v>2632</v>
      </c>
      <c r="C1209" s="13" t="s">
        <v>51</v>
      </c>
      <c r="D1209" s="7">
        <v>300</v>
      </c>
      <c r="E1209" s="7" t="s">
        <v>169</v>
      </c>
      <c r="F1209" s="7">
        <v>1219</v>
      </c>
      <c r="G1209" s="14" t="s">
        <v>53</v>
      </c>
      <c r="H1209" s="13" t="s">
        <v>54</v>
      </c>
      <c r="I1209" s="7" t="s">
        <v>117</v>
      </c>
      <c r="J1209" s="7" t="s">
        <v>56</v>
      </c>
      <c r="K1209" s="7" t="s">
        <v>57</v>
      </c>
      <c r="L1209" s="7">
        <v>21</v>
      </c>
      <c r="M1209" s="7" t="s">
        <v>86</v>
      </c>
      <c r="N1209" s="7">
        <v>35</v>
      </c>
      <c r="O1209" t="s">
        <v>7881</v>
      </c>
      <c r="P1209" s="7" t="s">
        <v>59</v>
      </c>
      <c r="Q1209" s="14" t="s">
        <v>59</v>
      </c>
      <c r="R1209" t="b">
        <v>0</v>
      </c>
      <c r="S1209" s="7">
        <v>1064</v>
      </c>
      <c r="T1209" s="7">
        <v>16.899999999999999</v>
      </c>
      <c r="U1209" s="7">
        <v>25.38</v>
      </c>
      <c r="V1209" s="7">
        <v>0.48199979999999998</v>
      </c>
      <c r="W1209" s="7">
        <v>1.5819000000000001</v>
      </c>
      <c r="X1209" s="7"/>
      <c r="Y1209" s="7"/>
      <c r="Z1209" s="14"/>
      <c r="AA1209" s="17">
        <v>1E-4</v>
      </c>
      <c r="AB1209" s="3">
        <v>0.99990000000000001</v>
      </c>
      <c r="AC1209" s="14" t="s">
        <v>197</v>
      </c>
      <c r="AD1209" s="13">
        <v>6</v>
      </c>
      <c r="AE1209" s="14">
        <v>5</v>
      </c>
      <c r="AF1209" s="13">
        <v>3</v>
      </c>
      <c r="AG1209" s="7">
        <v>3</v>
      </c>
      <c r="AH1209" s="7">
        <v>0</v>
      </c>
      <c r="AI1209" s="7">
        <v>2</v>
      </c>
      <c r="AJ1209" s="7">
        <v>2</v>
      </c>
      <c r="AK1209" s="14">
        <v>0</v>
      </c>
      <c r="AL1209" s="13">
        <v>3</v>
      </c>
      <c r="AM1209" s="14">
        <v>3</v>
      </c>
      <c r="AN1209" s="7" t="s">
        <v>66</v>
      </c>
      <c r="AO1209" s="7" t="s">
        <v>62</v>
      </c>
      <c r="AP1209" s="7" t="s">
        <v>66</v>
      </c>
      <c r="AQ1209" s="7" t="s">
        <v>70</v>
      </c>
      <c r="AR1209" s="7" t="s">
        <v>62</v>
      </c>
      <c r="AS1209" s="7" t="s">
        <v>5797</v>
      </c>
      <c r="AT1209" s="7" t="s">
        <v>70</v>
      </c>
      <c r="AU1209" s="7" t="s">
        <v>70</v>
      </c>
      <c r="AV1209" s="12">
        <v>0</v>
      </c>
      <c r="AW1209" s="12">
        <v>0</v>
      </c>
      <c r="AX1209" s="12">
        <v>0</v>
      </c>
      <c r="AY1209" s="12">
        <v>1</v>
      </c>
      <c r="AZ1209" s="12">
        <v>1</v>
      </c>
      <c r="BA1209" s="12">
        <v>0</v>
      </c>
      <c r="BB1209" s="12">
        <v>1</v>
      </c>
      <c r="BC1209" s="12">
        <v>1</v>
      </c>
    </row>
    <row r="1210" spans="1:55" x14ac:dyDescent="0.35">
      <c r="A1210" s="7" t="s">
        <v>2633</v>
      </c>
      <c r="B1210" s="7" t="s">
        <v>2634</v>
      </c>
      <c r="C1210" s="13" t="s">
        <v>51</v>
      </c>
      <c r="D1210" s="7">
        <v>300</v>
      </c>
      <c r="E1210" s="7" t="s">
        <v>169</v>
      </c>
      <c r="F1210" s="7">
        <v>1219</v>
      </c>
      <c r="G1210" s="14" t="s">
        <v>53</v>
      </c>
      <c r="H1210" s="13" t="s">
        <v>54</v>
      </c>
      <c r="I1210" s="7" t="s">
        <v>117</v>
      </c>
      <c r="J1210" s="7" t="s">
        <v>56</v>
      </c>
      <c r="K1210" s="7" t="s">
        <v>57</v>
      </c>
      <c r="L1210" s="7">
        <v>23</v>
      </c>
      <c r="M1210" s="7" t="s">
        <v>86</v>
      </c>
      <c r="N1210" s="7">
        <v>37</v>
      </c>
      <c r="O1210" t="s">
        <v>7881</v>
      </c>
      <c r="P1210" s="7" t="s">
        <v>59</v>
      </c>
      <c r="Q1210" s="14" t="s">
        <v>59</v>
      </c>
      <c r="R1210" t="b">
        <v>0</v>
      </c>
      <c r="S1210" s="7">
        <v>1036</v>
      </c>
      <c r="T1210" s="7">
        <v>18.82</v>
      </c>
      <c r="U1210" s="7">
        <v>27.26</v>
      </c>
      <c r="V1210" s="7">
        <v>0.55020000000000002</v>
      </c>
      <c r="W1210" s="7">
        <v>1.4835799999999999</v>
      </c>
      <c r="X1210" s="7"/>
      <c r="Y1210" s="7"/>
      <c r="Z1210" s="14"/>
      <c r="AA1210" s="17">
        <v>1E-4</v>
      </c>
      <c r="AB1210" s="3">
        <v>0.99990000000000001</v>
      </c>
      <c r="AC1210" s="14" t="s">
        <v>197</v>
      </c>
      <c r="AD1210" s="13">
        <v>6</v>
      </c>
      <c r="AE1210" s="14">
        <v>5</v>
      </c>
      <c r="AF1210" s="13">
        <v>3</v>
      </c>
      <c r="AG1210" s="7">
        <v>3</v>
      </c>
      <c r="AH1210" s="7">
        <v>0</v>
      </c>
      <c r="AI1210" s="7">
        <v>2</v>
      </c>
      <c r="AJ1210" s="7">
        <v>2</v>
      </c>
      <c r="AK1210" s="14">
        <v>0</v>
      </c>
      <c r="AL1210" s="13">
        <v>3</v>
      </c>
      <c r="AM1210" s="14">
        <v>3</v>
      </c>
      <c r="AN1210" s="7" t="s">
        <v>66</v>
      </c>
      <c r="AO1210" s="7" t="s">
        <v>62</v>
      </c>
      <c r="AP1210" s="7" t="s">
        <v>66</v>
      </c>
      <c r="AQ1210" s="7" t="s">
        <v>70</v>
      </c>
      <c r="AR1210" s="7" t="s">
        <v>62</v>
      </c>
      <c r="AS1210" s="7" t="s">
        <v>5797</v>
      </c>
      <c r="AT1210" s="7" t="s">
        <v>70</v>
      </c>
      <c r="AU1210" s="7" t="s">
        <v>70</v>
      </c>
      <c r="AV1210" s="12">
        <v>0</v>
      </c>
      <c r="AW1210" s="12">
        <v>0</v>
      </c>
      <c r="AX1210" s="12">
        <v>0</v>
      </c>
      <c r="AY1210" s="12">
        <v>1</v>
      </c>
      <c r="AZ1210" s="12">
        <v>1</v>
      </c>
      <c r="BA1210" s="12">
        <v>0</v>
      </c>
      <c r="BB1210" s="12">
        <v>1</v>
      </c>
      <c r="BC1210" s="12">
        <v>1</v>
      </c>
    </row>
    <row r="1211" spans="1:55" x14ac:dyDescent="0.35">
      <c r="A1211" s="7" t="s">
        <v>2635</v>
      </c>
      <c r="B1211" s="7" t="s">
        <v>2636</v>
      </c>
      <c r="C1211" s="13" t="s">
        <v>51</v>
      </c>
      <c r="D1211" s="7">
        <v>300</v>
      </c>
      <c r="E1211" s="7" t="s">
        <v>173</v>
      </c>
      <c r="F1211" s="7">
        <v>305</v>
      </c>
      <c r="G1211" s="14" t="s">
        <v>53</v>
      </c>
      <c r="H1211" s="13" t="s">
        <v>54</v>
      </c>
      <c r="I1211" s="7" t="s">
        <v>117</v>
      </c>
      <c r="J1211" s="7" t="s">
        <v>56</v>
      </c>
      <c r="K1211" s="7" t="s">
        <v>57</v>
      </c>
      <c r="L1211" s="7">
        <v>23</v>
      </c>
      <c r="M1211" s="7" t="s">
        <v>86</v>
      </c>
      <c r="N1211" s="7">
        <v>33</v>
      </c>
      <c r="O1211" t="s">
        <v>7881</v>
      </c>
      <c r="P1211" s="7" t="s">
        <v>59</v>
      </c>
      <c r="Q1211" s="14" t="s">
        <v>59</v>
      </c>
      <c r="R1211" t="b">
        <v>0</v>
      </c>
      <c r="S1211" s="7">
        <v>866</v>
      </c>
      <c r="T1211" s="7">
        <v>20.7</v>
      </c>
      <c r="U1211" s="7">
        <v>31.16</v>
      </c>
      <c r="V1211" s="7">
        <v>0.94299919999999982</v>
      </c>
      <c r="W1211" s="7">
        <v>1.1061399999999999</v>
      </c>
      <c r="X1211" s="7">
        <v>6.8</v>
      </c>
      <c r="Y1211" s="7">
        <v>3.45</v>
      </c>
      <c r="Z1211" s="14">
        <v>3.57</v>
      </c>
      <c r="AA1211" s="17">
        <v>1E-4</v>
      </c>
      <c r="AB1211" s="3">
        <v>0.99990000000000001</v>
      </c>
      <c r="AC1211" s="14" t="s">
        <v>197</v>
      </c>
      <c r="AD1211" s="13">
        <v>6</v>
      </c>
      <c r="AE1211" s="14">
        <v>5</v>
      </c>
      <c r="AF1211" s="13">
        <v>3</v>
      </c>
      <c r="AG1211" s="7">
        <v>3</v>
      </c>
      <c r="AH1211" s="7">
        <v>0</v>
      </c>
      <c r="AI1211" s="7">
        <v>2</v>
      </c>
      <c r="AJ1211" s="7">
        <v>2</v>
      </c>
      <c r="AK1211" s="14">
        <v>0</v>
      </c>
      <c r="AL1211" s="13">
        <v>3</v>
      </c>
      <c r="AM1211" s="14">
        <v>3</v>
      </c>
      <c r="AN1211" s="7" t="s">
        <v>66</v>
      </c>
      <c r="AO1211" s="7" t="s">
        <v>62</v>
      </c>
      <c r="AP1211" s="7" t="s">
        <v>66</v>
      </c>
      <c r="AQ1211" s="7" t="s">
        <v>70</v>
      </c>
      <c r="AR1211" s="7" t="s">
        <v>62</v>
      </c>
      <c r="AS1211" s="7" t="s">
        <v>66</v>
      </c>
      <c r="AT1211" s="7" t="s">
        <v>70</v>
      </c>
      <c r="AU1211" s="7" t="s">
        <v>70</v>
      </c>
      <c r="AV1211" s="12">
        <v>0</v>
      </c>
      <c r="AW1211" s="12">
        <v>0</v>
      </c>
      <c r="AX1211" s="12">
        <v>0</v>
      </c>
      <c r="AY1211" s="12">
        <v>1</v>
      </c>
      <c r="AZ1211" s="12">
        <v>1</v>
      </c>
      <c r="BA1211" s="12">
        <v>0</v>
      </c>
      <c r="BB1211" s="12">
        <v>1</v>
      </c>
      <c r="BC1211" s="12">
        <v>1</v>
      </c>
    </row>
    <row r="1212" spans="1:55" x14ac:dyDescent="0.35">
      <c r="A1212" s="7" t="s">
        <v>2637</v>
      </c>
      <c r="B1212" s="7" t="s">
        <v>2638</v>
      </c>
      <c r="C1212" s="13" t="s">
        <v>51</v>
      </c>
      <c r="D1212" s="7">
        <v>300</v>
      </c>
      <c r="E1212" s="7" t="s">
        <v>169</v>
      </c>
      <c r="F1212" s="7">
        <v>122</v>
      </c>
      <c r="G1212" s="14" t="s">
        <v>53</v>
      </c>
      <c r="H1212" s="13" t="s">
        <v>54</v>
      </c>
      <c r="I1212" s="7" t="s">
        <v>107</v>
      </c>
      <c r="J1212" s="7" t="s">
        <v>56</v>
      </c>
      <c r="K1212" s="7" t="s">
        <v>57</v>
      </c>
      <c r="L1212" s="7">
        <v>21</v>
      </c>
      <c r="M1212" s="7" t="s">
        <v>86</v>
      </c>
      <c r="N1212" s="7">
        <v>35</v>
      </c>
      <c r="O1212" t="s">
        <v>7875</v>
      </c>
      <c r="P1212" s="7" t="s">
        <v>59</v>
      </c>
      <c r="Q1212" s="14" t="s">
        <v>59</v>
      </c>
      <c r="R1212" t="b">
        <v>0</v>
      </c>
      <c r="S1212" s="7">
        <v>1203</v>
      </c>
      <c r="T1212" s="7">
        <v>22.66</v>
      </c>
      <c r="U1212" s="7">
        <v>29.74</v>
      </c>
      <c r="V1212" s="7">
        <v>0.68220000000000014</v>
      </c>
      <c r="W1212" s="7">
        <v>1.68188</v>
      </c>
      <c r="X1212" s="7"/>
      <c r="Y1212" s="7"/>
      <c r="Z1212" s="14"/>
      <c r="AA1212" s="17">
        <v>1E-4</v>
      </c>
      <c r="AB1212" s="3">
        <v>0.99990000000000001</v>
      </c>
      <c r="AC1212" s="14" t="s">
        <v>197</v>
      </c>
      <c r="AD1212" s="13">
        <v>6</v>
      </c>
      <c r="AE1212" s="14">
        <v>5</v>
      </c>
      <c r="AF1212" s="13">
        <v>3</v>
      </c>
      <c r="AG1212" s="7">
        <v>3</v>
      </c>
      <c r="AH1212" s="7">
        <v>0</v>
      </c>
      <c r="AI1212" s="7">
        <v>2</v>
      </c>
      <c r="AJ1212" s="7">
        <v>2</v>
      </c>
      <c r="AK1212" s="14">
        <v>0</v>
      </c>
      <c r="AL1212" s="13">
        <v>3</v>
      </c>
      <c r="AM1212" s="14">
        <v>3</v>
      </c>
      <c r="AN1212" s="7" t="s">
        <v>66</v>
      </c>
      <c r="AO1212" s="7" t="s">
        <v>62</v>
      </c>
      <c r="AP1212" s="7" t="s">
        <v>66</v>
      </c>
      <c r="AQ1212" s="7" t="s">
        <v>70</v>
      </c>
      <c r="AR1212" s="7" t="s">
        <v>62</v>
      </c>
      <c r="AS1212" s="7" t="s">
        <v>5797</v>
      </c>
      <c r="AT1212" s="7" t="s">
        <v>70</v>
      </c>
      <c r="AU1212" s="7" t="s">
        <v>70</v>
      </c>
      <c r="AV1212" s="12">
        <v>0</v>
      </c>
      <c r="AW1212" s="12">
        <v>0</v>
      </c>
      <c r="AX1212" s="12">
        <v>0</v>
      </c>
      <c r="AY1212" s="12">
        <v>1</v>
      </c>
      <c r="AZ1212" s="12">
        <v>1</v>
      </c>
      <c r="BA1212" s="12">
        <v>0</v>
      </c>
      <c r="BB1212" s="12">
        <v>1</v>
      </c>
      <c r="BC1212" s="12">
        <v>1</v>
      </c>
    </row>
    <row r="1213" spans="1:55" x14ac:dyDescent="0.35">
      <c r="A1213" s="7" t="s">
        <v>2639</v>
      </c>
      <c r="B1213" s="7" t="s">
        <v>2640</v>
      </c>
      <c r="C1213" s="13" t="s">
        <v>51</v>
      </c>
      <c r="D1213" s="7">
        <v>300</v>
      </c>
      <c r="E1213" s="7" t="s">
        <v>169</v>
      </c>
      <c r="F1213" s="7">
        <v>549</v>
      </c>
      <c r="G1213" s="14" t="s">
        <v>53</v>
      </c>
      <c r="H1213" s="13" t="s">
        <v>54</v>
      </c>
      <c r="I1213" s="7" t="s">
        <v>117</v>
      </c>
      <c r="J1213" s="7" t="s">
        <v>56</v>
      </c>
      <c r="K1213" s="7" t="s">
        <v>57</v>
      </c>
      <c r="L1213" s="7">
        <v>22</v>
      </c>
      <c r="M1213" s="7" t="s">
        <v>86</v>
      </c>
      <c r="N1213" s="7">
        <v>36</v>
      </c>
      <c r="O1213" t="s">
        <v>7875</v>
      </c>
      <c r="P1213" s="7" t="s">
        <v>59</v>
      </c>
      <c r="Q1213" s="14" t="s">
        <v>59</v>
      </c>
      <c r="R1213" t="b">
        <v>0</v>
      </c>
      <c r="S1213" s="7">
        <v>756</v>
      </c>
      <c r="T1213" s="7">
        <v>19.22</v>
      </c>
      <c r="U1213" s="7">
        <v>29.18</v>
      </c>
      <c r="V1213" s="7">
        <v>0.72413340000000004</v>
      </c>
      <c r="W1213" s="7">
        <v>1.0198799999999999</v>
      </c>
      <c r="X1213" s="7"/>
      <c r="Y1213" s="7"/>
      <c r="Z1213" s="14"/>
      <c r="AA1213" s="17">
        <v>1.47795E-3</v>
      </c>
      <c r="AB1213" s="3">
        <v>0.99852200000000002</v>
      </c>
      <c r="AC1213" s="14" t="s">
        <v>197</v>
      </c>
      <c r="AD1213" s="13">
        <v>6</v>
      </c>
      <c r="AE1213" s="14">
        <v>5</v>
      </c>
      <c r="AF1213" s="13">
        <v>3</v>
      </c>
      <c r="AG1213" s="7">
        <v>3</v>
      </c>
      <c r="AH1213" s="7">
        <v>0</v>
      </c>
      <c r="AI1213" s="7">
        <v>2</v>
      </c>
      <c r="AJ1213" s="7">
        <v>2</v>
      </c>
      <c r="AK1213" s="14">
        <v>0</v>
      </c>
      <c r="AL1213" s="13">
        <v>3</v>
      </c>
      <c r="AM1213" s="14">
        <v>3</v>
      </c>
      <c r="AN1213" s="7" t="s">
        <v>66</v>
      </c>
      <c r="AO1213" s="7" t="s">
        <v>62</v>
      </c>
      <c r="AP1213" s="7" t="s">
        <v>66</v>
      </c>
      <c r="AQ1213" s="7" t="s">
        <v>70</v>
      </c>
      <c r="AR1213" s="7" t="s">
        <v>62</v>
      </c>
      <c r="AS1213" s="7" t="s">
        <v>66</v>
      </c>
      <c r="AT1213" s="7" t="s">
        <v>70</v>
      </c>
      <c r="AU1213" s="7" t="s">
        <v>70</v>
      </c>
      <c r="AV1213" s="12">
        <v>0</v>
      </c>
      <c r="AW1213" s="12">
        <v>0</v>
      </c>
      <c r="AX1213" s="12">
        <v>0</v>
      </c>
      <c r="AY1213" s="12">
        <v>1</v>
      </c>
      <c r="AZ1213" s="12">
        <v>1</v>
      </c>
      <c r="BA1213" s="12">
        <v>0</v>
      </c>
      <c r="BB1213" s="12">
        <v>1</v>
      </c>
      <c r="BC1213" s="12">
        <v>1</v>
      </c>
    </row>
    <row r="1214" spans="1:55" x14ac:dyDescent="0.35">
      <c r="A1214" s="7" t="s">
        <v>2641</v>
      </c>
      <c r="B1214" s="7" t="s">
        <v>2642</v>
      </c>
      <c r="C1214" s="13" t="s">
        <v>51</v>
      </c>
      <c r="D1214" s="7">
        <v>300</v>
      </c>
      <c r="E1214" s="7" t="s">
        <v>169</v>
      </c>
      <c r="F1214" s="7">
        <v>305</v>
      </c>
      <c r="G1214" s="14" t="s">
        <v>53</v>
      </c>
      <c r="H1214" s="13" t="s">
        <v>54</v>
      </c>
      <c r="I1214" s="7" t="s">
        <v>117</v>
      </c>
      <c r="J1214" s="7" t="s">
        <v>56</v>
      </c>
      <c r="K1214" s="7" t="s">
        <v>57</v>
      </c>
      <c r="L1214" s="7">
        <v>21</v>
      </c>
      <c r="M1214" s="7" t="s">
        <v>86</v>
      </c>
      <c r="N1214" s="7"/>
      <c r="O1214" t="s">
        <v>7875</v>
      </c>
      <c r="P1214" s="7" t="s">
        <v>59</v>
      </c>
      <c r="Q1214" s="14" t="s">
        <v>59</v>
      </c>
      <c r="R1214" t="b">
        <v>0</v>
      </c>
      <c r="S1214" s="7">
        <v>1203</v>
      </c>
      <c r="T1214" s="7">
        <v>22.88</v>
      </c>
      <c r="U1214" s="7">
        <v>30</v>
      </c>
      <c r="V1214" s="7">
        <v>0.74393320000000007</v>
      </c>
      <c r="W1214" s="7">
        <v>1.67946</v>
      </c>
      <c r="X1214" s="7"/>
      <c r="Y1214" s="7"/>
      <c r="Z1214" s="14"/>
      <c r="AA1214" s="17">
        <v>1E-4</v>
      </c>
      <c r="AB1214" s="3">
        <v>0.99990000000000001</v>
      </c>
      <c r="AC1214" s="14" t="s">
        <v>197</v>
      </c>
      <c r="AD1214" s="13">
        <v>6</v>
      </c>
      <c r="AE1214" s="14">
        <v>5</v>
      </c>
      <c r="AF1214" s="13">
        <v>3</v>
      </c>
      <c r="AG1214" s="7">
        <v>3</v>
      </c>
      <c r="AH1214" s="7">
        <v>0</v>
      </c>
      <c r="AI1214" s="7">
        <v>2</v>
      </c>
      <c r="AJ1214" s="7">
        <v>2</v>
      </c>
      <c r="AK1214" s="14">
        <v>0</v>
      </c>
      <c r="AL1214" s="13">
        <v>3</v>
      </c>
      <c r="AM1214" s="14">
        <v>3</v>
      </c>
      <c r="AN1214" s="7" t="s">
        <v>66</v>
      </c>
      <c r="AO1214" s="7" t="s">
        <v>62</v>
      </c>
      <c r="AP1214" s="7" t="s">
        <v>66</v>
      </c>
      <c r="AQ1214" s="7" t="s">
        <v>70</v>
      </c>
      <c r="AR1214" s="7" t="s">
        <v>62</v>
      </c>
      <c r="AS1214" s="7" t="s">
        <v>5797</v>
      </c>
      <c r="AT1214" s="7" t="s">
        <v>70</v>
      </c>
      <c r="AU1214" s="7" t="s">
        <v>70</v>
      </c>
      <c r="AV1214" s="12">
        <v>1</v>
      </c>
      <c r="AW1214" s="12">
        <v>0</v>
      </c>
      <c r="AX1214" s="12">
        <v>0</v>
      </c>
      <c r="AY1214" s="12">
        <v>1</v>
      </c>
      <c r="AZ1214" s="12">
        <v>1</v>
      </c>
      <c r="BA1214" s="12">
        <v>0</v>
      </c>
      <c r="BB1214" s="12" t="s">
        <v>5797</v>
      </c>
      <c r="BC1214" s="12">
        <v>1</v>
      </c>
    </row>
    <row r="1215" spans="1:55" x14ac:dyDescent="0.35">
      <c r="A1215" s="7" t="s">
        <v>2643</v>
      </c>
      <c r="B1215" s="7" t="s">
        <v>2644</v>
      </c>
      <c r="C1215" s="13" t="s">
        <v>51</v>
      </c>
      <c r="D1215" s="7">
        <v>300</v>
      </c>
      <c r="E1215" s="7" t="s">
        <v>100</v>
      </c>
      <c r="F1215" s="7">
        <v>137</v>
      </c>
      <c r="G1215" s="14" t="s">
        <v>53</v>
      </c>
      <c r="H1215" s="13" t="s">
        <v>54</v>
      </c>
      <c r="I1215" s="7" t="s">
        <v>75</v>
      </c>
      <c r="J1215" s="7" t="s">
        <v>56</v>
      </c>
      <c r="K1215" s="7" t="s">
        <v>84</v>
      </c>
      <c r="L1215" s="7">
        <v>22</v>
      </c>
      <c r="M1215" s="7" t="s">
        <v>86</v>
      </c>
      <c r="N1215" s="7">
        <v>42</v>
      </c>
      <c r="O1215" t="s">
        <v>7875</v>
      </c>
      <c r="P1215" s="7" t="s">
        <v>59</v>
      </c>
      <c r="Q1215" s="14" t="s">
        <v>59</v>
      </c>
      <c r="R1215" t="b">
        <v>0</v>
      </c>
      <c r="S1215" s="7">
        <v>2298</v>
      </c>
      <c r="T1215" s="7">
        <v>21.1</v>
      </c>
      <c r="U1215" s="7">
        <v>32.74</v>
      </c>
      <c r="V1215" s="7">
        <v>0.90400000000000003</v>
      </c>
      <c r="W1215" s="7">
        <v>3.1280600000000001</v>
      </c>
      <c r="X1215" s="7"/>
      <c r="Y1215" s="7"/>
      <c r="Z1215" s="14"/>
      <c r="AA1215" s="17">
        <v>7.9614500000000005E-2</v>
      </c>
      <c r="AB1215" s="3">
        <v>0.92038600000000004</v>
      </c>
      <c r="AC1215" s="14" t="s">
        <v>197</v>
      </c>
      <c r="AD1215" s="13">
        <v>6</v>
      </c>
      <c r="AE1215" s="14">
        <v>6</v>
      </c>
      <c r="AF1215" s="13">
        <v>3</v>
      </c>
      <c r="AG1215" s="7">
        <v>3</v>
      </c>
      <c r="AH1215" s="7">
        <v>0</v>
      </c>
      <c r="AI1215" s="7">
        <v>3</v>
      </c>
      <c r="AJ1215" s="7">
        <v>3</v>
      </c>
      <c r="AK1215" s="14">
        <v>0</v>
      </c>
      <c r="AL1215" s="13">
        <v>3</v>
      </c>
      <c r="AM1215" s="14">
        <v>3</v>
      </c>
      <c r="AN1215" s="7" t="s">
        <v>64</v>
      </c>
      <c r="AO1215" s="7" t="s">
        <v>62</v>
      </c>
      <c r="AP1215" s="7" t="s">
        <v>62</v>
      </c>
      <c r="AQ1215" s="7" t="s">
        <v>70</v>
      </c>
      <c r="AR1215" s="7" t="s">
        <v>70</v>
      </c>
      <c r="AS1215" s="7" t="s">
        <v>66</v>
      </c>
      <c r="AT1215" s="7" t="s">
        <v>70</v>
      </c>
      <c r="AU1215" s="7" t="s">
        <v>5797</v>
      </c>
      <c r="AV1215" s="12">
        <v>0</v>
      </c>
      <c r="AW1215" s="12">
        <v>0</v>
      </c>
      <c r="AX1215" s="12">
        <v>0</v>
      </c>
      <c r="AY1215" s="12">
        <v>1</v>
      </c>
      <c r="AZ1215" s="12">
        <v>1</v>
      </c>
      <c r="BA1215" s="12">
        <v>0</v>
      </c>
      <c r="BB1215" s="12">
        <v>1</v>
      </c>
      <c r="BC1215" s="12">
        <v>1</v>
      </c>
    </row>
    <row r="1216" spans="1:55" x14ac:dyDescent="0.35">
      <c r="A1216" s="7" t="s">
        <v>2645</v>
      </c>
      <c r="B1216" s="7" t="s">
        <v>2646</v>
      </c>
      <c r="C1216" s="13" t="s">
        <v>51</v>
      </c>
      <c r="D1216" s="7">
        <v>300</v>
      </c>
      <c r="E1216" s="7" t="s">
        <v>173</v>
      </c>
      <c r="F1216" s="7">
        <v>610</v>
      </c>
      <c r="G1216" s="14" t="s">
        <v>53</v>
      </c>
      <c r="H1216" s="13" t="s">
        <v>54</v>
      </c>
      <c r="I1216" s="7" t="s">
        <v>117</v>
      </c>
      <c r="J1216" s="7" t="s">
        <v>56</v>
      </c>
      <c r="K1216" s="7" t="s">
        <v>57</v>
      </c>
      <c r="L1216" s="7">
        <v>25</v>
      </c>
      <c r="M1216" s="7" t="s">
        <v>86</v>
      </c>
      <c r="N1216" s="7">
        <v>36</v>
      </c>
      <c r="O1216" t="s">
        <v>7881</v>
      </c>
      <c r="P1216" s="7" t="s">
        <v>59</v>
      </c>
      <c r="Q1216" s="14" t="s">
        <v>59</v>
      </c>
      <c r="R1216" t="b">
        <v>0</v>
      </c>
      <c r="S1216" s="7">
        <v>949</v>
      </c>
      <c r="T1216" s="7">
        <v>18.3</v>
      </c>
      <c r="U1216" s="7">
        <v>30.1</v>
      </c>
      <c r="V1216" s="7">
        <v>0.83540000000000014</v>
      </c>
      <c r="W1216" s="7">
        <v>1.26406</v>
      </c>
      <c r="X1216" s="7">
        <v>6.5</v>
      </c>
      <c r="Y1216" s="7">
        <v>3.58</v>
      </c>
      <c r="Z1216" s="14">
        <v>2.99</v>
      </c>
      <c r="AA1216" s="17">
        <v>1E-4</v>
      </c>
      <c r="AB1216" s="3">
        <v>0.99990000000000001</v>
      </c>
      <c r="AC1216" s="14" t="s">
        <v>197</v>
      </c>
      <c r="AD1216" s="13">
        <v>6</v>
      </c>
      <c r="AE1216" s="14">
        <v>5</v>
      </c>
      <c r="AF1216" s="13">
        <v>3</v>
      </c>
      <c r="AG1216" s="7">
        <v>3</v>
      </c>
      <c r="AH1216" s="7">
        <v>0</v>
      </c>
      <c r="AI1216" s="7">
        <v>2</v>
      </c>
      <c r="AJ1216" s="7">
        <v>2</v>
      </c>
      <c r="AK1216" s="14">
        <v>0</v>
      </c>
      <c r="AL1216" s="13">
        <v>3</v>
      </c>
      <c r="AM1216" s="14">
        <v>3</v>
      </c>
      <c r="AN1216" s="7" t="s">
        <v>66</v>
      </c>
      <c r="AO1216" s="7" t="s">
        <v>62</v>
      </c>
      <c r="AP1216" s="7" t="s">
        <v>66</v>
      </c>
      <c r="AQ1216" s="7" t="s">
        <v>70</v>
      </c>
      <c r="AR1216" s="7" t="s">
        <v>62</v>
      </c>
      <c r="AS1216" s="7" t="s">
        <v>66</v>
      </c>
      <c r="AT1216" s="7" t="s">
        <v>70</v>
      </c>
      <c r="AU1216" s="7" t="s">
        <v>70</v>
      </c>
      <c r="AV1216" s="12">
        <v>0</v>
      </c>
      <c r="AW1216" s="12">
        <v>0</v>
      </c>
      <c r="AX1216" s="12">
        <v>0</v>
      </c>
      <c r="AY1216" s="12">
        <v>1</v>
      </c>
      <c r="AZ1216" s="12">
        <v>1</v>
      </c>
      <c r="BA1216" s="12">
        <v>0</v>
      </c>
      <c r="BB1216" s="12">
        <v>1</v>
      </c>
      <c r="BC1216" s="12">
        <v>1</v>
      </c>
    </row>
    <row r="1217" spans="1:55" x14ac:dyDescent="0.35">
      <c r="A1217" s="7" t="s">
        <v>2647</v>
      </c>
      <c r="B1217" s="7" t="s">
        <v>2648</v>
      </c>
      <c r="C1217" s="13" t="s">
        <v>51</v>
      </c>
      <c r="D1217" s="7">
        <v>300</v>
      </c>
      <c r="E1217" s="7" t="s">
        <v>139</v>
      </c>
      <c r="F1217" s="7">
        <v>893</v>
      </c>
      <c r="G1217" s="14" t="s">
        <v>53</v>
      </c>
      <c r="H1217" s="13" t="s">
        <v>54</v>
      </c>
      <c r="I1217" s="7" t="s">
        <v>75</v>
      </c>
      <c r="J1217" s="7" t="s">
        <v>56</v>
      </c>
      <c r="K1217" s="7" t="s">
        <v>57</v>
      </c>
      <c r="L1217" s="7">
        <v>19</v>
      </c>
      <c r="M1217" s="7" t="s">
        <v>85</v>
      </c>
      <c r="N1217" s="7">
        <v>60</v>
      </c>
      <c r="O1217" t="s">
        <v>7875</v>
      </c>
      <c r="P1217" s="7" t="s">
        <v>59</v>
      </c>
      <c r="Q1217" s="14" t="s">
        <v>59</v>
      </c>
      <c r="R1217" t="b">
        <v>0</v>
      </c>
      <c r="S1217" s="7">
        <v>1459</v>
      </c>
      <c r="T1217" s="7">
        <v>18.18</v>
      </c>
      <c r="U1217" s="7">
        <v>28.14</v>
      </c>
      <c r="V1217" s="7">
        <v>0.6394666</v>
      </c>
      <c r="W1217" s="7">
        <v>2.0587599999999999</v>
      </c>
      <c r="X1217" s="7">
        <v>6</v>
      </c>
      <c r="Y1217" s="7">
        <v>3.4</v>
      </c>
      <c r="Z1217" s="14">
        <v>3.34</v>
      </c>
      <c r="AA1217" s="17">
        <v>1.81587E-3</v>
      </c>
      <c r="AB1217" s="3">
        <v>0.99818399999999996</v>
      </c>
      <c r="AC1217" s="14" t="s">
        <v>197</v>
      </c>
      <c r="AD1217" s="13">
        <v>6</v>
      </c>
      <c r="AE1217" s="14">
        <v>5</v>
      </c>
      <c r="AF1217" s="13">
        <v>3</v>
      </c>
      <c r="AG1217" s="7">
        <v>3</v>
      </c>
      <c r="AH1217" s="7">
        <v>0</v>
      </c>
      <c r="AI1217" s="7">
        <v>2</v>
      </c>
      <c r="AJ1217" s="7">
        <v>2</v>
      </c>
      <c r="AK1217" s="14">
        <v>0</v>
      </c>
      <c r="AL1217" s="13">
        <v>3</v>
      </c>
      <c r="AM1217" s="14">
        <v>3</v>
      </c>
      <c r="AN1217" s="7" t="s">
        <v>66</v>
      </c>
      <c r="AO1217" s="7" t="s">
        <v>64</v>
      </c>
      <c r="AP1217" s="7" t="s">
        <v>62</v>
      </c>
      <c r="AQ1217" s="7" t="s">
        <v>70</v>
      </c>
      <c r="AR1217" s="7" t="s">
        <v>62</v>
      </c>
      <c r="AS1217" s="7" t="s">
        <v>66</v>
      </c>
      <c r="AT1217" s="7" t="s">
        <v>70</v>
      </c>
      <c r="AU1217" s="7" t="s">
        <v>70</v>
      </c>
      <c r="AV1217" s="12">
        <v>0</v>
      </c>
      <c r="AW1217" s="12">
        <v>0</v>
      </c>
      <c r="AX1217" s="12">
        <v>0</v>
      </c>
      <c r="AY1217" s="12">
        <v>1</v>
      </c>
      <c r="AZ1217" s="12" t="s">
        <v>5797</v>
      </c>
      <c r="BA1217" s="12">
        <v>0</v>
      </c>
      <c r="BB1217" s="12">
        <v>1</v>
      </c>
      <c r="BC1217" s="12">
        <v>1</v>
      </c>
    </row>
    <row r="1218" spans="1:55" x14ac:dyDescent="0.35">
      <c r="A1218" s="7" t="s">
        <v>2649</v>
      </c>
      <c r="B1218" s="7" t="s">
        <v>2650</v>
      </c>
      <c r="C1218" s="13" t="s">
        <v>51</v>
      </c>
      <c r="D1218" s="7">
        <v>300</v>
      </c>
      <c r="E1218" s="7" t="s">
        <v>80</v>
      </c>
      <c r="F1218" s="7">
        <v>50</v>
      </c>
      <c r="G1218" s="14" t="s">
        <v>53</v>
      </c>
      <c r="H1218" s="13" t="s">
        <v>54</v>
      </c>
      <c r="I1218" s="7" t="s">
        <v>117</v>
      </c>
      <c r="J1218" s="7" t="s">
        <v>56</v>
      </c>
      <c r="K1218" s="7" t="s">
        <v>57</v>
      </c>
      <c r="L1218" s="7">
        <v>19</v>
      </c>
      <c r="M1218" s="7" t="s">
        <v>109</v>
      </c>
      <c r="N1218" s="7">
        <v>61</v>
      </c>
      <c r="O1218" t="s">
        <v>7881</v>
      </c>
      <c r="P1218" s="7" t="s">
        <v>59</v>
      </c>
      <c r="Q1218" s="14" t="s">
        <v>56</v>
      </c>
      <c r="R1218" t="b">
        <v>0</v>
      </c>
      <c r="S1218" s="7">
        <v>479</v>
      </c>
      <c r="T1218" s="7">
        <v>21.46</v>
      </c>
      <c r="U1218" s="7">
        <v>31.8</v>
      </c>
      <c r="V1218" s="7">
        <v>0.91320000000000001</v>
      </c>
      <c r="W1218" s="7">
        <v>0.83616000000000001</v>
      </c>
      <c r="X1218" s="7">
        <v>6.3</v>
      </c>
      <c r="Y1218" s="7">
        <v>4.3</v>
      </c>
      <c r="Z1218" s="14">
        <v>2.61</v>
      </c>
      <c r="AA1218" s="17">
        <v>1E-4</v>
      </c>
      <c r="AB1218" s="3">
        <v>0.99990000000000001</v>
      </c>
      <c r="AC1218" s="14" t="s">
        <v>197</v>
      </c>
      <c r="AD1218" s="13">
        <v>6</v>
      </c>
      <c r="AE1218" s="14">
        <v>5</v>
      </c>
      <c r="AF1218" s="13">
        <v>3</v>
      </c>
      <c r="AG1218" s="7">
        <v>3</v>
      </c>
      <c r="AH1218" s="7">
        <v>0</v>
      </c>
      <c r="AI1218" s="7">
        <v>2</v>
      </c>
      <c r="AJ1218" s="7">
        <v>2</v>
      </c>
      <c r="AK1218" s="14">
        <v>0</v>
      </c>
      <c r="AL1218" s="13">
        <v>3</v>
      </c>
      <c r="AM1218" s="14">
        <v>3</v>
      </c>
      <c r="AN1218" s="7" t="s">
        <v>66</v>
      </c>
      <c r="AO1218" s="7" t="s">
        <v>62</v>
      </c>
      <c r="AP1218" s="7" t="s">
        <v>66</v>
      </c>
      <c r="AQ1218" s="7" t="s">
        <v>70</v>
      </c>
      <c r="AR1218" s="7" t="s">
        <v>62</v>
      </c>
      <c r="AS1218" s="7" t="s">
        <v>5797</v>
      </c>
      <c r="AT1218" s="7" t="s">
        <v>70</v>
      </c>
      <c r="AU1218" s="7" t="s">
        <v>70</v>
      </c>
      <c r="AV1218" s="12">
        <v>0</v>
      </c>
      <c r="AW1218" s="12">
        <v>0</v>
      </c>
      <c r="AX1218" s="12">
        <v>0</v>
      </c>
      <c r="AY1218" s="12">
        <v>1</v>
      </c>
      <c r="AZ1218" s="12">
        <v>1</v>
      </c>
      <c r="BA1218" s="12">
        <v>0</v>
      </c>
      <c r="BB1218" s="12">
        <v>1</v>
      </c>
      <c r="BC1218" s="12">
        <v>1</v>
      </c>
    </row>
    <row r="1219" spans="1:55" x14ac:dyDescent="0.35">
      <c r="A1219" s="7" t="s">
        <v>2651</v>
      </c>
      <c r="B1219" s="7" t="s">
        <v>2652</v>
      </c>
      <c r="C1219" s="13" t="s">
        <v>51</v>
      </c>
      <c r="D1219" s="7">
        <v>300</v>
      </c>
      <c r="E1219" s="7" t="s">
        <v>145</v>
      </c>
      <c r="F1219" s="7">
        <v>1570</v>
      </c>
      <c r="G1219" s="14" t="s">
        <v>53</v>
      </c>
      <c r="H1219" s="13" t="s">
        <v>54</v>
      </c>
      <c r="I1219" s="7" t="s">
        <v>107</v>
      </c>
      <c r="J1219" s="7" t="s">
        <v>76</v>
      </c>
      <c r="K1219" s="7" t="s">
        <v>57</v>
      </c>
      <c r="L1219" s="7">
        <v>29.9</v>
      </c>
      <c r="M1219" s="7" t="s">
        <v>58</v>
      </c>
      <c r="N1219" s="7">
        <v>44</v>
      </c>
      <c r="P1219" s="7" t="s">
        <v>59</v>
      </c>
      <c r="Q1219" s="14" t="s">
        <v>59</v>
      </c>
      <c r="R1219" t="b">
        <v>0</v>
      </c>
      <c r="S1219" s="7">
        <v>717</v>
      </c>
      <c r="T1219" s="7">
        <v>12.88</v>
      </c>
      <c r="U1219" s="7">
        <v>23.96</v>
      </c>
      <c r="V1219" s="7">
        <v>0.44266660000000002</v>
      </c>
      <c r="W1219" s="7">
        <v>1.3949</v>
      </c>
      <c r="X1219" s="7">
        <v>5.7</v>
      </c>
      <c r="Y1219" s="7">
        <v>2.64</v>
      </c>
      <c r="Z1219" s="14">
        <v>4.46</v>
      </c>
      <c r="AA1219" s="17">
        <v>1E-4</v>
      </c>
      <c r="AB1219" s="3">
        <v>0.99990000000000001</v>
      </c>
      <c r="AC1219" s="14" t="s">
        <v>197</v>
      </c>
      <c r="AD1219" s="13">
        <v>6</v>
      </c>
      <c r="AE1219" s="14">
        <v>5</v>
      </c>
      <c r="AF1219" s="13">
        <v>3</v>
      </c>
      <c r="AG1219" s="7">
        <v>3</v>
      </c>
      <c r="AH1219" s="7">
        <v>0</v>
      </c>
      <c r="AI1219" s="7">
        <v>2</v>
      </c>
      <c r="AJ1219" s="7">
        <v>2</v>
      </c>
      <c r="AK1219" s="14">
        <v>0</v>
      </c>
      <c r="AL1219" s="13">
        <v>3</v>
      </c>
      <c r="AM1219" s="14">
        <v>3</v>
      </c>
      <c r="AN1219" s="7" t="s">
        <v>66</v>
      </c>
      <c r="AO1219" s="7" t="s">
        <v>62</v>
      </c>
      <c r="AP1219" s="7" t="s">
        <v>66</v>
      </c>
      <c r="AQ1219" s="7" t="s">
        <v>70</v>
      </c>
      <c r="AR1219" s="7" t="s">
        <v>62</v>
      </c>
      <c r="AS1219" s="7" t="s">
        <v>66</v>
      </c>
      <c r="AT1219" s="7" t="s">
        <v>70</v>
      </c>
      <c r="AU1219" s="7" t="s">
        <v>70</v>
      </c>
      <c r="AV1219" s="12">
        <v>0</v>
      </c>
      <c r="AW1219" s="12">
        <v>0</v>
      </c>
      <c r="AX1219" s="12">
        <v>0</v>
      </c>
      <c r="AY1219" s="12">
        <v>1</v>
      </c>
      <c r="AZ1219" s="12">
        <v>1</v>
      </c>
      <c r="BA1219" s="12">
        <v>0</v>
      </c>
      <c r="BB1219" s="12">
        <v>1</v>
      </c>
      <c r="BC1219" s="12">
        <v>1</v>
      </c>
    </row>
    <row r="1220" spans="1:55" x14ac:dyDescent="0.35">
      <c r="A1220" s="7" t="s">
        <v>2653</v>
      </c>
      <c r="B1220" s="7" t="s">
        <v>2654</v>
      </c>
      <c r="C1220" s="13" t="s">
        <v>51</v>
      </c>
      <c r="D1220" s="7">
        <v>300</v>
      </c>
      <c r="E1220" s="7" t="s">
        <v>126</v>
      </c>
      <c r="F1220" s="7"/>
      <c r="G1220" s="14" t="s">
        <v>53</v>
      </c>
      <c r="H1220" s="13" t="s">
        <v>54</v>
      </c>
      <c r="I1220" s="7" t="s">
        <v>106</v>
      </c>
      <c r="J1220" s="7" t="s">
        <v>76</v>
      </c>
      <c r="K1220" s="7" t="s">
        <v>57</v>
      </c>
      <c r="L1220" s="7">
        <v>29.4</v>
      </c>
      <c r="M1220" s="7" t="s">
        <v>58</v>
      </c>
      <c r="N1220" s="7">
        <v>40</v>
      </c>
      <c r="O1220" t="s">
        <v>7875</v>
      </c>
      <c r="P1220" s="7" t="s">
        <v>59</v>
      </c>
      <c r="Q1220" s="14" t="s">
        <v>59</v>
      </c>
      <c r="R1220" t="b">
        <v>0</v>
      </c>
      <c r="S1220" s="7">
        <v>760</v>
      </c>
      <c r="T1220" s="7">
        <v>12.94</v>
      </c>
      <c r="U1220" s="7">
        <v>22.6</v>
      </c>
      <c r="V1220" s="7">
        <v>0.43233319999999997</v>
      </c>
      <c r="W1220" s="7">
        <v>1.5565</v>
      </c>
      <c r="X1220" s="7">
        <v>5.0999999999999996</v>
      </c>
      <c r="Y1220" s="7">
        <v>3.44</v>
      </c>
      <c r="Z1220" s="14">
        <v>3.78</v>
      </c>
      <c r="AA1220" s="17">
        <v>1E-4</v>
      </c>
      <c r="AB1220" s="3">
        <v>0.99990000000000001</v>
      </c>
      <c r="AC1220" s="14" t="s">
        <v>197</v>
      </c>
      <c r="AD1220" s="13">
        <v>6</v>
      </c>
      <c r="AE1220" s="14">
        <v>5</v>
      </c>
      <c r="AF1220" s="13">
        <v>3</v>
      </c>
      <c r="AG1220" s="7">
        <v>3</v>
      </c>
      <c r="AH1220" s="7">
        <v>0</v>
      </c>
      <c r="AI1220" s="7">
        <v>2</v>
      </c>
      <c r="AJ1220" s="7">
        <v>2</v>
      </c>
      <c r="AK1220" s="14">
        <v>0</v>
      </c>
      <c r="AL1220" s="13">
        <v>3</v>
      </c>
      <c r="AM1220" s="14">
        <v>3</v>
      </c>
      <c r="AN1220" s="7" t="s">
        <v>66</v>
      </c>
      <c r="AO1220" s="7" t="s">
        <v>62</v>
      </c>
      <c r="AP1220" s="7" t="s">
        <v>66</v>
      </c>
      <c r="AQ1220" s="7" t="s">
        <v>70</v>
      </c>
      <c r="AR1220" s="7" t="s">
        <v>62</v>
      </c>
      <c r="AS1220" s="7" t="s">
        <v>66</v>
      </c>
      <c r="AT1220" s="7" t="s">
        <v>70</v>
      </c>
      <c r="AU1220" s="7" t="s">
        <v>70</v>
      </c>
      <c r="AV1220" s="12">
        <v>0</v>
      </c>
      <c r="AW1220" s="12">
        <v>0</v>
      </c>
      <c r="AX1220" s="12">
        <v>0</v>
      </c>
      <c r="AY1220" s="12">
        <v>1</v>
      </c>
      <c r="AZ1220" s="12">
        <v>1</v>
      </c>
      <c r="BA1220" s="12">
        <v>0</v>
      </c>
      <c r="BB1220" s="12">
        <v>1</v>
      </c>
      <c r="BC1220" s="12">
        <v>1</v>
      </c>
    </row>
    <row r="1221" spans="1:55" x14ac:dyDescent="0.35">
      <c r="A1221" s="7" t="s">
        <v>2655</v>
      </c>
      <c r="B1221" s="7" t="s">
        <v>2656</v>
      </c>
      <c r="C1221" s="13" t="s">
        <v>51</v>
      </c>
      <c r="D1221" s="7">
        <v>300</v>
      </c>
      <c r="E1221" s="7" t="s">
        <v>169</v>
      </c>
      <c r="F1221" s="7">
        <v>1219</v>
      </c>
      <c r="G1221" s="14" t="s">
        <v>53</v>
      </c>
      <c r="H1221" s="13" t="s">
        <v>54</v>
      </c>
      <c r="I1221" s="7" t="s">
        <v>117</v>
      </c>
      <c r="J1221" s="7" t="s">
        <v>56</v>
      </c>
      <c r="K1221" s="7" t="s">
        <v>84</v>
      </c>
      <c r="L1221" s="7">
        <v>27.5</v>
      </c>
      <c r="M1221" s="7" t="s">
        <v>109</v>
      </c>
      <c r="N1221" s="7">
        <v>62</v>
      </c>
      <c r="O1221" t="s">
        <v>7875</v>
      </c>
      <c r="P1221" s="7" t="s">
        <v>59</v>
      </c>
      <c r="Q1221" s="14" t="s">
        <v>56</v>
      </c>
      <c r="R1221" t="b">
        <v>0</v>
      </c>
      <c r="S1221" s="7">
        <v>1064</v>
      </c>
      <c r="T1221" s="7">
        <v>16.899999999999999</v>
      </c>
      <c r="U1221" s="7">
        <v>25.38</v>
      </c>
      <c r="V1221" s="7">
        <v>0.48199979999999998</v>
      </c>
      <c r="W1221" s="7">
        <v>1.5819000000000001</v>
      </c>
      <c r="X1221" s="7"/>
      <c r="Y1221" s="7"/>
      <c r="Z1221" s="14"/>
      <c r="AA1221" s="17">
        <v>1E-4</v>
      </c>
      <c r="AB1221" s="3">
        <v>0.99990000000000001</v>
      </c>
      <c r="AC1221" s="14" t="s">
        <v>197</v>
      </c>
      <c r="AD1221" s="13">
        <v>6</v>
      </c>
      <c r="AE1221" s="14">
        <v>5</v>
      </c>
      <c r="AF1221" s="13">
        <v>3</v>
      </c>
      <c r="AG1221" s="7">
        <v>3</v>
      </c>
      <c r="AH1221" s="7">
        <v>0</v>
      </c>
      <c r="AI1221" s="7">
        <v>2</v>
      </c>
      <c r="AJ1221" s="7">
        <v>2</v>
      </c>
      <c r="AK1221" s="14">
        <v>0</v>
      </c>
      <c r="AL1221" s="13">
        <v>3</v>
      </c>
      <c r="AM1221" s="14">
        <v>3</v>
      </c>
      <c r="AN1221" s="7" t="s">
        <v>66</v>
      </c>
      <c r="AO1221" s="7" t="s">
        <v>62</v>
      </c>
      <c r="AP1221" s="7" t="s">
        <v>66</v>
      </c>
      <c r="AQ1221" s="7" t="s">
        <v>70</v>
      </c>
      <c r="AR1221" s="7" t="s">
        <v>62</v>
      </c>
      <c r="AS1221" s="7" t="s">
        <v>66</v>
      </c>
      <c r="AT1221" s="7" t="s">
        <v>70</v>
      </c>
      <c r="AU1221" s="7" t="s">
        <v>70</v>
      </c>
      <c r="AV1221" s="12">
        <v>0</v>
      </c>
      <c r="AW1221" s="12">
        <v>0</v>
      </c>
      <c r="AX1221" s="12">
        <v>0</v>
      </c>
      <c r="AY1221" s="12">
        <v>1</v>
      </c>
      <c r="AZ1221" s="12">
        <v>1</v>
      </c>
      <c r="BA1221" s="12">
        <v>0</v>
      </c>
      <c r="BB1221" s="12">
        <v>1</v>
      </c>
      <c r="BC1221" s="12">
        <v>1</v>
      </c>
    </row>
    <row r="1222" spans="1:55" x14ac:dyDescent="0.35">
      <c r="A1222" s="7" t="s">
        <v>2657</v>
      </c>
      <c r="B1222" s="7" t="s">
        <v>2658</v>
      </c>
      <c r="C1222" s="13" t="s">
        <v>51</v>
      </c>
      <c r="D1222" s="7">
        <v>300</v>
      </c>
      <c r="E1222" s="7" t="s">
        <v>126</v>
      </c>
      <c r="F1222" s="7"/>
      <c r="G1222" s="14" t="s">
        <v>53</v>
      </c>
      <c r="H1222" s="13" t="s">
        <v>54</v>
      </c>
      <c r="I1222" s="7" t="s">
        <v>106</v>
      </c>
      <c r="J1222" s="7" t="s">
        <v>56</v>
      </c>
      <c r="K1222" s="7" t="s">
        <v>57</v>
      </c>
      <c r="L1222" s="7">
        <v>34.6</v>
      </c>
      <c r="M1222" s="7" t="s">
        <v>58</v>
      </c>
      <c r="N1222" s="7">
        <v>43</v>
      </c>
      <c r="O1222" t="s">
        <v>7875</v>
      </c>
      <c r="P1222" s="7" t="s">
        <v>59</v>
      </c>
      <c r="Q1222" s="14" t="s">
        <v>59</v>
      </c>
      <c r="R1222" t="b">
        <v>0</v>
      </c>
      <c r="S1222" s="7">
        <v>553</v>
      </c>
      <c r="T1222" s="7">
        <v>14.58</v>
      </c>
      <c r="U1222" s="7">
        <v>25.06</v>
      </c>
      <c r="V1222" s="7">
        <v>0.59980020000000001</v>
      </c>
      <c r="W1222" s="7">
        <v>1.00292</v>
      </c>
      <c r="X1222" s="7">
        <v>6.1</v>
      </c>
      <c r="Y1222" s="7">
        <v>3.8</v>
      </c>
      <c r="Z1222" s="14">
        <v>4.1500000000000004</v>
      </c>
      <c r="AA1222" s="17">
        <v>2.2403000000000002E-3</v>
      </c>
      <c r="AB1222" s="3">
        <v>0.99775999999999998</v>
      </c>
      <c r="AC1222" s="14" t="s">
        <v>197</v>
      </c>
      <c r="AD1222" s="13">
        <v>6</v>
      </c>
      <c r="AE1222" s="14">
        <v>5</v>
      </c>
      <c r="AF1222" s="13">
        <v>3</v>
      </c>
      <c r="AG1222" s="7">
        <v>3</v>
      </c>
      <c r="AH1222" s="7">
        <v>0</v>
      </c>
      <c r="AI1222" s="7">
        <v>2</v>
      </c>
      <c r="AJ1222" s="7">
        <v>2</v>
      </c>
      <c r="AK1222" s="14">
        <v>0</v>
      </c>
      <c r="AL1222" s="13">
        <v>3</v>
      </c>
      <c r="AM1222" s="14">
        <v>3</v>
      </c>
      <c r="AN1222" s="7" t="s">
        <v>66</v>
      </c>
      <c r="AO1222" s="7" t="s">
        <v>62</v>
      </c>
      <c r="AP1222" s="7" t="s">
        <v>66</v>
      </c>
      <c r="AQ1222" s="7" t="s">
        <v>70</v>
      </c>
      <c r="AR1222" s="7" t="s">
        <v>62</v>
      </c>
      <c r="AS1222" s="7" t="s">
        <v>5797</v>
      </c>
      <c r="AT1222" s="7" t="s">
        <v>70</v>
      </c>
      <c r="AU1222" s="7" t="s">
        <v>70</v>
      </c>
      <c r="AV1222" s="12">
        <v>0</v>
      </c>
      <c r="AW1222" s="12">
        <v>0</v>
      </c>
      <c r="AX1222" s="12">
        <v>0</v>
      </c>
      <c r="AY1222" s="12">
        <v>1</v>
      </c>
      <c r="AZ1222" s="12">
        <v>1</v>
      </c>
      <c r="BA1222" s="12">
        <v>0</v>
      </c>
      <c r="BB1222" s="12">
        <v>1</v>
      </c>
      <c r="BC1222" s="12">
        <v>1</v>
      </c>
    </row>
    <row r="1223" spans="1:55" x14ac:dyDescent="0.35">
      <c r="A1223" s="7" t="s">
        <v>2659</v>
      </c>
      <c r="B1223" s="7" t="s">
        <v>2660</v>
      </c>
      <c r="C1223" s="13" t="s">
        <v>51</v>
      </c>
      <c r="D1223" s="7">
        <v>300</v>
      </c>
      <c r="E1223" s="7" t="s">
        <v>126</v>
      </c>
      <c r="F1223" s="7"/>
      <c r="G1223" s="14" t="s">
        <v>53</v>
      </c>
      <c r="H1223" s="13" t="s">
        <v>54</v>
      </c>
      <c r="I1223" s="7" t="s">
        <v>117</v>
      </c>
      <c r="J1223" s="7" t="s">
        <v>56</v>
      </c>
      <c r="K1223" s="7" t="s">
        <v>57</v>
      </c>
      <c r="L1223" s="7">
        <v>33</v>
      </c>
      <c r="M1223" s="7" t="s">
        <v>58</v>
      </c>
      <c r="N1223" s="7">
        <v>36</v>
      </c>
      <c r="O1223" t="s">
        <v>7875</v>
      </c>
      <c r="P1223" s="7" t="s">
        <v>59</v>
      </c>
      <c r="Q1223" s="14" t="s">
        <v>59</v>
      </c>
      <c r="R1223" t="b">
        <v>0</v>
      </c>
      <c r="S1223" s="7">
        <v>749</v>
      </c>
      <c r="T1223" s="7">
        <v>13.32</v>
      </c>
      <c r="U1223" s="7">
        <v>22.78</v>
      </c>
      <c r="V1223" s="7">
        <v>0.43080000000000002</v>
      </c>
      <c r="W1223" s="7">
        <v>1.5576000000000001</v>
      </c>
      <c r="X1223" s="7">
        <v>5.4</v>
      </c>
      <c r="Y1223" s="7">
        <v>3.63</v>
      </c>
      <c r="Z1223" s="14">
        <v>3.1</v>
      </c>
      <c r="AA1223" s="17">
        <v>1E-4</v>
      </c>
      <c r="AB1223" s="3">
        <v>0.99990000000000001</v>
      </c>
      <c r="AC1223" s="14" t="s">
        <v>197</v>
      </c>
      <c r="AD1223" s="13">
        <v>6</v>
      </c>
      <c r="AE1223" s="14">
        <v>5</v>
      </c>
      <c r="AF1223" s="13">
        <v>3</v>
      </c>
      <c r="AG1223" s="7">
        <v>3</v>
      </c>
      <c r="AH1223" s="7">
        <v>0</v>
      </c>
      <c r="AI1223" s="7">
        <v>2</v>
      </c>
      <c r="AJ1223" s="7">
        <v>2</v>
      </c>
      <c r="AK1223" s="14">
        <v>0</v>
      </c>
      <c r="AL1223" s="13">
        <v>3</v>
      </c>
      <c r="AM1223" s="14">
        <v>3</v>
      </c>
      <c r="AN1223" s="7" t="s">
        <v>66</v>
      </c>
      <c r="AO1223" s="7" t="s">
        <v>62</v>
      </c>
      <c r="AP1223" s="7" t="s">
        <v>66</v>
      </c>
      <c r="AQ1223" s="7" t="s">
        <v>70</v>
      </c>
      <c r="AR1223" s="7" t="s">
        <v>62</v>
      </c>
      <c r="AS1223" s="7" t="s">
        <v>66</v>
      </c>
      <c r="AT1223" s="7" t="s">
        <v>70</v>
      </c>
      <c r="AU1223" s="7" t="s">
        <v>70</v>
      </c>
      <c r="AV1223" s="12">
        <v>0</v>
      </c>
      <c r="AW1223" s="12">
        <v>0</v>
      </c>
      <c r="AX1223" s="12">
        <v>0</v>
      </c>
      <c r="AY1223" s="12">
        <v>1</v>
      </c>
      <c r="AZ1223" s="12">
        <v>1</v>
      </c>
      <c r="BA1223" s="12">
        <v>0</v>
      </c>
      <c r="BB1223" s="12">
        <v>1</v>
      </c>
      <c r="BC1223" s="12">
        <v>1</v>
      </c>
    </row>
    <row r="1224" spans="1:55" x14ac:dyDescent="0.35">
      <c r="A1224" s="7" t="s">
        <v>2661</v>
      </c>
      <c r="B1224" s="7" t="s">
        <v>2662</v>
      </c>
      <c r="C1224" s="13" t="s">
        <v>51</v>
      </c>
      <c r="D1224" s="7">
        <v>300</v>
      </c>
      <c r="E1224" s="7" t="s">
        <v>139</v>
      </c>
      <c r="F1224" s="7"/>
      <c r="G1224" s="14" t="s">
        <v>53</v>
      </c>
      <c r="H1224" s="13" t="s">
        <v>54</v>
      </c>
      <c r="I1224" s="7" t="s">
        <v>75</v>
      </c>
      <c r="J1224" s="7" t="s">
        <v>56</v>
      </c>
      <c r="K1224" s="7" t="s">
        <v>57</v>
      </c>
      <c r="L1224" s="7">
        <v>30.3</v>
      </c>
      <c r="M1224" s="7" t="s">
        <v>85</v>
      </c>
      <c r="N1224" s="7">
        <v>60</v>
      </c>
      <c r="O1224" t="s">
        <v>7875</v>
      </c>
      <c r="P1224" s="7" t="s">
        <v>59</v>
      </c>
      <c r="Q1224" s="14" t="s">
        <v>59</v>
      </c>
      <c r="R1224" t="b">
        <v>0</v>
      </c>
      <c r="S1224" s="7">
        <v>1566</v>
      </c>
      <c r="T1224" s="7">
        <v>16.62</v>
      </c>
      <c r="U1224" s="7">
        <v>26.04</v>
      </c>
      <c r="V1224" s="7">
        <v>0.44900000000000001</v>
      </c>
      <c r="W1224" s="7">
        <v>2.3378199999999998</v>
      </c>
      <c r="X1224" s="7">
        <v>5.7</v>
      </c>
      <c r="Y1224" s="7">
        <v>3.3</v>
      </c>
      <c r="Z1224" s="14">
        <v>3.49</v>
      </c>
      <c r="AA1224" s="17">
        <v>1E-4</v>
      </c>
      <c r="AB1224" s="3">
        <v>0.99990000000000001</v>
      </c>
      <c r="AC1224" s="14" t="s">
        <v>197</v>
      </c>
      <c r="AD1224" s="13">
        <v>6</v>
      </c>
      <c r="AE1224" s="14">
        <v>5</v>
      </c>
      <c r="AF1224" s="13">
        <v>3</v>
      </c>
      <c r="AG1224" s="7">
        <v>3</v>
      </c>
      <c r="AH1224" s="7">
        <v>0</v>
      </c>
      <c r="AI1224" s="7">
        <v>2</v>
      </c>
      <c r="AJ1224" s="7">
        <v>2</v>
      </c>
      <c r="AK1224" s="14">
        <v>0</v>
      </c>
      <c r="AL1224" s="13">
        <v>3</v>
      </c>
      <c r="AM1224" s="14">
        <v>3</v>
      </c>
      <c r="AN1224" s="7" t="s">
        <v>66</v>
      </c>
      <c r="AO1224" s="7" t="s">
        <v>64</v>
      </c>
      <c r="AP1224" s="7" t="s">
        <v>62</v>
      </c>
      <c r="AQ1224" s="7" t="s">
        <v>70</v>
      </c>
      <c r="AR1224" s="7" t="s">
        <v>62</v>
      </c>
      <c r="AS1224" s="7" t="s">
        <v>66</v>
      </c>
      <c r="AT1224" s="7" t="s">
        <v>70</v>
      </c>
      <c r="AU1224" s="7" t="s">
        <v>70</v>
      </c>
      <c r="AV1224" s="12">
        <v>0</v>
      </c>
      <c r="AW1224" s="12">
        <v>0</v>
      </c>
      <c r="AX1224" s="12">
        <v>0</v>
      </c>
      <c r="AY1224" s="12">
        <v>1</v>
      </c>
      <c r="AZ1224" s="12">
        <v>1</v>
      </c>
      <c r="BA1224" s="12">
        <v>0</v>
      </c>
      <c r="BB1224" s="12">
        <v>1</v>
      </c>
      <c r="BC1224" s="12">
        <v>1</v>
      </c>
    </row>
    <row r="1225" spans="1:55" x14ac:dyDescent="0.35">
      <c r="A1225" s="7" t="s">
        <v>2663</v>
      </c>
      <c r="B1225" s="7" t="s">
        <v>2664</v>
      </c>
      <c r="C1225" s="13" t="s">
        <v>51</v>
      </c>
      <c r="D1225" s="7">
        <v>300</v>
      </c>
      <c r="E1225" s="7" t="s">
        <v>126</v>
      </c>
      <c r="F1225" s="7"/>
      <c r="G1225" s="14" t="s">
        <v>53</v>
      </c>
      <c r="H1225" s="13" t="s">
        <v>54</v>
      </c>
      <c r="I1225" s="7" t="s">
        <v>117</v>
      </c>
      <c r="J1225" s="7" t="s">
        <v>76</v>
      </c>
      <c r="K1225" s="7" t="s">
        <v>57</v>
      </c>
      <c r="L1225" s="7">
        <v>31.4</v>
      </c>
      <c r="M1225" s="7" t="s">
        <v>58</v>
      </c>
      <c r="N1225" s="7">
        <v>42</v>
      </c>
      <c r="O1225" t="s">
        <v>7875</v>
      </c>
      <c r="P1225" s="7" t="s">
        <v>59</v>
      </c>
      <c r="Q1225" s="14" t="s">
        <v>56</v>
      </c>
      <c r="R1225" t="b">
        <v>0</v>
      </c>
      <c r="S1225" s="7">
        <v>818</v>
      </c>
      <c r="T1225" s="7">
        <v>13.5</v>
      </c>
      <c r="U1225" s="7">
        <v>23.2</v>
      </c>
      <c r="V1225" s="7">
        <v>0.39960000000000001</v>
      </c>
      <c r="W1225" s="7">
        <v>1.6138399999999999</v>
      </c>
      <c r="X1225" s="7"/>
      <c r="Y1225" s="7"/>
      <c r="Z1225" s="14"/>
      <c r="AA1225" s="17">
        <v>1E-4</v>
      </c>
      <c r="AB1225" s="3">
        <v>0.99990000000000001</v>
      </c>
      <c r="AC1225" s="14" t="s">
        <v>197</v>
      </c>
      <c r="AD1225" s="13">
        <v>6</v>
      </c>
      <c r="AE1225" s="14">
        <v>5</v>
      </c>
      <c r="AF1225" s="13">
        <v>3</v>
      </c>
      <c r="AG1225" s="7">
        <v>3</v>
      </c>
      <c r="AH1225" s="7">
        <v>0</v>
      </c>
      <c r="AI1225" s="7">
        <v>2</v>
      </c>
      <c r="AJ1225" s="7">
        <v>2</v>
      </c>
      <c r="AK1225" s="14">
        <v>0</v>
      </c>
      <c r="AL1225" s="13">
        <v>3</v>
      </c>
      <c r="AM1225" s="14">
        <v>3</v>
      </c>
      <c r="AN1225" s="7" t="s">
        <v>66</v>
      </c>
      <c r="AO1225" s="7" t="s">
        <v>62</v>
      </c>
      <c r="AP1225" s="7" t="s">
        <v>66</v>
      </c>
      <c r="AQ1225" s="7" t="s">
        <v>70</v>
      </c>
      <c r="AR1225" s="7" t="s">
        <v>62</v>
      </c>
      <c r="AS1225" s="7" t="s">
        <v>66</v>
      </c>
      <c r="AT1225" s="7" t="s">
        <v>70</v>
      </c>
      <c r="AU1225" s="7" t="s">
        <v>70</v>
      </c>
      <c r="AV1225" s="12">
        <v>0</v>
      </c>
      <c r="AW1225" s="12">
        <v>0</v>
      </c>
      <c r="AX1225" s="12">
        <v>0</v>
      </c>
      <c r="AY1225" s="12">
        <v>1</v>
      </c>
      <c r="AZ1225" s="12">
        <v>1</v>
      </c>
      <c r="BA1225" s="12">
        <v>0</v>
      </c>
      <c r="BB1225" s="12">
        <v>1</v>
      </c>
      <c r="BC1225" s="12">
        <v>1</v>
      </c>
    </row>
    <row r="1226" spans="1:55" x14ac:dyDescent="0.35">
      <c r="A1226" s="7" t="s">
        <v>2665</v>
      </c>
      <c r="B1226" s="7" t="s">
        <v>2666</v>
      </c>
      <c r="C1226" s="13" t="s">
        <v>51</v>
      </c>
      <c r="D1226" s="7">
        <v>300</v>
      </c>
      <c r="E1226" s="7" t="s">
        <v>126</v>
      </c>
      <c r="F1226" s="7"/>
      <c r="G1226" s="14" t="s">
        <v>53</v>
      </c>
      <c r="H1226" s="13" t="s">
        <v>54</v>
      </c>
      <c r="I1226" s="7" t="s">
        <v>106</v>
      </c>
      <c r="J1226" s="7" t="s">
        <v>76</v>
      </c>
      <c r="K1226" s="7" t="s">
        <v>57</v>
      </c>
      <c r="L1226" s="7">
        <v>32.4</v>
      </c>
      <c r="M1226" s="7" t="s">
        <v>58</v>
      </c>
      <c r="N1226" s="7">
        <v>42</v>
      </c>
      <c r="O1226" t="s">
        <v>7875</v>
      </c>
      <c r="P1226" s="7" t="s">
        <v>59</v>
      </c>
      <c r="Q1226" s="14" t="s">
        <v>59</v>
      </c>
      <c r="R1226" t="b">
        <v>0</v>
      </c>
      <c r="S1226" s="7">
        <v>714</v>
      </c>
      <c r="T1226" s="7">
        <v>14.14</v>
      </c>
      <c r="U1226" s="7">
        <v>24.04</v>
      </c>
      <c r="V1226" s="7">
        <v>0.52373340000000002</v>
      </c>
      <c r="W1226" s="7">
        <v>1.37496</v>
      </c>
      <c r="X1226" s="7">
        <v>5.6</v>
      </c>
      <c r="Y1226" s="7">
        <v>4.5199999999999996</v>
      </c>
      <c r="Z1226" s="14">
        <v>3.42</v>
      </c>
      <c r="AA1226" s="17">
        <v>1E-4</v>
      </c>
      <c r="AB1226" s="3">
        <v>0.99990000000000001</v>
      </c>
      <c r="AC1226" s="14" t="s">
        <v>197</v>
      </c>
      <c r="AD1226" s="13">
        <v>6</v>
      </c>
      <c r="AE1226" s="14">
        <v>5</v>
      </c>
      <c r="AF1226" s="13">
        <v>3</v>
      </c>
      <c r="AG1226" s="7">
        <v>3</v>
      </c>
      <c r="AH1226" s="7">
        <v>0</v>
      </c>
      <c r="AI1226" s="7">
        <v>2</v>
      </c>
      <c r="AJ1226" s="7">
        <v>2</v>
      </c>
      <c r="AK1226" s="14">
        <v>0</v>
      </c>
      <c r="AL1226" s="13">
        <v>3</v>
      </c>
      <c r="AM1226" s="14">
        <v>3</v>
      </c>
      <c r="AN1226" s="7" t="s">
        <v>66</v>
      </c>
      <c r="AO1226" s="7" t="s">
        <v>62</v>
      </c>
      <c r="AP1226" s="7" t="s">
        <v>66</v>
      </c>
      <c r="AQ1226" s="7" t="s">
        <v>70</v>
      </c>
      <c r="AR1226" s="7" t="s">
        <v>62</v>
      </c>
      <c r="AS1226" s="7" t="s">
        <v>66</v>
      </c>
      <c r="AT1226" s="7" t="s">
        <v>70</v>
      </c>
      <c r="AU1226" s="7" t="s">
        <v>70</v>
      </c>
      <c r="AV1226" s="12">
        <v>0</v>
      </c>
      <c r="AW1226" s="12">
        <v>0</v>
      </c>
      <c r="AX1226" s="12">
        <v>0</v>
      </c>
      <c r="AY1226" s="12">
        <v>1</v>
      </c>
      <c r="AZ1226" s="12">
        <v>1</v>
      </c>
      <c r="BA1226" s="12">
        <v>0</v>
      </c>
      <c r="BB1226" s="12">
        <v>1</v>
      </c>
      <c r="BC1226" s="12">
        <v>1</v>
      </c>
    </row>
    <row r="1227" spans="1:55" x14ac:dyDescent="0.35">
      <c r="A1227" s="7" t="s">
        <v>2667</v>
      </c>
      <c r="B1227" s="7" t="s">
        <v>2668</v>
      </c>
      <c r="C1227" s="13" t="s">
        <v>51</v>
      </c>
      <c r="D1227" s="7">
        <v>300</v>
      </c>
      <c r="E1227" s="7" t="s">
        <v>126</v>
      </c>
      <c r="F1227" s="7"/>
      <c r="G1227" s="14" t="s">
        <v>53</v>
      </c>
      <c r="H1227" s="13" t="s">
        <v>54</v>
      </c>
      <c r="I1227" s="7" t="s">
        <v>106</v>
      </c>
      <c r="J1227" s="7" t="s">
        <v>56</v>
      </c>
      <c r="K1227" s="7" t="s">
        <v>57</v>
      </c>
      <c r="L1227" s="7">
        <v>37.5</v>
      </c>
      <c r="M1227" s="7" t="s">
        <v>58</v>
      </c>
      <c r="N1227" s="7">
        <v>37</v>
      </c>
      <c r="O1227" t="s">
        <v>7881</v>
      </c>
      <c r="P1227" s="7" t="s">
        <v>59</v>
      </c>
      <c r="Q1227" s="14" t="s">
        <v>59</v>
      </c>
      <c r="R1227" t="b">
        <v>0</v>
      </c>
      <c r="S1227" s="7">
        <v>608</v>
      </c>
      <c r="T1227" s="7">
        <v>15.28</v>
      </c>
      <c r="U1227" s="7">
        <v>25.64</v>
      </c>
      <c r="V1227" s="7">
        <v>0.62786660000000005</v>
      </c>
      <c r="W1227" s="7">
        <v>1.0983400000000001</v>
      </c>
      <c r="X1227" s="7">
        <v>6</v>
      </c>
      <c r="Y1227" s="7">
        <v>3.64</v>
      </c>
      <c r="Z1227" s="14">
        <v>4.12</v>
      </c>
      <c r="AA1227" s="17">
        <v>1.0366200000000001E-2</v>
      </c>
      <c r="AB1227" s="3">
        <v>0.98963400000000001</v>
      </c>
      <c r="AC1227" s="14" t="s">
        <v>197</v>
      </c>
      <c r="AD1227" s="13">
        <v>6</v>
      </c>
      <c r="AE1227" s="14">
        <v>5</v>
      </c>
      <c r="AF1227" s="13">
        <v>3</v>
      </c>
      <c r="AG1227" s="7">
        <v>3</v>
      </c>
      <c r="AH1227" s="7">
        <v>0</v>
      </c>
      <c r="AI1227" s="7">
        <v>2</v>
      </c>
      <c r="AJ1227" s="7">
        <v>2</v>
      </c>
      <c r="AK1227" s="14">
        <v>0</v>
      </c>
      <c r="AL1227" s="13">
        <v>3</v>
      </c>
      <c r="AM1227" s="14">
        <v>3</v>
      </c>
      <c r="AN1227" s="7" t="s">
        <v>66</v>
      </c>
      <c r="AO1227" s="7" t="s">
        <v>62</v>
      </c>
      <c r="AP1227" s="7" t="s">
        <v>66</v>
      </c>
      <c r="AQ1227" s="7" t="s">
        <v>5797</v>
      </c>
      <c r="AR1227" s="7" t="s">
        <v>62</v>
      </c>
      <c r="AS1227" s="7" t="s">
        <v>5797</v>
      </c>
      <c r="AT1227" s="7" t="s">
        <v>5797</v>
      </c>
      <c r="AU1227" s="7" t="s">
        <v>70</v>
      </c>
      <c r="AV1227" s="12">
        <v>0</v>
      </c>
      <c r="AW1227" s="12">
        <v>0</v>
      </c>
      <c r="AX1227" s="12">
        <v>0</v>
      </c>
      <c r="AY1227" s="12">
        <v>1</v>
      </c>
      <c r="AZ1227" s="12">
        <v>1</v>
      </c>
      <c r="BA1227" s="12">
        <v>0</v>
      </c>
      <c r="BB1227" s="12">
        <v>1</v>
      </c>
      <c r="BC1227" s="12">
        <v>1</v>
      </c>
    </row>
    <row r="1228" spans="1:55" x14ac:dyDescent="0.35">
      <c r="A1228" s="7" t="s">
        <v>2669</v>
      </c>
      <c r="B1228" s="7" t="s">
        <v>2670</v>
      </c>
      <c r="C1228" s="13" t="s">
        <v>51</v>
      </c>
      <c r="D1228" s="7">
        <v>300</v>
      </c>
      <c r="E1228" s="7" t="s">
        <v>100</v>
      </c>
      <c r="F1228" s="7">
        <v>1160</v>
      </c>
      <c r="G1228" s="14" t="s">
        <v>53</v>
      </c>
      <c r="H1228" s="13" t="s">
        <v>54</v>
      </c>
      <c r="I1228" s="7" t="s">
        <v>75</v>
      </c>
      <c r="J1228" s="7" t="s">
        <v>76</v>
      </c>
      <c r="K1228" s="7" t="s">
        <v>57</v>
      </c>
      <c r="L1228" s="7">
        <v>31</v>
      </c>
      <c r="M1228" s="7" t="s">
        <v>58</v>
      </c>
      <c r="N1228" s="7">
        <v>33</v>
      </c>
      <c r="O1228" t="s">
        <v>7875</v>
      </c>
      <c r="P1228" s="7" t="s">
        <v>59</v>
      </c>
      <c r="Q1228" s="14" t="s">
        <v>59</v>
      </c>
      <c r="R1228" t="b">
        <v>0</v>
      </c>
      <c r="S1228" s="7">
        <v>586</v>
      </c>
      <c r="T1228" s="7">
        <v>8.32</v>
      </c>
      <c r="U1228" s="7">
        <v>23.38</v>
      </c>
      <c r="V1228" s="7">
        <v>0.72493400000000008</v>
      </c>
      <c r="W1228" s="7">
        <v>0.85724</v>
      </c>
      <c r="X1228" s="7"/>
      <c r="Y1228" s="7"/>
      <c r="Z1228" s="14"/>
      <c r="AA1228" s="17">
        <v>6.3084399999999999E-2</v>
      </c>
      <c r="AB1228" s="3">
        <v>0.93691599999999997</v>
      </c>
      <c r="AC1228" s="14" t="s">
        <v>197</v>
      </c>
      <c r="AD1228" s="13">
        <v>6</v>
      </c>
      <c r="AE1228" s="14">
        <v>6</v>
      </c>
      <c r="AF1228" s="13">
        <v>3</v>
      </c>
      <c r="AG1228" s="7">
        <v>3</v>
      </c>
      <c r="AH1228" s="7">
        <v>0</v>
      </c>
      <c r="AI1228" s="7">
        <v>3</v>
      </c>
      <c r="AJ1228" s="7">
        <v>3</v>
      </c>
      <c r="AK1228" s="14">
        <v>0</v>
      </c>
      <c r="AL1228" s="13">
        <v>3</v>
      </c>
      <c r="AM1228" s="14">
        <v>3</v>
      </c>
      <c r="AN1228" s="7" t="s">
        <v>5797</v>
      </c>
      <c r="AO1228" s="7" t="s">
        <v>62</v>
      </c>
      <c r="AP1228" s="7" t="s">
        <v>62</v>
      </c>
      <c r="AQ1228" s="7" t="s">
        <v>70</v>
      </c>
      <c r="AR1228" s="7" t="s">
        <v>70</v>
      </c>
      <c r="AS1228" s="7" t="s">
        <v>5797</v>
      </c>
      <c r="AT1228" s="7" t="s">
        <v>70</v>
      </c>
      <c r="AU1228" s="7" t="s">
        <v>5797</v>
      </c>
      <c r="AV1228" s="12">
        <v>0</v>
      </c>
      <c r="AW1228" s="12">
        <v>0</v>
      </c>
      <c r="AX1228" s="12">
        <v>0</v>
      </c>
      <c r="AY1228" s="12">
        <v>1</v>
      </c>
      <c r="AZ1228" s="12">
        <v>1</v>
      </c>
      <c r="BA1228" s="12">
        <v>0</v>
      </c>
      <c r="BB1228" s="12">
        <v>1</v>
      </c>
      <c r="BC1228" s="12">
        <v>1</v>
      </c>
    </row>
    <row r="1229" spans="1:55" x14ac:dyDescent="0.35">
      <c r="A1229" s="7" t="s">
        <v>2671</v>
      </c>
      <c r="B1229" s="7" t="s">
        <v>2672</v>
      </c>
      <c r="C1229" s="13" t="s">
        <v>51</v>
      </c>
      <c r="D1229" s="7">
        <v>300</v>
      </c>
      <c r="E1229" s="7" t="s">
        <v>89</v>
      </c>
      <c r="F1229" s="7"/>
      <c r="G1229" s="14" t="s">
        <v>53</v>
      </c>
      <c r="H1229" s="13" t="s">
        <v>54</v>
      </c>
      <c r="I1229" s="7" t="s">
        <v>79</v>
      </c>
      <c r="J1229" s="7" t="s">
        <v>56</v>
      </c>
      <c r="K1229" s="7" t="s">
        <v>84</v>
      </c>
      <c r="L1229" s="7">
        <v>56</v>
      </c>
      <c r="M1229" s="7" t="s">
        <v>85</v>
      </c>
      <c r="N1229" s="7">
        <v>51</v>
      </c>
      <c r="P1229" s="7" t="s">
        <v>59</v>
      </c>
      <c r="Q1229" s="14"/>
      <c r="R1229" t="b">
        <v>0</v>
      </c>
      <c r="S1229" s="7">
        <v>763</v>
      </c>
      <c r="T1229" s="7">
        <v>18.36</v>
      </c>
      <c r="U1229" s="7">
        <v>28.64</v>
      </c>
      <c r="V1229" s="7">
        <v>0.68793320000000002</v>
      </c>
      <c r="W1229" s="7">
        <v>1.2757799999999999</v>
      </c>
      <c r="X1229" s="7">
        <v>5.6</v>
      </c>
      <c r="Y1229" s="7">
        <v>3.08</v>
      </c>
      <c r="Z1229" s="14">
        <v>3.56</v>
      </c>
      <c r="AA1229" s="17">
        <v>1E-4</v>
      </c>
      <c r="AB1229" s="3">
        <v>0.99990000000000001</v>
      </c>
      <c r="AC1229" s="14" t="s">
        <v>197</v>
      </c>
      <c r="AD1229" s="13">
        <v>6</v>
      </c>
      <c r="AE1229" s="14">
        <v>6</v>
      </c>
      <c r="AF1229" s="13">
        <v>3</v>
      </c>
      <c r="AG1229" s="7">
        <v>3</v>
      </c>
      <c r="AH1229" s="7">
        <v>0</v>
      </c>
      <c r="AI1229" s="7">
        <v>3</v>
      </c>
      <c r="AJ1229" s="7">
        <v>3</v>
      </c>
      <c r="AK1229" s="14">
        <v>0</v>
      </c>
      <c r="AL1229" s="13">
        <v>3</v>
      </c>
      <c r="AM1229" s="14">
        <v>3</v>
      </c>
      <c r="AN1229" s="7" t="s">
        <v>64</v>
      </c>
      <c r="AO1229" s="7" t="s">
        <v>62</v>
      </c>
      <c r="AP1229" s="7" t="s">
        <v>62</v>
      </c>
      <c r="AQ1229" s="7" t="s">
        <v>70</v>
      </c>
      <c r="AR1229" s="7" t="s">
        <v>70</v>
      </c>
      <c r="AS1229" s="7" t="s">
        <v>5797</v>
      </c>
      <c r="AT1229" s="7" t="s">
        <v>70</v>
      </c>
      <c r="AU1229" s="7" t="s">
        <v>70</v>
      </c>
      <c r="AV1229" s="12" t="s">
        <v>5797</v>
      </c>
      <c r="AW1229" s="12">
        <v>0</v>
      </c>
      <c r="AX1229" s="12">
        <v>0</v>
      </c>
      <c r="AY1229" s="12">
        <v>1</v>
      </c>
      <c r="AZ1229" s="12" t="s">
        <v>5797</v>
      </c>
      <c r="BA1229" s="12">
        <v>0</v>
      </c>
      <c r="BB1229" s="12">
        <v>1</v>
      </c>
      <c r="BC1229" s="12">
        <v>1</v>
      </c>
    </row>
    <row r="1230" spans="1:55" x14ac:dyDescent="0.35">
      <c r="A1230" s="7" t="s">
        <v>2673</v>
      </c>
      <c r="B1230" s="7" t="s">
        <v>2674</v>
      </c>
      <c r="C1230" s="13" t="s">
        <v>51</v>
      </c>
      <c r="D1230" s="7">
        <v>300</v>
      </c>
      <c r="E1230" s="7" t="s">
        <v>91</v>
      </c>
      <c r="F1230" s="7"/>
      <c r="G1230" s="14" t="s">
        <v>53</v>
      </c>
      <c r="H1230" s="13" t="s">
        <v>54</v>
      </c>
      <c r="I1230" s="7" t="s">
        <v>75</v>
      </c>
      <c r="J1230" s="7" t="s">
        <v>56</v>
      </c>
      <c r="K1230" s="7" t="s">
        <v>57</v>
      </c>
      <c r="L1230" s="7">
        <v>27.7</v>
      </c>
      <c r="M1230" s="7" t="s">
        <v>86</v>
      </c>
      <c r="N1230" s="7">
        <v>27</v>
      </c>
      <c r="O1230" t="s">
        <v>7875</v>
      </c>
      <c r="P1230" s="7" t="s">
        <v>59</v>
      </c>
      <c r="Q1230" s="14" t="s">
        <v>59</v>
      </c>
      <c r="R1230" t="b">
        <v>1</v>
      </c>
      <c r="S1230" s="7">
        <v>644</v>
      </c>
      <c r="T1230" s="7">
        <v>22.7</v>
      </c>
      <c r="U1230" s="7">
        <v>32.04</v>
      </c>
      <c r="V1230" s="7">
        <v>1.257136</v>
      </c>
      <c r="W1230" s="7">
        <v>0.78368000000000004</v>
      </c>
      <c r="X1230" s="7">
        <v>6.8</v>
      </c>
      <c r="Y1230" s="7">
        <v>3.67</v>
      </c>
      <c r="Z1230" s="14">
        <v>3.64</v>
      </c>
      <c r="AA1230" s="17">
        <v>1E-4</v>
      </c>
      <c r="AB1230" s="3">
        <v>0.99990000000000001</v>
      </c>
      <c r="AC1230" s="14" t="s">
        <v>197</v>
      </c>
      <c r="AD1230" s="13">
        <v>6</v>
      </c>
      <c r="AE1230" s="14">
        <v>5</v>
      </c>
      <c r="AF1230" s="13">
        <v>3</v>
      </c>
      <c r="AG1230" s="7">
        <v>3</v>
      </c>
      <c r="AH1230" s="7">
        <v>0</v>
      </c>
      <c r="AI1230" s="7">
        <v>2</v>
      </c>
      <c r="AJ1230" s="7">
        <v>2</v>
      </c>
      <c r="AK1230" s="14">
        <v>0</v>
      </c>
      <c r="AL1230" s="13">
        <v>3</v>
      </c>
      <c r="AM1230" s="14">
        <v>3</v>
      </c>
      <c r="AN1230" s="7" t="s">
        <v>66</v>
      </c>
      <c r="AO1230" s="7" t="s">
        <v>62</v>
      </c>
      <c r="AP1230" s="7" t="s">
        <v>66</v>
      </c>
      <c r="AQ1230" s="7" t="s">
        <v>70</v>
      </c>
      <c r="AR1230" s="7" t="s">
        <v>62</v>
      </c>
      <c r="AS1230" s="7" t="s">
        <v>66</v>
      </c>
      <c r="AT1230" s="7" t="s">
        <v>70</v>
      </c>
      <c r="AU1230" s="7" t="s">
        <v>70</v>
      </c>
      <c r="AV1230" s="12">
        <v>0</v>
      </c>
      <c r="AW1230" s="12">
        <v>0</v>
      </c>
      <c r="AX1230" s="12">
        <v>0</v>
      </c>
      <c r="AY1230" s="12">
        <v>1</v>
      </c>
      <c r="AZ1230" s="12">
        <v>1</v>
      </c>
      <c r="BA1230" s="12">
        <v>0</v>
      </c>
      <c r="BB1230" s="12">
        <v>1</v>
      </c>
      <c r="BC1230" s="12">
        <v>1</v>
      </c>
    </row>
    <row r="1231" spans="1:55" x14ac:dyDescent="0.35">
      <c r="A1231" s="7" t="s">
        <v>2675</v>
      </c>
      <c r="B1231" s="7" t="s">
        <v>2676</v>
      </c>
      <c r="C1231" s="13" t="s">
        <v>51</v>
      </c>
      <c r="D1231" s="7">
        <v>300</v>
      </c>
      <c r="E1231" s="7" t="s">
        <v>100</v>
      </c>
      <c r="F1231" s="7">
        <v>1660</v>
      </c>
      <c r="G1231" s="14" t="s">
        <v>53</v>
      </c>
      <c r="H1231" s="13" t="s">
        <v>54</v>
      </c>
      <c r="I1231" s="7" t="s">
        <v>118</v>
      </c>
      <c r="J1231" s="7" t="s">
        <v>87</v>
      </c>
      <c r="K1231" s="7" t="s">
        <v>57</v>
      </c>
      <c r="L1231" s="7">
        <v>29.8</v>
      </c>
      <c r="M1231" s="7" t="s">
        <v>58</v>
      </c>
      <c r="N1231" s="7">
        <v>39</v>
      </c>
      <c r="O1231" t="s">
        <v>7875</v>
      </c>
      <c r="P1231" s="7" t="s">
        <v>59</v>
      </c>
      <c r="Q1231" s="14" t="s">
        <v>59</v>
      </c>
      <c r="R1231" t="b">
        <v>0</v>
      </c>
      <c r="S1231" s="7">
        <v>875</v>
      </c>
      <c r="T1231" s="7">
        <v>15.46</v>
      </c>
      <c r="U1231" s="7">
        <v>28.48</v>
      </c>
      <c r="V1231" s="7">
        <v>0.99133320000000003</v>
      </c>
      <c r="W1231" s="7">
        <v>1.1989799999999999</v>
      </c>
      <c r="X1231" s="7"/>
      <c r="Y1231" s="7"/>
      <c r="Z1231" s="14"/>
      <c r="AA1231" s="17">
        <v>2.0145E-2</v>
      </c>
      <c r="AB1231" s="3">
        <v>0.97985500000000003</v>
      </c>
      <c r="AC1231" s="14" t="s">
        <v>197</v>
      </c>
      <c r="AD1231" s="13">
        <v>6</v>
      </c>
      <c r="AE1231" s="14">
        <v>6</v>
      </c>
      <c r="AF1231" s="13">
        <v>3</v>
      </c>
      <c r="AG1231" s="7">
        <v>3</v>
      </c>
      <c r="AH1231" s="7">
        <v>0</v>
      </c>
      <c r="AI1231" s="7">
        <v>3</v>
      </c>
      <c r="AJ1231" s="7">
        <v>3</v>
      </c>
      <c r="AK1231" s="14">
        <v>0</v>
      </c>
      <c r="AL1231" s="13">
        <v>3</v>
      </c>
      <c r="AM1231" s="14">
        <v>3</v>
      </c>
      <c r="AN1231" s="7" t="s">
        <v>5797</v>
      </c>
      <c r="AO1231" s="7" t="s">
        <v>62</v>
      </c>
      <c r="AP1231" s="7" t="s">
        <v>62</v>
      </c>
      <c r="AQ1231" s="7" t="s">
        <v>5797</v>
      </c>
      <c r="AR1231" s="7" t="s">
        <v>70</v>
      </c>
      <c r="AS1231" s="7" t="s">
        <v>66</v>
      </c>
      <c r="AT1231" s="7" t="s">
        <v>5797</v>
      </c>
      <c r="AU1231" s="7" t="s">
        <v>70</v>
      </c>
      <c r="AV1231" s="12">
        <v>0</v>
      </c>
      <c r="AW1231" s="12">
        <v>0</v>
      </c>
      <c r="AX1231" s="12">
        <v>0</v>
      </c>
      <c r="AY1231" s="12">
        <v>1</v>
      </c>
      <c r="AZ1231" s="12">
        <v>1</v>
      </c>
      <c r="BA1231" s="12">
        <v>0</v>
      </c>
      <c r="BB1231" s="12">
        <v>1</v>
      </c>
      <c r="BC1231" s="12">
        <v>1</v>
      </c>
    </row>
    <row r="1232" spans="1:55" x14ac:dyDescent="0.35">
      <c r="A1232" s="7" t="s">
        <v>2677</v>
      </c>
      <c r="B1232" s="7" t="s">
        <v>2678</v>
      </c>
      <c r="C1232" s="13" t="s">
        <v>51</v>
      </c>
      <c r="D1232" s="7">
        <v>300</v>
      </c>
      <c r="E1232" s="7" t="s">
        <v>139</v>
      </c>
      <c r="F1232" s="7"/>
      <c r="G1232" s="14" t="s">
        <v>53</v>
      </c>
      <c r="H1232" s="13" t="s">
        <v>54</v>
      </c>
      <c r="I1232" s="7" t="s">
        <v>117</v>
      </c>
      <c r="J1232" s="7" t="s">
        <v>56</v>
      </c>
      <c r="K1232" s="7" t="s">
        <v>57</v>
      </c>
      <c r="L1232" s="7">
        <v>19</v>
      </c>
      <c r="M1232" s="7" t="s">
        <v>86</v>
      </c>
      <c r="N1232" s="7">
        <v>37</v>
      </c>
      <c r="O1232" t="s">
        <v>7875</v>
      </c>
      <c r="P1232" s="7" t="s">
        <v>59</v>
      </c>
      <c r="Q1232" s="14" t="s">
        <v>59</v>
      </c>
      <c r="R1232" t="b">
        <v>0</v>
      </c>
      <c r="S1232" s="7">
        <v>1654</v>
      </c>
      <c r="T1232" s="7">
        <v>18.260000000000002</v>
      </c>
      <c r="U1232" s="7">
        <v>27.48</v>
      </c>
      <c r="V1232" s="7">
        <v>0.67760019999999987</v>
      </c>
      <c r="W1232" s="7">
        <v>2.3346</v>
      </c>
      <c r="X1232" s="7">
        <v>5.8</v>
      </c>
      <c r="Y1232" s="7">
        <v>2.99</v>
      </c>
      <c r="Z1232" s="14">
        <v>3.68</v>
      </c>
      <c r="AA1232" s="17">
        <v>1E-4</v>
      </c>
      <c r="AB1232" s="3">
        <v>0.99990000000000001</v>
      </c>
      <c r="AC1232" s="14" t="s">
        <v>197</v>
      </c>
      <c r="AD1232" s="13">
        <v>6</v>
      </c>
      <c r="AE1232" s="14">
        <v>5</v>
      </c>
      <c r="AF1232" s="13">
        <v>3</v>
      </c>
      <c r="AG1232" s="7">
        <v>3</v>
      </c>
      <c r="AH1232" s="7">
        <v>0</v>
      </c>
      <c r="AI1232" s="7">
        <v>2</v>
      </c>
      <c r="AJ1232" s="7">
        <v>2</v>
      </c>
      <c r="AK1232" s="14">
        <v>0</v>
      </c>
      <c r="AL1232" s="13">
        <v>3</v>
      </c>
      <c r="AM1232" s="14">
        <v>3</v>
      </c>
      <c r="AN1232" s="7" t="s">
        <v>66</v>
      </c>
      <c r="AO1232" s="7" t="s">
        <v>62</v>
      </c>
      <c r="AP1232" s="7" t="s">
        <v>66</v>
      </c>
      <c r="AQ1232" s="7" t="s">
        <v>70</v>
      </c>
      <c r="AR1232" s="7" t="s">
        <v>62</v>
      </c>
      <c r="AS1232" s="7" t="s">
        <v>66</v>
      </c>
      <c r="AT1232" s="7" t="s">
        <v>70</v>
      </c>
      <c r="AU1232" s="7" t="s">
        <v>70</v>
      </c>
      <c r="AV1232" s="12">
        <v>0</v>
      </c>
      <c r="AW1232" s="12">
        <v>0</v>
      </c>
      <c r="AX1232" s="12">
        <v>0</v>
      </c>
      <c r="AY1232" s="12">
        <v>1</v>
      </c>
      <c r="AZ1232" s="12">
        <v>1</v>
      </c>
      <c r="BA1232" s="12">
        <v>0</v>
      </c>
      <c r="BB1232" s="12">
        <v>1</v>
      </c>
      <c r="BC1232" s="12">
        <v>1</v>
      </c>
    </row>
    <row r="1233" spans="1:55" x14ac:dyDescent="0.35">
      <c r="A1233" s="7" t="s">
        <v>2679</v>
      </c>
      <c r="B1233" s="7" t="s">
        <v>2680</v>
      </c>
      <c r="C1233" s="13" t="s">
        <v>51</v>
      </c>
      <c r="D1233" s="7">
        <v>300</v>
      </c>
      <c r="E1233" s="7" t="s">
        <v>139</v>
      </c>
      <c r="F1233" s="7"/>
      <c r="G1233" s="14" t="s">
        <v>53</v>
      </c>
      <c r="H1233" s="13" t="s">
        <v>54</v>
      </c>
      <c r="I1233" s="7" t="s">
        <v>117</v>
      </c>
      <c r="J1233" s="7" t="s">
        <v>56</v>
      </c>
      <c r="K1233" s="7" t="s">
        <v>57</v>
      </c>
      <c r="L1233" s="7">
        <v>20</v>
      </c>
      <c r="M1233" s="7" t="s">
        <v>86</v>
      </c>
      <c r="N1233" s="7">
        <v>33</v>
      </c>
      <c r="O1233" t="s">
        <v>7881</v>
      </c>
      <c r="P1233" s="7" t="s">
        <v>59</v>
      </c>
      <c r="Q1233" s="14" t="s">
        <v>59</v>
      </c>
      <c r="R1233" t="b">
        <v>0</v>
      </c>
      <c r="S1233" s="7">
        <v>934</v>
      </c>
      <c r="T1233" s="7">
        <v>18.260000000000002</v>
      </c>
      <c r="U1233" s="7">
        <v>27.98</v>
      </c>
      <c r="V1233" s="7">
        <v>0.65526660000000003</v>
      </c>
      <c r="W1233" s="7">
        <v>1.3027200000000001</v>
      </c>
      <c r="X1233" s="7">
        <v>6.6</v>
      </c>
      <c r="Y1233" s="7">
        <v>3.36</v>
      </c>
      <c r="Z1233" s="14">
        <v>3.07</v>
      </c>
      <c r="AA1233" s="17">
        <v>1E-4</v>
      </c>
      <c r="AB1233" s="3">
        <v>0.99990000000000001</v>
      </c>
      <c r="AC1233" s="14" t="s">
        <v>197</v>
      </c>
      <c r="AD1233" s="13">
        <v>6</v>
      </c>
      <c r="AE1233" s="14">
        <v>5</v>
      </c>
      <c r="AF1233" s="13">
        <v>3</v>
      </c>
      <c r="AG1233" s="7">
        <v>3</v>
      </c>
      <c r="AH1233" s="7">
        <v>0</v>
      </c>
      <c r="AI1233" s="7">
        <v>2</v>
      </c>
      <c r="AJ1233" s="7">
        <v>2</v>
      </c>
      <c r="AK1233" s="14">
        <v>0</v>
      </c>
      <c r="AL1233" s="13">
        <v>3</v>
      </c>
      <c r="AM1233" s="14">
        <v>3</v>
      </c>
      <c r="AN1233" s="7" t="s">
        <v>66</v>
      </c>
      <c r="AO1233" s="7" t="s">
        <v>62</v>
      </c>
      <c r="AP1233" s="7" t="s">
        <v>66</v>
      </c>
      <c r="AQ1233" s="7" t="s">
        <v>70</v>
      </c>
      <c r="AR1233" s="7" t="s">
        <v>62</v>
      </c>
      <c r="AS1233" s="7" t="s">
        <v>66</v>
      </c>
      <c r="AT1233" s="7" t="s">
        <v>70</v>
      </c>
      <c r="AU1233" s="7" t="s">
        <v>70</v>
      </c>
      <c r="AV1233" s="12">
        <v>0</v>
      </c>
      <c r="AW1233" s="12">
        <v>0</v>
      </c>
      <c r="AX1233" s="12">
        <v>0</v>
      </c>
      <c r="AY1233" s="12">
        <v>1</v>
      </c>
      <c r="AZ1233" s="12">
        <v>1</v>
      </c>
      <c r="BA1233" s="12">
        <v>0</v>
      </c>
      <c r="BB1233" s="12">
        <v>1</v>
      </c>
      <c r="BC1233" s="12">
        <v>1</v>
      </c>
    </row>
    <row r="1234" spans="1:55" x14ac:dyDescent="0.35">
      <c r="A1234" s="7" t="s">
        <v>2681</v>
      </c>
      <c r="B1234" s="7" t="s">
        <v>2682</v>
      </c>
      <c r="C1234" s="13" t="s">
        <v>51</v>
      </c>
      <c r="D1234" s="7">
        <v>300</v>
      </c>
      <c r="E1234" s="7" t="s">
        <v>158</v>
      </c>
      <c r="F1234" s="7"/>
      <c r="G1234" s="14" t="s">
        <v>53</v>
      </c>
      <c r="H1234" s="13" t="s">
        <v>54</v>
      </c>
      <c r="I1234" s="7" t="s">
        <v>117</v>
      </c>
      <c r="J1234" s="7" t="s">
        <v>56</v>
      </c>
      <c r="K1234" s="7" t="s">
        <v>57</v>
      </c>
      <c r="L1234" s="7">
        <v>25</v>
      </c>
      <c r="M1234" s="7" t="s">
        <v>86</v>
      </c>
      <c r="N1234" s="7">
        <v>40</v>
      </c>
      <c r="O1234" t="s">
        <v>7875</v>
      </c>
      <c r="P1234" s="7" t="s">
        <v>59</v>
      </c>
      <c r="Q1234" s="14" t="s">
        <v>59</v>
      </c>
      <c r="R1234" t="b">
        <v>0</v>
      </c>
      <c r="S1234" s="7">
        <v>1630</v>
      </c>
      <c r="T1234" s="7">
        <v>17.100000000000001</v>
      </c>
      <c r="U1234" s="7">
        <v>26.62</v>
      </c>
      <c r="V1234" s="7">
        <v>0.40326659999999998</v>
      </c>
      <c r="W1234" s="7">
        <v>2.6251199999999999</v>
      </c>
      <c r="X1234" s="7">
        <v>5.3</v>
      </c>
      <c r="Y1234" s="7">
        <v>3.45</v>
      </c>
      <c r="Z1234" s="14">
        <v>3.69</v>
      </c>
      <c r="AA1234" s="17">
        <v>1E-4</v>
      </c>
      <c r="AB1234" s="3">
        <v>0.99990000000000001</v>
      </c>
      <c r="AC1234" s="14" t="s">
        <v>197</v>
      </c>
      <c r="AD1234" s="13">
        <v>6</v>
      </c>
      <c r="AE1234" s="14">
        <v>5</v>
      </c>
      <c r="AF1234" s="13">
        <v>3</v>
      </c>
      <c r="AG1234" s="7">
        <v>3</v>
      </c>
      <c r="AH1234" s="7">
        <v>0</v>
      </c>
      <c r="AI1234" s="7">
        <v>2</v>
      </c>
      <c r="AJ1234" s="7">
        <v>2</v>
      </c>
      <c r="AK1234" s="14">
        <v>0</v>
      </c>
      <c r="AL1234" s="13">
        <v>3</v>
      </c>
      <c r="AM1234" s="14">
        <v>3</v>
      </c>
      <c r="AN1234" s="7" t="s">
        <v>66</v>
      </c>
      <c r="AO1234" s="7" t="s">
        <v>62</v>
      </c>
      <c r="AP1234" s="7" t="s">
        <v>66</v>
      </c>
      <c r="AQ1234" s="7" t="s">
        <v>70</v>
      </c>
      <c r="AR1234" s="7" t="s">
        <v>62</v>
      </c>
      <c r="AS1234" s="7" t="s">
        <v>5797</v>
      </c>
      <c r="AT1234" s="7" t="s">
        <v>70</v>
      </c>
      <c r="AU1234" s="7" t="s">
        <v>70</v>
      </c>
      <c r="AV1234" s="12">
        <v>0</v>
      </c>
      <c r="AW1234" s="12">
        <v>0</v>
      </c>
      <c r="AX1234" s="12">
        <v>0</v>
      </c>
      <c r="AY1234" s="12">
        <v>1</v>
      </c>
      <c r="AZ1234" s="12">
        <v>1</v>
      </c>
      <c r="BA1234" s="12">
        <v>0</v>
      </c>
      <c r="BB1234" s="12">
        <v>1</v>
      </c>
      <c r="BC1234" s="12">
        <v>1</v>
      </c>
    </row>
    <row r="1235" spans="1:55" x14ac:dyDescent="0.35">
      <c r="A1235" s="7" t="s">
        <v>2683</v>
      </c>
      <c r="B1235" s="7" t="s">
        <v>2684</v>
      </c>
      <c r="C1235" s="13" t="s">
        <v>51</v>
      </c>
      <c r="D1235" s="7">
        <v>300</v>
      </c>
      <c r="E1235" s="7" t="s">
        <v>139</v>
      </c>
      <c r="F1235" s="7"/>
      <c r="G1235" s="14" t="s">
        <v>53</v>
      </c>
      <c r="H1235" s="13" t="s">
        <v>54</v>
      </c>
      <c r="I1235" s="7" t="s">
        <v>117</v>
      </c>
      <c r="J1235" s="7" t="s">
        <v>56</v>
      </c>
      <c r="K1235" s="7" t="s">
        <v>57</v>
      </c>
      <c r="L1235" s="7">
        <v>16</v>
      </c>
      <c r="M1235" s="7" t="s">
        <v>86</v>
      </c>
      <c r="N1235" s="7">
        <v>33</v>
      </c>
      <c r="O1235" t="s">
        <v>7881</v>
      </c>
      <c r="P1235" s="7" t="s">
        <v>59</v>
      </c>
      <c r="Q1235" s="14" t="s">
        <v>59</v>
      </c>
      <c r="R1235" t="b">
        <v>0</v>
      </c>
      <c r="S1235" s="7">
        <v>1259</v>
      </c>
      <c r="T1235" s="7">
        <v>19.32</v>
      </c>
      <c r="U1235" s="7">
        <v>29.56</v>
      </c>
      <c r="V1235" s="7">
        <v>0.64173340000000001</v>
      </c>
      <c r="W1235" s="7">
        <v>1.7345999999999999</v>
      </c>
      <c r="X1235" s="7">
        <v>6.2</v>
      </c>
      <c r="Y1235" s="7">
        <v>2.87</v>
      </c>
      <c r="Z1235" s="14">
        <v>3.67</v>
      </c>
      <c r="AA1235" s="17">
        <v>1E-4</v>
      </c>
      <c r="AB1235" s="3">
        <v>0.99990000000000001</v>
      </c>
      <c r="AC1235" s="14" t="s">
        <v>197</v>
      </c>
      <c r="AD1235" s="13">
        <v>6</v>
      </c>
      <c r="AE1235" s="14">
        <v>5</v>
      </c>
      <c r="AF1235" s="13">
        <v>3</v>
      </c>
      <c r="AG1235" s="7">
        <v>3</v>
      </c>
      <c r="AH1235" s="7">
        <v>0</v>
      </c>
      <c r="AI1235" s="7">
        <v>2</v>
      </c>
      <c r="AJ1235" s="7">
        <v>2</v>
      </c>
      <c r="AK1235" s="14">
        <v>0</v>
      </c>
      <c r="AL1235" s="13">
        <v>3</v>
      </c>
      <c r="AM1235" s="14">
        <v>3</v>
      </c>
      <c r="AN1235" s="7" t="s">
        <v>66</v>
      </c>
      <c r="AO1235" s="7" t="s">
        <v>62</v>
      </c>
      <c r="AP1235" s="7" t="s">
        <v>66</v>
      </c>
      <c r="AQ1235" s="7" t="s">
        <v>70</v>
      </c>
      <c r="AR1235" s="7" t="s">
        <v>62</v>
      </c>
      <c r="AS1235" s="7" t="s">
        <v>66</v>
      </c>
      <c r="AT1235" s="7" t="s">
        <v>70</v>
      </c>
      <c r="AU1235" s="7" t="s">
        <v>70</v>
      </c>
      <c r="AV1235" s="12">
        <v>0</v>
      </c>
      <c r="AW1235" s="12">
        <v>0</v>
      </c>
      <c r="AX1235" s="12">
        <v>0</v>
      </c>
      <c r="AY1235" s="12" t="s">
        <v>5797</v>
      </c>
      <c r="AZ1235" s="12">
        <v>1</v>
      </c>
      <c r="BA1235" s="12">
        <v>0</v>
      </c>
      <c r="BB1235" s="12">
        <v>1</v>
      </c>
      <c r="BC1235" s="12">
        <v>1</v>
      </c>
    </row>
    <row r="1236" spans="1:55" x14ac:dyDescent="0.35">
      <c r="A1236" s="7" t="s">
        <v>2685</v>
      </c>
      <c r="B1236" s="7" t="s">
        <v>2686</v>
      </c>
      <c r="C1236" s="13" t="s">
        <v>51</v>
      </c>
      <c r="D1236" s="7">
        <v>300</v>
      </c>
      <c r="E1236" s="7" t="s">
        <v>101</v>
      </c>
      <c r="F1236" s="7"/>
      <c r="G1236" s="14" t="s">
        <v>53</v>
      </c>
      <c r="H1236" s="13" t="s">
        <v>54</v>
      </c>
      <c r="I1236" s="7" t="s">
        <v>92</v>
      </c>
      <c r="J1236" s="7" t="s">
        <v>56</v>
      </c>
      <c r="K1236" s="7" t="s">
        <v>57</v>
      </c>
      <c r="L1236" s="7">
        <v>44</v>
      </c>
      <c r="M1236" s="7" t="s">
        <v>58</v>
      </c>
      <c r="N1236" s="7">
        <v>37</v>
      </c>
      <c r="O1236" t="s">
        <v>7875</v>
      </c>
      <c r="P1236" s="7" t="s">
        <v>59</v>
      </c>
      <c r="Q1236" s="14" t="s">
        <v>56</v>
      </c>
      <c r="R1236" t="b">
        <v>0</v>
      </c>
      <c r="S1236" s="7">
        <v>104</v>
      </c>
      <c r="T1236" s="7">
        <v>10.73333</v>
      </c>
      <c r="U1236" s="7">
        <v>25.133330000000001</v>
      </c>
      <c r="V1236" s="7">
        <v>1.1084443333333329</v>
      </c>
      <c r="W1236" s="7">
        <v>0.1991333333333333</v>
      </c>
      <c r="X1236" s="7">
        <v>7.1</v>
      </c>
      <c r="Y1236" s="7">
        <v>2.87</v>
      </c>
      <c r="Z1236" s="14">
        <v>2.96</v>
      </c>
      <c r="AA1236" s="17">
        <v>1E-4</v>
      </c>
      <c r="AB1236" s="3">
        <v>0.99990000000000001</v>
      </c>
      <c r="AC1236" s="14" t="s">
        <v>197</v>
      </c>
      <c r="AD1236" s="13">
        <v>6</v>
      </c>
      <c r="AE1236" s="14">
        <v>5</v>
      </c>
      <c r="AF1236" s="13">
        <v>3</v>
      </c>
      <c r="AG1236" s="7">
        <v>3</v>
      </c>
      <c r="AH1236" s="7">
        <v>0</v>
      </c>
      <c r="AI1236" s="7">
        <v>2</v>
      </c>
      <c r="AJ1236" s="7">
        <v>2</v>
      </c>
      <c r="AK1236" s="14">
        <v>0</v>
      </c>
      <c r="AL1236" s="13">
        <v>3</v>
      </c>
      <c r="AM1236" s="14">
        <v>3</v>
      </c>
      <c r="AN1236" s="7" t="s">
        <v>66</v>
      </c>
      <c r="AO1236" s="7" t="s">
        <v>62</v>
      </c>
      <c r="AP1236" s="7" t="s">
        <v>66</v>
      </c>
      <c r="AQ1236" s="7" t="s">
        <v>70</v>
      </c>
      <c r="AR1236" s="7" t="s">
        <v>62</v>
      </c>
      <c r="AS1236" s="7" t="s">
        <v>66</v>
      </c>
      <c r="AT1236" s="7" t="s">
        <v>70</v>
      </c>
      <c r="AU1236" s="7" t="s">
        <v>70</v>
      </c>
      <c r="AV1236" s="12">
        <v>0</v>
      </c>
      <c r="AW1236" s="12">
        <v>0</v>
      </c>
      <c r="AX1236" s="12">
        <v>0</v>
      </c>
      <c r="AY1236" s="12">
        <v>1</v>
      </c>
      <c r="AZ1236" s="12">
        <v>1</v>
      </c>
      <c r="BA1236" s="12">
        <v>0</v>
      </c>
      <c r="BB1236" s="12">
        <v>1</v>
      </c>
      <c r="BC1236" s="12">
        <v>1</v>
      </c>
    </row>
    <row r="1237" spans="1:55" x14ac:dyDescent="0.35">
      <c r="A1237" s="7" t="s">
        <v>2687</v>
      </c>
      <c r="B1237" s="7" t="s">
        <v>2688</v>
      </c>
      <c r="C1237" s="13" t="s">
        <v>51</v>
      </c>
      <c r="D1237" s="7">
        <v>300</v>
      </c>
      <c r="E1237" s="7" t="s">
        <v>100</v>
      </c>
      <c r="F1237" s="7"/>
      <c r="G1237" s="14" t="s">
        <v>53</v>
      </c>
      <c r="H1237" s="13" t="s">
        <v>54</v>
      </c>
      <c r="I1237" s="7" t="s">
        <v>83</v>
      </c>
      <c r="J1237" s="7" t="s">
        <v>87</v>
      </c>
      <c r="K1237" s="7" t="s">
        <v>84</v>
      </c>
      <c r="L1237" s="7">
        <v>39.200000000000003</v>
      </c>
      <c r="M1237" s="7" t="s">
        <v>85</v>
      </c>
      <c r="N1237" s="7">
        <v>27</v>
      </c>
      <c r="O1237" t="s">
        <v>7833</v>
      </c>
      <c r="P1237" s="7" t="s">
        <v>59</v>
      </c>
      <c r="Q1237" s="14" t="s">
        <v>59</v>
      </c>
      <c r="R1237" t="b">
        <v>0</v>
      </c>
      <c r="S1237" s="7">
        <v>586</v>
      </c>
      <c r="T1237" s="7">
        <v>12.78</v>
      </c>
      <c r="U1237" s="7">
        <v>28.64</v>
      </c>
      <c r="V1237" s="7">
        <v>1.198666</v>
      </c>
      <c r="W1237" s="7">
        <v>0.71614</v>
      </c>
      <c r="X1237" s="7"/>
      <c r="Y1237" s="7"/>
      <c r="Z1237" s="14"/>
      <c r="AA1237" s="17">
        <v>1E-4</v>
      </c>
      <c r="AB1237" s="3">
        <v>0.99990000000000001</v>
      </c>
      <c r="AC1237" s="14" t="s">
        <v>197</v>
      </c>
      <c r="AD1237" s="13">
        <v>6</v>
      </c>
      <c r="AE1237" s="14">
        <v>5</v>
      </c>
      <c r="AF1237" s="13">
        <v>3</v>
      </c>
      <c r="AG1237" s="7">
        <v>3</v>
      </c>
      <c r="AH1237" s="7">
        <v>0</v>
      </c>
      <c r="AI1237" s="7">
        <v>2</v>
      </c>
      <c r="AJ1237" s="7">
        <v>2</v>
      </c>
      <c r="AK1237" s="14">
        <v>0</v>
      </c>
      <c r="AL1237" s="13">
        <v>3</v>
      </c>
      <c r="AM1237" s="14">
        <v>3</v>
      </c>
      <c r="AN1237" s="7" t="s">
        <v>66</v>
      </c>
      <c r="AO1237" s="7" t="s">
        <v>62</v>
      </c>
      <c r="AP1237" s="7" t="s">
        <v>66</v>
      </c>
      <c r="AQ1237" s="7" t="s">
        <v>70</v>
      </c>
      <c r="AR1237" s="7" t="s">
        <v>62</v>
      </c>
      <c r="AS1237" s="7" t="s">
        <v>66</v>
      </c>
      <c r="AT1237" s="7" t="s">
        <v>70</v>
      </c>
      <c r="AU1237" s="7" t="s">
        <v>70</v>
      </c>
      <c r="AV1237" s="12">
        <v>0</v>
      </c>
      <c r="AW1237" s="12">
        <v>0</v>
      </c>
      <c r="AX1237" s="12">
        <v>0</v>
      </c>
      <c r="AY1237" s="12">
        <v>1</v>
      </c>
      <c r="AZ1237" s="12">
        <v>1</v>
      </c>
      <c r="BA1237" s="12">
        <v>0</v>
      </c>
      <c r="BB1237" s="12">
        <v>1</v>
      </c>
      <c r="BC1237" s="12">
        <v>1</v>
      </c>
    </row>
    <row r="1238" spans="1:55" x14ac:dyDescent="0.35">
      <c r="A1238" s="7" t="s">
        <v>2689</v>
      </c>
      <c r="B1238" s="7" t="s">
        <v>2690</v>
      </c>
      <c r="C1238" s="13" t="s">
        <v>51</v>
      </c>
      <c r="D1238" s="7">
        <v>300</v>
      </c>
      <c r="E1238" s="7" t="s">
        <v>100</v>
      </c>
      <c r="F1238" s="7"/>
      <c r="G1238" s="14" t="s">
        <v>53</v>
      </c>
      <c r="H1238" s="13" t="s">
        <v>54</v>
      </c>
      <c r="I1238" s="7" t="s">
        <v>83</v>
      </c>
      <c r="J1238" s="7" t="s">
        <v>56</v>
      </c>
      <c r="K1238" s="7" t="s">
        <v>84</v>
      </c>
      <c r="L1238" s="7">
        <v>24</v>
      </c>
      <c r="M1238" s="7" t="s">
        <v>85</v>
      </c>
      <c r="N1238" s="7">
        <v>30</v>
      </c>
      <c r="O1238" t="s">
        <v>7833</v>
      </c>
      <c r="P1238" s="7" t="s">
        <v>59</v>
      </c>
      <c r="Q1238" s="14" t="s">
        <v>59</v>
      </c>
      <c r="R1238" t="b">
        <v>0</v>
      </c>
      <c r="S1238" s="7">
        <v>560</v>
      </c>
      <c r="T1238" s="7">
        <v>13.56</v>
      </c>
      <c r="U1238" s="7">
        <v>26.72</v>
      </c>
      <c r="V1238" s="7">
        <v>1.0453994</v>
      </c>
      <c r="W1238" s="7">
        <v>0.70101999999999998</v>
      </c>
      <c r="X1238" s="7">
        <v>6.5</v>
      </c>
      <c r="Y1238" s="7">
        <v>4.21</v>
      </c>
      <c r="Z1238" s="14">
        <v>3.66</v>
      </c>
      <c r="AA1238" s="17">
        <v>1E-4</v>
      </c>
      <c r="AB1238" s="3">
        <v>0.99990000000000001</v>
      </c>
      <c r="AC1238" s="14" t="s">
        <v>197</v>
      </c>
      <c r="AD1238" s="13">
        <v>6</v>
      </c>
      <c r="AE1238" s="14">
        <v>5</v>
      </c>
      <c r="AF1238" s="13">
        <v>3</v>
      </c>
      <c r="AG1238" s="7">
        <v>3</v>
      </c>
      <c r="AH1238" s="7">
        <v>0</v>
      </c>
      <c r="AI1238" s="7">
        <v>2</v>
      </c>
      <c r="AJ1238" s="7">
        <v>2</v>
      </c>
      <c r="AK1238" s="14">
        <v>0</v>
      </c>
      <c r="AL1238" s="13">
        <v>3</v>
      </c>
      <c r="AM1238" s="14">
        <v>3</v>
      </c>
      <c r="AN1238" s="7" t="s">
        <v>66</v>
      </c>
      <c r="AO1238" s="7" t="s">
        <v>62</v>
      </c>
      <c r="AP1238" s="7" t="s">
        <v>66</v>
      </c>
      <c r="AQ1238" s="7" t="s">
        <v>70</v>
      </c>
      <c r="AR1238" s="7" t="s">
        <v>62</v>
      </c>
      <c r="AS1238" s="7" t="s">
        <v>5797</v>
      </c>
      <c r="AT1238" s="7" t="s">
        <v>70</v>
      </c>
      <c r="AU1238" s="7" t="s">
        <v>70</v>
      </c>
      <c r="AV1238" s="12">
        <v>0</v>
      </c>
      <c r="AW1238" s="12">
        <v>0</v>
      </c>
      <c r="AX1238" s="12">
        <v>0</v>
      </c>
      <c r="AY1238" s="12">
        <v>1</v>
      </c>
      <c r="AZ1238" s="12" t="s">
        <v>5797</v>
      </c>
      <c r="BA1238" s="12">
        <v>0</v>
      </c>
      <c r="BB1238" s="12">
        <v>1</v>
      </c>
      <c r="BC1238" s="12">
        <v>1</v>
      </c>
    </row>
    <row r="1239" spans="1:55" x14ac:dyDescent="0.35">
      <c r="A1239" s="7" t="s">
        <v>2691</v>
      </c>
      <c r="B1239" s="7" t="s">
        <v>2692</v>
      </c>
      <c r="C1239" s="13" t="s">
        <v>51</v>
      </c>
      <c r="D1239" s="7">
        <v>300</v>
      </c>
      <c r="E1239" s="7" t="s">
        <v>101</v>
      </c>
      <c r="F1239" s="7"/>
      <c r="G1239" s="14" t="s">
        <v>53</v>
      </c>
      <c r="H1239" s="13" t="s">
        <v>54</v>
      </c>
      <c r="I1239" s="7" t="s">
        <v>92</v>
      </c>
      <c r="J1239" s="7" t="s">
        <v>56</v>
      </c>
      <c r="K1239" s="7" t="s">
        <v>84</v>
      </c>
      <c r="L1239" s="7">
        <v>53</v>
      </c>
      <c r="M1239" s="7" t="s">
        <v>85</v>
      </c>
      <c r="N1239" s="7"/>
      <c r="O1239" t="s">
        <v>7833</v>
      </c>
      <c r="P1239" s="7" t="s">
        <v>59</v>
      </c>
      <c r="Q1239" s="14" t="s">
        <v>59</v>
      </c>
      <c r="R1239" t="b">
        <v>0</v>
      </c>
      <c r="S1239" s="7">
        <v>129</v>
      </c>
      <c r="T1239" s="7">
        <v>10.466670000000001</v>
      </c>
      <c r="U1239" s="7">
        <v>22.533329999999999</v>
      </c>
      <c r="V1239" s="7">
        <v>0.82333433333333339</v>
      </c>
      <c r="W1239" s="7">
        <v>0.31063333333333332</v>
      </c>
      <c r="X1239" s="7"/>
      <c r="Y1239" s="7"/>
      <c r="Z1239" s="14"/>
      <c r="AA1239" s="17">
        <v>1E-4</v>
      </c>
      <c r="AB1239" s="3">
        <v>0.99990000000000001</v>
      </c>
      <c r="AC1239" s="14" t="s">
        <v>197</v>
      </c>
      <c r="AD1239" s="13">
        <v>6</v>
      </c>
      <c r="AE1239" s="14">
        <v>5</v>
      </c>
      <c r="AF1239" s="13">
        <v>3</v>
      </c>
      <c r="AG1239" s="7">
        <v>3</v>
      </c>
      <c r="AH1239" s="7">
        <v>0</v>
      </c>
      <c r="AI1239" s="7">
        <v>2</v>
      </c>
      <c r="AJ1239" s="7">
        <v>2</v>
      </c>
      <c r="AK1239" s="14">
        <v>0</v>
      </c>
      <c r="AL1239" s="13">
        <v>3</v>
      </c>
      <c r="AM1239" s="14">
        <v>3</v>
      </c>
      <c r="AN1239" s="7" t="s">
        <v>66</v>
      </c>
      <c r="AO1239" s="7" t="s">
        <v>62</v>
      </c>
      <c r="AP1239" s="7" t="s">
        <v>66</v>
      </c>
      <c r="AQ1239" s="7" t="s">
        <v>70</v>
      </c>
      <c r="AR1239" s="7" t="s">
        <v>62</v>
      </c>
      <c r="AS1239" s="7" t="s">
        <v>66</v>
      </c>
      <c r="AT1239" s="7" t="s">
        <v>70</v>
      </c>
      <c r="AU1239" s="7" t="s">
        <v>70</v>
      </c>
      <c r="AV1239" s="12">
        <v>0</v>
      </c>
      <c r="AW1239" s="12">
        <v>0</v>
      </c>
      <c r="AX1239" s="12">
        <v>0</v>
      </c>
      <c r="AY1239" s="12">
        <v>1</v>
      </c>
      <c r="AZ1239" s="12">
        <v>1</v>
      </c>
      <c r="BA1239" s="12">
        <v>0</v>
      </c>
      <c r="BB1239" s="12">
        <v>1</v>
      </c>
      <c r="BC1239" s="12">
        <v>1</v>
      </c>
    </row>
    <row r="1240" spans="1:55" x14ac:dyDescent="0.35">
      <c r="A1240" s="7" t="s">
        <v>2693</v>
      </c>
      <c r="B1240" s="7" t="s">
        <v>2694</v>
      </c>
      <c r="C1240" s="13" t="s">
        <v>51</v>
      </c>
      <c r="D1240" s="7">
        <v>300</v>
      </c>
      <c r="E1240" s="7" t="s">
        <v>88</v>
      </c>
      <c r="F1240" s="7"/>
      <c r="G1240" s="14" t="s">
        <v>53</v>
      </c>
      <c r="H1240" s="13" t="s">
        <v>54</v>
      </c>
      <c r="I1240" s="7" t="s">
        <v>79</v>
      </c>
      <c r="J1240" s="7" t="s">
        <v>56</v>
      </c>
      <c r="K1240" s="7" t="s">
        <v>57</v>
      </c>
      <c r="L1240" s="7">
        <v>78</v>
      </c>
      <c r="M1240" s="7" t="s">
        <v>85</v>
      </c>
      <c r="N1240" s="7">
        <v>38</v>
      </c>
      <c r="O1240" t="s">
        <v>7833</v>
      </c>
      <c r="P1240" s="7" t="s">
        <v>59</v>
      </c>
      <c r="Q1240" s="14" t="s">
        <v>59</v>
      </c>
      <c r="R1240" t="b">
        <v>0</v>
      </c>
      <c r="S1240" s="7">
        <v>202</v>
      </c>
      <c r="T1240" s="7">
        <v>10.06667</v>
      </c>
      <c r="U1240" s="7">
        <v>20.133330000000001</v>
      </c>
      <c r="V1240" s="7">
        <v>0.50666666666666671</v>
      </c>
      <c r="W1240" s="7">
        <v>0.58343333333333325</v>
      </c>
      <c r="X1240" s="7">
        <v>5.9</v>
      </c>
      <c r="Y1240" s="7">
        <v>3.55</v>
      </c>
      <c r="Z1240" s="14">
        <v>2.88</v>
      </c>
      <c r="AA1240" s="17">
        <v>2.2231899999999999E-3</v>
      </c>
      <c r="AB1240" s="3">
        <v>0.99777700000000003</v>
      </c>
      <c r="AC1240" s="14" t="s">
        <v>197</v>
      </c>
      <c r="AD1240" s="13">
        <v>6</v>
      </c>
      <c r="AE1240" s="14">
        <v>5</v>
      </c>
      <c r="AF1240" s="13">
        <v>3</v>
      </c>
      <c r="AG1240" s="7">
        <v>3</v>
      </c>
      <c r="AH1240" s="7">
        <v>0</v>
      </c>
      <c r="AI1240" s="7">
        <v>2</v>
      </c>
      <c r="AJ1240" s="7">
        <v>2</v>
      </c>
      <c r="AK1240" s="14">
        <v>0</v>
      </c>
      <c r="AL1240" s="13">
        <v>3</v>
      </c>
      <c r="AM1240" s="14">
        <v>3</v>
      </c>
      <c r="AN1240" s="7" t="s">
        <v>66</v>
      </c>
      <c r="AO1240" s="7" t="s">
        <v>62</v>
      </c>
      <c r="AP1240" s="7" t="s">
        <v>66</v>
      </c>
      <c r="AQ1240" s="7" t="s">
        <v>70</v>
      </c>
      <c r="AR1240" s="7" t="s">
        <v>62</v>
      </c>
      <c r="AS1240" s="7" t="s">
        <v>66</v>
      </c>
      <c r="AT1240" s="7" t="s">
        <v>70</v>
      </c>
      <c r="AU1240" s="7" t="s">
        <v>70</v>
      </c>
      <c r="AV1240" s="12">
        <v>0</v>
      </c>
      <c r="AW1240" s="12">
        <v>0</v>
      </c>
      <c r="AX1240" s="12">
        <v>0</v>
      </c>
      <c r="AY1240" s="12">
        <v>1</v>
      </c>
      <c r="AZ1240" s="12">
        <v>1</v>
      </c>
      <c r="BA1240" s="12">
        <v>0</v>
      </c>
      <c r="BB1240" s="12">
        <v>1</v>
      </c>
      <c r="BC1240" s="12">
        <v>1</v>
      </c>
    </row>
    <row r="1241" spans="1:55" x14ac:dyDescent="0.35">
      <c r="A1241" s="7" t="s">
        <v>2695</v>
      </c>
      <c r="B1241" s="7" t="s">
        <v>2696</v>
      </c>
      <c r="C1241" s="13" t="s">
        <v>51</v>
      </c>
      <c r="D1241" s="7">
        <v>300</v>
      </c>
      <c r="E1241" s="7" t="s">
        <v>100</v>
      </c>
      <c r="F1241" s="7"/>
      <c r="G1241" s="14" t="s">
        <v>53</v>
      </c>
      <c r="H1241" s="13" t="s">
        <v>54</v>
      </c>
      <c r="I1241" s="7" t="s">
        <v>83</v>
      </c>
      <c r="J1241" s="7" t="s">
        <v>76</v>
      </c>
      <c r="K1241" s="7" t="s">
        <v>57</v>
      </c>
      <c r="L1241" s="7">
        <v>36</v>
      </c>
      <c r="M1241" s="7" t="s">
        <v>58</v>
      </c>
      <c r="N1241" s="7">
        <v>33</v>
      </c>
      <c r="O1241" t="s">
        <v>7875</v>
      </c>
      <c r="P1241" s="7" t="s">
        <v>59</v>
      </c>
      <c r="Q1241" s="14" t="s">
        <v>59</v>
      </c>
      <c r="R1241" t="b">
        <v>0</v>
      </c>
      <c r="S1241" s="7">
        <v>231</v>
      </c>
      <c r="T1241" s="7">
        <v>12.074999999999999</v>
      </c>
      <c r="U1241" s="7">
        <v>28.5</v>
      </c>
      <c r="V1241" s="7">
        <v>1.08091575</v>
      </c>
      <c r="W1241" s="7">
        <v>0.33605000000000002</v>
      </c>
      <c r="X1241" s="7">
        <v>7.7</v>
      </c>
      <c r="Y1241" s="7">
        <v>3.83</v>
      </c>
      <c r="Z1241" s="14">
        <v>3</v>
      </c>
      <c r="AA1241" s="17">
        <v>1E-4</v>
      </c>
      <c r="AB1241" s="3">
        <v>0.99990000000000001</v>
      </c>
      <c r="AC1241" s="14" t="s">
        <v>197</v>
      </c>
      <c r="AD1241" s="13">
        <v>6</v>
      </c>
      <c r="AE1241" s="14">
        <v>5</v>
      </c>
      <c r="AF1241" s="13">
        <v>3</v>
      </c>
      <c r="AG1241" s="7">
        <v>3</v>
      </c>
      <c r="AH1241" s="7">
        <v>0</v>
      </c>
      <c r="AI1241" s="7">
        <v>2</v>
      </c>
      <c r="AJ1241" s="7">
        <v>2</v>
      </c>
      <c r="AK1241" s="14">
        <v>0</v>
      </c>
      <c r="AL1241" s="13">
        <v>3</v>
      </c>
      <c r="AM1241" s="14">
        <v>3</v>
      </c>
      <c r="AN1241" s="7" t="s">
        <v>66</v>
      </c>
      <c r="AO1241" s="7" t="s">
        <v>62</v>
      </c>
      <c r="AP1241" s="7" t="s">
        <v>66</v>
      </c>
      <c r="AQ1241" s="7" t="s">
        <v>70</v>
      </c>
      <c r="AR1241" s="7" t="s">
        <v>62</v>
      </c>
      <c r="AS1241" s="7" t="s">
        <v>66</v>
      </c>
      <c r="AT1241" s="7" t="s">
        <v>70</v>
      </c>
      <c r="AU1241" s="7" t="s">
        <v>70</v>
      </c>
      <c r="AV1241" s="12">
        <v>0</v>
      </c>
      <c r="AW1241" s="12">
        <v>0</v>
      </c>
      <c r="AX1241" s="12">
        <v>0</v>
      </c>
      <c r="AY1241" s="12">
        <v>1</v>
      </c>
      <c r="AZ1241" s="12">
        <v>1</v>
      </c>
      <c r="BA1241" s="12">
        <v>0</v>
      </c>
      <c r="BB1241" s="12">
        <v>1</v>
      </c>
      <c r="BC1241" s="12">
        <v>1</v>
      </c>
    </row>
    <row r="1242" spans="1:55" x14ac:dyDescent="0.35">
      <c r="A1242" s="7" t="s">
        <v>2697</v>
      </c>
      <c r="B1242" s="7" t="s">
        <v>2698</v>
      </c>
      <c r="C1242" s="13" t="s">
        <v>51</v>
      </c>
      <c r="D1242" s="7">
        <v>300</v>
      </c>
      <c r="E1242" s="7" t="s">
        <v>100</v>
      </c>
      <c r="F1242" s="7"/>
      <c r="G1242" s="14" t="s">
        <v>53</v>
      </c>
      <c r="H1242" s="13" t="s">
        <v>54</v>
      </c>
      <c r="I1242" s="7" t="s">
        <v>103</v>
      </c>
      <c r="J1242" s="7" t="s">
        <v>87</v>
      </c>
      <c r="K1242" s="7" t="s">
        <v>57</v>
      </c>
      <c r="L1242" s="7">
        <v>37</v>
      </c>
      <c r="M1242" s="7" t="s">
        <v>58</v>
      </c>
      <c r="N1242" s="7">
        <v>42</v>
      </c>
      <c r="O1242" t="s">
        <v>7875</v>
      </c>
      <c r="P1242" s="7" t="s">
        <v>59</v>
      </c>
      <c r="Q1242" s="14" t="s">
        <v>56</v>
      </c>
      <c r="R1242" t="b">
        <v>0</v>
      </c>
      <c r="S1242" s="7">
        <v>629</v>
      </c>
      <c r="T1242" s="7">
        <v>16.66</v>
      </c>
      <c r="U1242" s="7">
        <v>31.98</v>
      </c>
      <c r="V1242" s="7">
        <v>1.5524</v>
      </c>
      <c r="W1242" s="7">
        <v>0.74199999999999999</v>
      </c>
      <c r="X1242" s="7">
        <v>7.4</v>
      </c>
      <c r="Y1242" s="7">
        <v>5.15</v>
      </c>
      <c r="Z1242" s="14">
        <v>2.74</v>
      </c>
      <c r="AA1242" s="17">
        <v>1.6348399999999999E-2</v>
      </c>
      <c r="AB1242" s="3">
        <v>0.98365199999999997</v>
      </c>
      <c r="AC1242" s="14" t="s">
        <v>197</v>
      </c>
      <c r="AD1242" s="13">
        <v>6</v>
      </c>
      <c r="AE1242" s="14">
        <v>6</v>
      </c>
      <c r="AF1242" s="13">
        <v>3</v>
      </c>
      <c r="AG1242" s="7">
        <v>3</v>
      </c>
      <c r="AH1242" s="7">
        <v>0</v>
      </c>
      <c r="AI1242" s="7">
        <v>3</v>
      </c>
      <c r="AJ1242" s="7">
        <v>3</v>
      </c>
      <c r="AK1242" s="14">
        <v>0</v>
      </c>
      <c r="AL1242" s="13">
        <v>3</v>
      </c>
      <c r="AM1242" s="14">
        <v>3</v>
      </c>
      <c r="AN1242" s="7" t="s">
        <v>64</v>
      </c>
      <c r="AO1242" s="7" t="s">
        <v>62</v>
      </c>
      <c r="AP1242" s="7" t="s">
        <v>62</v>
      </c>
      <c r="AQ1242" s="7" t="s">
        <v>5797</v>
      </c>
      <c r="AR1242" s="7" t="s">
        <v>70</v>
      </c>
      <c r="AS1242" s="7" t="s">
        <v>5797</v>
      </c>
      <c r="AT1242" s="7" t="s">
        <v>5797</v>
      </c>
      <c r="AU1242" s="7" t="s">
        <v>70</v>
      </c>
      <c r="AV1242" s="12">
        <v>0</v>
      </c>
      <c r="AW1242" s="12">
        <v>0</v>
      </c>
      <c r="AX1242" s="12">
        <v>0</v>
      </c>
      <c r="AY1242" s="12">
        <v>1</v>
      </c>
      <c r="AZ1242" s="12" t="s">
        <v>5797</v>
      </c>
      <c r="BA1242" s="12">
        <v>0</v>
      </c>
      <c r="BB1242" s="12">
        <v>1</v>
      </c>
      <c r="BC1242" s="12">
        <v>1</v>
      </c>
    </row>
    <row r="1243" spans="1:55" x14ac:dyDescent="0.35">
      <c r="A1243" s="7" t="s">
        <v>2699</v>
      </c>
      <c r="B1243" s="7" t="s">
        <v>2700</v>
      </c>
      <c r="C1243" s="13" t="s">
        <v>51</v>
      </c>
      <c r="D1243" s="7">
        <v>300</v>
      </c>
      <c r="E1243" s="7" t="s">
        <v>139</v>
      </c>
      <c r="F1243" s="7"/>
      <c r="G1243" s="14" t="s">
        <v>53</v>
      </c>
      <c r="H1243" s="13" t="s">
        <v>54</v>
      </c>
      <c r="I1243" s="7" t="s">
        <v>75</v>
      </c>
      <c r="J1243" s="7" t="s">
        <v>56</v>
      </c>
      <c r="K1243" s="7" t="s">
        <v>84</v>
      </c>
      <c r="L1243" s="7">
        <v>23</v>
      </c>
      <c r="M1243" s="7" t="s">
        <v>109</v>
      </c>
      <c r="N1243" s="7">
        <v>33</v>
      </c>
      <c r="O1243" t="s">
        <v>7875</v>
      </c>
      <c r="P1243" s="7" t="s">
        <v>59</v>
      </c>
      <c r="Q1243" s="14" t="s">
        <v>59</v>
      </c>
      <c r="R1243" t="b">
        <v>0</v>
      </c>
      <c r="S1243" s="7">
        <v>1290</v>
      </c>
      <c r="T1243" s="7">
        <v>19.46</v>
      </c>
      <c r="U1243" s="7">
        <v>29.56</v>
      </c>
      <c r="V1243" s="7">
        <v>0.70566660000000003</v>
      </c>
      <c r="W1243" s="7">
        <v>1.7920199999999999</v>
      </c>
      <c r="X1243" s="7">
        <v>6.1</v>
      </c>
      <c r="Y1243" s="7">
        <v>3.08</v>
      </c>
      <c r="Z1243" s="14">
        <v>3.47</v>
      </c>
      <c r="AA1243" s="17">
        <v>1E-4</v>
      </c>
      <c r="AB1243" s="3">
        <v>0.99990000000000001</v>
      </c>
      <c r="AC1243" s="14" t="s">
        <v>197</v>
      </c>
      <c r="AD1243" s="13">
        <v>6</v>
      </c>
      <c r="AE1243" s="14">
        <v>5</v>
      </c>
      <c r="AF1243" s="13">
        <v>3</v>
      </c>
      <c r="AG1243" s="7">
        <v>3</v>
      </c>
      <c r="AH1243" s="7">
        <v>0</v>
      </c>
      <c r="AI1243" s="7">
        <v>2</v>
      </c>
      <c r="AJ1243" s="7">
        <v>2</v>
      </c>
      <c r="AK1243" s="14">
        <v>0</v>
      </c>
      <c r="AL1243" s="13">
        <v>3</v>
      </c>
      <c r="AM1243" s="14">
        <v>3</v>
      </c>
      <c r="AN1243" s="7" t="s">
        <v>66</v>
      </c>
      <c r="AO1243" s="7" t="s">
        <v>62</v>
      </c>
      <c r="AP1243" s="7" t="s">
        <v>66</v>
      </c>
      <c r="AQ1243" s="7" t="s">
        <v>70</v>
      </c>
      <c r="AR1243" s="7" t="s">
        <v>62</v>
      </c>
      <c r="AS1243" s="7" t="s">
        <v>66</v>
      </c>
      <c r="AT1243" s="7" t="s">
        <v>70</v>
      </c>
      <c r="AU1243" s="7" t="s">
        <v>70</v>
      </c>
      <c r="AV1243" s="12">
        <v>0</v>
      </c>
      <c r="AW1243" s="12">
        <v>0</v>
      </c>
      <c r="AX1243" s="12">
        <v>0</v>
      </c>
      <c r="AY1243" s="12">
        <v>1</v>
      </c>
      <c r="AZ1243" s="12">
        <v>1</v>
      </c>
      <c r="BA1243" s="12">
        <v>0</v>
      </c>
      <c r="BB1243" s="12">
        <v>1</v>
      </c>
      <c r="BC1243" s="12">
        <v>1</v>
      </c>
    </row>
    <row r="1244" spans="1:55" x14ac:dyDescent="0.35">
      <c r="A1244" s="7" t="s">
        <v>2701</v>
      </c>
      <c r="B1244" s="7" t="s">
        <v>2702</v>
      </c>
      <c r="C1244" s="13" t="s">
        <v>51</v>
      </c>
      <c r="D1244" s="7">
        <v>300</v>
      </c>
      <c r="E1244" s="7" t="s">
        <v>116</v>
      </c>
      <c r="F1244" s="7"/>
      <c r="G1244" s="14" t="s">
        <v>53</v>
      </c>
      <c r="H1244" s="13" t="s">
        <v>54</v>
      </c>
      <c r="I1244" s="7" t="s">
        <v>75</v>
      </c>
      <c r="J1244" s="7" t="s">
        <v>56</v>
      </c>
      <c r="K1244" s="7" t="s">
        <v>57</v>
      </c>
      <c r="L1244" s="7">
        <v>24</v>
      </c>
      <c r="M1244" s="7" t="s">
        <v>109</v>
      </c>
      <c r="N1244" s="7">
        <v>33</v>
      </c>
      <c r="O1244" t="s">
        <v>7875</v>
      </c>
      <c r="P1244" s="7" t="s">
        <v>59</v>
      </c>
      <c r="Q1244" s="14" t="s">
        <v>59</v>
      </c>
      <c r="R1244" t="b">
        <v>0</v>
      </c>
      <c r="S1244" s="7">
        <v>1509</v>
      </c>
      <c r="T1244" s="7">
        <v>18.66</v>
      </c>
      <c r="U1244" s="7">
        <v>28.94</v>
      </c>
      <c r="V1244" s="7">
        <v>0.62219999999999998</v>
      </c>
      <c r="W1244" s="7">
        <v>2.1762199999999998</v>
      </c>
      <c r="X1244" s="7">
        <v>5.9</v>
      </c>
      <c r="Y1244" s="7">
        <v>3.21</v>
      </c>
      <c r="Z1244" s="14">
        <v>3.33</v>
      </c>
      <c r="AA1244" s="17">
        <v>1E-4</v>
      </c>
      <c r="AB1244" s="3">
        <v>0.99990000000000001</v>
      </c>
      <c r="AC1244" s="14" t="s">
        <v>197</v>
      </c>
      <c r="AD1244" s="13">
        <v>6</v>
      </c>
      <c r="AE1244" s="14">
        <v>5</v>
      </c>
      <c r="AF1244" s="13">
        <v>3</v>
      </c>
      <c r="AG1244" s="7">
        <v>3</v>
      </c>
      <c r="AH1244" s="7">
        <v>0</v>
      </c>
      <c r="AI1244" s="7">
        <v>2</v>
      </c>
      <c r="AJ1244" s="7">
        <v>2</v>
      </c>
      <c r="AK1244" s="14">
        <v>0</v>
      </c>
      <c r="AL1244" s="13">
        <v>3</v>
      </c>
      <c r="AM1244" s="14">
        <v>3</v>
      </c>
      <c r="AN1244" s="7" t="s">
        <v>66</v>
      </c>
      <c r="AO1244" s="7" t="s">
        <v>62</v>
      </c>
      <c r="AP1244" s="7" t="s">
        <v>66</v>
      </c>
      <c r="AQ1244" s="7" t="s">
        <v>70</v>
      </c>
      <c r="AR1244" s="7" t="s">
        <v>62</v>
      </c>
      <c r="AS1244" s="7" t="s">
        <v>66</v>
      </c>
      <c r="AT1244" s="7" t="s">
        <v>70</v>
      </c>
      <c r="AU1244" s="7" t="s">
        <v>70</v>
      </c>
      <c r="AV1244" s="12">
        <v>0</v>
      </c>
      <c r="AW1244" s="12">
        <v>0</v>
      </c>
      <c r="AX1244" s="12">
        <v>0</v>
      </c>
      <c r="AY1244" s="12">
        <v>1</v>
      </c>
      <c r="AZ1244" s="12">
        <v>1</v>
      </c>
      <c r="BA1244" s="12">
        <v>0</v>
      </c>
      <c r="BB1244" s="12">
        <v>1</v>
      </c>
      <c r="BC1244" s="12">
        <v>1</v>
      </c>
    </row>
    <row r="1245" spans="1:55" x14ac:dyDescent="0.35">
      <c r="A1245" s="7" t="s">
        <v>2703</v>
      </c>
      <c r="B1245" s="7" t="s">
        <v>2704</v>
      </c>
      <c r="C1245" s="13" t="s">
        <v>51</v>
      </c>
      <c r="D1245" s="7">
        <v>300</v>
      </c>
      <c r="E1245" s="7" t="s">
        <v>139</v>
      </c>
      <c r="F1245" s="7"/>
      <c r="G1245" s="14" t="s">
        <v>53</v>
      </c>
      <c r="H1245" s="13" t="s">
        <v>54</v>
      </c>
      <c r="I1245" s="7" t="s">
        <v>75</v>
      </c>
      <c r="J1245" s="7" t="s">
        <v>87</v>
      </c>
      <c r="K1245" s="7" t="s">
        <v>57</v>
      </c>
      <c r="L1245" s="7">
        <v>26.1</v>
      </c>
      <c r="M1245" s="7" t="s">
        <v>86</v>
      </c>
      <c r="N1245" s="7">
        <v>50</v>
      </c>
      <c r="O1245" t="s">
        <v>7875</v>
      </c>
      <c r="P1245" s="7" t="s">
        <v>59</v>
      </c>
      <c r="Q1245" s="14" t="s">
        <v>56</v>
      </c>
      <c r="R1245" t="b">
        <v>0</v>
      </c>
      <c r="S1245" s="7">
        <v>870</v>
      </c>
      <c r="T1245" s="7">
        <v>18.86</v>
      </c>
      <c r="U1245" s="7">
        <v>28.66</v>
      </c>
      <c r="V1245" s="7">
        <v>0.69720000000000004</v>
      </c>
      <c r="W1245" s="7">
        <v>1.1976800000000001</v>
      </c>
      <c r="X1245" s="7">
        <v>6.6</v>
      </c>
      <c r="Y1245" s="7">
        <v>3.62</v>
      </c>
      <c r="Z1245" s="14">
        <v>2.64</v>
      </c>
      <c r="AA1245" s="17">
        <v>1E-4</v>
      </c>
      <c r="AB1245" s="3">
        <v>0.99990000000000001</v>
      </c>
      <c r="AC1245" s="14" t="s">
        <v>197</v>
      </c>
      <c r="AD1245" s="13">
        <v>6</v>
      </c>
      <c r="AE1245" s="14">
        <v>6</v>
      </c>
      <c r="AF1245" s="13">
        <v>3</v>
      </c>
      <c r="AG1245" s="7">
        <v>2</v>
      </c>
      <c r="AH1245" s="7">
        <v>1</v>
      </c>
      <c r="AI1245" s="7">
        <v>3</v>
      </c>
      <c r="AJ1245" s="7">
        <v>2</v>
      </c>
      <c r="AK1245" s="14">
        <v>1</v>
      </c>
      <c r="AL1245" s="13">
        <v>3</v>
      </c>
      <c r="AM1245" s="14">
        <v>3</v>
      </c>
      <c r="AN1245" s="7" t="s">
        <v>64</v>
      </c>
      <c r="AO1245" s="7" t="s">
        <v>62</v>
      </c>
      <c r="AP1245" s="7" t="s">
        <v>208</v>
      </c>
      <c r="AQ1245" s="7" t="s">
        <v>70</v>
      </c>
      <c r="AR1245" s="7" t="s">
        <v>70</v>
      </c>
      <c r="AS1245" s="7" t="s">
        <v>66</v>
      </c>
      <c r="AT1245" s="7" t="s">
        <v>70</v>
      </c>
      <c r="AU1245" s="7" t="s">
        <v>70</v>
      </c>
      <c r="AV1245" s="12">
        <v>1</v>
      </c>
      <c r="AW1245" s="12">
        <v>0</v>
      </c>
      <c r="AX1245" s="12">
        <v>0</v>
      </c>
      <c r="AY1245" s="12">
        <v>1</v>
      </c>
      <c r="AZ1245" s="12">
        <v>1</v>
      </c>
      <c r="BA1245" s="12">
        <v>0</v>
      </c>
      <c r="BB1245" s="12">
        <v>1</v>
      </c>
      <c r="BC1245" s="12" t="s">
        <v>5797</v>
      </c>
    </row>
    <row r="1246" spans="1:55" x14ac:dyDescent="0.35">
      <c r="A1246" s="7" t="s">
        <v>2705</v>
      </c>
      <c r="B1246" s="7" t="s">
        <v>2706</v>
      </c>
      <c r="C1246" s="13" t="s">
        <v>51</v>
      </c>
      <c r="D1246" s="7">
        <v>300</v>
      </c>
      <c r="E1246" s="7" t="s">
        <v>158</v>
      </c>
      <c r="F1246" s="7"/>
      <c r="G1246" s="14" t="s">
        <v>53</v>
      </c>
      <c r="H1246" s="13" t="s">
        <v>54</v>
      </c>
      <c r="I1246" s="7" t="s">
        <v>117</v>
      </c>
      <c r="J1246" s="7" t="s">
        <v>56</v>
      </c>
      <c r="K1246" s="7" t="s">
        <v>84</v>
      </c>
      <c r="L1246" s="7">
        <v>22</v>
      </c>
      <c r="M1246" s="7" t="s">
        <v>109</v>
      </c>
      <c r="N1246" s="7">
        <v>49</v>
      </c>
      <c r="O1246" t="s">
        <v>7881</v>
      </c>
      <c r="P1246" s="7" t="s">
        <v>59</v>
      </c>
      <c r="Q1246" s="14" t="s">
        <v>59</v>
      </c>
      <c r="R1246" t="b">
        <v>0</v>
      </c>
      <c r="S1246" s="7">
        <v>1692</v>
      </c>
      <c r="T1246" s="7">
        <v>18.28</v>
      </c>
      <c r="U1246" s="7">
        <v>27.32</v>
      </c>
      <c r="V1246" s="7">
        <v>0.47453319999999999</v>
      </c>
      <c r="W1246" s="7">
        <v>2.5265399999999998</v>
      </c>
      <c r="X1246" s="7">
        <v>5.3</v>
      </c>
      <c r="Y1246" s="7">
        <v>3.65</v>
      </c>
      <c r="Z1246" s="14">
        <v>3.73</v>
      </c>
      <c r="AA1246" s="17">
        <v>1E-4</v>
      </c>
      <c r="AB1246" s="3">
        <v>0.99990000000000001</v>
      </c>
      <c r="AC1246" s="14" t="s">
        <v>197</v>
      </c>
      <c r="AD1246" s="13">
        <v>6</v>
      </c>
      <c r="AE1246" s="14">
        <v>5</v>
      </c>
      <c r="AF1246" s="13">
        <v>3</v>
      </c>
      <c r="AG1246" s="7">
        <v>3</v>
      </c>
      <c r="AH1246" s="7">
        <v>0</v>
      </c>
      <c r="AI1246" s="7">
        <v>2</v>
      </c>
      <c r="AJ1246" s="7">
        <v>2</v>
      </c>
      <c r="AK1246" s="14">
        <v>0</v>
      </c>
      <c r="AL1246" s="13">
        <v>3</v>
      </c>
      <c r="AM1246" s="14">
        <v>3</v>
      </c>
      <c r="AN1246" s="7" t="s">
        <v>66</v>
      </c>
      <c r="AO1246" s="7" t="s">
        <v>62</v>
      </c>
      <c r="AP1246" s="7" t="s">
        <v>66</v>
      </c>
      <c r="AQ1246" s="7" t="s">
        <v>70</v>
      </c>
      <c r="AR1246" s="7" t="s">
        <v>62</v>
      </c>
      <c r="AS1246" s="7" t="s">
        <v>5797</v>
      </c>
      <c r="AT1246" s="7" t="s">
        <v>70</v>
      </c>
      <c r="AU1246" s="7" t="s">
        <v>70</v>
      </c>
      <c r="AV1246" s="12">
        <v>0</v>
      </c>
      <c r="AW1246" s="12">
        <v>0</v>
      </c>
      <c r="AX1246" s="12">
        <v>0</v>
      </c>
      <c r="AY1246" s="12">
        <v>1</v>
      </c>
      <c r="AZ1246" s="12">
        <v>1</v>
      </c>
      <c r="BA1246" s="12">
        <v>0</v>
      </c>
      <c r="BB1246" s="12">
        <v>1</v>
      </c>
      <c r="BC1246" s="12">
        <v>1</v>
      </c>
    </row>
    <row r="1247" spans="1:55" x14ac:dyDescent="0.35">
      <c r="A1247" s="7" t="s">
        <v>2707</v>
      </c>
      <c r="B1247" s="7" t="s">
        <v>2708</v>
      </c>
      <c r="C1247" s="13" t="s">
        <v>51</v>
      </c>
      <c r="D1247" s="7">
        <v>300</v>
      </c>
      <c r="E1247" s="7" t="s">
        <v>139</v>
      </c>
      <c r="F1247" s="7"/>
      <c r="G1247" s="14" t="s">
        <v>53</v>
      </c>
      <c r="H1247" s="13" t="s">
        <v>54</v>
      </c>
      <c r="I1247" s="7" t="s">
        <v>117</v>
      </c>
      <c r="J1247" s="7" t="s">
        <v>76</v>
      </c>
      <c r="K1247" s="7" t="s">
        <v>57</v>
      </c>
      <c r="L1247" s="7">
        <v>24.3</v>
      </c>
      <c r="M1247" s="7" t="s">
        <v>109</v>
      </c>
      <c r="N1247" s="7">
        <v>54</v>
      </c>
      <c r="O1247" t="s">
        <v>7875</v>
      </c>
      <c r="P1247" s="7" t="s">
        <v>59</v>
      </c>
      <c r="Q1247" s="14" t="s">
        <v>56</v>
      </c>
      <c r="R1247" t="b">
        <v>0</v>
      </c>
      <c r="S1247" s="7">
        <v>1123</v>
      </c>
      <c r="T1247" s="7">
        <v>19.18</v>
      </c>
      <c r="U1247" s="7">
        <v>29.46</v>
      </c>
      <c r="V1247" s="7">
        <v>0.72313319999999992</v>
      </c>
      <c r="W1247" s="7">
        <v>1.5581</v>
      </c>
      <c r="X1247" s="7">
        <v>6.4</v>
      </c>
      <c r="Y1247" s="7">
        <v>2.97</v>
      </c>
      <c r="Z1247" s="14">
        <v>3.57</v>
      </c>
      <c r="AA1247" s="17">
        <v>1E-4</v>
      </c>
      <c r="AB1247" s="3">
        <v>0.99990000000000001</v>
      </c>
      <c r="AC1247" s="14" t="s">
        <v>197</v>
      </c>
      <c r="AD1247" s="13">
        <v>6</v>
      </c>
      <c r="AE1247" s="14">
        <v>5</v>
      </c>
      <c r="AF1247" s="13">
        <v>3</v>
      </c>
      <c r="AG1247" s="7">
        <v>3</v>
      </c>
      <c r="AH1247" s="7">
        <v>0</v>
      </c>
      <c r="AI1247" s="7">
        <v>2</v>
      </c>
      <c r="AJ1247" s="7">
        <v>2</v>
      </c>
      <c r="AK1247" s="14">
        <v>0</v>
      </c>
      <c r="AL1247" s="13">
        <v>3</v>
      </c>
      <c r="AM1247" s="14">
        <v>3</v>
      </c>
      <c r="AN1247" s="7" t="s">
        <v>66</v>
      </c>
      <c r="AO1247" s="7" t="s">
        <v>62</v>
      </c>
      <c r="AP1247" s="7" t="s">
        <v>66</v>
      </c>
      <c r="AQ1247" s="7" t="s">
        <v>70</v>
      </c>
      <c r="AR1247" s="7" t="s">
        <v>62</v>
      </c>
      <c r="AS1247" s="7" t="s">
        <v>66</v>
      </c>
      <c r="AT1247" s="7" t="s">
        <v>70</v>
      </c>
      <c r="AU1247" s="7" t="s">
        <v>70</v>
      </c>
      <c r="AV1247" s="12">
        <v>0</v>
      </c>
      <c r="AW1247" s="12">
        <v>0</v>
      </c>
      <c r="AX1247" s="12">
        <v>0</v>
      </c>
      <c r="AY1247" s="12">
        <v>1</v>
      </c>
      <c r="AZ1247" s="12">
        <v>1</v>
      </c>
      <c r="BA1247" s="12">
        <v>0</v>
      </c>
      <c r="BB1247" s="12">
        <v>1</v>
      </c>
      <c r="BC1247" s="12">
        <v>1</v>
      </c>
    </row>
    <row r="1248" spans="1:55" x14ac:dyDescent="0.35">
      <c r="A1248" s="7" t="s">
        <v>2709</v>
      </c>
      <c r="B1248" s="7" t="s">
        <v>2710</v>
      </c>
      <c r="C1248" s="13" t="s">
        <v>51</v>
      </c>
      <c r="D1248" s="7">
        <v>300</v>
      </c>
      <c r="E1248" s="7" t="s">
        <v>139</v>
      </c>
      <c r="F1248" s="7"/>
      <c r="G1248" s="14" t="s">
        <v>53</v>
      </c>
      <c r="H1248" s="13" t="s">
        <v>54</v>
      </c>
      <c r="I1248" s="7" t="s">
        <v>117</v>
      </c>
      <c r="J1248" s="7" t="s">
        <v>56</v>
      </c>
      <c r="K1248" s="7" t="s">
        <v>57</v>
      </c>
      <c r="L1248" s="7">
        <v>23.9</v>
      </c>
      <c r="M1248" s="7" t="s">
        <v>109</v>
      </c>
      <c r="N1248" s="7">
        <v>49</v>
      </c>
      <c r="O1248" t="s">
        <v>7881</v>
      </c>
      <c r="P1248" s="7" t="s">
        <v>59</v>
      </c>
      <c r="Q1248" s="14" t="s">
        <v>59</v>
      </c>
      <c r="R1248" t="b">
        <v>0</v>
      </c>
      <c r="S1248" s="7">
        <v>1123</v>
      </c>
      <c r="T1248" s="7">
        <v>19.18</v>
      </c>
      <c r="U1248" s="7">
        <v>29.46</v>
      </c>
      <c r="V1248" s="7">
        <v>0.72313319999999992</v>
      </c>
      <c r="W1248" s="7">
        <v>1.5581</v>
      </c>
      <c r="X1248" s="7">
        <v>6.4</v>
      </c>
      <c r="Y1248" s="7">
        <v>2.97</v>
      </c>
      <c r="Z1248" s="14">
        <v>3.57</v>
      </c>
      <c r="AA1248" s="17">
        <v>1E-4</v>
      </c>
      <c r="AB1248" s="3">
        <v>0.99990000000000001</v>
      </c>
      <c r="AC1248" s="14" t="s">
        <v>197</v>
      </c>
      <c r="AD1248" s="13">
        <v>6</v>
      </c>
      <c r="AE1248" s="14">
        <v>5</v>
      </c>
      <c r="AF1248" s="13">
        <v>3</v>
      </c>
      <c r="AG1248" s="7">
        <v>3</v>
      </c>
      <c r="AH1248" s="7">
        <v>0</v>
      </c>
      <c r="AI1248" s="7">
        <v>2</v>
      </c>
      <c r="AJ1248" s="7">
        <v>2</v>
      </c>
      <c r="AK1248" s="14">
        <v>0</v>
      </c>
      <c r="AL1248" s="13">
        <v>3</v>
      </c>
      <c r="AM1248" s="14">
        <v>3</v>
      </c>
      <c r="AN1248" s="7" t="s">
        <v>66</v>
      </c>
      <c r="AO1248" s="7" t="s">
        <v>62</v>
      </c>
      <c r="AP1248" s="7" t="s">
        <v>66</v>
      </c>
      <c r="AQ1248" s="7" t="s">
        <v>70</v>
      </c>
      <c r="AR1248" s="7" t="s">
        <v>62</v>
      </c>
      <c r="AS1248" s="7" t="s">
        <v>66</v>
      </c>
      <c r="AT1248" s="7" t="s">
        <v>70</v>
      </c>
      <c r="AU1248" s="7" t="s">
        <v>70</v>
      </c>
      <c r="AV1248" s="12">
        <v>0</v>
      </c>
      <c r="AW1248" s="12">
        <v>0</v>
      </c>
      <c r="AX1248" s="12">
        <v>0</v>
      </c>
      <c r="AY1248" s="12">
        <v>1</v>
      </c>
      <c r="AZ1248" s="12">
        <v>1</v>
      </c>
      <c r="BA1248" s="12">
        <v>0</v>
      </c>
      <c r="BB1248" s="12">
        <v>1</v>
      </c>
      <c r="BC1248" s="12">
        <v>1</v>
      </c>
    </row>
    <row r="1249" spans="1:55" x14ac:dyDescent="0.35">
      <c r="A1249" s="7" t="s">
        <v>2711</v>
      </c>
      <c r="B1249" s="7" t="s">
        <v>2712</v>
      </c>
      <c r="C1249" s="13" t="s">
        <v>51</v>
      </c>
      <c r="D1249" s="7">
        <v>300</v>
      </c>
      <c r="E1249" s="7" t="s">
        <v>116</v>
      </c>
      <c r="F1249" s="7"/>
      <c r="G1249" s="14" t="s">
        <v>53</v>
      </c>
      <c r="H1249" s="13" t="s">
        <v>54</v>
      </c>
      <c r="I1249" s="7" t="s">
        <v>117</v>
      </c>
      <c r="J1249" s="7" t="s">
        <v>56</v>
      </c>
      <c r="K1249" s="7" t="s">
        <v>57</v>
      </c>
      <c r="L1249" s="7">
        <v>27.9</v>
      </c>
      <c r="M1249" s="7" t="s">
        <v>109</v>
      </c>
      <c r="N1249" s="7">
        <v>39</v>
      </c>
      <c r="O1249" t="s">
        <v>7875</v>
      </c>
      <c r="P1249" s="7" t="s">
        <v>59</v>
      </c>
      <c r="Q1249" s="14" t="s">
        <v>59</v>
      </c>
      <c r="R1249" t="b">
        <v>0</v>
      </c>
      <c r="S1249" s="7">
        <v>1205</v>
      </c>
      <c r="T1249" s="7">
        <v>19.600000000000001</v>
      </c>
      <c r="U1249" s="7">
        <v>30.14</v>
      </c>
      <c r="V1249" s="7">
        <v>0.71100020000000008</v>
      </c>
      <c r="W1249" s="7">
        <v>1.64164</v>
      </c>
      <c r="X1249" s="7">
        <v>6.3</v>
      </c>
      <c r="Y1249" s="7">
        <v>3.09</v>
      </c>
      <c r="Z1249" s="14">
        <v>3.39</v>
      </c>
      <c r="AA1249" s="17">
        <v>1E-4</v>
      </c>
      <c r="AB1249" s="3">
        <v>0.99990000000000001</v>
      </c>
      <c r="AC1249" s="14" t="s">
        <v>197</v>
      </c>
      <c r="AD1249" s="13">
        <v>6</v>
      </c>
      <c r="AE1249" s="14">
        <v>5</v>
      </c>
      <c r="AF1249" s="13">
        <v>3</v>
      </c>
      <c r="AG1249" s="7">
        <v>3</v>
      </c>
      <c r="AH1249" s="7">
        <v>0</v>
      </c>
      <c r="AI1249" s="7">
        <v>2</v>
      </c>
      <c r="AJ1249" s="7">
        <v>2</v>
      </c>
      <c r="AK1249" s="14">
        <v>0</v>
      </c>
      <c r="AL1249" s="13">
        <v>3</v>
      </c>
      <c r="AM1249" s="14">
        <v>3</v>
      </c>
      <c r="AN1249" s="7" t="s">
        <v>66</v>
      </c>
      <c r="AO1249" s="7" t="s">
        <v>62</v>
      </c>
      <c r="AP1249" s="7" t="s">
        <v>66</v>
      </c>
      <c r="AQ1249" s="7" t="s">
        <v>70</v>
      </c>
      <c r="AR1249" s="7" t="s">
        <v>62</v>
      </c>
      <c r="AS1249" s="7" t="s">
        <v>66</v>
      </c>
      <c r="AT1249" s="7" t="s">
        <v>70</v>
      </c>
      <c r="AU1249" s="7" t="s">
        <v>70</v>
      </c>
      <c r="AV1249" s="12">
        <v>0</v>
      </c>
      <c r="AW1249" s="12">
        <v>0</v>
      </c>
      <c r="AX1249" s="12">
        <v>0</v>
      </c>
      <c r="AY1249" s="12">
        <v>1</v>
      </c>
      <c r="AZ1249" s="12">
        <v>1</v>
      </c>
      <c r="BA1249" s="12">
        <v>0</v>
      </c>
      <c r="BB1249" s="12">
        <v>1</v>
      </c>
      <c r="BC1249" s="12">
        <v>1</v>
      </c>
    </row>
    <row r="1250" spans="1:55" x14ac:dyDescent="0.35">
      <c r="A1250" s="7" t="s">
        <v>2713</v>
      </c>
      <c r="B1250" s="7" t="s">
        <v>2714</v>
      </c>
      <c r="C1250" s="13" t="s">
        <v>51</v>
      </c>
      <c r="D1250" s="7">
        <v>300</v>
      </c>
      <c r="E1250" s="7" t="s">
        <v>139</v>
      </c>
      <c r="F1250" s="7"/>
      <c r="G1250" s="14" t="s">
        <v>53</v>
      </c>
      <c r="H1250" s="13" t="s">
        <v>54</v>
      </c>
      <c r="I1250" s="7" t="s">
        <v>103</v>
      </c>
      <c r="J1250" s="7" t="s">
        <v>87</v>
      </c>
      <c r="K1250" s="7" t="s">
        <v>57</v>
      </c>
      <c r="L1250" s="7">
        <v>22</v>
      </c>
      <c r="M1250" s="7" t="s">
        <v>109</v>
      </c>
      <c r="N1250" s="7"/>
      <c r="O1250" t="s">
        <v>7875</v>
      </c>
      <c r="P1250" s="7" t="s">
        <v>59</v>
      </c>
      <c r="Q1250" s="14" t="s">
        <v>59</v>
      </c>
      <c r="R1250" t="b">
        <v>0</v>
      </c>
      <c r="S1250" s="7">
        <v>870</v>
      </c>
      <c r="T1250" s="7">
        <v>18.86</v>
      </c>
      <c r="U1250" s="7">
        <v>28.66</v>
      </c>
      <c r="V1250" s="7">
        <v>0.69720000000000004</v>
      </c>
      <c r="W1250" s="7">
        <v>1.1976800000000001</v>
      </c>
      <c r="X1250" s="7">
        <v>6.6</v>
      </c>
      <c r="Y1250" s="7">
        <v>3.63</v>
      </c>
      <c r="Z1250" s="14">
        <v>2.64</v>
      </c>
      <c r="AA1250" s="17">
        <v>1E-4</v>
      </c>
      <c r="AB1250" s="3">
        <v>0.99990000000000001</v>
      </c>
      <c r="AC1250" s="14" t="s">
        <v>197</v>
      </c>
      <c r="AD1250" s="13">
        <v>6</v>
      </c>
      <c r="AE1250" s="14">
        <v>5</v>
      </c>
      <c r="AF1250" s="13">
        <v>3</v>
      </c>
      <c r="AG1250" s="7">
        <v>3</v>
      </c>
      <c r="AH1250" s="7">
        <v>0</v>
      </c>
      <c r="AI1250" s="7">
        <v>2</v>
      </c>
      <c r="AJ1250" s="7">
        <v>2</v>
      </c>
      <c r="AK1250" s="14">
        <v>0</v>
      </c>
      <c r="AL1250" s="13">
        <v>3</v>
      </c>
      <c r="AM1250" s="14">
        <v>3</v>
      </c>
      <c r="AN1250" s="7" t="s">
        <v>66</v>
      </c>
      <c r="AO1250" s="7" t="s">
        <v>62</v>
      </c>
      <c r="AP1250" s="7" t="s">
        <v>66</v>
      </c>
      <c r="AQ1250" s="7" t="s">
        <v>70</v>
      </c>
      <c r="AR1250" s="7" t="s">
        <v>62</v>
      </c>
      <c r="AS1250" s="7" t="s">
        <v>66</v>
      </c>
      <c r="AT1250" s="7" t="s">
        <v>70</v>
      </c>
      <c r="AU1250" s="7" t="s">
        <v>70</v>
      </c>
      <c r="AV1250" s="12">
        <v>0</v>
      </c>
      <c r="AW1250" s="12">
        <v>0</v>
      </c>
      <c r="AX1250" s="12">
        <v>0</v>
      </c>
      <c r="AY1250" s="12">
        <v>1</v>
      </c>
      <c r="AZ1250" s="12">
        <v>1</v>
      </c>
      <c r="BA1250" s="12">
        <v>0</v>
      </c>
      <c r="BB1250" s="12">
        <v>1</v>
      </c>
      <c r="BC1250" s="12">
        <v>1</v>
      </c>
    </row>
    <row r="1251" spans="1:55" x14ac:dyDescent="0.35">
      <c r="A1251" s="7" t="s">
        <v>2715</v>
      </c>
      <c r="B1251" s="7" t="s">
        <v>2716</v>
      </c>
      <c r="C1251" s="13" t="s">
        <v>51</v>
      </c>
      <c r="D1251" s="7">
        <v>300</v>
      </c>
      <c r="E1251" s="7" t="s">
        <v>116</v>
      </c>
      <c r="F1251" s="7"/>
      <c r="G1251" s="14" t="s">
        <v>53</v>
      </c>
      <c r="H1251" s="13" t="s">
        <v>54</v>
      </c>
      <c r="I1251" s="7" t="s">
        <v>117</v>
      </c>
      <c r="J1251" s="7" t="s">
        <v>56</v>
      </c>
      <c r="K1251" s="7" t="s">
        <v>57</v>
      </c>
      <c r="L1251" s="7">
        <v>26</v>
      </c>
      <c r="M1251" s="7" t="s">
        <v>86</v>
      </c>
      <c r="N1251" s="7">
        <v>27</v>
      </c>
      <c r="O1251" t="s">
        <v>7875</v>
      </c>
      <c r="P1251" s="7" t="s">
        <v>59</v>
      </c>
      <c r="Q1251" s="14" t="s">
        <v>59</v>
      </c>
      <c r="R1251" t="b">
        <v>0</v>
      </c>
      <c r="S1251" s="7">
        <v>1114</v>
      </c>
      <c r="T1251" s="7">
        <v>19.239999999999998</v>
      </c>
      <c r="U1251" s="7">
        <v>29.6</v>
      </c>
      <c r="V1251" s="7">
        <v>0.74579980000000001</v>
      </c>
      <c r="W1251" s="7">
        <v>1.5333000000000001</v>
      </c>
      <c r="X1251" s="7">
        <v>6.5</v>
      </c>
      <c r="Y1251" s="7">
        <v>3.18</v>
      </c>
      <c r="Z1251" s="14">
        <v>3.58</v>
      </c>
      <c r="AA1251" s="17">
        <v>1E-4</v>
      </c>
      <c r="AB1251" s="3">
        <v>0.99990000000000001</v>
      </c>
      <c r="AC1251" s="14" t="s">
        <v>197</v>
      </c>
      <c r="AD1251" s="13">
        <v>6</v>
      </c>
      <c r="AE1251" s="14">
        <v>5</v>
      </c>
      <c r="AF1251" s="13">
        <v>3</v>
      </c>
      <c r="AG1251" s="7">
        <v>3</v>
      </c>
      <c r="AH1251" s="7">
        <v>0</v>
      </c>
      <c r="AI1251" s="7">
        <v>2</v>
      </c>
      <c r="AJ1251" s="7">
        <v>2</v>
      </c>
      <c r="AK1251" s="14">
        <v>0</v>
      </c>
      <c r="AL1251" s="13">
        <v>3</v>
      </c>
      <c r="AM1251" s="14">
        <v>3</v>
      </c>
      <c r="AN1251" s="7" t="s">
        <v>66</v>
      </c>
      <c r="AO1251" s="7" t="s">
        <v>62</v>
      </c>
      <c r="AP1251" s="7" t="s">
        <v>66</v>
      </c>
      <c r="AQ1251" s="7" t="s">
        <v>70</v>
      </c>
      <c r="AR1251" s="7" t="s">
        <v>62</v>
      </c>
      <c r="AS1251" s="7" t="s">
        <v>66</v>
      </c>
      <c r="AT1251" s="7" t="s">
        <v>70</v>
      </c>
      <c r="AU1251" s="7" t="s">
        <v>70</v>
      </c>
      <c r="AV1251" s="12">
        <v>0</v>
      </c>
      <c r="AW1251" s="12">
        <v>0</v>
      </c>
      <c r="AX1251" s="12">
        <v>0</v>
      </c>
      <c r="AY1251" s="12">
        <v>1</v>
      </c>
      <c r="AZ1251" s="12">
        <v>1</v>
      </c>
      <c r="BA1251" s="12">
        <v>0</v>
      </c>
      <c r="BB1251" s="12">
        <v>1</v>
      </c>
      <c r="BC1251" s="12">
        <v>1</v>
      </c>
    </row>
    <row r="1252" spans="1:55" x14ac:dyDescent="0.35">
      <c r="A1252" s="7" t="s">
        <v>2717</v>
      </c>
      <c r="B1252" s="7" t="s">
        <v>2718</v>
      </c>
      <c r="C1252" s="13" t="s">
        <v>51</v>
      </c>
      <c r="D1252" s="7">
        <v>300</v>
      </c>
      <c r="E1252" s="7" t="s">
        <v>139</v>
      </c>
      <c r="F1252" s="7"/>
      <c r="G1252" s="14" t="s">
        <v>53</v>
      </c>
      <c r="H1252" s="13" t="s">
        <v>54</v>
      </c>
      <c r="I1252" s="7" t="s">
        <v>117</v>
      </c>
      <c r="J1252" s="7" t="s">
        <v>87</v>
      </c>
      <c r="K1252" s="7" t="s">
        <v>57</v>
      </c>
      <c r="L1252" s="7">
        <v>19</v>
      </c>
      <c r="M1252" s="7" t="s">
        <v>86</v>
      </c>
      <c r="N1252" s="7">
        <v>37</v>
      </c>
      <c r="O1252" t="s">
        <v>7881</v>
      </c>
      <c r="P1252" s="7" t="s">
        <v>59</v>
      </c>
      <c r="Q1252" s="14" t="s">
        <v>59</v>
      </c>
      <c r="R1252" t="b">
        <v>0</v>
      </c>
      <c r="S1252" s="7">
        <v>1054</v>
      </c>
      <c r="T1252" s="7">
        <v>17.62</v>
      </c>
      <c r="U1252" s="7">
        <v>27.14</v>
      </c>
      <c r="V1252" s="7">
        <v>0.63453320000000002</v>
      </c>
      <c r="W1252" s="7">
        <v>1.4912399999999999</v>
      </c>
      <c r="X1252" s="7">
        <v>6.4</v>
      </c>
      <c r="Y1252" s="7">
        <v>3.07</v>
      </c>
      <c r="Z1252" s="14">
        <v>3.77</v>
      </c>
      <c r="AA1252" s="17">
        <v>1E-4</v>
      </c>
      <c r="AB1252" s="3">
        <v>0.99990000000000001</v>
      </c>
      <c r="AC1252" s="14" t="s">
        <v>197</v>
      </c>
      <c r="AD1252" s="13">
        <v>6</v>
      </c>
      <c r="AE1252" s="14">
        <v>5</v>
      </c>
      <c r="AF1252" s="13">
        <v>3</v>
      </c>
      <c r="AG1252" s="7">
        <v>3</v>
      </c>
      <c r="AH1252" s="7">
        <v>0</v>
      </c>
      <c r="AI1252" s="7">
        <v>2</v>
      </c>
      <c r="AJ1252" s="7">
        <v>2</v>
      </c>
      <c r="AK1252" s="14">
        <v>0</v>
      </c>
      <c r="AL1252" s="13">
        <v>3</v>
      </c>
      <c r="AM1252" s="14">
        <v>3</v>
      </c>
      <c r="AN1252" s="7" t="s">
        <v>66</v>
      </c>
      <c r="AO1252" s="7" t="s">
        <v>62</v>
      </c>
      <c r="AP1252" s="7" t="s">
        <v>66</v>
      </c>
      <c r="AQ1252" s="7" t="s">
        <v>70</v>
      </c>
      <c r="AR1252" s="7" t="s">
        <v>62</v>
      </c>
      <c r="AS1252" s="7" t="s">
        <v>66</v>
      </c>
      <c r="AT1252" s="7" t="s">
        <v>70</v>
      </c>
      <c r="AU1252" s="7" t="s">
        <v>70</v>
      </c>
      <c r="AV1252" s="12">
        <v>0</v>
      </c>
      <c r="AW1252" s="12">
        <v>0</v>
      </c>
      <c r="AX1252" s="12">
        <v>0</v>
      </c>
      <c r="AY1252" s="12">
        <v>1</v>
      </c>
      <c r="AZ1252" s="12">
        <v>1</v>
      </c>
      <c r="BA1252" s="12">
        <v>0</v>
      </c>
      <c r="BB1252" s="12">
        <v>1</v>
      </c>
      <c r="BC1252" s="12">
        <v>1</v>
      </c>
    </row>
    <row r="1253" spans="1:55" x14ac:dyDescent="0.35">
      <c r="A1253" s="7" t="s">
        <v>2719</v>
      </c>
      <c r="B1253" s="7" t="s">
        <v>2720</v>
      </c>
      <c r="C1253" s="13" t="s">
        <v>51</v>
      </c>
      <c r="D1253" s="7">
        <v>300</v>
      </c>
      <c r="E1253" s="7" t="s">
        <v>158</v>
      </c>
      <c r="F1253" s="7"/>
      <c r="G1253" s="14" t="s">
        <v>53</v>
      </c>
      <c r="H1253" s="13" t="s">
        <v>54</v>
      </c>
      <c r="I1253" s="7" t="s">
        <v>117</v>
      </c>
      <c r="J1253" s="7" t="s">
        <v>56</v>
      </c>
      <c r="K1253" s="7" t="s">
        <v>84</v>
      </c>
      <c r="L1253" s="7">
        <v>29</v>
      </c>
      <c r="M1253" s="7" t="s">
        <v>109</v>
      </c>
      <c r="N1253" s="7">
        <v>50</v>
      </c>
      <c r="O1253" t="s">
        <v>7875</v>
      </c>
      <c r="P1253" s="7" t="s">
        <v>59</v>
      </c>
      <c r="Q1253" s="14" t="s">
        <v>59</v>
      </c>
      <c r="R1253" t="b">
        <v>0</v>
      </c>
      <c r="S1253" s="7">
        <v>1692</v>
      </c>
      <c r="T1253" s="7">
        <v>18.28</v>
      </c>
      <c r="U1253" s="7">
        <v>27.32</v>
      </c>
      <c r="V1253" s="7">
        <v>0.47453319999999999</v>
      </c>
      <c r="W1253" s="7">
        <v>2.5265399999999998</v>
      </c>
      <c r="X1253" s="7">
        <v>5.3</v>
      </c>
      <c r="Y1253" s="7">
        <v>3.65</v>
      </c>
      <c r="Z1253" s="14">
        <v>3.73</v>
      </c>
      <c r="AA1253" s="17">
        <v>1E-4</v>
      </c>
      <c r="AB1253" s="3">
        <v>0.99990000000000001</v>
      </c>
      <c r="AC1253" s="14" t="s">
        <v>197</v>
      </c>
      <c r="AD1253" s="13">
        <v>6</v>
      </c>
      <c r="AE1253" s="14">
        <v>5</v>
      </c>
      <c r="AF1253" s="13">
        <v>3</v>
      </c>
      <c r="AG1253" s="7">
        <v>3</v>
      </c>
      <c r="AH1253" s="7">
        <v>0</v>
      </c>
      <c r="AI1253" s="7">
        <v>2</v>
      </c>
      <c r="AJ1253" s="7">
        <v>2</v>
      </c>
      <c r="AK1253" s="14">
        <v>0</v>
      </c>
      <c r="AL1253" s="13">
        <v>3</v>
      </c>
      <c r="AM1253" s="14">
        <v>3</v>
      </c>
      <c r="AN1253" s="7" t="s">
        <v>66</v>
      </c>
      <c r="AO1253" s="7" t="s">
        <v>62</v>
      </c>
      <c r="AP1253" s="7" t="s">
        <v>66</v>
      </c>
      <c r="AQ1253" s="7" t="s">
        <v>70</v>
      </c>
      <c r="AR1253" s="7" t="s">
        <v>62</v>
      </c>
      <c r="AS1253" s="7" t="s">
        <v>5797</v>
      </c>
      <c r="AT1253" s="7" t="s">
        <v>70</v>
      </c>
      <c r="AU1253" s="7" t="s">
        <v>70</v>
      </c>
      <c r="AV1253" s="12">
        <v>0</v>
      </c>
      <c r="AW1253" s="12">
        <v>0</v>
      </c>
      <c r="AX1253" s="12">
        <v>0</v>
      </c>
      <c r="AY1253" s="12">
        <v>1</v>
      </c>
      <c r="AZ1253" s="12">
        <v>1</v>
      </c>
      <c r="BA1253" s="12">
        <v>0</v>
      </c>
      <c r="BB1253" s="12">
        <v>1</v>
      </c>
      <c r="BC1253" s="12">
        <v>1</v>
      </c>
    </row>
    <row r="1254" spans="1:55" x14ac:dyDescent="0.35">
      <c r="A1254" s="7" t="s">
        <v>2721</v>
      </c>
      <c r="B1254" s="7" t="s">
        <v>2722</v>
      </c>
      <c r="C1254" s="13" t="s">
        <v>51</v>
      </c>
      <c r="D1254" s="7">
        <v>300</v>
      </c>
      <c r="E1254" s="7" t="s">
        <v>139</v>
      </c>
      <c r="F1254" s="7"/>
      <c r="G1254" s="14" t="s">
        <v>53</v>
      </c>
      <c r="H1254" s="13" t="s">
        <v>54</v>
      </c>
      <c r="I1254" s="7" t="s">
        <v>103</v>
      </c>
      <c r="J1254" s="7" t="s">
        <v>56</v>
      </c>
      <c r="K1254" s="7" t="s">
        <v>57</v>
      </c>
      <c r="L1254" s="7">
        <v>21</v>
      </c>
      <c r="M1254" s="7" t="s">
        <v>109</v>
      </c>
      <c r="N1254" s="7">
        <v>33</v>
      </c>
      <c r="O1254" t="s">
        <v>7875</v>
      </c>
      <c r="P1254" s="7" t="s">
        <v>59</v>
      </c>
      <c r="Q1254" s="14" t="s">
        <v>56</v>
      </c>
      <c r="R1254" t="b">
        <v>0</v>
      </c>
      <c r="S1254" s="7">
        <v>1643</v>
      </c>
      <c r="T1254" s="7">
        <v>16.760000000000002</v>
      </c>
      <c r="U1254" s="7">
        <v>26.7</v>
      </c>
      <c r="V1254" s="7">
        <v>0.57406679999999999</v>
      </c>
      <c r="W1254" s="7">
        <v>2.4045999999999998</v>
      </c>
      <c r="X1254" s="7">
        <v>6</v>
      </c>
      <c r="Y1254" s="7">
        <v>3.07</v>
      </c>
      <c r="Z1254" s="14">
        <v>3.72</v>
      </c>
      <c r="AA1254" s="17">
        <v>1E-4</v>
      </c>
      <c r="AB1254" s="3">
        <v>0.99990000000000001</v>
      </c>
      <c r="AC1254" s="14" t="s">
        <v>197</v>
      </c>
      <c r="AD1254" s="13">
        <v>6</v>
      </c>
      <c r="AE1254" s="14">
        <v>5</v>
      </c>
      <c r="AF1254" s="13">
        <v>3</v>
      </c>
      <c r="AG1254" s="7">
        <v>3</v>
      </c>
      <c r="AH1254" s="7">
        <v>0</v>
      </c>
      <c r="AI1254" s="7">
        <v>2</v>
      </c>
      <c r="AJ1254" s="7">
        <v>2</v>
      </c>
      <c r="AK1254" s="14">
        <v>0</v>
      </c>
      <c r="AL1254" s="13">
        <v>3</v>
      </c>
      <c r="AM1254" s="14">
        <v>3</v>
      </c>
      <c r="AN1254" s="7" t="s">
        <v>66</v>
      </c>
      <c r="AO1254" s="7" t="s">
        <v>62</v>
      </c>
      <c r="AP1254" s="7" t="s">
        <v>66</v>
      </c>
      <c r="AQ1254" s="7" t="s">
        <v>70</v>
      </c>
      <c r="AR1254" s="7" t="s">
        <v>62</v>
      </c>
      <c r="AS1254" s="7" t="s">
        <v>66</v>
      </c>
      <c r="AT1254" s="7" t="s">
        <v>70</v>
      </c>
      <c r="AU1254" s="7" t="s">
        <v>70</v>
      </c>
      <c r="AV1254" s="12">
        <v>0</v>
      </c>
      <c r="AW1254" s="12">
        <v>0</v>
      </c>
      <c r="AX1254" s="12">
        <v>0</v>
      </c>
      <c r="AY1254" s="12">
        <v>1</v>
      </c>
      <c r="AZ1254" s="12">
        <v>1</v>
      </c>
      <c r="BA1254" s="12">
        <v>0</v>
      </c>
      <c r="BB1254" s="12">
        <v>1</v>
      </c>
      <c r="BC1254" s="12">
        <v>1</v>
      </c>
    </row>
    <row r="1255" spans="1:55" x14ac:dyDescent="0.35">
      <c r="A1255" s="7" t="s">
        <v>2723</v>
      </c>
      <c r="B1255" s="7" t="s">
        <v>2724</v>
      </c>
      <c r="C1255" s="13" t="s">
        <v>51</v>
      </c>
      <c r="D1255" s="7">
        <v>300</v>
      </c>
      <c r="E1255" s="7" t="s">
        <v>139</v>
      </c>
      <c r="F1255" s="7"/>
      <c r="G1255" s="14" t="s">
        <v>53</v>
      </c>
      <c r="H1255" s="13" t="s">
        <v>54</v>
      </c>
      <c r="I1255" s="7" t="s">
        <v>103</v>
      </c>
      <c r="J1255" s="7" t="s">
        <v>87</v>
      </c>
      <c r="K1255" s="7" t="s">
        <v>57</v>
      </c>
      <c r="L1255" s="7">
        <v>23</v>
      </c>
      <c r="M1255" s="7" t="s">
        <v>109</v>
      </c>
      <c r="N1255" s="7">
        <v>40</v>
      </c>
      <c r="O1255" t="s">
        <v>7875</v>
      </c>
      <c r="P1255" s="7" t="s">
        <v>59</v>
      </c>
      <c r="Q1255" s="14" t="s">
        <v>59</v>
      </c>
      <c r="R1255" t="b">
        <v>0</v>
      </c>
      <c r="S1255" s="7">
        <v>1063</v>
      </c>
      <c r="T1255" s="7">
        <v>18.12</v>
      </c>
      <c r="U1255" s="7">
        <v>28.12</v>
      </c>
      <c r="V1255" s="7">
        <v>0.65639999999999998</v>
      </c>
      <c r="W1255" s="7">
        <v>1.4974000000000001</v>
      </c>
      <c r="X1255" s="7"/>
      <c r="Y1255" s="7"/>
      <c r="Z1255" s="14"/>
      <c r="AA1255" s="17">
        <v>1E-4</v>
      </c>
      <c r="AB1255" s="3">
        <v>0.99990000000000001</v>
      </c>
      <c r="AC1255" s="14" t="s">
        <v>197</v>
      </c>
      <c r="AD1255" s="13">
        <v>6</v>
      </c>
      <c r="AE1255" s="14">
        <v>5</v>
      </c>
      <c r="AF1255" s="13">
        <v>3</v>
      </c>
      <c r="AG1255" s="7">
        <v>3</v>
      </c>
      <c r="AH1255" s="7">
        <v>0</v>
      </c>
      <c r="AI1255" s="7">
        <v>2</v>
      </c>
      <c r="AJ1255" s="7">
        <v>2</v>
      </c>
      <c r="AK1255" s="14">
        <v>0</v>
      </c>
      <c r="AL1255" s="13">
        <v>3</v>
      </c>
      <c r="AM1255" s="14">
        <v>3</v>
      </c>
      <c r="AN1255" s="7" t="s">
        <v>66</v>
      </c>
      <c r="AO1255" s="7" t="s">
        <v>62</v>
      </c>
      <c r="AP1255" s="7" t="s">
        <v>66</v>
      </c>
      <c r="AQ1255" s="7" t="s">
        <v>70</v>
      </c>
      <c r="AR1255" s="7" t="s">
        <v>62</v>
      </c>
      <c r="AS1255" s="7" t="s">
        <v>66</v>
      </c>
      <c r="AT1255" s="7" t="s">
        <v>70</v>
      </c>
      <c r="AU1255" s="7" t="s">
        <v>70</v>
      </c>
      <c r="AV1255" s="12">
        <v>1</v>
      </c>
      <c r="AW1255" s="12">
        <v>0</v>
      </c>
      <c r="AX1255" s="12">
        <v>0</v>
      </c>
      <c r="AY1255" s="12">
        <v>1</v>
      </c>
      <c r="AZ1255" s="12">
        <v>1</v>
      </c>
      <c r="BA1255" s="12">
        <v>0</v>
      </c>
      <c r="BB1255" s="12">
        <v>1</v>
      </c>
      <c r="BC1255" s="12" t="s">
        <v>5797</v>
      </c>
    </row>
    <row r="1256" spans="1:55" x14ac:dyDescent="0.35">
      <c r="A1256" s="7" t="s">
        <v>2725</v>
      </c>
      <c r="B1256" s="7" t="s">
        <v>2726</v>
      </c>
      <c r="C1256" s="13" t="s">
        <v>51</v>
      </c>
      <c r="D1256" s="7">
        <v>300</v>
      </c>
      <c r="E1256" s="7" t="s">
        <v>139</v>
      </c>
      <c r="F1256" s="7"/>
      <c r="G1256" s="14" t="s">
        <v>53</v>
      </c>
      <c r="H1256" s="13" t="s">
        <v>54</v>
      </c>
      <c r="I1256" s="7" t="s">
        <v>117</v>
      </c>
      <c r="J1256" s="7" t="s">
        <v>56</v>
      </c>
      <c r="K1256" s="7" t="s">
        <v>57</v>
      </c>
      <c r="L1256" s="7">
        <v>23</v>
      </c>
      <c r="M1256" s="7" t="s">
        <v>109</v>
      </c>
      <c r="N1256" s="7">
        <v>33</v>
      </c>
      <c r="O1256" t="s">
        <v>7881</v>
      </c>
      <c r="P1256" s="7" t="s">
        <v>59</v>
      </c>
      <c r="Q1256" s="14" t="s">
        <v>56</v>
      </c>
      <c r="R1256" t="b">
        <v>0</v>
      </c>
      <c r="S1256" s="7">
        <v>1223</v>
      </c>
      <c r="T1256" s="7">
        <v>19.8</v>
      </c>
      <c r="U1256" s="7">
        <v>30.02</v>
      </c>
      <c r="V1256" s="7">
        <v>0.70213340000000013</v>
      </c>
      <c r="W1256" s="7">
        <v>1.68624</v>
      </c>
      <c r="X1256" s="7">
        <v>6.3</v>
      </c>
      <c r="Y1256" s="7">
        <v>2.91</v>
      </c>
      <c r="Z1256" s="14">
        <v>3.56</v>
      </c>
      <c r="AA1256" s="17">
        <v>1E-4</v>
      </c>
      <c r="AB1256" s="3">
        <v>0.99990000000000001</v>
      </c>
      <c r="AC1256" s="14" t="s">
        <v>197</v>
      </c>
      <c r="AD1256" s="13">
        <v>6</v>
      </c>
      <c r="AE1256" s="14">
        <v>5</v>
      </c>
      <c r="AF1256" s="13">
        <v>3</v>
      </c>
      <c r="AG1256" s="7">
        <v>3</v>
      </c>
      <c r="AH1256" s="7">
        <v>0</v>
      </c>
      <c r="AI1256" s="7">
        <v>2</v>
      </c>
      <c r="AJ1256" s="7">
        <v>2</v>
      </c>
      <c r="AK1256" s="14">
        <v>0</v>
      </c>
      <c r="AL1256" s="13">
        <v>3</v>
      </c>
      <c r="AM1256" s="14">
        <v>3</v>
      </c>
      <c r="AN1256" s="7" t="s">
        <v>66</v>
      </c>
      <c r="AO1256" s="7" t="s">
        <v>62</v>
      </c>
      <c r="AP1256" s="7" t="s">
        <v>66</v>
      </c>
      <c r="AQ1256" s="7" t="s">
        <v>70</v>
      </c>
      <c r="AR1256" s="7" t="s">
        <v>62</v>
      </c>
      <c r="AS1256" s="7" t="s">
        <v>66</v>
      </c>
      <c r="AT1256" s="7" t="s">
        <v>70</v>
      </c>
      <c r="AU1256" s="7" t="s">
        <v>70</v>
      </c>
      <c r="AV1256" s="12">
        <v>0</v>
      </c>
      <c r="AW1256" s="12">
        <v>0</v>
      </c>
      <c r="AX1256" s="12">
        <v>0</v>
      </c>
      <c r="AY1256" s="12">
        <v>1</v>
      </c>
      <c r="AZ1256" s="12">
        <v>1</v>
      </c>
      <c r="BA1256" s="12">
        <v>0</v>
      </c>
      <c r="BB1256" s="12">
        <v>1</v>
      </c>
      <c r="BC1256" s="12">
        <v>1</v>
      </c>
    </row>
    <row r="1257" spans="1:55" x14ac:dyDescent="0.35">
      <c r="A1257" s="7" t="s">
        <v>2727</v>
      </c>
      <c r="B1257" s="7" t="s">
        <v>2728</v>
      </c>
      <c r="C1257" s="13" t="s">
        <v>51</v>
      </c>
      <c r="D1257" s="7">
        <v>300</v>
      </c>
      <c r="E1257" s="7" t="s">
        <v>116</v>
      </c>
      <c r="F1257" s="7"/>
      <c r="G1257" s="14" t="s">
        <v>53</v>
      </c>
      <c r="H1257" s="13" t="s">
        <v>54</v>
      </c>
      <c r="I1257" s="7" t="s">
        <v>117</v>
      </c>
      <c r="J1257" s="7" t="s">
        <v>56</v>
      </c>
      <c r="K1257" s="7" t="s">
        <v>57</v>
      </c>
      <c r="L1257" s="7">
        <v>25.4</v>
      </c>
      <c r="M1257" s="7" t="s">
        <v>109</v>
      </c>
      <c r="N1257" s="7">
        <v>39</v>
      </c>
      <c r="O1257" t="s">
        <v>7881</v>
      </c>
      <c r="P1257" s="7" t="s">
        <v>59</v>
      </c>
      <c r="Q1257" s="14" t="s">
        <v>59</v>
      </c>
      <c r="R1257" t="b">
        <v>0</v>
      </c>
      <c r="S1257" s="7">
        <v>1285</v>
      </c>
      <c r="T1257" s="7">
        <v>19.36</v>
      </c>
      <c r="U1257" s="7">
        <v>29.88</v>
      </c>
      <c r="V1257" s="7">
        <v>0.70926679999999998</v>
      </c>
      <c r="W1257" s="7">
        <v>1.7910200000000001</v>
      </c>
      <c r="X1257" s="7">
        <v>6</v>
      </c>
      <c r="Y1257" s="7">
        <v>2.82</v>
      </c>
      <c r="Z1257" s="14">
        <v>3.97</v>
      </c>
      <c r="AA1257" s="17">
        <v>1E-4</v>
      </c>
      <c r="AB1257" s="3">
        <v>0.99990000000000001</v>
      </c>
      <c r="AC1257" s="14" t="s">
        <v>197</v>
      </c>
      <c r="AD1257" s="13">
        <v>6</v>
      </c>
      <c r="AE1257" s="14">
        <v>5</v>
      </c>
      <c r="AF1257" s="13">
        <v>3</v>
      </c>
      <c r="AG1257" s="7">
        <v>3</v>
      </c>
      <c r="AH1257" s="7">
        <v>0</v>
      </c>
      <c r="AI1257" s="7">
        <v>2</v>
      </c>
      <c r="AJ1257" s="7">
        <v>2</v>
      </c>
      <c r="AK1257" s="14">
        <v>0</v>
      </c>
      <c r="AL1257" s="13">
        <v>3</v>
      </c>
      <c r="AM1257" s="14">
        <v>3</v>
      </c>
      <c r="AN1257" s="7" t="s">
        <v>66</v>
      </c>
      <c r="AO1257" s="7" t="s">
        <v>62</v>
      </c>
      <c r="AP1257" s="7" t="s">
        <v>66</v>
      </c>
      <c r="AQ1257" s="7" t="s">
        <v>70</v>
      </c>
      <c r="AR1257" s="7" t="s">
        <v>62</v>
      </c>
      <c r="AS1257" s="7" t="s">
        <v>66</v>
      </c>
      <c r="AT1257" s="7" t="s">
        <v>70</v>
      </c>
      <c r="AU1257" s="7" t="s">
        <v>70</v>
      </c>
      <c r="AV1257" s="12">
        <v>0</v>
      </c>
      <c r="AW1257" s="12">
        <v>0</v>
      </c>
      <c r="AX1257" s="12">
        <v>0</v>
      </c>
      <c r="AY1257" s="12">
        <v>1</v>
      </c>
      <c r="AZ1257" s="12">
        <v>1</v>
      </c>
      <c r="BA1257" s="12">
        <v>0</v>
      </c>
      <c r="BB1257" s="12">
        <v>1</v>
      </c>
      <c r="BC1257" s="12">
        <v>1</v>
      </c>
    </row>
    <row r="1258" spans="1:55" x14ac:dyDescent="0.35">
      <c r="A1258" s="7" t="s">
        <v>2729</v>
      </c>
      <c r="B1258" s="7" t="s">
        <v>2730</v>
      </c>
      <c r="C1258" s="13" t="s">
        <v>51</v>
      </c>
      <c r="D1258" s="7">
        <v>300</v>
      </c>
      <c r="E1258" s="7" t="s">
        <v>116</v>
      </c>
      <c r="F1258" s="7"/>
      <c r="G1258" s="14" t="s">
        <v>53</v>
      </c>
      <c r="H1258" s="13" t="s">
        <v>54</v>
      </c>
      <c r="I1258" s="7" t="s">
        <v>75</v>
      </c>
      <c r="J1258" s="7" t="s">
        <v>87</v>
      </c>
      <c r="K1258" s="7" t="s">
        <v>57</v>
      </c>
      <c r="L1258" s="7">
        <v>33.799999999999997</v>
      </c>
      <c r="M1258" s="7" t="s">
        <v>86</v>
      </c>
      <c r="N1258" s="7">
        <v>37</v>
      </c>
      <c r="O1258" t="s">
        <v>7875</v>
      </c>
      <c r="P1258" s="7" t="s">
        <v>59</v>
      </c>
      <c r="Q1258" s="14" t="s">
        <v>59</v>
      </c>
      <c r="R1258" t="b">
        <v>0</v>
      </c>
      <c r="S1258" s="7">
        <v>1609</v>
      </c>
      <c r="T1258" s="7">
        <v>17.940000000000001</v>
      </c>
      <c r="U1258" s="7">
        <v>27.5</v>
      </c>
      <c r="V1258" s="7">
        <v>0.56206679999999998</v>
      </c>
      <c r="W1258" s="7">
        <v>2.3588200000000001</v>
      </c>
      <c r="X1258" s="7">
        <v>6</v>
      </c>
      <c r="Y1258" s="7">
        <v>2.82</v>
      </c>
      <c r="Z1258" s="14">
        <v>3.68</v>
      </c>
      <c r="AA1258" s="17">
        <v>1E-4</v>
      </c>
      <c r="AB1258" s="3">
        <v>0.99990000000000001</v>
      </c>
      <c r="AC1258" s="14" t="s">
        <v>197</v>
      </c>
      <c r="AD1258" s="13">
        <v>6</v>
      </c>
      <c r="AE1258" s="14">
        <v>5</v>
      </c>
      <c r="AF1258" s="13">
        <v>3</v>
      </c>
      <c r="AG1258" s="7">
        <v>3</v>
      </c>
      <c r="AH1258" s="7">
        <v>0</v>
      </c>
      <c r="AI1258" s="7">
        <v>2</v>
      </c>
      <c r="AJ1258" s="7">
        <v>2</v>
      </c>
      <c r="AK1258" s="14">
        <v>0</v>
      </c>
      <c r="AL1258" s="13">
        <v>3</v>
      </c>
      <c r="AM1258" s="14">
        <v>3</v>
      </c>
      <c r="AN1258" s="7" t="s">
        <v>66</v>
      </c>
      <c r="AO1258" s="7" t="s">
        <v>62</v>
      </c>
      <c r="AP1258" s="7" t="s">
        <v>66</v>
      </c>
      <c r="AQ1258" s="7" t="s">
        <v>70</v>
      </c>
      <c r="AR1258" s="7" t="s">
        <v>62</v>
      </c>
      <c r="AS1258" s="7" t="s">
        <v>66</v>
      </c>
      <c r="AT1258" s="7" t="s">
        <v>70</v>
      </c>
      <c r="AU1258" s="7" t="s">
        <v>70</v>
      </c>
      <c r="AV1258" s="12">
        <v>0</v>
      </c>
      <c r="AW1258" s="12">
        <v>0</v>
      </c>
      <c r="AX1258" s="12">
        <v>0</v>
      </c>
      <c r="AY1258" s="12">
        <v>1</v>
      </c>
      <c r="AZ1258" s="12">
        <v>1</v>
      </c>
      <c r="BA1258" s="12">
        <v>0</v>
      </c>
      <c r="BB1258" s="12">
        <v>1</v>
      </c>
      <c r="BC1258" s="12">
        <v>1</v>
      </c>
    </row>
    <row r="1259" spans="1:55" x14ac:dyDescent="0.35">
      <c r="A1259" s="7" t="s">
        <v>2731</v>
      </c>
      <c r="B1259" s="7" t="s">
        <v>2732</v>
      </c>
      <c r="C1259" s="13" t="s">
        <v>51</v>
      </c>
      <c r="D1259" s="7">
        <v>300</v>
      </c>
      <c r="E1259" s="7" t="s">
        <v>158</v>
      </c>
      <c r="F1259" s="7"/>
      <c r="G1259" s="14" t="s">
        <v>53</v>
      </c>
      <c r="H1259" s="13" t="s">
        <v>54</v>
      </c>
      <c r="I1259" s="7" t="s">
        <v>117</v>
      </c>
      <c r="J1259" s="7" t="s">
        <v>56</v>
      </c>
      <c r="K1259" s="7" t="s">
        <v>57</v>
      </c>
      <c r="L1259" s="7">
        <v>18</v>
      </c>
      <c r="M1259" s="7" t="s">
        <v>109</v>
      </c>
      <c r="N1259" s="7">
        <v>41</v>
      </c>
      <c r="O1259" t="s">
        <v>7881</v>
      </c>
      <c r="P1259" s="7" t="s">
        <v>59</v>
      </c>
      <c r="Q1259" s="14" t="s">
        <v>59</v>
      </c>
      <c r="R1259" t="b">
        <v>0</v>
      </c>
      <c r="S1259" s="7">
        <v>1556</v>
      </c>
      <c r="T1259" s="7">
        <v>15.44</v>
      </c>
      <c r="U1259" s="7">
        <v>24.36</v>
      </c>
      <c r="V1259" s="7">
        <v>0.29260000000000003</v>
      </c>
      <c r="W1259" s="7">
        <v>2.5916800000000002</v>
      </c>
      <c r="X1259" s="7">
        <v>5.2</v>
      </c>
      <c r="Y1259" s="7">
        <v>3.61</v>
      </c>
      <c r="Z1259" s="14">
        <v>3.22</v>
      </c>
      <c r="AA1259" s="17">
        <v>6.8589700000000003E-2</v>
      </c>
      <c r="AB1259" s="3">
        <v>0.93140999999999996</v>
      </c>
      <c r="AC1259" s="14" t="s">
        <v>197</v>
      </c>
      <c r="AD1259" s="13">
        <v>6</v>
      </c>
      <c r="AE1259" s="14">
        <v>5</v>
      </c>
      <c r="AF1259" s="13">
        <v>3</v>
      </c>
      <c r="AG1259" s="7">
        <v>3</v>
      </c>
      <c r="AH1259" s="7">
        <v>0</v>
      </c>
      <c r="AI1259" s="7">
        <v>2</v>
      </c>
      <c r="AJ1259" s="7">
        <v>2</v>
      </c>
      <c r="AK1259" s="14">
        <v>0</v>
      </c>
      <c r="AL1259" s="13">
        <v>3</v>
      </c>
      <c r="AM1259" s="14">
        <v>3</v>
      </c>
      <c r="AN1259" s="7" t="s">
        <v>66</v>
      </c>
      <c r="AO1259" s="7" t="s">
        <v>62</v>
      </c>
      <c r="AP1259" s="7" t="s">
        <v>66</v>
      </c>
      <c r="AQ1259" s="7" t="s">
        <v>70</v>
      </c>
      <c r="AR1259" s="7" t="s">
        <v>62</v>
      </c>
      <c r="AS1259" s="7" t="s">
        <v>5797</v>
      </c>
      <c r="AT1259" s="7" t="s">
        <v>70</v>
      </c>
      <c r="AU1259" s="7" t="s">
        <v>70</v>
      </c>
      <c r="AV1259" s="12">
        <v>0</v>
      </c>
      <c r="AW1259" s="12">
        <v>0</v>
      </c>
      <c r="AX1259" s="12">
        <v>0</v>
      </c>
      <c r="AY1259" s="12">
        <v>1</v>
      </c>
      <c r="AZ1259" s="12">
        <v>1</v>
      </c>
      <c r="BA1259" s="12">
        <v>0</v>
      </c>
      <c r="BB1259" s="12">
        <v>1</v>
      </c>
      <c r="BC1259" s="12">
        <v>1</v>
      </c>
    </row>
    <row r="1260" spans="1:55" x14ac:dyDescent="0.35">
      <c r="A1260" s="7" t="s">
        <v>2733</v>
      </c>
      <c r="B1260" s="7" t="s">
        <v>2734</v>
      </c>
      <c r="C1260" s="13" t="s">
        <v>51</v>
      </c>
      <c r="D1260" s="7">
        <v>300</v>
      </c>
      <c r="E1260" s="7" t="s">
        <v>169</v>
      </c>
      <c r="F1260" s="7"/>
      <c r="G1260" s="14" t="s">
        <v>53</v>
      </c>
      <c r="H1260" s="13" t="s">
        <v>54</v>
      </c>
      <c r="I1260" s="7" t="s">
        <v>118</v>
      </c>
      <c r="J1260" s="7" t="s">
        <v>56</v>
      </c>
      <c r="K1260" s="7" t="s">
        <v>84</v>
      </c>
      <c r="L1260" s="7">
        <v>26</v>
      </c>
      <c r="M1260" s="7" t="s">
        <v>86</v>
      </c>
      <c r="N1260" s="7">
        <v>36</v>
      </c>
      <c r="O1260" t="s">
        <v>7875</v>
      </c>
      <c r="P1260" s="7" t="s">
        <v>59</v>
      </c>
      <c r="Q1260" s="14" t="s">
        <v>59</v>
      </c>
      <c r="R1260" t="b">
        <v>0</v>
      </c>
      <c r="S1260" s="7">
        <v>1036</v>
      </c>
      <c r="T1260" s="7">
        <v>18.82</v>
      </c>
      <c r="U1260" s="7">
        <v>27.26</v>
      </c>
      <c r="V1260" s="7">
        <v>0.55020000000000002</v>
      </c>
      <c r="W1260" s="7">
        <v>1.4835799999999999</v>
      </c>
      <c r="X1260" s="7"/>
      <c r="Y1260" s="7"/>
      <c r="Z1260" s="14"/>
      <c r="AA1260" s="17">
        <v>0.150251</v>
      </c>
      <c r="AB1260" s="3">
        <v>0.84974899999999998</v>
      </c>
      <c r="AC1260" s="14" t="s">
        <v>197</v>
      </c>
      <c r="AD1260" s="13">
        <v>6</v>
      </c>
      <c r="AE1260" s="14">
        <v>5</v>
      </c>
      <c r="AF1260" s="13">
        <v>3</v>
      </c>
      <c r="AG1260" s="7">
        <v>3</v>
      </c>
      <c r="AH1260" s="7">
        <v>0</v>
      </c>
      <c r="AI1260" s="7">
        <v>2</v>
      </c>
      <c r="AJ1260" s="7">
        <v>2</v>
      </c>
      <c r="AK1260" s="14">
        <v>0</v>
      </c>
      <c r="AL1260" s="13">
        <v>3</v>
      </c>
      <c r="AM1260" s="14">
        <v>3</v>
      </c>
      <c r="AN1260" s="7" t="s">
        <v>66</v>
      </c>
      <c r="AO1260" s="7" t="s">
        <v>62</v>
      </c>
      <c r="AP1260" s="7" t="s">
        <v>66</v>
      </c>
      <c r="AQ1260" s="7" t="s">
        <v>70</v>
      </c>
      <c r="AR1260" s="7" t="s">
        <v>62</v>
      </c>
      <c r="AS1260" s="7" t="s">
        <v>66</v>
      </c>
      <c r="AT1260" s="7" t="s">
        <v>70</v>
      </c>
      <c r="AU1260" s="7" t="s">
        <v>70</v>
      </c>
      <c r="AV1260" s="12">
        <v>0</v>
      </c>
      <c r="AW1260" s="12">
        <v>0</v>
      </c>
      <c r="AX1260" s="12">
        <v>0</v>
      </c>
      <c r="AY1260" s="12">
        <v>1</v>
      </c>
      <c r="AZ1260" s="12">
        <v>1</v>
      </c>
      <c r="BA1260" s="12">
        <v>0</v>
      </c>
      <c r="BB1260" s="12">
        <v>1</v>
      </c>
      <c r="BC1260" s="12">
        <v>1</v>
      </c>
    </row>
    <row r="1261" spans="1:55" x14ac:dyDescent="0.35">
      <c r="A1261" s="7" t="s">
        <v>2735</v>
      </c>
      <c r="B1261" s="7" t="s">
        <v>2736</v>
      </c>
      <c r="C1261" s="13" t="s">
        <v>51</v>
      </c>
      <c r="D1261" s="7">
        <v>300</v>
      </c>
      <c r="E1261" s="7" t="s">
        <v>98</v>
      </c>
      <c r="F1261" s="7"/>
      <c r="G1261" s="14" t="s">
        <v>53</v>
      </c>
      <c r="H1261" s="13" t="s">
        <v>54</v>
      </c>
      <c r="I1261" s="7" t="s">
        <v>92</v>
      </c>
      <c r="J1261" s="7" t="s">
        <v>56</v>
      </c>
      <c r="K1261" s="7" t="s">
        <v>57</v>
      </c>
      <c r="L1261" s="7">
        <v>20</v>
      </c>
      <c r="M1261" s="7" t="s">
        <v>109</v>
      </c>
      <c r="N1261" s="7">
        <v>38</v>
      </c>
      <c r="O1261" t="s">
        <v>7875</v>
      </c>
      <c r="P1261" s="7" t="s">
        <v>113</v>
      </c>
      <c r="Q1261" s="14" t="s">
        <v>56</v>
      </c>
      <c r="R1261" t="b">
        <v>0</v>
      </c>
      <c r="S1261" s="7">
        <v>1550</v>
      </c>
      <c r="T1261" s="7">
        <v>18.52</v>
      </c>
      <c r="U1261" s="7">
        <v>29.44</v>
      </c>
      <c r="V1261" s="7">
        <v>0.86500020000000011</v>
      </c>
      <c r="W1261" s="7">
        <v>2.8384200000000002</v>
      </c>
      <c r="X1261" s="7">
        <v>5</v>
      </c>
      <c r="Y1261" s="7">
        <v>3.43</v>
      </c>
      <c r="Z1261" s="14">
        <v>3.61</v>
      </c>
      <c r="AA1261" s="17">
        <v>6.8062900000000004E-3</v>
      </c>
      <c r="AB1261" s="3">
        <v>0.99319400000000002</v>
      </c>
      <c r="AC1261" s="14" t="s">
        <v>197</v>
      </c>
      <c r="AD1261" s="13">
        <v>6</v>
      </c>
      <c r="AE1261" s="14">
        <v>5</v>
      </c>
      <c r="AF1261" s="13">
        <v>3</v>
      </c>
      <c r="AG1261" s="7">
        <v>3</v>
      </c>
      <c r="AH1261" s="7">
        <v>0</v>
      </c>
      <c r="AI1261" s="7">
        <v>2</v>
      </c>
      <c r="AJ1261" s="7">
        <v>2</v>
      </c>
      <c r="AK1261" s="14">
        <v>0</v>
      </c>
      <c r="AL1261" s="13">
        <v>3</v>
      </c>
      <c r="AM1261" s="14">
        <v>3</v>
      </c>
      <c r="AN1261" s="7" t="s">
        <v>66</v>
      </c>
      <c r="AO1261" s="7" t="s">
        <v>62</v>
      </c>
      <c r="AP1261" s="7" t="s">
        <v>66</v>
      </c>
      <c r="AQ1261" s="7" t="s">
        <v>70</v>
      </c>
      <c r="AR1261" s="7" t="s">
        <v>62</v>
      </c>
      <c r="AS1261" s="7" t="s">
        <v>5797</v>
      </c>
      <c r="AT1261" s="7" t="s">
        <v>70</v>
      </c>
      <c r="AU1261" s="7" t="s">
        <v>70</v>
      </c>
      <c r="AV1261" s="12" t="s">
        <v>5797</v>
      </c>
      <c r="AW1261" s="12">
        <v>0</v>
      </c>
      <c r="AX1261" s="12">
        <v>0</v>
      </c>
      <c r="AY1261" s="12">
        <v>1</v>
      </c>
      <c r="AZ1261" s="12">
        <v>1</v>
      </c>
      <c r="BA1261" s="12">
        <v>0</v>
      </c>
      <c r="BB1261" s="12">
        <v>1</v>
      </c>
      <c r="BC1261" s="12">
        <v>1</v>
      </c>
    </row>
    <row r="1262" spans="1:55" x14ac:dyDescent="0.35">
      <c r="A1262" s="7" t="s">
        <v>2737</v>
      </c>
      <c r="B1262" s="7" t="s">
        <v>2738</v>
      </c>
      <c r="C1262" s="13" t="s">
        <v>51</v>
      </c>
      <c r="D1262" s="7">
        <v>300</v>
      </c>
      <c r="E1262" s="7" t="s">
        <v>169</v>
      </c>
      <c r="F1262" s="7"/>
      <c r="G1262" s="14" t="s">
        <v>53</v>
      </c>
      <c r="H1262" s="13" t="s">
        <v>54</v>
      </c>
      <c r="I1262" s="7" t="s">
        <v>83</v>
      </c>
      <c r="J1262" s="7" t="s">
        <v>76</v>
      </c>
      <c r="K1262" s="7" t="s">
        <v>57</v>
      </c>
      <c r="L1262" s="7">
        <v>29</v>
      </c>
      <c r="M1262" s="7" t="s">
        <v>86</v>
      </c>
      <c r="N1262" s="7">
        <v>36</v>
      </c>
      <c r="O1262" t="s">
        <v>7875</v>
      </c>
      <c r="P1262" s="7" t="s">
        <v>59</v>
      </c>
      <c r="Q1262" s="14" t="s">
        <v>59</v>
      </c>
      <c r="R1262" t="b">
        <v>0</v>
      </c>
      <c r="S1262" s="7">
        <v>1064</v>
      </c>
      <c r="T1262" s="7">
        <v>16.899999999999999</v>
      </c>
      <c r="U1262" s="7">
        <v>25.38</v>
      </c>
      <c r="V1262" s="7">
        <v>0.48199979999999998</v>
      </c>
      <c r="W1262" s="7">
        <v>1.5819000000000001</v>
      </c>
      <c r="X1262" s="7"/>
      <c r="Y1262" s="7"/>
      <c r="Z1262" s="14"/>
      <c r="AA1262" s="17">
        <v>1E-4</v>
      </c>
      <c r="AB1262" s="3">
        <v>0.99990000000000001</v>
      </c>
      <c r="AC1262" s="14" t="s">
        <v>197</v>
      </c>
      <c r="AD1262" s="13">
        <v>6</v>
      </c>
      <c r="AE1262" s="14">
        <v>5</v>
      </c>
      <c r="AF1262" s="13">
        <v>3</v>
      </c>
      <c r="AG1262" s="7">
        <v>3</v>
      </c>
      <c r="AH1262" s="7">
        <v>0</v>
      </c>
      <c r="AI1262" s="7">
        <v>2</v>
      </c>
      <c r="AJ1262" s="7">
        <v>2</v>
      </c>
      <c r="AK1262" s="14">
        <v>0</v>
      </c>
      <c r="AL1262" s="13">
        <v>3</v>
      </c>
      <c r="AM1262" s="14">
        <v>3</v>
      </c>
      <c r="AN1262" s="7" t="s">
        <v>66</v>
      </c>
      <c r="AO1262" s="7" t="s">
        <v>62</v>
      </c>
      <c r="AP1262" s="7" t="s">
        <v>66</v>
      </c>
      <c r="AQ1262" s="7" t="s">
        <v>70</v>
      </c>
      <c r="AR1262" s="7" t="s">
        <v>62</v>
      </c>
      <c r="AS1262" s="7" t="s">
        <v>66</v>
      </c>
      <c r="AT1262" s="7" t="s">
        <v>70</v>
      </c>
      <c r="AU1262" s="7" t="s">
        <v>70</v>
      </c>
      <c r="AV1262" s="12">
        <v>0</v>
      </c>
      <c r="AW1262" s="12">
        <v>0</v>
      </c>
      <c r="AX1262" s="12">
        <v>0</v>
      </c>
      <c r="AY1262" s="12">
        <v>1</v>
      </c>
      <c r="AZ1262" s="12">
        <v>1</v>
      </c>
      <c r="BA1262" s="12">
        <v>0</v>
      </c>
      <c r="BB1262" s="12">
        <v>1</v>
      </c>
      <c r="BC1262" s="12">
        <v>1</v>
      </c>
    </row>
    <row r="1263" spans="1:55" x14ac:dyDescent="0.35">
      <c r="A1263" s="7" t="s">
        <v>2739</v>
      </c>
      <c r="B1263" s="7" t="s">
        <v>2740</v>
      </c>
      <c r="C1263" s="13" t="s">
        <v>51</v>
      </c>
      <c r="D1263" s="7">
        <v>300</v>
      </c>
      <c r="E1263" s="7" t="s">
        <v>126</v>
      </c>
      <c r="F1263" s="7"/>
      <c r="G1263" s="14" t="s">
        <v>53</v>
      </c>
      <c r="H1263" s="13" t="s">
        <v>54</v>
      </c>
      <c r="I1263" s="7" t="s">
        <v>107</v>
      </c>
      <c r="J1263" s="7" t="s">
        <v>56</v>
      </c>
      <c r="K1263" s="7" t="s">
        <v>57</v>
      </c>
      <c r="L1263" s="7">
        <v>22.9</v>
      </c>
      <c r="M1263" s="7" t="s">
        <v>86</v>
      </c>
      <c r="N1263" s="7"/>
      <c r="O1263" t="s">
        <v>7875</v>
      </c>
      <c r="P1263" s="7" t="s">
        <v>59</v>
      </c>
      <c r="Q1263" s="14" t="s">
        <v>59</v>
      </c>
      <c r="R1263" t="b">
        <v>0</v>
      </c>
      <c r="S1263" s="7">
        <v>613</v>
      </c>
      <c r="T1263" s="7">
        <v>15.24</v>
      </c>
      <c r="U1263" s="7">
        <v>25.52</v>
      </c>
      <c r="V1263" s="7">
        <v>0.62786660000000005</v>
      </c>
      <c r="W1263" s="7">
        <v>1.1119000000000001</v>
      </c>
      <c r="X1263" s="7">
        <v>6</v>
      </c>
      <c r="Y1263" s="7">
        <v>3.77</v>
      </c>
      <c r="Z1263" s="14">
        <v>4.0999999999999996</v>
      </c>
      <c r="AA1263" s="17">
        <v>1E-4</v>
      </c>
      <c r="AB1263" s="3">
        <v>0.99990000000000001</v>
      </c>
      <c r="AC1263" s="14" t="s">
        <v>197</v>
      </c>
      <c r="AD1263" s="13">
        <v>6</v>
      </c>
      <c r="AE1263" s="14">
        <v>5</v>
      </c>
      <c r="AF1263" s="13">
        <v>3</v>
      </c>
      <c r="AG1263" s="7">
        <v>3</v>
      </c>
      <c r="AH1263" s="7">
        <v>0</v>
      </c>
      <c r="AI1263" s="7">
        <v>2</v>
      </c>
      <c r="AJ1263" s="7">
        <v>2</v>
      </c>
      <c r="AK1263" s="14">
        <v>0</v>
      </c>
      <c r="AL1263" s="13">
        <v>3</v>
      </c>
      <c r="AM1263" s="14">
        <v>3</v>
      </c>
      <c r="AN1263" s="7" t="s">
        <v>66</v>
      </c>
      <c r="AO1263" s="7" t="s">
        <v>62</v>
      </c>
      <c r="AP1263" s="7" t="s">
        <v>66</v>
      </c>
      <c r="AQ1263" s="7" t="s">
        <v>70</v>
      </c>
      <c r="AR1263" s="7" t="s">
        <v>62</v>
      </c>
      <c r="AS1263" s="7" t="s">
        <v>66</v>
      </c>
      <c r="AT1263" s="7" t="s">
        <v>70</v>
      </c>
      <c r="AU1263" s="7" t="s">
        <v>70</v>
      </c>
      <c r="AV1263" s="12">
        <v>0</v>
      </c>
      <c r="AW1263" s="12">
        <v>0</v>
      </c>
      <c r="AX1263" s="12">
        <v>0</v>
      </c>
      <c r="AY1263" s="12">
        <v>1</v>
      </c>
      <c r="AZ1263" s="12">
        <v>1</v>
      </c>
      <c r="BA1263" s="12">
        <v>0</v>
      </c>
      <c r="BB1263" s="12">
        <v>1</v>
      </c>
      <c r="BC1263" s="12">
        <v>1</v>
      </c>
    </row>
    <row r="1264" spans="1:55" x14ac:dyDescent="0.35">
      <c r="A1264" s="7" t="s">
        <v>2741</v>
      </c>
      <c r="B1264" s="7" t="s">
        <v>2742</v>
      </c>
      <c r="C1264" s="13" t="s">
        <v>51</v>
      </c>
      <c r="D1264" s="7">
        <v>300</v>
      </c>
      <c r="E1264" s="7" t="s">
        <v>126</v>
      </c>
      <c r="F1264" s="7"/>
      <c r="G1264" s="14" t="s">
        <v>53</v>
      </c>
      <c r="H1264" s="13" t="s">
        <v>54</v>
      </c>
      <c r="I1264" s="7" t="s">
        <v>2743</v>
      </c>
      <c r="J1264" s="7" t="s">
        <v>56</v>
      </c>
      <c r="K1264" s="7" t="s">
        <v>57</v>
      </c>
      <c r="L1264" s="7">
        <v>37.5</v>
      </c>
      <c r="M1264" s="7" t="s">
        <v>58</v>
      </c>
      <c r="N1264" s="7">
        <v>40</v>
      </c>
      <c r="O1264" t="s">
        <v>7875</v>
      </c>
      <c r="P1264" s="7" t="s">
        <v>59</v>
      </c>
      <c r="Q1264" s="14" t="s">
        <v>59</v>
      </c>
      <c r="R1264" t="b">
        <v>0</v>
      </c>
      <c r="S1264" s="7">
        <v>637</v>
      </c>
      <c r="T1264" s="7">
        <v>14.64</v>
      </c>
      <c r="U1264" s="7">
        <v>24.78</v>
      </c>
      <c r="V1264" s="7">
        <v>0.61173319999999998</v>
      </c>
      <c r="W1264" s="7">
        <v>1.1876599999999999</v>
      </c>
      <c r="X1264" s="7">
        <v>5.7</v>
      </c>
      <c r="Y1264" s="7">
        <v>3.66</v>
      </c>
      <c r="Z1264" s="14">
        <v>4.0199999999999996</v>
      </c>
      <c r="AA1264" s="17">
        <v>1E-4</v>
      </c>
      <c r="AB1264" s="3">
        <v>0.99990000000000001</v>
      </c>
      <c r="AC1264" s="14" t="s">
        <v>197</v>
      </c>
      <c r="AD1264" s="13">
        <v>6</v>
      </c>
      <c r="AE1264" s="14">
        <v>5</v>
      </c>
      <c r="AF1264" s="13">
        <v>3</v>
      </c>
      <c r="AG1264" s="7">
        <v>3</v>
      </c>
      <c r="AH1264" s="7">
        <v>0</v>
      </c>
      <c r="AI1264" s="7">
        <v>2</v>
      </c>
      <c r="AJ1264" s="7">
        <v>2</v>
      </c>
      <c r="AK1264" s="14">
        <v>0</v>
      </c>
      <c r="AL1264" s="13">
        <v>3</v>
      </c>
      <c r="AM1264" s="14">
        <v>3</v>
      </c>
      <c r="AN1264" s="7" t="s">
        <v>66</v>
      </c>
      <c r="AO1264" s="7" t="s">
        <v>62</v>
      </c>
      <c r="AP1264" s="7" t="s">
        <v>66</v>
      </c>
      <c r="AQ1264" s="7" t="s">
        <v>5797</v>
      </c>
      <c r="AR1264" s="7" t="s">
        <v>62</v>
      </c>
      <c r="AS1264" s="7" t="s">
        <v>66</v>
      </c>
      <c r="AT1264" s="7" t="s">
        <v>70</v>
      </c>
      <c r="AU1264" s="7" t="s">
        <v>70</v>
      </c>
      <c r="AV1264" s="12">
        <v>0</v>
      </c>
      <c r="AW1264" s="12">
        <v>0</v>
      </c>
      <c r="AX1264" s="12">
        <v>0</v>
      </c>
      <c r="AY1264" s="12">
        <v>1</v>
      </c>
      <c r="AZ1264" s="12">
        <v>1</v>
      </c>
      <c r="BA1264" s="12">
        <v>0</v>
      </c>
      <c r="BB1264" s="12">
        <v>1</v>
      </c>
      <c r="BC1264" s="12">
        <v>1</v>
      </c>
    </row>
    <row r="1265" spans="1:55" x14ac:dyDescent="0.35">
      <c r="A1265" s="7" t="s">
        <v>2744</v>
      </c>
      <c r="B1265" s="7" t="s">
        <v>2745</v>
      </c>
      <c r="C1265" s="13" t="s">
        <v>51</v>
      </c>
      <c r="D1265" s="7">
        <v>300</v>
      </c>
      <c r="E1265" s="7" t="s">
        <v>169</v>
      </c>
      <c r="F1265" s="7"/>
      <c r="G1265" s="14" t="s">
        <v>53</v>
      </c>
      <c r="H1265" s="13" t="s">
        <v>54</v>
      </c>
      <c r="I1265" s="7" t="s">
        <v>103</v>
      </c>
      <c r="J1265" s="7" t="s">
        <v>56</v>
      </c>
      <c r="K1265" s="7" t="s">
        <v>57</v>
      </c>
      <c r="L1265" s="7">
        <v>25</v>
      </c>
      <c r="M1265" s="7" t="s">
        <v>109</v>
      </c>
      <c r="N1265" s="7">
        <v>40</v>
      </c>
      <c r="O1265" t="s">
        <v>7875</v>
      </c>
      <c r="P1265" s="7" t="s">
        <v>59</v>
      </c>
      <c r="Q1265" s="14" t="s">
        <v>59</v>
      </c>
      <c r="R1265" t="b">
        <v>0</v>
      </c>
      <c r="S1265" s="7">
        <v>1334</v>
      </c>
      <c r="T1265" s="7">
        <v>22.84</v>
      </c>
      <c r="U1265" s="7">
        <v>31.28</v>
      </c>
      <c r="V1265" s="7">
        <v>0.86666679999999996</v>
      </c>
      <c r="W1265" s="7">
        <v>1.7547999999999999</v>
      </c>
      <c r="X1265" s="7">
        <v>6.5</v>
      </c>
      <c r="Y1265" s="7">
        <v>3.31</v>
      </c>
      <c r="Z1265" s="14">
        <v>3.27</v>
      </c>
      <c r="AA1265" s="17">
        <v>2.8934300000000001E-4</v>
      </c>
      <c r="AB1265" s="3">
        <v>0.99971100000000002</v>
      </c>
      <c r="AC1265" s="14" t="s">
        <v>197</v>
      </c>
      <c r="AD1265" s="13">
        <v>6</v>
      </c>
      <c r="AE1265" s="14">
        <v>5</v>
      </c>
      <c r="AF1265" s="13">
        <v>3</v>
      </c>
      <c r="AG1265" s="7">
        <v>3</v>
      </c>
      <c r="AH1265" s="7">
        <v>0</v>
      </c>
      <c r="AI1265" s="7">
        <v>2</v>
      </c>
      <c r="AJ1265" s="7">
        <v>2</v>
      </c>
      <c r="AK1265" s="14">
        <v>0</v>
      </c>
      <c r="AL1265" s="13">
        <v>3</v>
      </c>
      <c r="AM1265" s="14">
        <v>3</v>
      </c>
      <c r="AN1265" s="7" t="s">
        <v>66</v>
      </c>
      <c r="AO1265" s="7" t="s">
        <v>62</v>
      </c>
      <c r="AP1265" s="7" t="s">
        <v>66</v>
      </c>
      <c r="AQ1265" s="7" t="s">
        <v>70</v>
      </c>
      <c r="AR1265" s="7" t="s">
        <v>62</v>
      </c>
      <c r="AS1265" s="7" t="s">
        <v>66</v>
      </c>
      <c r="AT1265" s="7" t="s">
        <v>70</v>
      </c>
      <c r="AU1265" s="7" t="s">
        <v>70</v>
      </c>
      <c r="AV1265" s="12">
        <v>0</v>
      </c>
      <c r="AW1265" s="12">
        <v>0</v>
      </c>
      <c r="AX1265" s="12">
        <v>0</v>
      </c>
      <c r="AY1265" s="12" t="s">
        <v>5797</v>
      </c>
      <c r="AZ1265" s="12">
        <v>1</v>
      </c>
      <c r="BA1265" s="12">
        <v>0</v>
      </c>
      <c r="BB1265" s="12">
        <v>1</v>
      </c>
      <c r="BC1265" s="12">
        <v>1</v>
      </c>
    </row>
    <row r="1266" spans="1:55" x14ac:dyDescent="0.35">
      <c r="A1266" s="7" t="s">
        <v>2746</v>
      </c>
      <c r="B1266" s="7" t="s">
        <v>2747</v>
      </c>
      <c r="C1266" s="13" t="s">
        <v>51</v>
      </c>
      <c r="D1266" s="7">
        <v>300</v>
      </c>
      <c r="E1266" s="7" t="s">
        <v>116</v>
      </c>
      <c r="F1266" s="7"/>
      <c r="G1266" s="14" t="s">
        <v>53</v>
      </c>
      <c r="H1266" s="13" t="s">
        <v>54</v>
      </c>
      <c r="I1266" s="7" t="s">
        <v>75</v>
      </c>
      <c r="J1266" s="7" t="s">
        <v>56</v>
      </c>
      <c r="K1266" s="7" t="s">
        <v>57</v>
      </c>
      <c r="L1266" s="7">
        <v>27</v>
      </c>
      <c r="M1266" s="7" t="s">
        <v>58</v>
      </c>
      <c r="N1266" s="7">
        <v>40</v>
      </c>
      <c r="O1266" t="s">
        <v>7875</v>
      </c>
      <c r="P1266" s="7" t="s">
        <v>77</v>
      </c>
      <c r="Q1266" s="14" t="s">
        <v>59</v>
      </c>
      <c r="R1266" t="b">
        <v>0</v>
      </c>
      <c r="S1266" s="7">
        <v>1609</v>
      </c>
      <c r="T1266" s="7">
        <v>17.940000000000001</v>
      </c>
      <c r="U1266" s="7">
        <v>27.5</v>
      </c>
      <c r="V1266" s="7">
        <v>0.56206679999999998</v>
      </c>
      <c r="W1266" s="7">
        <v>2.3588200000000001</v>
      </c>
      <c r="X1266" s="7">
        <v>6</v>
      </c>
      <c r="Y1266" s="7">
        <v>2.73</v>
      </c>
      <c r="Z1266" s="14">
        <v>3.68</v>
      </c>
      <c r="AA1266" s="17">
        <v>4.8809199999999997E-2</v>
      </c>
      <c r="AB1266" s="3">
        <v>0.95119100000000001</v>
      </c>
      <c r="AC1266" s="14" t="s">
        <v>197</v>
      </c>
      <c r="AD1266" s="13">
        <v>6</v>
      </c>
      <c r="AE1266" s="14">
        <v>5</v>
      </c>
      <c r="AF1266" s="13">
        <v>3</v>
      </c>
      <c r="AG1266" s="7">
        <v>3</v>
      </c>
      <c r="AH1266" s="7">
        <v>0</v>
      </c>
      <c r="AI1266" s="7">
        <v>2</v>
      </c>
      <c r="AJ1266" s="7">
        <v>2</v>
      </c>
      <c r="AK1266" s="14">
        <v>0</v>
      </c>
      <c r="AL1266" s="13">
        <v>3</v>
      </c>
      <c r="AM1266" s="14">
        <v>3</v>
      </c>
      <c r="AN1266" s="7" t="s">
        <v>66</v>
      </c>
      <c r="AO1266" s="7" t="s">
        <v>62</v>
      </c>
      <c r="AP1266" s="7" t="s">
        <v>66</v>
      </c>
      <c r="AQ1266" s="7" t="s">
        <v>70</v>
      </c>
      <c r="AR1266" s="7" t="s">
        <v>62</v>
      </c>
      <c r="AS1266" s="7" t="s">
        <v>66</v>
      </c>
      <c r="AT1266" s="7" t="s">
        <v>70</v>
      </c>
      <c r="AU1266" s="7" t="s">
        <v>70</v>
      </c>
      <c r="AV1266" s="12">
        <v>0</v>
      </c>
      <c r="AW1266" s="12">
        <v>0</v>
      </c>
      <c r="AX1266" s="12">
        <v>0</v>
      </c>
      <c r="AY1266" s="12">
        <v>1</v>
      </c>
      <c r="AZ1266" s="12">
        <v>1</v>
      </c>
      <c r="BA1266" s="12">
        <v>0</v>
      </c>
      <c r="BB1266" s="12">
        <v>1</v>
      </c>
      <c r="BC1266" s="12">
        <v>1</v>
      </c>
    </row>
    <row r="1267" spans="1:55" x14ac:dyDescent="0.35">
      <c r="A1267" s="7" t="s">
        <v>2748</v>
      </c>
      <c r="B1267" s="7" t="s">
        <v>2749</v>
      </c>
      <c r="C1267" s="13" t="s">
        <v>51</v>
      </c>
      <c r="D1267" s="7">
        <v>300</v>
      </c>
      <c r="E1267" s="7" t="s">
        <v>100</v>
      </c>
      <c r="F1267" s="7"/>
      <c r="G1267" s="14" t="s">
        <v>53</v>
      </c>
      <c r="H1267" s="13" t="s">
        <v>54</v>
      </c>
      <c r="I1267" s="7" t="s">
        <v>107</v>
      </c>
      <c r="J1267" s="7" t="s">
        <v>87</v>
      </c>
      <c r="K1267" s="7" t="s">
        <v>57</v>
      </c>
      <c r="L1267" s="7">
        <v>37</v>
      </c>
      <c r="M1267" s="7" t="s">
        <v>58</v>
      </c>
      <c r="N1267" s="7">
        <v>35</v>
      </c>
      <c r="O1267" t="s">
        <v>7875</v>
      </c>
      <c r="P1267" s="7" t="s">
        <v>59</v>
      </c>
      <c r="Q1267" s="14" t="s">
        <v>56</v>
      </c>
      <c r="R1267" t="b">
        <v>0</v>
      </c>
      <c r="S1267" s="7">
        <v>514</v>
      </c>
      <c r="T1267" s="7">
        <v>13.34</v>
      </c>
      <c r="U1267" s="7">
        <v>27.18</v>
      </c>
      <c r="V1267" s="7">
        <v>1.145332</v>
      </c>
      <c r="W1267" s="7">
        <v>0.62444</v>
      </c>
      <c r="X1267" s="7"/>
      <c r="Y1267" s="7"/>
      <c r="Z1267" s="14"/>
      <c r="AA1267" s="17">
        <v>1E-4</v>
      </c>
      <c r="AB1267" s="3">
        <v>0.99990000000000001</v>
      </c>
      <c r="AC1267" s="14" t="s">
        <v>197</v>
      </c>
      <c r="AD1267" s="13">
        <v>6</v>
      </c>
      <c r="AE1267" s="14">
        <v>5</v>
      </c>
      <c r="AF1267" s="13">
        <v>3</v>
      </c>
      <c r="AG1267" s="7">
        <v>3</v>
      </c>
      <c r="AH1267" s="7">
        <v>0</v>
      </c>
      <c r="AI1267" s="7">
        <v>2</v>
      </c>
      <c r="AJ1267" s="7">
        <v>2</v>
      </c>
      <c r="AK1267" s="14">
        <v>0</v>
      </c>
      <c r="AL1267" s="13">
        <v>3</v>
      </c>
      <c r="AM1267" s="14">
        <v>3</v>
      </c>
      <c r="AN1267" s="7" t="s">
        <v>66</v>
      </c>
      <c r="AO1267" s="7" t="s">
        <v>62</v>
      </c>
      <c r="AP1267" s="7" t="s">
        <v>66</v>
      </c>
      <c r="AQ1267" s="7" t="s">
        <v>70</v>
      </c>
      <c r="AR1267" s="7" t="s">
        <v>62</v>
      </c>
      <c r="AS1267" s="7" t="s">
        <v>66</v>
      </c>
      <c r="AT1267" s="7" t="s">
        <v>70</v>
      </c>
      <c r="AU1267" s="7" t="s">
        <v>70</v>
      </c>
      <c r="AV1267" s="12">
        <v>0</v>
      </c>
      <c r="AW1267" s="12">
        <v>0</v>
      </c>
      <c r="AX1267" s="12">
        <v>0</v>
      </c>
      <c r="AY1267" s="12">
        <v>1</v>
      </c>
      <c r="AZ1267" s="12">
        <v>1</v>
      </c>
      <c r="BA1267" s="12">
        <v>0</v>
      </c>
      <c r="BB1267" s="12">
        <v>1</v>
      </c>
      <c r="BC1267" s="12">
        <v>1</v>
      </c>
    </row>
    <row r="1268" spans="1:55" x14ac:dyDescent="0.35">
      <c r="A1268" s="7" t="s">
        <v>2750</v>
      </c>
      <c r="B1268" s="7" t="s">
        <v>2751</v>
      </c>
      <c r="C1268" s="13" t="s">
        <v>51</v>
      </c>
      <c r="D1268" s="7">
        <v>300</v>
      </c>
      <c r="E1268" s="7" t="s">
        <v>173</v>
      </c>
      <c r="F1268" s="7">
        <v>610</v>
      </c>
      <c r="G1268" s="14" t="s">
        <v>53</v>
      </c>
      <c r="H1268" s="13" t="s">
        <v>54</v>
      </c>
      <c r="I1268" s="7" t="s">
        <v>117</v>
      </c>
      <c r="J1268" s="7" t="s">
        <v>56</v>
      </c>
      <c r="K1268" s="7" t="s">
        <v>84</v>
      </c>
      <c r="L1268" s="7">
        <v>22</v>
      </c>
      <c r="M1268" s="7" t="s">
        <v>86</v>
      </c>
      <c r="N1268" s="7">
        <v>40</v>
      </c>
      <c r="O1268" t="s">
        <v>7875</v>
      </c>
      <c r="P1268" s="7" t="s">
        <v>59</v>
      </c>
      <c r="Q1268" s="14" t="s">
        <v>59</v>
      </c>
      <c r="R1268" t="b">
        <v>0</v>
      </c>
      <c r="S1268" s="7">
        <v>774</v>
      </c>
      <c r="T1268" s="7">
        <v>18.940000000000001</v>
      </c>
      <c r="U1268" s="7">
        <v>29.66</v>
      </c>
      <c r="V1268" s="7">
        <v>0.86266660000000006</v>
      </c>
      <c r="W1268" s="7">
        <v>1.0307999999999999</v>
      </c>
      <c r="X1268" s="7">
        <v>6.9</v>
      </c>
      <c r="Y1268" s="7">
        <v>3.42</v>
      </c>
      <c r="Z1268" s="14">
        <v>3.34</v>
      </c>
      <c r="AA1268" s="17">
        <v>1E-4</v>
      </c>
      <c r="AB1268" s="3">
        <v>0.99990000000000001</v>
      </c>
      <c r="AC1268" s="14" t="s">
        <v>197</v>
      </c>
      <c r="AD1268" s="13">
        <v>6</v>
      </c>
      <c r="AE1268" s="14">
        <v>5</v>
      </c>
      <c r="AF1268" s="13">
        <v>3</v>
      </c>
      <c r="AG1268" s="7">
        <v>3</v>
      </c>
      <c r="AH1268" s="7">
        <v>0</v>
      </c>
      <c r="AI1268" s="7">
        <v>2</v>
      </c>
      <c r="AJ1268" s="7">
        <v>2</v>
      </c>
      <c r="AK1268" s="14">
        <v>0</v>
      </c>
      <c r="AL1268" s="13">
        <v>3</v>
      </c>
      <c r="AM1268" s="14">
        <v>3</v>
      </c>
      <c r="AN1268" s="7" t="s">
        <v>66</v>
      </c>
      <c r="AO1268" s="7" t="s">
        <v>62</v>
      </c>
      <c r="AP1268" s="7" t="s">
        <v>66</v>
      </c>
      <c r="AQ1268" s="7" t="s">
        <v>70</v>
      </c>
      <c r="AR1268" s="7" t="s">
        <v>62</v>
      </c>
      <c r="AS1268" s="7" t="s">
        <v>66</v>
      </c>
      <c r="AT1268" s="7" t="s">
        <v>70</v>
      </c>
      <c r="AU1268" s="7" t="s">
        <v>70</v>
      </c>
      <c r="AV1268" s="12">
        <v>0</v>
      </c>
      <c r="AW1268" s="12">
        <v>0</v>
      </c>
      <c r="AX1268" s="12">
        <v>0</v>
      </c>
      <c r="AY1268" s="12">
        <v>1</v>
      </c>
      <c r="AZ1268" s="12">
        <v>1</v>
      </c>
      <c r="BA1268" s="12">
        <v>0</v>
      </c>
      <c r="BB1268" s="12">
        <v>1</v>
      </c>
      <c r="BC1268" s="12">
        <v>1</v>
      </c>
    </row>
    <row r="1269" spans="1:55" x14ac:dyDescent="0.35">
      <c r="A1269" s="7" t="s">
        <v>2752</v>
      </c>
      <c r="B1269" s="7" t="s">
        <v>2753</v>
      </c>
      <c r="C1269" s="13" t="s">
        <v>51</v>
      </c>
      <c r="D1269" s="7">
        <v>300</v>
      </c>
      <c r="E1269" s="7" t="s">
        <v>100</v>
      </c>
      <c r="F1269" s="7">
        <v>1440</v>
      </c>
      <c r="G1269" s="14" t="s">
        <v>53</v>
      </c>
      <c r="H1269" s="13" t="s">
        <v>54</v>
      </c>
      <c r="I1269" s="7" t="s">
        <v>75</v>
      </c>
      <c r="J1269" s="7" t="s">
        <v>87</v>
      </c>
      <c r="K1269" s="7" t="s">
        <v>84</v>
      </c>
      <c r="L1269" s="7">
        <v>14</v>
      </c>
      <c r="M1269" s="7" t="s">
        <v>58</v>
      </c>
      <c r="N1269" s="7">
        <v>35</v>
      </c>
      <c r="O1269" t="s">
        <v>7875</v>
      </c>
      <c r="P1269" s="7" t="s">
        <v>59</v>
      </c>
      <c r="Q1269" s="14" t="s">
        <v>59</v>
      </c>
      <c r="R1269" t="b">
        <v>0</v>
      </c>
      <c r="S1269" s="7">
        <v>653</v>
      </c>
      <c r="T1269" s="7">
        <v>15.86</v>
      </c>
      <c r="U1269" s="7">
        <v>29.68</v>
      </c>
      <c r="V1269" s="7">
        <v>1.1747326</v>
      </c>
      <c r="W1269" s="7">
        <v>0.86760000000000004</v>
      </c>
      <c r="X1269" s="7">
        <v>6.7</v>
      </c>
      <c r="Y1269" s="7">
        <v>4.92</v>
      </c>
      <c r="Z1269" s="14">
        <v>2.62</v>
      </c>
      <c r="AA1269" s="17">
        <v>0.104758</v>
      </c>
      <c r="AB1269" s="3">
        <v>0.89524199999999998</v>
      </c>
      <c r="AC1269" s="14" t="s">
        <v>197</v>
      </c>
      <c r="AD1269" s="13">
        <v>6</v>
      </c>
      <c r="AE1269" s="14">
        <v>6</v>
      </c>
      <c r="AF1269" s="13">
        <v>3</v>
      </c>
      <c r="AG1269" s="7">
        <v>3</v>
      </c>
      <c r="AH1269" s="7">
        <v>0</v>
      </c>
      <c r="AI1269" s="7">
        <v>3</v>
      </c>
      <c r="AJ1269" s="7">
        <v>3</v>
      </c>
      <c r="AK1269" s="14">
        <v>0</v>
      </c>
      <c r="AL1269" s="13">
        <v>3</v>
      </c>
      <c r="AM1269" s="14">
        <v>3</v>
      </c>
      <c r="AN1269" s="7" t="s">
        <v>64</v>
      </c>
      <c r="AO1269" s="7" t="s">
        <v>62</v>
      </c>
      <c r="AP1269" s="7" t="s">
        <v>62</v>
      </c>
      <c r="AQ1269" s="7" t="s">
        <v>5797</v>
      </c>
      <c r="AR1269" s="7" t="s">
        <v>70</v>
      </c>
      <c r="AS1269" s="7" t="s">
        <v>66</v>
      </c>
      <c r="AT1269" s="7" t="s">
        <v>70</v>
      </c>
      <c r="AU1269" s="7" t="s">
        <v>5797</v>
      </c>
      <c r="AV1269" s="12">
        <v>0</v>
      </c>
      <c r="AW1269" s="12">
        <v>0</v>
      </c>
      <c r="AX1269" s="12">
        <v>0</v>
      </c>
      <c r="AY1269" s="12">
        <v>1</v>
      </c>
      <c r="AZ1269" s="12">
        <v>1</v>
      </c>
      <c r="BA1269" s="12">
        <v>0</v>
      </c>
      <c r="BB1269" s="12">
        <v>1</v>
      </c>
      <c r="BC1269" s="12">
        <v>1</v>
      </c>
    </row>
    <row r="1270" spans="1:55" x14ac:dyDescent="0.35">
      <c r="A1270" s="7" t="s">
        <v>2754</v>
      </c>
      <c r="B1270" s="7" t="s">
        <v>2755</v>
      </c>
      <c r="C1270" s="13" t="s">
        <v>51</v>
      </c>
      <c r="D1270" s="7">
        <v>300</v>
      </c>
      <c r="E1270" s="7" t="s">
        <v>101</v>
      </c>
      <c r="F1270" s="7"/>
      <c r="G1270" s="14" t="s">
        <v>53</v>
      </c>
      <c r="H1270" s="13" t="s">
        <v>54</v>
      </c>
      <c r="I1270" s="7" t="s">
        <v>99</v>
      </c>
      <c r="J1270" s="7" t="s">
        <v>56</v>
      </c>
      <c r="K1270" s="7" t="s">
        <v>84</v>
      </c>
      <c r="L1270" s="7">
        <v>50</v>
      </c>
      <c r="M1270" s="7" t="s">
        <v>85</v>
      </c>
      <c r="N1270" s="7">
        <v>49</v>
      </c>
      <c r="O1270" t="s">
        <v>7834</v>
      </c>
      <c r="P1270" s="7" t="s">
        <v>59</v>
      </c>
      <c r="Q1270" s="14" t="s">
        <v>56</v>
      </c>
      <c r="R1270" t="b">
        <v>0</v>
      </c>
      <c r="S1270" s="7">
        <v>106</v>
      </c>
      <c r="T1270" s="7">
        <v>10.6</v>
      </c>
      <c r="U1270" s="7">
        <v>25.066669999999998</v>
      </c>
      <c r="V1270" s="7">
        <v>1.025443333333333</v>
      </c>
      <c r="W1270" s="7">
        <v>0.20226666666666671</v>
      </c>
      <c r="X1270" s="7">
        <v>6.8</v>
      </c>
      <c r="Y1270" s="7">
        <v>3.41</v>
      </c>
      <c r="Z1270" s="14">
        <v>2.88</v>
      </c>
      <c r="AA1270" s="17">
        <v>6.1486899999999997E-2</v>
      </c>
      <c r="AB1270" s="3">
        <v>0.93851300000000004</v>
      </c>
      <c r="AC1270" s="14" t="s">
        <v>197</v>
      </c>
      <c r="AD1270" s="13">
        <v>6</v>
      </c>
      <c r="AE1270" s="14">
        <v>6</v>
      </c>
      <c r="AF1270" s="13">
        <v>3</v>
      </c>
      <c r="AG1270" s="7">
        <v>2</v>
      </c>
      <c r="AH1270" s="7">
        <v>1</v>
      </c>
      <c r="AI1270" s="7">
        <v>3</v>
      </c>
      <c r="AJ1270" s="7">
        <v>2</v>
      </c>
      <c r="AK1270" s="14">
        <v>1</v>
      </c>
      <c r="AL1270" s="13">
        <v>3</v>
      </c>
      <c r="AM1270" s="14">
        <v>3</v>
      </c>
      <c r="AN1270" s="7" t="s">
        <v>5797</v>
      </c>
      <c r="AO1270" s="7" t="s">
        <v>62</v>
      </c>
      <c r="AP1270" s="7" t="s">
        <v>208</v>
      </c>
      <c r="AQ1270" s="7" t="s">
        <v>70</v>
      </c>
      <c r="AR1270" s="7" t="s">
        <v>70</v>
      </c>
      <c r="AS1270" s="7" t="s">
        <v>5797</v>
      </c>
      <c r="AT1270" s="7" t="s">
        <v>5797</v>
      </c>
      <c r="AU1270" s="7" t="s">
        <v>5797</v>
      </c>
      <c r="AV1270" s="12">
        <v>0</v>
      </c>
      <c r="AW1270" s="12">
        <v>0</v>
      </c>
      <c r="AX1270" s="12">
        <v>0</v>
      </c>
      <c r="AY1270" s="12">
        <v>1</v>
      </c>
      <c r="AZ1270" s="12">
        <v>1</v>
      </c>
      <c r="BA1270" s="12">
        <v>0</v>
      </c>
      <c r="BB1270" s="12">
        <v>1</v>
      </c>
      <c r="BC1270" s="12">
        <v>1</v>
      </c>
    </row>
    <row r="1271" spans="1:55" x14ac:dyDescent="0.35">
      <c r="A1271" s="7" t="s">
        <v>2756</v>
      </c>
      <c r="B1271" s="7" t="s">
        <v>2757</v>
      </c>
      <c r="C1271" s="13" t="s">
        <v>51</v>
      </c>
      <c r="D1271" s="7">
        <v>300</v>
      </c>
      <c r="E1271" s="7" t="s">
        <v>2758</v>
      </c>
      <c r="F1271" s="7">
        <v>100</v>
      </c>
      <c r="G1271" s="14" t="s">
        <v>53</v>
      </c>
      <c r="H1271" s="13" t="s">
        <v>54</v>
      </c>
      <c r="I1271" s="7" t="s">
        <v>92</v>
      </c>
      <c r="J1271" s="7" t="s">
        <v>56</v>
      </c>
      <c r="K1271" s="7" t="s">
        <v>57</v>
      </c>
      <c r="L1271" s="7">
        <v>31.8</v>
      </c>
      <c r="M1271" s="7" t="s">
        <v>109</v>
      </c>
      <c r="N1271" s="7">
        <v>45</v>
      </c>
      <c r="O1271" t="s">
        <v>7875</v>
      </c>
      <c r="P1271" s="7" t="s">
        <v>59</v>
      </c>
      <c r="Q1271" s="14" t="s">
        <v>59</v>
      </c>
      <c r="R1271" t="b">
        <v>0</v>
      </c>
      <c r="S1271" s="7">
        <v>147</v>
      </c>
      <c r="T1271" s="7">
        <v>10.3</v>
      </c>
      <c r="U1271" s="7">
        <v>18.966670000000001</v>
      </c>
      <c r="V1271" s="7">
        <v>0.45888899999999988</v>
      </c>
      <c r="W1271" s="7">
        <v>0.3931</v>
      </c>
      <c r="X1271" s="7">
        <v>6.6</v>
      </c>
      <c r="Y1271" s="7">
        <v>5.37</v>
      </c>
      <c r="Z1271" s="14">
        <v>1.65</v>
      </c>
      <c r="AA1271" s="17">
        <v>3.6377600000000003E-2</v>
      </c>
      <c r="AB1271" s="3">
        <v>0.96362199999999998</v>
      </c>
      <c r="AC1271" s="14" t="s">
        <v>197</v>
      </c>
      <c r="AD1271" s="13">
        <v>6</v>
      </c>
      <c r="AE1271" s="14">
        <v>6</v>
      </c>
      <c r="AF1271" s="13">
        <v>3</v>
      </c>
      <c r="AG1271" s="7">
        <v>3</v>
      </c>
      <c r="AH1271" s="7">
        <v>0</v>
      </c>
      <c r="AI1271" s="7">
        <v>3</v>
      </c>
      <c r="AJ1271" s="7">
        <v>3</v>
      </c>
      <c r="AK1271" s="14">
        <v>0</v>
      </c>
      <c r="AL1271" s="13">
        <v>3</v>
      </c>
      <c r="AM1271" s="14">
        <v>3</v>
      </c>
      <c r="AN1271" s="7" t="s">
        <v>5797</v>
      </c>
      <c r="AO1271" s="7" t="s">
        <v>62</v>
      </c>
      <c r="AP1271" s="7" t="s">
        <v>62</v>
      </c>
      <c r="AQ1271" s="7" t="s">
        <v>70</v>
      </c>
      <c r="AR1271" s="7" t="s">
        <v>70</v>
      </c>
      <c r="AS1271" s="7" t="s">
        <v>66</v>
      </c>
      <c r="AT1271" s="7" t="s">
        <v>5797</v>
      </c>
      <c r="AU1271" s="7" t="s">
        <v>5797</v>
      </c>
      <c r="AV1271" s="12">
        <v>0</v>
      </c>
      <c r="AW1271" s="12">
        <v>0</v>
      </c>
      <c r="AX1271" s="12">
        <v>0</v>
      </c>
      <c r="AY1271" s="12">
        <v>1</v>
      </c>
      <c r="AZ1271" s="12">
        <v>1</v>
      </c>
      <c r="BA1271" s="12">
        <v>0</v>
      </c>
      <c r="BB1271" s="12">
        <v>1</v>
      </c>
      <c r="BC1271" s="12">
        <v>1</v>
      </c>
    </row>
    <row r="1272" spans="1:55" x14ac:dyDescent="0.35">
      <c r="A1272" s="7" t="s">
        <v>2759</v>
      </c>
      <c r="B1272" s="7" t="s">
        <v>2760</v>
      </c>
      <c r="C1272" s="13" t="s">
        <v>51</v>
      </c>
      <c r="D1272" s="7">
        <v>300</v>
      </c>
      <c r="E1272" s="7" t="s">
        <v>101</v>
      </c>
      <c r="F1272" s="7"/>
      <c r="G1272" s="14" t="s">
        <v>53</v>
      </c>
      <c r="H1272" s="13" t="s">
        <v>54</v>
      </c>
      <c r="I1272" s="7" t="s">
        <v>95</v>
      </c>
      <c r="J1272" s="7" t="s">
        <v>87</v>
      </c>
      <c r="K1272" s="7" t="s">
        <v>57</v>
      </c>
      <c r="L1272" s="7">
        <v>34.200000000000003</v>
      </c>
      <c r="M1272" s="7" t="s">
        <v>109</v>
      </c>
      <c r="N1272" s="7">
        <v>30</v>
      </c>
      <c r="O1272" t="s">
        <v>7834</v>
      </c>
      <c r="P1272" s="7" t="s">
        <v>59</v>
      </c>
      <c r="Q1272" s="14" t="s">
        <v>59</v>
      </c>
      <c r="R1272" t="b">
        <v>0</v>
      </c>
      <c r="S1272" s="7">
        <v>164</v>
      </c>
      <c r="T1272" s="7">
        <v>11.1</v>
      </c>
      <c r="U1272" s="7">
        <v>21.83333</v>
      </c>
      <c r="V1272" s="7">
        <v>1.112333333333333</v>
      </c>
      <c r="W1272" s="7">
        <v>0.36683333333333329</v>
      </c>
      <c r="X1272" s="7">
        <v>7.2</v>
      </c>
      <c r="Y1272" s="7">
        <v>2.91</v>
      </c>
      <c r="Z1272" s="14">
        <v>3.18</v>
      </c>
      <c r="AA1272" s="17">
        <v>1E-4</v>
      </c>
      <c r="AB1272" s="3">
        <v>0.99990000000000001</v>
      </c>
      <c r="AC1272" s="14" t="s">
        <v>197</v>
      </c>
      <c r="AD1272" s="13">
        <v>6</v>
      </c>
      <c r="AE1272" s="14">
        <v>5</v>
      </c>
      <c r="AF1272" s="13">
        <v>3</v>
      </c>
      <c r="AG1272" s="7">
        <v>3</v>
      </c>
      <c r="AH1272" s="7">
        <v>0</v>
      </c>
      <c r="AI1272" s="7">
        <v>2</v>
      </c>
      <c r="AJ1272" s="7">
        <v>2</v>
      </c>
      <c r="AK1272" s="14">
        <v>0</v>
      </c>
      <c r="AL1272" s="13">
        <v>3</v>
      </c>
      <c r="AM1272" s="14">
        <v>3</v>
      </c>
      <c r="AN1272" s="7" t="s">
        <v>66</v>
      </c>
      <c r="AO1272" s="7" t="s">
        <v>62</v>
      </c>
      <c r="AP1272" s="7" t="s">
        <v>66</v>
      </c>
      <c r="AQ1272" s="7" t="s">
        <v>70</v>
      </c>
      <c r="AR1272" s="7" t="s">
        <v>62</v>
      </c>
      <c r="AS1272" s="7" t="s">
        <v>66</v>
      </c>
      <c r="AT1272" s="7" t="s">
        <v>70</v>
      </c>
      <c r="AU1272" s="7" t="s">
        <v>70</v>
      </c>
      <c r="AV1272" s="12">
        <v>0</v>
      </c>
      <c r="AW1272" s="12">
        <v>0</v>
      </c>
      <c r="AX1272" s="12">
        <v>0</v>
      </c>
      <c r="AY1272" s="12" t="s">
        <v>5797</v>
      </c>
      <c r="AZ1272" s="12">
        <v>1</v>
      </c>
      <c r="BA1272" s="12">
        <v>0</v>
      </c>
      <c r="BB1272" s="12">
        <v>1</v>
      </c>
      <c r="BC1272" s="12">
        <v>1</v>
      </c>
    </row>
    <row r="1273" spans="1:55" x14ac:dyDescent="0.35">
      <c r="A1273" s="7" t="s">
        <v>2761</v>
      </c>
      <c r="B1273" s="7" t="s">
        <v>2762</v>
      </c>
      <c r="C1273" s="13" t="s">
        <v>51</v>
      </c>
      <c r="D1273" s="7">
        <v>300</v>
      </c>
      <c r="E1273" s="7" t="s">
        <v>101</v>
      </c>
      <c r="F1273" s="7"/>
      <c r="G1273" s="14" t="s">
        <v>53</v>
      </c>
      <c r="H1273" s="13" t="s">
        <v>54</v>
      </c>
      <c r="I1273" s="7" t="s">
        <v>95</v>
      </c>
      <c r="J1273" s="7" t="s">
        <v>56</v>
      </c>
      <c r="K1273" s="7" t="s">
        <v>57</v>
      </c>
      <c r="L1273" s="7">
        <v>36</v>
      </c>
      <c r="M1273" s="7" t="s">
        <v>86</v>
      </c>
      <c r="N1273" s="7">
        <v>42</v>
      </c>
      <c r="O1273" t="s">
        <v>7875</v>
      </c>
      <c r="P1273" s="7" t="s">
        <v>59</v>
      </c>
      <c r="Q1273" s="14" t="s">
        <v>59</v>
      </c>
      <c r="R1273" t="b">
        <v>0</v>
      </c>
      <c r="S1273" s="7">
        <v>153</v>
      </c>
      <c r="T1273" s="7">
        <v>9.5666700000000002</v>
      </c>
      <c r="U1273" s="7">
        <v>22.66667</v>
      </c>
      <c r="V1273" s="7">
        <v>1.1184443333333329</v>
      </c>
      <c r="W1273" s="7">
        <v>0.33723333333333327</v>
      </c>
      <c r="X1273" s="7">
        <v>7.5</v>
      </c>
      <c r="Y1273" s="7">
        <v>2.59</v>
      </c>
      <c r="Z1273" s="14">
        <v>2.9</v>
      </c>
      <c r="AA1273" s="17">
        <v>1E-4</v>
      </c>
      <c r="AB1273" s="3">
        <v>0.99990000000000001</v>
      </c>
      <c r="AC1273" s="14" t="s">
        <v>197</v>
      </c>
      <c r="AD1273" s="13">
        <v>6</v>
      </c>
      <c r="AE1273" s="14">
        <v>5</v>
      </c>
      <c r="AF1273" s="13">
        <v>3</v>
      </c>
      <c r="AG1273" s="7">
        <v>3</v>
      </c>
      <c r="AH1273" s="7">
        <v>0</v>
      </c>
      <c r="AI1273" s="7">
        <v>2</v>
      </c>
      <c r="AJ1273" s="7">
        <v>2</v>
      </c>
      <c r="AK1273" s="14">
        <v>0</v>
      </c>
      <c r="AL1273" s="13">
        <v>3</v>
      </c>
      <c r="AM1273" s="14">
        <v>3</v>
      </c>
      <c r="AN1273" s="7" t="s">
        <v>66</v>
      </c>
      <c r="AO1273" s="7" t="s">
        <v>62</v>
      </c>
      <c r="AP1273" s="7" t="s">
        <v>66</v>
      </c>
      <c r="AQ1273" s="7" t="s">
        <v>70</v>
      </c>
      <c r="AR1273" s="7" t="s">
        <v>62</v>
      </c>
      <c r="AS1273" s="7" t="s">
        <v>66</v>
      </c>
      <c r="AT1273" s="7" t="s">
        <v>70</v>
      </c>
      <c r="AU1273" s="7" t="s">
        <v>70</v>
      </c>
      <c r="AV1273" s="12">
        <v>0</v>
      </c>
      <c r="AW1273" s="12">
        <v>0</v>
      </c>
      <c r="AX1273" s="12">
        <v>0</v>
      </c>
      <c r="AY1273" s="12">
        <v>1</v>
      </c>
      <c r="AZ1273" s="12">
        <v>1</v>
      </c>
      <c r="BA1273" s="12">
        <v>0</v>
      </c>
      <c r="BB1273" s="12">
        <v>1</v>
      </c>
      <c r="BC1273" s="12">
        <v>1</v>
      </c>
    </row>
    <row r="1274" spans="1:55" x14ac:dyDescent="0.35">
      <c r="A1274" s="7" t="s">
        <v>2763</v>
      </c>
      <c r="B1274" s="7" t="s">
        <v>2764</v>
      </c>
      <c r="C1274" s="13" t="s">
        <v>51</v>
      </c>
      <c r="D1274" s="7">
        <v>300</v>
      </c>
      <c r="E1274" s="7" t="s">
        <v>101</v>
      </c>
      <c r="F1274" s="7"/>
      <c r="G1274" s="14" t="s">
        <v>53</v>
      </c>
      <c r="H1274" s="13" t="s">
        <v>82</v>
      </c>
      <c r="I1274" s="7" t="s">
        <v>134</v>
      </c>
      <c r="J1274" s="7" t="s">
        <v>56</v>
      </c>
      <c r="K1274" s="7" t="s">
        <v>57</v>
      </c>
      <c r="L1274" s="7">
        <v>52</v>
      </c>
      <c r="M1274" s="7" t="s">
        <v>86</v>
      </c>
      <c r="N1274" s="7">
        <v>37</v>
      </c>
      <c r="O1274" t="s">
        <v>7875</v>
      </c>
      <c r="P1274" s="7" t="s">
        <v>59</v>
      </c>
      <c r="Q1274" s="14" t="s">
        <v>59</v>
      </c>
      <c r="R1274" t="b">
        <v>0</v>
      </c>
      <c r="S1274" s="7">
        <v>108</v>
      </c>
      <c r="T1274" s="7">
        <v>10.83333</v>
      </c>
      <c r="U1274" s="7">
        <v>24.966670000000001</v>
      </c>
      <c r="V1274" s="7">
        <v>1.097333333333333</v>
      </c>
      <c r="W1274" s="7">
        <v>0.20676666666666671</v>
      </c>
      <c r="X1274" s="7">
        <v>6.9</v>
      </c>
      <c r="Y1274" s="7">
        <v>3.4</v>
      </c>
      <c r="Z1274" s="14">
        <v>2.89</v>
      </c>
      <c r="AA1274" s="17">
        <v>1E-4</v>
      </c>
      <c r="AB1274" s="3">
        <v>0.99990000000000001</v>
      </c>
      <c r="AC1274" s="14" t="s">
        <v>197</v>
      </c>
      <c r="AD1274" s="13">
        <v>6</v>
      </c>
      <c r="AE1274" s="14">
        <v>5</v>
      </c>
      <c r="AF1274" s="13">
        <v>3</v>
      </c>
      <c r="AG1274" s="7">
        <v>3</v>
      </c>
      <c r="AH1274" s="7">
        <v>0</v>
      </c>
      <c r="AI1274" s="7">
        <v>2</v>
      </c>
      <c r="AJ1274" s="7">
        <v>2</v>
      </c>
      <c r="AK1274" s="14">
        <v>0</v>
      </c>
      <c r="AL1274" s="13">
        <v>3</v>
      </c>
      <c r="AM1274" s="14">
        <v>3</v>
      </c>
      <c r="AN1274" s="7" t="s">
        <v>66</v>
      </c>
      <c r="AO1274" s="7" t="s">
        <v>62</v>
      </c>
      <c r="AP1274" s="7" t="s">
        <v>66</v>
      </c>
      <c r="AQ1274" s="7" t="s">
        <v>70</v>
      </c>
      <c r="AR1274" s="7" t="s">
        <v>62</v>
      </c>
      <c r="AS1274" s="7" t="s">
        <v>5797</v>
      </c>
      <c r="AT1274" s="7" t="s">
        <v>70</v>
      </c>
      <c r="AU1274" s="7" t="s">
        <v>70</v>
      </c>
      <c r="AV1274" s="12">
        <v>0</v>
      </c>
      <c r="AW1274" s="12">
        <v>0</v>
      </c>
      <c r="AX1274" s="12">
        <v>0</v>
      </c>
      <c r="AY1274" s="12">
        <v>1</v>
      </c>
      <c r="AZ1274" s="12">
        <v>1</v>
      </c>
      <c r="BA1274" s="12">
        <v>0</v>
      </c>
      <c r="BB1274" s="12">
        <v>1</v>
      </c>
      <c r="BC1274" s="12">
        <v>1</v>
      </c>
    </row>
    <row r="1275" spans="1:55" x14ac:dyDescent="0.35">
      <c r="A1275" s="7" t="s">
        <v>2765</v>
      </c>
      <c r="B1275" s="7" t="s">
        <v>2766</v>
      </c>
      <c r="C1275" s="13" t="s">
        <v>51</v>
      </c>
      <c r="D1275" s="7">
        <v>300</v>
      </c>
      <c r="E1275" s="7" t="s">
        <v>174</v>
      </c>
      <c r="F1275" s="7"/>
      <c r="G1275" s="14" t="s">
        <v>53</v>
      </c>
      <c r="H1275" s="13" t="s">
        <v>54</v>
      </c>
      <c r="I1275" s="7" t="s">
        <v>95</v>
      </c>
      <c r="J1275" s="7" t="s">
        <v>56</v>
      </c>
      <c r="K1275" s="7" t="s">
        <v>57</v>
      </c>
      <c r="L1275" s="7">
        <v>31.5</v>
      </c>
      <c r="M1275" s="7" t="s">
        <v>86</v>
      </c>
      <c r="N1275" s="7">
        <v>39</v>
      </c>
      <c r="O1275" t="s">
        <v>7875</v>
      </c>
      <c r="P1275" s="7" t="s">
        <v>59</v>
      </c>
      <c r="Q1275" s="14" t="s">
        <v>59</v>
      </c>
      <c r="R1275" t="b">
        <v>0</v>
      </c>
      <c r="S1275" s="7">
        <v>628</v>
      </c>
      <c r="T1275" s="7">
        <v>12.6</v>
      </c>
      <c r="U1275" s="7">
        <v>25.76</v>
      </c>
      <c r="V1275" s="7">
        <v>0.70346680000000006</v>
      </c>
      <c r="W1275" s="7">
        <v>0.89592000000000005</v>
      </c>
      <c r="X1275" s="7">
        <v>7.4</v>
      </c>
      <c r="Y1275" s="7">
        <v>2.84</v>
      </c>
      <c r="Z1275" s="14">
        <v>3.36</v>
      </c>
      <c r="AA1275" s="17">
        <v>4.0928899999999997E-2</v>
      </c>
      <c r="AB1275" s="3">
        <v>0.95907100000000001</v>
      </c>
      <c r="AC1275" s="14" t="s">
        <v>197</v>
      </c>
      <c r="AD1275" s="13">
        <v>6</v>
      </c>
      <c r="AE1275" s="14">
        <v>6</v>
      </c>
      <c r="AF1275" s="13">
        <v>3</v>
      </c>
      <c r="AG1275" s="7">
        <v>3</v>
      </c>
      <c r="AH1275" s="7">
        <v>0</v>
      </c>
      <c r="AI1275" s="7">
        <v>3</v>
      </c>
      <c r="AJ1275" s="7">
        <v>3</v>
      </c>
      <c r="AK1275" s="14">
        <v>0</v>
      </c>
      <c r="AL1275" s="13">
        <v>3</v>
      </c>
      <c r="AM1275" s="14">
        <v>3</v>
      </c>
      <c r="AN1275" s="7" t="s">
        <v>5797</v>
      </c>
      <c r="AO1275" s="7" t="s">
        <v>62</v>
      </c>
      <c r="AP1275" s="7" t="s">
        <v>62</v>
      </c>
      <c r="AQ1275" s="7" t="s">
        <v>70</v>
      </c>
      <c r="AR1275" s="7" t="s">
        <v>70</v>
      </c>
      <c r="AS1275" s="7" t="s">
        <v>5797</v>
      </c>
      <c r="AT1275" s="7" t="s">
        <v>70</v>
      </c>
      <c r="AU1275" s="7" t="s">
        <v>5797</v>
      </c>
      <c r="AV1275" s="12">
        <v>0</v>
      </c>
      <c r="AW1275" s="12">
        <v>0</v>
      </c>
      <c r="AX1275" s="12">
        <v>0</v>
      </c>
      <c r="AY1275" s="12">
        <v>1</v>
      </c>
      <c r="AZ1275" s="12">
        <v>1</v>
      </c>
      <c r="BA1275" s="12">
        <v>0</v>
      </c>
      <c r="BB1275" s="12">
        <v>1</v>
      </c>
      <c r="BC1275" s="12">
        <v>1</v>
      </c>
    </row>
    <row r="1276" spans="1:55" x14ac:dyDescent="0.35">
      <c r="A1276" s="7" t="s">
        <v>2767</v>
      </c>
      <c r="B1276" s="7" t="s">
        <v>2768</v>
      </c>
      <c r="C1276" s="13" t="s">
        <v>51</v>
      </c>
      <c r="D1276" s="7">
        <v>300</v>
      </c>
      <c r="E1276" s="7" t="s">
        <v>100</v>
      </c>
      <c r="F1276" s="7"/>
      <c r="G1276" s="14" t="s">
        <v>53</v>
      </c>
      <c r="H1276" s="13" t="s">
        <v>54</v>
      </c>
      <c r="I1276" s="7" t="s">
        <v>83</v>
      </c>
      <c r="J1276" s="7" t="s">
        <v>56</v>
      </c>
      <c r="K1276" s="7" t="s">
        <v>57</v>
      </c>
      <c r="L1276" s="7">
        <v>24</v>
      </c>
      <c r="M1276" s="7" t="s">
        <v>86</v>
      </c>
      <c r="N1276" s="7">
        <v>33</v>
      </c>
      <c r="O1276" t="s">
        <v>7923</v>
      </c>
      <c r="P1276" s="7" t="s">
        <v>59</v>
      </c>
      <c r="Q1276" s="14" t="s">
        <v>59</v>
      </c>
      <c r="R1276" t="b">
        <v>0</v>
      </c>
      <c r="S1276" s="7">
        <v>1063</v>
      </c>
      <c r="T1276" s="7">
        <v>21.36</v>
      </c>
      <c r="U1276" s="7">
        <v>30.98</v>
      </c>
      <c r="V1276" s="7">
        <v>0.78406659999999995</v>
      </c>
      <c r="W1276" s="7">
        <v>1.5400400000000001</v>
      </c>
      <c r="X1276" s="7">
        <v>6.4</v>
      </c>
      <c r="Y1276" s="7">
        <v>3.73</v>
      </c>
      <c r="Z1276" s="14">
        <v>3.29</v>
      </c>
      <c r="AA1276" s="17">
        <v>2.2942400000000002E-2</v>
      </c>
      <c r="AB1276" s="3">
        <v>0.97705799999999998</v>
      </c>
      <c r="AC1276" s="14" t="s">
        <v>197</v>
      </c>
      <c r="AD1276" s="13">
        <v>6</v>
      </c>
      <c r="AE1276" s="14">
        <v>6</v>
      </c>
      <c r="AF1276" s="13">
        <v>3</v>
      </c>
      <c r="AG1276" s="7">
        <v>3</v>
      </c>
      <c r="AH1276" s="7">
        <v>0</v>
      </c>
      <c r="AI1276" s="7">
        <v>3</v>
      </c>
      <c r="AJ1276" s="7">
        <v>3</v>
      </c>
      <c r="AK1276" s="14">
        <v>0</v>
      </c>
      <c r="AL1276" s="13">
        <v>3</v>
      </c>
      <c r="AM1276" s="14">
        <v>3</v>
      </c>
      <c r="AN1276" s="7" t="s">
        <v>5797</v>
      </c>
      <c r="AO1276" s="7" t="s">
        <v>62</v>
      </c>
      <c r="AP1276" s="7" t="s">
        <v>62</v>
      </c>
      <c r="AQ1276" s="7" t="s">
        <v>5797</v>
      </c>
      <c r="AR1276" s="7" t="s">
        <v>70</v>
      </c>
      <c r="AS1276" s="7" t="s">
        <v>66</v>
      </c>
      <c r="AT1276" s="7" t="s">
        <v>5797</v>
      </c>
      <c r="AU1276" s="7" t="s">
        <v>70</v>
      </c>
      <c r="AV1276" s="12">
        <v>0</v>
      </c>
      <c r="AW1276" s="12">
        <v>0</v>
      </c>
      <c r="AX1276" s="12">
        <v>0</v>
      </c>
      <c r="AY1276" s="12">
        <v>1</v>
      </c>
      <c r="AZ1276" s="12">
        <v>1</v>
      </c>
      <c r="BA1276" s="12">
        <v>0</v>
      </c>
      <c r="BB1276" s="12">
        <v>1</v>
      </c>
      <c r="BC1276" s="12">
        <v>1</v>
      </c>
    </row>
    <row r="1277" spans="1:55" x14ac:dyDescent="0.35">
      <c r="A1277" s="7" t="s">
        <v>2769</v>
      </c>
      <c r="B1277" s="7" t="s">
        <v>2770</v>
      </c>
      <c r="C1277" s="13" t="s">
        <v>51</v>
      </c>
      <c r="D1277" s="7">
        <v>300</v>
      </c>
      <c r="E1277" s="7" t="s">
        <v>116</v>
      </c>
      <c r="F1277" s="7"/>
      <c r="G1277" s="14" t="s">
        <v>53</v>
      </c>
      <c r="H1277" s="13" t="s">
        <v>54</v>
      </c>
      <c r="I1277" s="7" t="s">
        <v>103</v>
      </c>
      <c r="J1277" s="7" t="s">
        <v>87</v>
      </c>
      <c r="K1277" s="7" t="s">
        <v>57</v>
      </c>
      <c r="L1277" s="7">
        <v>25</v>
      </c>
      <c r="M1277" s="7" t="s">
        <v>86</v>
      </c>
      <c r="N1277" s="7">
        <v>34</v>
      </c>
      <c r="O1277" t="s">
        <v>7875</v>
      </c>
      <c r="P1277" s="7" t="s">
        <v>59</v>
      </c>
      <c r="Q1277" s="14" t="s">
        <v>59</v>
      </c>
      <c r="R1277" t="b">
        <v>0</v>
      </c>
      <c r="S1277" s="7">
        <v>1504</v>
      </c>
      <c r="T1277" s="7">
        <v>18.559999999999999</v>
      </c>
      <c r="U1277" s="7">
        <v>28.64</v>
      </c>
      <c r="V1277" s="7">
        <v>0.63113339999999996</v>
      </c>
      <c r="W1277" s="7">
        <v>2.1819000000000002</v>
      </c>
      <c r="X1277" s="7">
        <v>5.9</v>
      </c>
      <c r="Y1277" s="7">
        <v>3.04</v>
      </c>
      <c r="Z1277" s="14">
        <v>3.81</v>
      </c>
      <c r="AA1277" s="17">
        <v>1E-4</v>
      </c>
      <c r="AB1277" s="3">
        <v>0.99990000000000001</v>
      </c>
      <c r="AC1277" s="14" t="s">
        <v>197</v>
      </c>
      <c r="AD1277" s="13">
        <v>6</v>
      </c>
      <c r="AE1277" s="14">
        <v>5</v>
      </c>
      <c r="AF1277" s="13">
        <v>3</v>
      </c>
      <c r="AG1277" s="7">
        <v>3</v>
      </c>
      <c r="AH1277" s="7">
        <v>0</v>
      </c>
      <c r="AI1277" s="7">
        <v>2</v>
      </c>
      <c r="AJ1277" s="7">
        <v>2</v>
      </c>
      <c r="AK1277" s="14">
        <v>0</v>
      </c>
      <c r="AL1277" s="13">
        <v>3</v>
      </c>
      <c r="AM1277" s="14">
        <v>3</v>
      </c>
      <c r="AN1277" s="7" t="s">
        <v>66</v>
      </c>
      <c r="AO1277" s="7" t="s">
        <v>62</v>
      </c>
      <c r="AP1277" s="7" t="s">
        <v>66</v>
      </c>
      <c r="AQ1277" s="7" t="s">
        <v>70</v>
      </c>
      <c r="AR1277" s="7" t="s">
        <v>62</v>
      </c>
      <c r="AS1277" s="7" t="s">
        <v>66</v>
      </c>
      <c r="AT1277" s="7" t="s">
        <v>70</v>
      </c>
      <c r="AU1277" s="7" t="s">
        <v>70</v>
      </c>
      <c r="AV1277" s="12">
        <v>0</v>
      </c>
      <c r="AW1277" s="12">
        <v>0</v>
      </c>
      <c r="AX1277" s="12">
        <v>0</v>
      </c>
      <c r="AY1277" s="12">
        <v>1</v>
      </c>
      <c r="AZ1277" s="12">
        <v>1</v>
      </c>
      <c r="BA1277" s="12">
        <v>0</v>
      </c>
      <c r="BB1277" s="12">
        <v>1</v>
      </c>
      <c r="BC1277" s="12">
        <v>1</v>
      </c>
    </row>
    <row r="1278" spans="1:55" x14ac:dyDescent="0.35">
      <c r="A1278" s="7" t="s">
        <v>2771</v>
      </c>
      <c r="B1278" s="7" t="s">
        <v>2772</v>
      </c>
      <c r="C1278" s="13" t="s">
        <v>51</v>
      </c>
      <c r="D1278" s="7">
        <v>300</v>
      </c>
      <c r="E1278" s="7" t="s">
        <v>158</v>
      </c>
      <c r="F1278" s="7">
        <v>1200</v>
      </c>
      <c r="G1278" s="14" t="s">
        <v>53</v>
      </c>
      <c r="H1278" s="13" t="s">
        <v>54</v>
      </c>
      <c r="I1278" s="7" t="s">
        <v>83</v>
      </c>
      <c r="J1278" s="7" t="s">
        <v>56</v>
      </c>
      <c r="K1278" s="7" t="s">
        <v>108</v>
      </c>
      <c r="L1278" s="7">
        <v>44</v>
      </c>
      <c r="M1278" s="7" t="s">
        <v>58</v>
      </c>
      <c r="N1278" s="7">
        <v>54</v>
      </c>
      <c r="O1278" t="s">
        <v>7875</v>
      </c>
      <c r="P1278" s="7" t="s">
        <v>59</v>
      </c>
      <c r="Q1278" s="14" t="s">
        <v>56</v>
      </c>
      <c r="R1278" t="b">
        <v>0</v>
      </c>
      <c r="S1278" s="7">
        <v>1476</v>
      </c>
      <c r="T1278" s="7">
        <v>2.4</v>
      </c>
      <c r="U1278" s="7">
        <v>11.5</v>
      </c>
      <c r="V1278" s="7">
        <v>0.15806680000000001</v>
      </c>
      <c r="W1278" s="7">
        <v>3.2911600000000001</v>
      </c>
      <c r="X1278" s="7">
        <v>5.8</v>
      </c>
      <c r="Y1278" s="7">
        <v>4.9400000000000004</v>
      </c>
      <c r="Z1278" s="14">
        <v>2.04</v>
      </c>
      <c r="AA1278" s="17">
        <v>2.4411599999999999E-2</v>
      </c>
      <c r="AB1278" s="3">
        <v>0.97558800000000001</v>
      </c>
      <c r="AC1278" s="14" t="s">
        <v>197</v>
      </c>
      <c r="AD1278" s="13">
        <v>6</v>
      </c>
      <c r="AE1278" s="14">
        <v>5</v>
      </c>
      <c r="AF1278" s="13">
        <v>3</v>
      </c>
      <c r="AG1278" s="7">
        <v>3</v>
      </c>
      <c r="AH1278" s="7">
        <v>0</v>
      </c>
      <c r="AI1278" s="7">
        <v>2</v>
      </c>
      <c r="AJ1278" s="7">
        <v>2</v>
      </c>
      <c r="AK1278" s="14">
        <v>0</v>
      </c>
      <c r="AL1278" s="13">
        <v>3</v>
      </c>
      <c r="AM1278" s="14">
        <v>3</v>
      </c>
      <c r="AN1278" s="7" t="s">
        <v>66</v>
      </c>
      <c r="AO1278" s="7" t="s">
        <v>64</v>
      </c>
      <c r="AP1278" s="7" t="s">
        <v>62</v>
      </c>
      <c r="AQ1278" s="7" t="s">
        <v>70</v>
      </c>
      <c r="AR1278" s="7" t="s">
        <v>62</v>
      </c>
      <c r="AS1278" s="7" t="s">
        <v>5797</v>
      </c>
      <c r="AT1278" s="7" t="s">
        <v>70</v>
      </c>
      <c r="AU1278" s="7" t="s">
        <v>5797</v>
      </c>
      <c r="AV1278" s="12">
        <v>0</v>
      </c>
      <c r="AW1278" s="12">
        <v>0</v>
      </c>
      <c r="AX1278" s="12">
        <v>0</v>
      </c>
      <c r="AY1278" s="12">
        <v>1</v>
      </c>
      <c r="AZ1278" s="12">
        <v>1</v>
      </c>
      <c r="BA1278" s="12">
        <v>0</v>
      </c>
      <c r="BB1278" s="12">
        <v>1</v>
      </c>
      <c r="BC1278" s="12">
        <v>1</v>
      </c>
    </row>
    <row r="1279" spans="1:55" x14ac:dyDescent="0.35">
      <c r="A1279" s="7" t="s">
        <v>2773</v>
      </c>
      <c r="B1279" s="7" t="s">
        <v>2774</v>
      </c>
      <c r="C1279" s="13" t="s">
        <v>51</v>
      </c>
      <c r="D1279" s="7">
        <v>300</v>
      </c>
      <c r="E1279" s="7" t="s">
        <v>100</v>
      </c>
      <c r="F1279" s="7">
        <v>1100</v>
      </c>
      <c r="G1279" s="14" t="s">
        <v>53</v>
      </c>
      <c r="H1279" s="13" t="s">
        <v>54</v>
      </c>
      <c r="I1279" s="7" t="s">
        <v>72</v>
      </c>
      <c r="J1279" s="7" t="s">
        <v>56</v>
      </c>
      <c r="K1279" s="7" t="s">
        <v>57</v>
      </c>
      <c r="L1279" s="7">
        <v>30</v>
      </c>
      <c r="M1279" s="7" t="s">
        <v>58</v>
      </c>
      <c r="N1279" s="7">
        <v>47</v>
      </c>
      <c r="O1279" t="s">
        <v>7923</v>
      </c>
      <c r="P1279" s="7" t="s">
        <v>59</v>
      </c>
      <c r="Q1279" s="14" t="s">
        <v>59</v>
      </c>
      <c r="R1279" t="b">
        <v>0</v>
      </c>
      <c r="S1279" s="7">
        <v>1014</v>
      </c>
      <c r="T1279" s="7">
        <v>15.38</v>
      </c>
      <c r="U1279" s="7">
        <v>28.1</v>
      </c>
      <c r="V1279" s="7">
        <v>0.68353339999999996</v>
      </c>
      <c r="W1279" s="7">
        <v>1.45286</v>
      </c>
      <c r="X1279" s="7"/>
      <c r="Y1279" s="7"/>
      <c r="Z1279" s="14"/>
      <c r="AA1279" s="17">
        <v>0.107403</v>
      </c>
      <c r="AB1279" s="3">
        <v>0.89259699999999997</v>
      </c>
      <c r="AC1279" s="14" t="s">
        <v>197</v>
      </c>
      <c r="AD1279" s="13">
        <v>6</v>
      </c>
      <c r="AE1279" s="14">
        <v>6</v>
      </c>
      <c r="AF1279" s="13">
        <v>3</v>
      </c>
      <c r="AG1279" s="7">
        <v>3</v>
      </c>
      <c r="AH1279" s="7">
        <v>0</v>
      </c>
      <c r="AI1279" s="7">
        <v>3</v>
      </c>
      <c r="AJ1279" s="7">
        <v>3</v>
      </c>
      <c r="AK1279" s="14">
        <v>0</v>
      </c>
      <c r="AL1279" s="13">
        <v>3</v>
      </c>
      <c r="AM1279" s="14">
        <v>3</v>
      </c>
      <c r="AN1279" s="7" t="s">
        <v>64</v>
      </c>
      <c r="AO1279" s="7" t="s">
        <v>62</v>
      </c>
      <c r="AP1279" s="7" t="s">
        <v>62</v>
      </c>
      <c r="AQ1279" s="7" t="s">
        <v>70</v>
      </c>
      <c r="AR1279" s="7" t="s">
        <v>70</v>
      </c>
      <c r="AS1279" s="7" t="s">
        <v>66</v>
      </c>
      <c r="AT1279" s="7" t="s">
        <v>70</v>
      </c>
      <c r="AU1279" s="7" t="s">
        <v>5797</v>
      </c>
      <c r="AV1279" s="12">
        <v>0</v>
      </c>
      <c r="AW1279" s="12">
        <v>0</v>
      </c>
      <c r="AX1279" s="12">
        <v>0</v>
      </c>
      <c r="AY1279" s="12">
        <v>1</v>
      </c>
      <c r="AZ1279" s="12">
        <v>1</v>
      </c>
      <c r="BA1279" s="12">
        <v>0</v>
      </c>
      <c r="BB1279" s="12">
        <v>1</v>
      </c>
      <c r="BC1279" s="12">
        <v>1</v>
      </c>
    </row>
    <row r="1280" spans="1:55" x14ac:dyDescent="0.35">
      <c r="A1280" s="7" t="s">
        <v>2775</v>
      </c>
      <c r="B1280" s="7" t="s">
        <v>2776</v>
      </c>
      <c r="C1280" s="13" t="s">
        <v>51</v>
      </c>
      <c r="D1280" s="7">
        <v>300</v>
      </c>
      <c r="E1280" s="7" t="s">
        <v>100</v>
      </c>
      <c r="F1280" s="7"/>
      <c r="G1280" s="14" t="s">
        <v>53</v>
      </c>
      <c r="H1280" s="13" t="s">
        <v>54</v>
      </c>
      <c r="I1280" s="7" t="s">
        <v>117</v>
      </c>
      <c r="J1280" s="7" t="s">
        <v>76</v>
      </c>
      <c r="K1280" s="7" t="s">
        <v>57</v>
      </c>
      <c r="L1280" s="7">
        <v>25</v>
      </c>
      <c r="M1280" s="7" t="s">
        <v>58</v>
      </c>
      <c r="N1280" s="7">
        <v>64</v>
      </c>
      <c r="O1280" t="s">
        <v>7923</v>
      </c>
      <c r="P1280" s="7" t="s">
        <v>59</v>
      </c>
      <c r="Q1280" s="14" t="s">
        <v>59</v>
      </c>
      <c r="R1280" t="b">
        <v>0</v>
      </c>
      <c r="S1280" s="7">
        <v>1012</v>
      </c>
      <c r="T1280" s="7">
        <v>13.92</v>
      </c>
      <c r="U1280" s="7">
        <v>23.64</v>
      </c>
      <c r="V1280" s="7">
        <v>0.75819999999999987</v>
      </c>
      <c r="W1280" s="7">
        <v>1.4875</v>
      </c>
      <c r="X1280" s="7">
        <v>5.4</v>
      </c>
      <c r="Y1280" s="7">
        <v>4.3499999999999996</v>
      </c>
      <c r="Z1280" s="14">
        <v>2.83</v>
      </c>
      <c r="AA1280" s="17">
        <v>0.133019</v>
      </c>
      <c r="AB1280" s="3">
        <v>0.866981</v>
      </c>
      <c r="AC1280" s="14" t="s">
        <v>197</v>
      </c>
      <c r="AD1280" s="13">
        <v>6</v>
      </c>
      <c r="AE1280" s="14">
        <v>6</v>
      </c>
      <c r="AF1280" s="13">
        <v>3</v>
      </c>
      <c r="AG1280" s="7">
        <v>3</v>
      </c>
      <c r="AH1280" s="7">
        <v>0</v>
      </c>
      <c r="AI1280" s="7">
        <v>3</v>
      </c>
      <c r="AJ1280" s="7">
        <v>3</v>
      </c>
      <c r="AK1280" s="14">
        <v>0</v>
      </c>
      <c r="AL1280" s="13">
        <v>3</v>
      </c>
      <c r="AM1280" s="14">
        <v>3</v>
      </c>
      <c r="AN1280" s="7" t="s">
        <v>64</v>
      </c>
      <c r="AO1280" s="7" t="s">
        <v>62</v>
      </c>
      <c r="AP1280" s="7" t="s">
        <v>62</v>
      </c>
      <c r="AQ1280" s="7" t="s">
        <v>70</v>
      </c>
      <c r="AR1280" s="7" t="s">
        <v>70</v>
      </c>
      <c r="AS1280" s="7" t="s">
        <v>5797</v>
      </c>
      <c r="AT1280" s="7" t="s">
        <v>70</v>
      </c>
      <c r="AU1280" s="7" t="s">
        <v>5797</v>
      </c>
      <c r="AV1280" s="12">
        <v>0</v>
      </c>
      <c r="AW1280" s="12">
        <v>0</v>
      </c>
      <c r="AX1280" s="12">
        <v>0</v>
      </c>
      <c r="AY1280" s="12">
        <v>1</v>
      </c>
      <c r="AZ1280" s="12">
        <v>1</v>
      </c>
      <c r="BA1280" s="12">
        <v>0</v>
      </c>
      <c r="BB1280" s="12">
        <v>1</v>
      </c>
      <c r="BC1280" s="12">
        <v>1</v>
      </c>
    </row>
    <row r="1281" spans="1:55" x14ac:dyDescent="0.35">
      <c r="A1281" s="7" t="s">
        <v>2777</v>
      </c>
      <c r="B1281" s="7" t="s">
        <v>2778</v>
      </c>
      <c r="C1281" s="13" t="s">
        <v>51</v>
      </c>
      <c r="D1281" s="7">
        <v>300</v>
      </c>
      <c r="E1281" s="7" t="s">
        <v>173</v>
      </c>
      <c r="F1281" s="7"/>
      <c r="G1281" s="14" t="s">
        <v>53</v>
      </c>
      <c r="H1281" s="13" t="s">
        <v>54</v>
      </c>
      <c r="I1281" s="7" t="s">
        <v>117</v>
      </c>
      <c r="J1281" s="7" t="s">
        <v>56</v>
      </c>
      <c r="K1281" s="7" t="s">
        <v>57</v>
      </c>
      <c r="L1281" s="7">
        <v>23</v>
      </c>
      <c r="M1281" s="7" t="s">
        <v>86</v>
      </c>
      <c r="N1281" s="7">
        <v>32</v>
      </c>
      <c r="O1281" t="s">
        <v>7921</v>
      </c>
      <c r="P1281" s="7" t="s">
        <v>59</v>
      </c>
      <c r="Q1281" s="14" t="s">
        <v>59</v>
      </c>
      <c r="R1281" t="b">
        <v>0</v>
      </c>
      <c r="S1281" s="7">
        <v>746</v>
      </c>
      <c r="T1281" s="7">
        <v>19.68</v>
      </c>
      <c r="U1281" s="7">
        <v>29.96</v>
      </c>
      <c r="V1281" s="7">
        <v>0.84260000000000002</v>
      </c>
      <c r="W1281" s="7">
        <v>0.98458000000000001</v>
      </c>
      <c r="X1281" s="7">
        <v>6.8</v>
      </c>
      <c r="Y1281" s="7">
        <v>3.42</v>
      </c>
      <c r="Z1281" s="14">
        <v>3.65</v>
      </c>
      <c r="AA1281" s="17">
        <v>3.6936999999999998E-3</v>
      </c>
      <c r="AB1281" s="3">
        <v>0.99630600000000002</v>
      </c>
      <c r="AC1281" s="14" t="s">
        <v>197</v>
      </c>
      <c r="AD1281" s="13">
        <v>6</v>
      </c>
      <c r="AE1281" s="14">
        <v>5</v>
      </c>
      <c r="AF1281" s="13">
        <v>3</v>
      </c>
      <c r="AG1281" s="7">
        <v>3</v>
      </c>
      <c r="AH1281" s="7">
        <v>0</v>
      </c>
      <c r="AI1281" s="7">
        <v>2</v>
      </c>
      <c r="AJ1281" s="7">
        <v>2</v>
      </c>
      <c r="AK1281" s="14">
        <v>0</v>
      </c>
      <c r="AL1281" s="13">
        <v>3</v>
      </c>
      <c r="AM1281" s="14">
        <v>3</v>
      </c>
      <c r="AN1281" s="7" t="s">
        <v>66</v>
      </c>
      <c r="AO1281" s="7" t="s">
        <v>62</v>
      </c>
      <c r="AP1281" s="7" t="s">
        <v>66</v>
      </c>
      <c r="AQ1281" s="7" t="s">
        <v>70</v>
      </c>
      <c r="AR1281" s="7" t="s">
        <v>62</v>
      </c>
      <c r="AS1281" s="7" t="s">
        <v>66</v>
      </c>
      <c r="AT1281" s="7" t="s">
        <v>70</v>
      </c>
      <c r="AU1281" s="7" t="s">
        <v>70</v>
      </c>
      <c r="AV1281" s="12">
        <v>0</v>
      </c>
      <c r="AW1281" s="12">
        <v>0</v>
      </c>
      <c r="AX1281" s="12">
        <v>0</v>
      </c>
      <c r="AY1281" s="12">
        <v>1</v>
      </c>
      <c r="AZ1281" s="12">
        <v>1</v>
      </c>
      <c r="BA1281" s="12">
        <v>0</v>
      </c>
      <c r="BB1281" s="12">
        <v>1</v>
      </c>
      <c r="BC1281" s="12">
        <v>1</v>
      </c>
    </row>
    <row r="1282" spans="1:55" x14ac:dyDescent="0.35">
      <c r="A1282" s="7" t="s">
        <v>2779</v>
      </c>
      <c r="B1282" s="7" t="s">
        <v>2780</v>
      </c>
      <c r="C1282" s="13" t="s">
        <v>51</v>
      </c>
      <c r="D1282" s="7">
        <v>300</v>
      </c>
      <c r="E1282" s="7" t="s">
        <v>126</v>
      </c>
      <c r="F1282" s="7"/>
      <c r="G1282" s="14" t="s">
        <v>53</v>
      </c>
      <c r="H1282" s="13" t="s">
        <v>54</v>
      </c>
      <c r="I1282" s="7" t="s">
        <v>117</v>
      </c>
      <c r="J1282" s="7" t="s">
        <v>87</v>
      </c>
      <c r="K1282" s="7" t="s">
        <v>57</v>
      </c>
      <c r="L1282" s="7">
        <v>19.600000000000001</v>
      </c>
      <c r="M1282" s="7" t="s">
        <v>109</v>
      </c>
      <c r="N1282" s="7"/>
      <c r="O1282" t="s">
        <v>7897</v>
      </c>
      <c r="P1282" s="7" t="s">
        <v>59</v>
      </c>
      <c r="Q1282" s="14" t="s">
        <v>59</v>
      </c>
      <c r="R1282" t="b">
        <v>0</v>
      </c>
      <c r="S1282" s="7">
        <v>555</v>
      </c>
      <c r="T1282" s="7">
        <v>15.46</v>
      </c>
      <c r="U1282" s="7">
        <v>25.54</v>
      </c>
      <c r="V1282" s="7">
        <v>0.58840000000000003</v>
      </c>
      <c r="W1282" s="7">
        <v>0.98262000000000005</v>
      </c>
      <c r="X1282" s="7">
        <v>5.9</v>
      </c>
      <c r="Y1282" s="7">
        <v>3.74</v>
      </c>
      <c r="Z1282" s="14">
        <v>3.65</v>
      </c>
      <c r="AA1282" s="17">
        <v>1E-4</v>
      </c>
      <c r="AB1282" s="3">
        <v>0.99990000000000001</v>
      </c>
      <c r="AC1282" s="14" t="s">
        <v>197</v>
      </c>
      <c r="AD1282" s="13">
        <v>6</v>
      </c>
      <c r="AE1282" s="14">
        <v>5</v>
      </c>
      <c r="AF1282" s="13">
        <v>3</v>
      </c>
      <c r="AG1282" s="7">
        <v>3</v>
      </c>
      <c r="AH1282" s="7">
        <v>0</v>
      </c>
      <c r="AI1282" s="7">
        <v>2</v>
      </c>
      <c r="AJ1282" s="7">
        <v>2</v>
      </c>
      <c r="AK1282" s="14">
        <v>0</v>
      </c>
      <c r="AL1282" s="13">
        <v>3</v>
      </c>
      <c r="AM1282" s="14">
        <v>3</v>
      </c>
      <c r="AN1282" s="7" t="s">
        <v>66</v>
      </c>
      <c r="AO1282" s="7" t="s">
        <v>62</v>
      </c>
      <c r="AP1282" s="7" t="s">
        <v>66</v>
      </c>
      <c r="AQ1282" s="7" t="s">
        <v>70</v>
      </c>
      <c r="AR1282" s="7" t="s">
        <v>62</v>
      </c>
      <c r="AS1282" s="7" t="s">
        <v>66</v>
      </c>
      <c r="AT1282" s="7" t="s">
        <v>70</v>
      </c>
      <c r="AU1282" s="7" t="s">
        <v>70</v>
      </c>
      <c r="AV1282" s="12">
        <v>0</v>
      </c>
      <c r="AW1282" s="12">
        <v>0</v>
      </c>
      <c r="AX1282" s="12">
        <v>0</v>
      </c>
      <c r="AY1282" s="12">
        <v>1</v>
      </c>
      <c r="AZ1282" s="12">
        <v>1</v>
      </c>
      <c r="BA1282" s="12">
        <v>0</v>
      </c>
      <c r="BB1282" s="12">
        <v>1</v>
      </c>
      <c r="BC1282" s="12">
        <v>1</v>
      </c>
    </row>
    <row r="1283" spans="1:55" x14ac:dyDescent="0.35">
      <c r="A1283" s="7" t="s">
        <v>2781</v>
      </c>
      <c r="B1283" s="7" t="s">
        <v>2782</v>
      </c>
      <c r="C1283" s="13" t="s">
        <v>51</v>
      </c>
      <c r="D1283" s="7">
        <v>300</v>
      </c>
      <c r="E1283" s="7" t="s">
        <v>169</v>
      </c>
      <c r="F1283" s="7"/>
      <c r="G1283" s="14" t="s">
        <v>53</v>
      </c>
      <c r="H1283" s="13" t="s">
        <v>54</v>
      </c>
      <c r="I1283" s="7" t="s">
        <v>106</v>
      </c>
      <c r="J1283" s="7" t="s">
        <v>87</v>
      </c>
      <c r="K1283" s="7" t="s">
        <v>57</v>
      </c>
      <c r="L1283" s="7">
        <v>28</v>
      </c>
      <c r="M1283" s="7" t="s">
        <v>86</v>
      </c>
      <c r="N1283" s="7">
        <v>41</v>
      </c>
      <c r="O1283" t="s">
        <v>7875</v>
      </c>
      <c r="P1283" s="7" t="s">
        <v>59</v>
      </c>
      <c r="Q1283" s="14" t="s">
        <v>59</v>
      </c>
      <c r="R1283" t="b">
        <v>0</v>
      </c>
      <c r="S1283" s="7">
        <v>844</v>
      </c>
      <c r="T1283" s="7">
        <v>17.739999999999998</v>
      </c>
      <c r="U1283" s="7">
        <v>26.84</v>
      </c>
      <c r="V1283" s="7">
        <v>0.56753340000000008</v>
      </c>
      <c r="W1283" s="7">
        <v>1.2173400000000001</v>
      </c>
      <c r="X1283" s="7">
        <v>6.5</v>
      </c>
      <c r="Y1283" s="7">
        <v>2.94</v>
      </c>
      <c r="Z1283" s="14">
        <v>3.49</v>
      </c>
      <c r="AA1283" s="17">
        <v>1E-4</v>
      </c>
      <c r="AB1283" s="3">
        <v>0.99990000000000001</v>
      </c>
      <c r="AC1283" s="14" t="s">
        <v>197</v>
      </c>
      <c r="AD1283" s="13">
        <v>6</v>
      </c>
      <c r="AE1283" s="14">
        <v>5</v>
      </c>
      <c r="AF1283" s="13">
        <v>3</v>
      </c>
      <c r="AG1283" s="7">
        <v>3</v>
      </c>
      <c r="AH1283" s="7">
        <v>0</v>
      </c>
      <c r="AI1283" s="7">
        <v>2</v>
      </c>
      <c r="AJ1283" s="7">
        <v>2</v>
      </c>
      <c r="AK1283" s="14">
        <v>0</v>
      </c>
      <c r="AL1283" s="13">
        <v>3</v>
      </c>
      <c r="AM1283" s="14">
        <v>3</v>
      </c>
      <c r="AN1283" s="7" t="s">
        <v>66</v>
      </c>
      <c r="AO1283" s="7" t="s">
        <v>62</v>
      </c>
      <c r="AP1283" s="7" t="s">
        <v>66</v>
      </c>
      <c r="AQ1283" s="7" t="s">
        <v>70</v>
      </c>
      <c r="AR1283" s="7" t="s">
        <v>62</v>
      </c>
      <c r="AS1283" s="7" t="s">
        <v>66</v>
      </c>
      <c r="AT1283" s="7" t="s">
        <v>70</v>
      </c>
      <c r="AU1283" s="7" t="s">
        <v>70</v>
      </c>
      <c r="AV1283" s="12">
        <v>0</v>
      </c>
      <c r="AW1283" s="12">
        <v>0</v>
      </c>
      <c r="AX1283" s="12">
        <v>0</v>
      </c>
      <c r="AY1283" s="12">
        <v>1</v>
      </c>
      <c r="AZ1283" s="12">
        <v>1</v>
      </c>
      <c r="BA1283" s="12">
        <v>0</v>
      </c>
      <c r="BB1283" s="12">
        <v>1</v>
      </c>
      <c r="BC1283" s="12">
        <v>1</v>
      </c>
    </row>
    <row r="1284" spans="1:55" x14ac:dyDescent="0.35">
      <c r="A1284" s="7" t="s">
        <v>2783</v>
      </c>
      <c r="B1284" s="7" t="s">
        <v>2784</v>
      </c>
      <c r="C1284" s="13" t="s">
        <v>51</v>
      </c>
      <c r="D1284" s="7">
        <v>300</v>
      </c>
      <c r="E1284" s="7" t="s">
        <v>169</v>
      </c>
      <c r="F1284" s="7"/>
      <c r="G1284" s="14" t="s">
        <v>53</v>
      </c>
      <c r="H1284" s="13" t="s">
        <v>54</v>
      </c>
      <c r="I1284" s="7" t="s">
        <v>107</v>
      </c>
      <c r="J1284" s="7" t="s">
        <v>56</v>
      </c>
      <c r="K1284" s="7" t="s">
        <v>57</v>
      </c>
      <c r="L1284" s="7">
        <v>28</v>
      </c>
      <c r="M1284" s="7" t="s">
        <v>85</v>
      </c>
      <c r="N1284" s="7">
        <v>44</v>
      </c>
      <c r="O1284" t="s">
        <v>7943</v>
      </c>
      <c r="P1284" s="7" t="s">
        <v>59</v>
      </c>
      <c r="Q1284" s="14" t="s">
        <v>59</v>
      </c>
      <c r="R1284" t="b">
        <v>0</v>
      </c>
      <c r="S1284" s="7">
        <v>1085</v>
      </c>
      <c r="T1284" s="7">
        <v>20.34</v>
      </c>
      <c r="U1284" s="7">
        <v>28.5</v>
      </c>
      <c r="V1284" s="7">
        <v>0.62773319999999999</v>
      </c>
      <c r="W1284" s="7">
        <v>1.5106999999999999</v>
      </c>
      <c r="X1284" s="7">
        <v>6.5</v>
      </c>
      <c r="Y1284" s="7">
        <v>3.07</v>
      </c>
      <c r="Z1284" s="14">
        <v>3.42</v>
      </c>
      <c r="AA1284" s="17">
        <v>1E-4</v>
      </c>
      <c r="AB1284" s="3">
        <v>0.99990000000000001</v>
      </c>
      <c r="AC1284" s="14" t="s">
        <v>197</v>
      </c>
      <c r="AD1284" s="13">
        <v>6</v>
      </c>
      <c r="AE1284" s="14">
        <v>5</v>
      </c>
      <c r="AF1284" s="13">
        <v>3</v>
      </c>
      <c r="AG1284" s="7">
        <v>3</v>
      </c>
      <c r="AH1284" s="7">
        <v>0</v>
      </c>
      <c r="AI1284" s="7">
        <v>2</v>
      </c>
      <c r="AJ1284" s="7">
        <v>2</v>
      </c>
      <c r="AK1284" s="14">
        <v>0</v>
      </c>
      <c r="AL1284" s="13">
        <v>3</v>
      </c>
      <c r="AM1284" s="14">
        <v>3</v>
      </c>
      <c r="AN1284" s="7" t="s">
        <v>66</v>
      </c>
      <c r="AO1284" s="7" t="s">
        <v>62</v>
      </c>
      <c r="AP1284" s="7" t="s">
        <v>66</v>
      </c>
      <c r="AQ1284" s="7" t="s">
        <v>70</v>
      </c>
      <c r="AR1284" s="7" t="s">
        <v>62</v>
      </c>
      <c r="AS1284" s="7" t="s">
        <v>66</v>
      </c>
      <c r="AT1284" s="7" t="s">
        <v>70</v>
      </c>
      <c r="AU1284" s="7" t="s">
        <v>70</v>
      </c>
      <c r="AV1284" s="12">
        <v>0</v>
      </c>
      <c r="AW1284" s="12">
        <v>0</v>
      </c>
      <c r="AX1284" s="12">
        <v>0</v>
      </c>
      <c r="AY1284" s="12">
        <v>1</v>
      </c>
      <c r="AZ1284" s="12">
        <v>1</v>
      </c>
      <c r="BA1284" s="12">
        <v>0</v>
      </c>
      <c r="BB1284" s="12">
        <v>1</v>
      </c>
      <c r="BC1284" s="12">
        <v>1</v>
      </c>
    </row>
    <row r="1285" spans="1:55" x14ac:dyDescent="0.35">
      <c r="A1285" s="7" t="s">
        <v>2785</v>
      </c>
      <c r="B1285" s="7" t="s">
        <v>2786</v>
      </c>
      <c r="C1285" s="13" t="s">
        <v>51</v>
      </c>
      <c r="D1285" s="7">
        <v>300</v>
      </c>
      <c r="E1285" s="7" t="s">
        <v>169</v>
      </c>
      <c r="F1285" s="7">
        <v>1219</v>
      </c>
      <c r="G1285" s="14" t="s">
        <v>53</v>
      </c>
      <c r="H1285" s="13" t="s">
        <v>54</v>
      </c>
      <c r="I1285" s="7" t="s">
        <v>118</v>
      </c>
      <c r="J1285" s="7" t="s">
        <v>87</v>
      </c>
      <c r="K1285" s="7" t="s">
        <v>57</v>
      </c>
      <c r="L1285" s="7">
        <v>23</v>
      </c>
      <c r="M1285" s="7" t="s">
        <v>86</v>
      </c>
      <c r="N1285" s="7">
        <v>43</v>
      </c>
      <c r="O1285" t="s">
        <v>7875</v>
      </c>
      <c r="P1285" s="7" t="s">
        <v>59</v>
      </c>
      <c r="Q1285" s="14" t="s">
        <v>59</v>
      </c>
      <c r="R1285" t="b">
        <v>0</v>
      </c>
      <c r="S1285" s="7">
        <v>1036</v>
      </c>
      <c r="T1285" s="7">
        <v>18.82</v>
      </c>
      <c r="U1285" s="7">
        <v>27.26</v>
      </c>
      <c r="V1285" s="7">
        <v>0.55020000000000002</v>
      </c>
      <c r="W1285" s="7">
        <v>1.4835799999999999</v>
      </c>
      <c r="X1285" s="7"/>
      <c r="Y1285" s="7"/>
      <c r="Z1285" s="14"/>
      <c r="AA1285" s="17">
        <v>1E-4</v>
      </c>
      <c r="AB1285" s="3">
        <v>0.99990000000000001</v>
      </c>
      <c r="AC1285" s="14" t="s">
        <v>197</v>
      </c>
      <c r="AD1285" s="13">
        <v>6</v>
      </c>
      <c r="AE1285" s="14">
        <v>5</v>
      </c>
      <c r="AF1285" s="13">
        <v>3</v>
      </c>
      <c r="AG1285" s="7">
        <v>3</v>
      </c>
      <c r="AH1285" s="7">
        <v>0</v>
      </c>
      <c r="AI1285" s="7">
        <v>2</v>
      </c>
      <c r="AJ1285" s="7">
        <v>2</v>
      </c>
      <c r="AK1285" s="14">
        <v>0</v>
      </c>
      <c r="AL1285" s="13">
        <v>3</v>
      </c>
      <c r="AM1285" s="14">
        <v>3</v>
      </c>
      <c r="AN1285" s="7" t="s">
        <v>66</v>
      </c>
      <c r="AO1285" s="7" t="s">
        <v>62</v>
      </c>
      <c r="AP1285" s="7" t="s">
        <v>66</v>
      </c>
      <c r="AQ1285" s="7" t="s">
        <v>70</v>
      </c>
      <c r="AR1285" s="7" t="s">
        <v>62</v>
      </c>
      <c r="AS1285" s="7" t="s">
        <v>66</v>
      </c>
      <c r="AT1285" s="7" t="s">
        <v>70</v>
      </c>
      <c r="AU1285" s="7" t="s">
        <v>70</v>
      </c>
      <c r="AV1285" s="12">
        <v>0</v>
      </c>
      <c r="AW1285" s="12">
        <v>0</v>
      </c>
      <c r="AX1285" s="12">
        <v>0</v>
      </c>
      <c r="AY1285" s="12">
        <v>1</v>
      </c>
      <c r="AZ1285" s="12">
        <v>1</v>
      </c>
      <c r="BA1285" s="12">
        <v>0</v>
      </c>
      <c r="BB1285" s="12">
        <v>1</v>
      </c>
      <c r="BC1285" s="12">
        <v>1</v>
      </c>
    </row>
    <row r="1286" spans="1:55" x14ac:dyDescent="0.35">
      <c r="A1286" s="7" t="s">
        <v>2787</v>
      </c>
      <c r="B1286" s="7" t="s">
        <v>2788</v>
      </c>
      <c r="C1286" s="13" t="s">
        <v>51</v>
      </c>
      <c r="D1286" s="7">
        <v>300</v>
      </c>
      <c r="E1286" s="7" t="s">
        <v>100</v>
      </c>
      <c r="F1286" s="7">
        <v>100</v>
      </c>
      <c r="G1286" s="14" t="s">
        <v>53</v>
      </c>
      <c r="H1286" s="13" t="s">
        <v>54</v>
      </c>
      <c r="I1286" s="7" t="s">
        <v>160</v>
      </c>
      <c r="J1286" s="7" t="s">
        <v>87</v>
      </c>
      <c r="K1286" s="7" t="s">
        <v>57</v>
      </c>
      <c r="L1286" s="7">
        <v>23</v>
      </c>
      <c r="M1286" s="7" t="s">
        <v>109</v>
      </c>
      <c r="N1286" s="7">
        <v>53</v>
      </c>
      <c r="O1286" t="s">
        <v>7921</v>
      </c>
      <c r="P1286" s="7" t="s">
        <v>59</v>
      </c>
      <c r="Q1286" s="14" t="s">
        <v>59</v>
      </c>
      <c r="R1286" t="b">
        <v>0</v>
      </c>
      <c r="S1286" s="7">
        <v>976</v>
      </c>
      <c r="T1286" s="7">
        <v>22.4</v>
      </c>
      <c r="U1286" s="7">
        <v>32.22</v>
      </c>
      <c r="V1286" s="7">
        <v>0.90413399999999999</v>
      </c>
      <c r="W1286" s="7">
        <v>1.3188800000000001</v>
      </c>
      <c r="X1286" s="7">
        <v>6.1</v>
      </c>
      <c r="Y1286" s="7">
        <v>5.43</v>
      </c>
      <c r="Z1286" s="14">
        <v>2.52</v>
      </c>
      <c r="AA1286" s="17">
        <v>1E-4</v>
      </c>
      <c r="AB1286" s="3">
        <v>0.99990000000000001</v>
      </c>
      <c r="AC1286" s="14" t="s">
        <v>197</v>
      </c>
      <c r="AD1286" s="13">
        <v>6</v>
      </c>
      <c r="AE1286" s="14">
        <v>5</v>
      </c>
      <c r="AF1286" s="13">
        <v>3</v>
      </c>
      <c r="AG1286" s="7">
        <v>3</v>
      </c>
      <c r="AH1286" s="7">
        <v>0</v>
      </c>
      <c r="AI1286" s="7">
        <v>2</v>
      </c>
      <c r="AJ1286" s="7">
        <v>2</v>
      </c>
      <c r="AK1286" s="14">
        <v>0</v>
      </c>
      <c r="AL1286" s="13">
        <v>3</v>
      </c>
      <c r="AM1286" s="14">
        <v>3</v>
      </c>
      <c r="AN1286" s="7" t="s">
        <v>66</v>
      </c>
      <c r="AO1286" s="7" t="s">
        <v>62</v>
      </c>
      <c r="AP1286" s="7" t="s">
        <v>66</v>
      </c>
      <c r="AQ1286" s="7" t="s">
        <v>70</v>
      </c>
      <c r="AR1286" s="7" t="s">
        <v>62</v>
      </c>
      <c r="AS1286" s="7" t="s">
        <v>66</v>
      </c>
      <c r="AT1286" s="7" t="s">
        <v>70</v>
      </c>
      <c r="AU1286" s="7" t="s">
        <v>70</v>
      </c>
      <c r="AV1286" s="12">
        <v>0</v>
      </c>
      <c r="AW1286" s="12">
        <v>0</v>
      </c>
      <c r="AX1286" s="12">
        <v>0</v>
      </c>
      <c r="AY1286" s="12">
        <v>1</v>
      </c>
      <c r="AZ1286" s="12">
        <v>1</v>
      </c>
      <c r="BA1286" s="12">
        <v>0</v>
      </c>
      <c r="BB1286" s="12">
        <v>1</v>
      </c>
      <c r="BC1286" s="12">
        <v>1</v>
      </c>
    </row>
    <row r="1287" spans="1:55" x14ac:dyDescent="0.35">
      <c r="A1287" s="7" t="s">
        <v>2789</v>
      </c>
      <c r="B1287" s="7" t="s">
        <v>2790</v>
      </c>
      <c r="C1287" s="13" t="s">
        <v>51</v>
      </c>
      <c r="D1287" s="7">
        <v>300</v>
      </c>
      <c r="E1287" s="7" t="s">
        <v>169</v>
      </c>
      <c r="F1287" s="7">
        <v>1219</v>
      </c>
      <c r="G1287" s="14" t="s">
        <v>53</v>
      </c>
      <c r="H1287" s="13" t="s">
        <v>54</v>
      </c>
      <c r="I1287" s="7" t="s">
        <v>99</v>
      </c>
      <c r="J1287" s="7" t="s">
        <v>56</v>
      </c>
      <c r="K1287" s="7" t="s">
        <v>57</v>
      </c>
      <c r="L1287" s="7">
        <v>24</v>
      </c>
      <c r="M1287" s="7" t="s">
        <v>86</v>
      </c>
      <c r="N1287" s="7">
        <v>47</v>
      </c>
      <c r="O1287" t="s">
        <v>7875</v>
      </c>
      <c r="P1287" s="7" t="s">
        <v>59</v>
      </c>
      <c r="Q1287" s="14" t="s">
        <v>59</v>
      </c>
      <c r="R1287" t="b">
        <v>0</v>
      </c>
      <c r="S1287" s="7">
        <v>1064</v>
      </c>
      <c r="T1287" s="7">
        <v>16.899999999999999</v>
      </c>
      <c r="U1287" s="7">
        <v>25.38</v>
      </c>
      <c r="V1287" s="7">
        <v>0.48199979999999998</v>
      </c>
      <c r="W1287" s="7">
        <v>1.5819000000000001</v>
      </c>
      <c r="X1287" s="7"/>
      <c r="Y1287" s="7"/>
      <c r="Z1287" s="14"/>
      <c r="AA1287" s="17">
        <v>1E-4</v>
      </c>
      <c r="AB1287" s="3">
        <v>0.99990000000000001</v>
      </c>
      <c r="AC1287" s="14" t="s">
        <v>197</v>
      </c>
      <c r="AD1287" s="13">
        <v>6</v>
      </c>
      <c r="AE1287" s="14">
        <v>5</v>
      </c>
      <c r="AF1287" s="13">
        <v>3</v>
      </c>
      <c r="AG1287" s="7">
        <v>3</v>
      </c>
      <c r="AH1287" s="7">
        <v>0</v>
      </c>
      <c r="AI1287" s="7">
        <v>2</v>
      </c>
      <c r="AJ1287" s="7">
        <v>2</v>
      </c>
      <c r="AK1287" s="14">
        <v>0</v>
      </c>
      <c r="AL1287" s="13">
        <v>3</v>
      </c>
      <c r="AM1287" s="14">
        <v>3</v>
      </c>
      <c r="AN1287" s="7" t="s">
        <v>66</v>
      </c>
      <c r="AO1287" s="7" t="s">
        <v>62</v>
      </c>
      <c r="AP1287" s="7" t="s">
        <v>66</v>
      </c>
      <c r="AQ1287" s="7" t="s">
        <v>70</v>
      </c>
      <c r="AR1287" s="7" t="s">
        <v>62</v>
      </c>
      <c r="AS1287" s="7" t="s">
        <v>66</v>
      </c>
      <c r="AT1287" s="7" t="s">
        <v>70</v>
      </c>
      <c r="AU1287" s="7" t="s">
        <v>70</v>
      </c>
      <c r="AV1287" s="12" t="s">
        <v>5797</v>
      </c>
      <c r="AW1287" s="12">
        <v>0</v>
      </c>
      <c r="AX1287" s="12">
        <v>0</v>
      </c>
      <c r="AY1287" s="12">
        <v>1</v>
      </c>
      <c r="AZ1287" s="12">
        <v>1</v>
      </c>
      <c r="BA1287" s="12">
        <v>0</v>
      </c>
      <c r="BB1287" s="12">
        <v>1</v>
      </c>
      <c r="BC1287" s="12">
        <v>1</v>
      </c>
    </row>
    <row r="1288" spans="1:55" x14ac:dyDescent="0.35">
      <c r="A1288" s="7" t="s">
        <v>2791</v>
      </c>
      <c r="B1288" s="7" t="s">
        <v>2792</v>
      </c>
      <c r="C1288" s="13" t="s">
        <v>51</v>
      </c>
      <c r="D1288" s="7">
        <v>300</v>
      </c>
      <c r="E1288" s="7" t="s">
        <v>100</v>
      </c>
      <c r="F1288" s="7">
        <v>1950</v>
      </c>
      <c r="G1288" s="14" t="s">
        <v>53</v>
      </c>
      <c r="H1288" s="13" t="s">
        <v>54</v>
      </c>
      <c r="I1288" s="7" t="s">
        <v>96</v>
      </c>
      <c r="J1288" s="7" t="s">
        <v>56</v>
      </c>
      <c r="K1288" s="7" t="s">
        <v>57</v>
      </c>
      <c r="L1288" s="7">
        <v>26</v>
      </c>
      <c r="M1288" s="7" t="s">
        <v>58</v>
      </c>
      <c r="N1288" s="7">
        <v>38</v>
      </c>
      <c r="O1288" t="s">
        <v>7914</v>
      </c>
      <c r="P1288" s="7" t="s">
        <v>77</v>
      </c>
      <c r="Q1288" s="14" t="s">
        <v>56</v>
      </c>
      <c r="R1288" t="b">
        <v>0</v>
      </c>
      <c r="S1288" s="7">
        <v>461</v>
      </c>
      <c r="T1288" s="7">
        <v>9.42</v>
      </c>
      <c r="U1288" s="7">
        <v>25.48</v>
      </c>
      <c r="V1288" s="7">
        <v>0.84813320000000003</v>
      </c>
      <c r="W1288" s="7">
        <v>0.66368000000000005</v>
      </c>
      <c r="X1288" s="7">
        <v>7.3</v>
      </c>
      <c r="Y1288" s="7">
        <v>5.16</v>
      </c>
      <c r="Z1288" s="14">
        <v>2.6</v>
      </c>
      <c r="AA1288" s="17">
        <v>3.0062499999999999E-2</v>
      </c>
      <c r="AB1288" s="3">
        <v>0.96993700000000005</v>
      </c>
      <c r="AC1288" s="14" t="s">
        <v>197</v>
      </c>
      <c r="AD1288" s="13">
        <v>5</v>
      </c>
      <c r="AE1288" s="14">
        <v>4</v>
      </c>
      <c r="AF1288" s="13">
        <v>4</v>
      </c>
      <c r="AG1288" s="7">
        <v>4</v>
      </c>
      <c r="AH1288" s="7">
        <v>0</v>
      </c>
      <c r="AI1288" s="7">
        <v>3</v>
      </c>
      <c r="AJ1288" s="7">
        <v>3</v>
      </c>
      <c r="AK1288" s="14">
        <v>0</v>
      </c>
      <c r="AL1288" s="13">
        <v>1</v>
      </c>
      <c r="AM1288" s="14">
        <v>1</v>
      </c>
      <c r="AN1288" s="7" t="s">
        <v>66</v>
      </c>
      <c r="AO1288" s="7" t="s">
        <v>62</v>
      </c>
      <c r="AP1288" s="7" t="s">
        <v>62</v>
      </c>
      <c r="AQ1288" s="7" t="s">
        <v>70</v>
      </c>
      <c r="AR1288" s="7" t="s">
        <v>62</v>
      </c>
      <c r="AS1288" s="7" t="s">
        <v>66</v>
      </c>
      <c r="AT1288" s="7" t="s">
        <v>70</v>
      </c>
      <c r="AU1288" s="7" t="s">
        <v>5797</v>
      </c>
      <c r="AV1288" s="12">
        <v>0</v>
      </c>
      <c r="AW1288" s="12">
        <v>0</v>
      </c>
      <c r="AX1288" s="12">
        <v>0</v>
      </c>
      <c r="AY1288" s="12" t="s">
        <v>5797</v>
      </c>
      <c r="AZ1288" s="12">
        <v>1</v>
      </c>
      <c r="BA1288" s="12">
        <v>0</v>
      </c>
      <c r="BB1288" s="12" t="s">
        <v>5797</v>
      </c>
      <c r="BC1288" s="12" t="s">
        <v>5797</v>
      </c>
    </row>
    <row r="1289" spans="1:55" x14ac:dyDescent="0.35">
      <c r="A1289" s="7" t="s">
        <v>2793</v>
      </c>
      <c r="B1289" s="7" t="s">
        <v>2794</v>
      </c>
      <c r="C1289" s="13" t="s">
        <v>51</v>
      </c>
      <c r="D1289" s="7">
        <v>300</v>
      </c>
      <c r="E1289" s="7" t="s">
        <v>100</v>
      </c>
      <c r="F1289" s="7">
        <v>1700</v>
      </c>
      <c r="G1289" s="14" t="s">
        <v>53</v>
      </c>
      <c r="H1289" s="13" t="s">
        <v>54</v>
      </c>
      <c r="I1289" s="7" t="s">
        <v>72</v>
      </c>
      <c r="J1289" s="7" t="s">
        <v>56</v>
      </c>
      <c r="K1289" s="7" t="s">
        <v>57</v>
      </c>
      <c r="L1289" s="7">
        <v>17</v>
      </c>
      <c r="M1289" s="7" t="s">
        <v>58</v>
      </c>
      <c r="N1289" s="7">
        <v>36</v>
      </c>
      <c r="O1289" t="s">
        <v>7875</v>
      </c>
      <c r="P1289" s="7" t="s">
        <v>59</v>
      </c>
      <c r="Q1289" s="14" t="s">
        <v>56</v>
      </c>
      <c r="R1289" t="b">
        <v>0</v>
      </c>
      <c r="S1289" s="7">
        <v>979</v>
      </c>
      <c r="T1289" s="7">
        <v>20.94</v>
      </c>
      <c r="U1289" s="7">
        <v>28.4</v>
      </c>
      <c r="V1289" s="7">
        <v>0.81993400000000016</v>
      </c>
      <c r="W1289" s="7">
        <v>1.4792000000000001</v>
      </c>
      <c r="X1289" s="7">
        <v>5.8</v>
      </c>
      <c r="Y1289" s="7">
        <v>4.1900000000000004</v>
      </c>
      <c r="Z1289" s="14">
        <v>2.5</v>
      </c>
      <c r="AA1289" s="17">
        <v>7.4634699999999998E-2</v>
      </c>
      <c r="AB1289" s="3">
        <v>0.92536499999999999</v>
      </c>
      <c r="AC1289" s="14" t="s">
        <v>197</v>
      </c>
      <c r="AD1289" s="13">
        <v>5</v>
      </c>
      <c r="AE1289" s="14">
        <v>4</v>
      </c>
      <c r="AF1289" s="13">
        <v>4</v>
      </c>
      <c r="AG1289" s="7">
        <v>4</v>
      </c>
      <c r="AH1289" s="7">
        <v>0</v>
      </c>
      <c r="AI1289" s="7">
        <v>3</v>
      </c>
      <c r="AJ1289" s="7">
        <v>3</v>
      </c>
      <c r="AK1289" s="14">
        <v>0</v>
      </c>
      <c r="AL1289" s="13">
        <v>1</v>
      </c>
      <c r="AM1289" s="14">
        <v>1</v>
      </c>
      <c r="AN1289" s="7" t="s">
        <v>66</v>
      </c>
      <c r="AO1289" s="7" t="s">
        <v>62</v>
      </c>
      <c r="AP1289" s="7" t="s">
        <v>62</v>
      </c>
      <c r="AQ1289" s="7" t="s">
        <v>70</v>
      </c>
      <c r="AR1289" s="7" t="s">
        <v>62</v>
      </c>
      <c r="AS1289" s="7" t="s">
        <v>66</v>
      </c>
      <c r="AT1289" s="7" t="s">
        <v>70</v>
      </c>
      <c r="AU1289" s="7" t="s">
        <v>5797</v>
      </c>
      <c r="AV1289" s="12">
        <v>0</v>
      </c>
      <c r="AW1289" s="12">
        <v>0</v>
      </c>
      <c r="AX1289" s="12">
        <v>0</v>
      </c>
      <c r="AY1289" s="12">
        <v>1</v>
      </c>
      <c r="AZ1289" s="12">
        <v>1</v>
      </c>
      <c r="BA1289" s="12">
        <v>0</v>
      </c>
      <c r="BB1289" s="12" t="s">
        <v>5797</v>
      </c>
      <c r="BC1289" s="12" t="s">
        <v>5797</v>
      </c>
    </row>
    <row r="1290" spans="1:55" x14ac:dyDescent="0.35">
      <c r="A1290" s="7" t="s">
        <v>2795</v>
      </c>
      <c r="B1290" s="7" t="s">
        <v>2796</v>
      </c>
      <c r="C1290" s="13" t="s">
        <v>51</v>
      </c>
      <c r="D1290" s="7">
        <v>300</v>
      </c>
      <c r="E1290" s="7" t="s">
        <v>80</v>
      </c>
      <c r="F1290" s="7">
        <v>2134</v>
      </c>
      <c r="G1290" s="14" t="s">
        <v>53</v>
      </c>
      <c r="H1290" s="13" t="s">
        <v>54</v>
      </c>
      <c r="I1290" s="7" t="s">
        <v>92</v>
      </c>
      <c r="J1290" s="7" t="s">
        <v>56</v>
      </c>
      <c r="K1290" s="7" t="s">
        <v>57</v>
      </c>
      <c r="L1290" s="7">
        <v>23</v>
      </c>
      <c r="M1290" s="7" t="s">
        <v>86</v>
      </c>
      <c r="N1290" s="7">
        <v>45</v>
      </c>
      <c r="O1290" t="s">
        <v>7881</v>
      </c>
      <c r="P1290" s="7" t="s">
        <v>59</v>
      </c>
      <c r="Q1290" s="14" t="s">
        <v>59</v>
      </c>
      <c r="R1290" t="b">
        <v>0</v>
      </c>
      <c r="S1290" s="7">
        <v>362</v>
      </c>
      <c r="T1290" s="7">
        <v>11</v>
      </c>
      <c r="U1290" s="7">
        <v>21.56</v>
      </c>
      <c r="V1290" s="7">
        <v>0.46879999999999999</v>
      </c>
      <c r="W1290" s="7">
        <v>0.78932000000000002</v>
      </c>
      <c r="X1290" s="7"/>
      <c r="Y1290" s="7"/>
      <c r="Z1290" s="14"/>
      <c r="AA1290" s="17">
        <v>7.3184899999999997E-2</v>
      </c>
      <c r="AB1290" s="3">
        <v>0.92681500000000006</v>
      </c>
      <c r="AC1290" s="14" t="s">
        <v>197</v>
      </c>
      <c r="AD1290" s="13">
        <v>5</v>
      </c>
      <c r="AE1290" s="14">
        <v>4</v>
      </c>
      <c r="AF1290" s="13">
        <v>4</v>
      </c>
      <c r="AG1290" s="7">
        <v>4</v>
      </c>
      <c r="AH1290" s="7">
        <v>0</v>
      </c>
      <c r="AI1290" s="7">
        <v>3</v>
      </c>
      <c r="AJ1290" s="7">
        <v>3</v>
      </c>
      <c r="AK1290" s="14">
        <v>0</v>
      </c>
      <c r="AL1290" s="13">
        <v>1</v>
      </c>
      <c r="AM1290" s="14">
        <v>1</v>
      </c>
      <c r="AN1290" s="7" t="s">
        <v>66</v>
      </c>
      <c r="AO1290" s="7" t="s">
        <v>62</v>
      </c>
      <c r="AP1290" s="7" t="s">
        <v>62</v>
      </c>
      <c r="AQ1290" s="7" t="s">
        <v>70</v>
      </c>
      <c r="AR1290" s="7" t="s">
        <v>62</v>
      </c>
      <c r="AS1290" s="7" t="s">
        <v>66</v>
      </c>
      <c r="AT1290" s="7" t="s">
        <v>5797</v>
      </c>
      <c r="AU1290" s="7" t="s">
        <v>70</v>
      </c>
      <c r="AV1290" s="12">
        <v>0</v>
      </c>
      <c r="AW1290" s="12">
        <v>1</v>
      </c>
      <c r="AX1290" s="12">
        <v>0</v>
      </c>
      <c r="AY1290" s="12">
        <v>1</v>
      </c>
      <c r="AZ1290" s="12">
        <v>1</v>
      </c>
      <c r="BA1290" s="12">
        <v>0</v>
      </c>
      <c r="BB1290" s="12" t="s">
        <v>5797</v>
      </c>
      <c r="BC1290" s="12">
        <v>1</v>
      </c>
    </row>
    <row r="1291" spans="1:55" x14ac:dyDescent="0.35">
      <c r="A1291" s="7" t="s">
        <v>2797</v>
      </c>
      <c r="B1291" s="7" t="s">
        <v>2798</v>
      </c>
      <c r="C1291" s="13" t="s">
        <v>51</v>
      </c>
      <c r="D1291" s="7">
        <v>300</v>
      </c>
      <c r="E1291" s="7" t="s">
        <v>100</v>
      </c>
      <c r="F1291" s="7"/>
      <c r="G1291" s="14" t="s">
        <v>53</v>
      </c>
      <c r="H1291" s="13" t="s">
        <v>54</v>
      </c>
      <c r="I1291" s="7" t="s">
        <v>92</v>
      </c>
      <c r="J1291" s="7" t="s">
        <v>56</v>
      </c>
      <c r="K1291" s="7" t="s">
        <v>57</v>
      </c>
      <c r="L1291" s="7">
        <v>24.5</v>
      </c>
      <c r="M1291" s="7" t="s">
        <v>109</v>
      </c>
      <c r="N1291" s="7">
        <v>56</v>
      </c>
      <c r="O1291" t="s">
        <v>7875</v>
      </c>
      <c r="P1291" s="7" t="s">
        <v>59</v>
      </c>
      <c r="Q1291" s="14" t="s">
        <v>59</v>
      </c>
      <c r="R1291" t="b">
        <v>0</v>
      </c>
      <c r="S1291" s="7">
        <v>351</v>
      </c>
      <c r="T1291" s="7">
        <v>19</v>
      </c>
      <c r="U1291" s="7">
        <v>35.299999999999997</v>
      </c>
      <c r="V1291" s="7">
        <v>2.0154174999999999</v>
      </c>
      <c r="W1291" s="7">
        <v>0.401225</v>
      </c>
      <c r="X1291" s="7">
        <v>7.6</v>
      </c>
      <c r="Y1291" s="7">
        <v>5.85</v>
      </c>
      <c r="Z1291" s="14">
        <v>2.04</v>
      </c>
      <c r="AA1291" s="17">
        <v>1.9858399999999998E-2</v>
      </c>
      <c r="AB1291" s="3">
        <v>0.98014199999999996</v>
      </c>
      <c r="AC1291" s="14" t="s">
        <v>197</v>
      </c>
      <c r="AD1291" s="13">
        <v>5</v>
      </c>
      <c r="AE1291" s="14">
        <v>4</v>
      </c>
      <c r="AF1291" s="13">
        <v>4</v>
      </c>
      <c r="AG1291" s="7">
        <v>4</v>
      </c>
      <c r="AH1291" s="7">
        <v>0</v>
      </c>
      <c r="AI1291" s="7">
        <v>3</v>
      </c>
      <c r="AJ1291" s="7">
        <v>3</v>
      </c>
      <c r="AK1291" s="14">
        <v>0</v>
      </c>
      <c r="AL1291" s="13">
        <v>1</v>
      </c>
      <c r="AM1291" s="14">
        <v>1</v>
      </c>
      <c r="AN1291" s="7" t="s">
        <v>66</v>
      </c>
      <c r="AO1291" s="7" t="s">
        <v>62</v>
      </c>
      <c r="AP1291" s="7" t="s">
        <v>62</v>
      </c>
      <c r="AQ1291" s="7" t="s">
        <v>5797</v>
      </c>
      <c r="AR1291" s="7" t="s">
        <v>62</v>
      </c>
      <c r="AS1291" s="7" t="s">
        <v>5797</v>
      </c>
      <c r="AT1291" s="7" t="s">
        <v>5797</v>
      </c>
      <c r="AU1291" s="7" t="s">
        <v>5797</v>
      </c>
      <c r="AV1291" s="12">
        <v>0</v>
      </c>
      <c r="AW1291" s="12">
        <v>0</v>
      </c>
      <c r="AX1291" s="12">
        <v>0</v>
      </c>
      <c r="AY1291" s="12" t="s">
        <v>5797</v>
      </c>
      <c r="AZ1291" s="12" t="s">
        <v>5797</v>
      </c>
      <c r="BA1291" s="12">
        <v>0</v>
      </c>
      <c r="BB1291" s="12" t="s">
        <v>5797</v>
      </c>
      <c r="BC1291" s="12" t="s">
        <v>5797</v>
      </c>
    </row>
    <row r="1292" spans="1:55" x14ac:dyDescent="0.35">
      <c r="A1292" s="7" t="s">
        <v>2799</v>
      </c>
      <c r="B1292" s="7" t="s">
        <v>2800</v>
      </c>
      <c r="C1292" s="13" t="s">
        <v>51</v>
      </c>
      <c r="D1292" s="7">
        <v>300</v>
      </c>
      <c r="E1292" s="7" t="s">
        <v>89</v>
      </c>
      <c r="F1292" s="7">
        <v>1320</v>
      </c>
      <c r="G1292" s="14" t="s">
        <v>53</v>
      </c>
      <c r="H1292" s="13" t="s">
        <v>54</v>
      </c>
      <c r="I1292" s="7" t="s">
        <v>106</v>
      </c>
      <c r="J1292" s="7" t="s">
        <v>56</v>
      </c>
      <c r="K1292" s="7" t="s">
        <v>57</v>
      </c>
      <c r="L1292" s="7">
        <v>36</v>
      </c>
      <c r="M1292" s="7" t="s">
        <v>58</v>
      </c>
      <c r="N1292" s="7"/>
      <c r="O1292" t="s">
        <v>7897</v>
      </c>
      <c r="P1292" s="7" t="s">
        <v>59</v>
      </c>
      <c r="Q1292" s="14"/>
      <c r="R1292" t="b">
        <v>0</v>
      </c>
      <c r="S1292" s="7">
        <v>1575</v>
      </c>
      <c r="T1292" s="7">
        <v>15.76</v>
      </c>
      <c r="U1292" s="7">
        <v>25.12</v>
      </c>
      <c r="V1292" s="7">
        <v>0.61686660000000004</v>
      </c>
      <c r="W1292" s="7">
        <v>2.8006600000000001</v>
      </c>
      <c r="X1292" s="7">
        <v>5.3</v>
      </c>
      <c r="Y1292" s="7">
        <v>3.16</v>
      </c>
      <c r="Z1292" s="14">
        <v>3.51</v>
      </c>
      <c r="AA1292" s="17">
        <v>0.259187</v>
      </c>
      <c r="AB1292" s="3">
        <v>0.74081300000000005</v>
      </c>
      <c r="AC1292" s="14" t="s">
        <v>197</v>
      </c>
      <c r="AD1292" s="13">
        <v>5</v>
      </c>
      <c r="AE1292" s="14">
        <v>4</v>
      </c>
      <c r="AF1292" s="13">
        <v>4</v>
      </c>
      <c r="AG1292" s="7">
        <v>0</v>
      </c>
      <c r="AH1292" s="7">
        <v>4</v>
      </c>
      <c r="AI1292" s="7">
        <v>3</v>
      </c>
      <c r="AJ1292" s="7">
        <v>0</v>
      </c>
      <c r="AK1292" s="14">
        <v>3</v>
      </c>
      <c r="AL1292" s="13">
        <v>1</v>
      </c>
      <c r="AM1292" s="14">
        <v>1</v>
      </c>
      <c r="AN1292" s="7" t="s">
        <v>69</v>
      </c>
      <c r="AO1292" s="7" t="s">
        <v>74</v>
      </c>
      <c r="AP1292" s="7" t="s">
        <v>208</v>
      </c>
      <c r="AQ1292" s="7" t="s">
        <v>70</v>
      </c>
      <c r="AR1292" s="7" t="s">
        <v>62</v>
      </c>
      <c r="AS1292" s="7" t="s">
        <v>66</v>
      </c>
      <c r="AT1292" s="7" t="s">
        <v>70</v>
      </c>
      <c r="AU1292" s="7" t="s">
        <v>70</v>
      </c>
      <c r="AV1292" s="12">
        <v>0</v>
      </c>
      <c r="AW1292" s="12">
        <v>0</v>
      </c>
      <c r="AX1292" s="12">
        <v>0</v>
      </c>
      <c r="AY1292" s="12" t="s">
        <v>5797</v>
      </c>
      <c r="AZ1292" s="12">
        <v>1</v>
      </c>
      <c r="BA1292" s="12">
        <v>0</v>
      </c>
      <c r="BB1292" s="12" t="s">
        <v>5797</v>
      </c>
      <c r="BC1292" s="12" t="s">
        <v>5797</v>
      </c>
    </row>
    <row r="1293" spans="1:55" x14ac:dyDescent="0.35">
      <c r="A1293" s="7" t="s">
        <v>2801</v>
      </c>
      <c r="B1293" s="7" t="s">
        <v>2802</v>
      </c>
      <c r="C1293" s="13" t="s">
        <v>51</v>
      </c>
      <c r="D1293" s="7">
        <v>300</v>
      </c>
      <c r="E1293" s="7" t="s">
        <v>89</v>
      </c>
      <c r="F1293" s="7"/>
      <c r="G1293" s="14" t="s">
        <v>53</v>
      </c>
      <c r="H1293" s="13" t="s">
        <v>54</v>
      </c>
      <c r="I1293" s="7" t="s">
        <v>103</v>
      </c>
      <c r="J1293" s="7" t="s">
        <v>87</v>
      </c>
      <c r="K1293" s="7" t="s">
        <v>57</v>
      </c>
      <c r="L1293" s="7">
        <v>29.3</v>
      </c>
      <c r="M1293" s="7" t="s">
        <v>109</v>
      </c>
      <c r="N1293" s="7">
        <v>58</v>
      </c>
      <c r="O1293" t="s">
        <v>7897</v>
      </c>
      <c r="P1293" s="7" t="s">
        <v>59</v>
      </c>
      <c r="Q1293" s="14" t="s">
        <v>59</v>
      </c>
      <c r="R1293" t="b">
        <v>0</v>
      </c>
      <c r="S1293" s="7">
        <v>810</v>
      </c>
      <c r="T1293" s="7">
        <v>13.14</v>
      </c>
      <c r="U1293" s="7">
        <v>22.8</v>
      </c>
      <c r="V1293" s="7">
        <v>0.5466666</v>
      </c>
      <c r="W1293" s="7">
        <v>1.4822</v>
      </c>
      <c r="X1293" s="7">
        <v>5.4</v>
      </c>
      <c r="Y1293" s="7">
        <v>3.56</v>
      </c>
      <c r="Z1293" s="14">
        <v>3.74</v>
      </c>
      <c r="AA1293" s="17">
        <v>0.107158</v>
      </c>
      <c r="AB1293" s="3">
        <v>0.89284200000000002</v>
      </c>
      <c r="AC1293" s="14" t="s">
        <v>197</v>
      </c>
      <c r="AD1293" s="13">
        <v>5</v>
      </c>
      <c r="AE1293" s="14">
        <v>4</v>
      </c>
      <c r="AF1293" s="13">
        <v>4</v>
      </c>
      <c r="AG1293" s="7">
        <v>4</v>
      </c>
      <c r="AH1293" s="7">
        <v>0</v>
      </c>
      <c r="AI1293" s="7">
        <v>3</v>
      </c>
      <c r="AJ1293" s="7">
        <v>3</v>
      </c>
      <c r="AK1293" s="14">
        <v>0</v>
      </c>
      <c r="AL1293" s="13">
        <v>1</v>
      </c>
      <c r="AM1293" s="14">
        <v>1</v>
      </c>
      <c r="AN1293" s="7" t="s">
        <v>66</v>
      </c>
      <c r="AO1293" s="7" t="s">
        <v>62</v>
      </c>
      <c r="AP1293" s="7" t="s">
        <v>62</v>
      </c>
      <c r="AQ1293" s="7" t="s">
        <v>70</v>
      </c>
      <c r="AR1293" s="7" t="s">
        <v>62</v>
      </c>
      <c r="AS1293" s="7" t="s">
        <v>5797</v>
      </c>
      <c r="AT1293" s="7" t="s">
        <v>70</v>
      </c>
      <c r="AU1293" s="7" t="s">
        <v>70</v>
      </c>
      <c r="AV1293" s="12">
        <v>0</v>
      </c>
      <c r="AW1293" s="12">
        <v>1</v>
      </c>
      <c r="AX1293" s="12">
        <v>0</v>
      </c>
      <c r="AY1293" s="12">
        <v>1</v>
      </c>
      <c r="AZ1293" s="12">
        <v>1</v>
      </c>
      <c r="BA1293" s="12">
        <v>0</v>
      </c>
      <c r="BB1293" s="12">
        <v>1</v>
      </c>
      <c r="BC1293" s="12">
        <v>0</v>
      </c>
    </row>
    <row r="1294" spans="1:55" x14ac:dyDescent="0.35">
      <c r="A1294" s="7" t="s">
        <v>2803</v>
      </c>
      <c r="B1294" s="7" t="s">
        <v>2804</v>
      </c>
      <c r="C1294" s="13" t="s">
        <v>51</v>
      </c>
      <c r="D1294" s="7">
        <v>300</v>
      </c>
      <c r="E1294" s="7" t="s">
        <v>89</v>
      </c>
      <c r="F1294" s="7">
        <v>1320</v>
      </c>
      <c r="G1294" s="14" t="s">
        <v>53</v>
      </c>
      <c r="H1294" s="13" t="s">
        <v>54</v>
      </c>
      <c r="I1294" s="7" t="s">
        <v>118</v>
      </c>
      <c r="J1294" s="7" t="s">
        <v>76</v>
      </c>
      <c r="K1294" s="7" t="s">
        <v>57</v>
      </c>
      <c r="L1294" s="7">
        <v>29.8</v>
      </c>
      <c r="M1294" s="7" t="s">
        <v>86</v>
      </c>
      <c r="N1294" s="7">
        <v>65</v>
      </c>
      <c r="O1294" t="s">
        <v>7897</v>
      </c>
      <c r="P1294" s="7" t="s">
        <v>59</v>
      </c>
      <c r="Q1294" s="14" t="s">
        <v>113</v>
      </c>
      <c r="R1294" t="b">
        <v>0</v>
      </c>
      <c r="S1294" s="7">
        <v>1575</v>
      </c>
      <c r="T1294" s="7">
        <v>15.76</v>
      </c>
      <c r="U1294" s="7">
        <v>25.12</v>
      </c>
      <c r="V1294" s="7">
        <v>0.61686660000000004</v>
      </c>
      <c r="W1294" s="7">
        <v>2.8006600000000001</v>
      </c>
      <c r="X1294" s="7">
        <v>5.3</v>
      </c>
      <c r="Y1294" s="7">
        <v>3.16</v>
      </c>
      <c r="Z1294" s="14">
        <v>3.51</v>
      </c>
      <c r="AA1294" s="17">
        <v>2.4467200000000001E-2</v>
      </c>
      <c r="AB1294" s="3">
        <v>0.97553299999999998</v>
      </c>
      <c r="AC1294" s="14" t="s">
        <v>197</v>
      </c>
      <c r="AD1294" s="13">
        <v>5</v>
      </c>
      <c r="AE1294" s="14">
        <v>4</v>
      </c>
      <c r="AF1294" s="13">
        <v>4</v>
      </c>
      <c r="AG1294" s="7">
        <v>2</v>
      </c>
      <c r="AH1294" s="7">
        <v>2</v>
      </c>
      <c r="AI1294" s="7">
        <v>3</v>
      </c>
      <c r="AJ1294" s="7">
        <v>1</v>
      </c>
      <c r="AK1294" s="14">
        <v>2</v>
      </c>
      <c r="AL1294" s="13">
        <v>1</v>
      </c>
      <c r="AM1294" s="14">
        <v>1</v>
      </c>
      <c r="AN1294" s="7" t="s">
        <v>66</v>
      </c>
      <c r="AO1294" s="7" t="s">
        <v>74</v>
      </c>
      <c r="AP1294" s="7" t="s">
        <v>66</v>
      </c>
      <c r="AQ1294" s="7" t="s">
        <v>70</v>
      </c>
      <c r="AR1294" s="7" t="s">
        <v>63</v>
      </c>
      <c r="AS1294" s="7" t="s">
        <v>66</v>
      </c>
      <c r="AT1294" s="7" t="s">
        <v>70</v>
      </c>
      <c r="AU1294" s="7" t="s">
        <v>70</v>
      </c>
      <c r="AV1294" s="12">
        <v>0</v>
      </c>
      <c r="AW1294" s="12">
        <v>0</v>
      </c>
      <c r="AX1294" s="12">
        <v>0</v>
      </c>
      <c r="AY1294" s="12" t="s">
        <v>5797</v>
      </c>
      <c r="AZ1294" s="12">
        <v>1</v>
      </c>
      <c r="BA1294" s="12">
        <v>0</v>
      </c>
      <c r="BB1294" s="12">
        <v>0</v>
      </c>
      <c r="BC1294" s="12">
        <v>0</v>
      </c>
    </row>
    <row r="1295" spans="1:55" x14ac:dyDescent="0.35">
      <c r="A1295" s="7" t="s">
        <v>2805</v>
      </c>
      <c r="B1295" s="7" t="s">
        <v>2806</v>
      </c>
      <c r="C1295" s="13" t="s">
        <v>51</v>
      </c>
      <c r="D1295" s="7">
        <v>300</v>
      </c>
      <c r="E1295" s="7" t="s">
        <v>89</v>
      </c>
      <c r="F1295" s="7">
        <v>1830</v>
      </c>
      <c r="G1295" s="14" t="s">
        <v>53</v>
      </c>
      <c r="H1295" s="13" t="s">
        <v>54</v>
      </c>
      <c r="I1295" s="7" t="s">
        <v>160</v>
      </c>
      <c r="J1295" s="7" t="s">
        <v>76</v>
      </c>
      <c r="K1295" s="7" t="s">
        <v>57</v>
      </c>
      <c r="L1295" s="7">
        <v>31.2</v>
      </c>
      <c r="M1295" s="7" t="s">
        <v>58</v>
      </c>
      <c r="N1295" s="7">
        <v>82</v>
      </c>
      <c r="P1295" s="7" t="s">
        <v>59</v>
      </c>
      <c r="Q1295" s="14" t="s">
        <v>59</v>
      </c>
      <c r="R1295" t="b">
        <v>0</v>
      </c>
      <c r="S1295" s="7">
        <v>1388</v>
      </c>
      <c r="T1295" s="7">
        <v>14.36</v>
      </c>
      <c r="U1295" s="7">
        <v>23.16</v>
      </c>
      <c r="V1295" s="7">
        <v>0.61026659999999999</v>
      </c>
      <c r="W1295" s="7">
        <v>2.4521000000000002</v>
      </c>
      <c r="X1295" s="7">
        <v>5.5</v>
      </c>
      <c r="Y1295" s="7">
        <v>2.71</v>
      </c>
      <c r="Z1295" s="14">
        <v>2.88</v>
      </c>
      <c r="AA1295" s="17">
        <v>0.27745199999999998</v>
      </c>
      <c r="AB1295" s="3">
        <v>0.72254799999999997</v>
      </c>
      <c r="AC1295" s="14" t="s">
        <v>197</v>
      </c>
      <c r="AD1295" s="13">
        <v>5</v>
      </c>
      <c r="AE1295" s="14">
        <v>4</v>
      </c>
      <c r="AF1295" s="13">
        <v>4</v>
      </c>
      <c r="AG1295" s="7">
        <v>0</v>
      </c>
      <c r="AH1295" s="7">
        <v>4</v>
      </c>
      <c r="AI1295" s="7">
        <v>3</v>
      </c>
      <c r="AJ1295" s="7">
        <v>0</v>
      </c>
      <c r="AK1295" s="14">
        <v>3</v>
      </c>
      <c r="AL1295" s="13">
        <v>1</v>
      </c>
      <c r="AM1295" s="14">
        <v>1</v>
      </c>
      <c r="AN1295" s="7" t="s">
        <v>69</v>
      </c>
      <c r="AO1295" s="7" t="s">
        <v>74</v>
      </c>
      <c r="AP1295" s="7" t="s">
        <v>208</v>
      </c>
      <c r="AQ1295" s="7" t="s">
        <v>70</v>
      </c>
      <c r="AR1295" s="7" t="s">
        <v>62</v>
      </c>
      <c r="AS1295" s="7" t="s">
        <v>66</v>
      </c>
      <c r="AT1295" s="7" t="s">
        <v>70</v>
      </c>
      <c r="AU1295" s="7" t="s">
        <v>70</v>
      </c>
      <c r="AV1295" s="12">
        <v>0</v>
      </c>
      <c r="AW1295" s="12">
        <v>0</v>
      </c>
      <c r="AX1295" s="12">
        <v>0</v>
      </c>
      <c r="AY1295" s="12" t="s">
        <v>5797</v>
      </c>
      <c r="AZ1295" s="12">
        <v>1</v>
      </c>
      <c r="BA1295" s="12">
        <v>0</v>
      </c>
      <c r="BB1295" s="12">
        <v>0</v>
      </c>
      <c r="BC1295" s="12" t="s">
        <v>5797</v>
      </c>
    </row>
    <row r="1296" spans="1:55" x14ac:dyDescent="0.35">
      <c r="A1296" s="7" t="s">
        <v>2807</v>
      </c>
      <c r="B1296" s="7" t="s">
        <v>2808</v>
      </c>
      <c r="C1296" s="13" t="s">
        <v>51</v>
      </c>
      <c r="D1296" s="7">
        <v>300</v>
      </c>
      <c r="E1296" s="7" t="s">
        <v>89</v>
      </c>
      <c r="F1296" s="7">
        <v>1030</v>
      </c>
      <c r="G1296" s="14" t="s">
        <v>53</v>
      </c>
      <c r="H1296" s="13" t="s">
        <v>54</v>
      </c>
      <c r="I1296" s="7" t="s">
        <v>95</v>
      </c>
      <c r="J1296" s="7" t="s">
        <v>76</v>
      </c>
      <c r="K1296" s="7" t="s">
        <v>57</v>
      </c>
      <c r="L1296" s="7">
        <v>27.4</v>
      </c>
      <c r="M1296" s="7" t="s">
        <v>58</v>
      </c>
      <c r="N1296" s="7">
        <v>60</v>
      </c>
      <c r="O1296" t="s">
        <v>7933</v>
      </c>
      <c r="P1296" s="7" t="s">
        <v>59</v>
      </c>
      <c r="Q1296" s="14" t="s">
        <v>59</v>
      </c>
      <c r="R1296" t="b">
        <v>0</v>
      </c>
      <c r="S1296" s="7">
        <v>832</v>
      </c>
      <c r="T1296" s="7">
        <v>18.98</v>
      </c>
      <c r="U1296" s="7">
        <v>28.76</v>
      </c>
      <c r="V1296" s="7">
        <v>0.75539979999999995</v>
      </c>
      <c r="W1296" s="7">
        <v>1.3279000000000001</v>
      </c>
      <c r="X1296" s="7">
        <v>5.6</v>
      </c>
      <c r="Y1296" s="7">
        <v>2.88</v>
      </c>
      <c r="Z1296" s="14">
        <v>3.62</v>
      </c>
      <c r="AA1296" s="17">
        <v>0.155803</v>
      </c>
      <c r="AB1296" s="3">
        <v>0.84419699999999998</v>
      </c>
      <c r="AC1296" s="14" t="s">
        <v>197</v>
      </c>
      <c r="AD1296" s="13">
        <v>5</v>
      </c>
      <c r="AE1296" s="14">
        <v>4</v>
      </c>
      <c r="AF1296" s="13">
        <v>4</v>
      </c>
      <c r="AG1296" s="7">
        <v>4</v>
      </c>
      <c r="AH1296" s="7">
        <v>0</v>
      </c>
      <c r="AI1296" s="7">
        <v>3</v>
      </c>
      <c r="AJ1296" s="7">
        <v>3</v>
      </c>
      <c r="AK1296" s="14">
        <v>0</v>
      </c>
      <c r="AL1296" s="13">
        <v>1</v>
      </c>
      <c r="AM1296" s="14">
        <v>1</v>
      </c>
      <c r="AN1296" s="7" t="s">
        <v>66</v>
      </c>
      <c r="AO1296" s="7" t="s">
        <v>64</v>
      </c>
      <c r="AP1296" s="7" t="s">
        <v>62</v>
      </c>
      <c r="AQ1296" s="7" t="s">
        <v>70</v>
      </c>
      <c r="AR1296" s="7" t="s">
        <v>70</v>
      </c>
      <c r="AS1296" s="7" t="s">
        <v>5797</v>
      </c>
      <c r="AT1296" s="7" t="s">
        <v>70</v>
      </c>
      <c r="AU1296" s="7" t="s">
        <v>5797</v>
      </c>
      <c r="AV1296" s="12">
        <v>0</v>
      </c>
      <c r="AW1296" s="12">
        <v>0</v>
      </c>
      <c r="AX1296" s="12">
        <v>0</v>
      </c>
      <c r="AY1296" s="12">
        <v>1</v>
      </c>
      <c r="AZ1296" s="12">
        <v>1</v>
      </c>
      <c r="BA1296" s="12">
        <v>0</v>
      </c>
      <c r="BB1296" s="12">
        <v>0</v>
      </c>
      <c r="BC1296" s="12">
        <v>0</v>
      </c>
    </row>
    <row r="1297" spans="1:55" x14ac:dyDescent="0.35">
      <c r="A1297" s="7" t="s">
        <v>2809</v>
      </c>
      <c r="B1297" s="7" t="s">
        <v>2810</v>
      </c>
      <c r="C1297" s="13" t="s">
        <v>51</v>
      </c>
      <c r="D1297" s="7">
        <v>300</v>
      </c>
      <c r="E1297" s="7" t="s">
        <v>89</v>
      </c>
      <c r="F1297" s="7">
        <v>1830</v>
      </c>
      <c r="G1297" s="14" t="s">
        <v>53</v>
      </c>
      <c r="H1297" s="13" t="s">
        <v>54</v>
      </c>
      <c r="I1297" s="7" t="s">
        <v>134</v>
      </c>
      <c r="J1297" s="7" t="s">
        <v>87</v>
      </c>
      <c r="K1297" s="7" t="s">
        <v>57</v>
      </c>
      <c r="L1297" s="7">
        <v>18.5</v>
      </c>
      <c r="M1297" s="7" t="s">
        <v>58</v>
      </c>
      <c r="N1297" s="7">
        <v>72</v>
      </c>
      <c r="P1297" s="7" t="s">
        <v>59</v>
      </c>
      <c r="Q1297" s="14" t="s">
        <v>59</v>
      </c>
      <c r="R1297" t="b">
        <v>0</v>
      </c>
      <c r="S1297" s="7">
        <v>1388</v>
      </c>
      <c r="T1297" s="7">
        <v>14.36</v>
      </c>
      <c r="U1297" s="7">
        <v>23.16</v>
      </c>
      <c r="V1297" s="7">
        <v>0.61026659999999999</v>
      </c>
      <c r="W1297" s="7">
        <v>2.4521000000000002</v>
      </c>
      <c r="X1297" s="7">
        <v>5.5</v>
      </c>
      <c r="Y1297" s="7">
        <v>3.15</v>
      </c>
      <c r="Z1297" s="14">
        <v>2.88</v>
      </c>
      <c r="AA1297" s="17">
        <v>0.17218700000000001</v>
      </c>
      <c r="AB1297" s="3">
        <v>0.82781300000000002</v>
      </c>
      <c r="AC1297" s="14" t="s">
        <v>197</v>
      </c>
      <c r="AD1297" s="13">
        <v>5</v>
      </c>
      <c r="AE1297" s="14">
        <v>4</v>
      </c>
      <c r="AF1297" s="13">
        <v>4</v>
      </c>
      <c r="AG1297" s="7">
        <v>1</v>
      </c>
      <c r="AH1297" s="7">
        <v>3</v>
      </c>
      <c r="AI1297" s="7">
        <v>3</v>
      </c>
      <c r="AJ1297" s="7">
        <v>1</v>
      </c>
      <c r="AK1297" s="14">
        <v>2</v>
      </c>
      <c r="AL1297" s="13">
        <v>1</v>
      </c>
      <c r="AM1297" s="14">
        <v>1</v>
      </c>
      <c r="AN1297" s="7" t="s">
        <v>69</v>
      </c>
      <c r="AO1297" s="7" t="s">
        <v>74</v>
      </c>
      <c r="AP1297" s="7" t="s">
        <v>62</v>
      </c>
      <c r="AQ1297" s="7" t="s">
        <v>70</v>
      </c>
      <c r="AR1297" s="7" t="s">
        <v>5797</v>
      </c>
      <c r="AS1297" s="7" t="s">
        <v>66</v>
      </c>
      <c r="AT1297" s="7" t="s">
        <v>70</v>
      </c>
      <c r="AU1297" s="7" t="s">
        <v>70</v>
      </c>
      <c r="AV1297" s="12">
        <v>0</v>
      </c>
      <c r="AW1297" s="12">
        <v>0</v>
      </c>
      <c r="AX1297" s="12">
        <v>0</v>
      </c>
      <c r="AY1297" s="12">
        <v>1</v>
      </c>
      <c r="AZ1297" s="12">
        <v>1</v>
      </c>
      <c r="BA1297" s="12">
        <v>0</v>
      </c>
      <c r="BB1297" s="12">
        <v>0</v>
      </c>
      <c r="BC1297" s="12">
        <v>0</v>
      </c>
    </row>
    <row r="1298" spans="1:55" x14ac:dyDescent="0.35">
      <c r="A1298" s="7" t="s">
        <v>2811</v>
      </c>
      <c r="B1298" s="7" t="s">
        <v>2812</v>
      </c>
      <c r="C1298" s="13" t="s">
        <v>51</v>
      </c>
      <c r="D1298" s="7">
        <v>300</v>
      </c>
      <c r="E1298" s="7" t="s">
        <v>89</v>
      </c>
      <c r="F1298" s="7">
        <v>1830</v>
      </c>
      <c r="G1298" s="14" t="s">
        <v>53</v>
      </c>
      <c r="H1298" s="13" t="s">
        <v>54</v>
      </c>
      <c r="I1298" s="7" t="s">
        <v>2813</v>
      </c>
      <c r="J1298" s="7" t="s">
        <v>56</v>
      </c>
      <c r="K1298" s="7" t="s">
        <v>84</v>
      </c>
      <c r="L1298" s="7">
        <v>25.4</v>
      </c>
      <c r="M1298" s="7" t="s">
        <v>58</v>
      </c>
      <c r="N1298" s="7"/>
      <c r="P1298" s="7" t="s">
        <v>59</v>
      </c>
      <c r="Q1298" s="14" t="s">
        <v>59</v>
      </c>
      <c r="R1298" t="b">
        <v>0</v>
      </c>
      <c r="S1298" s="7">
        <v>1388</v>
      </c>
      <c r="T1298" s="7">
        <v>14.36</v>
      </c>
      <c r="U1298" s="7">
        <v>23.16</v>
      </c>
      <c r="V1298" s="7">
        <v>0.61026659999999999</v>
      </c>
      <c r="W1298" s="7">
        <v>2.4521000000000002</v>
      </c>
      <c r="X1298" s="7">
        <v>5.5</v>
      </c>
      <c r="Y1298" s="7">
        <v>3.15</v>
      </c>
      <c r="Z1298" s="14">
        <v>2.88</v>
      </c>
      <c r="AA1298" s="17">
        <v>0.36116799999999999</v>
      </c>
      <c r="AB1298" s="3">
        <v>0.63883199999999996</v>
      </c>
      <c r="AC1298" s="14" t="s">
        <v>197</v>
      </c>
      <c r="AD1298" s="13">
        <v>5</v>
      </c>
      <c r="AE1298" s="14">
        <v>4</v>
      </c>
      <c r="AF1298" s="13">
        <v>4</v>
      </c>
      <c r="AG1298" s="7">
        <v>0</v>
      </c>
      <c r="AH1298" s="7">
        <v>4</v>
      </c>
      <c r="AI1298" s="7">
        <v>3</v>
      </c>
      <c r="AJ1298" s="7">
        <v>0</v>
      </c>
      <c r="AK1298" s="14">
        <v>3</v>
      </c>
      <c r="AL1298" s="13">
        <v>1</v>
      </c>
      <c r="AM1298" s="14">
        <v>1</v>
      </c>
      <c r="AN1298" s="7" t="s">
        <v>69</v>
      </c>
      <c r="AO1298" s="7" t="s">
        <v>74</v>
      </c>
      <c r="AP1298" s="7" t="s">
        <v>208</v>
      </c>
      <c r="AQ1298" s="7" t="s">
        <v>70</v>
      </c>
      <c r="AR1298" s="7" t="s">
        <v>62</v>
      </c>
      <c r="AS1298" s="7" t="s">
        <v>66</v>
      </c>
      <c r="AT1298" s="7" t="s">
        <v>70</v>
      </c>
      <c r="AU1298" s="7" t="s">
        <v>70</v>
      </c>
      <c r="AV1298" s="12">
        <v>0</v>
      </c>
      <c r="AW1298" s="12">
        <v>0</v>
      </c>
      <c r="AX1298" s="12">
        <v>0</v>
      </c>
      <c r="AY1298" s="12" t="s">
        <v>5797</v>
      </c>
      <c r="AZ1298" s="12">
        <v>1</v>
      </c>
      <c r="BA1298" s="12">
        <v>0</v>
      </c>
      <c r="BB1298" s="12" t="s">
        <v>5797</v>
      </c>
      <c r="BC1298" s="12" t="s">
        <v>5797</v>
      </c>
    </row>
    <row r="1299" spans="1:55" x14ac:dyDescent="0.35">
      <c r="A1299" s="7" t="s">
        <v>2814</v>
      </c>
      <c r="B1299" s="7" t="s">
        <v>2815</v>
      </c>
      <c r="C1299" s="13" t="s">
        <v>51</v>
      </c>
      <c r="D1299" s="7">
        <v>300</v>
      </c>
      <c r="E1299" s="7" t="s">
        <v>126</v>
      </c>
      <c r="F1299" s="7"/>
      <c r="G1299" s="14" t="s">
        <v>53</v>
      </c>
      <c r="H1299" s="13" t="s">
        <v>54</v>
      </c>
      <c r="I1299" s="7" t="s">
        <v>107</v>
      </c>
      <c r="J1299" s="7" t="s">
        <v>56</v>
      </c>
      <c r="K1299" s="7" t="s">
        <v>57</v>
      </c>
      <c r="L1299" s="7">
        <v>29.1</v>
      </c>
      <c r="M1299" s="7" t="s">
        <v>86</v>
      </c>
      <c r="N1299" s="7">
        <v>43</v>
      </c>
      <c r="O1299" t="s">
        <v>7875</v>
      </c>
      <c r="P1299" s="7" t="s">
        <v>59</v>
      </c>
      <c r="Q1299" s="14" t="s">
        <v>56</v>
      </c>
      <c r="R1299" t="b">
        <v>0</v>
      </c>
      <c r="S1299" s="7">
        <v>661</v>
      </c>
      <c r="T1299" s="7">
        <v>14.78</v>
      </c>
      <c r="U1299" s="7">
        <v>25.1</v>
      </c>
      <c r="V1299" s="7">
        <v>0.57720000000000005</v>
      </c>
      <c r="W1299" s="7">
        <v>1.2207399999999999</v>
      </c>
      <c r="X1299" s="7">
        <v>5.6</v>
      </c>
      <c r="Y1299" s="7">
        <v>4.88</v>
      </c>
      <c r="Z1299" s="14">
        <v>3.27</v>
      </c>
      <c r="AA1299" s="17">
        <v>1E-4</v>
      </c>
      <c r="AB1299" s="3">
        <v>0.99990000000000001</v>
      </c>
      <c r="AC1299" s="14" t="s">
        <v>197</v>
      </c>
      <c r="AD1299" s="13">
        <v>5</v>
      </c>
      <c r="AE1299" s="14">
        <v>4</v>
      </c>
      <c r="AF1299" s="13">
        <v>4</v>
      </c>
      <c r="AG1299" s="7">
        <v>3</v>
      </c>
      <c r="AH1299" s="7">
        <v>1</v>
      </c>
      <c r="AI1299" s="7">
        <v>3</v>
      </c>
      <c r="AJ1299" s="7">
        <v>2</v>
      </c>
      <c r="AK1299" s="14">
        <v>1</v>
      </c>
      <c r="AL1299" s="13">
        <v>1</v>
      </c>
      <c r="AM1299" s="14">
        <v>1</v>
      </c>
      <c r="AN1299" s="7" t="s">
        <v>66</v>
      </c>
      <c r="AO1299" s="7" t="s">
        <v>62</v>
      </c>
      <c r="AP1299" s="7" t="s">
        <v>66</v>
      </c>
      <c r="AQ1299" s="7" t="s">
        <v>70</v>
      </c>
      <c r="AR1299" s="7" t="s">
        <v>63</v>
      </c>
      <c r="AS1299" s="7" t="s">
        <v>66</v>
      </c>
      <c r="AT1299" s="7" t="s">
        <v>70</v>
      </c>
      <c r="AU1299" s="7" t="s">
        <v>70</v>
      </c>
      <c r="AV1299" s="12">
        <v>0</v>
      </c>
      <c r="AW1299" s="12">
        <v>0</v>
      </c>
      <c r="AX1299" s="12">
        <v>0</v>
      </c>
      <c r="AY1299" s="12">
        <v>1</v>
      </c>
      <c r="AZ1299" s="12">
        <v>1</v>
      </c>
      <c r="BA1299" s="12">
        <v>0</v>
      </c>
      <c r="BB1299" s="12">
        <v>0</v>
      </c>
      <c r="BC1299" s="12" t="s">
        <v>5797</v>
      </c>
    </row>
    <row r="1300" spans="1:55" x14ac:dyDescent="0.35">
      <c r="A1300" s="7" t="s">
        <v>2816</v>
      </c>
      <c r="B1300" s="7" t="s">
        <v>2817</v>
      </c>
      <c r="C1300" s="13" t="s">
        <v>51</v>
      </c>
      <c r="D1300" s="7">
        <v>300</v>
      </c>
      <c r="E1300" s="7" t="s">
        <v>89</v>
      </c>
      <c r="F1300" s="7">
        <v>1990</v>
      </c>
      <c r="G1300" s="14" t="s">
        <v>53</v>
      </c>
      <c r="H1300" s="13" t="s">
        <v>54</v>
      </c>
      <c r="I1300" s="7" t="s">
        <v>90</v>
      </c>
      <c r="J1300" s="7" t="s">
        <v>56</v>
      </c>
      <c r="K1300" s="7" t="s">
        <v>57</v>
      </c>
      <c r="L1300" s="7">
        <v>26.2</v>
      </c>
      <c r="M1300" s="7" t="s">
        <v>58</v>
      </c>
      <c r="N1300" s="7"/>
      <c r="O1300" t="s">
        <v>7833</v>
      </c>
      <c r="P1300" s="7" t="s">
        <v>59</v>
      </c>
      <c r="Q1300" s="14" t="s">
        <v>59</v>
      </c>
      <c r="R1300" t="b">
        <v>0</v>
      </c>
      <c r="S1300" s="7">
        <v>1102</v>
      </c>
      <c r="T1300" s="7">
        <v>12.64</v>
      </c>
      <c r="U1300" s="7">
        <v>21.1</v>
      </c>
      <c r="V1300" s="7">
        <v>0.55800000000000005</v>
      </c>
      <c r="W1300" s="7">
        <v>1.9842599999999999</v>
      </c>
      <c r="X1300" s="7">
        <v>5.3</v>
      </c>
      <c r="Y1300" s="7">
        <v>3.29</v>
      </c>
      <c r="Z1300" s="14">
        <v>3.69</v>
      </c>
      <c r="AA1300" s="17">
        <v>0.46176</v>
      </c>
      <c r="AB1300" s="3">
        <v>0.53824000000000005</v>
      </c>
      <c r="AC1300" s="14" t="s">
        <v>197</v>
      </c>
      <c r="AD1300" s="13">
        <v>5</v>
      </c>
      <c r="AE1300" s="14">
        <v>4</v>
      </c>
      <c r="AF1300" s="13">
        <v>4</v>
      </c>
      <c r="AG1300" s="7">
        <v>4</v>
      </c>
      <c r="AH1300" s="7">
        <v>0</v>
      </c>
      <c r="AI1300" s="7">
        <v>3</v>
      </c>
      <c r="AJ1300" s="7">
        <v>3</v>
      </c>
      <c r="AK1300" s="14">
        <v>0</v>
      </c>
      <c r="AL1300" s="13">
        <v>1</v>
      </c>
      <c r="AM1300" s="14">
        <v>1</v>
      </c>
      <c r="AN1300" s="7" t="s">
        <v>66</v>
      </c>
      <c r="AO1300" s="7" t="s">
        <v>62</v>
      </c>
      <c r="AP1300" s="7" t="s">
        <v>62</v>
      </c>
      <c r="AQ1300" s="7" t="s">
        <v>70</v>
      </c>
      <c r="AR1300" s="7" t="s">
        <v>62</v>
      </c>
      <c r="AS1300" s="7" t="s">
        <v>66</v>
      </c>
      <c r="AT1300" s="7" t="s">
        <v>70</v>
      </c>
      <c r="AU1300" s="7" t="s">
        <v>70</v>
      </c>
      <c r="AV1300" s="12">
        <v>0</v>
      </c>
      <c r="AW1300" s="12">
        <v>0</v>
      </c>
      <c r="AX1300" s="12">
        <v>0</v>
      </c>
      <c r="AY1300" s="12">
        <v>1</v>
      </c>
      <c r="AZ1300" s="12">
        <v>1</v>
      </c>
      <c r="BA1300" s="12">
        <v>0</v>
      </c>
      <c r="BB1300" s="12">
        <v>0</v>
      </c>
      <c r="BC1300" s="12">
        <v>0</v>
      </c>
    </row>
    <row r="1301" spans="1:55" x14ac:dyDescent="0.35">
      <c r="A1301" s="7" t="s">
        <v>2818</v>
      </c>
      <c r="B1301" s="7" t="s">
        <v>2819</v>
      </c>
      <c r="C1301" s="13" t="s">
        <v>51</v>
      </c>
      <c r="D1301" s="7">
        <v>300</v>
      </c>
      <c r="E1301" s="7" t="s">
        <v>100</v>
      </c>
      <c r="F1301" s="7">
        <v>2000</v>
      </c>
      <c r="G1301" s="14" t="s">
        <v>53</v>
      </c>
      <c r="H1301" s="13" t="s">
        <v>54</v>
      </c>
      <c r="I1301" s="7" t="s">
        <v>83</v>
      </c>
      <c r="J1301" s="7" t="s">
        <v>56</v>
      </c>
      <c r="K1301" s="7" t="s">
        <v>57</v>
      </c>
      <c r="L1301" s="7">
        <v>45</v>
      </c>
      <c r="M1301" s="7" t="s">
        <v>58</v>
      </c>
      <c r="N1301" s="7">
        <v>36</v>
      </c>
      <c r="O1301" t="s">
        <v>7875</v>
      </c>
      <c r="P1301" s="7" t="s">
        <v>59</v>
      </c>
      <c r="Q1301" s="14" t="s">
        <v>59</v>
      </c>
      <c r="R1301" t="b">
        <v>0</v>
      </c>
      <c r="S1301" s="7">
        <v>752</v>
      </c>
      <c r="T1301" s="7">
        <v>8.76</v>
      </c>
      <c r="U1301" s="7">
        <v>22.44</v>
      </c>
      <c r="V1301" s="7">
        <v>0.77133399999999985</v>
      </c>
      <c r="W1301" s="7">
        <v>1.1034999999999999</v>
      </c>
      <c r="X1301" s="7">
        <v>6.3</v>
      </c>
      <c r="Y1301" s="7">
        <v>5.36</v>
      </c>
      <c r="Z1301" s="14">
        <v>2.15</v>
      </c>
      <c r="AA1301" s="17">
        <v>3.9496700000000003E-2</v>
      </c>
      <c r="AB1301" s="3">
        <v>0.960503</v>
      </c>
      <c r="AC1301" s="14" t="s">
        <v>197</v>
      </c>
      <c r="AD1301" s="13">
        <v>5</v>
      </c>
      <c r="AE1301" s="14">
        <v>4</v>
      </c>
      <c r="AF1301" s="13">
        <v>4</v>
      </c>
      <c r="AG1301" s="7">
        <v>4</v>
      </c>
      <c r="AH1301" s="7">
        <v>0</v>
      </c>
      <c r="AI1301" s="7">
        <v>3</v>
      </c>
      <c r="AJ1301" s="7">
        <v>3</v>
      </c>
      <c r="AK1301" s="14">
        <v>0</v>
      </c>
      <c r="AL1301" s="13">
        <v>1</v>
      </c>
      <c r="AM1301" s="14">
        <v>1</v>
      </c>
      <c r="AN1301" s="7" t="s">
        <v>66</v>
      </c>
      <c r="AO1301" s="7" t="s">
        <v>62</v>
      </c>
      <c r="AP1301" s="7" t="s">
        <v>62</v>
      </c>
      <c r="AQ1301" s="7" t="s">
        <v>5797</v>
      </c>
      <c r="AR1301" s="7" t="s">
        <v>62</v>
      </c>
      <c r="AS1301" s="7" t="s">
        <v>66</v>
      </c>
      <c r="AT1301" s="7" t="s">
        <v>5797</v>
      </c>
      <c r="AU1301" s="7" t="s">
        <v>5797</v>
      </c>
      <c r="AV1301" s="12">
        <v>0</v>
      </c>
      <c r="AW1301" s="12">
        <v>0</v>
      </c>
      <c r="AX1301" s="12">
        <v>0</v>
      </c>
      <c r="AY1301" s="12">
        <v>1</v>
      </c>
      <c r="AZ1301" s="12" t="s">
        <v>5797</v>
      </c>
      <c r="BA1301" s="12">
        <v>0</v>
      </c>
      <c r="BB1301" s="12" t="s">
        <v>5797</v>
      </c>
      <c r="BC1301" s="12">
        <v>0</v>
      </c>
    </row>
    <row r="1302" spans="1:55" x14ac:dyDescent="0.35">
      <c r="A1302" s="7" t="s">
        <v>2820</v>
      </c>
      <c r="B1302" s="7" t="s">
        <v>2821</v>
      </c>
      <c r="C1302" s="13" t="s">
        <v>51</v>
      </c>
      <c r="D1302" s="7">
        <v>300</v>
      </c>
      <c r="E1302" s="7" t="s">
        <v>89</v>
      </c>
      <c r="F1302" s="7">
        <v>2500</v>
      </c>
      <c r="G1302" s="14" t="s">
        <v>53</v>
      </c>
      <c r="H1302" s="13" t="s">
        <v>54</v>
      </c>
      <c r="I1302" s="7" t="s">
        <v>75</v>
      </c>
      <c r="J1302" s="7" t="s">
        <v>87</v>
      </c>
      <c r="K1302" s="7" t="s">
        <v>57</v>
      </c>
      <c r="L1302" s="7">
        <v>20</v>
      </c>
      <c r="M1302" s="7" t="s">
        <v>86</v>
      </c>
      <c r="N1302" s="7">
        <v>54</v>
      </c>
      <c r="O1302" t="s">
        <v>7897</v>
      </c>
      <c r="P1302" s="7" t="s">
        <v>113</v>
      </c>
      <c r="Q1302" s="14" t="s">
        <v>59</v>
      </c>
      <c r="R1302" t="b">
        <v>0</v>
      </c>
      <c r="S1302" s="7">
        <v>530</v>
      </c>
      <c r="T1302" s="7">
        <v>7.42</v>
      </c>
      <c r="U1302" s="7">
        <v>15.82</v>
      </c>
      <c r="V1302" s="7">
        <v>0.46533340000000001</v>
      </c>
      <c r="W1302" s="7">
        <v>1.0679000000000001</v>
      </c>
      <c r="X1302" s="7">
        <v>5.9</v>
      </c>
      <c r="Y1302" s="7">
        <v>2.85</v>
      </c>
      <c r="Z1302" s="14">
        <v>3.43</v>
      </c>
      <c r="AA1302" s="17">
        <v>1E-4</v>
      </c>
      <c r="AB1302" s="3">
        <v>0.99990000000000001</v>
      </c>
      <c r="AC1302" s="14" t="s">
        <v>197</v>
      </c>
      <c r="AD1302" s="13">
        <v>5</v>
      </c>
      <c r="AE1302" s="14">
        <v>4</v>
      </c>
      <c r="AF1302" s="13">
        <v>4</v>
      </c>
      <c r="AG1302" s="7">
        <v>4</v>
      </c>
      <c r="AH1302" s="7">
        <v>0</v>
      </c>
      <c r="AI1302" s="7">
        <v>3</v>
      </c>
      <c r="AJ1302" s="7">
        <v>3</v>
      </c>
      <c r="AK1302" s="14">
        <v>0</v>
      </c>
      <c r="AL1302" s="13">
        <v>1</v>
      </c>
      <c r="AM1302" s="14">
        <v>1</v>
      </c>
      <c r="AN1302" s="7" t="s">
        <v>66</v>
      </c>
      <c r="AO1302" s="7" t="s">
        <v>62</v>
      </c>
      <c r="AP1302" s="7" t="s">
        <v>66</v>
      </c>
      <c r="AQ1302" s="7" t="s">
        <v>70</v>
      </c>
      <c r="AR1302" s="7" t="s">
        <v>70</v>
      </c>
      <c r="AS1302" s="7" t="s">
        <v>66</v>
      </c>
      <c r="AT1302" s="7" t="s">
        <v>70</v>
      </c>
      <c r="AU1302" s="7" t="s">
        <v>70</v>
      </c>
      <c r="AV1302" s="12">
        <v>0</v>
      </c>
      <c r="AW1302" s="12">
        <v>0</v>
      </c>
      <c r="AX1302" s="12">
        <v>0</v>
      </c>
      <c r="AY1302" s="12">
        <v>1</v>
      </c>
      <c r="AZ1302" s="12">
        <v>1</v>
      </c>
      <c r="BA1302" s="12">
        <v>0</v>
      </c>
      <c r="BB1302" s="12" t="s">
        <v>5797</v>
      </c>
      <c r="BC1302" s="12" t="s">
        <v>5797</v>
      </c>
    </row>
    <row r="1303" spans="1:55" x14ac:dyDescent="0.35">
      <c r="A1303" s="7" t="s">
        <v>2822</v>
      </c>
      <c r="B1303" s="7" t="s">
        <v>2823</v>
      </c>
      <c r="C1303" s="13" t="s">
        <v>51</v>
      </c>
      <c r="D1303" s="7">
        <v>300</v>
      </c>
      <c r="E1303" s="7" t="s">
        <v>89</v>
      </c>
      <c r="F1303" s="7">
        <v>1400</v>
      </c>
      <c r="G1303" s="14" t="s">
        <v>53</v>
      </c>
      <c r="H1303" s="13" t="s">
        <v>54</v>
      </c>
      <c r="I1303" s="7" t="s">
        <v>99</v>
      </c>
      <c r="J1303" s="7" t="s">
        <v>87</v>
      </c>
      <c r="K1303" s="7" t="s">
        <v>57</v>
      </c>
      <c r="L1303" s="7">
        <v>17</v>
      </c>
      <c r="M1303" s="7" t="s">
        <v>86</v>
      </c>
      <c r="N1303" s="7">
        <v>50</v>
      </c>
      <c r="O1303" t="s">
        <v>7875</v>
      </c>
      <c r="P1303" s="7" t="s">
        <v>59</v>
      </c>
      <c r="Q1303" s="14" t="s">
        <v>59</v>
      </c>
      <c r="R1303" t="b">
        <v>0</v>
      </c>
      <c r="S1303" s="7">
        <v>771</v>
      </c>
      <c r="T1303" s="7">
        <v>14.26</v>
      </c>
      <c r="U1303" s="7">
        <v>22.74</v>
      </c>
      <c r="V1303" s="7">
        <v>0.52326660000000003</v>
      </c>
      <c r="W1303" s="7">
        <v>1.5073799999999999</v>
      </c>
      <c r="X1303" s="7">
        <v>5.5</v>
      </c>
      <c r="Y1303" s="7">
        <v>3.26</v>
      </c>
      <c r="Z1303" s="14">
        <v>4.17</v>
      </c>
      <c r="AA1303" s="17">
        <v>5.1953499999999996E-3</v>
      </c>
      <c r="AB1303" s="3">
        <v>0.99480500000000005</v>
      </c>
      <c r="AC1303" s="14" t="s">
        <v>197</v>
      </c>
      <c r="AD1303" s="13">
        <v>5</v>
      </c>
      <c r="AE1303" s="14">
        <v>4</v>
      </c>
      <c r="AF1303" s="13">
        <v>4</v>
      </c>
      <c r="AG1303" s="7">
        <v>3</v>
      </c>
      <c r="AH1303" s="7">
        <v>1</v>
      </c>
      <c r="AI1303" s="7">
        <v>3</v>
      </c>
      <c r="AJ1303" s="7">
        <v>2</v>
      </c>
      <c r="AK1303" s="14">
        <v>1</v>
      </c>
      <c r="AL1303" s="13">
        <v>1</v>
      </c>
      <c r="AM1303" s="14">
        <v>1</v>
      </c>
      <c r="AN1303" s="7" t="s">
        <v>66</v>
      </c>
      <c r="AO1303" s="7" t="s">
        <v>62</v>
      </c>
      <c r="AP1303" s="7" t="s">
        <v>208</v>
      </c>
      <c r="AQ1303" s="7" t="s">
        <v>70</v>
      </c>
      <c r="AR1303" s="7" t="s">
        <v>62</v>
      </c>
      <c r="AS1303" s="7" t="s">
        <v>66</v>
      </c>
      <c r="AT1303" s="7" t="s">
        <v>70</v>
      </c>
      <c r="AU1303" s="7" t="s">
        <v>70</v>
      </c>
      <c r="AV1303" s="12">
        <v>0</v>
      </c>
      <c r="AW1303" s="12">
        <v>1</v>
      </c>
      <c r="AX1303" s="12">
        <v>0</v>
      </c>
      <c r="AY1303" s="12" t="s">
        <v>5797</v>
      </c>
      <c r="AZ1303" s="12">
        <v>1</v>
      </c>
      <c r="BA1303" s="12">
        <v>0</v>
      </c>
      <c r="BB1303" s="12">
        <v>1</v>
      </c>
      <c r="BC1303" s="12" t="s">
        <v>5797</v>
      </c>
    </row>
    <row r="1304" spans="1:55" x14ac:dyDescent="0.35">
      <c r="A1304" s="7" t="s">
        <v>2824</v>
      </c>
      <c r="B1304" s="7" t="s">
        <v>2825</v>
      </c>
      <c r="C1304" s="13" t="s">
        <v>51</v>
      </c>
      <c r="D1304" s="7">
        <v>300</v>
      </c>
      <c r="E1304" s="7" t="s">
        <v>100</v>
      </c>
      <c r="F1304" s="7">
        <v>60</v>
      </c>
      <c r="G1304" s="14" t="s">
        <v>53</v>
      </c>
      <c r="H1304" s="13" t="s">
        <v>54</v>
      </c>
      <c r="I1304" s="7" t="s">
        <v>75</v>
      </c>
      <c r="J1304" s="7" t="s">
        <v>87</v>
      </c>
      <c r="K1304" s="7" t="s">
        <v>57</v>
      </c>
      <c r="L1304" s="7">
        <v>20</v>
      </c>
      <c r="M1304" s="7" t="s">
        <v>86</v>
      </c>
      <c r="N1304" s="7"/>
      <c r="O1304" t="s">
        <v>7875</v>
      </c>
      <c r="P1304" s="7" t="s">
        <v>59</v>
      </c>
      <c r="Q1304" s="14" t="s">
        <v>113</v>
      </c>
      <c r="R1304" t="b">
        <v>0</v>
      </c>
      <c r="S1304" s="7">
        <v>781</v>
      </c>
      <c r="T1304" s="7">
        <v>21.96</v>
      </c>
      <c r="U1304" s="7">
        <v>31.78</v>
      </c>
      <c r="V1304" s="7">
        <v>0.83360020000000001</v>
      </c>
      <c r="W1304" s="7">
        <v>1.11086</v>
      </c>
      <c r="X1304" s="7"/>
      <c r="Y1304" s="7"/>
      <c r="Z1304" s="14"/>
      <c r="AA1304" s="17">
        <v>1E-4</v>
      </c>
      <c r="AB1304" s="3">
        <v>0.99990000000000001</v>
      </c>
      <c r="AC1304" s="14" t="s">
        <v>197</v>
      </c>
      <c r="AD1304" s="13">
        <v>5</v>
      </c>
      <c r="AE1304" s="14">
        <v>4</v>
      </c>
      <c r="AF1304" s="13">
        <v>4</v>
      </c>
      <c r="AG1304" s="7">
        <v>4</v>
      </c>
      <c r="AH1304" s="7">
        <v>0</v>
      </c>
      <c r="AI1304" s="7">
        <v>3</v>
      </c>
      <c r="AJ1304" s="7">
        <v>3</v>
      </c>
      <c r="AK1304" s="14">
        <v>0</v>
      </c>
      <c r="AL1304" s="13">
        <v>1</v>
      </c>
      <c r="AM1304" s="14">
        <v>1</v>
      </c>
      <c r="AN1304" s="7" t="s">
        <v>66</v>
      </c>
      <c r="AO1304" s="7" t="s">
        <v>62</v>
      </c>
      <c r="AP1304" s="7" t="s">
        <v>66</v>
      </c>
      <c r="AQ1304" s="7" t="s">
        <v>70</v>
      </c>
      <c r="AR1304" s="7" t="s">
        <v>70</v>
      </c>
      <c r="AS1304" s="7" t="s">
        <v>66</v>
      </c>
      <c r="AT1304" s="7" t="s">
        <v>70</v>
      </c>
      <c r="AU1304" s="7" t="s">
        <v>70</v>
      </c>
      <c r="AV1304" s="12">
        <v>0</v>
      </c>
      <c r="AW1304" s="12">
        <v>0</v>
      </c>
      <c r="AX1304" s="12">
        <v>0</v>
      </c>
      <c r="AY1304" s="12">
        <v>1</v>
      </c>
      <c r="AZ1304" s="12" t="s">
        <v>5797</v>
      </c>
      <c r="BA1304" s="12">
        <v>0</v>
      </c>
      <c r="BB1304" s="12">
        <v>0</v>
      </c>
      <c r="BC1304" s="12" t="s">
        <v>5797</v>
      </c>
    </row>
    <row r="1305" spans="1:55" x14ac:dyDescent="0.35">
      <c r="A1305" s="7" t="s">
        <v>2826</v>
      </c>
      <c r="B1305" s="7" t="s">
        <v>2827</v>
      </c>
      <c r="C1305" s="13" t="s">
        <v>51</v>
      </c>
      <c r="D1305" s="7">
        <v>300</v>
      </c>
      <c r="E1305" s="7" t="s">
        <v>100</v>
      </c>
      <c r="F1305" s="7"/>
      <c r="G1305" s="14" t="s">
        <v>53</v>
      </c>
      <c r="H1305" s="13" t="s">
        <v>54</v>
      </c>
      <c r="I1305" s="7" t="s">
        <v>75</v>
      </c>
      <c r="J1305" s="7" t="s">
        <v>87</v>
      </c>
      <c r="K1305" s="7" t="s">
        <v>57</v>
      </c>
      <c r="L1305" s="7">
        <v>19</v>
      </c>
      <c r="M1305" s="7" t="s">
        <v>58</v>
      </c>
      <c r="N1305" s="7">
        <v>40</v>
      </c>
      <c r="O1305" t="s">
        <v>7875</v>
      </c>
      <c r="P1305" s="7" t="s">
        <v>113</v>
      </c>
      <c r="Q1305" s="14" t="s">
        <v>113</v>
      </c>
      <c r="R1305" t="b">
        <v>0</v>
      </c>
      <c r="S1305" s="7">
        <v>782</v>
      </c>
      <c r="T1305" s="7">
        <v>11.38</v>
      </c>
      <c r="U1305" s="7">
        <v>21.26</v>
      </c>
      <c r="V1305" s="7">
        <v>0.41406680000000001</v>
      </c>
      <c r="W1305" s="7">
        <v>1.3687800000000001</v>
      </c>
      <c r="X1305" s="7">
        <v>5.7</v>
      </c>
      <c r="Y1305" s="7">
        <v>5.09</v>
      </c>
      <c r="Z1305" s="14">
        <v>1.84</v>
      </c>
      <c r="AA1305" s="17">
        <v>1E-4</v>
      </c>
      <c r="AB1305" s="3">
        <v>0.99990000000000001</v>
      </c>
      <c r="AC1305" s="14" t="s">
        <v>197</v>
      </c>
      <c r="AD1305" s="13">
        <v>5</v>
      </c>
      <c r="AE1305" s="14">
        <v>4</v>
      </c>
      <c r="AF1305" s="13">
        <v>4</v>
      </c>
      <c r="AG1305" s="7">
        <v>4</v>
      </c>
      <c r="AH1305" s="7">
        <v>0</v>
      </c>
      <c r="AI1305" s="7">
        <v>3</v>
      </c>
      <c r="AJ1305" s="7">
        <v>3</v>
      </c>
      <c r="AK1305" s="14">
        <v>0</v>
      </c>
      <c r="AL1305" s="13">
        <v>1</v>
      </c>
      <c r="AM1305" s="14">
        <v>1</v>
      </c>
      <c r="AN1305" s="7" t="s">
        <v>66</v>
      </c>
      <c r="AO1305" s="7" t="s">
        <v>62</v>
      </c>
      <c r="AP1305" s="7" t="s">
        <v>62</v>
      </c>
      <c r="AQ1305" s="7" t="s">
        <v>70</v>
      </c>
      <c r="AR1305" s="7" t="s">
        <v>62</v>
      </c>
      <c r="AS1305" s="7" t="s">
        <v>66</v>
      </c>
      <c r="AT1305" s="7" t="s">
        <v>70</v>
      </c>
      <c r="AU1305" s="7" t="s">
        <v>70</v>
      </c>
      <c r="AV1305" s="12">
        <v>0</v>
      </c>
      <c r="AW1305" s="12">
        <v>0</v>
      </c>
      <c r="AX1305" s="12">
        <v>0</v>
      </c>
      <c r="AY1305" s="12" t="s">
        <v>5797</v>
      </c>
      <c r="AZ1305" s="12">
        <v>1</v>
      </c>
      <c r="BA1305" s="12">
        <v>0</v>
      </c>
      <c r="BB1305" s="12">
        <v>0</v>
      </c>
      <c r="BC1305" s="12">
        <v>0</v>
      </c>
    </row>
    <row r="1306" spans="1:55" x14ac:dyDescent="0.35">
      <c r="A1306" s="7" t="s">
        <v>2828</v>
      </c>
      <c r="B1306" s="7" t="s">
        <v>2829</v>
      </c>
      <c r="C1306" s="13" t="s">
        <v>51</v>
      </c>
      <c r="D1306" s="7">
        <v>300</v>
      </c>
      <c r="E1306" s="7" t="s">
        <v>89</v>
      </c>
      <c r="F1306" s="7">
        <v>1300</v>
      </c>
      <c r="G1306" s="14" t="s">
        <v>53</v>
      </c>
      <c r="H1306" s="13" t="s">
        <v>54</v>
      </c>
      <c r="I1306" s="7" t="s">
        <v>99</v>
      </c>
      <c r="J1306" s="7" t="s">
        <v>56</v>
      </c>
      <c r="K1306" s="7" t="s">
        <v>57</v>
      </c>
      <c r="L1306" s="7">
        <v>21</v>
      </c>
      <c r="M1306" s="7" t="s">
        <v>109</v>
      </c>
      <c r="N1306" s="7">
        <v>46</v>
      </c>
      <c r="O1306" t="s">
        <v>7944</v>
      </c>
      <c r="P1306" s="7" t="s">
        <v>59</v>
      </c>
      <c r="Q1306" s="14" t="s">
        <v>59</v>
      </c>
      <c r="R1306" t="b">
        <v>0</v>
      </c>
      <c r="S1306" s="7">
        <v>889</v>
      </c>
      <c r="T1306" s="7">
        <v>10.24</v>
      </c>
      <c r="U1306" s="7">
        <v>19.88</v>
      </c>
      <c r="V1306" s="7">
        <v>0.3355998</v>
      </c>
      <c r="W1306" s="7">
        <v>1.9252</v>
      </c>
      <c r="X1306" s="7">
        <v>5.4</v>
      </c>
      <c r="Y1306" s="7">
        <v>3.72</v>
      </c>
      <c r="Z1306" s="14">
        <v>3.24</v>
      </c>
      <c r="AA1306" s="17">
        <v>0.111113</v>
      </c>
      <c r="AB1306" s="3">
        <v>0.88888699999999998</v>
      </c>
      <c r="AC1306" s="14" t="s">
        <v>197</v>
      </c>
      <c r="AD1306" s="13">
        <v>5</v>
      </c>
      <c r="AE1306" s="14">
        <v>4</v>
      </c>
      <c r="AF1306" s="13">
        <v>4</v>
      </c>
      <c r="AG1306" s="7">
        <v>3</v>
      </c>
      <c r="AH1306" s="7">
        <v>1</v>
      </c>
      <c r="AI1306" s="7">
        <v>3</v>
      </c>
      <c r="AJ1306" s="7">
        <v>2</v>
      </c>
      <c r="AK1306" s="14">
        <v>1</v>
      </c>
      <c r="AL1306" s="13">
        <v>1</v>
      </c>
      <c r="AM1306" s="14">
        <v>1</v>
      </c>
      <c r="AN1306" s="7" t="s">
        <v>66</v>
      </c>
      <c r="AO1306" s="7" t="s">
        <v>62</v>
      </c>
      <c r="AP1306" s="7" t="s">
        <v>66</v>
      </c>
      <c r="AQ1306" s="7" t="s">
        <v>70</v>
      </c>
      <c r="AR1306" s="7" t="s">
        <v>63</v>
      </c>
      <c r="AS1306" s="7" t="s">
        <v>66</v>
      </c>
      <c r="AT1306" s="7" t="s">
        <v>70</v>
      </c>
      <c r="AU1306" s="7" t="s">
        <v>70</v>
      </c>
      <c r="AV1306" s="12">
        <v>0</v>
      </c>
      <c r="AW1306" s="12">
        <v>1</v>
      </c>
      <c r="AX1306" s="12">
        <v>0</v>
      </c>
      <c r="AY1306" s="12">
        <v>1</v>
      </c>
      <c r="AZ1306" s="12">
        <v>1</v>
      </c>
      <c r="BA1306" s="12">
        <v>0</v>
      </c>
      <c r="BB1306" s="12">
        <v>1</v>
      </c>
      <c r="BC1306" s="12">
        <v>0</v>
      </c>
    </row>
    <row r="1307" spans="1:55" x14ac:dyDescent="0.35">
      <c r="A1307" s="7" t="s">
        <v>2830</v>
      </c>
      <c r="B1307" s="7" t="s">
        <v>2831</v>
      </c>
      <c r="C1307" s="13" t="s">
        <v>51</v>
      </c>
      <c r="D1307" s="7">
        <v>300</v>
      </c>
      <c r="E1307" s="7" t="s">
        <v>158</v>
      </c>
      <c r="F1307" s="7"/>
      <c r="G1307" s="14" t="s">
        <v>53</v>
      </c>
      <c r="H1307" s="13" t="s">
        <v>54</v>
      </c>
      <c r="I1307" s="7" t="s">
        <v>75</v>
      </c>
      <c r="J1307" s="7" t="s">
        <v>87</v>
      </c>
      <c r="K1307" s="7" t="s">
        <v>57</v>
      </c>
      <c r="L1307" s="7">
        <v>27</v>
      </c>
      <c r="M1307" s="7" t="s">
        <v>109</v>
      </c>
      <c r="N1307" s="7">
        <v>36</v>
      </c>
      <c r="O1307" t="s">
        <v>7875</v>
      </c>
      <c r="P1307" s="7" t="s">
        <v>113</v>
      </c>
      <c r="Q1307" s="14" t="s">
        <v>113</v>
      </c>
      <c r="R1307" t="b">
        <v>0</v>
      </c>
      <c r="S1307" s="7">
        <v>1948</v>
      </c>
      <c r="T1307" s="7">
        <v>17.46</v>
      </c>
      <c r="U1307" s="7">
        <v>28.7</v>
      </c>
      <c r="V1307" s="7">
        <v>0.5262</v>
      </c>
      <c r="W1307" s="7">
        <v>2.9474999999999998</v>
      </c>
      <c r="X1307" s="7">
        <v>5.3</v>
      </c>
      <c r="Y1307" s="7">
        <v>3.23</v>
      </c>
      <c r="Z1307" s="14">
        <v>3.58</v>
      </c>
      <c r="AA1307" s="17">
        <v>1E-4</v>
      </c>
      <c r="AB1307" s="3">
        <v>0.99990000000000001</v>
      </c>
      <c r="AC1307" s="14" t="s">
        <v>197</v>
      </c>
      <c r="AD1307" s="13">
        <v>5</v>
      </c>
      <c r="AE1307" s="14">
        <v>4</v>
      </c>
      <c r="AF1307" s="13">
        <v>4</v>
      </c>
      <c r="AG1307" s="7">
        <v>4</v>
      </c>
      <c r="AH1307" s="7">
        <v>0</v>
      </c>
      <c r="AI1307" s="7">
        <v>3</v>
      </c>
      <c r="AJ1307" s="7">
        <v>3</v>
      </c>
      <c r="AK1307" s="14">
        <v>0</v>
      </c>
      <c r="AL1307" s="13">
        <v>1</v>
      </c>
      <c r="AM1307" s="14">
        <v>1</v>
      </c>
      <c r="AN1307" s="7" t="s">
        <v>66</v>
      </c>
      <c r="AO1307" s="7" t="s">
        <v>62</v>
      </c>
      <c r="AP1307" s="7" t="s">
        <v>62</v>
      </c>
      <c r="AQ1307" s="7" t="s">
        <v>70</v>
      </c>
      <c r="AR1307" s="7" t="s">
        <v>62</v>
      </c>
      <c r="AS1307" s="7" t="s">
        <v>5797</v>
      </c>
      <c r="AT1307" s="7" t="s">
        <v>70</v>
      </c>
      <c r="AU1307" s="7" t="s">
        <v>70</v>
      </c>
      <c r="AV1307" s="12">
        <v>0</v>
      </c>
      <c r="AW1307" s="12">
        <v>0</v>
      </c>
      <c r="AX1307" s="12">
        <v>0</v>
      </c>
      <c r="AY1307" s="12">
        <v>1</v>
      </c>
      <c r="AZ1307" s="12">
        <v>1</v>
      </c>
      <c r="BA1307" s="12">
        <v>0</v>
      </c>
      <c r="BB1307" s="12">
        <v>0</v>
      </c>
      <c r="BC1307" s="12">
        <v>0</v>
      </c>
    </row>
    <row r="1308" spans="1:55" x14ac:dyDescent="0.35">
      <c r="A1308" s="7" t="s">
        <v>2832</v>
      </c>
      <c r="B1308" s="7" t="s">
        <v>2833</v>
      </c>
      <c r="C1308" s="13" t="s">
        <v>51</v>
      </c>
      <c r="D1308" s="7">
        <v>300</v>
      </c>
      <c r="E1308" s="7" t="s">
        <v>101</v>
      </c>
      <c r="F1308" s="7"/>
      <c r="G1308" s="14" t="s">
        <v>53</v>
      </c>
      <c r="H1308" s="13" t="s">
        <v>54</v>
      </c>
      <c r="I1308" s="7" t="s">
        <v>106</v>
      </c>
      <c r="J1308" s="7" t="s">
        <v>56</v>
      </c>
      <c r="K1308" s="7" t="s">
        <v>57</v>
      </c>
      <c r="L1308" s="7">
        <v>25</v>
      </c>
      <c r="M1308" s="7" t="s">
        <v>86</v>
      </c>
      <c r="N1308" s="7"/>
      <c r="O1308" t="s">
        <v>7875</v>
      </c>
      <c r="P1308" s="7" t="s">
        <v>59</v>
      </c>
      <c r="Q1308" s="14" t="s">
        <v>59</v>
      </c>
      <c r="R1308" t="b">
        <v>0</v>
      </c>
      <c r="S1308" s="7">
        <v>150</v>
      </c>
      <c r="T1308" s="7">
        <v>9.6666699999999999</v>
      </c>
      <c r="U1308" s="7">
        <v>20.066669999999998</v>
      </c>
      <c r="V1308" s="7">
        <v>0.68744433333333321</v>
      </c>
      <c r="W1308" s="7">
        <v>0.42470000000000002</v>
      </c>
      <c r="X1308" s="7">
        <v>6.7</v>
      </c>
      <c r="Y1308" s="7">
        <v>3.59</v>
      </c>
      <c r="Z1308" s="14">
        <v>2.5299999999999998</v>
      </c>
      <c r="AA1308" s="17">
        <v>6.4877900000000002E-2</v>
      </c>
      <c r="AB1308" s="3">
        <v>0.93512200000000001</v>
      </c>
      <c r="AC1308" s="14" t="s">
        <v>197</v>
      </c>
      <c r="AD1308" s="13">
        <v>5</v>
      </c>
      <c r="AE1308" s="14">
        <v>4</v>
      </c>
      <c r="AF1308" s="13">
        <v>4</v>
      </c>
      <c r="AG1308" s="7">
        <v>1</v>
      </c>
      <c r="AH1308" s="7">
        <v>3</v>
      </c>
      <c r="AI1308" s="7">
        <v>3</v>
      </c>
      <c r="AJ1308" s="7">
        <v>1</v>
      </c>
      <c r="AK1308" s="14">
        <v>2</v>
      </c>
      <c r="AL1308" s="13">
        <v>1</v>
      </c>
      <c r="AM1308" s="14">
        <v>1</v>
      </c>
      <c r="AN1308" s="7" t="s">
        <v>69</v>
      </c>
      <c r="AO1308" s="7" t="s">
        <v>62</v>
      </c>
      <c r="AP1308" s="7" t="s">
        <v>208</v>
      </c>
      <c r="AQ1308" s="7" t="s">
        <v>70</v>
      </c>
      <c r="AR1308" s="7" t="s">
        <v>62</v>
      </c>
      <c r="AS1308" s="7" t="s">
        <v>66</v>
      </c>
      <c r="AT1308" s="7" t="s">
        <v>70</v>
      </c>
      <c r="AU1308" s="7" t="s">
        <v>5797</v>
      </c>
      <c r="AV1308" s="12">
        <v>0</v>
      </c>
      <c r="AW1308" s="12">
        <v>0</v>
      </c>
      <c r="AX1308" s="12">
        <v>0</v>
      </c>
      <c r="AY1308" s="12">
        <v>1</v>
      </c>
      <c r="AZ1308" s="12">
        <v>1</v>
      </c>
      <c r="BA1308" s="12">
        <v>0</v>
      </c>
      <c r="BB1308" s="12" t="s">
        <v>5797</v>
      </c>
      <c r="BC1308" s="12">
        <v>0</v>
      </c>
    </row>
    <row r="1309" spans="1:55" x14ac:dyDescent="0.35">
      <c r="A1309" s="7" t="s">
        <v>2834</v>
      </c>
      <c r="B1309" s="7" t="s">
        <v>2835</v>
      </c>
      <c r="C1309" s="13" t="s">
        <v>51</v>
      </c>
      <c r="D1309" s="7">
        <v>300</v>
      </c>
      <c r="E1309" s="7" t="s">
        <v>139</v>
      </c>
      <c r="F1309" s="7"/>
      <c r="G1309" s="14" t="s">
        <v>53</v>
      </c>
      <c r="H1309" s="13" t="s">
        <v>54</v>
      </c>
      <c r="I1309" s="7" t="s">
        <v>159</v>
      </c>
      <c r="J1309" s="7" t="s">
        <v>87</v>
      </c>
      <c r="K1309" s="7" t="s">
        <v>57</v>
      </c>
      <c r="L1309" s="7">
        <v>22.4</v>
      </c>
      <c r="M1309" s="7" t="s">
        <v>58</v>
      </c>
      <c r="N1309" s="7">
        <v>32</v>
      </c>
      <c r="O1309" t="s">
        <v>7875</v>
      </c>
      <c r="P1309" s="7" t="s">
        <v>59</v>
      </c>
      <c r="Q1309" s="14" t="s">
        <v>59</v>
      </c>
      <c r="R1309" t="b">
        <v>0</v>
      </c>
      <c r="S1309" s="7">
        <v>1047</v>
      </c>
      <c r="T1309" s="7">
        <v>9.08</v>
      </c>
      <c r="U1309" s="7">
        <v>20.440000000000001</v>
      </c>
      <c r="V1309" s="7">
        <v>0.49086659999999999</v>
      </c>
      <c r="W1309" s="7">
        <v>1.7058</v>
      </c>
      <c r="X1309" s="7">
        <v>6.2</v>
      </c>
      <c r="Y1309" s="7">
        <v>4.03</v>
      </c>
      <c r="Z1309" s="14">
        <v>2.61</v>
      </c>
      <c r="AA1309" s="17">
        <v>3.3998E-2</v>
      </c>
      <c r="AB1309" s="3">
        <v>0.96600200000000003</v>
      </c>
      <c r="AC1309" s="14" t="s">
        <v>197</v>
      </c>
      <c r="AD1309" s="13">
        <v>5</v>
      </c>
      <c r="AE1309" s="14">
        <v>4</v>
      </c>
      <c r="AF1309" s="13">
        <v>4</v>
      </c>
      <c r="AG1309" s="7">
        <v>4</v>
      </c>
      <c r="AH1309" s="7">
        <v>0</v>
      </c>
      <c r="AI1309" s="7">
        <v>3</v>
      </c>
      <c r="AJ1309" s="7">
        <v>3</v>
      </c>
      <c r="AK1309" s="14">
        <v>0</v>
      </c>
      <c r="AL1309" s="13">
        <v>1</v>
      </c>
      <c r="AM1309" s="14">
        <v>1</v>
      </c>
      <c r="AN1309" s="7" t="s">
        <v>66</v>
      </c>
      <c r="AO1309" s="7" t="s">
        <v>62</v>
      </c>
      <c r="AP1309" s="7" t="s">
        <v>62</v>
      </c>
      <c r="AQ1309" s="7" t="s">
        <v>5797</v>
      </c>
      <c r="AR1309" s="7" t="s">
        <v>62</v>
      </c>
      <c r="AS1309" s="7" t="s">
        <v>66</v>
      </c>
      <c r="AT1309" s="7" t="s">
        <v>5797</v>
      </c>
      <c r="AU1309" s="7" t="s">
        <v>70</v>
      </c>
      <c r="AV1309" s="12">
        <v>0</v>
      </c>
      <c r="AW1309" s="12">
        <v>0</v>
      </c>
      <c r="AX1309" s="12">
        <v>0</v>
      </c>
      <c r="AY1309" s="12">
        <v>1</v>
      </c>
      <c r="AZ1309" s="12" t="s">
        <v>5797</v>
      </c>
      <c r="BA1309" s="12">
        <v>0</v>
      </c>
      <c r="BB1309" s="12">
        <v>0</v>
      </c>
      <c r="BC1309" s="12" t="s">
        <v>5797</v>
      </c>
    </row>
    <row r="1310" spans="1:55" x14ac:dyDescent="0.35">
      <c r="A1310" s="7" t="s">
        <v>2836</v>
      </c>
      <c r="B1310" s="7" t="s">
        <v>2837</v>
      </c>
      <c r="C1310" s="13" t="s">
        <v>51</v>
      </c>
      <c r="D1310" s="7">
        <v>300</v>
      </c>
      <c r="E1310" s="7" t="s">
        <v>100</v>
      </c>
      <c r="F1310" s="7">
        <v>2150</v>
      </c>
      <c r="G1310" s="14" t="s">
        <v>53</v>
      </c>
      <c r="H1310" s="13" t="s">
        <v>54</v>
      </c>
      <c r="I1310" s="7" t="s">
        <v>118</v>
      </c>
      <c r="J1310" s="7" t="s">
        <v>56</v>
      </c>
      <c r="K1310" s="7" t="s">
        <v>57</v>
      </c>
      <c r="L1310" s="7">
        <v>39.799999999999997</v>
      </c>
      <c r="M1310" s="7" t="s">
        <v>58</v>
      </c>
      <c r="N1310" s="7">
        <v>32</v>
      </c>
      <c r="O1310" t="s">
        <v>7875</v>
      </c>
      <c r="P1310" s="7" t="s">
        <v>59</v>
      </c>
      <c r="Q1310" s="14" t="s">
        <v>59</v>
      </c>
      <c r="R1310" t="b">
        <v>0</v>
      </c>
      <c r="S1310" s="7">
        <v>603</v>
      </c>
      <c r="T1310" s="7">
        <v>9.2799999999999994</v>
      </c>
      <c r="U1310" s="7">
        <v>23.74</v>
      </c>
      <c r="V1310" s="7">
        <v>0.74900000000000011</v>
      </c>
      <c r="W1310" s="7">
        <v>0.87734000000000001</v>
      </c>
      <c r="X1310" s="7">
        <v>6.4</v>
      </c>
      <c r="Y1310" s="7">
        <v>4.91</v>
      </c>
      <c r="Z1310" s="14">
        <v>2.69</v>
      </c>
      <c r="AA1310" s="17">
        <v>2.0353699999999999E-2</v>
      </c>
      <c r="AB1310" s="3">
        <v>0.97964600000000002</v>
      </c>
      <c r="AC1310" s="14" t="s">
        <v>197</v>
      </c>
      <c r="AD1310" s="13">
        <v>5</v>
      </c>
      <c r="AE1310" s="14">
        <v>4</v>
      </c>
      <c r="AF1310" s="13">
        <v>4</v>
      </c>
      <c r="AG1310" s="7">
        <v>4</v>
      </c>
      <c r="AH1310" s="7">
        <v>0</v>
      </c>
      <c r="AI1310" s="7">
        <v>3</v>
      </c>
      <c r="AJ1310" s="7">
        <v>3</v>
      </c>
      <c r="AK1310" s="14">
        <v>0</v>
      </c>
      <c r="AL1310" s="13">
        <v>1</v>
      </c>
      <c r="AM1310" s="14">
        <v>1</v>
      </c>
      <c r="AN1310" s="7" t="s">
        <v>66</v>
      </c>
      <c r="AO1310" s="7" t="s">
        <v>62</v>
      </c>
      <c r="AP1310" s="7" t="s">
        <v>62</v>
      </c>
      <c r="AQ1310" s="7" t="s">
        <v>5797</v>
      </c>
      <c r="AR1310" s="7" t="s">
        <v>62</v>
      </c>
      <c r="AS1310" s="7" t="s">
        <v>66</v>
      </c>
      <c r="AT1310" s="7" t="s">
        <v>70</v>
      </c>
      <c r="AU1310" s="7" t="s">
        <v>70</v>
      </c>
      <c r="AV1310" s="12">
        <v>0</v>
      </c>
      <c r="AW1310" s="12">
        <v>0</v>
      </c>
      <c r="AX1310" s="12">
        <v>0</v>
      </c>
      <c r="AY1310" s="12">
        <v>1</v>
      </c>
      <c r="AZ1310" s="12">
        <v>1</v>
      </c>
      <c r="BA1310" s="12">
        <v>0</v>
      </c>
      <c r="BB1310" s="12" t="s">
        <v>5797</v>
      </c>
      <c r="BC1310" s="12" t="s">
        <v>5797</v>
      </c>
    </row>
    <row r="1311" spans="1:55" x14ac:dyDescent="0.35">
      <c r="A1311" s="7" t="s">
        <v>2838</v>
      </c>
      <c r="B1311" s="7" t="s">
        <v>2839</v>
      </c>
      <c r="C1311" s="13" t="s">
        <v>51</v>
      </c>
      <c r="D1311" s="7">
        <v>300</v>
      </c>
      <c r="E1311" s="7" t="s">
        <v>173</v>
      </c>
      <c r="F1311" s="7"/>
      <c r="G1311" s="14" t="s">
        <v>53</v>
      </c>
      <c r="H1311" s="13" t="s">
        <v>54</v>
      </c>
      <c r="I1311" s="7" t="s">
        <v>117</v>
      </c>
      <c r="J1311" s="7" t="s">
        <v>56</v>
      </c>
      <c r="K1311" s="7" t="s">
        <v>84</v>
      </c>
      <c r="L1311" s="7">
        <v>22</v>
      </c>
      <c r="M1311" s="7" t="s">
        <v>86</v>
      </c>
      <c r="N1311" s="7">
        <v>37</v>
      </c>
      <c r="O1311" t="s">
        <v>7875</v>
      </c>
      <c r="P1311" s="7" t="s">
        <v>59</v>
      </c>
      <c r="Q1311" s="14" t="s">
        <v>59</v>
      </c>
      <c r="R1311" t="b">
        <v>0</v>
      </c>
      <c r="S1311" s="7">
        <v>849</v>
      </c>
      <c r="T1311" s="7">
        <v>21.22</v>
      </c>
      <c r="U1311" s="7">
        <v>31.5</v>
      </c>
      <c r="V1311" s="7">
        <v>0.78640019999999999</v>
      </c>
      <c r="W1311" s="7">
        <v>1.14734</v>
      </c>
      <c r="X1311" s="7">
        <v>6.7</v>
      </c>
      <c r="Y1311" s="7">
        <v>2.82</v>
      </c>
      <c r="Z1311" s="14">
        <v>4.46</v>
      </c>
      <c r="AA1311" s="17">
        <v>1E-4</v>
      </c>
      <c r="AB1311" s="3">
        <v>0.99990000000000001</v>
      </c>
      <c r="AC1311" s="14" t="s">
        <v>197</v>
      </c>
      <c r="AD1311" s="13">
        <v>5</v>
      </c>
      <c r="AE1311" s="14">
        <v>4</v>
      </c>
      <c r="AF1311" s="13">
        <v>4</v>
      </c>
      <c r="AG1311" s="7">
        <v>3</v>
      </c>
      <c r="AH1311" s="7">
        <v>1</v>
      </c>
      <c r="AI1311" s="7">
        <v>3</v>
      </c>
      <c r="AJ1311" s="7">
        <v>2</v>
      </c>
      <c r="AK1311" s="14">
        <v>1</v>
      </c>
      <c r="AL1311" s="13">
        <v>1</v>
      </c>
      <c r="AM1311" s="14">
        <v>1</v>
      </c>
      <c r="AN1311" s="7" t="s">
        <v>66</v>
      </c>
      <c r="AO1311" s="7" t="s">
        <v>62</v>
      </c>
      <c r="AP1311" s="7" t="s">
        <v>66</v>
      </c>
      <c r="AQ1311" s="7" t="s">
        <v>70</v>
      </c>
      <c r="AR1311" s="7" t="s">
        <v>63</v>
      </c>
      <c r="AS1311" s="7" t="s">
        <v>66</v>
      </c>
      <c r="AT1311" s="7" t="s">
        <v>70</v>
      </c>
      <c r="AU1311" s="7" t="s">
        <v>70</v>
      </c>
      <c r="AV1311" s="12">
        <v>0</v>
      </c>
      <c r="AW1311" s="12">
        <v>1</v>
      </c>
      <c r="AX1311" s="12">
        <v>0</v>
      </c>
      <c r="AY1311" s="12">
        <v>1</v>
      </c>
      <c r="AZ1311" s="12">
        <v>1</v>
      </c>
      <c r="BA1311" s="12">
        <v>0</v>
      </c>
      <c r="BB1311" s="12">
        <v>1</v>
      </c>
      <c r="BC1311" s="12" t="s">
        <v>5797</v>
      </c>
    </row>
    <row r="1312" spans="1:55" x14ac:dyDescent="0.35">
      <c r="A1312" s="7" t="s">
        <v>2840</v>
      </c>
      <c r="B1312" s="7" t="s">
        <v>2841</v>
      </c>
      <c r="C1312" s="13" t="s">
        <v>51</v>
      </c>
      <c r="D1312" s="7">
        <v>300</v>
      </c>
      <c r="E1312" s="7" t="s">
        <v>89</v>
      </c>
      <c r="F1312" s="7"/>
      <c r="G1312" s="14" t="s">
        <v>53</v>
      </c>
      <c r="H1312" s="13" t="s">
        <v>54</v>
      </c>
      <c r="I1312" s="7" t="s">
        <v>90</v>
      </c>
      <c r="J1312" s="7" t="s">
        <v>56</v>
      </c>
      <c r="K1312" s="7" t="s">
        <v>57</v>
      </c>
      <c r="L1312" s="7">
        <v>31</v>
      </c>
      <c r="M1312" s="7" t="s">
        <v>58</v>
      </c>
      <c r="N1312" s="7">
        <v>41</v>
      </c>
      <c r="O1312" t="s">
        <v>7897</v>
      </c>
      <c r="P1312" s="7" t="s">
        <v>77</v>
      </c>
      <c r="Q1312" s="14" t="s">
        <v>59</v>
      </c>
      <c r="R1312" t="b">
        <v>0</v>
      </c>
      <c r="S1312" s="7">
        <v>823</v>
      </c>
      <c r="T1312" s="7">
        <v>12.32</v>
      </c>
      <c r="U1312" s="7">
        <v>24.32</v>
      </c>
      <c r="V1312" s="7">
        <v>0.57853339999999998</v>
      </c>
      <c r="W1312" s="7">
        <v>1.3394600000000001</v>
      </c>
      <c r="X1312" s="7">
        <v>5.4</v>
      </c>
      <c r="Y1312" s="7">
        <v>3.17</v>
      </c>
      <c r="Z1312" s="14">
        <v>3.38</v>
      </c>
      <c r="AA1312" s="17">
        <v>0.33405099999999999</v>
      </c>
      <c r="AB1312" s="3">
        <v>0.66594900000000001</v>
      </c>
      <c r="AC1312" s="14" t="s">
        <v>197</v>
      </c>
      <c r="AD1312" s="13">
        <v>5</v>
      </c>
      <c r="AE1312" s="14">
        <v>4</v>
      </c>
      <c r="AF1312" s="13">
        <v>4</v>
      </c>
      <c r="AG1312" s="7">
        <v>3</v>
      </c>
      <c r="AH1312" s="7">
        <v>1</v>
      </c>
      <c r="AI1312" s="7">
        <v>3</v>
      </c>
      <c r="AJ1312" s="7">
        <v>2</v>
      </c>
      <c r="AK1312" s="14">
        <v>1</v>
      </c>
      <c r="AL1312" s="13">
        <v>1</v>
      </c>
      <c r="AM1312" s="14">
        <v>1</v>
      </c>
      <c r="AN1312" s="7" t="s">
        <v>66</v>
      </c>
      <c r="AO1312" s="7" t="s">
        <v>62</v>
      </c>
      <c r="AP1312" s="7" t="s">
        <v>208</v>
      </c>
      <c r="AQ1312" s="7" t="s">
        <v>70</v>
      </c>
      <c r="AR1312" s="7" t="s">
        <v>62</v>
      </c>
      <c r="AS1312" s="7" t="s">
        <v>66</v>
      </c>
      <c r="AT1312" s="7" t="s">
        <v>70</v>
      </c>
      <c r="AU1312" s="7" t="s">
        <v>70</v>
      </c>
      <c r="AV1312" s="12">
        <v>0</v>
      </c>
      <c r="AW1312" s="12">
        <v>0</v>
      </c>
      <c r="AX1312" s="12">
        <v>0</v>
      </c>
      <c r="AY1312" s="12">
        <v>1</v>
      </c>
      <c r="AZ1312" s="12">
        <v>1</v>
      </c>
      <c r="BA1312" s="12">
        <v>0</v>
      </c>
      <c r="BB1312" s="12" t="s">
        <v>5797</v>
      </c>
      <c r="BC1312" s="12" t="s">
        <v>5797</v>
      </c>
    </row>
    <row r="1313" spans="1:55" x14ac:dyDescent="0.35">
      <c r="A1313" s="7" t="s">
        <v>2842</v>
      </c>
      <c r="B1313" s="7" t="s">
        <v>2843</v>
      </c>
      <c r="C1313" s="13" t="s">
        <v>51</v>
      </c>
      <c r="D1313" s="7">
        <v>300</v>
      </c>
      <c r="E1313" s="7" t="s">
        <v>91</v>
      </c>
      <c r="F1313" s="7"/>
      <c r="G1313" s="14" t="s">
        <v>53</v>
      </c>
      <c r="H1313" s="13" t="s">
        <v>54</v>
      </c>
      <c r="I1313" s="7" t="s">
        <v>92</v>
      </c>
      <c r="J1313" s="7"/>
      <c r="K1313" s="7" t="s">
        <v>57</v>
      </c>
      <c r="L1313" s="7">
        <v>28</v>
      </c>
      <c r="M1313" s="7" t="s">
        <v>109</v>
      </c>
      <c r="N1313" s="7">
        <v>55</v>
      </c>
      <c r="O1313" t="s">
        <v>7897</v>
      </c>
      <c r="P1313" s="7" t="s">
        <v>59</v>
      </c>
      <c r="Q1313" s="14" t="s">
        <v>59</v>
      </c>
      <c r="R1313" t="b">
        <v>0</v>
      </c>
      <c r="S1313" s="7">
        <v>703</v>
      </c>
      <c r="T1313" s="7">
        <v>15.625</v>
      </c>
      <c r="U1313" s="7">
        <v>25.05</v>
      </c>
      <c r="V1313" s="7">
        <v>0.68666674999999999</v>
      </c>
      <c r="W1313" s="7">
        <v>1.2979499999999999</v>
      </c>
      <c r="X1313" s="7">
        <v>5.9</v>
      </c>
      <c r="Y1313" s="7">
        <v>4.2699999999999996</v>
      </c>
      <c r="Z1313" s="14">
        <v>2.9</v>
      </c>
      <c r="AA1313" s="17">
        <v>1.74354E-2</v>
      </c>
      <c r="AB1313" s="3">
        <v>0.98256500000000002</v>
      </c>
      <c r="AC1313" s="14" t="s">
        <v>197</v>
      </c>
      <c r="AD1313" s="13">
        <v>5</v>
      </c>
      <c r="AE1313" s="14">
        <v>4</v>
      </c>
      <c r="AF1313" s="13">
        <v>4</v>
      </c>
      <c r="AG1313" s="7">
        <v>4</v>
      </c>
      <c r="AH1313" s="7">
        <v>0</v>
      </c>
      <c r="AI1313" s="7">
        <v>3</v>
      </c>
      <c r="AJ1313" s="7">
        <v>3</v>
      </c>
      <c r="AK1313" s="14">
        <v>0</v>
      </c>
      <c r="AL1313" s="13">
        <v>1</v>
      </c>
      <c r="AM1313" s="14">
        <v>1</v>
      </c>
      <c r="AN1313" s="7" t="s">
        <v>66</v>
      </c>
      <c r="AO1313" s="7" t="s">
        <v>62</v>
      </c>
      <c r="AP1313" s="7" t="s">
        <v>62</v>
      </c>
      <c r="AQ1313" s="7" t="s">
        <v>70</v>
      </c>
      <c r="AR1313" s="7" t="s">
        <v>62</v>
      </c>
      <c r="AS1313" s="7" t="s">
        <v>5797</v>
      </c>
      <c r="AT1313" s="7" t="s">
        <v>5797</v>
      </c>
      <c r="AU1313" s="7" t="s">
        <v>70</v>
      </c>
      <c r="AV1313" s="12">
        <v>0</v>
      </c>
      <c r="AW1313" s="12">
        <v>0</v>
      </c>
      <c r="AX1313" s="12">
        <v>0</v>
      </c>
      <c r="AY1313" s="12">
        <v>1</v>
      </c>
      <c r="AZ1313" s="12">
        <v>1</v>
      </c>
      <c r="BA1313" s="12">
        <v>0</v>
      </c>
      <c r="BB1313" s="12" t="s">
        <v>5797</v>
      </c>
      <c r="BC1313" s="12" t="s">
        <v>5797</v>
      </c>
    </row>
    <row r="1314" spans="1:55" x14ac:dyDescent="0.35">
      <c r="A1314" s="7" t="s">
        <v>2844</v>
      </c>
      <c r="B1314" s="7" t="s">
        <v>2845</v>
      </c>
      <c r="C1314" s="13" t="s">
        <v>51</v>
      </c>
      <c r="D1314" s="7">
        <v>300</v>
      </c>
      <c r="E1314" s="7" t="s">
        <v>100</v>
      </c>
      <c r="F1314" s="7">
        <v>2000</v>
      </c>
      <c r="G1314" s="14" t="s">
        <v>53</v>
      </c>
      <c r="H1314" s="13" t="s">
        <v>82</v>
      </c>
      <c r="I1314" s="7" t="s">
        <v>75</v>
      </c>
      <c r="J1314" s="7" t="s">
        <v>87</v>
      </c>
      <c r="K1314" s="7" t="s">
        <v>84</v>
      </c>
      <c r="L1314" s="7">
        <v>31</v>
      </c>
      <c r="M1314" s="7" t="s">
        <v>58</v>
      </c>
      <c r="N1314" s="7">
        <v>48</v>
      </c>
      <c r="O1314" t="s">
        <v>7923</v>
      </c>
      <c r="P1314" s="7" t="s">
        <v>59</v>
      </c>
      <c r="Q1314" s="14" t="s">
        <v>59</v>
      </c>
      <c r="R1314" t="b">
        <v>0</v>
      </c>
      <c r="S1314" s="7">
        <v>870</v>
      </c>
      <c r="T1314" s="7">
        <v>11.28</v>
      </c>
      <c r="U1314" s="7">
        <v>20.76</v>
      </c>
      <c r="V1314" s="7">
        <v>0.47340019999999999</v>
      </c>
      <c r="W1314" s="7">
        <v>1.46994</v>
      </c>
      <c r="X1314" s="7">
        <v>5.8</v>
      </c>
      <c r="Y1314" s="7">
        <v>4.32</v>
      </c>
      <c r="Z1314" s="14">
        <v>3.07</v>
      </c>
      <c r="AA1314" s="17">
        <v>7.4505100000000005E-2</v>
      </c>
      <c r="AB1314" s="3">
        <v>0.92549499999999996</v>
      </c>
      <c r="AC1314" s="14" t="s">
        <v>197</v>
      </c>
      <c r="AD1314" s="13">
        <v>5</v>
      </c>
      <c r="AE1314" s="14">
        <v>4</v>
      </c>
      <c r="AF1314" s="13">
        <v>4</v>
      </c>
      <c r="AG1314" s="7">
        <v>4</v>
      </c>
      <c r="AH1314" s="7">
        <v>0</v>
      </c>
      <c r="AI1314" s="7">
        <v>3</v>
      </c>
      <c r="AJ1314" s="7">
        <v>3</v>
      </c>
      <c r="AK1314" s="14">
        <v>0</v>
      </c>
      <c r="AL1314" s="13">
        <v>1</v>
      </c>
      <c r="AM1314" s="14">
        <v>1</v>
      </c>
      <c r="AN1314" s="7" t="s">
        <v>66</v>
      </c>
      <c r="AO1314" s="7" t="s">
        <v>62</v>
      </c>
      <c r="AP1314" s="7" t="s">
        <v>62</v>
      </c>
      <c r="AQ1314" s="7" t="s">
        <v>5797</v>
      </c>
      <c r="AR1314" s="7" t="s">
        <v>62</v>
      </c>
      <c r="AS1314" s="7" t="s">
        <v>5797</v>
      </c>
      <c r="AT1314" s="7" t="s">
        <v>70</v>
      </c>
      <c r="AU1314" s="7" t="s">
        <v>5797</v>
      </c>
      <c r="AV1314" s="12">
        <v>0</v>
      </c>
      <c r="AW1314" s="12">
        <v>0</v>
      </c>
      <c r="AX1314" s="12">
        <v>0</v>
      </c>
      <c r="AY1314" s="12">
        <v>1</v>
      </c>
      <c r="AZ1314" s="12">
        <v>1</v>
      </c>
      <c r="BA1314" s="12">
        <v>0</v>
      </c>
      <c r="BB1314" s="12">
        <v>0</v>
      </c>
      <c r="BC1314" s="12">
        <v>0</v>
      </c>
    </row>
    <row r="1315" spans="1:55" x14ac:dyDescent="0.35">
      <c r="A1315" s="7" t="s">
        <v>2846</v>
      </c>
      <c r="B1315" s="7" t="s">
        <v>2847</v>
      </c>
      <c r="C1315" s="13" t="s">
        <v>51</v>
      </c>
      <c r="D1315" s="7">
        <v>300</v>
      </c>
      <c r="E1315" s="7" t="s">
        <v>80</v>
      </c>
      <c r="F1315" s="7"/>
      <c r="G1315" s="14" t="s">
        <v>53</v>
      </c>
      <c r="H1315" s="13" t="s">
        <v>54</v>
      </c>
      <c r="I1315" s="7" t="s">
        <v>75</v>
      </c>
      <c r="J1315" s="7" t="s">
        <v>56</v>
      </c>
      <c r="K1315" s="7" t="s">
        <v>57</v>
      </c>
      <c r="L1315" s="7">
        <v>45.8</v>
      </c>
      <c r="M1315" s="7" t="s">
        <v>86</v>
      </c>
      <c r="N1315" s="7">
        <v>49</v>
      </c>
      <c r="O1315" t="s">
        <v>7876</v>
      </c>
      <c r="P1315" s="7" t="s">
        <v>59</v>
      </c>
      <c r="Q1315" s="14" t="s">
        <v>59</v>
      </c>
      <c r="R1315" t="b">
        <v>0</v>
      </c>
      <c r="S1315" s="7">
        <v>516</v>
      </c>
      <c r="T1315" s="7">
        <v>6.98</v>
      </c>
      <c r="U1315" s="7">
        <v>16.3</v>
      </c>
      <c r="V1315" s="7">
        <v>0.25719999999999998</v>
      </c>
      <c r="W1315" s="7">
        <v>1.3104199999999999</v>
      </c>
      <c r="X1315" s="7">
        <v>5.7</v>
      </c>
      <c r="Y1315" s="7">
        <v>3.74</v>
      </c>
      <c r="Z1315" s="14">
        <v>2.34</v>
      </c>
      <c r="AA1315" s="17">
        <v>0.40764699999999998</v>
      </c>
      <c r="AB1315" s="3">
        <v>0.59235300000000002</v>
      </c>
      <c r="AC1315" s="14" t="s">
        <v>197</v>
      </c>
      <c r="AD1315" s="13">
        <v>5</v>
      </c>
      <c r="AE1315" s="14">
        <v>4</v>
      </c>
      <c r="AF1315" s="13">
        <v>4</v>
      </c>
      <c r="AG1315" s="7">
        <v>3</v>
      </c>
      <c r="AH1315" s="7">
        <v>1</v>
      </c>
      <c r="AI1315" s="7">
        <v>3</v>
      </c>
      <c r="AJ1315" s="7">
        <v>2</v>
      </c>
      <c r="AK1315" s="14">
        <v>1</v>
      </c>
      <c r="AL1315" s="13">
        <v>1</v>
      </c>
      <c r="AM1315" s="14">
        <v>1</v>
      </c>
      <c r="AN1315" s="7" t="s">
        <v>66</v>
      </c>
      <c r="AO1315" s="7" t="s">
        <v>62</v>
      </c>
      <c r="AP1315" s="7" t="s">
        <v>208</v>
      </c>
      <c r="AQ1315" s="7" t="s">
        <v>70</v>
      </c>
      <c r="AR1315" s="7" t="s">
        <v>62</v>
      </c>
      <c r="AS1315" s="7" t="s">
        <v>5797</v>
      </c>
      <c r="AT1315" s="7" t="s">
        <v>70</v>
      </c>
      <c r="AU1315" s="7" t="s">
        <v>70</v>
      </c>
      <c r="AV1315" s="12">
        <v>0</v>
      </c>
      <c r="AW1315" s="12">
        <v>1</v>
      </c>
      <c r="AX1315" s="12">
        <v>0</v>
      </c>
      <c r="AY1315" s="12" t="s">
        <v>5797</v>
      </c>
      <c r="AZ1315" s="12">
        <v>1</v>
      </c>
      <c r="BA1315" s="12">
        <v>0</v>
      </c>
      <c r="BB1315" s="12">
        <v>1</v>
      </c>
      <c r="BC1315" s="12">
        <v>0</v>
      </c>
    </row>
    <row r="1316" spans="1:55" x14ac:dyDescent="0.35">
      <c r="A1316" s="7" t="s">
        <v>2848</v>
      </c>
      <c r="B1316" s="7" t="s">
        <v>2849</v>
      </c>
      <c r="C1316" s="13" t="s">
        <v>51</v>
      </c>
      <c r="D1316" s="7">
        <v>300</v>
      </c>
      <c r="E1316" s="7" t="s">
        <v>122</v>
      </c>
      <c r="F1316" s="7"/>
      <c r="G1316" s="14" t="s">
        <v>53</v>
      </c>
      <c r="H1316" s="13" t="s">
        <v>82</v>
      </c>
      <c r="I1316" s="7" t="s">
        <v>106</v>
      </c>
      <c r="J1316" s="7" t="s">
        <v>56</v>
      </c>
      <c r="K1316" s="7" t="s">
        <v>84</v>
      </c>
      <c r="L1316" s="7">
        <v>49</v>
      </c>
      <c r="M1316" s="7" t="s">
        <v>58</v>
      </c>
      <c r="N1316" s="7">
        <v>44</v>
      </c>
      <c r="O1316" t="s">
        <v>7875</v>
      </c>
      <c r="P1316" s="7" t="s">
        <v>113</v>
      </c>
      <c r="Q1316" s="14" t="s">
        <v>59</v>
      </c>
      <c r="R1316" t="b">
        <v>0</v>
      </c>
      <c r="S1316" s="7">
        <v>926</v>
      </c>
      <c r="T1316" s="7">
        <v>18.12</v>
      </c>
      <c r="U1316" s="7">
        <v>29.04</v>
      </c>
      <c r="V1316" s="7">
        <v>1.1096668000000001</v>
      </c>
      <c r="W1316" s="7">
        <v>1.3020799999999999</v>
      </c>
      <c r="X1316" s="7">
        <v>6.3</v>
      </c>
      <c r="Y1316" s="7">
        <v>5.96</v>
      </c>
      <c r="Z1316" s="14">
        <v>2.09</v>
      </c>
      <c r="AA1316" s="17">
        <v>6.2010799999999998E-2</v>
      </c>
      <c r="AB1316" s="3">
        <v>0.93798899999999996</v>
      </c>
      <c r="AC1316" s="14" t="s">
        <v>197</v>
      </c>
      <c r="AD1316" s="13">
        <v>5</v>
      </c>
      <c r="AE1316" s="14">
        <v>4</v>
      </c>
      <c r="AF1316" s="13">
        <v>3</v>
      </c>
      <c r="AG1316" s="7">
        <v>3</v>
      </c>
      <c r="AH1316" s="7">
        <v>0</v>
      </c>
      <c r="AI1316" s="7">
        <v>2</v>
      </c>
      <c r="AJ1316" s="7">
        <v>2</v>
      </c>
      <c r="AK1316" s="14">
        <v>0</v>
      </c>
      <c r="AL1316" s="13">
        <v>2</v>
      </c>
      <c r="AM1316" s="14">
        <v>2</v>
      </c>
      <c r="AN1316" s="7" t="s">
        <v>66</v>
      </c>
      <c r="AO1316" s="7" t="s">
        <v>62</v>
      </c>
      <c r="AP1316" s="7" t="s">
        <v>66</v>
      </c>
      <c r="AQ1316" s="7" t="s">
        <v>5797</v>
      </c>
      <c r="AR1316" s="7" t="s">
        <v>62</v>
      </c>
      <c r="AS1316" s="7" t="s">
        <v>5797</v>
      </c>
      <c r="AT1316" s="7" t="s">
        <v>70</v>
      </c>
      <c r="AU1316" s="7" t="s">
        <v>5797</v>
      </c>
      <c r="AV1316" s="12">
        <v>0</v>
      </c>
      <c r="AW1316" s="12">
        <v>0</v>
      </c>
      <c r="AX1316" s="12">
        <v>0</v>
      </c>
      <c r="AY1316" s="12">
        <v>1</v>
      </c>
      <c r="AZ1316" s="12" t="s">
        <v>5797</v>
      </c>
      <c r="BA1316" s="12">
        <v>0</v>
      </c>
      <c r="BB1316" s="12">
        <v>1</v>
      </c>
      <c r="BC1316" s="12" t="s">
        <v>5797</v>
      </c>
    </row>
    <row r="1317" spans="1:55" x14ac:dyDescent="0.35">
      <c r="A1317" s="7" t="s">
        <v>2850</v>
      </c>
      <c r="B1317" s="7" t="s">
        <v>2851</v>
      </c>
      <c r="C1317" s="13" t="s">
        <v>51</v>
      </c>
      <c r="D1317" s="7">
        <v>300</v>
      </c>
      <c r="E1317" s="7" t="s">
        <v>100</v>
      </c>
      <c r="F1317" s="7"/>
      <c r="G1317" s="14" t="s">
        <v>53</v>
      </c>
      <c r="H1317" s="13" t="s">
        <v>54</v>
      </c>
      <c r="I1317" s="7" t="s">
        <v>160</v>
      </c>
      <c r="J1317" s="7" t="s">
        <v>56</v>
      </c>
      <c r="K1317" s="7" t="s">
        <v>57</v>
      </c>
      <c r="L1317" s="7">
        <v>28</v>
      </c>
      <c r="M1317" s="7" t="s">
        <v>58</v>
      </c>
      <c r="N1317" s="7">
        <v>31</v>
      </c>
      <c r="O1317" t="s">
        <v>7875</v>
      </c>
      <c r="P1317" s="7" t="s">
        <v>59</v>
      </c>
      <c r="Q1317" s="14" t="s">
        <v>59</v>
      </c>
      <c r="R1317" t="b">
        <v>0</v>
      </c>
      <c r="S1317" s="7">
        <v>367</v>
      </c>
      <c r="T1317" s="7">
        <v>10.16</v>
      </c>
      <c r="U1317" s="7">
        <v>23.64</v>
      </c>
      <c r="V1317" s="7">
        <v>0.96986660000000002</v>
      </c>
      <c r="W1317" s="7">
        <v>0.45362000000000002</v>
      </c>
      <c r="X1317" s="7"/>
      <c r="Y1317" s="7"/>
      <c r="Z1317" s="14"/>
      <c r="AA1317" s="17">
        <v>3.7735400000000002E-2</v>
      </c>
      <c r="AB1317" s="3">
        <v>0.96226500000000004</v>
      </c>
      <c r="AC1317" s="14" t="s">
        <v>197</v>
      </c>
      <c r="AD1317" s="13">
        <v>5</v>
      </c>
      <c r="AE1317" s="14">
        <v>5</v>
      </c>
      <c r="AF1317" s="13">
        <v>3</v>
      </c>
      <c r="AG1317" s="7">
        <v>3</v>
      </c>
      <c r="AH1317" s="7">
        <v>0</v>
      </c>
      <c r="AI1317" s="7">
        <v>3</v>
      </c>
      <c r="AJ1317" s="7">
        <v>3</v>
      </c>
      <c r="AK1317" s="14">
        <v>0</v>
      </c>
      <c r="AL1317" s="13">
        <v>2</v>
      </c>
      <c r="AM1317" s="14">
        <v>2</v>
      </c>
      <c r="AN1317" s="7" t="s">
        <v>5797</v>
      </c>
      <c r="AO1317" s="7" t="s">
        <v>62</v>
      </c>
      <c r="AP1317" s="7" t="s">
        <v>62</v>
      </c>
      <c r="AQ1317" s="7" t="s">
        <v>70</v>
      </c>
      <c r="AR1317" s="7" t="s">
        <v>70</v>
      </c>
      <c r="AS1317" s="7" t="s">
        <v>66</v>
      </c>
      <c r="AT1317" s="7" t="s">
        <v>70</v>
      </c>
      <c r="AU1317" s="7" t="s">
        <v>5797</v>
      </c>
      <c r="AV1317" s="12">
        <v>0</v>
      </c>
      <c r="AW1317" s="12">
        <v>0</v>
      </c>
      <c r="AX1317" s="12">
        <v>0</v>
      </c>
      <c r="AY1317" s="12">
        <v>1</v>
      </c>
      <c r="AZ1317" s="12">
        <v>1</v>
      </c>
      <c r="BA1317" s="12">
        <v>0</v>
      </c>
      <c r="BB1317" s="12">
        <v>1</v>
      </c>
      <c r="BC1317" s="12">
        <v>0</v>
      </c>
    </row>
    <row r="1318" spans="1:55" x14ac:dyDescent="0.35">
      <c r="A1318" s="7" t="s">
        <v>2852</v>
      </c>
      <c r="B1318" s="7" t="s">
        <v>2853</v>
      </c>
      <c r="C1318" s="13" t="s">
        <v>51</v>
      </c>
      <c r="D1318" s="7">
        <v>300</v>
      </c>
      <c r="E1318" s="7" t="s">
        <v>100</v>
      </c>
      <c r="F1318" s="7">
        <v>120</v>
      </c>
      <c r="G1318" s="14" t="s">
        <v>53</v>
      </c>
      <c r="H1318" s="13" t="s">
        <v>54</v>
      </c>
      <c r="I1318" s="7" t="s">
        <v>75</v>
      </c>
      <c r="J1318" s="7" t="s">
        <v>76</v>
      </c>
      <c r="K1318" s="7" t="s">
        <v>57</v>
      </c>
      <c r="L1318" s="7">
        <v>34</v>
      </c>
      <c r="M1318" s="7" t="s">
        <v>58</v>
      </c>
      <c r="N1318" s="7">
        <v>75</v>
      </c>
      <c r="O1318" t="s">
        <v>7914</v>
      </c>
      <c r="P1318" s="7" t="s">
        <v>59</v>
      </c>
      <c r="Q1318" s="14" t="s">
        <v>59</v>
      </c>
      <c r="R1318" t="b">
        <v>0</v>
      </c>
      <c r="S1318" s="7">
        <v>784</v>
      </c>
      <c r="T1318" s="7">
        <v>20.54</v>
      </c>
      <c r="U1318" s="7">
        <v>33.22</v>
      </c>
      <c r="V1318" s="7">
        <v>0.99373199999999995</v>
      </c>
      <c r="W1318" s="7">
        <v>1.0120199999999999</v>
      </c>
      <c r="X1318" s="7">
        <v>7</v>
      </c>
      <c r="Y1318" s="7">
        <v>3.31</v>
      </c>
      <c r="Z1318" s="14">
        <v>4.74</v>
      </c>
      <c r="AA1318" s="17">
        <v>6.9121199999999994E-2</v>
      </c>
      <c r="AB1318" s="3">
        <v>0.93087900000000001</v>
      </c>
      <c r="AC1318" s="14" t="s">
        <v>197</v>
      </c>
      <c r="AD1318" s="13">
        <v>5</v>
      </c>
      <c r="AE1318" s="14">
        <v>5</v>
      </c>
      <c r="AF1318" s="13">
        <v>3</v>
      </c>
      <c r="AG1318" s="7">
        <v>3</v>
      </c>
      <c r="AH1318" s="7">
        <v>0</v>
      </c>
      <c r="AI1318" s="7">
        <v>3</v>
      </c>
      <c r="AJ1318" s="7">
        <v>3</v>
      </c>
      <c r="AK1318" s="14">
        <v>0</v>
      </c>
      <c r="AL1318" s="13">
        <v>2</v>
      </c>
      <c r="AM1318" s="14">
        <v>2</v>
      </c>
      <c r="AN1318" s="7" t="s">
        <v>64</v>
      </c>
      <c r="AO1318" s="7" t="s">
        <v>62</v>
      </c>
      <c r="AP1318" s="7" t="s">
        <v>62</v>
      </c>
      <c r="AQ1318" s="7" t="s">
        <v>70</v>
      </c>
      <c r="AR1318" s="7" t="s">
        <v>70</v>
      </c>
      <c r="AS1318" s="7" t="s">
        <v>66</v>
      </c>
      <c r="AT1318" s="7" t="s">
        <v>70</v>
      </c>
      <c r="AU1318" s="7" t="s">
        <v>5797</v>
      </c>
      <c r="AV1318" s="12">
        <v>0</v>
      </c>
      <c r="AW1318" s="12">
        <v>0</v>
      </c>
      <c r="AX1318" s="12">
        <v>0</v>
      </c>
      <c r="AY1318" s="12">
        <v>1</v>
      </c>
      <c r="AZ1318" s="12" t="s">
        <v>5797</v>
      </c>
      <c r="BA1318" s="12">
        <v>0</v>
      </c>
      <c r="BB1318" s="12">
        <v>1</v>
      </c>
      <c r="BC1318" s="12" t="s">
        <v>5797</v>
      </c>
    </row>
    <row r="1319" spans="1:55" x14ac:dyDescent="0.35">
      <c r="A1319" s="7" t="s">
        <v>2854</v>
      </c>
      <c r="B1319" s="7" t="s">
        <v>2855</v>
      </c>
      <c r="C1319" s="13" t="s">
        <v>51</v>
      </c>
      <c r="D1319" s="7">
        <v>300</v>
      </c>
      <c r="E1319" s="7" t="s">
        <v>80</v>
      </c>
      <c r="F1319" s="7">
        <v>2280</v>
      </c>
      <c r="G1319" s="14" t="s">
        <v>53</v>
      </c>
      <c r="H1319" s="13" t="s">
        <v>54</v>
      </c>
      <c r="I1319" s="7" t="s">
        <v>83</v>
      </c>
      <c r="J1319" s="7" t="s">
        <v>87</v>
      </c>
      <c r="K1319" s="7" t="s">
        <v>57</v>
      </c>
      <c r="L1319" s="7">
        <v>20.399999999999999</v>
      </c>
      <c r="M1319" s="7" t="s">
        <v>58</v>
      </c>
      <c r="N1319" s="7">
        <v>56</v>
      </c>
      <c r="O1319" t="s">
        <v>7875</v>
      </c>
      <c r="P1319" s="7" t="s">
        <v>59</v>
      </c>
      <c r="Q1319" s="14" t="s">
        <v>59</v>
      </c>
      <c r="R1319" t="b">
        <v>0</v>
      </c>
      <c r="S1319" s="7">
        <v>696</v>
      </c>
      <c r="T1319" s="7">
        <v>11.66</v>
      </c>
      <c r="U1319" s="7">
        <v>21.48</v>
      </c>
      <c r="V1319" s="7">
        <v>0.45046680000000011</v>
      </c>
      <c r="W1319" s="7">
        <v>1.35704</v>
      </c>
      <c r="X1319" s="7">
        <v>6.2</v>
      </c>
      <c r="Y1319" s="7">
        <v>3.91</v>
      </c>
      <c r="Z1319" s="14">
        <v>2.66</v>
      </c>
      <c r="AA1319" s="17">
        <v>7.0877200000000001E-2</v>
      </c>
      <c r="AB1319" s="3">
        <v>0.92912300000000003</v>
      </c>
      <c r="AC1319" s="14" t="s">
        <v>197</v>
      </c>
      <c r="AD1319" s="13">
        <v>5</v>
      </c>
      <c r="AE1319" s="14">
        <v>4</v>
      </c>
      <c r="AF1319" s="13">
        <v>3</v>
      </c>
      <c r="AG1319" s="7">
        <v>2</v>
      </c>
      <c r="AH1319" s="7">
        <v>1</v>
      </c>
      <c r="AI1319" s="7">
        <v>2</v>
      </c>
      <c r="AJ1319" s="7">
        <v>1</v>
      </c>
      <c r="AK1319" s="14">
        <v>1</v>
      </c>
      <c r="AL1319" s="13">
        <v>2</v>
      </c>
      <c r="AM1319" s="14">
        <v>2</v>
      </c>
      <c r="AN1319" s="7" t="s">
        <v>66</v>
      </c>
      <c r="AO1319" s="7" t="s">
        <v>74</v>
      </c>
      <c r="AP1319" s="7" t="s">
        <v>66</v>
      </c>
      <c r="AQ1319" s="7" t="s">
        <v>70</v>
      </c>
      <c r="AR1319" s="7" t="s">
        <v>62</v>
      </c>
      <c r="AS1319" s="7" t="s">
        <v>66</v>
      </c>
      <c r="AT1319" s="7" t="s">
        <v>70</v>
      </c>
      <c r="AU1319" s="7" t="s">
        <v>70</v>
      </c>
      <c r="AV1319" s="12">
        <v>0</v>
      </c>
      <c r="AW1319" s="12">
        <v>1</v>
      </c>
      <c r="AX1319" s="12">
        <v>0</v>
      </c>
      <c r="AY1319" s="12" t="s">
        <v>5797</v>
      </c>
      <c r="AZ1319" s="12">
        <v>1</v>
      </c>
      <c r="BA1319" s="12">
        <v>0</v>
      </c>
      <c r="BB1319" s="12">
        <v>1</v>
      </c>
      <c r="BC1319" s="12">
        <v>1</v>
      </c>
    </row>
    <row r="1320" spans="1:55" x14ac:dyDescent="0.35">
      <c r="A1320" s="7" t="s">
        <v>2856</v>
      </c>
      <c r="B1320" s="7" t="s">
        <v>2857</v>
      </c>
      <c r="C1320" s="13" t="s">
        <v>51</v>
      </c>
      <c r="D1320" s="7">
        <v>300</v>
      </c>
      <c r="E1320" s="7" t="s">
        <v>158</v>
      </c>
      <c r="F1320" s="7"/>
      <c r="G1320" s="14" t="s">
        <v>53</v>
      </c>
      <c r="H1320" s="13" t="s">
        <v>54</v>
      </c>
      <c r="I1320" s="7" t="s">
        <v>75</v>
      </c>
      <c r="J1320" s="7" t="s">
        <v>87</v>
      </c>
      <c r="K1320" s="7" t="s">
        <v>57</v>
      </c>
      <c r="L1320" s="7">
        <v>20.5</v>
      </c>
      <c r="M1320" s="7" t="s">
        <v>109</v>
      </c>
      <c r="N1320" s="7">
        <v>49</v>
      </c>
      <c r="O1320" t="s">
        <v>7875</v>
      </c>
      <c r="P1320" s="7" t="s">
        <v>113</v>
      </c>
      <c r="Q1320" s="14" t="s">
        <v>59</v>
      </c>
      <c r="R1320" t="b">
        <v>0</v>
      </c>
      <c r="S1320" s="7">
        <v>1692</v>
      </c>
      <c r="T1320" s="7">
        <v>18.28</v>
      </c>
      <c r="U1320" s="7">
        <v>27.32</v>
      </c>
      <c r="V1320" s="7">
        <v>0.47453319999999999</v>
      </c>
      <c r="W1320" s="7">
        <v>2.5265399999999998</v>
      </c>
      <c r="X1320" s="7">
        <v>5.3</v>
      </c>
      <c r="Y1320" s="7">
        <v>3.66</v>
      </c>
      <c r="Z1320" s="14">
        <v>3.73</v>
      </c>
      <c r="AA1320" s="17">
        <v>1E-4</v>
      </c>
      <c r="AB1320" s="3">
        <v>0.99990000000000001</v>
      </c>
      <c r="AC1320" s="14" t="s">
        <v>197</v>
      </c>
      <c r="AD1320" s="13">
        <v>5</v>
      </c>
      <c r="AE1320" s="14">
        <v>4</v>
      </c>
      <c r="AF1320" s="13">
        <v>3</v>
      </c>
      <c r="AG1320" s="7">
        <v>3</v>
      </c>
      <c r="AH1320" s="7">
        <v>0</v>
      </c>
      <c r="AI1320" s="7">
        <v>2</v>
      </c>
      <c r="AJ1320" s="7">
        <v>2</v>
      </c>
      <c r="AK1320" s="14">
        <v>0</v>
      </c>
      <c r="AL1320" s="13">
        <v>2</v>
      </c>
      <c r="AM1320" s="14">
        <v>2</v>
      </c>
      <c r="AN1320" s="7" t="s">
        <v>66</v>
      </c>
      <c r="AO1320" s="7" t="s">
        <v>62</v>
      </c>
      <c r="AP1320" s="7" t="s">
        <v>66</v>
      </c>
      <c r="AQ1320" s="7" t="s">
        <v>70</v>
      </c>
      <c r="AR1320" s="7" t="s">
        <v>62</v>
      </c>
      <c r="AS1320" s="7" t="s">
        <v>5797</v>
      </c>
      <c r="AT1320" s="7" t="s">
        <v>70</v>
      </c>
      <c r="AU1320" s="7" t="s">
        <v>70</v>
      </c>
      <c r="AV1320" s="12">
        <v>0</v>
      </c>
      <c r="AW1320" s="12">
        <v>0</v>
      </c>
      <c r="AX1320" s="12">
        <v>0</v>
      </c>
      <c r="AY1320" s="12">
        <v>1</v>
      </c>
      <c r="AZ1320" s="12">
        <v>1</v>
      </c>
      <c r="BA1320" s="12">
        <v>0</v>
      </c>
      <c r="BB1320" s="12">
        <v>1</v>
      </c>
      <c r="BC1320" s="12">
        <v>0</v>
      </c>
    </row>
    <row r="1321" spans="1:55" x14ac:dyDescent="0.35">
      <c r="A1321" s="7" t="s">
        <v>2858</v>
      </c>
      <c r="B1321" s="7" t="s">
        <v>2859</v>
      </c>
      <c r="C1321" s="13" t="s">
        <v>51</v>
      </c>
      <c r="D1321" s="7">
        <v>300</v>
      </c>
      <c r="E1321" s="7" t="s">
        <v>80</v>
      </c>
      <c r="F1321" s="7">
        <v>2800</v>
      </c>
      <c r="G1321" s="14" t="s">
        <v>53</v>
      </c>
      <c r="H1321" s="13" t="s">
        <v>54</v>
      </c>
      <c r="I1321" s="7" t="s">
        <v>92</v>
      </c>
      <c r="J1321" s="7" t="s">
        <v>56</v>
      </c>
      <c r="K1321" s="7" t="s">
        <v>57</v>
      </c>
      <c r="L1321" s="7">
        <v>26.4</v>
      </c>
      <c r="M1321" s="7" t="s">
        <v>58</v>
      </c>
      <c r="N1321" s="7">
        <v>52</v>
      </c>
      <c r="O1321" t="s">
        <v>7875</v>
      </c>
      <c r="P1321" s="7" t="s">
        <v>59</v>
      </c>
      <c r="Q1321" s="14" t="s">
        <v>59</v>
      </c>
      <c r="R1321" t="b">
        <v>0</v>
      </c>
      <c r="S1321" s="7">
        <v>602</v>
      </c>
      <c r="T1321" s="7">
        <v>8.1</v>
      </c>
      <c r="U1321" s="7">
        <v>19.48</v>
      </c>
      <c r="V1321" s="7">
        <v>0.42626660000000011</v>
      </c>
      <c r="W1321" s="7">
        <v>1.1679600000000001</v>
      </c>
      <c r="X1321" s="7">
        <v>6</v>
      </c>
      <c r="Y1321" s="7"/>
      <c r="Z1321" s="14">
        <v>2.93</v>
      </c>
      <c r="AA1321" s="17">
        <v>5.0088000000000001E-2</v>
      </c>
      <c r="AB1321" s="3">
        <v>0.94991199999999998</v>
      </c>
      <c r="AC1321" s="14" t="s">
        <v>197</v>
      </c>
      <c r="AD1321" s="13">
        <v>5</v>
      </c>
      <c r="AE1321" s="14">
        <v>4</v>
      </c>
      <c r="AF1321" s="13">
        <v>3</v>
      </c>
      <c r="AG1321" s="7">
        <v>2</v>
      </c>
      <c r="AH1321" s="7">
        <v>1</v>
      </c>
      <c r="AI1321" s="7">
        <v>2</v>
      </c>
      <c r="AJ1321" s="7">
        <v>1</v>
      </c>
      <c r="AK1321" s="14">
        <v>1</v>
      </c>
      <c r="AL1321" s="13">
        <v>2</v>
      </c>
      <c r="AM1321" s="14">
        <v>2</v>
      </c>
      <c r="AN1321" s="7" t="s">
        <v>66</v>
      </c>
      <c r="AO1321" s="7" t="s">
        <v>74</v>
      </c>
      <c r="AP1321" s="7" t="s">
        <v>66</v>
      </c>
      <c r="AQ1321" s="7" t="s">
        <v>70</v>
      </c>
      <c r="AR1321" s="7" t="s">
        <v>62</v>
      </c>
      <c r="AS1321" s="7" t="s">
        <v>66</v>
      </c>
      <c r="AT1321" s="7" t="s">
        <v>5797</v>
      </c>
      <c r="AU1321" s="7" t="s">
        <v>70</v>
      </c>
      <c r="AV1321" s="12">
        <v>0</v>
      </c>
      <c r="AW1321" s="12">
        <v>1</v>
      </c>
      <c r="AX1321" s="12">
        <v>0</v>
      </c>
      <c r="AY1321" s="12">
        <v>1</v>
      </c>
      <c r="AZ1321" s="12">
        <v>1</v>
      </c>
      <c r="BA1321" s="12">
        <v>0</v>
      </c>
      <c r="BB1321" s="12">
        <v>1</v>
      </c>
      <c r="BC1321" s="12">
        <v>1</v>
      </c>
    </row>
    <row r="1322" spans="1:55" x14ac:dyDescent="0.35">
      <c r="A1322" s="7" t="s">
        <v>2860</v>
      </c>
      <c r="B1322" s="7" t="s">
        <v>2861</v>
      </c>
      <c r="C1322" s="13" t="s">
        <v>51</v>
      </c>
      <c r="D1322" s="7">
        <v>300</v>
      </c>
      <c r="E1322" s="7" t="s">
        <v>172</v>
      </c>
      <c r="F1322" s="7">
        <v>666</v>
      </c>
      <c r="G1322" s="14" t="s">
        <v>53</v>
      </c>
      <c r="H1322" s="13" t="s">
        <v>54</v>
      </c>
      <c r="I1322" s="7" t="s">
        <v>75</v>
      </c>
      <c r="J1322" s="7" t="s">
        <v>87</v>
      </c>
      <c r="K1322" s="7" t="s">
        <v>57</v>
      </c>
      <c r="L1322" s="7">
        <v>14</v>
      </c>
      <c r="M1322" s="7" t="s">
        <v>58</v>
      </c>
      <c r="N1322" s="7">
        <v>65</v>
      </c>
      <c r="O1322" t="s">
        <v>7875</v>
      </c>
      <c r="P1322" s="7" t="s">
        <v>59</v>
      </c>
      <c r="Q1322" s="14" t="s">
        <v>59</v>
      </c>
      <c r="R1322" t="b">
        <v>0</v>
      </c>
      <c r="S1322" s="7">
        <v>1195</v>
      </c>
      <c r="T1322" s="7">
        <v>19.52</v>
      </c>
      <c r="U1322" s="7">
        <v>28.64</v>
      </c>
      <c r="V1322" s="7">
        <v>0.70166680000000003</v>
      </c>
      <c r="W1322" s="7">
        <v>2.0545399999999998</v>
      </c>
      <c r="X1322" s="7">
        <v>5.4</v>
      </c>
      <c r="Y1322" s="7">
        <v>3.86</v>
      </c>
      <c r="Z1322" s="14">
        <v>3.14</v>
      </c>
      <c r="AA1322" s="17">
        <v>7.2658E-2</v>
      </c>
      <c r="AB1322" s="3">
        <v>0.927342</v>
      </c>
      <c r="AC1322" s="14" t="s">
        <v>197</v>
      </c>
      <c r="AD1322" s="13">
        <v>5</v>
      </c>
      <c r="AE1322" s="14">
        <v>5</v>
      </c>
      <c r="AF1322" s="13">
        <v>3</v>
      </c>
      <c r="AG1322" s="7">
        <v>3</v>
      </c>
      <c r="AH1322" s="7">
        <v>0</v>
      </c>
      <c r="AI1322" s="7">
        <v>3</v>
      </c>
      <c r="AJ1322" s="7">
        <v>3</v>
      </c>
      <c r="AK1322" s="14">
        <v>0</v>
      </c>
      <c r="AL1322" s="13">
        <v>2</v>
      </c>
      <c r="AM1322" s="14">
        <v>2</v>
      </c>
      <c r="AN1322" s="7" t="s">
        <v>5797</v>
      </c>
      <c r="AO1322" s="7" t="s">
        <v>62</v>
      </c>
      <c r="AP1322" s="7" t="s">
        <v>62</v>
      </c>
      <c r="AQ1322" s="7" t="s">
        <v>70</v>
      </c>
      <c r="AR1322" s="7" t="s">
        <v>70</v>
      </c>
      <c r="AS1322" s="7" t="s">
        <v>5797</v>
      </c>
      <c r="AT1322" s="7" t="s">
        <v>70</v>
      </c>
      <c r="AU1322" s="7" t="s">
        <v>5797</v>
      </c>
      <c r="AV1322" s="12">
        <v>0</v>
      </c>
      <c r="AW1322" s="12">
        <v>0</v>
      </c>
      <c r="AX1322" s="12">
        <v>0</v>
      </c>
      <c r="AY1322" s="12">
        <v>1</v>
      </c>
      <c r="AZ1322" s="12">
        <v>1</v>
      </c>
      <c r="BA1322" s="12">
        <v>0</v>
      </c>
      <c r="BB1322" s="12">
        <v>1</v>
      </c>
      <c r="BC1322" s="12">
        <v>0</v>
      </c>
    </row>
    <row r="1323" spans="1:55" x14ac:dyDescent="0.35">
      <c r="A1323" s="7" t="s">
        <v>2862</v>
      </c>
      <c r="B1323" s="7" t="s">
        <v>2863</v>
      </c>
      <c r="C1323" s="13" t="s">
        <v>51</v>
      </c>
      <c r="D1323" s="7">
        <v>300</v>
      </c>
      <c r="E1323" s="7" t="s">
        <v>172</v>
      </c>
      <c r="F1323" s="7">
        <v>1017</v>
      </c>
      <c r="G1323" s="14" t="s">
        <v>53</v>
      </c>
      <c r="H1323" s="13" t="s">
        <v>54</v>
      </c>
      <c r="I1323" s="7" t="s">
        <v>106</v>
      </c>
      <c r="J1323" s="7" t="s">
        <v>87</v>
      </c>
      <c r="K1323" s="7" t="s">
        <v>57</v>
      </c>
      <c r="L1323" s="7">
        <v>24</v>
      </c>
      <c r="M1323" s="7" t="s">
        <v>58</v>
      </c>
      <c r="N1323" s="7">
        <v>65</v>
      </c>
      <c r="O1323" t="s">
        <v>7875</v>
      </c>
      <c r="P1323" s="7" t="s">
        <v>59</v>
      </c>
      <c r="Q1323" s="14" t="s">
        <v>59</v>
      </c>
      <c r="R1323" t="b">
        <v>0</v>
      </c>
      <c r="S1323" s="7">
        <v>1207</v>
      </c>
      <c r="T1323" s="7">
        <v>17.72</v>
      </c>
      <c r="U1323" s="7">
        <v>26.5</v>
      </c>
      <c r="V1323" s="7">
        <v>0.63553320000000002</v>
      </c>
      <c r="W1323" s="7">
        <v>2.0976599999999999</v>
      </c>
      <c r="X1323" s="7">
        <v>5.4</v>
      </c>
      <c r="Y1323" s="7">
        <v>4.08</v>
      </c>
      <c r="Z1323" s="14">
        <v>3.8</v>
      </c>
      <c r="AA1323" s="17">
        <v>6.8389599999999995E-2</v>
      </c>
      <c r="AB1323" s="3">
        <v>0.93161000000000005</v>
      </c>
      <c r="AC1323" s="14" t="s">
        <v>197</v>
      </c>
      <c r="AD1323" s="13">
        <v>5</v>
      </c>
      <c r="AE1323" s="14">
        <v>5</v>
      </c>
      <c r="AF1323" s="13">
        <v>3</v>
      </c>
      <c r="AG1323" s="7">
        <v>3</v>
      </c>
      <c r="AH1323" s="7">
        <v>0</v>
      </c>
      <c r="AI1323" s="7">
        <v>3</v>
      </c>
      <c r="AJ1323" s="7">
        <v>3</v>
      </c>
      <c r="AK1323" s="14">
        <v>0</v>
      </c>
      <c r="AL1323" s="13">
        <v>2</v>
      </c>
      <c r="AM1323" s="14">
        <v>2</v>
      </c>
      <c r="AN1323" s="7" t="s">
        <v>5797</v>
      </c>
      <c r="AO1323" s="7" t="s">
        <v>62</v>
      </c>
      <c r="AP1323" s="7" t="s">
        <v>62</v>
      </c>
      <c r="AQ1323" s="7" t="s">
        <v>70</v>
      </c>
      <c r="AR1323" s="7" t="s">
        <v>70</v>
      </c>
      <c r="AS1323" s="7" t="s">
        <v>5797</v>
      </c>
      <c r="AT1323" s="7" t="s">
        <v>70</v>
      </c>
      <c r="AU1323" s="7" t="s">
        <v>70</v>
      </c>
      <c r="AV1323" s="12">
        <v>0</v>
      </c>
      <c r="AW1323" s="12">
        <v>0</v>
      </c>
      <c r="AX1323" s="12">
        <v>0</v>
      </c>
      <c r="AY1323" s="12">
        <v>1</v>
      </c>
      <c r="AZ1323" s="12" t="s">
        <v>5797</v>
      </c>
      <c r="BA1323" s="12">
        <v>0</v>
      </c>
      <c r="BB1323" s="12">
        <v>1</v>
      </c>
      <c r="BC1323" s="12">
        <v>0</v>
      </c>
    </row>
    <row r="1324" spans="1:55" x14ac:dyDescent="0.35">
      <c r="A1324" s="7" t="s">
        <v>2864</v>
      </c>
      <c r="B1324" s="7" t="s">
        <v>2865</v>
      </c>
      <c r="C1324" s="13" t="s">
        <v>51</v>
      </c>
      <c r="D1324" s="7">
        <v>300</v>
      </c>
      <c r="E1324" s="7" t="s">
        <v>94</v>
      </c>
      <c r="F1324" s="7">
        <v>415</v>
      </c>
      <c r="G1324" s="14" t="s">
        <v>53</v>
      </c>
      <c r="H1324" s="13" t="s">
        <v>82</v>
      </c>
      <c r="I1324" s="7" t="s">
        <v>106</v>
      </c>
      <c r="J1324" s="7" t="s">
        <v>56</v>
      </c>
      <c r="K1324" s="7" t="s">
        <v>84</v>
      </c>
      <c r="L1324" s="7">
        <v>26</v>
      </c>
      <c r="M1324" s="7" t="s">
        <v>58</v>
      </c>
      <c r="N1324" s="7">
        <v>45</v>
      </c>
      <c r="O1324" t="s">
        <v>7945</v>
      </c>
      <c r="P1324" s="7" t="s">
        <v>113</v>
      </c>
      <c r="Q1324" s="14" t="s">
        <v>59</v>
      </c>
      <c r="R1324" t="b">
        <v>0</v>
      </c>
      <c r="S1324" s="7">
        <v>254</v>
      </c>
      <c r="T1324" s="7">
        <v>10.3</v>
      </c>
      <c r="U1324" s="7">
        <v>20.3</v>
      </c>
      <c r="V1324" s="7">
        <v>0.53100000000000003</v>
      </c>
      <c r="W1324" s="7">
        <v>0.65610000000000002</v>
      </c>
      <c r="X1324" s="7">
        <v>4.7</v>
      </c>
      <c r="Y1324" s="7">
        <v>5.3</v>
      </c>
      <c r="Z1324" s="14">
        <v>1.3</v>
      </c>
      <c r="AA1324" s="17">
        <v>3.7205200000000001E-2</v>
      </c>
      <c r="AB1324" s="3">
        <v>0.96279499999999996</v>
      </c>
      <c r="AC1324" s="14" t="s">
        <v>197</v>
      </c>
      <c r="AD1324" s="13">
        <v>5</v>
      </c>
      <c r="AE1324" s="14">
        <v>4</v>
      </c>
      <c r="AF1324" s="13">
        <v>3</v>
      </c>
      <c r="AG1324" s="7">
        <v>3</v>
      </c>
      <c r="AH1324" s="7">
        <v>0</v>
      </c>
      <c r="AI1324" s="7">
        <v>2</v>
      </c>
      <c r="AJ1324" s="7">
        <v>2</v>
      </c>
      <c r="AK1324" s="14">
        <v>0</v>
      </c>
      <c r="AL1324" s="13">
        <v>2</v>
      </c>
      <c r="AM1324" s="14">
        <v>2</v>
      </c>
      <c r="AN1324" s="7" t="s">
        <v>66</v>
      </c>
      <c r="AO1324" s="7" t="s">
        <v>62</v>
      </c>
      <c r="AP1324" s="7" t="s">
        <v>66</v>
      </c>
      <c r="AQ1324" s="7" t="s">
        <v>70</v>
      </c>
      <c r="AR1324" s="7" t="s">
        <v>62</v>
      </c>
      <c r="AS1324" s="7" t="s">
        <v>66</v>
      </c>
      <c r="AT1324" s="7" t="s">
        <v>5797</v>
      </c>
      <c r="AU1324" s="7" t="s">
        <v>5797</v>
      </c>
      <c r="AV1324" s="12">
        <v>0</v>
      </c>
      <c r="AW1324" s="12">
        <v>0</v>
      </c>
      <c r="AX1324" s="12">
        <v>0</v>
      </c>
      <c r="AY1324" s="12">
        <v>1</v>
      </c>
      <c r="AZ1324" s="12" t="s">
        <v>5797</v>
      </c>
      <c r="BA1324" s="12">
        <v>0</v>
      </c>
      <c r="BB1324" s="12">
        <v>1</v>
      </c>
      <c r="BC1324" s="12">
        <v>0</v>
      </c>
    </row>
    <row r="1325" spans="1:55" x14ac:dyDescent="0.35">
      <c r="A1325" s="7" t="s">
        <v>2866</v>
      </c>
      <c r="B1325" s="7" t="s">
        <v>2867</v>
      </c>
      <c r="C1325" s="13" t="s">
        <v>51</v>
      </c>
      <c r="D1325" s="7">
        <v>300</v>
      </c>
      <c r="E1325" s="7" t="s">
        <v>80</v>
      </c>
      <c r="F1325" s="7">
        <v>2800</v>
      </c>
      <c r="G1325" s="14" t="s">
        <v>53</v>
      </c>
      <c r="H1325" s="13" t="s">
        <v>54</v>
      </c>
      <c r="I1325" s="7" t="s">
        <v>92</v>
      </c>
      <c r="J1325" s="7" t="s">
        <v>56</v>
      </c>
      <c r="K1325" s="7" t="s">
        <v>57</v>
      </c>
      <c r="L1325" s="7">
        <v>31</v>
      </c>
      <c r="M1325" s="7" t="s">
        <v>86</v>
      </c>
      <c r="N1325" s="7">
        <v>42</v>
      </c>
      <c r="O1325" t="s">
        <v>7875</v>
      </c>
      <c r="P1325" s="7" t="s">
        <v>59</v>
      </c>
      <c r="Q1325" s="14" t="s">
        <v>59</v>
      </c>
      <c r="R1325" t="b">
        <v>0</v>
      </c>
      <c r="S1325" s="7">
        <v>602</v>
      </c>
      <c r="T1325" s="7">
        <v>8.1</v>
      </c>
      <c r="U1325" s="7">
        <v>19.48</v>
      </c>
      <c r="V1325" s="7">
        <v>0.42626660000000011</v>
      </c>
      <c r="W1325" s="7">
        <v>1.1679600000000001</v>
      </c>
      <c r="X1325" s="7">
        <v>6</v>
      </c>
      <c r="Y1325" s="7"/>
      <c r="Z1325" s="14">
        <v>2.93</v>
      </c>
      <c r="AA1325" s="17">
        <v>1.3348199999999999E-2</v>
      </c>
      <c r="AB1325" s="3">
        <v>0.98665199999999997</v>
      </c>
      <c r="AC1325" s="14" t="s">
        <v>197</v>
      </c>
      <c r="AD1325" s="13">
        <v>5</v>
      </c>
      <c r="AE1325" s="14">
        <v>4</v>
      </c>
      <c r="AF1325" s="13">
        <v>3</v>
      </c>
      <c r="AG1325" s="7">
        <v>3</v>
      </c>
      <c r="AH1325" s="7">
        <v>0</v>
      </c>
      <c r="AI1325" s="7">
        <v>2</v>
      </c>
      <c r="AJ1325" s="7">
        <v>2</v>
      </c>
      <c r="AK1325" s="14">
        <v>0</v>
      </c>
      <c r="AL1325" s="13">
        <v>2</v>
      </c>
      <c r="AM1325" s="14">
        <v>2</v>
      </c>
      <c r="AN1325" s="7" t="s">
        <v>66</v>
      </c>
      <c r="AO1325" s="7" t="s">
        <v>62</v>
      </c>
      <c r="AP1325" s="7" t="s">
        <v>66</v>
      </c>
      <c r="AQ1325" s="7" t="s">
        <v>70</v>
      </c>
      <c r="AR1325" s="7" t="s">
        <v>62</v>
      </c>
      <c r="AS1325" s="7" t="s">
        <v>66</v>
      </c>
      <c r="AT1325" s="7" t="s">
        <v>70</v>
      </c>
      <c r="AU1325" s="7" t="s">
        <v>70</v>
      </c>
      <c r="AV1325" s="12">
        <v>0</v>
      </c>
      <c r="AW1325" s="12">
        <v>1</v>
      </c>
      <c r="AX1325" s="12">
        <v>0</v>
      </c>
      <c r="AY1325" s="12">
        <v>1</v>
      </c>
      <c r="AZ1325" s="12">
        <v>1</v>
      </c>
      <c r="BA1325" s="12">
        <v>0</v>
      </c>
      <c r="BB1325" s="12">
        <v>1</v>
      </c>
      <c r="BC1325" s="12">
        <v>1</v>
      </c>
    </row>
    <row r="1326" spans="1:55" x14ac:dyDescent="0.35">
      <c r="A1326" s="7" t="s">
        <v>2868</v>
      </c>
      <c r="B1326" s="7" t="s">
        <v>2869</v>
      </c>
      <c r="C1326" s="13" t="s">
        <v>51</v>
      </c>
      <c r="D1326" s="7">
        <v>300</v>
      </c>
      <c r="E1326" s="7" t="s">
        <v>80</v>
      </c>
      <c r="F1326" s="7">
        <v>1100</v>
      </c>
      <c r="G1326" s="14" t="s">
        <v>53</v>
      </c>
      <c r="H1326" s="13" t="s">
        <v>54</v>
      </c>
      <c r="I1326" s="7" t="s">
        <v>75</v>
      </c>
      <c r="J1326" s="7" t="s">
        <v>87</v>
      </c>
      <c r="K1326" s="7" t="s">
        <v>57</v>
      </c>
      <c r="L1326" s="7">
        <v>19</v>
      </c>
      <c r="M1326" s="7" t="s">
        <v>109</v>
      </c>
      <c r="N1326" s="7">
        <v>64</v>
      </c>
      <c r="O1326" t="s">
        <v>7875</v>
      </c>
      <c r="P1326" s="7" t="s">
        <v>59</v>
      </c>
      <c r="Q1326" s="14" t="s">
        <v>59</v>
      </c>
      <c r="R1326" t="b">
        <v>0</v>
      </c>
      <c r="S1326" s="7">
        <v>751</v>
      </c>
      <c r="T1326" s="7">
        <v>17.32</v>
      </c>
      <c r="U1326" s="7">
        <v>28.14</v>
      </c>
      <c r="V1326" s="7">
        <v>0.80426660000000005</v>
      </c>
      <c r="W1326" s="7">
        <v>1.3194999999999999</v>
      </c>
      <c r="X1326" s="7"/>
      <c r="Y1326" s="7"/>
      <c r="Z1326" s="14"/>
      <c r="AA1326" s="17">
        <v>1.51168E-2</v>
      </c>
      <c r="AB1326" s="3">
        <v>0.98488299999999995</v>
      </c>
      <c r="AC1326" s="14" t="s">
        <v>197</v>
      </c>
      <c r="AD1326" s="13">
        <v>5</v>
      </c>
      <c r="AE1326" s="14">
        <v>4</v>
      </c>
      <c r="AF1326" s="13">
        <v>3</v>
      </c>
      <c r="AG1326" s="7">
        <v>3</v>
      </c>
      <c r="AH1326" s="7">
        <v>0</v>
      </c>
      <c r="AI1326" s="7">
        <v>2</v>
      </c>
      <c r="AJ1326" s="7">
        <v>2</v>
      </c>
      <c r="AK1326" s="14">
        <v>0</v>
      </c>
      <c r="AL1326" s="13">
        <v>2</v>
      </c>
      <c r="AM1326" s="14">
        <v>2</v>
      </c>
      <c r="AN1326" s="7" t="s">
        <v>66</v>
      </c>
      <c r="AO1326" s="7" t="s">
        <v>62</v>
      </c>
      <c r="AP1326" s="7" t="s">
        <v>66</v>
      </c>
      <c r="AQ1326" s="7" t="s">
        <v>70</v>
      </c>
      <c r="AR1326" s="7" t="s">
        <v>62</v>
      </c>
      <c r="AS1326" s="7" t="s">
        <v>66</v>
      </c>
      <c r="AT1326" s="7" t="s">
        <v>70</v>
      </c>
      <c r="AU1326" s="7" t="s">
        <v>70</v>
      </c>
      <c r="AV1326" s="12">
        <v>0</v>
      </c>
      <c r="AW1326" s="12">
        <v>0</v>
      </c>
      <c r="AX1326" s="12">
        <v>0</v>
      </c>
      <c r="AY1326" s="12">
        <v>1</v>
      </c>
      <c r="AZ1326" s="12">
        <v>1</v>
      </c>
      <c r="BA1326" s="12">
        <v>0</v>
      </c>
      <c r="BB1326" s="12" t="s">
        <v>5797</v>
      </c>
      <c r="BC1326" s="12">
        <v>1</v>
      </c>
    </row>
    <row r="1327" spans="1:55" x14ac:dyDescent="0.35">
      <c r="A1327" s="7" t="s">
        <v>2870</v>
      </c>
      <c r="B1327" s="7" t="s">
        <v>2871</v>
      </c>
      <c r="C1327" s="13" t="s">
        <v>51</v>
      </c>
      <c r="D1327" s="7">
        <v>300</v>
      </c>
      <c r="E1327" s="7" t="s">
        <v>80</v>
      </c>
      <c r="F1327" s="7"/>
      <c r="G1327" s="14" t="s">
        <v>53</v>
      </c>
      <c r="H1327" s="13" t="s">
        <v>54</v>
      </c>
      <c r="I1327" s="7" t="s">
        <v>95</v>
      </c>
      <c r="J1327" s="7" t="s">
        <v>87</v>
      </c>
      <c r="K1327" s="7" t="s">
        <v>57</v>
      </c>
      <c r="L1327" s="7">
        <v>24.6</v>
      </c>
      <c r="M1327" s="7" t="s">
        <v>58</v>
      </c>
      <c r="N1327" s="7">
        <v>68</v>
      </c>
      <c r="O1327" t="s">
        <v>7833</v>
      </c>
      <c r="P1327" s="7" t="s">
        <v>113</v>
      </c>
      <c r="Q1327" s="14" t="s">
        <v>59</v>
      </c>
      <c r="R1327" t="b">
        <v>0</v>
      </c>
      <c r="S1327" s="7">
        <v>604</v>
      </c>
      <c r="T1327" s="7">
        <v>14.66</v>
      </c>
      <c r="U1327" s="7">
        <v>25.34</v>
      </c>
      <c r="V1327" s="7">
        <v>0.71553339999999999</v>
      </c>
      <c r="W1327" s="7">
        <v>1.0477000000000001</v>
      </c>
      <c r="X1327" s="7">
        <v>6.2</v>
      </c>
      <c r="Y1327" s="7">
        <v>4.0199999999999996</v>
      </c>
      <c r="Z1327" s="14">
        <v>3.09</v>
      </c>
      <c r="AA1327" s="17">
        <v>0.38574000000000003</v>
      </c>
      <c r="AB1327" s="3">
        <v>0.61426000000000003</v>
      </c>
      <c r="AC1327" s="14" t="s">
        <v>197</v>
      </c>
      <c r="AD1327" s="13">
        <v>5</v>
      </c>
      <c r="AE1327" s="14">
        <v>4</v>
      </c>
      <c r="AF1327" s="13">
        <v>3</v>
      </c>
      <c r="AG1327" s="7">
        <v>2</v>
      </c>
      <c r="AH1327" s="7">
        <v>1</v>
      </c>
      <c r="AI1327" s="7">
        <v>2</v>
      </c>
      <c r="AJ1327" s="7">
        <v>1</v>
      </c>
      <c r="AK1327" s="14">
        <v>1</v>
      </c>
      <c r="AL1327" s="13">
        <v>2</v>
      </c>
      <c r="AM1327" s="14">
        <v>2</v>
      </c>
      <c r="AN1327" s="7" t="s">
        <v>66</v>
      </c>
      <c r="AO1327" s="7" t="s">
        <v>64</v>
      </c>
      <c r="AP1327" s="7" t="s">
        <v>66</v>
      </c>
      <c r="AQ1327" s="7" t="s">
        <v>70</v>
      </c>
      <c r="AR1327" s="7" t="s">
        <v>63</v>
      </c>
      <c r="AS1327" s="7" t="s">
        <v>66</v>
      </c>
      <c r="AT1327" s="7" t="s">
        <v>70</v>
      </c>
      <c r="AU1327" s="7" t="s">
        <v>70</v>
      </c>
      <c r="AV1327" s="12">
        <v>0</v>
      </c>
      <c r="AW1327" s="12">
        <v>0</v>
      </c>
      <c r="AX1327" s="12">
        <v>0</v>
      </c>
      <c r="AY1327" s="12">
        <v>1</v>
      </c>
      <c r="AZ1327" s="12">
        <v>1</v>
      </c>
      <c r="BA1327" s="12">
        <v>0</v>
      </c>
      <c r="BB1327" s="12">
        <v>0</v>
      </c>
      <c r="BC1327" s="12">
        <v>1</v>
      </c>
    </row>
    <row r="1328" spans="1:55" x14ac:dyDescent="0.35">
      <c r="A1328" s="7" t="s">
        <v>2872</v>
      </c>
      <c r="B1328" s="7" t="s">
        <v>2873</v>
      </c>
      <c r="C1328" s="13" t="s">
        <v>51</v>
      </c>
      <c r="D1328" s="7">
        <v>300</v>
      </c>
      <c r="E1328" s="7" t="s">
        <v>158</v>
      </c>
      <c r="F1328" s="7"/>
      <c r="G1328" s="14" t="s">
        <v>53</v>
      </c>
      <c r="H1328" s="13" t="s">
        <v>54</v>
      </c>
      <c r="I1328" s="7" t="s">
        <v>75</v>
      </c>
      <c r="J1328" s="7" t="s">
        <v>87</v>
      </c>
      <c r="K1328" s="7" t="s">
        <v>57</v>
      </c>
      <c r="L1328" s="7">
        <v>12.4</v>
      </c>
      <c r="M1328" s="7" t="s">
        <v>109</v>
      </c>
      <c r="N1328" s="7">
        <v>64</v>
      </c>
      <c r="O1328" t="s">
        <v>7914</v>
      </c>
      <c r="P1328" s="7" t="s">
        <v>59</v>
      </c>
      <c r="Q1328" s="14" t="s">
        <v>59</v>
      </c>
      <c r="R1328" t="b">
        <v>0</v>
      </c>
      <c r="S1328" s="7">
        <v>1630</v>
      </c>
      <c r="T1328" s="7">
        <v>17.100000000000001</v>
      </c>
      <c r="U1328" s="7">
        <v>26.62</v>
      </c>
      <c r="V1328" s="7">
        <v>0.40326659999999998</v>
      </c>
      <c r="W1328" s="7">
        <v>2.6251199999999999</v>
      </c>
      <c r="X1328" s="7">
        <v>5.3</v>
      </c>
      <c r="Y1328" s="7">
        <v>3.45</v>
      </c>
      <c r="Z1328" s="14">
        <v>3.69</v>
      </c>
      <c r="AA1328" s="17">
        <v>1.95517E-3</v>
      </c>
      <c r="AB1328" s="3">
        <v>0.99804499999999996</v>
      </c>
      <c r="AC1328" s="14" t="s">
        <v>197</v>
      </c>
      <c r="AD1328" s="13">
        <v>5</v>
      </c>
      <c r="AE1328" s="14">
        <v>4</v>
      </c>
      <c r="AF1328" s="13">
        <v>3</v>
      </c>
      <c r="AG1328" s="7">
        <v>3</v>
      </c>
      <c r="AH1328" s="7">
        <v>0</v>
      </c>
      <c r="AI1328" s="7">
        <v>2</v>
      </c>
      <c r="AJ1328" s="7">
        <v>2</v>
      </c>
      <c r="AK1328" s="14">
        <v>0</v>
      </c>
      <c r="AL1328" s="13">
        <v>2</v>
      </c>
      <c r="AM1328" s="14">
        <v>2</v>
      </c>
      <c r="AN1328" s="7" t="s">
        <v>66</v>
      </c>
      <c r="AO1328" s="7" t="s">
        <v>62</v>
      </c>
      <c r="AP1328" s="7" t="s">
        <v>66</v>
      </c>
      <c r="AQ1328" s="7" t="s">
        <v>70</v>
      </c>
      <c r="AR1328" s="7" t="s">
        <v>62</v>
      </c>
      <c r="AS1328" s="7" t="s">
        <v>66</v>
      </c>
      <c r="AT1328" s="7" t="s">
        <v>70</v>
      </c>
      <c r="AU1328" s="7" t="s">
        <v>70</v>
      </c>
      <c r="AV1328" s="12">
        <v>0</v>
      </c>
      <c r="AW1328" s="12">
        <v>0</v>
      </c>
      <c r="AX1328" s="12">
        <v>0</v>
      </c>
      <c r="AY1328" s="12">
        <v>1</v>
      </c>
      <c r="AZ1328" s="12">
        <v>1</v>
      </c>
      <c r="BA1328" s="12">
        <v>0</v>
      </c>
      <c r="BB1328" s="12">
        <v>1</v>
      </c>
      <c r="BC1328" s="12">
        <v>0</v>
      </c>
    </row>
    <row r="1329" spans="1:55" x14ac:dyDescent="0.35">
      <c r="A1329" s="7" t="s">
        <v>2874</v>
      </c>
      <c r="B1329" s="7" t="s">
        <v>2875</v>
      </c>
      <c r="C1329" s="13" t="s">
        <v>51</v>
      </c>
      <c r="D1329" s="7">
        <v>300</v>
      </c>
      <c r="E1329" s="7" t="s">
        <v>89</v>
      </c>
      <c r="F1329" s="7">
        <v>1760</v>
      </c>
      <c r="G1329" s="14" t="s">
        <v>53</v>
      </c>
      <c r="H1329" s="13" t="s">
        <v>54</v>
      </c>
      <c r="I1329" s="7" t="s">
        <v>134</v>
      </c>
      <c r="J1329" s="7" t="s">
        <v>56</v>
      </c>
      <c r="K1329" s="7" t="s">
        <v>84</v>
      </c>
      <c r="L1329" s="7">
        <v>31.6</v>
      </c>
      <c r="M1329" s="7" t="s">
        <v>58</v>
      </c>
      <c r="N1329" s="7"/>
      <c r="O1329" t="s">
        <v>7833</v>
      </c>
      <c r="P1329" s="7" t="s">
        <v>59</v>
      </c>
      <c r="Q1329" s="14"/>
      <c r="R1329" t="b">
        <v>0</v>
      </c>
      <c r="S1329" s="7">
        <v>1269</v>
      </c>
      <c r="T1329" s="7">
        <v>14.22</v>
      </c>
      <c r="U1329" s="7">
        <v>23</v>
      </c>
      <c r="V1329" s="7">
        <v>0.53180000000000005</v>
      </c>
      <c r="W1329" s="7">
        <v>2.3921800000000002</v>
      </c>
      <c r="X1329" s="7">
        <v>5.2</v>
      </c>
      <c r="Y1329" s="7">
        <v>3.56</v>
      </c>
      <c r="Z1329" s="14">
        <v>2.82</v>
      </c>
      <c r="AA1329" s="17">
        <v>0.49370700000000001</v>
      </c>
      <c r="AB1329" s="3">
        <v>0.50629299999999999</v>
      </c>
      <c r="AC1329" s="14" t="s">
        <v>197</v>
      </c>
      <c r="AD1329" s="13">
        <v>5</v>
      </c>
      <c r="AE1329" s="14">
        <v>4</v>
      </c>
      <c r="AF1329" s="13">
        <v>3</v>
      </c>
      <c r="AG1329" s="7">
        <v>1</v>
      </c>
      <c r="AH1329" s="7">
        <v>2</v>
      </c>
      <c r="AI1329" s="7">
        <v>2</v>
      </c>
      <c r="AJ1329" s="7">
        <v>1</v>
      </c>
      <c r="AK1329" s="14">
        <v>1</v>
      </c>
      <c r="AL1329" s="13">
        <v>2</v>
      </c>
      <c r="AM1329" s="14">
        <v>2</v>
      </c>
      <c r="AN1329" s="7" t="s">
        <v>69</v>
      </c>
      <c r="AO1329" s="7" t="s">
        <v>64</v>
      </c>
      <c r="AP1329" s="7" t="s">
        <v>62</v>
      </c>
      <c r="AQ1329" s="7" t="s">
        <v>70</v>
      </c>
      <c r="AR1329" s="7" t="s">
        <v>62</v>
      </c>
      <c r="AS1329" s="7" t="s">
        <v>66</v>
      </c>
      <c r="AT1329" s="7" t="s">
        <v>70</v>
      </c>
      <c r="AU1329" s="7" t="s">
        <v>70</v>
      </c>
      <c r="AV1329" s="12">
        <v>0</v>
      </c>
      <c r="AW1329" s="12">
        <v>0</v>
      </c>
      <c r="AX1329" s="12">
        <v>0</v>
      </c>
      <c r="AY1329" s="12">
        <v>1</v>
      </c>
      <c r="AZ1329" s="12">
        <v>1</v>
      </c>
      <c r="BA1329" s="12">
        <v>0</v>
      </c>
      <c r="BB1329" s="12">
        <v>1</v>
      </c>
      <c r="BC1329" s="12">
        <v>0</v>
      </c>
    </row>
    <row r="1330" spans="1:55" x14ac:dyDescent="0.35">
      <c r="A1330" s="7" t="s">
        <v>2876</v>
      </c>
      <c r="B1330" s="7" t="s">
        <v>2877</v>
      </c>
      <c r="C1330" s="13" t="s">
        <v>51</v>
      </c>
      <c r="D1330" s="7">
        <v>300</v>
      </c>
      <c r="E1330" s="7" t="s">
        <v>80</v>
      </c>
      <c r="F1330" s="7"/>
      <c r="G1330" s="14" t="s">
        <v>53</v>
      </c>
      <c r="H1330" s="13" t="s">
        <v>54</v>
      </c>
      <c r="I1330" s="7" t="s">
        <v>106</v>
      </c>
      <c r="J1330" s="7" t="s">
        <v>87</v>
      </c>
      <c r="K1330" s="7" t="s">
        <v>57</v>
      </c>
      <c r="L1330" s="7">
        <v>18</v>
      </c>
      <c r="M1330" s="7" t="s">
        <v>109</v>
      </c>
      <c r="N1330" s="7"/>
      <c r="O1330" t="s">
        <v>7881</v>
      </c>
      <c r="P1330" s="7" t="s">
        <v>113</v>
      </c>
      <c r="Q1330" s="14" t="s">
        <v>59</v>
      </c>
      <c r="R1330" t="b">
        <v>0</v>
      </c>
      <c r="S1330" s="7">
        <v>604</v>
      </c>
      <c r="T1330" s="7">
        <v>14.66</v>
      </c>
      <c r="U1330" s="7">
        <v>25.34</v>
      </c>
      <c r="V1330" s="7">
        <v>0.71553339999999999</v>
      </c>
      <c r="W1330" s="7">
        <v>1.0477000000000001</v>
      </c>
      <c r="X1330" s="7">
        <v>6.2</v>
      </c>
      <c r="Y1330" s="7">
        <v>4.0199999999999996</v>
      </c>
      <c r="Z1330" s="14">
        <v>3.09</v>
      </c>
      <c r="AA1330" s="17">
        <v>0.15849299999999999</v>
      </c>
      <c r="AB1330" s="3">
        <v>0.84150700000000001</v>
      </c>
      <c r="AC1330" s="14" t="s">
        <v>197</v>
      </c>
      <c r="AD1330" s="13">
        <v>5</v>
      </c>
      <c r="AE1330" s="14">
        <v>4</v>
      </c>
      <c r="AF1330" s="13">
        <v>3</v>
      </c>
      <c r="AG1330" s="7">
        <v>3</v>
      </c>
      <c r="AH1330" s="7">
        <v>0</v>
      </c>
      <c r="AI1330" s="7">
        <v>2</v>
      </c>
      <c r="AJ1330" s="7">
        <v>2</v>
      </c>
      <c r="AK1330" s="14">
        <v>0</v>
      </c>
      <c r="AL1330" s="13">
        <v>2</v>
      </c>
      <c r="AM1330" s="14">
        <v>2</v>
      </c>
      <c r="AN1330" s="7" t="s">
        <v>66</v>
      </c>
      <c r="AO1330" s="7" t="s">
        <v>62</v>
      </c>
      <c r="AP1330" s="7" t="s">
        <v>66</v>
      </c>
      <c r="AQ1330" s="7" t="s">
        <v>70</v>
      </c>
      <c r="AR1330" s="7" t="s">
        <v>62</v>
      </c>
      <c r="AS1330" s="7" t="s">
        <v>66</v>
      </c>
      <c r="AT1330" s="7" t="s">
        <v>70</v>
      </c>
      <c r="AU1330" s="7" t="s">
        <v>70</v>
      </c>
      <c r="AV1330" s="12">
        <v>0</v>
      </c>
      <c r="AW1330" s="12">
        <v>0</v>
      </c>
      <c r="AX1330" s="12">
        <v>0</v>
      </c>
      <c r="AY1330" s="12">
        <v>1</v>
      </c>
      <c r="AZ1330" s="12">
        <v>1</v>
      </c>
      <c r="BA1330" s="12">
        <v>0</v>
      </c>
      <c r="BB1330" s="12" t="s">
        <v>5797</v>
      </c>
      <c r="BC1330" s="12">
        <v>1</v>
      </c>
    </row>
    <row r="1331" spans="1:55" x14ac:dyDescent="0.35">
      <c r="A1331" s="7" t="s">
        <v>2878</v>
      </c>
      <c r="B1331" s="7" t="s">
        <v>2879</v>
      </c>
      <c r="C1331" s="13" t="s">
        <v>51</v>
      </c>
      <c r="D1331" s="7">
        <v>300</v>
      </c>
      <c r="E1331" s="7" t="s">
        <v>174</v>
      </c>
      <c r="F1331" s="7"/>
      <c r="G1331" s="14" t="s">
        <v>53</v>
      </c>
      <c r="H1331" s="13" t="s">
        <v>54</v>
      </c>
      <c r="I1331" s="7" t="s">
        <v>117</v>
      </c>
      <c r="J1331" s="7" t="s">
        <v>56</v>
      </c>
      <c r="K1331" s="7" t="s">
        <v>57</v>
      </c>
      <c r="L1331" s="7">
        <v>22.5</v>
      </c>
      <c r="M1331" s="7" t="s">
        <v>109</v>
      </c>
      <c r="N1331" s="7">
        <v>39</v>
      </c>
      <c r="O1331" t="s">
        <v>7875</v>
      </c>
      <c r="P1331" s="7" t="s">
        <v>59</v>
      </c>
      <c r="Q1331" s="14" t="s">
        <v>59</v>
      </c>
      <c r="R1331" t="b">
        <v>0</v>
      </c>
      <c r="S1331" s="7">
        <v>492</v>
      </c>
      <c r="T1331" s="7">
        <v>13.42</v>
      </c>
      <c r="U1331" s="7">
        <v>27.26</v>
      </c>
      <c r="V1331" s="7">
        <v>0.81726600000000005</v>
      </c>
      <c r="W1331" s="7">
        <v>0.66946000000000006</v>
      </c>
      <c r="X1331" s="7">
        <v>7.6</v>
      </c>
      <c r="Y1331" s="7">
        <v>3.46</v>
      </c>
      <c r="Z1331" s="14">
        <v>2.29</v>
      </c>
      <c r="AA1331" s="17">
        <v>1E-4</v>
      </c>
      <c r="AB1331" s="3">
        <v>0.99990000000000001</v>
      </c>
      <c r="AC1331" s="14" t="s">
        <v>197</v>
      </c>
      <c r="AD1331" s="13">
        <v>5</v>
      </c>
      <c r="AE1331" s="14">
        <v>4</v>
      </c>
      <c r="AF1331" s="13">
        <v>3</v>
      </c>
      <c r="AG1331" s="7">
        <v>3</v>
      </c>
      <c r="AH1331" s="7">
        <v>0</v>
      </c>
      <c r="AI1331" s="7">
        <v>2</v>
      </c>
      <c r="AJ1331" s="7">
        <v>2</v>
      </c>
      <c r="AK1331" s="14">
        <v>0</v>
      </c>
      <c r="AL1331" s="13">
        <v>2</v>
      </c>
      <c r="AM1331" s="14">
        <v>2</v>
      </c>
      <c r="AN1331" s="7" t="s">
        <v>66</v>
      </c>
      <c r="AO1331" s="7" t="s">
        <v>62</v>
      </c>
      <c r="AP1331" s="7" t="s">
        <v>66</v>
      </c>
      <c r="AQ1331" s="7" t="s">
        <v>70</v>
      </c>
      <c r="AR1331" s="7" t="s">
        <v>62</v>
      </c>
      <c r="AS1331" s="7" t="s">
        <v>66</v>
      </c>
      <c r="AT1331" s="7" t="s">
        <v>70</v>
      </c>
      <c r="AU1331" s="7" t="s">
        <v>70</v>
      </c>
      <c r="AV1331" s="12">
        <v>0</v>
      </c>
      <c r="AW1331" s="12">
        <v>0</v>
      </c>
      <c r="AX1331" s="12">
        <v>0</v>
      </c>
      <c r="AY1331" s="12">
        <v>1</v>
      </c>
      <c r="AZ1331" s="12">
        <v>1</v>
      </c>
      <c r="BA1331" s="12">
        <v>0</v>
      </c>
      <c r="BB1331" s="12" t="s">
        <v>5797</v>
      </c>
      <c r="BC1331" s="12">
        <v>1</v>
      </c>
    </row>
    <row r="1332" spans="1:55" x14ac:dyDescent="0.35">
      <c r="A1332" s="7" t="s">
        <v>2880</v>
      </c>
      <c r="B1332" s="7" t="s">
        <v>2881</v>
      </c>
      <c r="C1332" s="13" t="s">
        <v>51</v>
      </c>
      <c r="D1332" s="7">
        <v>300</v>
      </c>
      <c r="E1332" s="7" t="s">
        <v>158</v>
      </c>
      <c r="F1332" s="7"/>
      <c r="G1332" s="14" t="s">
        <v>53</v>
      </c>
      <c r="H1332" s="13" t="s">
        <v>54</v>
      </c>
      <c r="I1332" s="7" t="s">
        <v>168</v>
      </c>
      <c r="J1332" s="7" t="s">
        <v>76</v>
      </c>
      <c r="K1332" s="7" t="s">
        <v>57</v>
      </c>
      <c r="L1332" s="7">
        <v>24.7</v>
      </c>
      <c r="M1332" s="7" t="s">
        <v>109</v>
      </c>
      <c r="N1332" s="7">
        <v>48</v>
      </c>
      <c r="O1332" t="s">
        <v>7875</v>
      </c>
      <c r="P1332" s="7" t="s">
        <v>59</v>
      </c>
      <c r="Q1332" s="14" t="s">
        <v>59</v>
      </c>
      <c r="R1332" t="b">
        <v>0</v>
      </c>
      <c r="S1332" s="7">
        <v>1692</v>
      </c>
      <c r="T1332" s="7">
        <v>18.28</v>
      </c>
      <c r="U1332" s="7">
        <v>27.32</v>
      </c>
      <c r="V1332" s="7">
        <v>0.47453319999999999</v>
      </c>
      <c r="W1332" s="7">
        <v>2.5265399999999998</v>
      </c>
      <c r="X1332" s="7">
        <v>5.3</v>
      </c>
      <c r="Y1332" s="7">
        <v>3.66</v>
      </c>
      <c r="Z1332" s="14">
        <v>3.73</v>
      </c>
      <c r="AA1332" s="17">
        <v>3.0543200000000001E-3</v>
      </c>
      <c r="AB1332" s="3">
        <v>0.996946</v>
      </c>
      <c r="AC1332" s="14" t="s">
        <v>197</v>
      </c>
      <c r="AD1332" s="13">
        <v>5</v>
      </c>
      <c r="AE1332" s="14">
        <v>4</v>
      </c>
      <c r="AF1332" s="13">
        <v>3</v>
      </c>
      <c r="AG1332" s="7">
        <v>3</v>
      </c>
      <c r="AH1332" s="7">
        <v>0</v>
      </c>
      <c r="AI1332" s="7">
        <v>2</v>
      </c>
      <c r="AJ1332" s="7">
        <v>2</v>
      </c>
      <c r="AK1332" s="14">
        <v>0</v>
      </c>
      <c r="AL1332" s="13">
        <v>2</v>
      </c>
      <c r="AM1332" s="14">
        <v>2</v>
      </c>
      <c r="AN1332" s="7" t="s">
        <v>66</v>
      </c>
      <c r="AO1332" s="7" t="s">
        <v>62</v>
      </c>
      <c r="AP1332" s="7" t="s">
        <v>66</v>
      </c>
      <c r="AQ1332" s="7" t="s">
        <v>70</v>
      </c>
      <c r="AR1332" s="7" t="s">
        <v>62</v>
      </c>
      <c r="AS1332" s="7" t="s">
        <v>66</v>
      </c>
      <c r="AT1332" s="7" t="s">
        <v>70</v>
      </c>
      <c r="AU1332" s="7" t="s">
        <v>70</v>
      </c>
      <c r="AV1332" s="12">
        <v>1</v>
      </c>
      <c r="AW1332" s="12">
        <v>0</v>
      </c>
      <c r="AX1332" s="12">
        <v>0</v>
      </c>
      <c r="AY1332" s="12">
        <v>1</v>
      </c>
      <c r="AZ1332" s="12">
        <v>1</v>
      </c>
      <c r="BA1332" s="12">
        <v>0</v>
      </c>
      <c r="BB1332" s="12">
        <v>0</v>
      </c>
      <c r="BC1332" s="12" t="s">
        <v>5797</v>
      </c>
    </row>
    <row r="1333" spans="1:55" x14ac:dyDescent="0.35">
      <c r="A1333" s="7" t="s">
        <v>2882</v>
      </c>
      <c r="B1333" s="7" t="s">
        <v>2883</v>
      </c>
      <c r="C1333" s="13" t="s">
        <v>51</v>
      </c>
      <c r="D1333" s="7">
        <v>300</v>
      </c>
      <c r="E1333" s="7" t="s">
        <v>126</v>
      </c>
      <c r="F1333" s="7"/>
      <c r="G1333" s="14" t="s">
        <v>53</v>
      </c>
      <c r="H1333" s="13" t="s">
        <v>54</v>
      </c>
      <c r="I1333" s="7" t="s">
        <v>106</v>
      </c>
      <c r="J1333" s="7" t="s">
        <v>56</v>
      </c>
      <c r="K1333" s="7" t="s">
        <v>57</v>
      </c>
      <c r="L1333" s="7">
        <v>27.3</v>
      </c>
      <c r="M1333" s="7" t="s">
        <v>86</v>
      </c>
      <c r="N1333" s="7">
        <v>39</v>
      </c>
      <c r="O1333" t="s">
        <v>7875</v>
      </c>
      <c r="P1333" s="7" t="s">
        <v>59</v>
      </c>
      <c r="Q1333" s="14" t="s">
        <v>56</v>
      </c>
      <c r="R1333" t="b">
        <v>0</v>
      </c>
      <c r="S1333" s="7">
        <v>719</v>
      </c>
      <c r="T1333" s="7">
        <v>13.74</v>
      </c>
      <c r="U1333" s="7">
        <v>23.46</v>
      </c>
      <c r="V1333" s="7">
        <v>0.52226660000000003</v>
      </c>
      <c r="W1333" s="7">
        <v>1.3959600000000001</v>
      </c>
      <c r="X1333" s="7">
        <v>5.5</v>
      </c>
      <c r="Y1333" s="7">
        <v>4.3899999999999997</v>
      </c>
      <c r="Z1333" s="14">
        <v>3.85</v>
      </c>
      <c r="AA1333" s="17">
        <v>4.1110599999999997E-3</v>
      </c>
      <c r="AB1333" s="3">
        <v>0.99588900000000002</v>
      </c>
      <c r="AC1333" s="14" t="s">
        <v>197</v>
      </c>
      <c r="AD1333" s="13">
        <v>5</v>
      </c>
      <c r="AE1333" s="14">
        <v>4</v>
      </c>
      <c r="AF1333" s="13">
        <v>3</v>
      </c>
      <c r="AG1333" s="7">
        <v>3</v>
      </c>
      <c r="AH1333" s="7">
        <v>0</v>
      </c>
      <c r="AI1333" s="7">
        <v>2</v>
      </c>
      <c r="AJ1333" s="7">
        <v>2</v>
      </c>
      <c r="AK1333" s="14">
        <v>0</v>
      </c>
      <c r="AL1333" s="13">
        <v>2</v>
      </c>
      <c r="AM1333" s="14">
        <v>2</v>
      </c>
      <c r="AN1333" s="7" t="s">
        <v>66</v>
      </c>
      <c r="AO1333" s="7" t="s">
        <v>62</v>
      </c>
      <c r="AP1333" s="7" t="s">
        <v>66</v>
      </c>
      <c r="AQ1333" s="7" t="s">
        <v>70</v>
      </c>
      <c r="AR1333" s="7" t="s">
        <v>62</v>
      </c>
      <c r="AS1333" s="7" t="s">
        <v>5797</v>
      </c>
      <c r="AT1333" s="7" t="s">
        <v>70</v>
      </c>
      <c r="AU1333" s="7" t="s">
        <v>70</v>
      </c>
      <c r="AV1333" s="12">
        <v>0</v>
      </c>
      <c r="AW1333" s="12">
        <v>0</v>
      </c>
      <c r="AX1333" s="12">
        <v>0</v>
      </c>
      <c r="AY1333" s="12">
        <v>1</v>
      </c>
      <c r="AZ1333" s="12">
        <v>1</v>
      </c>
      <c r="BA1333" s="12">
        <v>0</v>
      </c>
      <c r="BB1333" s="12" t="s">
        <v>5797</v>
      </c>
      <c r="BC1333" s="12">
        <v>1</v>
      </c>
    </row>
    <row r="1334" spans="1:55" x14ac:dyDescent="0.35">
      <c r="A1334" s="7" t="s">
        <v>2884</v>
      </c>
      <c r="B1334" s="7" t="s">
        <v>2885</v>
      </c>
      <c r="C1334" s="13" t="s">
        <v>51</v>
      </c>
      <c r="D1334" s="7">
        <v>300</v>
      </c>
      <c r="E1334" s="7" t="s">
        <v>91</v>
      </c>
      <c r="F1334" s="7"/>
      <c r="G1334" s="14" t="s">
        <v>53</v>
      </c>
      <c r="H1334" s="13" t="s">
        <v>54</v>
      </c>
      <c r="I1334" s="7" t="s">
        <v>92</v>
      </c>
      <c r="J1334" s="7" t="s">
        <v>56</v>
      </c>
      <c r="K1334" s="7" t="s">
        <v>57</v>
      </c>
      <c r="L1334" s="7">
        <v>21</v>
      </c>
      <c r="M1334" s="7" t="s">
        <v>58</v>
      </c>
      <c r="N1334" s="7">
        <v>56</v>
      </c>
      <c r="O1334" t="s">
        <v>7875</v>
      </c>
      <c r="P1334" s="7" t="s">
        <v>113</v>
      </c>
      <c r="Q1334" s="14" t="s">
        <v>59</v>
      </c>
      <c r="R1334" t="b">
        <v>0</v>
      </c>
      <c r="S1334" s="7">
        <v>614</v>
      </c>
      <c r="T1334" s="7">
        <v>15.175000000000001</v>
      </c>
      <c r="U1334" s="7">
        <v>24.574999999999999</v>
      </c>
      <c r="V1334" s="7">
        <v>0.69266574999999997</v>
      </c>
      <c r="W1334" s="7">
        <v>1.1468750000000001</v>
      </c>
      <c r="X1334" s="7">
        <v>5.8</v>
      </c>
      <c r="Y1334" s="7">
        <v>4.0999999999999996</v>
      </c>
      <c r="Z1334" s="14">
        <v>2.99</v>
      </c>
      <c r="AA1334" s="17">
        <v>1E-4</v>
      </c>
      <c r="AB1334" s="3">
        <v>0.99990000000000001</v>
      </c>
      <c r="AC1334" s="14" t="s">
        <v>197</v>
      </c>
      <c r="AD1334" s="13">
        <v>5</v>
      </c>
      <c r="AE1334" s="14">
        <v>4</v>
      </c>
      <c r="AF1334" s="13">
        <v>3</v>
      </c>
      <c r="AG1334" s="7">
        <v>1</v>
      </c>
      <c r="AH1334" s="7">
        <v>2</v>
      </c>
      <c r="AI1334" s="7">
        <v>2</v>
      </c>
      <c r="AJ1334" s="7">
        <v>1</v>
      </c>
      <c r="AK1334" s="14">
        <v>1</v>
      </c>
      <c r="AL1334" s="13">
        <v>2</v>
      </c>
      <c r="AM1334" s="14">
        <v>2</v>
      </c>
      <c r="AN1334" s="7" t="s">
        <v>69</v>
      </c>
      <c r="AO1334" s="7" t="s">
        <v>62</v>
      </c>
      <c r="AP1334" s="7" t="s">
        <v>66</v>
      </c>
      <c r="AQ1334" s="7" t="s">
        <v>70</v>
      </c>
      <c r="AR1334" s="7" t="s">
        <v>62</v>
      </c>
      <c r="AS1334" s="7" t="s">
        <v>66</v>
      </c>
      <c r="AT1334" s="7" t="s">
        <v>70</v>
      </c>
      <c r="AU1334" s="7" t="s">
        <v>70</v>
      </c>
      <c r="AV1334" s="12">
        <v>0</v>
      </c>
      <c r="AW1334" s="12">
        <v>0</v>
      </c>
      <c r="AX1334" s="12">
        <v>0</v>
      </c>
      <c r="AY1334" s="12">
        <v>1</v>
      </c>
      <c r="AZ1334" s="12">
        <v>1</v>
      </c>
      <c r="BA1334" s="12">
        <v>0</v>
      </c>
      <c r="BB1334" s="12" t="s">
        <v>5797</v>
      </c>
      <c r="BC1334" s="12">
        <v>1</v>
      </c>
    </row>
    <row r="1335" spans="1:55" x14ac:dyDescent="0.35">
      <c r="A1335" s="7" t="s">
        <v>2886</v>
      </c>
      <c r="B1335" s="7" t="s">
        <v>2887</v>
      </c>
      <c r="C1335" s="13" t="s">
        <v>51</v>
      </c>
      <c r="D1335" s="7">
        <v>300</v>
      </c>
      <c r="E1335" s="7" t="s">
        <v>89</v>
      </c>
      <c r="F1335" s="7">
        <v>1320</v>
      </c>
      <c r="G1335" s="14" t="s">
        <v>53</v>
      </c>
      <c r="H1335" s="13" t="s">
        <v>54</v>
      </c>
      <c r="I1335" s="7" t="s">
        <v>83</v>
      </c>
      <c r="J1335" s="7" t="s">
        <v>87</v>
      </c>
      <c r="K1335" s="7" t="s">
        <v>57</v>
      </c>
      <c r="L1335" s="7">
        <v>22.8</v>
      </c>
      <c r="M1335" s="7" t="s">
        <v>109</v>
      </c>
      <c r="N1335" s="7">
        <v>65</v>
      </c>
      <c r="O1335" t="s">
        <v>7897</v>
      </c>
      <c r="P1335" s="7" t="s">
        <v>59</v>
      </c>
      <c r="Q1335" s="14" t="s">
        <v>56</v>
      </c>
      <c r="R1335" t="b">
        <v>0</v>
      </c>
      <c r="S1335" s="7">
        <v>1575</v>
      </c>
      <c r="T1335" s="7">
        <v>15.76</v>
      </c>
      <c r="U1335" s="7">
        <v>25.12</v>
      </c>
      <c r="V1335" s="7">
        <v>0.61686660000000004</v>
      </c>
      <c r="W1335" s="7">
        <v>2.8006600000000001</v>
      </c>
      <c r="X1335" s="7">
        <v>5.3</v>
      </c>
      <c r="Y1335" s="7">
        <v>3.16</v>
      </c>
      <c r="Z1335" s="14">
        <v>3.51</v>
      </c>
      <c r="AA1335" s="17">
        <v>7.50317E-3</v>
      </c>
      <c r="AB1335" s="3">
        <v>0.99249699999999996</v>
      </c>
      <c r="AC1335" s="14" t="s">
        <v>197</v>
      </c>
      <c r="AD1335" s="13">
        <v>5</v>
      </c>
      <c r="AE1335" s="14">
        <v>4</v>
      </c>
      <c r="AF1335" s="13">
        <v>3</v>
      </c>
      <c r="AG1335" s="7">
        <v>3</v>
      </c>
      <c r="AH1335" s="7">
        <v>0</v>
      </c>
      <c r="AI1335" s="7">
        <v>2</v>
      </c>
      <c r="AJ1335" s="7">
        <v>2</v>
      </c>
      <c r="AK1335" s="14">
        <v>0</v>
      </c>
      <c r="AL1335" s="13">
        <v>2</v>
      </c>
      <c r="AM1335" s="14">
        <v>2</v>
      </c>
      <c r="AN1335" s="7" t="s">
        <v>66</v>
      </c>
      <c r="AO1335" s="7" t="s">
        <v>62</v>
      </c>
      <c r="AP1335" s="7" t="s">
        <v>66</v>
      </c>
      <c r="AQ1335" s="7" t="s">
        <v>70</v>
      </c>
      <c r="AR1335" s="7" t="s">
        <v>62</v>
      </c>
      <c r="AS1335" s="7" t="s">
        <v>66</v>
      </c>
      <c r="AT1335" s="7" t="s">
        <v>70</v>
      </c>
      <c r="AU1335" s="7" t="s">
        <v>70</v>
      </c>
      <c r="AV1335" s="12">
        <v>0</v>
      </c>
      <c r="AW1335" s="12">
        <v>0</v>
      </c>
      <c r="AX1335" s="12">
        <v>0</v>
      </c>
      <c r="AY1335" s="12">
        <v>1</v>
      </c>
      <c r="AZ1335" s="12" t="s">
        <v>5797</v>
      </c>
      <c r="BA1335" s="12">
        <v>0</v>
      </c>
      <c r="BB1335" s="12">
        <v>1</v>
      </c>
      <c r="BC1335" s="12">
        <v>0</v>
      </c>
    </row>
    <row r="1336" spans="1:55" x14ac:dyDescent="0.35">
      <c r="A1336" s="7" t="s">
        <v>2888</v>
      </c>
      <c r="B1336" s="7" t="s">
        <v>2889</v>
      </c>
      <c r="C1336" s="13" t="s">
        <v>51</v>
      </c>
      <c r="D1336" s="7">
        <v>300</v>
      </c>
      <c r="E1336" s="7" t="s">
        <v>89</v>
      </c>
      <c r="F1336" s="7">
        <v>1520</v>
      </c>
      <c r="G1336" s="14" t="s">
        <v>53</v>
      </c>
      <c r="H1336" s="13" t="s">
        <v>54</v>
      </c>
      <c r="I1336" s="7" t="s">
        <v>117</v>
      </c>
      <c r="J1336" s="7" t="s">
        <v>56</v>
      </c>
      <c r="K1336" s="7" t="s">
        <v>57</v>
      </c>
      <c r="L1336" s="7">
        <v>25.4</v>
      </c>
      <c r="M1336" s="7" t="s">
        <v>58</v>
      </c>
      <c r="N1336" s="7">
        <v>64</v>
      </c>
      <c r="O1336" t="s">
        <v>7875</v>
      </c>
      <c r="P1336" s="7" t="s">
        <v>59</v>
      </c>
      <c r="Q1336" s="14" t="s">
        <v>59</v>
      </c>
      <c r="R1336" t="b">
        <v>0</v>
      </c>
      <c r="S1336" s="7">
        <v>1057</v>
      </c>
      <c r="T1336" s="7">
        <v>13.96</v>
      </c>
      <c r="U1336" s="7">
        <v>23.54</v>
      </c>
      <c r="V1336" s="7">
        <v>0.48006660000000001</v>
      </c>
      <c r="W1336" s="7">
        <v>2.1675399999999998</v>
      </c>
      <c r="X1336" s="7">
        <v>5.0999999999999996</v>
      </c>
      <c r="Y1336" s="7">
        <v>3.55</v>
      </c>
      <c r="Z1336" s="14">
        <v>3.37</v>
      </c>
      <c r="AA1336" s="17">
        <v>0.183119</v>
      </c>
      <c r="AB1336" s="3">
        <v>0.81688099999999997</v>
      </c>
      <c r="AC1336" s="14" t="s">
        <v>197</v>
      </c>
      <c r="AD1336" s="13">
        <v>5</v>
      </c>
      <c r="AE1336" s="14">
        <v>5</v>
      </c>
      <c r="AF1336" s="13">
        <v>3</v>
      </c>
      <c r="AG1336" s="7">
        <v>3</v>
      </c>
      <c r="AH1336" s="7">
        <v>0</v>
      </c>
      <c r="AI1336" s="7">
        <v>3</v>
      </c>
      <c r="AJ1336" s="7">
        <v>3</v>
      </c>
      <c r="AK1336" s="14">
        <v>0</v>
      </c>
      <c r="AL1336" s="13">
        <v>2</v>
      </c>
      <c r="AM1336" s="14">
        <v>2</v>
      </c>
      <c r="AN1336" s="7" t="s">
        <v>64</v>
      </c>
      <c r="AO1336" s="7" t="s">
        <v>62</v>
      </c>
      <c r="AP1336" s="7" t="s">
        <v>62</v>
      </c>
      <c r="AQ1336" s="7" t="s">
        <v>70</v>
      </c>
      <c r="AR1336" s="7" t="s">
        <v>70</v>
      </c>
      <c r="AS1336" s="7" t="s">
        <v>5797</v>
      </c>
      <c r="AT1336" s="7" t="s">
        <v>70</v>
      </c>
      <c r="AU1336" s="7" t="s">
        <v>5797</v>
      </c>
      <c r="AV1336" s="12">
        <v>0</v>
      </c>
      <c r="AW1336" s="12">
        <v>0</v>
      </c>
      <c r="AX1336" s="12">
        <v>0</v>
      </c>
      <c r="AY1336" s="12" t="s">
        <v>5797</v>
      </c>
      <c r="AZ1336" s="12">
        <v>1</v>
      </c>
      <c r="BA1336" s="12">
        <v>0</v>
      </c>
      <c r="BB1336" s="12">
        <v>1</v>
      </c>
      <c r="BC1336" s="12">
        <v>0</v>
      </c>
    </row>
    <row r="1337" spans="1:55" x14ac:dyDescent="0.35">
      <c r="A1337" s="7" t="s">
        <v>2890</v>
      </c>
      <c r="B1337" s="7" t="s">
        <v>2891</v>
      </c>
      <c r="C1337" s="13" t="s">
        <v>51</v>
      </c>
      <c r="D1337" s="7">
        <v>300</v>
      </c>
      <c r="E1337" s="7" t="s">
        <v>126</v>
      </c>
      <c r="F1337" s="7"/>
      <c r="G1337" s="14" t="s">
        <v>53</v>
      </c>
      <c r="H1337" s="13" t="s">
        <v>54</v>
      </c>
      <c r="I1337" s="7" t="s">
        <v>75</v>
      </c>
      <c r="J1337" s="7" t="s">
        <v>56</v>
      </c>
      <c r="K1337" s="7" t="s">
        <v>57</v>
      </c>
      <c r="L1337" s="7">
        <v>24</v>
      </c>
      <c r="M1337" s="7" t="s">
        <v>109</v>
      </c>
      <c r="N1337" s="7"/>
      <c r="O1337" t="s">
        <v>7875</v>
      </c>
      <c r="P1337" s="7" t="s">
        <v>59</v>
      </c>
      <c r="Q1337" s="14" t="s">
        <v>59</v>
      </c>
      <c r="R1337" t="b">
        <v>0</v>
      </c>
      <c r="S1337" s="7">
        <v>697</v>
      </c>
      <c r="T1337" s="7">
        <v>13.94</v>
      </c>
      <c r="U1337" s="7">
        <v>24.08</v>
      </c>
      <c r="V1337" s="7">
        <v>0.51866679999999998</v>
      </c>
      <c r="W1337" s="7">
        <v>1.3451200000000001</v>
      </c>
      <c r="X1337" s="7">
        <v>5.3</v>
      </c>
      <c r="Y1337" s="7">
        <v>4.3099999999999996</v>
      </c>
      <c r="Z1337" s="14">
        <v>3.02</v>
      </c>
      <c r="AA1337" s="17">
        <v>7.8735100000000002E-3</v>
      </c>
      <c r="AB1337" s="3">
        <v>0.99212599999999995</v>
      </c>
      <c r="AC1337" s="14" t="s">
        <v>197</v>
      </c>
      <c r="AD1337" s="13">
        <v>5</v>
      </c>
      <c r="AE1337" s="14">
        <v>4</v>
      </c>
      <c r="AF1337" s="13">
        <v>3</v>
      </c>
      <c r="AG1337" s="7">
        <v>3</v>
      </c>
      <c r="AH1337" s="7">
        <v>0</v>
      </c>
      <c r="AI1337" s="7">
        <v>2</v>
      </c>
      <c r="AJ1337" s="7">
        <v>2</v>
      </c>
      <c r="AK1337" s="14">
        <v>0</v>
      </c>
      <c r="AL1337" s="13">
        <v>2</v>
      </c>
      <c r="AM1337" s="14">
        <v>2</v>
      </c>
      <c r="AN1337" s="7" t="s">
        <v>66</v>
      </c>
      <c r="AO1337" s="7" t="s">
        <v>62</v>
      </c>
      <c r="AP1337" s="7" t="s">
        <v>66</v>
      </c>
      <c r="AQ1337" s="7" t="s">
        <v>70</v>
      </c>
      <c r="AR1337" s="7" t="s">
        <v>62</v>
      </c>
      <c r="AS1337" s="7" t="s">
        <v>66</v>
      </c>
      <c r="AT1337" s="7" t="s">
        <v>70</v>
      </c>
      <c r="AU1337" s="7" t="s">
        <v>70</v>
      </c>
      <c r="AV1337" s="12">
        <v>0</v>
      </c>
      <c r="AW1337" s="12">
        <v>0</v>
      </c>
      <c r="AX1337" s="12">
        <v>0</v>
      </c>
      <c r="AY1337" s="12" t="s">
        <v>5797</v>
      </c>
      <c r="AZ1337" s="12">
        <v>1</v>
      </c>
      <c r="BA1337" s="12">
        <v>0</v>
      </c>
      <c r="BB1337" s="12" t="s">
        <v>5797</v>
      </c>
      <c r="BC1337" s="12">
        <v>1</v>
      </c>
    </row>
    <row r="1338" spans="1:55" x14ac:dyDescent="0.35">
      <c r="A1338" s="7" t="s">
        <v>2892</v>
      </c>
      <c r="B1338" s="7" t="s">
        <v>2893</v>
      </c>
      <c r="C1338" s="13" t="s">
        <v>51</v>
      </c>
      <c r="D1338" s="7">
        <v>300</v>
      </c>
      <c r="E1338" s="7" t="s">
        <v>89</v>
      </c>
      <c r="F1338" s="7">
        <v>1320</v>
      </c>
      <c r="G1338" s="14" t="s">
        <v>53</v>
      </c>
      <c r="H1338" s="13" t="s">
        <v>54</v>
      </c>
      <c r="I1338" s="7" t="s">
        <v>107</v>
      </c>
      <c r="J1338" s="7" t="s">
        <v>56</v>
      </c>
      <c r="K1338" s="7" t="s">
        <v>57</v>
      </c>
      <c r="L1338" s="7">
        <v>29.6</v>
      </c>
      <c r="M1338" s="7" t="s">
        <v>58</v>
      </c>
      <c r="N1338" s="7"/>
      <c r="O1338" t="s">
        <v>7897</v>
      </c>
      <c r="P1338" s="7" t="s">
        <v>59</v>
      </c>
      <c r="Q1338" s="14" t="s">
        <v>56</v>
      </c>
      <c r="R1338" t="b">
        <v>0</v>
      </c>
      <c r="S1338" s="7">
        <v>1575</v>
      </c>
      <c r="T1338" s="7">
        <v>15.76</v>
      </c>
      <c r="U1338" s="7">
        <v>25.12</v>
      </c>
      <c r="V1338" s="7">
        <v>0.61686660000000004</v>
      </c>
      <c r="W1338" s="7">
        <v>2.8006600000000001</v>
      </c>
      <c r="X1338" s="7">
        <v>5.3</v>
      </c>
      <c r="Y1338" s="7">
        <v>3.22</v>
      </c>
      <c r="Z1338" s="14">
        <v>3.51</v>
      </c>
      <c r="AA1338" s="17">
        <v>1E-4</v>
      </c>
      <c r="AB1338" s="3">
        <v>0.99990000000000001</v>
      </c>
      <c r="AC1338" s="14" t="s">
        <v>197</v>
      </c>
      <c r="AD1338" s="13">
        <v>5</v>
      </c>
      <c r="AE1338" s="14">
        <v>4</v>
      </c>
      <c r="AF1338" s="13">
        <v>3</v>
      </c>
      <c r="AG1338" s="7">
        <v>2</v>
      </c>
      <c r="AH1338" s="7">
        <v>1</v>
      </c>
      <c r="AI1338" s="7">
        <v>2</v>
      </c>
      <c r="AJ1338" s="7">
        <v>1</v>
      </c>
      <c r="AK1338" s="14">
        <v>1</v>
      </c>
      <c r="AL1338" s="13">
        <v>2</v>
      </c>
      <c r="AM1338" s="14">
        <v>2</v>
      </c>
      <c r="AN1338" s="7" t="s">
        <v>66</v>
      </c>
      <c r="AO1338" s="7" t="s">
        <v>74</v>
      </c>
      <c r="AP1338" s="7" t="s">
        <v>66</v>
      </c>
      <c r="AQ1338" s="7" t="s">
        <v>70</v>
      </c>
      <c r="AR1338" s="7" t="s">
        <v>62</v>
      </c>
      <c r="AS1338" s="7" t="s">
        <v>66</v>
      </c>
      <c r="AT1338" s="7" t="s">
        <v>70</v>
      </c>
      <c r="AU1338" s="7" t="s">
        <v>70</v>
      </c>
      <c r="AV1338" s="12">
        <v>0</v>
      </c>
      <c r="AW1338" s="12">
        <v>0</v>
      </c>
      <c r="AX1338" s="12">
        <v>0</v>
      </c>
      <c r="AY1338" s="12" t="s">
        <v>5797</v>
      </c>
      <c r="AZ1338" s="12" t="s">
        <v>5797</v>
      </c>
      <c r="BA1338" s="12">
        <v>0</v>
      </c>
      <c r="BB1338" s="12">
        <v>1</v>
      </c>
      <c r="BC1338" s="12" t="s">
        <v>5797</v>
      </c>
    </row>
    <row r="1339" spans="1:55" x14ac:dyDescent="0.35">
      <c r="A1339" s="7" t="s">
        <v>2894</v>
      </c>
      <c r="B1339" s="7" t="s">
        <v>2895</v>
      </c>
      <c r="C1339" s="13" t="s">
        <v>51</v>
      </c>
      <c r="D1339" s="7">
        <v>300</v>
      </c>
      <c r="E1339" s="7" t="s">
        <v>89</v>
      </c>
      <c r="F1339" s="7">
        <v>1900</v>
      </c>
      <c r="G1339" s="14" t="s">
        <v>53</v>
      </c>
      <c r="H1339" s="13" t="s">
        <v>54</v>
      </c>
      <c r="I1339" s="7" t="s">
        <v>131</v>
      </c>
      <c r="J1339" s="7" t="s">
        <v>87</v>
      </c>
      <c r="K1339" s="7" t="s">
        <v>57</v>
      </c>
      <c r="L1339" s="7">
        <v>28.9</v>
      </c>
      <c r="M1339" s="7" t="s">
        <v>58</v>
      </c>
      <c r="N1339" s="7">
        <v>55</v>
      </c>
      <c r="O1339" t="s">
        <v>7834</v>
      </c>
      <c r="P1339" s="7" t="s">
        <v>59</v>
      </c>
      <c r="Q1339" s="14" t="s">
        <v>59</v>
      </c>
      <c r="R1339" t="b">
        <v>0</v>
      </c>
      <c r="S1339" s="7">
        <v>1253</v>
      </c>
      <c r="T1339" s="7">
        <v>14.1</v>
      </c>
      <c r="U1339" s="7">
        <v>22.48</v>
      </c>
      <c r="V1339" s="7">
        <v>0.54493320000000001</v>
      </c>
      <c r="W1339" s="7">
        <v>2.3298999999999999</v>
      </c>
      <c r="X1339" s="7">
        <v>5</v>
      </c>
      <c r="Y1339" s="7">
        <v>3.63</v>
      </c>
      <c r="Z1339" s="14">
        <v>2.97</v>
      </c>
      <c r="AA1339" s="17">
        <v>0.174147</v>
      </c>
      <c r="AB1339" s="3">
        <v>0.82585299999999995</v>
      </c>
      <c r="AC1339" s="14" t="s">
        <v>197</v>
      </c>
      <c r="AD1339" s="13">
        <v>5</v>
      </c>
      <c r="AE1339" s="14">
        <v>4</v>
      </c>
      <c r="AF1339" s="13">
        <v>3</v>
      </c>
      <c r="AG1339" s="7">
        <v>3</v>
      </c>
      <c r="AH1339" s="7">
        <v>0</v>
      </c>
      <c r="AI1339" s="7">
        <v>2</v>
      </c>
      <c r="AJ1339" s="7">
        <v>2</v>
      </c>
      <c r="AK1339" s="14">
        <v>0</v>
      </c>
      <c r="AL1339" s="13">
        <v>2</v>
      </c>
      <c r="AM1339" s="14">
        <v>2</v>
      </c>
      <c r="AN1339" s="7" t="s">
        <v>66</v>
      </c>
      <c r="AO1339" s="7" t="s">
        <v>64</v>
      </c>
      <c r="AP1339" s="7" t="s">
        <v>62</v>
      </c>
      <c r="AQ1339" s="7" t="s">
        <v>70</v>
      </c>
      <c r="AR1339" s="7" t="s">
        <v>62</v>
      </c>
      <c r="AS1339" s="7" t="s">
        <v>66</v>
      </c>
      <c r="AT1339" s="7" t="s">
        <v>70</v>
      </c>
      <c r="AU1339" s="7" t="s">
        <v>70</v>
      </c>
      <c r="AV1339" s="12">
        <v>0</v>
      </c>
      <c r="AW1339" s="12">
        <v>0</v>
      </c>
      <c r="AX1339" s="12">
        <v>0</v>
      </c>
      <c r="AY1339" s="12" t="s">
        <v>5797</v>
      </c>
      <c r="AZ1339" s="12">
        <v>1</v>
      </c>
      <c r="BA1339" s="12">
        <v>0</v>
      </c>
      <c r="BB1339" s="12">
        <v>1</v>
      </c>
      <c r="BC1339" s="12">
        <v>0</v>
      </c>
    </row>
    <row r="1340" spans="1:55" x14ac:dyDescent="0.35">
      <c r="A1340" s="7" t="s">
        <v>2896</v>
      </c>
      <c r="B1340" s="7" t="s">
        <v>2897</v>
      </c>
      <c r="C1340" s="13" t="s">
        <v>51</v>
      </c>
      <c r="D1340" s="7">
        <v>300</v>
      </c>
      <c r="E1340" s="7" t="s">
        <v>89</v>
      </c>
      <c r="F1340" s="7">
        <v>2000</v>
      </c>
      <c r="G1340" s="14" t="s">
        <v>53</v>
      </c>
      <c r="H1340" s="13" t="s">
        <v>54</v>
      </c>
      <c r="I1340" s="7" t="s">
        <v>106</v>
      </c>
      <c r="J1340" s="7" t="s">
        <v>56</v>
      </c>
      <c r="K1340" s="7" t="s">
        <v>57</v>
      </c>
      <c r="L1340" s="7">
        <v>26.2</v>
      </c>
      <c r="M1340" s="7" t="s">
        <v>58</v>
      </c>
      <c r="N1340" s="7">
        <v>49</v>
      </c>
      <c r="O1340" t="s">
        <v>7881</v>
      </c>
      <c r="P1340" s="7" t="s">
        <v>59</v>
      </c>
      <c r="Q1340" s="14" t="s">
        <v>59</v>
      </c>
      <c r="R1340" t="b">
        <v>0</v>
      </c>
      <c r="S1340" s="7">
        <v>1322</v>
      </c>
      <c r="T1340" s="7">
        <v>14.1</v>
      </c>
      <c r="U1340" s="7">
        <v>23.02</v>
      </c>
      <c r="V1340" s="7">
        <v>0.52146659999999989</v>
      </c>
      <c r="W1340" s="7">
        <v>2.3584999999999998</v>
      </c>
      <c r="X1340" s="7">
        <v>5.5</v>
      </c>
      <c r="Y1340" s="7">
        <v>3.09</v>
      </c>
      <c r="Z1340" s="14">
        <v>3.05</v>
      </c>
      <c r="AA1340" s="17">
        <v>0.1014</v>
      </c>
      <c r="AB1340" s="3">
        <v>0.89859999999999995</v>
      </c>
      <c r="AC1340" s="14" t="s">
        <v>197</v>
      </c>
      <c r="AD1340" s="13">
        <v>5</v>
      </c>
      <c r="AE1340" s="14">
        <v>4</v>
      </c>
      <c r="AF1340" s="13">
        <v>3</v>
      </c>
      <c r="AG1340" s="7">
        <v>0</v>
      </c>
      <c r="AH1340" s="7">
        <v>3</v>
      </c>
      <c r="AI1340" s="7">
        <v>2</v>
      </c>
      <c r="AJ1340" s="7">
        <v>0</v>
      </c>
      <c r="AK1340" s="14">
        <v>2</v>
      </c>
      <c r="AL1340" s="13">
        <v>2</v>
      </c>
      <c r="AM1340" s="14">
        <v>2</v>
      </c>
      <c r="AN1340" s="7" t="s">
        <v>69</v>
      </c>
      <c r="AO1340" s="7" t="s">
        <v>64</v>
      </c>
      <c r="AP1340" s="7" t="s">
        <v>208</v>
      </c>
      <c r="AQ1340" s="7" t="s">
        <v>5797</v>
      </c>
      <c r="AR1340" s="7" t="s">
        <v>62</v>
      </c>
      <c r="AS1340" s="7" t="s">
        <v>66</v>
      </c>
      <c r="AT1340" s="7" t="s">
        <v>70</v>
      </c>
      <c r="AU1340" s="7" t="s">
        <v>70</v>
      </c>
      <c r="AV1340" s="12">
        <v>0</v>
      </c>
      <c r="AW1340" s="12">
        <v>0</v>
      </c>
      <c r="AX1340" s="12">
        <v>0</v>
      </c>
      <c r="AY1340" s="12">
        <v>1</v>
      </c>
      <c r="AZ1340" s="12">
        <v>1</v>
      </c>
      <c r="BA1340" s="12">
        <v>0</v>
      </c>
      <c r="BB1340" s="12">
        <v>0</v>
      </c>
      <c r="BC1340" s="12">
        <v>1</v>
      </c>
    </row>
    <row r="1341" spans="1:55" x14ac:dyDescent="0.35">
      <c r="A1341" s="7" t="s">
        <v>2898</v>
      </c>
      <c r="B1341" s="7" t="s">
        <v>2899</v>
      </c>
      <c r="C1341" s="13" t="s">
        <v>51</v>
      </c>
      <c r="D1341" s="7">
        <v>300</v>
      </c>
      <c r="E1341" s="7" t="s">
        <v>126</v>
      </c>
      <c r="F1341" s="7"/>
      <c r="G1341" s="14" t="s">
        <v>53</v>
      </c>
      <c r="H1341" s="13" t="s">
        <v>54</v>
      </c>
      <c r="I1341" s="7" t="s">
        <v>103</v>
      </c>
      <c r="J1341" s="7" t="s">
        <v>87</v>
      </c>
      <c r="K1341" s="7" t="s">
        <v>57</v>
      </c>
      <c r="L1341" s="7">
        <v>28.9</v>
      </c>
      <c r="M1341" s="7" t="s">
        <v>58</v>
      </c>
      <c r="N1341" s="7">
        <v>40</v>
      </c>
      <c r="O1341" t="s">
        <v>7875</v>
      </c>
      <c r="P1341" s="7" t="s">
        <v>59</v>
      </c>
      <c r="Q1341" s="14" t="s">
        <v>56</v>
      </c>
      <c r="R1341" t="b">
        <v>0</v>
      </c>
      <c r="S1341" s="7">
        <v>708</v>
      </c>
      <c r="T1341" s="7">
        <v>13.9</v>
      </c>
      <c r="U1341" s="7">
        <v>23.52</v>
      </c>
      <c r="V1341" s="7">
        <v>0.41906680000000002</v>
      </c>
      <c r="W1341" s="7">
        <v>1.4215199999999999</v>
      </c>
      <c r="X1341" s="7">
        <v>5.4</v>
      </c>
      <c r="Y1341" s="7">
        <v>3.12</v>
      </c>
      <c r="Z1341" s="14">
        <v>3.7</v>
      </c>
      <c r="AA1341" s="17">
        <v>1E-4</v>
      </c>
      <c r="AB1341" s="3">
        <v>0.99990000000000001</v>
      </c>
      <c r="AC1341" s="14" t="s">
        <v>197</v>
      </c>
      <c r="AD1341" s="13">
        <v>5</v>
      </c>
      <c r="AE1341" s="14">
        <v>4</v>
      </c>
      <c r="AF1341" s="13">
        <v>3</v>
      </c>
      <c r="AG1341" s="7">
        <v>3</v>
      </c>
      <c r="AH1341" s="7">
        <v>0</v>
      </c>
      <c r="AI1341" s="7">
        <v>2</v>
      </c>
      <c r="AJ1341" s="7">
        <v>2</v>
      </c>
      <c r="AK1341" s="14">
        <v>0</v>
      </c>
      <c r="AL1341" s="13">
        <v>2</v>
      </c>
      <c r="AM1341" s="14">
        <v>2</v>
      </c>
      <c r="AN1341" s="7" t="s">
        <v>66</v>
      </c>
      <c r="AO1341" s="7" t="s">
        <v>62</v>
      </c>
      <c r="AP1341" s="7" t="s">
        <v>66</v>
      </c>
      <c r="AQ1341" s="7" t="s">
        <v>70</v>
      </c>
      <c r="AR1341" s="7" t="s">
        <v>62</v>
      </c>
      <c r="AS1341" s="7" t="s">
        <v>66</v>
      </c>
      <c r="AT1341" s="7" t="s">
        <v>70</v>
      </c>
      <c r="AU1341" s="7" t="s">
        <v>70</v>
      </c>
      <c r="AV1341" s="12">
        <v>0</v>
      </c>
      <c r="AW1341" s="12">
        <v>0</v>
      </c>
      <c r="AX1341" s="12">
        <v>0</v>
      </c>
      <c r="AY1341" s="12">
        <v>1</v>
      </c>
      <c r="AZ1341" s="12">
        <v>1</v>
      </c>
      <c r="BA1341" s="12">
        <v>0</v>
      </c>
      <c r="BB1341" s="12">
        <v>0</v>
      </c>
      <c r="BC1341" s="12">
        <v>1</v>
      </c>
    </row>
    <row r="1342" spans="1:55" x14ac:dyDescent="0.35">
      <c r="A1342" s="7" t="s">
        <v>2900</v>
      </c>
      <c r="B1342" s="7" t="s">
        <v>2901</v>
      </c>
      <c r="C1342" s="13" t="s">
        <v>51</v>
      </c>
      <c r="D1342" s="7">
        <v>300</v>
      </c>
      <c r="E1342" s="7" t="s">
        <v>158</v>
      </c>
      <c r="F1342" s="7"/>
      <c r="G1342" s="14" t="s">
        <v>53</v>
      </c>
      <c r="H1342" s="13" t="s">
        <v>54</v>
      </c>
      <c r="I1342" s="7" t="s">
        <v>75</v>
      </c>
      <c r="J1342" s="7" t="s">
        <v>87</v>
      </c>
      <c r="K1342" s="7" t="s">
        <v>57</v>
      </c>
      <c r="L1342" s="7">
        <v>17</v>
      </c>
      <c r="M1342" s="7" t="s">
        <v>109</v>
      </c>
      <c r="N1342" s="7">
        <v>37</v>
      </c>
      <c r="O1342" t="s">
        <v>7875</v>
      </c>
      <c r="P1342" s="7" t="s">
        <v>113</v>
      </c>
      <c r="Q1342" s="14" t="s">
        <v>56</v>
      </c>
      <c r="R1342" t="b">
        <v>0</v>
      </c>
      <c r="S1342" s="7">
        <v>1630</v>
      </c>
      <c r="T1342" s="7">
        <v>17.100000000000001</v>
      </c>
      <c r="U1342" s="7">
        <v>26.62</v>
      </c>
      <c r="V1342" s="7">
        <v>0.40326659999999998</v>
      </c>
      <c r="W1342" s="7">
        <v>2.6251199999999999</v>
      </c>
      <c r="X1342" s="7">
        <v>5.3</v>
      </c>
      <c r="Y1342" s="7">
        <v>3.45</v>
      </c>
      <c r="Z1342" s="14">
        <v>3.69</v>
      </c>
      <c r="AA1342" s="17">
        <v>1E-4</v>
      </c>
      <c r="AB1342" s="3">
        <v>0.99990000000000001</v>
      </c>
      <c r="AC1342" s="14" t="s">
        <v>197</v>
      </c>
      <c r="AD1342" s="13">
        <v>5</v>
      </c>
      <c r="AE1342" s="14">
        <v>4</v>
      </c>
      <c r="AF1342" s="13">
        <v>3</v>
      </c>
      <c r="AG1342" s="7">
        <v>3</v>
      </c>
      <c r="AH1342" s="7">
        <v>0</v>
      </c>
      <c r="AI1342" s="7">
        <v>2</v>
      </c>
      <c r="AJ1342" s="7">
        <v>2</v>
      </c>
      <c r="AK1342" s="14">
        <v>0</v>
      </c>
      <c r="AL1342" s="13">
        <v>2</v>
      </c>
      <c r="AM1342" s="14">
        <v>2</v>
      </c>
      <c r="AN1342" s="7" t="s">
        <v>66</v>
      </c>
      <c r="AO1342" s="7" t="s">
        <v>62</v>
      </c>
      <c r="AP1342" s="7" t="s">
        <v>66</v>
      </c>
      <c r="AQ1342" s="7" t="s">
        <v>70</v>
      </c>
      <c r="AR1342" s="7" t="s">
        <v>62</v>
      </c>
      <c r="AS1342" s="7" t="s">
        <v>66</v>
      </c>
      <c r="AT1342" s="7" t="s">
        <v>70</v>
      </c>
      <c r="AU1342" s="7" t="s">
        <v>70</v>
      </c>
      <c r="AV1342" s="12">
        <v>0</v>
      </c>
      <c r="AW1342" s="12">
        <v>0</v>
      </c>
      <c r="AX1342" s="12">
        <v>0</v>
      </c>
      <c r="AY1342" s="12">
        <v>1</v>
      </c>
      <c r="AZ1342" s="12">
        <v>1</v>
      </c>
      <c r="BA1342" s="12">
        <v>0</v>
      </c>
      <c r="BB1342" s="12">
        <v>1</v>
      </c>
      <c r="BC1342" s="12" t="s">
        <v>5797</v>
      </c>
    </row>
    <row r="1343" spans="1:55" x14ac:dyDescent="0.35">
      <c r="A1343" s="7" t="s">
        <v>2902</v>
      </c>
      <c r="B1343" s="7" t="s">
        <v>2903</v>
      </c>
      <c r="C1343" s="13" t="s">
        <v>51</v>
      </c>
      <c r="D1343" s="7">
        <v>300</v>
      </c>
      <c r="E1343" s="7" t="s">
        <v>139</v>
      </c>
      <c r="F1343" s="7"/>
      <c r="G1343" s="14" t="s">
        <v>53</v>
      </c>
      <c r="H1343" s="13" t="s">
        <v>54</v>
      </c>
      <c r="I1343" s="7" t="s">
        <v>92</v>
      </c>
      <c r="J1343" s="7" t="s">
        <v>56</v>
      </c>
      <c r="K1343" s="7" t="s">
        <v>57</v>
      </c>
      <c r="L1343" s="7">
        <v>22</v>
      </c>
      <c r="M1343" s="7" t="s">
        <v>86</v>
      </c>
      <c r="N1343" s="7">
        <v>33</v>
      </c>
      <c r="O1343" t="s">
        <v>7875</v>
      </c>
      <c r="P1343" s="7" t="s">
        <v>59</v>
      </c>
      <c r="Q1343" s="14" t="s">
        <v>59</v>
      </c>
      <c r="R1343" t="b">
        <v>0</v>
      </c>
      <c r="S1343" s="7">
        <v>1643</v>
      </c>
      <c r="T1343" s="7">
        <v>16.760000000000002</v>
      </c>
      <c r="U1343" s="7">
        <v>26.7</v>
      </c>
      <c r="V1343" s="7">
        <v>0.57406679999999999</v>
      </c>
      <c r="W1343" s="7">
        <v>2.4045999999999998</v>
      </c>
      <c r="X1343" s="7">
        <v>6</v>
      </c>
      <c r="Y1343" s="7">
        <v>3.07</v>
      </c>
      <c r="Z1343" s="14">
        <v>3.72</v>
      </c>
      <c r="AA1343" s="17">
        <v>1E-4</v>
      </c>
      <c r="AB1343" s="3">
        <v>0.99990000000000001</v>
      </c>
      <c r="AC1343" s="14" t="s">
        <v>197</v>
      </c>
      <c r="AD1343" s="13">
        <v>5</v>
      </c>
      <c r="AE1343" s="14">
        <v>4</v>
      </c>
      <c r="AF1343" s="13">
        <v>3</v>
      </c>
      <c r="AG1343" s="7">
        <v>3</v>
      </c>
      <c r="AH1343" s="7">
        <v>0</v>
      </c>
      <c r="AI1343" s="7">
        <v>2</v>
      </c>
      <c r="AJ1343" s="7">
        <v>2</v>
      </c>
      <c r="AK1343" s="14">
        <v>0</v>
      </c>
      <c r="AL1343" s="13">
        <v>2</v>
      </c>
      <c r="AM1343" s="14">
        <v>2</v>
      </c>
      <c r="AN1343" s="7" t="s">
        <v>66</v>
      </c>
      <c r="AO1343" s="7" t="s">
        <v>62</v>
      </c>
      <c r="AP1343" s="7" t="s">
        <v>66</v>
      </c>
      <c r="AQ1343" s="7" t="s">
        <v>70</v>
      </c>
      <c r="AR1343" s="7" t="s">
        <v>62</v>
      </c>
      <c r="AS1343" s="7" t="s">
        <v>5797</v>
      </c>
      <c r="AT1343" s="7" t="s">
        <v>70</v>
      </c>
      <c r="AU1343" s="7" t="s">
        <v>70</v>
      </c>
      <c r="AV1343" s="12">
        <v>0</v>
      </c>
      <c r="AW1343" s="12">
        <v>0</v>
      </c>
      <c r="AX1343" s="12">
        <v>0</v>
      </c>
      <c r="AY1343" s="12">
        <v>1</v>
      </c>
      <c r="AZ1343" s="12" t="s">
        <v>5797</v>
      </c>
      <c r="BA1343" s="12">
        <v>0</v>
      </c>
      <c r="BB1343" s="12" t="s">
        <v>5797</v>
      </c>
      <c r="BC1343" s="12">
        <v>1</v>
      </c>
    </row>
    <row r="1344" spans="1:55" x14ac:dyDescent="0.35">
      <c r="A1344" s="7" t="s">
        <v>2904</v>
      </c>
      <c r="B1344" s="7" t="s">
        <v>2905</v>
      </c>
      <c r="C1344" s="13" t="s">
        <v>51</v>
      </c>
      <c r="D1344" s="7">
        <v>300</v>
      </c>
      <c r="E1344" s="7" t="s">
        <v>100</v>
      </c>
      <c r="F1344" s="7"/>
      <c r="G1344" s="14" t="s">
        <v>53</v>
      </c>
      <c r="H1344" s="13" t="s">
        <v>54</v>
      </c>
      <c r="I1344" s="7" t="s">
        <v>75</v>
      </c>
      <c r="J1344" s="7" t="s">
        <v>87</v>
      </c>
      <c r="K1344" s="7" t="s">
        <v>57</v>
      </c>
      <c r="L1344" s="7">
        <v>21</v>
      </c>
      <c r="M1344" s="7" t="s">
        <v>2906</v>
      </c>
      <c r="N1344" s="7"/>
      <c r="O1344" t="s">
        <v>7875</v>
      </c>
      <c r="P1344" s="7" t="s">
        <v>77</v>
      </c>
      <c r="Q1344" s="14" t="s">
        <v>113</v>
      </c>
      <c r="R1344" t="b">
        <v>0</v>
      </c>
      <c r="S1344" s="7">
        <v>702</v>
      </c>
      <c r="T1344" s="7">
        <v>11.02</v>
      </c>
      <c r="U1344" s="7">
        <v>22.26</v>
      </c>
      <c r="V1344" s="7">
        <v>0.51919999999999999</v>
      </c>
      <c r="W1344" s="7">
        <v>1.1514</v>
      </c>
      <c r="X1344" s="7">
        <v>6.6</v>
      </c>
      <c r="Y1344" s="7">
        <v>4.3600000000000003</v>
      </c>
      <c r="Z1344" s="14">
        <v>3.11</v>
      </c>
      <c r="AA1344" s="17">
        <v>1E-4</v>
      </c>
      <c r="AB1344" s="3">
        <v>0.99990000000000001</v>
      </c>
      <c r="AC1344" s="14" t="s">
        <v>197</v>
      </c>
      <c r="AD1344" s="13">
        <v>5</v>
      </c>
      <c r="AE1344" s="14">
        <v>4</v>
      </c>
      <c r="AF1344" s="13">
        <v>3</v>
      </c>
      <c r="AG1344" s="7">
        <v>3</v>
      </c>
      <c r="AH1344" s="7">
        <v>0</v>
      </c>
      <c r="AI1344" s="7">
        <v>2</v>
      </c>
      <c r="AJ1344" s="7">
        <v>2</v>
      </c>
      <c r="AK1344" s="14">
        <v>0</v>
      </c>
      <c r="AL1344" s="13">
        <v>2</v>
      </c>
      <c r="AM1344" s="14">
        <v>2</v>
      </c>
      <c r="AN1344" s="7" t="s">
        <v>66</v>
      </c>
      <c r="AO1344" s="7" t="s">
        <v>62</v>
      </c>
      <c r="AP1344" s="7" t="s">
        <v>66</v>
      </c>
      <c r="AQ1344" s="7" t="s">
        <v>70</v>
      </c>
      <c r="AR1344" s="7" t="s">
        <v>62</v>
      </c>
      <c r="AS1344" s="7" t="s">
        <v>66</v>
      </c>
      <c r="AT1344" s="7" t="s">
        <v>70</v>
      </c>
      <c r="AU1344" s="7" t="s">
        <v>70</v>
      </c>
      <c r="AV1344" s="12">
        <v>0</v>
      </c>
      <c r="AW1344" s="12">
        <v>0</v>
      </c>
      <c r="AX1344" s="12">
        <v>0</v>
      </c>
      <c r="AY1344" s="12">
        <v>1</v>
      </c>
      <c r="AZ1344" s="12">
        <v>1</v>
      </c>
      <c r="BA1344" s="12">
        <v>0</v>
      </c>
      <c r="BB1344" s="12" t="s">
        <v>5797</v>
      </c>
      <c r="BC1344" s="12">
        <v>1</v>
      </c>
    </row>
    <row r="1345" spans="1:55" x14ac:dyDescent="0.35">
      <c r="A1345" s="7" t="s">
        <v>2907</v>
      </c>
      <c r="B1345" s="7" t="s">
        <v>2908</v>
      </c>
      <c r="C1345" s="13" t="s">
        <v>51</v>
      </c>
      <c r="D1345" s="7">
        <v>300</v>
      </c>
      <c r="E1345" s="7" t="s">
        <v>89</v>
      </c>
      <c r="F1345" s="7">
        <v>1400</v>
      </c>
      <c r="G1345" s="14" t="s">
        <v>53</v>
      </c>
      <c r="H1345" s="13" t="s">
        <v>54</v>
      </c>
      <c r="I1345" s="7" t="s">
        <v>117</v>
      </c>
      <c r="J1345" s="7" t="s">
        <v>87</v>
      </c>
      <c r="K1345" s="7" t="s">
        <v>57</v>
      </c>
      <c r="L1345" s="7">
        <v>25</v>
      </c>
      <c r="M1345" s="7" t="s">
        <v>86</v>
      </c>
      <c r="N1345" s="7">
        <v>40</v>
      </c>
      <c r="O1345" t="s">
        <v>7946</v>
      </c>
      <c r="P1345" s="7" t="s">
        <v>59</v>
      </c>
      <c r="Q1345" s="14" t="s">
        <v>59</v>
      </c>
      <c r="R1345" t="b">
        <v>0</v>
      </c>
      <c r="S1345" s="7">
        <v>771</v>
      </c>
      <c r="T1345" s="7">
        <v>14.26</v>
      </c>
      <c r="U1345" s="7">
        <v>22.74</v>
      </c>
      <c r="V1345" s="7">
        <v>0.52326660000000003</v>
      </c>
      <c r="W1345" s="7">
        <v>1.5073799999999999</v>
      </c>
      <c r="X1345" s="7">
        <v>5.5</v>
      </c>
      <c r="Y1345" s="7">
        <v>3.26</v>
      </c>
      <c r="Z1345" s="14">
        <v>4.17</v>
      </c>
      <c r="AA1345" s="17">
        <v>5.7365499999999995E-4</v>
      </c>
      <c r="AB1345" s="3">
        <v>0.99942600000000004</v>
      </c>
      <c r="AC1345" s="14" t="s">
        <v>197</v>
      </c>
      <c r="AD1345" s="13">
        <v>5</v>
      </c>
      <c r="AE1345" s="14">
        <v>4</v>
      </c>
      <c r="AF1345" s="13">
        <v>3</v>
      </c>
      <c r="AG1345" s="7">
        <v>3</v>
      </c>
      <c r="AH1345" s="7">
        <v>0</v>
      </c>
      <c r="AI1345" s="7">
        <v>2</v>
      </c>
      <c r="AJ1345" s="7">
        <v>2</v>
      </c>
      <c r="AK1345" s="14">
        <v>0</v>
      </c>
      <c r="AL1345" s="13">
        <v>2</v>
      </c>
      <c r="AM1345" s="14">
        <v>2</v>
      </c>
      <c r="AN1345" s="7" t="s">
        <v>66</v>
      </c>
      <c r="AO1345" s="7" t="s">
        <v>62</v>
      </c>
      <c r="AP1345" s="7" t="s">
        <v>66</v>
      </c>
      <c r="AQ1345" s="7" t="s">
        <v>70</v>
      </c>
      <c r="AR1345" s="7" t="s">
        <v>62</v>
      </c>
      <c r="AS1345" s="7" t="s">
        <v>66</v>
      </c>
      <c r="AT1345" s="7" t="s">
        <v>70</v>
      </c>
      <c r="AU1345" s="7" t="s">
        <v>70</v>
      </c>
      <c r="AV1345" s="12">
        <v>0</v>
      </c>
      <c r="AW1345" s="12">
        <v>1</v>
      </c>
      <c r="AX1345" s="12">
        <v>0</v>
      </c>
      <c r="AY1345" s="12">
        <v>1</v>
      </c>
      <c r="AZ1345" s="12">
        <v>1</v>
      </c>
      <c r="BA1345" s="12">
        <v>0</v>
      </c>
      <c r="BB1345" s="12">
        <v>1</v>
      </c>
      <c r="BC1345" s="12">
        <v>1</v>
      </c>
    </row>
    <row r="1346" spans="1:55" x14ac:dyDescent="0.35">
      <c r="A1346" s="7" t="s">
        <v>2909</v>
      </c>
      <c r="B1346" s="7" t="s">
        <v>2910</v>
      </c>
      <c r="C1346" s="13" t="s">
        <v>51</v>
      </c>
      <c r="D1346" s="7">
        <v>300</v>
      </c>
      <c r="E1346" s="7" t="s">
        <v>89</v>
      </c>
      <c r="F1346" s="7">
        <v>1000</v>
      </c>
      <c r="G1346" s="14" t="s">
        <v>53</v>
      </c>
      <c r="H1346" s="13" t="s">
        <v>54</v>
      </c>
      <c r="I1346" s="7" t="s">
        <v>103</v>
      </c>
      <c r="J1346" s="7" t="s">
        <v>87</v>
      </c>
      <c r="K1346" s="7" t="s">
        <v>57</v>
      </c>
      <c r="L1346" s="7">
        <v>24</v>
      </c>
      <c r="M1346" s="7" t="s">
        <v>86</v>
      </c>
      <c r="N1346" s="7">
        <v>40</v>
      </c>
      <c r="O1346" t="s">
        <v>7875</v>
      </c>
      <c r="P1346" s="7" t="s">
        <v>59</v>
      </c>
      <c r="Q1346" s="14" t="s">
        <v>59</v>
      </c>
      <c r="R1346" t="b">
        <v>0</v>
      </c>
      <c r="S1346" s="7">
        <v>719</v>
      </c>
      <c r="T1346" s="7">
        <v>18.399999999999999</v>
      </c>
      <c r="U1346" s="7">
        <v>29.22</v>
      </c>
      <c r="V1346" s="7">
        <v>0.90359979999999995</v>
      </c>
      <c r="W1346" s="7">
        <v>1.1490800000000001</v>
      </c>
      <c r="X1346" s="7">
        <v>5.8</v>
      </c>
      <c r="Y1346" s="7">
        <v>2.16</v>
      </c>
      <c r="Z1346" s="14">
        <v>3.2</v>
      </c>
      <c r="AA1346" s="17">
        <v>3.18518E-2</v>
      </c>
      <c r="AB1346" s="3">
        <v>0.96814800000000001</v>
      </c>
      <c r="AC1346" s="14" t="s">
        <v>197</v>
      </c>
      <c r="AD1346" s="13">
        <v>5</v>
      </c>
      <c r="AE1346" s="14">
        <v>4</v>
      </c>
      <c r="AF1346" s="13">
        <v>3</v>
      </c>
      <c r="AG1346" s="7">
        <v>3</v>
      </c>
      <c r="AH1346" s="7">
        <v>0</v>
      </c>
      <c r="AI1346" s="7">
        <v>2</v>
      </c>
      <c r="AJ1346" s="7">
        <v>2</v>
      </c>
      <c r="AK1346" s="14">
        <v>0</v>
      </c>
      <c r="AL1346" s="13">
        <v>2</v>
      </c>
      <c r="AM1346" s="14">
        <v>2</v>
      </c>
      <c r="AN1346" s="7" t="s">
        <v>66</v>
      </c>
      <c r="AO1346" s="7" t="s">
        <v>62</v>
      </c>
      <c r="AP1346" s="7" t="s">
        <v>66</v>
      </c>
      <c r="AQ1346" s="7" t="s">
        <v>70</v>
      </c>
      <c r="AR1346" s="7" t="s">
        <v>62</v>
      </c>
      <c r="AS1346" s="7" t="s">
        <v>66</v>
      </c>
      <c r="AT1346" s="7" t="s">
        <v>70</v>
      </c>
      <c r="AU1346" s="7" t="s">
        <v>70</v>
      </c>
      <c r="AV1346" s="12">
        <v>0</v>
      </c>
      <c r="AW1346" s="12">
        <v>1</v>
      </c>
      <c r="AX1346" s="12">
        <v>0</v>
      </c>
      <c r="AY1346" s="12">
        <v>1</v>
      </c>
      <c r="AZ1346" s="12">
        <v>1</v>
      </c>
      <c r="BA1346" s="12">
        <v>0</v>
      </c>
      <c r="BB1346" s="12">
        <v>1</v>
      </c>
      <c r="BC1346" s="12">
        <v>1</v>
      </c>
    </row>
    <row r="1347" spans="1:55" x14ac:dyDescent="0.35">
      <c r="A1347" s="7" t="s">
        <v>2911</v>
      </c>
      <c r="B1347" s="7" t="s">
        <v>2912</v>
      </c>
      <c r="C1347" s="13" t="s">
        <v>51</v>
      </c>
      <c r="D1347" s="7">
        <v>300</v>
      </c>
      <c r="E1347" s="7" t="s">
        <v>80</v>
      </c>
      <c r="F1347" s="7">
        <v>2134</v>
      </c>
      <c r="G1347" s="14" t="s">
        <v>53</v>
      </c>
      <c r="H1347" s="13" t="s">
        <v>54</v>
      </c>
      <c r="I1347" s="7" t="s">
        <v>92</v>
      </c>
      <c r="J1347" s="7" t="s">
        <v>87</v>
      </c>
      <c r="K1347" s="7" t="s">
        <v>57</v>
      </c>
      <c r="L1347" s="7">
        <v>17</v>
      </c>
      <c r="M1347" s="7" t="s">
        <v>86</v>
      </c>
      <c r="N1347" s="7">
        <v>39</v>
      </c>
      <c r="O1347" t="s">
        <v>7875</v>
      </c>
      <c r="P1347" s="7" t="s">
        <v>59</v>
      </c>
      <c r="Q1347" s="14" t="s">
        <v>59</v>
      </c>
      <c r="R1347" t="b">
        <v>0</v>
      </c>
      <c r="S1347" s="7">
        <v>516</v>
      </c>
      <c r="T1347" s="7">
        <v>6.98</v>
      </c>
      <c r="U1347" s="7">
        <v>16.3</v>
      </c>
      <c r="V1347" s="7">
        <v>0.25719999999999998</v>
      </c>
      <c r="W1347" s="7">
        <v>1.3104199999999999</v>
      </c>
      <c r="X1347" s="7">
        <v>5.7</v>
      </c>
      <c r="Y1347" s="7">
        <v>3.74</v>
      </c>
      <c r="Z1347" s="14">
        <v>2.34</v>
      </c>
      <c r="AA1347" s="17">
        <v>2.8262200000000001E-2</v>
      </c>
      <c r="AB1347" s="3">
        <v>0.97173799999999999</v>
      </c>
      <c r="AC1347" s="14" t="s">
        <v>197</v>
      </c>
      <c r="AD1347" s="13">
        <v>5</v>
      </c>
      <c r="AE1347" s="14">
        <v>4</v>
      </c>
      <c r="AF1347" s="13">
        <v>3</v>
      </c>
      <c r="AG1347" s="7">
        <v>3</v>
      </c>
      <c r="AH1347" s="7">
        <v>0</v>
      </c>
      <c r="AI1347" s="7">
        <v>2</v>
      </c>
      <c r="AJ1347" s="7">
        <v>2</v>
      </c>
      <c r="AK1347" s="14">
        <v>0</v>
      </c>
      <c r="AL1347" s="13">
        <v>2</v>
      </c>
      <c r="AM1347" s="14">
        <v>2</v>
      </c>
      <c r="AN1347" s="7" t="s">
        <v>66</v>
      </c>
      <c r="AO1347" s="7" t="s">
        <v>62</v>
      </c>
      <c r="AP1347" s="7" t="s">
        <v>66</v>
      </c>
      <c r="AQ1347" s="7" t="s">
        <v>70</v>
      </c>
      <c r="AR1347" s="7" t="s">
        <v>62</v>
      </c>
      <c r="AS1347" s="7" t="s">
        <v>66</v>
      </c>
      <c r="AT1347" s="7" t="s">
        <v>70</v>
      </c>
      <c r="AU1347" s="7" t="s">
        <v>5797</v>
      </c>
      <c r="AV1347" s="12">
        <v>0</v>
      </c>
      <c r="AW1347" s="12">
        <v>1</v>
      </c>
      <c r="AX1347" s="12">
        <v>0</v>
      </c>
      <c r="AY1347" s="12" t="s">
        <v>5797</v>
      </c>
      <c r="AZ1347" s="12" t="s">
        <v>5797</v>
      </c>
      <c r="BA1347" s="12">
        <v>0</v>
      </c>
      <c r="BB1347" s="12">
        <v>1</v>
      </c>
      <c r="BC1347" s="12">
        <v>1</v>
      </c>
    </row>
    <row r="1348" spans="1:55" x14ac:dyDescent="0.35">
      <c r="A1348" s="7" t="s">
        <v>2913</v>
      </c>
      <c r="B1348" s="7" t="s">
        <v>2914</v>
      </c>
      <c r="C1348" s="13" t="s">
        <v>51</v>
      </c>
      <c r="D1348" s="7">
        <v>300</v>
      </c>
      <c r="E1348" s="7" t="s">
        <v>80</v>
      </c>
      <c r="F1348" s="7">
        <v>2200</v>
      </c>
      <c r="G1348" s="14" t="s">
        <v>53</v>
      </c>
      <c r="H1348" s="13" t="s">
        <v>54</v>
      </c>
      <c r="I1348" s="7" t="s">
        <v>92</v>
      </c>
      <c r="J1348" s="7" t="s">
        <v>87</v>
      </c>
      <c r="K1348" s="7" t="s">
        <v>57</v>
      </c>
      <c r="L1348" s="7">
        <v>29</v>
      </c>
      <c r="M1348" s="7" t="s">
        <v>86</v>
      </c>
      <c r="N1348" s="7">
        <v>42</v>
      </c>
      <c r="O1348" t="s">
        <v>7875</v>
      </c>
      <c r="P1348" s="7" t="s">
        <v>59</v>
      </c>
      <c r="Q1348" s="14" t="s">
        <v>59</v>
      </c>
      <c r="R1348" t="b">
        <v>0</v>
      </c>
      <c r="S1348" s="7">
        <v>362</v>
      </c>
      <c r="T1348" s="7">
        <v>11</v>
      </c>
      <c r="U1348" s="7">
        <v>21.56</v>
      </c>
      <c r="V1348" s="7">
        <v>0.46879999999999999</v>
      </c>
      <c r="W1348" s="7">
        <v>0.78932000000000002</v>
      </c>
      <c r="X1348" s="7"/>
      <c r="Y1348" s="7"/>
      <c r="Z1348" s="14"/>
      <c r="AA1348" s="17">
        <v>3.9787099999999999E-2</v>
      </c>
      <c r="AB1348" s="3">
        <v>0.96021299999999998</v>
      </c>
      <c r="AC1348" s="14" t="s">
        <v>197</v>
      </c>
      <c r="AD1348" s="13">
        <v>5</v>
      </c>
      <c r="AE1348" s="14">
        <v>4</v>
      </c>
      <c r="AF1348" s="13">
        <v>3</v>
      </c>
      <c r="AG1348" s="7">
        <v>3</v>
      </c>
      <c r="AH1348" s="7">
        <v>0</v>
      </c>
      <c r="AI1348" s="7">
        <v>2</v>
      </c>
      <c r="AJ1348" s="7">
        <v>2</v>
      </c>
      <c r="AK1348" s="14">
        <v>0</v>
      </c>
      <c r="AL1348" s="13">
        <v>2</v>
      </c>
      <c r="AM1348" s="14">
        <v>2</v>
      </c>
      <c r="AN1348" s="7" t="s">
        <v>66</v>
      </c>
      <c r="AO1348" s="7" t="s">
        <v>62</v>
      </c>
      <c r="AP1348" s="7" t="s">
        <v>66</v>
      </c>
      <c r="AQ1348" s="7" t="s">
        <v>70</v>
      </c>
      <c r="AR1348" s="7" t="s">
        <v>62</v>
      </c>
      <c r="AS1348" s="7" t="s">
        <v>5797</v>
      </c>
      <c r="AT1348" s="7" t="s">
        <v>70</v>
      </c>
      <c r="AU1348" s="7" t="s">
        <v>70</v>
      </c>
      <c r="AV1348" s="12">
        <v>0</v>
      </c>
      <c r="AW1348" s="12">
        <v>1</v>
      </c>
      <c r="AX1348" s="12">
        <v>0</v>
      </c>
      <c r="AY1348" s="12">
        <v>1</v>
      </c>
      <c r="AZ1348" s="12" t="s">
        <v>5797</v>
      </c>
      <c r="BA1348" s="12">
        <v>0</v>
      </c>
      <c r="BB1348" s="12">
        <v>1</v>
      </c>
      <c r="BC1348" s="12">
        <v>1</v>
      </c>
    </row>
    <row r="1349" spans="1:55" x14ac:dyDescent="0.35">
      <c r="A1349" s="7" t="s">
        <v>2915</v>
      </c>
      <c r="B1349" s="7" t="s">
        <v>2916</v>
      </c>
      <c r="C1349" s="13" t="s">
        <v>51</v>
      </c>
      <c r="D1349" s="7">
        <v>300</v>
      </c>
      <c r="E1349" s="7" t="s">
        <v>80</v>
      </c>
      <c r="F1349" s="7">
        <v>2134</v>
      </c>
      <c r="G1349" s="14" t="s">
        <v>53</v>
      </c>
      <c r="H1349" s="13" t="s">
        <v>54</v>
      </c>
      <c r="I1349" s="7" t="s">
        <v>92</v>
      </c>
      <c r="J1349" s="7" t="s">
        <v>87</v>
      </c>
      <c r="K1349" s="7" t="s">
        <v>57</v>
      </c>
      <c r="L1349" s="7">
        <v>22</v>
      </c>
      <c r="M1349" s="7" t="s">
        <v>86</v>
      </c>
      <c r="N1349" s="7">
        <v>38</v>
      </c>
      <c r="O1349" t="s">
        <v>7875</v>
      </c>
      <c r="P1349" s="7" t="s">
        <v>59</v>
      </c>
      <c r="Q1349" s="14" t="s">
        <v>56</v>
      </c>
      <c r="R1349" t="b">
        <v>0</v>
      </c>
      <c r="S1349" s="7">
        <v>362</v>
      </c>
      <c r="T1349" s="7">
        <v>11</v>
      </c>
      <c r="U1349" s="7">
        <v>21.56</v>
      </c>
      <c r="V1349" s="7">
        <v>0.46879999999999999</v>
      </c>
      <c r="W1349" s="7">
        <v>0.78932000000000002</v>
      </c>
      <c r="X1349" s="7"/>
      <c r="Y1349" s="7"/>
      <c r="Z1349" s="14"/>
      <c r="AA1349" s="17">
        <v>1E-4</v>
      </c>
      <c r="AB1349" s="3">
        <v>0.99990000000000001</v>
      </c>
      <c r="AC1349" s="14" t="s">
        <v>197</v>
      </c>
      <c r="AD1349" s="13">
        <v>5</v>
      </c>
      <c r="AE1349" s="14">
        <v>4</v>
      </c>
      <c r="AF1349" s="13">
        <v>3</v>
      </c>
      <c r="AG1349" s="7">
        <v>3</v>
      </c>
      <c r="AH1349" s="7">
        <v>0</v>
      </c>
      <c r="AI1349" s="7">
        <v>2</v>
      </c>
      <c r="AJ1349" s="7">
        <v>2</v>
      </c>
      <c r="AK1349" s="14">
        <v>0</v>
      </c>
      <c r="AL1349" s="13">
        <v>2</v>
      </c>
      <c r="AM1349" s="14">
        <v>2</v>
      </c>
      <c r="AN1349" s="7" t="s">
        <v>66</v>
      </c>
      <c r="AO1349" s="7" t="s">
        <v>62</v>
      </c>
      <c r="AP1349" s="7" t="s">
        <v>66</v>
      </c>
      <c r="AQ1349" s="7" t="s">
        <v>70</v>
      </c>
      <c r="AR1349" s="7" t="s">
        <v>62</v>
      </c>
      <c r="AS1349" s="7" t="s">
        <v>66</v>
      </c>
      <c r="AT1349" s="7" t="s">
        <v>70</v>
      </c>
      <c r="AU1349" s="7" t="s">
        <v>70</v>
      </c>
      <c r="AV1349" s="12">
        <v>0</v>
      </c>
      <c r="AW1349" s="12">
        <v>1</v>
      </c>
      <c r="AX1349" s="12">
        <v>0</v>
      </c>
      <c r="AY1349" s="12">
        <v>1</v>
      </c>
      <c r="AZ1349" s="12" t="s">
        <v>5797</v>
      </c>
      <c r="BA1349" s="12">
        <v>0</v>
      </c>
      <c r="BB1349" s="12">
        <v>1</v>
      </c>
      <c r="BC1349" s="12">
        <v>1</v>
      </c>
    </row>
    <row r="1350" spans="1:55" x14ac:dyDescent="0.35">
      <c r="A1350" s="7" t="s">
        <v>2917</v>
      </c>
      <c r="B1350" s="7" t="s">
        <v>2918</v>
      </c>
      <c r="C1350" s="13" t="s">
        <v>51</v>
      </c>
      <c r="D1350" s="7">
        <v>300</v>
      </c>
      <c r="E1350" s="7" t="s">
        <v>100</v>
      </c>
      <c r="F1350" s="7">
        <v>2240</v>
      </c>
      <c r="G1350" s="14" t="s">
        <v>53</v>
      </c>
      <c r="H1350" s="13" t="s">
        <v>54</v>
      </c>
      <c r="I1350" s="7" t="s">
        <v>92</v>
      </c>
      <c r="J1350" s="7" t="s">
        <v>56</v>
      </c>
      <c r="K1350" s="7" t="s">
        <v>57</v>
      </c>
      <c r="L1350" s="7">
        <v>19</v>
      </c>
      <c r="M1350" s="7" t="s">
        <v>86</v>
      </c>
      <c r="N1350" s="7">
        <v>38</v>
      </c>
      <c r="O1350" t="s">
        <v>7875</v>
      </c>
      <c r="P1350" s="7" t="s">
        <v>59</v>
      </c>
      <c r="Q1350" s="14" t="s">
        <v>59</v>
      </c>
      <c r="R1350" t="b">
        <v>0</v>
      </c>
      <c r="S1350" s="7">
        <v>459</v>
      </c>
      <c r="T1350" s="7">
        <v>10.48</v>
      </c>
      <c r="U1350" s="7">
        <v>25</v>
      </c>
      <c r="V1350" s="7">
        <v>0.95260120000000004</v>
      </c>
      <c r="W1350" s="7">
        <v>0.62728000000000006</v>
      </c>
      <c r="X1350" s="7"/>
      <c r="Y1350" s="7"/>
      <c r="Z1350" s="14"/>
      <c r="AA1350" s="17">
        <v>1E-4</v>
      </c>
      <c r="AB1350" s="3">
        <v>0.99990000000000001</v>
      </c>
      <c r="AC1350" s="14" t="s">
        <v>197</v>
      </c>
      <c r="AD1350" s="13">
        <v>5</v>
      </c>
      <c r="AE1350" s="14">
        <v>4</v>
      </c>
      <c r="AF1350" s="13">
        <v>3</v>
      </c>
      <c r="AG1350" s="7">
        <v>3</v>
      </c>
      <c r="AH1350" s="7">
        <v>0</v>
      </c>
      <c r="AI1350" s="7">
        <v>2</v>
      </c>
      <c r="AJ1350" s="7">
        <v>2</v>
      </c>
      <c r="AK1350" s="14">
        <v>0</v>
      </c>
      <c r="AL1350" s="13">
        <v>2</v>
      </c>
      <c r="AM1350" s="14">
        <v>2</v>
      </c>
      <c r="AN1350" s="7" t="s">
        <v>66</v>
      </c>
      <c r="AO1350" s="7" t="s">
        <v>62</v>
      </c>
      <c r="AP1350" s="7" t="s">
        <v>66</v>
      </c>
      <c r="AQ1350" s="7" t="s">
        <v>70</v>
      </c>
      <c r="AR1350" s="7" t="s">
        <v>62</v>
      </c>
      <c r="AS1350" s="7" t="s">
        <v>66</v>
      </c>
      <c r="AT1350" s="7" t="s">
        <v>70</v>
      </c>
      <c r="AU1350" s="7" t="s">
        <v>70</v>
      </c>
      <c r="AV1350" s="12">
        <v>0</v>
      </c>
      <c r="AW1350" s="12">
        <v>0</v>
      </c>
      <c r="AX1350" s="12">
        <v>0</v>
      </c>
      <c r="AY1350" s="12">
        <v>1</v>
      </c>
      <c r="AZ1350" s="12" t="s">
        <v>5797</v>
      </c>
      <c r="BA1350" s="12">
        <v>0</v>
      </c>
      <c r="BB1350" s="12">
        <v>0</v>
      </c>
      <c r="BC1350" s="12">
        <v>1</v>
      </c>
    </row>
    <row r="1351" spans="1:55" x14ac:dyDescent="0.35">
      <c r="A1351" s="7" t="s">
        <v>2919</v>
      </c>
      <c r="B1351" s="7" t="s">
        <v>2920</v>
      </c>
      <c r="C1351" s="13" t="s">
        <v>51</v>
      </c>
      <c r="D1351" s="7">
        <v>300</v>
      </c>
      <c r="E1351" s="7" t="s">
        <v>80</v>
      </c>
      <c r="F1351" s="7"/>
      <c r="G1351" s="14" t="s">
        <v>53</v>
      </c>
      <c r="H1351" s="13" t="s">
        <v>54</v>
      </c>
      <c r="I1351" s="7" t="s">
        <v>103</v>
      </c>
      <c r="J1351" s="7" t="s">
        <v>56</v>
      </c>
      <c r="K1351" s="7" t="s">
        <v>57</v>
      </c>
      <c r="L1351" s="7">
        <v>29</v>
      </c>
      <c r="M1351" s="7" t="s">
        <v>86</v>
      </c>
      <c r="N1351" s="7">
        <v>42</v>
      </c>
      <c r="O1351" t="s">
        <v>7875</v>
      </c>
      <c r="P1351" s="7" t="s">
        <v>59</v>
      </c>
      <c r="Q1351" s="14" t="s">
        <v>59</v>
      </c>
      <c r="R1351" t="b">
        <v>0</v>
      </c>
      <c r="S1351" s="7">
        <v>516</v>
      </c>
      <c r="T1351" s="7">
        <v>6.98</v>
      </c>
      <c r="U1351" s="7">
        <v>16.3</v>
      </c>
      <c r="V1351" s="7">
        <v>0.25719999999999998</v>
      </c>
      <c r="W1351" s="7">
        <v>1.3104199999999999</v>
      </c>
      <c r="X1351" s="7">
        <v>5.7</v>
      </c>
      <c r="Y1351" s="7">
        <v>3.74</v>
      </c>
      <c r="Z1351" s="14">
        <v>2.34</v>
      </c>
      <c r="AA1351" s="17">
        <v>3.2358600000000001E-2</v>
      </c>
      <c r="AB1351" s="3">
        <v>0.96764099999999997</v>
      </c>
      <c r="AC1351" s="14" t="s">
        <v>197</v>
      </c>
      <c r="AD1351" s="13">
        <v>5</v>
      </c>
      <c r="AE1351" s="14">
        <v>4</v>
      </c>
      <c r="AF1351" s="13">
        <v>3</v>
      </c>
      <c r="AG1351" s="7">
        <v>3</v>
      </c>
      <c r="AH1351" s="7">
        <v>0</v>
      </c>
      <c r="AI1351" s="7">
        <v>2</v>
      </c>
      <c r="AJ1351" s="7">
        <v>2</v>
      </c>
      <c r="AK1351" s="14">
        <v>0</v>
      </c>
      <c r="AL1351" s="13">
        <v>2</v>
      </c>
      <c r="AM1351" s="14">
        <v>2</v>
      </c>
      <c r="AN1351" s="7" t="s">
        <v>66</v>
      </c>
      <c r="AO1351" s="7" t="s">
        <v>62</v>
      </c>
      <c r="AP1351" s="7" t="s">
        <v>66</v>
      </c>
      <c r="AQ1351" s="7" t="s">
        <v>70</v>
      </c>
      <c r="AR1351" s="7" t="s">
        <v>62</v>
      </c>
      <c r="AS1351" s="7" t="s">
        <v>66</v>
      </c>
      <c r="AT1351" s="7" t="s">
        <v>70</v>
      </c>
      <c r="AU1351" s="7" t="s">
        <v>70</v>
      </c>
      <c r="AV1351" s="12">
        <v>0</v>
      </c>
      <c r="AW1351" s="12">
        <v>1</v>
      </c>
      <c r="AX1351" s="12">
        <v>0</v>
      </c>
      <c r="AY1351" s="12">
        <v>1</v>
      </c>
      <c r="AZ1351" s="12">
        <v>1</v>
      </c>
      <c r="BA1351" s="12">
        <v>0</v>
      </c>
      <c r="BB1351" s="12">
        <v>1</v>
      </c>
      <c r="BC1351" s="12">
        <v>1</v>
      </c>
    </row>
    <row r="1352" spans="1:55" x14ac:dyDescent="0.35">
      <c r="A1352" s="7" t="s">
        <v>2921</v>
      </c>
      <c r="B1352" s="7" t="s">
        <v>2922</v>
      </c>
      <c r="C1352" s="13" t="s">
        <v>51</v>
      </c>
      <c r="D1352" s="7">
        <v>300</v>
      </c>
      <c r="E1352" s="7" t="s">
        <v>139</v>
      </c>
      <c r="F1352" s="7">
        <v>2000</v>
      </c>
      <c r="G1352" s="14" t="s">
        <v>53</v>
      </c>
      <c r="H1352" s="13" t="s">
        <v>54</v>
      </c>
      <c r="I1352" s="7" t="s">
        <v>75</v>
      </c>
      <c r="J1352" s="7" t="s">
        <v>87</v>
      </c>
      <c r="K1352" s="7" t="s">
        <v>57</v>
      </c>
      <c r="L1352" s="7">
        <v>20</v>
      </c>
      <c r="M1352" s="7" t="s">
        <v>58</v>
      </c>
      <c r="N1352" s="7">
        <v>58</v>
      </c>
      <c r="O1352" t="s">
        <v>7875</v>
      </c>
      <c r="P1352" s="7" t="s">
        <v>59</v>
      </c>
      <c r="Q1352" s="14" t="s">
        <v>59</v>
      </c>
      <c r="R1352" t="b">
        <v>0</v>
      </c>
      <c r="S1352" s="7">
        <v>1166</v>
      </c>
      <c r="T1352" s="7">
        <v>10.94</v>
      </c>
      <c r="U1352" s="7">
        <v>20.58</v>
      </c>
      <c r="V1352" s="7">
        <v>0.39693319999999999</v>
      </c>
      <c r="W1352" s="7">
        <v>1.97498</v>
      </c>
      <c r="X1352" s="7">
        <v>6.1</v>
      </c>
      <c r="Y1352" s="7">
        <v>4.4000000000000004</v>
      </c>
      <c r="Z1352" s="14">
        <v>2.76</v>
      </c>
      <c r="AA1352" s="17">
        <v>8.1663100000000002E-2</v>
      </c>
      <c r="AB1352" s="3">
        <v>0.91833699999999996</v>
      </c>
      <c r="AC1352" s="14" t="s">
        <v>197</v>
      </c>
      <c r="AD1352" s="13">
        <v>5</v>
      </c>
      <c r="AE1352" s="14">
        <v>4</v>
      </c>
      <c r="AF1352" s="13">
        <v>3</v>
      </c>
      <c r="AG1352" s="7">
        <v>1</v>
      </c>
      <c r="AH1352" s="7">
        <v>2</v>
      </c>
      <c r="AI1352" s="7">
        <v>2</v>
      </c>
      <c r="AJ1352" s="7">
        <v>1</v>
      </c>
      <c r="AK1352" s="14">
        <v>1</v>
      </c>
      <c r="AL1352" s="13">
        <v>2</v>
      </c>
      <c r="AM1352" s="14">
        <v>2</v>
      </c>
      <c r="AN1352" s="7" t="s">
        <v>69</v>
      </c>
      <c r="AO1352" s="7" t="s">
        <v>62</v>
      </c>
      <c r="AP1352" s="7" t="s">
        <v>66</v>
      </c>
      <c r="AQ1352" s="7" t="s">
        <v>70</v>
      </c>
      <c r="AR1352" s="7" t="s">
        <v>62</v>
      </c>
      <c r="AS1352" s="7" t="s">
        <v>66</v>
      </c>
      <c r="AT1352" s="7" t="s">
        <v>70</v>
      </c>
      <c r="AU1352" s="7" t="s">
        <v>70</v>
      </c>
      <c r="AV1352" s="12">
        <v>0</v>
      </c>
      <c r="AW1352" s="12">
        <v>0</v>
      </c>
      <c r="AX1352" s="12">
        <v>0</v>
      </c>
      <c r="AY1352" s="12" t="s">
        <v>5797</v>
      </c>
      <c r="AZ1352" s="12">
        <v>1</v>
      </c>
      <c r="BA1352" s="12">
        <v>0</v>
      </c>
      <c r="BB1352" s="12">
        <v>0</v>
      </c>
      <c r="BC1352" s="12">
        <v>1</v>
      </c>
    </row>
    <row r="1353" spans="1:55" x14ac:dyDescent="0.35">
      <c r="A1353" s="7" t="s">
        <v>2923</v>
      </c>
      <c r="B1353" s="7" t="s">
        <v>2924</v>
      </c>
      <c r="C1353" s="13" t="s">
        <v>51</v>
      </c>
      <c r="D1353" s="7">
        <v>300</v>
      </c>
      <c r="E1353" s="7" t="s">
        <v>100</v>
      </c>
      <c r="F1353" s="7"/>
      <c r="G1353" s="14" t="s">
        <v>53</v>
      </c>
      <c r="H1353" s="13" t="s">
        <v>54</v>
      </c>
      <c r="I1353" s="7" t="s">
        <v>148</v>
      </c>
      <c r="J1353" s="7" t="s">
        <v>87</v>
      </c>
      <c r="K1353" s="7" t="s">
        <v>57</v>
      </c>
      <c r="L1353" s="7">
        <v>20</v>
      </c>
      <c r="M1353" s="7" t="s">
        <v>109</v>
      </c>
      <c r="N1353" s="7">
        <v>30</v>
      </c>
      <c r="O1353" t="s">
        <v>7881</v>
      </c>
      <c r="P1353" s="7" t="s">
        <v>59</v>
      </c>
      <c r="Q1353" s="14" t="s">
        <v>59</v>
      </c>
      <c r="R1353" t="b">
        <v>0</v>
      </c>
      <c r="S1353" s="7">
        <v>439</v>
      </c>
      <c r="T1353" s="7">
        <v>12.44</v>
      </c>
      <c r="U1353" s="7">
        <v>26.7</v>
      </c>
      <c r="V1353" s="7">
        <v>1.0798680000000001</v>
      </c>
      <c r="W1353" s="7">
        <v>0.53549999999999998</v>
      </c>
      <c r="X1353" s="7">
        <v>6.7</v>
      </c>
      <c r="Y1353" s="7">
        <v>4.6100000000000003</v>
      </c>
      <c r="Z1353" s="14">
        <v>3.08</v>
      </c>
      <c r="AA1353" s="17">
        <v>2.7598500000000002E-4</v>
      </c>
      <c r="AB1353" s="3">
        <v>0.99972399999999995</v>
      </c>
      <c r="AC1353" s="14" t="s">
        <v>197</v>
      </c>
      <c r="AD1353" s="13">
        <v>5</v>
      </c>
      <c r="AE1353" s="14">
        <v>4</v>
      </c>
      <c r="AF1353" s="13">
        <v>3</v>
      </c>
      <c r="AG1353" s="7">
        <v>3</v>
      </c>
      <c r="AH1353" s="7">
        <v>0</v>
      </c>
      <c r="AI1353" s="7">
        <v>2</v>
      </c>
      <c r="AJ1353" s="7">
        <v>2</v>
      </c>
      <c r="AK1353" s="14">
        <v>0</v>
      </c>
      <c r="AL1353" s="13">
        <v>2</v>
      </c>
      <c r="AM1353" s="14">
        <v>2</v>
      </c>
      <c r="AN1353" s="7" t="s">
        <v>66</v>
      </c>
      <c r="AO1353" s="7" t="s">
        <v>62</v>
      </c>
      <c r="AP1353" s="7" t="s">
        <v>66</v>
      </c>
      <c r="AQ1353" s="7" t="s">
        <v>70</v>
      </c>
      <c r="AR1353" s="7" t="s">
        <v>62</v>
      </c>
      <c r="AS1353" s="7" t="s">
        <v>66</v>
      </c>
      <c r="AT1353" s="7" t="s">
        <v>5797</v>
      </c>
      <c r="AU1353" s="7" t="s">
        <v>70</v>
      </c>
      <c r="AV1353" s="12">
        <v>0</v>
      </c>
      <c r="AW1353" s="12">
        <v>0</v>
      </c>
      <c r="AX1353" s="12">
        <v>0</v>
      </c>
      <c r="AY1353" s="12">
        <v>1</v>
      </c>
      <c r="AZ1353" s="12">
        <v>1</v>
      </c>
      <c r="BA1353" s="12">
        <v>0</v>
      </c>
      <c r="BB1353" s="12" t="s">
        <v>5797</v>
      </c>
      <c r="BC1353" s="12">
        <v>1</v>
      </c>
    </row>
    <row r="1354" spans="1:55" x14ac:dyDescent="0.35">
      <c r="A1354" s="7" t="s">
        <v>2925</v>
      </c>
      <c r="B1354" s="7" t="s">
        <v>2926</v>
      </c>
      <c r="C1354" s="13" t="s">
        <v>51</v>
      </c>
      <c r="D1354" s="7">
        <v>300</v>
      </c>
      <c r="E1354" s="7" t="s">
        <v>126</v>
      </c>
      <c r="F1354" s="7"/>
      <c r="G1354" s="14" t="s">
        <v>53</v>
      </c>
      <c r="H1354" s="13" t="s">
        <v>54</v>
      </c>
      <c r="I1354" s="7" t="s">
        <v>103</v>
      </c>
      <c r="J1354" s="7" t="s">
        <v>87</v>
      </c>
      <c r="K1354" s="7" t="s">
        <v>57</v>
      </c>
      <c r="L1354" s="7">
        <v>23.9</v>
      </c>
      <c r="M1354" s="7" t="s">
        <v>86</v>
      </c>
      <c r="N1354" s="7"/>
      <c r="O1354" t="s">
        <v>7875</v>
      </c>
      <c r="P1354" s="7" t="s">
        <v>59</v>
      </c>
      <c r="Q1354" s="14" t="s">
        <v>59</v>
      </c>
      <c r="R1354" t="b">
        <v>0</v>
      </c>
      <c r="S1354" s="7">
        <v>878</v>
      </c>
      <c r="T1354" s="7">
        <v>12.72</v>
      </c>
      <c r="U1354" s="7">
        <v>22.88</v>
      </c>
      <c r="V1354" s="7">
        <v>0.36246679999999998</v>
      </c>
      <c r="W1354" s="7">
        <v>1.75658</v>
      </c>
      <c r="X1354" s="7">
        <v>5.0999999999999996</v>
      </c>
      <c r="Y1354" s="7">
        <v>2.74</v>
      </c>
      <c r="Z1354" s="14">
        <v>4.32</v>
      </c>
      <c r="AA1354" s="17">
        <v>1.8802000000000001E-3</v>
      </c>
      <c r="AB1354" s="3">
        <v>0.99812000000000001</v>
      </c>
      <c r="AC1354" s="14" t="s">
        <v>197</v>
      </c>
      <c r="AD1354" s="13">
        <v>5</v>
      </c>
      <c r="AE1354" s="14">
        <v>4</v>
      </c>
      <c r="AF1354" s="13">
        <v>3</v>
      </c>
      <c r="AG1354" s="7">
        <v>3</v>
      </c>
      <c r="AH1354" s="7">
        <v>0</v>
      </c>
      <c r="AI1354" s="7">
        <v>2</v>
      </c>
      <c r="AJ1354" s="7">
        <v>2</v>
      </c>
      <c r="AK1354" s="14">
        <v>0</v>
      </c>
      <c r="AL1354" s="13">
        <v>2</v>
      </c>
      <c r="AM1354" s="14">
        <v>2</v>
      </c>
      <c r="AN1354" s="7" t="s">
        <v>66</v>
      </c>
      <c r="AO1354" s="7" t="s">
        <v>62</v>
      </c>
      <c r="AP1354" s="7" t="s">
        <v>66</v>
      </c>
      <c r="AQ1354" s="7" t="s">
        <v>70</v>
      </c>
      <c r="AR1354" s="7" t="s">
        <v>62</v>
      </c>
      <c r="AS1354" s="7" t="s">
        <v>66</v>
      </c>
      <c r="AT1354" s="7" t="s">
        <v>70</v>
      </c>
      <c r="AU1354" s="7" t="s">
        <v>70</v>
      </c>
      <c r="AV1354" s="12">
        <v>0</v>
      </c>
      <c r="AW1354" s="12">
        <v>0</v>
      </c>
      <c r="AX1354" s="12">
        <v>0</v>
      </c>
      <c r="AY1354" s="12">
        <v>1</v>
      </c>
      <c r="AZ1354" s="12">
        <v>1</v>
      </c>
      <c r="BA1354" s="12">
        <v>0</v>
      </c>
      <c r="BB1354" s="12" t="s">
        <v>5797</v>
      </c>
      <c r="BC1354" s="12">
        <v>1</v>
      </c>
    </row>
    <row r="1355" spans="1:55" x14ac:dyDescent="0.35">
      <c r="A1355" s="7" t="s">
        <v>2927</v>
      </c>
      <c r="B1355" s="7" t="s">
        <v>2928</v>
      </c>
      <c r="C1355" s="13" t="s">
        <v>51</v>
      </c>
      <c r="D1355" s="7">
        <v>300</v>
      </c>
      <c r="E1355" s="7" t="s">
        <v>126</v>
      </c>
      <c r="F1355" s="7"/>
      <c r="G1355" s="14" t="s">
        <v>53</v>
      </c>
      <c r="H1355" s="13" t="s">
        <v>54</v>
      </c>
      <c r="I1355" s="7" t="s">
        <v>107</v>
      </c>
      <c r="J1355" s="7" t="s">
        <v>87</v>
      </c>
      <c r="K1355" s="7" t="s">
        <v>57</v>
      </c>
      <c r="L1355" s="7">
        <v>28.1</v>
      </c>
      <c r="M1355" s="7" t="s">
        <v>58</v>
      </c>
      <c r="N1355" s="7"/>
      <c r="O1355" t="s">
        <v>7875</v>
      </c>
      <c r="P1355" s="7" t="s">
        <v>59</v>
      </c>
      <c r="Q1355" s="14" t="s">
        <v>59</v>
      </c>
      <c r="R1355" t="b">
        <v>0</v>
      </c>
      <c r="S1355" s="7">
        <v>789</v>
      </c>
      <c r="T1355" s="7">
        <v>14.46</v>
      </c>
      <c r="U1355" s="7">
        <v>24.58</v>
      </c>
      <c r="V1355" s="7">
        <v>0.54713319999999999</v>
      </c>
      <c r="W1355" s="7">
        <v>1.4532799999999999</v>
      </c>
      <c r="X1355" s="7">
        <v>5.5</v>
      </c>
      <c r="Y1355" s="7">
        <v>3.85</v>
      </c>
      <c r="Z1355" s="14">
        <v>3.46</v>
      </c>
      <c r="AA1355" s="17">
        <v>1E-4</v>
      </c>
      <c r="AB1355" s="3">
        <v>0.99990000000000001</v>
      </c>
      <c r="AC1355" s="14" t="s">
        <v>197</v>
      </c>
      <c r="AD1355" s="13">
        <v>5</v>
      </c>
      <c r="AE1355" s="14">
        <v>4</v>
      </c>
      <c r="AF1355" s="13">
        <v>3</v>
      </c>
      <c r="AG1355" s="7">
        <v>3</v>
      </c>
      <c r="AH1355" s="7">
        <v>0</v>
      </c>
      <c r="AI1355" s="7">
        <v>2</v>
      </c>
      <c r="AJ1355" s="7">
        <v>2</v>
      </c>
      <c r="AK1355" s="14">
        <v>0</v>
      </c>
      <c r="AL1355" s="13">
        <v>2</v>
      </c>
      <c r="AM1355" s="14">
        <v>2</v>
      </c>
      <c r="AN1355" s="7" t="s">
        <v>66</v>
      </c>
      <c r="AO1355" s="7" t="s">
        <v>62</v>
      </c>
      <c r="AP1355" s="7" t="s">
        <v>66</v>
      </c>
      <c r="AQ1355" s="7" t="s">
        <v>70</v>
      </c>
      <c r="AR1355" s="7" t="s">
        <v>62</v>
      </c>
      <c r="AS1355" s="7" t="s">
        <v>66</v>
      </c>
      <c r="AT1355" s="7" t="s">
        <v>70</v>
      </c>
      <c r="AU1355" s="7" t="s">
        <v>70</v>
      </c>
      <c r="AV1355" s="12">
        <v>0</v>
      </c>
      <c r="AW1355" s="12">
        <v>0</v>
      </c>
      <c r="AX1355" s="12">
        <v>0</v>
      </c>
      <c r="AY1355" s="12" t="s">
        <v>5797</v>
      </c>
      <c r="AZ1355" s="12">
        <v>1</v>
      </c>
      <c r="BA1355" s="12">
        <v>0</v>
      </c>
      <c r="BB1355" s="12">
        <v>0</v>
      </c>
      <c r="BC1355" s="12">
        <v>1</v>
      </c>
    </row>
    <row r="1356" spans="1:55" x14ac:dyDescent="0.35">
      <c r="A1356" s="7" t="s">
        <v>2929</v>
      </c>
      <c r="B1356" s="7" t="s">
        <v>2930</v>
      </c>
      <c r="C1356" s="13" t="s">
        <v>51</v>
      </c>
      <c r="D1356" s="7">
        <v>300</v>
      </c>
      <c r="E1356" s="7" t="s">
        <v>169</v>
      </c>
      <c r="F1356" s="7">
        <v>457</v>
      </c>
      <c r="G1356" s="14" t="s">
        <v>53</v>
      </c>
      <c r="H1356" s="13" t="s">
        <v>54</v>
      </c>
      <c r="I1356" s="7" t="s">
        <v>117</v>
      </c>
      <c r="J1356" s="7" t="s">
        <v>56</v>
      </c>
      <c r="K1356" s="7" t="s">
        <v>57</v>
      </c>
      <c r="L1356" s="7">
        <v>24</v>
      </c>
      <c r="M1356" s="7" t="s">
        <v>86</v>
      </c>
      <c r="N1356" s="7">
        <v>33</v>
      </c>
      <c r="O1356" t="s">
        <v>7881</v>
      </c>
      <c r="P1356" s="7" t="s">
        <v>59</v>
      </c>
      <c r="Q1356" s="14" t="s">
        <v>59</v>
      </c>
      <c r="R1356" t="b">
        <v>0</v>
      </c>
      <c r="S1356" s="7">
        <v>1219</v>
      </c>
      <c r="T1356" s="7">
        <v>21.14</v>
      </c>
      <c r="U1356" s="7">
        <v>28.68</v>
      </c>
      <c r="V1356" s="7">
        <v>0.59833340000000002</v>
      </c>
      <c r="W1356" s="7">
        <v>1.70306</v>
      </c>
      <c r="X1356" s="7"/>
      <c r="Y1356" s="7"/>
      <c r="Z1356" s="14"/>
      <c r="AA1356" s="17">
        <v>1.43844E-3</v>
      </c>
      <c r="AB1356" s="3">
        <v>0.99856199999999995</v>
      </c>
      <c r="AC1356" s="14" t="s">
        <v>197</v>
      </c>
      <c r="AD1356" s="13">
        <v>5</v>
      </c>
      <c r="AE1356" s="14">
        <v>4</v>
      </c>
      <c r="AF1356" s="13">
        <v>3</v>
      </c>
      <c r="AG1356" s="7">
        <v>3</v>
      </c>
      <c r="AH1356" s="7">
        <v>0</v>
      </c>
      <c r="AI1356" s="7">
        <v>2</v>
      </c>
      <c r="AJ1356" s="7">
        <v>2</v>
      </c>
      <c r="AK1356" s="14">
        <v>0</v>
      </c>
      <c r="AL1356" s="13">
        <v>2</v>
      </c>
      <c r="AM1356" s="14">
        <v>2</v>
      </c>
      <c r="AN1356" s="7" t="s">
        <v>66</v>
      </c>
      <c r="AO1356" s="7" t="s">
        <v>62</v>
      </c>
      <c r="AP1356" s="7" t="s">
        <v>66</v>
      </c>
      <c r="AQ1356" s="7" t="s">
        <v>70</v>
      </c>
      <c r="AR1356" s="7" t="s">
        <v>62</v>
      </c>
      <c r="AS1356" s="7" t="s">
        <v>5797</v>
      </c>
      <c r="AT1356" s="7" t="s">
        <v>70</v>
      </c>
      <c r="AU1356" s="7" t="s">
        <v>70</v>
      </c>
      <c r="AV1356" s="12">
        <v>0</v>
      </c>
      <c r="AW1356" s="12">
        <v>0</v>
      </c>
      <c r="AX1356" s="12">
        <v>0</v>
      </c>
      <c r="AY1356" s="12">
        <v>1</v>
      </c>
      <c r="AZ1356" s="12">
        <v>1</v>
      </c>
      <c r="BA1356" s="12">
        <v>0</v>
      </c>
      <c r="BB1356" s="12" t="s">
        <v>5797</v>
      </c>
      <c r="BC1356" s="12">
        <v>1</v>
      </c>
    </row>
    <row r="1357" spans="1:55" x14ac:dyDescent="0.35">
      <c r="A1357" s="7" t="s">
        <v>2931</v>
      </c>
      <c r="B1357" s="7" t="s">
        <v>2932</v>
      </c>
      <c r="C1357" s="13" t="s">
        <v>51</v>
      </c>
      <c r="D1357" s="7">
        <v>300</v>
      </c>
      <c r="E1357" s="7" t="s">
        <v>89</v>
      </c>
      <c r="F1357" s="7">
        <v>1850</v>
      </c>
      <c r="G1357" s="14" t="s">
        <v>53</v>
      </c>
      <c r="H1357" s="13" t="s">
        <v>82</v>
      </c>
      <c r="I1357" s="7" t="s">
        <v>106</v>
      </c>
      <c r="J1357" s="7" t="s">
        <v>87</v>
      </c>
      <c r="K1357" s="7" t="s">
        <v>57</v>
      </c>
      <c r="L1357" s="7">
        <v>17</v>
      </c>
      <c r="M1357" s="7" t="s">
        <v>86</v>
      </c>
      <c r="N1357" s="7">
        <v>45</v>
      </c>
      <c r="O1357" t="s">
        <v>7875</v>
      </c>
      <c r="P1357" s="7" t="s">
        <v>59</v>
      </c>
      <c r="Q1357" s="14" t="s">
        <v>59</v>
      </c>
      <c r="R1357" t="b">
        <v>0</v>
      </c>
      <c r="S1357" s="7">
        <v>945</v>
      </c>
      <c r="T1357" s="7">
        <v>15.46</v>
      </c>
      <c r="U1357" s="7">
        <v>24</v>
      </c>
      <c r="V1357" s="7">
        <v>0.53946679999999991</v>
      </c>
      <c r="W1357" s="7">
        <v>1.6672800000000001</v>
      </c>
      <c r="X1357" s="7">
        <v>5.3</v>
      </c>
      <c r="Y1357" s="7">
        <v>3.22</v>
      </c>
      <c r="Z1357" s="14">
        <v>3.52</v>
      </c>
      <c r="AA1357" s="17">
        <v>3.3382099999999999E-3</v>
      </c>
      <c r="AB1357" s="3">
        <v>0.99666200000000005</v>
      </c>
      <c r="AC1357" s="14" t="s">
        <v>197</v>
      </c>
      <c r="AD1357" s="13">
        <v>5</v>
      </c>
      <c r="AE1357" s="14">
        <v>4</v>
      </c>
      <c r="AF1357" s="13">
        <v>3</v>
      </c>
      <c r="AG1357" s="7">
        <v>3</v>
      </c>
      <c r="AH1357" s="7">
        <v>0</v>
      </c>
      <c r="AI1357" s="7">
        <v>2</v>
      </c>
      <c r="AJ1357" s="7">
        <v>2</v>
      </c>
      <c r="AK1357" s="14">
        <v>0</v>
      </c>
      <c r="AL1357" s="13">
        <v>2</v>
      </c>
      <c r="AM1357" s="14">
        <v>2</v>
      </c>
      <c r="AN1357" s="7" t="s">
        <v>66</v>
      </c>
      <c r="AO1357" s="7" t="s">
        <v>62</v>
      </c>
      <c r="AP1357" s="7" t="s">
        <v>66</v>
      </c>
      <c r="AQ1357" s="7" t="s">
        <v>70</v>
      </c>
      <c r="AR1357" s="7" t="s">
        <v>62</v>
      </c>
      <c r="AS1357" s="7" t="s">
        <v>66</v>
      </c>
      <c r="AT1357" s="7" t="s">
        <v>70</v>
      </c>
      <c r="AU1357" s="7" t="s">
        <v>70</v>
      </c>
      <c r="AV1357" s="12">
        <v>0</v>
      </c>
      <c r="AW1357" s="12">
        <v>0</v>
      </c>
      <c r="AX1357" s="12">
        <v>0</v>
      </c>
      <c r="AY1357" s="12">
        <v>1</v>
      </c>
      <c r="AZ1357" s="12">
        <v>1</v>
      </c>
      <c r="BA1357" s="12">
        <v>0</v>
      </c>
      <c r="BB1357" s="12">
        <v>1</v>
      </c>
      <c r="BC1357" s="12" t="s">
        <v>5797</v>
      </c>
    </row>
    <row r="1358" spans="1:55" x14ac:dyDescent="0.35">
      <c r="A1358" s="7" t="s">
        <v>2933</v>
      </c>
      <c r="B1358" s="7" t="s">
        <v>2934</v>
      </c>
      <c r="C1358" s="13" t="s">
        <v>51</v>
      </c>
      <c r="D1358" s="7">
        <v>300</v>
      </c>
      <c r="E1358" s="7" t="s">
        <v>169</v>
      </c>
      <c r="F1358" s="7">
        <v>457</v>
      </c>
      <c r="G1358" s="14" t="s">
        <v>53</v>
      </c>
      <c r="H1358" s="13" t="s">
        <v>54</v>
      </c>
      <c r="I1358" s="7" t="s">
        <v>117</v>
      </c>
      <c r="J1358" s="7" t="s">
        <v>56</v>
      </c>
      <c r="K1358" s="7" t="s">
        <v>84</v>
      </c>
      <c r="L1358" s="7">
        <v>22</v>
      </c>
      <c r="M1358" s="7" t="s">
        <v>86</v>
      </c>
      <c r="N1358" s="7">
        <v>36</v>
      </c>
      <c r="O1358" t="s">
        <v>7947</v>
      </c>
      <c r="P1358" s="7" t="s">
        <v>59</v>
      </c>
      <c r="Q1358" s="14" t="s">
        <v>59</v>
      </c>
      <c r="R1358" t="b">
        <v>0</v>
      </c>
      <c r="S1358" s="7">
        <v>1219</v>
      </c>
      <c r="T1358" s="7">
        <v>21.14</v>
      </c>
      <c r="U1358" s="7">
        <v>28.68</v>
      </c>
      <c r="V1358" s="7">
        <v>0.59833340000000002</v>
      </c>
      <c r="W1358" s="7">
        <v>1.70306</v>
      </c>
      <c r="X1358" s="7"/>
      <c r="Y1358" s="7"/>
      <c r="Z1358" s="14"/>
      <c r="AA1358" s="17">
        <v>1E-4</v>
      </c>
      <c r="AB1358" s="3">
        <v>0.99990000000000001</v>
      </c>
      <c r="AC1358" s="14" t="s">
        <v>197</v>
      </c>
      <c r="AD1358" s="13">
        <v>5</v>
      </c>
      <c r="AE1358" s="14">
        <v>4</v>
      </c>
      <c r="AF1358" s="13">
        <v>3</v>
      </c>
      <c r="AG1358" s="7">
        <v>3</v>
      </c>
      <c r="AH1358" s="7">
        <v>0</v>
      </c>
      <c r="AI1358" s="7">
        <v>2</v>
      </c>
      <c r="AJ1358" s="7">
        <v>2</v>
      </c>
      <c r="AK1358" s="14">
        <v>0</v>
      </c>
      <c r="AL1358" s="13">
        <v>2</v>
      </c>
      <c r="AM1358" s="14">
        <v>2</v>
      </c>
      <c r="AN1358" s="7" t="s">
        <v>66</v>
      </c>
      <c r="AO1358" s="7" t="s">
        <v>62</v>
      </c>
      <c r="AP1358" s="7" t="s">
        <v>66</v>
      </c>
      <c r="AQ1358" s="7" t="s">
        <v>70</v>
      </c>
      <c r="AR1358" s="7" t="s">
        <v>62</v>
      </c>
      <c r="AS1358" s="7" t="s">
        <v>66</v>
      </c>
      <c r="AT1358" s="7" t="s">
        <v>70</v>
      </c>
      <c r="AU1358" s="7" t="s">
        <v>70</v>
      </c>
      <c r="AV1358" s="12">
        <v>0</v>
      </c>
      <c r="AW1358" s="12">
        <v>0</v>
      </c>
      <c r="AX1358" s="12">
        <v>0</v>
      </c>
      <c r="AY1358" s="12" t="s">
        <v>5797</v>
      </c>
      <c r="AZ1358" s="12">
        <v>1</v>
      </c>
      <c r="BA1358" s="12">
        <v>0</v>
      </c>
      <c r="BB1358" s="12" t="s">
        <v>5797</v>
      </c>
      <c r="BC1358" s="12">
        <v>1</v>
      </c>
    </row>
    <row r="1359" spans="1:55" x14ac:dyDescent="0.35">
      <c r="A1359" s="7" t="s">
        <v>2935</v>
      </c>
      <c r="B1359" s="7" t="s">
        <v>2936</v>
      </c>
      <c r="C1359" s="13" t="s">
        <v>51</v>
      </c>
      <c r="D1359" s="7">
        <v>300</v>
      </c>
      <c r="E1359" s="7" t="s">
        <v>139</v>
      </c>
      <c r="F1359" s="7">
        <v>1219</v>
      </c>
      <c r="G1359" s="14" t="s">
        <v>53</v>
      </c>
      <c r="H1359" s="13" t="s">
        <v>54</v>
      </c>
      <c r="I1359" s="7" t="s">
        <v>92</v>
      </c>
      <c r="J1359" s="7" t="s">
        <v>56</v>
      </c>
      <c r="K1359" s="7" t="s">
        <v>57</v>
      </c>
      <c r="L1359" s="7">
        <v>28</v>
      </c>
      <c r="M1359" s="7" t="s">
        <v>86</v>
      </c>
      <c r="N1359" s="7">
        <v>32</v>
      </c>
      <c r="O1359" t="s">
        <v>7881</v>
      </c>
      <c r="P1359" s="7" t="s">
        <v>59</v>
      </c>
      <c r="Q1359" s="14" t="s">
        <v>59</v>
      </c>
      <c r="R1359" t="b">
        <v>0</v>
      </c>
      <c r="S1359" s="7">
        <v>1478</v>
      </c>
      <c r="T1359" s="7">
        <v>14.34</v>
      </c>
      <c r="U1359" s="7">
        <v>25.42</v>
      </c>
      <c r="V1359" s="7">
        <v>0.46400000000000008</v>
      </c>
      <c r="W1359" s="7">
        <v>2.2981400000000001</v>
      </c>
      <c r="X1359" s="7">
        <v>5.5</v>
      </c>
      <c r="Y1359" s="7">
        <v>3.67</v>
      </c>
      <c r="Z1359" s="14">
        <v>3.57</v>
      </c>
      <c r="AA1359" s="17">
        <v>1E-4</v>
      </c>
      <c r="AB1359" s="3">
        <v>0.99990000000000001</v>
      </c>
      <c r="AC1359" s="14" t="s">
        <v>197</v>
      </c>
      <c r="AD1359" s="13">
        <v>5</v>
      </c>
      <c r="AE1359" s="14">
        <v>4</v>
      </c>
      <c r="AF1359" s="13">
        <v>3</v>
      </c>
      <c r="AG1359" s="7">
        <v>3</v>
      </c>
      <c r="AH1359" s="7">
        <v>0</v>
      </c>
      <c r="AI1359" s="7">
        <v>2</v>
      </c>
      <c r="AJ1359" s="7">
        <v>2</v>
      </c>
      <c r="AK1359" s="14">
        <v>0</v>
      </c>
      <c r="AL1359" s="13">
        <v>2</v>
      </c>
      <c r="AM1359" s="14">
        <v>2</v>
      </c>
      <c r="AN1359" s="7" t="s">
        <v>66</v>
      </c>
      <c r="AO1359" s="7" t="s">
        <v>62</v>
      </c>
      <c r="AP1359" s="7" t="s">
        <v>66</v>
      </c>
      <c r="AQ1359" s="7" t="s">
        <v>70</v>
      </c>
      <c r="AR1359" s="7" t="s">
        <v>62</v>
      </c>
      <c r="AS1359" s="7" t="s">
        <v>5797</v>
      </c>
      <c r="AT1359" s="7" t="s">
        <v>70</v>
      </c>
      <c r="AU1359" s="7" t="s">
        <v>70</v>
      </c>
      <c r="AV1359" s="12">
        <v>0</v>
      </c>
      <c r="AW1359" s="12">
        <v>0</v>
      </c>
      <c r="AX1359" s="12">
        <v>0</v>
      </c>
      <c r="AY1359" s="12">
        <v>1</v>
      </c>
      <c r="AZ1359" s="12">
        <v>1</v>
      </c>
      <c r="BA1359" s="12">
        <v>0</v>
      </c>
      <c r="BB1359" s="12" t="s">
        <v>5797</v>
      </c>
      <c r="BC1359" s="12">
        <v>1</v>
      </c>
    </row>
    <row r="1360" spans="1:55" x14ac:dyDescent="0.35">
      <c r="A1360" s="7" t="s">
        <v>2937</v>
      </c>
      <c r="B1360" s="7" t="s">
        <v>2938</v>
      </c>
      <c r="C1360" s="13" t="s">
        <v>51</v>
      </c>
      <c r="D1360" s="7">
        <v>300</v>
      </c>
      <c r="E1360" s="7" t="s">
        <v>89</v>
      </c>
      <c r="F1360" s="7">
        <v>1100</v>
      </c>
      <c r="G1360" s="14" t="s">
        <v>53</v>
      </c>
      <c r="H1360" s="13" t="s">
        <v>54</v>
      </c>
      <c r="I1360" s="7" t="s">
        <v>117</v>
      </c>
      <c r="J1360" s="7" t="s">
        <v>87</v>
      </c>
      <c r="K1360" s="7" t="s">
        <v>57</v>
      </c>
      <c r="L1360" s="7">
        <v>32</v>
      </c>
      <c r="M1360" s="7" t="s">
        <v>86</v>
      </c>
      <c r="N1360" s="7">
        <v>40</v>
      </c>
      <c r="O1360" t="s">
        <v>7875</v>
      </c>
      <c r="P1360" s="7" t="s">
        <v>59</v>
      </c>
      <c r="Q1360" s="14" t="s">
        <v>56</v>
      </c>
      <c r="R1360" t="b">
        <v>0</v>
      </c>
      <c r="S1360" s="7">
        <v>950</v>
      </c>
      <c r="T1360" s="7">
        <v>17.260000000000002</v>
      </c>
      <c r="U1360" s="7">
        <v>27.66</v>
      </c>
      <c r="V1360" s="7">
        <v>0.82766660000000003</v>
      </c>
      <c r="W1360" s="7">
        <v>1.56332</v>
      </c>
      <c r="X1360" s="7">
        <v>5.3</v>
      </c>
      <c r="Y1360" s="7">
        <v>2.5099999999999998</v>
      </c>
      <c r="Z1360" s="14">
        <v>3.52</v>
      </c>
      <c r="AA1360" s="17">
        <v>1.9874099999999998E-3</v>
      </c>
      <c r="AB1360" s="3">
        <v>0.99801300000000004</v>
      </c>
      <c r="AC1360" s="14" t="s">
        <v>197</v>
      </c>
      <c r="AD1360" s="13">
        <v>5</v>
      </c>
      <c r="AE1360" s="14">
        <v>4</v>
      </c>
      <c r="AF1360" s="13">
        <v>3</v>
      </c>
      <c r="AG1360" s="7">
        <v>3</v>
      </c>
      <c r="AH1360" s="7">
        <v>0</v>
      </c>
      <c r="AI1360" s="7">
        <v>2</v>
      </c>
      <c r="AJ1360" s="7">
        <v>2</v>
      </c>
      <c r="AK1360" s="14">
        <v>0</v>
      </c>
      <c r="AL1360" s="13">
        <v>2</v>
      </c>
      <c r="AM1360" s="14">
        <v>2</v>
      </c>
      <c r="AN1360" s="7" t="s">
        <v>66</v>
      </c>
      <c r="AO1360" s="7" t="s">
        <v>62</v>
      </c>
      <c r="AP1360" s="7" t="s">
        <v>66</v>
      </c>
      <c r="AQ1360" s="7" t="s">
        <v>70</v>
      </c>
      <c r="AR1360" s="7" t="s">
        <v>62</v>
      </c>
      <c r="AS1360" s="7" t="s">
        <v>66</v>
      </c>
      <c r="AT1360" s="7" t="s">
        <v>70</v>
      </c>
      <c r="AU1360" s="7" t="s">
        <v>70</v>
      </c>
      <c r="AV1360" s="12">
        <v>0</v>
      </c>
      <c r="AW1360" s="12">
        <v>1</v>
      </c>
      <c r="AX1360" s="12">
        <v>0</v>
      </c>
      <c r="AY1360" s="12">
        <v>1</v>
      </c>
      <c r="AZ1360" s="12">
        <v>1</v>
      </c>
      <c r="BA1360" s="12">
        <v>0</v>
      </c>
      <c r="BB1360" s="12">
        <v>1</v>
      </c>
      <c r="BC1360" s="12">
        <v>1</v>
      </c>
    </row>
    <row r="1361" spans="1:55" x14ac:dyDescent="0.35">
      <c r="A1361" s="7" t="s">
        <v>2939</v>
      </c>
      <c r="B1361" s="7" t="s">
        <v>2940</v>
      </c>
      <c r="C1361" s="13" t="s">
        <v>51</v>
      </c>
      <c r="D1361" s="7">
        <v>300</v>
      </c>
      <c r="E1361" s="7" t="s">
        <v>100</v>
      </c>
      <c r="F1361" s="7"/>
      <c r="G1361" s="14" t="s">
        <v>53</v>
      </c>
      <c r="H1361" s="13" t="s">
        <v>54</v>
      </c>
      <c r="I1361" s="7" t="s">
        <v>75</v>
      </c>
      <c r="J1361" s="7" t="s">
        <v>87</v>
      </c>
      <c r="K1361" s="7" t="s">
        <v>57</v>
      </c>
      <c r="L1361" s="7">
        <v>25</v>
      </c>
      <c r="M1361" s="7" t="s">
        <v>109</v>
      </c>
      <c r="N1361" s="7">
        <v>37</v>
      </c>
      <c r="O1361" t="s">
        <v>7875</v>
      </c>
      <c r="P1361" s="7" t="s">
        <v>113</v>
      </c>
      <c r="Q1361" s="14" t="s">
        <v>113</v>
      </c>
      <c r="R1361" t="b">
        <v>0</v>
      </c>
      <c r="S1361" s="7">
        <v>1393</v>
      </c>
      <c r="T1361" s="7">
        <v>22.42</v>
      </c>
      <c r="U1361" s="7">
        <v>31.76</v>
      </c>
      <c r="V1361" s="7">
        <v>0.90786659999999997</v>
      </c>
      <c r="W1361" s="7">
        <v>1.9059999999999999</v>
      </c>
      <c r="X1361" s="7">
        <v>5.8</v>
      </c>
      <c r="Y1361" s="7">
        <v>4.72</v>
      </c>
      <c r="Z1361" s="14">
        <v>2.67</v>
      </c>
      <c r="AA1361" s="17">
        <v>2.4455100000000001E-3</v>
      </c>
      <c r="AB1361" s="3">
        <v>0.99755400000000005</v>
      </c>
      <c r="AC1361" s="14" t="s">
        <v>197</v>
      </c>
      <c r="AD1361" s="13">
        <v>5</v>
      </c>
      <c r="AE1361" s="14">
        <v>4</v>
      </c>
      <c r="AF1361" s="13">
        <v>3</v>
      </c>
      <c r="AG1361" s="7">
        <v>3</v>
      </c>
      <c r="AH1361" s="7">
        <v>0</v>
      </c>
      <c r="AI1361" s="7">
        <v>2</v>
      </c>
      <c r="AJ1361" s="7">
        <v>2</v>
      </c>
      <c r="AK1361" s="14">
        <v>0</v>
      </c>
      <c r="AL1361" s="13">
        <v>2</v>
      </c>
      <c r="AM1361" s="14">
        <v>2</v>
      </c>
      <c r="AN1361" s="7" t="s">
        <v>66</v>
      </c>
      <c r="AO1361" s="7" t="s">
        <v>62</v>
      </c>
      <c r="AP1361" s="7" t="s">
        <v>66</v>
      </c>
      <c r="AQ1361" s="7" t="s">
        <v>70</v>
      </c>
      <c r="AR1361" s="7" t="s">
        <v>62</v>
      </c>
      <c r="AS1361" s="7" t="s">
        <v>5797</v>
      </c>
      <c r="AT1361" s="7" t="s">
        <v>70</v>
      </c>
      <c r="AU1361" s="7" t="s">
        <v>70</v>
      </c>
      <c r="AV1361" s="12">
        <v>0</v>
      </c>
      <c r="AW1361" s="12">
        <v>0</v>
      </c>
      <c r="AX1361" s="12">
        <v>0</v>
      </c>
      <c r="AY1361" s="12">
        <v>1</v>
      </c>
      <c r="AZ1361" s="12" t="s">
        <v>5797</v>
      </c>
      <c r="BA1361" s="12">
        <v>0</v>
      </c>
      <c r="BB1361" s="12">
        <v>1</v>
      </c>
      <c r="BC1361" s="12">
        <v>0</v>
      </c>
    </row>
    <row r="1362" spans="1:55" x14ac:dyDescent="0.35">
      <c r="A1362" s="7" t="s">
        <v>2941</v>
      </c>
      <c r="B1362" s="7" t="s">
        <v>2942</v>
      </c>
      <c r="C1362" s="13" t="s">
        <v>51</v>
      </c>
      <c r="D1362" s="7">
        <v>300</v>
      </c>
      <c r="E1362" s="7" t="s">
        <v>169</v>
      </c>
      <c r="F1362" s="7">
        <v>122</v>
      </c>
      <c r="G1362" s="14" t="s">
        <v>53</v>
      </c>
      <c r="H1362" s="13" t="s">
        <v>54</v>
      </c>
      <c r="I1362" s="7" t="s">
        <v>103</v>
      </c>
      <c r="J1362" s="7" t="s">
        <v>56</v>
      </c>
      <c r="K1362" s="7" t="s">
        <v>57</v>
      </c>
      <c r="L1362" s="7">
        <v>26</v>
      </c>
      <c r="M1362" s="7" t="s">
        <v>86</v>
      </c>
      <c r="N1362" s="7">
        <v>33</v>
      </c>
      <c r="O1362" t="s">
        <v>7881</v>
      </c>
      <c r="P1362" s="7" t="s">
        <v>59</v>
      </c>
      <c r="Q1362" s="14" t="s">
        <v>59</v>
      </c>
      <c r="R1362" t="b">
        <v>0</v>
      </c>
      <c r="S1362" s="7">
        <v>1203</v>
      </c>
      <c r="T1362" s="7">
        <v>22.66</v>
      </c>
      <c r="U1362" s="7">
        <v>29.74</v>
      </c>
      <c r="V1362" s="7">
        <v>0.68220000000000014</v>
      </c>
      <c r="W1362" s="7">
        <v>1.68188</v>
      </c>
      <c r="X1362" s="7"/>
      <c r="Y1362" s="7"/>
      <c r="Z1362" s="14"/>
      <c r="AA1362" s="17">
        <v>4.4874600000000004E-3</v>
      </c>
      <c r="AB1362" s="3">
        <v>0.99551299999999998</v>
      </c>
      <c r="AC1362" s="14" t="s">
        <v>197</v>
      </c>
      <c r="AD1362" s="13">
        <v>5</v>
      </c>
      <c r="AE1362" s="14">
        <v>4</v>
      </c>
      <c r="AF1362" s="13">
        <v>3</v>
      </c>
      <c r="AG1362" s="7">
        <v>3</v>
      </c>
      <c r="AH1362" s="7">
        <v>0</v>
      </c>
      <c r="AI1362" s="7">
        <v>2</v>
      </c>
      <c r="AJ1362" s="7">
        <v>2</v>
      </c>
      <c r="AK1362" s="14">
        <v>0</v>
      </c>
      <c r="AL1362" s="13">
        <v>2</v>
      </c>
      <c r="AM1362" s="14">
        <v>2</v>
      </c>
      <c r="AN1362" s="7" t="s">
        <v>66</v>
      </c>
      <c r="AO1362" s="7" t="s">
        <v>62</v>
      </c>
      <c r="AP1362" s="7" t="s">
        <v>66</v>
      </c>
      <c r="AQ1362" s="7" t="s">
        <v>70</v>
      </c>
      <c r="AR1362" s="7" t="s">
        <v>62</v>
      </c>
      <c r="AS1362" s="7" t="s">
        <v>5797</v>
      </c>
      <c r="AT1362" s="7" t="s">
        <v>70</v>
      </c>
      <c r="AU1362" s="7" t="s">
        <v>70</v>
      </c>
      <c r="AV1362" s="12">
        <v>0</v>
      </c>
      <c r="AW1362" s="12">
        <v>0</v>
      </c>
      <c r="AX1362" s="12">
        <v>0</v>
      </c>
      <c r="AY1362" s="12">
        <v>1</v>
      </c>
      <c r="AZ1362" s="12">
        <v>1</v>
      </c>
      <c r="BA1362" s="12">
        <v>0</v>
      </c>
      <c r="BB1362" s="12" t="s">
        <v>5797</v>
      </c>
      <c r="BC1362" s="12">
        <v>1</v>
      </c>
    </row>
    <row r="1363" spans="1:55" x14ac:dyDescent="0.35">
      <c r="A1363" s="7" t="s">
        <v>2943</v>
      </c>
      <c r="B1363" s="7" t="s">
        <v>2944</v>
      </c>
      <c r="C1363" s="13" t="s">
        <v>51</v>
      </c>
      <c r="D1363" s="7">
        <v>300</v>
      </c>
      <c r="E1363" s="7" t="s">
        <v>173</v>
      </c>
      <c r="F1363" s="7">
        <v>610</v>
      </c>
      <c r="G1363" s="14" t="s">
        <v>53</v>
      </c>
      <c r="H1363" s="13" t="s">
        <v>54</v>
      </c>
      <c r="I1363" s="7" t="s">
        <v>117</v>
      </c>
      <c r="J1363" s="7" t="s">
        <v>56</v>
      </c>
      <c r="K1363" s="7" t="s">
        <v>57</v>
      </c>
      <c r="L1363" s="7">
        <v>22</v>
      </c>
      <c r="M1363" s="7" t="s">
        <v>86</v>
      </c>
      <c r="N1363" s="7">
        <v>35</v>
      </c>
      <c r="O1363" t="s">
        <v>7881</v>
      </c>
      <c r="P1363" s="7" t="s">
        <v>59</v>
      </c>
      <c r="Q1363" s="14" t="s">
        <v>59</v>
      </c>
      <c r="R1363" t="b">
        <v>0</v>
      </c>
      <c r="S1363" s="7">
        <v>1016</v>
      </c>
      <c r="T1363" s="7">
        <v>17.32</v>
      </c>
      <c r="U1363" s="7">
        <v>28.78</v>
      </c>
      <c r="V1363" s="7">
        <v>0.73153360000000001</v>
      </c>
      <c r="W1363" s="7">
        <v>1.3766799999999999</v>
      </c>
      <c r="X1363" s="7">
        <v>6.6</v>
      </c>
      <c r="Y1363" s="7">
        <v>3.16</v>
      </c>
      <c r="Z1363" s="14">
        <v>3.19</v>
      </c>
      <c r="AA1363" s="17">
        <v>1E-4</v>
      </c>
      <c r="AB1363" s="3">
        <v>0.99990000000000001</v>
      </c>
      <c r="AC1363" s="14" t="s">
        <v>197</v>
      </c>
      <c r="AD1363" s="13">
        <v>5</v>
      </c>
      <c r="AE1363" s="14">
        <v>4</v>
      </c>
      <c r="AF1363" s="13">
        <v>3</v>
      </c>
      <c r="AG1363" s="7">
        <v>3</v>
      </c>
      <c r="AH1363" s="7">
        <v>0</v>
      </c>
      <c r="AI1363" s="7">
        <v>2</v>
      </c>
      <c r="AJ1363" s="7">
        <v>2</v>
      </c>
      <c r="AK1363" s="14">
        <v>0</v>
      </c>
      <c r="AL1363" s="13">
        <v>2</v>
      </c>
      <c r="AM1363" s="14">
        <v>2</v>
      </c>
      <c r="AN1363" s="7" t="s">
        <v>66</v>
      </c>
      <c r="AO1363" s="7" t="s">
        <v>62</v>
      </c>
      <c r="AP1363" s="7" t="s">
        <v>66</v>
      </c>
      <c r="AQ1363" s="7" t="s">
        <v>70</v>
      </c>
      <c r="AR1363" s="7" t="s">
        <v>62</v>
      </c>
      <c r="AS1363" s="7" t="s">
        <v>66</v>
      </c>
      <c r="AT1363" s="7" t="s">
        <v>70</v>
      </c>
      <c r="AU1363" s="7" t="s">
        <v>70</v>
      </c>
      <c r="AV1363" s="12">
        <v>0</v>
      </c>
      <c r="AW1363" s="12">
        <v>1</v>
      </c>
      <c r="AX1363" s="12">
        <v>0</v>
      </c>
      <c r="AY1363" s="12">
        <v>1</v>
      </c>
      <c r="AZ1363" s="12">
        <v>1</v>
      </c>
      <c r="BA1363" s="12">
        <v>0</v>
      </c>
      <c r="BB1363" s="12">
        <v>1</v>
      </c>
      <c r="BC1363" s="12">
        <v>1</v>
      </c>
    </row>
    <row r="1364" spans="1:55" x14ac:dyDescent="0.35">
      <c r="A1364" s="7" t="s">
        <v>2945</v>
      </c>
      <c r="B1364" s="7" t="s">
        <v>2946</v>
      </c>
      <c r="C1364" s="13" t="s">
        <v>51</v>
      </c>
      <c r="D1364" s="7">
        <v>300</v>
      </c>
      <c r="E1364" s="7" t="s">
        <v>169</v>
      </c>
      <c r="F1364" s="7">
        <v>244</v>
      </c>
      <c r="G1364" s="14" t="s">
        <v>53</v>
      </c>
      <c r="H1364" s="13" t="s">
        <v>54</v>
      </c>
      <c r="I1364" s="7" t="s">
        <v>117</v>
      </c>
      <c r="J1364" s="7" t="s">
        <v>56</v>
      </c>
      <c r="K1364" s="7" t="s">
        <v>57</v>
      </c>
      <c r="L1364" s="7">
        <v>19</v>
      </c>
      <c r="M1364" s="7" t="s">
        <v>86</v>
      </c>
      <c r="N1364" s="7">
        <v>35</v>
      </c>
      <c r="O1364" t="s">
        <v>7875</v>
      </c>
      <c r="P1364" s="7" t="s">
        <v>59</v>
      </c>
      <c r="Q1364" s="14" t="s">
        <v>59</v>
      </c>
      <c r="R1364" t="b">
        <v>0</v>
      </c>
      <c r="S1364" s="7">
        <v>1225</v>
      </c>
      <c r="T1364" s="7">
        <v>21.56</v>
      </c>
      <c r="U1364" s="7">
        <v>28.4</v>
      </c>
      <c r="V1364" s="7">
        <v>0.60486639999999992</v>
      </c>
      <c r="W1364" s="7">
        <v>1.75322</v>
      </c>
      <c r="X1364" s="7"/>
      <c r="Y1364" s="7"/>
      <c r="Z1364" s="14"/>
      <c r="AA1364" s="17">
        <v>1E-4</v>
      </c>
      <c r="AB1364" s="3">
        <v>0.99990000000000001</v>
      </c>
      <c r="AC1364" s="14" t="s">
        <v>197</v>
      </c>
      <c r="AD1364" s="13">
        <v>5</v>
      </c>
      <c r="AE1364" s="14">
        <v>4</v>
      </c>
      <c r="AF1364" s="13">
        <v>3</v>
      </c>
      <c r="AG1364" s="7">
        <v>3</v>
      </c>
      <c r="AH1364" s="7">
        <v>0</v>
      </c>
      <c r="AI1364" s="7">
        <v>2</v>
      </c>
      <c r="AJ1364" s="7">
        <v>2</v>
      </c>
      <c r="AK1364" s="14">
        <v>0</v>
      </c>
      <c r="AL1364" s="13">
        <v>2</v>
      </c>
      <c r="AM1364" s="14">
        <v>2</v>
      </c>
      <c r="AN1364" s="7" t="s">
        <v>66</v>
      </c>
      <c r="AO1364" s="7" t="s">
        <v>62</v>
      </c>
      <c r="AP1364" s="7" t="s">
        <v>66</v>
      </c>
      <c r="AQ1364" s="7" t="s">
        <v>70</v>
      </c>
      <c r="AR1364" s="7" t="s">
        <v>62</v>
      </c>
      <c r="AS1364" s="7" t="s">
        <v>5797</v>
      </c>
      <c r="AT1364" s="7" t="s">
        <v>70</v>
      </c>
      <c r="AU1364" s="7" t="s">
        <v>70</v>
      </c>
      <c r="AV1364" s="12">
        <v>0</v>
      </c>
      <c r="AW1364" s="12">
        <v>0</v>
      </c>
      <c r="AX1364" s="12">
        <v>0</v>
      </c>
      <c r="AY1364" s="12">
        <v>1</v>
      </c>
      <c r="AZ1364" s="12">
        <v>1</v>
      </c>
      <c r="BA1364" s="12">
        <v>0</v>
      </c>
      <c r="BB1364" s="12" t="s">
        <v>5797</v>
      </c>
      <c r="BC1364" s="12">
        <v>1</v>
      </c>
    </row>
    <row r="1365" spans="1:55" x14ac:dyDescent="0.35">
      <c r="A1365" s="7" t="s">
        <v>2947</v>
      </c>
      <c r="B1365" s="7" t="s">
        <v>2948</v>
      </c>
      <c r="C1365" s="13" t="s">
        <v>51</v>
      </c>
      <c r="D1365" s="7">
        <v>300</v>
      </c>
      <c r="E1365" s="7" t="s">
        <v>101</v>
      </c>
      <c r="F1365" s="7"/>
      <c r="G1365" s="14" t="s">
        <v>53</v>
      </c>
      <c r="H1365" s="13" t="s">
        <v>54</v>
      </c>
      <c r="I1365" s="7" t="s">
        <v>106</v>
      </c>
      <c r="J1365" s="7" t="s">
        <v>76</v>
      </c>
      <c r="K1365" s="7" t="s">
        <v>57</v>
      </c>
      <c r="L1365" s="7">
        <v>33</v>
      </c>
      <c r="M1365" s="7" t="s">
        <v>58</v>
      </c>
      <c r="N1365" s="7"/>
      <c r="O1365" t="s">
        <v>7875</v>
      </c>
      <c r="P1365" s="7" t="s">
        <v>113</v>
      </c>
      <c r="Q1365" s="14" t="s">
        <v>59</v>
      </c>
      <c r="R1365" t="b">
        <v>0</v>
      </c>
      <c r="S1365" s="7">
        <v>318</v>
      </c>
      <c r="T1365" s="7">
        <v>8.9</v>
      </c>
      <c r="U1365" s="7">
        <v>15.66667</v>
      </c>
      <c r="V1365" s="7">
        <v>0.50166666666666671</v>
      </c>
      <c r="W1365" s="7">
        <v>1.5991</v>
      </c>
      <c r="X1365" s="7"/>
      <c r="Y1365" s="7"/>
      <c r="Z1365" s="14"/>
      <c r="AA1365" s="17">
        <v>2.2783100000000001E-2</v>
      </c>
      <c r="AB1365" s="3">
        <v>0.977217</v>
      </c>
      <c r="AC1365" s="14" t="s">
        <v>197</v>
      </c>
      <c r="AD1365" s="13">
        <v>5</v>
      </c>
      <c r="AE1365" s="14">
        <v>4</v>
      </c>
      <c r="AF1365" s="13">
        <v>3</v>
      </c>
      <c r="AG1365" s="7">
        <v>3</v>
      </c>
      <c r="AH1365" s="7">
        <v>0</v>
      </c>
      <c r="AI1365" s="7">
        <v>2</v>
      </c>
      <c r="AJ1365" s="7">
        <v>2</v>
      </c>
      <c r="AK1365" s="14">
        <v>0</v>
      </c>
      <c r="AL1365" s="13">
        <v>2</v>
      </c>
      <c r="AM1365" s="14">
        <v>2</v>
      </c>
      <c r="AN1365" s="7" t="s">
        <v>66</v>
      </c>
      <c r="AO1365" s="7" t="s">
        <v>62</v>
      </c>
      <c r="AP1365" s="7" t="s">
        <v>66</v>
      </c>
      <c r="AQ1365" s="7" t="s">
        <v>70</v>
      </c>
      <c r="AR1365" s="7" t="s">
        <v>62</v>
      </c>
      <c r="AS1365" s="7" t="s">
        <v>66</v>
      </c>
      <c r="AT1365" s="7" t="s">
        <v>5797</v>
      </c>
      <c r="AU1365" s="7" t="s">
        <v>5797</v>
      </c>
      <c r="AV1365" s="12">
        <v>0</v>
      </c>
      <c r="AW1365" s="12">
        <v>0</v>
      </c>
      <c r="AX1365" s="12">
        <v>0</v>
      </c>
      <c r="AY1365" s="12">
        <v>1</v>
      </c>
      <c r="AZ1365" s="12">
        <v>1</v>
      </c>
      <c r="BA1365" s="12">
        <v>0</v>
      </c>
      <c r="BB1365" s="12">
        <v>1</v>
      </c>
      <c r="BC1365" s="12" t="s">
        <v>5797</v>
      </c>
    </row>
    <row r="1366" spans="1:55" x14ac:dyDescent="0.35">
      <c r="A1366" s="7" t="s">
        <v>2949</v>
      </c>
      <c r="B1366" s="7" t="s">
        <v>2950</v>
      </c>
      <c r="C1366" s="13" t="s">
        <v>51</v>
      </c>
      <c r="D1366" s="7">
        <v>300</v>
      </c>
      <c r="E1366" s="7" t="s">
        <v>126</v>
      </c>
      <c r="F1366" s="7"/>
      <c r="G1366" s="14" t="s">
        <v>53</v>
      </c>
      <c r="H1366" s="13" t="s">
        <v>54</v>
      </c>
      <c r="I1366" s="7" t="s">
        <v>106</v>
      </c>
      <c r="J1366" s="7" t="s">
        <v>56</v>
      </c>
      <c r="K1366" s="7" t="s">
        <v>57</v>
      </c>
      <c r="L1366" s="7">
        <v>42.4</v>
      </c>
      <c r="M1366" s="7" t="s">
        <v>58</v>
      </c>
      <c r="N1366" s="7">
        <v>40</v>
      </c>
      <c r="O1366" t="s">
        <v>7881</v>
      </c>
      <c r="P1366" s="7" t="s">
        <v>59</v>
      </c>
      <c r="Q1366" s="14" t="s">
        <v>59</v>
      </c>
      <c r="R1366" t="b">
        <v>0</v>
      </c>
      <c r="S1366" s="7">
        <v>679</v>
      </c>
      <c r="T1366" s="7">
        <v>11.38</v>
      </c>
      <c r="U1366" s="7">
        <v>21.72</v>
      </c>
      <c r="V1366" s="7">
        <v>0.35113339999999998</v>
      </c>
      <c r="W1366" s="7">
        <v>1.5013000000000001</v>
      </c>
      <c r="X1366" s="7">
        <v>6.3</v>
      </c>
      <c r="Y1366" s="7">
        <v>3.11</v>
      </c>
      <c r="Z1366" s="14">
        <v>3.07</v>
      </c>
      <c r="AA1366" s="17">
        <v>1.9219400000000001E-2</v>
      </c>
      <c r="AB1366" s="3">
        <v>0.98078100000000001</v>
      </c>
      <c r="AC1366" s="14" t="s">
        <v>197</v>
      </c>
      <c r="AD1366" s="13">
        <v>5</v>
      </c>
      <c r="AE1366" s="14">
        <v>4</v>
      </c>
      <c r="AF1366" s="13">
        <v>3</v>
      </c>
      <c r="AG1366" s="7">
        <v>3</v>
      </c>
      <c r="AH1366" s="7">
        <v>0</v>
      </c>
      <c r="AI1366" s="7">
        <v>2</v>
      </c>
      <c r="AJ1366" s="7">
        <v>2</v>
      </c>
      <c r="AK1366" s="14">
        <v>0</v>
      </c>
      <c r="AL1366" s="13">
        <v>2</v>
      </c>
      <c r="AM1366" s="14">
        <v>2</v>
      </c>
      <c r="AN1366" s="7" t="s">
        <v>66</v>
      </c>
      <c r="AO1366" s="7" t="s">
        <v>62</v>
      </c>
      <c r="AP1366" s="7" t="s">
        <v>66</v>
      </c>
      <c r="AQ1366" s="7" t="s">
        <v>5797</v>
      </c>
      <c r="AR1366" s="7" t="s">
        <v>62</v>
      </c>
      <c r="AS1366" s="7" t="s">
        <v>5797</v>
      </c>
      <c r="AT1366" s="7" t="s">
        <v>5797</v>
      </c>
      <c r="AU1366" s="7" t="s">
        <v>70</v>
      </c>
      <c r="AV1366" s="12">
        <v>0</v>
      </c>
      <c r="AW1366" s="12">
        <v>0</v>
      </c>
      <c r="AX1366" s="12">
        <v>0</v>
      </c>
      <c r="AY1366" s="12">
        <v>1</v>
      </c>
      <c r="AZ1366" s="12">
        <v>1</v>
      </c>
      <c r="BA1366" s="12">
        <v>0</v>
      </c>
      <c r="BB1366" s="12" t="s">
        <v>5797</v>
      </c>
      <c r="BC1366" s="12">
        <v>1</v>
      </c>
    </row>
    <row r="1367" spans="1:55" x14ac:dyDescent="0.35">
      <c r="A1367" s="7" t="s">
        <v>2951</v>
      </c>
      <c r="B1367" s="7" t="s">
        <v>2952</v>
      </c>
      <c r="C1367" s="13" t="s">
        <v>51</v>
      </c>
      <c r="D1367" s="7">
        <v>300</v>
      </c>
      <c r="E1367" s="7" t="s">
        <v>126</v>
      </c>
      <c r="F1367" s="7"/>
      <c r="G1367" s="14" t="s">
        <v>53</v>
      </c>
      <c r="H1367" s="13" t="s">
        <v>54</v>
      </c>
      <c r="I1367" s="7" t="s">
        <v>103</v>
      </c>
      <c r="J1367" s="7" t="s">
        <v>87</v>
      </c>
      <c r="K1367" s="7" t="s">
        <v>84</v>
      </c>
      <c r="L1367" s="7">
        <v>29.2</v>
      </c>
      <c r="M1367" s="7" t="s">
        <v>58</v>
      </c>
      <c r="N1367" s="7">
        <v>40</v>
      </c>
      <c r="O1367" t="s">
        <v>7875</v>
      </c>
      <c r="P1367" s="7" t="s">
        <v>59</v>
      </c>
      <c r="Q1367" s="14" t="s">
        <v>56</v>
      </c>
      <c r="R1367" t="b">
        <v>0</v>
      </c>
      <c r="S1367" s="7">
        <v>818</v>
      </c>
      <c r="T1367" s="7">
        <v>13.5</v>
      </c>
      <c r="U1367" s="7">
        <v>23.2</v>
      </c>
      <c r="V1367" s="7">
        <v>0.39960000000000001</v>
      </c>
      <c r="W1367" s="7">
        <v>1.6138399999999999</v>
      </c>
      <c r="X1367" s="7"/>
      <c r="Y1367" s="7">
        <v>2.38</v>
      </c>
      <c r="Z1367" s="14"/>
      <c r="AA1367" s="17">
        <v>6.8155100000000003E-3</v>
      </c>
      <c r="AB1367" s="3">
        <v>0.99318399999999996</v>
      </c>
      <c r="AC1367" s="14" t="s">
        <v>197</v>
      </c>
      <c r="AD1367" s="13">
        <v>5</v>
      </c>
      <c r="AE1367" s="14">
        <v>4</v>
      </c>
      <c r="AF1367" s="13">
        <v>3</v>
      </c>
      <c r="AG1367" s="7">
        <v>3</v>
      </c>
      <c r="AH1367" s="7">
        <v>0</v>
      </c>
      <c r="AI1367" s="7">
        <v>2</v>
      </c>
      <c r="AJ1367" s="7">
        <v>2</v>
      </c>
      <c r="AK1367" s="14">
        <v>0</v>
      </c>
      <c r="AL1367" s="13">
        <v>2</v>
      </c>
      <c r="AM1367" s="14">
        <v>2</v>
      </c>
      <c r="AN1367" s="7" t="s">
        <v>66</v>
      </c>
      <c r="AO1367" s="7" t="s">
        <v>62</v>
      </c>
      <c r="AP1367" s="7" t="s">
        <v>66</v>
      </c>
      <c r="AQ1367" s="7" t="s">
        <v>70</v>
      </c>
      <c r="AR1367" s="7" t="s">
        <v>62</v>
      </c>
      <c r="AS1367" s="7" t="s">
        <v>66</v>
      </c>
      <c r="AT1367" s="7" t="s">
        <v>70</v>
      </c>
      <c r="AU1367" s="7" t="s">
        <v>70</v>
      </c>
      <c r="AV1367" s="12">
        <v>0</v>
      </c>
      <c r="AW1367" s="12">
        <v>0</v>
      </c>
      <c r="AX1367" s="12">
        <v>0</v>
      </c>
      <c r="AY1367" s="12">
        <v>1</v>
      </c>
      <c r="AZ1367" s="12">
        <v>1</v>
      </c>
      <c r="BA1367" s="12">
        <v>0</v>
      </c>
      <c r="BB1367" s="12" t="s">
        <v>5797</v>
      </c>
      <c r="BC1367" s="12">
        <v>1</v>
      </c>
    </row>
    <row r="1368" spans="1:55" x14ac:dyDescent="0.35">
      <c r="A1368" s="7" t="s">
        <v>2953</v>
      </c>
      <c r="B1368" s="7" t="s">
        <v>2954</v>
      </c>
      <c r="C1368" s="13" t="s">
        <v>51</v>
      </c>
      <c r="D1368" s="7">
        <v>300</v>
      </c>
      <c r="E1368" s="7" t="s">
        <v>100</v>
      </c>
      <c r="F1368" s="7"/>
      <c r="G1368" s="14" t="s">
        <v>53</v>
      </c>
      <c r="H1368" s="13" t="s">
        <v>54</v>
      </c>
      <c r="I1368" s="7" t="s">
        <v>75</v>
      </c>
      <c r="J1368" s="7" t="s">
        <v>87</v>
      </c>
      <c r="K1368" s="7" t="s">
        <v>84</v>
      </c>
      <c r="L1368" s="7">
        <v>15</v>
      </c>
      <c r="M1368" s="7" t="s">
        <v>109</v>
      </c>
      <c r="N1368" s="7">
        <v>64</v>
      </c>
      <c r="O1368" t="s">
        <v>7875</v>
      </c>
      <c r="P1368" s="7" t="s">
        <v>59</v>
      </c>
      <c r="Q1368" s="14" t="s">
        <v>59</v>
      </c>
      <c r="R1368" t="b">
        <v>0</v>
      </c>
      <c r="S1368" s="7">
        <v>543</v>
      </c>
      <c r="T1368" s="7">
        <v>10.24</v>
      </c>
      <c r="U1368" s="7">
        <v>24.14</v>
      </c>
      <c r="V1368" s="7">
        <v>0.83899999999999986</v>
      </c>
      <c r="W1368" s="7">
        <v>0.75358000000000003</v>
      </c>
      <c r="X1368" s="7"/>
      <c r="Y1368" s="7"/>
      <c r="Z1368" s="14"/>
      <c r="AA1368" s="17">
        <v>1E-4</v>
      </c>
      <c r="AB1368" s="3">
        <v>0.99990000000000001</v>
      </c>
      <c r="AC1368" s="14" t="s">
        <v>197</v>
      </c>
      <c r="AD1368" s="13">
        <v>5</v>
      </c>
      <c r="AE1368" s="14">
        <v>4</v>
      </c>
      <c r="AF1368" s="13">
        <v>3</v>
      </c>
      <c r="AG1368" s="7">
        <v>3</v>
      </c>
      <c r="AH1368" s="7">
        <v>0</v>
      </c>
      <c r="AI1368" s="7">
        <v>2</v>
      </c>
      <c r="AJ1368" s="7">
        <v>2</v>
      </c>
      <c r="AK1368" s="14">
        <v>0</v>
      </c>
      <c r="AL1368" s="13">
        <v>2</v>
      </c>
      <c r="AM1368" s="14">
        <v>2</v>
      </c>
      <c r="AN1368" s="7" t="s">
        <v>66</v>
      </c>
      <c r="AO1368" s="7" t="s">
        <v>62</v>
      </c>
      <c r="AP1368" s="7" t="s">
        <v>66</v>
      </c>
      <c r="AQ1368" s="7" t="s">
        <v>70</v>
      </c>
      <c r="AR1368" s="7" t="s">
        <v>62</v>
      </c>
      <c r="AS1368" s="7" t="s">
        <v>66</v>
      </c>
      <c r="AT1368" s="7" t="s">
        <v>70</v>
      </c>
      <c r="AU1368" s="7" t="s">
        <v>70</v>
      </c>
      <c r="AV1368" s="12">
        <v>0</v>
      </c>
      <c r="AW1368" s="12">
        <v>0</v>
      </c>
      <c r="AX1368" s="12">
        <v>0</v>
      </c>
      <c r="AY1368" s="12">
        <v>1</v>
      </c>
      <c r="AZ1368" s="12" t="s">
        <v>5797</v>
      </c>
      <c r="BA1368" s="12">
        <v>0</v>
      </c>
      <c r="BB1368" s="12">
        <v>0</v>
      </c>
      <c r="BC1368" s="12">
        <v>1</v>
      </c>
    </row>
    <row r="1369" spans="1:55" x14ac:dyDescent="0.35">
      <c r="A1369" s="7" t="s">
        <v>2955</v>
      </c>
      <c r="B1369" s="7" t="s">
        <v>2956</v>
      </c>
      <c r="C1369" s="13" t="s">
        <v>51</v>
      </c>
      <c r="D1369" s="7">
        <v>300</v>
      </c>
      <c r="E1369" s="7" t="s">
        <v>101</v>
      </c>
      <c r="F1369" s="7"/>
      <c r="G1369" s="14" t="s">
        <v>53</v>
      </c>
      <c r="H1369" s="13" t="s">
        <v>54</v>
      </c>
      <c r="I1369" s="7" t="s">
        <v>92</v>
      </c>
      <c r="J1369" s="7" t="s">
        <v>56</v>
      </c>
      <c r="K1369" s="7" t="s">
        <v>57</v>
      </c>
      <c r="L1369" s="7">
        <v>21.8</v>
      </c>
      <c r="M1369" s="7" t="s">
        <v>85</v>
      </c>
      <c r="N1369" s="7">
        <v>43</v>
      </c>
      <c r="O1369" t="s">
        <v>7875</v>
      </c>
      <c r="P1369" s="7" t="s">
        <v>59</v>
      </c>
      <c r="Q1369" s="14" t="s">
        <v>59</v>
      </c>
      <c r="R1369" t="b">
        <v>0</v>
      </c>
      <c r="S1369" s="7">
        <v>307</v>
      </c>
      <c r="T1369" s="7">
        <v>15.56667</v>
      </c>
      <c r="U1369" s="7">
        <v>22.733329999999999</v>
      </c>
      <c r="V1369" s="7">
        <v>0.62333333333333341</v>
      </c>
      <c r="W1369" s="7">
        <v>0.76349999999999996</v>
      </c>
      <c r="X1369" s="7"/>
      <c r="Y1369" s="7"/>
      <c r="Z1369" s="14"/>
      <c r="AA1369" s="17">
        <v>7.0894600000000002E-2</v>
      </c>
      <c r="AB1369" s="3">
        <v>0.92910499999999996</v>
      </c>
      <c r="AC1369" s="14" t="s">
        <v>197</v>
      </c>
      <c r="AD1369" s="13">
        <v>5</v>
      </c>
      <c r="AE1369" s="14">
        <v>5</v>
      </c>
      <c r="AF1369" s="13">
        <v>3</v>
      </c>
      <c r="AG1369" s="7">
        <v>3</v>
      </c>
      <c r="AH1369" s="7">
        <v>0</v>
      </c>
      <c r="AI1369" s="7">
        <v>3</v>
      </c>
      <c r="AJ1369" s="7">
        <v>3</v>
      </c>
      <c r="AK1369" s="14">
        <v>0</v>
      </c>
      <c r="AL1369" s="13">
        <v>2</v>
      </c>
      <c r="AM1369" s="14">
        <v>2</v>
      </c>
      <c r="AN1369" s="7" t="s">
        <v>5797</v>
      </c>
      <c r="AO1369" s="7" t="s">
        <v>62</v>
      </c>
      <c r="AP1369" s="7" t="s">
        <v>62</v>
      </c>
      <c r="AQ1369" s="7" t="s">
        <v>70</v>
      </c>
      <c r="AR1369" s="7" t="s">
        <v>70</v>
      </c>
      <c r="AS1369" s="7" t="s">
        <v>5797</v>
      </c>
      <c r="AT1369" s="7" t="s">
        <v>70</v>
      </c>
      <c r="AU1369" s="7" t="s">
        <v>5797</v>
      </c>
      <c r="AV1369" s="12">
        <v>0</v>
      </c>
      <c r="AW1369" s="12">
        <v>0</v>
      </c>
      <c r="AX1369" s="12">
        <v>0</v>
      </c>
      <c r="AY1369" s="12">
        <v>1</v>
      </c>
      <c r="AZ1369" s="12">
        <v>1</v>
      </c>
      <c r="BA1369" s="12">
        <v>0</v>
      </c>
      <c r="BB1369" s="12">
        <v>1</v>
      </c>
      <c r="BC1369" s="12">
        <v>0</v>
      </c>
    </row>
    <row r="1370" spans="1:55" x14ac:dyDescent="0.35">
      <c r="A1370" s="7" t="s">
        <v>2957</v>
      </c>
      <c r="B1370" s="7" t="s">
        <v>2958</v>
      </c>
      <c r="C1370" s="13" t="s">
        <v>51</v>
      </c>
      <c r="D1370" s="7">
        <v>300</v>
      </c>
      <c r="E1370" s="7" t="s">
        <v>158</v>
      </c>
      <c r="F1370" s="7"/>
      <c r="G1370" s="14" t="s">
        <v>53</v>
      </c>
      <c r="H1370" s="13" t="s">
        <v>54</v>
      </c>
      <c r="I1370" s="7" t="s">
        <v>75</v>
      </c>
      <c r="J1370" s="7" t="s">
        <v>87</v>
      </c>
      <c r="K1370" s="7" t="s">
        <v>84</v>
      </c>
      <c r="L1370" s="7">
        <v>21</v>
      </c>
      <c r="M1370" s="7" t="s">
        <v>86</v>
      </c>
      <c r="N1370" s="7">
        <v>40</v>
      </c>
      <c r="O1370" t="s">
        <v>7875</v>
      </c>
      <c r="P1370" s="7" t="s">
        <v>77</v>
      </c>
      <c r="Q1370" s="14" t="s">
        <v>59</v>
      </c>
      <c r="R1370" t="b">
        <v>0</v>
      </c>
      <c r="S1370" s="7">
        <v>1630</v>
      </c>
      <c r="T1370" s="7">
        <v>17.100000000000001</v>
      </c>
      <c r="U1370" s="7">
        <v>26.62</v>
      </c>
      <c r="V1370" s="7">
        <v>0.40326659999999998</v>
      </c>
      <c r="W1370" s="7">
        <v>2.6251199999999999</v>
      </c>
      <c r="X1370" s="7">
        <v>5.3</v>
      </c>
      <c r="Y1370" s="7">
        <v>3.45</v>
      </c>
      <c r="Z1370" s="14">
        <v>3.69</v>
      </c>
      <c r="AA1370" s="17">
        <v>6.5728699999999998E-3</v>
      </c>
      <c r="AB1370" s="3">
        <v>0.99342699999999995</v>
      </c>
      <c r="AC1370" s="14" t="s">
        <v>197</v>
      </c>
      <c r="AD1370" s="13">
        <v>5</v>
      </c>
      <c r="AE1370" s="14">
        <v>5</v>
      </c>
      <c r="AF1370" s="13">
        <v>3</v>
      </c>
      <c r="AG1370" s="7">
        <v>3</v>
      </c>
      <c r="AH1370" s="7">
        <v>0</v>
      </c>
      <c r="AI1370" s="7">
        <v>3</v>
      </c>
      <c r="AJ1370" s="7">
        <v>3</v>
      </c>
      <c r="AK1370" s="14">
        <v>0</v>
      </c>
      <c r="AL1370" s="13">
        <v>2</v>
      </c>
      <c r="AM1370" s="14">
        <v>2</v>
      </c>
      <c r="AN1370" s="7" t="s">
        <v>64</v>
      </c>
      <c r="AO1370" s="7" t="s">
        <v>62</v>
      </c>
      <c r="AP1370" s="7" t="s">
        <v>62</v>
      </c>
      <c r="AQ1370" s="7" t="s">
        <v>70</v>
      </c>
      <c r="AR1370" s="7" t="s">
        <v>70</v>
      </c>
      <c r="AS1370" s="7" t="s">
        <v>66</v>
      </c>
      <c r="AT1370" s="7" t="s">
        <v>70</v>
      </c>
      <c r="AU1370" s="7" t="s">
        <v>70</v>
      </c>
      <c r="AV1370" s="12" t="s">
        <v>5797</v>
      </c>
      <c r="AW1370" s="12">
        <v>0</v>
      </c>
      <c r="AX1370" s="12">
        <v>0</v>
      </c>
      <c r="AY1370" s="12">
        <v>1</v>
      </c>
      <c r="AZ1370" s="12">
        <v>1</v>
      </c>
      <c r="BA1370" s="12">
        <v>0</v>
      </c>
      <c r="BB1370" s="12">
        <v>1</v>
      </c>
      <c r="BC1370" s="12" t="s">
        <v>5797</v>
      </c>
    </row>
    <row r="1371" spans="1:55" x14ac:dyDescent="0.35">
      <c r="A1371" s="7" t="s">
        <v>2959</v>
      </c>
      <c r="B1371" s="7" t="s">
        <v>2960</v>
      </c>
      <c r="C1371" s="13" t="s">
        <v>51</v>
      </c>
      <c r="D1371" s="7">
        <v>300</v>
      </c>
      <c r="E1371" s="7" t="s">
        <v>100</v>
      </c>
      <c r="F1371" s="7"/>
      <c r="G1371" s="14" t="s">
        <v>53</v>
      </c>
      <c r="H1371" s="13" t="s">
        <v>54</v>
      </c>
      <c r="I1371" s="7" t="s">
        <v>160</v>
      </c>
      <c r="J1371" s="7" t="s">
        <v>56</v>
      </c>
      <c r="K1371" s="7" t="s">
        <v>57</v>
      </c>
      <c r="L1371" s="7">
        <v>35</v>
      </c>
      <c r="M1371" s="7" t="s">
        <v>86</v>
      </c>
      <c r="N1371" s="7">
        <v>38</v>
      </c>
      <c r="O1371" t="s">
        <v>7875</v>
      </c>
      <c r="P1371" s="7" t="s">
        <v>59</v>
      </c>
      <c r="Q1371" s="14" t="s">
        <v>59</v>
      </c>
      <c r="R1371" t="b">
        <v>0</v>
      </c>
      <c r="S1371" s="7">
        <v>367</v>
      </c>
      <c r="T1371" s="7">
        <v>10.16</v>
      </c>
      <c r="U1371" s="7">
        <v>23.64</v>
      </c>
      <c r="V1371" s="7">
        <v>0.96986660000000002</v>
      </c>
      <c r="W1371" s="7">
        <v>0.45362000000000002</v>
      </c>
      <c r="X1371" s="7"/>
      <c r="Y1371" s="7"/>
      <c r="Z1371" s="14"/>
      <c r="AA1371" s="17">
        <v>3.9957600000000003E-2</v>
      </c>
      <c r="AB1371" s="3">
        <v>0.96004199999999995</v>
      </c>
      <c r="AC1371" s="14" t="s">
        <v>197</v>
      </c>
      <c r="AD1371" s="13">
        <v>5</v>
      </c>
      <c r="AE1371" s="14">
        <v>5</v>
      </c>
      <c r="AF1371" s="13">
        <v>3</v>
      </c>
      <c r="AG1371" s="7">
        <v>3</v>
      </c>
      <c r="AH1371" s="7">
        <v>0</v>
      </c>
      <c r="AI1371" s="7">
        <v>3</v>
      </c>
      <c r="AJ1371" s="7">
        <v>3</v>
      </c>
      <c r="AK1371" s="14">
        <v>0</v>
      </c>
      <c r="AL1371" s="13">
        <v>2</v>
      </c>
      <c r="AM1371" s="14">
        <v>2</v>
      </c>
      <c r="AN1371" s="7" t="s">
        <v>5797</v>
      </c>
      <c r="AO1371" s="7" t="s">
        <v>62</v>
      </c>
      <c r="AP1371" s="7" t="s">
        <v>62</v>
      </c>
      <c r="AQ1371" s="7" t="s">
        <v>70</v>
      </c>
      <c r="AR1371" s="7" t="s">
        <v>70</v>
      </c>
      <c r="AS1371" s="7" t="s">
        <v>66</v>
      </c>
      <c r="AT1371" s="7" t="s">
        <v>70</v>
      </c>
      <c r="AU1371" s="7" t="s">
        <v>5797</v>
      </c>
      <c r="AV1371" s="12">
        <v>0</v>
      </c>
      <c r="AW1371" s="12">
        <v>0</v>
      </c>
      <c r="AX1371" s="12">
        <v>0</v>
      </c>
      <c r="AY1371" s="12">
        <v>1</v>
      </c>
      <c r="AZ1371" s="12">
        <v>1</v>
      </c>
      <c r="BA1371" s="12">
        <v>0</v>
      </c>
      <c r="BB1371" s="12">
        <v>1</v>
      </c>
      <c r="BC1371" s="12">
        <v>0</v>
      </c>
    </row>
    <row r="1372" spans="1:55" x14ac:dyDescent="0.35">
      <c r="A1372" s="7" t="s">
        <v>2961</v>
      </c>
      <c r="B1372" s="7" t="s">
        <v>2962</v>
      </c>
      <c r="C1372" s="13" t="s">
        <v>51</v>
      </c>
      <c r="D1372" s="7">
        <v>300</v>
      </c>
      <c r="E1372" s="7" t="s">
        <v>158</v>
      </c>
      <c r="F1372" s="7"/>
      <c r="G1372" s="14" t="s">
        <v>53</v>
      </c>
      <c r="H1372" s="13" t="s">
        <v>54</v>
      </c>
      <c r="I1372" s="7" t="s">
        <v>75</v>
      </c>
      <c r="J1372" s="7" t="s">
        <v>87</v>
      </c>
      <c r="K1372" s="7" t="s">
        <v>57</v>
      </c>
      <c r="L1372" s="7">
        <v>18</v>
      </c>
      <c r="M1372" s="7" t="s">
        <v>109</v>
      </c>
      <c r="N1372" s="7">
        <v>38</v>
      </c>
      <c r="O1372" t="s">
        <v>7875</v>
      </c>
      <c r="P1372" s="7" t="s">
        <v>113</v>
      </c>
      <c r="Q1372" s="14" t="s">
        <v>56</v>
      </c>
      <c r="R1372" t="b">
        <v>0</v>
      </c>
      <c r="S1372" s="7">
        <v>1630</v>
      </c>
      <c r="T1372" s="7">
        <v>17.100000000000001</v>
      </c>
      <c r="U1372" s="7">
        <v>26.62</v>
      </c>
      <c r="V1372" s="7">
        <v>0.40326659999999998</v>
      </c>
      <c r="W1372" s="7">
        <v>2.6251199999999999</v>
      </c>
      <c r="X1372" s="7">
        <v>5.3</v>
      </c>
      <c r="Y1372" s="7">
        <v>3.45</v>
      </c>
      <c r="Z1372" s="14">
        <v>3.69</v>
      </c>
      <c r="AA1372" s="17">
        <v>1E-4</v>
      </c>
      <c r="AB1372" s="3">
        <v>0.99990000000000001</v>
      </c>
      <c r="AC1372" s="14" t="s">
        <v>197</v>
      </c>
      <c r="AD1372" s="13">
        <v>5</v>
      </c>
      <c r="AE1372" s="14">
        <v>4</v>
      </c>
      <c r="AF1372" s="13">
        <v>3</v>
      </c>
      <c r="AG1372" s="7">
        <v>3</v>
      </c>
      <c r="AH1372" s="7">
        <v>0</v>
      </c>
      <c r="AI1372" s="7">
        <v>2</v>
      </c>
      <c r="AJ1372" s="7">
        <v>2</v>
      </c>
      <c r="AK1372" s="14">
        <v>0</v>
      </c>
      <c r="AL1372" s="13">
        <v>2</v>
      </c>
      <c r="AM1372" s="14">
        <v>2</v>
      </c>
      <c r="AN1372" s="7" t="s">
        <v>66</v>
      </c>
      <c r="AO1372" s="7" t="s">
        <v>62</v>
      </c>
      <c r="AP1372" s="7" t="s">
        <v>66</v>
      </c>
      <c r="AQ1372" s="7" t="s">
        <v>70</v>
      </c>
      <c r="AR1372" s="7" t="s">
        <v>62</v>
      </c>
      <c r="AS1372" s="7" t="s">
        <v>66</v>
      </c>
      <c r="AT1372" s="7" t="s">
        <v>70</v>
      </c>
      <c r="AU1372" s="7" t="s">
        <v>70</v>
      </c>
      <c r="AV1372" s="12">
        <v>0</v>
      </c>
      <c r="AW1372" s="12">
        <v>0</v>
      </c>
      <c r="AX1372" s="12">
        <v>0</v>
      </c>
      <c r="AY1372" s="12">
        <v>1</v>
      </c>
      <c r="AZ1372" s="12">
        <v>1</v>
      </c>
      <c r="BA1372" s="12">
        <v>0</v>
      </c>
      <c r="BB1372" s="12">
        <v>1</v>
      </c>
      <c r="BC1372" s="12" t="s">
        <v>5797</v>
      </c>
    </row>
    <row r="1373" spans="1:55" x14ac:dyDescent="0.35">
      <c r="A1373" s="7" t="s">
        <v>2963</v>
      </c>
      <c r="B1373" s="7" t="s">
        <v>2964</v>
      </c>
      <c r="C1373" s="13" t="s">
        <v>51</v>
      </c>
      <c r="D1373" s="7">
        <v>300</v>
      </c>
      <c r="E1373" s="7" t="s">
        <v>158</v>
      </c>
      <c r="F1373" s="7"/>
      <c r="G1373" s="14" t="s">
        <v>53</v>
      </c>
      <c r="H1373" s="13" t="s">
        <v>54</v>
      </c>
      <c r="I1373" s="7" t="s">
        <v>75</v>
      </c>
      <c r="J1373" s="7" t="s">
        <v>87</v>
      </c>
      <c r="K1373" s="7" t="s">
        <v>57</v>
      </c>
      <c r="L1373" s="7">
        <v>13.1</v>
      </c>
      <c r="M1373" s="7" t="s">
        <v>109</v>
      </c>
      <c r="N1373" s="7">
        <v>36</v>
      </c>
      <c r="O1373" t="s">
        <v>7875</v>
      </c>
      <c r="P1373" s="7" t="s">
        <v>113</v>
      </c>
      <c r="Q1373" s="14" t="s">
        <v>59</v>
      </c>
      <c r="R1373" t="b">
        <v>0</v>
      </c>
      <c r="S1373" s="7">
        <v>1630</v>
      </c>
      <c r="T1373" s="7">
        <v>17.100000000000001</v>
      </c>
      <c r="U1373" s="7">
        <v>26.62</v>
      </c>
      <c r="V1373" s="7">
        <v>0.40326659999999998</v>
      </c>
      <c r="W1373" s="7">
        <v>2.6251199999999999</v>
      </c>
      <c r="X1373" s="7">
        <v>5.3</v>
      </c>
      <c r="Y1373" s="7">
        <v>3.45</v>
      </c>
      <c r="Z1373" s="14">
        <v>3.69</v>
      </c>
      <c r="AA1373" s="17">
        <v>1E-4</v>
      </c>
      <c r="AB1373" s="3">
        <v>0.99990000000000001</v>
      </c>
      <c r="AC1373" s="14" t="s">
        <v>197</v>
      </c>
      <c r="AD1373" s="13">
        <v>5</v>
      </c>
      <c r="AE1373" s="14">
        <v>4</v>
      </c>
      <c r="AF1373" s="13">
        <v>3</v>
      </c>
      <c r="AG1373" s="7">
        <v>3</v>
      </c>
      <c r="AH1373" s="7">
        <v>0</v>
      </c>
      <c r="AI1373" s="7">
        <v>2</v>
      </c>
      <c r="AJ1373" s="7">
        <v>2</v>
      </c>
      <c r="AK1373" s="14">
        <v>0</v>
      </c>
      <c r="AL1373" s="13">
        <v>2</v>
      </c>
      <c r="AM1373" s="14">
        <v>2</v>
      </c>
      <c r="AN1373" s="7" t="s">
        <v>66</v>
      </c>
      <c r="AO1373" s="7" t="s">
        <v>62</v>
      </c>
      <c r="AP1373" s="7" t="s">
        <v>66</v>
      </c>
      <c r="AQ1373" s="7" t="s">
        <v>70</v>
      </c>
      <c r="AR1373" s="7" t="s">
        <v>62</v>
      </c>
      <c r="AS1373" s="7" t="s">
        <v>66</v>
      </c>
      <c r="AT1373" s="7" t="s">
        <v>70</v>
      </c>
      <c r="AU1373" s="7" t="s">
        <v>70</v>
      </c>
      <c r="AV1373" s="12">
        <v>0</v>
      </c>
      <c r="AW1373" s="12">
        <v>0</v>
      </c>
      <c r="AX1373" s="12">
        <v>0</v>
      </c>
      <c r="AY1373" s="12">
        <v>1</v>
      </c>
      <c r="AZ1373" s="12">
        <v>1</v>
      </c>
      <c r="BA1373" s="12">
        <v>0</v>
      </c>
      <c r="BB1373" s="12">
        <v>1</v>
      </c>
      <c r="BC1373" s="12">
        <v>0</v>
      </c>
    </row>
    <row r="1374" spans="1:55" x14ac:dyDescent="0.35">
      <c r="A1374" s="7" t="s">
        <v>2965</v>
      </c>
      <c r="B1374" s="7" t="s">
        <v>2966</v>
      </c>
      <c r="C1374" s="13" t="s">
        <v>51</v>
      </c>
      <c r="D1374" s="7">
        <v>300</v>
      </c>
      <c r="E1374" s="7" t="s">
        <v>89</v>
      </c>
      <c r="F1374" s="7">
        <v>1000</v>
      </c>
      <c r="G1374" s="14" t="s">
        <v>53</v>
      </c>
      <c r="H1374" s="13" t="s">
        <v>54</v>
      </c>
      <c r="I1374" s="7" t="s">
        <v>117</v>
      </c>
      <c r="J1374" s="7" t="s">
        <v>56</v>
      </c>
      <c r="K1374" s="7" t="s">
        <v>57</v>
      </c>
      <c r="L1374" s="7">
        <v>18</v>
      </c>
      <c r="M1374" s="7" t="s">
        <v>86</v>
      </c>
      <c r="N1374" s="7">
        <v>47</v>
      </c>
      <c r="O1374" t="s">
        <v>7875</v>
      </c>
      <c r="P1374" s="7" t="s">
        <v>59</v>
      </c>
      <c r="Q1374" s="14" t="s">
        <v>59</v>
      </c>
      <c r="R1374" t="b">
        <v>0</v>
      </c>
      <c r="S1374" s="7">
        <v>1264</v>
      </c>
      <c r="T1374" s="7">
        <v>15.3</v>
      </c>
      <c r="U1374" s="7">
        <v>25.22</v>
      </c>
      <c r="V1374" s="7">
        <v>0.70000019999999996</v>
      </c>
      <c r="W1374" s="7">
        <v>2.02502</v>
      </c>
      <c r="X1374" s="7">
        <v>5.3</v>
      </c>
      <c r="Y1374" s="7">
        <v>2.96</v>
      </c>
      <c r="Z1374" s="14">
        <v>3.37</v>
      </c>
      <c r="AA1374" s="17">
        <v>1.1516800000000001E-2</v>
      </c>
      <c r="AB1374" s="3">
        <v>0.988483</v>
      </c>
      <c r="AC1374" s="14" t="s">
        <v>197</v>
      </c>
      <c r="AD1374" s="13">
        <v>5</v>
      </c>
      <c r="AE1374" s="14">
        <v>4</v>
      </c>
      <c r="AF1374" s="13">
        <v>3</v>
      </c>
      <c r="AG1374" s="7">
        <v>3</v>
      </c>
      <c r="AH1374" s="7">
        <v>0</v>
      </c>
      <c r="AI1374" s="7">
        <v>2</v>
      </c>
      <c r="AJ1374" s="7">
        <v>2</v>
      </c>
      <c r="AK1374" s="14">
        <v>0</v>
      </c>
      <c r="AL1374" s="13">
        <v>2</v>
      </c>
      <c r="AM1374" s="14">
        <v>2</v>
      </c>
      <c r="AN1374" s="7" t="s">
        <v>66</v>
      </c>
      <c r="AO1374" s="7" t="s">
        <v>62</v>
      </c>
      <c r="AP1374" s="7" t="s">
        <v>66</v>
      </c>
      <c r="AQ1374" s="7" t="s">
        <v>70</v>
      </c>
      <c r="AR1374" s="7" t="s">
        <v>62</v>
      </c>
      <c r="AS1374" s="7" t="s">
        <v>66</v>
      </c>
      <c r="AT1374" s="7" t="s">
        <v>70</v>
      </c>
      <c r="AU1374" s="7" t="s">
        <v>70</v>
      </c>
      <c r="AV1374" s="12">
        <v>0</v>
      </c>
      <c r="AW1374" s="12">
        <v>0</v>
      </c>
      <c r="AX1374" s="12">
        <v>0</v>
      </c>
      <c r="AY1374" s="12">
        <v>1</v>
      </c>
      <c r="AZ1374" s="12" t="s">
        <v>5797</v>
      </c>
      <c r="BA1374" s="12">
        <v>0</v>
      </c>
      <c r="BB1374" s="12" t="s">
        <v>5797</v>
      </c>
      <c r="BC1374" s="12">
        <v>1</v>
      </c>
    </row>
    <row r="1375" spans="1:55" x14ac:dyDescent="0.35">
      <c r="A1375" s="7" t="s">
        <v>2967</v>
      </c>
      <c r="B1375" s="7" t="s">
        <v>2968</v>
      </c>
      <c r="C1375" s="13" t="s">
        <v>51</v>
      </c>
      <c r="D1375" s="7">
        <v>300</v>
      </c>
      <c r="E1375" s="7" t="s">
        <v>697</v>
      </c>
      <c r="F1375" s="7"/>
      <c r="G1375" s="14" t="s">
        <v>53</v>
      </c>
      <c r="H1375" s="13" t="s">
        <v>54</v>
      </c>
      <c r="I1375" s="7" t="s">
        <v>75</v>
      </c>
      <c r="J1375" s="7" t="s">
        <v>87</v>
      </c>
      <c r="K1375" s="7" t="s">
        <v>57</v>
      </c>
      <c r="L1375" s="7">
        <v>24</v>
      </c>
      <c r="M1375" s="7" t="s">
        <v>109</v>
      </c>
      <c r="N1375" s="7">
        <v>37</v>
      </c>
      <c r="O1375" t="s">
        <v>7875</v>
      </c>
      <c r="P1375" s="7" t="s">
        <v>113</v>
      </c>
      <c r="Q1375" s="14" t="s">
        <v>113</v>
      </c>
      <c r="R1375" t="b">
        <v>0</v>
      </c>
      <c r="S1375" s="7">
        <v>670</v>
      </c>
      <c r="T1375" s="7">
        <v>19.96</v>
      </c>
      <c r="U1375" s="7">
        <v>29.6</v>
      </c>
      <c r="V1375" s="7">
        <v>0.83520020000000006</v>
      </c>
      <c r="W1375" s="7">
        <v>0.97602</v>
      </c>
      <c r="X1375" s="7">
        <v>6.5</v>
      </c>
      <c r="Y1375" s="7"/>
      <c r="Z1375" s="14">
        <v>2.76</v>
      </c>
      <c r="AA1375" s="17">
        <v>1E-4</v>
      </c>
      <c r="AB1375" s="3">
        <v>0.99990000000000001</v>
      </c>
      <c r="AC1375" s="14" t="s">
        <v>197</v>
      </c>
      <c r="AD1375" s="13">
        <v>5</v>
      </c>
      <c r="AE1375" s="14">
        <v>4</v>
      </c>
      <c r="AF1375" s="13">
        <v>3</v>
      </c>
      <c r="AG1375" s="7">
        <v>3</v>
      </c>
      <c r="AH1375" s="7">
        <v>0</v>
      </c>
      <c r="AI1375" s="7">
        <v>2</v>
      </c>
      <c r="AJ1375" s="7">
        <v>2</v>
      </c>
      <c r="AK1375" s="14">
        <v>0</v>
      </c>
      <c r="AL1375" s="13">
        <v>2</v>
      </c>
      <c r="AM1375" s="14">
        <v>2</v>
      </c>
      <c r="AN1375" s="7" t="s">
        <v>66</v>
      </c>
      <c r="AO1375" s="7" t="s">
        <v>62</v>
      </c>
      <c r="AP1375" s="7" t="s">
        <v>66</v>
      </c>
      <c r="AQ1375" s="7" t="s">
        <v>70</v>
      </c>
      <c r="AR1375" s="7" t="s">
        <v>62</v>
      </c>
      <c r="AS1375" s="7" t="s">
        <v>66</v>
      </c>
      <c r="AT1375" s="7" t="s">
        <v>70</v>
      </c>
      <c r="AU1375" s="7" t="s">
        <v>70</v>
      </c>
      <c r="AV1375" s="12">
        <v>0</v>
      </c>
      <c r="AW1375" s="12">
        <v>0</v>
      </c>
      <c r="AX1375" s="12">
        <v>0</v>
      </c>
      <c r="AY1375" s="12">
        <v>1</v>
      </c>
      <c r="AZ1375" s="12">
        <v>1</v>
      </c>
      <c r="BA1375" s="12">
        <v>0</v>
      </c>
      <c r="BB1375" s="12">
        <v>1</v>
      </c>
      <c r="BC1375" s="12">
        <v>0</v>
      </c>
    </row>
    <row r="1376" spans="1:55" x14ac:dyDescent="0.35">
      <c r="A1376" s="7" t="s">
        <v>2969</v>
      </c>
      <c r="B1376" s="7" t="s">
        <v>2970</v>
      </c>
      <c r="C1376" s="13" t="s">
        <v>51</v>
      </c>
      <c r="D1376" s="7">
        <v>300</v>
      </c>
      <c r="E1376" s="7" t="s">
        <v>100</v>
      </c>
      <c r="F1376" s="7"/>
      <c r="G1376" s="14" t="s">
        <v>53</v>
      </c>
      <c r="H1376" s="13" t="s">
        <v>54</v>
      </c>
      <c r="I1376" s="7" t="s">
        <v>160</v>
      </c>
      <c r="J1376" s="7" t="s">
        <v>56</v>
      </c>
      <c r="K1376" s="7" t="s">
        <v>57</v>
      </c>
      <c r="L1376" s="7">
        <v>38</v>
      </c>
      <c r="M1376" s="7" t="s">
        <v>86</v>
      </c>
      <c r="N1376" s="7">
        <v>46</v>
      </c>
      <c r="O1376" t="s">
        <v>7875</v>
      </c>
      <c r="P1376" s="7" t="s">
        <v>59</v>
      </c>
      <c r="Q1376" s="14" t="s">
        <v>59</v>
      </c>
      <c r="R1376" t="b">
        <v>0</v>
      </c>
      <c r="S1376" s="7">
        <v>280</v>
      </c>
      <c r="T1376" s="7">
        <v>11.72</v>
      </c>
      <c r="U1376" s="7">
        <v>26.84</v>
      </c>
      <c r="V1376" s="7">
        <v>1.2250686</v>
      </c>
      <c r="W1376" s="7">
        <v>0.31672</v>
      </c>
      <c r="X1376" s="7">
        <v>7.6</v>
      </c>
      <c r="Y1376" s="7">
        <v>5.18</v>
      </c>
      <c r="Z1376" s="14">
        <v>2.2799999999999998</v>
      </c>
      <c r="AA1376" s="17">
        <v>1.62916E-2</v>
      </c>
      <c r="AB1376" s="3">
        <v>0.98370800000000003</v>
      </c>
      <c r="AC1376" s="14" t="s">
        <v>197</v>
      </c>
      <c r="AD1376" s="13">
        <v>5</v>
      </c>
      <c r="AE1376" s="14">
        <v>5</v>
      </c>
      <c r="AF1376" s="13">
        <v>3</v>
      </c>
      <c r="AG1376" s="7">
        <v>2</v>
      </c>
      <c r="AH1376" s="7">
        <v>1</v>
      </c>
      <c r="AI1376" s="7">
        <v>3</v>
      </c>
      <c r="AJ1376" s="7">
        <v>2</v>
      </c>
      <c r="AK1376" s="14">
        <v>1</v>
      </c>
      <c r="AL1376" s="13">
        <v>2</v>
      </c>
      <c r="AM1376" s="14">
        <v>2</v>
      </c>
      <c r="AN1376" s="7" t="s">
        <v>5797</v>
      </c>
      <c r="AO1376" s="7" t="s">
        <v>62</v>
      </c>
      <c r="AP1376" s="7" t="s">
        <v>62</v>
      </c>
      <c r="AQ1376" s="7" t="s">
        <v>70</v>
      </c>
      <c r="AR1376" s="7" t="s">
        <v>63</v>
      </c>
      <c r="AS1376" s="7" t="s">
        <v>66</v>
      </c>
      <c r="AT1376" s="7" t="s">
        <v>70</v>
      </c>
      <c r="AU1376" s="7" t="s">
        <v>5797</v>
      </c>
      <c r="AV1376" s="12">
        <v>0</v>
      </c>
      <c r="AW1376" s="12">
        <v>0</v>
      </c>
      <c r="AX1376" s="12">
        <v>0</v>
      </c>
      <c r="AY1376" s="12">
        <v>1</v>
      </c>
      <c r="AZ1376" s="12">
        <v>1</v>
      </c>
      <c r="BA1376" s="12">
        <v>0</v>
      </c>
      <c r="BB1376" s="12">
        <v>1</v>
      </c>
      <c r="BC1376" s="12" t="s">
        <v>5797</v>
      </c>
    </row>
    <row r="1377" spans="1:55" x14ac:dyDescent="0.35">
      <c r="A1377" s="7" t="s">
        <v>2971</v>
      </c>
      <c r="B1377" s="7" t="s">
        <v>2972</v>
      </c>
      <c r="C1377" s="13" t="s">
        <v>51</v>
      </c>
      <c r="D1377" s="7">
        <v>300</v>
      </c>
      <c r="E1377" s="7" t="s">
        <v>101</v>
      </c>
      <c r="F1377" s="7"/>
      <c r="G1377" s="14" t="s">
        <v>53</v>
      </c>
      <c r="H1377" s="13" t="s">
        <v>82</v>
      </c>
      <c r="I1377" s="7" t="s">
        <v>83</v>
      </c>
      <c r="J1377" s="7" t="s">
        <v>56</v>
      </c>
      <c r="K1377" s="7" t="s">
        <v>84</v>
      </c>
      <c r="L1377" s="7">
        <v>47</v>
      </c>
      <c r="M1377" s="7" t="s">
        <v>58</v>
      </c>
      <c r="N1377" s="7">
        <v>46</v>
      </c>
      <c r="O1377" t="s">
        <v>7875</v>
      </c>
      <c r="P1377" s="7" t="s">
        <v>113</v>
      </c>
      <c r="Q1377" s="14" t="s">
        <v>56</v>
      </c>
      <c r="R1377" t="b">
        <v>0</v>
      </c>
      <c r="S1377" s="7">
        <v>75</v>
      </c>
      <c r="T1377" s="7">
        <v>10.93333</v>
      </c>
      <c r="U1377" s="7">
        <v>25.9</v>
      </c>
      <c r="V1377" s="7">
        <v>1.298664333333333</v>
      </c>
      <c r="W1377" s="7">
        <v>0.1384333333333333</v>
      </c>
      <c r="X1377" s="7">
        <v>7.2</v>
      </c>
      <c r="Y1377" s="7">
        <v>2.64</v>
      </c>
      <c r="Z1377" s="14">
        <v>2.87</v>
      </c>
      <c r="AA1377" s="17">
        <v>1.85261E-2</v>
      </c>
      <c r="AB1377" s="3">
        <v>0.98147399999999996</v>
      </c>
      <c r="AC1377" s="14" t="s">
        <v>197</v>
      </c>
      <c r="AD1377" s="13">
        <v>5</v>
      </c>
      <c r="AE1377" s="14">
        <v>4</v>
      </c>
      <c r="AF1377" s="13">
        <v>3</v>
      </c>
      <c r="AG1377" s="7">
        <v>3</v>
      </c>
      <c r="AH1377" s="7">
        <v>0</v>
      </c>
      <c r="AI1377" s="7">
        <v>2</v>
      </c>
      <c r="AJ1377" s="7">
        <v>2</v>
      </c>
      <c r="AK1377" s="14">
        <v>0</v>
      </c>
      <c r="AL1377" s="13">
        <v>2</v>
      </c>
      <c r="AM1377" s="14">
        <v>2</v>
      </c>
      <c r="AN1377" s="7" t="s">
        <v>66</v>
      </c>
      <c r="AO1377" s="7" t="s">
        <v>62</v>
      </c>
      <c r="AP1377" s="7" t="s">
        <v>66</v>
      </c>
      <c r="AQ1377" s="7" t="s">
        <v>70</v>
      </c>
      <c r="AR1377" s="7" t="s">
        <v>62</v>
      </c>
      <c r="AS1377" s="7" t="s">
        <v>66</v>
      </c>
      <c r="AT1377" s="7" t="s">
        <v>70</v>
      </c>
      <c r="AU1377" s="7" t="s">
        <v>70</v>
      </c>
      <c r="AV1377" s="12">
        <v>0</v>
      </c>
      <c r="AW1377" s="12">
        <v>0</v>
      </c>
      <c r="AX1377" s="12">
        <v>0</v>
      </c>
      <c r="AY1377" s="12">
        <v>1</v>
      </c>
      <c r="AZ1377" s="12">
        <v>1</v>
      </c>
      <c r="BA1377" s="12">
        <v>0</v>
      </c>
      <c r="BB1377" s="12" t="s">
        <v>5797</v>
      </c>
      <c r="BC1377" s="12">
        <v>1</v>
      </c>
    </row>
    <row r="1378" spans="1:55" x14ac:dyDescent="0.35">
      <c r="A1378" s="7" t="s">
        <v>2973</v>
      </c>
      <c r="B1378" s="7" t="s">
        <v>2974</v>
      </c>
      <c r="C1378" s="13" t="s">
        <v>51</v>
      </c>
      <c r="D1378" s="7">
        <v>300</v>
      </c>
      <c r="E1378" s="7" t="s">
        <v>101</v>
      </c>
      <c r="F1378" s="7"/>
      <c r="G1378" s="14" t="s">
        <v>53</v>
      </c>
      <c r="H1378" s="13" t="s">
        <v>82</v>
      </c>
      <c r="I1378" s="7" t="s">
        <v>134</v>
      </c>
      <c r="J1378" s="7" t="s">
        <v>56</v>
      </c>
      <c r="K1378" s="7" t="s">
        <v>57</v>
      </c>
      <c r="L1378" s="7">
        <v>38</v>
      </c>
      <c r="M1378" s="7" t="s">
        <v>58</v>
      </c>
      <c r="N1378" s="7">
        <v>34</v>
      </c>
      <c r="O1378" t="s">
        <v>7874</v>
      </c>
      <c r="P1378" s="7" t="s">
        <v>59</v>
      </c>
      <c r="Q1378" s="14" t="s">
        <v>59</v>
      </c>
      <c r="R1378" t="b">
        <v>0</v>
      </c>
      <c r="S1378" s="7">
        <v>687</v>
      </c>
      <c r="T1378" s="7">
        <v>8.1999999999999993</v>
      </c>
      <c r="U1378" s="7">
        <v>16.033329999999999</v>
      </c>
      <c r="V1378" s="7">
        <v>0.50155533333333346</v>
      </c>
      <c r="W1378" s="7">
        <v>3.2052666666666672</v>
      </c>
      <c r="X1378" s="7">
        <v>5.2</v>
      </c>
      <c r="Y1378" s="7">
        <v>1.73</v>
      </c>
      <c r="Z1378" s="14">
        <v>4.37</v>
      </c>
      <c r="AA1378" s="17">
        <v>2.3866800000000001E-2</v>
      </c>
      <c r="AB1378" s="3">
        <v>0.97613300000000003</v>
      </c>
      <c r="AC1378" s="14" t="s">
        <v>197</v>
      </c>
      <c r="AD1378" s="13">
        <v>5</v>
      </c>
      <c r="AE1378" s="14">
        <v>4</v>
      </c>
      <c r="AF1378" s="13">
        <v>3</v>
      </c>
      <c r="AG1378" s="7">
        <v>3</v>
      </c>
      <c r="AH1378" s="7">
        <v>0</v>
      </c>
      <c r="AI1378" s="7">
        <v>2</v>
      </c>
      <c r="AJ1378" s="7">
        <v>2</v>
      </c>
      <c r="AK1378" s="14">
        <v>0</v>
      </c>
      <c r="AL1378" s="13">
        <v>2</v>
      </c>
      <c r="AM1378" s="14">
        <v>2</v>
      </c>
      <c r="AN1378" s="7" t="s">
        <v>66</v>
      </c>
      <c r="AO1378" s="7" t="s">
        <v>62</v>
      </c>
      <c r="AP1378" s="7" t="s">
        <v>66</v>
      </c>
      <c r="AQ1378" s="7" t="s">
        <v>70</v>
      </c>
      <c r="AR1378" s="7" t="s">
        <v>62</v>
      </c>
      <c r="AS1378" s="7" t="s">
        <v>5797</v>
      </c>
      <c r="AT1378" s="7" t="s">
        <v>5797</v>
      </c>
      <c r="AU1378" s="7" t="s">
        <v>5797</v>
      </c>
      <c r="AV1378" s="12">
        <v>0</v>
      </c>
      <c r="AW1378" s="12">
        <v>0</v>
      </c>
      <c r="AX1378" s="12">
        <v>0</v>
      </c>
      <c r="AY1378" s="12">
        <v>1</v>
      </c>
      <c r="AZ1378" s="12">
        <v>1</v>
      </c>
      <c r="BA1378" s="12">
        <v>0</v>
      </c>
      <c r="BB1378" s="12">
        <v>1</v>
      </c>
      <c r="BC1378" s="12">
        <v>0</v>
      </c>
    </row>
    <row r="1379" spans="1:55" x14ac:dyDescent="0.35">
      <c r="A1379" s="7" t="s">
        <v>2975</v>
      </c>
      <c r="B1379" s="7" t="s">
        <v>2976</v>
      </c>
      <c r="C1379" s="13" t="s">
        <v>51</v>
      </c>
      <c r="D1379" s="7">
        <v>300</v>
      </c>
      <c r="E1379" s="7" t="s">
        <v>116</v>
      </c>
      <c r="F1379" s="7"/>
      <c r="G1379" s="14" t="s">
        <v>53</v>
      </c>
      <c r="H1379" s="13" t="s">
        <v>54</v>
      </c>
      <c r="I1379" s="7" t="s">
        <v>75</v>
      </c>
      <c r="J1379" s="7" t="s">
        <v>87</v>
      </c>
      <c r="K1379" s="7" t="s">
        <v>57</v>
      </c>
      <c r="L1379" s="7">
        <v>26.8</v>
      </c>
      <c r="M1379" s="7" t="s">
        <v>109</v>
      </c>
      <c r="N1379" s="7">
        <v>43</v>
      </c>
      <c r="O1379" t="s">
        <v>7875</v>
      </c>
      <c r="P1379" s="7" t="s">
        <v>59</v>
      </c>
      <c r="Q1379" s="14" t="s">
        <v>59</v>
      </c>
      <c r="R1379" t="b">
        <v>0</v>
      </c>
      <c r="S1379" s="7">
        <v>1593</v>
      </c>
      <c r="T1379" s="7">
        <v>18.62</v>
      </c>
      <c r="U1379" s="7">
        <v>28.48</v>
      </c>
      <c r="V1379" s="7">
        <v>0.64686679999999996</v>
      </c>
      <c r="W1379" s="7">
        <v>2.3069199999999999</v>
      </c>
      <c r="X1379" s="7">
        <v>6</v>
      </c>
      <c r="Y1379" s="7">
        <v>2.82</v>
      </c>
      <c r="Z1379" s="14">
        <v>3.53</v>
      </c>
      <c r="AA1379" s="17">
        <v>1E-4</v>
      </c>
      <c r="AB1379" s="3">
        <v>0.99990000000000001</v>
      </c>
      <c r="AC1379" s="14" t="s">
        <v>197</v>
      </c>
      <c r="AD1379" s="13">
        <v>5</v>
      </c>
      <c r="AE1379" s="14">
        <v>4</v>
      </c>
      <c r="AF1379" s="13">
        <v>3</v>
      </c>
      <c r="AG1379" s="7">
        <v>3</v>
      </c>
      <c r="AH1379" s="7">
        <v>0</v>
      </c>
      <c r="AI1379" s="7">
        <v>2</v>
      </c>
      <c r="AJ1379" s="7">
        <v>2</v>
      </c>
      <c r="AK1379" s="14">
        <v>0</v>
      </c>
      <c r="AL1379" s="13">
        <v>2</v>
      </c>
      <c r="AM1379" s="14">
        <v>2</v>
      </c>
      <c r="AN1379" s="7" t="s">
        <v>66</v>
      </c>
      <c r="AO1379" s="7" t="s">
        <v>62</v>
      </c>
      <c r="AP1379" s="7" t="s">
        <v>66</v>
      </c>
      <c r="AQ1379" s="7" t="s">
        <v>70</v>
      </c>
      <c r="AR1379" s="7" t="s">
        <v>62</v>
      </c>
      <c r="AS1379" s="7" t="s">
        <v>66</v>
      </c>
      <c r="AT1379" s="7" t="s">
        <v>70</v>
      </c>
      <c r="AU1379" s="7" t="s">
        <v>70</v>
      </c>
      <c r="AV1379" s="12">
        <v>0</v>
      </c>
      <c r="AW1379" s="12">
        <v>0</v>
      </c>
      <c r="AX1379" s="12">
        <v>0</v>
      </c>
      <c r="AY1379" s="12" t="s">
        <v>5797</v>
      </c>
      <c r="AZ1379" s="12">
        <v>1</v>
      </c>
      <c r="BA1379" s="12">
        <v>0</v>
      </c>
      <c r="BB1379" s="12" t="s">
        <v>5797</v>
      </c>
      <c r="BC1379" s="12">
        <v>1</v>
      </c>
    </row>
    <row r="1380" spans="1:55" x14ac:dyDescent="0.35">
      <c r="A1380" s="7" t="s">
        <v>2977</v>
      </c>
      <c r="B1380" s="7" t="s">
        <v>2978</v>
      </c>
      <c r="C1380" s="13" t="s">
        <v>51</v>
      </c>
      <c r="D1380" s="7">
        <v>300</v>
      </c>
      <c r="E1380" s="7" t="s">
        <v>158</v>
      </c>
      <c r="F1380" s="7"/>
      <c r="G1380" s="14" t="s">
        <v>53</v>
      </c>
      <c r="H1380" s="13" t="s">
        <v>54</v>
      </c>
      <c r="I1380" s="7" t="s">
        <v>92</v>
      </c>
      <c r="J1380" s="7" t="s">
        <v>56</v>
      </c>
      <c r="K1380" s="7" t="s">
        <v>57</v>
      </c>
      <c r="L1380" s="7">
        <v>23.3</v>
      </c>
      <c r="M1380" s="7" t="s">
        <v>58</v>
      </c>
      <c r="N1380" s="7">
        <v>39</v>
      </c>
      <c r="O1380" t="s">
        <v>7875</v>
      </c>
      <c r="P1380" s="7" t="s">
        <v>59</v>
      </c>
      <c r="Q1380" s="14" t="s">
        <v>59</v>
      </c>
      <c r="R1380" t="b">
        <v>0</v>
      </c>
      <c r="S1380" s="7">
        <v>1630</v>
      </c>
      <c r="T1380" s="7">
        <v>17.100000000000001</v>
      </c>
      <c r="U1380" s="7">
        <v>26.62</v>
      </c>
      <c r="V1380" s="7">
        <v>0.40326659999999998</v>
      </c>
      <c r="W1380" s="7">
        <v>2.6251199999999999</v>
      </c>
      <c r="X1380" s="7">
        <v>5.3</v>
      </c>
      <c r="Y1380" s="7">
        <v>3.45</v>
      </c>
      <c r="Z1380" s="14">
        <v>3.69</v>
      </c>
      <c r="AA1380" s="17">
        <v>6.0237499999999996E-3</v>
      </c>
      <c r="AB1380" s="3">
        <v>0.99397599999999997</v>
      </c>
      <c r="AC1380" s="14" t="s">
        <v>197</v>
      </c>
      <c r="AD1380" s="13">
        <v>5</v>
      </c>
      <c r="AE1380" s="14">
        <v>4</v>
      </c>
      <c r="AF1380" s="13">
        <v>3</v>
      </c>
      <c r="AG1380" s="7">
        <v>3</v>
      </c>
      <c r="AH1380" s="7">
        <v>0</v>
      </c>
      <c r="AI1380" s="7">
        <v>2</v>
      </c>
      <c r="AJ1380" s="7">
        <v>2</v>
      </c>
      <c r="AK1380" s="14">
        <v>0</v>
      </c>
      <c r="AL1380" s="13">
        <v>2</v>
      </c>
      <c r="AM1380" s="14">
        <v>2</v>
      </c>
      <c r="AN1380" s="7" t="s">
        <v>66</v>
      </c>
      <c r="AO1380" s="7" t="s">
        <v>62</v>
      </c>
      <c r="AP1380" s="7" t="s">
        <v>66</v>
      </c>
      <c r="AQ1380" s="7" t="s">
        <v>70</v>
      </c>
      <c r="AR1380" s="7" t="s">
        <v>62</v>
      </c>
      <c r="AS1380" s="7" t="s">
        <v>5797</v>
      </c>
      <c r="AT1380" s="7" t="s">
        <v>70</v>
      </c>
      <c r="AU1380" s="7" t="s">
        <v>70</v>
      </c>
      <c r="AV1380" s="12">
        <v>0</v>
      </c>
      <c r="AW1380" s="12">
        <v>0</v>
      </c>
      <c r="AX1380" s="12">
        <v>0</v>
      </c>
      <c r="AY1380" s="12">
        <v>1</v>
      </c>
      <c r="AZ1380" s="12">
        <v>1</v>
      </c>
      <c r="BA1380" s="12">
        <v>0</v>
      </c>
      <c r="BB1380" s="12" t="s">
        <v>5797</v>
      </c>
      <c r="BC1380" s="12">
        <v>1</v>
      </c>
    </row>
    <row r="1381" spans="1:55" x14ac:dyDescent="0.35">
      <c r="A1381" s="7" t="s">
        <v>2979</v>
      </c>
      <c r="B1381" s="7" t="s">
        <v>2980</v>
      </c>
      <c r="C1381" s="13" t="s">
        <v>51</v>
      </c>
      <c r="D1381" s="7">
        <v>300</v>
      </c>
      <c r="E1381" s="7" t="s">
        <v>158</v>
      </c>
      <c r="F1381" s="7"/>
      <c r="G1381" s="14" t="s">
        <v>53</v>
      </c>
      <c r="H1381" s="13" t="s">
        <v>54</v>
      </c>
      <c r="I1381" s="7" t="s">
        <v>106</v>
      </c>
      <c r="J1381" s="7" t="s">
        <v>56</v>
      </c>
      <c r="K1381" s="7" t="s">
        <v>57</v>
      </c>
      <c r="L1381" s="7">
        <v>24.6</v>
      </c>
      <c r="M1381" s="7" t="s">
        <v>109</v>
      </c>
      <c r="N1381" s="7">
        <v>39</v>
      </c>
      <c r="O1381" t="s">
        <v>7875</v>
      </c>
      <c r="P1381" s="7" t="s">
        <v>59</v>
      </c>
      <c r="Q1381" s="14" t="s">
        <v>59</v>
      </c>
      <c r="R1381" t="b">
        <v>0</v>
      </c>
      <c r="S1381" s="7">
        <v>1556</v>
      </c>
      <c r="T1381" s="7">
        <v>15.44</v>
      </c>
      <c r="U1381" s="7">
        <v>24.36</v>
      </c>
      <c r="V1381" s="7">
        <v>0.29260000000000003</v>
      </c>
      <c r="W1381" s="7">
        <v>2.5916800000000002</v>
      </c>
      <c r="X1381" s="7">
        <v>5.2</v>
      </c>
      <c r="Y1381" s="7">
        <v>3.61</v>
      </c>
      <c r="Z1381" s="14">
        <v>3.22</v>
      </c>
      <c r="AA1381" s="17">
        <v>1E-4</v>
      </c>
      <c r="AB1381" s="3">
        <v>0.99990000000000001</v>
      </c>
      <c r="AC1381" s="14" t="s">
        <v>197</v>
      </c>
      <c r="AD1381" s="13">
        <v>5</v>
      </c>
      <c r="AE1381" s="14">
        <v>4</v>
      </c>
      <c r="AF1381" s="13">
        <v>3</v>
      </c>
      <c r="AG1381" s="7">
        <v>3</v>
      </c>
      <c r="AH1381" s="7">
        <v>0</v>
      </c>
      <c r="AI1381" s="7">
        <v>2</v>
      </c>
      <c r="AJ1381" s="7">
        <v>2</v>
      </c>
      <c r="AK1381" s="14">
        <v>0</v>
      </c>
      <c r="AL1381" s="13">
        <v>2</v>
      </c>
      <c r="AM1381" s="14">
        <v>2</v>
      </c>
      <c r="AN1381" s="7" t="s">
        <v>66</v>
      </c>
      <c r="AO1381" s="7" t="s">
        <v>62</v>
      </c>
      <c r="AP1381" s="7" t="s">
        <v>66</v>
      </c>
      <c r="AQ1381" s="7" t="s">
        <v>70</v>
      </c>
      <c r="AR1381" s="7" t="s">
        <v>62</v>
      </c>
      <c r="AS1381" s="7" t="s">
        <v>66</v>
      </c>
      <c r="AT1381" s="7" t="s">
        <v>70</v>
      </c>
      <c r="AU1381" s="7" t="s">
        <v>70</v>
      </c>
      <c r="AV1381" s="12">
        <v>0</v>
      </c>
      <c r="AW1381" s="12">
        <v>0</v>
      </c>
      <c r="AX1381" s="12">
        <v>0</v>
      </c>
      <c r="AY1381" s="12">
        <v>1</v>
      </c>
      <c r="AZ1381" s="12">
        <v>1</v>
      </c>
      <c r="BA1381" s="12">
        <v>0</v>
      </c>
      <c r="BB1381" s="12">
        <v>0</v>
      </c>
      <c r="BC1381" s="12">
        <v>1</v>
      </c>
    </row>
    <row r="1382" spans="1:55" x14ac:dyDescent="0.35">
      <c r="A1382" s="7" t="s">
        <v>2981</v>
      </c>
      <c r="B1382" s="7" t="s">
        <v>2982</v>
      </c>
      <c r="C1382" s="13" t="s">
        <v>51</v>
      </c>
      <c r="D1382" s="7">
        <v>300</v>
      </c>
      <c r="E1382" s="7" t="s">
        <v>116</v>
      </c>
      <c r="F1382" s="7"/>
      <c r="G1382" s="14" t="s">
        <v>53</v>
      </c>
      <c r="H1382" s="13" t="s">
        <v>54</v>
      </c>
      <c r="I1382" s="7" t="s">
        <v>75</v>
      </c>
      <c r="J1382" s="7" t="s">
        <v>87</v>
      </c>
      <c r="K1382" s="7" t="s">
        <v>57</v>
      </c>
      <c r="L1382" s="7">
        <v>23.2</v>
      </c>
      <c r="M1382" s="7" t="s">
        <v>109</v>
      </c>
      <c r="N1382" s="7">
        <v>38</v>
      </c>
      <c r="O1382" t="s">
        <v>7875</v>
      </c>
      <c r="P1382" s="7" t="s">
        <v>113</v>
      </c>
      <c r="Q1382" s="14" t="s">
        <v>113</v>
      </c>
      <c r="R1382" t="b">
        <v>0</v>
      </c>
      <c r="S1382" s="7">
        <v>1592</v>
      </c>
      <c r="T1382" s="7">
        <v>21.46</v>
      </c>
      <c r="U1382" s="7">
        <v>30.86</v>
      </c>
      <c r="V1382" s="7">
        <v>0.73839979999999994</v>
      </c>
      <c r="W1382" s="7">
        <v>2.37778</v>
      </c>
      <c r="X1382" s="7">
        <v>6.1</v>
      </c>
      <c r="Y1382" s="7">
        <v>3.77</v>
      </c>
      <c r="Z1382" s="14">
        <v>3.41</v>
      </c>
      <c r="AA1382" s="17">
        <v>1E-4</v>
      </c>
      <c r="AB1382" s="3">
        <v>0.99990000000000001</v>
      </c>
      <c r="AC1382" s="14" t="s">
        <v>197</v>
      </c>
      <c r="AD1382" s="13">
        <v>5</v>
      </c>
      <c r="AE1382" s="14">
        <v>4</v>
      </c>
      <c r="AF1382" s="13">
        <v>3</v>
      </c>
      <c r="AG1382" s="7">
        <v>3</v>
      </c>
      <c r="AH1382" s="7">
        <v>0</v>
      </c>
      <c r="AI1382" s="7">
        <v>2</v>
      </c>
      <c r="AJ1382" s="7">
        <v>2</v>
      </c>
      <c r="AK1382" s="14">
        <v>0</v>
      </c>
      <c r="AL1382" s="13">
        <v>2</v>
      </c>
      <c r="AM1382" s="14">
        <v>2</v>
      </c>
      <c r="AN1382" s="7" t="s">
        <v>66</v>
      </c>
      <c r="AO1382" s="7" t="s">
        <v>62</v>
      </c>
      <c r="AP1382" s="7" t="s">
        <v>66</v>
      </c>
      <c r="AQ1382" s="7" t="s">
        <v>70</v>
      </c>
      <c r="AR1382" s="7" t="s">
        <v>62</v>
      </c>
      <c r="AS1382" s="7" t="s">
        <v>5797</v>
      </c>
      <c r="AT1382" s="7" t="s">
        <v>70</v>
      </c>
      <c r="AU1382" s="7" t="s">
        <v>70</v>
      </c>
      <c r="AV1382" s="12">
        <v>0</v>
      </c>
      <c r="AW1382" s="12">
        <v>0</v>
      </c>
      <c r="AX1382" s="12">
        <v>0</v>
      </c>
      <c r="AY1382" s="12">
        <v>1</v>
      </c>
      <c r="AZ1382" s="12">
        <v>1</v>
      </c>
      <c r="BA1382" s="12">
        <v>0</v>
      </c>
      <c r="BB1382" s="12">
        <v>1</v>
      </c>
      <c r="BC1382" s="12">
        <v>0</v>
      </c>
    </row>
    <row r="1383" spans="1:55" x14ac:dyDescent="0.35">
      <c r="A1383" s="7" t="s">
        <v>2983</v>
      </c>
      <c r="B1383" s="7" t="s">
        <v>2984</v>
      </c>
      <c r="C1383" s="13" t="s">
        <v>51</v>
      </c>
      <c r="D1383" s="7">
        <v>300</v>
      </c>
      <c r="E1383" s="7" t="s">
        <v>89</v>
      </c>
      <c r="F1383" s="7">
        <v>1900</v>
      </c>
      <c r="G1383" s="14" t="s">
        <v>53</v>
      </c>
      <c r="H1383" s="13" t="s">
        <v>54</v>
      </c>
      <c r="I1383" s="7" t="s">
        <v>117</v>
      </c>
      <c r="J1383" s="7" t="s">
        <v>87</v>
      </c>
      <c r="K1383" s="7" t="s">
        <v>57</v>
      </c>
      <c r="L1383" s="7">
        <v>30.4</v>
      </c>
      <c r="M1383" s="7" t="s">
        <v>86</v>
      </c>
      <c r="N1383" s="7">
        <v>57</v>
      </c>
      <c r="O1383" t="s">
        <v>7897</v>
      </c>
      <c r="P1383" s="7" t="s">
        <v>59</v>
      </c>
      <c r="Q1383" s="14" t="s">
        <v>59</v>
      </c>
      <c r="R1383" t="b">
        <v>0</v>
      </c>
      <c r="S1383" s="7">
        <v>1031</v>
      </c>
      <c r="T1383" s="7">
        <v>15.26</v>
      </c>
      <c r="U1383" s="7">
        <v>24.38</v>
      </c>
      <c r="V1383" s="7">
        <v>0.63680019999999993</v>
      </c>
      <c r="W1383" s="7">
        <v>1.78372</v>
      </c>
      <c r="X1383" s="7">
        <v>4.8</v>
      </c>
      <c r="Y1383" s="7">
        <v>3.22</v>
      </c>
      <c r="Z1383" s="14">
        <v>3.12</v>
      </c>
      <c r="AA1383" s="17">
        <v>2.8448000000000001E-2</v>
      </c>
      <c r="AB1383" s="3">
        <v>0.97155199999999997</v>
      </c>
      <c r="AC1383" s="14" t="s">
        <v>197</v>
      </c>
      <c r="AD1383" s="13">
        <v>5</v>
      </c>
      <c r="AE1383" s="14">
        <v>5</v>
      </c>
      <c r="AF1383" s="13">
        <v>3</v>
      </c>
      <c r="AG1383" s="7">
        <v>3</v>
      </c>
      <c r="AH1383" s="7">
        <v>0</v>
      </c>
      <c r="AI1383" s="7">
        <v>3</v>
      </c>
      <c r="AJ1383" s="7">
        <v>3</v>
      </c>
      <c r="AK1383" s="14">
        <v>0</v>
      </c>
      <c r="AL1383" s="13">
        <v>2</v>
      </c>
      <c r="AM1383" s="14">
        <v>2</v>
      </c>
      <c r="AN1383" s="7" t="s">
        <v>5797</v>
      </c>
      <c r="AO1383" s="7" t="s">
        <v>62</v>
      </c>
      <c r="AP1383" s="7" t="s">
        <v>62</v>
      </c>
      <c r="AQ1383" s="7" t="s">
        <v>5797</v>
      </c>
      <c r="AR1383" s="7" t="s">
        <v>70</v>
      </c>
      <c r="AS1383" s="7" t="s">
        <v>66</v>
      </c>
      <c r="AT1383" s="7" t="s">
        <v>70</v>
      </c>
      <c r="AU1383" s="7" t="s">
        <v>70</v>
      </c>
      <c r="AV1383" s="12">
        <v>0</v>
      </c>
      <c r="AW1383" s="12">
        <v>0</v>
      </c>
      <c r="AX1383" s="12">
        <v>0</v>
      </c>
      <c r="AY1383" s="12">
        <v>1</v>
      </c>
      <c r="AZ1383" s="12">
        <v>1</v>
      </c>
      <c r="BA1383" s="12">
        <v>0</v>
      </c>
      <c r="BB1383" s="12" t="s">
        <v>5797</v>
      </c>
      <c r="BC1383" s="12">
        <v>1</v>
      </c>
    </row>
    <row r="1384" spans="1:55" x14ac:dyDescent="0.35">
      <c r="A1384" s="7" t="s">
        <v>2985</v>
      </c>
      <c r="B1384" s="7" t="s">
        <v>2986</v>
      </c>
      <c r="C1384" s="13" t="s">
        <v>51</v>
      </c>
      <c r="D1384" s="7">
        <v>300</v>
      </c>
      <c r="E1384" s="7" t="s">
        <v>100</v>
      </c>
      <c r="F1384" s="7"/>
      <c r="G1384" s="14" t="s">
        <v>53</v>
      </c>
      <c r="H1384" s="13" t="s">
        <v>54</v>
      </c>
      <c r="I1384" s="7" t="s">
        <v>83</v>
      </c>
      <c r="J1384" s="7" t="s">
        <v>56</v>
      </c>
      <c r="K1384" s="7" t="s">
        <v>57</v>
      </c>
      <c r="L1384" s="7">
        <v>20.6</v>
      </c>
      <c r="M1384" s="7" t="s">
        <v>58</v>
      </c>
      <c r="N1384" s="7">
        <v>34</v>
      </c>
      <c r="O1384" t="s">
        <v>7875</v>
      </c>
      <c r="P1384" s="7" t="s">
        <v>59</v>
      </c>
      <c r="Q1384" s="14" t="s">
        <v>59</v>
      </c>
      <c r="R1384" t="b">
        <v>0</v>
      </c>
      <c r="S1384" s="7">
        <v>847</v>
      </c>
      <c r="T1384" s="7">
        <v>17.7</v>
      </c>
      <c r="U1384" s="7">
        <v>30.08</v>
      </c>
      <c r="V1384" s="7">
        <v>1.0980665999999999</v>
      </c>
      <c r="W1384" s="7">
        <v>1.1405799999999999</v>
      </c>
      <c r="X1384" s="7">
        <v>6.5</v>
      </c>
      <c r="Y1384" s="7">
        <v>5.0999999999999996</v>
      </c>
      <c r="Z1384" s="14">
        <v>2.52</v>
      </c>
      <c r="AA1384" s="17">
        <v>1E-4</v>
      </c>
      <c r="AB1384" s="3">
        <v>0.99990000000000001</v>
      </c>
      <c r="AC1384" s="14" t="s">
        <v>197</v>
      </c>
      <c r="AD1384" s="13">
        <v>5</v>
      </c>
      <c r="AE1384" s="14">
        <v>4</v>
      </c>
      <c r="AF1384" s="13">
        <v>3</v>
      </c>
      <c r="AG1384" s="7">
        <v>3</v>
      </c>
      <c r="AH1384" s="7">
        <v>0</v>
      </c>
      <c r="AI1384" s="7">
        <v>2</v>
      </c>
      <c r="AJ1384" s="7">
        <v>2</v>
      </c>
      <c r="AK1384" s="14">
        <v>0</v>
      </c>
      <c r="AL1384" s="13">
        <v>2</v>
      </c>
      <c r="AM1384" s="14">
        <v>2</v>
      </c>
      <c r="AN1384" s="7" t="s">
        <v>66</v>
      </c>
      <c r="AO1384" s="7" t="s">
        <v>62</v>
      </c>
      <c r="AP1384" s="7" t="s">
        <v>66</v>
      </c>
      <c r="AQ1384" s="7" t="s">
        <v>70</v>
      </c>
      <c r="AR1384" s="7" t="s">
        <v>62</v>
      </c>
      <c r="AS1384" s="7" t="s">
        <v>66</v>
      </c>
      <c r="AT1384" s="7" t="s">
        <v>70</v>
      </c>
      <c r="AU1384" s="7" t="s">
        <v>70</v>
      </c>
      <c r="AV1384" s="12">
        <v>0</v>
      </c>
      <c r="AW1384" s="12" t="s">
        <v>5797</v>
      </c>
      <c r="AX1384" s="12">
        <v>0</v>
      </c>
      <c r="AY1384" s="12" t="s">
        <v>5797</v>
      </c>
      <c r="AZ1384" s="12">
        <v>1</v>
      </c>
      <c r="BA1384" s="12">
        <v>0</v>
      </c>
      <c r="BB1384" s="12">
        <v>1</v>
      </c>
      <c r="BC1384" s="12">
        <v>1</v>
      </c>
    </row>
    <row r="1385" spans="1:55" x14ac:dyDescent="0.35">
      <c r="A1385" s="7" t="s">
        <v>2987</v>
      </c>
      <c r="B1385" s="7" t="s">
        <v>2988</v>
      </c>
      <c r="C1385" s="13" t="s">
        <v>51</v>
      </c>
      <c r="D1385" s="7">
        <v>300</v>
      </c>
      <c r="E1385" s="7" t="s">
        <v>173</v>
      </c>
      <c r="F1385" s="7">
        <v>610</v>
      </c>
      <c r="G1385" s="14" t="s">
        <v>53</v>
      </c>
      <c r="H1385" s="13" t="s">
        <v>54</v>
      </c>
      <c r="I1385" s="7" t="s">
        <v>117</v>
      </c>
      <c r="J1385" s="7" t="s">
        <v>56</v>
      </c>
      <c r="K1385" s="7" t="s">
        <v>57</v>
      </c>
      <c r="L1385" s="7">
        <v>23</v>
      </c>
      <c r="M1385" s="7" t="s">
        <v>86</v>
      </c>
      <c r="N1385" s="7">
        <v>33</v>
      </c>
      <c r="O1385" t="s">
        <v>7881</v>
      </c>
      <c r="P1385" s="7" t="s">
        <v>59</v>
      </c>
      <c r="Q1385" s="14" t="s">
        <v>59</v>
      </c>
      <c r="R1385" t="b">
        <v>0</v>
      </c>
      <c r="S1385" s="7">
        <v>1016</v>
      </c>
      <c r="T1385" s="7">
        <v>17.32</v>
      </c>
      <c r="U1385" s="7">
        <v>28.78</v>
      </c>
      <c r="V1385" s="7">
        <v>0.73153360000000001</v>
      </c>
      <c r="W1385" s="7">
        <v>1.3766799999999999</v>
      </c>
      <c r="X1385" s="7">
        <v>6.6</v>
      </c>
      <c r="Y1385" s="7">
        <v>3.12</v>
      </c>
      <c r="Z1385" s="14">
        <v>3.19</v>
      </c>
      <c r="AA1385" s="17">
        <v>1E-4</v>
      </c>
      <c r="AB1385" s="3">
        <v>0.99990000000000001</v>
      </c>
      <c r="AC1385" s="14" t="s">
        <v>197</v>
      </c>
      <c r="AD1385" s="13">
        <v>5</v>
      </c>
      <c r="AE1385" s="14">
        <v>4</v>
      </c>
      <c r="AF1385" s="13">
        <v>3</v>
      </c>
      <c r="AG1385" s="7">
        <v>3</v>
      </c>
      <c r="AH1385" s="7">
        <v>0</v>
      </c>
      <c r="AI1385" s="7">
        <v>2</v>
      </c>
      <c r="AJ1385" s="7">
        <v>2</v>
      </c>
      <c r="AK1385" s="14">
        <v>0</v>
      </c>
      <c r="AL1385" s="13">
        <v>2</v>
      </c>
      <c r="AM1385" s="14">
        <v>2</v>
      </c>
      <c r="AN1385" s="7" t="s">
        <v>66</v>
      </c>
      <c r="AO1385" s="7" t="s">
        <v>62</v>
      </c>
      <c r="AP1385" s="7" t="s">
        <v>66</v>
      </c>
      <c r="AQ1385" s="7" t="s">
        <v>70</v>
      </c>
      <c r="AR1385" s="7" t="s">
        <v>62</v>
      </c>
      <c r="AS1385" s="7" t="s">
        <v>66</v>
      </c>
      <c r="AT1385" s="7" t="s">
        <v>70</v>
      </c>
      <c r="AU1385" s="7" t="s">
        <v>70</v>
      </c>
      <c r="AV1385" s="12">
        <v>0</v>
      </c>
      <c r="AW1385" s="12">
        <v>0</v>
      </c>
      <c r="AX1385" s="12">
        <v>0</v>
      </c>
      <c r="AY1385" s="12" t="s">
        <v>5797</v>
      </c>
      <c r="AZ1385" s="12">
        <v>1</v>
      </c>
      <c r="BA1385" s="12">
        <v>0</v>
      </c>
      <c r="BB1385" s="12">
        <v>1</v>
      </c>
      <c r="BC1385" s="12" t="s">
        <v>5797</v>
      </c>
    </row>
    <row r="1386" spans="1:55" x14ac:dyDescent="0.35">
      <c r="A1386" s="7" t="s">
        <v>2989</v>
      </c>
      <c r="B1386" s="7" t="s">
        <v>2990</v>
      </c>
      <c r="C1386" s="13" t="s">
        <v>51</v>
      </c>
      <c r="D1386" s="7">
        <v>300</v>
      </c>
      <c r="E1386" s="7" t="s">
        <v>116</v>
      </c>
      <c r="F1386" s="7"/>
      <c r="G1386" s="14" t="s">
        <v>53</v>
      </c>
      <c r="H1386" s="13" t="s">
        <v>54</v>
      </c>
      <c r="I1386" s="7" t="s">
        <v>75</v>
      </c>
      <c r="J1386" s="7" t="s">
        <v>56</v>
      </c>
      <c r="K1386" s="7" t="s">
        <v>57</v>
      </c>
      <c r="L1386" s="7">
        <v>27</v>
      </c>
      <c r="M1386" s="7" t="s">
        <v>109</v>
      </c>
      <c r="N1386" s="7">
        <v>33</v>
      </c>
      <c r="O1386" t="s">
        <v>7875</v>
      </c>
      <c r="P1386" s="7" t="s">
        <v>59</v>
      </c>
      <c r="Q1386" s="14" t="s">
        <v>56</v>
      </c>
      <c r="R1386" t="b">
        <v>0</v>
      </c>
      <c r="S1386" s="7">
        <v>1671</v>
      </c>
      <c r="T1386" s="7">
        <v>20.94</v>
      </c>
      <c r="U1386" s="7">
        <v>30.34</v>
      </c>
      <c r="V1386" s="7">
        <v>0.68193340000000002</v>
      </c>
      <c r="W1386" s="7">
        <v>2.4846400000000002</v>
      </c>
      <c r="X1386" s="7">
        <v>5.8</v>
      </c>
      <c r="Y1386" s="7">
        <v>3.55</v>
      </c>
      <c r="Z1386" s="14">
        <v>3.09</v>
      </c>
      <c r="AA1386" s="17">
        <v>3.1527399999999997E-2</v>
      </c>
      <c r="AB1386" s="3">
        <v>0.96847300000000003</v>
      </c>
      <c r="AC1386" s="14" t="s">
        <v>197</v>
      </c>
      <c r="AD1386" s="13">
        <v>5</v>
      </c>
      <c r="AE1386" s="14">
        <v>5</v>
      </c>
      <c r="AF1386" s="13">
        <v>3</v>
      </c>
      <c r="AG1386" s="7">
        <v>3</v>
      </c>
      <c r="AH1386" s="7">
        <v>0</v>
      </c>
      <c r="AI1386" s="7">
        <v>3</v>
      </c>
      <c r="AJ1386" s="7">
        <v>3</v>
      </c>
      <c r="AK1386" s="14">
        <v>0</v>
      </c>
      <c r="AL1386" s="13">
        <v>2</v>
      </c>
      <c r="AM1386" s="14">
        <v>2</v>
      </c>
      <c r="AN1386" s="7" t="s">
        <v>5797</v>
      </c>
      <c r="AO1386" s="7" t="s">
        <v>62</v>
      </c>
      <c r="AP1386" s="7" t="s">
        <v>62</v>
      </c>
      <c r="AQ1386" s="7" t="s">
        <v>70</v>
      </c>
      <c r="AR1386" s="7" t="s">
        <v>70</v>
      </c>
      <c r="AS1386" s="7" t="s">
        <v>66</v>
      </c>
      <c r="AT1386" s="7" t="s">
        <v>70</v>
      </c>
      <c r="AU1386" s="7" t="s">
        <v>5797</v>
      </c>
      <c r="AV1386" s="12">
        <v>0</v>
      </c>
      <c r="AW1386" s="12">
        <v>0</v>
      </c>
      <c r="AX1386" s="12">
        <v>0</v>
      </c>
      <c r="AY1386" s="12">
        <v>1</v>
      </c>
      <c r="AZ1386" s="12">
        <v>1</v>
      </c>
      <c r="BA1386" s="12">
        <v>0</v>
      </c>
      <c r="BB1386" s="12">
        <v>1</v>
      </c>
      <c r="BC1386" s="12">
        <v>0</v>
      </c>
    </row>
    <row r="1387" spans="1:55" x14ac:dyDescent="0.35">
      <c r="A1387" s="7" t="s">
        <v>2991</v>
      </c>
      <c r="B1387" s="7" t="s">
        <v>2992</v>
      </c>
      <c r="C1387" s="13" t="s">
        <v>51</v>
      </c>
      <c r="D1387" s="7">
        <v>300</v>
      </c>
      <c r="E1387" s="7" t="s">
        <v>177</v>
      </c>
      <c r="F1387" s="7"/>
      <c r="G1387" s="14" t="s">
        <v>53</v>
      </c>
      <c r="H1387" s="13" t="s">
        <v>54</v>
      </c>
      <c r="I1387" s="7" t="s">
        <v>75</v>
      </c>
      <c r="J1387" s="7" t="s">
        <v>87</v>
      </c>
      <c r="K1387" s="7" t="s">
        <v>57</v>
      </c>
      <c r="L1387" s="7">
        <v>22.5</v>
      </c>
      <c r="M1387" s="7" t="s">
        <v>86</v>
      </c>
      <c r="N1387" s="7">
        <v>43</v>
      </c>
      <c r="O1387" t="s">
        <v>7881</v>
      </c>
      <c r="P1387" s="7" t="s">
        <v>113</v>
      </c>
      <c r="Q1387" s="14" t="s">
        <v>59</v>
      </c>
      <c r="R1387" t="b">
        <v>0</v>
      </c>
      <c r="S1387" s="7">
        <v>1562</v>
      </c>
      <c r="T1387" s="7">
        <v>16.88</v>
      </c>
      <c r="U1387" s="7">
        <v>25.5</v>
      </c>
      <c r="V1387" s="7">
        <v>0.57546659999999994</v>
      </c>
      <c r="W1387" s="7">
        <v>3.41228</v>
      </c>
      <c r="X1387" s="7">
        <v>5.3</v>
      </c>
      <c r="Y1387" s="7">
        <v>3.87</v>
      </c>
      <c r="Z1387" s="14">
        <v>3.58</v>
      </c>
      <c r="AA1387" s="17">
        <v>1E-4</v>
      </c>
      <c r="AB1387" s="3">
        <v>0.99990000000000001</v>
      </c>
      <c r="AC1387" s="14" t="s">
        <v>197</v>
      </c>
      <c r="AD1387" s="13">
        <v>5</v>
      </c>
      <c r="AE1387" s="14">
        <v>4</v>
      </c>
      <c r="AF1387" s="13">
        <v>3</v>
      </c>
      <c r="AG1387" s="7">
        <v>3</v>
      </c>
      <c r="AH1387" s="7">
        <v>0</v>
      </c>
      <c r="AI1387" s="7">
        <v>2</v>
      </c>
      <c r="AJ1387" s="7">
        <v>2</v>
      </c>
      <c r="AK1387" s="14">
        <v>0</v>
      </c>
      <c r="AL1387" s="13">
        <v>2</v>
      </c>
      <c r="AM1387" s="14">
        <v>2</v>
      </c>
      <c r="AN1387" s="7" t="s">
        <v>66</v>
      </c>
      <c r="AO1387" s="7" t="s">
        <v>62</v>
      </c>
      <c r="AP1387" s="7" t="s">
        <v>66</v>
      </c>
      <c r="AQ1387" s="7" t="s">
        <v>70</v>
      </c>
      <c r="AR1387" s="7" t="s">
        <v>62</v>
      </c>
      <c r="AS1387" s="7" t="s">
        <v>5797</v>
      </c>
      <c r="AT1387" s="7" t="s">
        <v>70</v>
      </c>
      <c r="AU1387" s="7" t="s">
        <v>70</v>
      </c>
      <c r="AV1387" s="12">
        <v>0</v>
      </c>
      <c r="AW1387" s="12">
        <v>1</v>
      </c>
      <c r="AX1387" s="12">
        <v>0</v>
      </c>
      <c r="AY1387" s="12">
        <v>1</v>
      </c>
      <c r="AZ1387" s="12">
        <v>1</v>
      </c>
      <c r="BA1387" s="12">
        <v>0</v>
      </c>
      <c r="BB1387" s="12">
        <v>1</v>
      </c>
      <c r="BC1387" s="12">
        <v>1</v>
      </c>
    </row>
    <row r="1388" spans="1:55" x14ac:dyDescent="0.35">
      <c r="A1388" s="7" t="s">
        <v>2993</v>
      </c>
      <c r="B1388" s="7" t="s">
        <v>2994</v>
      </c>
      <c r="C1388" s="13" t="s">
        <v>51</v>
      </c>
      <c r="D1388" s="7">
        <v>300</v>
      </c>
      <c r="E1388" s="7" t="s">
        <v>100</v>
      </c>
      <c r="F1388" s="7">
        <v>1572</v>
      </c>
      <c r="G1388" s="14" t="s">
        <v>53</v>
      </c>
      <c r="H1388" s="13" t="s">
        <v>54</v>
      </c>
      <c r="I1388" s="7" t="s">
        <v>75</v>
      </c>
      <c r="J1388" s="7" t="s">
        <v>87</v>
      </c>
      <c r="K1388" s="7" t="s">
        <v>57</v>
      </c>
      <c r="L1388" s="7">
        <v>22</v>
      </c>
      <c r="M1388" s="7" t="s">
        <v>58</v>
      </c>
      <c r="N1388" s="7">
        <v>36</v>
      </c>
      <c r="O1388" t="s">
        <v>7875</v>
      </c>
      <c r="P1388" s="7" t="s">
        <v>77</v>
      </c>
      <c r="Q1388" s="14" t="s">
        <v>59</v>
      </c>
      <c r="R1388" t="b">
        <v>0</v>
      </c>
      <c r="S1388" s="7">
        <v>536</v>
      </c>
      <c r="T1388" s="7">
        <v>15.36</v>
      </c>
      <c r="U1388" s="7">
        <v>30.2</v>
      </c>
      <c r="V1388" s="7">
        <v>1.353934</v>
      </c>
      <c r="W1388" s="7">
        <v>0.69598000000000004</v>
      </c>
      <c r="X1388" s="7"/>
      <c r="Y1388" s="7">
        <v>4.2699999999999996</v>
      </c>
      <c r="Z1388" s="14"/>
      <c r="AA1388" s="17">
        <v>2.2407E-2</v>
      </c>
      <c r="AB1388" s="3">
        <v>0.97759300000000005</v>
      </c>
      <c r="AC1388" s="14" t="s">
        <v>197</v>
      </c>
      <c r="AD1388" s="13">
        <v>5</v>
      </c>
      <c r="AE1388" s="14">
        <v>5</v>
      </c>
      <c r="AF1388" s="13">
        <v>3</v>
      </c>
      <c r="AG1388" s="7">
        <v>2</v>
      </c>
      <c r="AH1388" s="7">
        <v>1</v>
      </c>
      <c r="AI1388" s="7">
        <v>3</v>
      </c>
      <c r="AJ1388" s="7">
        <v>2</v>
      </c>
      <c r="AK1388" s="14">
        <v>1</v>
      </c>
      <c r="AL1388" s="13">
        <v>2</v>
      </c>
      <c r="AM1388" s="14">
        <v>2</v>
      </c>
      <c r="AN1388" s="7" t="s">
        <v>5797</v>
      </c>
      <c r="AO1388" s="7" t="s">
        <v>62</v>
      </c>
      <c r="AP1388" s="7" t="s">
        <v>208</v>
      </c>
      <c r="AQ1388" s="7" t="s">
        <v>70</v>
      </c>
      <c r="AR1388" s="7" t="s">
        <v>70</v>
      </c>
      <c r="AS1388" s="7" t="s">
        <v>66</v>
      </c>
      <c r="AT1388" s="7" t="s">
        <v>70</v>
      </c>
      <c r="AU1388" s="7" t="s">
        <v>5797</v>
      </c>
      <c r="AV1388" s="12">
        <v>0</v>
      </c>
      <c r="AW1388" s="12">
        <v>0</v>
      </c>
      <c r="AX1388" s="12">
        <v>0</v>
      </c>
      <c r="AY1388" s="12">
        <v>1</v>
      </c>
      <c r="AZ1388" s="12">
        <v>1</v>
      </c>
      <c r="BA1388" s="12">
        <v>0</v>
      </c>
      <c r="BB1388" s="12">
        <v>1</v>
      </c>
      <c r="BC1388" s="12">
        <v>0</v>
      </c>
    </row>
    <row r="1389" spans="1:55" x14ac:dyDescent="0.35">
      <c r="A1389" s="7" t="s">
        <v>2995</v>
      </c>
      <c r="B1389" s="7" t="s">
        <v>2996</v>
      </c>
      <c r="C1389" s="13" t="s">
        <v>51</v>
      </c>
      <c r="D1389" s="7">
        <v>300</v>
      </c>
      <c r="E1389" s="7" t="s">
        <v>100</v>
      </c>
      <c r="F1389" s="7">
        <v>1400</v>
      </c>
      <c r="G1389" s="14" t="s">
        <v>53</v>
      </c>
      <c r="H1389" s="13" t="s">
        <v>54</v>
      </c>
      <c r="I1389" s="7" t="s">
        <v>160</v>
      </c>
      <c r="J1389" s="7" t="s">
        <v>76</v>
      </c>
      <c r="K1389" s="7" t="s">
        <v>57</v>
      </c>
      <c r="L1389" s="7">
        <v>34</v>
      </c>
      <c r="M1389" s="7" t="s">
        <v>58</v>
      </c>
      <c r="N1389" s="7">
        <v>37</v>
      </c>
      <c r="O1389" t="s">
        <v>7923</v>
      </c>
      <c r="P1389" s="7" t="s">
        <v>59</v>
      </c>
      <c r="Q1389" s="14" t="s">
        <v>59</v>
      </c>
      <c r="R1389" t="b">
        <v>0</v>
      </c>
      <c r="S1389" s="7">
        <v>406</v>
      </c>
      <c r="T1389" s="7">
        <v>16.350000000000001</v>
      </c>
      <c r="U1389" s="7">
        <v>30.7</v>
      </c>
      <c r="V1389" s="7">
        <v>1.27325</v>
      </c>
      <c r="W1389" s="7">
        <v>0.60724999999999996</v>
      </c>
      <c r="X1389" s="7">
        <v>7.4</v>
      </c>
      <c r="Y1389" s="7">
        <v>5.72</v>
      </c>
      <c r="Z1389" s="14">
        <v>2.2200000000000002</v>
      </c>
      <c r="AA1389" s="17">
        <v>1.97839E-2</v>
      </c>
      <c r="AB1389" s="3">
        <v>0.98021599999999998</v>
      </c>
      <c r="AC1389" s="14" t="s">
        <v>197</v>
      </c>
      <c r="AD1389" s="13">
        <v>5</v>
      </c>
      <c r="AE1389" s="14">
        <v>5</v>
      </c>
      <c r="AF1389" s="13">
        <v>3</v>
      </c>
      <c r="AG1389" s="7">
        <v>3</v>
      </c>
      <c r="AH1389" s="7">
        <v>0</v>
      </c>
      <c r="AI1389" s="7">
        <v>3</v>
      </c>
      <c r="AJ1389" s="7">
        <v>3</v>
      </c>
      <c r="AK1389" s="14">
        <v>0</v>
      </c>
      <c r="AL1389" s="13">
        <v>2</v>
      </c>
      <c r="AM1389" s="14">
        <v>2</v>
      </c>
      <c r="AN1389" s="7" t="s">
        <v>5797</v>
      </c>
      <c r="AO1389" s="7" t="s">
        <v>62</v>
      </c>
      <c r="AP1389" s="7" t="s">
        <v>62</v>
      </c>
      <c r="AQ1389" s="7" t="s">
        <v>70</v>
      </c>
      <c r="AR1389" s="7" t="s">
        <v>70</v>
      </c>
      <c r="AS1389" s="7" t="s">
        <v>66</v>
      </c>
      <c r="AT1389" s="7" t="s">
        <v>70</v>
      </c>
      <c r="AU1389" s="7" t="s">
        <v>5797</v>
      </c>
      <c r="AV1389" s="12">
        <v>0</v>
      </c>
      <c r="AW1389" s="12">
        <v>0</v>
      </c>
      <c r="AX1389" s="12">
        <v>0</v>
      </c>
      <c r="AY1389" s="12">
        <v>1</v>
      </c>
      <c r="AZ1389" s="12">
        <v>1</v>
      </c>
      <c r="BA1389" s="12">
        <v>0</v>
      </c>
      <c r="BB1389" s="12">
        <v>1</v>
      </c>
      <c r="BC1389" s="12" t="s">
        <v>5797</v>
      </c>
    </row>
    <row r="1390" spans="1:55" x14ac:dyDescent="0.35">
      <c r="A1390" s="7" t="s">
        <v>2997</v>
      </c>
      <c r="B1390" s="7" t="s">
        <v>2998</v>
      </c>
      <c r="C1390" s="13" t="s">
        <v>51</v>
      </c>
      <c r="D1390" s="7">
        <v>300</v>
      </c>
      <c r="E1390" s="7" t="s">
        <v>80</v>
      </c>
      <c r="F1390" s="7"/>
      <c r="G1390" s="14" t="s">
        <v>53</v>
      </c>
      <c r="H1390" s="13" t="s">
        <v>54</v>
      </c>
      <c r="I1390" s="7" t="s">
        <v>95</v>
      </c>
      <c r="J1390" s="7" t="s">
        <v>56</v>
      </c>
      <c r="K1390" s="7" t="s">
        <v>57</v>
      </c>
      <c r="L1390" s="7">
        <v>22.1</v>
      </c>
      <c r="M1390" s="7" t="s">
        <v>58</v>
      </c>
      <c r="N1390" s="7"/>
      <c r="O1390" t="s">
        <v>7833</v>
      </c>
      <c r="P1390" s="7" t="s">
        <v>113</v>
      </c>
      <c r="Q1390" s="14" t="s">
        <v>59</v>
      </c>
      <c r="R1390" t="b">
        <v>0</v>
      </c>
      <c r="S1390" s="7">
        <v>604</v>
      </c>
      <c r="T1390" s="7">
        <v>14.66</v>
      </c>
      <c r="U1390" s="7">
        <v>25.34</v>
      </c>
      <c r="V1390" s="7">
        <v>0.71553339999999999</v>
      </c>
      <c r="W1390" s="7">
        <v>1.0477000000000001</v>
      </c>
      <c r="X1390" s="7">
        <v>6.2</v>
      </c>
      <c r="Y1390" s="7">
        <v>4.0199999999999996</v>
      </c>
      <c r="Z1390" s="14">
        <v>3.09</v>
      </c>
      <c r="AA1390" s="17">
        <v>0.33720899999999998</v>
      </c>
      <c r="AB1390" s="3">
        <v>0.66279100000000002</v>
      </c>
      <c r="AC1390" s="14" t="s">
        <v>197</v>
      </c>
      <c r="AD1390" s="13">
        <v>5</v>
      </c>
      <c r="AE1390" s="14">
        <v>4</v>
      </c>
      <c r="AF1390" s="13">
        <v>3</v>
      </c>
      <c r="AG1390" s="7">
        <v>3</v>
      </c>
      <c r="AH1390" s="7">
        <v>0</v>
      </c>
      <c r="AI1390" s="7">
        <v>2</v>
      </c>
      <c r="AJ1390" s="7">
        <v>2</v>
      </c>
      <c r="AK1390" s="14">
        <v>0</v>
      </c>
      <c r="AL1390" s="13">
        <v>2</v>
      </c>
      <c r="AM1390" s="14">
        <v>2</v>
      </c>
      <c r="AN1390" s="7" t="s">
        <v>66</v>
      </c>
      <c r="AO1390" s="7" t="s">
        <v>64</v>
      </c>
      <c r="AP1390" s="7" t="s">
        <v>66</v>
      </c>
      <c r="AQ1390" s="7" t="s">
        <v>70</v>
      </c>
      <c r="AR1390" s="7" t="s">
        <v>70</v>
      </c>
      <c r="AS1390" s="7" t="s">
        <v>66</v>
      </c>
      <c r="AT1390" s="7" t="s">
        <v>70</v>
      </c>
      <c r="AU1390" s="7" t="s">
        <v>70</v>
      </c>
      <c r="AV1390" s="12">
        <v>0</v>
      </c>
      <c r="AW1390" s="12">
        <v>0</v>
      </c>
      <c r="AX1390" s="12">
        <v>0</v>
      </c>
      <c r="AY1390" s="12">
        <v>1</v>
      </c>
      <c r="AZ1390" s="12" t="s">
        <v>5797</v>
      </c>
      <c r="BA1390" s="12">
        <v>0</v>
      </c>
      <c r="BB1390" s="12">
        <v>0</v>
      </c>
      <c r="BC1390" s="12">
        <v>1</v>
      </c>
    </row>
    <row r="1391" spans="1:55" x14ac:dyDescent="0.35">
      <c r="A1391" s="7" t="s">
        <v>2999</v>
      </c>
      <c r="B1391" s="7" t="s">
        <v>3000</v>
      </c>
      <c r="C1391" s="13" t="s">
        <v>51</v>
      </c>
      <c r="D1391" s="7">
        <v>300</v>
      </c>
      <c r="E1391" s="7" t="s">
        <v>169</v>
      </c>
      <c r="F1391" s="7"/>
      <c r="G1391" s="14" t="s">
        <v>53</v>
      </c>
      <c r="H1391" s="13" t="s">
        <v>54</v>
      </c>
      <c r="I1391" s="7" t="s">
        <v>83</v>
      </c>
      <c r="J1391" s="7" t="s">
        <v>87</v>
      </c>
      <c r="K1391" s="7" t="s">
        <v>57</v>
      </c>
      <c r="L1391" s="7">
        <v>21</v>
      </c>
      <c r="M1391" s="7" t="s">
        <v>109</v>
      </c>
      <c r="N1391" s="7">
        <v>42</v>
      </c>
      <c r="O1391" t="s">
        <v>7945</v>
      </c>
      <c r="P1391" s="7" t="s">
        <v>59</v>
      </c>
      <c r="Q1391" s="14" t="s">
        <v>59</v>
      </c>
      <c r="R1391" t="b">
        <v>0</v>
      </c>
      <c r="S1391" s="7">
        <v>1254</v>
      </c>
      <c r="T1391" s="7">
        <v>23.44</v>
      </c>
      <c r="U1391" s="7">
        <v>29.74</v>
      </c>
      <c r="V1391" s="7">
        <v>0.65613339999999998</v>
      </c>
      <c r="W1391" s="7">
        <v>1.7638799999999999</v>
      </c>
      <c r="X1391" s="7">
        <v>6.4</v>
      </c>
      <c r="Y1391" s="7">
        <v>3.1</v>
      </c>
      <c r="Z1391" s="14">
        <v>3.4</v>
      </c>
      <c r="AA1391" s="17">
        <v>1E-4</v>
      </c>
      <c r="AB1391" s="3">
        <v>0.99990000000000001</v>
      </c>
      <c r="AC1391" s="14" t="s">
        <v>197</v>
      </c>
      <c r="AD1391" s="13">
        <v>5</v>
      </c>
      <c r="AE1391" s="14">
        <v>4</v>
      </c>
      <c r="AF1391" s="13">
        <v>3</v>
      </c>
      <c r="AG1391" s="7">
        <v>3</v>
      </c>
      <c r="AH1391" s="7">
        <v>0</v>
      </c>
      <c r="AI1391" s="7">
        <v>2</v>
      </c>
      <c r="AJ1391" s="7">
        <v>2</v>
      </c>
      <c r="AK1391" s="14">
        <v>0</v>
      </c>
      <c r="AL1391" s="13">
        <v>2</v>
      </c>
      <c r="AM1391" s="14">
        <v>2</v>
      </c>
      <c r="AN1391" s="7" t="s">
        <v>66</v>
      </c>
      <c r="AO1391" s="7" t="s">
        <v>62</v>
      </c>
      <c r="AP1391" s="7" t="s">
        <v>66</v>
      </c>
      <c r="AQ1391" s="7" t="s">
        <v>70</v>
      </c>
      <c r="AR1391" s="7" t="s">
        <v>62</v>
      </c>
      <c r="AS1391" s="7" t="s">
        <v>66</v>
      </c>
      <c r="AT1391" s="7" t="s">
        <v>70</v>
      </c>
      <c r="AU1391" s="7" t="s">
        <v>70</v>
      </c>
      <c r="AV1391" s="12">
        <v>0</v>
      </c>
      <c r="AW1391" s="12">
        <v>0</v>
      </c>
      <c r="AX1391" s="12">
        <v>0</v>
      </c>
      <c r="AY1391" s="12">
        <v>1</v>
      </c>
      <c r="AZ1391" s="12">
        <v>1</v>
      </c>
      <c r="BA1391" s="12">
        <v>0</v>
      </c>
      <c r="BB1391" s="12" t="s">
        <v>5797</v>
      </c>
      <c r="BC1391" s="12">
        <v>1</v>
      </c>
    </row>
    <row r="1392" spans="1:55" x14ac:dyDescent="0.35">
      <c r="A1392" s="7" t="s">
        <v>3001</v>
      </c>
      <c r="B1392" s="7" t="s">
        <v>3002</v>
      </c>
      <c r="C1392" s="13" t="s">
        <v>51</v>
      </c>
      <c r="D1392" s="7">
        <v>300</v>
      </c>
      <c r="E1392" s="7" t="s">
        <v>126</v>
      </c>
      <c r="F1392" s="7"/>
      <c r="G1392" s="14" t="s">
        <v>53</v>
      </c>
      <c r="H1392" s="13" t="s">
        <v>54</v>
      </c>
      <c r="I1392" s="7" t="s">
        <v>107</v>
      </c>
      <c r="J1392" s="7" t="s">
        <v>87</v>
      </c>
      <c r="K1392" s="7" t="s">
        <v>57</v>
      </c>
      <c r="L1392" s="7">
        <v>25.6</v>
      </c>
      <c r="M1392" s="7" t="s">
        <v>86</v>
      </c>
      <c r="N1392" s="7"/>
      <c r="O1392" t="s">
        <v>7897</v>
      </c>
      <c r="P1392" s="7" t="s">
        <v>59</v>
      </c>
      <c r="Q1392" s="14" t="s">
        <v>56</v>
      </c>
      <c r="R1392" t="b">
        <v>0</v>
      </c>
      <c r="S1392" s="7">
        <v>752</v>
      </c>
      <c r="T1392" s="7">
        <v>13.34</v>
      </c>
      <c r="U1392" s="7">
        <v>22.86</v>
      </c>
      <c r="V1392" s="7">
        <v>0.39673340000000001</v>
      </c>
      <c r="W1392" s="7">
        <v>1.5362800000000001</v>
      </c>
      <c r="X1392" s="7">
        <v>5.3</v>
      </c>
      <c r="Y1392" s="7">
        <v>2.81</v>
      </c>
      <c r="Z1392" s="14">
        <v>3.78</v>
      </c>
      <c r="AA1392" s="17">
        <v>1E-4</v>
      </c>
      <c r="AB1392" s="3">
        <v>0.99990000000000001</v>
      </c>
      <c r="AC1392" s="14" t="s">
        <v>197</v>
      </c>
      <c r="AD1392" s="13">
        <v>5</v>
      </c>
      <c r="AE1392" s="14">
        <v>4</v>
      </c>
      <c r="AF1392" s="13">
        <v>3</v>
      </c>
      <c r="AG1392" s="7">
        <v>3</v>
      </c>
      <c r="AH1392" s="7">
        <v>0</v>
      </c>
      <c r="AI1392" s="7">
        <v>2</v>
      </c>
      <c r="AJ1392" s="7">
        <v>2</v>
      </c>
      <c r="AK1392" s="14">
        <v>0</v>
      </c>
      <c r="AL1392" s="13">
        <v>2</v>
      </c>
      <c r="AM1392" s="14">
        <v>2</v>
      </c>
      <c r="AN1392" s="7" t="s">
        <v>66</v>
      </c>
      <c r="AO1392" s="7" t="s">
        <v>62</v>
      </c>
      <c r="AP1392" s="7" t="s">
        <v>66</v>
      </c>
      <c r="AQ1392" s="7" t="s">
        <v>70</v>
      </c>
      <c r="AR1392" s="7" t="s">
        <v>62</v>
      </c>
      <c r="AS1392" s="7" t="s">
        <v>66</v>
      </c>
      <c r="AT1392" s="7" t="s">
        <v>70</v>
      </c>
      <c r="AU1392" s="7" t="s">
        <v>70</v>
      </c>
      <c r="AV1392" s="12">
        <v>0</v>
      </c>
      <c r="AW1392" s="12">
        <v>0</v>
      </c>
      <c r="AX1392" s="12">
        <v>0</v>
      </c>
      <c r="AY1392" s="12">
        <v>1</v>
      </c>
      <c r="AZ1392" s="12">
        <v>1</v>
      </c>
      <c r="BA1392" s="12">
        <v>0</v>
      </c>
      <c r="BB1392" s="12">
        <v>0</v>
      </c>
      <c r="BC1392" s="12">
        <v>1</v>
      </c>
    </row>
    <row r="1393" spans="1:55" x14ac:dyDescent="0.35">
      <c r="A1393" s="7" t="s">
        <v>3003</v>
      </c>
      <c r="B1393" s="7" t="s">
        <v>3004</v>
      </c>
      <c r="C1393" s="13" t="s">
        <v>51</v>
      </c>
      <c r="D1393" s="7">
        <v>300</v>
      </c>
      <c r="E1393" s="7" t="s">
        <v>98</v>
      </c>
      <c r="F1393" s="7"/>
      <c r="G1393" s="14" t="s">
        <v>53</v>
      </c>
      <c r="H1393" s="13" t="s">
        <v>54</v>
      </c>
      <c r="I1393" s="7" t="s">
        <v>155</v>
      </c>
      <c r="J1393" s="7" t="s">
        <v>87</v>
      </c>
      <c r="K1393" s="7" t="s">
        <v>57</v>
      </c>
      <c r="L1393" s="7">
        <v>32</v>
      </c>
      <c r="M1393" s="7" t="s">
        <v>86</v>
      </c>
      <c r="N1393" s="7">
        <v>62</v>
      </c>
      <c r="O1393" t="s">
        <v>7875</v>
      </c>
      <c r="P1393" s="7" t="s">
        <v>59</v>
      </c>
      <c r="Q1393" s="14" t="s">
        <v>59</v>
      </c>
      <c r="R1393" t="b">
        <v>0</v>
      </c>
      <c r="S1393" s="7">
        <v>732</v>
      </c>
      <c r="T1393" s="7">
        <v>17.899999999999999</v>
      </c>
      <c r="U1393" s="7">
        <v>28.58</v>
      </c>
      <c r="V1393" s="7">
        <v>0.66206659999999995</v>
      </c>
      <c r="W1393" s="7">
        <v>1.47052</v>
      </c>
      <c r="X1393" s="7">
        <v>5.0999999999999996</v>
      </c>
      <c r="Y1393" s="7">
        <v>4.57</v>
      </c>
      <c r="Z1393" s="14">
        <v>2.71</v>
      </c>
      <c r="AA1393" s="17">
        <v>0.14278099999999999</v>
      </c>
      <c r="AB1393" s="3">
        <v>0.85721899999999995</v>
      </c>
      <c r="AC1393" s="14" t="s">
        <v>197</v>
      </c>
      <c r="AD1393" s="13">
        <v>5</v>
      </c>
      <c r="AE1393" s="14">
        <v>4</v>
      </c>
      <c r="AF1393" s="13">
        <v>2</v>
      </c>
      <c r="AG1393" s="7">
        <v>2</v>
      </c>
      <c r="AH1393" s="7">
        <v>0</v>
      </c>
      <c r="AI1393" s="7">
        <v>1</v>
      </c>
      <c r="AJ1393" s="7">
        <v>1</v>
      </c>
      <c r="AK1393" s="14">
        <v>0</v>
      </c>
      <c r="AL1393" s="13">
        <v>3</v>
      </c>
      <c r="AM1393" s="14">
        <v>3</v>
      </c>
      <c r="AN1393" s="7" t="s">
        <v>66</v>
      </c>
      <c r="AO1393" s="7" t="s">
        <v>64</v>
      </c>
      <c r="AP1393" s="7" t="s">
        <v>66</v>
      </c>
      <c r="AQ1393" s="7" t="s">
        <v>70</v>
      </c>
      <c r="AR1393" s="7" t="s">
        <v>62</v>
      </c>
      <c r="AS1393" s="7" t="s">
        <v>66</v>
      </c>
      <c r="AT1393" s="7" t="s">
        <v>70</v>
      </c>
      <c r="AU1393" s="7" t="s">
        <v>70</v>
      </c>
      <c r="AV1393" s="12">
        <v>0</v>
      </c>
      <c r="AW1393" s="12">
        <v>0</v>
      </c>
      <c r="AX1393" s="12">
        <v>0</v>
      </c>
      <c r="AY1393" s="12">
        <v>1</v>
      </c>
      <c r="AZ1393" s="12">
        <v>1</v>
      </c>
      <c r="BA1393" s="12">
        <v>0</v>
      </c>
      <c r="BB1393" s="12">
        <v>1</v>
      </c>
      <c r="BC1393" s="12">
        <v>1</v>
      </c>
    </row>
    <row r="1394" spans="1:55" x14ac:dyDescent="0.35">
      <c r="A1394" s="7" t="s">
        <v>3005</v>
      </c>
      <c r="B1394" s="7" t="s">
        <v>3006</v>
      </c>
      <c r="C1394" s="13" t="s">
        <v>51</v>
      </c>
      <c r="D1394" s="7">
        <v>300</v>
      </c>
      <c r="E1394" s="7" t="s">
        <v>88</v>
      </c>
      <c r="F1394" s="7"/>
      <c r="G1394" s="14" t="s">
        <v>53</v>
      </c>
      <c r="H1394" s="13" t="s">
        <v>82</v>
      </c>
      <c r="I1394" s="7" t="s">
        <v>92</v>
      </c>
      <c r="J1394" s="7" t="s">
        <v>87</v>
      </c>
      <c r="K1394" s="7" t="s">
        <v>84</v>
      </c>
      <c r="L1394" s="7">
        <v>42.3</v>
      </c>
      <c r="M1394" s="7" t="s">
        <v>58</v>
      </c>
      <c r="N1394" s="7">
        <v>43</v>
      </c>
      <c r="O1394" t="s">
        <v>7875</v>
      </c>
      <c r="P1394" s="7" t="s">
        <v>113</v>
      </c>
      <c r="Q1394" s="14" t="s">
        <v>59</v>
      </c>
      <c r="R1394" t="b">
        <v>0</v>
      </c>
      <c r="S1394" s="7">
        <v>224</v>
      </c>
      <c r="T1394" s="7">
        <v>12.1</v>
      </c>
      <c r="U1394" s="7">
        <v>21.33333</v>
      </c>
      <c r="V1394" s="7">
        <v>0.58266666666666667</v>
      </c>
      <c r="W1394" s="7">
        <v>0.61680000000000001</v>
      </c>
      <c r="X1394" s="7">
        <v>6.1</v>
      </c>
      <c r="Y1394" s="7">
        <v>1.87</v>
      </c>
      <c r="Z1394" s="14">
        <v>2.2200000000000002</v>
      </c>
      <c r="AA1394" s="17">
        <v>0.18523800000000001</v>
      </c>
      <c r="AB1394" s="3">
        <v>0.81476199999999999</v>
      </c>
      <c r="AC1394" s="14" t="s">
        <v>197</v>
      </c>
      <c r="AD1394" s="13">
        <v>5</v>
      </c>
      <c r="AE1394" s="14">
        <v>5</v>
      </c>
      <c r="AF1394" s="13">
        <v>2</v>
      </c>
      <c r="AG1394" s="7">
        <v>2</v>
      </c>
      <c r="AH1394" s="7">
        <v>0</v>
      </c>
      <c r="AI1394" s="7">
        <v>2</v>
      </c>
      <c r="AJ1394" s="7">
        <v>2</v>
      </c>
      <c r="AK1394" s="14">
        <v>0</v>
      </c>
      <c r="AL1394" s="13">
        <v>3</v>
      </c>
      <c r="AM1394" s="14">
        <v>3</v>
      </c>
      <c r="AN1394" s="7" t="s">
        <v>5797</v>
      </c>
      <c r="AO1394" s="7" t="s">
        <v>62</v>
      </c>
      <c r="AP1394" s="7" t="s">
        <v>62</v>
      </c>
      <c r="AQ1394" s="7" t="s">
        <v>5797</v>
      </c>
      <c r="AR1394" s="7" t="s">
        <v>62</v>
      </c>
      <c r="AS1394" s="7" t="s">
        <v>66</v>
      </c>
      <c r="AT1394" s="7" t="s">
        <v>70</v>
      </c>
      <c r="AU1394" s="7" t="s">
        <v>70</v>
      </c>
      <c r="AV1394" s="12">
        <v>0</v>
      </c>
      <c r="AW1394" s="12">
        <v>0</v>
      </c>
      <c r="AX1394" s="12">
        <v>0</v>
      </c>
      <c r="AY1394" s="12" t="s">
        <v>5797</v>
      </c>
      <c r="AZ1394" s="12" t="s">
        <v>5797</v>
      </c>
      <c r="BA1394" s="12">
        <v>0</v>
      </c>
      <c r="BB1394" s="12">
        <v>1</v>
      </c>
      <c r="BC1394" s="12">
        <v>1</v>
      </c>
    </row>
    <row r="1395" spans="1:55" x14ac:dyDescent="0.35">
      <c r="A1395" s="7" t="s">
        <v>3007</v>
      </c>
      <c r="B1395" s="7" t="s">
        <v>3008</v>
      </c>
      <c r="C1395" s="13" t="s">
        <v>51</v>
      </c>
      <c r="D1395" s="7">
        <v>300</v>
      </c>
      <c r="E1395" s="7" t="s">
        <v>80</v>
      </c>
      <c r="F1395" s="7"/>
      <c r="G1395" s="14" t="s">
        <v>53</v>
      </c>
      <c r="H1395" s="13" t="s">
        <v>54</v>
      </c>
      <c r="I1395" s="7" t="s">
        <v>92</v>
      </c>
      <c r="J1395" s="7" t="s">
        <v>56</v>
      </c>
      <c r="K1395" s="7" t="s">
        <v>57</v>
      </c>
      <c r="L1395" s="7">
        <v>28.9</v>
      </c>
      <c r="M1395" s="7" t="s">
        <v>58</v>
      </c>
      <c r="N1395" s="7">
        <v>62</v>
      </c>
      <c r="O1395" t="s">
        <v>7875</v>
      </c>
      <c r="P1395" s="7" t="s">
        <v>113</v>
      </c>
      <c r="Q1395" s="14" t="s">
        <v>56</v>
      </c>
      <c r="R1395" t="b">
        <v>0</v>
      </c>
      <c r="S1395" s="7">
        <v>826</v>
      </c>
      <c r="T1395" s="7">
        <v>12.62</v>
      </c>
      <c r="U1395" s="7">
        <v>23.64</v>
      </c>
      <c r="V1395" s="7">
        <v>0.75113319999999995</v>
      </c>
      <c r="W1395" s="7">
        <v>1.4835199999999999</v>
      </c>
      <c r="X1395" s="7">
        <v>5.6</v>
      </c>
      <c r="Y1395" s="7">
        <v>3.55</v>
      </c>
      <c r="Z1395" s="14">
        <v>2.92</v>
      </c>
      <c r="AA1395" s="17">
        <v>0.13231000000000001</v>
      </c>
      <c r="AB1395" s="3">
        <v>0.86768999999999996</v>
      </c>
      <c r="AC1395" s="14" t="s">
        <v>197</v>
      </c>
      <c r="AD1395" s="13">
        <v>5</v>
      </c>
      <c r="AE1395" s="14">
        <v>5</v>
      </c>
      <c r="AF1395" s="13">
        <v>2</v>
      </c>
      <c r="AG1395" s="7">
        <v>2</v>
      </c>
      <c r="AH1395" s="7">
        <v>0</v>
      </c>
      <c r="AI1395" s="7">
        <v>2</v>
      </c>
      <c r="AJ1395" s="7">
        <v>2</v>
      </c>
      <c r="AK1395" s="14">
        <v>0</v>
      </c>
      <c r="AL1395" s="13">
        <v>3</v>
      </c>
      <c r="AM1395" s="14">
        <v>3</v>
      </c>
      <c r="AN1395" s="7" t="s">
        <v>64</v>
      </c>
      <c r="AO1395" s="7" t="s">
        <v>64</v>
      </c>
      <c r="AP1395" s="7" t="s">
        <v>62</v>
      </c>
      <c r="AQ1395" s="7" t="s">
        <v>5797</v>
      </c>
      <c r="AR1395" s="7" t="s">
        <v>70</v>
      </c>
      <c r="AS1395" s="7" t="s">
        <v>5797</v>
      </c>
      <c r="AT1395" s="7" t="s">
        <v>70</v>
      </c>
      <c r="AU1395" s="7" t="s">
        <v>5797</v>
      </c>
      <c r="AV1395" s="12">
        <v>0</v>
      </c>
      <c r="AW1395" s="12">
        <v>0</v>
      </c>
      <c r="AX1395" s="12">
        <v>0</v>
      </c>
      <c r="AY1395" s="12">
        <v>1</v>
      </c>
      <c r="AZ1395" s="12">
        <v>1</v>
      </c>
      <c r="BA1395" s="12">
        <v>0</v>
      </c>
      <c r="BB1395" s="12">
        <v>1</v>
      </c>
      <c r="BC1395" s="12">
        <v>1</v>
      </c>
    </row>
    <row r="1396" spans="1:55" x14ac:dyDescent="0.35">
      <c r="A1396" s="7" t="s">
        <v>3009</v>
      </c>
      <c r="B1396" s="7" t="s">
        <v>3010</v>
      </c>
      <c r="C1396" s="13" t="s">
        <v>51</v>
      </c>
      <c r="D1396" s="7">
        <v>300</v>
      </c>
      <c r="E1396" s="7" t="s">
        <v>158</v>
      </c>
      <c r="F1396" s="7"/>
      <c r="G1396" s="14" t="s">
        <v>53</v>
      </c>
      <c r="H1396" s="13" t="s">
        <v>54</v>
      </c>
      <c r="I1396" s="7" t="s">
        <v>75</v>
      </c>
      <c r="J1396" s="7" t="s">
        <v>87</v>
      </c>
      <c r="K1396" s="7" t="s">
        <v>57</v>
      </c>
      <c r="L1396" s="7">
        <v>20</v>
      </c>
      <c r="M1396" s="7" t="s">
        <v>58</v>
      </c>
      <c r="N1396" s="7">
        <v>52</v>
      </c>
      <c r="O1396" t="s">
        <v>7875</v>
      </c>
      <c r="P1396" s="7" t="s">
        <v>59</v>
      </c>
      <c r="Q1396" s="14" t="s">
        <v>56</v>
      </c>
      <c r="R1396" t="b">
        <v>0</v>
      </c>
      <c r="S1396" s="7">
        <v>1692</v>
      </c>
      <c r="T1396" s="7">
        <v>18.28</v>
      </c>
      <c r="U1396" s="7">
        <v>27.32</v>
      </c>
      <c r="V1396" s="7">
        <v>0.47453319999999999</v>
      </c>
      <c r="W1396" s="7">
        <v>2.5265399999999998</v>
      </c>
      <c r="X1396" s="7">
        <v>5.3</v>
      </c>
      <c r="Y1396" s="7">
        <v>3.65</v>
      </c>
      <c r="Z1396" s="14">
        <v>3.73</v>
      </c>
      <c r="AA1396" s="17">
        <v>1.8434199999999999E-3</v>
      </c>
      <c r="AB1396" s="3">
        <v>0.99815699999999996</v>
      </c>
      <c r="AC1396" s="14" t="s">
        <v>197</v>
      </c>
      <c r="AD1396" s="13">
        <v>5</v>
      </c>
      <c r="AE1396" s="14">
        <v>5</v>
      </c>
      <c r="AF1396" s="13">
        <v>2</v>
      </c>
      <c r="AG1396" s="7">
        <v>2</v>
      </c>
      <c r="AH1396" s="7">
        <v>0</v>
      </c>
      <c r="AI1396" s="7">
        <v>2</v>
      </c>
      <c r="AJ1396" s="7">
        <v>2</v>
      </c>
      <c r="AK1396" s="14">
        <v>0</v>
      </c>
      <c r="AL1396" s="13">
        <v>3</v>
      </c>
      <c r="AM1396" s="14">
        <v>3</v>
      </c>
      <c r="AN1396" s="7" t="s">
        <v>64</v>
      </c>
      <c r="AO1396" s="7" t="s">
        <v>62</v>
      </c>
      <c r="AP1396" s="7" t="s">
        <v>66</v>
      </c>
      <c r="AQ1396" s="7" t="s">
        <v>70</v>
      </c>
      <c r="AR1396" s="7" t="s">
        <v>70</v>
      </c>
      <c r="AS1396" s="7" t="s">
        <v>66</v>
      </c>
      <c r="AT1396" s="7" t="s">
        <v>70</v>
      </c>
      <c r="AU1396" s="7" t="s">
        <v>70</v>
      </c>
      <c r="AV1396" s="12">
        <v>1</v>
      </c>
      <c r="AW1396" s="12">
        <v>0</v>
      </c>
      <c r="AX1396" s="12">
        <v>0</v>
      </c>
      <c r="AY1396" s="12">
        <v>1</v>
      </c>
      <c r="AZ1396" s="12">
        <v>1</v>
      </c>
      <c r="BA1396" s="12">
        <v>0</v>
      </c>
      <c r="BB1396" s="12">
        <v>0</v>
      </c>
      <c r="BC1396" s="12">
        <v>1</v>
      </c>
    </row>
    <row r="1397" spans="1:55" x14ac:dyDescent="0.35">
      <c r="A1397" s="7" t="s">
        <v>3011</v>
      </c>
      <c r="B1397" s="7" t="s">
        <v>3012</v>
      </c>
      <c r="C1397" s="13" t="s">
        <v>51</v>
      </c>
      <c r="D1397" s="7">
        <v>300</v>
      </c>
      <c r="E1397" s="7" t="s">
        <v>145</v>
      </c>
      <c r="F1397" s="7"/>
      <c r="G1397" s="14" t="s">
        <v>53</v>
      </c>
      <c r="H1397" s="13" t="s">
        <v>54</v>
      </c>
      <c r="I1397" s="7" t="s">
        <v>92</v>
      </c>
      <c r="J1397" s="7" t="s">
        <v>56</v>
      </c>
      <c r="K1397" s="7" t="s">
        <v>57</v>
      </c>
      <c r="L1397" s="7">
        <v>21</v>
      </c>
      <c r="M1397" s="7" t="s">
        <v>58</v>
      </c>
      <c r="N1397" s="7">
        <v>37</v>
      </c>
      <c r="O1397" t="s">
        <v>7875</v>
      </c>
      <c r="P1397" s="7" t="s">
        <v>59</v>
      </c>
      <c r="Q1397" s="14" t="s">
        <v>59</v>
      </c>
      <c r="R1397" t="b">
        <v>0</v>
      </c>
      <c r="S1397" s="7">
        <v>899</v>
      </c>
      <c r="T1397" s="7">
        <v>19.48</v>
      </c>
      <c r="U1397" s="7">
        <v>28.52</v>
      </c>
      <c r="V1397" s="7">
        <v>0.57720000000000005</v>
      </c>
      <c r="W1397" s="7">
        <v>1.6571400000000001</v>
      </c>
      <c r="X1397" s="7">
        <v>4.5999999999999996</v>
      </c>
      <c r="Y1397" s="7">
        <v>5.93</v>
      </c>
      <c r="Z1397" s="14">
        <v>3.34</v>
      </c>
      <c r="AA1397" s="17">
        <v>8.4951100000000002E-3</v>
      </c>
      <c r="AB1397" s="3">
        <v>0.99150499999999997</v>
      </c>
      <c r="AC1397" s="14" t="s">
        <v>197</v>
      </c>
      <c r="AD1397" s="13">
        <v>5</v>
      </c>
      <c r="AE1397" s="14">
        <v>5</v>
      </c>
      <c r="AF1397" s="13">
        <v>2</v>
      </c>
      <c r="AG1397" s="7">
        <v>1</v>
      </c>
      <c r="AH1397" s="7">
        <v>1</v>
      </c>
      <c r="AI1397" s="7">
        <v>2</v>
      </c>
      <c r="AJ1397" s="7">
        <v>1</v>
      </c>
      <c r="AK1397" s="14">
        <v>1</v>
      </c>
      <c r="AL1397" s="13">
        <v>3</v>
      </c>
      <c r="AM1397" s="14">
        <v>3</v>
      </c>
      <c r="AN1397" s="7" t="s">
        <v>5797</v>
      </c>
      <c r="AO1397" s="7" t="s">
        <v>62</v>
      </c>
      <c r="AP1397" s="7" t="s">
        <v>208</v>
      </c>
      <c r="AQ1397" s="7" t="s">
        <v>5797</v>
      </c>
      <c r="AR1397" s="7" t="s">
        <v>62</v>
      </c>
      <c r="AS1397" s="7" t="s">
        <v>66</v>
      </c>
      <c r="AT1397" s="7" t="s">
        <v>70</v>
      </c>
      <c r="AU1397" s="7" t="s">
        <v>5797</v>
      </c>
      <c r="AV1397" s="12">
        <v>0</v>
      </c>
      <c r="AW1397" s="12">
        <v>0</v>
      </c>
      <c r="AX1397" s="12">
        <v>0</v>
      </c>
      <c r="AY1397" s="12" t="s">
        <v>5797</v>
      </c>
      <c r="AZ1397" s="12" t="s">
        <v>5797</v>
      </c>
      <c r="BA1397" s="12">
        <v>0</v>
      </c>
      <c r="BB1397" s="12">
        <v>1</v>
      </c>
      <c r="BC1397" s="12">
        <v>1</v>
      </c>
    </row>
    <row r="1398" spans="1:55" x14ac:dyDescent="0.35">
      <c r="A1398" s="7" t="s">
        <v>3013</v>
      </c>
      <c r="B1398" s="7" t="s">
        <v>3014</v>
      </c>
      <c r="C1398" s="13" t="s">
        <v>51</v>
      </c>
      <c r="D1398" s="7">
        <v>300</v>
      </c>
      <c r="E1398" s="7" t="s">
        <v>98</v>
      </c>
      <c r="F1398" s="7"/>
      <c r="G1398" s="14" t="s">
        <v>53</v>
      </c>
      <c r="H1398" s="13" t="s">
        <v>54</v>
      </c>
      <c r="I1398" s="7" t="s">
        <v>83</v>
      </c>
      <c r="J1398" s="7" t="s">
        <v>87</v>
      </c>
      <c r="K1398" s="7" t="s">
        <v>57</v>
      </c>
      <c r="L1398" s="7">
        <v>34.4</v>
      </c>
      <c r="M1398" s="7" t="s">
        <v>58</v>
      </c>
      <c r="N1398" s="7">
        <v>58</v>
      </c>
      <c r="O1398" t="s">
        <v>7875</v>
      </c>
      <c r="P1398" s="7" t="s">
        <v>59</v>
      </c>
      <c r="Q1398" s="14" t="s">
        <v>59</v>
      </c>
      <c r="R1398" t="b">
        <v>0</v>
      </c>
      <c r="S1398" s="7">
        <v>735</v>
      </c>
      <c r="T1398" s="7">
        <v>20.76</v>
      </c>
      <c r="U1398" s="7">
        <v>32.14</v>
      </c>
      <c r="V1398" s="7">
        <v>1.0155334</v>
      </c>
      <c r="W1398" s="7">
        <v>1.3193999999999999</v>
      </c>
      <c r="X1398" s="7">
        <v>5.3</v>
      </c>
      <c r="Y1398" s="7">
        <v>3.7</v>
      </c>
      <c r="Z1398" s="14">
        <v>3.12</v>
      </c>
      <c r="AA1398" s="17">
        <v>0.18811900000000001</v>
      </c>
      <c r="AB1398" s="3">
        <v>0.81188099999999996</v>
      </c>
      <c r="AC1398" s="14" t="s">
        <v>197</v>
      </c>
      <c r="AD1398" s="13">
        <v>5</v>
      </c>
      <c r="AE1398" s="14">
        <v>4</v>
      </c>
      <c r="AF1398" s="13">
        <v>2</v>
      </c>
      <c r="AG1398" s="7">
        <v>2</v>
      </c>
      <c r="AH1398" s="7">
        <v>0</v>
      </c>
      <c r="AI1398" s="7">
        <v>1</v>
      </c>
      <c r="AJ1398" s="7">
        <v>1</v>
      </c>
      <c r="AK1398" s="14">
        <v>0</v>
      </c>
      <c r="AL1398" s="13">
        <v>3</v>
      </c>
      <c r="AM1398" s="14">
        <v>3</v>
      </c>
      <c r="AN1398" s="7" t="s">
        <v>66</v>
      </c>
      <c r="AO1398" s="7" t="s">
        <v>64</v>
      </c>
      <c r="AP1398" s="7" t="s">
        <v>66</v>
      </c>
      <c r="AQ1398" s="7" t="s">
        <v>70</v>
      </c>
      <c r="AR1398" s="7" t="s">
        <v>62</v>
      </c>
      <c r="AS1398" s="7" t="s">
        <v>66</v>
      </c>
      <c r="AT1398" s="7" t="s">
        <v>70</v>
      </c>
      <c r="AU1398" s="7" t="s">
        <v>70</v>
      </c>
      <c r="AV1398" s="12">
        <v>0</v>
      </c>
      <c r="AW1398" s="12">
        <v>0</v>
      </c>
      <c r="AX1398" s="12">
        <v>0</v>
      </c>
      <c r="AY1398" s="12">
        <v>1</v>
      </c>
      <c r="AZ1398" s="12">
        <v>1</v>
      </c>
      <c r="BA1398" s="12">
        <v>0</v>
      </c>
      <c r="BB1398" s="12">
        <v>1</v>
      </c>
      <c r="BC1398" s="12">
        <v>1</v>
      </c>
    </row>
    <row r="1399" spans="1:55" x14ac:dyDescent="0.35">
      <c r="A1399" s="7" t="s">
        <v>3015</v>
      </c>
      <c r="B1399" s="7" t="s">
        <v>3016</v>
      </c>
      <c r="C1399" s="13" t="s">
        <v>51</v>
      </c>
      <c r="D1399" s="7">
        <v>300</v>
      </c>
      <c r="E1399" s="7" t="s">
        <v>98</v>
      </c>
      <c r="F1399" s="7"/>
      <c r="G1399" s="14" t="s">
        <v>53</v>
      </c>
      <c r="H1399" s="13" t="s">
        <v>54</v>
      </c>
      <c r="I1399" s="7" t="s">
        <v>95</v>
      </c>
      <c r="J1399" s="7" t="s">
        <v>56</v>
      </c>
      <c r="K1399" s="7" t="s">
        <v>57</v>
      </c>
      <c r="L1399" s="7">
        <v>36</v>
      </c>
      <c r="M1399" s="7" t="s">
        <v>58</v>
      </c>
      <c r="N1399" s="7">
        <v>54</v>
      </c>
      <c r="O1399" t="s">
        <v>7875</v>
      </c>
      <c r="P1399" s="7" t="s">
        <v>59</v>
      </c>
      <c r="Q1399" s="14" t="s">
        <v>59</v>
      </c>
      <c r="R1399" t="b">
        <v>0</v>
      </c>
      <c r="S1399" s="7">
        <v>732</v>
      </c>
      <c r="T1399" s="7">
        <v>17.899999999999999</v>
      </c>
      <c r="U1399" s="7">
        <v>28.58</v>
      </c>
      <c r="V1399" s="7">
        <v>0.66206659999999995</v>
      </c>
      <c r="W1399" s="7">
        <v>1.47052</v>
      </c>
      <c r="X1399" s="7">
        <v>5.0999999999999996</v>
      </c>
      <c r="Y1399" s="7">
        <v>4.57</v>
      </c>
      <c r="Z1399" s="14">
        <v>2.71</v>
      </c>
      <c r="AA1399" s="17">
        <v>0.22004099999999999</v>
      </c>
      <c r="AB1399" s="3">
        <v>0.77995899999999996</v>
      </c>
      <c r="AC1399" s="14" t="s">
        <v>197</v>
      </c>
      <c r="AD1399" s="13">
        <v>5</v>
      </c>
      <c r="AE1399" s="14">
        <v>4</v>
      </c>
      <c r="AF1399" s="13">
        <v>2</v>
      </c>
      <c r="AG1399" s="7">
        <v>2</v>
      </c>
      <c r="AH1399" s="7">
        <v>0</v>
      </c>
      <c r="AI1399" s="7">
        <v>1</v>
      </c>
      <c r="AJ1399" s="7">
        <v>1</v>
      </c>
      <c r="AK1399" s="14">
        <v>0</v>
      </c>
      <c r="AL1399" s="13">
        <v>3</v>
      </c>
      <c r="AM1399" s="14">
        <v>3</v>
      </c>
      <c r="AN1399" s="7" t="s">
        <v>66</v>
      </c>
      <c r="AO1399" s="7" t="s">
        <v>64</v>
      </c>
      <c r="AP1399" s="7" t="s">
        <v>66</v>
      </c>
      <c r="AQ1399" s="7" t="s">
        <v>70</v>
      </c>
      <c r="AR1399" s="7" t="s">
        <v>62</v>
      </c>
      <c r="AS1399" s="7" t="s">
        <v>66</v>
      </c>
      <c r="AT1399" s="7" t="s">
        <v>70</v>
      </c>
      <c r="AU1399" s="7" t="s">
        <v>70</v>
      </c>
      <c r="AV1399" s="12">
        <v>0</v>
      </c>
      <c r="AW1399" s="12">
        <v>0</v>
      </c>
      <c r="AX1399" s="12">
        <v>0</v>
      </c>
      <c r="AY1399" s="12">
        <v>1</v>
      </c>
      <c r="AZ1399" s="12">
        <v>1</v>
      </c>
      <c r="BA1399" s="12">
        <v>0</v>
      </c>
      <c r="BB1399" s="12">
        <v>1</v>
      </c>
      <c r="BC1399" s="12">
        <v>1</v>
      </c>
    </row>
    <row r="1400" spans="1:55" x14ac:dyDescent="0.35">
      <c r="A1400" s="7" t="s">
        <v>3017</v>
      </c>
      <c r="B1400" s="7" t="s">
        <v>3018</v>
      </c>
      <c r="C1400" s="13" t="s">
        <v>51</v>
      </c>
      <c r="D1400" s="7">
        <v>300</v>
      </c>
      <c r="E1400" s="7" t="s">
        <v>89</v>
      </c>
      <c r="F1400" s="7">
        <v>1320</v>
      </c>
      <c r="G1400" s="14" t="s">
        <v>53</v>
      </c>
      <c r="H1400" s="13" t="s">
        <v>54</v>
      </c>
      <c r="I1400" s="7" t="s">
        <v>106</v>
      </c>
      <c r="J1400" s="7" t="s">
        <v>56</v>
      </c>
      <c r="K1400" s="7" t="s">
        <v>57</v>
      </c>
      <c r="L1400" s="7">
        <v>23.2</v>
      </c>
      <c r="M1400" s="7" t="s">
        <v>58</v>
      </c>
      <c r="N1400" s="7">
        <v>64</v>
      </c>
      <c r="O1400" t="s">
        <v>7897</v>
      </c>
      <c r="P1400" s="7" t="s">
        <v>59</v>
      </c>
      <c r="Q1400" s="14" t="s">
        <v>59</v>
      </c>
      <c r="R1400" t="b">
        <v>0</v>
      </c>
      <c r="S1400" s="7">
        <v>1575</v>
      </c>
      <c r="T1400" s="7">
        <v>15.76</v>
      </c>
      <c r="U1400" s="7">
        <v>25.12</v>
      </c>
      <c r="V1400" s="7">
        <v>0.61686660000000004</v>
      </c>
      <c r="W1400" s="7">
        <v>2.8006600000000001</v>
      </c>
      <c r="X1400" s="7">
        <v>5.3</v>
      </c>
      <c r="Y1400" s="7">
        <v>3.22</v>
      </c>
      <c r="Z1400" s="14">
        <v>3.51</v>
      </c>
      <c r="AA1400" s="17">
        <v>3.2554699999999999E-2</v>
      </c>
      <c r="AB1400" s="3">
        <v>0.967445</v>
      </c>
      <c r="AC1400" s="14" t="s">
        <v>197</v>
      </c>
      <c r="AD1400" s="13">
        <v>5</v>
      </c>
      <c r="AE1400" s="14">
        <v>4</v>
      </c>
      <c r="AF1400" s="13">
        <v>2</v>
      </c>
      <c r="AG1400" s="7">
        <v>0</v>
      </c>
      <c r="AH1400" s="7">
        <v>2</v>
      </c>
      <c r="AI1400" s="7">
        <v>1</v>
      </c>
      <c r="AJ1400" s="7">
        <v>0</v>
      </c>
      <c r="AK1400" s="14">
        <v>1</v>
      </c>
      <c r="AL1400" s="13">
        <v>3</v>
      </c>
      <c r="AM1400" s="14">
        <v>3</v>
      </c>
      <c r="AN1400" s="7" t="s">
        <v>69</v>
      </c>
      <c r="AO1400" s="7" t="s">
        <v>64</v>
      </c>
      <c r="AP1400" s="7" t="s">
        <v>66</v>
      </c>
      <c r="AQ1400" s="7" t="s">
        <v>70</v>
      </c>
      <c r="AR1400" s="7" t="s">
        <v>62</v>
      </c>
      <c r="AS1400" s="7" t="s">
        <v>66</v>
      </c>
      <c r="AT1400" s="7" t="s">
        <v>70</v>
      </c>
      <c r="AU1400" s="7" t="s">
        <v>5797</v>
      </c>
      <c r="AV1400" s="12">
        <v>0</v>
      </c>
      <c r="AW1400" s="12">
        <v>0</v>
      </c>
      <c r="AX1400" s="12">
        <v>0</v>
      </c>
      <c r="AY1400" s="12" t="s">
        <v>5797</v>
      </c>
      <c r="AZ1400" s="12" t="s">
        <v>5797</v>
      </c>
      <c r="BA1400" s="12">
        <v>0</v>
      </c>
      <c r="BB1400" s="12">
        <v>1</v>
      </c>
      <c r="BC1400" s="12">
        <v>1</v>
      </c>
    </row>
    <row r="1401" spans="1:55" x14ac:dyDescent="0.35">
      <c r="A1401" s="7" t="s">
        <v>3019</v>
      </c>
      <c r="B1401" s="7" t="s">
        <v>3020</v>
      </c>
      <c r="C1401" s="13" t="s">
        <v>51</v>
      </c>
      <c r="D1401" s="7">
        <v>300</v>
      </c>
      <c r="E1401" s="7" t="s">
        <v>89</v>
      </c>
      <c r="F1401" s="7">
        <v>1240</v>
      </c>
      <c r="G1401" s="14" t="s">
        <v>53</v>
      </c>
      <c r="H1401" s="13" t="s">
        <v>54</v>
      </c>
      <c r="I1401" s="7" t="s">
        <v>107</v>
      </c>
      <c r="J1401" s="7" t="s">
        <v>76</v>
      </c>
      <c r="K1401" s="7" t="s">
        <v>57</v>
      </c>
      <c r="L1401" s="7">
        <v>27.2</v>
      </c>
      <c r="M1401" s="7" t="s">
        <v>86</v>
      </c>
      <c r="N1401" s="7">
        <v>57</v>
      </c>
      <c r="O1401" t="s">
        <v>7897</v>
      </c>
      <c r="P1401" s="7" t="s">
        <v>59</v>
      </c>
      <c r="Q1401" s="14" t="s">
        <v>59</v>
      </c>
      <c r="R1401" t="b">
        <v>0</v>
      </c>
      <c r="S1401" s="7">
        <v>991</v>
      </c>
      <c r="T1401" s="7">
        <v>13.52</v>
      </c>
      <c r="U1401" s="7">
        <v>21.94</v>
      </c>
      <c r="V1401" s="7">
        <v>0.5716</v>
      </c>
      <c r="W1401" s="7">
        <v>1.79708</v>
      </c>
      <c r="X1401" s="7">
        <v>5.5</v>
      </c>
      <c r="Y1401" s="7">
        <v>3.2</v>
      </c>
      <c r="Z1401" s="14">
        <v>3.45</v>
      </c>
      <c r="AA1401" s="17">
        <v>1.33244E-2</v>
      </c>
      <c r="AB1401" s="3">
        <v>0.986676</v>
      </c>
      <c r="AC1401" s="14" t="s">
        <v>197</v>
      </c>
      <c r="AD1401" s="13">
        <v>5</v>
      </c>
      <c r="AE1401" s="14">
        <v>4</v>
      </c>
      <c r="AF1401" s="13">
        <v>2</v>
      </c>
      <c r="AG1401" s="7">
        <v>2</v>
      </c>
      <c r="AH1401" s="7">
        <v>0</v>
      </c>
      <c r="AI1401" s="7">
        <v>1</v>
      </c>
      <c r="AJ1401" s="7">
        <v>1</v>
      </c>
      <c r="AK1401" s="14">
        <v>0</v>
      </c>
      <c r="AL1401" s="13">
        <v>3</v>
      </c>
      <c r="AM1401" s="14">
        <v>3</v>
      </c>
      <c r="AN1401" s="7" t="s">
        <v>66</v>
      </c>
      <c r="AO1401" s="7" t="s">
        <v>64</v>
      </c>
      <c r="AP1401" s="7" t="s">
        <v>66</v>
      </c>
      <c r="AQ1401" s="7" t="s">
        <v>70</v>
      </c>
      <c r="AR1401" s="7" t="s">
        <v>62</v>
      </c>
      <c r="AS1401" s="7" t="s">
        <v>66</v>
      </c>
      <c r="AT1401" s="7" t="s">
        <v>70</v>
      </c>
      <c r="AU1401" s="7" t="s">
        <v>70</v>
      </c>
      <c r="AV1401" s="12">
        <v>0</v>
      </c>
      <c r="AW1401" s="12">
        <v>0</v>
      </c>
      <c r="AX1401" s="12">
        <v>0</v>
      </c>
      <c r="AY1401" s="12">
        <v>1</v>
      </c>
      <c r="AZ1401" s="12">
        <v>1</v>
      </c>
      <c r="BA1401" s="12">
        <v>0</v>
      </c>
      <c r="BB1401" s="12">
        <v>1</v>
      </c>
      <c r="BC1401" s="12">
        <v>1</v>
      </c>
    </row>
    <row r="1402" spans="1:55" x14ac:dyDescent="0.35">
      <c r="A1402" s="7" t="s">
        <v>3021</v>
      </c>
      <c r="B1402" s="7" t="s">
        <v>3022</v>
      </c>
      <c r="C1402" s="13" t="s">
        <v>51</v>
      </c>
      <c r="D1402" s="7">
        <v>300</v>
      </c>
      <c r="E1402" s="7" t="s">
        <v>568</v>
      </c>
      <c r="F1402" s="7"/>
      <c r="G1402" s="14" t="s">
        <v>53</v>
      </c>
      <c r="H1402" s="13" t="s">
        <v>54</v>
      </c>
      <c r="I1402" s="7" t="s">
        <v>92</v>
      </c>
      <c r="J1402" s="7" t="s">
        <v>56</v>
      </c>
      <c r="K1402" s="7" t="s">
        <v>57</v>
      </c>
      <c r="L1402" s="7">
        <v>19</v>
      </c>
      <c r="M1402" s="7" t="s">
        <v>58</v>
      </c>
      <c r="N1402" s="7">
        <v>44</v>
      </c>
      <c r="P1402" s="7" t="s">
        <v>59</v>
      </c>
      <c r="Q1402" s="14" t="s">
        <v>59</v>
      </c>
      <c r="R1402" t="b">
        <v>0</v>
      </c>
      <c r="S1402" s="7">
        <v>1379</v>
      </c>
      <c r="T1402" s="7">
        <v>18.86</v>
      </c>
      <c r="U1402" s="7">
        <v>28.5</v>
      </c>
      <c r="V1402" s="7">
        <v>0.71846639999999984</v>
      </c>
      <c r="W1402" s="7">
        <v>2.17726</v>
      </c>
      <c r="X1402" s="7">
        <v>5.2</v>
      </c>
      <c r="Y1402" s="7">
        <v>3.59</v>
      </c>
      <c r="Z1402" s="14">
        <v>2.89</v>
      </c>
      <c r="AA1402" s="17">
        <v>0.16187099999999999</v>
      </c>
      <c r="AB1402" s="3">
        <v>0.83812900000000001</v>
      </c>
      <c r="AC1402" s="14" t="s">
        <v>197</v>
      </c>
      <c r="AD1402" s="13">
        <v>5</v>
      </c>
      <c r="AE1402" s="14">
        <v>5</v>
      </c>
      <c r="AF1402" s="13">
        <v>2</v>
      </c>
      <c r="AG1402" s="7">
        <v>2</v>
      </c>
      <c r="AH1402" s="7">
        <v>0</v>
      </c>
      <c r="AI1402" s="7">
        <v>2</v>
      </c>
      <c r="AJ1402" s="7">
        <v>2</v>
      </c>
      <c r="AK1402" s="14">
        <v>0</v>
      </c>
      <c r="AL1402" s="13">
        <v>3</v>
      </c>
      <c r="AM1402" s="14">
        <v>3</v>
      </c>
      <c r="AN1402" s="7" t="s">
        <v>64</v>
      </c>
      <c r="AO1402" s="7" t="s">
        <v>62</v>
      </c>
      <c r="AP1402" s="7" t="s">
        <v>62</v>
      </c>
      <c r="AQ1402" s="7" t="s">
        <v>5797</v>
      </c>
      <c r="AR1402" s="7" t="s">
        <v>62</v>
      </c>
      <c r="AS1402" s="7" t="s">
        <v>5797</v>
      </c>
      <c r="AT1402" s="7" t="s">
        <v>70</v>
      </c>
      <c r="AU1402" s="7" t="s">
        <v>5797</v>
      </c>
      <c r="AV1402" s="12">
        <v>0</v>
      </c>
      <c r="AW1402" s="12">
        <v>0</v>
      </c>
      <c r="AX1402" s="12">
        <v>0</v>
      </c>
      <c r="AY1402" s="12">
        <v>1</v>
      </c>
      <c r="AZ1402" s="12">
        <v>1</v>
      </c>
      <c r="BA1402" s="12">
        <v>0</v>
      </c>
      <c r="BB1402" s="12">
        <v>1</v>
      </c>
      <c r="BC1402" s="12">
        <v>1</v>
      </c>
    </row>
    <row r="1403" spans="1:55" x14ac:dyDescent="0.35">
      <c r="A1403" s="7" t="s">
        <v>3023</v>
      </c>
      <c r="B1403" s="7" t="s">
        <v>3024</v>
      </c>
      <c r="C1403" s="13" t="s">
        <v>51</v>
      </c>
      <c r="D1403" s="7">
        <v>300</v>
      </c>
      <c r="E1403" s="7" t="s">
        <v>568</v>
      </c>
      <c r="F1403" s="7"/>
      <c r="G1403" s="14" t="s">
        <v>53</v>
      </c>
      <c r="H1403" s="13" t="s">
        <v>54</v>
      </c>
      <c r="I1403" s="7" t="s">
        <v>92</v>
      </c>
      <c r="J1403" s="7" t="s">
        <v>56</v>
      </c>
      <c r="K1403" s="7" t="s">
        <v>57</v>
      </c>
      <c r="L1403" s="7">
        <v>23</v>
      </c>
      <c r="M1403" s="7" t="s">
        <v>58</v>
      </c>
      <c r="N1403" s="7"/>
      <c r="P1403" s="7" t="s">
        <v>113</v>
      </c>
      <c r="Q1403" s="14" t="s">
        <v>59</v>
      </c>
      <c r="R1403" t="b">
        <v>0</v>
      </c>
      <c r="S1403" s="7">
        <v>1413</v>
      </c>
      <c r="T1403" s="7">
        <v>18.62</v>
      </c>
      <c r="U1403" s="7">
        <v>28.12</v>
      </c>
      <c r="V1403" s="7">
        <v>0.67853340000000006</v>
      </c>
      <c r="W1403" s="7">
        <v>2.2462</v>
      </c>
      <c r="X1403" s="7">
        <v>4.9000000000000004</v>
      </c>
      <c r="Y1403" s="7">
        <v>2.88</v>
      </c>
      <c r="Z1403" s="14">
        <v>2.98</v>
      </c>
      <c r="AA1403" s="17">
        <v>4.0780900000000002E-2</v>
      </c>
      <c r="AB1403" s="3">
        <v>0.95921900000000004</v>
      </c>
      <c r="AC1403" s="14" t="s">
        <v>197</v>
      </c>
      <c r="AD1403" s="13">
        <v>5</v>
      </c>
      <c r="AE1403" s="14">
        <v>5</v>
      </c>
      <c r="AF1403" s="13">
        <v>2</v>
      </c>
      <c r="AG1403" s="7">
        <v>2</v>
      </c>
      <c r="AH1403" s="7">
        <v>0</v>
      </c>
      <c r="AI1403" s="7">
        <v>2</v>
      </c>
      <c r="AJ1403" s="7">
        <v>2</v>
      </c>
      <c r="AK1403" s="14">
        <v>0</v>
      </c>
      <c r="AL1403" s="13">
        <v>3</v>
      </c>
      <c r="AM1403" s="14">
        <v>3</v>
      </c>
      <c r="AN1403" s="7" t="s">
        <v>64</v>
      </c>
      <c r="AO1403" s="7" t="s">
        <v>62</v>
      </c>
      <c r="AP1403" s="7" t="s">
        <v>62</v>
      </c>
      <c r="AQ1403" s="7" t="s">
        <v>70</v>
      </c>
      <c r="AR1403" s="7" t="s">
        <v>62</v>
      </c>
      <c r="AS1403" s="7" t="s">
        <v>5797</v>
      </c>
      <c r="AT1403" s="7" t="s">
        <v>70</v>
      </c>
      <c r="AU1403" s="7" t="s">
        <v>5797</v>
      </c>
      <c r="AV1403" s="12">
        <v>0</v>
      </c>
      <c r="AW1403" s="12">
        <v>0</v>
      </c>
      <c r="AX1403" s="12">
        <v>0</v>
      </c>
      <c r="AY1403" s="12">
        <v>1</v>
      </c>
      <c r="AZ1403" s="12">
        <v>1</v>
      </c>
      <c r="BA1403" s="12">
        <v>0</v>
      </c>
      <c r="BB1403" s="12">
        <v>1</v>
      </c>
      <c r="BC1403" s="12">
        <v>1</v>
      </c>
    </row>
    <row r="1404" spans="1:55" x14ac:dyDescent="0.35">
      <c r="A1404" s="7" t="s">
        <v>3025</v>
      </c>
      <c r="B1404" s="7" t="s">
        <v>3026</v>
      </c>
      <c r="C1404" s="13" t="s">
        <v>51</v>
      </c>
      <c r="D1404" s="7">
        <v>300</v>
      </c>
      <c r="E1404" s="7" t="s">
        <v>139</v>
      </c>
      <c r="F1404" s="7"/>
      <c r="G1404" s="14" t="s">
        <v>53</v>
      </c>
      <c r="H1404" s="13" t="s">
        <v>54</v>
      </c>
      <c r="I1404" s="7" t="s">
        <v>92</v>
      </c>
      <c r="J1404" s="7" t="s">
        <v>56</v>
      </c>
      <c r="K1404" s="7" t="s">
        <v>57</v>
      </c>
      <c r="L1404" s="7">
        <v>18</v>
      </c>
      <c r="M1404" s="7" t="s">
        <v>86</v>
      </c>
      <c r="N1404" s="7">
        <v>50</v>
      </c>
      <c r="O1404" t="s">
        <v>7875</v>
      </c>
      <c r="P1404" s="7" t="s">
        <v>59</v>
      </c>
      <c r="Q1404" s="14" t="s">
        <v>59</v>
      </c>
      <c r="R1404" t="b">
        <v>0</v>
      </c>
      <c r="S1404" s="7">
        <v>860</v>
      </c>
      <c r="T1404" s="7">
        <v>19.34</v>
      </c>
      <c r="U1404" s="7">
        <v>29.2</v>
      </c>
      <c r="V1404" s="7">
        <v>0.6586666000000001</v>
      </c>
      <c r="W1404" s="7">
        <v>1.18218</v>
      </c>
      <c r="X1404" s="7">
        <v>6.6</v>
      </c>
      <c r="Y1404" s="7">
        <v>3.58</v>
      </c>
      <c r="Z1404" s="14">
        <v>3.27</v>
      </c>
      <c r="AA1404" s="17">
        <v>1.28565E-2</v>
      </c>
      <c r="AB1404" s="3">
        <v>0.98714400000000002</v>
      </c>
      <c r="AC1404" s="14" t="s">
        <v>197</v>
      </c>
      <c r="AD1404" s="13">
        <v>5</v>
      </c>
      <c r="AE1404" s="14">
        <v>5</v>
      </c>
      <c r="AF1404" s="13">
        <v>2</v>
      </c>
      <c r="AG1404" s="7">
        <v>2</v>
      </c>
      <c r="AH1404" s="7">
        <v>0</v>
      </c>
      <c r="AI1404" s="7">
        <v>2</v>
      </c>
      <c r="AJ1404" s="7">
        <v>2</v>
      </c>
      <c r="AK1404" s="14">
        <v>0</v>
      </c>
      <c r="AL1404" s="13">
        <v>3</v>
      </c>
      <c r="AM1404" s="14">
        <v>3</v>
      </c>
      <c r="AN1404" s="7" t="s">
        <v>5797</v>
      </c>
      <c r="AO1404" s="7" t="s">
        <v>62</v>
      </c>
      <c r="AP1404" s="7" t="s">
        <v>62</v>
      </c>
      <c r="AQ1404" s="7" t="s">
        <v>70</v>
      </c>
      <c r="AR1404" s="7" t="s">
        <v>62</v>
      </c>
      <c r="AS1404" s="7" t="s">
        <v>66</v>
      </c>
      <c r="AT1404" s="7" t="s">
        <v>70</v>
      </c>
      <c r="AU1404" s="7" t="s">
        <v>5797</v>
      </c>
      <c r="AV1404" s="12">
        <v>0</v>
      </c>
      <c r="AW1404" s="12">
        <v>0</v>
      </c>
      <c r="AX1404" s="12">
        <v>0</v>
      </c>
      <c r="AY1404" s="12">
        <v>1</v>
      </c>
      <c r="AZ1404" s="12">
        <v>1</v>
      </c>
      <c r="BA1404" s="12">
        <v>0</v>
      </c>
      <c r="BB1404" s="12">
        <v>1</v>
      </c>
      <c r="BC1404" s="12">
        <v>1</v>
      </c>
    </row>
    <row r="1405" spans="1:55" x14ac:dyDescent="0.35">
      <c r="A1405" s="7" t="s">
        <v>3027</v>
      </c>
      <c r="B1405" s="7" t="s">
        <v>3028</v>
      </c>
      <c r="C1405" s="13" t="s">
        <v>51</v>
      </c>
      <c r="D1405" s="7">
        <v>300</v>
      </c>
      <c r="E1405" s="7" t="s">
        <v>100</v>
      </c>
      <c r="F1405" s="7"/>
      <c r="G1405" s="14" t="s">
        <v>53</v>
      </c>
      <c r="H1405" s="13" t="s">
        <v>54</v>
      </c>
      <c r="I1405" s="7" t="s">
        <v>118</v>
      </c>
      <c r="J1405" s="7" t="s">
        <v>56</v>
      </c>
      <c r="K1405" s="7" t="s">
        <v>57</v>
      </c>
      <c r="L1405" s="7">
        <v>19</v>
      </c>
      <c r="M1405" s="7" t="s">
        <v>86</v>
      </c>
      <c r="N1405" s="7">
        <v>33</v>
      </c>
      <c r="O1405" t="s">
        <v>7921</v>
      </c>
      <c r="P1405" s="7" t="s">
        <v>59</v>
      </c>
      <c r="Q1405" s="14" t="s">
        <v>59</v>
      </c>
      <c r="R1405" t="b">
        <v>0</v>
      </c>
      <c r="S1405" s="7">
        <v>569</v>
      </c>
      <c r="T1405" s="7">
        <v>15.7</v>
      </c>
      <c r="U1405" s="7">
        <v>31.58</v>
      </c>
      <c r="V1405" s="7">
        <v>1.5097339999999999</v>
      </c>
      <c r="W1405" s="7">
        <v>0.66258000000000006</v>
      </c>
      <c r="X1405" s="7">
        <v>7.3</v>
      </c>
      <c r="Y1405" s="7">
        <v>5.21</v>
      </c>
      <c r="Z1405" s="14">
        <v>2.52</v>
      </c>
      <c r="AA1405" s="17">
        <v>1.0057399999999999E-2</v>
      </c>
      <c r="AB1405" s="3">
        <v>0.98994300000000002</v>
      </c>
      <c r="AC1405" s="14" t="s">
        <v>197</v>
      </c>
      <c r="AD1405" s="13">
        <v>5</v>
      </c>
      <c r="AE1405" s="14">
        <v>5</v>
      </c>
      <c r="AF1405" s="13">
        <v>2</v>
      </c>
      <c r="AG1405" s="7">
        <v>2</v>
      </c>
      <c r="AH1405" s="7">
        <v>0</v>
      </c>
      <c r="AI1405" s="7">
        <v>2</v>
      </c>
      <c r="AJ1405" s="7">
        <v>2</v>
      </c>
      <c r="AK1405" s="14">
        <v>0</v>
      </c>
      <c r="AL1405" s="13">
        <v>3</v>
      </c>
      <c r="AM1405" s="14">
        <v>3</v>
      </c>
      <c r="AN1405" s="7" t="s">
        <v>5797</v>
      </c>
      <c r="AO1405" s="7" t="s">
        <v>62</v>
      </c>
      <c r="AP1405" s="7" t="s">
        <v>62</v>
      </c>
      <c r="AQ1405" s="7" t="s">
        <v>5797</v>
      </c>
      <c r="AR1405" s="7" t="s">
        <v>62</v>
      </c>
      <c r="AS1405" s="7" t="s">
        <v>66</v>
      </c>
      <c r="AT1405" s="7" t="s">
        <v>5797</v>
      </c>
      <c r="AU1405" s="7" t="s">
        <v>70</v>
      </c>
      <c r="AV1405" s="12">
        <v>0</v>
      </c>
      <c r="AW1405" s="12">
        <v>0</v>
      </c>
      <c r="AX1405" s="12">
        <v>0</v>
      </c>
      <c r="AY1405" s="12">
        <v>1</v>
      </c>
      <c r="AZ1405" s="12">
        <v>1</v>
      </c>
      <c r="BA1405" s="12">
        <v>0</v>
      </c>
      <c r="BB1405" s="12">
        <v>1</v>
      </c>
      <c r="BC1405" s="12">
        <v>1</v>
      </c>
    </row>
    <row r="1406" spans="1:55" x14ac:dyDescent="0.35">
      <c r="A1406" s="7" t="s">
        <v>3029</v>
      </c>
      <c r="B1406" s="7" t="s">
        <v>3030</v>
      </c>
      <c r="C1406" s="13" t="s">
        <v>51</v>
      </c>
      <c r="D1406" s="7">
        <v>300</v>
      </c>
      <c r="E1406" s="7" t="s">
        <v>101</v>
      </c>
      <c r="F1406" s="7"/>
      <c r="G1406" s="14" t="s">
        <v>53</v>
      </c>
      <c r="H1406" s="13" t="s">
        <v>54</v>
      </c>
      <c r="I1406" s="7" t="s">
        <v>92</v>
      </c>
      <c r="J1406" s="7" t="s">
        <v>87</v>
      </c>
      <c r="K1406" s="7" t="s">
        <v>84</v>
      </c>
      <c r="L1406" s="7">
        <v>43.5</v>
      </c>
      <c r="M1406" s="7" t="s">
        <v>58</v>
      </c>
      <c r="N1406" s="7">
        <v>33</v>
      </c>
      <c r="O1406" t="s">
        <v>7875</v>
      </c>
      <c r="P1406" s="7" t="s">
        <v>59</v>
      </c>
      <c r="Q1406" s="14" t="s">
        <v>59</v>
      </c>
      <c r="R1406" t="b">
        <v>0</v>
      </c>
      <c r="S1406" s="7">
        <v>133</v>
      </c>
      <c r="T1406" s="7">
        <v>10.533329999999999</v>
      </c>
      <c r="U1406" s="7">
        <v>20.733329999999999</v>
      </c>
      <c r="V1406" s="7">
        <v>0.84811000000000003</v>
      </c>
      <c r="W1406" s="7">
        <v>0.33156666666666668</v>
      </c>
      <c r="X1406" s="7">
        <v>6.2</v>
      </c>
      <c r="Y1406" s="7">
        <v>4.22</v>
      </c>
      <c r="Z1406" s="14">
        <v>2.56</v>
      </c>
      <c r="AA1406" s="17">
        <v>3.8341199999999999E-2</v>
      </c>
      <c r="AB1406" s="3">
        <v>0.96165900000000004</v>
      </c>
      <c r="AC1406" s="14" t="s">
        <v>197</v>
      </c>
      <c r="AD1406" s="13">
        <v>5</v>
      </c>
      <c r="AE1406" s="14">
        <v>5</v>
      </c>
      <c r="AF1406" s="13">
        <v>2</v>
      </c>
      <c r="AG1406" s="7">
        <v>1</v>
      </c>
      <c r="AH1406" s="7">
        <v>1</v>
      </c>
      <c r="AI1406" s="7">
        <v>2</v>
      </c>
      <c r="AJ1406" s="7">
        <v>1</v>
      </c>
      <c r="AK1406" s="14">
        <v>1</v>
      </c>
      <c r="AL1406" s="13">
        <v>3</v>
      </c>
      <c r="AM1406" s="14">
        <v>3</v>
      </c>
      <c r="AN1406" s="7" t="s">
        <v>5797</v>
      </c>
      <c r="AO1406" s="7" t="s">
        <v>62</v>
      </c>
      <c r="AP1406" s="7" t="s">
        <v>208</v>
      </c>
      <c r="AQ1406" s="7" t="s">
        <v>70</v>
      </c>
      <c r="AR1406" s="7" t="s">
        <v>62</v>
      </c>
      <c r="AS1406" s="7" t="s">
        <v>5797</v>
      </c>
      <c r="AT1406" s="7" t="s">
        <v>70</v>
      </c>
      <c r="AU1406" s="7" t="s">
        <v>5797</v>
      </c>
      <c r="AV1406" s="12">
        <v>0</v>
      </c>
      <c r="AW1406" s="12">
        <v>0</v>
      </c>
      <c r="AX1406" s="12">
        <v>0</v>
      </c>
      <c r="AY1406" s="12">
        <v>1</v>
      </c>
      <c r="AZ1406" s="12" t="s">
        <v>5797</v>
      </c>
      <c r="BA1406" s="12">
        <v>0</v>
      </c>
      <c r="BB1406" s="12">
        <v>1</v>
      </c>
      <c r="BC1406" s="12">
        <v>1</v>
      </c>
    </row>
    <row r="1407" spans="1:55" x14ac:dyDescent="0.35">
      <c r="A1407" s="7" t="s">
        <v>3031</v>
      </c>
      <c r="B1407" s="7" t="s">
        <v>3032</v>
      </c>
      <c r="C1407" s="13" t="s">
        <v>51</v>
      </c>
      <c r="D1407" s="7">
        <v>300</v>
      </c>
      <c r="E1407" s="7" t="s">
        <v>100</v>
      </c>
      <c r="F1407" s="7"/>
      <c r="G1407" s="14" t="s">
        <v>53</v>
      </c>
      <c r="H1407" s="13" t="s">
        <v>54</v>
      </c>
      <c r="I1407" s="7" t="s">
        <v>83</v>
      </c>
      <c r="J1407" s="7" t="s">
        <v>87</v>
      </c>
      <c r="K1407" s="7" t="s">
        <v>57</v>
      </c>
      <c r="L1407" s="7">
        <v>42.3</v>
      </c>
      <c r="M1407" s="7" t="s">
        <v>58</v>
      </c>
      <c r="N1407" s="7">
        <v>33</v>
      </c>
      <c r="O1407" t="s">
        <v>7875</v>
      </c>
      <c r="P1407" s="7" t="s">
        <v>59</v>
      </c>
      <c r="Q1407" s="14" t="s">
        <v>59</v>
      </c>
      <c r="R1407" t="b">
        <v>0</v>
      </c>
      <c r="S1407" s="7">
        <v>640</v>
      </c>
      <c r="T1407" s="7">
        <v>12.72</v>
      </c>
      <c r="U1407" s="7">
        <v>27.08</v>
      </c>
      <c r="V1407" s="7">
        <v>1.1519999999999999</v>
      </c>
      <c r="W1407" s="7">
        <v>0.79691999999999996</v>
      </c>
      <c r="X1407" s="7">
        <v>6.2</v>
      </c>
      <c r="Y1407" s="7">
        <v>5.2</v>
      </c>
      <c r="Z1407" s="14">
        <v>2.63</v>
      </c>
      <c r="AA1407" s="17">
        <v>4.27429E-2</v>
      </c>
      <c r="AB1407" s="3">
        <v>0.95725700000000002</v>
      </c>
      <c r="AC1407" s="14" t="s">
        <v>197</v>
      </c>
      <c r="AD1407" s="13">
        <v>5</v>
      </c>
      <c r="AE1407" s="14">
        <v>5</v>
      </c>
      <c r="AF1407" s="13">
        <v>2</v>
      </c>
      <c r="AG1407" s="7">
        <v>2</v>
      </c>
      <c r="AH1407" s="7">
        <v>0</v>
      </c>
      <c r="AI1407" s="7">
        <v>2</v>
      </c>
      <c r="AJ1407" s="7">
        <v>2</v>
      </c>
      <c r="AK1407" s="14">
        <v>0</v>
      </c>
      <c r="AL1407" s="13">
        <v>3</v>
      </c>
      <c r="AM1407" s="14">
        <v>3</v>
      </c>
      <c r="AN1407" s="7" t="s">
        <v>5797</v>
      </c>
      <c r="AO1407" s="7" t="s">
        <v>62</v>
      </c>
      <c r="AP1407" s="7" t="s">
        <v>62</v>
      </c>
      <c r="AQ1407" s="7" t="s">
        <v>70</v>
      </c>
      <c r="AR1407" s="7" t="s">
        <v>62</v>
      </c>
      <c r="AS1407" s="7" t="s">
        <v>5797</v>
      </c>
      <c r="AT1407" s="7" t="s">
        <v>5797</v>
      </c>
      <c r="AU1407" s="7" t="s">
        <v>70</v>
      </c>
      <c r="AV1407" s="12">
        <v>0</v>
      </c>
      <c r="AW1407" s="12">
        <v>0</v>
      </c>
      <c r="AX1407" s="12">
        <v>0</v>
      </c>
      <c r="AY1407" s="12">
        <v>1</v>
      </c>
      <c r="AZ1407" s="12">
        <v>1</v>
      </c>
      <c r="BA1407" s="12">
        <v>0</v>
      </c>
      <c r="BB1407" s="12">
        <v>1</v>
      </c>
      <c r="BC1407" s="12">
        <v>1</v>
      </c>
    </row>
    <row r="1408" spans="1:55" x14ac:dyDescent="0.35">
      <c r="A1408" s="7" t="s">
        <v>3033</v>
      </c>
      <c r="B1408" s="7" t="s">
        <v>3034</v>
      </c>
      <c r="C1408" s="13" t="s">
        <v>51</v>
      </c>
      <c r="D1408" s="7">
        <v>300</v>
      </c>
      <c r="E1408" s="7" t="s">
        <v>100</v>
      </c>
      <c r="F1408" s="7">
        <v>2316</v>
      </c>
      <c r="G1408" s="14" t="s">
        <v>53</v>
      </c>
      <c r="H1408" s="13" t="s">
        <v>54</v>
      </c>
      <c r="I1408" s="7" t="s">
        <v>106</v>
      </c>
      <c r="J1408" s="7" t="s">
        <v>87</v>
      </c>
      <c r="K1408" s="7" t="s">
        <v>57</v>
      </c>
      <c r="L1408" s="7">
        <v>21</v>
      </c>
      <c r="M1408" s="7" t="s">
        <v>58</v>
      </c>
      <c r="N1408" s="7">
        <v>41</v>
      </c>
      <c r="O1408" t="s">
        <v>7881</v>
      </c>
      <c r="P1408" s="7" t="s">
        <v>59</v>
      </c>
      <c r="Q1408" s="14" t="s">
        <v>56</v>
      </c>
      <c r="R1408" t="b">
        <v>0</v>
      </c>
      <c r="S1408" s="7">
        <v>697</v>
      </c>
      <c r="T1408" s="7">
        <v>8.8000000000000007</v>
      </c>
      <c r="U1408" s="7">
        <v>24.3</v>
      </c>
      <c r="V1408" s="7">
        <v>0.91441574999999997</v>
      </c>
      <c r="W1408" s="7">
        <v>1.1290500000000001</v>
      </c>
      <c r="X1408" s="7">
        <v>5.7</v>
      </c>
      <c r="Y1408" s="7">
        <v>4.7</v>
      </c>
      <c r="Z1408" s="14">
        <v>2.11</v>
      </c>
      <c r="AA1408" s="17">
        <v>3.1475799999999998E-2</v>
      </c>
      <c r="AB1408" s="3">
        <v>0.96852400000000005</v>
      </c>
      <c r="AC1408" s="14" t="s">
        <v>197</v>
      </c>
      <c r="AD1408" s="13">
        <v>5</v>
      </c>
      <c r="AE1408" s="14">
        <v>5</v>
      </c>
      <c r="AF1408" s="13">
        <v>2</v>
      </c>
      <c r="AG1408" s="7">
        <v>2</v>
      </c>
      <c r="AH1408" s="7">
        <v>0</v>
      </c>
      <c r="AI1408" s="7">
        <v>2</v>
      </c>
      <c r="AJ1408" s="7">
        <v>2</v>
      </c>
      <c r="AK1408" s="14">
        <v>0</v>
      </c>
      <c r="AL1408" s="13">
        <v>3</v>
      </c>
      <c r="AM1408" s="14">
        <v>3</v>
      </c>
      <c r="AN1408" s="7" t="s">
        <v>5797</v>
      </c>
      <c r="AO1408" s="7" t="s">
        <v>62</v>
      </c>
      <c r="AP1408" s="7" t="s">
        <v>62</v>
      </c>
      <c r="AQ1408" s="7" t="s">
        <v>5797</v>
      </c>
      <c r="AR1408" s="7" t="s">
        <v>62</v>
      </c>
      <c r="AS1408" s="7" t="s">
        <v>66</v>
      </c>
      <c r="AT1408" s="7" t="s">
        <v>5797</v>
      </c>
      <c r="AU1408" s="7" t="s">
        <v>70</v>
      </c>
      <c r="AV1408" s="12">
        <v>0</v>
      </c>
      <c r="AW1408" s="12">
        <v>0</v>
      </c>
      <c r="AX1408" s="12">
        <v>0</v>
      </c>
      <c r="AY1408" s="12">
        <v>1</v>
      </c>
      <c r="AZ1408" s="12">
        <v>1</v>
      </c>
      <c r="BA1408" s="12">
        <v>0</v>
      </c>
      <c r="BB1408" s="12">
        <v>1</v>
      </c>
      <c r="BC1408" s="12">
        <v>1</v>
      </c>
    </row>
    <row r="1409" spans="1:55" x14ac:dyDescent="0.35">
      <c r="A1409" s="7" t="s">
        <v>3035</v>
      </c>
      <c r="B1409" s="7" t="s">
        <v>3036</v>
      </c>
      <c r="C1409" s="13" t="s">
        <v>51</v>
      </c>
      <c r="D1409" s="7">
        <v>300</v>
      </c>
      <c r="E1409" s="7" t="s">
        <v>89</v>
      </c>
      <c r="F1409" s="7">
        <v>1500</v>
      </c>
      <c r="G1409" s="14" t="s">
        <v>53</v>
      </c>
      <c r="H1409" s="13" t="s">
        <v>54</v>
      </c>
      <c r="I1409" s="7" t="s">
        <v>92</v>
      </c>
      <c r="J1409" s="7" t="s">
        <v>56</v>
      </c>
      <c r="K1409" s="7" t="s">
        <v>57</v>
      </c>
      <c r="L1409" s="7">
        <v>15</v>
      </c>
      <c r="M1409" s="7" t="s">
        <v>86</v>
      </c>
      <c r="N1409" s="7">
        <v>46</v>
      </c>
      <c r="O1409" t="s">
        <v>7875</v>
      </c>
      <c r="P1409" s="7" t="s">
        <v>59</v>
      </c>
      <c r="Q1409" s="14" t="s">
        <v>59</v>
      </c>
      <c r="R1409" t="b">
        <v>0</v>
      </c>
      <c r="S1409" s="7">
        <v>739</v>
      </c>
      <c r="T1409" s="7">
        <v>14.24</v>
      </c>
      <c r="U1409" s="7">
        <v>23.74</v>
      </c>
      <c r="V1409" s="7">
        <v>0.52413319999999997</v>
      </c>
      <c r="W1409" s="7">
        <v>1.3444199999999999</v>
      </c>
      <c r="X1409" s="7">
        <v>5.5</v>
      </c>
      <c r="Y1409" s="7">
        <v>3.3</v>
      </c>
      <c r="Z1409" s="14">
        <v>4.04</v>
      </c>
      <c r="AA1409" s="17">
        <v>3.4474400000000002E-2</v>
      </c>
      <c r="AB1409" s="3">
        <v>0.965526</v>
      </c>
      <c r="AC1409" s="14" t="s">
        <v>197</v>
      </c>
      <c r="AD1409" s="13">
        <v>5</v>
      </c>
      <c r="AE1409" s="14">
        <v>5</v>
      </c>
      <c r="AF1409" s="13">
        <v>2</v>
      </c>
      <c r="AG1409" s="7">
        <v>2</v>
      </c>
      <c r="AH1409" s="7">
        <v>0</v>
      </c>
      <c r="AI1409" s="7">
        <v>2</v>
      </c>
      <c r="AJ1409" s="7">
        <v>2</v>
      </c>
      <c r="AK1409" s="14">
        <v>0</v>
      </c>
      <c r="AL1409" s="13">
        <v>3</v>
      </c>
      <c r="AM1409" s="14">
        <v>3</v>
      </c>
      <c r="AN1409" s="7" t="s">
        <v>5797</v>
      </c>
      <c r="AO1409" s="7" t="s">
        <v>62</v>
      </c>
      <c r="AP1409" s="7" t="s">
        <v>62</v>
      </c>
      <c r="AQ1409" s="7" t="s">
        <v>5797</v>
      </c>
      <c r="AR1409" s="7" t="s">
        <v>62</v>
      </c>
      <c r="AS1409" s="7" t="s">
        <v>66</v>
      </c>
      <c r="AT1409" s="7" t="s">
        <v>5797</v>
      </c>
      <c r="AU1409" s="7" t="s">
        <v>5797</v>
      </c>
      <c r="AV1409" s="12">
        <v>0</v>
      </c>
      <c r="AW1409" s="12">
        <v>0</v>
      </c>
      <c r="AX1409" s="12">
        <v>0</v>
      </c>
      <c r="AY1409" s="12" t="s">
        <v>5797</v>
      </c>
      <c r="AZ1409" s="12">
        <v>1</v>
      </c>
      <c r="BA1409" s="12">
        <v>0</v>
      </c>
      <c r="BB1409" s="12">
        <v>1</v>
      </c>
      <c r="BC1409" s="12">
        <v>1</v>
      </c>
    </row>
    <row r="1410" spans="1:55" x14ac:dyDescent="0.35">
      <c r="A1410" s="7" t="s">
        <v>3037</v>
      </c>
      <c r="B1410" s="7" t="s">
        <v>3038</v>
      </c>
      <c r="C1410" s="13" t="s">
        <v>51</v>
      </c>
      <c r="D1410" s="7">
        <v>300</v>
      </c>
      <c r="E1410" s="7" t="s">
        <v>101</v>
      </c>
      <c r="F1410" s="7"/>
      <c r="G1410" s="14" t="s">
        <v>53</v>
      </c>
      <c r="H1410" s="13" t="s">
        <v>54</v>
      </c>
      <c r="I1410" s="7" t="s">
        <v>92</v>
      </c>
      <c r="J1410" s="7" t="s">
        <v>56</v>
      </c>
      <c r="K1410" s="7" t="s">
        <v>84</v>
      </c>
      <c r="L1410" s="7">
        <v>18</v>
      </c>
      <c r="M1410" s="7" t="s">
        <v>86</v>
      </c>
      <c r="N1410" s="7">
        <v>43</v>
      </c>
      <c r="O1410" t="s">
        <v>7875</v>
      </c>
      <c r="P1410" s="7" t="s">
        <v>59</v>
      </c>
      <c r="Q1410" s="14" t="s">
        <v>59</v>
      </c>
      <c r="R1410" t="b">
        <v>0</v>
      </c>
      <c r="S1410" s="7">
        <v>136</v>
      </c>
      <c r="T1410" s="7">
        <v>7.7666700000000004</v>
      </c>
      <c r="U1410" s="7">
        <v>22</v>
      </c>
      <c r="V1410" s="7">
        <v>0.92166566666666661</v>
      </c>
      <c r="W1410" s="7">
        <v>0.28273333333333328</v>
      </c>
      <c r="X1410" s="7">
        <v>7.3</v>
      </c>
      <c r="Y1410" s="7">
        <v>2.92</v>
      </c>
      <c r="Z1410" s="14">
        <v>2.91</v>
      </c>
      <c r="AA1410" s="17">
        <v>4.1953699999999997E-2</v>
      </c>
      <c r="AB1410" s="3">
        <v>0.95804599999999995</v>
      </c>
      <c r="AC1410" s="14" t="s">
        <v>197</v>
      </c>
      <c r="AD1410" s="13">
        <v>5</v>
      </c>
      <c r="AE1410" s="14">
        <v>5</v>
      </c>
      <c r="AF1410" s="13">
        <v>2</v>
      </c>
      <c r="AG1410" s="7">
        <v>2</v>
      </c>
      <c r="AH1410" s="7">
        <v>0</v>
      </c>
      <c r="AI1410" s="7">
        <v>2</v>
      </c>
      <c r="AJ1410" s="7">
        <v>2</v>
      </c>
      <c r="AK1410" s="14">
        <v>0</v>
      </c>
      <c r="AL1410" s="13">
        <v>3</v>
      </c>
      <c r="AM1410" s="14">
        <v>3</v>
      </c>
      <c r="AN1410" s="7" t="s">
        <v>5797</v>
      </c>
      <c r="AO1410" s="7" t="s">
        <v>62</v>
      </c>
      <c r="AP1410" s="7" t="s">
        <v>62</v>
      </c>
      <c r="AQ1410" s="7" t="s">
        <v>5797</v>
      </c>
      <c r="AR1410" s="7" t="s">
        <v>62</v>
      </c>
      <c r="AS1410" s="7" t="s">
        <v>66</v>
      </c>
      <c r="AT1410" s="7" t="s">
        <v>5797</v>
      </c>
      <c r="AU1410" s="7" t="s">
        <v>5797</v>
      </c>
      <c r="AV1410" s="12">
        <v>0</v>
      </c>
      <c r="AW1410" s="12">
        <v>0</v>
      </c>
      <c r="AX1410" s="12">
        <v>0</v>
      </c>
      <c r="AY1410" s="12">
        <v>1</v>
      </c>
      <c r="AZ1410" s="12">
        <v>1</v>
      </c>
      <c r="BA1410" s="12">
        <v>0</v>
      </c>
      <c r="BB1410" s="12">
        <v>1</v>
      </c>
      <c r="BC1410" s="12">
        <v>1</v>
      </c>
    </row>
    <row r="1411" spans="1:55" x14ac:dyDescent="0.35">
      <c r="A1411" s="7" t="s">
        <v>3039</v>
      </c>
      <c r="B1411" s="7" t="s">
        <v>3040</v>
      </c>
      <c r="C1411" s="13" t="s">
        <v>51</v>
      </c>
      <c r="D1411" s="7">
        <v>300</v>
      </c>
      <c r="E1411" s="7" t="s">
        <v>89</v>
      </c>
      <c r="F1411" s="7">
        <v>1000</v>
      </c>
      <c r="G1411" s="14" t="s">
        <v>53</v>
      </c>
      <c r="H1411" s="13" t="s">
        <v>54</v>
      </c>
      <c r="I1411" s="7" t="s">
        <v>96</v>
      </c>
      <c r="J1411" s="7" t="s">
        <v>87</v>
      </c>
      <c r="K1411" s="7" t="s">
        <v>57</v>
      </c>
      <c r="L1411" s="7">
        <v>22</v>
      </c>
      <c r="M1411" s="7" t="s">
        <v>109</v>
      </c>
      <c r="N1411" s="7">
        <v>38</v>
      </c>
      <c r="O1411" t="s">
        <v>7897</v>
      </c>
      <c r="P1411" s="7" t="s">
        <v>59</v>
      </c>
      <c r="Q1411" s="14" t="s">
        <v>59</v>
      </c>
      <c r="R1411" t="b">
        <v>0</v>
      </c>
      <c r="S1411" s="7">
        <v>1014</v>
      </c>
      <c r="T1411" s="7">
        <v>18.28</v>
      </c>
      <c r="U1411" s="7">
        <v>27.88</v>
      </c>
      <c r="V1411" s="7">
        <v>0.71906680000000001</v>
      </c>
      <c r="W1411" s="7">
        <v>1.6654800000000001</v>
      </c>
      <c r="X1411" s="7">
        <v>5.0999999999999996</v>
      </c>
      <c r="Y1411" s="7">
        <v>3.04</v>
      </c>
      <c r="Z1411" s="14">
        <v>3.98</v>
      </c>
      <c r="AA1411" s="17">
        <v>1E-4</v>
      </c>
      <c r="AB1411" s="3">
        <v>0.99990000000000001</v>
      </c>
      <c r="AC1411" s="14" t="s">
        <v>197</v>
      </c>
      <c r="AD1411" s="13">
        <v>5</v>
      </c>
      <c r="AE1411" s="14">
        <v>5</v>
      </c>
      <c r="AF1411" s="13">
        <v>2</v>
      </c>
      <c r="AG1411" s="7">
        <v>2</v>
      </c>
      <c r="AH1411" s="7">
        <v>0</v>
      </c>
      <c r="AI1411" s="7">
        <v>2</v>
      </c>
      <c r="AJ1411" s="7">
        <v>2</v>
      </c>
      <c r="AK1411" s="14">
        <v>0</v>
      </c>
      <c r="AL1411" s="13">
        <v>3</v>
      </c>
      <c r="AM1411" s="14">
        <v>3</v>
      </c>
      <c r="AN1411" s="7" t="s">
        <v>64</v>
      </c>
      <c r="AO1411" s="7" t="s">
        <v>62</v>
      </c>
      <c r="AP1411" s="7" t="s">
        <v>66</v>
      </c>
      <c r="AQ1411" s="7" t="s">
        <v>70</v>
      </c>
      <c r="AR1411" s="7" t="s">
        <v>70</v>
      </c>
      <c r="AS1411" s="7" t="s">
        <v>66</v>
      </c>
      <c r="AT1411" s="7" t="s">
        <v>70</v>
      </c>
      <c r="AU1411" s="7" t="s">
        <v>70</v>
      </c>
      <c r="AV1411" s="12">
        <v>0</v>
      </c>
      <c r="AW1411" s="12">
        <v>0</v>
      </c>
      <c r="AX1411" s="12">
        <v>0</v>
      </c>
      <c r="AY1411" s="12">
        <v>1</v>
      </c>
      <c r="AZ1411" s="12">
        <v>1</v>
      </c>
      <c r="BA1411" s="12">
        <v>0</v>
      </c>
      <c r="BB1411" s="12">
        <v>1</v>
      </c>
      <c r="BC1411" s="12">
        <v>1</v>
      </c>
    </row>
    <row r="1412" spans="1:55" x14ac:dyDescent="0.35">
      <c r="A1412" s="7" t="s">
        <v>3041</v>
      </c>
      <c r="B1412" s="7" t="s">
        <v>3042</v>
      </c>
      <c r="C1412" s="13" t="s">
        <v>51</v>
      </c>
      <c r="D1412" s="7">
        <v>300</v>
      </c>
      <c r="E1412" s="7" t="s">
        <v>98</v>
      </c>
      <c r="F1412" s="7"/>
      <c r="G1412" s="14" t="s">
        <v>53</v>
      </c>
      <c r="H1412" s="13" t="s">
        <v>54</v>
      </c>
      <c r="I1412" s="7" t="s">
        <v>121</v>
      </c>
      <c r="J1412" s="7" t="s">
        <v>87</v>
      </c>
      <c r="K1412" s="7" t="s">
        <v>57</v>
      </c>
      <c r="L1412" s="7">
        <v>24</v>
      </c>
      <c r="M1412" s="7" t="s">
        <v>58</v>
      </c>
      <c r="N1412" s="7">
        <v>40</v>
      </c>
      <c r="O1412" t="s">
        <v>7897</v>
      </c>
      <c r="P1412" s="7" t="s">
        <v>59</v>
      </c>
      <c r="Q1412" s="14" t="s">
        <v>59</v>
      </c>
      <c r="R1412" t="b">
        <v>0</v>
      </c>
      <c r="S1412" s="7">
        <v>1393</v>
      </c>
      <c r="T1412" s="7">
        <v>21.68</v>
      </c>
      <c r="U1412" s="7">
        <v>31.26</v>
      </c>
      <c r="V1412" s="7">
        <v>0.66406659999999995</v>
      </c>
      <c r="W1412" s="7">
        <v>2.9691800000000002</v>
      </c>
      <c r="X1412" s="7">
        <v>5.0999999999999996</v>
      </c>
      <c r="Y1412" s="7">
        <v>4.28</v>
      </c>
      <c r="Z1412" s="14">
        <v>2.37</v>
      </c>
      <c r="AA1412" s="17">
        <v>0.191917</v>
      </c>
      <c r="AB1412" s="3">
        <v>0.808083</v>
      </c>
      <c r="AC1412" s="14" t="s">
        <v>197</v>
      </c>
      <c r="AD1412" s="13">
        <v>5</v>
      </c>
      <c r="AE1412" s="14">
        <v>4</v>
      </c>
      <c r="AF1412" s="13">
        <v>2</v>
      </c>
      <c r="AG1412" s="7">
        <v>2</v>
      </c>
      <c r="AH1412" s="7">
        <v>0</v>
      </c>
      <c r="AI1412" s="7">
        <v>1</v>
      </c>
      <c r="AJ1412" s="7">
        <v>1</v>
      </c>
      <c r="AK1412" s="14">
        <v>0</v>
      </c>
      <c r="AL1412" s="13">
        <v>3</v>
      </c>
      <c r="AM1412" s="14">
        <v>3</v>
      </c>
      <c r="AN1412" s="7" t="s">
        <v>66</v>
      </c>
      <c r="AO1412" s="7" t="s">
        <v>64</v>
      </c>
      <c r="AP1412" s="7" t="s">
        <v>66</v>
      </c>
      <c r="AQ1412" s="7" t="s">
        <v>70</v>
      </c>
      <c r="AR1412" s="7" t="s">
        <v>62</v>
      </c>
      <c r="AS1412" s="7" t="s">
        <v>66</v>
      </c>
      <c r="AT1412" s="7" t="s">
        <v>70</v>
      </c>
      <c r="AU1412" s="7" t="s">
        <v>70</v>
      </c>
      <c r="AV1412" s="12">
        <v>0</v>
      </c>
      <c r="AW1412" s="12">
        <v>0</v>
      </c>
      <c r="AX1412" s="12">
        <v>0</v>
      </c>
      <c r="AY1412" s="12">
        <v>1</v>
      </c>
      <c r="AZ1412" s="12">
        <v>1</v>
      </c>
      <c r="BA1412" s="12">
        <v>0</v>
      </c>
      <c r="BB1412" s="12">
        <v>1</v>
      </c>
      <c r="BC1412" s="12">
        <v>1</v>
      </c>
    </row>
    <row r="1413" spans="1:55" x14ac:dyDescent="0.35">
      <c r="A1413" s="7" t="s">
        <v>3043</v>
      </c>
      <c r="B1413" s="7" t="s">
        <v>3044</v>
      </c>
      <c r="C1413" s="13" t="s">
        <v>51</v>
      </c>
      <c r="D1413" s="7">
        <v>300</v>
      </c>
      <c r="E1413" s="7" t="s">
        <v>89</v>
      </c>
      <c r="F1413" s="7">
        <v>1830</v>
      </c>
      <c r="G1413" s="14" t="s">
        <v>53</v>
      </c>
      <c r="H1413" s="13" t="s">
        <v>54</v>
      </c>
      <c r="I1413" s="7" t="s">
        <v>106</v>
      </c>
      <c r="J1413" s="7" t="s">
        <v>87</v>
      </c>
      <c r="K1413" s="7" t="s">
        <v>57</v>
      </c>
      <c r="L1413" s="7">
        <v>29.3</v>
      </c>
      <c r="M1413" s="7" t="s">
        <v>58</v>
      </c>
      <c r="N1413" s="7">
        <v>67</v>
      </c>
      <c r="O1413" t="s">
        <v>7834</v>
      </c>
      <c r="P1413" s="7" t="s">
        <v>59</v>
      </c>
      <c r="Q1413" s="14" t="s">
        <v>56</v>
      </c>
      <c r="R1413" t="b">
        <v>0</v>
      </c>
      <c r="S1413" s="7">
        <v>1388</v>
      </c>
      <c r="T1413" s="7">
        <v>14.36</v>
      </c>
      <c r="U1413" s="7">
        <v>23.16</v>
      </c>
      <c r="V1413" s="7">
        <v>0.61026659999999999</v>
      </c>
      <c r="W1413" s="7">
        <v>2.4521000000000002</v>
      </c>
      <c r="X1413" s="7">
        <v>5.5</v>
      </c>
      <c r="Y1413" s="7">
        <v>2.71</v>
      </c>
      <c r="Z1413" s="14">
        <v>2.88</v>
      </c>
      <c r="AA1413" s="17">
        <v>0.189723</v>
      </c>
      <c r="AB1413" s="3">
        <v>0.81027700000000003</v>
      </c>
      <c r="AC1413" s="14" t="s">
        <v>197</v>
      </c>
      <c r="AD1413" s="13">
        <v>4</v>
      </c>
      <c r="AE1413" s="14">
        <v>3</v>
      </c>
      <c r="AF1413" s="13">
        <v>4</v>
      </c>
      <c r="AG1413" s="7">
        <v>0</v>
      </c>
      <c r="AH1413" s="7">
        <v>4</v>
      </c>
      <c r="AI1413" s="7">
        <v>3</v>
      </c>
      <c r="AJ1413" s="7">
        <v>0</v>
      </c>
      <c r="AK1413" s="14">
        <v>3</v>
      </c>
      <c r="AL1413" s="13">
        <v>0</v>
      </c>
      <c r="AM1413" s="14">
        <v>0</v>
      </c>
      <c r="AN1413" s="7" t="s">
        <v>69</v>
      </c>
      <c r="AO1413" s="7" t="s">
        <v>74</v>
      </c>
      <c r="AP1413" s="7" t="s">
        <v>208</v>
      </c>
      <c r="AQ1413" s="7" t="s">
        <v>70</v>
      </c>
      <c r="AR1413" s="7" t="s">
        <v>62</v>
      </c>
      <c r="AS1413" s="7" t="s">
        <v>66</v>
      </c>
      <c r="AT1413" s="7" t="s">
        <v>70</v>
      </c>
      <c r="AU1413" s="7" t="s">
        <v>70</v>
      </c>
      <c r="AV1413" s="12">
        <v>0</v>
      </c>
      <c r="AW1413" s="12" t="s">
        <v>5797</v>
      </c>
      <c r="AX1413" s="12">
        <v>0</v>
      </c>
      <c r="AY1413" s="12">
        <v>1</v>
      </c>
      <c r="AZ1413" s="12">
        <v>1</v>
      </c>
      <c r="BA1413" s="12">
        <v>0</v>
      </c>
      <c r="BB1413" s="12" t="s">
        <v>5797</v>
      </c>
      <c r="BC1413" s="12" t="s">
        <v>5797</v>
      </c>
    </row>
    <row r="1414" spans="1:55" x14ac:dyDescent="0.35">
      <c r="A1414" s="7" t="s">
        <v>3045</v>
      </c>
      <c r="B1414" s="7" t="s">
        <v>3046</v>
      </c>
      <c r="C1414" s="13" t="s">
        <v>51</v>
      </c>
      <c r="D1414" s="7">
        <v>300</v>
      </c>
      <c r="E1414" s="7" t="s">
        <v>89</v>
      </c>
      <c r="F1414" s="7">
        <v>1830</v>
      </c>
      <c r="G1414" s="14" t="s">
        <v>53</v>
      </c>
      <c r="H1414" s="13" t="s">
        <v>54</v>
      </c>
      <c r="I1414" s="7" t="s">
        <v>118</v>
      </c>
      <c r="J1414" s="7" t="s">
        <v>56</v>
      </c>
      <c r="K1414" s="7" t="s">
        <v>57</v>
      </c>
      <c r="L1414" s="7">
        <v>31.2</v>
      </c>
      <c r="M1414" s="7" t="s">
        <v>58</v>
      </c>
      <c r="N1414" s="7"/>
      <c r="P1414" s="7" t="s">
        <v>59</v>
      </c>
      <c r="Q1414" s="14" t="s">
        <v>59</v>
      </c>
      <c r="R1414" t="b">
        <v>0</v>
      </c>
      <c r="S1414" s="7">
        <v>1388</v>
      </c>
      <c r="T1414" s="7">
        <v>14.36</v>
      </c>
      <c r="U1414" s="7">
        <v>23.16</v>
      </c>
      <c r="V1414" s="7">
        <v>0.61026659999999999</v>
      </c>
      <c r="W1414" s="7">
        <v>2.4521000000000002</v>
      </c>
      <c r="X1414" s="7">
        <v>5.5</v>
      </c>
      <c r="Y1414" s="7">
        <v>2.71</v>
      </c>
      <c r="Z1414" s="14">
        <v>2.88</v>
      </c>
      <c r="AA1414" s="17">
        <v>0.25613900000000001</v>
      </c>
      <c r="AB1414" s="3">
        <v>0.74386099999999999</v>
      </c>
      <c r="AC1414" s="14" t="s">
        <v>197</v>
      </c>
      <c r="AD1414" s="13">
        <v>4</v>
      </c>
      <c r="AE1414" s="14">
        <v>3</v>
      </c>
      <c r="AF1414" s="13">
        <v>4</v>
      </c>
      <c r="AG1414" s="7">
        <v>2</v>
      </c>
      <c r="AH1414" s="7">
        <v>2</v>
      </c>
      <c r="AI1414" s="7">
        <v>3</v>
      </c>
      <c r="AJ1414" s="7">
        <v>1</v>
      </c>
      <c r="AK1414" s="14">
        <v>2</v>
      </c>
      <c r="AL1414" s="13">
        <v>0</v>
      </c>
      <c r="AM1414" s="14">
        <v>0</v>
      </c>
      <c r="AN1414" s="7" t="s">
        <v>66</v>
      </c>
      <c r="AO1414" s="7" t="s">
        <v>74</v>
      </c>
      <c r="AP1414" s="7" t="s">
        <v>208</v>
      </c>
      <c r="AQ1414" s="7" t="s">
        <v>70</v>
      </c>
      <c r="AR1414" s="7" t="s">
        <v>62</v>
      </c>
      <c r="AS1414" s="7" t="s">
        <v>66</v>
      </c>
      <c r="AT1414" s="7" t="s">
        <v>70</v>
      </c>
      <c r="AU1414" s="7" t="s">
        <v>70</v>
      </c>
      <c r="AV1414" s="12">
        <v>0</v>
      </c>
      <c r="AW1414" s="12">
        <v>1</v>
      </c>
      <c r="AX1414" s="12">
        <v>0</v>
      </c>
      <c r="AY1414" s="12">
        <v>1</v>
      </c>
      <c r="AZ1414" s="12">
        <v>1</v>
      </c>
      <c r="BA1414" s="12">
        <v>0</v>
      </c>
      <c r="BB1414" s="12" t="s">
        <v>5797</v>
      </c>
      <c r="BC1414" s="12" t="s">
        <v>5797</v>
      </c>
    </row>
    <row r="1415" spans="1:55" x14ac:dyDescent="0.35">
      <c r="A1415" s="7" t="s">
        <v>3047</v>
      </c>
      <c r="B1415" s="7" t="s">
        <v>3048</v>
      </c>
      <c r="C1415" s="13" t="s">
        <v>51</v>
      </c>
      <c r="D1415" s="7">
        <v>300</v>
      </c>
      <c r="E1415" s="7" t="s">
        <v>172</v>
      </c>
      <c r="F1415" s="7">
        <v>770</v>
      </c>
      <c r="G1415" s="14" t="s">
        <v>53</v>
      </c>
      <c r="H1415" s="13" t="s">
        <v>54</v>
      </c>
      <c r="I1415" s="7" t="s">
        <v>75</v>
      </c>
      <c r="J1415" s="7" t="s">
        <v>87</v>
      </c>
      <c r="K1415" s="7" t="s">
        <v>57</v>
      </c>
      <c r="L1415" s="7">
        <v>22.4</v>
      </c>
      <c r="M1415" s="7" t="s">
        <v>58</v>
      </c>
      <c r="N1415" s="7">
        <v>60</v>
      </c>
      <c r="O1415" t="s">
        <v>7875</v>
      </c>
      <c r="P1415" s="7" t="s">
        <v>59</v>
      </c>
      <c r="Q1415" s="14" t="s">
        <v>59</v>
      </c>
      <c r="R1415" t="b">
        <v>0</v>
      </c>
      <c r="S1415" s="7">
        <v>1271</v>
      </c>
      <c r="T1415" s="7">
        <v>17.940000000000001</v>
      </c>
      <c r="U1415" s="7">
        <v>26.68</v>
      </c>
      <c r="V1415" s="7">
        <v>0.64700000000000002</v>
      </c>
      <c r="W1415" s="7">
        <v>2.2231800000000002</v>
      </c>
      <c r="X1415" s="7">
        <v>5.6</v>
      </c>
      <c r="Y1415" s="7">
        <v>4.1100000000000003</v>
      </c>
      <c r="Z1415" s="14">
        <v>3.48</v>
      </c>
      <c r="AA1415" s="17">
        <v>7.4096599999999999E-2</v>
      </c>
      <c r="AB1415" s="3">
        <v>0.92590300000000003</v>
      </c>
      <c r="AC1415" s="14" t="s">
        <v>197</v>
      </c>
      <c r="AD1415" s="13">
        <v>4</v>
      </c>
      <c r="AE1415" s="14">
        <v>4</v>
      </c>
      <c r="AF1415" s="13">
        <v>3</v>
      </c>
      <c r="AG1415" s="7">
        <v>3</v>
      </c>
      <c r="AH1415" s="7">
        <v>0</v>
      </c>
      <c r="AI1415" s="7">
        <v>3</v>
      </c>
      <c r="AJ1415" s="7">
        <v>3</v>
      </c>
      <c r="AK1415" s="14">
        <v>0</v>
      </c>
      <c r="AL1415" s="13">
        <v>1</v>
      </c>
      <c r="AM1415" s="14">
        <v>1</v>
      </c>
      <c r="AN1415" s="7" t="s">
        <v>5797</v>
      </c>
      <c r="AO1415" s="7" t="s">
        <v>62</v>
      </c>
      <c r="AP1415" s="7" t="s">
        <v>62</v>
      </c>
      <c r="AQ1415" s="7" t="s">
        <v>70</v>
      </c>
      <c r="AR1415" s="7" t="s">
        <v>70</v>
      </c>
      <c r="AS1415" s="7" t="s">
        <v>66</v>
      </c>
      <c r="AT1415" s="7" t="s">
        <v>70</v>
      </c>
      <c r="AU1415" s="7" t="s">
        <v>5797</v>
      </c>
      <c r="AV1415" s="12">
        <v>0</v>
      </c>
      <c r="AW1415" s="12">
        <v>0</v>
      </c>
      <c r="AX1415" s="12">
        <v>0</v>
      </c>
      <c r="AY1415" s="12">
        <v>1</v>
      </c>
      <c r="AZ1415" s="12" t="s">
        <v>5797</v>
      </c>
      <c r="BA1415" s="12">
        <v>0</v>
      </c>
      <c r="BB1415" s="12">
        <v>0</v>
      </c>
      <c r="BC1415" s="12">
        <v>0</v>
      </c>
    </row>
    <row r="1416" spans="1:55" x14ac:dyDescent="0.35">
      <c r="A1416" s="7" t="s">
        <v>3049</v>
      </c>
      <c r="B1416" s="7" t="s">
        <v>3050</v>
      </c>
      <c r="C1416" s="13" t="s">
        <v>51</v>
      </c>
      <c r="D1416" s="7">
        <v>300</v>
      </c>
      <c r="E1416" s="7" t="s">
        <v>172</v>
      </c>
      <c r="F1416" s="7">
        <v>640</v>
      </c>
      <c r="G1416" s="14" t="s">
        <v>53</v>
      </c>
      <c r="H1416" s="13" t="s">
        <v>54</v>
      </c>
      <c r="I1416" s="7" t="s">
        <v>75</v>
      </c>
      <c r="J1416" s="7" t="s">
        <v>87</v>
      </c>
      <c r="K1416" s="7" t="s">
        <v>84</v>
      </c>
      <c r="L1416" s="7">
        <v>18</v>
      </c>
      <c r="M1416" s="7" t="s">
        <v>58</v>
      </c>
      <c r="N1416" s="7"/>
      <c r="O1416" t="s">
        <v>7875</v>
      </c>
      <c r="P1416" s="7" t="s">
        <v>59</v>
      </c>
      <c r="Q1416" s="14" t="s">
        <v>59</v>
      </c>
      <c r="R1416" t="b">
        <v>0</v>
      </c>
      <c r="S1416" s="7">
        <v>1195</v>
      </c>
      <c r="T1416" s="7">
        <v>19.52</v>
      </c>
      <c r="U1416" s="7">
        <v>28.64</v>
      </c>
      <c r="V1416" s="7">
        <v>0.70166680000000003</v>
      </c>
      <c r="W1416" s="7">
        <v>2.0545399999999998</v>
      </c>
      <c r="X1416" s="7">
        <v>5.4</v>
      </c>
      <c r="Y1416" s="7">
        <v>3.86</v>
      </c>
      <c r="Z1416" s="14">
        <v>3.14</v>
      </c>
      <c r="AA1416" s="17">
        <v>7.3425599999999994E-2</v>
      </c>
      <c r="AB1416" s="3">
        <v>0.92657400000000001</v>
      </c>
      <c r="AC1416" s="14" t="s">
        <v>197</v>
      </c>
      <c r="AD1416" s="13">
        <v>4</v>
      </c>
      <c r="AE1416" s="14">
        <v>4</v>
      </c>
      <c r="AF1416" s="13">
        <v>3</v>
      </c>
      <c r="AG1416" s="7">
        <v>3</v>
      </c>
      <c r="AH1416" s="7">
        <v>0</v>
      </c>
      <c r="AI1416" s="7">
        <v>3</v>
      </c>
      <c r="AJ1416" s="7">
        <v>3</v>
      </c>
      <c r="AK1416" s="14">
        <v>0</v>
      </c>
      <c r="AL1416" s="13">
        <v>1</v>
      </c>
      <c r="AM1416" s="14">
        <v>1</v>
      </c>
      <c r="AN1416" s="7" t="s">
        <v>5797</v>
      </c>
      <c r="AO1416" s="7" t="s">
        <v>62</v>
      </c>
      <c r="AP1416" s="7" t="s">
        <v>62</v>
      </c>
      <c r="AQ1416" s="7" t="s">
        <v>70</v>
      </c>
      <c r="AR1416" s="7" t="s">
        <v>70</v>
      </c>
      <c r="AS1416" s="7" t="s">
        <v>5797</v>
      </c>
      <c r="AT1416" s="7" t="s">
        <v>70</v>
      </c>
      <c r="AU1416" s="7" t="s">
        <v>5797</v>
      </c>
      <c r="AV1416" s="12">
        <v>0</v>
      </c>
      <c r="AW1416" s="12">
        <v>0</v>
      </c>
      <c r="AX1416" s="12">
        <v>0</v>
      </c>
      <c r="AY1416" s="12" t="s">
        <v>5797</v>
      </c>
      <c r="AZ1416" s="12">
        <v>1</v>
      </c>
      <c r="BA1416" s="12">
        <v>0</v>
      </c>
      <c r="BB1416" s="12" t="s">
        <v>5797</v>
      </c>
      <c r="BC1416" s="12">
        <v>0</v>
      </c>
    </row>
    <row r="1417" spans="1:55" x14ac:dyDescent="0.35">
      <c r="A1417" s="7" t="s">
        <v>3051</v>
      </c>
      <c r="B1417" s="7" t="s">
        <v>3052</v>
      </c>
      <c r="C1417" s="13" t="s">
        <v>51</v>
      </c>
      <c r="D1417" s="7">
        <v>300</v>
      </c>
      <c r="E1417" s="7" t="s">
        <v>89</v>
      </c>
      <c r="F1417" s="7">
        <v>2000</v>
      </c>
      <c r="G1417" s="14" t="s">
        <v>53</v>
      </c>
      <c r="H1417" s="13" t="s">
        <v>54</v>
      </c>
      <c r="I1417" s="7" t="s">
        <v>96</v>
      </c>
      <c r="J1417" s="7" t="s">
        <v>56</v>
      </c>
      <c r="K1417" s="7" t="s">
        <v>57</v>
      </c>
      <c r="L1417" s="7">
        <v>27.5</v>
      </c>
      <c r="M1417" s="7" t="s">
        <v>58</v>
      </c>
      <c r="N1417" s="7"/>
      <c r="O1417" t="s">
        <v>7948</v>
      </c>
      <c r="P1417" s="7" t="s">
        <v>59</v>
      </c>
      <c r="Q1417" s="14"/>
      <c r="R1417" t="b">
        <v>0</v>
      </c>
      <c r="S1417" s="7">
        <v>1322</v>
      </c>
      <c r="T1417" s="7">
        <v>14.1</v>
      </c>
      <c r="U1417" s="7">
        <v>23.02</v>
      </c>
      <c r="V1417" s="7">
        <v>0.52146659999999989</v>
      </c>
      <c r="W1417" s="7">
        <v>2.3584999999999998</v>
      </c>
      <c r="X1417" s="7">
        <v>5.5</v>
      </c>
      <c r="Y1417" s="7">
        <v>3.17</v>
      </c>
      <c r="Z1417" s="14">
        <v>3.05</v>
      </c>
      <c r="AA1417" s="17">
        <v>0.39223400000000003</v>
      </c>
      <c r="AB1417" s="3">
        <v>0.60776600000000003</v>
      </c>
      <c r="AC1417" s="14" t="s">
        <v>197</v>
      </c>
      <c r="AD1417" s="13">
        <v>4</v>
      </c>
      <c r="AE1417" s="14">
        <v>3</v>
      </c>
      <c r="AF1417" s="13">
        <v>3</v>
      </c>
      <c r="AG1417" s="7">
        <v>3</v>
      </c>
      <c r="AH1417" s="7">
        <v>0</v>
      </c>
      <c r="AI1417" s="7">
        <v>2</v>
      </c>
      <c r="AJ1417" s="7">
        <v>2</v>
      </c>
      <c r="AK1417" s="14">
        <v>0</v>
      </c>
      <c r="AL1417" s="13">
        <v>1</v>
      </c>
      <c r="AM1417" s="14">
        <v>1</v>
      </c>
      <c r="AN1417" s="7" t="s">
        <v>66</v>
      </c>
      <c r="AO1417" s="7" t="s">
        <v>64</v>
      </c>
      <c r="AP1417" s="7" t="s">
        <v>62</v>
      </c>
      <c r="AQ1417" s="7" t="s">
        <v>70</v>
      </c>
      <c r="AR1417" s="7" t="s">
        <v>62</v>
      </c>
      <c r="AS1417" s="7" t="s">
        <v>66</v>
      </c>
      <c r="AT1417" s="7" t="s">
        <v>70</v>
      </c>
      <c r="AU1417" s="7" t="s">
        <v>70</v>
      </c>
      <c r="AV1417" s="12">
        <v>0</v>
      </c>
      <c r="AW1417" s="12">
        <v>0</v>
      </c>
      <c r="AX1417" s="12">
        <v>0</v>
      </c>
      <c r="AY1417" s="12">
        <v>1</v>
      </c>
      <c r="AZ1417" s="12" t="s">
        <v>5797</v>
      </c>
      <c r="BA1417" s="12">
        <v>0</v>
      </c>
      <c r="BB1417" s="12" t="s">
        <v>5797</v>
      </c>
      <c r="BC1417" s="12" t="s">
        <v>5797</v>
      </c>
    </row>
    <row r="1418" spans="1:55" x14ac:dyDescent="0.35">
      <c r="A1418" s="7" t="s">
        <v>3053</v>
      </c>
      <c r="B1418" s="7" t="s">
        <v>3054</v>
      </c>
      <c r="C1418" s="13" t="s">
        <v>51</v>
      </c>
      <c r="D1418" s="7">
        <v>300</v>
      </c>
      <c r="E1418" s="7" t="s">
        <v>89</v>
      </c>
      <c r="F1418" s="7">
        <v>1840</v>
      </c>
      <c r="G1418" s="14" t="s">
        <v>53</v>
      </c>
      <c r="H1418" s="13" t="s">
        <v>54</v>
      </c>
      <c r="I1418" s="7" t="s">
        <v>117</v>
      </c>
      <c r="J1418" s="7" t="s">
        <v>56</v>
      </c>
      <c r="K1418" s="7" t="s">
        <v>57</v>
      </c>
      <c r="L1418" s="7">
        <v>21.8</v>
      </c>
      <c r="M1418" s="7" t="s">
        <v>109</v>
      </c>
      <c r="N1418" s="7">
        <v>61</v>
      </c>
      <c r="O1418" t="s">
        <v>7875</v>
      </c>
      <c r="P1418" s="7" t="s">
        <v>59</v>
      </c>
      <c r="Q1418" s="14" t="s">
        <v>113</v>
      </c>
      <c r="R1418" t="b">
        <v>0</v>
      </c>
      <c r="S1418" s="7">
        <v>855</v>
      </c>
      <c r="T1418" s="7">
        <v>11.04</v>
      </c>
      <c r="U1418" s="7">
        <v>19.940000000000001</v>
      </c>
      <c r="V1418" s="7">
        <v>0.52333339999999995</v>
      </c>
      <c r="W1418" s="7">
        <v>1.57768</v>
      </c>
      <c r="X1418" s="7">
        <v>5.2</v>
      </c>
      <c r="Y1418" s="7">
        <v>3.5</v>
      </c>
      <c r="Z1418" s="14">
        <v>3.4</v>
      </c>
      <c r="AA1418" s="17">
        <v>2.8564800000000001E-2</v>
      </c>
      <c r="AB1418" s="3">
        <v>0.97143500000000005</v>
      </c>
      <c r="AC1418" s="14" t="s">
        <v>197</v>
      </c>
      <c r="AD1418" s="13">
        <v>4</v>
      </c>
      <c r="AE1418" s="14">
        <v>3</v>
      </c>
      <c r="AF1418" s="13">
        <v>3</v>
      </c>
      <c r="AG1418" s="7">
        <v>3</v>
      </c>
      <c r="AH1418" s="7">
        <v>0</v>
      </c>
      <c r="AI1418" s="7">
        <v>2</v>
      </c>
      <c r="AJ1418" s="7">
        <v>2</v>
      </c>
      <c r="AK1418" s="14">
        <v>0</v>
      </c>
      <c r="AL1418" s="13">
        <v>1</v>
      </c>
      <c r="AM1418" s="14">
        <v>1</v>
      </c>
      <c r="AN1418" s="7" t="s">
        <v>66</v>
      </c>
      <c r="AO1418" s="7" t="s">
        <v>62</v>
      </c>
      <c r="AP1418" s="7" t="s">
        <v>66</v>
      </c>
      <c r="AQ1418" s="7" t="s">
        <v>70</v>
      </c>
      <c r="AR1418" s="7" t="s">
        <v>62</v>
      </c>
      <c r="AS1418" s="7" t="s">
        <v>66</v>
      </c>
      <c r="AT1418" s="7" t="s">
        <v>70</v>
      </c>
      <c r="AU1418" s="7" t="s">
        <v>70</v>
      </c>
      <c r="AV1418" s="12">
        <v>0</v>
      </c>
      <c r="AW1418" s="12">
        <v>1</v>
      </c>
      <c r="AX1418" s="12">
        <v>0</v>
      </c>
      <c r="AY1418" s="12">
        <v>1</v>
      </c>
      <c r="AZ1418" s="12">
        <v>1</v>
      </c>
      <c r="BA1418" s="12">
        <v>0</v>
      </c>
      <c r="BB1418" s="12">
        <v>1</v>
      </c>
      <c r="BC1418" s="12">
        <v>0</v>
      </c>
    </row>
    <row r="1419" spans="1:55" x14ac:dyDescent="0.35">
      <c r="A1419" s="7" t="s">
        <v>3055</v>
      </c>
      <c r="B1419" s="7" t="s">
        <v>3056</v>
      </c>
      <c r="C1419" s="13" t="s">
        <v>51</v>
      </c>
      <c r="D1419" s="7">
        <v>300</v>
      </c>
      <c r="E1419" s="7" t="s">
        <v>139</v>
      </c>
      <c r="F1419" s="7"/>
      <c r="G1419" s="14" t="s">
        <v>53</v>
      </c>
      <c r="H1419" s="13" t="s">
        <v>54</v>
      </c>
      <c r="I1419" s="7" t="s">
        <v>83</v>
      </c>
      <c r="J1419" s="7" t="s">
        <v>76</v>
      </c>
      <c r="K1419" s="7" t="s">
        <v>57</v>
      </c>
      <c r="L1419" s="7">
        <v>29</v>
      </c>
      <c r="M1419" s="7" t="s">
        <v>58</v>
      </c>
      <c r="N1419" s="7">
        <v>50</v>
      </c>
      <c r="O1419" t="s">
        <v>7834</v>
      </c>
      <c r="P1419" s="7" t="s">
        <v>59</v>
      </c>
      <c r="Q1419" s="14" t="s">
        <v>59</v>
      </c>
      <c r="R1419" t="b">
        <v>0</v>
      </c>
      <c r="S1419" s="7">
        <v>901</v>
      </c>
      <c r="T1419" s="7">
        <v>8.7799999999999994</v>
      </c>
      <c r="U1419" s="7">
        <v>21.02</v>
      </c>
      <c r="V1419" s="7">
        <v>0.43586659999999999</v>
      </c>
      <c r="W1419" s="7">
        <v>1.4357</v>
      </c>
      <c r="X1419" s="7">
        <v>6.3</v>
      </c>
      <c r="Y1419" s="7"/>
      <c r="Z1419" s="14">
        <v>3.22</v>
      </c>
      <c r="AA1419" s="17">
        <v>8.4364700000000001E-2</v>
      </c>
      <c r="AB1419" s="3">
        <v>0.91563499999999998</v>
      </c>
      <c r="AC1419" s="14" t="s">
        <v>197</v>
      </c>
      <c r="AD1419" s="13">
        <v>4</v>
      </c>
      <c r="AE1419" s="14">
        <v>4</v>
      </c>
      <c r="AF1419" s="13">
        <v>3</v>
      </c>
      <c r="AG1419" s="7">
        <v>3</v>
      </c>
      <c r="AH1419" s="7">
        <v>0</v>
      </c>
      <c r="AI1419" s="7">
        <v>3</v>
      </c>
      <c r="AJ1419" s="7">
        <v>3</v>
      </c>
      <c r="AK1419" s="14">
        <v>0</v>
      </c>
      <c r="AL1419" s="13">
        <v>1</v>
      </c>
      <c r="AM1419" s="14">
        <v>1</v>
      </c>
      <c r="AN1419" s="7" t="s">
        <v>64</v>
      </c>
      <c r="AO1419" s="7" t="s">
        <v>62</v>
      </c>
      <c r="AP1419" s="7" t="s">
        <v>62</v>
      </c>
      <c r="AQ1419" s="7" t="s">
        <v>70</v>
      </c>
      <c r="AR1419" s="7" t="s">
        <v>70</v>
      </c>
      <c r="AS1419" s="7" t="s">
        <v>66</v>
      </c>
      <c r="AT1419" s="7" t="s">
        <v>70</v>
      </c>
      <c r="AU1419" s="7" t="s">
        <v>5797</v>
      </c>
      <c r="AV1419" s="12">
        <v>0</v>
      </c>
      <c r="AW1419" s="12">
        <v>0</v>
      </c>
      <c r="AX1419" s="12">
        <v>0</v>
      </c>
      <c r="AY1419" s="12">
        <v>1</v>
      </c>
      <c r="AZ1419" s="12">
        <v>1</v>
      </c>
      <c r="BA1419" s="12">
        <v>0</v>
      </c>
      <c r="BB1419" s="12" t="s">
        <v>5797</v>
      </c>
      <c r="BC1419" s="12" t="s">
        <v>5797</v>
      </c>
    </row>
    <row r="1420" spans="1:55" x14ac:dyDescent="0.35">
      <c r="A1420" s="7" t="s">
        <v>3057</v>
      </c>
      <c r="B1420" s="7" t="s">
        <v>3058</v>
      </c>
      <c r="C1420" s="13" t="s">
        <v>51</v>
      </c>
      <c r="D1420" s="7">
        <v>300</v>
      </c>
      <c r="E1420" s="7" t="s">
        <v>89</v>
      </c>
      <c r="F1420" s="7">
        <v>1320</v>
      </c>
      <c r="G1420" s="14" t="s">
        <v>53</v>
      </c>
      <c r="H1420" s="13" t="s">
        <v>54</v>
      </c>
      <c r="I1420" s="7" t="s">
        <v>148</v>
      </c>
      <c r="J1420" s="7" t="s">
        <v>87</v>
      </c>
      <c r="K1420" s="7" t="s">
        <v>57</v>
      </c>
      <c r="L1420" s="7">
        <v>22.8</v>
      </c>
      <c r="M1420" s="7" t="s">
        <v>109</v>
      </c>
      <c r="N1420" s="7">
        <v>62</v>
      </c>
      <c r="O1420" t="s">
        <v>7897</v>
      </c>
      <c r="P1420" s="7" t="s">
        <v>59</v>
      </c>
      <c r="Q1420" s="14" t="s">
        <v>59</v>
      </c>
      <c r="R1420" t="b">
        <v>0</v>
      </c>
      <c r="S1420" s="7">
        <v>1575</v>
      </c>
      <c r="T1420" s="7">
        <v>15.76</v>
      </c>
      <c r="U1420" s="7">
        <v>25.12</v>
      </c>
      <c r="V1420" s="7">
        <v>0.61686660000000004</v>
      </c>
      <c r="W1420" s="7">
        <v>2.8006600000000001</v>
      </c>
      <c r="X1420" s="7">
        <v>5.3</v>
      </c>
      <c r="Y1420" s="7">
        <v>3.16</v>
      </c>
      <c r="Z1420" s="14">
        <v>3.51</v>
      </c>
      <c r="AA1420" s="17">
        <v>1.9716600000000001E-2</v>
      </c>
      <c r="AB1420" s="3">
        <v>0.98028300000000002</v>
      </c>
      <c r="AC1420" s="14" t="s">
        <v>197</v>
      </c>
      <c r="AD1420" s="13">
        <v>4</v>
      </c>
      <c r="AE1420" s="14">
        <v>3</v>
      </c>
      <c r="AF1420" s="13">
        <v>3</v>
      </c>
      <c r="AG1420" s="7">
        <v>3</v>
      </c>
      <c r="AH1420" s="7">
        <v>0</v>
      </c>
      <c r="AI1420" s="7">
        <v>2</v>
      </c>
      <c r="AJ1420" s="7">
        <v>2</v>
      </c>
      <c r="AK1420" s="14">
        <v>0</v>
      </c>
      <c r="AL1420" s="13">
        <v>1</v>
      </c>
      <c r="AM1420" s="14">
        <v>1</v>
      </c>
      <c r="AN1420" s="7" t="s">
        <v>66</v>
      </c>
      <c r="AO1420" s="7" t="s">
        <v>62</v>
      </c>
      <c r="AP1420" s="7" t="s">
        <v>66</v>
      </c>
      <c r="AQ1420" s="7" t="s">
        <v>70</v>
      </c>
      <c r="AR1420" s="7" t="s">
        <v>62</v>
      </c>
      <c r="AS1420" s="7" t="s">
        <v>66</v>
      </c>
      <c r="AT1420" s="7" t="s">
        <v>70</v>
      </c>
      <c r="AU1420" s="7" t="s">
        <v>70</v>
      </c>
      <c r="AV1420" s="12">
        <v>0</v>
      </c>
      <c r="AW1420" s="12">
        <v>1</v>
      </c>
      <c r="AX1420" s="12">
        <v>0</v>
      </c>
      <c r="AY1420" s="12">
        <v>1</v>
      </c>
      <c r="AZ1420" s="12" t="s">
        <v>5797</v>
      </c>
      <c r="BA1420" s="12">
        <v>0</v>
      </c>
      <c r="BB1420" s="12">
        <v>1</v>
      </c>
      <c r="BC1420" s="12">
        <v>0</v>
      </c>
    </row>
    <row r="1421" spans="1:55" x14ac:dyDescent="0.35">
      <c r="A1421" s="7" t="s">
        <v>3059</v>
      </c>
      <c r="B1421" s="7" t="s">
        <v>3060</v>
      </c>
      <c r="C1421" s="13" t="s">
        <v>51</v>
      </c>
      <c r="D1421" s="7">
        <v>300</v>
      </c>
      <c r="E1421" s="7" t="s">
        <v>89</v>
      </c>
      <c r="F1421" s="7">
        <v>1240</v>
      </c>
      <c r="G1421" s="14" t="s">
        <v>53</v>
      </c>
      <c r="H1421" s="13" t="s">
        <v>54</v>
      </c>
      <c r="I1421" s="7" t="s">
        <v>117</v>
      </c>
      <c r="J1421" s="7" t="s">
        <v>87</v>
      </c>
      <c r="K1421" s="7" t="s">
        <v>57</v>
      </c>
      <c r="L1421" s="7">
        <v>23.8</v>
      </c>
      <c r="M1421" s="7" t="s">
        <v>109</v>
      </c>
      <c r="N1421" s="7">
        <v>61</v>
      </c>
      <c r="O1421" t="s">
        <v>7897</v>
      </c>
      <c r="P1421" s="7" t="s">
        <v>59</v>
      </c>
      <c r="Q1421" s="14" t="s">
        <v>59</v>
      </c>
      <c r="R1421" t="b">
        <v>0</v>
      </c>
      <c r="S1421" s="7">
        <v>991</v>
      </c>
      <c r="T1421" s="7">
        <v>13.52</v>
      </c>
      <c r="U1421" s="7">
        <v>21.94</v>
      </c>
      <c r="V1421" s="7">
        <v>0.5716</v>
      </c>
      <c r="W1421" s="7">
        <v>1.79708</v>
      </c>
      <c r="X1421" s="7">
        <v>5.5</v>
      </c>
      <c r="Y1421" s="7">
        <v>3.2</v>
      </c>
      <c r="Z1421" s="14">
        <v>3.45</v>
      </c>
      <c r="AA1421" s="17">
        <v>1.9855999999999999E-2</v>
      </c>
      <c r="AB1421" s="3">
        <v>0.98014400000000002</v>
      </c>
      <c r="AC1421" s="14" t="s">
        <v>197</v>
      </c>
      <c r="AD1421" s="13">
        <v>4</v>
      </c>
      <c r="AE1421" s="14">
        <v>3</v>
      </c>
      <c r="AF1421" s="13">
        <v>3</v>
      </c>
      <c r="AG1421" s="7">
        <v>3</v>
      </c>
      <c r="AH1421" s="7">
        <v>0</v>
      </c>
      <c r="AI1421" s="7">
        <v>2</v>
      </c>
      <c r="AJ1421" s="7">
        <v>2</v>
      </c>
      <c r="AK1421" s="14">
        <v>0</v>
      </c>
      <c r="AL1421" s="13">
        <v>1</v>
      </c>
      <c r="AM1421" s="14">
        <v>1</v>
      </c>
      <c r="AN1421" s="7" t="s">
        <v>66</v>
      </c>
      <c r="AO1421" s="7" t="s">
        <v>62</v>
      </c>
      <c r="AP1421" s="7" t="s">
        <v>66</v>
      </c>
      <c r="AQ1421" s="7" t="s">
        <v>70</v>
      </c>
      <c r="AR1421" s="7" t="s">
        <v>62</v>
      </c>
      <c r="AS1421" s="7" t="s">
        <v>66</v>
      </c>
      <c r="AT1421" s="7" t="s">
        <v>70</v>
      </c>
      <c r="AU1421" s="7" t="s">
        <v>70</v>
      </c>
      <c r="AV1421" s="12">
        <v>0</v>
      </c>
      <c r="AW1421" s="12">
        <v>1</v>
      </c>
      <c r="AX1421" s="12">
        <v>0</v>
      </c>
      <c r="AY1421" s="12">
        <v>1</v>
      </c>
      <c r="AZ1421" s="12" t="s">
        <v>5797</v>
      </c>
      <c r="BA1421" s="12">
        <v>0</v>
      </c>
      <c r="BB1421" s="12">
        <v>1</v>
      </c>
      <c r="BC1421" s="12">
        <v>0</v>
      </c>
    </row>
    <row r="1422" spans="1:55" x14ac:dyDescent="0.35">
      <c r="A1422" s="7" t="s">
        <v>3061</v>
      </c>
      <c r="B1422" s="7" t="s">
        <v>3062</v>
      </c>
      <c r="C1422" s="13" t="s">
        <v>51</v>
      </c>
      <c r="D1422" s="7">
        <v>300</v>
      </c>
      <c r="E1422" s="7" t="s">
        <v>89</v>
      </c>
      <c r="F1422" s="7">
        <v>1320</v>
      </c>
      <c r="G1422" s="14" t="s">
        <v>53</v>
      </c>
      <c r="H1422" s="13" t="s">
        <v>54</v>
      </c>
      <c r="I1422" s="7" t="s">
        <v>55</v>
      </c>
      <c r="J1422" s="7" t="s">
        <v>56</v>
      </c>
      <c r="K1422" s="7" t="s">
        <v>57</v>
      </c>
      <c r="L1422" s="7">
        <v>38.200000000000003</v>
      </c>
      <c r="M1422" s="7" t="s">
        <v>58</v>
      </c>
      <c r="N1422" s="7">
        <v>65</v>
      </c>
      <c r="O1422" t="s">
        <v>7897</v>
      </c>
      <c r="P1422" s="7" t="s">
        <v>59</v>
      </c>
      <c r="Q1422" s="14" t="s">
        <v>59</v>
      </c>
      <c r="R1422" t="b">
        <v>0</v>
      </c>
      <c r="S1422" s="7">
        <v>1575</v>
      </c>
      <c r="T1422" s="7">
        <v>15.76</v>
      </c>
      <c r="U1422" s="7">
        <v>25.12</v>
      </c>
      <c r="V1422" s="7">
        <v>0.61686660000000004</v>
      </c>
      <c r="W1422" s="7">
        <v>2.8006600000000001</v>
      </c>
      <c r="X1422" s="7">
        <v>5.3</v>
      </c>
      <c r="Y1422" s="7">
        <v>3.16</v>
      </c>
      <c r="Z1422" s="14">
        <v>3.51</v>
      </c>
      <c r="AA1422" s="17">
        <v>5.2646900000000003E-2</v>
      </c>
      <c r="AB1422" s="3">
        <v>0.947353</v>
      </c>
      <c r="AC1422" s="14" t="s">
        <v>197</v>
      </c>
      <c r="AD1422" s="13">
        <v>4</v>
      </c>
      <c r="AE1422" s="14">
        <v>3</v>
      </c>
      <c r="AF1422" s="13">
        <v>3</v>
      </c>
      <c r="AG1422" s="7">
        <v>2</v>
      </c>
      <c r="AH1422" s="7">
        <v>1</v>
      </c>
      <c r="AI1422" s="7">
        <v>2</v>
      </c>
      <c r="AJ1422" s="7">
        <v>1</v>
      </c>
      <c r="AK1422" s="14">
        <v>1</v>
      </c>
      <c r="AL1422" s="13">
        <v>1</v>
      </c>
      <c r="AM1422" s="14">
        <v>1</v>
      </c>
      <c r="AN1422" s="7" t="s">
        <v>66</v>
      </c>
      <c r="AO1422" s="7" t="s">
        <v>64</v>
      </c>
      <c r="AP1422" s="7" t="s">
        <v>66</v>
      </c>
      <c r="AQ1422" s="7" t="s">
        <v>70</v>
      </c>
      <c r="AR1422" s="7" t="s">
        <v>63</v>
      </c>
      <c r="AS1422" s="7" t="s">
        <v>66</v>
      </c>
      <c r="AT1422" s="7" t="s">
        <v>70</v>
      </c>
      <c r="AU1422" s="7" t="s">
        <v>70</v>
      </c>
      <c r="AV1422" s="12">
        <v>0</v>
      </c>
      <c r="AW1422" s="12">
        <v>0</v>
      </c>
      <c r="AX1422" s="12">
        <v>0</v>
      </c>
      <c r="AY1422" s="12" t="s">
        <v>5797</v>
      </c>
      <c r="AZ1422" s="12">
        <v>1</v>
      </c>
      <c r="BA1422" s="12">
        <v>0</v>
      </c>
      <c r="BB1422" s="12">
        <v>0</v>
      </c>
      <c r="BC1422" s="12">
        <v>0</v>
      </c>
    </row>
    <row r="1423" spans="1:55" x14ac:dyDescent="0.35">
      <c r="A1423" s="7" t="s">
        <v>3063</v>
      </c>
      <c r="B1423" s="7" t="s">
        <v>3064</v>
      </c>
      <c r="C1423" s="13" t="s">
        <v>51</v>
      </c>
      <c r="D1423" s="7">
        <v>300</v>
      </c>
      <c r="E1423" s="7" t="s">
        <v>89</v>
      </c>
      <c r="F1423" s="7">
        <v>1830</v>
      </c>
      <c r="G1423" s="14" t="s">
        <v>53</v>
      </c>
      <c r="H1423" s="13" t="s">
        <v>54</v>
      </c>
      <c r="I1423" s="7" t="s">
        <v>134</v>
      </c>
      <c r="J1423" s="7" t="s">
        <v>56</v>
      </c>
      <c r="K1423" s="7" t="s">
        <v>57</v>
      </c>
      <c r="L1423" s="7">
        <v>33.1</v>
      </c>
      <c r="M1423" s="7" t="s">
        <v>58</v>
      </c>
      <c r="N1423" s="7"/>
      <c r="O1423" t="s">
        <v>7834</v>
      </c>
      <c r="P1423" s="7" t="s">
        <v>59</v>
      </c>
      <c r="Q1423" s="14" t="s">
        <v>59</v>
      </c>
      <c r="R1423" t="b">
        <v>0</v>
      </c>
      <c r="S1423" s="7">
        <v>1388</v>
      </c>
      <c r="T1423" s="7">
        <v>14.36</v>
      </c>
      <c r="U1423" s="7">
        <v>23.16</v>
      </c>
      <c r="V1423" s="7">
        <v>0.61026659999999999</v>
      </c>
      <c r="W1423" s="7">
        <v>2.4521000000000002</v>
      </c>
      <c r="X1423" s="7">
        <v>5.5</v>
      </c>
      <c r="Y1423" s="7">
        <v>2.71</v>
      </c>
      <c r="Z1423" s="14">
        <v>2.88</v>
      </c>
      <c r="AA1423" s="17">
        <v>0.36161799999999999</v>
      </c>
      <c r="AB1423" s="3">
        <v>0.63838200000000001</v>
      </c>
      <c r="AC1423" s="14" t="s">
        <v>197</v>
      </c>
      <c r="AD1423" s="13">
        <v>4</v>
      </c>
      <c r="AE1423" s="14">
        <v>3</v>
      </c>
      <c r="AF1423" s="13">
        <v>3</v>
      </c>
      <c r="AG1423" s="7">
        <v>1</v>
      </c>
      <c r="AH1423" s="7">
        <v>2</v>
      </c>
      <c r="AI1423" s="7">
        <v>2</v>
      </c>
      <c r="AJ1423" s="7">
        <v>1</v>
      </c>
      <c r="AK1423" s="14">
        <v>1</v>
      </c>
      <c r="AL1423" s="13">
        <v>1</v>
      </c>
      <c r="AM1423" s="14">
        <v>1</v>
      </c>
      <c r="AN1423" s="7" t="s">
        <v>69</v>
      </c>
      <c r="AO1423" s="7" t="s">
        <v>64</v>
      </c>
      <c r="AP1423" s="7" t="s">
        <v>62</v>
      </c>
      <c r="AQ1423" s="7" t="s">
        <v>70</v>
      </c>
      <c r="AR1423" s="7" t="s">
        <v>62</v>
      </c>
      <c r="AS1423" s="7" t="s">
        <v>66</v>
      </c>
      <c r="AT1423" s="7" t="s">
        <v>70</v>
      </c>
      <c r="AU1423" s="7" t="s">
        <v>70</v>
      </c>
      <c r="AV1423" s="12">
        <v>0</v>
      </c>
      <c r="AW1423" s="12">
        <v>0</v>
      </c>
      <c r="AX1423" s="12">
        <v>0</v>
      </c>
      <c r="AY1423" s="12">
        <v>1</v>
      </c>
      <c r="AZ1423" s="12">
        <v>1</v>
      </c>
      <c r="BA1423" s="12">
        <v>0</v>
      </c>
      <c r="BB1423" s="12">
        <v>0</v>
      </c>
      <c r="BC1423" s="12">
        <v>0</v>
      </c>
    </row>
    <row r="1424" spans="1:55" x14ac:dyDescent="0.35">
      <c r="A1424" s="7" t="s">
        <v>3065</v>
      </c>
      <c r="B1424" s="7" t="s">
        <v>3066</v>
      </c>
      <c r="C1424" s="13" t="s">
        <v>51</v>
      </c>
      <c r="D1424" s="7">
        <v>300</v>
      </c>
      <c r="E1424" s="7" t="s">
        <v>89</v>
      </c>
      <c r="F1424" s="7">
        <v>1900</v>
      </c>
      <c r="G1424" s="14" t="s">
        <v>53</v>
      </c>
      <c r="H1424" s="13" t="s">
        <v>54</v>
      </c>
      <c r="I1424" s="7" t="s">
        <v>110</v>
      </c>
      <c r="J1424" s="7" t="s">
        <v>87</v>
      </c>
      <c r="K1424" s="7" t="s">
        <v>57</v>
      </c>
      <c r="L1424" s="7">
        <v>25.6</v>
      </c>
      <c r="M1424" s="7" t="s">
        <v>58</v>
      </c>
      <c r="N1424" s="7"/>
      <c r="O1424" t="s">
        <v>7881</v>
      </c>
      <c r="P1424" s="7" t="s">
        <v>59</v>
      </c>
      <c r="Q1424" s="14" t="s">
        <v>59</v>
      </c>
      <c r="R1424" t="b">
        <v>0</v>
      </c>
      <c r="S1424" s="7">
        <v>1253</v>
      </c>
      <c r="T1424" s="7">
        <v>14.1</v>
      </c>
      <c r="U1424" s="7">
        <v>22.48</v>
      </c>
      <c r="V1424" s="7">
        <v>0.54493320000000001</v>
      </c>
      <c r="W1424" s="7">
        <v>2.3298999999999999</v>
      </c>
      <c r="X1424" s="7">
        <v>5</v>
      </c>
      <c r="Y1424" s="7">
        <v>3.63</v>
      </c>
      <c r="Z1424" s="14">
        <v>2.97</v>
      </c>
      <c r="AA1424" s="17">
        <v>7.5316300000000003E-2</v>
      </c>
      <c r="AB1424" s="3">
        <v>0.92468399999999995</v>
      </c>
      <c r="AC1424" s="14" t="s">
        <v>197</v>
      </c>
      <c r="AD1424" s="13">
        <v>4</v>
      </c>
      <c r="AE1424" s="14">
        <v>3</v>
      </c>
      <c r="AF1424" s="13">
        <v>3</v>
      </c>
      <c r="AG1424" s="7">
        <v>0</v>
      </c>
      <c r="AH1424" s="7">
        <v>3</v>
      </c>
      <c r="AI1424" s="7">
        <v>2</v>
      </c>
      <c r="AJ1424" s="7">
        <v>0</v>
      </c>
      <c r="AK1424" s="14">
        <v>2</v>
      </c>
      <c r="AL1424" s="13">
        <v>1</v>
      </c>
      <c r="AM1424" s="14">
        <v>1</v>
      </c>
      <c r="AN1424" s="7" t="s">
        <v>69</v>
      </c>
      <c r="AO1424" s="7" t="s">
        <v>64</v>
      </c>
      <c r="AP1424" s="7" t="s">
        <v>208</v>
      </c>
      <c r="AQ1424" s="7" t="s">
        <v>70</v>
      </c>
      <c r="AR1424" s="7" t="s">
        <v>62</v>
      </c>
      <c r="AS1424" s="7" t="s">
        <v>66</v>
      </c>
      <c r="AT1424" s="7" t="s">
        <v>70</v>
      </c>
      <c r="AU1424" s="7" t="s">
        <v>70</v>
      </c>
      <c r="AV1424" s="12">
        <v>0</v>
      </c>
      <c r="AW1424" s="12">
        <v>1</v>
      </c>
      <c r="AX1424" s="12">
        <v>0</v>
      </c>
      <c r="AY1424" s="12">
        <v>1</v>
      </c>
      <c r="AZ1424" s="12">
        <v>1</v>
      </c>
      <c r="BA1424" s="12">
        <v>0</v>
      </c>
      <c r="BB1424" s="12">
        <v>1</v>
      </c>
      <c r="BC1424" s="12">
        <v>0</v>
      </c>
    </row>
    <row r="1425" spans="1:55" x14ac:dyDescent="0.35">
      <c r="A1425" s="7" t="s">
        <v>3067</v>
      </c>
      <c r="B1425" s="7" t="s">
        <v>3068</v>
      </c>
      <c r="C1425" s="13" t="s">
        <v>51</v>
      </c>
      <c r="D1425" s="7">
        <v>300</v>
      </c>
      <c r="E1425" s="7" t="s">
        <v>89</v>
      </c>
      <c r="F1425" s="7">
        <v>1830</v>
      </c>
      <c r="G1425" s="14" t="s">
        <v>53</v>
      </c>
      <c r="H1425" s="13" t="s">
        <v>54</v>
      </c>
      <c r="I1425" s="7" t="s">
        <v>160</v>
      </c>
      <c r="J1425" s="7" t="s">
        <v>87</v>
      </c>
      <c r="K1425" s="7" t="s">
        <v>57</v>
      </c>
      <c r="L1425" s="7">
        <v>22.9</v>
      </c>
      <c r="M1425" s="7" t="s">
        <v>58</v>
      </c>
      <c r="N1425" s="7"/>
      <c r="O1425" t="s">
        <v>7884</v>
      </c>
      <c r="P1425" s="7" t="s">
        <v>59</v>
      </c>
      <c r="Q1425" s="14" t="s">
        <v>59</v>
      </c>
      <c r="R1425" t="b">
        <v>0</v>
      </c>
      <c r="S1425" s="7">
        <v>1388</v>
      </c>
      <c r="T1425" s="7">
        <v>14.36</v>
      </c>
      <c r="U1425" s="7">
        <v>23.16</v>
      </c>
      <c r="V1425" s="7">
        <v>0.61026659999999999</v>
      </c>
      <c r="W1425" s="7">
        <v>2.4521000000000002</v>
      </c>
      <c r="X1425" s="7">
        <v>5.5</v>
      </c>
      <c r="Y1425" s="7">
        <v>2.71</v>
      </c>
      <c r="Z1425" s="14">
        <v>2.88</v>
      </c>
      <c r="AA1425" s="17">
        <v>0.241202</v>
      </c>
      <c r="AB1425" s="3">
        <v>0.75879799999999997</v>
      </c>
      <c r="AC1425" s="14" t="s">
        <v>197</v>
      </c>
      <c r="AD1425" s="13">
        <v>4</v>
      </c>
      <c r="AE1425" s="14">
        <v>3</v>
      </c>
      <c r="AF1425" s="13">
        <v>3</v>
      </c>
      <c r="AG1425" s="7">
        <v>3</v>
      </c>
      <c r="AH1425" s="7">
        <v>0</v>
      </c>
      <c r="AI1425" s="7">
        <v>2</v>
      </c>
      <c r="AJ1425" s="7">
        <v>2</v>
      </c>
      <c r="AK1425" s="14">
        <v>0</v>
      </c>
      <c r="AL1425" s="13">
        <v>1</v>
      </c>
      <c r="AM1425" s="14">
        <v>1</v>
      </c>
      <c r="AN1425" s="7" t="s">
        <v>66</v>
      </c>
      <c r="AO1425" s="7" t="s">
        <v>64</v>
      </c>
      <c r="AP1425" s="7" t="s">
        <v>62</v>
      </c>
      <c r="AQ1425" s="7" t="s">
        <v>5797</v>
      </c>
      <c r="AR1425" s="7" t="s">
        <v>62</v>
      </c>
      <c r="AS1425" s="7" t="s">
        <v>5797</v>
      </c>
      <c r="AT1425" s="7" t="s">
        <v>70</v>
      </c>
      <c r="AU1425" s="7" t="s">
        <v>70</v>
      </c>
      <c r="AV1425" s="12">
        <v>0</v>
      </c>
      <c r="AW1425" s="12">
        <v>0</v>
      </c>
      <c r="AX1425" s="12">
        <v>0</v>
      </c>
      <c r="AY1425" s="12">
        <v>1</v>
      </c>
      <c r="AZ1425" s="12" t="s">
        <v>5797</v>
      </c>
      <c r="BA1425" s="12">
        <v>0</v>
      </c>
      <c r="BB1425" s="12">
        <v>0</v>
      </c>
      <c r="BC1425" s="12" t="s">
        <v>5797</v>
      </c>
    </row>
    <row r="1426" spans="1:55" x14ac:dyDescent="0.35">
      <c r="A1426" s="7" t="s">
        <v>3069</v>
      </c>
      <c r="B1426" s="7" t="s">
        <v>3070</v>
      </c>
      <c r="C1426" s="13" t="s">
        <v>51</v>
      </c>
      <c r="D1426" s="7">
        <v>300</v>
      </c>
      <c r="E1426" s="7" t="s">
        <v>89</v>
      </c>
      <c r="F1426" s="7">
        <v>1230</v>
      </c>
      <c r="G1426" s="14" t="s">
        <v>53</v>
      </c>
      <c r="H1426" s="13" t="s">
        <v>54</v>
      </c>
      <c r="I1426" s="7" t="s">
        <v>75</v>
      </c>
      <c r="J1426" s="7" t="s">
        <v>76</v>
      </c>
      <c r="K1426" s="7" t="s">
        <v>57</v>
      </c>
      <c r="L1426" s="7">
        <v>31.4</v>
      </c>
      <c r="M1426" s="7" t="s">
        <v>58</v>
      </c>
      <c r="N1426" s="7">
        <v>53</v>
      </c>
      <c r="O1426" t="s">
        <v>7881</v>
      </c>
      <c r="P1426" s="7" t="s">
        <v>59</v>
      </c>
      <c r="Q1426" s="14" t="s">
        <v>113</v>
      </c>
      <c r="R1426" t="b">
        <v>0</v>
      </c>
      <c r="S1426" s="7">
        <v>1296</v>
      </c>
      <c r="T1426" s="7">
        <v>15.78</v>
      </c>
      <c r="U1426" s="7">
        <v>24.94</v>
      </c>
      <c r="V1426" s="7">
        <v>0.56793319999999992</v>
      </c>
      <c r="W1426" s="7">
        <v>2.2795399999999999</v>
      </c>
      <c r="X1426" s="7">
        <v>5.4</v>
      </c>
      <c r="Y1426" s="7">
        <v>2.98</v>
      </c>
      <c r="Z1426" s="14">
        <v>3.59</v>
      </c>
      <c r="AA1426" s="17">
        <v>0.17600299999999999</v>
      </c>
      <c r="AB1426" s="3">
        <v>0.82399699999999998</v>
      </c>
      <c r="AC1426" s="14" t="s">
        <v>197</v>
      </c>
      <c r="AD1426" s="13">
        <v>4</v>
      </c>
      <c r="AE1426" s="14">
        <v>3</v>
      </c>
      <c r="AF1426" s="13">
        <v>3</v>
      </c>
      <c r="AG1426" s="7">
        <v>3</v>
      </c>
      <c r="AH1426" s="7">
        <v>0</v>
      </c>
      <c r="AI1426" s="7">
        <v>2</v>
      </c>
      <c r="AJ1426" s="7">
        <v>2</v>
      </c>
      <c r="AK1426" s="14">
        <v>0</v>
      </c>
      <c r="AL1426" s="13">
        <v>1</v>
      </c>
      <c r="AM1426" s="14">
        <v>1</v>
      </c>
      <c r="AN1426" s="7" t="s">
        <v>66</v>
      </c>
      <c r="AO1426" s="7" t="s">
        <v>64</v>
      </c>
      <c r="AP1426" s="7" t="s">
        <v>62</v>
      </c>
      <c r="AQ1426" s="7" t="s">
        <v>70</v>
      </c>
      <c r="AR1426" s="7" t="s">
        <v>62</v>
      </c>
      <c r="AS1426" s="7" t="s">
        <v>5797</v>
      </c>
      <c r="AT1426" s="7" t="s">
        <v>70</v>
      </c>
      <c r="AU1426" s="7" t="s">
        <v>5797</v>
      </c>
      <c r="AV1426" s="12">
        <v>0</v>
      </c>
      <c r="AW1426" s="12">
        <v>0</v>
      </c>
      <c r="AX1426" s="12">
        <v>0</v>
      </c>
      <c r="AY1426" s="12">
        <v>1</v>
      </c>
      <c r="AZ1426" s="12">
        <v>1</v>
      </c>
      <c r="BA1426" s="12">
        <v>0</v>
      </c>
      <c r="BB1426" s="12">
        <v>0</v>
      </c>
      <c r="BC1426" s="12">
        <v>0</v>
      </c>
    </row>
    <row r="1427" spans="1:55" x14ac:dyDescent="0.35">
      <c r="A1427" s="7" t="s">
        <v>3071</v>
      </c>
      <c r="B1427" s="7" t="s">
        <v>3072</v>
      </c>
      <c r="C1427" s="13" t="s">
        <v>51</v>
      </c>
      <c r="D1427" s="7">
        <v>300</v>
      </c>
      <c r="E1427" s="7" t="s">
        <v>89</v>
      </c>
      <c r="F1427" s="7">
        <v>1400</v>
      </c>
      <c r="G1427" s="14" t="s">
        <v>53</v>
      </c>
      <c r="H1427" s="13" t="s">
        <v>54</v>
      </c>
      <c r="I1427" s="7" t="s">
        <v>103</v>
      </c>
      <c r="J1427" s="7" t="s">
        <v>56</v>
      </c>
      <c r="K1427" s="7" t="s">
        <v>57</v>
      </c>
      <c r="L1427" s="7">
        <v>21</v>
      </c>
      <c r="M1427" s="7" t="s">
        <v>86</v>
      </c>
      <c r="N1427" s="7">
        <v>37</v>
      </c>
      <c r="O1427" t="s">
        <v>7875</v>
      </c>
      <c r="P1427" s="7" t="s">
        <v>59</v>
      </c>
      <c r="Q1427" s="14" t="s">
        <v>59</v>
      </c>
      <c r="R1427" t="b">
        <v>0</v>
      </c>
      <c r="S1427" s="7">
        <v>771</v>
      </c>
      <c r="T1427" s="7">
        <v>14.26</v>
      </c>
      <c r="U1427" s="7">
        <v>22.74</v>
      </c>
      <c r="V1427" s="7">
        <v>0.52326660000000003</v>
      </c>
      <c r="W1427" s="7">
        <v>1.5073799999999999</v>
      </c>
      <c r="X1427" s="7">
        <v>5.5</v>
      </c>
      <c r="Y1427" s="7">
        <v>3.26</v>
      </c>
      <c r="Z1427" s="14">
        <v>4.17</v>
      </c>
      <c r="AA1427" s="17">
        <v>3.5084400000000002E-2</v>
      </c>
      <c r="AB1427" s="3">
        <v>0.964916</v>
      </c>
      <c r="AC1427" s="14" t="s">
        <v>197</v>
      </c>
      <c r="AD1427" s="13">
        <v>4</v>
      </c>
      <c r="AE1427" s="14">
        <v>3</v>
      </c>
      <c r="AF1427" s="13">
        <v>3</v>
      </c>
      <c r="AG1427" s="7">
        <v>3</v>
      </c>
      <c r="AH1427" s="7">
        <v>0</v>
      </c>
      <c r="AI1427" s="7">
        <v>2</v>
      </c>
      <c r="AJ1427" s="7">
        <v>2</v>
      </c>
      <c r="AK1427" s="14">
        <v>0</v>
      </c>
      <c r="AL1427" s="13">
        <v>1</v>
      </c>
      <c r="AM1427" s="14">
        <v>1</v>
      </c>
      <c r="AN1427" s="7" t="s">
        <v>66</v>
      </c>
      <c r="AO1427" s="7" t="s">
        <v>62</v>
      </c>
      <c r="AP1427" s="7" t="s">
        <v>66</v>
      </c>
      <c r="AQ1427" s="7" t="s">
        <v>70</v>
      </c>
      <c r="AR1427" s="7" t="s">
        <v>62</v>
      </c>
      <c r="AS1427" s="7" t="s">
        <v>66</v>
      </c>
      <c r="AT1427" s="7" t="s">
        <v>70</v>
      </c>
      <c r="AU1427" s="7" t="s">
        <v>70</v>
      </c>
      <c r="AV1427" s="12">
        <v>0</v>
      </c>
      <c r="AW1427" s="12">
        <v>1</v>
      </c>
      <c r="AX1427" s="12">
        <v>0</v>
      </c>
      <c r="AY1427" s="12">
        <v>1</v>
      </c>
      <c r="AZ1427" s="12">
        <v>1</v>
      </c>
      <c r="BA1427" s="12">
        <v>0</v>
      </c>
      <c r="BB1427" s="12">
        <v>1</v>
      </c>
      <c r="BC1427" s="12">
        <v>0</v>
      </c>
    </row>
    <row r="1428" spans="1:55" x14ac:dyDescent="0.35">
      <c r="A1428" s="7" t="s">
        <v>3073</v>
      </c>
      <c r="B1428" s="7" t="s">
        <v>3074</v>
      </c>
      <c r="C1428" s="13" t="s">
        <v>51</v>
      </c>
      <c r="D1428" s="7">
        <v>300</v>
      </c>
      <c r="E1428" s="7" t="s">
        <v>89</v>
      </c>
      <c r="F1428" s="7">
        <v>1400</v>
      </c>
      <c r="G1428" s="14" t="s">
        <v>53</v>
      </c>
      <c r="H1428" s="13" t="s">
        <v>54</v>
      </c>
      <c r="I1428" s="7" t="s">
        <v>103</v>
      </c>
      <c r="J1428" s="7" t="s">
        <v>87</v>
      </c>
      <c r="K1428" s="7" t="s">
        <v>57</v>
      </c>
      <c r="L1428" s="7">
        <v>24</v>
      </c>
      <c r="M1428" s="7" t="s">
        <v>86</v>
      </c>
      <c r="N1428" s="7">
        <v>44</v>
      </c>
      <c r="O1428" t="s">
        <v>7897</v>
      </c>
      <c r="P1428" s="7" t="s">
        <v>59</v>
      </c>
      <c r="Q1428" s="14" t="s">
        <v>59</v>
      </c>
      <c r="R1428" t="b">
        <v>0</v>
      </c>
      <c r="S1428" s="7">
        <v>771</v>
      </c>
      <c r="T1428" s="7">
        <v>14.26</v>
      </c>
      <c r="U1428" s="7">
        <v>22.74</v>
      </c>
      <c r="V1428" s="7">
        <v>0.52326660000000003</v>
      </c>
      <c r="W1428" s="7">
        <v>1.5073799999999999</v>
      </c>
      <c r="X1428" s="7">
        <v>5.5</v>
      </c>
      <c r="Y1428" s="7">
        <v>3.26</v>
      </c>
      <c r="Z1428" s="14">
        <v>4.17</v>
      </c>
      <c r="AA1428" s="17">
        <v>3.4305000000000002E-2</v>
      </c>
      <c r="AB1428" s="3">
        <v>0.96569499999999997</v>
      </c>
      <c r="AC1428" s="14" t="s">
        <v>197</v>
      </c>
      <c r="AD1428" s="13">
        <v>4</v>
      </c>
      <c r="AE1428" s="14">
        <v>3</v>
      </c>
      <c r="AF1428" s="13">
        <v>3</v>
      </c>
      <c r="AG1428" s="7">
        <v>3</v>
      </c>
      <c r="AH1428" s="7">
        <v>0</v>
      </c>
      <c r="AI1428" s="7">
        <v>2</v>
      </c>
      <c r="AJ1428" s="7">
        <v>2</v>
      </c>
      <c r="AK1428" s="14">
        <v>0</v>
      </c>
      <c r="AL1428" s="13">
        <v>1</v>
      </c>
      <c r="AM1428" s="14">
        <v>1</v>
      </c>
      <c r="AN1428" s="7" t="s">
        <v>66</v>
      </c>
      <c r="AO1428" s="7" t="s">
        <v>62</v>
      </c>
      <c r="AP1428" s="7" t="s">
        <v>66</v>
      </c>
      <c r="AQ1428" s="7" t="s">
        <v>70</v>
      </c>
      <c r="AR1428" s="7" t="s">
        <v>62</v>
      </c>
      <c r="AS1428" s="7" t="s">
        <v>66</v>
      </c>
      <c r="AT1428" s="7" t="s">
        <v>70</v>
      </c>
      <c r="AU1428" s="7" t="s">
        <v>70</v>
      </c>
      <c r="AV1428" s="12">
        <v>0</v>
      </c>
      <c r="AW1428" s="12">
        <v>1</v>
      </c>
      <c r="AX1428" s="12">
        <v>0</v>
      </c>
      <c r="AY1428" s="12">
        <v>1</v>
      </c>
      <c r="AZ1428" s="12">
        <v>1</v>
      </c>
      <c r="BA1428" s="12">
        <v>0</v>
      </c>
      <c r="BB1428" s="12">
        <v>1</v>
      </c>
      <c r="BC1428" s="12">
        <v>0</v>
      </c>
    </row>
    <row r="1429" spans="1:55" x14ac:dyDescent="0.35">
      <c r="A1429" s="7" t="s">
        <v>3075</v>
      </c>
      <c r="B1429" s="7" t="s">
        <v>3076</v>
      </c>
      <c r="C1429" s="13" t="s">
        <v>51</v>
      </c>
      <c r="D1429" s="7">
        <v>300</v>
      </c>
      <c r="E1429" s="7" t="s">
        <v>80</v>
      </c>
      <c r="F1429" s="7">
        <v>2200</v>
      </c>
      <c r="G1429" s="14" t="s">
        <v>53</v>
      </c>
      <c r="H1429" s="13" t="s">
        <v>54</v>
      </c>
      <c r="I1429" s="7" t="s">
        <v>92</v>
      </c>
      <c r="J1429" s="7" t="s">
        <v>87</v>
      </c>
      <c r="K1429" s="7" t="s">
        <v>57</v>
      </c>
      <c r="L1429" s="7">
        <v>13</v>
      </c>
      <c r="M1429" s="7" t="s">
        <v>86</v>
      </c>
      <c r="N1429" s="7">
        <v>42</v>
      </c>
      <c r="O1429" t="s">
        <v>7875</v>
      </c>
      <c r="P1429" s="7" t="s">
        <v>59</v>
      </c>
      <c r="Q1429" s="14" t="s">
        <v>59</v>
      </c>
      <c r="R1429" t="b">
        <v>0</v>
      </c>
      <c r="S1429" s="7">
        <v>362</v>
      </c>
      <c r="T1429" s="7">
        <v>11</v>
      </c>
      <c r="U1429" s="7">
        <v>21.56</v>
      </c>
      <c r="V1429" s="7">
        <v>0.46879999999999999</v>
      </c>
      <c r="W1429" s="7">
        <v>0.78932000000000002</v>
      </c>
      <c r="X1429" s="7"/>
      <c r="Y1429" s="7"/>
      <c r="Z1429" s="14"/>
      <c r="AA1429" s="17">
        <v>1E-4</v>
      </c>
      <c r="AB1429" s="3">
        <v>0.99990000000000001</v>
      </c>
      <c r="AC1429" s="14" t="s">
        <v>197</v>
      </c>
      <c r="AD1429" s="13">
        <v>4</v>
      </c>
      <c r="AE1429" s="14">
        <v>3</v>
      </c>
      <c r="AF1429" s="13">
        <v>3</v>
      </c>
      <c r="AG1429" s="7">
        <v>3</v>
      </c>
      <c r="AH1429" s="7">
        <v>0</v>
      </c>
      <c r="AI1429" s="7">
        <v>2</v>
      </c>
      <c r="AJ1429" s="7">
        <v>2</v>
      </c>
      <c r="AK1429" s="14">
        <v>0</v>
      </c>
      <c r="AL1429" s="13">
        <v>1</v>
      </c>
      <c r="AM1429" s="14">
        <v>1</v>
      </c>
      <c r="AN1429" s="7" t="s">
        <v>66</v>
      </c>
      <c r="AO1429" s="7" t="s">
        <v>62</v>
      </c>
      <c r="AP1429" s="7" t="s">
        <v>66</v>
      </c>
      <c r="AQ1429" s="7" t="s">
        <v>70</v>
      </c>
      <c r="AR1429" s="7" t="s">
        <v>62</v>
      </c>
      <c r="AS1429" s="7" t="s">
        <v>5797</v>
      </c>
      <c r="AT1429" s="7" t="s">
        <v>70</v>
      </c>
      <c r="AU1429" s="7" t="s">
        <v>70</v>
      </c>
      <c r="AV1429" s="12">
        <v>0</v>
      </c>
      <c r="AW1429" s="12">
        <v>1</v>
      </c>
      <c r="AX1429" s="12">
        <v>0</v>
      </c>
      <c r="AY1429" s="12">
        <v>1</v>
      </c>
      <c r="AZ1429" s="12">
        <v>1</v>
      </c>
      <c r="BA1429" s="12">
        <v>0</v>
      </c>
      <c r="BB1429" s="12" t="s">
        <v>5797</v>
      </c>
      <c r="BC1429" s="12">
        <v>1</v>
      </c>
    </row>
    <row r="1430" spans="1:55" x14ac:dyDescent="0.35">
      <c r="A1430" s="7" t="s">
        <v>3077</v>
      </c>
      <c r="B1430" s="7" t="s">
        <v>3078</v>
      </c>
      <c r="C1430" s="13" t="s">
        <v>51</v>
      </c>
      <c r="D1430" s="7">
        <v>300</v>
      </c>
      <c r="E1430" s="7" t="s">
        <v>89</v>
      </c>
      <c r="F1430" s="7">
        <v>1300</v>
      </c>
      <c r="G1430" s="14" t="s">
        <v>53</v>
      </c>
      <c r="H1430" s="13" t="s">
        <v>54</v>
      </c>
      <c r="I1430" s="7" t="s">
        <v>95</v>
      </c>
      <c r="J1430" s="7" t="s">
        <v>87</v>
      </c>
      <c r="K1430" s="7" t="s">
        <v>57</v>
      </c>
      <c r="L1430" s="7">
        <v>24</v>
      </c>
      <c r="M1430" s="7" t="s">
        <v>109</v>
      </c>
      <c r="N1430" s="7">
        <v>46</v>
      </c>
      <c r="O1430" t="s">
        <v>7897</v>
      </c>
      <c r="P1430" s="7" t="s">
        <v>59</v>
      </c>
      <c r="Q1430" s="14" t="s">
        <v>59</v>
      </c>
      <c r="R1430" t="b">
        <v>0</v>
      </c>
      <c r="S1430" s="7">
        <v>882</v>
      </c>
      <c r="T1430" s="7">
        <v>14.46</v>
      </c>
      <c r="U1430" s="7">
        <v>22.48</v>
      </c>
      <c r="V1430" s="7">
        <v>0.57173340000000006</v>
      </c>
      <c r="W1430" s="7">
        <v>1.6303799999999999</v>
      </c>
      <c r="X1430" s="7">
        <v>5.4</v>
      </c>
      <c r="Y1430" s="7">
        <v>3.23</v>
      </c>
      <c r="Z1430" s="14">
        <v>3.69</v>
      </c>
      <c r="AA1430" s="17">
        <v>1E-4</v>
      </c>
      <c r="AB1430" s="3">
        <v>0.99990000000000001</v>
      </c>
      <c r="AC1430" s="14" t="s">
        <v>197</v>
      </c>
      <c r="AD1430" s="13">
        <v>4</v>
      </c>
      <c r="AE1430" s="14">
        <v>3</v>
      </c>
      <c r="AF1430" s="13">
        <v>3</v>
      </c>
      <c r="AG1430" s="7">
        <v>3</v>
      </c>
      <c r="AH1430" s="7">
        <v>0</v>
      </c>
      <c r="AI1430" s="7">
        <v>2</v>
      </c>
      <c r="AJ1430" s="7">
        <v>2</v>
      </c>
      <c r="AK1430" s="14">
        <v>0</v>
      </c>
      <c r="AL1430" s="13">
        <v>1</v>
      </c>
      <c r="AM1430" s="14">
        <v>1</v>
      </c>
      <c r="AN1430" s="7" t="s">
        <v>66</v>
      </c>
      <c r="AO1430" s="7" t="s">
        <v>62</v>
      </c>
      <c r="AP1430" s="7" t="s">
        <v>66</v>
      </c>
      <c r="AQ1430" s="7" t="s">
        <v>70</v>
      </c>
      <c r="AR1430" s="7" t="s">
        <v>62</v>
      </c>
      <c r="AS1430" s="7" t="s">
        <v>66</v>
      </c>
      <c r="AT1430" s="7" t="s">
        <v>70</v>
      </c>
      <c r="AU1430" s="7" t="s">
        <v>70</v>
      </c>
      <c r="AV1430" s="12">
        <v>0</v>
      </c>
      <c r="AW1430" s="12">
        <v>0</v>
      </c>
      <c r="AX1430" s="12">
        <v>0</v>
      </c>
      <c r="AY1430" s="12">
        <v>1</v>
      </c>
      <c r="AZ1430" s="12">
        <v>1</v>
      </c>
      <c r="BA1430" s="12">
        <v>0</v>
      </c>
      <c r="BB1430" s="12">
        <v>0</v>
      </c>
      <c r="BC1430" s="12">
        <v>0</v>
      </c>
    </row>
    <row r="1431" spans="1:55" x14ac:dyDescent="0.35">
      <c r="A1431" s="7" t="s">
        <v>3079</v>
      </c>
      <c r="B1431" s="7" t="s">
        <v>3080</v>
      </c>
      <c r="C1431" s="13" t="s">
        <v>51</v>
      </c>
      <c r="D1431" s="7">
        <v>300</v>
      </c>
      <c r="E1431" s="7" t="s">
        <v>89</v>
      </c>
      <c r="F1431" s="7">
        <v>1400</v>
      </c>
      <c r="G1431" s="14" t="s">
        <v>53</v>
      </c>
      <c r="H1431" s="13" t="s">
        <v>54</v>
      </c>
      <c r="I1431" s="7" t="s">
        <v>117</v>
      </c>
      <c r="J1431" s="7" t="s">
        <v>56</v>
      </c>
      <c r="K1431" s="7" t="s">
        <v>57</v>
      </c>
      <c r="L1431" s="7">
        <v>24</v>
      </c>
      <c r="M1431" s="7" t="s">
        <v>86</v>
      </c>
      <c r="N1431" s="7">
        <v>45</v>
      </c>
      <c r="O1431" t="s">
        <v>7875</v>
      </c>
      <c r="P1431" s="7" t="s">
        <v>59</v>
      </c>
      <c r="Q1431" s="14" t="s">
        <v>59</v>
      </c>
      <c r="R1431" t="b">
        <v>0</v>
      </c>
      <c r="S1431" s="7">
        <v>771</v>
      </c>
      <c r="T1431" s="7">
        <v>14.26</v>
      </c>
      <c r="U1431" s="7">
        <v>22.74</v>
      </c>
      <c r="V1431" s="7">
        <v>0.52326660000000003</v>
      </c>
      <c r="W1431" s="7">
        <v>1.5073799999999999</v>
      </c>
      <c r="X1431" s="7">
        <v>5.5</v>
      </c>
      <c r="Y1431" s="7">
        <v>3.26</v>
      </c>
      <c r="Z1431" s="14">
        <v>4.17</v>
      </c>
      <c r="AA1431" s="17">
        <v>4.2425400000000002E-2</v>
      </c>
      <c r="AB1431" s="3">
        <v>0.95757499999999995</v>
      </c>
      <c r="AC1431" s="14" t="s">
        <v>197</v>
      </c>
      <c r="AD1431" s="13">
        <v>4</v>
      </c>
      <c r="AE1431" s="14">
        <v>3</v>
      </c>
      <c r="AF1431" s="13">
        <v>3</v>
      </c>
      <c r="AG1431" s="7">
        <v>3</v>
      </c>
      <c r="AH1431" s="7">
        <v>0</v>
      </c>
      <c r="AI1431" s="7">
        <v>2</v>
      </c>
      <c r="AJ1431" s="7">
        <v>2</v>
      </c>
      <c r="AK1431" s="14">
        <v>0</v>
      </c>
      <c r="AL1431" s="13">
        <v>1</v>
      </c>
      <c r="AM1431" s="14">
        <v>1</v>
      </c>
      <c r="AN1431" s="7" t="s">
        <v>66</v>
      </c>
      <c r="AO1431" s="7" t="s">
        <v>62</v>
      </c>
      <c r="AP1431" s="7" t="s">
        <v>66</v>
      </c>
      <c r="AQ1431" s="7" t="s">
        <v>70</v>
      </c>
      <c r="AR1431" s="7" t="s">
        <v>62</v>
      </c>
      <c r="AS1431" s="7" t="s">
        <v>66</v>
      </c>
      <c r="AT1431" s="7" t="s">
        <v>70</v>
      </c>
      <c r="AU1431" s="7" t="s">
        <v>70</v>
      </c>
      <c r="AV1431" s="12">
        <v>0</v>
      </c>
      <c r="AW1431" s="12">
        <v>1</v>
      </c>
      <c r="AX1431" s="12">
        <v>0</v>
      </c>
      <c r="AY1431" s="12" t="s">
        <v>5797</v>
      </c>
      <c r="AZ1431" s="12">
        <v>1</v>
      </c>
      <c r="BA1431" s="12">
        <v>0</v>
      </c>
      <c r="BB1431" s="12">
        <v>1</v>
      </c>
      <c r="BC1431" s="12">
        <v>0</v>
      </c>
    </row>
    <row r="1432" spans="1:55" x14ac:dyDescent="0.35">
      <c r="A1432" s="7" t="s">
        <v>3081</v>
      </c>
      <c r="B1432" s="7" t="s">
        <v>3082</v>
      </c>
      <c r="C1432" s="13" t="s">
        <v>51</v>
      </c>
      <c r="D1432" s="7">
        <v>300</v>
      </c>
      <c r="E1432" s="7" t="s">
        <v>89</v>
      </c>
      <c r="F1432" s="7">
        <v>1400</v>
      </c>
      <c r="G1432" s="14" t="s">
        <v>53</v>
      </c>
      <c r="H1432" s="13" t="s">
        <v>54</v>
      </c>
      <c r="I1432" s="7" t="s">
        <v>121</v>
      </c>
      <c r="J1432" s="7" t="s">
        <v>56</v>
      </c>
      <c r="K1432" s="7" t="s">
        <v>57</v>
      </c>
      <c r="L1432" s="7">
        <v>23</v>
      </c>
      <c r="M1432" s="7" t="s">
        <v>86</v>
      </c>
      <c r="N1432" s="7">
        <v>47</v>
      </c>
      <c r="O1432" t="s">
        <v>7875</v>
      </c>
      <c r="P1432" s="7" t="s">
        <v>59</v>
      </c>
      <c r="Q1432" s="14" t="s">
        <v>59</v>
      </c>
      <c r="R1432" t="b">
        <v>0</v>
      </c>
      <c r="S1432" s="7">
        <v>771</v>
      </c>
      <c r="T1432" s="7">
        <v>14.26</v>
      </c>
      <c r="U1432" s="7">
        <v>22.74</v>
      </c>
      <c r="V1432" s="7">
        <v>0.52326660000000003</v>
      </c>
      <c r="W1432" s="7">
        <v>1.5073799999999999</v>
      </c>
      <c r="X1432" s="7">
        <v>5.5</v>
      </c>
      <c r="Y1432" s="7">
        <v>3.26</v>
      </c>
      <c r="Z1432" s="14">
        <v>4.17</v>
      </c>
      <c r="AA1432" s="17">
        <v>8.5758399999999999E-2</v>
      </c>
      <c r="AB1432" s="3">
        <v>0.914242</v>
      </c>
      <c r="AC1432" s="14" t="s">
        <v>197</v>
      </c>
      <c r="AD1432" s="13">
        <v>4</v>
      </c>
      <c r="AE1432" s="14">
        <v>3</v>
      </c>
      <c r="AF1432" s="13">
        <v>3</v>
      </c>
      <c r="AG1432" s="7">
        <v>3</v>
      </c>
      <c r="AH1432" s="7">
        <v>0</v>
      </c>
      <c r="AI1432" s="7">
        <v>2</v>
      </c>
      <c r="AJ1432" s="7">
        <v>2</v>
      </c>
      <c r="AK1432" s="14">
        <v>0</v>
      </c>
      <c r="AL1432" s="13">
        <v>1</v>
      </c>
      <c r="AM1432" s="14">
        <v>1</v>
      </c>
      <c r="AN1432" s="7" t="s">
        <v>66</v>
      </c>
      <c r="AO1432" s="7" t="s">
        <v>62</v>
      </c>
      <c r="AP1432" s="7" t="s">
        <v>66</v>
      </c>
      <c r="AQ1432" s="7" t="s">
        <v>70</v>
      </c>
      <c r="AR1432" s="7" t="s">
        <v>62</v>
      </c>
      <c r="AS1432" s="7" t="s">
        <v>66</v>
      </c>
      <c r="AT1432" s="7" t="s">
        <v>70</v>
      </c>
      <c r="AU1432" s="7" t="s">
        <v>70</v>
      </c>
      <c r="AV1432" s="12">
        <v>0</v>
      </c>
      <c r="AW1432" s="12">
        <v>1</v>
      </c>
      <c r="AX1432" s="12">
        <v>0</v>
      </c>
      <c r="AY1432" s="12" t="s">
        <v>5797</v>
      </c>
      <c r="AZ1432" s="12">
        <v>1</v>
      </c>
      <c r="BA1432" s="12">
        <v>0</v>
      </c>
      <c r="BB1432" s="12">
        <v>1</v>
      </c>
      <c r="BC1432" s="12">
        <v>0</v>
      </c>
    </row>
    <row r="1433" spans="1:55" x14ac:dyDescent="0.35">
      <c r="A1433" s="7" t="s">
        <v>3083</v>
      </c>
      <c r="B1433" s="7" t="s">
        <v>3084</v>
      </c>
      <c r="C1433" s="13" t="s">
        <v>51</v>
      </c>
      <c r="D1433" s="7">
        <v>300</v>
      </c>
      <c r="E1433" s="7" t="s">
        <v>89</v>
      </c>
      <c r="F1433" s="7">
        <v>1700</v>
      </c>
      <c r="G1433" s="14" t="s">
        <v>53</v>
      </c>
      <c r="H1433" s="13" t="s">
        <v>54</v>
      </c>
      <c r="I1433" s="7" t="s">
        <v>117</v>
      </c>
      <c r="J1433" s="7" t="s">
        <v>56</v>
      </c>
      <c r="K1433" s="7" t="s">
        <v>84</v>
      </c>
      <c r="L1433" s="7">
        <v>34</v>
      </c>
      <c r="M1433" s="7" t="s">
        <v>86</v>
      </c>
      <c r="N1433" s="7">
        <v>30</v>
      </c>
      <c r="O1433" t="s">
        <v>7875</v>
      </c>
      <c r="P1433" s="7" t="s">
        <v>59</v>
      </c>
      <c r="Q1433" s="14" t="s">
        <v>56</v>
      </c>
      <c r="R1433" t="b">
        <v>0</v>
      </c>
      <c r="S1433" s="7">
        <v>893</v>
      </c>
      <c r="T1433" s="7">
        <v>13.24</v>
      </c>
      <c r="U1433" s="7">
        <v>21.5</v>
      </c>
      <c r="V1433" s="7">
        <v>0.49199999999999999</v>
      </c>
      <c r="W1433" s="7">
        <v>1.71794</v>
      </c>
      <c r="X1433" s="7">
        <v>5.3</v>
      </c>
      <c r="Y1433" s="7">
        <v>3.47</v>
      </c>
      <c r="Z1433" s="14">
        <v>3.47</v>
      </c>
      <c r="AA1433" s="17">
        <v>1.9076300000000001E-2</v>
      </c>
      <c r="AB1433" s="3">
        <v>0.98092400000000002</v>
      </c>
      <c r="AC1433" s="14" t="s">
        <v>197</v>
      </c>
      <c r="AD1433" s="13">
        <v>4</v>
      </c>
      <c r="AE1433" s="14">
        <v>3</v>
      </c>
      <c r="AF1433" s="13">
        <v>3</v>
      </c>
      <c r="AG1433" s="7">
        <v>3</v>
      </c>
      <c r="AH1433" s="7">
        <v>0</v>
      </c>
      <c r="AI1433" s="7">
        <v>2</v>
      </c>
      <c r="AJ1433" s="7">
        <v>2</v>
      </c>
      <c r="AK1433" s="14">
        <v>0</v>
      </c>
      <c r="AL1433" s="13">
        <v>1</v>
      </c>
      <c r="AM1433" s="14">
        <v>1</v>
      </c>
      <c r="AN1433" s="7" t="s">
        <v>66</v>
      </c>
      <c r="AO1433" s="7" t="s">
        <v>62</v>
      </c>
      <c r="AP1433" s="7" t="s">
        <v>66</v>
      </c>
      <c r="AQ1433" s="7" t="s">
        <v>70</v>
      </c>
      <c r="AR1433" s="7" t="s">
        <v>62</v>
      </c>
      <c r="AS1433" s="7" t="s">
        <v>66</v>
      </c>
      <c r="AT1433" s="7" t="s">
        <v>70</v>
      </c>
      <c r="AU1433" s="7" t="s">
        <v>70</v>
      </c>
      <c r="AV1433" s="12">
        <v>0</v>
      </c>
      <c r="AW1433" s="12">
        <v>1</v>
      </c>
      <c r="AX1433" s="12">
        <v>0</v>
      </c>
      <c r="AY1433" s="12">
        <v>1</v>
      </c>
      <c r="AZ1433" s="12">
        <v>1</v>
      </c>
      <c r="BA1433" s="12">
        <v>0</v>
      </c>
      <c r="BB1433" s="12">
        <v>1</v>
      </c>
      <c r="BC1433" s="12" t="s">
        <v>5797</v>
      </c>
    </row>
    <row r="1434" spans="1:55" x14ac:dyDescent="0.35">
      <c r="A1434" s="7" t="s">
        <v>3085</v>
      </c>
      <c r="B1434" s="7" t="s">
        <v>3086</v>
      </c>
      <c r="C1434" s="13" t="s">
        <v>51</v>
      </c>
      <c r="D1434" s="7">
        <v>300</v>
      </c>
      <c r="E1434" s="7" t="s">
        <v>101</v>
      </c>
      <c r="F1434" s="7"/>
      <c r="G1434" s="14" t="s">
        <v>53</v>
      </c>
      <c r="H1434" s="13" t="s">
        <v>82</v>
      </c>
      <c r="I1434" s="7" t="s">
        <v>79</v>
      </c>
      <c r="J1434" s="7" t="s">
        <v>56</v>
      </c>
      <c r="K1434" s="7" t="s">
        <v>57</v>
      </c>
      <c r="L1434" s="7">
        <v>35.200000000000003</v>
      </c>
      <c r="M1434" s="7" t="s">
        <v>86</v>
      </c>
      <c r="N1434" s="7">
        <v>37</v>
      </c>
      <c r="O1434" t="s">
        <v>7875</v>
      </c>
      <c r="P1434" s="7" t="s">
        <v>59</v>
      </c>
      <c r="Q1434" s="14" t="s">
        <v>59</v>
      </c>
      <c r="R1434" t="b">
        <v>0</v>
      </c>
      <c r="S1434" s="7">
        <v>138</v>
      </c>
      <c r="T1434" s="7">
        <v>9.2333300000000005</v>
      </c>
      <c r="U1434" s="7">
        <v>22.866669999999999</v>
      </c>
      <c r="V1434" s="7">
        <v>1.000445666666667</v>
      </c>
      <c r="W1434" s="7">
        <v>0.29863333333333331</v>
      </c>
      <c r="X1434" s="7">
        <v>7.3</v>
      </c>
      <c r="Y1434" s="7">
        <v>3.11</v>
      </c>
      <c r="Z1434" s="14">
        <v>2.78</v>
      </c>
      <c r="AA1434" s="17">
        <v>0.103022</v>
      </c>
      <c r="AB1434" s="3">
        <v>0.89697800000000005</v>
      </c>
      <c r="AC1434" s="14" t="s">
        <v>197</v>
      </c>
      <c r="AD1434" s="13">
        <v>4</v>
      </c>
      <c r="AE1434" s="14">
        <v>4</v>
      </c>
      <c r="AF1434" s="13">
        <v>3</v>
      </c>
      <c r="AG1434" s="7">
        <v>3</v>
      </c>
      <c r="AH1434" s="7">
        <v>0</v>
      </c>
      <c r="AI1434" s="7">
        <v>3</v>
      </c>
      <c r="AJ1434" s="7">
        <v>3</v>
      </c>
      <c r="AK1434" s="14">
        <v>0</v>
      </c>
      <c r="AL1434" s="13">
        <v>1</v>
      </c>
      <c r="AM1434" s="14">
        <v>1</v>
      </c>
      <c r="AN1434" s="7" t="s">
        <v>5797</v>
      </c>
      <c r="AO1434" s="7" t="s">
        <v>62</v>
      </c>
      <c r="AP1434" s="7" t="s">
        <v>62</v>
      </c>
      <c r="AQ1434" s="7" t="s">
        <v>70</v>
      </c>
      <c r="AR1434" s="7" t="s">
        <v>70</v>
      </c>
      <c r="AS1434" s="7" t="s">
        <v>5797</v>
      </c>
      <c r="AT1434" s="7" t="s">
        <v>70</v>
      </c>
      <c r="AU1434" s="7" t="s">
        <v>70</v>
      </c>
      <c r="AV1434" s="12">
        <v>0</v>
      </c>
      <c r="AW1434" s="12">
        <v>0</v>
      </c>
      <c r="AX1434" s="12">
        <v>0</v>
      </c>
      <c r="AY1434" s="12">
        <v>1</v>
      </c>
      <c r="AZ1434" s="12">
        <v>1</v>
      </c>
      <c r="BA1434" s="12">
        <v>0</v>
      </c>
      <c r="BB1434" s="12" t="s">
        <v>5797</v>
      </c>
      <c r="BC1434" s="12">
        <v>0</v>
      </c>
    </row>
    <row r="1435" spans="1:55" x14ac:dyDescent="0.35">
      <c r="A1435" s="7" t="s">
        <v>3087</v>
      </c>
      <c r="B1435" s="7" t="s">
        <v>3088</v>
      </c>
      <c r="C1435" s="13" t="s">
        <v>51</v>
      </c>
      <c r="D1435" s="7">
        <v>300</v>
      </c>
      <c r="E1435" s="7" t="s">
        <v>158</v>
      </c>
      <c r="F1435" s="7"/>
      <c r="G1435" s="14" t="s">
        <v>53</v>
      </c>
      <c r="H1435" s="13" t="s">
        <v>54</v>
      </c>
      <c r="I1435" s="7" t="s">
        <v>75</v>
      </c>
      <c r="J1435" s="7" t="s">
        <v>87</v>
      </c>
      <c r="K1435" s="7" t="s">
        <v>57</v>
      </c>
      <c r="L1435" s="7">
        <v>16</v>
      </c>
      <c r="M1435" s="7" t="s">
        <v>109</v>
      </c>
      <c r="N1435" s="7">
        <v>41</v>
      </c>
      <c r="O1435" t="s">
        <v>7875</v>
      </c>
      <c r="P1435" s="7" t="s">
        <v>113</v>
      </c>
      <c r="Q1435" s="14" t="s">
        <v>59</v>
      </c>
      <c r="R1435" t="b">
        <v>0</v>
      </c>
      <c r="S1435" s="7">
        <v>1476</v>
      </c>
      <c r="T1435" s="7">
        <v>20.260000000000002</v>
      </c>
      <c r="U1435" s="7">
        <v>29.18</v>
      </c>
      <c r="V1435" s="7">
        <v>0.51466660000000009</v>
      </c>
      <c r="W1435" s="7">
        <v>2.1862200000000001</v>
      </c>
      <c r="X1435" s="7">
        <v>6</v>
      </c>
      <c r="Y1435" s="7">
        <v>3.24</v>
      </c>
      <c r="Z1435" s="14">
        <v>3.71</v>
      </c>
      <c r="AA1435" s="17">
        <v>1E-4</v>
      </c>
      <c r="AB1435" s="3">
        <v>0.99990000000000001</v>
      </c>
      <c r="AC1435" s="14" t="s">
        <v>197</v>
      </c>
      <c r="AD1435" s="13">
        <v>4</v>
      </c>
      <c r="AE1435" s="14">
        <v>3</v>
      </c>
      <c r="AF1435" s="13">
        <v>3</v>
      </c>
      <c r="AG1435" s="7">
        <v>3</v>
      </c>
      <c r="AH1435" s="7">
        <v>0</v>
      </c>
      <c r="AI1435" s="7">
        <v>2</v>
      </c>
      <c r="AJ1435" s="7">
        <v>2</v>
      </c>
      <c r="AK1435" s="14">
        <v>0</v>
      </c>
      <c r="AL1435" s="13">
        <v>1</v>
      </c>
      <c r="AM1435" s="14">
        <v>1</v>
      </c>
      <c r="AN1435" s="7" t="s">
        <v>66</v>
      </c>
      <c r="AO1435" s="7" t="s">
        <v>62</v>
      </c>
      <c r="AP1435" s="7" t="s">
        <v>66</v>
      </c>
      <c r="AQ1435" s="7" t="s">
        <v>70</v>
      </c>
      <c r="AR1435" s="7" t="s">
        <v>62</v>
      </c>
      <c r="AS1435" s="7" t="s">
        <v>66</v>
      </c>
      <c r="AT1435" s="7" t="s">
        <v>70</v>
      </c>
      <c r="AU1435" s="7" t="s">
        <v>70</v>
      </c>
      <c r="AV1435" s="12">
        <v>0</v>
      </c>
      <c r="AW1435" s="12" t="s">
        <v>5797</v>
      </c>
      <c r="AX1435" s="12">
        <v>0</v>
      </c>
      <c r="AY1435" s="12">
        <v>1</v>
      </c>
      <c r="AZ1435" s="12">
        <v>1</v>
      </c>
      <c r="BA1435" s="12">
        <v>0</v>
      </c>
      <c r="BB1435" s="12">
        <v>1</v>
      </c>
      <c r="BC1435" s="12">
        <v>0</v>
      </c>
    </row>
    <row r="1436" spans="1:55" x14ac:dyDescent="0.35">
      <c r="A1436" s="7" t="s">
        <v>3089</v>
      </c>
      <c r="B1436" s="7" t="s">
        <v>3090</v>
      </c>
      <c r="C1436" s="13" t="s">
        <v>51</v>
      </c>
      <c r="D1436" s="7">
        <v>300</v>
      </c>
      <c r="E1436" s="7" t="s">
        <v>89</v>
      </c>
      <c r="F1436" s="7">
        <v>1400</v>
      </c>
      <c r="G1436" s="14" t="s">
        <v>53</v>
      </c>
      <c r="H1436" s="13" t="s">
        <v>54</v>
      </c>
      <c r="I1436" s="7" t="s">
        <v>99</v>
      </c>
      <c r="J1436" s="7" t="s">
        <v>87</v>
      </c>
      <c r="K1436" s="7" t="s">
        <v>57</v>
      </c>
      <c r="L1436" s="7">
        <v>21</v>
      </c>
      <c r="M1436" s="7" t="s">
        <v>86</v>
      </c>
      <c r="N1436" s="7">
        <v>44</v>
      </c>
      <c r="O1436" t="s">
        <v>7897</v>
      </c>
      <c r="P1436" s="7" t="s">
        <v>59</v>
      </c>
      <c r="Q1436" s="14" t="s">
        <v>59</v>
      </c>
      <c r="R1436" t="b">
        <v>0</v>
      </c>
      <c r="S1436" s="7">
        <v>771</v>
      </c>
      <c r="T1436" s="7">
        <v>14.26</v>
      </c>
      <c r="U1436" s="7">
        <v>22.74</v>
      </c>
      <c r="V1436" s="7">
        <v>0.52326660000000003</v>
      </c>
      <c r="W1436" s="7">
        <v>1.5073799999999999</v>
      </c>
      <c r="X1436" s="7">
        <v>5.5</v>
      </c>
      <c r="Y1436" s="7">
        <v>3.26</v>
      </c>
      <c r="Z1436" s="14">
        <v>4.17</v>
      </c>
      <c r="AA1436" s="17">
        <v>0.115134</v>
      </c>
      <c r="AB1436" s="3">
        <v>0.88486600000000004</v>
      </c>
      <c r="AC1436" s="14" t="s">
        <v>197</v>
      </c>
      <c r="AD1436" s="13">
        <v>4</v>
      </c>
      <c r="AE1436" s="14">
        <v>3</v>
      </c>
      <c r="AF1436" s="13">
        <v>3</v>
      </c>
      <c r="AG1436" s="7">
        <v>3</v>
      </c>
      <c r="AH1436" s="7">
        <v>0</v>
      </c>
      <c r="AI1436" s="7">
        <v>2</v>
      </c>
      <c r="AJ1436" s="7">
        <v>2</v>
      </c>
      <c r="AK1436" s="14">
        <v>0</v>
      </c>
      <c r="AL1436" s="13">
        <v>1</v>
      </c>
      <c r="AM1436" s="14">
        <v>1</v>
      </c>
      <c r="AN1436" s="7" t="s">
        <v>66</v>
      </c>
      <c r="AO1436" s="7" t="s">
        <v>62</v>
      </c>
      <c r="AP1436" s="7" t="s">
        <v>66</v>
      </c>
      <c r="AQ1436" s="7" t="s">
        <v>70</v>
      </c>
      <c r="AR1436" s="7" t="s">
        <v>62</v>
      </c>
      <c r="AS1436" s="7" t="s">
        <v>66</v>
      </c>
      <c r="AT1436" s="7" t="s">
        <v>70</v>
      </c>
      <c r="AU1436" s="7" t="s">
        <v>70</v>
      </c>
      <c r="AV1436" s="12">
        <v>0</v>
      </c>
      <c r="AW1436" s="12">
        <v>1</v>
      </c>
      <c r="AX1436" s="12">
        <v>0</v>
      </c>
      <c r="AY1436" s="12">
        <v>1</v>
      </c>
      <c r="AZ1436" s="12">
        <v>1</v>
      </c>
      <c r="BA1436" s="12">
        <v>0</v>
      </c>
      <c r="BB1436" s="12">
        <v>1</v>
      </c>
      <c r="BC1436" s="12">
        <v>0</v>
      </c>
    </row>
    <row r="1437" spans="1:55" x14ac:dyDescent="0.35">
      <c r="A1437" s="7" t="s">
        <v>3091</v>
      </c>
      <c r="B1437" s="7" t="s">
        <v>3092</v>
      </c>
      <c r="C1437" s="13" t="s">
        <v>51</v>
      </c>
      <c r="D1437" s="7">
        <v>300</v>
      </c>
      <c r="E1437" s="7" t="s">
        <v>100</v>
      </c>
      <c r="F1437" s="7">
        <v>100</v>
      </c>
      <c r="G1437" s="14" t="s">
        <v>53</v>
      </c>
      <c r="H1437" s="13" t="s">
        <v>54</v>
      </c>
      <c r="I1437" s="7" t="s">
        <v>75</v>
      </c>
      <c r="J1437" s="7" t="s">
        <v>87</v>
      </c>
      <c r="K1437" s="7" t="s">
        <v>57</v>
      </c>
      <c r="L1437" s="7">
        <v>16</v>
      </c>
      <c r="M1437" s="7" t="s">
        <v>109</v>
      </c>
      <c r="N1437" s="7">
        <v>44</v>
      </c>
      <c r="O1437" t="s">
        <v>7875</v>
      </c>
      <c r="P1437" s="7" t="s">
        <v>77</v>
      </c>
      <c r="Q1437" s="14" t="s">
        <v>59</v>
      </c>
      <c r="R1437" t="b">
        <v>0</v>
      </c>
      <c r="S1437" s="7">
        <v>1401</v>
      </c>
      <c r="T1437" s="7">
        <v>22.1</v>
      </c>
      <c r="U1437" s="7">
        <v>31.78</v>
      </c>
      <c r="V1437" s="7">
        <v>0.89059920000000015</v>
      </c>
      <c r="W1437" s="7">
        <v>1.9134800000000001</v>
      </c>
      <c r="X1437" s="7">
        <v>5.6</v>
      </c>
      <c r="Y1437" s="7">
        <v>4.04</v>
      </c>
      <c r="Z1437" s="14">
        <v>3.16</v>
      </c>
      <c r="AA1437" s="17">
        <v>1E-4</v>
      </c>
      <c r="AB1437" s="3">
        <v>0.99990000000000001</v>
      </c>
      <c r="AC1437" s="14" t="s">
        <v>197</v>
      </c>
      <c r="AD1437" s="13">
        <v>4</v>
      </c>
      <c r="AE1437" s="14">
        <v>3</v>
      </c>
      <c r="AF1437" s="13">
        <v>3</v>
      </c>
      <c r="AG1437" s="7">
        <v>3</v>
      </c>
      <c r="AH1437" s="7">
        <v>0</v>
      </c>
      <c r="AI1437" s="7">
        <v>2</v>
      </c>
      <c r="AJ1437" s="7">
        <v>2</v>
      </c>
      <c r="AK1437" s="14">
        <v>0</v>
      </c>
      <c r="AL1437" s="13">
        <v>1</v>
      </c>
      <c r="AM1437" s="14">
        <v>1</v>
      </c>
      <c r="AN1437" s="7" t="s">
        <v>66</v>
      </c>
      <c r="AO1437" s="7" t="s">
        <v>62</v>
      </c>
      <c r="AP1437" s="7" t="s">
        <v>66</v>
      </c>
      <c r="AQ1437" s="7" t="s">
        <v>70</v>
      </c>
      <c r="AR1437" s="7" t="s">
        <v>62</v>
      </c>
      <c r="AS1437" s="7" t="s">
        <v>66</v>
      </c>
      <c r="AT1437" s="7" t="s">
        <v>70</v>
      </c>
      <c r="AU1437" s="7" t="s">
        <v>70</v>
      </c>
      <c r="AV1437" s="12">
        <v>0</v>
      </c>
      <c r="AW1437" s="12">
        <v>0</v>
      </c>
      <c r="AX1437" s="12">
        <v>0</v>
      </c>
      <c r="AY1437" s="12">
        <v>1</v>
      </c>
      <c r="AZ1437" s="12">
        <v>1</v>
      </c>
      <c r="BA1437" s="12">
        <v>0</v>
      </c>
      <c r="BB1437" s="12">
        <v>0</v>
      </c>
      <c r="BC1437" s="12">
        <v>0</v>
      </c>
    </row>
    <row r="1438" spans="1:55" x14ac:dyDescent="0.35">
      <c r="A1438" s="7" t="s">
        <v>3093</v>
      </c>
      <c r="B1438" s="7" t="s">
        <v>3094</v>
      </c>
      <c r="C1438" s="13" t="s">
        <v>51</v>
      </c>
      <c r="D1438" s="7">
        <v>300</v>
      </c>
      <c r="E1438" s="7" t="s">
        <v>89</v>
      </c>
      <c r="F1438" s="7">
        <v>1420</v>
      </c>
      <c r="G1438" s="14" t="s">
        <v>53</v>
      </c>
      <c r="H1438" s="13" t="s">
        <v>54</v>
      </c>
      <c r="I1438" s="7" t="s">
        <v>103</v>
      </c>
      <c r="J1438" s="7" t="s">
        <v>87</v>
      </c>
      <c r="K1438" s="7" t="s">
        <v>57</v>
      </c>
      <c r="L1438" s="7">
        <v>24</v>
      </c>
      <c r="M1438" s="7" t="s">
        <v>86</v>
      </c>
      <c r="N1438" s="7">
        <v>55</v>
      </c>
      <c r="O1438" t="s">
        <v>7875</v>
      </c>
      <c r="P1438" s="7" t="s">
        <v>59</v>
      </c>
      <c r="Q1438" s="14" t="s">
        <v>59</v>
      </c>
      <c r="R1438" t="b">
        <v>0</v>
      </c>
      <c r="S1438" s="7">
        <v>858</v>
      </c>
      <c r="T1438" s="7">
        <v>13.36</v>
      </c>
      <c r="U1438" s="7">
        <v>23.4</v>
      </c>
      <c r="V1438" s="7">
        <v>0.49413319999999999</v>
      </c>
      <c r="W1438" s="7">
        <v>1.5442800000000001</v>
      </c>
      <c r="X1438" s="7">
        <v>5.4</v>
      </c>
      <c r="Y1438" s="7">
        <v>3.53</v>
      </c>
      <c r="Z1438" s="14">
        <v>3.85</v>
      </c>
      <c r="AA1438" s="17">
        <v>0.10334</v>
      </c>
      <c r="AB1438" s="3">
        <v>0.89666000000000001</v>
      </c>
      <c r="AC1438" s="14" t="s">
        <v>197</v>
      </c>
      <c r="AD1438" s="13">
        <v>4</v>
      </c>
      <c r="AE1438" s="14">
        <v>3</v>
      </c>
      <c r="AF1438" s="13">
        <v>3</v>
      </c>
      <c r="AG1438" s="7">
        <v>3</v>
      </c>
      <c r="AH1438" s="7">
        <v>0</v>
      </c>
      <c r="AI1438" s="7">
        <v>2</v>
      </c>
      <c r="AJ1438" s="7">
        <v>2</v>
      </c>
      <c r="AK1438" s="14">
        <v>0</v>
      </c>
      <c r="AL1438" s="13">
        <v>1</v>
      </c>
      <c r="AM1438" s="14">
        <v>1</v>
      </c>
      <c r="AN1438" s="7" t="s">
        <v>66</v>
      </c>
      <c r="AO1438" s="7" t="s">
        <v>62</v>
      </c>
      <c r="AP1438" s="7" t="s">
        <v>66</v>
      </c>
      <c r="AQ1438" s="7" t="s">
        <v>70</v>
      </c>
      <c r="AR1438" s="7" t="s">
        <v>62</v>
      </c>
      <c r="AS1438" s="7" t="s">
        <v>66</v>
      </c>
      <c r="AT1438" s="7" t="s">
        <v>70</v>
      </c>
      <c r="AU1438" s="7" t="s">
        <v>70</v>
      </c>
      <c r="AV1438" s="12">
        <v>0</v>
      </c>
      <c r="AW1438" s="12">
        <v>1</v>
      </c>
      <c r="AX1438" s="12">
        <v>0</v>
      </c>
      <c r="AY1438" s="12">
        <v>1</v>
      </c>
      <c r="AZ1438" s="12">
        <v>1</v>
      </c>
      <c r="BA1438" s="12">
        <v>0</v>
      </c>
      <c r="BB1438" s="12">
        <v>1</v>
      </c>
      <c r="BC1438" s="12">
        <v>0</v>
      </c>
    </row>
    <row r="1439" spans="1:55" x14ac:dyDescent="0.35">
      <c r="A1439" s="7" t="s">
        <v>3095</v>
      </c>
      <c r="B1439" s="7" t="s">
        <v>3096</v>
      </c>
      <c r="C1439" s="13" t="s">
        <v>51</v>
      </c>
      <c r="D1439" s="7">
        <v>300</v>
      </c>
      <c r="E1439" s="7" t="s">
        <v>89</v>
      </c>
      <c r="F1439" s="7">
        <v>2168</v>
      </c>
      <c r="G1439" s="14" t="s">
        <v>53</v>
      </c>
      <c r="H1439" s="13" t="s">
        <v>54</v>
      </c>
      <c r="I1439" s="7" t="s">
        <v>75</v>
      </c>
      <c r="J1439" s="7" t="s">
        <v>76</v>
      </c>
      <c r="K1439" s="7" t="s">
        <v>57</v>
      </c>
      <c r="L1439" s="7">
        <v>21</v>
      </c>
      <c r="M1439" s="7" t="s">
        <v>58</v>
      </c>
      <c r="N1439" s="7">
        <v>44</v>
      </c>
      <c r="O1439" t="s">
        <v>7949</v>
      </c>
      <c r="P1439" s="7" t="s">
        <v>59</v>
      </c>
      <c r="Q1439" s="14" t="s">
        <v>59</v>
      </c>
      <c r="R1439" t="b">
        <v>0</v>
      </c>
      <c r="S1439" s="7">
        <v>808</v>
      </c>
      <c r="T1439" s="7">
        <v>12.8</v>
      </c>
      <c r="U1439" s="7">
        <v>21.54</v>
      </c>
      <c r="V1439" s="7">
        <v>0.53873340000000003</v>
      </c>
      <c r="W1439" s="7">
        <v>1.48932</v>
      </c>
      <c r="X1439" s="7">
        <v>5.6</v>
      </c>
      <c r="Y1439" s="7">
        <v>3.01</v>
      </c>
      <c r="Z1439" s="14">
        <v>3.38</v>
      </c>
      <c r="AA1439" s="17">
        <v>2.6254900000000001E-2</v>
      </c>
      <c r="AB1439" s="3">
        <v>0.97374499999999997</v>
      </c>
      <c r="AC1439" s="14" t="s">
        <v>197</v>
      </c>
      <c r="AD1439" s="13">
        <v>4</v>
      </c>
      <c r="AE1439" s="14">
        <v>3</v>
      </c>
      <c r="AF1439" s="13">
        <v>3</v>
      </c>
      <c r="AG1439" s="7">
        <v>3</v>
      </c>
      <c r="AH1439" s="7">
        <v>0</v>
      </c>
      <c r="AI1439" s="7">
        <v>2</v>
      </c>
      <c r="AJ1439" s="7">
        <v>2</v>
      </c>
      <c r="AK1439" s="14">
        <v>0</v>
      </c>
      <c r="AL1439" s="13">
        <v>1</v>
      </c>
      <c r="AM1439" s="14">
        <v>1</v>
      </c>
      <c r="AN1439" s="7" t="s">
        <v>66</v>
      </c>
      <c r="AO1439" s="7" t="s">
        <v>64</v>
      </c>
      <c r="AP1439" s="7" t="s">
        <v>62</v>
      </c>
      <c r="AQ1439" s="7" t="s">
        <v>70</v>
      </c>
      <c r="AR1439" s="7" t="s">
        <v>62</v>
      </c>
      <c r="AS1439" s="7" t="s">
        <v>5797</v>
      </c>
      <c r="AT1439" s="7" t="s">
        <v>70</v>
      </c>
      <c r="AU1439" s="7" t="s">
        <v>5797</v>
      </c>
      <c r="AV1439" s="12">
        <v>0</v>
      </c>
      <c r="AW1439" s="12">
        <v>0</v>
      </c>
      <c r="AX1439" s="12">
        <v>0</v>
      </c>
      <c r="AY1439" s="12">
        <v>1</v>
      </c>
      <c r="AZ1439" s="12">
        <v>1</v>
      </c>
      <c r="BA1439" s="12">
        <v>0</v>
      </c>
      <c r="BB1439" s="12" t="s">
        <v>5797</v>
      </c>
      <c r="BC1439" s="12" t="s">
        <v>5797</v>
      </c>
    </row>
    <row r="1440" spans="1:55" x14ac:dyDescent="0.35">
      <c r="A1440" s="7" t="s">
        <v>3097</v>
      </c>
      <c r="B1440" s="7" t="s">
        <v>3098</v>
      </c>
      <c r="C1440" s="13" t="s">
        <v>51</v>
      </c>
      <c r="D1440" s="7">
        <v>300</v>
      </c>
      <c r="E1440" s="7" t="s">
        <v>89</v>
      </c>
      <c r="F1440" s="7">
        <v>1400</v>
      </c>
      <c r="G1440" s="14" t="s">
        <v>53</v>
      </c>
      <c r="H1440" s="13" t="s">
        <v>54</v>
      </c>
      <c r="I1440" s="7" t="s">
        <v>160</v>
      </c>
      <c r="J1440" s="7" t="s">
        <v>56</v>
      </c>
      <c r="K1440" s="7" t="s">
        <v>84</v>
      </c>
      <c r="L1440" s="7">
        <v>26</v>
      </c>
      <c r="M1440" s="7" t="s">
        <v>85</v>
      </c>
      <c r="N1440" s="7">
        <v>48</v>
      </c>
      <c r="O1440" t="s">
        <v>7875</v>
      </c>
      <c r="P1440" s="7" t="s">
        <v>113</v>
      </c>
      <c r="Q1440" s="14" t="s">
        <v>59</v>
      </c>
      <c r="R1440" t="b">
        <v>0</v>
      </c>
      <c r="S1440" s="7">
        <v>771</v>
      </c>
      <c r="T1440" s="7">
        <v>14.26</v>
      </c>
      <c r="U1440" s="7">
        <v>22.74</v>
      </c>
      <c r="V1440" s="7">
        <v>0.52326660000000003</v>
      </c>
      <c r="W1440" s="7">
        <v>1.5073799999999999</v>
      </c>
      <c r="X1440" s="7">
        <v>5.5</v>
      </c>
      <c r="Y1440" s="7">
        <v>3.26</v>
      </c>
      <c r="Z1440" s="14">
        <v>4.17</v>
      </c>
      <c r="AA1440" s="17">
        <v>0.39033400000000001</v>
      </c>
      <c r="AB1440" s="3">
        <v>0.60966600000000004</v>
      </c>
      <c r="AC1440" s="14" t="s">
        <v>197</v>
      </c>
      <c r="AD1440" s="13">
        <v>4</v>
      </c>
      <c r="AE1440" s="14">
        <v>3</v>
      </c>
      <c r="AF1440" s="13">
        <v>3</v>
      </c>
      <c r="AG1440" s="7">
        <v>3</v>
      </c>
      <c r="AH1440" s="7">
        <v>0</v>
      </c>
      <c r="AI1440" s="7">
        <v>2</v>
      </c>
      <c r="AJ1440" s="7">
        <v>2</v>
      </c>
      <c r="AK1440" s="14">
        <v>0</v>
      </c>
      <c r="AL1440" s="13">
        <v>1</v>
      </c>
      <c r="AM1440" s="14">
        <v>1</v>
      </c>
      <c r="AN1440" s="7" t="s">
        <v>66</v>
      </c>
      <c r="AO1440" s="7" t="s">
        <v>62</v>
      </c>
      <c r="AP1440" s="7" t="s">
        <v>66</v>
      </c>
      <c r="AQ1440" s="7" t="s">
        <v>70</v>
      </c>
      <c r="AR1440" s="7" t="s">
        <v>62</v>
      </c>
      <c r="AS1440" s="7" t="s">
        <v>5797</v>
      </c>
      <c r="AT1440" s="7" t="s">
        <v>70</v>
      </c>
      <c r="AU1440" s="7" t="s">
        <v>70</v>
      </c>
      <c r="AV1440" s="12">
        <v>0</v>
      </c>
      <c r="AW1440" s="12">
        <v>0</v>
      </c>
      <c r="AX1440" s="12">
        <v>0</v>
      </c>
      <c r="AY1440" s="12">
        <v>1</v>
      </c>
      <c r="AZ1440" s="12">
        <v>1</v>
      </c>
      <c r="BA1440" s="12">
        <v>0</v>
      </c>
      <c r="BB1440" s="12">
        <v>0</v>
      </c>
      <c r="BC1440" s="12">
        <v>0</v>
      </c>
    </row>
    <row r="1441" spans="1:55" x14ac:dyDescent="0.35">
      <c r="A1441" s="7" t="s">
        <v>3099</v>
      </c>
      <c r="B1441" s="7" t="s">
        <v>3100</v>
      </c>
      <c r="C1441" s="13" t="s">
        <v>51</v>
      </c>
      <c r="D1441" s="7">
        <v>300</v>
      </c>
      <c r="E1441" s="7" t="s">
        <v>139</v>
      </c>
      <c r="F1441" s="7"/>
      <c r="G1441" s="14" t="s">
        <v>53</v>
      </c>
      <c r="H1441" s="13" t="s">
        <v>54</v>
      </c>
      <c r="I1441" s="7" t="s">
        <v>92</v>
      </c>
      <c r="J1441" s="7" t="s">
        <v>87</v>
      </c>
      <c r="K1441" s="7" t="s">
        <v>57</v>
      </c>
      <c r="L1441" s="7">
        <v>31</v>
      </c>
      <c r="M1441" s="7" t="s">
        <v>58</v>
      </c>
      <c r="N1441" s="7">
        <v>36</v>
      </c>
      <c r="O1441" t="s">
        <v>7875</v>
      </c>
      <c r="P1441" s="7" t="s">
        <v>59</v>
      </c>
      <c r="Q1441" s="14" t="s">
        <v>59</v>
      </c>
      <c r="R1441" t="b">
        <v>0</v>
      </c>
      <c r="S1441" s="7">
        <v>1593</v>
      </c>
      <c r="T1441" s="7">
        <v>10.220000000000001</v>
      </c>
      <c r="U1441" s="7">
        <v>20.9</v>
      </c>
      <c r="V1441" s="7">
        <v>0.41146660000000002</v>
      </c>
      <c r="W1441" s="7">
        <v>2.64086</v>
      </c>
      <c r="X1441" s="7">
        <v>5.6</v>
      </c>
      <c r="Y1441" s="7">
        <v>4.01</v>
      </c>
      <c r="Z1441" s="14">
        <v>2.4500000000000002</v>
      </c>
      <c r="AA1441" s="17">
        <v>2.2599600000000001E-2</v>
      </c>
      <c r="AB1441" s="3">
        <v>0.97740000000000005</v>
      </c>
      <c r="AC1441" s="14" t="s">
        <v>197</v>
      </c>
      <c r="AD1441" s="13">
        <v>4</v>
      </c>
      <c r="AE1441" s="14">
        <v>3</v>
      </c>
      <c r="AF1441" s="13">
        <v>3</v>
      </c>
      <c r="AG1441" s="7">
        <v>3</v>
      </c>
      <c r="AH1441" s="7">
        <v>0</v>
      </c>
      <c r="AI1441" s="7">
        <v>2</v>
      </c>
      <c r="AJ1441" s="7">
        <v>2</v>
      </c>
      <c r="AK1441" s="14">
        <v>0</v>
      </c>
      <c r="AL1441" s="13">
        <v>1</v>
      </c>
      <c r="AM1441" s="14">
        <v>1</v>
      </c>
      <c r="AN1441" s="7" t="s">
        <v>66</v>
      </c>
      <c r="AO1441" s="7" t="s">
        <v>62</v>
      </c>
      <c r="AP1441" s="7" t="s">
        <v>66</v>
      </c>
      <c r="AQ1441" s="7" t="s">
        <v>5797</v>
      </c>
      <c r="AR1441" s="7" t="s">
        <v>62</v>
      </c>
      <c r="AS1441" s="7" t="s">
        <v>5797</v>
      </c>
      <c r="AT1441" s="7" t="s">
        <v>70</v>
      </c>
      <c r="AU1441" s="7" t="s">
        <v>70</v>
      </c>
      <c r="AV1441" s="12">
        <v>0</v>
      </c>
      <c r="AW1441" s="12">
        <v>0</v>
      </c>
      <c r="AX1441" s="12">
        <v>0</v>
      </c>
      <c r="AY1441" s="12">
        <v>1</v>
      </c>
      <c r="AZ1441" s="12">
        <v>1</v>
      </c>
      <c r="BA1441" s="12">
        <v>0</v>
      </c>
      <c r="BB1441" s="12">
        <v>0</v>
      </c>
      <c r="BC1441" s="12">
        <v>0</v>
      </c>
    </row>
    <row r="1442" spans="1:55" x14ac:dyDescent="0.35">
      <c r="A1442" s="7" t="s">
        <v>3101</v>
      </c>
      <c r="B1442" s="7" t="s">
        <v>3102</v>
      </c>
      <c r="C1442" s="13" t="s">
        <v>51</v>
      </c>
      <c r="D1442" s="7">
        <v>300</v>
      </c>
      <c r="E1442" s="7" t="s">
        <v>169</v>
      </c>
      <c r="F1442" s="7">
        <v>244</v>
      </c>
      <c r="G1442" s="14" t="s">
        <v>53</v>
      </c>
      <c r="H1442" s="13" t="s">
        <v>54</v>
      </c>
      <c r="I1442" s="7" t="s">
        <v>117</v>
      </c>
      <c r="J1442" s="7" t="s">
        <v>56</v>
      </c>
      <c r="K1442" s="7" t="s">
        <v>57</v>
      </c>
      <c r="L1442" s="7">
        <v>20</v>
      </c>
      <c r="M1442" s="7" t="s">
        <v>58</v>
      </c>
      <c r="N1442" s="7">
        <v>40</v>
      </c>
      <c r="O1442" t="s">
        <v>7875</v>
      </c>
      <c r="P1442" s="7" t="s">
        <v>59</v>
      </c>
      <c r="Q1442" s="14" t="s">
        <v>59</v>
      </c>
      <c r="R1442" t="b">
        <v>0</v>
      </c>
      <c r="S1442" s="7">
        <v>1225</v>
      </c>
      <c r="T1442" s="7">
        <v>21.56</v>
      </c>
      <c r="U1442" s="7">
        <v>28.4</v>
      </c>
      <c r="V1442" s="7">
        <v>0.60486639999999992</v>
      </c>
      <c r="W1442" s="7">
        <v>1.75322</v>
      </c>
      <c r="X1442" s="7"/>
      <c r="Y1442" s="7"/>
      <c r="Z1442" s="14"/>
      <c r="AA1442" s="17">
        <v>0.307946</v>
      </c>
      <c r="AB1442" s="3">
        <v>0.69205399999999995</v>
      </c>
      <c r="AC1442" s="14" t="s">
        <v>197</v>
      </c>
      <c r="AD1442" s="13">
        <v>4</v>
      </c>
      <c r="AE1442" s="14">
        <v>4</v>
      </c>
      <c r="AF1442" s="13">
        <v>3</v>
      </c>
      <c r="AG1442" s="7">
        <v>3</v>
      </c>
      <c r="AH1442" s="7">
        <v>0</v>
      </c>
      <c r="AI1442" s="7">
        <v>3</v>
      </c>
      <c r="AJ1442" s="7">
        <v>3</v>
      </c>
      <c r="AK1442" s="14">
        <v>0</v>
      </c>
      <c r="AL1442" s="13">
        <v>1</v>
      </c>
      <c r="AM1442" s="14">
        <v>1</v>
      </c>
      <c r="AN1442" s="7" t="s">
        <v>5797</v>
      </c>
      <c r="AO1442" s="7" t="s">
        <v>62</v>
      </c>
      <c r="AP1442" s="7" t="s">
        <v>62</v>
      </c>
      <c r="AQ1442" s="7" t="s">
        <v>70</v>
      </c>
      <c r="AR1442" s="7" t="s">
        <v>70</v>
      </c>
      <c r="AS1442" s="7" t="s">
        <v>5797</v>
      </c>
      <c r="AT1442" s="7" t="s">
        <v>70</v>
      </c>
      <c r="AU1442" s="7" t="s">
        <v>70</v>
      </c>
      <c r="AV1442" s="12">
        <v>0</v>
      </c>
      <c r="AW1442" s="12">
        <v>0</v>
      </c>
      <c r="AX1442" s="12">
        <v>0</v>
      </c>
      <c r="AY1442" s="12">
        <v>1</v>
      </c>
      <c r="AZ1442" s="12">
        <v>1</v>
      </c>
      <c r="BA1442" s="12">
        <v>0</v>
      </c>
      <c r="BB1442" s="12">
        <v>0</v>
      </c>
      <c r="BC1442" s="12">
        <v>0</v>
      </c>
    </row>
    <row r="1443" spans="1:55" x14ac:dyDescent="0.35">
      <c r="A1443" s="7" t="s">
        <v>3103</v>
      </c>
      <c r="B1443" s="7" t="s">
        <v>3104</v>
      </c>
      <c r="C1443" s="13" t="s">
        <v>51</v>
      </c>
      <c r="D1443" s="7">
        <v>300</v>
      </c>
      <c r="E1443" s="7" t="s">
        <v>100</v>
      </c>
      <c r="F1443" s="7">
        <v>1330</v>
      </c>
      <c r="G1443" s="14" t="s">
        <v>53</v>
      </c>
      <c r="H1443" s="13" t="s">
        <v>54</v>
      </c>
      <c r="I1443" s="7" t="s">
        <v>72</v>
      </c>
      <c r="J1443" s="7" t="s">
        <v>56</v>
      </c>
      <c r="K1443" s="7" t="s">
        <v>57</v>
      </c>
      <c r="L1443" s="7">
        <v>30</v>
      </c>
      <c r="M1443" s="7" t="s">
        <v>58</v>
      </c>
      <c r="N1443" s="7">
        <v>59</v>
      </c>
      <c r="O1443" t="s">
        <v>7950</v>
      </c>
      <c r="P1443" s="7" t="s">
        <v>59</v>
      </c>
      <c r="Q1443" s="14" t="s">
        <v>56</v>
      </c>
      <c r="R1443" t="b">
        <v>0</v>
      </c>
      <c r="S1443" s="7">
        <v>875</v>
      </c>
      <c r="T1443" s="7">
        <v>9.9600000000000009</v>
      </c>
      <c r="U1443" s="7">
        <v>21.82</v>
      </c>
      <c r="V1443" s="7">
        <v>0.59919999999999995</v>
      </c>
      <c r="W1443" s="7">
        <v>1.36642</v>
      </c>
      <c r="X1443" s="7">
        <v>5.9</v>
      </c>
      <c r="Y1443" s="7">
        <v>3.83</v>
      </c>
      <c r="Z1443" s="14">
        <v>3.39</v>
      </c>
      <c r="AA1443" s="17">
        <v>0.13283400000000001</v>
      </c>
      <c r="AB1443" s="3">
        <v>0.86716599999999999</v>
      </c>
      <c r="AC1443" s="14" t="s">
        <v>197</v>
      </c>
      <c r="AD1443" s="13">
        <v>4</v>
      </c>
      <c r="AE1443" s="14">
        <v>4</v>
      </c>
      <c r="AF1443" s="13">
        <v>3</v>
      </c>
      <c r="AG1443" s="7">
        <v>3</v>
      </c>
      <c r="AH1443" s="7">
        <v>0</v>
      </c>
      <c r="AI1443" s="7">
        <v>3</v>
      </c>
      <c r="AJ1443" s="7">
        <v>3</v>
      </c>
      <c r="AK1443" s="14">
        <v>0</v>
      </c>
      <c r="AL1443" s="13">
        <v>1</v>
      </c>
      <c r="AM1443" s="14">
        <v>1</v>
      </c>
      <c r="AN1443" s="7" t="s">
        <v>5797</v>
      </c>
      <c r="AO1443" s="7" t="s">
        <v>62</v>
      </c>
      <c r="AP1443" s="7" t="s">
        <v>62</v>
      </c>
      <c r="AQ1443" s="7" t="s">
        <v>70</v>
      </c>
      <c r="AR1443" s="7" t="s">
        <v>70</v>
      </c>
      <c r="AS1443" s="7" t="s">
        <v>5797</v>
      </c>
      <c r="AT1443" s="7" t="s">
        <v>70</v>
      </c>
      <c r="AU1443" s="7" t="s">
        <v>5797</v>
      </c>
      <c r="AV1443" s="12">
        <v>0</v>
      </c>
      <c r="AW1443" s="12">
        <v>0</v>
      </c>
      <c r="AX1443" s="12">
        <v>0</v>
      </c>
      <c r="AY1443" s="12">
        <v>1</v>
      </c>
      <c r="AZ1443" s="12">
        <v>1</v>
      </c>
      <c r="BA1443" s="12">
        <v>0</v>
      </c>
      <c r="BB1443" s="12" t="s">
        <v>5797</v>
      </c>
      <c r="BC1443" s="12">
        <v>0</v>
      </c>
    </row>
    <row r="1444" spans="1:55" x14ac:dyDescent="0.35">
      <c r="A1444" s="7" t="s">
        <v>3105</v>
      </c>
      <c r="B1444" s="7" t="s">
        <v>3106</v>
      </c>
      <c r="C1444" s="13" t="s">
        <v>51</v>
      </c>
      <c r="D1444" s="7">
        <v>300</v>
      </c>
      <c r="E1444" s="7" t="s">
        <v>158</v>
      </c>
      <c r="F1444" s="7"/>
      <c r="G1444" s="14" t="s">
        <v>53</v>
      </c>
      <c r="H1444" s="13" t="s">
        <v>54</v>
      </c>
      <c r="I1444" s="7" t="s">
        <v>106</v>
      </c>
      <c r="J1444" s="7" t="s">
        <v>87</v>
      </c>
      <c r="K1444" s="7" t="s">
        <v>57</v>
      </c>
      <c r="L1444" s="7">
        <v>23.2</v>
      </c>
      <c r="M1444" s="7" t="s">
        <v>109</v>
      </c>
      <c r="N1444" s="7">
        <v>39</v>
      </c>
      <c r="O1444" t="s">
        <v>7923</v>
      </c>
      <c r="P1444" s="7" t="s">
        <v>59</v>
      </c>
      <c r="Q1444" s="14" t="s">
        <v>59</v>
      </c>
      <c r="R1444" t="b">
        <v>0</v>
      </c>
      <c r="S1444" s="7">
        <v>1692</v>
      </c>
      <c r="T1444" s="7">
        <v>18.28</v>
      </c>
      <c r="U1444" s="7">
        <v>27.32</v>
      </c>
      <c r="V1444" s="7">
        <v>0.47453319999999999</v>
      </c>
      <c r="W1444" s="7">
        <v>2.5265399999999998</v>
      </c>
      <c r="X1444" s="7">
        <v>5.3</v>
      </c>
      <c r="Y1444" s="7">
        <v>3.65</v>
      </c>
      <c r="Z1444" s="14">
        <v>3.73</v>
      </c>
      <c r="AA1444" s="17">
        <v>2.3858400000000002E-3</v>
      </c>
      <c r="AB1444" s="3">
        <v>0.997614</v>
      </c>
      <c r="AC1444" s="14" t="s">
        <v>197</v>
      </c>
      <c r="AD1444" s="13">
        <v>4</v>
      </c>
      <c r="AE1444" s="14">
        <v>3</v>
      </c>
      <c r="AF1444" s="13">
        <v>3</v>
      </c>
      <c r="AG1444" s="7">
        <v>3</v>
      </c>
      <c r="AH1444" s="7">
        <v>0</v>
      </c>
      <c r="AI1444" s="7">
        <v>2</v>
      </c>
      <c r="AJ1444" s="7">
        <v>2</v>
      </c>
      <c r="AK1444" s="14">
        <v>0</v>
      </c>
      <c r="AL1444" s="13">
        <v>1</v>
      </c>
      <c r="AM1444" s="14">
        <v>1</v>
      </c>
      <c r="AN1444" s="7" t="s">
        <v>66</v>
      </c>
      <c r="AO1444" s="7" t="s">
        <v>62</v>
      </c>
      <c r="AP1444" s="7" t="s">
        <v>66</v>
      </c>
      <c r="AQ1444" s="7" t="s">
        <v>70</v>
      </c>
      <c r="AR1444" s="7" t="s">
        <v>62</v>
      </c>
      <c r="AS1444" s="7" t="s">
        <v>66</v>
      </c>
      <c r="AT1444" s="7" t="s">
        <v>70</v>
      </c>
      <c r="AU1444" s="7" t="s">
        <v>70</v>
      </c>
      <c r="AV1444" s="12">
        <v>0</v>
      </c>
      <c r="AW1444" s="12">
        <v>0</v>
      </c>
      <c r="AX1444" s="12">
        <v>0</v>
      </c>
      <c r="AY1444" s="12">
        <v>1</v>
      </c>
      <c r="AZ1444" s="12">
        <v>1</v>
      </c>
      <c r="BA1444" s="12">
        <v>0</v>
      </c>
      <c r="BB1444" s="12">
        <v>0</v>
      </c>
      <c r="BC1444" s="12" t="s">
        <v>5797</v>
      </c>
    </row>
    <row r="1445" spans="1:55" x14ac:dyDescent="0.35">
      <c r="A1445" s="7" t="s">
        <v>3107</v>
      </c>
      <c r="B1445" s="7" t="s">
        <v>3108</v>
      </c>
      <c r="C1445" s="13" t="s">
        <v>51</v>
      </c>
      <c r="D1445" s="7">
        <v>300</v>
      </c>
      <c r="E1445" s="7" t="s">
        <v>89</v>
      </c>
      <c r="F1445" s="7">
        <v>1820</v>
      </c>
      <c r="G1445" s="14" t="s">
        <v>53</v>
      </c>
      <c r="H1445" s="13" t="s">
        <v>54</v>
      </c>
      <c r="I1445" s="7" t="s">
        <v>107</v>
      </c>
      <c r="J1445" s="7" t="s">
        <v>56</v>
      </c>
      <c r="K1445" s="7" t="s">
        <v>57</v>
      </c>
      <c r="L1445" s="7">
        <v>23</v>
      </c>
      <c r="M1445" s="7" t="s">
        <v>58</v>
      </c>
      <c r="N1445" s="7"/>
      <c r="O1445" t="s">
        <v>7875</v>
      </c>
      <c r="P1445" s="7" t="s">
        <v>59</v>
      </c>
      <c r="Q1445" s="14" t="s">
        <v>59</v>
      </c>
      <c r="R1445" t="b">
        <v>0</v>
      </c>
      <c r="S1445" s="7">
        <v>1036</v>
      </c>
      <c r="T1445" s="7">
        <v>14.22</v>
      </c>
      <c r="U1445" s="7">
        <v>22.26</v>
      </c>
      <c r="V1445" s="7">
        <v>0.53526680000000004</v>
      </c>
      <c r="W1445" s="7">
        <v>2.0643400000000001</v>
      </c>
      <c r="X1445" s="7">
        <v>5.2</v>
      </c>
      <c r="Y1445" s="7">
        <v>3.62</v>
      </c>
      <c r="Z1445" s="14">
        <v>3.29</v>
      </c>
      <c r="AA1445" s="17">
        <v>0.124143</v>
      </c>
      <c r="AB1445" s="3">
        <v>0.875857</v>
      </c>
      <c r="AC1445" s="14" t="s">
        <v>197</v>
      </c>
      <c r="AD1445" s="13">
        <v>4</v>
      </c>
      <c r="AE1445" s="14">
        <v>4</v>
      </c>
      <c r="AF1445" s="13">
        <v>2</v>
      </c>
      <c r="AG1445" s="7">
        <v>2</v>
      </c>
      <c r="AH1445" s="7">
        <v>0</v>
      </c>
      <c r="AI1445" s="7">
        <v>2</v>
      </c>
      <c r="AJ1445" s="7">
        <v>2</v>
      </c>
      <c r="AK1445" s="14">
        <v>0</v>
      </c>
      <c r="AL1445" s="13">
        <v>2</v>
      </c>
      <c r="AM1445" s="14">
        <v>2</v>
      </c>
      <c r="AN1445" s="7" t="s">
        <v>64</v>
      </c>
      <c r="AO1445" s="7" t="s">
        <v>64</v>
      </c>
      <c r="AP1445" s="7" t="s">
        <v>62</v>
      </c>
      <c r="AQ1445" s="7" t="s">
        <v>5797</v>
      </c>
      <c r="AR1445" s="7" t="s">
        <v>70</v>
      </c>
      <c r="AS1445" s="7" t="s">
        <v>5797</v>
      </c>
      <c r="AT1445" s="7" t="s">
        <v>70</v>
      </c>
      <c r="AU1445" s="7" t="s">
        <v>5797</v>
      </c>
      <c r="AV1445" s="12">
        <v>0</v>
      </c>
      <c r="AW1445" s="12">
        <v>0</v>
      </c>
      <c r="AX1445" s="12">
        <v>0</v>
      </c>
      <c r="AY1445" s="12">
        <v>1</v>
      </c>
      <c r="AZ1445" s="12">
        <v>1</v>
      </c>
      <c r="BA1445" s="12">
        <v>0</v>
      </c>
      <c r="BB1445" s="12">
        <v>1</v>
      </c>
      <c r="BC1445" s="12">
        <v>0</v>
      </c>
    </row>
    <row r="1446" spans="1:55" x14ac:dyDescent="0.35">
      <c r="A1446" s="7" t="s">
        <v>3109</v>
      </c>
      <c r="B1446" s="7" t="s">
        <v>3110</v>
      </c>
      <c r="C1446" s="13" t="s">
        <v>51</v>
      </c>
      <c r="D1446" s="7">
        <v>300</v>
      </c>
      <c r="E1446" s="7" t="s">
        <v>80</v>
      </c>
      <c r="F1446" s="7">
        <v>2000</v>
      </c>
      <c r="G1446" s="14" t="s">
        <v>53</v>
      </c>
      <c r="H1446" s="13" t="s">
        <v>82</v>
      </c>
      <c r="I1446" s="7" t="s">
        <v>117</v>
      </c>
      <c r="J1446" s="7" t="s">
        <v>56</v>
      </c>
      <c r="K1446" s="7" t="s">
        <v>57</v>
      </c>
      <c r="L1446" s="7">
        <v>28.9</v>
      </c>
      <c r="M1446" s="7" t="s">
        <v>58</v>
      </c>
      <c r="N1446" s="7">
        <v>59</v>
      </c>
      <c r="O1446" t="s">
        <v>7833</v>
      </c>
      <c r="P1446" s="7" t="s">
        <v>59</v>
      </c>
      <c r="Q1446" s="14" t="s">
        <v>59</v>
      </c>
      <c r="R1446" t="b">
        <v>0</v>
      </c>
      <c r="S1446" s="7">
        <v>337</v>
      </c>
      <c r="T1446" s="7">
        <v>11.8</v>
      </c>
      <c r="U1446" s="7">
        <v>22.14</v>
      </c>
      <c r="V1446" s="7">
        <v>0.48646660000000003</v>
      </c>
      <c r="W1446" s="7">
        <v>0.64638000000000007</v>
      </c>
      <c r="X1446" s="7">
        <v>6.4</v>
      </c>
      <c r="Y1446" s="7">
        <v>4.32</v>
      </c>
      <c r="Z1446" s="14">
        <v>2.19</v>
      </c>
      <c r="AA1446" s="17">
        <v>0.112585</v>
      </c>
      <c r="AB1446" s="3">
        <v>0.88741499999999995</v>
      </c>
      <c r="AC1446" s="14" t="s">
        <v>197</v>
      </c>
      <c r="AD1446" s="13">
        <v>4</v>
      </c>
      <c r="AE1446" s="14">
        <v>4</v>
      </c>
      <c r="AF1446" s="13">
        <v>2</v>
      </c>
      <c r="AG1446" s="7">
        <v>2</v>
      </c>
      <c r="AH1446" s="7">
        <v>0</v>
      </c>
      <c r="AI1446" s="7">
        <v>2</v>
      </c>
      <c r="AJ1446" s="7">
        <v>2</v>
      </c>
      <c r="AK1446" s="14">
        <v>0</v>
      </c>
      <c r="AL1446" s="13">
        <v>2</v>
      </c>
      <c r="AM1446" s="14">
        <v>2</v>
      </c>
      <c r="AN1446" s="7" t="s">
        <v>64</v>
      </c>
      <c r="AO1446" s="7" t="s">
        <v>64</v>
      </c>
      <c r="AP1446" s="7" t="s">
        <v>62</v>
      </c>
      <c r="AQ1446" s="7" t="s">
        <v>70</v>
      </c>
      <c r="AR1446" s="7" t="s">
        <v>70</v>
      </c>
      <c r="AS1446" s="7" t="s">
        <v>66</v>
      </c>
      <c r="AT1446" s="7" t="s">
        <v>70</v>
      </c>
      <c r="AU1446" s="7" t="s">
        <v>5797</v>
      </c>
      <c r="AV1446" s="12">
        <v>0</v>
      </c>
      <c r="AW1446" s="12">
        <v>0</v>
      </c>
      <c r="AX1446" s="12">
        <v>0</v>
      </c>
      <c r="AY1446" s="12">
        <v>1</v>
      </c>
      <c r="AZ1446" s="12">
        <v>1</v>
      </c>
      <c r="BA1446" s="12">
        <v>0</v>
      </c>
      <c r="BB1446" s="12">
        <v>1</v>
      </c>
      <c r="BC1446" s="12">
        <v>0</v>
      </c>
    </row>
    <row r="1447" spans="1:55" x14ac:dyDescent="0.35">
      <c r="A1447" s="7" t="s">
        <v>3111</v>
      </c>
      <c r="B1447" s="7" t="s">
        <v>3112</v>
      </c>
      <c r="C1447" s="13" t="s">
        <v>51</v>
      </c>
      <c r="D1447" s="7">
        <v>300</v>
      </c>
      <c r="E1447" s="7" t="s">
        <v>89</v>
      </c>
      <c r="F1447" s="7">
        <v>1860</v>
      </c>
      <c r="G1447" s="14" t="s">
        <v>53</v>
      </c>
      <c r="H1447" s="13" t="s">
        <v>54</v>
      </c>
      <c r="I1447" s="7" t="s">
        <v>106</v>
      </c>
      <c r="J1447" s="7" t="s">
        <v>56</v>
      </c>
      <c r="K1447" s="7" t="s">
        <v>57</v>
      </c>
      <c r="L1447" s="7">
        <v>32.200000000000003</v>
      </c>
      <c r="M1447" s="7" t="s">
        <v>58</v>
      </c>
      <c r="N1447" s="7"/>
      <c r="O1447" t="s">
        <v>7951</v>
      </c>
      <c r="P1447" s="7" t="s">
        <v>113</v>
      </c>
      <c r="Q1447" s="14"/>
      <c r="R1447" t="b">
        <v>0</v>
      </c>
      <c r="S1447" s="7">
        <v>1045</v>
      </c>
      <c r="T1447" s="7">
        <v>13.86</v>
      </c>
      <c r="U1447" s="7">
        <v>22.82</v>
      </c>
      <c r="V1447" s="7">
        <v>0.4788</v>
      </c>
      <c r="W1447" s="7">
        <v>1.9209400000000001</v>
      </c>
      <c r="X1447" s="7">
        <v>5.5</v>
      </c>
      <c r="Y1447" s="7">
        <v>2.91</v>
      </c>
      <c r="Z1447" s="14">
        <v>3.33</v>
      </c>
      <c r="AA1447" s="17">
        <v>0.43890400000000002</v>
      </c>
      <c r="AB1447" s="3">
        <v>0.56109600000000004</v>
      </c>
      <c r="AC1447" s="14" t="s">
        <v>197</v>
      </c>
      <c r="AD1447" s="13">
        <v>4</v>
      </c>
      <c r="AE1447" s="14">
        <v>4</v>
      </c>
      <c r="AF1447" s="13">
        <v>2</v>
      </c>
      <c r="AG1447" s="7">
        <v>2</v>
      </c>
      <c r="AH1447" s="7">
        <v>0</v>
      </c>
      <c r="AI1447" s="7">
        <v>2</v>
      </c>
      <c r="AJ1447" s="7">
        <v>2</v>
      </c>
      <c r="AK1447" s="14">
        <v>0</v>
      </c>
      <c r="AL1447" s="13">
        <v>2</v>
      </c>
      <c r="AM1447" s="14">
        <v>2</v>
      </c>
      <c r="AN1447" s="7" t="s">
        <v>64</v>
      </c>
      <c r="AO1447" s="7" t="s">
        <v>62</v>
      </c>
      <c r="AP1447" s="7" t="s">
        <v>62</v>
      </c>
      <c r="AQ1447" s="7" t="s">
        <v>70</v>
      </c>
      <c r="AR1447" s="7" t="s">
        <v>62</v>
      </c>
      <c r="AS1447" s="7" t="s">
        <v>5797</v>
      </c>
      <c r="AT1447" s="7" t="s">
        <v>70</v>
      </c>
      <c r="AU1447" s="7" t="s">
        <v>5797</v>
      </c>
      <c r="AV1447" s="12">
        <v>0</v>
      </c>
      <c r="AW1447" s="12">
        <v>0</v>
      </c>
      <c r="AX1447" s="12">
        <v>0</v>
      </c>
      <c r="AY1447" s="12">
        <v>1</v>
      </c>
      <c r="AZ1447" s="12">
        <v>1</v>
      </c>
      <c r="BA1447" s="12">
        <v>0</v>
      </c>
      <c r="BB1447" s="12">
        <v>1</v>
      </c>
      <c r="BC1447" s="12">
        <v>0</v>
      </c>
    </row>
    <row r="1448" spans="1:55" x14ac:dyDescent="0.35">
      <c r="A1448" s="7" t="s">
        <v>3113</v>
      </c>
      <c r="B1448" s="7" t="s">
        <v>3114</v>
      </c>
      <c r="C1448" s="13" t="s">
        <v>51</v>
      </c>
      <c r="D1448" s="7">
        <v>300</v>
      </c>
      <c r="E1448" s="7" t="s">
        <v>89</v>
      </c>
      <c r="F1448" s="7">
        <v>1760</v>
      </c>
      <c r="G1448" s="14" t="s">
        <v>53</v>
      </c>
      <c r="H1448" s="13" t="s">
        <v>54</v>
      </c>
      <c r="I1448" s="7" t="s">
        <v>106</v>
      </c>
      <c r="J1448" s="7" t="s">
        <v>87</v>
      </c>
      <c r="K1448" s="7" t="s">
        <v>57</v>
      </c>
      <c r="L1448" s="7">
        <v>26.9</v>
      </c>
      <c r="M1448" s="7" t="s">
        <v>86</v>
      </c>
      <c r="N1448" s="7">
        <v>68</v>
      </c>
      <c r="P1448" s="7" t="s">
        <v>59</v>
      </c>
      <c r="Q1448" s="14" t="s">
        <v>59</v>
      </c>
      <c r="R1448" t="b">
        <v>0</v>
      </c>
      <c r="S1448" s="7">
        <v>1269</v>
      </c>
      <c r="T1448" s="7">
        <v>14.22</v>
      </c>
      <c r="U1448" s="7">
        <v>23</v>
      </c>
      <c r="V1448" s="7">
        <v>0.53180000000000005</v>
      </c>
      <c r="W1448" s="7">
        <v>2.3921800000000002</v>
      </c>
      <c r="X1448" s="7">
        <v>5.2</v>
      </c>
      <c r="Y1448" s="7">
        <v>3.42</v>
      </c>
      <c r="Z1448" s="14">
        <v>2.82</v>
      </c>
      <c r="AA1448" s="17">
        <v>0.20952100000000001</v>
      </c>
      <c r="AB1448" s="3">
        <v>0.79047900000000004</v>
      </c>
      <c r="AC1448" s="14" t="s">
        <v>197</v>
      </c>
      <c r="AD1448" s="13">
        <v>4</v>
      </c>
      <c r="AE1448" s="14">
        <v>3</v>
      </c>
      <c r="AF1448" s="13">
        <v>2</v>
      </c>
      <c r="AG1448" s="7">
        <v>2</v>
      </c>
      <c r="AH1448" s="7">
        <v>0</v>
      </c>
      <c r="AI1448" s="7">
        <v>1</v>
      </c>
      <c r="AJ1448" s="7">
        <v>1</v>
      </c>
      <c r="AK1448" s="14">
        <v>0</v>
      </c>
      <c r="AL1448" s="13">
        <v>2</v>
      </c>
      <c r="AM1448" s="14">
        <v>2</v>
      </c>
      <c r="AN1448" s="7" t="s">
        <v>66</v>
      </c>
      <c r="AO1448" s="7" t="s">
        <v>64</v>
      </c>
      <c r="AP1448" s="7" t="s">
        <v>66</v>
      </c>
      <c r="AQ1448" s="7" t="s">
        <v>70</v>
      </c>
      <c r="AR1448" s="7" t="s">
        <v>62</v>
      </c>
      <c r="AS1448" s="7" t="s">
        <v>66</v>
      </c>
      <c r="AT1448" s="7" t="s">
        <v>70</v>
      </c>
      <c r="AU1448" s="7" t="s">
        <v>70</v>
      </c>
      <c r="AV1448" s="12">
        <v>0</v>
      </c>
      <c r="AW1448" s="12">
        <v>0</v>
      </c>
      <c r="AX1448" s="12">
        <v>0</v>
      </c>
      <c r="AY1448" s="12">
        <v>1</v>
      </c>
      <c r="AZ1448" s="12">
        <v>1</v>
      </c>
      <c r="BA1448" s="12">
        <v>0</v>
      </c>
      <c r="BB1448" s="12">
        <v>1</v>
      </c>
      <c r="BC1448" s="12">
        <v>0</v>
      </c>
    </row>
    <row r="1449" spans="1:55" x14ac:dyDescent="0.35">
      <c r="A1449" s="7" t="s">
        <v>3115</v>
      </c>
      <c r="B1449" s="7" t="s">
        <v>3116</v>
      </c>
      <c r="C1449" s="13" t="s">
        <v>51</v>
      </c>
      <c r="D1449" s="7">
        <v>300</v>
      </c>
      <c r="E1449" s="7" t="s">
        <v>89</v>
      </c>
      <c r="F1449" s="7">
        <v>1760</v>
      </c>
      <c r="G1449" s="14" t="s">
        <v>53</v>
      </c>
      <c r="H1449" s="13" t="s">
        <v>54</v>
      </c>
      <c r="I1449" s="7" t="s">
        <v>83</v>
      </c>
      <c r="J1449" s="7" t="s">
        <v>87</v>
      </c>
      <c r="K1449" s="7" t="s">
        <v>57</v>
      </c>
      <c r="L1449" s="7">
        <v>37.5</v>
      </c>
      <c r="M1449" s="7" t="s">
        <v>58</v>
      </c>
      <c r="N1449" s="7">
        <v>50</v>
      </c>
      <c r="O1449" t="s">
        <v>7952</v>
      </c>
      <c r="P1449" s="7" t="s">
        <v>59</v>
      </c>
      <c r="Q1449" s="14" t="s">
        <v>59</v>
      </c>
      <c r="R1449" t="b">
        <v>0</v>
      </c>
      <c r="S1449" s="7">
        <v>1269</v>
      </c>
      <c r="T1449" s="7">
        <v>14.22</v>
      </c>
      <c r="U1449" s="7">
        <v>23</v>
      </c>
      <c r="V1449" s="7">
        <v>0.53180000000000005</v>
      </c>
      <c r="W1449" s="7">
        <v>2.3921800000000002</v>
      </c>
      <c r="X1449" s="7">
        <v>5.2</v>
      </c>
      <c r="Y1449" s="7">
        <v>3.42</v>
      </c>
      <c r="Z1449" s="14">
        <v>2.82</v>
      </c>
      <c r="AA1449" s="17">
        <v>7.7792E-2</v>
      </c>
      <c r="AB1449" s="3">
        <v>0.92220800000000003</v>
      </c>
      <c r="AC1449" s="14" t="s">
        <v>197</v>
      </c>
      <c r="AD1449" s="13">
        <v>4</v>
      </c>
      <c r="AE1449" s="14">
        <v>4</v>
      </c>
      <c r="AF1449" s="13">
        <v>2</v>
      </c>
      <c r="AG1449" s="7">
        <v>1</v>
      </c>
      <c r="AH1449" s="7">
        <v>1</v>
      </c>
      <c r="AI1449" s="7">
        <v>2</v>
      </c>
      <c r="AJ1449" s="7">
        <v>1</v>
      </c>
      <c r="AK1449" s="14">
        <v>1</v>
      </c>
      <c r="AL1449" s="13">
        <v>2</v>
      </c>
      <c r="AM1449" s="14">
        <v>2</v>
      </c>
      <c r="AN1449" s="7" t="s">
        <v>64</v>
      </c>
      <c r="AO1449" s="7" t="s">
        <v>64</v>
      </c>
      <c r="AP1449" s="7" t="s">
        <v>62</v>
      </c>
      <c r="AQ1449" s="7" t="s">
        <v>70</v>
      </c>
      <c r="AR1449" s="7" t="s">
        <v>63</v>
      </c>
      <c r="AS1449" s="7" t="s">
        <v>66</v>
      </c>
      <c r="AT1449" s="7" t="s">
        <v>70</v>
      </c>
      <c r="AU1449" s="7" t="s">
        <v>70</v>
      </c>
      <c r="AV1449" s="12">
        <v>0</v>
      </c>
      <c r="AW1449" s="12">
        <v>0</v>
      </c>
      <c r="AX1449" s="12">
        <v>0</v>
      </c>
      <c r="AY1449" s="12" t="s">
        <v>5797</v>
      </c>
      <c r="AZ1449" s="12" t="s">
        <v>5797</v>
      </c>
      <c r="BA1449" s="12">
        <v>0</v>
      </c>
      <c r="BB1449" s="12">
        <v>1</v>
      </c>
      <c r="BC1449" s="12">
        <v>0</v>
      </c>
    </row>
    <row r="1450" spans="1:55" x14ac:dyDescent="0.35">
      <c r="A1450" s="7" t="s">
        <v>3117</v>
      </c>
      <c r="B1450" s="7" t="s">
        <v>3118</v>
      </c>
      <c r="C1450" s="13" t="s">
        <v>51</v>
      </c>
      <c r="D1450" s="7">
        <v>300</v>
      </c>
      <c r="E1450" s="7" t="s">
        <v>173</v>
      </c>
      <c r="F1450" s="7">
        <v>610</v>
      </c>
      <c r="G1450" s="14" t="s">
        <v>53</v>
      </c>
      <c r="H1450" s="13" t="s">
        <v>54</v>
      </c>
      <c r="I1450" s="7" t="s">
        <v>75</v>
      </c>
      <c r="J1450" s="7" t="s">
        <v>87</v>
      </c>
      <c r="K1450" s="7" t="s">
        <v>57</v>
      </c>
      <c r="L1450" s="7">
        <v>19</v>
      </c>
      <c r="M1450" s="7" t="s">
        <v>86</v>
      </c>
      <c r="N1450" s="7">
        <v>58</v>
      </c>
      <c r="O1450" t="s">
        <v>7875</v>
      </c>
      <c r="P1450" s="7" t="s">
        <v>59</v>
      </c>
      <c r="Q1450" s="14" t="s">
        <v>59</v>
      </c>
      <c r="R1450" t="b">
        <v>0</v>
      </c>
      <c r="S1450" s="7">
        <v>1016</v>
      </c>
      <c r="T1450" s="7">
        <v>17.32</v>
      </c>
      <c r="U1450" s="7">
        <v>28.78</v>
      </c>
      <c r="V1450" s="7">
        <v>0.73153360000000001</v>
      </c>
      <c r="W1450" s="7">
        <v>1.3766799999999999</v>
      </c>
      <c r="X1450" s="7">
        <v>6.6</v>
      </c>
      <c r="Y1450" s="7">
        <v>3.12</v>
      </c>
      <c r="Z1450" s="14">
        <v>3.19</v>
      </c>
      <c r="AA1450" s="17">
        <v>0.113658</v>
      </c>
      <c r="AB1450" s="3">
        <v>0.88634199999999996</v>
      </c>
      <c r="AC1450" s="14" t="s">
        <v>197</v>
      </c>
      <c r="AD1450" s="13">
        <v>4</v>
      </c>
      <c r="AE1450" s="14">
        <v>4</v>
      </c>
      <c r="AF1450" s="13">
        <v>2</v>
      </c>
      <c r="AG1450" s="7">
        <v>2</v>
      </c>
      <c r="AH1450" s="7">
        <v>0</v>
      </c>
      <c r="AI1450" s="7">
        <v>2</v>
      </c>
      <c r="AJ1450" s="7">
        <v>2</v>
      </c>
      <c r="AK1450" s="14">
        <v>0</v>
      </c>
      <c r="AL1450" s="13">
        <v>2</v>
      </c>
      <c r="AM1450" s="14">
        <v>2</v>
      </c>
      <c r="AN1450" s="7" t="s">
        <v>64</v>
      </c>
      <c r="AO1450" s="7" t="s">
        <v>64</v>
      </c>
      <c r="AP1450" s="7" t="s">
        <v>62</v>
      </c>
      <c r="AQ1450" s="7" t="s">
        <v>70</v>
      </c>
      <c r="AR1450" s="7" t="s">
        <v>70</v>
      </c>
      <c r="AS1450" s="7" t="s">
        <v>5797</v>
      </c>
      <c r="AT1450" s="7" t="s">
        <v>70</v>
      </c>
      <c r="AU1450" s="7" t="s">
        <v>5797</v>
      </c>
      <c r="AV1450" s="12">
        <v>0</v>
      </c>
      <c r="AW1450" s="12">
        <v>0</v>
      </c>
      <c r="AX1450" s="12">
        <v>0</v>
      </c>
      <c r="AY1450" s="12">
        <v>1</v>
      </c>
      <c r="AZ1450" s="12">
        <v>1</v>
      </c>
      <c r="BA1450" s="12">
        <v>0</v>
      </c>
      <c r="BB1450" s="12" t="s">
        <v>5797</v>
      </c>
      <c r="BC1450" s="12">
        <v>1</v>
      </c>
    </row>
    <row r="1451" spans="1:55" x14ac:dyDescent="0.35">
      <c r="A1451" s="7" t="s">
        <v>3119</v>
      </c>
      <c r="B1451" s="7" t="s">
        <v>3120</v>
      </c>
      <c r="C1451" s="13" t="s">
        <v>51</v>
      </c>
      <c r="D1451" s="7">
        <v>300</v>
      </c>
      <c r="E1451" s="7" t="s">
        <v>101</v>
      </c>
      <c r="F1451" s="7"/>
      <c r="G1451" s="14" t="s">
        <v>53</v>
      </c>
      <c r="H1451" s="13" t="s">
        <v>54</v>
      </c>
      <c r="I1451" s="7" t="s">
        <v>92</v>
      </c>
      <c r="J1451" s="7" t="s">
        <v>56</v>
      </c>
      <c r="K1451" s="7" t="s">
        <v>84</v>
      </c>
      <c r="L1451" s="7">
        <v>42</v>
      </c>
      <c r="M1451" s="7" t="s">
        <v>58</v>
      </c>
      <c r="N1451" s="7">
        <v>32</v>
      </c>
      <c r="O1451" t="s">
        <v>7875</v>
      </c>
      <c r="P1451" s="7" t="s">
        <v>59</v>
      </c>
      <c r="Q1451" s="14" t="s">
        <v>56</v>
      </c>
      <c r="R1451" t="b">
        <v>0</v>
      </c>
      <c r="S1451" s="7">
        <v>173</v>
      </c>
      <c r="T1451" s="7">
        <v>8.1666699999999999</v>
      </c>
      <c r="U1451" s="7">
        <v>18.3</v>
      </c>
      <c r="V1451" s="7">
        <v>0.61522233333333343</v>
      </c>
      <c r="W1451" s="7">
        <v>0.57143333333333335</v>
      </c>
      <c r="X1451" s="7">
        <v>7</v>
      </c>
      <c r="Y1451" s="7">
        <v>2.75</v>
      </c>
      <c r="Z1451" s="14">
        <v>2.82</v>
      </c>
      <c r="AA1451" s="17">
        <v>0.12693599999999999</v>
      </c>
      <c r="AB1451" s="3">
        <v>0.87306399999999995</v>
      </c>
      <c r="AC1451" s="14" t="s">
        <v>197</v>
      </c>
      <c r="AD1451" s="13">
        <v>4</v>
      </c>
      <c r="AE1451" s="14">
        <v>4</v>
      </c>
      <c r="AF1451" s="13">
        <v>2</v>
      </c>
      <c r="AG1451" s="7">
        <v>2</v>
      </c>
      <c r="AH1451" s="7">
        <v>0</v>
      </c>
      <c r="AI1451" s="7">
        <v>2</v>
      </c>
      <c r="AJ1451" s="7">
        <v>2</v>
      </c>
      <c r="AK1451" s="14">
        <v>0</v>
      </c>
      <c r="AL1451" s="13">
        <v>2</v>
      </c>
      <c r="AM1451" s="14">
        <v>2</v>
      </c>
      <c r="AN1451" s="7" t="s">
        <v>64</v>
      </c>
      <c r="AO1451" s="7" t="s">
        <v>64</v>
      </c>
      <c r="AP1451" s="7" t="s">
        <v>62</v>
      </c>
      <c r="AQ1451" s="7" t="s">
        <v>5797</v>
      </c>
      <c r="AR1451" s="7" t="s">
        <v>70</v>
      </c>
      <c r="AS1451" s="7" t="s">
        <v>5797</v>
      </c>
      <c r="AT1451" s="7" t="s">
        <v>70</v>
      </c>
      <c r="AU1451" s="7" t="s">
        <v>5797</v>
      </c>
      <c r="AV1451" s="12">
        <v>0</v>
      </c>
      <c r="AW1451" s="12">
        <v>0</v>
      </c>
      <c r="AX1451" s="12">
        <v>0</v>
      </c>
      <c r="AY1451" s="12">
        <v>1</v>
      </c>
      <c r="AZ1451" s="12">
        <v>1</v>
      </c>
      <c r="BA1451" s="12">
        <v>0</v>
      </c>
      <c r="BB1451" s="12">
        <v>1</v>
      </c>
      <c r="BC1451" s="12">
        <v>0</v>
      </c>
    </row>
    <row r="1452" spans="1:55" x14ac:dyDescent="0.35">
      <c r="A1452" s="7" t="s">
        <v>3121</v>
      </c>
      <c r="B1452" s="7" t="s">
        <v>3122</v>
      </c>
      <c r="C1452" s="13" t="s">
        <v>51</v>
      </c>
      <c r="D1452" s="7">
        <v>300</v>
      </c>
      <c r="E1452" s="7" t="s">
        <v>101</v>
      </c>
      <c r="F1452" s="7"/>
      <c r="G1452" s="14" t="s">
        <v>53</v>
      </c>
      <c r="H1452" s="13" t="s">
        <v>54</v>
      </c>
      <c r="I1452" s="7" t="s">
        <v>92</v>
      </c>
      <c r="J1452" s="7" t="s">
        <v>56</v>
      </c>
      <c r="K1452" s="7" t="s">
        <v>84</v>
      </c>
      <c r="L1452" s="7">
        <v>47</v>
      </c>
      <c r="M1452" s="7" t="s">
        <v>58</v>
      </c>
      <c r="N1452" s="7"/>
      <c r="O1452" t="s">
        <v>7875</v>
      </c>
      <c r="P1452" s="7" t="s">
        <v>59</v>
      </c>
      <c r="Q1452" s="14" t="s">
        <v>59</v>
      </c>
      <c r="R1452" t="b">
        <v>0</v>
      </c>
      <c r="S1452" s="7">
        <v>129</v>
      </c>
      <c r="T1452" s="7">
        <v>10.466670000000001</v>
      </c>
      <c r="U1452" s="7">
        <v>22.533329999999999</v>
      </c>
      <c r="V1452" s="7">
        <v>0.82333433333333339</v>
      </c>
      <c r="W1452" s="7">
        <v>0.31063333333333332</v>
      </c>
      <c r="X1452" s="7"/>
      <c r="Y1452" s="7"/>
      <c r="Z1452" s="14"/>
      <c r="AA1452" s="17">
        <v>0.46600599999999998</v>
      </c>
      <c r="AB1452" s="3">
        <v>0.53399399999999997</v>
      </c>
      <c r="AC1452" s="14" t="s">
        <v>197</v>
      </c>
      <c r="AD1452" s="13">
        <v>4</v>
      </c>
      <c r="AE1452" s="14">
        <v>4</v>
      </c>
      <c r="AF1452" s="13">
        <v>2</v>
      </c>
      <c r="AG1452" s="7">
        <v>2</v>
      </c>
      <c r="AH1452" s="7">
        <v>0</v>
      </c>
      <c r="AI1452" s="7">
        <v>2</v>
      </c>
      <c r="AJ1452" s="7">
        <v>2</v>
      </c>
      <c r="AK1452" s="14">
        <v>0</v>
      </c>
      <c r="AL1452" s="13">
        <v>2</v>
      </c>
      <c r="AM1452" s="14">
        <v>2</v>
      </c>
      <c r="AN1452" s="7" t="s">
        <v>5797</v>
      </c>
      <c r="AO1452" s="7" t="s">
        <v>62</v>
      </c>
      <c r="AP1452" s="7" t="s">
        <v>62</v>
      </c>
      <c r="AQ1452" s="7" t="s">
        <v>70</v>
      </c>
      <c r="AR1452" s="7" t="s">
        <v>62</v>
      </c>
      <c r="AS1452" s="7" t="s">
        <v>66</v>
      </c>
      <c r="AT1452" s="7" t="s">
        <v>5797</v>
      </c>
      <c r="AU1452" s="7" t="s">
        <v>70</v>
      </c>
      <c r="AV1452" s="12">
        <v>0</v>
      </c>
      <c r="AW1452" s="12">
        <v>0</v>
      </c>
      <c r="AX1452" s="12">
        <v>0</v>
      </c>
      <c r="AY1452" s="12">
        <v>1</v>
      </c>
      <c r="AZ1452" s="12">
        <v>1</v>
      </c>
      <c r="BA1452" s="12">
        <v>0</v>
      </c>
      <c r="BB1452" s="12">
        <v>1</v>
      </c>
      <c r="BC1452" s="12" t="s">
        <v>5797</v>
      </c>
    </row>
    <row r="1453" spans="1:55" x14ac:dyDescent="0.35">
      <c r="A1453" s="7" t="s">
        <v>3123</v>
      </c>
      <c r="B1453" s="7" t="s">
        <v>3124</v>
      </c>
      <c r="C1453" s="13" t="s">
        <v>51</v>
      </c>
      <c r="D1453" s="7">
        <v>300</v>
      </c>
      <c r="E1453" s="7" t="s">
        <v>80</v>
      </c>
      <c r="F1453" s="7"/>
      <c r="G1453" s="14" t="s">
        <v>53</v>
      </c>
      <c r="H1453" s="13" t="s">
        <v>54</v>
      </c>
      <c r="I1453" s="7" t="s">
        <v>92</v>
      </c>
      <c r="J1453" s="7" t="s">
        <v>56</v>
      </c>
      <c r="K1453" s="7" t="s">
        <v>57</v>
      </c>
      <c r="L1453" s="7">
        <v>34.200000000000003</v>
      </c>
      <c r="M1453" s="7" t="s">
        <v>58</v>
      </c>
      <c r="N1453" s="7">
        <v>64</v>
      </c>
      <c r="O1453" t="s">
        <v>7897</v>
      </c>
      <c r="P1453" s="7" t="s">
        <v>113</v>
      </c>
      <c r="Q1453" s="14" t="s">
        <v>59</v>
      </c>
      <c r="R1453" t="b">
        <v>0</v>
      </c>
      <c r="S1453" s="7">
        <v>826</v>
      </c>
      <c r="T1453" s="7">
        <v>12.62</v>
      </c>
      <c r="U1453" s="7">
        <v>23.64</v>
      </c>
      <c r="V1453" s="7">
        <v>0.75113319999999995</v>
      </c>
      <c r="W1453" s="7">
        <v>1.4835199999999999</v>
      </c>
      <c r="X1453" s="7">
        <v>5.6</v>
      </c>
      <c r="Y1453" s="7">
        <v>3.55</v>
      </c>
      <c r="Z1453" s="14">
        <v>2.92</v>
      </c>
      <c r="AA1453" s="17">
        <v>0.13475100000000001</v>
      </c>
      <c r="AB1453" s="3">
        <v>0.86524900000000005</v>
      </c>
      <c r="AC1453" s="14" t="s">
        <v>197</v>
      </c>
      <c r="AD1453" s="13">
        <v>4</v>
      </c>
      <c r="AE1453" s="14">
        <v>4</v>
      </c>
      <c r="AF1453" s="13">
        <v>2</v>
      </c>
      <c r="AG1453" s="7">
        <v>2</v>
      </c>
      <c r="AH1453" s="7">
        <v>0</v>
      </c>
      <c r="AI1453" s="7">
        <v>2</v>
      </c>
      <c r="AJ1453" s="7">
        <v>2</v>
      </c>
      <c r="AK1453" s="14">
        <v>0</v>
      </c>
      <c r="AL1453" s="13">
        <v>2</v>
      </c>
      <c r="AM1453" s="14">
        <v>2</v>
      </c>
      <c r="AN1453" s="7" t="s">
        <v>64</v>
      </c>
      <c r="AO1453" s="7" t="s">
        <v>64</v>
      </c>
      <c r="AP1453" s="7" t="s">
        <v>62</v>
      </c>
      <c r="AQ1453" s="7" t="s">
        <v>70</v>
      </c>
      <c r="AR1453" s="7" t="s">
        <v>70</v>
      </c>
      <c r="AS1453" s="7" t="s">
        <v>5797</v>
      </c>
      <c r="AT1453" s="7" t="s">
        <v>70</v>
      </c>
      <c r="AU1453" s="7" t="s">
        <v>5797</v>
      </c>
      <c r="AV1453" s="12">
        <v>0</v>
      </c>
      <c r="AW1453" s="12">
        <v>0</v>
      </c>
      <c r="AX1453" s="12">
        <v>0</v>
      </c>
      <c r="AY1453" s="12">
        <v>1</v>
      </c>
      <c r="AZ1453" s="12">
        <v>1</v>
      </c>
      <c r="BA1453" s="12">
        <v>0</v>
      </c>
      <c r="BB1453" s="12">
        <v>0</v>
      </c>
      <c r="BC1453" s="12">
        <v>1</v>
      </c>
    </row>
    <row r="1454" spans="1:55" x14ac:dyDescent="0.35">
      <c r="A1454" s="7" t="s">
        <v>3125</v>
      </c>
      <c r="B1454" s="7" t="s">
        <v>3126</v>
      </c>
      <c r="C1454" s="13" t="s">
        <v>51</v>
      </c>
      <c r="D1454" s="7">
        <v>300</v>
      </c>
      <c r="E1454" s="7" t="s">
        <v>139</v>
      </c>
      <c r="F1454" s="7">
        <v>1152</v>
      </c>
      <c r="G1454" s="14" t="s">
        <v>53</v>
      </c>
      <c r="H1454" s="13" t="s">
        <v>54</v>
      </c>
      <c r="I1454" s="7" t="s">
        <v>72</v>
      </c>
      <c r="J1454" s="7" t="s">
        <v>76</v>
      </c>
      <c r="K1454" s="7" t="s">
        <v>57</v>
      </c>
      <c r="L1454" s="7">
        <v>27</v>
      </c>
      <c r="M1454" s="7" t="s">
        <v>58</v>
      </c>
      <c r="N1454" s="7">
        <v>44</v>
      </c>
      <c r="O1454" t="s">
        <v>7875</v>
      </c>
      <c r="P1454" s="7" t="s">
        <v>77</v>
      </c>
      <c r="Q1454" s="14" t="s">
        <v>56</v>
      </c>
      <c r="R1454" t="b">
        <v>0</v>
      </c>
      <c r="S1454" s="7">
        <v>2415</v>
      </c>
      <c r="T1454" s="7">
        <v>15.24</v>
      </c>
      <c r="U1454" s="7">
        <v>26.08</v>
      </c>
      <c r="V1454" s="7">
        <v>0.57453320000000008</v>
      </c>
      <c r="W1454" s="7">
        <v>3.6287799999999999</v>
      </c>
      <c r="X1454" s="7">
        <v>5.7</v>
      </c>
      <c r="Y1454" s="7">
        <v>3.48</v>
      </c>
      <c r="Z1454" s="14">
        <v>3.24</v>
      </c>
      <c r="AA1454" s="17">
        <v>7.4046000000000001E-2</v>
      </c>
      <c r="AB1454" s="3">
        <v>0.92595400000000005</v>
      </c>
      <c r="AC1454" s="14" t="s">
        <v>197</v>
      </c>
      <c r="AD1454" s="13">
        <v>4</v>
      </c>
      <c r="AE1454" s="14">
        <v>4</v>
      </c>
      <c r="AF1454" s="13">
        <v>2</v>
      </c>
      <c r="AG1454" s="7">
        <v>2</v>
      </c>
      <c r="AH1454" s="7">
        <v>0</v>
      </c>
      <c r="AI1454" s="7">
        <v>2</v>
      </c>
      <c r="AJ1454" s="7">
        <v>2</v>
      </c>
      <c r="AK1454" s="14">
        <v>0</v>
      </c>
      <c r="AL1454" s="13">
        <v>2</v>
      </c>
      <c r="AM1454" s="14">
        <v>2</v>
      </c>
      <c r="AN1454" s="7" t="s">
        <v>64</v>
      </c>
      <c r="AO1454" s="7" t="s">
        <v>62</v>
      </c>
      <c r="AP1454" s="7" t="s">
        <v>62</v>
      </c>
      <c r="AQ1454" s="7" t="s">
        <v>70</v>
      </c>
      <c r="AR1454" s="7" t="s">
        <v>62</v>
      </c>
      <c r="AS1454" s="7" t="s">
        <v>66</v>
      </c>
      <c r="AT1454" s="7" t="s">
        <v>70</v>
      </c>
      <c r="AU1454" s="7" t="s">
        <v>5797</v>
      </c>
      <c r="AV1454" s="12">
        <v>0</v>
      </c>
      <c r="AW1454" s="12">
        <v>0</v>
      </c>
      <c r="AX1454" s="12">
        <v>0</v>
      </c>
      <c r="AY1454" s="12">
        <v>1</v>
      </c>
      <c r="AZ1454" s="12">
        <v>1</v>
      </c>
      <c r="BA1454" s="12">
        <v>0</v>
      </c>
      <c r="BB1454" s="12">
        <v>1</v>
      </c>
      <c r="BC1454" s="12">
        <v>0</v>
      </c>
    </row>
    <row r="1455" spans="1:55" x14ac:dyDescent="0.35">
      <c r="A1455" s="7" t="s">
        <v>3127</v>
      </c>
      <c r="B1455" s="7" t="s">
        <v>3128</v>
      </c>
      <c r="C1455" s="13" t="s">
        <v>51</v>
      </c>
      <c r="D1455" s="7">
        <v>300</v>
      </c>
      <c r="E1455" s="7" t="s">
        <v>89</v>
      </c>
      <c r="F1455" s="7">
        <v>1040</v>
      </c>
      <c r="G1455" s="14" t="s">
        <v>53</v>
      </c>
      <c r="H1455" s="13" t="s">
        <v>54</v>
      </c>
      <c r="I1455" s="7" t="s">
        <v>137</v>
      </c>
      <c r="J1455" s="7" t="s">
        <v>76</v>
      </c>
      <c r="K1455" s="7" t="s">
        <v>57</v>
      </c>
      <c r="L1455" s="7">
        <v>20.2</v>
      </c>
      <c r="M1455" s="7" t="s">
        <v>58</v>
      </c>
      <c r="N1455" s="7">
        <v>70</v>
      </c>
      <c r="O1455" t="s">
        <v>7946</v>
      </c>
      <c r="P1455" s="7" t="s">
        <v>59</v>
      </c>
      <c r="Q1455" s="14" t="s">
        <v>59</v>
      </c>
      <c r="R1455" t="b">
        <v>0</v>
      </c>
      <c r="S1455" s="7">
        <v>676</v>
      </c>
      <c r="T1455" s="7">
        <v>17.100000000000001</v>
      </c>
      <c r="U1455" s="7">
        <v>26.82</v>
      </c>
      <c r="V1455" s="7">
        <v>0.57126640000000006</v>
      </c>
      <c r="W1455" s="7">
        <v>1.2801800000000001</v>
      </c>
      <c r="X1455" s="7">
        <v>5.4</v>
      </c>
      <c r="Y1455" s="7">
        <v>4.0199999999999996</v>
      </c>
      <c r="Z1455" s="14">
        <v>3.36</v>
      </c>
      <c r="AA1455" s="17">
        <v>0.25794499999999998</v>
      </c>
      <c r="AB1455" s="3">
        <v>0.74205500000000002</v>
      </c>
      <c r="AC1455" s="14" t="s">
        <v>197</v>
      </c>
      <c r="AD1455" s="13">
        <v>4</v>
      </c>
      <c r="AE1455" s="14">
        <v>4</v>
      </c>
      <c r="AF1455" s="13">
        <v>1</v>
      </c>
      <c r="AG1455" s="7">
        <v>1</v>
      </c>
      <c r="AH1455" s="7">
        <v>0</v>
      </c>
      <c r="AI1455" s="7">
        <v>1</v>
      </c>
      <c r="AJ1455" s="7">
        <v>1</v>
      </c>
      <c r="AK1455" s="14">
        <v>0</v>
      </c>
      <c r="AL1455" s="13">
        <v>3</v>
      </c>
      <c r="AM1455" s="14">
        <v>3</v>
      </c>
      <c r="AN1455" s="7" t="s">
        <v>5797</v>
      </c>
      <c r="AO1455" s="7" t="s">
        <v>64</v>
      </c>
      <c r="AP1455" s="7" t="s">
        <v>66</v>
      </c>
      <c r="AQ1455" s="7" t="s">
        <v>70</v>
      </c>
      <c r="AR1455" s="7" t="s">
        <v>70</v>
      </c>
      <c r="AS1455" s="7" t="s">
        <v>5797</v>
      </c>
      <c r="AT1455" s="7" t="s">
        <v>70</v>
      </c>
      <c r="AU1455" s="7" t="s">
        <v>70</v>
      </c>
      <c r="AV1455" s="12">
        <v>0</v>
      </c>
      <c r="AW1455" s="12">
        <v>0</v>
      </c>
      <c r="AX1455" s="12">
        <v>0</v>
      </c>
      <c r="AY1455" s="12">
        <v>1</v>
      </c>
      <c r="AZ1455" s="12">
        <v>1</v>
      </c>
      <c r="BA1455" s="12">
        <v>0</v>
      </c>
      <c r="BB1455" s="12">
        <v>1</v>
      </c>
      <c r="BC1455" s="12">
        <v>1</v>
      </c>
    </row>
    <row r="1456" spans="1:55" x14ac:dyDescent="0.35">
      <c r="A1456" s="7" t="s">
        <v>3129</v>
      </c>
      <c r="B1456" s="7" t="s">
        <v>3130</v>
      </c>
      <c r="C1456" s="13" t="s">
        <v>51</v>
      </c>
      <c r="D1456" s="7">
        <v>300</v>
      </c>
      <c r="E1456" s="7" t="s">
        <v>89</v>
      </c>
      <c r="F1456" s="7">
        <v>1500</v>
      </c>
      <c r="G1456" s="14" t="s">
        <v>53</v>
      </c>
      <c r="H1456" s="13" t="s">
        <v>54</v>
      </c>
      <c r="I1456" s="7" t="s">
        <v>95</v>
      </c>
      <c r="J1456" s="7" t="s">
        <v>56</v>
      </c>
      <c r="K1456" s="7" t="s">
        <v>57</v>
      </c>
      <c r="L1456" s="7">
        <v>20.6</v>
      </c>
      <c r="M1456" s="7" t="s">
        <v>58</v>
      </c>
      <c r="N1456" s="7">
        <v>60</v>
      </c>
      <c r="P1456" s="7" t="s">
        <v>59</v>
      </c>
      <c r="Q1456" s="14" t="s">
        <v>59</v>
      </c>
      <c r="R1456" t="b">
        <v>0</v>
      </c>
      <c r="S1456" s="7">
        <v>940</v>
      </c>
      <c r="T1456" s="7">
        <v>15.1</v>
      </c>
      <c r="U1456" s="7">
        <v>23.84</v>
      </c>
      <c r="V1456" s="7">
        <v>0.52113339999999997</v>
      </c>
      <c r="W1456" s="7">
        <v>1.62798</v>
      </c>
      <c r="X1456" s="7">
        <v>5.3</v>
      </c>
      <c r="Y1456" s="7">
        <v>3.37</v>
      </c>
      <c r="Z1456" s="14">
        <v>3.42</v>
      </c>
      <c r="AA1456" s="17">
        <v>0.224023</v>
      </c>
      <c r="AB1456" s="3">
        <v>0.77597700000000003</v>
      </c>
      <c r="AC1456" s="14" t="s">
        <v>197</v>
      </c>
      <c r="AD1456" s="13">
        <v>4</v>
      </c>
      <c r="AE1456" s="14">
        <v>4</v>
      </c>
      <c r="AF1456" s="13">
        <v>1</v>
      </c>
      <c r="AG1456" s="7">
        <v>0</v>
      </c>
      <c r="AH1456" s="7">
        <v>1</v>
      </c>
      <c r="AI1456" s="7">
        <v>1</v>
      </c>
      <c r="AJ1456" s="7">
        <v>0</v>
      </c>
      <c r="AK1456" s="14">
        <v>1</v>
      </c>
      <c r="AL1456" s="13">
        <v>3</v>
      </c>
      <c r="AM1456" s="14">
        <v>3</v>
      </c>
      <c r="AN1456" s="7" t="s">
        <v>5797</v>
      </c>
      <c r="AO1456" s="7" t="s">
        <v>64</v>
      </c>
      <c r="AP1456" s="7" t="s">
        <v>66</v>
      </c>
      <c r="AQ1456" s="7" t="s">
        <v>70</v>
      </c>
      <c r="AR1456" s="7" t="s">
        <v>63</v>
      </c>
      <c r="AS1456" s="7" t="s">
        <v>5797</v>
      </c>
      <c r="AT1456" s="7" t="s">
        <v>70</v>
      </c>
      <c r="AU1456" s="7" t="s">
        <v>5797</v>
      </c>
      <c r="AV1456" s="12">
        <v>0</v>
      </c>
      <c r="AW1456" s="12">
        <v>0</v>
      </c>
      <c r="AX1456" s="12">
        <v>0</v>
      </c>
      <c r="AY1456" s="12">
        <v>1</v>
      </c>
      <c r="AZ1456" s="12">
        <v>1</v>
      </c>
      <c r="BA1456" s="12">
        <v>0</v>
      </c>
      <c r="BB1456" s="12">
        <v>1</v>
      </c>
      <c r="BC1456" s="12">
        <v>1</v>
      </c>
    </row>
    <row r="1457" spans="1:55" x14ac:dyDescent="0.35">
      <c r="A1457" s="7" t="s">
        <v>3131</v>
      </c>
      <c r="B1457" s="7" t="s">
        <v>3132</v>
      </c>
      <c r="C1457" s="13" t="s">
        <v>51</v>
      </c>
      <c r="D1457" s="7">
        <v>300</v>
      </c>
      <c r="E1457" s="7" t="s">
        <v>52</v>
      </c>
      <c r="F1457" s="7">
        <v>1139</v>
      </c>
      <c r="G1457" s="14" t="s">
        <v>53</v>
      </c>
      <c r="H1457" s="13" t="s">
        <v>54</v>
      </c>
      <c r="I1457" s="7" t="s">
        <v>92</v>
      </c>
      <c r="J1457" s="7" t="s">
        <v>56</v>
      </c>
      <c r="K1457" s="7" t="s">
        <v>57</v>
      </c>
      <c r="L1457" s="7">
        <v>26</v>
      </c>
      <c r="M1457" s="7" t="s">
        <v>58</v>
      </c>
      <c r="N1457" s="7"/>
      <c r="O1457" t="s">
        <v>7875</v>
      </c>
      <c r="P1457" s="7" t="s">
        <v>59</v>
      </c>
      <c r="Q1457" s="14" t="s">
        <v>59</v>
      </c>
      <c r="R1457" t="b">
        <v>0</v>
      </c>
      <c r="S1457" s="7">
        <v>1062</v>
      </c>
      <c r="T1457" s="7">
        <v>17.600000000000001</v>
      </c>
      <c r="U1457" s="7">
        <v>25.96</v>
      </c>
      <c r="V1457" s="7">
        <v>0.60273319999999997</v>
      </c>
      <c r="W1457" s="7">
        <v>1.8477600000000001</v>
      </c>
      <c r="X1457" s="7">
        <v>5.4</v>
      </c>
      <c r="Y1457" s="7">
        <v>4.3600000000000003</v>
      </c>
      <c r="Z1457" s="14">
        <v>4.34</v>
      </c>
      <c r="AA1457" s="17">
        <v>1.7273299999999998E-2</v>
      </c>
      <c r="AB1457" s="3">
        <v>0.98272700000000002</v>
      </c>
      <c r="AC1457" s="14" t="s">
        <v>197</v>
      </c>
      <c r="AD1457" s="13">
        <v>4</v>
      </c>
      <c r="AE1457" s="14">
        <v>4</v>
      </c>
      <c r="AF1457" s="13">
        <v>1</v>
      </c>
      <c r="AG1457" s="7">
        <v>1</v>
      </c>
      <c r="AH1457" s="7">
        <v>0</v>
      </c>
      <c r="AI1457" s="7">
        <v>1</v>
      </c>
      <c r="AJ1457" s="7">
        <v>1</v>
      </c>
      <c r="AK1457" s="14">
        <v>0</v>
      </c>
      <c r="AL1457" s="13">
        <v>3</v>
      </c>
      <c r="AM1457" s="14">
        <v>3</v>
      </c>
      <c r="AN1457" s="7" t="s">
        <v>5797</v>
      </c>
      <c r="AO1457" s="7" t="s">
        <v>62</v>
      </c>
      <c r="AP1457" s="7" t="s">
        <v>66</v>
      </c>
      <c r="AQ1457" s="7" t="s">
        <v>5797</v>
      </c>
      <c r="AR1457" s="7" t="s">
        <v>62</v>
      </c>
      <c r="AS1457" s="7" t="s">
        <v>5797</v>
      </c>
      <c r="AT1457" s="7" t="s">
        <v>5797</v>
      </c>
      <c r="AU1457" s="7" t="s">
        <v>5797</v>
      </c>
      <c r="AV1457" s="12">
        <v>0</v>
      </c>
      <c r="AW1457" s="12">
        <v>0</v>
      </c>
      <c r="AX1457" s="12">
        <v>0</v>
      </c>
      <c r="AY1457" s="12">
        <v>1</v>
      </c>
      <c r="AZ1457" s="12">
        <v>1</v>
      </c>
      <c r="BA1457" s="12">
        <v>0</v>
      </c>
      <c r="BB1457" s="12">
        <v>1</v>
      </c>
      <c r="BC1457" s="12">
        <v>1</v>
      </c>
    </row>
    <row r="1458" spans="1:55" x14ac:dyDescent="0.35">
      <c r="A1458" s="7" t="s">
        <v>3133</v>
      </c>
      <c r="B1458" s="7" t="s">
        <v>3134</v>
      </c>
      <c r="C1458" s="13" t="s">
        <v>51</v>
      </c>
      <c r="D1458" s="7">
        <v>300</v>
      </c>
      <c r="E1458" s="7" t="s">
        <v>94</v>
      </c>
      <c r="F1458" s="7"/>
      <c r="G1458" s="14" t="s">
        <v>53</v>
      </c>
      <c r="H1458" s="13" t="s">
        <v>54</v>
      </c>
      <c r="I1458" s="7" t="s">
        <v>92</v>
      </c>
      <c r="J1458" s="7" t="s">
        <v>56</v>
      </c>
      <c r="K1458" s="7" t="s">
        <v>84</v>
      </c>
      <c r="L1458" s="7">
        <v>43</v>
      </c>
      <c r="M1458" s="7" t="s">
        <v>58</v>
      </c>
      <c r="N1458" s="7">
        <v>35</v>
      </c>
      <c r="O1458" t="s">
        <v>7875</v>
      </c>
      <c r="P1458" s="7" t="s">
        <v>113</v>
      </c>
      <c r="Q1458" s="14" t="s">
        <v>59</v>
      </c>
      <c r="R1458" t="b">
        <v>0</v>
      </c>
      <c r="S1458" s="7">
        <v>133</v>
      </c>
      <c r="T1458" s="7">
        <v>9.5333299999999994</v>
      </c>
      <c r="U1458" s="7">
        <v>22.83333</v>
      </c>
      <c r="V1458" s="7">
        <v>0.82688799999999996</v>
      </c>
      <c r="W1458" s="7">
        <v>0.29103333333333331</v>
      </c>
      <c r="X1458" s="7">
        <v>6.9</v>
      </c>
      <c r="Y1458" s="7">
        <v>1.87</v>
      </c>
      <c r="Z1458" s="14">
        <v>3.27</v>
      </c>
      <c r="AA1458" s="17">
        <v>0.112249</v>
      </c>
      <c r="AB1458" s="3">
        <v>0.88775099999999996</v>
      </c>
      <c r="AC1458" s="14" t="s">
        <v>197</v>
      </c>
      <c r="AD1458" s="13">
        <v>4</v>
      </c>
      <c r="AE1458" s="14">
        <v>4</v>
      </c>
      <c r="AF1458" s="13">
        <v>1</v>
      </c>
      <c r="AG1458" s="7">
        <v>1</v>
      </c>
      <c r="AH1458" s="7">
        <v>0</v>
      </c>
      <c r="AI1458" s="7">
        <v>1</v>
      </c>
      <c r="AJ1458" s="7">
        <v>1</v>
      </c>
      <c r="AK1458" s="14">
        <v>0</v>
      </c>
      <c r="AL1458" s="13">
        <v>3</v>
      </c>
      <c r="AM1458" s="14">
        <v>3</v>
      </c>
      <c r="AN1458" s="7" t="s">
        <v>5797</v>
      </c>
      <c r="AO1458" s="7" t="s">
        <v>62</v>
      </c>
      <c r="AP1458" s="7" t="s">
        <v>66</v>
      </c>
      <c r="AQ1458" s="7" t="s">
        <v>5797</v>
      </c>
      <c r="AR1458" s="7" t="s">
        <v>62</v>
      </c>
      <c r="AS1458" s="7" t="s">
        <v>66</v>
      </c>
      <c r="AT1458" s="7" t="s">
        <v>5797</v>
      </c>
      <c r="AU1458" s="7" t="s">
        <v>70</v>
      </c>
      <c r="AV1458" s="12">
        <v>0</v>
      </c>
      <c r="AW1458" s="12">
        <v>0</v>
      </c>
      <c r="AX1458" s="12">
        <v>0</v>
      </c>
      <c r="AY1458" s="12">
        <v>1</v>
      </c>
      <c r="AZ1458" s="12">
        <v>1</v>
      </c>
      <c r="BA1458" s="12">
        <v>0</v>
      </c>
      <c r="BB1458" s="12">
        <v>1</v>
      </c>
      <c r="BC1458" s="12">
        <v>1</v>
      </c>
    </row>
    <row r="1459" spans="1:55" x14ac:dyDescent="0.35">
      <c r="A1459" s="7" t="s">
        <v>3135</v>
      </c>
      <c r="B1459" s="7" t="s">
        <v>3136</v>
      </c>
      <c r="C1459" s="13" t="s">
        <v>51</v>
      </c>
      <c r="D1459" s="7">
        <v>300</v>
      </c>
      <c r="E1459" s="7" t="s">
        <v>94</v>
      </c>
      <c r="F1459" s="7"/>
      <c r="G1459" s="14" t="s">
        <v>53</v>
      </c>
      <c r="H1459" s="13" t="s">
        <v>54</v>
      </c>
      <c r="I1459" s="7" t="s">
        <v>92</v>
      </c>
      <c r="J1459" s="7" t="s">
        <v>56</v>
      </c>
      <c r="K1459" s="7" t="s">
        <v>108</v>
      </c>
      <c r="L1459" s="7">
        <v>52</v>
      </c>
      <c r="M1459" s="7" t="s">
        <v>58</v>
      </c>
      <c r="N1459" s="7">
        <v>40</v>
      </c>
      <c r="O1459" t="s">
        <v>7897</v>
      </c>
      <c r="P1459" s="7" t="s">
        <v>113</v>
      </c>
      <c r="Q1459" s="14" t="s">
        <v>59</v>
      </c>
      <c r="R1459" t="b">
        <v>0</v>
      </c>
      <c r="S1459" s="7">
        <v>133</v>
      </c>
      <c r="T1459" s="7">
        <v>9.5333299999999994</v>
      </c>
      <c r="U1459" s="7">
        <v>22.83333</v>
      </c>
      <c r="V1459" s="7">
        <v>0.82688799999999996</v>
      </c>
      <c r="W1459" s="7">
        <v>0.29103333333333331</v>
      </c>
      <c r="X1459" s="7">
        <v>6.9</v>
      </c>
      <c r="Y1459" s="7">
        <v>1.87</v>
      </c>
      <c r="Z1459" s="14">
        <v>3.27</v>
      </c>
      <c r="AA1459" s="17">
        <v>0.12722900000000001</v>
      </c>
      <c r="AB1459" s="3">
        <v>0.87277099999999996</v>
      </c>
      <c r="AC1459" s="14" t="s">
        <v>197</v>
      </c>
      <c r="AD1459" s="13">
        <v>4</v>
      </c>
      <c r="AE1459" s="14">
        <v>4</v>
      </c>
      <c r="AF1459" s="13">
        <v>1</v>
      </c>
      <c r="AG1459" s="7">
        <v>1</v>
      </c>
      <c r="AH1459" s="7">
        <v>0</v>
      </c>
      <c r="AI1459" s="7">
        <v>1</v>
      </c>
      <c r="AJ1459" s="7">
        <v>1</v>
      </c>
      <c r="AK1459" s="14">
        <v>0</v>
      </c>
      <c r="AL1459" s="13">
        <v>3</v>
      </c>
      <c r="AM1459" s="14">
        <v>3</v>
      </c>
      <c r="AN1459" s="7" t="s">
        <v>5797</v>
      </c>
      <c r="AO1459" s="7" t="s">
        <v>62</v>
      </c>
      <c r="AP1459" s="7" t="s">
        <v>66</v>
      </c>
      <c r="AQ1459" s="7" t="s">
        <v>5797</v>
      </c>
      <c r="AR1459" s="7" t="s">
        <v>62</v>
      </c>
      <c r="AS1459" s="7" t="s">
        <v>66</v>
      </c>
      <c r="AT1459" s="7" t="s">
        <v>5797</v>
      </c>
      <c r="AU1459" s="7" t="s">
        <v>70</v>
      </c>
      <c r="AV1459" s="12">
        <v>0</v>
      </c>
      <c r="AW1459" s="12">
        <v>0</v>
      </c>
      <c r="AX1459" s="12">
        <v>0</v>
      </c>
      <c r="AY1459" s="12">
        <v>1</v>
      </c>
      <c r="AZ1459" s="12">
        <v>1</v>
      </c>
      <c r="BA1459" s="12">
        <v>0</v>
      </c>
      <c r="BB1459" s="12">
        <v>1</v>
      </c>
      <c r="BC1459" s="12">
        <v>1</v>
      </c>
    </row>
    <row r="1460" spans="1:55" x14ac:dyDescent="0.35">
      <c r="A1460" s="7" t="s">
        <v>3137</v>
      </c>
      <c r="B1460" s="7" t="s">
        <v>3138</v>
      </c>
      <c r="C1460" s="13" t="s">
        <v>51</v>
      </c>
      <c r="D1460" s="7">
        <v>300</v>
      </c>
      <c r="E1460" s="7" t="s">
        <v>89</v>
      </c>
      <c r="F1460" s="7">
        <v>1780</v>
      </c>
      <c r="G1460" s="14" t="s">
        <v>53</v>
      </c>
      <c r="H1460" s="13" t="s">
        <v>54</v>
      </c>
      <c r="I1460" s="7" t="s">
        <v>117</v>
      </c>
      <c r="J1460" s="7" t="s">
        <v>87</v>
      </c>
      <c r="K1460" s="7" t="s">
        <v>57</v>
      </c>
      <c r="L1460" s="7">
        <v>24</v>
      </c>
      <c r="M1460" s="7" t="s">
        <v>109</v>
      </c>
      <c r="N1460" s="7">
        <v>50</v>
      </c>
      <c r="O1460" t="s">
        <v>7875</v>
      </c>
      <c r="P1460" s="7" t="s">
        <v>59</v>
      </c>
      <c r="Q1460" s="14"/>
      <c r="R1460" t="b">
        <v>0</v>
      </c>
      <c r="S1460" s="7">
        <v>1403</v>
      </c>
      <c r="T1460" s="7">
        <v>14.5</v>
      </c>
      <c r="U1460" s="7">
        <v>23.68</v>
      </c>
      <c r="V1460" s="7">
        <v>0.75666640000000007</v>
      </c>
      <c r="W1460" s="7">
        <v>2.3500399999999999</v>
      </c>
      <c r="X1460" s="7">
        <v>5.3</v>
      </c>
      <c r="Y1460" s="7">
        <v>3.38</v>
      </c>
      <c r="Z1460" s="14">
        <v>3.5</v>
      </c>
      <c r="AA1460" s="17">
        <v>1.7784600000000001E-2</v>
      </c>
      <c r="AB1460" s="3">
        <v>0.98221499999999995</v>
      </c>
      <c r="AC1460" s="14" t="s">
        <v>197</v>
      </c>
      <c r="AD1460" s="13">
        <v>3</v>
      </c>
      <c r="AE1460" s="14">
        <v>2</v>
      </c>
      <c r="AF1460" s="13">
        <v>3</v>
      </c>
      <c r="AG1460" s="7">
        <v>3</v>
      </c>
      <c r="AH1460" s="7">
        <v>0</v>
      </c>
      <c r="AI1460" s="7">
        <v>2</v>
      </c>
      <c r="AJ1460" s="7">
        <v>2</v>
      </c>
      <c r="AK1460" s="14">
        <v>0</v>
      </c>
      <c r="AL1460" s="13">
        <v>0</v>
      </c>
      <c r="AM1460" s="14">
        <v>0</v>
      </c>
      <c r="AN1460" s="7" t="s">
        <v>66</v>
      </c>
      <c r="AO1460" s="7" t="s">
        <v>62</v>
      </c>
      <c r="AP1460" s="7" t="s">
        <v>66</v>
      </c>
      <c r="AQ1460" s="7" t="s">
        <v>70</v>
      </c>
      <c r="AR1460" s="7" t="s">
        <v>62</v>
      </c>
      <c r="AS1460" s="7" t="s">
        <v>66</v>
      </c>
      <c r="AT1460" s="7" t="s">
        <v>70</v>
      </c>
      <c r="AU1460" s="7" t="s">
        <v>70</v>
      </c>
      <c r="AV1460" s="12">
        <v>0</v>
      </c>
      <c r="AW1460" s="12">
        <v>1</v>
      </c>
      <c r="AX1460" s="12">
        <v>0</v>
      </c>
      <c r="AY1460" s="12">
        <v>1</v>
      </c>
      <c r="AZ1460" s="12" t="s">
        <v>5797</v>
      </c>
      <c r="BA1460" s="12">
        <v>0</v>
      </c>
      <c r="BB1460" s="12" t="s">
        <v>5797</v>
      </c>
      <c r="BC1460" s="12" t="s">
        <v>5797</v>
      </c>
    </row>
    <row r="1461" spans="1:55" x14ac:dyDescent="0.35">
      <c r="A1461" s="7" t="s">
        <v>3139</v>
      </c>
      <c r="B1461" s="7" t="s">
        <v>3140</v>
      </c>
      <c r="C1461" s="13" t="s">
        <v>51</v>
      </c>
      <c r="D1461" s="7">
        <v>300</v>
      </c>
      <c r="E1461" s="7" t="s">
        <v>89</v>
      </c>
      <c r="F1461" s="7">
        <v>1520</v>
      </c>
      <c r="G1461" s="14" t="s">
        <v>53</v>
      </c>
      <c r="H1461" s="13" t="s">
        <v>54</v>
      </c>
      <c r="I1461" s="7" t="s">
        <v>106</v>
      </c>
      <c r="J1461" s="7" t="s">
        <v>87</v>
      </c>
      <c r="K1461" s="7" t="s">
        <v>57</v>
      </c>
      <c r="L1461" s="7">
        <v>21.4</v>
      </c>
      <c r="M1461" s="7" t="s">
        <v>109</v>
      </c>
      <c r="N1461" s="7">
        <v>67</v>
      </c>
      <c r="O1461" t="s">
        <v>7889</v>
      </c>
      <c r="P1461" s="7" t="s">
        <v>59</v>
      </c>
      <c r="Q1461" s="14" t="s">
        <v>59</v>
      </c>
      <c r="R1461" t="b">
        <v>0</v>
      </c>
      <c r="S1461" s="7">
        <v>1057</v>
      </c>
      <c r="T1461" s="7">
        <v>13.96</v>
      </c>
      <c r="U1461" s="7">
        <v>23.54</v>
      </c>
      <c r="V1461" s="7">
        <v>0.48006660000000001</v>
      </c>
      <c r="W1461" s="7">
        <v>2.1675399999999998</v>
      </c>
      <c r="X1461" s="7">
        <v>5.0999999999999996</v>
      </c>
      <c r="Y1461" s="7">
        <v>3.53</v>
      </c>
      <c r="Z1461" s="14">
        <v>3.37</v>
      </c>
      <c r="AA1461" s="17">
        <v>2.1763899999999998E-3</v>
      </c>
      <c r="AB1461" s="3">
        <v>0.99782400000000004</v>
      </c>
      <c r="AC1461" s="14" t="s">
        <v>197</v>
      </c>
      <c r="AD1461" s="13">
        <v>3</v>
      </c>
      <c r="AE1461" s="14">
        <v>2</v>
      </c>
      <c r="AF1461" s="13">
        <v>3</v>
      </c>
      <c r="AG1461" s="7">
        <v>3</v>
      </c>
      <c r="AH1461" s="7">
        <v>0</v>
      </c>
      <c r="AI1461" s="7">
        <v>2</v>
      </c>
      <c r="AJ1461" s="7">
        <v>2</v>
      </c>
      <c r="AK1461" s="14">
        <v>0</v>
      </c>
      <c r="AL1461" s="13">
        <v>0</v>
      </c>
      <c r="AM1461" s="14">
        <v>0</v>
      </c>
      <c r="AN1461" s="7" t="s">
        <v>66</v>
      </c>
      <c r="AO1461" s="7" t="s">
        <v>62</v>
      </c>
      <c r="AP1461" s="7" t="s">
        <v>66</v>
      </c>
      <c r="AQ1461" s="7" t="s">
        <v>70</v>
      </c>
      <c r="AR1461" s="7" t="s">
        <v>62</v>
      </c>
      <c r="AS1461" s="7" t="s">
        <v>66</v>
      </c>
      <c r="AT1461" s="7" t="s">
        <v>70</v>
      </c>
      <c r="AU1461" s="7" t="s">
        <v>70</v>
      </c>
      <c r="AV1461" s="12">
        <v>0</v>
      </c>
      <c r="AW1461" s="12">
        <v>1</v>
      </c>
      <c r="AX1461" s="12">
        <v>0</v>
      </c>
      <c r="AY1461" s="12">
        <v>1</v>
      </c>
      <c r="AZ1461" s="12" t="s">
        <v>5797</v>
      </c>
      <c r="BA1461" s="12">
        <v>0</v>
      </c>
      <c r="BB1461" s="12">
        <v>0</v>
      </c>
      <c r="BC1461" s="12">
        <v>0</v>
      </c>
    </row>
    <row r="1462" spans="1:55" x14ac:dyDescent="0.35">
      <c r="A1462" s="7" t="s">
        <v>3141</v>
      </c>
      <c r="B1462" s="7" t="s">
        <v>3142</v>
      </c>
      <c r="C1462" s="13" t="s">
        <v>51</v>
      </c>
      <c r="D1462" s="7">
        <v>300</v>
      </c>
      <c r="E1462" s="7" t="s">
        <v>89</v>
      </c>
      <c r="F1462" s="7">
        <v>1520</v>
      </c>
      <c r="G1462" s="14" t="s">
        <v>53</v>
      </c>
      <c r="H1462" s="13" t="s">
        <v>54</v>
      </c>
      <c r="I1462" s="7" t="s">
        <v>99</v>
      </c>
      <c r="J1462" s="7" t="s">
        <v>56</v>
      </c>
      <c r="K1462" s="7" t="s">
        <v>57</v>
      </c>
      <c r="L1462" s="7">
        <v>23</v>
      </c>
      <c r="M1462" s="7" t="s">
        <v>86</v>
      </c>
      <c r="N1462" s="7">
        <v>57</v>
      </c>
      <c r="O1462" t="s">
        <v>7897</v>
      </c>
      <c r="P1462" s="7" t="s">
        <v>59</v>
      </c>
      <c r="Q1462" s="14" t="s">
        <v>59</v>
      </c>
      <c r="R1462" t="b">
        <v>0</v>
      </c>
      <c r="S1462" s="7">
        <v>811</v>
      </c>
      <c r="T1462" s="7">
        <v>13.76</v>
      </c>
      <c r="U1462" s="7">
        <v>21.34</v>
      </c>
      <c r="V1462" s="7">
        <v>0.52233339999999995</v>
      </c>
      <c r="W1462" s="7">
        <v>1.6453599999999999</v>
      </c>
      <c r="X1462" s="7">
        <v>5.5</v>
      </c>
      <c r="Y1462" s="7">
        <v>3.81</v>
      </c>
      <c r="Z1462" s="14">
        <v>3.28</v>
      </c>
      <c r="AA1462" s="17">
        <v>1.56343E-2</v>
      </c>
      <c r="AB1462" s="3">
        <v>0.98436599999999996</v>
      </c>
      <c r="AC1462" s="14" t="s">
        <v>197</v>
      </c>
      <c r="AD1462" s="13">
        <v>3</v>
      </c>
      <c r="AE1462" s="14">
        <v>2</v>
      </c>
      <c r="AF1462" s="13">
        <v>3</v>
      </c>
      <c r="AG1462" s="7">
        <v>3</v>
      </c>
      <c r="AH1462" s="7">
        <v>0</v>
      </c>
      <c r="AI1462" s="7">
        <v>2</v>
      </c>
      <c r="AJ1462" s="7">
        <v>2</v>
      </c>
      <c r="AK1462" s="14">
        <v>0</v>
      </c>
      <c r="AL1462" s="13">
        <v>0</v>
      </c>
      <c r="AM1462" s="14">
        <v>0</v>
      </c>
      <c r="AN1462" s="7" t="s">
        <v>66</v>
      </c>
      <c r="AO1462" s="7" t="s">
        <v>62</v>
      </c>
      <c r="AP1462" s="7" t="s">
        <v>66</v>
      </c>
      <c r="AQ1462" s="7" t="s">
        <v>70</v>
      </c>
      <c r="AR1462" s="7" t="s">
        <v>62</v>
      </c>
      <c r="AS1462" s="7" t="s">
        <v>66</v>
      </c>
      <c r="AT1462" s="7" t="s">
        <v>70</v>
      </c>
      <c r="AU1462" s="7" t="s">
        <v>70</v>
      </c>
      <c r="AV1462" s="12">
        <v>0</v>
      </c>
      <c r="AW1462" s="12">
        <v>1</v>
      </c>
      <c r="AX1462" s="12">
        <v>0</v>
      </c>
      <c r="AY1462" s="12">
        <v>1</v>
      </c>
      <c r="AZ1462" s="12">
        <v>1</v>
      </c>
      <c r="BA1462" s="12">
        <v>0</v>
      </c>
      <c r="BB1462" s="12" t="s">
        <v>5797</v>
      </c>
      <c r="BC1462" s="12" t="s">
        <v>5797</v>
      </c>
    </row>
    <row r="1463" spans="1:55" x14ac:dyDescent="0.35">
      <c r="A1463" s="7" t="s">
        <v>3143</v>
      </c>
      <c r="B1463" s="7" t="s">
        <v>3144</v>
      </c>
      <c r="C1463" s="13" t="s">
        <v>51</v>
      </c>
      <c r="D1463" s="7">
        <v>300</v>
      </c>
      <c r="E1463" s="7" t="s">
        <v>89</v>
      </c>
      <c r="F1463" s="7">
        <v>1900</v>
      </c>
      <c r="G1463" s="14" t="s">
        <v>53</v>
      </c>
      <c r="H1463" s="13" t="s">
        <v>54</v>
      </c>
      <c r="I1463" s="7" t="s">
        <v>159</v>
      </c>
      <c r="J1463" s="7" t="s">
        <v>56</v>
      </c>
      <c r="K1463" s="7" t="s">
        <v>57</v>
      </c>
      <c r="L1463" s="7">
        <v>26.6</v>
      </c>
      <c r="M1463" s="7" t="s">
        <v>58</v>
      </c>
      <c r="N1463" s="7">
        <v>64</v>
      </c>
      <c r="O1463" t="s">
        <v>7834</v>
      </c>
      <c r="P1463" s="7" t="s">
        <v>59</v>
      </c>
      <c r="Q1463" s="14" t="s">
        <v>59</v>
      </c>
      <c r="R1463" t="b">
        <v>0</v>
      </c>
      <c r="S1463" s="7">
        <v>1253</v>
      </c>
      <c r="T1463" s="7">
        <v>14.1</v>
      </c>
      <c r="U1463" s="7">
        <v>22.48</v>
      </c>
      <c r="V1463" s="7">
        <v>0.54493320000000001</v>
      </c>
      <c r="W1463" s="7">
        <v>2.3298999999999999</v>
      </c>
      <c r="X1463" s="7">
        <v>5</v>
      </c>
      <c r="Y1463" s="7">
        <v>3.65</v>
      </c>
      <c r="Z1463" s="14">
        <v>2.97</v>
      </c>
      <c r="AA1463" s="17">
        <v>0.194658</v>
      </c>
      <c r="AB1463" s="3">
        <v>0.805342</v>
      </c>
      <c r="AC1463" s="14" t="s">
        <v>197</v>
      </c>
      <c r="AD1463" s="13">
        <v>3</v>
      </c>
      <c r="AE1463" s="14">
        <v>2</v>
      </c>
      <c r="AF1463" s="13">
        <v>3</v>
      </c>
      <c r="AG1463" s="7">
        <v>0</v>
      </c>
      <c r="AH1463" s="7">
        <v>3</v>
      </c>
      <c r="AI1463" s="7">
        <v>2</v>
      </c>
      <c r="AJ1463" s="7">
        <v>0</v>
      </c>
      <c r="AK1463" s="14">
        <v>2</v>
      </c>
      <c r="AL1463" s="13">
        <v>0</v>
      </c>
      <c r="AM1463" s="14">
        <v>0</v>
      </c>
      <c r="AN1463" s="7" t="s">
        <v>69</v>
      </c>
      <c r="AO1463" s="7" t="s">
        <v>64</v>
      </c>
      <c r="AP1463" s="7" t="s">
        <v>208</v>
      </c>
      <c r="AQ1463" s="7" t="s">
        <v>70</v>
      </c>
      <c r="AR1463" s="7" t="s">
        <v>62</v>
      </c>
      <c r="AS1463" s="7" t="s">
        <v>66</v>
      </c>
      <c r="AT1463" s="7" t="s">
        <v>70</v>
      </c>
      <c r="AU1463" s="7" t="s">
        <v>70</v>
      </c>
      <c r="AV1463" s="12">
        <v>0</v>
      </c>
      <c r="AW1463" s="12">
        <v>1</v>
      </c>
      <c r="AX1463" s="12">
        <v>0</v>
      </c>
      <c r="AY1463" s="12">
        <v>1</v>
      </c>
      <c r="AZ1463" s="12">
        <v>1</v>
      </c>
      <c r="BA1463" s="12">
        <v>0</v>
      </c>
      <c r="BB1463" s="12" t="s">
        <v>5797</v>
      </c>
      <c r="BC1463" s="12">
        <v>0</v>
      </c>
    </row>
    <row r="1464" spans="1:55" x14ac:dyDescent="0.35">
      <c r="A1464" s="7" t="s">
        <v>3145</v>
      </c>
      <c r="B1464" s="7" t="s">
        <v>3146</v>
      </c>
      <c r="C1464" s="13" t="s">
        <v>51</v>
      </c>
      <c r="D1464" s="7">
        <v>300</v>
      </c>
      <c r="E1464" s="7" t="s">
        <v>89</v>
      </c>
      <c r="F1464" s="7">
        <v>1830</v>
      </c>
      <c r="G1464" s="14" t="s">
        <v>53</v>
      </c>
      <c r="H1464" s="13" t="s">
        <v>54</v>
      </c>
      <c r="I1464" s="7" t="s">
        <v>134</v>
      </c>
      <c r="J1464" s="7" t="s">
        <v>56</v>
      </c>
      <c r="K1464" s="7" t="s">
        <v>57</v>
      </c>
      <c r="L1464" s="7">
        <v>27</v>
      </c>
      <c r="M1464" s="7" t="s">
        <v>58</v>
      </c>
      <c r="N1464" s="7">
        <v>64</v>
      </c>
      <c r="P1464" s="7" t="s">
        <v>59</v>
      </c>
      <c r="Q1464" s="14" t="s">
        <v>59</v>
      </c>
      <c r="R1464" t="b">
        <v>0</v>
      </c>
      <c r="S1464" s="7">
        <v>1388</v>
      </c>
      <c r="T1464" s="7">
        <v>14.36</v>
      </c>
      <c r="U1464" s="7">
        <v>23.16</v>
      </c>
      <c r="V1464" s="7">
        <v>0.61026659999999999</v>
      </c>
      <c r="W1464" s="7">
        <v>2.4521000000000002</v>
      </c>
      <c r="X1464" s="7">
        <v>5.5</v>
      </c>
      <c r="Y1464" s="7">
        <v>2.71</v>
      </c>
      <c r="Z1464" s="14">
        <v>2.88</v>
      </c>
      <c r="AA1464" s="17">
        <v>0.12511</v>
      </c>
      <c r="AB1464" s="3">
        <v>0.87488999999999995</v>
      </c>
      <c r="AC1464" s="14" t="s">
        <v>197</v>
      </c>
      <c r="AD1464" s="13">
        <v>3</v>
      </c>
      <c r="AE1464" s="14">
        <v>2</v>
      </c>
      <c r="AF1464" s="13">
        <v>3</v>
      </c>
      <c r="AG1464" s="7">
        <v>0</v>
      </c>
      <c r="AH1464" s="7">
        <v>3</v>
      </c>
      <c r="AI1464" s="7">
        <v>2</v>
      </c>
      <c r="AJ1464" s="7">
        <v>0</v>
      </c>
      <c r="AK1464" s="14">
        <v>2</v>
      </c>
      <c r="AL1464" s="13">
        <v>0</v>
      </c>
      <c r="AM1464" s="14">
        <v>0</v>
      </c>
      <c r="AN1464" s="7" t="s">
        <v>69</v>
      </c>
      <c r="AO1464" s="7" t="s">
        <v>64</v>
      </c>
      <c r="AP1464" s="7" t="s">
        <v>208</v>
      </c>
      <c r="AQ1464" s="7" t="s">
        <v>70</v>
      </c>
      <c r="AR1464" s="7" t="s">
        <v>62</v>
      </c>
      <c r="AS1464" s="7" t="s">
        <v>66</v>
      </c>
      <c r="AT1464" s="7" t="s">
        <v>70</v>
      </c>
      <c r="AU1464" s="7" t="s">
        <v>70</v>
      </c>
      <c r="AV1464" s="12">
        <v>0</v>
      </c>
      <c r="AW1464" s="12" t="s">
        <v>5797</v>
      </c>
      <c r="AX1464" s="12">
        <v>0</v>
      </c>
      <c r="AY1464" s="12">
        <v>1</v>
      </c>
      <c r="AZ1464" s="12">
        <v>1</v>
      </c>
      <c r="BA1464" s="12">
        <v>0</v>
      </c>
      <c r="BB1464" s="12">
        <v>0</v>
      </c>
      <c r="BC1464" s="12" t="s">
        <v>5797</v>
      </c>
    </row>
    <row r="1465" spans="1:55" x14ac:dyDescent="0.35">
      <c r="A1465" s="7" t="s">
        <v>3147</v>
      </c>
      <c r="B1465" s="7" t="s">
        <v>3148</v>
      </c>
      <c r="C1465" s="13" t="s">
        <v>51</v>
      </c>
      <c r="D1465" s="7">
        <v>300</v>
      </c>
      <c r="E1465" s="7" t="s">
        <v>89</v>
      </c>
      <c r="F1465" s="7">
        <v>1320</v>
      </c>
      <c r="G1465" s="14" t="s">
        <v>53</v>
      </c>
      <c r="H1465" s="13" t="s">
        <v>54</v>
      </c>
      <c r="I1465" s="7" t="s">
        <v>106</v>
      </c>
      <c r="J1465" s="7" t="s">
        <v>87</v>
      </c>
      <c r="K1465" s="7" t="s">
        <v>57</v>
      </c>
      <c r="L1465" s="7">
        <v>35.700000000000003</v>
      </c>
      <c r="M1465" s="7" t="s">
        <v>58</v>
      </c>
      <c r="N1465" s="7"/>
      <c r="O1465" t="s">
        <v>7885</v>
      </c>
      <c r="P1465" s="7" t="s">
        <v>59</v>
      </c>
      <c r="Q1465" s="14"/>
      <c r="R1465" t="b">
        <v>0</v>
      </c>
      <c r="S1465" s="7">
        <v>1575</v>
      </c>
      <c r="T1465" s="7">
        <v>15.76</v>
      </c>
      <c r="U1465" s="7">
        <v>25.12</v>
      </c>
      <c r="V1465" s="7">
        <v>0.61686660000000004</v>
      </c>
      <c r="W1465" s="7">
        <v>2.8006600000000001</v>
      </c>
      <c r="X1465" s="7">
        <v>5.3</v>
      </c>
      <c r="Y1465" s="7">
        <v>3.16</v>
      </c>
      <c r="Z1465" s="14">
        <v>3.51</v>
      </c>
      <c r="AA1465" s="17">
        <v>0.12713099999999999</v>
      </c>
      <c r="AB1465" s="3">
        <v>0.87286900000000001</v>
      </c>
      <c r="AC1465" s="14" t="s">
        <v>197</v>
      </c>
      <c r="AD1465" s="13">
        <v>3</v>
      </c>
      <c r="AE1465" s="14">
        <v>3</v>
      </c>
      <c r="AF1465" s="13">
        <v>2</v>
      </c>
      <c r="AG1465" s="7">
        <v>0</v>
      </c>
      <c r="AH1465" s="7">
        <v>2</v>
      </c>
      <c r="AI1465" s="7">
        <v>2</v>
      </c>
      <c r="AJ1465" s="7">
        <v>0</v>
      </c>
      <c r="AK1465" s="14">
        <v>2</v>
      </c>
      <c r="AL1465" s="13">
        <v>1</v>
      </c>
      <c r="AM1465" s="14">
        <v>1</v>
      </c>
      <c r="AN1465" s="7" t="s">
        <v>64</v>
      </c>
      <c r="AO1465" s="7" t="s">
        <v>74</v>
      </c>
      <c r="AP1465" s="7" t="s">
        <v>208</v>
      </c>
      <c r="AQ1465" s="7" t="s">
        <v>70</v>
      </c>
      <c r="AR1465" s="7" t="s">
        <v>62</v>
      </c>
      <c r="AS1465" s="7" t="s">
        <v>66</v>
      </c>
      <c r="AT1465" s="7" t="s">
        <v>70</v>
      </c>
      <c r="AU1465" s="7" t="s">
        <v>70</v>
      </c>
      <c r="AV1465" s="12">
        <v>0</v>
      </c>
      <c r="AW1465" s="12">
        <v>0</v>
      </c>
      <c r="AX1465" s="12">
        <v>0</v>
      </c>
      <c r="AY1465" s="12">
        <v>1</v>
      </c>
      <c r="AZ1465" s="12">
        <v>1</v>
      </c>
      <c r="BA1465" s="12">
        <v>0</v>
      </c>
      <c r="BB1465" s="12">
        <v>0</v>
      </c>
      <c r="BC1465" s="12" t="s">
        <v>5797</v>
      </c>
    </row>
    <row r="1466" spans="1:55" x14ac:dyDescent="0.35">
      <c r="A1466" s="7" t="s">
        <v>3149</v>
      </c>
      <c r="B1466" s="7" t="s">
        <v>3150</v>
      </c>
      <c r="C1466" s="13" t="s">
        <v>51</v>
      </c>
      <c r="D1466" s="7">
        <v>300</v>
      </c>
      <c r="E1466" s="7" t="s">
        <v>89</v>
      </c>
      <c r="F1466" s="7">
        <v>1320</v>
      </c>
      <c r="G1466" s="14" t="s">
        <v>53</v>
      </c>
      <c r="H1466" s="13" t="s">
        <v>54</v>
      </c>
      <c r="I1466" s="7" t="s">
        <v>3151</v>
      </c>
      <c r="J1466" s="7" t="s">
        <v>87</v>
      </c>
      <c r="K1466" s="7" t="s">
        <v>57</v>
      </c>
      <c r="L1466" s="7">
        <v>28</v>
      </c>
      <c r="M1466" s="7" t="s">
        <v>86</v>
      </c>
      <c r="N1466" s="7">
        <v>66</v>
      </c>
      <c r="O1466" t="s">
        <v>7897</v>
      </c>
      <c r="P1466" s="7" t="s">
        <v>59</v>
      </c>
      <c r="Q1466" s="14" t="s">
        <v>59</v>
      </c>
      <c r="R1466" t="b">
        <v>0</v>
      </c>
      <c r="S1466" s="7">
        <v>1575</v>
      </c>
      <c r="T1466" s="7">
        <v>15.76</v>
      </c>
      <c r="U1466" s="7">
        <v>25.12</v>
      </c>
      <c r="V1466" s="7">
        <v>0.61686660000000004</v>
      </c>
      <c r="W1466" s="7">
        <v>2.8006600000000001</v>
      </c>
      <c r="X1466" s="7">
        <v>5.3</v>
      </c>
      <c r="Y1466" s="7">
        <v>3.16</v>
      </c>
      <c r="Z1466" s="14">
        <v>3.51</v>
      </c>
      <c r="AA1466" s="17">
        <v>5.2833999999999999E-2</v>
      </c>
      <c r="AB1466" s="3">
        <v>0.94716599999999995</v>
      </c>
      <c r="AC1466" s="14" t="s">
        <v>197</v>
      </c>
      <c r="AD1466" s="13">
        <v>3</v>
      </c>
      <c r="AE1466" s="14">
        <v>3</v>
      </c>
      <c r="AF1466" s="13">
        <v>2</v>
      </c>
      <c r="AG1466" s="7">
        <v>1</v>
      </c>
      <c r="AH1466" s="7">
        <v>1</v>
      </c>
      <c r="AI1466" s="7">
        <v>2</v>
      </c>
      <c r="AJ1466" s="7">
        <v>1</v>
      </c>
      <c r="AK1466" s="14">
        <v>1</v>
      </c>
      <c r="AL1466" s="13">
        <v>1</v>
      </c>
      <c r="AM1466" s="14">
        <v>1</v>
      </c>
      <c r="AN1466" s="7" t="s">
        <v>64</v>
      </c>
      <c r="AO1466" s="7" t="s">
        <v>62</v>
      </c>
      <c r="AP1466" s="7" t="s">
        <v>208</v>
      </c>
      <c r="AQ1466" s="7" t="s">
        <v>70</v>
      </c>
      <c r="AR1466" s="7" t="s">
        <v>62</v>
      </c>
      <c r="AS1466" s="7" t="s">
        <v>66</v>
      </c>
      <c r="AT1466" s="7" t="s">
        <v>70</v>
      </c>
      <c r="AU1466" s="7" t="s">
        <v>70</v>
      </c>
      <c r="AV1466" s="12">
        <v>0</v>
      </c>
      <c r="AW1466" s="12">
        <v>0</v>
      </c>
      <c r="AX1466" s="12">
        <v>0</v>
      </c>
      <c r="AY1466" s="12">
        <v>1</v>
      </c>
      <c r="AZ1466" s="12" t="s">
        <v>5797</v>
      </c>
      <c r="BA1466" s="12">
        <v>0</v>
      </c>
      <c r="BB1466" s="12">
        <v>0</v>
      </c>
      <c r="BC1466" s="12">
        <v>0</v>
      </c>
    </row>
    <row r="1467" spans="1:55" x14ac:dyDescent="0.35">
      <c r="A1467" s="7" t="s">
        <v>3152</v>
      </c>
      <c r="B1467" s="7" t="s">
        <v>3153</v>
      </c>
      <c r="C1467" s="13" t="s">
        <v>51</v>
      </c>
      <c r="D1467" s="7">
        <v>300</v>
      </c>
      <c r="E1467" s="7" t="s">
        <v>89</v>
      </c>
      <c r="F1467" s="7">
        <v>1110</v>
      </c>
      <c r="G1467" s="14" t="s">
        <v>53</v>
      </c>
      <c r="H1467" s="13" t="s">
        <v>54</v>
      </c>
      <c r="I1467" s="7" t="s">
        <v>107</v>
      </c>
      <c r="J1467" s="7" t="s">
        <v>76</v>
      </c>
      <c r="K1467" s="7" t="s">
        <v>57</v>
      </c>
      <c r="L1467" s="7">
        <v>25.3</v>
      </c>
      <c r="M1467" s="7" t="s">
        <v>58</v>
      </c>
      <c r="N1467" s="7">
        <v>65</v>
      </c>
      <c r="O1467" t="s">
        <v>7875</v>
      </c>
      <c r="P1467" s="7" t="s">
        <v>59</v>
      </c>
      <c r="Q1467" s="14" t="s">
        <v>59</v>
      </c>
      <c r="R1467" t="b">
        <v>0</v>
      </c>
      <c r="S1467" s="7">
        <v>712</v>
      </c>
      <c r="T1467" s="7">
        <v>16.22</v>
      </c>
      <c r="U1467" s="7">
        <v>26.18</v>
      </c>
      <c r="V1467" s="7">
        <v>0.63526680000000002</v>
      </c>
      <c r="W1467" s="7">
        <v>1.2270399999999999</v>
      </c>
      <c r="X1467" s="7">
        <v>5.5</v>
      </c>
      <c r="Y1467" s="7">
        <v>3.64</v>
      </c>
      <c r="Z1467" s="14">
        <v>3.46</v>
      </c>
      <c r="AA1467" s="17">
        <v>0.24105399999999999</v>
      </c>
      <c r="AB1467" s="3">
        <v>0.75894600000000001</v>
      </c>
      <c r="AC1467" s="14" t="s">
        <v>197</v>
      </c>
      <c r="AD1467" s="13">
        <v>3</v>
      </c>
      <c r="AE1467" s="14">
        <v>3</v>
      </c>
      <c r="AF1467" s="13">
        <v>2</v>
      </c>
      <c r="AG1467" s="7">
        <v>2</v>
      </c>
      <c r="AH1467" s="7">
        <v>0</v>
      </c>
      <c r="AI1467" s="7">
        <v>2</v>
      </c>
      <c r="AJ1467" s="7">
        <v>2</v>
      </c>
      <c r="AK1467" s="14">
        <v>0</v>
      </c>
      <c r="AL1467" s="13">
        <v>1</v>
      </c>
      <c r="AM1467" s="14">
        <v>1</v>
      </c>
      <c r="AN1467" s="7" t="s">
        <v>64</v>
      </c>
      <c r="AO1467" s="7" t="s">
        <v>64</v>
      </c>
      <c r="AP1467" s="7" t="s">
        <v>62</v>
      </c>
      <c r="AQ1467" s="7" t="s">
        <v>5797</v>
      </c>
      <c r="AR1467" s="7" t="s">
        <v>70</v>
      </c>
      <c r="AS1467" s="7" t="s">
        <v>5797</v>
      </c>
      <c r="AT1467" s="7" t="s">
        <v>70</v>
      </c>
      <c r="AU1467" s="7" t="s">
        <v>5797</v>
      </c>
      <c r="AV1467" s="12">
        <v>0</v>
      </c>
      <c r="AW1467" s="12">
        <v>0</v>
      </c>
      <c r="AX1467" s="12">
        <v>0</v>
      </c>
      <c r="AY1467" s="12">
        <v>1</v>
      </c>
      <c r="AZ1467" s="12">
        <v>1</v>
      </c>
      <c r="BA1467" s="12">
        <v>0</v>
      </c>
      <c r="BB1467" s="12" t="s">
        <v>5797</v>
      </c>
      <c r="BC1467" s="12">
        <v>0</v>
      </c>
    </row>
    <row r="1468" spans="1:55" x14ac:dyDescent="0.35">
      <c r="A1468" s="7" t="s">
        <v>3154</v>
      </c>
      <c r="B1468" s="7" t="s">
        <v>3155</v>
      </c>
      <c r="C1468" s="13" t="s">
        <v>51</v>
      </c>
      <c r="D1468" s="7">
        <v>300</v>
      </c>
      <c r="E1468" s="7" t="s">
        <v>89</v>
      </c>
      <c r="F1468" s="7">
        <v>1320</v>
      </c>
      <c r="G1468" s="14" t="s">
        <v>53</v>
      </c>
      <c r="H1468" s="13" t="s">
        <v>54</v>
      </c>
      <c r="I1468" s="7" t="s">
        <v>168</v>
      </c>
      <c r="J1468" s="7" t="s">
        <v>87</v>
      </c>
      <c r="K1468" s="7" t="s">
        <v>57</v>
      </c>
      <c r="L1468" s="7">
        <v>25.4</v>
      </c>
      <c r="M1468" s="7" t="s">
        <v>109</v>
      </c>
      <c r="N1468" s="7">
        <v>69</v>
      </c>
      <c r="O1468" t="s">
        <v>7897</v>
      </c>
      <c r="P1468" s="7" t="s">
        <v>59</v>
      </c>
      <c r="Q1468" s="14" t="s">
        <v>59</v>
      </c>
      <c r="R1468" t="b">
        <v>0</v>
      </c>
      <c r="S1468" s="7">
        <v>1575</v>
      </c>
      <c r="T1468" s="7">
        <v>15.76</v>
      </c>
      <c r="U1468" s="7">
        <v>25.12</v>
      </c>
      <c r="V1468" s="7">
        <v>0.61686660000000004</v>
      </c>
      <c r="W1468" s="7">
        <v>2.8006600000000001</v>
      </c>
      <c r="X1468" s="7">
        <v>5.3</v>
      </c>
      <c r="Y1468" s="7">
        <v>3.16</v>
      </c>
      <c r="Z1468" s="14">
        <v>3.51</v>
      </c>
      <c r="AA1468" s="17">
        <v>0.116332</v>
      </c>
      <c r="AB1468" s="3">
        <v>0.88366800000000001</v>
      </c>
      <c r="AC1468" s="14" t="s">
        <v>197</v>
      </c>
      <c r="AD1468" s="13">
        <v>3</v>
      </c>
      <c r="AE1468" s="14">
        <v>3</v>
      </c>
      <c r="AF1468" s="13">
        <v>2</v>
      </c>
      <c r="AG1468" s="7">
        <v>1</v>
      </c>
      <c r="AH1468" s="7">
        <v>1</v>
      </c>
      <c r="AI1468" s="7">
        <v>2</v>
      </c>
      <c r="AJ1468" s="7">
        <v>1</v>
      </c>
      <c r="AK1468" s="14">
        <v>1</v>
      </c>
      <c r="AL1468" s="13">
        <v>1</v>
      </c>
      <c r="AM1468" s="14">
        <v>1</v>
      </c>
      <c r="AN1468" s="7" t="s">
        <v>64</v>
      </c>
      <c r="AO1468" s="7" t="s">
        <v>64</v>
      </c>
      <c r="AP1468" s="7" t="s">
        <v>208</v>
      </c>
      <c r="AQ1468" s="7" t="s">
        <v>5797</v>
      </c>
      <c r="AR1468" s="7" t="s">
        <v>70</v>
      </c>
      <c r="AS1468" s="7" t="s">
        <v>66</v>
      </c>
      <c r="AT1468" s="7" t="s">
        <v>70</v>
      </c>
      <c r="AU1468" s="7" t="s">
        <v>70</v>
      </c>
      <c r="AV1468" s="12">
        <v>0</v>
      </c>
      <c r="AW1468" s="12">
        <v>0</v>
      </c>
      <c r="AX1468" s="12">
        <v>0</v>
      </c>
      <c r="AY1468" s="12">
        <v>1</v>
      </c>
      <c r="AZ1468" s="12" t="s">
        <v>5797</v>
      </c>
      <c r="BA1468" s="12">
        <v>0</v>
      </c>
      <c r="BB1468" s="12">
        <v>0</v>
      </c>
      <c r="BC1468" s="12">
        <v>0</v>
      </c>
    </row>
    <row r="1469" spans="1:55" x14ac:dyDescent="0.35">
      <c r="A1469" s="7" t="s">
        <v>3156</v>
      </c>
      <c r="B1469" s="7" t="s">
        <v>3157</v>
      </c>
      <c r="C1469" s="13" t="s">
        <v>51</v>
      </c>
      <c r="D1469" s="7">
        <v>300</v>
      </c>
      <c r="E1469" s="7" t="s">
        <v>89</v>
      </c>
      <c r="F1469" s="7">
        <v>1830</v>
      </c>
      <c r="G1469" s="14" t="s">
        <v>53</v>
      </c>
      <c r="H1469" s="13" t="s">
        <v>54</v>
      </c>
      <c r="I1469" s="7" t="s">
        <v>83</v>
      </c>
      <c r="J1469" s="7" t="s">
        <v>87</v>
      </c>
      <c r="K1469" s="7" t="s">
        <v>57</v>
      </c>
      <c r="L1469" s="7">
        <v>30.8</v>
      </c>
      <c r="M1469" s="7" t="s">
        <v>58</v>
      </c>
      <c r="N1469" s="7"/>
      <c r="O1469" t="s">
        <v>7920</v>
      </c>
      <c r="P1469" s="7" t="s">
        <v>59</v>
      </c>
      <c r="Q1469" s="14" t="s">
        <v>59</v>
      </c>
      <c r="R1469" t="b">
        <v>0</v>
      </c>
      <c r="S1469" s="7">
        <v>1388</v>
      </c>
      <c r="T1469" s="7">
        <v>14.36</v>
      </c>
      <c r="U1469" s="7">
        <v>23.16</v>
      </c>
      <c r="V1469" s="7">
        <v>0.61026659999999999</v>
      </c>
      <c r="W1469" s="7">
        <v>2.4521000000000002</v>
      </c>
      <c r="X1469" s="7">
        <v>5.5</v>
      </c>
      <c r="Y1469" s="7">
        <v>2.6</v>
      </c>
      <c r="Z1469" s="14">
        <v>2.88</v>
      </c>
      <c r="AA1469" s="17">
        <v>0.153309</v>
      </c>
      <c r="AB1469" s="3">
        <v>0.84669099999999997</v>
      </c>
      <c r="AC1469" s="14" t="s">
        <v>197</v>
      </c>
      <c r="AD1469" s="13">
        <v>3</v>
      </c>
      <c r="AE1469" s="14">
        <v>3</v>
      </c>
      <c r="AF1469" s="13">
        <v>2</v>
      </c>
      <c r="AG1469" s="7">
        <v>0</v>
      </c>
      <c r="AH1469" s="7">
        <v>2</v>
      </c>
      <c r="AI1469" s="7">
        <v>2</v>
      </c>
      <c r="AJ1469" s="7">
        <v>0</v>
      </c>
      <c r="AK1469" s="14">
        <v>2</v>
      </c>
      <c r="AL1469" s="13">
        <v>1</v>
      </c>
      <c r="AM1469" s="14">
        <v>1</v>
      </c>
      <c r="AN1469" s="7" t="s">
        <v>64</v>
      </c>
      <c r="AO1469" s="7" t="s">
        <v>74</v>
      </c>
      <c r="AP1469" s="7" t="s">
        <v>208</v>
      </c>
      <c r="AQ1469" s="7" t="s">
        <v>70</v>
      </c>
      <c r="AR1469" s="7" t="s">
        <v>62</v>
      </c>
      <c r="AS1469" s="7" t="s">
        <v>66</v>
      </c>
      <c r="AT1469" s="7" t="s">
        <v>70</v>
      </c>
      <c r="AU1469" s="7" t="s">
        <v>70</v>
      </c>
      <c r="AV1469" s="12">
        <v>0</v>
      </c>
      <c r="AW1469" s="12">
        <v>0</v>
      </c>
      <c r="AX1469" s="12">
        <v>0</v>
      </c>
      <c r="AY1469" s="12">
        <v>1</v>
      </c>
      <c r="AZ1469" s="12" t="s">
        <v>5797</v>
      </c>
      <c r="BA1469" s="12">
        <v>0</v>
      </c>
      <c r="BB1469" s="12">
        <v>0</v>
      </c>
      <c r="BC1469" s="12">
        <v>0</v>
      </c>
    </row>
    <row r="1470" spans="1:55" x14ac:dyDescent="0.35">
      <c r="A1470" s="7" t="s">
        <v>3158</v>
      </c>
      <c r="B1470" s="7" t="s">
        <v>3159</v>
      </c>
      <c r="C1470" s="13" t="s">
        <v>51</v>
      </c>
      <c r="D1470" s="7">
        <v>300</v>
      </c>
      <c r="E1470" s="7" t="s">
        <v>139</v>
      </c>
      <c r="F1470" s="7"/>
      <c r="G1470" s="14" t="s">
        <v>53</v>
      </c>
      <c r="H1470" s="13" t="s">
        <v>54</v>
      </c>
      <c r="I1470" s="7" t="s">
        <v>106</v>
      </c>
      <c r="J1470" s="7" t="s">
        <v>56</v>
      </c>
      <c r="K1470" s="7" t="s">
        <v>84</v>
      </c>
      <c r="L1470" s="7">
        <v>18</v>
      </c>
      <c r="M1470" s="7" t="s">
        <v>58</v>
      </c>
      <c r="N1470" s="7">
        <v>46</v>
      </c>
      <c r="O1470" t="s">
        <v>7875</v>
      </c>
      <c r="P1470" s="7" t="s">
        <v>59</v>
      </c>
      <c r="Q1470" s="14" t="s">
        <v>59</v>
      </c>
      <c r="R1470" t="b">
        <v>0</v>
      </c>
      <c r="S1470" s="7">
        <v>2464</v>
      </c>
      <c r="T1470" s="7">
        <v>22.16</v>
      </c>
      <c r="U1470" s="7">
        <v>31.18</v>
      </c>
      <c r="V1470" s="7">
        <v>0.7592000000000001</v>
      </c>
      <c r="W1470" s="7">
        <v>3.2509000000000001</v>
      </c>
      <c r="X1470" s="7">
        <v>5.7</v>
      </c>
      <c r="Y1470" s="7">
        <v>2.62</v>
      </c>
      <c r="Z1470" s="14">
        <v>3.87</v>
      </c>
      <c r="AA1470" s="17">
        <v>0.111829</v>
      </c>
      <c r="AB1470" s="3">
        <v>0.88817100000000004</v>
      </c>
      <c r="AC1470" s="14" t="s">
        <v>197</v>
      </c>
      <c r="AD1470" s="13">
        <v>3</v>
      </c>
      <c r="AE1470" s="14">
        <v>3</v>
      </c>
      <c r="AF1470" s="13">
        <v>2</v>
      </c>
      <c r="AG1470" s="7">
        <v>2</v>
      </c>
      <c r="AH1470" s="7">
        <v>0</v>
      </c>
      <c r="AI1470" s="7">
        <v>2</v>
      </c>
      <c r="AJ1470" s="7">
        <v>2</v>
      </c>
      <c r="AK1470" s="14">
        <v>0</v>
      </c>
      <c r="AL1470" s="13">
        <v>1</v>
      </c>
      <c r="AM1470" s="14">
        <v>1</v>
      </c>
      <c r="AN1470" s="7" t="s">
        <v>64</v>
      </c>
      <c r="AO1470" s="7" t="s">
        <v>62</v>
      </c>
      <c r="AP1470" s="7" t="s">
        <v>62</v>
      </c>
      <c r="AQ1470" s="7" t="s">
        <v>70</v>
      </c>
      <c r="AR1470" s="7" t="s">
        <v>62</v>
      </c>
      <c r="AS1470" s="7" t="s">
        <v>66</v>
      </c>
      <c r="AT1470" s="7" t="s">
        <v>70</v>
      </c>
      <c r="AU1470" s="7" t="s">
        <v>5797</v>
      </c>
      <c r="AV1470" s="12">
        <v>0</v>
      </c>
      <c r="AW1470" s="12">
        <v>0</v>
      </c>
      <c r="AX1470" s="12">
        <v>0</v>
      </c>
      <c r="AY1470" s="12">
        <v>1</v>
      </c>
      <c r="AZ1470" s="12" t="s">
        <v>5797</v>
      </c>
      <c r="BA1470" s="12">
        <v>0</v>
      </c>
      <c r="BB1470" s="12">
        <v>0</v>
      </c>
      <c r="BC1470" s="12">
        <v>0</v>
      </c>
    </row>
    <row r="1471" spans="1:55" x14ac:dyDescent="0.35">
      <c r="A1471" s="7" t="s">
        <v>3160</v>
      </c>
      <c r="B1471" s="7" t="s">
        <v>3161</v>
      </c>
      <c r="C1471" s="13" t="s">
        <v>51</v>
      </c>
      <c r="D1471" s="7">
        <v>300</v>
      </c>
      <c r="E1471" s="7" t="s">
        <v>89</v>
      </c>
      <c r="F1471" s="7">
        <v>1420</v>
      </c>
      <c r="G1471" s="14" t="s">
        <v>53</v>
      </c>
      <c r="H1471" s="13" t="s">
        <v>54</v>
      </c>
      <c r="I1471" s="7" t="s">
        <v>103</v>
      </c>
      <c r="J1471" s="7" t="s">
        <v>87</v>
      </c>
      <c r="K1471" s="7" t="s">
        <v>57</v>
      </c>
      <c r="L1471" s="7">
        <v>19</v>
      </c>
      <c r="M1471" s="7" t="s">
        <v>58</v>
      </c>
      <c r="N1471" s="7"/>
      <c r="O1471" t="s">
        <v>7875</v>
      </c>
      <c r="P1471" s="7" t="s">
        <v>59</v>
      </c>
      <c r="Q1471" s="14" t="s">
        <v>59</v>
      </c>
      <c r="R1471" t="b">
        <v>0</v>
      </c>
      <c r="S1471" s="7">
        <v>858</v>
      </c>
      <c r="T1471" s="7">
        <v>13.36</v>
      </c>
      <c r="U1471" s="7">
        <v>23.4</v>
      </c>
      <c r="V1471" s="7">
        <v>0.49413319999999999</v>
      </c>
      <c r="W1471" s="7">
        <v>1.5442800000000001</v>
      </c>
      <c r="X1471" s="7">
        <v>5.4</v>
      </c>
      <c r="Y1471" s="7">
        <v>3.52</v>
      </c>
      <c r="Z1471" s="14">
        <v>3.85</v>
      </c>
      <c r="AA1471" s="17">
        <v>9.4939099999999998E-2</v>
      </c>
      <c r="AB1471" s="3">
        <v>0.905061</v>
      </c>
      <c r="AC1471" s="14" t="s">
        <v>197</v>
      </c>
      <c r="AD1471" s="13">
        <v>3</v>
      </c>
      <c r="AE1471" s="14">
        <v>2</v>
      </c>
      <c r="AF1471" s="13">
        <v>2</v>
      </c>
      <c r="AG1471" s="7">
        <v>2</v>
      </c>
      <c r="AH1471" s="7">
        <v>0</v>
      </c>
      <c r="AI1471" s="7">
        <v>1</v>
      </c>
      <c r="AJ1471" s="7">
        <v>1</v>
      </c>
      <c r="AK1471" s="14">
        <v>0</v>
      </c>
      <c r="AL1471" s="13">
        <v>1</v>
      </c>
      <c r="AM1471" s="14">
        <v>1</v>
      </c>
      <c r="AN1471" s="7" t="s">
        <v>66</v>
      </c>
      <c r="AO1471" s="7" t="s">
        <v>64</v>
      </c>
      <c r="AP1471" s="7" t="s">
        <v>66</v>
      </c>
      <c r="AQ1471" s="7" t="s">
        <v>70</v>
      </c>
      <c r="AR1471" s="7" t="s">
        <v>62</v>
      </c>
      <c r="AS1471" s="7" t="s">
        <v>66</v>
      </c>
      <c r="AT1471" s="7" t="s">
        <v>70</v>
      </c>
      <c r="AU1471" s="7" t="s">
        <v>70</v>
      </c>
      <c r="AV1471" s="12">
        <v>0</v>
      </c>
      <c r="AW1471" s="12">
        <v>1</v>
      </c>
      <c r="AX1471" s="12">
        <v>0</v>
      </c>
      <c r="AY1471" s="12">
        <v>1</v>
      </c>
      <c r="AZ1471" s="12">
        <v>1</v>
      </c>
      <c r="BA1471" s="12">
        <v>0</v>
      </c>
      <c r="BB1471" s="12">
        <v>1</v>
      </c>
      <c r="BC1471" s="12">
        <v>0</v>
      </c>
    </row>
    <row r="1472" spans="1:55" x14ac:dyDescent="0.35">
      <c r="A1472" s="7" t="s">
        <v>3162</v>
      </c>
      <c r="B1472" s="7" t="s">
        <v>3163</v>
      </c>
      <c r="C1472" s="13" t="s">
        <v>51</v>
      </c>
      <c r="D1472" s="7">
        <v>300</v>
      </c>
      <c r="E1472" s="7" t="s">
        <v>126</v>
      </c>
      <c r="F1472" s="7"/>
      <c r="G1472" s="14" t="s">
        <v>53</v>
      </c>
      <c r="H1472" s="13" t="s">
        <v>54</v>
      </c>
      <c r="I1472" s="7" t="s">
        <v>161</v>
      </c>
      <c r="J1472" s="7" t="s">
        <v>56</v>
      </c>
      <c r="K1472" s="7" t="s">
        <v>84</v>
      </c>
      <c r="L1472" s="7">
        <v>44.8</v>
      </c>
      <c r="M1472" s="7" t="s">
        <v>58</v>
      </c>
      <c r="N1472" s="7"/>
      <c r="O1472" t="s">
        <v>7833</v>
      </c>
      <c r="P1472" s="7" t="s">
        <v>59</v>
      </c>
      <c r="Q1472" s="14" t="s">
        <v>59</v>
      </c>
      <c r="R1472" t="b">
        <v>0</v>
      </c>
      <c r="S1472" s="7">
        <v>564</v>
      </c>
      <c r="T1472" s="7">
        <v>15.18</v>
      </c>
      <c r="U1472" s="7">
        <v>25.92</v>
      </c>
      <c r="V1472" s="7">
        <v>0.62753360000000002</v>
      </c>
      <c r="W1472" s="7">
        <v>1.00302</v>
      </c>
      <c r="X1472" s="7">
        <v>6.1</v>
      </c>
      <c r="Y1472" s="7">
        <v>3.85</v>
      </c>
      <c r="Z1472" s="14">
        <v>3.82</v>
      </c>
      <c r="AA1472" s="17">
        <v>2.7954900000000001E-2</v>
      </c>
      <c r="AB1472" s="3">
        <v>0.97204500000000005</v>
      </c>
      <c r="AC1472" s="14" t="s">
        <v>197</v>
      </c>
      <c r="AD1472" s="13">
        <v>3</v>
      </c>
      <c r="AE1472" s="14">
        <v>3</v>
      </c>
      <c r="AF1472" s="13">
        <v>2</v>
      </c>
      <c r="AG1472" s="7">
        <v>2</v>
      </c>
      <c r="AH1472" s="7">
        <v>0</v>
      </c>
      <c r="AI1472" s="7">
        <v>2</v>
      </c>
      <c r="AJ1472" s="7">
        <v>2</v>
      </c>
      <c r="AK1472" s="14">
        <v>0</v>
      </c>
      <c r="AL1472" s="13">
        <v>1</v>
      </c>
      <c r="AM1472" s="14">
        <v>1</v>
      </c>
      <c r="AN1472" s="7" t="s">
        <v>64</v>
      </c>
      <c r="AO1472" s="7" t="s">
        <v>62</v>
      </c>
      <c r="AP1472" s="7" t="s">
        <v>66</v>
      </c>
      <c r="AQ1472" s="7" t="s">
        <v>5797</v>
      </c>
      <c r="AR1472" s="7" t="s">
        <v>70</v>
      </c>
      <c r="AS1472" s="7" t="s">
        <v>5797</v>
      </c>
      <c r="AT1472" s="7" t="s">
        <v>70</v>
      </c>
      <c r="AU1472" s="7" t="s">
        <v>70</v>
      </c>
      <c r="AV1472" s="12">
        <v>0</v>
      </c>
      <c r="AW1472" s="12">
        <v>0</v>
      </c>
      <c r="AX1472" s="12">
        <v>0</v>
      </c>
      <c r="AY1472" s="12">
        <v>1</v>
      </c>
      <c r="AZ1472" s="12" t="s">
        <v>5797</v>
      </c>
      <c r="BA1472" s="12">
        <v>0</v>
      </c>
      <c r="BB1472" s="12">
        <v>0</v>
      </c>
      <c r="BC1472" s="12" t="s">
        <v>5797</v>
      </c>
    </row>
    <row r="1473" spans="1:55" x14ac:dyDescent="0.35">
      <c r="A1473" s="7" t="s">
        <v>3164</v>
      </c>
      <c r="B1473" s="7" t="s">
        <v>3165</v>
      </c>
      <c r="C1473" s="13" t="s">
        <v>51</v>
      </c>
      <c r="D1473" s="7">
        <v>300</v>
      </c>
      <c r="E1473" s="7" t="s">
        <v>158</v>
      </c>
      <c r="F1473" s="7"/>
      <c r="G1473" s="14" t="s">
        <v>53</v>
      </c>
      <c r="H1473" s="13" t="s">
        <v>54</v>
      </c>
      <c r="I1473" s="7" t="s">
        <v>118</v>
      </c>
      <c r="J1473" s="7" t="s">
        <v>87</v>
      </c>
      <c r="K1473" s="7" t="s">
        <v>57</v>
      </c>
      <c r="L1473" s="7">
        <v>17</v>
      </c>
      <c r="M1473" s="7" t="s">
        <v>58</v>
      </c>
      <c r="N1473" s="7">
        <v>37</v>
      </c>
      <c r="O1473" t="s">
        <v>7953</v>
      </c>
      <c r="P1473" s="7" t="s">
        <v>59</v>
      </c>
      <c r="Q1473" s="14" t="s">
        <v>56</v>
      </c>
      <c r="R1473" t="b">
        <v>0</v>
      </c>
      <c r="S1473" s="7">
        <v>1556</v>
      </c>
      <c r="T1473" s="7">
        <v>15.44</v>
      </c>
      <c r="U1473" s="7">
        <v>24.36</v>
      </c>
      <c r="V1473" s="7">
        <v>0.29260000000000003</v>
      </c>
      <c r="W1473" s="7">
        <v>2.5916800000000002</v>
      </c>
      <c r="X1473" s="7">
        <v>5.2</v>
      </c>
      <c r="Y1473" s="7">
        <v>3.61</v>
      </c>
      <c r="Z1473" s="14">
        <v>3.22</v>
      </c>
      <c r="AA1473" s="17">
        <v>0.154365</v>
      </c>
      <c r="AB1473" s="3">
        <v>0.84563500000000003</v>
      </c>
      <c r="AC1473" s="14" t="s">
        <v>197</v>
      </c>
      <c r="AD1473" s="13">
        <v>3</v>
      </c>
      <c r="AE1473" s="14">
        <v>3</v>
      </c>
      <c r="AF1473" s="13">
        <v>1</v>
      </c>
      <c r="AG1473" s="7">
        <v>1</v>
      </c>
      <c r="AH1473" s="7">
        <v>0</v>
      </c>
      <c r="AI1473" s="7">
        <v>1</v>
      </c>
      <c r="AJ1473" s="7">
        <v>1</v>
      </c>
      <c r="AK1473" s="14">
        <v>0</v>
      </c>
      <c r="AL1473" s="13">
        <v>2</v>
      </c>
      <c r="AM1473" s="14">
        <v>2</v>
      </c>
      <c r="AN1473" s="7" t="s">
        <v>64</v>
      </c>
      <c r="AO1473" s="7" t="s">
        <v>62</v>
      </c>
      <c r="AP1473" s="7" t="s">
        <v>5797</v>
      </c>
      <c r="AQ1473" s="7" t="s">
        <v>5797</v>
      </c>
      <c r="AR1473" s="7" t="s">
        <v>62</v>
      </c>
      <c r="AS1473" s="7" t="s">
        <v>66</v>
      </c>
      <c r="AT1473" s="7" t="s">
        <v>70</v>
      </c>
      <c r="AU1473" s="7" t="s">
        <v>5797</v>
      </c>
      <c r="AV1473" s="12">
        <v>0</v>
      </c>
      <c r="AW1473" s="12">
        <v>0</v>
      </c>
      <c r="AX1473" s="12">
        <v>0</v>
      </c>
      <c r="AY1473" s="12">
        <v>1</v>
      </c>
      <c r="AZ1473" s="12">
        <v>1</v>
      </c>
      <c r="BA1473" s="12">
        <v>0</v>
      </c>
      <c r="BB1473" s="12">
        <v>0</v>
      </c>
      <c r="BC1473" s="12">
        <v>1</v>
      </c>
    </row>
    <row r="1474" spans="1:55" x14ac:dyDescent="0.35">
      <c r="A1474" s="7" t="s">
        <v>3166</v>
      </c>
      <c r="B1474" s="7" t="s">
        <v>3167</v>
      </c>
      <c r="C1474" s="13" t="s">
        <v>51</v>
      </c>
      <c r="D1474" s="7">
        <v>300</v>
      </c>
      <c r="E1474" s="7" t="s">
        <v>89</v>
      </c>
      <c r="F1474" s="7">
        <v>1900</v>
      </c>
      <c r="G1474" s="14" t="s">
        <v>53</v>
      </c>
      <c r="H1474" s="13" t="s">
        <v>54</v>
      </c>
      <c r="I1474" s="7" t="s">
        <v>107</v>
      </c>
      <c r="J1474" s="7" t="s">
        <v>56</v>
      </c>
      <c r="K1474" s="7" t="s">
        <v>84</v>
      </c>
      <c r="L1474" s="7">
        <v>30</v>
      </c>
      <c r="M1474" s="7" t="s">
        <v>86</v>
      </c>
      <c r="N1474" s="7">
        <v>65</v>
      </c>
      <c r="O1474" t="s">
        <v>7933</v>
      </c>
      <c r="P1474" s="7" t="s">
        <v>59</v>
      </c>
      <c r="Q1474" s="14" t="s">
        <v>59</v>
      </c>
      <c r="R1474" t="b">
        <v>0</v>
      </c>
      <c r="S1474" s="7">
        <v>1253</v>
      </c>
      <c r="T1474" s="7">
        <v>14.1</v>
      </c>
      <c r="U1474" s="7">
        <v>22.48</v>
      </c>
      <c r="V1474" s="7">
        <v>0.54493320000000001</v>
      </c>
      <c r="W1474" s="7">
        <v>2.3298999999999999</v>
      </c>
      <c r="X1474" s="7">
        <v>5</v>
      </c>
      <c r="Y1474" s="7">
        <v>3.63</v>
      </c>
      <c r="Z1474" s="14">
        <v>2.97</v>
      </c>
      <c r="AA1474" s="17">
        <v>0.43429499999999999</v>
      </c>
      <c r="AB1474" s="3">
        <v>0.56570500000000001</v>
      </c>
      <c r="AC1474" s="14" t="s">
        <v>197</v>
      </c>
      <c r="AD1474" s="13">
        <v>3</v>
      </c>
      <c r="AE1474" s="14">
        <v>3</v>
      </c>
      <c r="AF1474" s="13">
        <v>1</v>
      </c>
      <c r="AG1474" s="7">
        <v>1</v>
      </c>
      <c r="AH1474" s="7">
        <v>0</v>
      </c>
      <c r="AI1474" s="7">
        <v>1</v>
      </c>
      <c r="AJ1474" s="7">
        <v>1</v>
      </c>
      <c r="AK1474" s="14">
        <v>0</v>
      </c>
      <c r="AL1474" s="13">
        <v>2</v>
      </c>
      <c r="AM1474" s="14">
        <v>2</v>
      </c>
      <c r="AN1474" s="7" t="s">
        <v>64</v>
      </c>
      <c r="AO1474" s="7" t="s">
        <v>64</v>
      </c>
      <c r="AP1474" s="7" t="s">
        <v>62</v>
      </c>
      <c r="AQ1474" s="7" t="s">
        <v>70</v>
      </c>
      <c r="AR1474" s="7" t="s">
        <v>62</v>
      </c>
      <c r="AS1474" s="7" t="s">
        <v>66</v>
      </c>
      <c r="AT1474" s="7" t="s">
        <v>70</v>
      </c>
      <c r="AU1474" s="7" t="s">
        <v>70</v>
      </c>
      <c r="AV1474" s="12">
        <v>0</v>
      </c>
      <c r="AW1474" s="12">
        <v>0</v>
      </c>
      <c r="AX1474" s="12">
        <v>0</v>
      </c>
      <c r="AY1474" s="12">
        <v>1</v>
      </c>
      <c r="AZ1474" s="12" t="s">
        <v>5797</v>
      </c>
      <c r="BA1474" s="12">
        <v>0</v>
      </c>
      <c r="BB1474" s="12">
        <v>1</v>
      </c>
      <c r="BC1474" s="12">
        <v>0</v>
      </c>
    </row>
    <row r="1475" spans="1:55" x14ac:dyDescent="0.35">
      <c r="A1475" s="7" t="s">
        <v>3168</v>
      </c>
      <c r="B1475" s="7" t="s">
        <v>3169</v>
      </c>
      <c r="C1475" s="13" t="s">
        <v>51</v>
      </c>
      <c r="D1475" s="7">
        <v>300</v>
      </c>
      <c r="E1475" s="7" t="s">
        <v>89</v>
      </c>
      <c r="F1475" s="7">
        <v>1830</v>
      </c>
      <c r="G1475" s="14" t="s">
        <v>53</v>
      </c>
      <c r="H1475" s="13" t="s">
        <v>54</v>
      </c>
      <c r="I1475" s="7" t="s">
        <v>106</v>
      </c>
      <c r="J1475" s="7" t="s">
        <v>87</v>
      </c>
      <c r="K1475" s="7" t="s">
        <v>57</v>
      </c>
      <c r="L1475" s="7">
        <v>23.6</v>
      </c>
      <c r="M1475" s="7" t="s">
        <v>86</v>
      </c>
      <c r="N1475" s="7">
        <v>71</v>
      </c>
      <c r="P1475" s="7" t="s">
        <v>59</v>
      </c>
      <c r="Q1475" s="14" t="s">
        <v>59</v>
      </c>
      <c r="R1475" t="b">
        <v>0</v>
      </c>
      <c r="S1475" s="7">
        <v>1388</v>
      </c>
      <c r="T1475" s="7">
        <v>14.36</v>
      </c>
      <c r="U1475" s="7">
        <v>23.16</v>
      </c>
      <c r="V1475" s="7">
        <v>0.61026659999999999</v>
      </c>
      <c r="W1475" s="7">
        <v>2.4521000000000002</v>
      </c>
      <c r="X1475" s="7">
        <v>5.5</v>
      </c>
      <c r="Y1475" s="7">
        <v>3.15</v>
      </c>
      <c r="Z1475" s="14">
        <v>2.88</v>
      </c>
      <c r="AA1475" s="17">
        <v>0.17812600000000001</v>
      </c>
      <c r="AB1475" s="3">
        <v>0.82187399999999999</v>
      </c>
      <c r="AC1475" s="14" t="s">
        <v>197</v>
      </c>
      <c r="AD1475" s="13">
        <v>3</v>
      </c>
      <c r="AE1475" s="14">
        <v>3</v>
      </c>
      <c r="AF1475" s="13">
        <v>1</v>
      </c>
      <c r="AG1475" s="7">
        <v>1</v>
      </c>
      <c r="AH1475" s="7">
        <v>0</v>
      </c>
      <c r="AI1475" s="7">
        <v>1</v>
      </c>
      <c r="AJ1475" s="7">
        <v>1</v>
      </c>
      <c r="AK1475" s="14">
        <v>0</v>
      </c>
      <c r="AL1475" s="13">
        <v>2</v>
      </c>
      <c r="AM1475" s="14">
        <v>2</v>
      </c>
      <c r="AN1475" s="7" t="s">
        <v>64</v>
      </c>
      <c r="AO1475" s="7" t="s">
        <v>62</v>
      </c>
      <c r="AP1475" s="7" t="s">
        <v>66</v>
      </c>
      <c r="AQ1475" s="7" t="s">
        <v>5797</v>
      </c>
      <c r="AR1475" s="7" t="s">
        <v>62</v>
      </c>
      <c r="AS1475" s="7" t="s">
        <v>66</v>
      </c>
      <c r="AT1475" s="7" t="s">
        <v>70</v>
      </c>
      <c r="AU1475" s="7" t="s">
        <v>70</v>
      </c>
      <c r="AV1475" s="12">
        <v>0</v>
      </c>
      <c r="AW1475" s="12">
        <v>0</v>
      </c>
      <c r="AX1475" s="12">
        <v>0</v>
      </c>
      <c r="AY1475" s="12">
        <v>1</v>
      </c>
      <c r="AZ1475" s="12">
        <v>1</v>
      </c>
      <c r="BA1475" s="12">
        <v>0</v>
      </c>
      <c r="BB1475" s="12">
        <v>0</v>
      </c>
      <c r="BC1475" s="12">
        <v>1</v>
      </c>
    </row>
    <row r="1476" spans="1:55" x14ac:dyDescent="0.35">
      <c r="A1476" s="7" t="s">
        <v>3170</v>
      </c>
      <c r="B1476" s="7" t="s">
        <v>3171</v>
      </c>
      <c r="C1476" s="13" t="s">
        <v>51</v>
      </c>
      <c r="D1476" s="7">
        <v>300</v>
      </c>
      <c r="E1476" s="7" t="s">
        <v>89</v>
      </c>
      <c r="F1476" s="7">
        <v>1900</v>
      </c>
      <c r="G1476" s="14" t="s">
        <v>53</v>
      </c>
      <c r="H1476" s="13" t="s">
        <v>54</v>
      </c>
      <c r="I1476" s="7" t="s">
        <v>72</v>
      </c>
      <c r="J1476" s="7" t="s">
        <v>56</v>
      </c>
      <c r="K1476" s="7" t="s">
        <v>57</v>
      </c>
      <c r="L1476" s="7">
        <v>28.5</v>
      </c>
      <c r="M1476" s="7" t="s">
        <v>58</v>
      </c>
      <c r="N1476" s="7"/>
      <c r="O1476" t="s">
        <v>7954</v>
      </c>
      <c r="P1476" s="7" t="s">
        <v>59</v>
      </c>
      <c r="Q1476" s="14" t="s">
        <v>59</v>
      </c>
      <c r="R1476" t="b">
        <v>0</v>
      </c>
      <c r="S1476" s="7">
        <v>1253</v>
      </c>
      <c r="T1476" s="7">
        <v>14.1</v>
      </c>
      <c r="U1476" s="7">
        <v>22.48</v>
      </c>
      <c r="V1476" s="7">
        <v>0.54493320000000001</v>
      </c>
      <c r="W1476" s="7">
        <v>2.3298999999999999</v>
      </c>
      <c r="X1476" s="7">
        <v>5</v>
      </c>
      <c r="Y1476" s="7">
        <v>3.63</v>
      </c>
      <c r="Z1476" s="14">
        <v>2.97</v>
      </c>
      <c r="AA1476" s="17">
        <v>4.4869200000000001E-3</v>
      </c>
      <c r="AB1476" s="3">
        <v>0.99551299999999998</v>
      </c>
      <c r="AC1476" s="14" t="s">
        <v>197</v>
      </c>
      <c r="AD1476" s="13">
        <v>3</v>
      </c>
      <c r="AE1476" s="14">
        <v>3</v>
      </c>
      <c r="AF1476" s="13">
        <v>1</v>
      </c>
      <c r="AG1476" s="7">
        <v>1</v>
      </c>
      <c r="AH1476" s="7">
        <v>0</v>
      </c>
      <c r="AI1476" s="7">
        <v>1</v>
      </c>
      <c r="AJ1476" s="7">
        <v>1</v>
      </c>
      <c r="AK1476" s="14">
        <v>0</v>
      </c>
      <c r="AL1476" s="13">
        <v>2</v>
      </c>
      <c r="AM1476" s="14">
        <v>2</v>
      </c>
      <c r="AN1476" s="7" t="s">
        <v>64</v>
      </c>
      <c r="AO1476" s="7" t="s">
        <v>64</v>
      </c>
      <c r="AP1476" s="7" t="s">
        <v>66</v>
      </c>
      <c r="AQ1476" s="7" t="s">
        <v>70</v>
      </c>
      <c r="AR1476" s="7" t="s">
        <v>70</v>
      </c>
      <c r="AS1476" s="7" t="s">
        <v>66</v>
      </c>
      <c r="AT1476" s="7" t="s">
        <v>70</v>
      </c>
      <c r="AU1476" s="7" t="s">
        <v>70</v>
      </c>
      <c r="AV1476" s="12">
        <v>0</v>
      </c>
      <c r="AW1476" s="12">
        <v>0</v>
      </c>
      <c r="AX1476" s="12">
        <v>0</v>
      </c>
      <c r="AY1476" s="12">
        <v>1</v>
      </c>
      <c r="AZ1476" s="12">
        <v>1</v>
      </c>
      <c r="BA1476" s="12">
        <v>0</v>
      </c>
      <c r="BB1476" s="12">
        <v>1</v>
      </c>
      <c r="BC1476" s="12">
        <v>0</v>
      </c>
    </row>
    <row r="1477" spans="1:55" x14ac:dyDescent="0.35">
      <c r="A1477" s="7" t="s">
        <v>3172</v>
      </c>
      <c r="B1477" s="7" t="s">
        <v>3173</v>
      </c>
      <c r="C1477" s="13" t="s">
        <v>51</v>
      </c>
      <c r="D1477" s="7">
        <v>300</v>
      </c>
      <c r="E1477" s="7" t="s">
        <v>89</v>
      </c>
      <c r="F1477" s="7">
        <v>1830</v>
      </c>
      <c r="G1477" s="14" t="s">
        <v>53</v>
      </c>
      <c r="H1477" s="13" t="s">
        <v>54</v>
      </c>
      <c r="I1477" s="7" t="s">
        <v>107</v>
      </c>
      <c r="J1477" s="7" t="s">
        <v>87</v>
      </c>
      <c r="K1477" s="7" t="s">
        <v>84</v>
      </c>
      <c r="L1477" s="7">
        <v>26.6</v>
      </c>
      <c r="M1477" s="7" t="s">
        <v>58</v>
      </c>
      <c r="N1477" s="7"/>
      <c r="P1477" s="7" t="s">
        <v>59</v>
      </c>
      <c r="Q1477" s="14" t="s">
        <v>59</v>
      </c>
      <c r="R1477" t="b">
        <v>0</v>
      </c>
      <c r="S1477" s="7">
        <v>1388</v>
      </c>
      <c r="T1477" s="7">
        <v>14.36</v>
      </c>
      <c r="U1477" s="7">
        <v>23.16</v>
      </c>
      <c r="V1477" s="7">
        <v>0.61026659999999999</v>
      </c>
      <c r="W1477" s="7">
        <v>2.4521000000000002</v>
      </c>
      <c r="X1477" s="7">
        <v>5.5</v>
      </c>
      <c r="Y1477" s="7">
        <v>3.15</v>
      </c>
      <c r="Z1477" s="14">
        <v>2.88</v>
      </c>
      <c r="AA1477" s="17">
        <v>4.6479699999999999E-2</v>
      </c>
      <c r="AB1477" s="3">
        <v>0.95352000000000003</v>
      </c>
      <c r="AC1477" s="14" t="s">
        <v>197</v>
      </c>
      <c r="AD1477" s="13">
        <v>3</v>
      </c>
      <c r="AE1477" s="14">
        <v>3</v>
      </c>
      <c r="AF1477" s="13">
        <v>1</v>
      </c>
      <c r="AG1477" s="7">
        <v>1</v>
      </c>
      <c r="AH1477" s="7">
        <v>0</v>
      </c>
      <c r="AI1477" s="7">
        <v>1</v>
      </c>
      <c r="AJ1477" s="7">
        <v>1</v>
      </c>
      <c r="AK1477" s="14">
        <v>0</v>
      </c>
      <c r="AL1477" s="13">
        <v>2</v>
      </c>
      <c r="AM1477" s="14">
        <v>2</v>
      </c>
      <c r="AN1477" s="7" t="s">
        <v>64</v>
      </c>
      <c r="AO1477" s="7" t="s">
        <v>64</v>
      </c>
      <c r="AP1477" s="7" t="s">
        <v>62</v>
      </c>
      <c r="AQ1477" s="7" t="s">
        <v>70</v>
      </c>
      <c r="AR1477" s="7" t="s">
        <v>62</v>
      </c>
      <c r="AS1477" s="7" t="s">
        <v>66</v>
      </c>
      <c r="AT1477" s="7" t="s">
        <v>70</v>
      </c>
      <c r="AU1477" s="7" t="s">
        <v>70</v>
      </c>
      <c r="AV1477" s="12">
        <v>0</v>
      </c>
      <c r="AW1477" s="12">
        <v>0</v>
      </c>
      <c r="AX1477" s="12">
        <v>0</v>
      </c>
      <c r="AY1477" s="12">
        <v>1</v>
      </c>
      <c r="AZ1477" s="12">
        <v>1</v>
      </c>
      <c r="BA1477" s="12">
        <v>0</v>
      </c>
      <c r="BB1477" s="12">
        <v>1</v>
      </c>
      <c r="BC1477" s="12">
        <v>0</v>
      </c>
    </row>
    <row r="1478" spans="1:55" x14ac:dyDescent="0.35">
      <c r="A1478" s="7" t="s">
        <v>3174</v>
      </c>
      <c r="B1478" s="7" t="s">
        <v>3175</v>
      </c>
      <c r="C1478" s="13" t="s">
        <v>51</v>
      </c>
      <c r="D1478" s="7">
        <v>300</v>
      </c>
      <c r="E1478" s="7" t="s">
        <v>100</v>
      </c>
      <c r="F1478" s="7">
        <v>2675</v>
      </c>
      <c r="G1478" s="14" t="s">
        <v>53</v>
      </c>
      <c r="H1478" s="13" t="s">
        <v>82</v>
      </c>
      <c r="I1478" s="7" t="s">
        <v>83</v>
      </c>
      <c r="J1478" s="7" t="s">
        <v>56</v>
      </c>
      <c r="K1478" s="7" t="s">
        <v>57</v>
      </c>
      <c r="L1478" s="7">
        <v>16</v>
      </c>
      <c r="M1478" s="7" t="s">
        <v>86</v>
      </c>
      <c r="N1478" s="7">
        <v>39</v>
      </c>
      <c r="O1478" t="s">
        <v>7921</v>
      </c>
      <c r="P1478" s="7" t="s">
        <v>59</v>
      </c>
      <c r="Q1478" s="14" t="s">
        <v>59</v>
      </c>
      <c r="R1478" t="b">
        <v>0</v>
      </c>
      <c r="S1478" s="7">
        <v>742</v>
      </c>
      <c r="T1478" s="7">
        <v>8.06</v>
      </c>
      <c r="U1478" s="7">
        <v>21.38</v>
      </c>
      <c r="V1478" s="7">
        <v>0.63700000000000012</v>
      </c>
      <c r="W1478" s="7">
        <v>1.0790599999999999</v>
      </c>
      <c r="X1478" s="7"/>
      <c r="Y1478" s="7">
        <v>4.7</v>
      </c>
      <c r="Z1478" s="14"/>
      <c r="AA1478" s="17">
        <v>3.1918000000000002E-2</v>
      </c>
      <c r="AB1478" s="3">
        <v>0.968082</v>
      </c>
      <c r="AC1478" s="14" t="s">
        <v>197</v>
      </c>
      <c r="AD1478" s="13">
        <v>3</v>
      </c>
      <c r="AE1478" s="14">
        <v>3</v>
      </c>
      <c r="AF1478" s="13">
        <v>1</v>
      </c>
      <c r="AG1478" s="7">
        <v>1</v>
      </c>
      <c r="AH1478" s="7">
        <v>0</v>
      </c>
      <c r="AI1478" s="7">
        <v>1</v>
      </c>
      <c r="AJ1478" s="7">
        <v>1</v>
      </c>
      <c r="AK1478" s="14">
        <v>0</v>
      </c>
      <c r="AL1478" s="13">
        <v>2</v>
      </c>
      <c r="AM1478" s="14">
        <v>2</v>
      </c>
      <c r="AN1478" s="7" t="s">
        <v>5797</v>
      </c>
      <c r="AO1478" s="7" t="s">
        <v>62</v>
      </c>
      <c r="AP1478" s="7" t="s">
        <v>66</v>
      </c>
      <c r="AQ1478" s="7" t="s">
        <v>5797</v>
      </c>
      <c r="AR1478" s="7" t="s">
        <v>62</v>
      </c>
      <c r="AS1478" s="7" t="s">
        <v>66</v>
      </c>
      <c r="AT1478" s="7" t="s">
        <v>5797</v>
      </c>
      <c r="AU1478" s="7" t="s">
        <v>70</v>
      </c>
      <c r="AV1478" s="12">
        <v>0</v>
      </c>
      <c r="AW1478" s="12">
        <v>0</v>
      </c>
      <c r="AX1478" s="12">
        <v>0</v>
      </c>
      <c r="AY1478" s="12">
        <v>1</v>
      </c>
      <c r="AZ1478" s="12">
        <v>1</v>
      </c>
      <c r="BA1478" s="12">
        <v>0</v>
      </c>
      <c r="BB1478" s="12">
        <v>1</v>
      </c>
      <c r="BC1478" s="12" t="s">
        <v>5797</v>
      </c>
    </row>
    <row r="1479" spans="1:55" x14ac:dyDescent="0.35">
      <c r="A1479" s="7" t="s">
        <v>3176</v>
      </c>
      <c r="B1479" s="7" t="s">
        <v>3177</v>
      </c>
      <c r="C1479" s="13" t="s">
        <v>51</v>
      </c>
      <c r="D1479" s="7">
        <v>300</v>
      </c>
      <c r="E1479" s="7" t="s">
        <v>158</v>
      </c>
      <c r="F1479" s="7"/>
      <c r="G1479" s="14" t="s">
        <v>53</v>
      </c>
      <c r="H1479" s="13" t="s">
        <v>54</v>
      </c>
      <c r="I1479" s="7" t="s">
        <v>118</v>
      </c>
      <c r="J1479" s="7" t="s">
        <v>87</v>
      </c>
      <c r="K1479" s="7" t="s">
        <v>57</v>
      </c>
      <c r="L1479" s="7">
        <v>22</v>
      </c>
      <c r="M1479" s="7" t="s">
        <v>58</v>
      </c>
      <c r="N1479" s="7">
        <v>46</v>
      </c>
      <c r="O1479" t="s">
        <v>7953</v>
      </c>
      <c r="P1479" s="7" t="s">
        <v>59</v>
      </c>
      <c r="Q1479" s="14" t="s">
        <v>59</v>
      </c>
      <c r="R1479" t="b">
        <v>0</v>
      </c>
      <c r="S1479" s="7">
        <v>1556</v>
      </c>
      <c r="T1479" s="7">
        <v>15.44</v>
      </c>
      <c r="U1479" s="7">
        <v>24.36</v>
      </c>
      <c r="V1479" s="7">
        <v>0.29260000000000003</v>
      </c>
      <c r="W1479" s="7">
        <v>2.5916800000000002</v>
      </c>
      <c r="X1479" s="7">
        <v>5.2</v>
      </c>
      <c r="Y1479" s="7">
        <v>3.61</v>
      </c>
      <c r="Z1479" s="14">
        <v>3.22</v>
      </c>
      <c r="AA1479" s="17">
        <v>0.110608</v>
      </c>
      <c r="AB1479" s="3">
        <v>0.88939199999999996</v>
      </c>
      <c r="AC1479" s="14" t="s">
        <v>197</v>
      </c>
      <c r="AD1479" s="13">
        <v>3</v>
      </c>
      <c r="AE1479" s="14">
        <v>3</v>
      </c>
      <c r="AF1479" s="13">
        <v>1</v>
      </c>
      <c r="AG1479" s="7">
        <v>1</v>
      </c>
      <c r="AH1479" s="7">
        <v>0</v>
      </c>
      <c r="AI1479" s="7">
        <v>1</v>
      </c>
      <c r="AJ1479" s="7">
        <v>1</v>
      </c>
      <c r="AK1479" s="14">
        <v>0</v>
      </c>
      <c r="AL1479" s="13">
        <v>2</v>
      </c>
      <c r="AM1479" s="14">
        <v>2</v>
      </c>
      <c r="AN1479" s="7" t="s">
        <v>64</v>
      </c>
      <c r="AO1479" s="7" t="s">
        <v>62</v>
      </c>
      <c r="AP1479" s="7" t="s">
        <v>5797</v>
      </c>
      <c r="AQ1479" s="7" t="s">
        <v>5797</v>
      </c>
      <c r="AR1479" s="7" t="s">
        <v>62</v>
      </c>
      <c r="AS1479" s="7" t="s">
        <v>66</v>
      </c>
      <c r="AT1479" s="7" t="s">
        <v>70</v>
      </c>
      <c r="AU1479" s="7" t="s">
        <v>5797</v>
      </c>
      <c r="AV1479" s="12">
        <v>0</v>
      </c>
      <c r="AW1479" s="12">
        <v>0</v>
      </c>
      <c r="AX1479" s="12">
        <v>0</v>
      </c>
      <c r="AY1479" s="12">
        <v>1</v>
      </c>
      <c r="AZ1479" s="12">
        <v>1</v>
      </c>
      <c r="BA1479" s="12">
        <v>0</v>
      </c>
      <c r="BB1479" s="12">
        <v>0</v>
      </c>
      <c r="BC1479" s="12">
        <v>1</v>
      </c>
    </row>
    <row r="1480" spans="1:55" x14ac:dyDescent="0.35">
      <c r="A1480" s="7" t="s">
        <v>3178</v>
      </c>
      <c r="B1480" s="7" t="s">
        <v>3179</v>
      </c>
      <c r="C1480" s="13" t="s">
        <v>51</v>
      </c>
      <c r="D1480" s="7">
        <v>300</v>
      </c>
      <c r="E1480" s="7" t="s">
        <v>89</v>
      </c>
      <c r="F1480" s="7">
        <v>1900</v>
      </c>
      <c r="G1480" s="14" t="s">
        <v>53</v>
      </c>
      <c r="H1480" s="13" t="s">
        <v>54</v>
      </c>
      <c r="I1480" s="7" t="s">
        <v>118</v>
      </c>
      <c r="J1480" s="7" t="s">
        <v>56</v>
      </c>
      <c r="K1480" s="7" t="s">
        <v>57</v>
      </c>
      <c r="L1480" s="7">
        <v>26</v>
      </c>
      <c r="M1480" s="7" t="s">
        <v>58</v>
      </c>
      <c r="N1480" s="7"/>
      <c r="O1480" t="s">
        <v>7933</v>
      </c>
      <c r="P1480" s="7" t="s">
        <v>59</v>
      </c>
      <c r="Q1480" s="14" t="s">
        <v>59</v>
      </c>
      <c r="R1480" t="b">
        <v>0</v>
      </c>
      <c r="S1480" s="7">
        <v>1253</v>
      </c>
      <c r="T1480" s="7">
        <v>14.1</v>
      </c>
      <c r="U1480" s="7">
        <v>22.48</v>
      </c>
      <c r="V1480" s="7">
        <v>0.54493320000000001</v>
      </c>
      <c r="W1480" s="7">
        <v>2.3298999999999999</v>
      </c>
      <c r="X1480" s="7">
        <v>5</v>
      </c>
      <c r="Y1480" s="7">
        <v>3.63</v>
      </c>
      <c r="Z1480" s="14">
        <v>2.97</v>
      </c>
      <c r="AA1480" s="17">
        <v>5.2861100000000001E-3</v>
      </c>
      <c r="AB1480" s="3">
        <v>0.99471399999999999</v>
      </c>
      <c r="AC1480" s="14" t="s">
        <v>197</v>
      </c>
      <c r="AD1480" s="13">
        <v>2</v>
      </c>
      <c r="AE1480" s="14">
        <v>1</v>
      </c>
      <c r="AF1480" s="13">
        <v>2</v>
      </c>
      <c r="AG1480" s="7">
        <v>2</v>
      </c>
      <c r="AH1480" s="7">
        <v>0</v>
      </c>
      <c r="AI1480" s="7">
        <v>1</v>
      </c>
      <c r="AJ1480" s="7">
        <v>1</v>
      </c>
      <c r="AK1480" s="14">
        <v>0</v>
      </c>
      <c r="AL1480" s="13">
        <v>0</v>
      </c>
      <c r="AM1480" s="14">
        <v>0</v>
      </c>
      <c r="AN1480" s="7" t="s">
        <v>66</v>
      </c>
      <c r="AO1480" s="7" t="s">
        <v>64</v>
      </c>
      <c r="AP1480" s="7" t="s">
        <v>66</v>
      </c>
      <c r="AQ1480" s="7" t="s">
        <v>70</v>
      </c>
      <c r="AR1480" s="7" t="s">
        <v>62</v>
      </c>
      <c r="AS1480" s="7" t="s">
        <v>66</v>
      </c>
      <c r="AT1480" s="7" t="s">
        <v>70</v>
      </c>
      <c r="AU1480" s="7" t="s">
        <v>70</v>
      </c>
      <c r="AV1480" s="12">
        <v>0</v>
      </c>
      <c r="AW1480" s="12" t="s">
        <v>5797</v>
      </c>
      <c r="AX1480" s="12">
        <v>0</v>
      </c>
      <c r="AY1480" s="12" t="s">
        <v>5797</v>
      </c>
      <c r="AZ1480" s="12">
        <v>1</v>
      </c>
      <c r="BA1480" s="12">
        <v>0</v>
      </c>
      <c r="BB1480" s="12">
        <v>0</v>
      </c>
      <c r="BC1480" s="12">
        <v>0</v>
      </c>
    </row>
    <row r="1481" spans="1:55" x14ac:dyDescent="0.35">
      <c r="A1481" s="7" t="s">
        <v>3180</v>
      </c>
      <c r="B1481" s="7" t="s">
        <v>3181</v>
      </c>
      <c r="C1481" s="13" t="s">
        <v>51</v>
      </c>
      <c r="D1481" s="7">
        <v>300</v>
      </c>
      <c r="E1481" s="7" t="s">
        <v>89</v>
      </c>
      <c r="F1481" s="7">
        <v>1320</v>
      </c>
      <c r="G1481" s="14" t="s">
        <v>53</v>
      </c>
      <c r="H1481" s="13" t="s">
        <v>54</v>
      </c>
      <c r="I1481" s="7" t="s">
        <v>106</v>
      </c>
      <c r="J1481" s="7" t="s">
        <v>87</v>
      </c>
      <c r="K1481" s="7" t="s">
        <v>57</v>
      </c>
      <c r="L1481" s="7">
        <v>30.8</v>
      </c>
      <c r="M1481" s="7" t="s">
        <v>58</v>
      </c>
      <c r="N1481" s="7">
        <v>64</v>
      </c>
      <c r="O1481" t="s">
        <v>7897</v>
      </c>
      <c r="P1481" s="7" t="s">
        <v>59</v>
      </c>
      <c r="Q1481" s="14" t="s">
        <v>59</v>
      </c>
      <c r="R1481" t="b">
        <v>0</v>
      </c>
      <c r="S1481" s="7">
        <v>1575</v>
      </c>
      <c r="T1481" s="7">
        <v>15.76</v>
      </c>
      <c r="U1481" s="7">
        <v>25.12</v>
      </c>
      <c r="V1481" s="7">
        <v>0.61686660000000004</v>
      </c>
      <c r="W1481" s="7">
        <v>2.8006600000000001</v>
      </c>
      <c r="X1481" s="7">
        <v>5.3</v>
      </c>
      <c r="Y1481" s="7">
        <v>3.16</v>
      </c>
      <c r="Z1481" s="14">
        <v>3.51</v>
      </c>
      <c r="AA1481" s="17">
        <v>3.1908100000000001E-3</v>
      </c>
      <c r="AB1481" s="3">
        <v>0.99680899999999995</v>
      </c>
      <c r="AC1481" s="14" t="s">
        <v>197</v>
      </c>
      <c r="AD1481" s="13">
        <v>2</v>
      </c>
      <c r="AE1481" s="14">
        <v>2</v>
      </c>
      <c r="AF1481" s="13">
        <v>1</v>
      </c>
      <c r="AG1481" s="7">
        <v>0</v>
      </c>
      <c r="AH1481" s="7">
        <v>1</v>
      </c>
      <c r="AI1481" s="7">
        <v>1</v>
      </c>
      <c r="AJ1481" s="7">
        <v>0</v>
      </c>
      <c r="AK1481" s="14">
        <v>1</v>
      </c>
      <c r="AL1481" s="13">
        <v>1</v>
      </c>
      <c r="AM1481" s="14">
        <v>1</v>
      </c>
      <c r="AN1481" s="7" t="s">
        <v>64</v>
      </c>
      <c r="AO1481" s="7" t="s">
        <v>64</v>
      </c>
      <c r="AP1481" s="7" t="s">
        <v>208</v>
      </c>
      <c r="AQ1481" s="7" t="s">
        <v>70</v>
      </c>
      <c r="AR1481" s="7" t="s">
        <v>62</v>
      </c>
      <c r="AS1481" s="7" t="s">
        <v>66</v>
      </c>
      <c r="AT1481" s="7" t="s">
        <v>70</v>
      </c>
      <c r="AU1481" s="7" t="s">
        <v>70</v>
      </c>
      <c r="AV1481" s="12">
        <v>0</v>
      </c>
      <c r="AW1481" s="12">
        <v>0</v>
      </c>
      <c r="AX1481" s="12">
        <v>0</v>
      </c>
      <c r="AY1481" s="12" t="s">
        <v>5797</v>
      </c>
      <c r="AZ1481" s="12">
        <v>1</v>
      </c>
      <c r="BA1481" s="12">
        <v>0</v>
      </c>
      <c r="BB1481" s="12" t="s">
        <v>5797</v>
      </c>
      <c r="BC1481" s="12">
        <v>0</v>
      </c>
    </row>
    <row r="1482" spans="1:55" x14ac:dyDescent="0.35">
      <c r="A1482" s="7" t="s">
        <v>3182</v>
      </c>
      <c r="B1482" s="7" t="s">
        <v>3183</v>
      </c>
      <c r="C1482" s="13" t="s">
        <v>51</v>
      </c>
      <c r="D1482" s="7">
        <v>300</v>
      </c>
      <c r="E1482" s="7" t="s">
        <v>89</v>
      </c>
      <c r="F1482" s="7">
        <v>1320</v>
      </c>
      <c r="G1482" s="14" t="s">
        <v>53</v>
      </c>
      <c r="H1482" s="13" t="s">
        <v>54</v>
      </c>
      <c r="I1482" s="7" t="s">
        <v>83</v>
      </c>
      <c r="J1482" s="7" t="s">
        <v>87</v>
      </c>
      <c r="K1482" s="7" t="s">
        <v>57</v>
      </c>
      <c r="L1482" s="7">
        <v>28.8</v>
      </c>
      <c r="M1482" s="7" t="s">
        <v>86</v>
      </c>
      <c r="N1482" s="7">
        <v>63</v>
      </c>
      <c r="O1482" t="s">
        <v>7897</v>
      </c>
      <c r="P1482" s="7" t="s">
        <v>59</v>
      </c>
      <c r="Q1482" s="14" t="s">
        <v>56</v>
      </c>
      <c r="R1482" t="b">
        <v>0</v>
      </c>
      <c r="S1482" s="7">
        <v>1575</v>
      </c>
      <c r="T1482" s="7">
        <v>15.76</v>
      </c>
      <c r="U1482" s="7">
        <v>25.12</v>
      </c>
      <c r="V1482" s="7">
        <v>0.61686660000000004</v>
      </c>
      <c r="W1482" s="7">
        <v>2.8006600000000001</v>
      </c>
      <c r="X1482" s="7">
        <v>5.3</v>
      </c>
      <c r="Y1482" s="7">
        <v>3.16</v>
      </c>
      <c r="Z1482" s="14">
        <v>3.51</v>
      </c>
      <c r="AA1482" s="17">
        <v>1E-4</v>
      </c>
      <c r="AB1482" s="3">
        <v>0.99990000000000001</v>
      </c>
      <c r="AC1482" s="14" t="s">
        <v>197</v>
      </c>
      <c r="AD1482" s="13">
        <v>2</v>
      </c>
      <c r="AE1482" s="14">
        <v>2</v>
      </c>
      <c r="AF1482" s="13">
        <v>1</v>
      </c>
      <c r="AG1482" s="7">
        <v>0</v>
      </c>
      <c r="AH1482" s="7">
        <v>1</v>
      </c>
      <c r="AI1482" s="7">
        <v>1</v>
      </c>
      <c r="AJ1482" s="7">
        <v>0</v>
      </c>
      <c r="AK1482" s="14">
        <v>1</v>
      </c>
      <c r="AL1482" s="13">
        <v>1</v>
      </c>
      <c r="AM1482" s="14">
        <v>1</v>
      </c>
      <c r="AN1482" s="7" t="s">
        <v>64</v>
      </c>
      <c r="AO1482" s="7" t="s">
        <v>64</v>
      </c>
      <c r="AP1482" s="7" t="s">
        <v>208</v>
      </c>
      <c r="AQ1482" s="7" t="s">
        <v>70</v>
      </c>
      <c r="AR1482" s="7" t="s">
        <v>62</v>
      </c>
      <c r="AS1482" s="7" t="s">
        <v>66</v>
      </c>
      <c r="AT1482" s="7" t="s">
        <v>70</v>
      </c>
      <c r="AU1482" s="7" t="s">
        <v>70</v>
      </c>
      <c r="AV1482" s="12">
        <v>0</v>
      </c>
      <c r="AW1482" s="12">
        <v>0</v>
      </c>
      <c r="AX1482" s="12">
        <v>0</v>
      </c>
      <c r="AY1482" s="12">
        <v>1</v>
      </c>
      <c r="AZ1482" s="12">
        <v>1</v>
      </c>
      <c r="BA1482" s="12">
        <v>0</v>
      </c>
      <c r="BB1482" s="12" t="s">
        <v>5797</v>
      </c>
      <c r="BC1482" s="12">
        <v>0</v>
      </c>
    </row>
    <row r="1483" spans="1:55" x14ac:dyDescent="0.35">
      <c r="A1483" s="7" t="s">
        <v>3184</v>
      </c>
      <c r="B1483" s="7" t="s">
        <v>3185</v>
      </c>
      <c r="C1483" s="13" t="s">
        <v>51</v>
      </c>
      <c r="D1483" s="7">
        <v>300</v>
      </c>
      <c r="E1483" s="7" t="s">
        <v>89</v>
      </c>
      <c r="F1483" s="7">
        <v>1830</v>
      </c>
      <c r="G1483" s="14" t="s">
        <v>53</v>
      </c>
      <c r="H1483" s="13" t="s">
        <v>54</v>
      </c>
      <c r="I1483" s="7" t="s">
        <v>107</v>
      </c>
      <c r="J1483" s="7" t="s">
        <v>56</v>
      </c>
      <c r="K1483" s="7" t="s">
        <v>57</v>
      </c>
      <c r="L1483" s="7">
        <v>20.2</v>
      </c>
      <c r="M1483" s="7" t="s">
        <v>58</v>
      </c>
      <c r="N1483" s="7"/>
      <c r="P1483" s="7" t="s">
        <v>59</v>
      </c>
      <c r="Q1483" s="14" t="s">
        <v>59</v>
      </c>
      <c r="R1483" t="b">
        <v>0</v>
      </c>
      <c r="S1483" s="7">
        <v>1388</v>
      </c>
      <c r="T1483" s="7">
        <v>14.36</v>
      </c>
      <c r="U1483" s="7">
        <v>23.16</v>
      </c>
      <c r="V1483" s="7">
        <v>0.61026659999999999</v>
      </c>
      <c r="W1483" s="7">
        <v>2.4521000000000002</v>
      </c>
      <c r="X1483" s="7">
        <v>5.5</v>
      </c>
      <c r="Y1483" s="7">
        <v>2.6</v>
      </c>
      <c r="Z1483" s="14">
        <v>2.88</v>
      </c>
      <c r="AA1483" s="17">
        <v>3.4042000000000003E-2</v>
      </c>
      <c r="AB1483" s="3">
        <v>0.96595799999999998</v>
      </c>
      <c r="AC1483" s="14" t="s">
        <v>197</v>
      </c>
      <c r="AD1483" s="13">
        <v>2</v>
      </c>
      <c r="AE1483" s="14">
        <v>2</v>
      </c>
      <c r="AF1483" s="13">
        <v>1</v>
      </c>
      <c r="AG1483" s="7">
        <v>1</v>
      </c>
      <c r="AH1483" s="7">
        <v>0</v>
      </c>
      <c r="AI1483" s="7">
        <v>1</v>
      </c>
      <c r="AJ1483" s="7">
        <v>1</v>
      </c>
      <c r="AK1483" s="14">
        <v>0</v>
      </c>
      <c r="AL1483" s="13">
        <v>1</v>
      </c>
      <c r="AM1483" s="14">
        <v>1</v>
      </c>
      <c r="AN1483" s="7" t="s">
        <v>64</v>
      </c>
      <c r="AO1483" s="7" t="s">
        <v>64</v>
      </c>
      <c r="AP1483" s="7" t="s">
        <v>62</v>
      </c>
      <c r="AQ1483" s="7" t="s">
        <v>70</v>
      </c>
      <c r="AR1483" s="7" t="s">
        <v>62</v>
      </c>
      <c r="AS1483" s="7" t="s">
        <v>66</v>
      </c>
      <c r="AT1483" s="7" t="s">
        <v>70</v>
      </c>
      <c r="AU1483" s="7" t="s">
        <v>70</v>
      </c>
      <c r="AV1483" s="12">
        <v>0</v>
      </c>
      <c r="AW1483" s="12">
        <v>1</v>
      </c>
      <c r="AX1483" s="12">
        <v>0</v>
      </c>
      <c r="AY1483" s="12">
        <v>1</v>
      </c>
      <c r="AZ1483" s="12">
        <v>1</v>
      </c>
      <c r="BA1483" s="12">
        <v>0</v>
      </c>
      <c r="BB1483" s="12">
        <v>1</v>
      </c>
      <c r="BC1483" s="12">
        <v>0</v>
      </c>
    </row>
    <row r="1484" spans="1:55" x14ac:dyDescent="0.35">
      <c r="A1484" s="7" t="s">
        <v>3186</v>
      </c>
      <c r="B1484" s="7" t="s">
        <v>3187</v>
      </c>
      <c r="C1484" s="13" t="s">
        <v>51</v>
      </c>
      <c r="D1484" s="7">
        <v>300</v>
      </c>
      <c r="E1484" s="7" t="s">
        <v>89</v>
      </c>
      <c r="F1484" s="7">
        <v>1530</v>
      </c>
      <c r="G1484" s="14" t="s">
        <v>53</v>
      </c>
      <c r="H1484" s="13" t="s">
        <v>54</v>
      </c>
      <c r="I1484" s="7" t="s">
        <v>83</v>
      </c>
      <c r="J1484" s="7" t="s">
        <v>76</v>
      </c>
      <c r="K1484" s="7" t="s">
        <v>57</v>
      </c>
      <c r="L1484" s="7">
        <v>24.6</v>
      </c>
      <c r="M1484" s="7" t="s">
        <v>58</v>
      </c>
      <c r="N1484" s="7"/>
      <c r="O1484" t="s">
        <v>7897</v>
      </c>
      <c r="P1484" s="7" t="s">
        <v>59</v>
      </c>
      <c r="Q1484" s="14" t="s">
        <v>56</v>
      </c>
      <c r="R1484" t="b">
        <v>0</v>
      </c>
      <c r="S1484" s="7">
        <v>1296</v>
      </c>
      <c r="T1484" s="7">
        <v>14.62</v>
      </c>
      <c r="U1484" s="7">
        <v>23.5</v>
      </c>
      <c r="V1484" s="7">
        <v>0.5351998</v>
      </c>
      <c r="W1484" s="7">
        <v>2.3242799999999999</v>
      </c>
      <c r="X1484" s="7">
        <v>5.5</v>
      </c>
      <c r="Y1484" s="7">
        <v>2.79</v>
      </c>
      <c r="Z1484" s="14">
        <v>2.88</v>
      </c>
      <c r="AA1484" s="17">
        <v>0.15674199999999999</v>
      </c>
      <c r="AB1484" s="3">
        <v>0.84325799999999995</v>
      </c>
      <c r="AC1484" s="14" t="s">
        <v>197</v>
      </c>
      <c r="AD1484" s="13">
        <v>2</v>
      </c>
      <c r="AE1484" s="14">
        <v>2</v>
      </c>
      <c r="AF1484" s="13">
        <v>1</v>
      </c>
      <c r="AG1484" s="7">
        <v>1</v>
      </c>
      <c r="AH1484" s="7">
        <v>0</v>
      </c>
      <c r="AI1484" s="7">
        <v>1</v>
      </c>
      <c r="AJ1484" s="7">
        <v>1</v>
      </c>
      <c r="AK1484" s="14">
        <v>0</v>
      </c>
      <c r="AL1484" s="13">
        <v>1</v>
      </c>
      <c r="AM1484" s="14">
        <v>1</v>
      </c>
      <c r="AN1484" s="7" t="s">
        <v>64</v>
      </c>
      <c r="AO1484" s="7" t="s">
        <v>64</v>
      </c>
      <c r="AP1484" s="7" t="s">
        <v>62</v>
      </c>
      <c r="AQ1484" s="7" t="s">
        <v>5797</v>
      </c>
      <c r="AR1484" s="7" t="s">
        <v>62</v>
      </c>
      <c r="AS1484" s="7" t="s">
        <v>5797</v>
      </c>
      <c r="AT1484" s="7" t="s">
        <v>70</v>
      </c>
      <c r="AU1484" s="7" t="s">
        <v>5797</v>
      </c>
      <c r="AV1484" s="12">
        <v>0</v>
      </c>
      <c r="AW1484" s="12">
        <v>0</v>
      </c>
      <c r="AX1484" s="12">
        <v>0</v>
      </c>
      <c r="AY1484" s="12">
        <v>1</v>
      </c>
      <c r="AZ1484" s="12" t="s">
        <v>5797</v>
      </c>
      <c r="BA1484" s="12">
        <v>0</v>
      </c>
      <c r="BB1484" s="12">
        <v>0</v>
      </c>
      <c r="BC1484" s="12">
        <v>0</v>
      </c>
    </row>
    <row r="1485" spans="1:55" x14ac:dyDescent="0.35">
      <c r="A1485" s="7" t="s">
        <v>3188</v>
      </c>
      <c r="B1485" s="7" t="s">
        <v>3189</v>
      </c>
      <c r="C1485" s="13" t="s">
        <v>51</v>
      </c>
      <c r="D1485" s="7">
        <v>300</v>
      </c>
      <c r="E1485" s="7" t="s">
        <v>89</v>
      </c>
      <c r="F1485" s="7">
        <v>1760</v>
      </c>
      <c r="G1485" s="14" t="s">
        <v>53</v>
      </c>
      <c r="H1485" s="13" t="s">
        <v>54</v>
      </c>
      <c r="I1485" s="7" t="s">
        <v>83</v>
      </c>
      <c r="J1485" s="7" t="s">
        <v>56</v>
      </c>
      <c r="K1485" s="7" t="s">
        <v>84</v>
      </c>
      <c r="L1485" s="7">
        <v>47.8</v>
      </c>
      <c r="M1485" s="7" t="s">
        <v>109</v>
      </c>
      <c r="N1485" s="7">
        <v>75</v>
      </c>
      <c r="O1485" t="s">
        <v>7874</v>
      </c>
      <c r="P1485" s="7" t="s">
        <v>59</v>
      </c>
      <c r="Q1485" s="14" t="s">
        <v>59</v>
      </c>
      <c r="R1485" t="b">
        <v>0</v>
      </c>
      <c r="S1485" s="7">
        <v>1269</v>
      </c>
      <c r="T1485" s="7">
        <v>14.22</v>
      </c>
      <c r="U1485" s="7">
        <v>23</v>
      </c>
      <c r="V1485" s="7">
        <v>0.53180000000000005</v>
      </c>
      <c r="W1485" s="7">
        <v>2.3921800000000002</v>
      </c>
      <c r="X1485" s="7">
        <v>5.2</v>
      </c>
      <c r="Y1485" s="7">
        <v>3.42</v>
      </c>
      <c r="Z1485" s="14">
        <v>2.82</v>
      </c>
      <c r="AA1485" s="17">
        <v>0.172232</v>
      </c>
      <c r="AB1485" s="3">
        <v>0.82776799999999995</v>
      </c>
      <c r="AC1485" s="14" t="s">
        <v>197</v>
      </c>
      <c r="AD1485" s="13">
        <v>2</v>
      </c>
      <c r="AE1485" s="14">
        <v>2</v>
      </c>
      <c r="AF1485" s="13">
        <v>0</v>
      </c>
      <c r="AG1485" s="7">
        <v>0</v>
      </c>
      <c r="AH1485" s="7">
        <v>0</v>
      </c>
      <c r="AI1485" s="7">
        <v>0</v>
      </c>
      <c r="AJ1485" s="7">
        <v>0</v>
      </c>
      <c r="AK1485" s="14">
        <v>0</v>
      </c>
      <c r="AL1485" s="13">
        <v>2</v>
      </c>
      <c r="AM1485" s="14">
        <v>2</v>
      </c>
      <c r="AN1485" s="7" t="s">
        <v>64</v>
      </c>
      <c r="AO1485" s="7" t="s">
        <v>64</v>
      </c>
      <c r="AP1485" s="7" t="s">
        <v>66</v>
      </c>
      <c r="AQ1485" s="7" t="s">
        <v>70</v>
      </c>
      <c r="AR1485" s="7" t="s">
        <v>62</v>
      </c>
      <c r="AS1485" s="7" t="s">
        <v>5797</v>
      </c>
      <c r="AT1485" s="7" t="s">
        <v>70</v>
      </c>
      <c r="AU1485" s="7" t="s">
        <v>70</v>
      </c>
      <c r="AV1485" s="12">
        <v>0</v>
      </c>
      <c r="AW1485" s="12">
        <v>0</v>
      </c>
      <c r="AX1485" s="12">
        <v>0</v>
      </c>
      <c r="AY1485" s="12" t="s">
        <v>5797</v>
      </c>
      <c r="AZ1485" s="12" t="s">
        <v>5797</v>
      </c>
      <c r="BA1485" s="12">
        <v>0</v>
      </c>
      <c r="BB1485" s="12">
        <v>1</v>
      </c>
      <c r="BC1485" s="12">
        <v>0</v>
      </c>
    </row>
    <row r="1486" spans="1:55" x14ac:dyDescent="0.35">
      <c r="A1486" s="7" t="s">
        <v>3190</v>
      </c>
      <c r="B1486" s="7" t="s">
        <v>3191</v>
      </c>
      <c r="C1486" s="13" t="s">
        <v>51</v>
      </c>
      <c r="D1486" s="7">
        <v>300</v>
      </c>
      <c r="E1486" s="7" t="s">
        <v>158</v>
      </c>
      <c r="F1486" s="7"/>
      <c r="G1486" s="14" t="s">
        <v>53</v>
      </c>
      <c r="H1486" s="13" t="s">
        <v>54</v>
      </c>
      <c r="I1486" s="7" t="s">
        <v>107</v>
      </c>
      <c r="J1486" s="7" t="s">
        <v>56</v>
      </c>
      <c r="K1486" s="7" t="s">
        <v>84</v>
      </c>
      <c r="L1486" s="7">
        <v>26.4</v>
      </c>
      <c r="M1486" s="7" t="s">
        <v>58</v>
      </c>
      <c r="N1486" s="7">
        <v>50</v>
      </c>
      <c r="O1486" t="s">
        <v>7914</v>
      </c>
      <c r="P1486" s="7" t="s">
        <v>59</v>
      </c>
      <c r="Q1486" s="14" t="s">
        <v>59</v>
      </c>
      <c r="R1486" t="b">
        <v>0</v>
      </c>
      <c r="S1486" s="7">
        <v>1835</v>
      </c>
      <c r="T1486" s="7">
        <v>21.68</v>
      </c>
      <c r="U1486" s="7">
        <v>30.06</v>
      </c>
      <c r="V1486" s="7">
        <v>0.57653360000000009</v>
      </c>
      <c r="W1486" s="7">
        <v>2.6402999999999999</v>
      </c>
      <c r="X1486" s="7">
        <v>6</v>
      </c>
      <c r="Y1486" s="7">
        <v>3.68</v>
      </c>
      <c r="Z1486" s="14">
        <v>3.56</v>
      </c>
      <c r="AA1486" s="17">
        <v>0.106876</v>
      </c>
      <c r="AB1486" s="3">
        <v>0.89312400000000003</v>
      </c>
      <c r="AC1486" s="14" t="s">
        <v>197</v>
      </c>
      <c r="AD1486" s="13">
        <v>2</v>
      </c>
      <c r="AE1486" s="14">
        <v>2</v>
      </c>
      <c r="AF1486" s="13">
        <v>0</v>
      </c>
      <c r="AG1486" s="7">
        <v>0</v>
      </c>
      <c r="AH1486" s="7">
        <v>0</v>
      </c>
      <c r="AI1486" s="7">
        <v>0</v>
      </c>
      <c r="AJ1486" s="7">
        <v>0</v>
      </c>
      <c r="AK1486" s="14">
        <v>0</v>
      </c>
      <c r="AL1486" s="13">
        <v>2</v>
      </c>
      <c r="AM1486" s="14">
        <v>2</v>
      </c>
      <c r="AN1486" s="7" t="s">
        <v>64</v>
      </c>
      <c r="AO1486" s="7" t="s">
        <v>64</v>
      </c>
      <c r="AP1486" s="7" t="s">
        <v>5797</v>
      </c>
      <c r="AQ1486" s="7" t="s">
        <v>70</v>
      </c>
      <c r="AR1486" s="7" t="s">
        <v>62</v>
      </c>
      <c r="AS1486" s="7" t="s">
        <v>66</v>
      </c>
      <c r="AT1486" s="7" t="s">
        <v>70</v>
      </c>
      <c r="AU1486" s="7" t="s">
        <v>5797</v>
      </c>
      <c r="AV1486" s="12">
        <v>0</v>
      </c>
      <c r="AW1486" s="12">
        <v>0</v>
      </c>
      <c r="AX1486" s="12">
        <v>0</v>
      </c>
      <c r="AY1486" s="12">
        <v>1</v>
      </c>
      <c r="AZ1486" s="12" t="s">
        <v>5797</v>
      </c>
      <c r="BA1486" s="12">
        <v>0</v>
      </c>
      <c r="BB1486" s="12" t="s">
        <v>5797</v>
      </c>
      <c r="BC1486" s="12">
        <v>1</v>
      </c>
    </row>
    <row r="1487" spans="1:55" ht="15" thickBot="1" x14ac:dyDescent="0.4">
      <c r="A1487" s="7" t="s">
        <v>3192</v>
      </c>
      <c r="B1487" s="7" t="s">
        <v>3193</v>
      </c>
      <c r="C1487" s="15" t="s">
        <v>51</v>
      </c>
      <c r="D1487" s="8">
        <v>300</v>
      </c>
      <c r="E1487" s="8" t="s">
        <v>158</v>
      </c>
      <c r="F1487" s="8"/>
      <c r="G1487" s="16" t="s">
        <v>53</v>
      </c>
      <c r="H1487" s="15" t="s">
        <v>54</v>
      </c>
      <c r="I1487" s="8" t="s">
        <v>117</v>
      </c>
      <c r="J1487" s="8" t="s">
        <v>56</v>
      </c>
      <c r="K1487" s="8" t="s">
        <v>84</v>
      </c>
      <c r="L1487" s="8">
        <v>21.4</v>
      </c>
      <c r="M1487" s="8" t="s">
        <v>58</v>
      </c>
      <c r="N1487" s="8"/>
      <c r="O1487" s="25" t="s">
        <v>7914</v>
      </c>
      <c r="P1487" s="8" t="s">
        <v>59</v>
      </c>
      <c r="Q1487" s="16" t="s">
        <v>59</v>
      </c>
      <c r="R1487" t="b">
        <v>0</v>
      </c>
      <c r="S1487" s="7">
        <v>1835</v>
      </c>
      <c r="T1487" s="8">
        <v>21.68</v>
      </c>
      <c r="U1487" s="8">
        <v>30.06</v>
      </c>
      <c r="V1487" s="8">
        <v>0.57653360000000009</v>
      </c>
      <c r="W1487" s="8">
        <v>2.6402999999999999</v>
      </c>
      <c r="X1487" s="8">
        <v>6</v>
      </c>
      <c r="Y1487" s="8">
        <v>3.68</v>
      </c>
      <c r="Z1487" s="16">
        <v>3.56</v>
      </c>
      <c r="AA1487" s="18">
        <v>0.117673</v>
      </c>
      <c r="AB1487" s="19">
        <v>0.88232699999999997</v>
      </c>
      <c r="AC1487" s="16" t="s">
        <v>197</v>
      </c>
      <c r="AD1487" s="15">
        <v>2</v>
      </c>
      <c r="AE1487" s="16">
        <v>2</v>
      </c>
      <c r="AF1487" s="15">
        <v>0</v>
      </c>
      <c r="AG1487" s="8">
        <v>0</v>
      </c>
      <c r="AH1487" s="8">
        <v>0</v>
      </c>
      <c r="AI1487" s="8">
        <v>0</v>
      </c>
      <c r="AJ1487" s="8">
        <v>0</v>
      </c>
      <c r="AK1487" s="16">
        <v>0</v>
      </c>
      <c r="AL1487" s="15">
        <v>2</v>
      </c>
      <c r="AM1487" s="16">
        <v>2</v>
      </c>
      <c r="AN1487" s="7" t="s">
        <v>64</v>
      </c>
      <c r="AO1487" s="7" t="s">
        <v>64</v>
      </c>
      <c r="AP1487" s="7" t="s">
        <v>5797</v>
      </c>
      <c r="AQ1487" s="7" t="s">
        <v>70</v>
      </c>
      <c r="AR1487" s="7" t="s">
        <v>62</v>
      </c>
      <c r="AS1487" s="7" t="s">
        <v>66</v>
      </c>
      <c r="AT1487" s="7" t="s">
        <v>70</v>
      </c>
      <c r="AU1487" s="7" t="s">
        <v>5797</v>
      </c>
      <c r="AV1487" s="12">
        <v>0</v>
      </c>
      <c r="AW1487" s="12">
        <v>0</v>
      </c>
      <c r="AX1487" s="12">
        <v>0</v>
      </c>
      <c r="AY1487" s="12">
        <v>1</v>
      </c>
      <c r="AZ1487" s="12" t="s">
        <v>5797</v>
      </c>
      <c r="BA1487" s="12">
        <v>0</v>
      </c>
      <c r="BB1487" s="12">
        <v>0</v>
      </c>
      <c r="BC1487" s="12">
        <v>1</v>
      </c>
    </row>
  </sheetData>
  <conditionalFormatting sqref="AV2:AV1487">
    <cfRule type="cellIs" dxfId="165" priority="8" operator="equal">
      <formula>$AX$4</formula>
    </cfRule>
  </conditionalFormatting>
  <conditionalFormatting sqref="AW2:AW1487">
    <cfRule type="cellIs" dxfId="164" priority="7" operator="equal">
      <formula>$AY$4</formula>
    </cfRule>
  </conditionalFormatting>
  <conditionalFormatting sqref="AX2:AX1487">
    <cfRule type="cellIs" dxfId="163" priority="6" operator="equal">
      <formula>$AZ$4</formula>
    </cfRule>
  </conditionalFormatting>
  <conditionalFormatting sqref="AY2:AY1487">
    <cfRule type="cellIs" dxfId="162" priority="5" operator="equal">
      <formula>$BA$4</formula>
    </cfRule>
  </conditionalFormatting>
  <conditionalFormatting sqref="AZ2:AZ1487">
    <cfRule type="cellIs" dxfId="161" priority="4" operator="equal">
      <formula>$BB$4</formula>
    </cfRule>
  </conditionalFormatting>
  <conditionalFormatting sqref="BA2:BA1487">
    <cfRule type="cellIs" dxfId="160" priority="3" operator="equal">
      <formula>$BC$4</formula>
    </cfRule>
  </conditionalFormatting>
  <conditionalFormatting sqref="BB2:BB1487">
    <cfRule type="cellIs" dxfId="159" priority="2" operator="equal">
      <formula>$BD$4</formula>
    </cfRule>
  </conditionalFormatting>
  <conditionalFormatting sqref="BC2:BC1487">
    <cfRule type="cellIs" dxfId="158" priority="1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3" operator="containsText" id="{DC0281FB-B8FC-47B5-8AC6-885FEBD6BEC3}">
            <xm:f>NOT(ISERROR(SEARCH($AP$3,AN2)))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4" operator="containsText" id="{3073E056-209A-4470-BC4D-9FC9E377F3F1}">
            <xm:f>NOT(ISERROR(SEARCH($AP$4,AN2)))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AN2:AN1487</xm:sqref>
        </x14:conditionalFormatting>
        <x14:conditionalFormatting xmlns:xm="http://schemas.microsoft.com/office/excel/2006/main">
          <x14:cfRule type="containsText" priority="21" operator="containsText" id="{7DF34520-2BA6-4529-AD71-B8B73FAD6E3B}">
            <xm:f>NOT(ISERROR(SEARCH($AQ$3,AO2)))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2" operator="containsText" id="{35C54675-FE4F-444A-9B2D-A958D46DA294}">
            <xm:f>NOT(ISERROR(SEARCH($AQ$4,AO2)))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AO2:AO1487</xm:sqref>
        </x14:conditionalFormatting>
        <x14:conditionalFormatting xmlns:xm="http://schemas.microsoft.com/office/excel/2006/main">
          <x14:cfRule type="containsText" priority="19" operator="containsText" id="{A4F4FE02-A5DD-49E9-9BBB-0482B84DB3B3}">
            <xm:f>NOT(ISERROR(SEARCH($AR$3,AP2)))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0" operator="containsText" id="{E7013DD7-6378-4D64-B05C-2E5D78A25E94}">
            <xm:f>NOT(ISERROR(SEARCH($AR$4,AP2)))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AP2:AP1487</xm:sqref>
        </x14:conditionalFormatting>
        <x14:conditionalFormatting xmlns:xm="http://schemas.microsoft.com/office/excel/2006/main">
          <x14:cfRule type="containsText" priority="17" operator="containsText" id="{4C857382-578A-46AF-9CDA-54E37109B32E}">
            <xm:f>NOT(ISERROR(SEARCH($AS$3,AQ2)))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8" operator="containsText" id="{DB1E94C8-A998-42B8-B606-260B593F5904}">
            <xm:f>NOT(ISERROR(SEARCH($AS$4,AQ2)))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AQ2:AQ1487</xm:sqref>
        </x14:conditionalFormatting>
        <x14:conditionalFormatting xmlns:xm="http://schemas.microsoft.com/office/excel/2006/main">
          <x14:cfRule type="containsText" priority="15" operator="containsText" id="{190FE5D7-5A33-4B89-8F78-0B6727E4AA01}">
            <xm:f>NOT(ISERROR(SEARCH($AT$3,AR2)))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01E49172-8F7F-4961-8DDB-1625C430CC8F}">
            <xm:f>NOT(ISERROR(SEARCH($AT$4,AR2)))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AR2:AR1487</xm:sqref>
        </x14:conditionalFormatting>
        <x14:conditionalFormatting xmlns:xm="http://schemas.microsoft.com/office/excel/2006/main">
          <x14:cfRule type="containsText" priority="13" operator="containsText" id="{339D50E0-B4E6-4EE3-9176-62335336D3A4}">
            <xm:f>NOT(ISERROR(SEARCH($AU$3,AS2)))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7CEA0EBB-0828-4784-87CC-B11C029C4BCD}">
            <xm:f>NOT(ISERROR(SEARCH($AU$4,AS2)))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AS2:AS1487</xm:sqref>
        </x14:conditionalFormatting>
        <x14:conditionalFormatting xmlns:xm="http://schemas.microsoft.com/office/excel/2006/main">
          <x14:cfRule type="containsText" priority="11" operator="containsText" id="{2B5AC212-98D2-4928-A1BF-BD3BE2C00B7F}">
            <xm:f>NOT(ISERROR(SEARCH($AV$3,AT2)))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A37679C3-2661-428B-B1EC-DE1F9D299659}">
            <xm:f>NOT(ISERROR(SEARCH($AV$4,AT2)))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AT2:AT1487</xm:sqref>
        </x14:conditionalFormatting>
        <x14:conditionalFormatting xmlns:xm="http://schemas.microsoft.com/office/excel/2006/main">
          <x14:cfRule type="containsText" priority="9" operator="containsText" id="{947FA9DF-8598-4ED2-B90C-D9B6A1B1932C}">
            <xm:f>NOT(ISERROR(SEARCH($AW$3,AU2)))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785C9D1D-79A2-4661-9FBF-4071175715CF}">
            <xm:f>NOT(ISERROR(SEARCH($AW$4,AU2)))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AU2:AU1487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670"/>
  <sheetViews>
    <sheetView zoomScale="63" zoomScaleNormal="55" workbookViewId="0">
      <pane xSplit="4" ySplit="6" topLeftCell="E7" activePane="bottomRight" state="frozen"/>
      <selection pane="topRight" activeCell="E1" sqref="E1"/>
      <selection pane="bottomLeft" activeCell="A7" sqref="A7"/>
      <selection pane="bottomRight" activeCell="AD6" sqref="AD6"/>
    </sheetView>
  </sheetViews>
  <sheetFormatPr defaultRowHeight="14.5" x14ac:dyDescent="0.35"/>
  <cols>
    <col min="4" max="4" width="15.54296875" bestFit="1" customWidth="1"/>
    <col min="5" max="5" width="14.453125" customWidth="1"/>
  </cols>
  <sheetData>
    <row r="1" spans="1:73" x14ac:dyDescent="0.3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 t="s">
        <v>5799</v>
      </c>
      <c r="AO1" s="38"/>
      <c r="AP1" s="7">
        <f>COUNTIF(AP7:AP670, "=.")/COUNTA(AP7:AP670)</f>
        <v>1.5060240963855422E-3</v>
      </c>
      <c r="AQ1" s="7">
        <f t="shared" ref="AQ1:BU1" si="0">COUNTIF(AQ7:AQ670, "=.")/COUNTA(AQ7:AQ670)</f>
        <v>3.0120481927710845E-3</v>
      </c>
      <c r="AR1" s="7">
        <f t="shared" si="0"/>
        <v>0.62951807228915657</v>
      </c>
      <c r="AS1" s="7">
        <f t="shared" si="0"/>
        <v>0</v>
      </c>
      <c r="AT1" s="7">
        <f t="shared" si="0"/>
        <v>0</v>
      </c>
      <c r="AU1" s="7">
        <f t="shared" si="0"/>
        <v>0</v>
      </c>
      <c r="AV1" s="7">
        <f t="shared" si="0"/>
        <v>3.0120481927710845E-3</v>
      </c>
      <c r="AW1" s="7">
        <f t="shared" si="0"/>
        <v>0</v>
      </c>
      <c r="AX1" s="7">
        <f t="shared" si="0"/>
        <v>1.5060240963855422E-3</v>
      </c>
      <c r="AY1" s="7">
        <f t="shared" si="0"/>
        <v>0</v>
      </c>
      <c r="AZ1" s="7">
        <f t="shared" si="0"/>
        <v>1.5060240963855422E-3</v>
      </c>
      <c r="BA1" s="7">
        <f t="shared" si="0"/>
        <v>0.52861445783132532</v>
      </c>
      <c r="BB1" s="7">
        <f t="shared" si="0"/>
        <v>1.355421686746988E-2</v>
      </c>
      <c r="BC1" s="7">
        <f t="shared" si="0"/>
        <v>1.5060240963855422E-3</v>
      </c>
      <c r="BD1" s="7">
        <f t="shared" si="0"/>
        <v>1.355421686746988E-2</v>
      </c>
      <c r="BE1" s="7">
        <f t="shared" si="0"/>
        <v>9.036144578313253E-2</v>
      </c>
      <c r="BF1" s="7">
        <f t="shared" si="0"/>
        <v>0.28765060240963858</v>
      </c>
      <c r="BG1" s="7">
        <f t="shared" si="0"/>
        <v>0.125</v>
      </c>
      <c r="BH1" s="7">
        <f t="shared" si="0"/>
        <v>7.5301204819277115E-2</v>
      </c>
      <c r="BI1" s="7">
        <f t="shared" si="0"/>
        <v>8.1325301204819275E-2</v>
      </c>
      <c r="BJ1" s="7">
        <f t="shared" si="0"/>
        <v>1.2048192771084338E-2</v>
      </c>
      <c r="BK1" s="7">
        <f t="shared" si="0"/>
        <v>0</v>
      </c>
      <c r="BL1" s="7">
        <f t="shared" si="0"/>
        <v>1.5060240963855422E-3</v>
      </c>
      <c r="BM1" s="7">
        <f t="shared" si="0"/>
        <v>6.3253012048192767E-2</v>
      </c>
      <c r="BN1" s="7">
        <f t="shared" si="0"/>
        <v>1.355421686746988E-2</v>
      </c>
      <c r="BO1" s="7">
        <f t="shared" si="0"/>
        <v>3.0120481927710845E-3</v>
      </c>
      <c r="BP1" s="7">
        <f t="shared" si="0"/>
        <v>4.2168674698795178E-2</v>
      </c>
      <c r="BQ1" s="7">
        <f t="shared" si="0"/>
        <v>5.8734939759036146E-2</v>
      </c>
      <c r="BR1" s="7">
        <f t="shared" si="0"/>
        <v>6.024096385542169E-3</v>
      </c>
      <c r="BS1" s="7">
        <f t="shared" si="0"/>
        <v>4.5180722891566263E-3</v>
      </c>
      <c r="BT1" s="7">
        <f t="shared" si="0"/>
        <v>0.11295180722891567</v>
      </c>
      <c r="BU1" s="7">
        <f t="shared" si="0"/>
        <v>4.5180722891566263E-3</v>
      </c>
    </row>
    <row r="2" spans="1:73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 t="s">
        <v>5798</v>
      </c>
      <c r="AO2" s="38"/>
      <c r="AP2" s="7">
        <f>((COUNTIF(AP7:AP670, AP4&amp;AP4)*2)+COUNTIF(AP7:AP670,AP3))/(COUNTIF(AP7:AP670, "&lt;&gt;.")*2)</f>
        <v>0.61387631975867274</v>
      </c>
      <c r="AQ2" s="7">
        <f t="shared" ref="AQ2:BK2" si="1">((COUNTIF(AQ7:AQ670, AQ4&amp;AQ4)*2)+COUNTIF(AQ7:AQ670,AQ3))/(COUNTIF(AQ7:AQ670, "&lt;&gt;.")*2)</f>
        <v>4.0785498489425982E-2</v>
      </c>
      <c r="AR2" s="7">
        <f t="shared" si="1"/>
        <v>0.57113821138211385</v>
      </c>
      <c r="AS2" s="7">
        <f t="shared" si="1"/>
        <v>0.92394578313253017</v>
      </c>
      <c r="AT2" s="7">
        <f t="shared" si="1"/>
        <v>9.7891566265060244E-3</v>
      </c>
      <c r="AU2" s="7">
        <f t="shared" si="1"/>
        <v>8.2831325301204826E-3</v>
      </c>
      <c r="AV2" s="7">
        <f t="shared" si="1"/>
        <v>3.7764350453172208E-3</v>
      </c>
      <c r="AW2" s="7">
        <f t="shared" si="1"/>
        <v>0.11370481927710843</v>
      </c>
      <c r="AX2" s="7">
        <f t="shared" si="1"/>
        <v>0.16138763197586728</v>
      </c>
      <c r="AY2" s="7">
        <f t="shared" si="1"/>
        <v>2.1837349397590362E-2</v>
      </c>
      <c r="AZ2" s="7">
        <f t="shared" si="1"/>
        <v>0.95776772247360487</v>
      </c>
      <c r="BA2" s="7">
        <f t="shared" si="1"/>
        <v>0.96805111821086265</v>
      </c>
      <c r="BB2" s="7">
        <f t="shared" si="1"/>
        <v>0.99083969465648858</v>
      </c>
      <c r="BC2" s="7">
        <f t="shared" si="1"/>
        <v>7.6923076923076927E-2</v>
      </c>
      <c r="BD2" s="7">
        <f t="shared" si="1"/>
        <v>6.793893129770992E-2</v>
      </c>
      <c r="BE2" s="7">
        <f t="shared" si="1"/>
        <v>2.0695364238410598E-2</v>
      </c>
      <c r="BF2" s="7">
        <f t="shared" si="1"/>
        <v>2.5369978858350951E-2</v>
      </c>
      <c r="BG2" s="7">
        <f t="shared" si="1"/>
        <v>0.30636833046471601</v>
      </c>
      <c r="BH2" s="7">
        <f t="shared" si="1"/>
        <v>2.4429967426710096E-3</v>
      </c>
      <c r="BI2" s="7">
        <f t="shared" si="1"/>
        <v>3.2786885245901639E-3</v>
      </c>
      <c r="BJ2" s="7">
        <f t="shared" si="1"/>
        <v>0.89786585365853655</v>
      </c>
      <c r="BK2" s="7">
        <f t="shared" si="1"/>
        <v>3.2379518072289157E-2</v>
      </c>
      <c r="BL2" s="7">
        <f>COUNTIF(BL7:BL670, BL4)/COUNTIF(BL7:BL670, "&lt;&gt;.")</f>
        <v>4.2232277526395176E-2</v>
      </c>
      <c r="BM2" s="7">
        <f t="shared" ref="BM2:BU2" si="2">COUNTIF(BM7:BM670, BM4)/COUNTIF(BM7:BM670, "&lt;&gt;.")</f>
        <v>1.607717041800643E-2</v>
      </c>
      <c r="BN2" s="7">
        <f t="shared" si="2"/>
        <v>5.4961832061068701E-2</v>
      </c>
      <c r="BO2" s="7">
        <f t="shared" si="2"/>
        <v>4.5317220543806651E-3</v>
      </c>
      <c r="BP2" s="7">
        <f t="shared" si="2"/>
        <v>1.10062893081761E-2</v>
      </c>
      <c r="BQ2" s="7">
        <f t="shared" si="2"/>
        <v>0.98399999999999999</v>
      </c>
      <c r="BR2" s="7">
        <f t="shared" si="2"/>
        <v>2.1212121212121213E-2</v>
      </c>
      <c r="BS2" s="7">
        <f t="shared" si="2"/>
        <v>1.6641452344931921E-2</v>
      </c>
      <c r="BT2" s="7">
        <f t="shared" si="2"/>
        <v>1.0186757215619695E-2</v>
      </c>
      <c r="BU2" s="7">
        <f t="shared" si="2"/>
        <v>3.9334341906202726E-2</v>
      </c>
    </row>
    <row r="3" spans="1:73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 t="s">
        <v>5796</v>
      </c>
      <c r="AO3" s="38"/>
      <c r="AP3" s="7" t="str" cm="1">
        <f t="array" ref="AP3">_xlfn.REGEXREPLACE(_xlfn.REGEXEXTRACT(AP6, "./."), "/","")</f>
        <v>TA</v>
      </c>
      <c r="AQ3" s="7" t="str" cm="1">
        <f t="array" ref="AQ3">_xlfn.REGEXREPLACE(_xlfn.REGEXEXTRACT(AQ6, "./."), "/","")</f>
        <v>CT</v>
      </c>
      <c r="AR3" s="7" t="str" cm="1">
        <f t="array" ref="AR3">_xlfn.REGEXREPLACE(_xlfn.REGEXEXTRACT(AR6, "./."), "/","")</f>
        <v>TC</v>
      </c>
      <c r="AS3" s="7" t="str" cm="1">
        <f t="array" ref="AS3">_xlfn.REGEXREPLACE(_xlfn.REGEXEXTRACT(AS6, "./."), "/","")</f>
        <v>CA</v>
      </c>
      <c r="AT3" s="7" t="str" cm="1">
        <f t="array" ref="AT3">_xlfn.REGEXREPLACE(_xlfn.REGEXEXTRACT(AT6, "./."), "/","")</f>
        <v>AG</v>
      </c>
      <c r="AU3" s="7" t="str" cm="1">
        <f t="array" ref="AU3">_xlfn.REGEXREPLACE(_xlfn.REGEXEXTRACT(AU6, "./."), "/","")</f>
        <v>GT</v>
      </c>
      <c r="AV3" s="7" t="str" cm="1">
        <f t="array" ref="AV3">_xlfn.REGEXREPLACE(_xlfn.REGEXEXTRACT(AV6, "./."), "/","")</f>
        <v>GA</v>
      </c>
      <c r="AW3" s="7" t="str" cm="1">
        <f t="array" ref="AW3">_xlfn.REGEXREPLACE(_xlfn.REGEXEXTRACT(AW6, "./."), "/","")</f>
        <v>AG</v>
      </c>
      <c r="AX3" s="7" t="str" cm="1">
        <f t="array" ref="AX3">_xlfn.REGEXREPLACE(_xlfn.REGEXEXTRACT(AX6, "./."), "/","")</f>
        <v>AG</v>
      </c>
      <c r="AY3" s="7" t="str" cm="1">
        <f t="array" ref="AY3">_xlfn.REGEXREPLACE(_xlfn.REGEXEXTRACT(AY6, "./."), "/","")</f>
        <v>TG</v>
      </c>
      <c r="AZ3" s="7" t="str" cm="1">
        <f t="array" ref="AZ3">_xlfn.REGEXREPLACE(_xlfn.REGEXEXTRACT(AZ6, "./."), "/","")</f>
        <v>GA</v>
      </c>
      <c r="BA3" s="7" t="str" cm="1">
        <f t="array" ref="BA3">_xlfn.REGEXREPLACE(_xlfn.REGEXEXTRACT(BA6, "./."), "/","")</f>
        <v>TC</v>
      </c>
      <c r="BB3" s="7" t="str" cm="1">
        <f t="array" ref="BB3">_xlfn.REGEXREPLACE(_xlfn.REGEXEXTRACT(BB6, "./."), "/","")</f>
        <v>GA</v>
      </c>
      <c r="BC3" s="7" t="str" cm="1">
        <f t="array" ref="BC3">_xlfn.REGEXREPLACE(_xlfn.REGEXEXTRACT(BC6, "./."), "/","")</f>
        <v>TG</v>
      </c>
      <c r="BD3" s="7" t="str" cm="1">
        <f t="array" ref="BD3">_xlfn.REGEXREPLACE(_xlfn.REGEXEXTRACT(BD6, "./."), "/","")</f>
        <v>AG</v>
      </c>
      <c r="BE3" s="7" t="str" cm="1">
        <f t="array" ref="BE3">_xlfn.REGEXREPLACE(_xlfn.REGEXEXTRACT(BE6, "./."), "/","")</f>
        <v>AT</v>
      </c>
      <c r="BF3" s="7" t="str" cm="1">
        <f t="array" ref="BF3">_xlfn.REGEXREPLACE(_xlfn.REGEXEXTRACT(BF6, "./."), "/","")</f>
        <v>TA</v>
      </c>
      <c r="BG3" s="7" t="str" cm="1">
        <f t="array" ref="BG3">_xlfn.REGEXREPLACE(_xlfn.REGEXEXTRACT(BG6, "./."), "/","")</f>
        <v>AG</v>
      </c>
      <c r="BH3" s="7" t="str" cm="1">
        <f t="array" ref="BH3">_xlfn.REGEXREPLACE(_xlfn.REGEXEXTRACT(BH6, "./."), "/","")</f>
        <v>TC</v>
      </c>
      <c r="BI3" s="7" t="str" cm="1">
        <f t="array" ref="BI3">_xlfn.REGEXREPLACE(_xlfn.REGEXEXTRACT(BI6, "./."), "/","")</f>
        <v>TC</v>
      </c>
      <c r="BJ3" s="7" t="str" cm="1">
        <f t="array" ref="BJ3">_xlfn.REGEXREPLACE(_xlfn.REGEXEXTRACT(BJ6, "./."), "/","")</f>
        <v>TC</v>
      </c>
      <c r="BK3" s="7" t="str" cm="1">
        <f t="array" ref="BK3">_xlfn.REGEXREPLACE(_xlfn.REGEXEXTRACT(BK6, "./."), "/","")</f>
        <v>TC</v>
      </c>
      <c r="BL3" s="7" t="s">
        <v>5800</v>
      </c>
      <c r="BM3" s="7" t="s">
        <v>5800</v>
      </c>
      <c r="BN3" s="7" t="s">
        <v>5800</v>
      </c>
      <c r="BO3" s="7" t="s">
        <v>5800</v>
      </c>
      <c r="BP3" s="7" t="s">
        <v>5800</v>
      </c>
      <c r="BQ3" s="7" t="s">
        <v>5800</v>
      </c>
      <c r="BR3" s="7" t="s">
        <v>5800</v>
      </c>
      <c r="BS3" s="7" t="s">
        <v>5800</v>
      </c>
      <c r="BT3" s="7" t="s">
        <v>5800</v>
      </c>
      <c r="BU3" s="7" t="s">
        <v>5800</v>
      </c>
    </row>
    <row r="4" spans="1:73" ht="15" thickBot="1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42" t="s">
        <v>5795</v>
      </c>
      <c r="AO4" s="42"/>
      <c r="AP4" s="7" t="str" cm="1">
        <f t="array" ref="AP4">_xlfn.REGEXEXTRACT(AP6, "(?&lt;=_F_).*")</f>
        <v>T</v>
      </c>
      <c r="AQ4" s="7" t="str" cm="1">
        <f t="array" ref="AQ4">_xlfn.REGEXEXTRACT(AQ6, "(?&lt;=_F_).*")</f>
        <v>T</v>
      </c>
      <c r="AR4" s="7" t="str" cm="1">
        <f t="array" ref="AR4">_xlfn.REGEXEXTRACT(AR6, "(?&lt;=_F_).*")</f>
        <v>T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G</v>
      </c>
      <c r="AU4" s="7" t="str" cm="1">
        <f t="array" ref="AU4">_xlfn.REGEXEXTRACT(AU6, "(?&lt;=_F_).*")</f>
        <v>T</v>
      </c>
      <c r="AV4" s="7" t="str" cm="1">
        <f t="array" ref="AV4">_xlfn.REGEXEXTRACT(AV6, "(?&lt;=_F_).*")</f>
        <v>A</v>
      </c>
      <c r="AW4" s="7" t="str" cm="1">
        <f t="array" ref="AW4">_xlfn.REGEXEXTRACT(AW6, "(?&lt;=_F_).*")</f>
        <v>A</v>
      </c>
      <c r="AX4" s="7" t="str" cm="1">
        <f t="array" ref="AX4">_xlfn.REGEXEXTRACT(AX6, "(?&lt;=_F_).*")</f>
        <v>G</v>
      </c>
      <c r="AY4" s="7" t="str" cm="1">
        <f t="array" ref="AY4">_xlfn.REGEXEXTRACT(AY6, "(?&lt;=_F_).*")</f>
        <v>G</v>
      </c>
      <c r="AZ4" s="7" t="str" cm="1">
        <f t="array" ref="AZ4">_xlfn.REGEXEXTRACT(AZ6, "(?&lt;=_F_).*")</f>
        <v>G</v>
      </c>
      <c r="BA4" s="7" t="str" cm="1">
        <f t="array" ref="BA4">_xlfn.REGEXEXTRACT(BA6, "(?&lt;=_F_).*")</f>
        <v>T</v>
      </c>
      <c r="BB4" s="7" t="str" cm="1">
        <f t="array" ref="BB4">_xlfn.REGEXEXTRACT(BB6, "(?&lt;=_F_).*")</f>
        <v>G</v>
      </c>
      <c r="BC4" s="7" t="str" cm="1">
        <f t="array" ref="BC4">_xlfn.REGEXEXTRACT(BC6, "(?&lt;=_F_).*")</f>
        <v>G</v>
      </c>
      <c r="BD4" s="7" t="str" cm="1">
        <f t="array" ref="BD4">_xlfn.REGEXEXTRACT(BD6, "(?&lt;=_F_).*")</f>
        <v>G</v>
      </c>
      <c r="BE4" s="7" t="str" cm="1">
        <f t="array" ref="BE4">_xlfn.REGEXEXTRACT(BE6, "(?&lt;=_F_).*")</f>
        <v>T</v>
      </c>
      <c r="BF4" s="7" t="str" cm="1">
        <f t="array" ref="BF4">_xlfn.REGEXEXTRACT(BF6, "(?&lt;=_F_).*")</f>
        <v>T</v>
      </c>
      <c r="BG4" s="7" t="str" cm="1">
        <f t="array" ref="BG4">_xlfn.REGEXEXTRACT(BG6, "(?&lt;=_F_).*")</f>
        <v>G</v>
      </c>
      <c r="BH4" s="7" t="str" cm="1">
        <f t="array" ref="BH4">_xlfn.REGEXEXTRACT(BH6, "(?&lt;=_F_).*")</f>
        <v>C</v>
      </c>
      <c r="BI4" s="7" t="str" cm="1">
        <f t="array" ref="BI4">_xlfn.REGEXEXTRACT(BI6, "(?&lt;=_F_).*")</f>
        <v>C</v>
      </c>
      <c r="BJ4" s="7" t="str" cm="1">
        <f t="array" ref="BJ4">_xlfn.REGEXEXTRACT(BJ6, "(?&lt;=_F_).*")</f>
        <v>T</v>
      </c>
      <c r="BK4" s="7" t="str" cm="1">
        <f t="array" ref="BK4">_xlfn.REGEXEXTRACT(BK6, "(?&lt;=_F_).*")</f>
        <v>C</v>
      </c>
      <c r="BL4" s="7" cm="1">
        <f t="array" ref="BL4">_xlfn.NUMBERVALUE(_xlfn.REGEXEXTRACT(BL6, "(?&lt;=_F_).*"))</f>
        <v>1</v>
      </c>
      <c r="BM4" s="7" cm="1">
        <f t="array" ref="BM4">_xlfn.NUMBERVALUE(_xlfn.REGEXEXTRACT(BM6, "(?&lt;=_F_).*"))</f>
        <v>0</v>
      </c>
      <c r="BN4" s="7" cm="1">
        <f t="array" ref="BN4">_xlfn.NUMBERVALUE(_xlfn.REGEXEXTRACT(BN6, "(?&lt;=_F_).*"))</f>
        <v>1</v>
      </c>
      <c r="BO4" s="7" cm="1">
        <f t="array" ref="BO4">_xlfn.NUMBERVALUE(_xlfn.REGEXEXTRACT(BO6, "(?&lt;=_F_).*"))</f>
        <v>1</v>
      </c>
      <c r="BP4" s="7" cm="1">
        <f t="array" ref="BP4">_xlfn.NUMBERVALUE(_xlfn.REGEXEXTRACT(BP6, "(?&lt;=_F_).*"))</f>
        <v>0</v>
      </c>
      <c r="BQ4" s="7" cm="1">
        <f t="array" ref="BQ4">_xlfn.NUMBERVALUE(_xlfn.REGEXEXTRACT(BQ6, "(?&lt;=_F_).*"))</f>
        <v>1</v>
      </c>
      <c r="BR4" s="7" cm="1">
        <f t="array" ref="BR4">_xlfn.NUMBERVALUE(_xlfn.REGEXEXTRACT(BR6, "(?&lt;=_F_).*"))</f>
        <v>1</v>
      </c>
      <c r="BS4" s="7" cm="1">
        <f t="array" ref="BS4">_xlfn.NUMBERVALUE(_xlfn.REGEXEXTRACT(BS6, "(?&lt;=_F_).*"))</f>
        <v>1</v>
      </c>
      <c r="BT4" s="7" cm="1">
        <f t="array" ref="BT4">_xlfn.NUMBERVALUE(_xlfn.REGEXEXTRACT(BT6, "(?&lt;=_F_).*"))</f>
        <v>0</v>
      </c>
      <c r="BU4" s="7" cm="1">
        <f t="array" ref="BU4">_xlfn.NUMBERVALUE(_xlfn.REGEXEXTRACT(BU6, "(?&lt;=_F_).*"))</f>
        <v>1</v>
      </c>
    </row>
    <row r="5" spans="1:73" ht="15" customHeight="1" x14ac:dyDescent="0.35">
      <c r="A5" s="3"/>
      <c r="B5" s="3"/>
      <c r="C5" s="3"/>
      <c r="D5" s="3"/>
      <c r="E5" s="41" t="s">
        <v>5806</v>
      </c>
      <c r="F5" s="39"/>
      <c r="G5" s="39"/>
      <c r="H5" s="39"/>
      <c r="I5" s="40"/>
      <c r="J5" s="41" t="s">
        <v>5805</v>
      </c>
      <c r="K5" s="39"/>
      <c r="L5" s="39"/>
      <c r="M5" s="39"/>
      <c r="N5" s="39"/>
      <c r="O5" s="39"/>
      <c r="P5" s="39"/>
      <c r="Q5" s="39"/>
      <c r="R5" s="39"/>
      <c r="S5" s="39"/>
      <c r="T5" s="22"/>
      <c r="U5" s="39" t="s">
        <v>5804</v>
      </c>
      <c r="V5" s="39"/>
      <c r="W5" s="39"/>
      <c r="X5" s="39"/>
      <c r="Y5" s="39"/>
      <c r="Z5" s="39"/>
      <c r="AA5" s="39"/>
      <c r="AB5" s="40"/>
      <c r="AC5" s="39" t="s">
        <v>5803</v>
      </c>
      <c r="AD5" s="39"/>
      <c r="AE5" s="40"/>
      <c r="AF5" s="41" t="s">
        <v>5807</v>
      </c>
      <c r="AG5" s="40"/>
      <c r="AH5" s="41" t="s">
        <v>5802</v>
      </c>
      <c r="AI5" s="39"/>
      <c r="AJ5" s="39"/>
      <c r="AK5" s="39"/>
      <c r="AL5" s="39"/>
      <c r="AM5" s="40"/>
      <c r="AN5" s="41" t="s">
        <v>5801</v>
      </c>
      <c r="AO5" s="40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</row>
    <row r="6" spans="1:73" s="1" customFormat="1" ht="91.5" customHeight="1" x14ac:dyDescent="0.3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7955</v>
      </c>
      <c r="R6" s="4" t="s">
        <v>7765</v>
      </c>
      <c r="S6" s="4" t="s">
        <v>7766</v>
      </c>
      <c r="T6" s="5" t="s">
        <v>7919</v>
      </c>
      <c r="U6" s="4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4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19</v>
      </c>
      <c r="AQ6" s="4" t="s">
        <v>20</v>
      </c>
      <c r="AR6" s="4" t="s">
        <v>21</v>
      </c>
      <c r="AS6" s="4" t="s">
        <v>22</v>
      </c>
      <c r="AT6" s="4" t="s">
        <v>23</v>
      </c>
      <c r="AU6" s="4" t="s">
        <v>24</v>
      </c>
      <c r="AV6" s="4" t="s">
        <v>25</v>
      </c>
      <c r="AW6" s="4" t="s">
        <v>26</v>
      </c>
      <c r="AX6" s="4" t="s">
        <v>27</v>
      </c>
      <c r="AY6" s="4" t="s">
        <v>28</v>
      </c>
      <c r="AZ6" s="4" t="s">
        <v>29</v>
      </c>
      <c r="BA6" s="4" t="s">
        <v>30</v>
      </c>
      <c r="BB6" s="4" t="s">
        <v>31</v>
      </c>
      <c r="BC6" s="4" t="s">
        <v>32</v>
      </c>
      <c r="BD6" s="4" t="s">
        <v>33</v>
      </c>
      <c r="BE6" s="4" t="s">
        <v>34</v>
      </c>
      <c r="BF6" s="4" t="s">
        <v>35</v>
      </c>
      <c r="BG6" s="4" t="s">
        <v>36</v>
      </c>
      <c r="BH6" s="4" t="s">
        <v>37</v>
      </c>
      <c r="BI6" s="4" t="s">
        <v>38</v>
      </c>
      <c r="BJ6" s="4" t="s">
        <v>39</v>
      </c>
      <c r="BK6" s="4" t="s">
        <v>40</v>
      </c>
      <c r="BL6" s="4" t="s">
        <v>41</v>
      </c>
      <c r="BM6" s="4" t="s">
        <v>42</v>
      </c>
      <c r="BN6" s="4" t="s">
        <v>43</v>
      </c>
      <c r="BO6" s="4" t="s">
        <v>44</v>
      </c>
      <c r="BP6" s="4" t="s">
        <v>45</v>
      </c>
      <c r="BQ6" s="4" t="s">
        <v>46</v>
      </c>
      <c r="BR6" s="4" t="s">
        <v>47</v>
      </c>
      <c r="BS6" s="4" t="s">
        <v>48</v>
      </c>
      <c r="BT6" s="4" t="s">
        <v>49</v>
      </c>
      <c r="BU6" s="4" t="s">
        <v>50</v>
      </c>
    </row>
    <row r="7" spans="1:73" s="1" customFormat="1" ht="15" customHeight="1" x14ac:dyDescent="0.35">
      <c r="A7" s="20">
        <v>1</v>
      </c>
      <c r="B7" s="21">
        <v>1</v>
      </c>
      <c r="C7" s="7" t="s">
        <v>3194</v>
      </c>
      <c r="D7" s="7" t="s">
        <v>3195</v>
      </c>
      <c r="E7" s="13" t="s">
        <v>51</v>
      </c>
      <c r="F7" s="7">
        <v>300</v>
      </c>
      <c r="G7" s="7" t="s">
        <v>111</v>
      </c>
      <c r="H7" s="7">
        <v>2800</v>
      </c>
      <c r="I7" s="14" t="s">
        <v>53</v>
      </c>
      <c r="J7" s="13" t="s">
        <v>54</v>
      </c>
      <c r="K7" s="7" t="s">
        <v>102</v>
      </c>
      <c r="L7" s="7" t="s">
        <v>76</v>
      </c>
      <c r="M7" s="7" t="s">
        <v>57</v>
      </c>
      <c r="N7" s="7">
        <v>44</v>
      </c>
      <c r="O7" s="7" t="s">
        <v>73</v>
      </c>
      <c r="P7" s="7">
        <v>43</v>
      </c>
      <c r="Q7" t="s">
        <v>7833</v>
      </c>
      <c r="R7" t="s">
        <v>59</v>
      </c>
      <c r="S7" t="s">
        <v>59</v>
      </c>
      <c r="T7" s="26" t="b">
        <v>0</v>
      </c>
      <c r="U7" s="7"/>
      <c r="V7" s="7"/>
      <c r="W7" s="7"/>
      <c r="X7" s="7"/>
      <c r="Y7" s="7"/>
      <c r="Z7" s="7"/>
      <c r="AA7" s="7"/>
      <c r="AB7" s="14"/>
      <c r="AC7" s="7">
        <v>0.970356</v>
      </c>
      <c r="AD7" s="7">
        <v>2.9643800000000001E-2</v>
      </c>
      <c r="AE7" s="14" t="s">
        <v>60</v>
      </c>
      <c r="AF7" s="13">
        <v>19</v>
      </c>
      <c r="AG7" s="14">
        <v>13</v>
      </c>
      <c r="AH7" s="13">
        <v>16</v>
      </c>
      <c r="AI7" s="7">
        <v>16</v>
      </c>
      <c r="AJ7" s="7"/>
      <c r="AK7" s="7">
        <v>11</v>
      </c>
      <c r="AL7" s="7">
        <v>11</v>
      </c>
      <c r="AM7" s="14"/>
      <c r="AN7" s="13">
        <v>3</v>
      </c>
      <c r="AO7" s="14">
        <v>2</v>
      </c>
      <c r="AP7" s="7" t="s">
        <v>70</v>
      </c>
      <c r="AQ7" s="7" t="s">
        <v>70</v>
      </c>
      <c r="AR7" s="7" t="s">
        <v>70</v>
      </c>
      <c r="AS7" s="7" t="s">
        <v>62</v>
      </c>
      <c r="AT7" s="7" t="s">
        <v>64</v>
      </c>
      <c r="AU7" s="7" t="s">
        <v>70</v>
      </c>
      <c r="AV7" s="7" t="s">
        <v>66</v>
      </c>
      <c r="AW7" s="7" t="s">
        <v>66</v>
      </c>
      <c r="AX7" s="7" t="s">
        <v>64</v>
      </c>
      <c r="AY7" s="7" t="s">
        <v>70</v>
      </c>
      <c r="AZ7" s="7" t="s">
        <v>66</v>
      </c>
      <c r="BA7" s="7" t="s">
        <v>5797</v>
      </c>
      <c r="BB7" s="7" t="s">
        <v>66</v>
      </c>
      <c r="BC7" s="7" t="s">
        <v>70</v>
      </c>
      <c r="BD7" s="7" t="s">
        <v>64</v>
      </c>
      <c r="BE7" s="7" t="s">
        <v>64</v>
      </c>
      <c r="BF7" s="7" t="s">
        <v>70</v>
      </c>
      <c r="BG7" s="7" t="s">
        <v>66</v>
      </c>
      <c r="BH7" s="7" t="s">
        <v>70</v>
      </c>
      <c r="BI7" s="7" t="s">
        <v>5797</v>
      </c>
      <c r="BJ7" s="7" t="s">
        <v>70</v>
      </c>
      <c r="BK7" s="7" t="s">
        <v>62</v>
      </c>
      <c r="BL7" s="7">
        <v>1</v>
      </c>
      <c r="BM7" s="7">
        <v>1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1</v>
      </c>
      <c r="BU7" s="7">
        <v>0</v>
      </c>
    </row>
    <row r="8" spans="1:73" x14ac:dyDescent="0.35">
      <c r="A8" s="20">
        <v>2</v>
      </c>
      <c r="B8" s="21">
        <v>2</v>
      </c>
      <c r="C8" s="7" t="s">
        <v>3196</v>
      </c>
      <c r="D8" s="7" t="s">
        <v>3197</v>
      </c>
      <c r="E8" s="13" t="s">
        <v>51</v>
      </c>
      <c r="F8" s="7">
        <v>300</v>
      </c>
      <c r="G8" s="7" t="s">
        <v>94</v>
      </c>
      <c r="H8" s="7">
        <v>1400</v>
      </c>
      <c r="I8" s="14" t="s">
        <v>53</v>
      </c>
      <c r="J8" s="13" t="s">
        <v>54</v>
      </c>
      <c r="K8" s="7" t="s">
        <v>134</v>
      </c>
      <c r="L8" s="7" t="s">
        <v>56</v>
      </c>
      <c r="M8" s="7" t="s">
        <v>84</v>
      </c>
      <c r="N8" s="7">
        <v>66</v>
      </c>
      <c r="O8" s="7" t="s">
        <v>58</v>
      </c>
      <c r="P8" s="7">
        <v>40</v>
      </c>
      <c r="Q8" t="s">
        <v>7834</v>
      </c>
      <c r="R8" t="s">
        <v>59</v>
      </c>
      <c r="S8" t="s">
        <v>59</v>
      </c>
      <c r="T8" s="26" t="b">
        <v>0</v>
      </c>
      <c r="U8" s="7"/>
      <c r="V8" s="7"/>
      <c r="W8" s="7"/>
      <c r="X8" s="7"/>
      <c r="Y8" s="7"/>
      <c r="Z8" s="7"/>
      <c r="AA8" s="7"/>
      <c r="AB8" s="14"/>
      <c r="AC8" s="7">
        <v>0.83978799999999998</v>
      </c>
      <c r="AD8" s="7">
        <v>0.16021199999999999</v>
      </c>
      <c r="AE8" s="14" t="s">
        <v>60</v>
      </c>
      <c r="AF8" s="13">
        <v>19</v>
      </c>
      <c r="AG8" s="14">
        <v>13</v>
      </c>
      <c r="AH8" s="13">
        <v>16</v>
      </c>
      <c r="AI8" s="7">
        <v>9</v>
      </c>
      <c r="AJ8" s="7">
        <v>7</v>
      </c>
      <c r="AK8" s="7">
        <v>11</v>
      </c>
      <c r="AL8" s="7">
        <v>6</v>
      </c>
      <c r="AM8" s="14">
        <v>5</v>
      </c>
      <c r="AN8" s="13">
        <v>3</v>
      </c>
      <c r="AO8" s="14">
        <v>2</v>
      </c>
      <c r="AP8" s="7" t="s">
        <v>70</v>
      </c>
      <c r="AQ8" s="7" t="s">
        <v>93</v>
      </c>
      <c r="AR8" s="7" t="s">
        <v>63</v>
      </c>
      <c r="AS8" s="7" t="s">
        <v>62</v>
      </c>
      <c r="AT8" s="7" t="s">
        <v>64</v>
      </c>
      <c r="AU8" s="7" t="s">
        <v>66</v>
      </c>
      <c r="AV8" s="7" t="s">
        <v>66</v>
      </c>
      <c r="AW8" s="7" t="s">
        <v>66</v>
      </c>
      <c r="AX8" s="7" t="s">
        <v>67</v>
      </c>
      <c r="AY8" s="7" t="s">
        <v>70</v>
      </c>
      <c r="AZ8" s="7" t="s">
        <v>66</v>
      </c>
      <c r="BA8" s="7" t="s">
        <v>70</v>
      </c>
      <c r="BB8" s="7" t="s">
        <v>66</v>
      </c>
      <c r="BC8" s="7" t="s">
        <v>70</v>
      </c>
      <c r="BD8" s="7" t="s">
        <v>64</v>
      </c>
      <c r="BE8" s="7" t="s">
        <v>64</v>
      </c>
      <c r="BF8" s="7" t="s">
        <v>61</v>
      </c>
      <c r="BG8" s="7" t="s">
        <v>67</v>
      </c>
      <c r="BH8" s="7" t="s">
        <v>70</v>
      </c>
      <c r="BI8" s="7" t="s">
        <v>70</v>
      </c>
      <c r="BJ8" s="7" t="s">
        <v>70</v>
      </c>
      <c r="BK8" s="7" t="s">
        <v>70</v>
      </c>
      <c r="BL8" s="7">
        <v>1</v>
      </c>
      <c r="BM8" s="7">
        <v>1</v>
      </c>
      <c r="BN8" s="7">
        <v>0</v>
      </c>
      <c r="BO8" s="7">
        <v>0</v>
      </c>
      <c r="BP8" s="7">
        <v>1</v>
      </c>
      <c r="BQ8" s="7">
        <v>1</v>
      </c>
      <c r="BR8" s="7">
        <v>0</v>
      </c>
      <c r="BS8" s="7">
        <v>0</v>
      </c>
      <c r="BT8" s="7">
        <v>1</v>
      </c>
      <c r="BU8" s="7">
        <v>0</v>
      </c>
    </row>
    <row r="9" spans="1:73" x14ac:dyDescent="0.35">
      <c r="A9" s="20">
        <v>3</v>
      </c>
      <c r="B9" s="21">
        <v>3</v>
      </c>
      <c r="C9" s="7" t="s">
        <v>3198</v>
      </c>
      <c r="D9" s="7" t="s">
        <v>3199</v>
      </c>
      <c r="E9" s="13" t="s">
        <v>51</v>
      </c>
      <c r="F9" s="7">
        <v>300</v>
      </c>
      <c r="G9" s="7" t="s">
        <v>145</v>
      </c>
      <c r="H9" s="7">
        <v>2300</v>
      </c>
      <c r="I9" s="14" t="s">
        <v>53</v>
      </c>
      <c r="J9" s="13" t="s">
        <v>54</v>
      </c>
      <c r="K9" s="7" t="s">
        <v>161</v>
      </c>
      <c r="L9" s="7" t="s">
        <v>87</v>
      </c>
      <c r="M9" s="7" t="s">
        <v>84</v>
      </c>
      <c r="N9" s="7">
        <v>72</v>
      </c>
      <c r="O9" s="7" t="s">
        <v>58</v>
      </c>
      <c r="P9" s="7"/>
      <c r="R9" t="s">
        <v>59</v>
      </c>
      <c r="S9" t="s">
        <v>59</v>
      </c>
      <c r="T9" s="26" t="b">
        <v>0</v>
      </c>
      <c r="U9" s="7"/>
      <c r="V9" s="7"/>
      <c r="W9" s="7"/>
      <c r="X9" s="7"/>
      <c r="Y9" s="7"/>
      <c r="Z9" s="7"/>
      <c r="AA9" s="7"/>
      <c r="AB9" s="14"/>
      <c r="AC9" s="7">
        <v>0.97613499999999997</v>
      </c>
      <c r="AD9" s="7">
        <v>2.3865399999999998E-2</v>
      </c>
      <c r="AE9" s="14" t="s">
        <v>60</v>
      </c>
      <c r="AF9" s="13">
        <v>18</v>
      </c>
      <c r="AG9" s="14">
        <v>12</v>
      </c>
      <c r="AH9" s="13">
        <v>15</v>
      </c>
      <c r="AI9" s="7">
        <v>11</v>
      </c>
      <c r="AJ9" s="7">
        <v>4</v>
      </c>
      <c r="AK9" s="7">
        <v>10</v>
      </c>
      <c r="AL9" s="7">
        <v>7</v>
      </c>
      <c r="AM9" s="14">
        <v>3</v>
      </c>
      <c r="AN9" s="13">
        <v>3</v>
      </c>
      <c r="AO9" s="14">
        <v>2</v>
      </c>
      <c r="AP9" s="7" t="s">
        <v>61</v>
      </c>
      <c r="AQ9" s="7" t="s">
        <v>70</v>
      </c>
      <c r="AR9" s="7" t="s">
        <v>70</v>
      </c>
      <c r="AS9" s="7" t="s">
        <v>62</v>
      </c>
      <c r="AT9" s="7" t="s">
        <v>64</v>
      </c>
      <c r="AU9" s="7" t="s">
        <v>66</v>
      </c>
      <c r="AV9" s="7" t="s">
        <v>66</v>
      </c>
      <c r="AW9" s="7" t="s">
        <v>67</v>
      </c>
      <c r="AX9" s="7" t="s">
        <v>64</v>
      </c>
      <c r="AY9" s="7" t="s">
        <v>70</v>
      </c>
      <c r="AZ9" s="7" t="s">
        <v>66</v>
      </c>
      <c r="BA9" s="7" t="s">
        <v>5797</v>
      </c>
      <c r="BB9" s="7" t="s">
        <v>66</v>
      </c>
      <c r="BC9" s="7" t="s">
        <v>70</v>
      </c>
      <c r="BD9" s="7" t="s">
        <v>64</v>
      </c>
      <c r="BE9" s="7" t="s">
        <v>64</v>
      </c>
      <c r="BF9" s="7" t="s">
        <v>64</v>
      </c>
      <c r="BG9" s="7" t="s">
        <v>66</v>
      </c>
      <c r="BH9" s="7" t="s">
        <v>70</v>
      </c>
      <c r="BI9" s="7" t="s">
        <v>5797</v>
      </c>
      <c r="BJ9" s="7" t="s">
        <v>70</v>
      </c>
      <c r="BK9" s="7" t="s">
        <v>63</v>
      </c>
      <c r="BL9" s="7">
        <v>1</v>
      </c>
      <c r="BM9" s="7">
        <v>1</v>
      </c>
      <c r="BN9" s="7">
        <v>0</v>
      </c>
      <c r="BO9" s="7">
        <v>0</v>
      </c>
      <c r="BP9" s="7">
        <v>1</v>
      </c>
      <c r="BQ9" s="7">
        <v>1</v>
      </c>
      <c r="BR9" s="7">
        <v>0</v>
      </c>
      <c r="BS9" s="7">
        <v>0</v>
      </c>
      <c r="BT9" s="7">
        <v>1</v>
      </c>
      <c r="BU9" s="7">
        <v>0</v>
      </c>
    </row>
    <row r="10" spans="1:73" x14ac:dyDescent="0.35">
      <c r="A10" s="20">
        <v>4</v>
      </c>
      <c r="B10" s="21">
        <v>4</v>
      </c>
      <c r="C10" s="7" t="s">
        <v>3200</v>
      </c>
      <c r="D10" s="7" t="s">
        <v>3201</v>
      </c>
      <c r="E10" s="13" t="s">
        <v>51</v>
      </c>
      <c r="F10" s="7">
        <v>300</v>
      </c>
      <c r="G10" s="7" t="s">
        <v>111</v>
      </c>
      <c r="H10" s="7">
        <v>2900</v>
      </c>
      <c r="I10" s="14" t="s">
        <v>53</v>
      </c>
      <c r="J10" s="13" t="s">
        <v>54</v>
      </c>
      <c r="K10" s="7" t="s">
        <v>55</v>
      </c>
      <c r="L10" s="7" t="s">
        <v>76</v>
      </c>
      <c r="M10" s="7" t="s">
        <v>57</v>
      </c>
      <c r="N10" s="7">
        <v>32</v>
      </c>
      <c r="O10" s="7" t="s">
        <v>58</v>
      </c>
      <c r="P10" s="7"/>
      <c r="Q10" t="s">
        <v>7833</v>
      </c>
      <c r="R10" t="s">
        <v>59</v>
      </c>
      <c r="S10" t="s">
        <v>59</v>
      </c>
      <c r="T10" s="26" t="b">
        <v>0</v>
      </c>
      <c r="U10" s="7"/>
      <c r="V10" s="7"/>
      <c r="W10" s="7"/>
      <c r="X10" s="7"/>
      <c r="Y10" s="7"/>
      <c r="Z10" s="7"/>
      <c r="AA10" s="7"/>
      <c r="AB10" s="14"/>
      <c r="AC10" s="7">
        <v>0.68257100000000004</v>
      </c>
      <c r="AD10" s="7">
        <v>0.31742900000000002</v>
      </c>
      <c r="AE10" s="14" t="s">
        <v>60</v>
      </c>
      <c r="AF10" s="13">
        <v>17</v>
      </c>
      <c r="AG10" s="14">
        <v>13</v>
      </c>
      <c r="AH10" s="13">
        <v>17</v>
      </c>
      <c r="AI10" s="7">
        <v>8</v>
      </c>
      <c r="AJ10" s="7">
        <v>9</v>
      </c>
      <c r="AK10" s="7">
        <v>13</v>
      </c>
      <c r="AL10" s="7">
        <v>5</v>
      </c>
      <c r="AM10" s="14">
        <v>8</v>
      </c>
      <c r="AN10" s="13">
        <v>0</v>
      </c>
      <c r="AO10" s="14">
        <v>0</v>
      </c>
      <c r="AP10" s="7" t="s">
        <v>61</v>
      </c>
      <c r="AQ10" s="7" t="s">
        <v>62</v>
      </c>
      <c r="AR10" s="7" t="s">
        <v>70</v>
      </c>
      <c r="AS10" s="7" t="s">
        <v>62</v>
      </c>
      <c r="AT10" s="7" t="s">
        <v>64</v>
      </c>
      <c r="AU10" s="7" t="s">
        <v>65</v>
      </c>
      <c r="AV10" s="7" t="s">
        <v>66</v>
      </c>
      <c r="AW10" s="7" t="s">
        <v>66</v>
      </c>
      <c r="AX10" s="7" t="s">
        <v>67</v>
      </c>
      <c r="AY10" s="7" t="s">
        <v>70</v>
      </c>
      <c r="AZ10" s="7" t="s">
        <v>66</v>
      </c>
      <c r="BA10" s="7" t="s">
        <v>70</v>
      </c>
      <c r="BB10" s="7" t="s">
        <v>66</v>
      </c>
      <c r="BC10" s="7" t="s">
        <v>70</v>
      </c>
      <c r="BD10" s="7" t="s">
        <v>67</v>
      </c>
      <c r="BE10" s="7" t="s">
        <v>71</v>
      </c>
      <c r="BF10" s="7" t="s">
        <v>64</v>
      </c>
      <c r="BG10" s="7" t="s">
        <v>67</v>
      </c>
      <c r="BH10" s="7" t="s">
        <v>70</v>
      </c>
      <c r="BI10" s="7" t="s">
        <v>70</v>
      </c>
      <c r="BJ10" s="7" t="s">
        <v>63</v>
      </c>
      <c r="BK10" s="7" t="s">
        <v>63</v>
      </c>
      <c r="BL10" s="7">
        <v>0</v>
      </c>
      <c r="BM10" s="7">
        <v>1</v>
      </c>
      <c r="BN10" s="7">
        <v>0</v>
      </c>
      <c r="BO10" s="7">
        <v>0</v>
      </c>
      <c r="BP10" s="7">
        <v>1</v>
      </c>
      <c r="BQ10" s="7" t="s">
        <v>5797</v>
      </c>
      <c r="BR10" s="7">
        <v>0</v>
      </c>
      <c r="BS10" s="7">
        <v>0</v>
      </c>
      <c r="BT10" s="7">
        <v>1</v>
      </c>
      <c r="BU10" s="7">
        <v>0</v>
      </c>
    </row>
    <row r="11" spans="1:73" x14ac:dyDescent="0.35">
      <c r="A11" s="20">
        <v>5</v>
      </c>
      <c r="B11" s="21">
        <v>5</v>
      </c>
      <c r="C11" s="7" t="s">
        <v>3202</v>
      </c>
      <c r="D11" s="7" t="s">
        <v>3203</v>
      </c>
      <c r="E11" s="13" t="s">
        <v>51</v>
      </c>
      <c r="F11" s="7">
        <v>300</v>
      </c>
      <c r="G11" s="7" t="s">
        <v>101</v>
      </c>
      <c r="H11" s="7"/>
      <c r="I11" s="14" t="s">
        <v>53</v>
      </c>
      <c r="J11" s="13" t="s">
        <v>82</v>
      </c>
      <c r="K11" s="7" t="s">
        <v>106</v>
      </c>
      <c r="L11" s="7" t="s">
        <v>87</v>
      </c>
      <c r="M11" s="7" t="s">
        <v>57</v>
      </c>
      <c r="N11" s="7">
        <v>44</v>
      </c>
      <c r="O11" s="7" t="s">
        <v>85</v>
      </c>
      <c r="P11" s="7">
        <v>45</v>
      </c>
      <c r="Q11" t="s">
        <v>7833</v>
      </c>
      <c r="R11" t="s">
        <v>59</v>
      </c>
      <c r="S11" t="s">
        <v>56</v>
      </c>
      <c r="T11" s="26" t="b">
        <v>0</v>
      </c>
      <c r="U11" s="7"/>
      <c r="V11" s="7"/>
      <c r="W11" s="7"/>
      <c r="X11" s="7"/>
      <c r="Y11" s="7"/>
      <c r="Z11" s="7"/>
      <c r="AA11" s="7"/>
      <c r="AB11" s="14"/>
      <c r="AC11" s="7">
        <v>0.94614100000000001</v>
      </c>
      <c r="AD11" s="7">
        <v>5.38591E-2</v>
      </c>
      <c r="AE11" s="14" t="s">
        <v>60</v>
      </c>
      <c r="AF11" s="13">
        <v>17</v>
      </c>
      <c r="AG11" s="14">
        <v>11</v>
      </c>
      <c r="AH11" s="13">
        <v>15</v>
      </c>
      <c r="AI11" s="7">
        <v>15</v>
      </c>
      <c r="AJ11" s="7"/>
      <c r="AK11" s="7">
        <v>10</v>
      </c>
      <c r="AL11" s="7">
        <v>10</v>
      </c>
      <c r="AM11" s="14"/>
      <c r="AN11" s="13">
        <v>2</v>
      </c>
      <c r="AO11" s="14">
        <v>1</v>
      </c>
      <c r="AP11" s="7" t="s">
        <v>70</v>
      </c>
      <c r="AQ11" s="7" t="s">
        <v>70</v>
      </c>
      <c r="AR11" s="7" t="s">
        <v>70</v>
      </c>
      <c r="AS11" s="7" t="s">
        <v>62</v>
      </c>
      <c r="AT11" s="7" t="s">
        <v>64</v>
      </c>
      <c r="AU11" s="7" t="s">
        <v>66</v>
      </c>
      <c r="AV11" s="7" t="s">
        <v>66</v>
      </c>
      <c r="AW11" s="7" t="s">
        <v>66</v>
      </c>
      <c r="AX11" s="7" t="s">
        <v>64</v>
      </c>
      <c r="AY11" s="7" t="s">
        <v>70</v>
      </c>
      <c r="AZ11" s="7" t="s">
        <v>66</v>
      </c>
      <c r="BA11" s="7" t="s">
        <v>5797</v>
      </c>
      <c r="BB11" s="7" t="s">
        <v>66</v>
      </c>
      <c r="BC11" s="7" t="s">
        <v>70</v>
      </c>
      <c r="BD11" s="7" t="s">
        <v>64</v>
      </c>
      <c r="BE11" s="7" t="s">
        <v>64</v>
      </c>
      <c r="BF11" s="7" t="s">
        <v>70</v>
      </c>
      <c r="BG11" s="7" t="s">
        <v>66</v>
      </c>
      <c r="BH11" s="7" t="s">
        <v>70</v>
      </c>
      <c r="BI11" s="7" t="s">
        <v>70</v>
      </c>
      <c r="BJ11" s="7" t="s">
        <v>70</v>
      </c>
      <c r="BK11" s="7" t="s">
        <v>62</v>
      </c>
      <c r="BL11" s="7">
        <v>1</v>
      </c>
      <c r="BM11" s="7" t="s">
        <v>5797</v>
      </c>
      <c r="BN11" s="7">
        <v>0</v>
      </c>
      <c r="BO11" s="7">
        <v>0</v>
      </c>
      <c r="BP11" s="7">
        <v>1</v>
      </c>
      <c r="BQ11" s="7">
        <v>0</v>
      </c>
      <c r="BR11" s="7">
        <v>0</v>
      </c>
      <c r="BS11" s="7">
        <v>0</v>
      </c>
      <c r="BT11" s="7">
        <v>1</v>
      </c>
      <c r="BU11" s="7">
        <v>0</v>
      </c>
    </row>
    <row r="12" spans="1:73" x14ac:dyDescent="0.35">
      <c r="A12" s="20">
        <v>6</v>
      </c>
      <c r="B12" s="21">
        <v>6</v>
      </c>
      <c r="C12" s="7" t="s">
        <v>3204</v>
      </c>
      <c r="D12" s="7" t="s">
        <v>3205</v>
      </c>
      <c r="E12" s="13" t="s">
        <v>51</v>
      </c>
      <c r="F12" s="7">
        <v>300</v>
      </c>
      <c r="G12" s="7" t="s">
        <v>165</v>
      </c>
      <c r="H12" s="7">
        <v>410</v>
      </c>
      <c r="I12" s="14" t="s">
        <v>53</v>
      </c>
      <c r="J12" s="13" t="s">
        <v>82</v>
      </c>
      <c r="K12" s="7" t="s">
        <v>118</v>
      </c>
      <c r="L12" s="7" t="s">
        <v>56</v>
      </c>
      <c r="M12" s="7" t="s">
        <v>57</v>
      </c>
      <c r="N12" s="7">
        <v>53.6</v>
      </c>
      <c r="O12" s="7" t="s">
        <v>58</v>
      </c>
      <c r="P12" s="7">
        <v>40</v>
      </c>
      <c r="R12" t="s">
        <v>113</v>
      </c>
      <c r="S12" t="s">
        <v>59</v>
      </c>
      <c r="T12" s="26" t="b">
        <v>0</v>
      </c>
      <c r="U12" s="7"/>
      <c r="V12" s="7"/>
      <c r="W12" s="7"/>
      <c r="X12" s="7"/>
      <c r="Y12" s="7"/>
      <c r="Z12" s="7"/>
      <c r="AA12" s="7"/>
      <c r="AB12" s="14"/>
      <c r="AC12" s="7">
        <v>0.94933000000000001</v>
      </c>
      <c r="AD12" s="7">
        <v>5.0669899999999997E-2</v>
      </c>
      <c r="AE12" s="14" t="s">
        <v>60</v>
      </c>
      <c r="AF12" s="13">
        <v>17</v>
      </c>
      <c r="AG12" s="14">
        <v>11</v>
      </c>
      <c r="AH12" s="13">
        <v>14</v>
      </c>
      <c r="AI12" s="7">
        <v>14</v>
      </c>
      <c r="AJ12" s="7"/>
      <c r="AK12" s="7">
        <v>9</v>
      </c>
      <c r="AL12" s="7">
        <v>9</v>
      </c>
      <c r="AM12" s="14"/>
      <c r="AN12" s="13">
        <v>3</v>
      </c>
      <c r="AO12" s="14">
        <v>2</v>
      </c>
      <c r="AP12" s="7" t="s">
        <v>70</v>
      </c>
      <c r="AQ12" s="7" t="s">
        <v>70</v>
      </c>
      <c r="AR12" s="7" t="s">
        <v>70</v>
      </c>
      <c r="AS12" s="7" t="s">
        <v>62</v>
      </c>
      <c r="AT12" s="7" t="s">
        <v>64</v>
      </c>
      <c r="AU12" s="7" t="s">
        <v>66</v>
      </c>
      <c r="AV12" s="7" t="s">
        <v>66</v>
      </c>
      <c r="AW12" s="7" t="s">
        <v>66</v>
      </c>
      <c r="AX12" s="7" t="s">
        <v>64</v>
      </c>
      <c r="AY12" s="7" t="s">
        <v>70</v>
      </c>
      <c r="AZ12" s="7" t="s">
        <v>66</v>
      </c>
      <c r="BA12" s="7" t="s">
        <v>5797</v>
      </c>
      <c r="BB12" s="7" t="s">
        <v>66</v>
      </c>
      <c r="BC12" s="7" t="s">
        <v>70</v>
      </c>
      <c r="BD12" s="7" t="s">
        <v>64</v>
      </c>
      <c r="BE12" s="7" t="s">
        <v>64</v>
      </c>
      <c r="BF12" s="7" t="s">
        <v>70</v>
      </c>
      <c r="BG12" s="7" t="s">
        <v>66</v>
      </c>
      <c r="BH12" s="7" t="s">
        <v>70</v>
      </c>
      <c r="BI12" s="7" t="s">
        <v>70</v>
      </c>
      <c r="BJ12" s="7" t="s">
        <v>70</v>
      </c>
      <c r="BK12" s="7" t="s">
        <v>70</v>
      </c>
      <c r="BL12" s="7">
        <v>1</v>
      </c>
      <c r="BM12" s="7">
        <v>1</v>
      </c>
      <c r="BN12" s="7">
        <v>0</v>
      </c>
      <c r="BO12" s="7">
        <v>0</v>
      </c>
      <c r="BP12" s="7">
        <v>1</v>
      </c>
      <c r="BQ12" s="7">
        <v>1</v>
      </c>
      <c r="BR12" s="7">
        <v>0</v>
      </c>
      <c r="BS12" s="7">
        <v>0</v>
      </c>
      <c r="BT12" s="7">
        <v>1</v>
      </c>
      <c r="BU12" s="7">
        <v>0</v>
      </c>
    </row>
    <row r="13" spans="1:73" x14ac:dyDescent="0.35">
      <c r="A13" s="20">
        <v>7</v>
      </c>
      <c r="B13" s="21">
        <v>7</v>
      </c>
      <c r="C13" s="7" t="s">
        <v>3206</v>
      </c>
      <c r="D13" s="7" t="s">
        <v>3207</v>
      </c>
      <c r="E13" s="13" t="s">
        <v>51</v>
      </c>
      <c r="F13" s="7">
        <v>300</v>
      </c>
      <c r="G13" s="7" t="s">
        <v>3208</v>
      </c>
      <c r="H13" s="7"/>
      <c r="I13" s="14" t="s">
        <v>53</v>
      </c>
      <c r="J13" s="13" t="s">
        <v>54</v>
      </c>
      <c r="K13" s="7" t="s">
        <v>92</v>
      </c>
      <c r="L13" s="7" t="s">
        <v>87</v>
      </c>
      <c r="M13" s="7" t="s">
        <v>57</v>
      </c>
      <c r="N13" s="7">
        <v>43.4</v>
      </c>
      <c r="O13" s="7" t="s">
        <v>58</v>
      </c>
      <c r="P13" s="7">
        <v>31</v>
      </c>
      <c r="Q13" t="s">
        <v>7875</v>
      </c>
      <c r="R13" t="s">
        <v>59</v>
      </c>
      <c r="S13" t="s">
        <v>59</v>
      </c>
      <c r="T13" s="26" t="b">
        <v>0</v>
      </c>
      <c r="U13" s="7"/>
      <c r="V13" s="7"/>
      <c r="W13" s="7"/>
      <c r="X13" s="7"/>
      <c r="Y13" s="7"/>
      <c r="Z13" s="7"/>
      <c r="AA13" s="7"/>
      <c r="AB13" s="14"/>
      <c r="AC13" s="7">
        <v>0.97882400000000003</v>
      </c>
      <c r="AD13" s="7">
        <v>2.1175900000000001E-2</v>
      </c>
      <c r="AE13" s="14" t="s">
        <v>60</v>
      </c>
      <c r="AF13" s="13">
        <v>17</v>
      </c>
      <c r="AG13" s="14">
        <v>11</v>
      </c>
      <c r="AH13" s="13">
        <v>14</v>
      </c>
      <c r="AI13" s="7">
        <v>14</v>
      </c>
      <c r="AJ13" s="7"/>
      <c r="AK13" s="7">
        <v>9</v>
      </c>
      <c r="AL13" s="7">
        <v>9</v>
      </c>
      <c r="AM13" s="14"/>
      <c r="AN13" s="13">
        <v>3</v>
      </c>
      <c r="AO13" s="14">
        <v>2</v>
      </c>
      <c r="AP13" s="7" t="s">
        <v>70</v>
      </c>
      <c r="AQ13" s="7" t="s">
        <v>70</v>
      </c>
      <c r="AR13" s="7" t="s">
        <v>70</v>
      </c>
      <c r="AS13" s="7" t="s">
        <v>62</v>
      </c>
      <c r="AT13" s="7" t="s">
        <v>64</v>
      </c>
      <c r="AU13" s="7" t="s">
        <v>66</v>
      </c>
      <c r="AV13" s="7" t="s">
        <v>66</v>
      </c>
      <c r="AW13" s="7" t="s">
        <v>66</v>
      </c>
      <c r="AX13" s="7" t="s">
        <v>64</v>
      </c>
      <c r="AY13" s="7" t="s">
        <v>70</v>
      </c>
      <c r="AZ13" s="7" t="s">
        <v>66</v>
      </c>
      <c r="BA13" s="7" t="s">
        <v>5797</v>
      </c>
      <c r="BB13" s="7" t="s">
        <v>66</v>
      </c>
      <c r="BC13" s="7" t="s">
        <v>70</v>
      </c>
      <c r="BD13" s="7" t="s">
        <v>64</v>
      </c>
      <c r="BE13" s="7" t="s">
        <v>64</v>
      </c>
      <c r="BF13" s="7" t="s">
        <v>70</v>
      </c>
      <c r="BG13" s="7" t="s">
        <v>66</v>
      </c>
      <c r="BH13" s="7" t="s">
        <v>70</v>
      </c>
      <c r="BI13" s="7" t="s">
        <v>70</v>
      </c>
      <c r="BJ13" s="7" t="s">
        <v>70</v>
      </c>
      <c r="BK13" s="7" t="s">
        <v>70</v>
      </c>
      <c r="BL13" s="7">
        <v>1</v>
      </c>
      <c r="BM13" s="7">
        <v>1</v>
      </c>
      <c r="BN13" s="7">
        <v>0</v>
      </c>
      <c r="BO13" s="7">
        <v>0</v>
      </c>
      <c r="BP13" s="7">
        <v>1</v>
      </c>
      <c r="BQ13" s="7">
        <v>1</v>
      </c>
      <c r="BR13" s="7">
        <v>0</v>
      </c>
      <c r="BS13" s="7">
        <v>0</v>
      </c>
      <c r="BT13" s="7">
        <v>1</v>
      </c>
      <c r="BU13" s="7">
        <v>0</v>
      </c>
    </row>
    <row r="14" spans="1:73" x14ac:dyDescent="0.35">
      <c r="A14" s="20">
        <v>8</v>
      </c>
      <c r="B14" s="21">
        <v>8</v>
      </c>
      <c r="C14" s="7" t="s">
        <v>3209</v>
      </c>
      <c r="D14" s="7" t="s">
        <v>3210</v>
      </c>
      <c r="E14" s="13" t="s">
        <v>51</v>
      </c>
      <c r="F14" s="7">
        <v>300</v>
      </c>
      <c r="G14" s="7" t="s">
        <v>94</v>
      </c>
      <c r="H14" s="7"/>
      <c r="I14" s="14" t="s">
        <v>53</v>
      </c>
      <c r="J14" s="13" t="s">
        <v>54</v>
      </c>
      <c r="K14" s="7" t="s">
        <v>117</v>
      </c>
      <c r="L14" s="7" t="s">
        <v>56</v>
      </c>
      <c r="M14" s="7" t="s">
        <v>57</v>
      </c>
      <c r="N14" s="7">
        <v>47</v>
      </c>
      <c r="O14" s="7" t="s">
        <v>58</v>
      </c>
      <c r="P14" s="7"/>
      <c r="Q14" t="s">
        <v>7834</v>
      </c>
      <c r="R14" t="s">
        <v>59</v>
      </c>
      <c r="S14" t="s">
        <v>59</v>
      </c>
      <c r="T14" s="26" t="b">
        <v>0</v>
      </c>
      <c r="U14" s="7"/>
      <c r="V14" s="7"/>
      <c r="W14" s="7"/>
      <c r="X14" s="7"/>
      <c r="Y14" s="7"/>
      <c r="Z14" s="7"/>
      <c r="AA14" s="7"/>
      <c r="AB14" s="14"/>
      <c r="AC14" s="7">
        <v>0.94267599999999996</v>
      </c>
      <c r="AD14" s="7">
        <v>5.7324199999999999E-2</v>
      </c>
      <c r="AE14" s="14" t="s">
        <v>60</v>
      </c>
      <c r="AF14" s="13">
        <v>17</v>
      </c>
      <c r="AG14" s="14">
        <v>11</v>
      </c>
      <c r="AH14" s="13">
        <v>14</v>
      </c>
      <c r="AI14" s="7">
        <v>14</v>
      </c>
      <c r="AJ14" s="7"/>
      <c r="AK14" s="7">
        <v>9</v>
      </c>
      <c r="AL14" s="7">
        <v>9</v>
      </c>
      <c r="AM14" s="14"/>
      <c r="AN14" s="13">
        <v>3</v>
      </c>
      <c r="AO14" s="14">
        <v>2</v>
      </c>
      <c r="AP14" s="7" t="s">
        <v>70</v>
      </c>
      <c r="AQ14" s="7" t="s">
        <v>70</v>
      </c>
      <c r="AR14" s="7" t="s">
        <v>70</v>
      </c>
      <c r="AS14" s="7" t="s">
        <v>62</v>
      </c>
      <c r="AT14" s="7" t="s">
        <v>64</v>
      </c>
      <c r="AU14" s="7" t="s">
        <v>66</v>
      </c>
      <c r="AV14" s="7" t="s">
        <v>66</v>
      </c>
      <c r="AW14" s="7" t="s">
        <v>66</v>
      </c>
      <c r="AX14" s="7" t="s">
        <v>64</v>
      </c>
      <c r="AY14" s="7" t="s">
        <v>70</v>
      </c>
      <c r="AZ14" s="7" t="s">
        <v>66</v>
      </c>
      <c r="BA14" s="7" t="s">
        <v>5797</v>
      </c>
      <c r="BB14" s="7" t="s">
        <v>66</v>
      </c>
      <c r="BC14" s="7" t="s">
        <v>70</v>
      </c>
      <c r="BD14" s="7" t="s">
        <v>64</v>
      </c>
      <c r="BE14" s="7" t="s">
        <v>64</v>
      </c>
      <c r="BF14" s="7" t="s">
        <v>70</v>
      </c>
      <c r="BG14" s="7" t="s">
        <v>66</v>
      </c>
      <c r="BH14" s="7" t="s">
        <v>70</v>
      </c>
      <c r="BI14" s="7" t="s">
        <v>70</v>
      </c>
      <c r="BJ14" s="7" t="s">
        <v>70</v>
      </c>
      <c r="BK14" s="7" t="s">
        <v>70</v>
      </c>
      <c r="BL14" s="7">
        <v>1</v>
      </c>
      <c r="BM14" s="7">
        <v>1</v>
      </c>
      <c r="BN14" s="7">
        <v>0</v>
      </c>
      <c r="BO14" s="7">
        <v>0</v>
      </c>
      <c r="BP14" s="7">
        <v>1</v>
      </c>
      <c r="BQ14" s="7">
        <v>1</v>
      </c>
      <c r="BR14" s="7">
        <v>0</v>
      </c>
      <c r="BS14" s="7">
        <v>0</v>
      </c>
      <c r="BT14" s="7">
        <v>1</v>
      </c>
      <c r="BU14" s="7">
        <v>0</v>
      </c>
    </row>
    <row r="15" spans="1:73" x14ac:dyDescent="0.35">
      <c r="A15" s="20">
        <v>9</v>
      </c>
      <c r="B15" s="21">
        <v>9</v>
      </c>
      <c r="C15" s="7" t="s">
        <v>3211</v>
      </c>
      <c r="D15" s="7" t="s">
        <v>3212</v>
      </c>
      <c r="E15" s="13" t="s">
        <v>51</v>
      </c>
      <c r="F15" s="7">
        <v>300</v>
      </c>
      <c r="G15" s="7" t="s">
        <v>100</v>
      </c>
      <c r="H15" s="7">
        <v>35</v>
      </c>
      <c r="I15" s="14" t="s">
        <v>53</v>
      </c>
      <c r="J15" s="13" t="s">
        <v>54</v>
      </c>
      <c r="K15" s="7" t="s">
        <v>75</v>
      </c>
      <c r="L15" s="7" t="s">
        <v>87</v>
      </c>
      <c r="M15" s="7" t="s">
        <v>57</v>
      </c>
      <c r="N15" s="7">
        <v>21</v>
      </c>
      <c r="O15" s="7" t="s">
        <v>58</v>
      </c>
      <c r="P15" s="7">
        <v>35</v>
      </c>
      <c r="Q15" t="s">
        <v>7875</v>
      </c>
      <c r="R15" t="s">
        <v>59</v>
      </c>
      <c r="S15" t="s">
        <v>59</v>
      </c>
      <c r="T15" s="26" t="b">
        <v>0</v>
      </c>
      <c r="U15" s="7"/>
      <c r="V15" s="7"/>
      <c r="W15" s="7"/>
      <c r="X15" s="7"/>
      <c r="Y15" s="7"/>
      <c r="Z15" s="7"/>
      <c r="AA15" s="7"/>
      <c r="AB15" s="14"/>
      <c r="AC15" s="7">
        <v>0.97113499999999997</v>
      </c>
      <c r="AD15" s="7">
        <v>2.8865200000000001E-2</v>
      </c>
      <c r="AE15" s="14" t="s">
        <v>60</v>
      </c>
      <c r="AF15" s="13">
        <v>17</v>
      </c>
      <c r="AG15" s="14">
        <v>11</v>
      </c>
      <c r="AH15" s="13">
        <v>14</v>
      </c>
      <c r="AI15" s="7">
        <v>13</v>
      </c>
      <c r="AJ15" s="7">
        <v>1</v>
      </c>
      <c r="AK15" s="7">
        <v>9</v>
      </c>
      <c r="AL15" s="7">
        <v>8</v>
      </c>
      <c r="AM15" s="14">
        <v>1</v>
      </c>
      <c r="AN15" s="13">
        <v>3</v>
      </c>
      <c r="AO15" s="14">
        <v>2</v>
      </c>
      <c r="AP15" s="7" t="s">
        <v>70</v>
      </c>
      <c r="AQ15" s="7" t="s">
        <v>70</v>
      </c>
      <c r="AR15" s="7" t="s">
        <v>70</v>
      </c>
      <c r="AS15" s="7" t="s">
        <v>62</v>
      </c>
      <c r="AT15" s="7" t="s">
        <v>64</v>
      </c>
      <c r="AU15" s="7" t="s">
        <v>66</v>
      </c>
      <c r="AV15" s="7" t="s">
        <v>66</v>
      </c>
      <c r="AW15" s="7" t="s">
        <v>66</v>
      </c>
      <c r="AX15" s="7" t="s">
        <v>64</v>
      </c>
      <c r="AY15" s="7" t="s">
        <v>70</v>
      </c>
      <c r="AZ15" s="7" t="s">
        <v>66</v>
      </c>
      <c r="BA15" s="7" t="s">
        <v>5797</v>
      </c>
      <c r="BB15" s="7" t="s">
        <v>66</v>
      </c>
      <c r="BC15" s="7" t="s">
        <v>70</v>
      </c>
      <c r="BD15" s="7" t="s">
        <v>64</v>
      </c>
      <c r="BE15" s="7" t="s">
        <v>64</v>
      </c>
      <c r="BF15" s="7" t="s">
        <v>70</v>
      </c>
      <c r="BG15" s="7" t="s">
        <v>67</v>
      </c>
      <c r="BH15" s="7" t="s">
        <v>70</v>
      </c>
      <c r="BI15" s="7" t="s">
        <v>70</v>
      </c>
      <c r="BJ15" s="7" t="s">
        <v>70</v>
      </c>
      <c r="BK15" s="7" t="s">
        <v>70</v>
      </c>
      <c r="BL15" s="7">
        <v>1</v>
      </c>
      <c r="BM15" s="7">
        <v>1</v>
      </c>
      <c r="BN15" s="7">
        <v>0</v>
      </c>
      <c r="BO15" s="7">
        <v>0</v>
      </c>
      <c r="BP15" s="7">
        <v>1</v>
      </c>
      <c r="BQ15" s="7">
        <v>1</v>
      </c>
      <c r="BR15" s="7">
        <v>0</v>
      </c>
      <c r="BS15" s="7">
        <v>0</v>
      </c>
      <c r="BT15" s="7">
        <v>1</v>
      </c>
      <c r="BU15" s="7">
        <v>0</v>
      </c>
    </row>
    <row r="16" spans="1:73" x14ac:dyDescent="0.35">
      <c r="A16" s="20">
        <v>10</v>
      </c>
      <c r="B16" s="21">
        <v>10</v>
      </c>
      <c r="C16" s="7" t="s">
        <v>3213</v>
      </c>
      <c r="D16" s="7" t="s">
        <v>3214</v>
      </c>
      <c r="E16" s="13" t="s">
        <v>51</v>
      </c>
      <c r="F16" s="7">
        <v>300</v>
      </c>
      <c r="G16" s="7" t="s">
        <v>111</v>
      </c>
      <c r="H16" s="7">
        <v>2800</v>
      </c>
      <c r="I16" s="14" t="s">
        <v>53</v>
      </c>
      <c r="J16" s="13" t="s">
        <v>54</v>
      </c>
      <c r="K16" s="7" t="s">
        <v>104</v>
      </c>
      <c r="L16" s="7" t="s">
        <v>56</v>
      </c>
      <c r="M16" s="7" t="s">
        <v>57</v>
      </c>
      <c r="N16" s="7">
        <v>45</v>
      </c>
      <c r="O16" s="7" t="s">
        <v>73</v>
      </c>
      <c r="P16" s="7">
        <v>43</v>
      </c>
      <c r="Q16" t="s">
        <v>7833</v>
      </c>
      <c r="R16" t="s">
        <v>59</v>
      </c>
      <c r="S16" t="s">
        <v>59</v>
      </c>
      <c r="T16" s="26" t="b">
        <v>0</v>
      </c>
      <c r="U16" s="7"/>
      <c r="V16" s="7"/>
      <c r="W16" s="7"/>
      <c r="X16" s="7"/>
      <c r="Y16" s="7"/>
      <c r="Z16" s="7"/>
      <c r="AA16" s="7"/>
      <c r="AB16" s="14"/>
      <c r="AC16" s="7">
        <v>0.953712</v>
      </c>
      <c r="AD16" s="7">
        <v>4.6287500000000002E-2</v>
      </c>
      <c r="AE16" s="14" t="s">
        <v>60</v>
      </c>
      <c r="AF16" s="13">
        <v>17</v>
      </c>
      <c r="AG16" s="14">
        <v>11</v>
      </c>
      <c r="AH16" s="13">
        <v>14</v>
      </c>
      <c r="AI16" s="7">
        <v>13</v>
      </c>
      <c r="AJ16" s="7">
        <v>1</v>
      </c>
      <c r="AK16" s="7">
        <v>9</v>
      </c>
      <c r="AL16" s="7">
        <v>8</v>
      </c>
      <c r="AM16" s="14">
        <v>1</v>
      </c>
      <c r="AN16" s="13">
        <v>3</v>
      </c>
      <c r="AO16" s="14">
        <v>2</v>
      </c>
      <c r="AP16" s="7" t="s">
        <v>70</v>
      </c>
      <c r="AQ16" s="7" t="s">
        <v>70</v>
      </c>
      <c r="AR16" s="7" t="s">
        <v>70</v>
      </c>
      <c r="AS16" s="7" t="s">
        <v>62</v>
      </c>
      <c r="AT16" s="7" t="s">
        <v>64</v>
      </c>
      <c r="AU16" s="7" t="s">
        <v>66</v>
      </c>
      <c r="AV16" s="7" t="s">
        <v>66</v>
      </c>
      <c r="AW16" s="7" t="s">
        <v>67</v>
      </c>
      <c r="AX16" s="7" t="s">
        <v>64</v>
      </c>
      <c r="AY16" s="7" t="s">
        <v>70</v>
      </c>
      <c r="AZ16" s="7" t="s">
        <v>66</v>
      </c>
      <c r="BA16" s="7" t="s">
        <v>5797</v>
      </c>
      <c r="BB16" s="7" t="s">
        <v>66</v>
      </c>
      <c r="BC16" s="7" t="s">
        <v>70</v>
      </c>
      <c r="BD16" s="7" t="s">
        <v>64</v>
      </c>
      <c r="BE16" s="7" t="s">
        <v>64</v>
      </c>
      <c r="BF16" s="7" t="s">
        <v>64</v>
      </c>
      <c r="BG16" s="7" t="s">
        <v>66</v>
      </c>
      <c r="BH16" s="7" t="s">
        <v>70</v>
      </c>
      <c r="BI16" s="7" t="s">
        <v>5797</v>
      </c>
      <c r="BJ16" s="7" t="s">
        <v>70</v>
      </c>
      <c r="BK16" s="7" t="s">
        <v>70</v>
      </c>
      <c r="BL16" s="7">
        <v>1</v>
      </c>
      <c r="BM16" s="7">
        <v>1</v>
      </c>
      <c r="BN16" s="7">
        <v>0</v>
      </c>
      <c r="BO16" s="7">
        <v>0</v>
      </c>
      <c r="BP16" s="7">
        <v>1</v>
      </c>
      <c r="BQ16" s="7">
        <v>1</v>
      </c>
      <c r="BR16" s="7">
        <v>0</v>
      </c>
      <c r="BS16" s="7">
        <v>0</v>
      </c>
      <c r="BT16" s="7">
        <v>1</v>
      </c>
      <c r="BU16" s="7">
        <v>0</v>
      </c>
    </row>
    <row r="17" spans="1:73" x14ac:dyDescent="0.35">
      <c r="A17" s="20">
        <v>11</v>
      </c>
      <c r="B17" s="21">
        <v>11</v>
      </c>
      <c r="C17" s="7" t="s">
        <v>3215</v>
      </c>
      <c r="D17" s="7" t="s">
        <v>3216</v>
      </c>
      <c r="E17" s="13" t="s">
        <v>51</v>
      </c>
      <c r="F17" s="7">
        <v>300</v>
      </c>
      <c r="G17" s="7" t="s">
        <v>165</v>
      </c>
      <c r="H17" s="7">
        <v>170</v>
      </c>
      <c r="I17" s="14" t="s">
        <v>53</v>
      </c>
      <c r="J17" s="13" t="s">
        <v>82</v>
      </c>
      <c r="K17" s="7" t="s">
        <v>3217</v>
      </c>
      <c r="L17" s="7" t="s">
        <v>56</v>
      </c>
      <c r="M17" s="7" t="s">
        <v>57</v>
      </c>
      <c r="N17" s="7">
        <v>58.3</v>
      </c>
      <c r="O17" s="7" t="s">
        <v>58</v>
      </c>
      <c r="P17" s="7">
        <v>40</v>
      </c>
      <c r="R17" t="s">
        <v>59</v>
      </c>
      <c r="S17" t="s">
        <v>59</v>
      </c>
      <c r="T17" s="26" t="b">
        <v>0</v>
      </c>
      <c r="U17" s="7"/>
      <c r="V17" s="7"/>
      <c r="W17" s="7"/>
      <c r="X17" s="7"/>
      <c r="Y17" s="7"/>
      <c r="Z17" s="7"/>
      <c r="AA17" s="7"/>
      <c r="AB17" s="14"/>
      <c r="AC17" s="7">
        <v>0.981074</v>
      </c>
      <c r="AD17" s="7">
        <v>1.8925600000000001E-2</v>
      </c>
      <c r="AE17" s="14" t="s">
        <v>60</v>
      </c>
      <c r="AF17" s="13">
        <v>17</v>
      </c>
      <c r="AG17" s="14">
        <v>12</v>
      </c>
      <c r="AH17" s="13">
        <v>13</v>
      </c>
      <c r="AI17" s="7">
        <v>13</v>
      </c>
      <c r="AJ17" s="7"/>
      <c r="AK17" s="7">
        <v>9</v>
      </c>
      <c r="AL17" s="7">
        <v>9</v>
      </c>
      <c r="AM17" s="14"/>
      <c r="AN17" s="13">
        <v>4</v>
      </c>
      <c r="AO17" s="14">
        <v>3</v>
      </c>
      <c r="AP17" s="7" t="s">
        <v>70</v>
      </c>
      <c r="AQ17" s="7" t="s">
        <v>62</v>
      </c>
      <c r="AR17" s="7" t="s">
        <v>70</v>
      </c>
      <c r="AS17" s="7" t="s">
        <v>62</v>
      </c>
      <c r="AT17" s="7" t="s">
        <v>64</v>
      </c>
      <c r="AU17" s="7" t="s">
        <v>70</v>
      </c>
      <c r="AV17" s="7" t="s">
        <v>66</v>
      </c>
      <c r="AW17" s="7" t="s">
        <v>66</v>
      </c>
      <c r="AX17" s="7" t="s">
        <v>64</v>
      </c>
      <c r="AY17" s="7" t="s">
        <v>70</v>
      </c>
      <c r="AZ17" s="7" t="s">
        <v>66</v>
      </c>
      <c r="BA17" s="7" t="s">
        <v>5797</v>
      </c>
      <c r="BB17" s="7" t="s">
        <v>66</v>
      </c>
      <c r="BC17" s="7" t="s">
        <v>70</v>
      </c>
      <c r="BD17" s="7" t="s">
        <v>64</v>
      </c>
      <c r="BE17" s="7" t="s">
        <v>64</v>
      </c>
      <c r="BF17" s="7" t="s">
        <v>70</v>
      </c>
      <c r="BG17" s="7" t="s">
        <v>66</v>
      </c>
      <c r="BH17" s="7" t="s">
        <v>70</v>
      </c>
      <c r="BI17" s="7" t="s">
        <v>70</v>
      </c>
      <c r="BJ17" s="7" t="s">
        <v>70</v>
      </c>
      <c r="BK17" s="7" t="s">
        <v>70</v>
      </c>
      <c r="BL17" s="7">
        <v>1</v>
      </c>
      <c r="BM17" s="7">
        <v>1</v>
      </c>
      <c r="BN17" s="7">
        <v>0</v>
      </c>
      <c r="BO17" s="7">
        <v>0</v>
      </c>
      <c r="BP17" s="7">
        <v>0</v>
      </c>
      <c r="BQ17" s="7">
        <v>1</v>
      </c>
      <c r="BR17" s="7">
        <v>0</v>
      </c>
      <c r="BS17" s="7">
        <v>0</v>
      </c>
      <c r="BT17" s="7">
        <v>1</v>
      </c>
      <c r="BU17" s="7">
        <v>0</v>
      </c>
    </row>
    <row r="18" spans="1:73" x14ac:dyDescent="0.35">
      <c r="A18" s="20">
        <v>12</v>
      </c>
      <c r="B18" s="21">
        <v>12</v>
      </c>
      <c r="C18" s="7" t="s">
        <v>3218</v>
      </c>
      <c r="D18" s="7" t="s">
        <v>3219</v>
      </c>
      <c r="E18" s="13" t="s">
        <v>51</v>
      </c>
      <c r="F18" s="7">
        <v>300</v>
      </c>
      <c r="G18" s="7" t="s">
        <v>98</v>
      </c>
      <c r="H18" s="7">
        <v>2770</v>
      </c>
      <c r="I18" s="14" t="s">
        <v>53</v>
      </c>
      <c r="J18" s="13" t="s">
        <v>54</v>
      </c>
      <c r="K18" s="7" t="s">
        <v>134</v>
      </c>
      <c r="L18" s="7" t="s">
        <v>87</v>
      </c>
      <c r="M18" s="7" t="s">
        <v>57</v>
      </c>
      <c r="N18" s="7">
        <v>47.3</v>
      </c>
      <c r="O18" s="7" t="s">
        <v>58</v>
      </c>
      <c r="P18" s="7">
        <v>51</v>
      </c>
      <c r="R18" t="s">
        <v>59</v>
      </c>
      <c r="T18" s="26" t="b">
        <v>0</v>
      </c>
      <c r="U18" s="7"/>
      <c r="V18" s="7"/>
      <c r="W18" s="7"/>
      <c r="X18" s="7"/>
      <c r="Y18" s="7"/>
      <c r="Z18" s="7"/>
      <c r="AA18" s="7"/>
      <c r="AB18" s="14"/>
      <c r="AC18" s="7">
        <v>0.75207999999999997</v>
      </c>
      <c r="AD18" s="7">
        <v>0.24792</v>
      </c>
      <c r="AE18" s="14" t="s">
        <v>60</v>
      </c>
      <c r="AF18" s="13">
        <v>16</v>
      </c>
      <c r="AG18" s="14">
        <v>12</v>
      </c>
      <c r="AH18" s="13">
        <v>16</v>
      </c>
      <c r="AI18" s="7">
        <v>11</v>
      </c>
      <c r="AJ18" s="7">
        <v>5</v>
      </c>
      <c r="AK18" s="7">
        <v>12</v>
      </c>
      <c r="AL18" s="7">
        <v>7</v>
      </c>
      <c r="AM18" s="14">
        <v>5</v>
      </c>
      <c r="AN18" s="13">
        <v>0</v>
      </c>
      <c r="AO18" s="14">
        <v>0</v>
      </c>
      <c r="AP18" s="7" t="s">
        <v>70</v>
      </c>
      <c r="AQ18" s="7" t="s">
        <v>62</v>
      </c>
      <c r="AR18" s="7" t="s">
        <v>70</v>
      </c>
      <c r="AS18" s="7" t="s">
        <v>62</v>
      </c>
      <c r="AT18" s="7" t="s">
        <v>64</v>
      </c>
      <c r="AU18" s="7" t="s">
        <v>66</v>
      </c>
      <c r="AV18" s="7" t="s">
        <v>66</v>
      </c>
      <c r="AW18" s="7" t="s">
        <v>67</v>
      </c>
      <c r="AX18" s="7" t="s">
        <v>67</v>
      </c>
      <c r="AY18" s="7" t="s">
        <v>70</v>
      </c>
      <c r="AZ18" s="7" t="s">
        <v>66</v>
      </c>
      <c r="BA18" s="7" t="s">
        <v>70</v>
      </c>
      <c r="BB18" s="7" t="s">
        <v>66</v>
      </c>
      <c r="BC18" s="7" t="s">
        <v>68</v>
      </c>
      <c r="BD18" s="7" t="s">
        <v>64</v>
      </c>
      <c r="BE18" s="7" t="s">
        <v>71</v>
      </c>
      <c r="BF18" s="7" t="s">
        <v>64</v>
      </c>
      <c r="BG18" s="7" t="s">
        <v>64</v>
      </c>
      <c r="BH18" s="7" t="s">
        <v>70</v>
      </c>
      <c r="BI18" s="7" t="s">
        <v>70</v>
      </c>
      <c r="BJ18" s="7" t="s">
        <v>70</v>
      </c>
      <c r="BK18" s="7" t="s">
        <v>63</v>
      </c>
      <c r="BL18" s="7">
        <v>0</v>
      </c>
      <c r="BM18" s="7" t="s">
        <v>5797</v>
      </c>
      <c r="BN18" s="7">
        <v>0</v>
      </c>
      <c r="BO18" s="7">
        <v>0</v>
      </c>
      <c r="BP18" s="7" t="s">
        <v>5797</v>
      </c>
      <c r="BQ18" s="7" t="s">
        <v>5797</v>
      </c>
      <c r="BR18" s="7">
        <v>0</v>
      </c>
      <c r="BS18" s="7">
        <v>0</v>
      </c>
      <c r="BT18" s="7">
        <v>1</v>
      </c>
      <c r="BU18" s="7">
        <v>0</v>
      </c>
    </row>
    <row r="19" spans="1:73" x14ac:dyDescent="0.35">
      <c r="A19" s="20">
        <v>13</v>
      </c>
      <c r="B19" s="21">
        <v>13</v>
      </c>
      <c r="C19" s="7" t="s">
        <v>3220</v>
      </c>
      <c r="D19" s="7" t="s">
        <v>3221</v>
      </c>
      <c r="E19" s="13" t="s">
        <v>51</v>
      </c>
      <c r="F19" s="7">
        <v>300</v>
      </c>
      <c r="G19" s="7" t="s">
        <v>98</v>
      </c>
      <c r="H19" s="7">
        <v>2760</v>
      </c>
      <c r="I19" s="14" t="s">
        <v>53</v>
      </c>
      <c r="J19" s="13" t="s">
        <v>54</v>
      </c>
      <c r="K19" s="7" t="s">
        <v>3222</v>
      </c>
      <c r="L19" s="7" t="s">
        <v>56</v>
      </c>
      <c r="M19" s="7" t="s">
        <v>57</v>
      </c>
      <c r="N19" s="7">
        <v>43.4</v>
      </c>
      <c r="O19" s="7" t="s">
        <v>58</v>
      </c>
      <c r="P19" s="7">
        <v>54</v>
      </c>
      <c r="R19" t="s">
        <v>59</v>
      </c>
      <c r="S19" t="s">
        <v>59</v>
      </c>
      <c r="T19" s="26" t="b">
        <v>0</v>
      </c>
      <c r="U19" s="7"/>
      <c r="V19" s="7"/>
      <c r="W19" s="7"/>
      <c r="X19" s="7"/>
      <c r="Y19" s="7"/>
      <c r="Z19" s="7"/>
      <c r="AA19" s="7"/>
      <c r="AB19" s="14"/>
      <c r="AC19" s="7">
        <v>0.57492600000000005</v>
      </c>
      <c r="AD19" s="7">
        <v>0.42507400000000001</v>
      </c>
      <c r="AE19" s="14" t="s">
        <v>60</v>
      </c>
      <c r="AF19" s="13">
        <v>16</v>
      </c>
      <c r="AG19" s="14">
        <v>12</v>
      </c>
      <c r="AH19" s="13">
        <v>16</v>
      </c>
      <c r="AI19" s="7">
        <v>11</v>
      </c>
      <c r="AJ19" s="7">
        <v>5</v>
      </c>
      <c r="AK19" s="7">
        <v>12</v>
      </c>
      <c r="AL19" s="7">
        <v>7</v>
      </c>
      <c r="AM19" s="14">
        <v>5</v>
      </c>
      <c r="AN19" s="13">
        <v>0</v>
      </c>
      <c r="AO19" s="14">
        <v>0</v>
      </c>
      <c r="AP19" s="7" t="s">
        <v>70</v>
      </c>
      <c r="AQ19" s="7" t="s">
        <v>62</v>
      </c>
      <c r="AR19" s="7" t="s">
        <v>70</v>
      </c>
      <c r="AS19" s="7" t="s">
        <v>62</v>
      </c>
      <c r="AT19" s="7" t="s">
        <v>64</v>
      </c>
      <c r="AU19" s="7" t="s">
        <v>66</v>
      </c>
      <c r="AV19" s="7" t="s">
        <v>66</v>
      </c>
      <c r="AW19" s="7" t="s">
        <v>67</v>
      </c>
      <c r="AX19" s="7" t="s">
        <v>67</v>
      </c>
      <c r="AY19" s="7" t="s">
        <v>70</v>
      </c>
      <c r="AZ19" s="7" t="s">
        <v>69</v>
      </c>
      <c r="BA19" s="7" t="s">
        <v>70</v>
      </c>
      <c r="BB19" s="7" t="s">
        <v>66</v>
      </c>
      <c r="BC19" s="7" t="s">
        <v>68</v>
      </c>
      <c r="BD19" s="7" t="s">
        <v>64</v>
      </c>
      <c r="BE19" s="7" t="s">
        <v>71</v>
      </c>
      <c r="BF19" s="7" t="s">
        <v>64</v>
      </c>
      <c r="BG19" s="7" t="s">
        <v>64</v>
      </c>
      <c r="BH19" s="7" t="s">
        <v>5797</v>
      </c>
      <c r="BI19" s="7" t="s">
        <v>70</v>
      </c>
      <c r="BJ19" s="7" t="s">
        <v>70</v>
      </c>
      <c r="BK19" s="7" t="s">
        <v>62</v>
      </c>
      <c r="BL19" s="7">
        <v>0</v>
      </c>
      <c r="BM19" s="7" t="s">
        <v>5797</v>
      </c>
      <c r="BN19" s="7">
        <v>0</v>
      </c>
      <c r="BO19" s="7">
        <v>0</v>
      </c>
      <c r="BP19" s="7" t="s">
        <v>5797</v>
      </c>
      <c r="BQ19" s="7">
        <v>0</v>
      </c>
      <c r="BR19" s="7">
        <v>0</v>
      </c>
      <c r="BS19" s="7">
        <v>0</v>
      </c>
      <c r="BT19" s="7">
        <v>1</v>
      </c>
      <c r="BU19" s="7">
        <v>0</v>
      </c>
    </row>
    <row r="20" spans="1:73" x14ac:dyDescent="0.35">
      <c r="A20" s="20">
        <v>14</v>
      </c>
      <c r="B20" s="21">
        <v>14</v>
      </c>
      <c r="C20" s="7" t="s">
        <v>3223</v>
      </c>
      <c r="D20" s="7" t="s">
        <v>3224</v>
      </c>
      <c r="E20" s="13" t="s">
        <v>51</v>
      </c>
      <c r="F20" s="7">
        <v>300</v>
      </c>
      <c r="G20" s="7" t="s">
        <v>98</v>
      </c>
      <c r="H20" s="7">
        <v>1550</v>
      </c>
      <c r="I20" s="14" t="s">
        <v>53</v>
      </c>
      <c r="J20" s="13" t="s">
        <v>54</v>
      </c>
      <c r="K20" s="7" t="s">
        <v>136</v>
      </c>
      <c r="L20" s="7" t="s">
        <v>56</v>
      </c>
      <c r="M20" s="7" t="s">
        <v>57</v>
      </c>
      <c r="N20" s="7">
        <v>26.8</v>
      </c>
      <c r="O20" s="7" t="s">
        <v>58</v>
      </c>
      <c r="P20" s="7">
        <v>63</v>
      </c>
      <c r="Q20" t="s">
        <v>7881</v>
      </c>
      <c r="R20" t="s">
        <v>59</v>
      </c>
      <c r="T20" s="26" t="b">
        <v>0</v>
      </c>
      <c r="U20" s="7"/>
      <c r="V20" s="7"/>
      <c r="W20" s="7"/>
      <c r="X20" s="7"/>
      <c r="Y20" s="7"/>
      <c r="Z20" s="7"/>
      <c r="AA20" s="7"/>
      <c r="AB20" s="14"/>
      <c r="AC20" s="7">
        <v>0.55218299999999998</v>
      </c>
      <c r="AD20" s="7">
        <v>0.44781700000000002</v>
      </c>
      <c r="AE20" s="14" t="s">
        <v>60</v>
      </c>
      <c r="AF20" s="13">
        <v>16</v>
      </c>
      <c r="AG20" s="14">
        <v>12</v>
      </c>
      <c r="AH20" s="13">
        <v>15</v>
      </c>
      <c r="AI20" s="7">
        <v>11</v>
      </c>
      <c r="AJ20" s="7">
        <v>4</v>
      </c>
      <c r="AK20" s="7">
        <v>11</v>
      </c>
      <c r="AL20" s="7">
        <v>7</v>
      </c>
      <c r="AM20" s="14">
        <v>4</v>
      </c>
      <c r="AN20" s="13">
        <v>1</v>
      </c>
      <c r="AO20" s="14">
        <v>1</v>
      </c>
      <c r="AP20" s="7" t="s">
        <v>70</v>
      </c>
      <c r="AQ20" s="7" t="s">
        <v>62</v>
      </c>
      <c r="AR20" s="7" t="s">
        <v>70</v>
      </c>
      <c r="AS20" s="7" t="s">
        <v>62</v>
      </c>
      <c r="AT20" s="7" t="s">
        <v>64</v>
      </c>
      <c r="AU20" s="7" t="s">
        <v>66</v>
      </c>
      <c r="AV20" s="7" t="s">
        <v>66</v>
      </c>
      <c r="AW20" s="7" t="s">
        <v>67</v>
      </c>
      <c r="AX20" s="7" t="s">
        <v>67</v>
      </c>
      <c r="AY20" s="7" t="s">
        <v>68</v>
      </c>
      <c r="AZ20" s="7" t="s">
        <v>66</v>
      </c>
      <c r="BA20" s="7" t="s">
        <v>70</v>
      </c>
      <c r="BB20" s="7" t="s">
        <v>66</v>
      </c>
      <c r="BC20" s="7" t="s">
        <v>70</v>
      </c>
      <c r="BD20" s="7" t="s">
        <v>64</v>
      </c>
      <c r="BE20" s="7" t="s">
        <v>64</v>
      </c>
      <c r="BF20" s="7" t="s">
        <v>64</v>
      </c>
      <c r="BG20" s="7" t="s">
        <v>67</v>
      </c>
      <c r="BH20" s="7" t="s">
        <v>70</v>
      </c>
      <c r="BI20" s="7" t="s">
        <v>70</v>
      </c>
      <c r="BJ20" s="7" t="s">
        <v>70</v>
      </c>
      <c r="BK20" s="7" t="s">
        <v>70</v>
      </c>
      <c r="BL20" s="7">
        <v>0</v>
      </c>
      <c r="BM20" s="7">
        <v>1</v>
      </c>
      <c r="BN20" s="7" t="s">
        <v>5797</v>
      </c>
      <c r="BO20" s="7">
        <v>0</v>
      </c>
      <c r="BP20" s="7" t="s">
        <v>5797</v>
      </c>
      <c r="BQ20" s="7">
        <v>1</v>
      </c>
      <c r="BR20" s="7">
        <v>0</v>
      </c>
      <c r="BS20" s="7">
        <v>0</v>
      </c>
      <c r="BT20" s="7">
        <v>1</v>
      </c>
      <c r="BU20" s="7">
        <v>0</v>
      </c>
    </row>
    <row r="21" spans="1:73" x14ac:dyDescent="0.35">
      <c r="A21" s="20">
        <v>15</v>
      </c>
      <c r="B21" s="21">
        <v>15</v>
      </c>
      <c r="C21" s="7" t="s">
        <v>3225</v>
      </c>
      <c r="D21" s="7" t="s">
        <v>3226</v>
      </c>
      <c r="E21" s="13" t="s">
        <v>51</v>
      </c>
      <c r="F21" s="7">
        <v>300</v>
      </c>
      <c r="G21" s="7" t="s">
        <v>111</v>
      </c>
      <c r="H21" s="7">
        <v>2800</v>
      </c>
      <c r="I21" s="14" t="s">
        <v>53</v>
      </c>
      <c r="J21" s="13" t="s">
        <v>54</v>
      </c>
      <c r="K21" s="7" t="s">
        <v>132</v>
      </c>
      <c r="L21" s="7" t="s">
        <v>56</v>
      </c>
      <c r="M21" s="7" t="s">
        <v>57</v>
      </c>
      <c r="N21" s="7">
        <v>44</v>
      </c>
      <c r="O21" s="7" t="s">
        <v>73</v>
      </c>
      <c r="P21" s="7">
        <v>43</v>
      </c>
      <c r="Q21" t="s">
        <v>7833</v>
      </c>
      <c r="R21" t="s">
        <v>59</v>
      </c>
      <c r="S21" t="s">
        <v>59</v>
      </c>
      <c r="T21" s="26" t="b">
        <v>0</v>
      </c>
      <c r="U21" s="7"/>
      <c r="V21" s="7"/>
      <c r="W21" s="7"/>
      <c r="X21" s="7"/>
      <c r="Y21" s="7"/>
      <c r="Z21" s="7"/>
      <c r="AA21" s="7"/>
      <c r="AB21" s="14"/>
      <c r="AC21" s="7">
        <v>0.59705699999999995</v>
      </c>
      <c r="AD21" s="7">
        <v>0.402943</v>
      </c>
      <c r="AE21" s="14" t="s">
        <v>60</v>
      </c>
      <c r="AF21" s="13">
        <v>16</v>
      </c>
      <c r="AG21" s="14">
        <v>12</v>
      </c>
      <c r="AH21" s="13">
        <v>15</v>
      </c>
      <c r="AI21" s="7">
        <v>8</v>
      </c>
      <c r="AJ21" s="7">
        <v>7</v>
      </c>
      <c r="AK21" s="7">
        <v>11</v>
      </c>
      <c r="AL21" s="7">
        <v>5</v>
      </c>
      <c r="AM21" s="14">
        <v>6</v>
      </c>
      <c r="AN21" s="13">
        <v>1</v>
      </c>
      <c r="AO21" s="14">
        <v>1</v>
      </c>
      <c r="AP21" s="7" t="s">
        <v>61</v>
      </c>
      <c r="AQ21" s="7" t="s">
        <v>62</v>
      </c>
      <c r="AR21" s="7" t="s">
        <v>70</v>
      </c>
      <c r="AS21" s="7" t="s">
        <v>62</v>
      </c>
      <c r="AT21" s="7" t="s">
        <v>64</v>
      </c>
      <c r="AU21" s="7" t="s">
        <v>65</v>
      </c>
      <c r="AV21" s="7" t="s">
        <v>66</v>
      </c>
      <c r="AW21" s="7" t="s">
        <v>67</v>
      </c>
      <c r="AX21" s="7" t="s">
        <v>67</v>
      </c>
      <c r="AY21" s="7" t="s">
        <v>68</v>
      </c>
      <c r="AZ21" s="7" t="s">
        <v>69</v>
      </c>
      <c r="BA21" s="7" t="s">
        <v>70</v>
      </c>
      <c r="BB21" s="7" t="s">
        <v>66</v>
      </c>
      <c r="BC21" s="7" t="s">
        <v>70</v>
      </c>
      <c r="BD21" s="7" t="s">
        <v>64</v>
      </c>
      <c r="BE21" s="7" t="s">
        <v>64</v>
      </c>
      <c r="BF21" s="7" t="s">
        <v>64</v>
      </c>
      <c r="BG21" s="7" t="s">
        <v>64</v>
      </c>
      <c r="BH21" s="7" t="s">
        <v>70</v>
      </c>
      <c r="BI21" s="7" t="s">
        <v>70</v>
      </c>
      <c r="BJ21" s="7" t="s">
        <v>70</v>
      </c>
      <c r="BK21" s="7" t="s">
        <v>70</v>
      </c>
      <c r="BL21" s="7">
        <v>0</v>
      </c>
      <c r="BM21" s="7">
        <v>1</v>
      </c>
      <c r="BN21" s="7">
        <v>0</v>
      </c>
      <c r="BO21" s="7">
        <v>0</v>
      </c>
      <c r="BP21" s="7">
        <v>1</v>
      </c>
      <c r="BQ21" s="7">
        <v>1</v>
      </c>
      <c r="BR21" s="7">
        <v>0</v>
      </c>
      <c r="BS21" s="7">
        <v>0</v>
      </c>
      <c r="BT21" s="7">
        <v>1</v>
      </c>
      <c r="BU21" s="7">
        <v>0</v>
      </c>
    </row>
    <row r="22" spans="1:73" x14ac:dyDescent="0.35">
      <c r="A22" s="20">
        <v>16</v>
      </c>
      <c r="B22" s="21">
        <v>16</v>
      </c>
      <c r="C22" s="7" t="s">
        <v>3227</v>
      </c>
      <c r="D22" s="7" t="s">
        <v>3228</v>
      </c>
      <c r="E22" s="13" t="s">
        <v>51</v>
      </c>
      <c r="F22" s="7">
        <v>300</v>
      </c>
      <c r="G22" s="7" t="s">
        <v>169</v>
      </c>
      <c r="H22" s="7"/>
      <c r="I22" s="14" t="s">
        <v>53</v>
      </c>
      <c r="J22" s="13" t="s">
        <v>54</v>
      </c>
      <c r="K22" s="7" t="s">
        <v>106</v>
      </c>
      <c r="L22" s="7" t="s">
        <v>87</v>
      </c>
      <c r="M22" s="7" t="s">
        <v>57</v>
      </c>
      <c r="N22" s="7">
        <v>25.6</v>
      </c>
      <c r="O22" s="7" t="s">
        <v>58</v>
      </c>
      <c r="P22" s="7">
        <v>34</v>
      </c>
      <c r="Q22" t="s">
        <v>7881</v>
      </c>
      <c r="R22" t="s">
        <v>59</v>
      </c>
      <c r="S22" t="s">
        <v>59</v>
      </c>
      <c r="T22" s="26" t="b">
        <v>0</v>
      </c>
      <c r="U22" s="7"/>
      <c r="V22" s="7"/>
      <c r="W22" s="7"/>
      <c r="X22" s="7"/>
      <c r="Y22" s="7"/>
      <c r="Z22" s="7"/>
      <c r="AA22" s="7"/>
      <c r="AB22" s="14"/>
      <c r="AC22" s="7">
        <v>0.95165100000000002</v>
      </c>
      <c r="AD22" s="7">
        <v>4.8348700000000001E-2</v>
      </c>
      <c r="AE22" s="14" t="s">
        <v>60</v>
      </c>
      <c r="AF22" s="13">
        <v>16</v>
      </c>
      <c r="AG22" s="14">
        <v>10</v>
      </c>
      <c r="AH22" s="13">
        <v>14</v>
      </c>
      <c r="AI22" s="7">
        <v>12</v>
      </c>
      <c r="AJ22" s="7">
        <v>2</v>
      </c>
      <c r="AK22" s="7">
        <v>9</v>
      </c>
      <c r="AL22" s="7">
        <v>7</v>
      </c>
      <c r="AM22" s="14">
        <v>2</v>
      </c>
      <c r="AN22" s="13">
        <v>2</v>
      </c>
      <c r="AO22" s="14">
        <v>1</v>
      </c>
      <c r="AP22" s="7" t="s">
        <v>70</v>
      </c>
      <c r="AQ22" s="7" t="s">
        <v>70</v>
      </c>
      <c r="AR22" s="7" t="s">
        <v>70</v>
      </c>
      <c r="AS22" s="7" t="s">
        <v>62</v>
      </c>
      <c r="AT22" s="7" t="s">
        <v>64</v>
      </c>
      <c r="AU22" s="7" t="s">
        <v>66</v>
      </c>
      <c r="AV22" s="7" t="s">
        <v>66</v>
      </c>
      <c r="AW22" s="7" t="s">
        <v>66</v>
      </c>
      <c r="AX22" s="7" t="s">
        <v>64</v>
      </c>
      <c r="AY22" s="7" t="s">
        <v>70</v>
      </c>
      <c r="AZ22" s="7" t="s">
        <v>66</v>
      </c>
      <c r="BA22" s="7" t="s">
        <v>5797</v>
      </c>
      <c r="BB22" s="7" t="s">
        <v>66</v>
      </c>
      <c r="BC22" s="7" t="s">
        <v>70</v>
      </c>
      <c r="BD22" s="7" t="s">
        <v>64</v>
      </c>
      <c r="BE22" s="7" t="s">
        <v>64</v>
      </c>
      <c r="BF22" s="7" t="s">
        <v>64</v>
      </c>
      <c r="BG22" s="7" t="s">
        <v>67</v>
      </c>
      <c r="BH22" s="7" t="s">
        <v>70</v>
      </c>
      <c r="BI22" s="7" t="s">
        <v>70</v>
      </c>
      <c r="BJ22" s="7" t="s">
        <v>70</v>
      </c>
      <c r="BK22" s="7" t="s">
        <v>63</v>
      </c>
      <c r="BL22" s="7">
        <v>1</v>
      </c>
      <c r="BM22" s="7">
        <v>1</v>
      </c>
      <c r="BN22" s="7">
        <v>0</v>
      </c>
      <c r="BO22" s="7">
        <v>0</v>
      </c>
      <c r="BP22" s="7">
        <v>1</v>
      </c>
      <c r="BQ22" s="7" t="s">
        <v>5797</v>
      </c>
      <c r="BR22" s="7">
        <v>0</v>
      </c>
      <c r="BS22" s="7">
        <v>0</v>
      </c>
      <c r="BT22" s="7">
        <v>1</v>
      </c>
      <c r="BU22" s="7">
        <v>0</v>
      </c>
    </row>
    <row r="23" spans="1:73" x14ac:dyDescent="0.35">
      <c r="A23" s="20">
        <v>17</v>
      </c>
      <c r="B23" s="21">
        <v>17</v>
      </c>
      <c r="C23" s="7" t="s">
        <v>3229</v>
      </c>
      <c r="D23" s="7" t="s">
        <v>3230</v>
      </c>
      <c r="E23" s="13" t="s">
        <v>51</v>
      </c>
      <c r="F23" s="7">
        <v>300</v>
      </c>
      <c r="G23" s="7" t="s">
        <v>100</v>
      </c>
      <c r="H23" s="7">
        <v>2755</v>
      </c>
      <c r="I23" s="14" t="s">
        <v>53</v>
      </c>
      <c r="J23" s="13" t="s">
        <v>54</v>
      </c>
      <c r="K23" s="7" t="s">
        <v>75</v>
      </c>
      <c r="L23" s="7" t="s">
        <v>76</v>
      </c>
      <c r="M23" s="7" t="s">
        <v>57</v>
      </c>
      <c r="N23" s="7">
        <v>21</v>
      </c>
      <c r="O23" s="7" t="s">
        <v>58</v>
      </c>
      <c r="P23" s="7">
        <v>44</v>
      </c>
      <c r="Q23" t="s">
        <v>7875</v>
      </c>
      <c r="R23" t="s">
        <v>59</v>
      </c>
      <c r="S23" t="s">
        <v>59</v>
      </c>
      <c r="T23" s="26" t="b">
        <v>0</v>
      </c>
      <c r="U23" s="7"/>
      <c r="V23" s="7"/>
      <c r="W23" s="7"/>
      <c r="X23" s="7"/>
      <c r="Y23" s="7"/>
      <c r="Z23" s="7"/>
      <c r="AA23" s="7"/>
      <c r="AB23" s="14"/>
      <c r="AC23" s="7">
        <v>0.95205899999999999</v>
      </c>
      <c r="AD23" s="7">
        <v>4.7940499999999997E-2</v>
      </c>
      <c r="AE23" s="14" t="s">
        <v>60</v>
      </c>
      <c r="AF23" s="13">
        <v>16</v>
      </c>
      <c r="AG23" s="14">
        <v>10</v>
      </c>
      <c r="AH23" s="13">
        <v>14</v>
      </c>
      <c r="AI23" s="7">
        <v>13</v>
      </c>
      <c r="AJ23" s="7">
        <v>1</v>
      </c>
      <c r="AK23" s="7">
        <v>9</v>
      </c>
      <c r="AL23" s="7">
        <v>8</v>
      </c>
      <c r="AM23" s="14">
        <v>1</v>
      </c>
      <c r="AN23" s="13">
        <v>2</v>
      </c>
      <c r="AO23" s="14">
        <v>1</v>
      </c>
      <c r="AP23" s="7" t="s">
        <v>70</v>
      </c>
      <c r="AQ23" s="7" t="s">
        <v>70</v>
      </c>
      <c r="AR23" s="7" t="s">
        <v>70</v>
      </c>
      <c r="AS23" s="7" t="s">
        <v>62</v>
      </c>
      <c r="AT23" s="7" t="s">
        <v>64</v>
      </c>
      <c r="AU23" s="7" t="s">
        <v>66</v>
      </c>
      <c r="AV23" s="7" t="s">
        <v>66</v>
      </c>
      <c r="AW23" s="7" t="s">
        <v>66</v>
      </c>
      <c r="AX23" s="7" t="s">
        <v>64</v>
      </c>
      <c r="AY23" s="7" t="s">
        <v>70</v>
      </c>
      <c r="AZ23" s="7" t="s">
        <v>66</v>
      </c>
      <c r="BA23" s="7" t="s">
        <v>5797</v>
      </c>
      <c r="BB23" s="7" t="s">
        <v>66</v>
      </c>
      <c r="BC23" s="7" t="s">
        <v>70</v>
      </c>
      <c r="BD23" s="7" t="s">
        <v>64</v>
      </c>
      <c r="BE23" s="7" t="s">
        <v>64</v>
      </c>
      <c r="BF23" s="7" t="s">
        <v>64</v>
      </c>
      <c r="BG23" s="7" t="s">
        <v>66</v>
      </c>
      <c r="BH23" s="7" t="s">
        <v>70</v>
      </c>
      <c r="BI23" s="7" t="s">
        <v>70</v>
      </c>
      <c r="BJ23" s="7" t="s">
        <v>70</v>
      </c>
      <c r="BK23" s="7" t="s">
        <v>63</v>
      </c>
      <c r="BL23" s="7">
        <v>1</v>
      </c>
      <c r="BM23" s="7">
        <v>1</v>
      </c>
      <c r="BN23" s="7">
        <v>0</v>
      </c>
      <c r="BO23" s="7">
        <v>0</v>
      </c>
      <c r="BP23" s="7">
        <v>1</v>
      </c>
      <c r="BQ23" s="7" t="s">
        <v>5797</v>
      </c>
      <c r="BR23" s="7">
        <v>0</v>
      </c>
      <c r="BS23" s="7">
        <v>0</v>
      </c>
      <c r="BT23" s="7">
        <v>1</v>
      </c>
      <c r="BU23" s="7">
        <v>0</v>
      </c>
    </row>
    <row r="24" spans="1:73" x14ac:dyDescent="0.35">
      <c r="A24" s="20">
        <v>18</v>
      </c>
      <c r="B24" s="21">
        <v>18</v>
      </c>
      <c r="C24" s="7" t="s">
        <v>3231</v>
      </c>
      <c r="D24" s="7" t="s">
        <v>3232</v>
      </c>
      <c r="E24" s="13" t="s">
        <v>51</v>
      </c>
      <c r="F24" s="7">
        <v>300</v>
      </c>
      <c r="G24" s="7" t="s">
        <v>116</v>
      </c>
      <c r="H24" s="7"/>
      <c r="I24" s="14" t="s">
        <v>53</v>
      </c>
      <c r="J24" s="13" t="s">
        <v>54</v>
      </c>
      <c r="K24" s="7" t="s">
        <v>75</v>
      </c>
      <c r="L24" s="7" t="s">
        <v>56</v>
      </c>
      <c r="M24" s="7" t="s">
        <v>84</v>
      </c>
      <c r="N24" s="7">
        <v>28</v>
      </c>
      <c r="O24" s="7" t="s">
        <v>109</v>
      </c>
      <c r="P24" s="7">
        <v>50</v>
      </c>
      <c r="Q24" t="s">
        <v>7875</v>
      </c>
      <c r="R24" t="s">
        <v>77</v>
      </c>
      <c r="S24" t="s">
        <v>59</v>
      </c>
      <c r="T24" s="26" t="b">
        <v>0</v>
      </c>
      <c r="U24" s="7"/>
      <c r="V24" s="7"/>
      <c r="W24" s="7"/>
      <c r="X24" s="7"/>
      <c r="Y24" s="7"/>
      <c r="Z24" s="7"/>
      <c r="AA24" s="7"/>
      <c r="AB24" s="14"/>
      <c r="AC24" s="7">
        <v>0.98205399999999998</v>
      </c>
      <c r="AD24" s="7">
        <v>1.7946400000000001E-2</v>
      </c>
      <c r="AE24" s="14" t="s">
        <v>60</v>
      </c>
      <c r="AF24" s="13">
        <v>16</v>
      </c>
      <c r="AG24" s="14">
        <v>10</v>
      </c>
      <c r="AH24" s="13">
        <v>13</v>
      </c>
      <c r="AI24" s="7">
        <v>13</v>
      </c>
      <c r="AJ24" s="7"/>
      <c r="AK24" s="7">
        <v>8</v>
      </c>
      <c r="AL24" s="7">
        <v>8</v>
      </c>
      <c r="AM24" s="14"/>
      <c r="AN24" s="13">
        <v>3</v>
      </c>
      <c r="AO24" s="14">
        <v>2</v>
      </c>
      <c r="AP24" s="7" t="s">
        <v>70</v>
      </c>
      <c r="AQ24" s="7" t="s">
        <v>70</v>
      </c>
      <c r="AR24" s="7" t="s">
        <v>70</v>
      </c>
      <c r="AS24" s="7" t="s">
        <v>62</v>
      </c>
      <c r="AT24" s="7" t="s">
        <v>64</v>
      </c>
      <c r="AU24" s="7" t="s">
        <v>66</v>
      </c>
      <c r="AV24" s="7" t="s">
        <v>66</v>
      </c>
      <c r="AW24" s="7" t="s">
        <v>66</v>
      </c>
      <c r="AX24" s="7" t="s">
        <v>64</v>
      </c>
      <c r="AY24" s="7" t="s">
        <v>70</v>
      </c>
      <c r="AZ24" s="7" t="s">
        <v>66</v>
      </c>
      <c r="BA24" s="7" t="s">
        <v>5797</v>
      </c>
      <c r="BB24" s="7" t="s">
        <v>66</v>
      </c>
      <c r="BC24" s="7" t="s">
        <v>70</v>
      </c>
      <c r="BD24" s="7" t="s">
        <v>64</v>
      </c>
      <c r="BE24" s="7" t="s">
        <v>64</v>
      </c>
      <c r="BF24" s="7" t="s">
        <v>64</v>
      </c>
      <c r="BG24" s="7" t="s">
        <v>66</v>
      </c>
      <c r="BH24" s="7" t="s">
        <v>70</v>
      </c>
      <c r="BI24" s="7" t="s">
        <v>5797</v>
      </c>
      <c r="BJ24" s="7" t="s">
        <v>70</v>
      </c>
      <c r="BK24" s="7" t="s">
        <v>70</v>
      </c>
      <c r="BL24" s="7">
        <v>1</v>
      </c>
      <c r="BM24" s="7">
        <v>1</v>
      </c>
      <c r="BN24" s="7">
        <v>0</v>
      </c>
      <c r="BO24" s="7">
        <v>0</v>
      </c>
      <c r="BP24" s="7">
        <v>1</v>
      </c>
      <c r="BQ24" s="7">
        <v>1</v>
      </c>
      <c r="BR24" s="7">
        <v>0</v>
      </c>
      <c r="BS24" s="7">
        <v>0</v>
      </c>
      <c r="BT24" s="7">
        <v>1</v>
      </c>
      <c r="BU24" s="7">
        <v>0</v>
      </c>
    </row>
    <row r="25" spans="1:73" x14ac:dyDescent="0.35">
      <c r="A25" s="20">
        <v>19</v>
      </c>
      <c r="B25" s="21">
        <v>19</v>
      </c>
      <c r="C25" s="7" t="s">
        <v>3233</v>
      </c>
      <c r="D25" s="7" t="s">
        <v>3234</v>
      </c>
      <c r="E25" s="13" t="s">
        <v>51</v>
      </c>
      <c r="F25" s="7">
        <v>300</v>
      </c>
      <c r="G25" s="7" t="s">
        <v>78</v>
      </c>
      <c r="H25" s="7"/>
      <c r="I25" s="14" t="s">
        <v>53</v>
      </c>
      <c r="J25" s="13" t="s">
        <v>54</v>
      </c>
      <c r="K25" s="7" t="s">
        <v>155</v>
      </c>
      <c r="L25" s="7" t="s">
        <v>56</v>
      </c>
      <c r="M25" s="7" t="s">
        <v>57</v>
      </c>
      <c r="N25" s="7">
        <v>25.5</v>
      </c>
      <c r="O25" s="7" t="s">
        <v>86</v>
      </c>
      <c r="P25" s="7">
        <v>31</v>
      </c>
      <c r="Q25" t="s">
        <v>7875</v>
      </c>
      <c r="R25" t="s">
        <v>59</v>
      </c>
      <c r="S25" t="s">
        <v>59</v>
      </c>
      <c r="T25" s="26" t="b">
        <v>0</v>
      </c>
      <c r="U25" s="7"/>
      <c r="V25" s="7"/>
      <c r="W25" s="7"/>
      <c r="X25" s="7"/>
      <c r="Y25" s="7"/>
      <c r="Z25" s="7"/>
      <c r="AA25" s="7"/>
      <c r="AB25" s="14"/>
      <c r="AC25" s="7">
        <v>0.84782999999999997</v>
      </c>
      <c r="AD25" s="7">
        <v>0.15217</v>
      </c>
      <c r="AE25" s="14" t="s">
        <v>60</v>
      </c>
      <c r="AF25" s="13">
        <v>16</v>
      </c>
      <c r="AG25" s="14">
        <v>10</v>
      </c>
      <c r="AH25" s="13">
        <v>13</v>
      </c>
      <c r="AI25" s="7">
        <v>13</v>
      </c>
      <c r="AJ25" s="7"/>
      <c r="AK25" s="7">
        <v>8</v>
      </c>
      <c r="AL25" s="7">
        <v>8</v>
      </c>
      <c r="AM25" s="14"/>
      <c r="AN25" s="13">
        <v>3</v>
      </c>
      <c r="AO25" s="14">
        <v>2</v>
      </c>
      <c r="AP25" s="7" t="s">
        <v>70</v>
      </c>
      <c r="AQ25" s="7" t="s">
        <v>70</v>
      </c>
      <c r="AR25" s="7" t="s">
        <v>70</v>
      </c>
      <c r="AS25" s="7" t="s">
        <v>62</v>
      </c>
      <c r="AT25" s="7" t="s">
        <v>64</v>
      </c>
      <c r="AU25" s="7" t="s">
        <v>66</v>
      </c>
      <c r="AV25" s="7" t="s">
        <v>66</v>
      </c>
      <c r="AW25" s="7" t="s">
        <v>66</v>
      </c>
      <c r="AX25" s="7" t="s">
        <v>64</v>
      </c>
      <c r="AY25" s="7" t="s">
        <v>70</v>
      </c>
      <c r="AZ25" s="7" t="s">
        <v>66</v>
      </c>
      <c r="BA25" s="7" t="s">
        <v>5797</v>
      </c>
      <c r="BB25" s="7" t="s">
        <v>66</v>
      </c>
      <c r="BC25" s="7" t="s">
        <v>70</v>
      </c>
      <c r="BD25" s="7" t="s">
        <v>64</v>
      </c>
      <c r="BE25" s="7" t="s">
        <v>64</v>
      </c>
      <c r="BF25" s="7" t="s">
        <v>64</v>
      </c>
      <c r="BG25" s="7" t="s">
        <v>66</v>
      </c>
      <c r="BH25" s="7" t="s">
        <v>70</v>
      </c>
      <c r="BI25" s="7" t="s">
        <v>70</v>
      </c>
      <c r="BJ25" s="7" t="s">
        <v>70</v>
      </c>
      <c r="BK25" s="7" t="s">
        <v>70</v>
      </c>
      <c r="BL25" s="7">
        <v>1</v>
      </c>
      <c r="BM25" s="7">
        <v>1</v>
      </c>
      <c r="BN25" s="7">
        <v>0</v>
      </c>
      <c r="BO25" s="7">
        <v>0</v>
      </c>
      <c r="BP25" s="7">
        <v>1</v>
      </c>
      <c r="BQ25" s="7">
        <v>1</v>
      </c>
      <c r="BR25" s="7">
        <v>0</v>
      </c>
      <c r="BS25" s="7">
        <v>0</v>
      </c>
      <c r="BT25" s="7">
        <v>1</v>
      </c>
      <c r="BU25" s="7">
        <v>0</v>
      </c>
    </row>
    <row r="26" spans="1:73" x14ac:dyDescent="0.35">
      <c r="A26" s="20">
        <v>20</v>
      </c>
      <c r="B26" s="21">
        <v>20</v>
      </c>
      <c r="C26" s="7" t="s">
        <v>3235</v>
      </c>
      <c r="D26" s="7" t="s">
        <v>3236</v>
      </c>
      <c r="E26" s="13" t="s">
        <v>51</v>
      </c>
      <c r="F26" s="7">
        <v>300</v>
      </c>
      <c r="G26" s="7" t="s">
        <v>98</v>
      </c>
      <c r="H26" s="7">
        <v>2760</v>
      </c>
      <c r="I26" s="14" t="s">
        <v>53</v>
      </c>
      <c r="J26" s="13" t="s">
        <v>54</v>
      </c>
      <c r="K26" s="7" t="s">
        <v>96</v>
      </c>
      <c r="L26" s="7" t="s">
        <v>56</v>
      </c>
      <c r="M26" s="7" t="s">
        <v>57</v>
      </c>
      <c r="N26" s="7">
        <v>40.9</v>
      </c>
      <c r="O26" s="7" t="s">
        <v>58</v>
      </c>
      <c r="P26" s="7">
        <v>47</v>
      </c>
      <c r="R26" t="s">
        <v>59</v>
      </c>
      <c r="S26" t="s">
        <v>59</v>
      </c>
      <c r="T26" s="26" t="b">
        <v>0</v>
      </c>
      <c r="U26" s="7"/>
      <c r="V26" s="7"/>
      <c r="W26" s="7"/>
      <c r="X26" s="7"/>
      <c r="Y26" s="7"/>
      <c r="Z26" s="7"/>
      <c r="AA26" s="7"/>
      <c r="AB26" s="14"/>
      <c r="AC26" s="7">
        <v>0.60032700000000006</v>
      </c>
      <c r="AD26" s="7">
        <v>0.399673</v>
      </c>
      <c r="AE26" s="14" t="s">
        <v>60</v>
      </c>
      <c r="AF26" s="13">
        <v>15</v>
      </c>
      <c r="AG26" s="14">
        <v>11</v>
      </c>
      <c r="AH26" s="13">
        <v>15</v>
      </c>
      <c r="AI26" s="7">
        <v>9</v>
      </c>
      <c r="AJ26" s="7">
        <v>6</v>
      </c>
      <c r="AK26" s="7">
        <v>11</v>
      </c>
      <c r="AL26" s="7">
        <v>5</v>
      </c>
      <c r="AM26" s="14">
        <v>6</v>
      </c>
      <c r="AN26" s="13">
        <v>0</v>
      </c>
      <c r="AO26" s="14">
        <v>0</v>
      </c>
      <c r="AP26" s="7" t="s">
        <v>70</v>
      </c>
      <c r="AQ26" s="7" t="s">
        <v>62</v>
      </c>
      <c r="AR26" s="7" t="s">
        <v>70</v>
      </c>
      <c r="AS26" s="7" t="s">
        <v>62</v>
      </c>
      <c r="AT26" s="7" t="s">
        <v>64</v>
      </c>
      <c r="AU26" s="7" t="s">
        <v>66</v>
      </c>
      <c r="AV26" s="7" t="s">
        <v>66</v>
      </c>
      <c r="AW26" s="7" t="s">
        <v>67</v>
      </c>
      <c r="AX26" s="7" t="s">
        <v>67</v>
      </c>
      <c r="AY26" s="7" t="s">
        <v>68</v>
      </c>
      <c r="AZ26" s="7" t="s">
        <v>64</v>
      </c>
      <c r="BA26" s="7" t="s">
        <v>70</v>
      </c>
      <c r="BB26" s="7" t="s">
        <v>64</v>
      </c>
      <c r="BC26" s="7" t="s">
        <v>70</v>
      </c>
      <c r="BD26" s="7" t="s">
        <v>64</v>
      </c>
      <c r="BE26" s="7" t="s">
        <v>71</v>
      </c>
      <c r="BF26" s="7" t="s">
        <v>5797</v>
      </c>
      <c r="BG26" s="7" t="s">
        <v>67</v>
      </c>
      <c r="BH26" s="7" t="s">
        <v>70</v>
      </c>
      <c r="BI26" s="7" t="s">
        <v>70</v>
      </c>
      <c r="BJ26" s="7" t="s">
        <v>70</v>
      </c>
      <c r="BK26" s="7" t="s">
        <v>63</v>
      </c>
      <c r="BL26" s="7">
        <v>0</v>
      </c>
      <c r="BM26" s="7">
        <v>1</v>
      </c>
      <c r="BN26" s="7">
        <v>0</v>
      </c>
      <c r="BO26" s="7">
        <v>0</v>
      </c>
      <c r="BP26" s="7" t="s">
        <v>5797</v>
      </c>
      <c r="BQ26" s="7" t="s">
        <v>5797</v>
      </c>
      <c r="BR26" s="7">
        <v>0</v>
      </c>
      <c r="BS26" s="7">
        <v>0</v>
      </c>
      <c r="BT26" s="7" t="s">
        <v>5797</v>
      </c>
      <c r="BU26" s="7">
        <v>0</v>
      </c>
    </row>
    <row r="27" spans="1:73" x14ac:dyDescent="0.35">
      <c r="A27" s="20">
        <v>21</v>
      </c>
      <c r="B27" s="21">
        <v>21</v>
      </c>
      <c r="C27" s="7" t="s">
        <v>3237</v>
      </c>
      <c r="D27" s="7" t="s">
        <v>3238</v>
      </c>
      <c r="E27" s="13" t="s">
        <v>51</v>
      </c>
      <c r="F27" s="7">
        <v>300</v>
      </c>
      <c r="G27" s="7" t="s">
        <v>139</v>
      </c>
      <c r="H27" s="7">
        <v>2670</v>
      </c>
      <c r="I27" s="14" t="s">
        <v>53</v>
      </c>
      <c r="J27" s="13" t="s">
        <v>54</v>
      </c>
      <c r="K27" s="7" t="s">
        <v>92</v>
      </c>
      <c r="L27" s="7" t="s">
        <v>76</v>
      </c>
      <c r="M27" s="7" t="s">
        <v>57</v>
      </c>
      <c r="N27" s="7">
        <v>55</v>
      </c>
      <c r="O27" s="7" t="s">
        <v>58</v>
      </c>
      <c r="P27" s="7"/>
      <c r="R27" t="s">
        <v>59</v>
      </c>
      <c r="T27" s="26" t="b">
        <v>0</v>
      </c>
      <c r="U27" s="7"/>
      <c r="V27" s="7"/>
      <c r="W27" s="7"/>
      <c r="X27" s="7"/>
      <c r="Y27" s="7"/>
      <c r="Z27" s="7"/>
      <c r="AA27" s="7"/>
      <c r="AB27" s="14"/>
      <c r="AC27" s="7">
        <v>0.51652900000000002</v>
      </c>
      <c r="AD27" s="7">
        <v>0.48347099999999998</v>
      </c>
      <c r="AE27" s="14" t="s">
        <v>60</v>
      </c>
      <c r="AF27" s="13">
        <v>15</v>
      </c>
      <c r="AG27" s="14">
        <v>11</v>
      </c>
      <c r="AH27" s="13">
        <v>15</v>
      </c>
      <c r="AI27" s="7">
        <v>8</v>
      </c>
      <c r="AJ27" s="7">
        <v>7</v>
      </c>
      <c r="AK27" s="7">
        <v>11</v>
      </c>
      <c r="AL27" s="7">
        <v>5</v>
      </c>
      <c r="AM27" s="14">
        <v>6</v>
      </c>
      <c r="AN27" s="13">
        <v>0</v>
      </c>
      <c r="AO27" s="14">
        <v>0</v>
      </c>
      <c r="AP27" s="7" t="s">
        <v>61</v>
      </c>
      <c r="AQ27" s="7" t="s">
        <v>62</v>
      </c>
      <c r="AR27" s="7" t="s">
        <v>70</v>
      </c>
      <c r="AS27" s="7" t="s">
        <v>62</v>
      </c>
      <c r="AT27" s="7" t="s">
        <v>67</v>
      </c>
      <c r="AU27" s="7" t="s">
        <v>65</v>
      </c>
      <c r="AV27" s="7" t="s">
        <v>66</v>
      </c>
      <c r="AW27" s="7" t="s">
        <v>66</v>
      </c>
      <c r="AX27" s="7" t="s">
        <v>66</v>
      </c>
      <c r="AY27" s="7" t="s">
        <v>70</v>
      </c>
      <c r="AZ27" s="7" t="s">
        <v>69</v>
      </c>
      <c r="BA27" s="7" t="s">
        <v>70</v>
      </c>
      <c r="BB27" s="7" t="s">
        <v>69</v>
      </c>
      <c r="BC27" s="7" t="s">
        <v>70</v>
      </c>
      <c r="BD27" s="7" t="s">
        <v>64</v>
      </c>
      <c r="BE27" s="7" t="s">
        <v>64</v>
      </c>
      <c r="BF27" s="7" t="s">
        <v>64</v>
      </c>
      <c r="BG27" s="7" t="s">
        <v>64</v>
      </c>
      <c r="BH27" s="7" t="s">
        <v>70</v>
      </c>
      <c r="BI27" s="7" t="s">
        <v>70</v>
      </c>
      <c r="BJ27" s="7" t="s">
        <v>70</v>
      </c>
      <c r="BK27" s="7" t="s">
        <v>63</v>
      </c>
      <c r="BL27" s="7">
        <v>0</v>
      </c>
      <c r="BM27" s="7">
        <v>1</v>
      </c>
      <c r="BN27" s="7">
        <v>0</v>
      </c>
      <c r="BO27" s="7">
        <v>0</v>
      </c>
      <c r="BP27" s="7">
        <v>1</v>
      </c>
      <c r="BQ27" s="7" t="s">
        <v>5797</v>
      </c>
      <c r="BR27" s="7">
        <v>0</v>
      </c>
      <c r="BS27" s="7">
        <v>0</v>
      </c>
      <c r="BT27" s="7">
        <v>1</v>
      </c>
      <c r="BU27" s="7">
        <v>0</v>
      </c>
    </row>
    <row r="28" spans="1:73" x14ac:dyDescent="0.35">
      <c r="A28" s="20">
        <v>22</v>
      </c>
      <c r="B28" s="21">
        <v>22</v>
      </c>
      <c r="C28" s="7" t="s">
        <v>3239</v>
      </c>
      <c r="D28" s="7" t="s">
        <v>3240</v>
      </c>
      <c r="E28" s="13" t="s">
        <v>51</v>
      </c>
      <c r="F28" s="7">
        <v>300</v>
      </c>
      <c r="G28" s="7" t="s">
        <v>98</v>
      </c>
      <c r="H28" s="7">
        <v>1690</v>
      </c>
      <c r="I28" s="14" t="s">
        <v>53</v>
      </c>
      <c r="J28" s="13" t="s">
        <v>54</v>
      </c>
      <c r="K28" s="7" t="s">
        <v>134</v>
      </c>
      <c r="L28" s="7" t="s">
        <v>56</v>
      </c>
      <c r="M28" s="7" t="s">
        <v>84</v>
      </c>
      <c r="N28" s="7">
        <v>66.099999999999994</v>
      </c>
      <c r="O28" s="7" t="s">
        <v>58</v>
      </c>
      <c r="P28" s="7">
        <v>50</v>
      </c>
      <c r="R28" t="s">
        <v>59</v>
      </c>
      <c r="T28" s="26" t="b">
        <v>0</v>
      </c>
      <c r="U28" s="7"/>
      <c r="V28" s="7"/>
      <c r="W28" s="7"/>
      <c r="X28" s="7"/>
      <c r="Y28" s="7"/>
      <c r="Z28" s="7"/>
      <c r="AA28" s="7"/>
      <c r="AB28" s="14"/>
      <c r="AC28" s="7">
        <v>0.943268</v>
      </c>
      <c r="AD28" s="7">
        <v>5.6732100000000001E-2</v>
      </c>
      <c r="AE28" s="14" t="s">
        <v>60</v>
      </c>
      <c r="AF28" s="13">
        <v>15</v>
      </c>
      <c r="AG28" s="14">
        <v>11</v>
      </c>
      <c r="AH28" s="13">
        <v>14</v>
      </c>
      <c r="AI28" s="7">
        <v>11</v>
      </c>
      <c r="AJ28" s="7">
        <v>3</v>
      </c>
      <c r="AK28" s="7">
        <v>10</v>
      </c>
      <c r="AL28" s="7">
        <v>7</v>
      </c>
      <c r="AM28" s="14">
        <v>3</v>
      </c>
      <c r="AN28" s="13">
        <v>1</v>
      </c>
      <c r="AO28" s="14">
        <v>1</v>
      </c>
      <c r="AP28" s="7" t="s">
        <v>70</v>
      </c>
      <c r="AQ28" s="7" t="s">
        <v>62</v>
      </c>
      <c r="AR28" s="7" t="s">
        <v>70</v>
      </c>
      <c r="AS28" s="7" t="s">
        <v>62</v>
      </c>
      <c r="AT28" s="7" t="s">
        <v>67</v>
      </c>
      <c r="AU28" s="7" t="s">
        <v>66</v>
      </c>
      <c r="AV28" s="7" t="s">
        <v>66</v>
      </c>
      <c r="AW28" s="7" t="s">
        <v>67</v>
      </c>
      <c r="AX28" s="7" t="s">
        <v>67</v>
      </c>
      <c r="AY28" s="7" t="s">
        <v>70</v>
      </c>
      <c r="AZ28" s="7" t="s">
        <v>66</v>
      </c>
      <c r="BA28" s="7" t="s">
        <v>70</v>
      </c>
      <c r="BB28" s="7" t="s">
        <v>66</v>
      </c>
      <c r="BC28" s="7" t="s">
        <v>70</v>
      </c>
      <c r="BD28" s="7" t="s">
        <v>64</v>
      </c>
      <c r="BE28" s="7" t="s">
        <v>64</v>
      </c>
      <c r="BF28" s="7" t="s">
        <v>64</v>
      </c>
      <c r="BG28" s="7" t="s">
        <v>64</v>
      </c>
      <c r="BH28" s="7" t="s">
        <v>70</v>
      </c>
      <c r="BI28" s="7" t="s">
        <v>70</v>
      </c>
      <c r="BJ28" s="7" t="s">
        <v>70</v>
      </c>
      <c r="BK28" s="7" t="s">
        <v>70</v>
      </c>
      <c r="BL28" s="7">
        <v>0</v>
      </c>
      <c r="BM28" s="7">
        <v>1</v>
      </c>
      <c r="BN28" s="7">
        <v>0</v>
      </c>
      <c r="BO28" s="7">
        <v>0</v>
      </c>
      <c r="BP28" s="7">
        <v>1</v>
      </c>
      <c r="BQ28" s="7">
        <v>1</v>
      </c>
      <c r="BR28" s="7">
        <v>0</v>
      </c>
      <c r="BS28" s="7">
        <v>0</v>
      </c>
      <c r="BT28" s="7">
        <v>1</v>
      </c>
      <c r="BU28" s="7">
        <v>0</v>
      </c>
    </row>
    <row r="29" spans="1:73" x14ac:dyDescent="0.35">
      <c r="A29" s="20">
        <v>23</v>
      </c>
      <c r="B29" s="21">
        <v>23</v>
      </c>
      <c r="C29" s="7" t="s">
        <v>3241</v>
      </c>
      <c r="D29" s="7" t="s">
        <v>3242</v>
      </c>
      <c r="E29" s="13" t="s">
        <v>51</v>
      </c>
      <c r="F29" s="7">
        <v>300</v>
      </c>
      <c r="G29" s="7" t="s">
        <v>98</v>
      </c>
      <c r="H29" s="7">
        <v>2770</v>
      </c>
      <c r="I29" s="14" t="s">
        <v>53</v>
      </c>
      <c r="J29" s="13" t="s">
        <v>54</v>
      </c>
      <c r="K29" s="7" t="s">
        <v>166</v>
      </c>
      <c r="L29" s="7" t="s">
        <v>87</v>
      </c>
      <c r="M29" s="7" t="s">
        <v>57</v>
      </c>
      <c r="N29" s="7">
        <v>37.700000000000003</v>
      </c>
      <c r="O29" s="7" t="s">
        <v>86</v>
      </c>
      <c r="P29" s="7">
        <v>47</v>
      </c>
      <c r="R29" t="s">
        <v>59</v>
      </c>
      <c r="T29" s="26" t="b">
        <v>0</v>
      </c>
      <c r="U29" s="7"/>
      <c r="V29" s="7"/>
      <c r="W29" s="7"/>
      <c r="X29" s="7"/>
      <c r="Y29" s="7"/>
      <c r="Z29" s="7"/>
      <c r="AA29" s="7"/>
      <c r="AB29" s="14"/>
      <c r="AC29" s="7">
        <v>0.68392799999999998</v>
      </c>
      <c r="AD29" s="7">
        <v>0.31607200000000002</v>
      </c>
      <c r="AE29" s="14" t="s">
        <v>60</v>
      </c>
      <c r="AF29" s="13">
        <v>15</v>
      </c>
      <c r="AG29" s="14">
        <v>11</v>
      </c>
      <c r="AH29" s="13">
        <v>14</v>
      </c>
      <c r="AI29" s="7">
        <v>10</v>
      </c>
      <c r="AJ29" s="7">
        <v>4</v>
      </c>
      <c r="AK29" s="7">
        <v>10</v>
      </c>
      <c r="AL29" s="7">
        <v>6</v>
      </c>
      <c r="AM29" s="14">
        <v>4</v>
      </c>
      <c r="AN29" s="13">
        <v>1</v>
      </c>
      <c r="AO29" s="14">
        <v>1</v>
      </c>
      <c r="AP29" s="7" t="s">
        <v>70</v>
      </c>
      <c r="AQ29" s="7" t="s">
        <v>62</v>
      </c>
      <c r="AR29" s="7" t="s">
        <v>70</v>
      </c>
      <c r="AS29" s="7" t="s">
        <v>62</v>
      </c>
      <c r="AT29" s="7" t="s">
        <v>64</v>
      </c>
      <c r="AU29" s="7" t="s">
        <v>66</v>
      </c>
      <c r="AV29" s="7" t="s">
        <v>66</v>
      </c>
      <c r="AW29" s="7" t="s">
        <v>67</v>
      </c>
      <c r="AX29" s="7" t="s">
        <v>67</v>
      </c>
      <c r="AY29" s="7" t="s">
        <v>68</v>
      </c>
      <c r="AZ29" s="7" t="s">
        <v>64</v>
      </c>
      <c r="BA29" s="7" t="s">
        <v>70</v>
      </c>
      <c r="BB29" s="7" t="s">
        <v>64</v>
      </c>
      <c r="BC29" s="7" t="s">
        <v>70</v>
      </c>
      <c r="BD29" s="7" t="s">
        <v>64</v>
      </c>
      <c r="BE29" s="7" t="s">
        <v>70</v>
      </c>
      <c r="BF29" s="7" t="s">
        <v>5797</v>
      </c>
      <c r="BG29" s="7" t="s">
        <v>64</v>
      </c>
      <c r="BH29" s="7" t="s">
        <v>70</v>
      </c>
      <c r="BI29" s="7" t="s">
        <v>70</v>
      </c>
      <c r="BJ29" s="7" t="s">
        <v>70</v>
      </c>
      <c r="BK29" s="7" t="s">
        <v>63</v>
      </c>
      <c r="BL29" s="7">
        <v>0</v>
      </c>
      <c r="BM29" s="7" t="s">
        <v>5797</v>
      </c>
      <c r="BN29" s="7">
        <v>0</v>
      </c>
      <c r="BO29" s="7">
        <v>0</v>
      </c>
      <c r="BP29" s="7">
        <v>1</v>
      </c>
      <c r="BQ29" s="7">
        <v>1</v>
      </c>
      <c r="BR29" s="7">
        <v>0</v>
      </c>
      <c r="BS29" s="7">
        <v>0</v>
      </c>
      <c r="BT29" s="7">
        <v>1</v>
      </c>
      <c r="BU29" s="7">
        <v>0</v>
      </c>
    </row>
    <row r="30" spans="1:73" x14ac:dyDescent="0.35">
      <c r="A30" s="20">
        <v>24</v>
      </c>
      <c r="B30" s="21">
        <v>24</v>
      </c>
      <c r="C30" s="7" t="s">
        <v>3243</v>
      </c>
      <c r="D30" s="7" t="s">
        <v>3244</v>
      </c>
      <c r="E30" s="13" t="s">
        <v>51</v>
      </c>
      <c r="F30" s="7">
        <v>300</v>
      </c>
      <c r="G30" s="7" t="s">
        <v>98</v>
      </c>
      <c r="H30" s="7">
        <v>2080</v>
      </c>
      <c r="I30" s="14" t="s">
        <v>53</v>
      </c>
      <c r="J30" s="13" t="s">
        <v>54</v>
      </c>
      <c r="K30" s="7" t="s">
        <v>121</v>
      </c>
      <c r="L30" s="7" t="s">
        <v>56</v>
      </c>
      <c r="M30" s="7" t="s">
        <v>57</v>
      </c>
      <c r="N30" s="7">
        <v>60.2</v>
      </c>
      <c r="O30" s="7" t="s">
        <v>58</v>
      </c>
      <c r="P30" s="7">
        <v>65</v>
      </c>
      <c r="Q30" t="s">
        <v>7833</v>
      </c>
      <c r="R30" t="s">
        <v>59</v>
      </c>
      <c r="S30" t="s">
        <v>59</v>
      </c>
      <c r="T30" s="26" t="b">
        <v>0</v>
      </c>
      <c r="U30" s="7"/>
      <c r="V30" s="7"/>
      <c r="W30" s="7"/>
      <c r="X30" s="7"/>
      <c r="Y30" s="7"/>
      <c r="Z30" s="7"/>
      <c r="AA30" s="7"/>
      <c r="AB30" s="14"/>
      <c r="AC30" s="7">
        <v>0.98074099999999997</v>
      </c>
      <c r="AD30" s="7">
        <v>1.9258600000000001E-2</v>
      </c>
      <c r="AE30" s="14" t="s">
        <v>60</v>
      </c>
      <c r="AF30" s="13">
        <v>15</v>
      </c>
      <c r="AG30" s="14">
        <v>11</v>
      </c>
      <c r="AH30" s="13">
        <v>14</v>
      </c>
      <c r="AI30" s="7">
        <v>9</v>
      </c>
      <c r="AJ30" s="7">
        <v>5</v>
      </c>
      <c r="AK30" s="7">
        <v>10</v>
      </c>
      <c r="AL30" s="7">
        <v>6</v>
      </c>
      <c r="AM30" s="14">
        <v>4</v>
      </c>
      <c r="AN30" s="13">
        <v>1</v>
      </c>
      <c r="AO30" s="14">
        <v>1</v>
      </c>
      <c r="AP30" s="7" t="s">
        <v>61</v>
      </c>
      <c r="AQ30" s="7" t="s">
        <v>62</v>
      </c>
      <c r="AR30" s="7" t="s">
        <v>70</v>
      </c>
      <c r="AS30" s="7" t="s">
        <v>62</v>
      </c>
      <c r="AT30" s="7" t="s">
        <v>64</v>
      </c>
      <c r="AU30" s="7" t="s">
        <v>66</v>
      </c>
      <c r="AV30" s="7" t="s">
        <v>66</v>
      </c>
      <c r="AW30" s="7" t="s">
        <v>67</v>
      </c>
      <c r="AX30" s="7" t="s">
        <v>67</v>
      </c>
      <c r="AY30" s="7" t="s">
        <v>70</v>
      </c>
      <c r="AZ30" s="7" t="s">
        <v>66</v>
      </c>
      <c r="BA30" s="7" t="s">
        <v>70</v>
      </c>
      <c r="BB30" s="7" t="s">
        <v>66</v>
      </c>
      <c r="BC30" s="7" t="s">
        <v>70</v>
      </c>
      <c r="BD30" s="7" t="s">
        <v>64</v>
      </c>
      <c r="BE30" s="7" t="s">
        <v>64</v>
      </c>
      <c r="BF30" s="7" t="s">
        <v>64</v>
      </c>
      <c r="BG30" s="7" t="s">
        <v>67</v>
      </c>
      <c r="BH30" s="7" t="s">
        <v>70</v>
      </c>
      <c r="BI30" s="7" t="s">
        <v>70</v>
      </c>
      <c r="BJ30" s="7" t="s">
        <v>70</v>
      </c>
      <c r="BK30" s="7" t="s">
        <v>70</v>
      </c>
      <c r="BL30" s="7">
        <v>0</v>
      </c>
      <c r="BM30" s="7">
        <v>1</v>
      </c>
      <c r="BN30" s="7">
        <v>0</v>
      </c>
      <c r="BO30" s="7">
        <v>0</v>
      </c>
      <c r="BP30" s="7">
        <v>1</v>
      </c>
      <c r="BQ30" s="7">
        <v>1</v>
      </c>
      <c r="BR30" s="7">
        <v>0</v>
      </c>
      <c r="BS30" s="7">
        <v>0</v>
      </c>
      <c r="BT30" s="7">
        <v>1</v>
      </c>
      <c r="BU30" s="7">
        <v>0</v>
      </c>
    </row>
    <row r="31" spans="1:73" x14ac:dyDescent="0.35">
      <c r="A31" s="20">
        <v>25</v>
      </c>
      <c r="B31" s="21">
        <v>25</v>
      </c>
      <c r="C31" s="7" t="s">
        <v>3245</v>
      </c>
      <c r="D31" s="7" t="s">
        <v>3246</v>
      </c>
      <c r="E31" s="13" t="s">
        <v>51</v>
      </c>
      <c r="F31" s="7">
        <v>300</v>
      </c>
      <c r="G31" s="7" t="s">
        <v>98</v>
      </c>
      <c r="H31" s="7">
        <v>2180</v>
      </c>
      <c r="I31" s="14" t="s">
        <v>53</v>
      </c>
      <c r="J31" s="13" t="s">
        <v>54</v>
      </c>
      <c r="K31" s="7" t="s">
        <v>140</v>
      </c>
      <c r="L31" s="7" t="s">
        <v>76</v>
      </c>
      <c r="M31" s="7" t="s">
        <v>57</v>
      </c>
      <c r="N31" s="7">
        <v>67.400000000000006</v>
      </c>
      <c r="O31" s="7" t="s">
        <v>58</v>
      </c>
      <c r="P31" s="7">
        <v>58</v>
      </c>
      <c r="Q31" t="s">
        <v>7833</v>
      </c>
      <c r="R31" t="s">
        <v>59</v>
      </c>
      <c r="S31" t="s">
        <v>59</v>
      </c>
      <c r="T31" s="26" t="b">
        <v>0</v>
      </c>
      <c r="U31" s="7"/>
      <c r="V31" s="7"/>
      <c r="W31" s="7"/>
      <c r="X31" s="7"/>
      <c r="Y31" s="7"/>
      <c r="Z31" s="7"/>
      <c r="AA31" s="7"/>
      <c r="AB31" s="14"/>
      <c r="AC31" s="7">
        <v>0.782385</v>
      </c>
      <c r="AD31" s="7">
        <v>0.217615</v>
      </c>
      <c r="AE31" s="14" t="s">
        <v>60</v>
      </c>
      <c r="AF31" s="13">
        <v>15</v>
      </c>
      <c r="AG31" s="14">
        <v>11</v>
      </c>
      <c r="AH31" s="13">
        <v>14</v>
      </c>
      <c r="AI31" s="7">
        <v>11</v>
      </c>
      <c r="AJ31" s="7">
        <v>3</v>
      </c>
      <c r="AK31" s="7">
        <v>10</v>
      </c>
      <c r="AL31" s="7">
        <v>7</v>
      </c>
      <c r="AM31" s="14">
        <v>3</v>
      </c>
      <c r="AN31" s="13">
        <v>1</v>
      </c>
      <c r="AO31" s="14">
        <v>1</v>
      </c>
      <c r="AP31" s="7" t="s">
        <v>70</v>
      </c>
      <c r="AQ31" s="7" t="s">
        <v>62</v>
      </c>
      <c r="AR31" s="7" t="s">
        <v>70</v>
      </c>
      <c r="AS31" s="7" t="s">
        <v>62</v>
      </c>
      <c r="AT31" s="7" t="s">
        <v>64</v>
      </c>
      <c r="AU31" s="7" t="s">
        <v>66</v>
      </c>
      <c r="AV31" s="7" t="s">
        <v>66</v>
      </c>
      <c r="AW31" s="7" t="s">
        <v>67</v>
      </c>
      <c r="AX31" s="7" t="s">
        <v>67</v>
      </c>
      <c r="AY31" s="7" t="s">
        <v>68</v>
      </c>
      <c r="AZ31" s="7" t="s">
        <v>66</v>
      </c>
      <c r="BA31" s="7" t="s">
        <v>70</v>
      </c>
      <c r="BB31" s="7" t="s">
        <v>66</v>
      </c>
      <c r="BC31" s="7" t="s">
        <v>70</v>
      </c>
      <c r="BD31" s="7" t="s">
        <v>64</v>
      </c>
      <c r="BE31" s="7" t="s">
        <v>64</v>
      </c>
      <c r="BF31" s="7" t="s">
        <v>64</v>
      </c>
      <c r="BG31" s="7" t="s">
        <v>64</v>
      </c>
      <c r="BH31" s="7" t="s">
        <v>70</v>
      </c>
      <c r="BI31" s="7" t="s">
        <v>70</v>
      </c>
      <c r="BJ31" s="7" t="s">
        <v>70</v>
      </c>
      <c r="BK31" s="7" t="s">
        <v>70</v>
      </c>
      <c r="BL31" s="7">
        <v>0</v>
      </c>
      <c r="BM31" s="7">
        <v>1</v>
      </c>
      <c r="BN31" s="7">
        <v>0</v>
      </c>
      <c r="BO31" s="7">
        <v>0</v>
      </c>
      <c r="BP31" s="7">
        <v>1</v>
      </c>
      <c r="BQ31" s="7">
        <v>1</v>
      </c>
      <c r="BR31" s="7">
        <v>0</v>
      </c>
      <c r="BS31" s="7">
        <v>0</v>
      </c>
      <c r="BT31" s="7">
        <v>1</v>
      </c>
      <c r="BU31" s="7">
        <v>0</v>
      </c>
    </row>
    <row r="32" spans="1:73" x14ac:dyDescent="0.35">
      <c r="A32" s="20">
        <v>26</v>
      </c>
      <c r="B32" s="21">
        <v>26</v>
      </c>
      <c r="C32" s="7" t="s">
        <v>3247</v>
      </c>
      <c r="D32" s="7" t="s">
        <v>3248</v>
      </c>
      <c r="E32" s="13" t="s">
        <v>51</v>
      </c>
      <c r="F32" s="7">
        <v>300</v>
      </c>
      <c r="G32" s="7" t="s">
        <v>105</v>
      </c>
      <c r="H32" s="7"/>
      <c r="I32" s="14" t="s">
        <v>53</v>
      </c>
      <c r="J32" s="13" t="s">
        <v>54</v>
      </c>
      <c r="K32" s="7" t="s">
        <v>92</v>
      </c>
      <c r="L32" s="7" t="s">
        <v>56</v>
      </c>
      <c r="M32" s="7" t="s">
        <v>108</v>
      </c>
      <c r="N32" s="7">
        <v>50.4</v>
      </c>
      <c r="O32" s="7" t="s">
        <v>58</v>
      </c>
      <c r="P32" s="7">
        <v>32</v>
      </c>
      <c r="R32" t="s">
        <v>59</v>
      </c>
      <c r="T32" s="26" t="b">
        <v>0</v>
      </c>
      <c r="U32" s="7"/>
      <c r="V32" s="7"/>
      <c r="W32" s="7"/>
      <c r="X32" s="7"/>
      <c r="Y32" s="7"/>
      <c r="Z32" s="7"/>
      <c r="AA32" s="7"/>
      <c r="AB32" s="14"/>
      <c r="AC32" s="7">
        <v>0.55354300000000001</v>
      </c>
      <c r="AD32" s="7">
        <v>0.44645699999999999</v>
      </c>
      <c r="AE32" s="14" t="s">
        <v>60</v>
      </c>
      <c r="AF32" s="13">
        <v>15</v>
      </c>
      <c r="AG32" s="14">
        <v>11</v>
      </c>
      <c r="AH32" s="13">
        <v>14</v>
      </c>
      <c r="AI32" s="7">
        <v>6</v>
      </c>
      <c r="AJ32" s="7">
        <v>8</v>
      </c>
      <c r="AK32" s="7">
        <v>10</v>
      </c>
      <c r="AL32" s="7">
        <v>4</v>
      </c>
      <c r="AM32" s="14">
        <v>6</v>
      </c>
      <c r="AN32" s="13">
        <v>1</v>
      </c>
      <c r="AO32" s="14">
        <v>1</v>
      </c>
      <c r="AP32" s="7" t="s">
        <v>61</v>
      </c>
      <c r="AQ32" s="7" t="s">
        <v>62</v>
      </c>
      <c r="AR32" s="7" t="s">
        <v>63</v>
      </c>
      <c r="AS32" s="7" t="s">
        <v>62</v>
      </c>
      <c r="AT32" s="7" t="s">
        <v>64</v>
      </c>
      <c r="AU32" s="7" t="s">
        <v>66</v>
      </c>
      <c r="AV32" s="7" t="s">
        <v>66</v>
      </c>
      <c r="AW32" s="7" t="s">
        <v>66</v>
      </c>
      <c r="AX32" s="7" t="s">
        <v>67</v>
      </c>
      <c r="AY32" s="7" t="s">
        <v>70</v>
      </c>
      <c r="AZ32" s="7" t="s">
        <v>69</v>
      </c>
      <c r="BA32" s="7" t="s">
        <v>70</v>
      </c>
      <c r="BB32" s="7" t="s">
        <v>66</v>
      </c>
      <c r="BC32" s="7" t="s">
        <v>68</v>
      </c>
      <c r="BD32" s="7" t="s">
        <v>66</v>
      </c>
      <c r="BE32" s="7" t="s">
        <v>64</v>
      </c>
      <c r="BF32" s="7" t="s">
        <v>64</v>
      </c>
      <c r="BG32" s="7" t="s">
        <v>64</v>
      </c>
      <c r="BH32" s="7" t="s">
        <v>70</v>
      </c>
      <c r="BI32" s="7" t="s">
        <v>70</v>
      </c>
      <c r="BJ32" s="7" t="s">
        <v>62</v>
      </c>
      <c r="BK32" s="7" t="s">
        <v>63</v>
      </c>
      <c r="BL32" s="7">
        <v>0</v>
      </c>
      <c r="BM32" s="7">
        <v>1</v>
      </c>
      <c r="BN32" s="7">
        <v>0</v>
      </c>
      <c r="BO32" s="7">
        <v>0</v>
      </c>
      <c r="BP32" s="7" t="s">
        <v>5797</v>
      </c>
      <c r="BQ32" s="7" t="s">
        <v>5797</v>
      </c>
      <c r="BR32" s="7">
        <v>1</v>
      </c>
      <c r="BS32" s="7">
        <v>0</v>
      </c>
      <c r="BT32" s="7" t="s">
        <v>5797</v>
      </c>
      <c r="BU32" s="7" t="s">
        <v>5797</v>
      </c>
    </row>
    <row r="33" spans="1:73" x14ac:dyDescent="0.35">
      <c r="A33" s="20">
        <v>27</v>
      </c>
      <c r="B33" s="21">
        <v>27</v>
      </c>
      <c r="C33" s="7" t="s">
        <v>3249</v>
      </c>
      <c r="D33" s="7" t="s">
        <v>3250</v>
      </c>
      <c r="E33" s="13" t="s">
        <v>51</v>
      </c>
      <c r="F33" s="7">
        <v>300</v>
      </c>
      <c r="G33" s="7" t="s">
        <v>101</v>
      </c>
      <c r="H33" s="7"/>
      <c r="I33" s="14" t="s">
        <v>53</v>
      </c>
      <c r="J33" s="13" t="s">
        <v>82</v>
      </c>
      <c r="K33" s="7" t="s">
        <v>106</v>
      </c>
      <c r="L33" s="7" t="s">
        <v>76</v>
      </c>
      <c r="M33" s="7" t="s">
        <v>84</v>
      </c>
      <c r="N33" s="7">
        <v>27</v>
      </c>
      <c r="O33" s="7" t="s">
        <v>58</v>
      </c>
      <c r="P33" s="7">
        <v>42</v>
      </c>
      <c r="Q33" t="s">
        <v>7875</v>
      </c>
      <c r="R33" t="s">
        <v>113</v>
      </c>
      <c r="S33" t="s">
        <v>56</v>
      </c>
      <c r="T33" s="26" t="b">
        <v>0</v>
      </c>
      <c r="U33" s="7"/>
      <c r="V33" s="7"/>
      <c r="W33" s="7"/>
      <c r="X33" s="7"/>
      <c r="Y33" s="7"/>
      <c r="Z33" s="7"/>
      <c r="AA33" s="7"/>
      <c r="AB33" s="14"/>
      <c r="AC33" s="7">
        <v>0.78287499999999999</v>
      </c>
      <c r="AD33" s="7">
        <v>0.21712500000000001</v>
      </c>
      <c r="AE33" s="14" t="s">
        <v>60</v>
      </c>
      <c r="AF33" s="13">
        <v>15</v>
      </c>
      <c r="AG33" s="14">
        <v>10</v>
      </c>
      <c r="AH33" s="13">
        <v>14</v>
      </c>
      <c r="AI33" s="7">
        <v>13</v>
      </c>
      <c r="AJ33" s="7">
        <v>1</v>
      </c>
      <c r="AK33" s="7">
        <v>9</v>
      </c>
      <c r="AL33" s="7">
        <v>8</v>
      </c>
      <c r="AM33" s="14">
        <v>1</v>
      </c>
      <c r="AN33" s="13">
        <v>1</v>
      </c>
      <c r="AO33" s="14">
        <v>1</v>
      </c>
      <c r="AP33" s="7" t="s">
        <v>70</v>
      </c>
      <c r="AQ33" s="7" t="s">
        <v>70</v>
      </c>
      <c r="AR33" s="7" t="s">
        <v>70</v>
      </c>
      <c r="AS33" s="7" t="s">
        <v>62</v>
      </c>
      <c r="AT33" s="7" t="s">
        <v>64</v>
      </c>
      <c r="AU33" s="7" t="s">
        <v>66</v>
      </c>
      <c r="AV33" s="7" t="s">
        <v>66</v>
      </c>
      <c r="AW33" s="7" t="s">
        <v>66</v>
      </c>
      <c r="AX33" s="7" t="s">
        <v>64</v>
      </c>
      <c r="AY33" s="7" t="s">
        <v>68</v>
      </c>
      <c r="AZ33" s="7" t="s">
        <v>66</v>
      </c>
      <c r="BA33" s="7" t="s">
        <v>5797</v>
      </c>
      <c r="BB33" s="7" t="s">
        <v>66</v>
      </c>
      <c r="BC33" s="7" t="s">
        <v>70</v>
      </c>
      <c r="BD33" s="7" t="s">
        <v>64</v>
      </c>
      <c r="BE33" s="7" t="s">
        <v>64</v>
      </c>
      <c r="BF33" s="7" t="s">
        <v>70</v>
      </c>
      <c r="BG33" s="7" t="s">
        <v>64</v>
      </c>
      <c r="BH33" s="7" t="s">
        <v>70</v>
      </c>
      <c r="BI33" s="7" t="s">
        <v>70</v>
      </c>
      <c r="BJ33" s="7" t="s">
        <v>70</v>
      </c>
      <c r="BK33" s="7" t="s">
        <v>70</v>
      </c>
      <c r="BL33" s="7">
        <v>0</v>
      </c>
      <c r="BM33" s="7">
        <v>1</v>
      </c>
      <c r="BN33" s="7">
        <v>0</v>
      </c>
      <c r="BO33" s="7">
        <v>0</v>
      </c>
      <c r="BP33" s="7" t="s">
        <v>5797</v>
      </c>
      <c r="BQ33" s="7">
        <v>1</v>
      </c>
      <c r="BR33" s="7">
        <v>0</v>
      </c>
      <c r="BS33" s="7">
        <v>0</v>
      </c>
      <c r="BT33" s="7" t="s">
        <v>5797</v>
      </c>
      <c r="BU33" s="7">
        <v>0</v>
      </c>
    </row>
    <row r="34" spans="1:73" x14ac:dyDescent="0.35">
      <c r="A34" s="20">
        <v>28</v>
      </c>
      <c r="B34" s="21">
        <v>28</v>
      </c>
      <c r="C34" s="7" t="s">
        <v>3251</v>
      </c>
      <c r="D34" s="7" t="s">
        <v>3252</v>
      </c>
      <c r="E34" s="13" t="s">
        <v>51</v>
      </c>
      <c r="F34" s="7">
        <v>300</v>
      </c>
      <c r="G34" s="7" t="s">
        <v>98</v>
      </c>
      <c r="H34" s="7">
        <v>1850</v>
      </c>
      <c r="I34" s="14" t="s">
        <v>53</v>
      </c>
      <c r="J34" s="13" t="s">
        <v>54</v>
      </c>
      <c r="K34" s="7" t="s">
        <v>133</v>
      </c>
      <c r="L34" s="7" t="s">
        <v>76</v>
      </c>
      <c r="M34" s="7" t="s">
        <v>57</v>
      </c>
      <c r="N34" s="7">
        <v>16</v>
      </c>
      <c r="O34" s="7" t="s">
        <v>58</v>
      </c>
      <c r="P34" s="7"/>
      <c r="Q34" t="s">
        <v>7833</v>
      </c>
      <c r="R34" t="s">
        <v>59</v>
      </c>
      <c r="S34" t="s">
        <v>59</v>
      </c>
      <c r="T34" s="26" t="b">
        <v>0</v>
      </c>
      <c r="U34" s="7"/>
      <c r="V34" s="7"/>
      <c r="W34" s="7"/>
      <c r="X34" s="7"/>
      <c r="Y34" s="7"/>
      <c r="Z34" s="7"/>
      <c r="AA34" s="7"/>
      <c r="AB34" s="14"/>
      <c r="AC34" s="7">
        <v>0.59146600000000005</v>
      </c>
      <c r="AD34" s="7">
        <v>0.40853400000000001</v>
      </c>
      <c r="AE34" s="14" t="s">
        <v>60</v>
      </c>
      <c r="AF34" s="13">
        <v>15</v>
      </c>
      <c r="AG34" s="14">
        <v>12</v>
      </c>
      <c r="AH34" s="13">
        <v>14</v>
      </c>
      <c r="AI34" s="7">
        <v>9</v>
      </c>
      <c r="AJ34" s="7">
        <v>5</v>
      </c>
      <c r="AK34" s="7">
        <v>11</v>
      </c>
      <c r="AL34" s="7">
        <v>6</v>
      </c>
      <c r="AM34" s="14">
        <v>5</v>
      </c>
      <c r="AN34" s="13">
        <v>1</v>
      </c>
      <c r="AO34" s="14">
        <v>1</v>
      </c>
      <c r="AP34" s="7" t="s">
        <v>70</v>
      </c>
      <c r="AQ34" s="7" t="s">
        <v>62</v>
      </c>
      <c r="AR34" s="7" t="s">
        <v>5797</v>
      </c>
      <c r="AS34" s="7" t="s">
        <v>62</v>
      </c>
      <c r="AT34" s="7" t="s">
        <v>64</v>
      </c>
      <c r="AU34" s="7" t="s">
        <v>66</v>
      </c>
      <c r="AV34" s="7" t="s">
        <v>66</v>
      </c>
      <c r="AW34" s="7" t="s">
        <v>67</v>
      </c>
      <c r="AX34" s="7" t="s">
        <v>66</v>
      </c>
      <c r="AY34" s="7" t="s">
        <v>68</v>
      </c>
      <c r="AZ34" s="7" t="s">
        <v>69</v>
      </c>
      <c r="BA34" s="7" t="s">
        <v>70</v>
      </c>
      <c r="BB34" s="7" t="s">
        <v>66</v>
      </c>
      <c r="BC34" s="7" t="s">
        <v>70</v>
      </c>
      <c r="BD34" s="7" t="s">
        <v>64</v>
      </c>
      <c r="BE34" s="7" t="s">
        <v>64</v>
      </c>
      <c r="BF34" s="7" t="s">
        <v>64</v>
      </c>
      <c r="BG34" s="7" t="s">
        <v>67</v>
      </c>
      <c r="BH34" s="7" t="s">
        <v>70</v>
      </c>
      <c r="BI34" s="7" t="s">
        <v>70</v>
      </c>
      <c r="BJ34" s="7" t="s">
        <v>70</v>
      </c>
      <c r="BK34" s="7" t="s">
        <v>63</v>
      </c>
      <c r="BL34" s="7">
        <v>0</v>
      </c>
      <c r="BM34" s="7">
        <v>1</v>
      </c>
      <c r="BN34" s="7">
        <v>0</v>
      </c>
      <c r="BO34" s="7">
        <v>0</v>
      </c>
      <c r="BP34" s="7">
        <v>1</v>
      </c>
      <c r="BQ34" s="7" t="s">
        <v>5797</v>
      </c>
      <c r="BR34" s="7">
        <v>0</v>
      </c>
      <c r="BS34" s="7">
        <v>1</v>
      </c>
      <c r="BT34" s="7">
        <v>1</v>
      </c>
      <c r="BU34" s="7">
        <v>0</v>
      </c>
    </row>
    <row r="35" spans="1:73" x14ac:dyDescent="0.35">
      <c r="A35" s="20">
        <v>29</v>
      </c>
      <c r="B35" s="21">
        <v>29</v>
      </c>
      <c r="C35" s="7" t="s">
        <v>3253</v>
      </c>
      <c r="D35" s="7" t="s">
        <v>3254</v>
      </c>
      <c r="E35" s="13" t="s">
        <v>51</v>
      </c>
      <c r="F35" s="7">
        <v>300</v>
      </c>
      <c r="G35" s="7" t="s">
        <v>98</v>
      </c>
      <c r="H35" s="7">
        <v>1860</v>
      </c>
      <c r="I35" s="14" t="s">
        <v>53</v>
      </c>
      <c r="J35" s="13" t="s">
        <v>54</v>
      </c>
      <c r="K35" s="7" t="s">
        <v>96</v>
      </c>
      <c r="L35" s="7" t="s">
        <v>56</v>
      </c>
      <c r="M35" s="7" t="s">
        <v>84</v>
      </c>
      <c r="N35" s="7">
        <v>50</v>
      </c>
      <c r="O35" s="7" t="s">
        <v>58</v>
      </c>
      <c r="P35" s="7"/>
      <c r="Q35" t="s">
        <v>7833</v>
      </c>
      <c r="R35" t="s">
        <v>59</v>
      </c>
      <c r="S35" t="s">
        <v>59</v>
      </c>
      <c r="T35" s="26" t="b">
        <v>0</v>
      </c>
      <c r="U35" s="7"/>
      <c r="V35" s="7"/>
      <c r="W35" s="7"/>
      <c r="X35" s="7"/>
      <c r="Y35" s="7"/>
      <c r="Z35" s="7"/>
      <c r="AA35" s="7"/>
      <c r="AB35" s="14"/>
      <c r="AC35" s="7">
        <v>0.99006700000000003</v>
      </c>
      <c r="AD35" s="7">
        <v>9.9325699999999999E-3</v>
      </c>
      <c r="AE35" s="14" t="s">
        <v>60</v>
      </c>
      <c r="AF35" s="13">
        <v>15</v>
      </c>
      <c r="AG35" s="14">
        <v>11</v>
      </c>
      <c r="AH35" s="13">
        <v>13</v>
      </c>
      <c r="AI35" s="7">
        <v>6</v>
      </c>
      <c r="AJ35" s="7">
        <v>7</v>
      </c>
      <c r="AK35" s="7">
        <v>9</v>
      </c>
      <c r="AL35" s="7">
        <v>5</v>
      </c>
      <c r="AM35" s="14">
        <v>4</v>
      </c>
      <c r="AN35" s="13">
        <v>2</v>
      </c>
      <c r="AO35" s="14">
        <v>2</v>
      </c>
      <c r="AP35" s="7" t="s">
        <v>61</v>
      </c>
      <c r="AQ35" s="7" t="s">
        <v>62</v>
      </c>
      <c r="AR35" s="7" t="s">
        <v>70</v>
      </c>
      <c r="AS35" s="7" t="s">
        <v>74</v>
      </c>
      <c r="AT35" s="7" t="s">
        <v>64</v>
      </c>
      <c r="AU35" s="7" t="s">
        <v>66</v>
      </c>
      <c r="AV35" s="7" t="s">
        <v>66</v>
      </c>
      <c r="AW35" s="7" t="s">
        <v>66</v>
      </c>
      <c r="AX35" s="7" t="s">
        <v>67</v>
      </c>
      <c r="AY35" s="7" t="s">
        <v>70</v>
      </c>
      <c r="AZ35" s="7" t="s">
        <v>66</v>
      </c>
      <c r="BA35" s="7" t="s">
        <v>70</v>
      </c>
      <c r="BB35" s="7" t="s">
        <v>66</v>
      </c>
      <c r="BC35" s="7" t="s">
        <v>70</v>
      </c>
      <c r="BD35" s="7" t="s">
        <v>64</v>
      </c>
      <c r="BE35" s="7" t="s">
        <v>64</v>
      </c>
      <c r="BF35" s="7" t="s">
        <v>64</v>
      </c>
      <c r="BG35" s="7" t="s">
        <v>67</v>
      </c>
      <c r="BH35" s="7" t="s">
        <v>70</v>
      </c>
      <c r="BI35" s="7" t="s">
        <v>70</v>
      </c>
      <c r="BJ35" s="7" t="s">
        <v>70</v>
      </c>
      <c r="BK35" s="7" t="s">
        <v>70</v>
      </c>
      <c r="BL35" s="7">
        <v>0</v>
      </c>
      <c r="BM35" s="7">
        <v>1</v>
      </c>
      <c r="BN35" s="7">
        <v>1</v>
      </c>
      <c r="BO35" s="7">
        <v>0</v>
      </c>
      <c r="BP35" s="7">
        <v>1</v>
      </c>
      <c r="BQ35" s="7">
        <v>1</v>
      </c>
      <c r="BR35" s="7">
        <v>0</v>
      </c>
      <c r="BS35" s="7">
        <v>0</v>
      </c>
      <c r="BT35" s="7">
        <v>1</v>
      </c>
      <c r="BU35" s="7">
        <v>0</v>
      </c>
    </row>
    <row r="36" spans="1:73" x14ac:dyDescent="0.35">
      <c r="A36" s="20">
        <v>30</v>
      </c>
      <c r="B36" s="21">
        <v>30</v>
      </c>
      <c r="C36" s="7" t="s">
        <v>3255</v>
      </c>
      <c r="D36" s="7" t="s">
        <v>3256</v>
      </c>
      <c r="E36" s="13" t="s">
        <v>51</v>
      </c>
      <c r="F36" s="7">
        <v>300</v>
      </c>
      <c r="G36" s="7" t="s">
        <v>78</v>
      </c>
      <c r="H36" s="7"/>
      <c r="I36" s="14" t="s">
        <v>53</v>
      </c>
      <c r="J36" s="13" t="s">
        <v>54</v>
      </c>
      <c r="K36" s="7" t="s">
        <v>118</v>
      </c>
      <c r="L36" s="7" t="s">
        <v>56</v>
      </c>
      <c r="M36" s="7" t="s">
        <v>57</v>
      </c>
      <c r="N36" s="7">
        <v>29.4</v>
      </c>
      <c r="O36" s="7" t="s">
        <v>86</v>
      </c>
      <c r="P36" s="7">
        <v>31</v>
      </c>
      <c r="Q36" t="s">
        <v>7875</v>
      </c>
      <c r="R36" t="s">
        <v>59</v>
      </c>
      <c r="S36" t="s">
        <v>59</v>
      </c>
      <c r="T36" s="26" t="b">
        <v>0</v>
      </c>
      <c r="U36" s="7"/>
      <c r="V36" s="7"/>
      <c r="W36" s="7"/>
      <c r="X36" s="7"/>
      <c r="Y36" s="7"/>
      <c r="Z36" s="7"/>
      <c r="AA36" s="7"/>
      <c r="AB36" s="14"/>
      <c r="AC36" s="7">
        <v>0.97142799999999996</v>
      </c>
      <c r="AD36" s="7">
        <v>2.8572400000000001E-2</v>
      </c>
      <c r="AE36" s="14" t="s">
        <v>60</v>
      </c>
      <c r="AF36" s="13">
        <v>15</v>
      </c>
      <c r="AG36" s="14">
        <v>9</v>
      </c>
      <c r="AH36" s="13">
        <v>13</v>
      </c>
      <c r="AI36" s="7">
        <v>13</v>
      </c>
      <c r="AJ36" s="7"/>
      <c r="AK36" s="7">
        <v>8</v>
      </c>
      <c r="AL36" s="7">
        <v>8</v>
      </c>
      <c r="AM36" s="14"/>
      <c r="AN36" s="13">
        <v>2</v>
      </c>
      <c r="AO36" s="14">
        <v>1</v>
      </c>
      <c r="AP36" s="7" t="s">
        <v>70</v>
      </c>
      <c r="AQ36" s="7" t="s">
        <v>70</v>
      </c>
      <c r="AR36" s="7" t="s">
        <v>70</v>
      </c>
      <c r="AS36" s="7" t="s">
        <v>62</v>
      </c>
      <c r="AT36" s="7" t="s">
        <v>64</v>
      </c>
      <c r="AU36" s="7" t="s">
        <v>66</v>
      </c>
      <c r="AV36" s="7" t="s">
        <v>66</v>
      </c>
      <c r="AW36" s="7" t="s">
        <v>66</v>
      </c>
      <c r="AX36" s="7" t="s">
        <v>64</v>
      </c>
      <c r="AY36" s="7" t="s">
        <v>70</v>
      </c>
      <c r="AZ36" s="7" t="s">
        <v>66</v>
      </c>
      <c r="BA36" s="7" t="s">
        <v>5797</v>
      </c>
      <c r="BB36" s="7" t="s">
        <v>66</v>
      </c>
      <c r="BC36" s="7" t="s">
        <v>70</v>
      </c>
      <c r="BD36" s="7" t="s">
        <v>64</v>
      </c>
      <c r="BE36" s="7" t="s">
        <v>64</v>
      </c>
      <c r="BF36" s="7" t="s">
        <v>64</v>
      </c>
      <c r="BG36" s="7" t="s">
        <v>66</v>
      </c>
      <c r="BH36" s="7" t="s">
        <v>70</v>
      </c>
      <c r="BI36" s="7" t="s">
        <v>70</v>
      </c>
      <c r="BJ36" s="7" t="s">
        <v>70</v>
      </c>
      <c r="BK36" s="7" t="s">
        <v>70</v>
      </c>
      <c r="BL36" s="7">
        <v>1</v>
      </c>
      <c r="BM36" s="7">
        <v>1</v>
      </c>
      <c r="BN36" s="7">
        <v>0</v>
      </c>
      <c r="BO36" s="7">
        <v>0</v>
      </c>
      <c r="BP36" s="7">
        <v>1</v>
      </c>
      <c r="BQ36" s="7" t="s">
        <v>5797</v>
      </c>
      <c r="BR36" s="7">
        <v>0</v>
      </c>
      <c r="BS36" s="7">
        <v>0</v>
      </c>
      <c r="BT36" s="7">
        <v>1</v>
      </c>
      <c r="BU36" s="7">
        <v>0</v>
      </c>
    </row>
    <row r="37" spans="1:73" x14ac:dyDescent="0.35">
      <c r="A37" s="20">
        <v>31</v>
      </c>
      <c r="B37" s="21">
        <v>31</v>
      </c>
      <c r="C37" s="7" t="s">
        <v>3257</v>
      </c>
      <c r="D37" s="7" t="s">
        <v>3258</v>
      </c>
      <c r="E37" s="13" t="s">
        <v>51</v>
      </c>
      <c r="F37" s="7">
        <v>300</v>
      </c>
      <c r="G37" s="7" t="s">
        <v>111</v>
      </c>
      <c r="H37" s="7">
        <v>2850</v>
      </c>
      <c r="I37" s="14" t="s">
        <v>53</v>
      </c>
      <c r="J37" s="13" t="s">
        <v>54</v>
      </c>
      <c r="K37" s="7" t="s">
        <v>163</v>
      </c>
      <c r="L37" s="7" t="s">
        <v>56</v>
      </c>
      <c r="M37" s="7" t="s">
        <v>57</v>
      </c>
      <c r="N37" s="7">
        <v>64</v>
      </c>
      <c r="O37" s="7" t="s">
        <v>73</v>
      </c>
      <c r="P37" s="7"/>
      <c r="Q37" t="s">
        <v>7833</v>
      </c>
      <c r="R37" t="s">
        <v>59</v>
      </c>
      <c r="S37" t="s">
        <v>59</v>
      </c>
      <c r="T37" s="26" t="b">
        <v>0</v>
      </c>
      <c r="U37" s="7"/>
      <c r="V37" s="7"/>
      <c r="W37" s="7"/>
      <c r="X37" s="7"/>
      <c r="Y37" s="7"/>
      <c r="Z37" s="7"/>
      <c r="AA37" s="7"/>
      <c r="AB37" s="14"/>
      <c r="AC37" s="7">
        <v>0.74720299999999995</v>
      </c>
      <c r="AD37" s="7">
        <v>0.25279699999999999</v>
      </c>
      <c r="AE37" s="14" t="s">
        <v>60</v>
      </c>
      <c r="AF37" s="13">
        <v>15</v>
      </c>
      <c r="AG37" s="14">
        <v>11</v>
      </c>
      <c r="AH37" s="13">
        <v>13</v>
      </c>
      <c r="AI37" s="7">
        <v>11</v>
      </c>
      <c r="AJ37" s="7">
        <v>2</v>
      </c>
      <c r="AK37" s="7">
        <v>9</v>
      </c>
      <c r="AL37" s="7">
        <v>7</v>
      </c>
      <c r="AM37" s="14">
        <v>2</v>
      </c>
      <c r="AN37" s="13">
        <v>2</v>
      </c>
      <c r="AO37" s="14">
        <v>2</v>
      </c>
      <c r="AP37" s="7" t="s">
        <v>70</v>
      </c>
      <c r="AQ37" s="7" t="s">
        <v>62</v>
      </c>
      <c r="AR37" s="7" t="s">
        <v>70</v>
      </c>
      <c r="AS37" s="7" t="s">
        <v>62</v>
      </c>
      <c r="AT37" s="7" t="s">
        <v>64</v>
      </c>
      <c r="AU37" s="7" t="s">
        <v>66</v>
      </c>
      <c r="AV37" s="7" t="s">
        <v>66</v>
      </c>
      <c r="AW37" s="7" t="s">
        <v>66</v>
      </c>
      <c r="AX37" s="7" t="s">
        <v>67</v>
      </c>
      <c r="AY37" s="7" t="s">
        <v>70</v>
      </c>
      <c r="AZ37" s="7" t="s">
        <v>66</v>
      </c>
      <c r="BA37" s="7" t="s">
        <v>70</v>
      </c>
      <c r="BB37" s="7" t="s">
        <v>66</v>
      </c>
      <c r="BC37" s="7" t="s">
        <v>70</v>
      </c>
      <c r="BD37" s="7" t="s">
        <v>64</v>
      </c>
      <c r="BE37" s="7" t="s">
        <v>64</v>
      </c>
      <c r="BF37" s="7" t="s">
        <v>64</v>
      </c>
      <c r="BG37" s="7" t="s">
        <v>67</v>
      </c>
      <c r="BH37" s="7" t="s">
        <v>70</v>
      </c>
      <c r="BI37" s="7" t="s">
        <v>70</v>
      </c>
      <c r="BJ37" s="7" t="s">
        <v>70</v>
      </c>
      <c r="BK37" s="7" t="s">
        <v>70</v>
      </c>
      <c r="BL37" s="7">
        <v>0</v>
      </c>
      <c r="BM37" s="7">
        <v>1</v>
      </c>
      <c r="BN37" s="7">
        <v>0</v>
      </c>
      <c r="BO37" s="7">
        <v>0</v>
      </c>
      <c r="BP37" s="7">
        <v>1</v>
      </c>
      <c r="BQ37" s="7">
        <v>1</v>
      </c>
      <c r="BR37" s="7">
        <v>0</v>
      </c>
      <c r="BS37" s="7">
        <v>1</v>
      </c>
      <c r="BT37" s="7">
        <v>1</v>
      </c>
      <c r="BU37" s="7">
        <v>0</v>
      </c>
    </row>
    <row r="38" spans="1:73" x14ac:dyDescent="0.35">
      <c r="A38" s="20">
        <v>32</v>
      </c>
      <c r="B38" s="21">
        <v>32</v>
      </c>
      <c r="C38" s="7" t="s">
        <v>3259</v>
      </c>
      <c r="D38" s="7" t="s">
        <v>3260</v>
      </c>
      <c r="E38" s="13" t="s">
        <v>51</v>
      </c>
      <c r="F38" s="7">
        <v>300</v>
      </c>
      <c r="G38" s="7" t="s">
        <v>100</v>
      </c>
      <c r="H38" s="7">
        <v>1530</v>
      </c>
      <c r="I38" s="14" t="s">
        <v>53</v>
      </c>
      <c r="J38" s="13" t="s">
        <v>54</v>
      </c>
      <c r="K38" s="7" t="s">
        <v>75</v>
      </c>
      <c r="L38" s="7" t="s">
        <v>56</v>
      </c>
      <c r="M38" s="7" t="s">
        <v>57</v>
      </c>
      <c r="N38" s="7">
        <v>26</v>
      </c>
      <c r="O38" s="7" t="s">
        <v>58</v>
      </c>
      <c r="P38" s="7">
        <v>38</v>
      </c>
      <c r="Q38" t="s">
        <v>7875</v>
      </c>
      <c r="R38" t="s">
        <v>59</v>
      </c>
      <c r="S38" t="s">
        <v>59</v>
      </c>
      <c r="T38" s="26" t="b">
        <v>0</v>
      </c>
      <c r="U38" s="7"/>
      <c r="V38" s="7"/>
      <c r="W38" s="7"/>
      <c r="X38" s="7"/>
      <c r="Y38" s="7"/>
      <c r="Z38" s="7"/>
      <c r="AA38" s="7"/>
      <c r="AB38" s="14"/>
      <c r="AC38" s="7">
        <v>0.97978600000000005</v>
      </c>
      <c r="AD38" s="7">
        <v>2.0214200000000002E-2</v>
      </c>
      <c r="AE38" s="14" t="s">
        <v>60</v>
      </c>
      <c r="AF38" s="13">
        <v>15</v>
      </c>
      <c r="AG38" s="14">
        <v>9</v>
      </c>
      <c r="AH38" s="13">
        <v>12</v>
      </c>
      <c r="AI38" s="7">
        <v>12</v>
      </c>
      <c r="AJ38" s="7"/>
      <c r="AK38" s="7">
        <v>7</v>
      </c>
      <c r="AL38" s="7">
        <v>7</v>
      </c>
      <c r="AM38" s="14"/>
      <c r="AN38" s="13">
        <v>3</v>
      </c>
      <c r="AO38" s="14">
        <v>2</v>
      </c>
      <c r="AP38" s="7" t="s">
        <v>70</v>
      </c>
      <c r="AQ38" s="7" t="s">
        <v>70</v>
      </c>
      <c r="AR38" s="7" t="s">
        <v>70</v>
      </c>
      <c r="AS38" s="7" t="s">
        <v>62</v>
      </c>
      <c r="AT38" s="7" t="s">
        <v>64</v>
      </c>
      <c r="AU38" s="7" t="s">
        <v>66</v>
      </c>
      <c r="AV38" s="7" t="s">
        <v>66</v>
      </c>
      <c r="AW38" s="7" t="s">
        <v>66</v>
      </c>
      <c r="AX38" s="7" t="s">
        <v>64</v>
      </c>
      <c r="AY38" s="7" t="s">
        <v>70</v>
      </c>
      <c r="AZ38" s="7" t="s">
        <v>66</v>
      </c>
      <c r="BA38" s="7" t="s">
        <v>5797</v>
      </c>
      <c r="BB38" s="7" t="s">
        <v>66</v>
      </c>
      <c r="BC38" s="7" t="s">
        <v>70</v>
      </c>
      <c r="BD38" s="7" t="s">
        <v>64</v>
      </c>
      <c r="BE38" s="7" t="s">
        <v>64</v>
      </c>
      <c r="BF38" s="7" t="s">
        <v>64</v>
      </c>
      <c r="BG38" s="7" t="s">
        <v>64</v>
      </c>
      <c r="BH38" s="7" t="s">
        <v>70</v>
      </c>
      <c r="BI38" s="7" t="s">
        <v>5797</v>
      </c>
      <c r="BJ38" s="7" t="s">
        <v>70</v>
      </c>
      <c r="BK38" s="7" t="s">
        <v>70</v>
      </c>
      <c r="BL38" s="7">
        <v>1</v>
      </c>
      <c r="BM38" s="7">
        <v>1</v>
      </c>
      <c r="BN38" s="7">
        <v>0</v>
      </c>
      <c r="BO38" s="7">
        <v>0</v>
      </c>
      <c r="BP38" s="7">
        <v>1</v>
      </c>
      <c r="BQ38" s="7">
        <v>1</v>
      </c>
      <c r="BR38" s="7">
        <v>0</v>
      </c>
      <c r="BS38" s="7">
        <v>0</v>
      </c>
      <c r="BT38" s="7">
        <v>1</v>
      </c>
      <c r="BU38" s="7">
        <v>0</v>
      </c>
    </row>
    <row r="39" spans="1:73" x14ac:dyDescent="0.35">
      <c r="A39" s="20">
        <v>33</v>
      </c>
      <c r="B39" s="21">
        <v>33</v>
      </c>
      <c r="C39" s="7" t="s">
        <v>3261</v>
      </c>
      <c r="D39" s="7" t="s">
        <v>3262</v>
      </c>
      <c r="E39" s="13" t="s">
        <v>51</v>
      </c>
      <c r="F39" s="7">
        <v>300</v>
      </c>
      <c r="G39" s="7" t="s">
        <v>94</v>
      </c>
      <c r="H39" s="7">
        <v>1500</v>
      </c>
      <c r="I39" s="14" t="s">
        <v>53</v>
      </c>
      <c r="J39" s="13" t="s">
        <v>82</v>
      </c>
      <c r="K39" s="7" t="s">
        <v>79</v>
      </c>
      <c r="L39" s="7" t="s">
        <v>56</v>
      </c>
      <c r="M39" s="7" t="s">
        <v>84</v>
      </c>
      <c r="N39" s="7">
        <v>40</v>
      </c>
      <c r="O39" s="7" t="s">
        <v>86</v>
      </c>
      <c r="P39" s="7">
        <v>36</v>
      </c>
      <c r="Q39" t="s">
        <v>7894</v>
      </c>
      <c r="R39" t="s">
        <v>59</v>
      </c>
      <c r="S39" t="s">
        <v>59</v>
      </c>
      <c r="T39" s="26" t="b">
        <v>0</v>
      </c>
      <c r="U39" s="7"/>
      <c r="V39" s="7"/>
      <c r="W39" s="7"/>
      <c r="X39" s="7"/>
      <c r="Y39" s="7"/>
      <c r="Z39" s="7"/>
      <c r="AA39" s="7"/>
      <c r="AB39" s="14"/>
      <c r="AC39" s="7">
        <v>0.90629099999999996</v>
      </c>
      <c r="AD39" s="7">
        <v>9.3709100000000004E-2</v>
      </c>
      <c r="AE39" s="14" t="s">
        <v>60</v>
      </c>
      <c r="AF39" s="13">
        <v>15</v>
      </c>
      <c r="AG39" s="14">
        <v>9</v>
      </c>
      <c r="AH39" s="13">
        <v>12</v>
      </c>
      <c r="AI39" s="7">
        <v>12</v>
      </c>
      <c r="AJ39" s="7"/>
      <c r="AK39" s="7">
        <v>7</v>
      </c>
      <c r="AL39" s="7">
        <v>7</v>
      </c>
      <c r="AM39" s="14"/>
      <c r="AN39" s="13">
        <v>3</v>
      </c>
      <c r="AO39" s="14">
        <v>2</v>
      </c>
      <c r="AP39" s="7" t="s">
        <v>70</v>
      </c>
      <c r="AQ39" s="7" t="s">
        <v>70</v>
      </c>
      <c r="AR39" s="7" t="s">
        <v>70</v>
      </c>
      <c r="AS39" s="7" t="s">
        <v>62</v>
      </c>
      <c r="AT39" s="7" t="s">
        <v>64</v>
      </c>
      <c r="AU39" s="7" t="s">
        <v>66</v>
      </c>
      <c r="AV39" s="7" t="s">
        <v>66</v>
      </c>
      <c r="AW39" s="7" t="s">
        <v>66</v>
      </c>
      <c r="AX39" s="7" t="s">
        <v>64</v>
      </c>
      <c r="AY39" s="7" t="s">
        <v>70</v>
      </c>
      <c r="AZ39" s="7" t="s">
        <v>66</v>
      </c>
      <c r="BA39" s="7" t="s">
        <v>5797</v>
      </c>
      <c r="BB39" s="7" t="s">
        <v>66</v>
      </c>
      <c r="BC39" s="7" t="s">
        <v>70</v>
      </c>
      <c r="BD39" s="7" t="s">
        <v>64</v>
      </c>
      <c r="BE39" s="7" t="s">
        <v>64</v>
      </c>
      <c r="BF39" s="7" t="s">
        <v>64</v>
      </c>
      <c r="BG39" s="7" t="s">
        <v>64</v>
      </c>
      <c r="BH39" s="7" t="s">
        <v>70</v>
      </c>
      <c r="BI39" s="7" t="s">
        <v>70</v>
      </c>
      <c r="BJ39" s="7" t="s">
        <v>70</v>
      </c>
      <c r="BK39" s="7" t="s">
        <v>70</v>
      </c>
      <c r="BL39" s="7">
        <v>1</v>
      </c>
      <c r="BM39" s="7">
        <v>1</v>
      </c>
      <c r="BN39" s="7">
        <v>0</v>
      </c>
      <c r="BO39" s="7">
        <v>0</v>
      </c>
      <c r="BP39" s="7">
        <v>1</v>
      </c>
      <c r="BQ39" s="7">
        <v>1</v>
      </c>
      <c r="BR39" s="7">
        <v>0</v>
      </c>
      <c r="BS39" s="7">
        <v>0</v>
      </c>
      <c r="BT39" s="7">
        <v>1</v>
      </c>
      <c r="BU39" s="7">
        <v>0</v>
      </c>
    </row>
    <row r="40" spans="1:73" x14ac:dyDescent="0.35">
      <c r="A40" s="20">
        <v>34</v>
      </c>
      <c r="B40" s="21">
        <v>34</v>
      </c>
      <c r="C40" s="7" t="s">
        <v>3263</v>
      </c>
      <c r="D40" s="7" t="s">
        <v>3264</v>
      </c>
      <c r="E40" s="13" t="s">
        <v>51</v>
      </c>
      <c r="F40" s="7">
        <v>300</v>
      </c>
      <c r="G40" s="7" t="s">
        <v>101</v>
      </c>
      <c r="H40" s="7"/>
      <c r="I40" s="14" t="s">
        <v>53</v>
      </c>
      <c r="J40" s="13" t="s">
        <v>54</v>
      </c>
      <c r="K40" s="7" t="s">
        <v>79</v>
      </c>
      <c r="L40" s="7" t="s">
        <v>56</v>
      </c>
      <c r="M40" s="7" t="s">
        <v>57</v>
      </c>
      <c r="N40" s="7">
        <v>49</v>
      </c>
      <c r="O40" s="7" t="s">
        <v>86</v>
      </c>
      <c r="P40" s="7">
        <v>39</v>
      </c>
      <c r="Q40" t="s">
        <v>7876</v>
      </c>
      <c r="R40" t="s">
        <v>59</v>
      </c>
      <c r="S40" t="s">
        <v>59</v>
      </c>
      <c r="T40" s="26" t="b">
        <v>0</v>
      </c>
      <c r="U40" s="7"/>
      <c r="V40" s="7"/>
      <c r="W40" s="7"/>
      <c r="X40" s="7"/>
      <c r="Y40" s="7"/>
      <c r="Z40" s="7"/>
      <c r="AA40" s="7"/>
      <c r="AB40" s="14"/>
      <c r="AC40" s="7">
        <v>0.97811899999999996</v>
      </c>
      <c r="AD40" s="7">
        <v>2.1881100000000001E-2</v>
      </c>
      <c r="AE40" s="14" t="s">
        <v>60</v>
      </c>
      <c r="AF40" s="13">
        <v>15</v>
      </c>
      <c r="AG40" s="14">
        <v>9</v>
      </c>
      <c r="AH40" s="13">
        <v>12</v>
      </c>
      <c r="AI40" s="7">
        <v>12</v>
      </c>
      <c r="AJ40" s="7"/>
      <c r="AK40" s="7">
        <v>7</v>
      </c>
      <c r="AL40" s="7">
        <v>7</v>
      </c>
      <c r="AM40" s="14"/>
      <c r="AN40" s="13">
        <v>3</v>
      </c>
      <c r="AO40" s="14">
        <v>2</v>
      </c>
      <c r="AP40" s="7" t="s">
        <v>70</v>
      </c>
      <c r="AQ40" s="7" t="s">
        <v>70</v>
      </c>
      <c r="AR40" s="7" t="s">
        <v>70</v>
      </c>
      <c r="AS40" s="7" t="s">
        <v>62</v>
      </c>
      <c r="AT40" s="7" t="s">
        <v>64</v>
      </c>
      <c r="AU40" s="7" t="s">
        <v>66</v>
      </c>
      <c r="AV40" s="7" t="s">
        <v>66</v>
      </c>
      <c r="AW40" s="7" t="s">
        <v>66</v>
      </c>
      <c r="AX40" s="7" t="s">
        <v>64</v>
      </c>
      <c r="AY40" s="7" t="s">
        <v>70</v>
      </c>
      <c r="AZ40" s="7" t="s">
        <v>66</v>
      </c>
      <c r="BA40" s="7" t="s">
        <v>5797</v>
      </c>
      <c r="BB40" s="7" t="s">
        <v>66</v>
      </c>
      <c r="BC40" s="7" t="s">
        <v>70</v>
      </c>
      <c r="BD40" s="7" t="s">
        <v>64</v>
      </c>
      <c r="BE40" s="7" t="s">
        <v>64</v>
      </c>
      <c r="BF40" s="7" t="s">
        <v>64</v>
      </c>
      <c r="BG40" s="7" t="s">
        <v>64</v>
      </c>
      <c r="BH40" s="7" t="s">
        <v>70</v>
      </c>
      <c r="BI40" s="7" t="s">
        <v>5797</v>
      </c>
      <c r="BJ40" s="7" t="s">
        <v>70</v>
      </c>
      <c r="BK40" s="7" t="s">
        <v>70</v>
      </c>
      <c r="BL40" s="7">
        <v>1</v>
      </c>
      <c r="BM40" s="7">
        <v>1</v>
      </c>
      <c r="BN40" s="7">
        <v>0</v>
      </c>
      <c r="BO40" s="7">
        <v>0</v>
      </c>
      <c r="BP40" s="7">
        <v>1</v>
      </c>
      <c r="BQ40" s="7">
        <v>1</v>
      </c>
      <c r="BR40" s="7">
        <v>0</v>
      </c>
      <c r="BS40" s="7">
        <v>0</v>
      </c>
      <c r="BT40" s="7">
        <v>1</v>
      </c>
      <c r="BU40" s="7">
        <v>0</v>
      </c>
    </row>
    <row r="41" spans="1:73" x14ac:dyDescent="0.35">
      <c r="A41" s="20">
        <v>35</v>
      </c>
      <c r="B41" s="21">
        <v>35</v>
      </c>
      <c r="C41" s="7" t="s">
        <v>3265</v>
      </c>
      <c r="D41" s="7" t="s">
        <v>3266</v>
      </c>
      <c r="E41" s="13" t="s">
        <v>51</v>
      </c>
      <c r="F41" s="7">
        <v>300</v>
      </c>
      <c r="G41" s="7" t="s">
        <v>89</v>
      </c>
      <c r="H41" s="7">
        <v>1970</v>
      </c>
      <c r="I41" s="14" t="s">
        <v>53</v>
      </c>
      <c r="J41" s="13" t="s">
        <v>54</v>
      </c>
      <c r="K41" s="7" t="s">
        <v>90</v>
      </c>
      <c r="L41" s="7" t="s">
        <v>87</v>
      </c>
      <c r="M41" s="7" t="s">
        <v>57</v>
      </c>
      <c r="N41" s="7">
        <v>31.4</v>
      </c>
      <c r="O41" s="7" t="s">
        <v>58</v>
      </c>
      <c r="P41" s="7"/>
      <c r="Q41" t="s">
        <v>7956</v>
      </c>
      <c r="R41" t="s">
        <v>59</v>
      </c>
      <c r="T41" s="26" t="b">
        <v>0</v>
      </c>
      <c r="U41" s="7"/>
      <c r="V41" s="7"/>
      <c r="W41" s="7"/>
      <c r="X41" s="7"/>
      <c r="Y41" s="7"/>
      <c r="Z41" s="7"/>
      <c r="AA41" s="7"/>
      <c r="AB41" s="14"/>
      <c r="AC41" s="7">
        <v>0.73514699999999999</v>
      </c>
      <c r="AD41" s="7">
        <v>0.26485300000000001</v>
      </c>
      <c r="AE41" s="14" t="s">
        <v>60</v>
      </c>
      <c r="AF41" s="13">
        <v>14</v>
      </c>
      <c r="AG41" s="14">
        <v>10</v>
      </c>
      <c r="AH41" s="13">
        <v>14</v>
      </c>
      <c r="AI41" s="7">
        <v>11</v>
      </c>
      <c r="AJ41" s="7">
        <v>3</v>
      </c>
      <c r="AK41" s="7">
        <v>10</v>
      </c>
      <c r="AL41" s="7">
        <v>7</v>
      </c>
      <c r="AM41" s="14">
        <v>3</v>
      </c>
      <c r="AN41" s="13">
        <v>0</v>
      </c>
      <c r="AO41" s="14">
        <v>0</v>
      </c>
      <c r="AP41" s="7" t="s">
        <v>70</v>
      </c>
      <c r="AQ41" s="7" t="s">
        <v>62</v>
      </c>
      <c r="AR41" s="7" t="s">
        <v>70</v>
      </c>
      <c r="AS41" s="7" t="s">
        <v>62</v>
      </c>
      <c r="AT41" s="7" t="s">
        <v>64</v>
      </c>
      <c r="AU41" s="7" t="s">
        <v>66</v>
      </c>
      <c r="AV41" s="7" t="s">
        <v>66</v>
      </c>
      <c r="AW41" s="7" t="s">
        <v>64</v>
      </c>
      <c r="AX41" s="7" t="s">
        <v>66</v>
      </c>
      <c r="AY41" s="7" t="s">
        <v>70</v>
      </c>
      <c r="AZ41" s="7" t="s">
        <v>66</v>
      </c>
      <c r="BA41" s="7" t="s">
        <v>5797</v>
      </c>
      <c r="BB41" s="7" t="s">
        <v>66</v>
      </c>
      <c r="BC41" s="7" t="s">
        <v>70</v>
      </c>
      <c r="BD41" s="7" t="s">
        <v>64</v>
      </c>
      <c r="BE41" s="7" t="s">
        <v>5797</v>
      </c>
      <c r="BF41" s="7" t="s">
        <v>64</v>
      </c>
      <c r="BG41" s="7" t="s">
        <v>67</v>
      </c>
      <c r="BH41" s="7" t="s">
        <v>5797</v>
      </c>
      <c r="BI41" s="7" t="s">
        <v>70</v>
      </c>
      <c r="BJ41" s="7" t="s">
        <v>63</v>
      </c>
      <c r="BK41" s="7" t="s">
        <v>63</v>
      </c>
      <c r="BL41" s="7">
        <v>0</v>
      </c>
      <c r="BM41" s="7">
        <v>1</v>
      </c>
      <c r="BN41" s="7">
        <v>0</v>
      </c>
      <c r="BO41" s="7">
        <v>0</v>
      </c>
      <c r="BP41" s="7">
        <v>1</v>
      </c>
      <c r="BQ41" s="7">
        <v>0</v>
      </c>
      <c r="BR41" s="7">
        <v>0</v>
      </c>
      <c r="BS41" s="7">
        <v>0</v>
      </c>
      <c r="BT41" s="7">
        <v>1</v>
      </c>
      <c r="BU41" s="7">
        <v>0</v>
      </c>
    </row>
    <row r="42" spans="1:73" x14ac:dyDescent="0.35">
      <c r="A42" s="20">
        <v>36</v>
      </c>
      <c r="B42" s="21">
        <v>36</v>
      </c>
      <c r="C42" s="7" t="s">
        <v>3267</v>
      </c>
      <c r="D42" s="7" t="s">
        <v>3268</v>
      </c>
      <c r="E42" s="13" t="s">
        <v>51</v>
      </c>
      <c r="F42" s="7">
        <v>300</v>
      </c>
      <c r="G42" s="7" t="s">
        <v>98</v>
      </c>
      <c r="H42" s="7">
        <v>2760</v>
      </c>
      <c r="I42" s="14" t="s">
        <v>53</v>
      </c>
      <c r="J42" s="13" t="s">
        <v>54</v>
      </c>
      <c r="K42" s="7" t="s">
        <v>136</v>
      </c>
      <c r="L42" s="7" t="s">
        <v>56</v>
      </c>
      <c r="M42" s="7" t="s">
        <v>57</v>
      </c>
      <c r="N42" s="7">
        <v>38</v>
      </c>
      <c r="O42" s="7" t="s">
        <v>58</v>
      </c>
      <c r="P42" s="7">
        <v>39</v>
      </c>
      <c r="R42" t="s">
        <v>59</v>
      </c>
      <c r="S42" t="s">
        <v>59</v>
      </c>
      <c r="T42" s="26" t="b">
        <v>0</v>
      </c>
      <c r="U42" s="7"/>
      <c r="V42" s="7"/>
      <c r="W42" s="7"/>
      <c r="X42" s="7"/>
      <c r="Y42" s="7"/>
      <c r="Z42" s="7"/>
      <c r="AA42" s="7"/>
      <c r="AB42" s="14"/>
      <c r="AC42" s="7">
        <v>0.54035</v>
      </c>
      <c r="AD42" s="7">
        <v>0.45965</v>
      </c>
      <c r="AE42" s="14" t="s">
        <v>60</v>
      </c>
      <c r="AF42" s="13">
        <v>14</v>
      </c>
      <c r="AG42" s="14">
        <v>10</v>
      </c>
      <c r="AH42" s="13">
        <v>13</v>
      </c>
      <c r="AI42" s="7">
        <v>8</v>
      </c>
      <c r="AJ42" s="7">
        <v>5</v>
      </c>
      <c r="AK42" s="7">
        <v>9</v>
      </c>
      <c r="AL42" s="7">
        <v>6</v>
      </c>
      <c r="AM42" s="14">
        <v>3</v>
      </c>
      <c r="AN42" s="13">
        <v>1</v>
      </c>
      <c r="AO42" s="14">
        <v>1</v>
      </c>
      <c r="AP42" s="7" t="s">
        <v>61</v>
      </c>
      <c r="AQ42" s="7" t="s">
        <v>62</v>
      </c>
      <c r="AR42" s="7" t="s">
        <v>63</v>
      </c>
      <c r="AS42" s="7" t="s">
        <v>62</v>
      </c>
      <c r="AT42" s="7" t="s">
        <v>64</v>
      </c>
      <c r="AU42" s="7" t="s">
        <v>66</v>
      </c>
      <c r="AV42" s="7" t="s">
        <v>66</v>
      </c>
      <c r="AW42" s="7" t="s">
        <v>66</v>
      </c>
      <c r="AX42" s="7" t="s">
        <v>66</v>
      </c>
      <c r="AY42" s="7" t="s">
        <v>66</v>
      </c>
      <c r="AZ42" s="7" t="s">
        <v>66</v>
      </c>
      <c r="BA42" s="7" t="s">
        <v>5797</v>
      </c>
      <c r="BB42" s="7" t="s">
        <v>66</v>
      </c>
      <c r="BC42" s="7" t="s">
        <v>70</v>
      </c>
      <c r="BD42" s="7" t="s">
        <v>64</v>
      </c>
      <c r="BE42" s="7" t="s">
        <v>64</v>
      </c>
      <c r="BF42" s="7" t="s">
        <v>64</v>
      </c>
      <c r="BG42" s="7" t="s">
        <v>64</v>
      </c>
      <c r="BH42" s="7" t="s">
        <v>70</v>
      </c>
      <c r="BI42" s="7" t="s">
        <v>70</v>
      </c>
      <c r="BJ42" s="7" t="s">
        <v>70</v>
      </c>
      <c r="BK42" s="7" t="s">
        <v>63</v>
      </c>
      <c r="BL42" s="7">
        <v>0</v>
      </c>
      <c r="BM42" s="7">
        <v>1</v>
      </c>
      <c r="BN42" s="7">
        <v>0</v>
      </c>
      <c r="BO42" s="7">
        <v>0</v>
      </c>
      <c r="BP42" s="7">
        <v>1</v>
      </c>
      <c r="BQ42" s="7">
        <v>1</v>
      </c>
      <c r="BR42" s="7">
        <v>0</v>
      </c>
      <c r="BS42" s="7">
        <v>0</v>
      </c>
      <c r="BT42" s="7">
        <v>1</v>
      </c>
      <c r="BU42" s="7">
        <v>0</v>
      </c>
    </row>
    <row r="43" spans="1:73" x14ac:dyDescent="0.35">
      <c r="A43" s="20">
        <v>37</v>
      </c>
      <c r="B43" s="21">
        <v>37</v>
      </c>
      <c r="C43" s="7" t="s">
        <v>3269</v>
      </c>
      <c r="D43" s="7" t="s">
        <v>3270</v>
      </c>
      <c r="E43" s="13" t="s">
        <v>51</v>
      </c>
      <c r="F43" s="7">
        <v>300</v>
      </c>
      <c r="G43" s="7" t="s">
        <v>98</v>
      </c>
      <c r="H43" s="7">
        <v>2200</v>
      </c>
      <c r="I43" s="14" t="s">
        <v>53</v>
      </c>
      <c r="J43" s="13" t="s">
        <v>54</v>
      </c>
      <c r="K43" s="7" t="s">
        <v>3271</v>
      </c>
      <c r="L43" s="7" t="s">
        <v>56</v>
      </c>
      <c r="M43" s="7" t="s">
        <v>57</v>
      </c>
      <c r="N43" s="7">
        <v>46.9</v>
      </c>
      <c r="O43" s="7" t="s">
        <v>58</v>
      </c>
      <c r="P43" s="7">
        <v>55</v>
      </c>
      <c r="R43" t="s">
        <v>59</v>
      </c>
      <c r="T43" s="26" t="b">
        <v>0</v>
      </c>
      <c r="U43" s="7"/>
      <c r="V43" s="7"/>
      <c r="W43" s="7"/>
      <c r="X43" s="7"/>
      <c r="Y43" s="7"/>
      <c r="Z43" s="7"/>
      <c r="AA43" s="7"/>
      <c r="AB43" s="14"/>
      <c r="AC43" s="7">
        <v>0.998054</v>
      </c>
      <c r="AD43" s="7">
        <v>1.94567E-3</v>
      </c>
      <c r="AE43" s="14" t="s">
        <v>60</v>
      </c>
      <c r="AF43" s="13">
        <v>14</v>
      </c>
      <c r="AG43" s="14">
        <v>10</v>
      </c>
      <c r="AH43" s="13">
        <v>13</v>
      </c>
      <c r="AI43" s="7">
        <v>10</v>
      </c>
      <c r="AJ43" s="7">
        <v>3</v>
      </c>
      <c r="AK43" s="7">
        <v>9</v>
      </c>
      <c r="AL43" s="7">
        <v>7</v>
      </c>
      <c r="AM43" s="14">
        <v>2</v>
      </c>
      <c r="AN43" s="13">
        <v>1</v>
      </c>
      <c r="AO43" s="14">
        <v>1</v>
      </c>
      <c r="AP43" s="7" t="s">
        <v>61</v>
      </c>
      <c r="AQ43" s="7" t="s">
        <v>62</v>
      </c>
      <c r="AR43" s="7" t="s">
        <v>70</v>
      </c>
      <c r="AS43" s="7" t="s">
        <v>62</v>
      </c>
      <c r="AT43" s="7" t="s">
        <v>64</v>
      </c>
      <c r="AU43" s="7" t="s">
        <v>66</v>
      </c>
      <c r="AV43" s="7" t="s">
        <v>66</v>
      </c>
      <c r="AW43" s="7" t="s">
        <v>66</v>
      </c>
      <c r="AX43" s="7" t="s">
        <v>67</v>
      </c>
      <c r="AY43" s="7" t="s">
        <v>70</v>
      </c>
      <c r="AZ43" s="7" t="s">
        <v>66</v>
      </c>
      <c r="BA43" s="7" t="s">
        <v>70</v>
      </c>
      <c r="BB43" s="7" t="s">
        <v>66</v>
      </c>
      <c r="BC43" s="7" t="s">
        <v>70</v>
      </c>
      <c r="BD43" s="7" t="s">
        <v>64</v>
      </c>
      <c r="BE43" s="7" t="s">
        <v>64</v>
      </c>
      <c r="BF43" s="7" t="s">
        <v>64</v>
      </c>
      <c r="BG43" s="7" t="s">
        <v>66</v>
      </c>
      <c r="BH43" s="7" t="s">
        <v>70</v>
      </c>
      <c r="BI43" s="7" t="s">
        <v>70</v>
      </c>
      <c r="BJ43" s="7" t="s">
        <v>70</v>
      </c>
      <c r="BK43" s="7" t="s">
        <v>70</v>
      </c>
      <c r="BL43" s="7">
        <v>0</v>
      </c>
      <c r="BM43" s="7">
        <v>1</v>
      </c>
      <c r="BN43" s="7">
        <v>0</v>
      </c>
      <c r="BO43" s="7">
        <v>0</v>
      </c>
      <c r="BP43" s="7">
        <v>1</v>
      </c>
      <c r="BQ43" s="7">
        <v>1</v>
      </c>
      <c r="BR43" s="7">
        <v>0</v>
      </c>
      <c r="BS43" s="7">
        <v>0</v>
      </c>
      <c r="BT43" s="7">
        <v>1</v>
      </c>
      <c r="BU43" s="7">
        <v>0</v>
      </c>
    </row>
    <row r="44" spans="1:73" x14ac:dyDescent="0.35">
      <c r="A44" s="20">
        <v>38</v>
      </c>
      <c r="B44" s="21">
        <v>38</v>
      </c>
      <c r="C44" s="7" t="s">
        <v>3272</v>
      </c>
      <c r="D44" s="7" t="s">
        <v>3273</v>
      </c>
      <c r="E44" s="13" t="s">
        <v>51</v>
      </c>
      <c r="F44" s="7">
        <v>300</v>
      </c>
      <c r="G44" s="7" t="s">
        <v>98</v>
      </c>
      <c r="H44" s="7">
        <v>2760</v>
      </c>
      <c r="I44" s="14" t="s">
        <v>53</v>
      </c>
      <c r="J44" s="13" t="s">
        <v>54</v>
      </c>
      <c r="K44" s="7" t="s">
        <v>3274</v>
      </c>
      <c r="L44" s="7" t="s">
        <v>56</v>
      </c>
      <c r="M44" s="7" t="s">
        <v>57</v>
      </c>
      <c r="N44" s="7">
        <v>40.700000000000003</v>
      </c>
      <c r="O44" s="7" t="s">
        <v>58</v>
      </c>
      <c r="P44" s="7">
        <v>46</v>
      </c>
      <c r="R44" t="s">
        <v>59</v>
      </c>
      <c r="S44" t="s">
        <v>59</v>
      </c>
      <c r="T44" s="26" t="b">
        <v>0</v>
      </c>
      <c r="U44" s="7"/>
      <c r="V44" s="7"/>
      <c r="W44" s="7"/>
      <c r="X44" s="7"/>
      <c r="Y44" s="7"/>
      <c r="Z44" s="7"/>
      <c r="AA44" s="7"/>
      <c r="AB44" s="14"/>
      <c r="AC44" s="7">
        <v>0.69387200000000004</v>
      </c>
      <c r="AD44" s="7">
        <v>0.30612800000000001</v>
      </c>
      <c r="AE44" s="14" t="s">
        <v>60</v>
      </c>
      <c r="AF44" s="13">
        <v>14</v>
      </c>
      <c r="AG44" s="14">
        <v>10</v>
      </c>
      <c r="AH44" s="13">
        <v>13</v>
      </c>
      <c r="AI44" s="7">
        <v>10</v>
      </c>
      <c r="AJ44" s="7">
        <v>3</v>
      </c>
      <c r="AK44" s="7">
        <v>9</v>
      </c>
      <c r="AL44" s="7">
        <v>6</v>
      </c>
      <c r="AM44" s="14">
        <v>3</v>
      </c>
      <c r="AN44" s="13">
        <v>1</v>
      </c>
      <c r="AO44" s="14">
        <v>1</v>
      </c>
      <c r="AP44" s="7" t="s">
        <v>70</v>
      </c>
      <c r="AQ44" s="7" t="s">
        <v>62</v>
      </c>
      <c r="AR44" s="7" t="s">
        <v>70</v>
      </c>
      <c r="AS44" s="7" t="s">
        <v>62</v>
      </c>
      <c r="AT44" s="7" t="s">
        <v>64</v>
      </c>
      <c r="AU44" s="7" t="s">
        <v>66</v>
      </c>
      <c r="AV44" s="7" t="s">
        <v>66</v>
      </c>
      <c r="AW44" s="7" t="s">
        <v>67</v>
      </c>
      <c r="AX44" s="7" t="s">
        <v>64</v>
      </c>
      <c r="AY44" s="7" t="s">
        <v>70</v>
      </c>
      <c r="AZ44" s="7" t="s">
        <v>69</v>
      </c>
      <c r="BA44" s="7" t="s">
        <v>70</v>
      </c>
      <c r="BB44" s="7" t="s">
        <v>66</v>
      </c>
      <c r="BC44" s="7" t="s">
        <v>70</v>
      </c>
      <c r="BD44" s="7" t="s">
        <v>64</v>
      </c>
      <c r="BE44" s="7" t="s">
        <v>64</v>
      </c>
      <c r="BF44" s="7" t="s">
        <v>5797</v>
      </c>
      <c r="BG44" s="7" t="s">
        <v>64</v>
      </c>
      <c r="BH44" s="7" t="s">
        <v>70</v>
      </c>
      <c r="BI44" s="7" t="s">
        <v>70</v>
      </c>
      <c r="BJ44" s="7" t="s">
        <v>70</v>
      </c>
      <c r="BK44" s="7" t="s">
        <v>63</v>
      </c>
      <c r="BL44" s="7">
        <v>0</v>
      </c>
      <c r="BM44" s="7">
        <v>1</v>
      </c>
      <c r="BN44" s="7">
        <v>0</v>
      </c>
      <c r="BO44" s="7">
        <v>0</v>
      </c>
      <c r="BP44" s="7">
        <v>1</v>
      </c>
      <c r="BQ44" s="7">
        <v>1</v>
      </c>
      <c r="BR44" s="7">
        <v>0</v>
      </c>
      <c r="BS44" s="7">
        <v>0</v>
      </c>
      <c r="BT44" s="7">
        <v>1</v>
      </c>
      <c r="BU44" s="7">
        <v>0</v>
      </c>
    </row>
    <row r="45" spans="1:73" x14ac:dyDescent="0.35">
      <c r="A45" s="20">
        <v>39</v>
      </c>
      <c r="B45" s="21">
        <v>39</v>
      </c>
      <c r="C45" s="7" t="s">
        <v>3275</v>
      </c>
      <c r="D45" s="7" t="s">
        <v>3276</v>
      </c>
      <c r="E45" s="13" t="s">
        <v>51</v>
      </c>
      <c r="F45" s="7">
        <v>300</v>
      </c>
      <c r="G45" s="7" t="s">
        <v>122</v>
      </c>
      <c r="H45" s="7"/>
      <c r="I45" s="14" t="s">
        <v>53</v>
      </c>
      <c r="J45" s="13" t="s">
        <v>54</v>
      </c>
      <c r="K45" s="7" t="s">
        <v>131</v>
      </c>
      <c r="L45" s="7" t="s">
        <v>56</v>
      </c>
      <c r="M45" s="7" t="s">
        <v>57</v>
      </c>
      <c r="N45" s="7">
        <v>43.8</v>
      </c>
      <c r="O45" s="7" t="s">
        <v>58</v>
      </c>
      <c r="P45" s="7">
        <v>52</v>
      </c>
      <c r="Q45" t="s">
        <v>7833</v>
      </c>
      <c r="R45" t="s">
        <v>59</v>
      </c>
      <c r="S45" t="s">
        <v>59</v>
      </c>
      <c r="T45" s="26" t="b">
        <v>0</v>
      </c>
      <c r="U45" s="7"/>
      <c r="V45" s="7"/>
      <c r="W45" s="7"/>
      <c r="X45" s="7"/>
      <c r="Y45" s="7"/>
      <c r="Z45" s="7"/>
      <c r="AA45" s="7"/>
      <c r="AB45" s="14"/>
      <c r="AC45" s="7">
        <v>0.95384899999999995</v>
      </c>
      <c r="AD45" s="7">
        <v>4.6151400000000002E-2</v>
      </c>
      <c r="AE45" s="14" t="s">
        <v>60</v>
      </c>
      <c r="AF45" s="13">
        <v>14</v>
      </c>
      <c r="AG45" s="14">
        <v>11</v>
      </c>
      <c r="AH45" s="13">
        <v>12</v>
      </c>
      <c r="AI45" s="7">
        <v>10</v>
      </c>
      <c r="AJ45" s="7">
        <v>2</v>
      </c>
      <c r="AK45" s="7">
        <v>9</v>
      </c>
      <c r="AL45" s="7">
        <v>7</v>
      </c>
      <c r="AM45" s="14">
        <v>2</v>
      </c>
      <c r="AN45" s="13">
        <v>2</v>
      </c>
      <c r="AO45" s="14">
        <v>2</v>
      </c>
      <c r="AP45" s="7" t="s">
        <v>64</v>
      </c>
      <c r="AQ45" s="7" t="s">
        <v>62</v>
      </c>
      <c r="AR45" s="7" t="s">
        <v>70</v>
      </c>
      <c r="AS45" s="7" t="s">
        <v>62</v>
      </c>
      <c r="AT45" s="7" t="s">
        <v>64</v>
      </c>
      <c r="AU45" s="7" t="s">
        <v>66</v>
      </c>
      <c r="AV45" s="7" t="s">
        <v>66</v>
      </c>
      <c r="AW45" s="7" t="s">
        <v>64</v>
      </c>
      <c r="AX45" s="7" t="s">
        <v>64</v>
      </c>
      <c r="AY45" s="7" t="s">
        <v>70</v>
      </c>
      <c r="AZ45" s="7" t="s">
        <v>66</v>
      </c>
      <c r="BA45" s="7" t="s">
        <v>5797</v>
      </c>
      <c r="BB45" s="7" t="s">
        <v>66</v>
      </c>
      <c r="BC45" s="7" t="s">
        <v>68</v>
      </c>
      <c r="BD45" s="7" t="s">
        <v>66</v>
      </c>
      <c r="BE45" s="7" t="s">
        <v>64</v>
      </c>
      <c r="BF45" s="7" t="s">
        <v>64</v>
      </c>
      <c r="BG45" s="7" t="s">
        <v>64</v>
      </c>
      <c r="BH45" s="7" t="s">
        <v>70</v>
      </c>
      <c r="BI45" s="7" t="s">
        <v>70</v>
      </c>
      <c r="BJ45" s="7" t="s">
        <v>70</v>
      </c>
      <c r="BK45" s="7" t="s">
        <v>63</v>
      </c>
      <c r="BL45" s="7">
        <v>0</v>
      </c>
      <c r="BM45" s="7">
        <v>1</v>
      </c>
      <c r="BN45" s="7">
        <v>0</v>
      </c>
      <c r="BO45" s="7">
        <v>0</v>
      </c>
      <c r="BP45" s="7">
        <v>1</v>
      </c>
      <c r="BQ45" s="7">
        <v>1</v>
      </c>
      <c r="BR45" s="7">
        <v>0</v>
      </c>
      <c r="BS45" s="7">
        <v>0</v>
      </c>
      <c r="BT45" s="7" t="s">
        <v>5797</v>
      </c>
      <c r="BU45" s="7">
        <v>1</v>
      </c>
    </row>
    <row r="46" spans="1:73" x14ac:dyDescent="0.35">
      <c r="A46" s="20">
        <v>40</v>
      </c>
      <c r="B46" s="21">
        <v>40</v>
      </c>
      <c r="C46" s="7" t="s">
        <v>3277</v>
      </c>
      <c r="D46" s="7" t="s">
        <v>3278</v>
      </c>
      <c r="E46" s="13" t="s">
        <v>51</v>
      </c>
      <c r="F46" s="7">
        <v>300</v>
      </c>
      <c r="G46" s="7" t="s">
        <v>80</v>
      </c>
      <c r="H46" s="7">
        <v>2500</v>
      </c>
      <c r="I46" s="14" t="s">
        <v>53</v>
      </c>
      <c r="J46" s="13" t="s">
        <v>54</v>
      </c>
      <c r="K46" s="7" t="s">
        <v>99</v>
      </c>
      <c r="L46" s="7" t="s">
        <v>76</v>
      </c>
      <c r="M46" s="7" t="s">
        <v>84</v>
      </c>
      <c r="N46" s="7">
        <v>44</v>
      </c>
      <c r="O46" s="7" t="s">
        <v>58</v>
      </c>
      <c r="P46" s="7">
        <v>64</v>
      </c>
      <c r="Q46" t="s">
        <v>7875</v>
      </c>
      <c r="R46" t="s">
        <v>59</v>
      </c>
      <c r="S46" t="s">
        <v>59</v>
      </c>
      <c r="T46" s="26" t="b">
        <v>0</v>
      </c>
      <c r="U46" s="7"/>
      <c r="V46" s="7"/>
      <c r="W46" s="7"/>
      <c r="X46" s="7"/>
      <c r="Y46" s="7"/>
      <c r="Z46" s="7"/>
      <c r="AA46" s="7"/>
      <c r="AB46" s="14"/>
      <c r="AC46" s="7">
        <v>0.788049</v>
      </c>
      <c r="AD46" s="7">
        <v>0.211951</v>
      </c>
      <c r="AE46" s="14" t="s">
        <v>60</v>
      </c>
      <c r="AF46" s="13">
        <v>14</v>
      </c>
      <c r="AG46" s="14">
        <v>10</v>
      </c>
      <c r="AH46" s="13">
        <v>12</v>
      </c>
      <c r="AI46" s="7">
        <v>8</v>
      </c>
      <c r="AJ46" s="7">
        <v>4</v>
      </c>
      <c r="AK46" s="7">
        <v>8</v>
      </c>
      <c r="AL46" s="7">
        <v>6</v>
      </c>
      <c r="AM46" s="14">
        <v>2</v>
      </c>
      <c r="AN46" s="13">
        <v>2</v>
      </c>
      <c r="AO46" s="14">
        <v>2</v>
      </c>
      <c r="AP46" s="7" t="s">
        <v>61</v>
      </c>
      <c r="AQ46" s="7" t="s">
        <v>93</v>
      </c>
      <c r="AR46" s="7" t="s">
        <v>62</v>
      </c>
      <c r="AS46" s="7" t="s">
        <v>62</v>
      </c>
      <c r="AT46" s="7" t="s">
        <v>64</v>
      </c>
      <c r="AU46" s="7" t="s">
        <v>66</v>
      </c>
      <c r="AV46" s="7" t="s">
        <v>66</v>
      </c>
      <c r="AW46" s="7" t="s">
        <v>66</v>
      </c>
      <c r="AX46" s="7" t="s">
        <v>66</v>
      </c>
      <c r="AY46" s="7" t="s">
        <v>70</v>
      </c>
      <c r="AZ46" s="7" t="s">
        <v>66</v>
      </c>
      <c r="BA46" s="7" t="s">
        <v>70</v>
      </c>
      <c r="BB46" s="7" t="s">
        <v>66</v>
      </c>
      <c r="BC46" s="7" t="s">
        <v>70</v>
      </c>
      <c r="BD46" s="7" t="s">
        <v>64</v>
      </c>
      <c r="BE46" s="7" t="s">
        <v>64</v>
      </c>
      <c r="BF46" s="7" t="s">
        <v>64</v>
      </c>
      <c r="BG46" s="7" t="s">
        <v>64</v>
      </c>
      <c r="BH46" s="7" t="s">
        <v>70</v>
      </c>
      <c r="BI46" s="7" t="s">
        <v>70</v>
      </c>
      <c r="BJ46" s="7" t="s">
        <v>70</v>
      </c>
      <c r="BK46" s="7" t="s">
        <v>70</v>
      </c>
      <c r="BL46" s="7" t="s">
        <v>5797</v>
      </c>
      <c r="BM46" s="7">
        <v>1</v>
      </c>
      <c r="BN46" s="7">
        <v>1</v>
      </c>
      <c r="BO46" s="7">
        <v>0</v>
      </c>
      <c r="BP46" s="7">
        <v>1</v>
      </c>
      <c r="BQ46" s="7">
        <v>1</v>
      </c>
      <c r="BR46" s="7">
        <v>0</v>
      </c>
      <c r="BS46" s="7">
        <v>0</v>
      </c>
      <c r="BT46" s="7" t="s">
        <v>5797</v>
      </c>
      <c r="BU46" s="7">
        <v>0</v>
      </c>
    </row>
    <row r="47" spans="1:73" x14ac:dyDescent="0.35">
      <c r="A47" s="20">
        <v>41</v>
      </c>
      <c r="B47" s="21">
        <v>41</v>
      </c>
      <c r="C47" s="7" t="s">
        <v>3279</v>
      </c>
      <c r="D47" s="7" t="s">
        <v>3280</v>
      </c>
      <c r="E47" s="13" t="s">
        <v>51</v>
      </c>
      <c r="F47" s="7">
        <v>300</v>
      </c>
      <c r="G47" s="7" t="s">
        <v>111</v>
      </c>
      <c r="H47" s="7">
        <v>2400</v>
      </c>
      <c r="I47" s="14" t="s">
        <v>53</v>
      </c>
      <c r="J47" s="13" t="s">
        <v>54</v>
      </c>
      <c r="K47" s="7" t="s">
        <v>136</v>
      </c>
      <c r="L47" s="7" t="s">
        <v>56</v>
      </c>
      <c r="M47" s="7" t="s">
        <v>57</v>
      </c>
      <c r="N47" s="7">
        <v>35</v>
      </c>
      <c r="O47" s="7" t="s">
        <v>73</v>
      </c>
      <c r="P47" s="7"/>
      <c r="Q47" t="s">
        <v>7833</v>
      </c>
      <c r="R47" t="s">
        <v>59</v>
      </c>
      <c r="S47" t="s">
        <v>59</v>
      </c>
      <c r="T47" s="26" t="b">
        <v>0</v>
      </c>
      <c r="U47" s="7"/>
      <c r="V47" s="7"/>
      <c r="W47" s="7"/>
      <c r="X47" s="7"/>
      <c r="Y47" s="7"/>
      <c r="Z47" s="7"/>
      <c r="AA47" s="7"/>
      <c r="AB47" s="14"/>
      <c r="AC47" s="7">
        <v>0.99706600000000001</v>
      </c>
      <c r="AD47" s="7">
        <v>2.93378E-3</v>
      </c>
      <c r="AE47" s="14" t="s">
        <v>60</v>
      </c>
      <c r="AF47" s="13">
        <v>14</v>
      </c>
      <c r="AG47" s="14">
        <v>9</v>
      </c>
      <c r="AH47" s="13">
        <v>12</v>
      </c>
      <c r="AI47" s="7">
        <v>12</v>
      </c>
      <c r="AJ47" s="7"/>
      <c r="AK47" s="7">
        <v>8</v>
      </c>
      <c r="AL47" s="7">
        <v>8</v>
      </c>
      <c r="AM47" s="14"/>
      <c r="AN47" s="13">
        <v>2</v>
      </c>
      <c r="AO47" s="14">
        <v>1</v>
      </c>
      <c r="AP47" s="7" t="s">
        <v>64</v>
      </c>
      <c r="AQ47" s="7" t="s">
        <v>70</v>
      </c>
      <c r="AR47" s="7" t="s">
        <v>70</v>
      </c>
      <c r="AS47" s="7" t="s">
        <v>62</v>
      </c>
      <c r="AT47" s="7" t="s">
        <v>64</v>
      </c>
      <c r="AU47" s="7" t="s">
        <v>66</v>
      </c>
      <c r="AV47" s="7" t="s">
        <v>66</v>
      </c>
      <c r="AW47" s="7" t="s">
        <v>66</v>
      </c>
      <c r="AX47" s="7" t="s">
        <v>64</v>
      </c>
      <c r="AY47" s="7" t="s">
        <v>70</v>
      </c>
      <c r="AZ47" s="7" t="s">
        <v>66</v>
      </c>
      <c r="BA47" s="7" t="s">
        <v>5797</v>
      </c>
      <c r="BB47" s="7" t="s">
        <v>66</v>
      </c>
      <c r="BC47" s="7" t="s">
        <v>70</v>
      </c>
      <c r="BD47" s="7" t="s">
        <v>64</v>
      </c>
      <c r="BE47" s="7" t="s">
        <v>64</v>
      </c>
      <c r="BF47" s="7" t="s">
        <v>64</v>
      </c>
      <c r="BG47" s="7" t="s">
        <v>5797</v>
      </c>
      <c r="BH47" s="7" t="s">
        <v>70</v>
      </c>
      <c r="BI47" s="7" t="s">
        <v>62</v>
      </c>
      <c r="BJ47" s="7" t="s">
        <v>70</v>
      </c>
      <c r="BK47" s="7" t="s">
        <v>62</v>
      </c>
      <c r="BL47" s="7">
        <v>1</v>
      </c>
      <c r="BM47" s="7">
        <v>1</v>
      </c>
      <c r="BN47" s="7">
        <v>0</v>
      </c>
      <c r="BO47" s="7">
        <v>0</v>
      </c>
      <c r="BP47" s="7">
        <v>1</v>
      </c>
      <c r="BQ47" s="7">
        <v>0</v>
      </c>
      <c r="BR47" s="7">
        <v>0</v>
      </c>
      <c r="BS47" s="7">
        <v>0</v>
      </c>
      <c r="BT47" s="7">
        <v>1</v>
      </c>
      <c r="BU47" s="7">
        <v>0</v>
      </c>
    </row>
    <row r="48" spans="1:73" x14ac:dyDescent="0.35">
      <c r="A48" s="20">
        <v>42</v>
      </c>
      <c r="B48" s="21">
        <v>42</v>
      </c>
      <c r="C48" s="7" t="s">
        <v>3281</v>
      </c>
      <c r="D48" s="7" t="s">
        <v>3282</v>
      </c>
      <c r="E48" s="13" t="s">
        <v>51</v>
      </c>
      <c r="F48" s="7">
        <v>300</v>
      </c>
      <c r="G48" s="7" t="s">
        <v>165</v>
      </c>
      <c r="H48" s="7"/>
      <c r="I48" s="14" t="s">
        <v>53</v>
      </c>
      <c r="J48" s="13" t="s">
        <v>54</v>
      </c>
      <c r="K48" s="7" t="s">
        <v>107</v>
      </c>
      <c r="L48" s="7" t="s">
        <v>56</v>
      </c>
      <c r="M48" s="7" t="s">
        <v>108</v>
      </c>
      <c r="N48" s="7">
        <v>55</v>
      </c>
      <c r="O48" s="7" t="s">
        <v>85</v>
      </c>
      <c r="P48" s="7">
        <v>54</v>
      </c>
      <c r="Q48" t="s">
        <v>7876</v>
      </c>
      <c r="R48" t="s">
        <v>59</v>
      </c>
      <c r="S48" t="s">
        <v>59</v>
      </c>
      <c r="T48" s="26" t="b">
        <v>0</v>
      </c>
      <c r="U48" s="7"/>
      <c r="V48" s="7"/>
      <c r="W48" s="7"/>
      <c r="X48" s="7"/>
      <c r="Y48" s="7"/>
      <c r="Z48" s="7"/>
      <c r="AA48" s="7"/>
      <c r="AB48" s="14"/>
      <c r="AC48" s="7">
        <v>0.99732900000000002</v>
      </c>
      <c r="AD48" s="7">
        <v>2.6714999999999998E-3</v>
      </c>
      <c r="AE48" s="14" t="s">
        <v>60</v>
      </c>
      <c r="AF48" s="13">
        <v>14</v>
      </c>
      <c r="AG48" s="14">
        <v>9</v>
      </c>
      <c r="AH48" s="13">
        <v>11</v>
      </c>
      <c r="AI48" s="7">
        <v>10</v>
      </c>
      <c r="AJ48" s="7">
        <v>1</v>
      </c>
      <c r="AK48" s="7">
        <v>7</v>
      </c>
      <c r="AL48" s="7">
        <v>6</v>
      </c>
      <c r="AM48" s="14">
        <v>1</v>
      </c>
      <c r="AN48" s="13">
        <v>3</v>
      </c>
      <c r="AO48" s="14">
        <v>2</v>
      </c>
      <c r="AP48" s="7" t="s">
        <v>64</v>
      </c>
      <c r="AQ48" s="7" t="s">
        <v>70</v>
      </c>
      <c r="AR48" s="7" t="s">
        <v>70</v>
      </c>
      <c r="AS48" s="7" t="s">
        <v>62</v>
      </c>
      <c r="AT48" s="7" t="s">
        <v>64</v>
      </c>
      <c r="AU48" s="7" t="s">
        <v>66</v>
      </c>
      <c r="AV48" s="7" t="s">
        <v>66</v>
      </c>
      <c r="AW48" s="7" t="s">
        <v>66</v>
      </c>
      <c r="AX48" s="7" t="s">
        <v>64</v>
      </c>
      <c r="AY48" s="7" t="s">
        <v>70</v>
      </c>
      <c r="AZ48" s="7" t="s">
        <v>66</v>
      </c>
      <c r="BA48" s="7" t="s">
        <v>5797</v>
      </c>
      <c r="BB48" s="7" t="s">
        <v>66</v>
      </c>
      <c r="BC48" s="7" t="s">
        <v>5797</v>
      </c>
      <c r="BD48" s="7" t="s">
        <v>64</v>
      </c>
      <c r="BE48" s="7" t="s">
        <v>71</v>
      </c>
      <c r="BF48" s="7" t="s">
        <v>64</v>
      </c>
      <c r="BG48" s="7" t="s">
        <v>64</v>
      </c>
      <c r="BH48" s="7" t="s">
        <v>70</v>
      </c>
      <c r="BI48" s="7" t="s">
        <v>70</v>
      </c>
      <c r="BJ48" s="7" t="s">
        <v>70</v>
      </c>
      <c r="BK48" s="7" t="s">
        <v>70</v>
      </c>
      <c r="BL48" s="7">
        <v>1</v>
      </c>
      <c r="BM48" s="7">
        <v>1</v>
      </c>
      <c r="BN48" s="7">
        <v>0</v>
      </c>
      <c r="BO48" s="7">
        <v>0</v>
      </c>
      <c r="BP48" s="7">
        <v>1</v>
      </c>
      <c r="BQ48" s="7">
        <v>1</v>
      </c>
      <c r="BR48" s="7">
        <v>0</v>
      </c>
      <c r="BS48" s="7">
        <v>0</v>
      </c>
      <c r="BT48" s="7">
        <v>1</v>
      </c>
      <c r="BU48" s="7">
        <v>0</v>
      </c>
    </row>
    <row r="49" spans="1:73" x14ac:dyDescent="0.35">
      <c r="A49" s="20">
        <v>43</v>
      </c>
      <c r="B49" s="21">
        <v>43</v>
      </c>
      <c r="C49" s="7" t="s">
        <v>3283</v>
      </c>
      <c r="D49" s="7" t="s">
        <v>3284</v>
      </c>
      <c r="E49" s="13" t="s">
        <v>51</v>
      </c>
      <c r="F49" s="7">
        <v>300</v>
      </c>
      <c r="G49" s="7" t="s">
        <v>98</v>
      </c>
      <c r="H49" s="7">
        <v>1420</v>
      </c>
      <c r="I49" s="14" t="s">
        <v>53</v>
      </c>
      <c r="J49" s="13" t="s">
        <v>54</v>
      </c>
      <c r="K49" s="7" t="s">
        <v>110</v>
      </c>
      <c r="L49" s="7" t="s">
        <v>87</v>
      </c>
      <c r="M49" s="7" t="s">
        <v>57</v>
      </c>
      <c r="N49" s="7">
        <v>31</v>
      </c>
      <c r="O49" s="7" t="s">
        <v>58</v>
      </c>
      <c r="P49" s="7">
        <v>58</v>
      </c>
      <c r="Q49" t="s">
        <v>7874</v>
      </c>
      <c r="R49" t="s">
        <v>59</v>
      </c>
      <c r="S49" t="s">
        <v>59</v>
      </c>
      <c r="T49" s="26" t="b">
        <v>0</v>
      </c>
      <c r="U49" s="7"/>
      <c r="V49" s="7"/>
      <c r="W49" s="7"/>
      <c r="X49" s="7"/>
      <c r="Y49" s="7"/>
      <c r="Z49" s="7"/>
      <c r="AA49" s="7"/>
      <c r="AB49" s="14"/>
      <c r="AC49" s="7">
        <v>0.53358099999999997</v>
      </c>
      <c r="AD49" s="7">
        <v>0.46641899999999997</v>
      </c>
      <c r="AE49" s="14" t="s">
        <v>60</v>
      </c>
      <c r="AF49" s="13">
        <v>13</v>
      </c>
      <c r="AG49" s="14">
        <v>10</v>
      </c>
      <c r="AH49" s="13">
        <v>12</v>
      </c>
      <c r="AI49" s="7">
        <v>9</v>
      </c>
      <c r="AJ49" s="7">
        <v>3</v>
      </c>
      <c r="AK49" s="7">
        <v>9</v>
      </c>
      <c r="AL49" s="7">
        <v>6</v>
      </c>
      <c r="AM49" s="14">
        <v>3</v>
      </c>
      <c r="AN49" s="13">
        <v>1</v>
      </c>
      <c r="AO49" s="14">
        <v>1</v>
      </c>
      <c r="AP49" s="7" t="s">
        <v>64</v>
      </c>
      <c r="AQ49" s="7" t="s">
        <v>62</v>
      </c>
      <c r="AR49" s="7" t="s">
        <v>70</v>
      </c>
      <c r="AS49" s="7" t="s">
        <v>62</v>
      </c>
      <c r="AT49" s="7" t="s">
        <v>64</v>
      </c>
      <c r="AU49" s="7" t="s">
        <v>66</v>
      </c>
      <c r="AV49" s="7" t="s">
        <v>66</v>
      </c>
      <c r="AW49" s="7" t="s">
        <v>67</v>
      </c>
      <c r="AX49" s="7" t="s">
        <v>67</v>
      </c>
      <c r="AY49" s="7" t="s">
        <v>66</v>
      </c>
      <c r="AZ49" s="7" t="s">
        <v>69</v>
      </c>
      <c r="BA49" s="7" t="s">
        <v>70</v>
      </c>
      <c r="BB49" s="7" t="s">
        <v>66</v>
      </c>
      <c r="BC49" s="7" t="s">
        <v>70</v>
      </c>
      <c r="BD49" s="7" t="s">
        <v>64</v>
      </c>
      <c r="BE49" s="7" t="s">
        <v>64</v>
      </c>
      <c r="BF49" s="7" t="s">
        <v>64</v>
      </c>
      <c r="BG49" s="7" t="s">
        <v>64</v>
      </c>
      <c r="BH49" s="7" t="s">
        <v>70</v>
      </c>
      <c r="BI49" s="7" t="s">
        <v>70</v>
      </c>
      <c r="BJ49" s="7" t="s">
        <v>70</v>
      </c>
      <c r="BK49" s="7" t="s">
        <v>70</v>
      </c>
      <c r="BL49" s="7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</v>
      </c>
      <c r="BR49" s="7">
        <v>0</v>
      </c>
      <c r="BS49" s="7">
        <v>0</v>
      </c>
      <c r="BT49" s="7">
        <v>1</v>
      </c>
      <c r="BU49" s="7">
        <v>0</v>
      </c>
    </row>
    <row r="50" spans="1:73" x14ac:dyDescent="0.35">
      <c r="A50" s="20">
        <v>44</v>
      </c>
      <c r="B50" s="21">
        <v>44</v>
      </c>
      <c r="C50" s="7" t="s">
        <v>3285</v>
      </c>
      <c r="D50" s="7" t="s">
        <v>3286</v>
      </c>
      <c r="E50" s="13" t="s">
        <v>51</v>
      </c>
      <c r="F50" s="7">
        <v>300</v>
      </c>
      <c r="G50" s="7" t="s">
        <v>98</v>
      </c>
      <c r="H50" s="7">
        <v>2760</v>
      </c>
      <c r="I50" s="14" t="s">
        <v>53</v>
      </c>
      <c r="J50" s="13" t="s">
        <v>54</v>
      </c>
      <c r="K50" s="7" t="s">
        <v>103</v>
      </c>
      <c r="L50" s="7" t="s">
        <v>76</v>
      </c>
      <c r="M50" s="7" t="s">
        <v>57</v>
      </c>
      <c r="N50" s="7">
        <v>56</v>
      </c>
      <c r="O50" s="7" t="s">
        <v>58</v>
      </c>
      <c r="P50" s="7">
        <v>54</v>
      </c>
      <c r="R50" t="s">
        <v>59</v>
      </c>
      <c r="S50" t="s">
        <v>59</v>
      </c>
      <c r="T50" s="26" t="b">
        <v>0</v>
      </c>
      <c r="U50" s="7"/>
      <c r="V50" s="7"/>
      <c r="W50" s="7"/>
      <c r="X50" s="7"/>
      <c r="Y50" s="7"/>
      <c r="Z50" s="7"/>
      <c r="AA50" s="7"/>
      <c r="AB50" s="14"/>
      <c r="AC50" s="7">
        <v>0.99990000000000001</v>
      </c>
      <c r="AD50" s="7">
        <v>1E-4</v>
      </c>
      <c r="AE50" s="14" t="s">
        <v>60</v>
      </c>
      <c r="AF50" s="13">
        <v>13</v>
      </c>
      <c r="AG50" s="14">
        <v>9</v>
      </c>
      <c r="AH50" s="13">
        <v>12</v>
      </c>
      <c r="AI50" s="7">
        <v>9</v>
      </c>
      <c r="AJ50" s="7">
        <v>3</v>
      </c>
      <c r="AK50" s="7">
        <v>8</v>
      </c>
      <c r="AL50" s="7">
        <v>6</v>
      </c>
      <c r="AM50" s="14">
        <v>2</v>
      </c>
      <c r="AN50" s="13">
        <v>1</v>
      </c>
      <c r="AO50" s="14">
        <v>1</v>
      </c>
      <c r="AP50" s="7" t="s">
        <v>70</v>
      </c>
      <c r="AQ50" s="7" t="s">
        <v>62</v>
      </c>
      <c r="AR50" s="7" t="s">
        <v>63</v>
      </c>
      <c r="AS50" s="7" t="s">
        <v>62</v>
      </c>
      <c r="AT50" s="7" t="s">
        <v>64</v>
      </c>
      <c r="AU50" s="7" t="s">
        <v>66</v>
      </c>
      <c r="AV50" s="7" t="s">
        <v>66</v>
      </c>
      <c r="AW50" s="7" t="s">
        <v>66</v>
      </c>
      <c r="AX50" s="7" t="s">
        <v>64</v>
      </c>
      <c r="AY50" s="7" t="s">
        <v>70</v>
      </c>
      <c r="AZ50" s="7" t="s">
        <v>66</v>
      </c>
      <c r="BA50" s="7" t="s">
        <v>70</v>
      </c>
      <c r="BB50" s="7" t="s">
        <v>66</v>
      </c>
      <c r="BC50" s="7" t="s">
        <v>70</v>
      </c>
      <c r="BD50" s="7" t="s">
        <v>64</v>
      </c>
      <c r="BE50" s="7" t="s">
        <v>64</v>
      </c>
      <c r="BF50" s="7" t="s">
        <v>64</v>
      </c>
      <c r="BG50" s="7" t="s">
        <v>67</v>
      </c>
      <c r="BH50" s="7" t="s">
        <v>70</v>
      </c>
      <c r="BI50" s="7" t="s">
        <v>70</v>
      </c>
      <c r="BJ50" s="7" t="s">
        <v>70</v>
      </c>
      <c r="BK50" s="7" t="s">
        <v>70</v>
      </c>
      <c r="BL50" s="7">
        <v>0</v>
      </c>
      <c r="BM50" s="7">
        <v>1</v>
      </c>
      <c r="BN50" s="7">
        <v>0</v>
      </c>
      <c r="BO50" s="7">
        <v>0</v>
      </c>
      <c r="BP50" s="7">
        <v>1</v>
      </c>
      <c r="BQ50" s="7">
        <v>1</v>
      </c>
      <c r="BR50" s="7">
        <v>0</v>
      </c>
      <c r="BS50" s="7">
        <v>0</v>
      </c>
      <c r="BT50" s="7">
        <v>1</v>
      </c>
      <c r="BU50" s="7">
        <v>0</v>
      </c>
    </row>
    <row r="51" spans="1:73" x14ac:dyDescent="0.35">
      <c r="A51" s="20">
        <v>45</v>
      </c>
      <c r="B51" s="21">
        <v>45</v>
      </c>
      <c r="C51" s="7" t="s">
        <v>3287</v>
      </c>
      <c r="D51" s="7" t="s">
        <v>3288</v>
      </c>
      <c r="E51" s="13" t="s">
        <v>51</v>
      </c>
      <c r="F51" s="7">
        <v>300</v>
      </c>
      <c r="G51" s="7" t="s">
        <v>98</v>
      </c>
      <c r="H51" s="7">
        <v>1980</v>
      </c>
      <c r="I51" s="14" t="s">
        <v>53</v>
      </c>
      <c r="J51" s="13" t="s">
        <v>54</v>
      </c>
      <c r="K51" s="7" t="s">
        <v>99</v>
      </c>
      <c r="L51" s="7" t="s">
        <v>56</v>
      </c>
      <c r="M51" s="7" t="s">
        <v>84</v>
      </c>
      <c r="N51" s="7">
        <v>31</v>
      </c>
      <c r="O51" s="7" t="s">
        <v>58</v>
      </c>
      <c r="P51" s="7">
        <v>55</v>
      </c>
      <c r="Q51" t="s">
        <v>7833</v>
      </c>
      <c r="R51" t="s">
        <v>59</v>
      </c>
      <c r="T51" s="26" t="b">
        <v>0</v>
      </c>
      <c r="U51" s="7"/>
      <c r="V51" s="7"/>
      <c r="W51" s="7"/>
      <c r="X51" s="7"/>
      <c r="Y51" s="7"/>
      <c r="Z51" s="7"/>
      <c r="AA51" s="7"/>
      <c r="AB51" s="14"/>
      <c r="AC51" s="7">
        <v>0.83957400000000004</v>
      </c>
      <c r="AD51" s="7">
        <v>0.16042600000000001</v>
      </c>
      <c r="AE51" s="14" t="s">
        <v>60</v>
      </c>
      <c r="AF51" s="13">
        <v>13</v>
      </c>
      <c r="AG51" s="14">
        <v>9</v>
      </c>
      <c r="AH51" s="13">
        <v>12</v>
      </c>
      <c r="AI51" s="7">
        <v>10</v>
      </c>
      <c r="AJ51" s="7">
        <v>2</v>
      </c>
      <c r="AK51" s="7">
        <v>8</v>
      </c>
      <c r="AL51" s="7">
        <v>6</v>
      </c>
      <c r="AM51" s="14">
        <v>2</v>
      </c>
      <c r="AN51" s="13">
        <v>1</v>
      </c>
      <c r="AO51" s="14">
        <v>1</v>
      </c>
      <c r="AP51" s="7" t="s">
        <v>70</v>
      </c>
      <c r="AQ51" s="7" t="s">
        <v>62</v>
      </c>
      <c r="AR51" s="7" t="s">
        <v>70</v>
      </c>
      <c r="AS51" s="7" t="s">
        <v>62</v>
      </c>
      <c r="AT51" s="7" t="s">
        <v>64</v>
      </c>
      <c r="AU51" s="7" t="s">
        <v>66</v>
      </c>
      <c r="AV51" s="7" t="s">
        <v>66</v>
      </c>
      <c r="AW51" s="7" t="s">
        <v>67</v>
      </c>
      <c r="AX51" s="7" t="s">
        <v>64</v>
      </c>
      <c r="AY51" s="7" t="s">
        <v>70</v>
      </c>
      <c r="AZ51" s="7" t="s">
        <v>66</v>
      </c>
      <c r="BA51" s="7" t="s">
        <v>70</v>
      </c>
      <c r="BB51" s="7" t="s">
        <v>66</v>
      </c>
      <c r="BC51" s="7" t="s">
        <v>70</v>
      </c>
      <c r="BD51" s="7" t="s">
        <v>64</v>
      </c>
      <c r="BE51" s="7" t="s">
        <v>64</v>
      </c>
      <c r="BF51" s="7" t="s">
        <v>64</v>
      </c>
      <c r="BG51" s="7" t="s">
        <v>64</v>
      </c>
      <c r="BH51" s="7" t="s">
        <v>70</v>
      </c>
      <c r="BI51" s="7" t="s">
        <v>70</v>
      </c>
      <c r="BJ51" s="7" t="s">
        <v>62</v>
      </c>
      <c r="BK51" s="7" t="s">
        <v>63</v>
      </c>
      <c r="BL51" s="7">
        <v>0</v>
      </c>
      <c r="BM51" s="7">
        <v>1</v>
      </c>
      <c r="BN51" s="7">
        <v>0</v>
      </c>
      <c r="BO51" s="7">
        <v>0</v>
      </c>
      <c r="BP51" s="7">
        <v>1</v>
      </c>
      <c r="BQ51" s="7">
        <v>1</v>
      </c>
      <c r="BR51" s="7">
        <v>0</v>
      </c>
      <c r="BS51" s="7">
        <v>0</v>
      </c>
      <c r="BT51" s="7">
        <v>1</v>
      </c>
      <c r="BU51" s="7">
        <v>0</v>
      </c>
    </row>
    <row r="52" spans="1:73" x14ac:dyDescent="0.35">
      <c r="A52" s="20">
        <v>46</v>
      </c>
      <c r="B52" s="21">
        <v>46</v>
      </c>
      <c r="C52" s="7" t="s">
        <v>3289</v>
      </c>
      <c r="D52" s="7" t="s">
        <v>3290</v>
      </c>
      <c r="E52" s="13" t="s">
        <v>51</v>
      </c>
      <c r="F52" s="7">
        <v>300</v>
      </c>
      <c r="G52" s="7" t="s">
        <v>89</v>
      </c>
      <c r="H52" s="7">
        <v>1660</v>
      </c>
      <c r="I52" s="14" t="s">
        <v>53</v>
      </c>
      <c r="J52" s="13" t="s">
        <v>54</v>
      </c>
      <c r="K52" s="7" t="s">
        <v>96</v>
      </c>
      <c r="L52" s="7" t="s">
        <v>56</v>
      </c>
      <c r="M52" s="7" t="s">
        <v>57</v>
      </c>
      <c r="N52" s="7">
        <v>40</v>
      </c>
      <c r="O52" s="7" t="s">
        <v>58</v>
      </c>
      <c r="P52" s="7">
        <v>80</v>
      </c>
      <c r="Q52" t="s">
        <v>7957</v>
      </c>
      <c r="R52" t="s">
        <v>59</v>
      </c>
      <c r="T52" s="26" t="b">
        <v>0</v>
      </c>
      <c r="U52" s="7"/>
      <c r="V52" s="7"/>
      <c r="W52" s="7"/>
      <c r="X52" s="7"/>
      <c r="Y52" s="7"/>
      <c r="Z52" s="7"/>
      <c r="AA52" s="7"/>
      <c r="AB52" s="14"/>
      <c r="AC52" s="7">
        <v>0.685033</v>
      </c>
      <c r="AD52" s="7">
        <v>0.314967</v>
      </c>
      <c r="AE52" s="14" t="s">
        <v>60</v>
      </c>
      <c r="AF52" s="13">
        <v>13</v>
      </c>
      <c r="AG52" s="14">
        <v>10</v>
      </c>
      <c r="AH52" s="13">
        <v>12</v>
      </c>
      <c r="AI52" s="7">
        <v>9</v>
      </c>
      <c r="AJ52" s="7">
        <v>3</v>
      </c>
      <c r="AK52" s="7">
        <v>9</v>
      </c>
      <c r="AL52" s="7">
        <v>8</v>
      </c>
      <c r="AM52" s="14">
        <v>1</v>
      </c>
      <c r="AN52" s="13">
        <v>1</v>
      </c>
      <c r="AO52" s="14">
        <v>1</v>
      </c>
      <c r="AP52" s="7" t="s">
        <v>70</v>
      </c>
      <c r="AQ52" s="7" t="s">
        <v>62</v>
      </c>
      <c r="AR52" s="7" t="s">
        <v>5797</v>
      </c>
      <c r="AS52" s="7" t="s">
        <v>74</v>
      </c>
      <c r="AT52" s="7" t="s">
        <v>66</v>
      </c>
      <c r="AU52" s="7" t="s">
        <v>66</v>
      </c>
      <c r="AV52" s="7" t="s">
        <v>64</v>
      </c>
      <c r="AW52" s="7" t="s">
        <v>64</v>
      </c>
      <c r="AX52" s="7" t="s">
        <v>66</v>
      </c>
      <c r="AY52" s="7" t="s">
        <v>70</v>
      </c>
      <c r="AZ52" s="7" t="s">
        <v>66</v>
      </c>
      <c r="BA52" s="7" t="s">
        <v>70</v>
      </c>
      <c r="BB52" s="7" t="s">
        <v>5797</v>
      </c>
      <c r="BC52" s="7" t="s">
        <v>70</v>
      </c>
      <c r="BD52" s="7" t="s">
        <v>5797</v>
      </c>
      <c r="BE52" s="7" t="s">
        <v>5797</v>
      </c>
      <c r="BF52" s="7" t="s">
        <v>64</v>
      </c>
      <c r="BG52" s="7" t="s">
        <v>66</v>
      </c>
      <c r="BH52" s="7" t="s">
        <v>5797</v>
      </c>
      <c r="BI52" s="7" t="s">
        <v>70</v>
      </c>
      <c r="BJ52" s="7" t="s">
        <v>5797</v>
      </c>
      <c r="BK52" s="7" t="s">
        <v>70</v>
      </c>
      <c r="BL52" s="7">
        <v>0</v>
      </c>
      <c r="BM52" s="7">
        <v>1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1</v>
      </c>
      <c r="BU52" s="7">
        <v>0</v>
      </c>
    </row>
    <row r="53" spans="1:73" x14ac:dyDescent="0.35">
      <c r="A53" s="20">
        <v>47</v>
      </c>
      <c r="B53" s="21">
        <v>47</v>
      </c>
      <c r="C53" s="7" t="s">
        <v>3291</v>
      </c>
      <c r="D53" s="7" t="s">
        <v>3292</v>
      </c>
      <c r="E53" s="13" t="s">
        <v>51</v>
      </c>
      <c r="F53" s="7">
        <v>300</v>
      </c>
      <c r="G53" s="7" t="s">
        <v>98</v>
      </c>
      <c r="H53" s="7">
        <v>2760</v>
      </c>
      <c r="I53" s="14" t="s">
        <v>53</v>
      </c>
      <c r="J53" s="13" t="s">
        <v>54</v>
      </c>
      <c r="K53" s="7" t="s">
        <v>146</v>
      </c>
      <c r="L53" s="7" t="s">
        <v>56</v>
      </c>
      <c r="M53" s="7" t="s">
        <v>57</v>
      </c>
      <c r="N53" s="7">
        <v>42</v>
      </c>
      <c r="O53" s="7" t="s">
        <v>58</v>
      </c>
      <c r="P53" s="7">
        <v>39</v>
      </c>
      <c r="R53" t="s">
        <v>59</v>
      </c>
      <c r="S53" t="s">
        <v>59</v>
      </c>
      <c r="T53" s="26" t="b">
        <v>0</v>
      </c>
      <c r="U53" s="7"/>
      <c r="V53" s="7"/>
      <c r="W53" s="7"/>
      <c r="X53" s="7"/>
      <c r="Y53" s="7"/>
      <c r="Z53" s="7"/>
      <c r="AA53" s="7"/>
      <c r="AB53" s="14"/>
      <c r="AC53" s="7">
        <v>0.555226</v>
      </c>
      <c r="AD53" s="7">
        <v>0.444774</v>
      </c>
      <c r="AE53" s="14" t="s">
        <v>60</v>
      </c>
      <c r="AF53" s="13">
        <v>13</v>
      </c>
      <c r="AG53" s="14">
        <v>10</v>
      </c>
      <c r="AH53" s="13">
        <v>12</v>
      </c>
      <c r="AI53" s="7">
        <v>8</v>
      </c>
      <c r="AJ53" s="7">
        <v>4</v>
      </c>
      <c r="AK53" s="7">
        <v>9</v>
      </c>
      <c r="AL53" s="7">
        <v>5</v>
      </c>
      <c r="AM53" s="14">
        <v>4</v>
      </c>
      <c r="AN53" s="13">
        <v>1</v>
      </c>
      <c r="AO53" s="14">
        <v>1</v>
      </c>
      <c r="AP53" s="7" t="s">
        <v>70</v>
      </c>
      <c r="AQ53" s="7" t="s">
        <v>62</v>
      </c>
      <c r="AR53" s="7" t="s">
        <v>62</v>
      </c>
      <c r="AS53" s="7" t="s">
        <v>62</v>
      </c>
      <c r="AT53" s="7" t="s">
        <v>64</v>
      </c>
      <c r="AU53" s="7" t="s">
        <v>66</v>
      </c>
      <c r="AV53" s="7" t="s">
        <v>66</v>
      </c>
      <c r="AW53" s="7" t="s">
        <v>64</v>
      </c>
      <c r="AX53" s="7" t="s">
        <v>67</v>
      </c>
      <c r="AY53" s="7" t="s">
        <v>68</v>
      </c>
      <c r="AZ53" s="7" t="s">
        <v>69</v>
      </c>
      <c r="BA53" s="7" t="s">
        <v>70</v>
      </c>
      <c r="BB53" s="7" t="s">
        <v>66</v>
      </c>
      <c r="BC53" s="7" t="s">
        <v>70</v>
      </c>
      <c r="BD53" s="7" t="s">
        <v>64</v>
      </c>
      <c r="BE53" s="7" t="s">
        <v>64</v>
      </c>
      <c r="BF53" s="7" t="s">
        <v>64</v>
      </c>
      <c r="BG53" s="7" t="s">
        <v>64</v>
      </c>
      <c r="BH53" s="7" t="s">
        <v>5797</v>
      </c>
      <c r="BI53" s="7" t="s">
        <v>70</v>
      </c>
      <c r="BJ53" s="7" t="s">
        <v>63</v>
      </c>
      <c r="BK53" s="7" t="s">
        <v>70</v>
      </c>
      <c r="BL53" s="7">
        <v>0</v>
      </c>
      <c r="BM53" s="7" t="s">
        <v>5797</v>
      </c>
      <c r="BN53" s="7">
        <v>0</v>
      </c>
      <c r="BO53" s="7">
        <v>0</v>
      </c>
      <c r="BP53" s="7" t="s">
        <v>5797</v>
      </c>
      <c r="BQ53" s="7">
        <v>1</v>
      </c>
      <c r="BR53" s="7">
        <v>0</v>
      </c>
      <c r="BS53" s="7">
        <v>0</v>
      </c>
      <c r="BT53" s="7">
        <v>1</v>
      </c>
      <c r="BU53" s="7">
        <v>0</v>
      </c>
    </row>
    <row r="54" spans="1:73" x14ac:dyDescent="0.35">
      <c r="A54" s="20">
        <v>48</v>
      </c>
      <c r="B54" s="21">
        <v>48</v>
      </c>
      <c r="C54" s="7" t="s">
        <v>3293</v>
      </c>
      <c r="D54" s="7" t="s">
        <v>3294</v>
      </c>
      <c r="E54" s="13" t="s">
        <v>51</v>
      </c>
      <c r="F54" s="7">
        <v>300</v>
      </c>
      <c r="G54" s="7" t="s">
        <v>111</v>
      </c>
      <c r="H54" s="7">
        <v>2900</v>
      </c>
      <c r="I54" s="14" t="s">
        <v>53</v>
      </c>
      <c r="J54" s="13" t="s">
        <v>54</v>
      </c>
      <c r="K54" s="7" t="s">
        <v>72</v>
      </c>
      <c r="L54" s="7" t="s">
        <v>56</v>
      </c>
      <c r="M54" s="7" t="s">
        <v>57</v>
      </c>
      <c r="N54" s="7">
        <v>37.200000000000003</v>
      </c>
      <c r="O54" s="7" t="s">
        <v>58</v>
      </c>
      <c r="P54" s="7">
        <v>43</v>
      </c>
      <c r="Q54" t="s">
        <v>7833</v>
      </c>
      <c r="R54" t="s">
        <v>59</v>
      </c>
      <c r="S54" t="s">
        <v>59</v>
      </c>
      <c r="T54" s="26" t="b">
        <v>0</v>
      </c>
      <c r="U54" s="7"/>
      <c r="V54" s="7"/>
      <c r="W54" s="7"/>
      <c r="X54" s="7"/>
      <c r="Y54" s="7"/>
      <c r="Z54" s="7"/>
      <c r="AA54" s="7"/>
      <c r="AB54" s="14"/>
      <c r="AC54" s="7">
        <v>0.99990000000000001</v>
      </c>
      <c r="AD54" s="7">
        <v>1E-4</v>
      </c>
      <c r="AE54" s="14" t="s">
        <v>60</v>
      </c>
      <c r="AF54" s="13">
        <v>13</v>
      </c>
      <c r="AG54" s="14">
        <v>9</v>
      </c>
      <c r="AH54" s="13">
        <v>12</v>
      </c>
      <c r="AI54" s="7">
        <v>12</v>
      </c>
      <c r="AJ54" s="7"/>
      <c r="AK54" s="7">
        <v>8</v>
      </c>
      <c r="AL54" s="7">
        <v>8</v>
      </c>
      <c r="AM54" s="14"/>
      <c r="AN54" s="13">
        <v>1</v>
      </c>
      <c r="AO54" s="14">
        <v>1</v>
      </c>
      <c r="AP54" s="7" t="s">
        <v>70</v>
      </c>
      <c r="AQ54" s="7" t="s">
        <v>62</v>
      </c>
      <c r="AR54" s="7" t="s">
        <v>70</v>
      </c>
      <c r="AS54" s="7" t="s">
        <v>62</v>
      </c>
      <c r="AT54" s="7" t="s">
        <v>64</v>
      </c>
      <c r="AU54" s="7" t="s">
        <v>66</v>
      </c>
      <c r="AV54" s="7" t="s">
        <v>66</v>
      </c>
      <c r="AW54" s="7" t="s">
        <v>66</v>
      </c>
      <c r="AX54" s="7" t="s">
        <v>64</v>
      </c>
      <c r="AY54" s="7" t="s">
        <v>70</v>
      </c>
      <c r="AZ54" s="7" t="s">
        <v>66</v>
      </c>
      <c r="BA54" s="7" t="s">
        <v>70</v>
      </c>
      <c r="BB54" s="7" t="s">
        <v>66</v>
      </c>
      <c r="BC54" s="7" t="s">
        <v>70</v>
      </c>
      <c r="BD54" s="7" t="s">
        <v>64</v>
      </c>
      <c r="BE54" s="7" t="s">
        <v>64</v>
      </c>
      <c r="BF54" s="7" t="s">
        <v>5797</v>
      </c>
      <c r="BG54" s="7" t="s">
        <v>66</v>
      </c>
      <c r="BH54" s="7" t="s">
        <v>70</v>
      </c>
      <c r="BI54" s="7" t="s">
        <v>70</v>
      </c>
      <c r="BJ54" s="7" t="s">
        <v>70</v>
      </c>
      <c r="BK54" s="7" t="s">
        <v>70</v>
      </c>
      <c r="BL54" s="7">
        <v>0</v>
      </c>
      <c r="BM54" s="7">
        <v>1</v>
      </c>
      <c r="BN54" s="7">
        <v>0</v>
      </c>
      <c r="BO54" s="7">
        <v>0</v>
      </c>
      <c r="BP54" s="7">
        <v>1</v>
      </c>
      <c r="BQ54" s="7">
        <v>1</v>
      </c>
      <c r="BR54" s="7">
        <v>0</v>
      </c>
      <c r="BS54" s="7">
        <v>0</v>
      </c>
      <c r="BT54" s="7">
        <v>1</v>
      </c>
      <c r="BU54" s="7">
        <v>0</v>
      </c>
    </row>
    <row r="55" spans="1:73" x14ac:dyDescent="0.35">
      <c r="A55" s="20">
        <v>49</v>
      </c>
      <c r="B55" s="21">
        <v>49</v>
      </c>
      <c r="C55" s="7" t="s">
        <v>3295</v>
      </c>
      <c r="D55" s="7" t="s">
        <v>3296</v>
      </c>
      <c r="E55" s="13" t="s">
        <v>51</v>
      </c>
      <c r="F55" s="7">
        <v>300</v>
      </c>
      <c r="G55" s="7" t="s">
        <v>97</v>
      </c>
      <c r="H55" s="7">
        <v>1990</v>
      </c>
      <c r="I55" s="14" t="s">
        <v>53</v>
      </c>
      <c r="J55" s="13" t="s">
        <v>54</v>
      </c>
      <c r="K55" s="7" t="s">
        <v>3297</v>
      </c>
      <c r="L55" s="7" t="s">
        <v>76</v>
      </c>
      <c r="M55" s="7" t="s">
        <v>57</v>
      </c>
      <c r="N55" s="7">
        <v>60.8</v>
      </c>
      <c r="O55" s="7" t="s">
        <v>58</v>
      </c>
      <c r="P55" s="7"/>
      <c r="R55" t="s">
        <v>59</v>
      </c>
      <c r="T55" s="26" t="b">
        <v>0</v>
      </c>
      <c r="U55" s="7"/>
      <c r="V55" s="7"/>
      <c r="W55" s="7"/>
      <c r="X55" s="7"/>
      <c r="Y55" s="7"/>
      <c r="Z55" s="7"/>
      <c r="AA55" s="7"/>
      <c r="AB55" s="14"/>
      <c r="AC55" s="7">
        <v>0.99990000000000001</v>
      </c>
      <c r="AD55" s="7">
        <v>1E-4</v>
      </c>
      <c r="AE55" s="14" t="s">
        <v>60</v>
      </c>
      <c r="AF55" s="13">
        <v>13</v>
      </c>
      <c r="AG55" s="14">
        <v>9</v>
      </c>
      <c r="AH55" s="13">
        <v>12</v>
      </c>
      <c r="AI55" s="7">
        <v>11</v>
      </c>
      <c r="AJ55" s="7">
        <v>1</v>
      </c>
      <c r="AK55" s="7">
        <v>8</v>
      </c>
      <c r="AL55" s="7">
        <v>7</v>
      </c>
      <c r="AM55" s="14">
        <v>1</v>
      </c>
      <c r="AN55" s="13">
        <v>1</v>
      </c>
      <c r="AO55" s="14">
        <v>1</v>
      </c>
      <c r="AP55" s="7" t="s">
        <v>70</v>
      </c>
      <c r="AQ55" s="7" t="s">
        <v>62</v>
      </c>
      <c r="AR55" s="7" t="s">
        <v>70</v>
      </c>
      <c r="AS55" s="7" t="s">
        <v>62</v>
      </c>
      <c r="AT55" s="7" t="s">
        <v>64</v>
      </c>
      <c r="AU55" s="7" t="s">
        <v>66</v>
      </c>
      <c r="AV55" s="7" t="s">
        <v>66</v>
      </c>
      <c r="AW55" s="7" t="s">
        <v>66</v>
      </c>
      <c r="AX55" s="7" t="s">
        <v>64</v>
      </c>
      <c r="AY55" s="7" t="s">
        <v>70</v>
      </c>
      <c r="AZ55" s="7" t="s">
        <v>66</v>
      </c>
      <c r="BA55" s="7" t="s">
        <v>70</v>
      </c>
      <c r="BB55" s="7" t="s">
        <v>66</v>
      </c>
      <c r="BC55" s="7" t="s">
        <v>70</v>
      </c>
      <c r="BD55" s="7" t="s">
        <v>64</v>
      </c>
      <c r="BE55" s="7" t="s">
        <v>64</v>
      </c>
      <c r="BF55" s="7" t="s">
        <v>64</v>
      </c>
      <c r="BG55" s="7" t="s">
        <v>67</v>
      </c>
      <c r="BH55" s="7" t="s">
        <v>70</v>
      </c>
      <c r="BI55" s="7" t="s">
        <v>70</v>
      </c>
      <c r="BJ55" s="7" t="s">
        <v>70</v>
      </c>
      <c r="BK55" s="7" t="s">
        <v>70</v>
      </c>
      <c r="BL55" s="7">
        <v>0</v>
      </c>
      <c r="BM55" s="7" t="s">
        <v>5797</v>
      </c>
      <c r="BN55" s="7">
        <v>0</v>
      </c>
      <c r="BO55" s="7">
        <v>0</v>
      </c>
      <c r="BP55" s="7">
        <v>1</v>
      </c>
      <c r="BQ55" s="7">
        <v>1</v>
      </c>
      <c r="BR55" s="7">
        <v>0</v>
      </c>
      <c r="BS55" s="7">
        <v>0</v>
      </c>
      <c r="BT55" s="7">
        <v>1</v>
      </c>
      <c r="BU55" s="7">
        <v>0</v>
      </c>
    </row>
    <row r="56" spans="1:73" x14ac:dyDescent="0.35">
      <c r="A56" s="20">
        <v>50</v>
      </c>
      <c r="B56" s="21">
        <v>50</v>
      </c>
      <c r="C56" s="7" t="s">
        <v>3298</v>
      </c>
      <c r="D56" s="7" t="s">
        <v>3299</v>
      </c>
      <c r="E56" s="13" t="s">
        <v>51</v>
      </c>
      <c r="F56" s="7">
        <v>300</v>
      </c>
      <c r="G56" s="7" t="s">
        <v>98</v>
      </c>
      <c r="H56" s="7">
        <v>2680</v>
      </c>
      <c r="I56" s="14" t="s">
        <v>53</v>
      </c>
      <c r="J56" s="13" t="s">
        <v>54</v>
      </c>
      <c r="K56" s="7" t="s">
        <v>138</v>
      </c>
      <c r="L56" s="7" t="s">
        <v>76</v>
      </c>
      <c r="M56" s="7" t="s">
        <v>57</v>
      </c>
      <c r="N56" s="7">
        <v>47.2</v>
      </c>
      <c r="O56" s="7" t="s">
        <v>58</v>
      </c>
      <c r="P56" s="7">
        <v>78</v>
      </c>
      <c r="R56" t="s">
        <v>59</v>
      </c>
      <c r="T56" s="26" t="b">
        <v>0</v>
      </c>
      <c r="U56" s="7"/>
      <c r="V56" s="7"/>
      <c r="W56" s="7"/>
      <c r="X56" s="7"/>
      <c r="Y56" s="7"/>
      <c r="Z56" s="7"/>
      <c r="AA56" s="7"/>
      <c r="AB56" s="14"/>
      <c r="AC56" s="7">
        <v>0.99700800000000001</v>
      </c>
      <c r="AD56" s="7">
        <v>2.9914999999999998E-3</v>
      </c>
      <c r="AE56" s="14" t="s">
        <v>60</v>
      </c>
      <c r="AF56" s="13">
        <v>13</v>
      </c>
      <c r="AG56" s="14">
        <v>9</v>
      </c>
      <c r="AH56" s="13">
        <v>12</v>
      </c>
      <c r="AI56" s="7">
        <v>11</v>
      </c>
      <c r="AJ56" s="7">
        <v>1</v>
      </c>
      <c r="AK56" s="7">
        <v>8</v>
      </c>
      <c r="AL56" s="7">
        <v>7</v>
      </c>
      <c r="AM56" s="14">
        <v>1</v>
      </c>
      <c r="AN56" s="13">
        <v>1</v>
      </c>
      <c r="AO56" s="14">
        <v>1</v>
      </c>
      <c r="AP56" s="7" t="s">
        <v>70</v>
      </c>
      <c r="AQ56" s="7" t="s">
        <v>62</v>
      </c>
      <c r="AR56" s="7" t="s">
        <v>70</v>
      </c>
      <c r="AS56" s="7" t="s">
        <v>62</v>
      </c>
      <c r="AT56" s="7" t="s">
        <v>64</v>
      </c>
      <c r="AU56" s="7" t="s">
        <v>66</v>
      </c>
      <c r="AV56" s="7" t="s">
        <v>66</v>
      </c>
      <c r="AW56" s="7" t="s">
        <v>66</v>
      </c>
      <c r="AX56" s="7" t="s">
        <v>64</v>
      </c>
      <c r="AY56" s="7" t="s">
        <v>70</v>
      </c>
      <c r="AZ56" s="7" t="s">
        <v>66</v>
      </c>
      <c r="BA56" s="7" t="s">
        <v>70</v>
      </c>
      <c r="BB56" s="7" t="s">
        <v>66</v>
      </c>
      <c r="BC56" s="7" t="s">
        <v>70</v>
      </c>
      <c r="BD56" s="7" t="s">
        <v>64</v>
      </c>
      <c r="BE56" s="7" t="s">
        <v>64</v>
      </c>
      <c r="BF56" s="7" t="s">
        <v>61</v>
      </c>
      <c r="BG56" s="7" t="s">
        <v>64</v>
      </c>
      <c r="BH56" s="7" t="s">
        <v>70</v>
      </c>
      <c r="BI56" s="7" t="s">
        <v>70</v>
      </c>
      <c r="BJ56" s="7" t="s">
        <v>70</v>
      </c>
      <c r="BK56" s="7" t="s">
        <v>70</v>
      </c>
      <c r="BL56" s="7">
        <v>0</v>
      </c>
      <c r="BM56" s="7">
        <v>1</v>
      </c>
      <c r="BN56" s="7">
        <v>0</v>
      </c>
      <c r="BO56" s="7">
        <v>0</v>
      </c>
      <c r="BP56" s="7">
        <v>1</v>
      </c>
      <c r="BQ56" s="7">
        <v>1</v>
      </c>
      <c r="BR56" s="7">
        <v>0</v>
      </c>
      <c r="BS56" s="7">
        <v>0</v>
      </c>
      <c r="BT56" s="7">
        <v>1</v>
      </c>
      <c r="BU56" s="7">
        <v>0</v>
      </c>
    </row>
    <row r="57" spans="1:73" x14ac:dyDescent="0.35">
      <c r="A57" s="7">
        <v>51</v>
      </c>
      <c r="B57" s="7">
        <v>51</v>
      </c>
      <c r="C57" s="7" t="s">
        <v>3300</v>
      </c>
      <c r="D57" s="7" t="s">
        <v>3301</v>
      </c>
      <c r="E57" s="13" t="s">
        <v>51</v>
      </c>
      <c r="F57" s="7">
        <v>300</v>
      </c>
      <c r="G57" s="7" t="s">
        <v>98</v>
      </c>
      <c r="H57" s="7">
        <v>2770</v>
      </c>
      <c r="I57" s="14" t="s">
        <v>53</v>
      </c>
      <c r="J57" s="13" t="s">
        <v>54</v>
      </c>
      <c r="K57" s="7" t="s">
        <v>134</v>
      </c>
      <c r="L57" s="7" t="s">
        <v>76</v>
      </c>
      <c r="M57" s="7" t="s">
        <v>57</v>
      </c>
      <c r="N57" s="7">
        <v>82.5</v>
      </c>
      <c r="O57" s="7" t="s">
        <v>58</v>
      </c>
      <c r="P57" s="7">
        <v>55</v>
      </c>
      <c r="R57" t="s">
        <v>59</v>
      </c>
      <c r="T57" s="26" t="b">
        <v>0</v>
      </c>
      <c r="U57" s="7"/>
      <c r="V57" s="7"/>
      <c r="W57" s="7"/>
      <c r="X57" s="7"/>
      <c r="Y57" s="7"/>
      <c r="Z57" s="7"/>
      <c r="AA57" s="7"/>
      <c r="AB57" s="14"/>
      <c r="AC57" s="7">
        <v>0.99990000000000001</v>
      </c>
      <c r="AD57" s="7">
        <v>1E-4</v>
      </c>
      <c r="AE57" s="14" t="s">
        <v>60</v>
      </c>
      <c r="AF57" s="13">
        <v>13</v>
      </c>
      <c r="AG57" s="14">
        <v>9</v>
      </c>
      <c r="AH57" s="13">
        <v>12</v>
      </c>
      <c r="AI57" s="7">
        <v>12</v>
      </c>
      <c r="AJ57" s="7"/>
      <c r="AK57" s="7">
        <v>8</v>
      </c>
      <c r="AL57" s="7">
        <v>8</v>
      </c>
      <c r="AM57" s="14"/>
      <c r="AN57" s="13">
        <v>1</v>
      </c>
      <c r="AO57" s="14">
        <v>1</v>
      </c>
      <c r="AP57" s="7" t="s">
        <v>70</v>
      </c>
      <c r="AQ57" s="7" t="s">
        <v>62</v>
      </c>
      <c r="AR57" s="7" t="s">
        <v>70</v>
      </c>
      <c r="AS57" s="7" t="s">
        <v>62</v>
      </c>
      <c r="AT57" s="7" t="s">
        <v>64</v>
      </c>
      <c r="AU57" s="7" t="s">
        <v>66</v>
      </c>
      <c r="AV57" s="7" t="s">
        <v>66</v>
      </c>
      <c r="AW57" s="7" t="s">
        <v>66</v>
      </c>
      <c r="AX57" s="7" t="s">
        <v>64</v>
      </c>
      <c r="AY57" s="7" t="s">
        <v>70</v>
      </c>
      <c r="AZ57" s="7" t="s">
        <v>66</v>
      </c>
      <c r="BA57" s="7" t="s">
        <v>70</v>
      </c>
      <c r="BB57" s="7" t="s">
        <v>66</v>
      </c>
      <c r="BC57" s="7" t="s">
        <v>70</v>
      </c>
      <c r="BD57" s="7" t="s">
        <v>64</v>
      </c>
      <c r="BE57" s="7" t="s">
        <v>64</v>
      </c>
      <c r="BF57" s="7" t="s">
        <v>64</v>
      </c>
      <c r="BG57" s="7" t="s">
        <v>66</v>
      </c>
      <c r="BH57" s="7" t="s">
        <v>70</v>
      </c>
      <c r="BI57" s="7" t="s">
        <v>70</v>
      </c>
      <c r="BJ57" s="7" t="s">
        <v>70</v>
      </c>
      <c r="BK57" s="7" t="s">
        <v>70</v>
      </c>
      <c r="BL57" s="7">
        <v>0</v>
      </c>
      <c r="BM57" s="7">
        <v>1</v>
      </c>
      <c r="BN57" s="7">
        <v>0</v>
      </c>
      <c r="BO57" s="7">
        <v>0</v>
      </c>
      <c r="BP57" s="7">
        <v>1</v>
      </c>
      <c r="BQ57" s="7">
        <v>1</v>
      </c>
      <c r="BR57" s="7">
        <v>0</v>
      </c>
      <c r="BS57" s="7">
        <v>0</v>
      </c>
      <c r="BT57" s="7">
        <v>1</v>
      </c>
      <c r="BU57" s="7">
        <v>0</v>
      </c>
    </row>
    <row r="58" spans="1:73" x14ac:dyDescent="0.35">
      <c r="A58" s="7">
        <v>52</v>
      </c>
      <c r="B58" s="7">
        <v>52</v>
      </c>
      <c r="C58" s="7" t="s">
        <v>3302</v>
      </c>
      <c r="D58" s="7" t="s">
        <v>3303</v>
      </c>
      <c r="E58" s="13" t="s">
        <v>51</v>
      </c>
      <c r="F58" s="7">
        <v>300</v>
      </c>
      <c r="G58" s="7" t="s">
        <v>98</v>
      </c>
      <c r="H58" s="7">
        <v>2770</v>
      </c>
      <c r="I58" s="14" t="s">
        <v>53</v>
      </c>
      <c r="J58" s="13" t="s">
        <v>54</v>
      </c>
      <c r="K58" s="7" t="s">
        <v>3304</v>
      </c>
      <c r="L58" s="7" t="s">
        <v>56</v>
      </c>
      <c r="M58" s="7" t="s">
        <v>57</v>
      </c>
      <c r="N58" s="7">
        <v>54.6</v>
      </c>
      <c r="O58" s="7" t="s">
        <v>58</v>
      </c>
      <c r="P58" s="7">
        <v>53</v>
      </c>
      <c r="R58" t="s">
        <v>59</v>
      </c>
      <c r="T58" s="26" t="b">
        <v>0</v>
      </c>
      <c r="U58" s="7"/>
      <c r="V58" s="7"/>
      <c r="W58" s="7"/>
      <c r="X58" s="7"/>
      <c r="Y58" s="7"/>
      <c r="Z58" s="7"/>
      <c r="AA58" s="7"/>
      <c r="AB58" s="14"/>
      <c r="AC58" s="7">
        <v>0.990012</v>
      </c>
      <c r="AD58" s="7">
        <v>9.9875899999999993E-3</v>
      </c>
      <c r="AE58" s="14" t="s">
        <v>60</v>
      </c>
      <c r="AF58" s="13">
        <v>13</v>
      </c>
      <c r="AG58" s="14">
        <v>9</v>
      </c>
      <c r="AH58" s="13">
        <v>12</v>
      </c>
      <c r="AI58" s="7">
        <v>9</v>
      </c>
      <c r="AJ58" s="7">
        <v>3</v>
      </c>
      <c r="AK58" s="7">
        <v>8</v>
      </c>
      <c r="AL58" s="7">
        <v>7</v>
      </c>
      <c r="AM58" s="14">
        <v>1</v>
      </c>
      <c r="AN58" s="13">
        <v>1</v>
      </c>
      <c r="AO58" s="14">
        <v>1</v>
      </c>
      <c r="AP58" s="7" t="s">
        <v>70</v>
      </c>
      <c r="AQ58" s="7" t="s">
        <v>62</v>
      </c>
      <c r="AR58" s="7" t="s">
        <v>70</v>
      </c>
      <c r="AS58" s="7" t="s">
        <v>74</v>
      </c>
      <c r="AT58" s="7" t="s">
        <v>64</v>
      </c>
      <c r="AU58" s="7" t="s">
        <v>66</v>
      </c>
      <c r="AV58" s="7" t="s">
        <v>66</v>
      </c>
      <c r="AW58" s="7" t="s">
        <v>66</v>
      </c>
      <c r="AX58" s="7" t="s">
        <v>64</v>
      </c>
      <c r="AY58" s="7" t="s">
        <v>70</v>
      </c>
      <c r="AZ58" s="7" t="s">
        <v>66</v>
      </c>
      <c r="BA58" s="7" t="s">
        <v>70</v>
      </c>
      <c r="BB58" s="7" t="s">
        <v>66</v>
      </c>
      <c r="BC58" s="7" t="s">
        <v>70</v>
      </c>
      <c r="BD58" s="7" t="s">
        <v>64</v>
      </c>
      <c r="BE58" s="7" t="s">
        <v>64</v>
      </c>
      <c r="BF58" s="7" t="s">
        <v>64</v>
      </c>
      <c r="BG58" s="7" t="s">
        <v>66</v>
      </c>
      <c r="BH58" s="7" t="s">
        <v>70</v>
      </c>
      <c r="BI58" s="7" t="s">
        <v>70</v>
      </c>
      <c r="BJ58" s="7" t="s">
        <v>70</v>
      </c>
      <c r="BK58" s="7" t="s">
        <v>70</v>
      </c>
      <c r="BL58" s="7">
        <v>0</v>
      </c>
      <c r="BM58" s="7">
        <v>1</v>
      </c>
      <c r="BN58" s="7">
        <v>0</v>
      </c>
      <c r="BO58" s="7">
        <v>0</v>
      </c>
      <c r="BP58" s="7">
        <v>1</v>
      </c>
      <c r="BQ58" s="7">
        <v>1</v>
      </c>
      <c r="BR58" s="7">
        <v>0</v>
      </c>
      <c r="BS58" s="7">
        <v>0</v>
      </c>
      <c r="BT58" s="7">
        <v>1</v>
      </c>
      <c r="BU58" s="7">
        <v>0</v>
      </c>
    </row>
    <row r="59" spans="1:73" x14ac:dyDescent="0.35">
      <c r="A59" s="7">
        <v>53</v>
      </c>
      <c r="B59" s="7">
        <v>53</v>
      </c>
      <c r="C59" s="7" t="s">
        <v>3305</v>
      </c>
      <c r="D59" s="7" t="s">
        <v>3306</v>
      </c>
      <c r="E59" s="13" t="s">
        <v>51</v>
      </c>
      <c r="F59" s="7">
        <v>300</v>
      </c>
      <c r="G59" s="7" t="s">
        <v>98</v>
      </c>
      <c r="H59" s="7">
        <v>2770</v>
      </c>
      <c r="I59" s="14" t="s">
        <v>53</v>
      </c>
      <c r="J59" s="13" t="s">
        <v>54</v>
      </c>
      <c r="K59" s="7" t="s">
        <v>83</v>
      </c>
      <c r="L59" s="7" t="s">
        <v>76</v>
      </c>
      <c r="M59" s="7" t="s">
        <v>57</v>
      </c>
      <c r="N59" s="7">
        <v>55.2</v>
      </c>
      <c r="O59" s="7" t="s">
        <v>58</v>
      </c>
      <c r="P59" s="7">
        <v>51</v>
      </c>
      <c r="R59" t="s">
        <v>59</v>
      </c>
      <c r="T59" s="26" t="b">
        <v>0</v>
      </c>
      <c r="U59" s="7"/>
      <c r="V59" s="7"/>
      <c r="W59" s="7"/>
      <c r="X59" s="7"/>
      <c r="Y59" s="7"/>
      <c r="Z59" s="7"/>
      <c r="AA59" s="7"/>
      <c r="AB59" s="14"/>
      <c r="AC59" s="7">
        <v>0.99990000000000001</v>
      </c>
      <c r="AD59" s="7">
        <v>1E-4</v>
      </c>
      <c r="AE59" s="14" t="s">
        <v>60</v>
      </c>
      <c r="AF59" s="13">
        <v>13</v>
      </c>
      <c r="AG59" s="14">
        <v>9</v>
      </c>
      <c r="AH59" s="13">
        <v>12</v>
      </c>
      <c r="AI59" s="7">
        <v>12</v>
      </c>
      <c r="AJ59" s="7"/>
      <c r="AK59" s="7">
        <v>8</v>
      </c>
      <c r="AL59" s="7">
        <v>8</v>
      </c>
      <c r="AM59" s="14"/>
      <c r="AN59" s="13">
        <v>1</v>
      </c>
      <c r="AO59" s="14">
        <v>1</v>
      </c>
      <c r="AP59" s="7" t="s">
        <v>70</v>
      </c>
      <c r="AQ59" s="7" t="s">
        <v>62</v>
      </c>
      <c r="AR59" s="7" t="s">
        <v>70</v>
      </c>
      <c r="AS59" s="7" t="s">
        <v>62</v>
      </c>
      <c r="AT59" s="7" t="s">
        <v>64</v>
      </c>
      <c r="AU59" s="7" t="s">
        <v>66</v>
      </c>
      <c r="AV59" s="7" t="s">
        <v>66</v>
      </c>
      <c r="AW59" s="7" t="s">
        <v>66</v>
      </c>
      <c r="AX59" s="7" t="s">
        <v>64</v>
      </c>
      <c r="AY59" s="7" t="s">
        <v>70</v>
      </c>
      <c r="AZ59" s="7" t="s">
        <v>66</v>
      </c>
      <c r="BA59" s="7" t="s">
        <v>70</v>
      </c>
      <c r="BB59" s="7" t="s">
        <v>66</v>
      </c>
      <c r="BC59" s="7" t="s">
        <v>70</v>
      </c>
      <c r="BD59" s="7" t="s">
        <v>64</v>
      </c>
      <c r="BE59" s="7" t="s">
        <v>64</v>
      </c>
      <c r="BF59" s="7" t="s">
        <v>64</v>
      </c>
      <c r="BG59" s="7" t="s">
        <v>66</v>
      </c>
      <c r="BH59" s="7" t="s">
        <v>70</v>
      </c>
      <c r="BI59" s="7" t="s">
        <v>70</v>
      </c>
      <c r="BJ59" s="7" t="s">
        <v>70</v>
      </c>
      <c r="BK59" s="7" t="s">
        <v>70</v>
      </c>
      <c r="BL59" s="7">
        <v>0</v>
      </c>
      <c r="BM59" s="7">
        <v>1</v>
      </c>
      <c r="BN59" s="7">
        <v>0</v>
      </c>
      <c r="BO59" s="7">
        <v>0</v>
      </c>
      <c r="BP59" s="7">
        <v>1</v>
      </c>
      <c r="BQ59" s="7">
        <v>1</v>
      </c>
      <c r="BR59" s="7">
        <v>0</v>
      </c>
      <c r="BS59" s="7">
        <v>0</v>
      </c>
      <c r="BT59" s="7">
        <v>1</v>
      </c>
      <c r="BU59" s="7">
        <v>0</v>
      </c>
    </row>
    <row r="60" spans="1:73" x14ac:dyDescent="0.35">
      <c r="A60" s="7">
        <v>54</v>
      </c>
      <c r="B60" s="7">
        <v>54</v>
      </c>
      <c r="C60" s="7" t="s">
        <v>3307</v>
      </c>
      <c r="D60" s="7" t="s">
        <v>3308</v>
      </c>
      <c r="E60" s="13" t="s">
        <v>51</v>
      </c>
      <c r="F60" s="7">
        <v>300</v>
      </c>
      <c r="G60" s="7" t="s">
        <v>98</v>
      </c>
      <c r="H60" s="7">
        <v>2200</v>
      </c>
      <c r="I60" s="14" t="s">
        <v>53</v>
      </c>
      <c r="J60" s="13" t="s">
        <v>54</v>
      </c>
      <c r="K60" s="7" t="s">
        <v>90</v>
      </c>
      <c r="L60" s="7" t="s">
        <v>56</v>
      </c>
      <c r="M60" s="7" t="s">
        <v>57</v>
      </c>
      <c r="N60" s="7">
        <v>21</v>
      </c>
      <c r="O60" s="7" t="s">
        <v>58</v>
      </c>
      <c r="P60" s="7">
        <v>63</v>
      </c>
      <c r="Q60" t="s">
        <v>7833</v>
      </c>
      <c r="R60" t="s">
        <v>59</v>
      </c>
      <c r="S60" t="s">
        <v>59</v>
      </c>
      <c r="T60" s="26" t="b">
        <v>0</v>
      </c>
      <c r="U60" s="7"/>
      <c r="V60" s="7"/>
      <c r="W60" s="7"/>
      <c r="X60" s="7"/>
      <c r="Y60" s="7"/>
      <c r="Z60" s="7"/>
      <c r="AA60" s="7"/>
      <c r="AB60" s="14"/>
      <c r="AC60" s="7">
        <v>0.97252899999999998</v>
      </c>
      <c r="AD60" s="7">
        <v>2.7471200000000001E-2</v>
      </c>
      <c r="AE60" s="14" t="s">
        <v>60</v>
      </c>
      <c r="AF60" s="13">
        <v>13</v>
      </c>
      <c r="AG60" s="14">
        <v>9</v>
      </c>
      <c r="AH60" s="13">
        <v>12</v>
      </c>
      <c r="AI60" s="7">
        <v>11</v>
      </c>
      <c r="AJ60" s="7">
        <v>1</v>
      </c>
      <c r="AK60" s="7">
        <v>8</v>
      </c>
      <c r="AL60" s="7">
        <v>7</v>
      </c>
      <c r="AM60" s="14">
        <v>1</v>
      </c>
      <c r="AN60" s="13">
        <v>1</v>
      </c>
      <c r="AO60" s="14">
        <v>1</v>
      </c>
      <c r="AP60" s="7" t="s">
        <v>70</v>
      </c>
      <c r="AQ60" s="7" t="s">
        <v>62</v>
      </c>
      <c r="AR60" s="7" t="s">
        <v>70</v>
      </c>
      <c r="AS60" s="7" t="s">
        <v>62</v>
      </c>
      <c r="AT60" s="7" t="s">
        <v>64</v>
      </c>
      <c r="AU60" s="7" t="s">
        <v>66</v>
      </c>
      <c r="AV60" s="7" t="s">
        <v>66</v>
      </c>
      <c r="AW60" s="7" t="s">
        <v>66</v>
      </c>
      <c r="AX60" s="7" t="s">
        <v>67</v>
      </c>
      <c r="AY60" s="7" t="s">
        <v>70</v>
      </c>
      <c r="AZ60" s="7" t="s">
        <v>66</v>
      </c>
      <c r="BA60" s="7" t="s">
        <v>70</v>
      </c>
      <c r="BB60" s="7" t="s">
        <v>66</v>
      </c>
      <c r="BC60" s="7" t="s">
        <v>70</v>
      </c>
      <c r="BD60" s="7" t="s">
        <v>64</v>
      </c>
      <c r="BE60" s="7" t="s">
        <v>64</v>
      </c>
      <c r="BF60" s="7" t="s">
        <v>64</v>
      </c>
      <c r="BG60" s="7" t="s">
        <v>64</v>
      </c>
      <c r="BH60" s="7" t="s">
        <v>70</v>
      </c>
      <c r="BI60" s="7" t="s">
        <v>70</v>
      </c>
      <c r="BJ60" s="7" t="s">
        <v>70</v>
      </c>
      <c r="BK60" s="7" t="s">
        <v>70</v>
      </c>
      <c r="BL60" s="7">
        <v>0</v>
      </c>
      <c r="BM60" s="7">
        <v>1</v>
      </c>
      <c r="BN60" s="7">
        <v>0</v>
      </c>
      <c r="BO60" s="7">
        <v>0</v>
      </c>
      <c r="BP60" s="7">
        <v>1</v>
      </c>
      <c r="BQ60" s="7">
        <v>1</v>
      </c>
      <c r="BR60" s="7">
        <v>0</v>
      </c>
      <c r="BS60" s="7">
        <v>0</v>
      </c>
      <c r="BT60" s="7">
        <v>1</v>
      </c>
      <c r="BU60" s="7">
        <v>0</v>
      </c>
    </row>
    <row r="61" spans="1:73" x14ac:dyDescent="0.35">
      <c r="A61" s="7">
        <v>55</v>
      </c>
      <c r="B61" s="7">
        <v>55</v>
      </c>
      <c r="C61" s="7" t="s">
        <v>3309</v>
      </c>
      <c r="D61" s="7" t="s">
        <v>3310</v>
      </c>
      <c r="E61" s="13" t="s">
        <v>51</v>
      </c>
      <c r="F61" s="7">
        <v>300</v>
      </c>
      <c r="G61" s="7" t="s">
        <v>98</v>
      </c>
      <c r="H61" s="7">
        <v>2180</v>
      </c>
      <c r="I61" s="14" t="s">
        <v>53</v>
      </c>
      <c r="J61" s="13" t="s">
        <v>54</v>
      </c>
      <c r="K61" s="7" t="s">
        <v>90</v>
      </c>
      <c r="L61" s="7" t="s">
        <v>56</v>
      </c>
      <c r="M61" s="7" t="s">
        <v>57</v>
      </c>
      <c r="N61" s="7">
        <v>62</v>
      </c>
      <c r="O61" s="7" t="s">
        <v>58</v>
      </c>
      <c r="P61" s="7"/>
      <c r="Q61" t="s">
        <v>7834</v>
      </c>
      <c r="R61" t="s">
        <v>59</v>
      </c>
      <c r="S61" t="s">
        <v>59</v>
      </c>
      <c r="T61" s="26" t="b">
        <v>0</v>
      </c>
      <c r="U61" s="7"/>
      <c r="V61" s="7"/>
      <c r="W61" s="7"/>
      <c r="X61" s="7"/>
      <c r="Y61" s="7"/>
      <c r="Z61" s="7"/>
      <c r="AA61" s="7"/>
      <c r="AB61" s="14"/>
      <c r="AC61" s="7">
        <v>0.99878299999999998</v>
      </c>
      <c r="AD61" s="7">
        <v>1.2167300000000001E-3</v>
      </c>
      <c r="AE61" s="14" t="s">
        <v>60</v>
      </c>
      <c r="AF61" s="13">
        <v>13</v>
      </c>
      <c r="AG61" s="14">
        <v>9</v>
      </c>
      <c r="AH61" s="13">
        <v>12</v>
      </c>
      <c r="AI61" s="7">
        <v>11</v>
      </c>
      <c r="AJ61" s="7">
        <v>1</v>
      </c>
      <c r="AK61" s="7">
        <v>8</v>
      </c>
      <c r="AL61" s="7">
        <v>7</v>
      </c>
      <c r="AM61" s="14">
        <v>1</v>
      </c>
      <c r="AN61" s="13">
        <v>1</v>
      </c>
      <c r="AO61" s="14">
        <v>1</v>
      </c>
      <c r="AP61" s="7" t="s">
        <v>70</v>
      </c>
      <c r="AQ61" s="7" t="s">
        <v>62</v>
      </c>
      <c r="AR61" s="7" t="s">
        <v>70</v>
      </c>
      <c r="AS61" s="7" t="s">
        <v>62</v>
      </c>
      <c r="AT61" s="7" t="s">
        <v>67</v>
      </c>
      <c r="AU61" s="7" t="s">
        <v>66</v>
      </c>
      <c r="AV61" s="7" t="s">
        <v>66</v>
      </c>
      <c r="AW61" s="7" t="s">
        <v>66</v>
      </c>
      <c r="AX61" s="7" t="s">
        <v>64</v>
      </c>
      <c r="AY61" s="7" t="s">
        <v>70</v>
      </c>
      <c r="AZ61" s="7" t="s">
        <v>66</v>
      </c>
      <c r="BA61" s="7" t="s">
        <v>70</v>
      </c>
      <c r="BB61" s="7" t="s">
        <v>66</v>
      </c>
      <c r="BC61" s="7" t="s">
        <v>70</v>
      </c>
      <c r="BD61" s="7" t="s">
        <v>64</v>
      </c>
      <c r="BE61" s="7" t="s">
        <v>64</v>
      </c>
      <c r="BF61" s="7" t="s">
        <v>5797</v>
      </c>
      <c r="BG61" s="7" t="s">
        <v>64</v>
      </c>
      <c r="BH61" s="7" t="s">
        <v>70</v>
      </c>
      <c r="BI61" s="7" t="s">
        <v>70</v>
      </c>
      <c r="BJ61" s="7" t="s">
        <v>70</v>
      </c>
      <c r="BK61" s="7" t="s">
        <v>70</v>
      </c>
      <c r="BL61" s="7">
        <v>0</v>
      </c>
      <c r="BM61" s="7">
        <v>1</v>
      </c>
      <c r="BN61" s="7">
        <v>0</v>
      </c>
      <c r="BO61" s="7">
        <v>0</v>
      </c>
      <c r="BP61" s="7">
        <v>1</v>
      </c>
      <c r="BQ61" s="7">
        <v>1</v>
      </c>
      <c r="BR61" s="7">
        <v>0</v>
      </c>
      <c r="BS61" s="7">
        <v>0</v>
      </c>
      <c r="BT61" s="7">
        <v>1</v>
      </c>
      <c r="BU61" s="7">
        <v>0</v>
      </c>
    </row>
    <row r="62" spans="1:73" x14ac:dyDescent="0.35">
      <c r="A62" s="7">
        <v>56</v>
      </c>
      <c r="B62" s="7">
        <v>56</v>
      </c>
      <c r="C62" s="7" t="s">
        <v>3311</v>
      </c>
      <c r="D62" s="7" t="s">
        <v>3312</v>
      </c>
      <c r="E62" s="13" t="s">
        <v>51</v>
      </c>
      <c r="F62" s="7">
        <v>300</v>
      </c>
      <c r="G62" s="7" t="s">
        <v>98</v>
      </c>
      <c r="H62" s="7">
        <v>1850</v>
      </c>
      <c r="I62" s="14" t="s">
        <v>53</v>
      </c>
      <c r="J62" s="13" t="s">
        <v>54</v>
      </c>
      <c r="K62" s="7" t="s">
        <v>75</v>
      </c>
      <c r="L62" s="7" t="s">
        <v>87</v>
      </c>
      <c r="M62" s="7" t="s">
        <v>57</v>
      </c>
      <c r="N62" s="7">
        <v>24</v>
      </c>
      <c r="O62" s="7" t="s">
        <v>86</v>
      </c>
      <c r="P62" s="7"/>
      <c r="Q62" t="s">
        <v>7875</v>
      </c>
      <c r="R62" t="s">
        <v>59</v>
      </c>
      <c r="S62" t="s">
        <v>56</v>
      </c>
      <c r="T62" s="26" t="b">
        <v>0</v>
      </c>
      <c r="U62" s="7"/>
      <c r="V62" s="7"/>
      <c r="W62" s="7"/>
      <c r="X62" s="7"/>
      <c r="Y62" s="7"/>
      <c r="Z62" s="7"/>
      <c r="AA62" s="7"/>
      <c r="AB62" s="14"/>
      <c r="AC62" s="7">
        <v>0.99990000000000001</v>
      </c>
      <c r="AD62" s="7">
        <v>1E-4</v>
      </c>
      <c r="AE62" s="14" t="s">
        <v>60</v>
      </c>
      <c r="AF62" s="13">
        <v>13</v>
      </c>
      <c r="AG62" s="14">
        <v>9</v>
      </c>
      <c r="AH62" s="13">
        <v>12</v>
      </c>
      <c r="AI62" s="7">
        <v>10</v>
      </c>
      <c r="AJ62" s="7">
        <v>2</v>
      </c>
      <c r="AK62" s="7">
        <v>8</v>
      </c>
      <c r="AL62" s="7">
        <v>7</v>
      </c>
      <c r="AM62" s="14">
        <v>1</v>
      </c>
      <c r="AN62" s="13">
        <v>1</v>
      </c>
      <c r="AO62" s="14">
        <v>1</v>
      </c>
      <c r="AP62" s="7" t="s">
        <v>70</v>
      </c>
      <c r="AQ62" s="7" t="s">
        <v>62</v>
      </c>
      <c r="AR62" s="7" t="s">
        <v>63</v>
      </c>
      <c r="AS62" s="7" t="s">
        <v>62</v>
      </c>
      <c r="AT62" s="7" t="s">
        <v>64</v>
      </c>
      <c r="AU62" s="7" t="s">
        <v>66</v>
      </c>
      <c r="AV62" s="7" t="s">
        <v>66</v>
      </c>
      <c r="AW62" s="7" t="s">
        <v>66</v>
      </c>
      <c r="AX62" s="7" t="s">
        <v>64</v>
      </c>
      <c r="AY62" s="7" t="s">
        <v>70</v>
      </c>
      <c r="AZ62" s="7" t="s">
        <v>66</v>
      </c>
      <c r="BA62" s="7" t="s">
        <v>70</v>
      </c>
      <c r="BB62" s="7" t="s">
        <v>66</v>
      </c>
      <c r="BC62" s="7" t="s">
        <v>70</v>
      </c>
      <c r="BD62" s="7" t="s">
        <v>64</v>
      </c>
      <c r="BE62" s="7" t="s">
        <v>64</v>
      </c>
      <c r="BF62" s="7" t="s">
        <v>64</v>
      </c>
      <c r="BG62" s="7" t="s">
        <v>66</v>
      </c>
      <c r="BH62" s="7" t="s">
        <v>70</v>
      </c>
      <c r="BI62" s="7" t="s">
        <v>70</v>
      </c>
      <c r="BJ62" s="7" t="s">
        <v>70</v>
      </c>
      <c r="BK62" s="7" t="s">
        <v>70</v>
      </c>
      <c r="BL62" s="7">
        <v>0</v>
      </c>
      <c r="BM62" s="7">
        <v>1</v>
      </c>
      <c r="BN62" s="7">
        <v>0</v>
      </c>
      <c r="BO62" s="7">
        <v>0</v>
      </c>
      <c r="BP62" s="7">
        <v>1</v>
      </c>
      <c r="BQ62" s="7">
        <v>1</v>
      </c>
      <c r="BR62" s="7">
        <v>0</v>
      </c>
      <c r="BS62" s="7">
        <v>0</v>
      </c>
      <c r="BT62" s="7">
        <v>1</v>
      </c>
      <c r="BU62" s="7">
        <v>0</v>
      </c>
    </row>
    <row r="63" spans="1:73" x14ac:dyDescent="0.35">
      <c r="A63" s="7">
        <v>57</v>
      </c>
      <c r="B63" s="7">
        <v>57</v>
      </c>
      <c r="C63" s="7" t="s">
        <v>3313</v>
      </c>
      <c r="D63" s="7" t="s">
        <v>3314</v>
      </c>
      <c r="E63" s="13" t="s">
        <v>51</v>
      </c>
      <c r="F63" s="7">
        <v>300</v>
      </c>
      <c r="G63" s="7" t="s">
        <v>89</v>
      </c>
      <c r="H63" s="7"/>
      <c r="I63" s="14" t="s">
        <v>53</v>
      </c>
      <c r="J63" s="13" t="s">
        <v>54</v>
      </c>
      <c r="K63" s="7" t="s">
        <v>117</v>
      </c>
      <c r="L63" s="7" t="s">
        <v>76</v>
      </c>
      <c r="M63" s="7" t="s">
        <v>57</v>
      </c>
      <c r="N63" s="7">
        <v>64</v>
      </c>
      <c r="O63" s="7" t="s">
        <v>58</v>
      </c>
      <c r="P63" s="7"/>
      <c r="Q63" t="s">
        <v>7909</v>
      </c>
      <c r="R63" t="s">
        <v>59</v>
      </c>
      <c r="S63" t="s">
        <v>59</v>
      </c>
      <c r="T63" s="26" t="b">
        <v>0</v>
      </c>
      <c r="U63" s="7"/>
      <c r="V63" s="7"/>
      <c r="W63" s="7"/>
      <c r="X63" s="7"/>
      <c r="Y63" s="7"/>
      <c r="Z63" s="7"/>
      <c r="AA63" s="7"/>
      <c r="AB63" s="14"/>
      <c r="AC63" s="7">
        <v>0.96783699999999995</v>
      </c>
      <c r="AD63" s="7">
        <v>3.2163200000000003E-2</v>
      </c>
      <c r="AE63" s="14" t="s">
        <v>60</v>
      </c>
      <c r="AF63" s="13">
        <v>13</v>
      </c>
      <c r="AG63" s="14">
        <v>10</v>
      </c>
      <c r="AH63" s="13">
        <v>12</v>
      </c>
      <c r="AI63" s="7">
        <v>10</v>
      </c>
      <c r="AJ63" s="7">
        <v>2</v>
      </c>
      <c r="AK63" s="7">
        <v>9</v>
      </c>
      <c r="AL63" s="7">
        <v>7</v>
      </c>
      <c r="AM63" s="14">
        <v>2</v>
      </c>
      <c r="AN63" s="13">
        <v>1</v>
      </c>
      <c r="AO63" s="14">
        <v>1</v>
      </c>
      <c r="AP63" s="7" t="s">
        <v>64</v>
      </c>
      <c r="AQ63" s="7" t="s">
        <v>62</v>
      </c>
      <c r="AR63" s="7" t="s">
        <v>70</v>
      </c>
      <c r="AS63" s="7" t="s">
        <v>62</v>
      </c>
      <c r="AT63" s="7" t="s">
        <v>64</v>
      </c>
      <c r="AU63" s="7" t="s">
        <v>66</v>
      </c>
      <c r="AV63" s="7" t="s">
        <v>66</v>
      </c>
      <c r="AW63" s="7" t="s">
        <v>67</v>
      </c>
      <c r="AX63" s="7" t="s">
        <v>67</v>
      </c>
      <c r="AY63" s="7" t="s">
        <v>70</v>
      </c>
      <c r="AZ63" s="7" t="s">
        <v>66</v>
      </c>
      <c r="BA63" s="7" t="s">
        <v>70</v>
      </c>
      <c r="BB63" s="7" t="s">
        <v>66</v>
      </c>
      <c r="BC63" s="7" t="s">
        <v>70</v>
      </c>
      <c r="BD63" s="7" t="s">
        <v>64</v>
      </c>
      <c r="BE63" s="7" t="s">
        <v>64</v>
      </c>
      <c r="BF63" s="7" t="s">
        <v>5797</v>
      </c>
      <c r="BG63" s="7" t="s">
        <v>66</v>
      </c>
      <c r="BH63" s="7" t="s">
        <v>5797</v>
      </c>
      <c r="BI63" s="7" t="s">
        <v>70</v>
      </c>
      <c r="BJ63" s="7" t="s">
        <v>70</v>
      </c>
      <c r="BK63" s="7" t="s">
        <v>70</v>
      </c>
      <c r="BL63" s="7">
        <v>0</v>
      </c>
      <c r="BM63" s="7">
        <v>1</v>
      </c>
      <c r="BN63" s="7">
        <v>0</v>
      </c>
      <c r="BO63" s="7">
        <v>0</v>
      </c>
      <c r="BP63" s="7">
        <v>1</v>
      </c>
      <c r="BQ63" s="7">
        <v>1</v>
      </c>
      <c r="BR63" s="7">
        <v>0</v>
      </c>
      <c r="BS63" s="7">
        <v>0</v>
      </c>
      <c r="BT63" s="7">
        <v>1</v>
      </c>
      <c r="BU63" s="7">
        <v>0</v>
      </c>
    </row>
    <row r="64" spans="1:73" x14ac:dyDescent="0.35">
      <c r="A64" s="7">
        <v>58</v>
      </c>
      <c r="B64" s="7">
        <v>58</v>
      </c>
      <c r="C64" s="7" t="s">
        <v>3315</v>
      </c>
      <c r="D64" s="7" t="s">
        <v>3316</v>
      </c>
      <c r="E64" s="13" t="s">
        <v>51</v>
      </c>
      <c r="F64" s="7">
        <v>300</v>
      </c>
      <c r="G64" s="7" t="s">
        <v>111</v>
      </c>
      <c r="H64" s="7">
        <v>2400</v>
      </c>
      <c r="I64" s="14" t="s">
        <v>53</v>
      </c>
      <c r="J64" s="13" t="s">
        <v>54</v>
      </c>
      <c r="K64" s="7" t="s">
        <v>3317</v>
      </c>
      <c r="L64" s="7" t="s">
        <v>76</v>
      </c>
      <c r="M64" s="7" t="s">
        <v>84</v>
      </c>
      <c r="N64" s="7">
        <v>42</v>
      </c>
      <c r="O64" s="7" t="s">
        <v>58</v>
      </c>
      <c r="P64" s="7">
        <v>47</v>
      </c>
      <c r="Q64" t="s">
        <v>7833</v>
      </c>
      <c r="R64" t="s">
        <v>59</v>
      </c>
      <c r="S64" t="s">
        <v>59</v>
      </c>
      <c r="T64" s="26" t="b">
        <v>0</v>
      </c>
      <c r="U64" s="7"/>
      <c r="V64" s="7"/>
      <c r="W64" s="7"/>
      <c r="X64" s="7"/>
      <c r="Y64" s="7"/>
      <c r="Z64" s="7"/>
      <c r="AA64" s="7"/>
      <c r="AB64" s="14"/>
      <c r="AC64" s="7">
        <v>0.55792399999999998</v>
      </c>
      <c r="AD64" s="7">
        <v>0.44207600000000002</v>
      </c>
      <c r="AE64" s="14" t="s">
        <v>60</v>
      </c>
      <c r="AF64" s="13">
        <v>13</v>
      </c>
      <c r="AG64" s="14">
        <v>10</v>
      </c>
      <c r="AH64" s="13">
        <v>12</v>
      </c>
      <c r="AI64" s="7">
        <v>11</v>
      </c>
      <c r="AJ64" s="7">
        <v>1</v>
      </c>
      <c r="AK64" s="7">
        <v>9</v>
      </c>
      <c r="AL64" s="7">
        <v>8</v>
      </c>
      <c r="AM64" s="14">
        <v>1</v>
      </c>
      <c r="AN64" s="13">
        <v>1</v>
      </c>
      <c r="AO64" s="14">
        <v>1</v>
      </c>
      <c r="AP64" s="7" t="s">
        <v>70</v>
      </c>
      <c r="AQ64" s="7" t="s">
        <v>62</v>
      </c>
      <c r="AR64" s="7" t="s">
        <v>62</v>
      </c>
      <c r="AS64" s="7" t="s">
        <v>62</v>
      </c>
      <c r="AT64" s="7" t="s">
        <v>64</v>
      </c>
      <c r="AU64" s="7" t="s">
        <v>65</v>
      </c>
      <c r="AV64" s="7" t="s">
        <v>66</v>
      </c>
      <c r="AW64" s="7" t="s">
        <v>66</v>
      </c>
      <c r="AX64" s="7" t="s">
        <v>66</v>
      </c>
      <c r="AY64" s="7" t="s">
        <v>70</v>
      </c>
      <c r="AZ64" s="7" t="s">
        <v>66</v>
      </c>
      <c r="BA64" s="7" t="s">
        <v>70</v>
      </c>
      <c r="BB64" s="7" t="s">
        <v>66</v>
      </c>
      <c r="BC64" s="7" t="s">
        <v>70</v>
      </c>
      <c r="BD64" s="7" t="s">
        <v>64</v>
      </c>
      <c r="BE64" s="7" t="s">
        <v>64</v>
      </c>
      <c r="BF64" s="7" t="s">
        <v>64</v>
      </c>
      <c r="BG64" s="7" t="s">
        <v>66</v>
      </c>
      <c r="BH64" s="7" t="s">
        <v>70</v>
      </c>
      <c r="BI64" s="7" t="s">
        <v>70</v>
      </c>
      <c r="BJ64" s="7" t="s">
        <v>70</v>
      </c>
      <c r="BK64" s="7" t="s">
        <v>70</v>
      </c>
      <c r="BL64" s="7">
        <v>0</v>
      </c>
      <c r="BM64" s="7">
        <v>1</v>
      </c>
      <c r="BN64" s="7">
        <v>0</v>
      </c>
      <c r="BO64" s="7">
        <v>0</v>
      </c>
      <c r="BP64" s="7" t="s">
        <v>5797</v>
      </c>
      <c r="BQ64" s="7">
        <v>1</v>
      </c>
      <c r="BR64" s="7">
        <v>0</v>
      </c>
      <c r="BS64" s="7">
        <v>0</v>
      </c>
      <c r="BT64" s="7">
        <v>1</v>
      </c>
      <c r="BU64" s="7">
        <v>0</v>
      </c>
    </row>
    <row r="65" spans="1:73" x14ac:dyDescent="0.35">
      <c r="A65" s="7">
        <v>59</v>
      </c>
      <c r="B65" s="7">
        <v>59</v>
      </c>
      <c r="C65" s="7" t="s">
        <v>3318</v>
      </c>
      <c r="D65" s="7" t="s">
        <v>3319</v>
      </c>
      <c r="E65" s="13" t="s">
        <v>51</v>
      </c>
      <c r="F65" s="7">
        <v>300</v>
      </c>
      <c r="G65" s="7" t="s">
        <v>98</v>
      </c>
      <c r="H65" s="7">
        <v>2820</v>
      </c>
      <c r="I65" s="14" t="s">
        <v>53</v>
      </c>
      <c r="J65" s="13" t="s">
        <v>54</v>
      </c>
      <c r="K65" s="7" t="s">
        <v>107</v>
      </c>
      <c r="L65" s="7" t="s">
        <v>56</v>
      </c>
      <c r="M65" s="7" t="s">
        <v>57</v>
      </c>
      <c r="N65" s="7">
        <v>48.5</v>
      </c>
      <c r="O65" s="7" t="s">
        <v>58</v>
      </c>
      <c r="P65" s="7">
        <v>49</v>
      </c>
      <c r="R65" t="s">
        <v>59</v>
      </c>
      <c r="S65" t="s">
        <v>59</v>
      </c>
      <c r="T65" s="26" t="b">
        <v>0</v>
      </c>
      <c r="U65" s="7"/>
      <c r="V65" s="7"/>
      <c r="W65" s="7"/>
      <c r="X65" s="7"/>
      <c r="Y65" s="7"/>
      <c r="Z65" s="7"/>
      <c r="AA65" s="7"/>
      <c r="AB65" s="14"/>
      <c r="AC65" s="7">
        <v>0.57529600000000003</v>
      </c>
      <c r="AD65" s="7">
        <v>0.42470400000000003</v>
      </c>
      <c r="AE65" s="14" t="s">
        <v>60</v>
      </c>
      <c r="AF65" s="13">
        <v>13</v>
      </c>
      <c r="AG65" s="14">
        <v>10</v>
      </c>
      <c r="AH65" s="13">
        <v>11</v>
      </c>
      <c r="AI65" s="7">
        <v>8</v>
      </c>
      <c r="AJ65" s="7">
        <v>3</v>
      </c>
      <c r="AK65" s="7">
        <v>8</v>
      </c>
      <c r="AL65" s="7">
        <v>5</v>
      </c>
      <c r="AM65" s="14">
        <v>3</v>
      </c>
      <c r="AN65" s="13">
        <v>2</v>
      </c>
      <c r="AO65" s="14">
        <v>2</v>
      </c>
      <c r="AP65" s="7" t="s">
        <v>70</v>
      </c>
      <c r="AQ65" s="7" t="s">
        <v>62</v>
      </c>
      <c r="AR65" s="7" t="s">
        <v>5797</v>
      </c>
      <c r="AS65" s="7" t="s">
        <v>62</v>
      </c>
      <c r="AT65" s="7" t="s">
        <v>64</v>
      </c>
      <c r="AU65" s="7" t="s">
        <v>66</v>
      </c>
      <c r="AV65" s="7" t="s">
        <v>66</v>
      </c>
      <c r="AW65" s="7" t="s">
        <v>67</v>
      </c>
      <c r="AX65" s="7" t="s">
        <v>66</v>
      </c>
      <c r="AY65" s="7" t="s">
        <v>70</v>
      </c>
      <c r="AZ65" s="7" t="s">
        <v>69</v>
      </c>
      <c r="BA65" s="7" t="s">
        <v>70</v>
      </c>
      <c r="BB65" s="7" t="s">
        <v>66</v>
      </c>
      <c r="BC65" s="7" t="s">
        <v>70</v>
      </c>
      <c r="BD65" s="7" t="s">
        <v>64</v>
      </c>
      <c r="BE65" s="7" t="s">
        <v>64</v>
      </c>
      <c r="BF65" s="7" t="s">
        <v>64</v>
      </c>
      <c r="BG65" s="7" t="s">
        <v>64</v>
      </c>
      <c r="BH65" s="7" t="s">
        <v>70</v>
      </c>
      <c r="BI65" s="7" t="s">
        <v>70</v>
      </c>
      <c r="BJ65" s="7" t="s">
        <v>63</v>
      </c>
      <c r="BK65" s="7" t="s">
        <v>70</v>
      </c>
      <c r="BL65" s="7">
        <v>0</v>
      </c>
      <c r="BM65" s="7">
        <v>1</v>
      </c>
      <c r="BN65" s="7">
        <v>0</v>
      </c>
      <c r="BO65" s="7">
        <v>0</v>
      </c>
      <c r="BP65" s="7">
        <v>0</v>
      </c>
      <c r="BQ65" s="7">
        <v>1</v>
      </c>
      <c r="BR65" s="7">
        <v>0</v>
      </c>
      <c r="BS65" s="7">
        <v>0</v>
      </c>
      <c r="BT65" s="7">
        <v>1</v>
      </c>
      <c r="BU65" s="7">
        <v>0</v>
      </c>
    </row>
    <row r="66" spans="1:73" x14ac:dyDescent="0.35">
      <c r="A66" s="7">
        <v>60</v>
      </c>
      <c r="B66" s="7">
        <v>60</v>
      </c>
      <c r="C66" s="7" t="s">
        <v>3320</v>
      </c>
      <c r="D66" s="7" t="s">
        <v>3321</v>
      </c>
      <c r="E66" s="13" t="s">
        <v>51</v>
      </c>
      <c r="F66" s="7">
        <v>300</v>
      </c>
      <c r="G66" s="7" t="s">
        <v>122</v>
      </c>
      <c r="H66" s="7"/>
      <c r="I66" s="14" t="s">
        <v>53</v>
      </c>
      <c r="J66" s="13" t="s">
        <v>54</v>
      </c>
      <c r="K66" s="7" t="s">
        <v>104</v>
      </c>
      <c r="L66" s="7" t="s">
        <v>87</v>
      </c>
      <c r="M66" s="7" t="s">
        <v>57</v>
      </c>
      <c r="N66" s="7">
        <v>43.7</v>
      </c>
      <c r="O66" s="7" t="s">
        <v>58</v>
      </c>
      <c r="P66" s="7">
        <v>45</v>
      </c>
      <c r="Q66" t="s">
        <v>7833</v>
      </c>
      <c r="R66" t="s">
        <v>59</v>
      </c>
      <c r="S66" t="s">
        <v>59</v>
      </c>
      <c r="T66" s="26" t="b">
        <v>0</v>
      </c>
      <c r="U66" s="7"/>
      <c r="V66" s="7"/>
      <c r="W66" s="7"/>
      <c r="X66" s="7"/>
      <c r="Y66" s="7"/>
      <c r="Z66" s="7"/>
      <c r="AA66" s="7"/>
      <c r="AB66" s="14"/>
      <c r="AC66" s="7">
        <v>0.98096300000000003</v>
      </c>
      <c r="AD66" s="7">
        <v>1.9037200000000001E-2</v>
      </c>
      <c r="AE66" s="14" t="s">
        <v>60</v>
      </c>
      <c r="AF66" s="13">
        <v>13</v>
      </c>
      <c r="AG66" s="14">
        <v>10</v>
      </c>
      <c r="AH66" s="13">
        <v>11</v>
      </c>
      <c r="AI66" s="7">
        <v>8</v>
      </c>
      <c r="AJ66" s="7">
        <v>3</v>
      </c>
      <c r="AK66" s="7">
        <v>8</v>
      </c>
      <c r="AL66" s="7">
        <v>5</v>
      </c>
      <c r="AM66" s="14">
        <v>3</v>
      </c>
      <c r="AN66" s="13">
        <v>2</v>
      </c>
      <c r="AO66" s="14">
        <v>2</v>
      </c>
      <c r="AP66" s="7" t="s">
        <v>64</v>
      </c>
      <c r="AQ66" s="7" t="s">
        <v>62</v>
      </c>
      <c r="AR66" s="7" t="s">
        <v>70</v>
      </c>
      <c r="AS66" s="7" t="s">
        <v>62</v>
      </c>
      <c r="AT66" s="7" t="s">
        <v>64</v>
      </c>
      <c r="AU66" s="7" t="s">
        <v>66</v>
      </c>
      <c r="AV66" s="7" t="s">
        <v>69</v>
      </c>
      <c r="AW66" s="7" t="s">
        <v>66</v>
      </c>
      <c r="AX66" s="7" t="s">
        <v>64</v>
      </c>
      <c r="AY66" s="7" t="s">
        <v>70</v>
      </c>
      <c r="AZ66" s="7" t="s">
        <v>66</v>
      </c>
      <c r="BA66" s="7" t="s">
        <v>5797</v>
      </c>
      <c r="BB66" s="7" t="s">
        <v>66</v>
      </c>
      <c r="BC66" s="7" t="s">
        <v>68</v>
      </c>
      <c r="BD66" s="7" t="s">
        <v>64</v>
      </c>
      <c r="BE66" s="7" t="s">
        <v>64</v>
      </c>
      <c r="BF66" s="7" t="s">
        <v>64</v>
      </c>
      <c r="BG66" s="7" t="s">
        <v>66</v>
      </c>
      <c r="BH66" s="7" t="s">
        <v>70</v>
      </c>
      <c r="BI66" s="7" t="s">
        <v>70</v>
      </c>
      <c r="BJ66" s="7" t="s">
        <v>62</v>
      </c>
      <c r="BK66" s="7" t="s">
        <v>63</v>
      </c>
      <c r="BL66" s="7">
        <v>0</v>
      </c>
      <c r="BM66" s="7">
        <v>1</v>
      </c>
      <c r="BN66" s="7">
        <v>0</v>
      </c>
      <c r="BO66" s="7">
        <v>0</v>
      </c>
      <c r="BP66" s="7">
        <v>1</v>
      </c>
      <c r="BQ66" s="7" t="s">
        <v>5797</v>
      </c>
      <c r="BR66" s="7">
        <v>1</v>
      </c>
      <c r="BS66" s="7">
        <v>0</v>
      </c>
      <c r="BT66" s="7">
        <v>1</v>
      </c>
      <c r="BU66" s="7">
        <v>1</v>
      </c>
    </row>
    <row r="67" spans="1:73" x14ac:dyDescent="0.35">
      <c r="A67" s="7">
        <v>61</v>
      </c>
      <c r="B67" s="7">
        <v>61</v>
      </c>
      <c r="C67" s="7" t="s">
        <v>3322</v>
      </c>
      <c r="D67" s="7" t="s">
        <v>3323</v>
      </c>
      <c r="E67" s="13" t="s">
        <v>51</v>
      </c>
      <c r="F67" s="7">
        <v>300</v>
      </c>
      <c r="G67" s="7" t="s">
        <v>122</v>
      </c>
      <c r="H67" s="7"/>
      <c r="I67" s="14" t="s">
        <v>53</v>
      </c>
      <c r="J67" s="13" t="s">
        <v>54</v>
      </c>
      <c r="K67" s="7" t="s">
        <v>121</v>
      </c>
      <c r="L67" s="7" t="s">
        <v>56</v>
      </c>
      <c r="M67" s="7" t="s">
        <v>84</v>
      </c>
      <c r="N67" s="7">
        <v>43.1</v>
      </c>
      <c r="O67" s="7" t="s">
        <v>109</v>
      </c>
      <c r="P67" s="7"/>
      <c r="Q67" t="s">
        <v>7833</v>
      </c>
      <c r="R67" t="s">
        <v>59</v>
      </c>
      <c r="S67" t="s">
        <v>59</v>
      </c>
      <c r="T67" s="26" t="b">
        <v>0</v>
      </c>
      <c r="U67" s="7"/>
      <c r="V67" s="7"/>
      <c r="W67" s="7"/>
      <c r="X67" s="7"/>
      <c r="Y67" s="7"/>
      <c r="Z67" s="7"/>
      <c r="AA67" s="7"/>
      <c r="AB67" s="14"/>
      <c r="AC67" s="7">
        <v>0.98666500000000001</v>
      </c>
      <c r="AD67" s="7">
        <v>1.33349E-2</v>
      </c>
      <c r="AE67" s="14" t="s">
        <v>60</v>
      </c>
      <c r="AF67" s="13">
        <v>13</v>
      </c>
      <c r="AG67" s="14">
        <v>10</v>
      </c>
      <c r="AH67" s="13">
        <v>11</v>
      </c>
      <c r="AI67" s="7">
        <v>5</v>
      </c>
      <c r="AJ67" s="7">
        <v>6</v>
      </c>
      <c r="AK67" s="7">
        <v>8</v>
      </c>
      <c r="AL67" s="7">
        <v>3</v>
      </c>
      <c r="AM67" s="14">
        <v>5</v>
      </c>
      <c r="AN67" s="13">
        <v>2</v>
      </c>
      <c r="AO67" s="14">
        <v>2</v>
      </c>
      <c r="AP67" s="7" t="s">
        <v>64</v>
      </c>
      <c r="AQ67" s="7" t="s">
        <v>62</v>
      </c>
      <c r="AR67" s="7" t="s">
        <v>63</v>
      </c>
      <c r="AS67" s="7" t="s">
        <v>62</v>
      </c>
      <c r="AT67" s="7" t="s">
        <v>67</v>
      </c>
      <c r="AU67" s="7" t="s">
        <v>66</v>
      </c>
      <c r="AV67" s="7" t="s">
        <v>66</v>
      </c>
      <c r="AW67" s="7" t="s">
        <v>66</v>
      </c>
      <c r="AX67" s="7" t="s">
        <v>64</v>
      </c>
      <c r="AY67" s="7" t="s">
        <v>70</v>
      </c>
      <c r="AZ67" s="7" t="s">
        <v>66</v>
      </c>
      <c r="BA67" s="7" t="s">
        <v>5797</v>
      </c>
      <c r="BB67" s="7" t="s">
        <v>66</v>
      </c>
      <c r="BC67" s="7" t="s">
        <v>68</v>
      </c>
      <c r="BD67" s="7" t="s">
        <v>64</v>
      </c>
      <c r="BE67" s="7" t="s">
        <v>64</v>
      </c>
      <c r="BF67" s="7" t="s">
        <v>64</v>
      </c>
      <c r="BG67" s="7" t="s">
        <v>67</v>
      </c>
      <c r="BH67" s="7" t="s">
        <v>70</v>
      </c>
      <c r="BI67" s="7" t="s">
        <v>70</v>
      </c>
      <c r="BJ67" s="7" t="s">
        <v>62</v>
      </c>
      <c r="BK67" s="7" t="s">
        <v>63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 t="s">
        <v>5797</v>
      </c>
      <c r="BU67" s="7">
        <v>1</v>
      </c>
    </row>
    <row r="68" spans="1:73" x14ac:dyDescent="0.35">
      <c r="A68" s="7">
        <v>62</v>
      </c>
      <c r="B68" s="7">
        <v>62</v>
      </c>
      <c r="C68" s="7" t="s">
        <v>3324</v>
      </c>
      <c r="D68" s="7" t="s">
        <v>3325</v>
      </c>
      <c r="E68" s="13" t="s">
        <v>51</v>
      </c>
      <c r="F68" s="7">
        <v>300</v>
      </c>
      <c r="G68" s="7" t="s">
        <v>78</v>
      </c>
      <c r="H68" s="7"/>
      <c r="I68" s="14" t="s">
        <v>53</v>
      </c>
      <c r="J68" s="13" t="s">
        <v>54</v>
      </c>
      <c r="K68" s="7" t="s">
        <v>79</v>
      </c>
      <c r="L68" s="7" t="s">
        <v>56</v>
      </c>
      <c r="M68" s="7" t="s">
        <v>57</v>
      </c>
      <c r="N68" s="7">
        <v>47</v>
      </c>
      <c r="O68" s="7" t="s">
        <v>58</v>
      </c>
      <c r="P68" s="7"/>
      <c r="Q68" t="s">
        <v>7833</v>
      </c>
      <c r="R68" t="s">
        <v>59</v>
      </c>
      <c r="S68" t="s">
        <v>59</v>
      </c>
      <c r="T68" s="26" t="b">
        <v>0</v>
      </c>
      <c r="U68" s="7"/>
      <c r="V68" s="7"/>
      <c r="W68" s="7"/>
      <c r="X68" s="7"/>
      <c r="Y68" s="7"/>
      <c r="Z68" s="7"/>
      <c r="AA68" s="7"/>
      <c r="AB68" s="14"/>
      <c r="AC68" s="7">
        <v>0.99990000000000001</v>
      </c>
      <c r="AD68" s="7">
        <v>1E-4</v>
      </c>
      <c r="AE68" s="14" t="s">
        <v>60</v>
      </c>
      <c r="AF68" s="13">
        <v>13</v>
      </c>
      <c r="AG68" s="14">
        <v>8</v>
      </c>
      <c r="AH68" s="13">
        <v>11</v>
      </c>
      <c r="AI68" s="7">
        <v>11</v>
      </c>
      <c r="AJ68" s="7"/>
      <c r="AK68" s="7">
        <v>7</v>
      </c>
      <c r="AL68" s="7">
        <v>7</v>
      </c>
      <c r="AM68" s="14"/>
      <c r="AN68" s="13">
        <v>2</v>
      </c>
      <c r="AO68" s="14">
        <v>1</v>
      </c>
      <c r="AP68" s="7" t="s">
        <v>64</v>
      </c>
      <c r="AQ68" s="7" t="s">
        <v>70</v>
      </c>
      <c r="AR68" s="7" t="s">
        <v>70</v>
      </c>
      <c r="AS68" s="7" t="s">
        <v>62</v>
      </c>
      <c r="AT68" s="7" t="s">
        <v>64</v>
      </c>
      <c r="AU68" s="7" t="s">
        <v>66</v>
      </c>
      <c r="AV68" s="7" t="s">
        <v>66</v>
      </c>
      <c r="AW68" s="7" t="s">
        <v>66</v>
      </c>
      <c r="AX68" s="7" t="s">
        <v>64</v>
      </c>
      <c r="AY68" s="7" t="s">
        <v>70</v>
      </c>
      <c r="AZ68" s="7" t="s">
        <v>66</v>
      </c>
      <c r="BA68" s="7" t="s">
        <v>5797</v>
      </c>
      <c r="BB68" s="7" t="s">
        <v>66</v>
      </c>
      <c r="BC68" s="7" t="s">
        <v>70</v>
      </c>
      <c r="BD68" s="7" t="s">
        <v>64</v>
      </c>
      <c r="BE68" s="7" t="s">
        <v>64</v>
      </c>
      <c r="BF68" s="7" t="s">
        <v>64</v>
      </c>
      <c r="BG68" s="7" t="s">
        <v>5797</v>
      </c>
      <c r="BH68" s="7" t="s">
        <v>70</v>
      </c>
      <c r="BI68" s="7" t="s">
        <v>5797</v>
      </c>
      <c r="BJ68" s="7" t="s">
        <v>70</v>
      </c>
      <c r="BK68" s="7" t="s">
        <v>62</v>
      </c>
      <c r="BL68" s="7">
        <v>1</v>
      </c>
      <c r="BM68" s="7">
        <v>1</v>
      </c>
      <c r="BN68" s="7">
        <v>0</v>
      </c>
      <c r="BO68" s="7">
        <v>0</v>
      </c>
      <c r="BP68" s="7">
        <v>1</v>
      </c>
      <c r="BQ68" s="7">
        <v>0</v>
      </c>
      <c r="BR68" s="7">
        <v>0</v>
      </c>
      <c r="BS68" s="7">
        <v>0</v>
      </c>
      <c r="BT68" s="7">
        <v>1</v>
      </c>
      <c r="BU68" s="7">
        <v>0</v>
      </c>
    </row>
    <row r="69" spans="1:73" x14ac:dyDescent="0.35">
      <c r="A69" s="7">
        <v>63</v>
      </c>
      <c r="B69" s="7">
        <v>63</v>
      </c>
      <c r="C69" s="7" t="s">
        <v>3326</v>
      </c>
      <c r="D69" s="7" t="s">
        <v>3327</v>
      </c>
      <c r="E69" s="13" t="s">
        <v>51</v>
      </c>
      <c r="F69" s="7">
        <v>300</v>
      </c>
      <c r="G69" s="7" t="s">
        <v>98</v>
      </c>
      <c r="H69" s="7">
        <v>2140</v>
      </c>
      <c r="I69" s="14" t="s">
        <v>53</v>
      </c>
      <c r="J69" s="13" t="s">
        <v>54</v>
      </c>
      <c r="K69" s="7" t="s">
        <v>90</v>
      </c>
      <c r="L69" s="7" t="s">
        <v>56</v>
      </c>
      <c r="M69" s="7" t="s">
        <v>84</v>
      </c>
      <c r="N69" s="7">
        <v>50</v>
      </c>
      <c r="O69" s="7" t="s">
        <v>58</v>
      </c>
      <c r="P69" s="7">
        <v>57</v>
      </c>
      <c r="Q69" t="s">
        <v>7833</v>
      </c>
      <c r="R69" t="s">
        <v>59</v>
      </c>
      <c r="S69" t="s">
        <v>59</v>
      </c>
      <c r="T69" s="26" t="b">
        <v>0</v>
      </c>
      <c r="U69" s="7"/>
      <c r="V69" s="7"/>
      <c r="W69" s="7"/>
      <c r="X69" s="7"/>
      <c r="Y69" s="7"/>
      <c r="Z69" s="7"/>
      <c r="AA69" s="7"/>
      <c r="AB69" s="14"/>
      <c r="AC69" s="7">
        <v>0.98971799999999999</v>
      </c>
      <c r="AD69" s="7">
        <v>1.02819E-2</v>
      </c>
      <c r="AE69" s="14" t="s">
        <v>60</v>
      </c>
      <c r="AF69" s="13">
        <v>13</v>
      </c>
      <c r="AG69" s="14">
        <v>10</v>
      </c>
      <c r="AH69" s="13">
        <v>11</v>
      </c>
      <c r="AI69" s="7">
        <v>10</v>
      </c>
      <c r="AJ69" s="7">
        <v>1</v>
      </c>
      <c r="AK69" s="7">
        <v>8</v>
      </c>
      <c r="AL69" s="7">
        <v>7</v>
      </c>
      <c r="AM69" s="14">
        <v>1</v>
      </c>
      <c r="AN69" s="13">
        <v>2</v>
      </c>
      <c r="AO69" s="14">
        <v>2</v>
      </c>
      <c r="AP69" s="7" t="s">
        <v>70</v>
      </c>
      <c r="AQ69" s="7" t="s">
        <v>62</v>
      </c>
      <c r="AR69" s="7" t="s">
        <v>5797</v>
      </c>
      <c r="AS69" s="7" t="s">
        <v>62</v>
      </c>
      <c r="AT69" s="7" t="s">
        <v>64</v>
      </c>
      <c r="AU69" s="7" t="s">
        <v>66</v>
      </c>
      <c r="AV69" s="7" t="s">
        <v>66</v>
      </c>
      <c r="AW69" s="7" t="s">
        <v>66</v>
      </c>
      <c r="AX69" s="7" t="s">
        <v>67</v>
      </c>
      <c r="AY69" s="7" t="s">
        <v>70</v>
      </c>
      <c r="AZ69" s="7" t="s">
        <v>66</v>
      </c>
      <c r="BA69" s="7" t="s">
        <v>70</v>
      </c>
      <c r="BB69" s="7" t="s">
        <v>66</v>
      </c>
      <c r="BC69" s="7" t="s">
        <v>70</v>
      </c>
      <c r="BD69" s="7" t="s">
        <v>64</v>
      </c>
      <c r="BE69" s="7" t="s">
        <v>64</v>
      </c>
      <c r="BF69" s="7" t="s">
        <v>64</v>
      </c>
      <c r="BG69" s="7" t="s">
        <v>66</v>
      </c>
      <c r="BH69" s="7" t="s">
        <v>70</v>
      </c>
      <c r="BI69" s="7" t="s">
        <v>70</v>
      </c>
      <c r="BJ69" s="7" t="s">
        <v>70</v>
      </c>
      <c r="BK69" s="7" t="s">
        <v>70</v>
      </c>
      <c r="BL69" s="7">
        <v>0</v>
      </c>
      <c r="BM69" s="7">
        <v>1</v>
      </c>
      <c r="BN69" s="7">
        <v>1</v>
      </c>
      <c r="BO69" s="7">
        <v>0</v>
      </c>
      <c r="BP69" s="7">
        <v>1</v>
      </c>
      <c r="BQ69" s="7">
        <v>1</v>
      </c>
      <c r="BR69" s="7">
        <v>0</v>
      </c>
      <c r="BS69" s="7">
        <v>0</v>
      </c>
      <c r="BT69" s="7">
        <v>1</v>
      </c>
      <c r="BU69" s="7">
        <v>0</v>
      </c>
    </row>
    <row r="70" spans="1:73" x14ac:dyDescent="0.35">
      <c r="A70" s="7">
        <v>64</v>
      </c>
      <c r="B70" s="7">
        <v>64</v>
      </c>
      <c r="C70" s="7" t="s">
        <v>3328</v>
      </c>
      <c r="D70" s="7" t="s">
        <v>3329</v>
      </c>
      <c r="E70" s="13" t="s">
        <v>51</v>
      </c>
      <c r="F70" s="7">
        <v>300</v>
      </c>
      <c r="G70" s="7" t="s">
        <v>98</v>
      </c>
      <c r="H70" s="7">
        <v>1850</v>
      </c>
      <c r="I70" s="14" t="s">
        <v>53</v>
      </c>
      <c r="J70" s="13" t="s">
        <v>54</v>
      </c>
      <c r="K70" s="7" t="s">
        <v>3330</v>
      </c>
      <c r="L70" s="7" t="s">
        <v>56</v>
      </c>
      <c r="M70" s="7" t="s">
        <v>84</v>
      </c>
      <c r="N70" s="7">
        <v>46</v>
      </c>
      <c r="O70" s="7" t="s">
        <v>58</v>
      </c>
      <c r="P70" s="7">
        <v>48</v>
      </c>
      <c r="Q70" t="s">
        <v>7876</v>
      </c>
      <c r="R70" t="s">
        <v>59</v>
      </c>
      <c r="S70" t="s">
        <v>59</v>
      </c>
      <c r="T70" s="26" t="b">
        <v>0</v>
      </c>
      <c r="U70" s="7"/>
      <c r="V70" s="7"/>
      <c r="W70" s="7"/>
      <c r="X70" s="7"/>
      <c r="Y70" s="7"/>
      <c r="Z70" s="7"/>
      <c r="AA70" s="7"/>
      <c r="AB70" s="14"/>
      <c r="AC70" s="7">
        <v>0.95543500000000003</v>
      </c>
      <c r="AD70" s="7">
        <v>4.4565199999999999E-2</v>
      </c>
      <c r="AE70" s="14" t="s">
        <v>60</v>
      </c>
      <c r="AF70" s="13">
        <v>13</v>
      </c>
      <c r="AG70" s="14">
        <v>9</v>
      </c>
      <c r="AH70" s="13">
        <v>11</v>
      </c>
      <c r="AI70" s="7">
        <v>11</v>
      </c>
      <c r="AJ70" s="7"/>
      <c r="AK70" s="7">
        <v>7</v>
      </c>
      <c r="AL70" s="7">
        <v>7</v>
      </c>
      <c r="AM70" s="14"/>
      <c r="AN70" s="13">
        <v>2</v>
      </c>
      <c r="AO70" s="14">
        <v>2</v>
      </c>
      <c r="AP70" s="7" t="s">
        <v>70</v>
      </c>
      <c r="AQ70" s="7" t="s">
        <v>62</v>
      </c>
      <c r="AR70" s="7" t="s">
        <v>70</v>
      </c>
      <c r="AS70" s="7" t="s">
        <v>62</v>
      </c>
      <c r="AT70" s="7" t="s">
        <v>64</v>
      </c>
      <c r="AU70" s="7" t="s">
        <v>66</v>
      </c>
      <c r="AV70" s="7" t="s">
        <v>66</v>
      </c>
      <c r="AW70" s="7" t="s">
        <v>66</v>
      </c>
      <c r="AX70" s="7" t="s">
        <v>66</v>
      </c>
      <c r="AY70" s="7" t="s">
        <v>70</v>
      </c>
      <c r="AZ70" s="7" t="s">
        <v>66</v>
      </c>
      <c r="BA70" s="7" t="s">
        <v>5797</v>
      </c>
      <c r="BB70" s="7" t="s">
        <v>66</v>
      </c>
      <c r="BC70" s="7" t="s">
        <v>70</v>
      </c>
      <c r="BD70" s="7" t="s">
        <v>64</v>
      </c>
      <c r="BE70" s="7" t="s">
        <v>64</v>
      </c>
      <c r="BF70" s="7" t="s">
        <v>64</v>
      </c>
      <c r="BG70" s="7" t="s">
        <v>64</v>
      </c>
      <c r="BH70" s="7" t="s">
        <v>70</v>
      </c>
      <c r="BI70" s="7" t="s">
        <v>70</v>
      </c>
      <c r="BJ70" s="7" t="s">
        <v>70</v>
      </c>
      <c r="BK70" s="7" t="s">
        <v>70</v>
      </c>
      <c r="BL70" s="7">
        <v>0</v>
      </c>
      <c r="BM70" s="7">
        <v>1</v>
      </c>
      <c r="BN70" s="7">
        <v>1</v>
      </c>
      <c r="BO70" s="7">
        <v>0</v>
      </c>
      <c r="BP70" s="7">
        <v>1</v>
      </c>
      <c r="BQ70" s="7">
        <v>1</v>
      </c>
      <c r="BR70" s="7">
        <v>0</v>
      </c>
      <c r="BS70" s="7">
        <v>0</v>
      </c>
      <c r="BT70" s="7">
        <v>1</v>
      </c>
      <c r="BU70" s="7">
        <v>0</v>
      </c>
    </row>
    <row r="71" spans="1:73" x14ac:dyDescent="0.35">
      <c r="A71" s="7">
        <v>65</v>
      </c>
      <c r="B71" s="7">
        <v>65</v>
      </c>
      <c r="C71" s="7" t="s">
        <v>3331</v>
      </c>
      <c r="D71" s="7" t="s">
        <v>3332</v>
      </c>
      <c r="E71" s="13" t="s">
        <v>51</v>
      </c>
      <c r="F71" s="7">
        <v>300</v>
      </c>
      <c r="G71" s="7" t="s">
        <v>89</v>
      </c>
      <c r="H71" s="7">
        <v>2200</v>
      </c>
      <c r="I71" s="14" t="s">
        <v>53</v>
      </c>
      <c r="J71" s="13" t="s">
        <v>54</v>
      </c>
      <c r="K71" s="7" t="s">
        <v>121</v>
      </c>
      <c r="L71" s="7" t="s">
        <v>56</v>
      </c>
      <c r="M71" s="7" t="s">
        <v>57</v>
      </c>
      <c r="N71" s="7">
        <v>39.9</v>
      </c>
      <c r="O71" s="7" t="s">
        <v>58</v>
      </c>
      <c r="P71" s="7">
        <v>68</v>
      </c>
      <c r="R71" t="s">
        <v>59</v>
      </c>
      <c r="T71" s="26" t="b">
        <v>0</v>
      </c>
      <c r="U71" s="7"/>
      <c r="V71" s="7"/>
      <c r="W71" s="7"/>
      <c r="X71" s="7"/>
      <c r="Y71" s="7"/>
      <c r="Z71" s="7"/>
      <c r="AA71" s="7"/>
      <c r="AB71" s="14"/>
      <c r="AC71" s="7">
        <v>0.77442800000000001</v>
      </c>
      <c r="AD71" s="7">
        <v>0.22557199999999999</v>
      </c>
      <c r="AE71" s="14" t="s">
        <v>60</v>
      </c>
      <c r="AF71" s="13">
        <v>13</v>
      </c>
      <c r="AG71" s="14">
        <v>10</v>
      </c>
      <c r="AH71" s="13">
        <v>10</v>
      </c>
      <c r="AI71" s="7">
        <v>8</v>
      </c>
      <c r="AJ71" s="7">
        <v>2</v>
      </c>
      <c r="AK71" s="7">
        <v>7</v>
      </c>
      <c r="AL71" s="7">
        <v>5</v>
      </c>
      <c r="AM71" s="14">
        <v>2</v>
      </c>
      <c r="AN71" s="13">
        <v>3</v>
      </c>
      <c r="AO71" s="14">
        <v>3</v>
      </c>
      <c r="AP71" s="7" t="s">
        <v>64</v>
      </c>
      <c r="AQ71" s="7" t="s">
        <v>62</v>
      </c>
      <c r="AR71" s="7" t="s">
        <v>70</v>
      </c>
      <c r="AS71" s="7" t="s">
        <v>62</v>
      </c>
      <c r="AT71" s="7" t="s">
        <v>64</v>
      </c>
      <c r="AU71" s="7" t="s">
        <v>66</v>
      </c>
      <c r="AV71" s="7" t="s">
        <v>66</v>
      </c>
      <c r="AW71" s="7" t="s">
        <v>64</v>
      </c>
      <c r="AX71" s="7" t="s">
        <v>67</v>
      </c>
      <c r="AY71" s="7" t="s">
        <v>70</v>
      </c>
      <c r="AZ71" s="7" t="s">
        <v>64</v>
      </c>
      <c r="BA71" s="7" t="s">
        <v>5797</v>
      </c>
      <c r="BB71" s="7" t="s">
        <v>66</v>
      </c>
      <c r="BC71" s="7" t="s">
        <v>70</v>
      </c>
      <c r="BD71" s="7" t="s">
        <v>64</v>
      </c>
      <c r="BE71" s="7" t="s">
        <v>64</v>
      </c>
      <c r="BF71" s="7" t="s">
        <v>64</v>
      </c>
      <c r="BG71" s="7" t="s">
        <v>67</v>
      </c>
      <c r="BH71" s="7" t="s">
        <v>70</v>
      </c>
      <c r="BI71" s="7" t="s">
        <v>70</v>
      </c>
      <c r="BJ71" s="7" t="s">
        <v>70</v>
      </c>
      <c r="BK71" s="7" t="s">
        <v>70</v>
      </c>
      <c r="BL71" s="7">
        <v>0</v>
      </c>
      <c r="BM71" s="7">
        <v>1</v>
      </c>
      <c r="BN71" s="7">
        <v>1</v>
      </c>
      <c r="BO71" s="7">
        <v>1</v>
      </c>
      <c r="BP71" s="7">
        <v>1</v>
      </c>
      <c r="BQ71" s="7">
        <v>1</v>
      </c>
      <c r="BR71" s="7">
        <v>0</v>
      </c>
      <c r="BS71" s="7">
        <v>0</v>
      </c>
      <c r="BT71" s="7">
        <v>1</v>
      </c>
      <c r="BU71" s="7">
        <v>0</v>
      </c>
    </row>
    <row r="72" spans="1:73" x14ac:dyDescent="0.35">
      <c r="A72" s="7">
        <v>66</v>
      </c>
      <c r="B72" s="7">
        <v>66</v>
      </c>
      <c r="C72" s="7" t="s">
        <v>3333</v>
      </c>
      <c r="D72" s="7" t="s">
        <v>3334</v>
      </c>
      <c r="E72" s="13" t="s">
        <v>51</v>
      </c>
      <c r="F72" s="7">
        <v>300</v>
      </c>
      <c r="G72" s="7" t="s">
        <v>98</v>
      </c>
      <c r="H72" s="7">
        <v>2820</v>
      </c>
      <c r="I72" s="14" t="s">
        <v>53</v>
      </c>
      <c r="J72" s="13" t="s">
        <v>54</v>
      </c>
      <c r="K72" s="7" t="s">
        <v>144</v>
      </c>
      <c r="L72" s="7" t="s">
        <v>56</v>
      </c>
      <c r="M72" s="7" t="s">
        <v>57</v>
      </c>
      <c r="N72" s="7">
        <v>82</v>
      </c>
      <c r="O72" s="7" t="s">
        <v>58</v>
      </c>
      <c r="P72" s="7">
        <v>54</v>
      </c>
      <c r="R72" t="s">
        <v>59</v>
      </c>
      <c r="S72" t="s">
        <v>59</v>
      </c>
      <c r="T72" s="26" t="b">
        <v>0</v>
      </c>
      <c r="U72" s="7"/>
      <c r="V72" s="7"/>
      <c r="W72" s="7"/>
      <c r="X72" s="7"/>
      <c r="Y72" s="7"/>
      <c r="Z72" s="7"/>
      <c r="AA72" s="7"/>
      <c r="AB72" s="14"/>
      <c r="AC72" s="7">
        <v>0.99990000000000001</v>
      </c>
      <c r="AD72" s="7">
        <v>1E-4</v>
      </c>
      <c r="AE72" s="14" t="s">
        <v>60</v>
      </c>
      <c r="AF72" s="13">
        <v>12</v>
      </c>
      <c r="AG72" s="14">
        <v>8</v>
      </c>
      <c r="AH72" s="13">
        <v>11</v>
      </c>
      <c r="AI72" s="7">
        <v>11</v>
      </c>
      <c r="AJ72" s="7"/>
      <c r="AK72" s="7">
        <v>7</v>
      </c>
      <c r="AL72" s="7">
        <v>7</v>
      </c>
      <c r="AM72" s="14"/>
      <c r="AN72" s="13">
        <v>1</v>
      </c>
      <c r="AO72" s="14">
        <v>1</v>
      </c>
      <c r="AP72" s="7" t="s">
        <v>70</v>
      </c>
      <c r="AQ72" s="7" t="s">
        <v>62</v>
      </c>
      <c r="AR72" s="7" t="s">
        <v>70</v>
      </c>
      <c r="AS72" s="7" t="s">
        <v>62</v>
      </c>
      <c r="AT72" s="7" t="s">
        <v>64</v>
      </c>
      <c r="AU72" s="7" t="s">
        <v>66</v>
      </c>
      <c r="AV72" s="7" t="s">
        <v>66</v>
      </c>
      <c r="AW72" s="7" t="s">
        <v>66</v>
      </c>
      <c r="AX72" s="7" t="s">
        <v>64</v>
      </c>
      <c r="AY72" s="7" t="s">
        <v>70</v>
      </c>
      <c r="AZ72" s="7" t="s">
        <v>66</v>
      </c>
      <c r="BA72" s="7" t="s">
        <v>70</v>
      </c>
      <c r="BB72" s="7" t="s">
        <v>66</v>
      </c>
      <c r="BC72" s="7" t="s">
        <v>70</v>
      </c>
      <c r="BD72" s="7" t="s">
        <v>64</v>
      </c>
      <c r="BE72" s="7" t="s">
        <v>64</v>
      </c>
      <c r="BF72" s="7" t="s">
        <v>64</v>
      </c>
      <c r="BG72" s="7" t="s">
        <v>64</v>
      </c>
      <c r="BH72" s="7" t="s">
        <v>70</v>
      </c>
      <c r="BI72" s="7" t="s">
        <v>70</v>
      </c>
      <c r="BJ72" s="7" t="s">
        <v>70</v>
      </c>
      <c r="BK72" s="7" t="s">
        <v>70</v>
      </c>
      <c r="BL72" s="7">
        <v>0</v>
      </c>
      <c r="BM72" s="7">
        <v>1</v>
      </c>
      <c r="BN72" s="7">
        <v>0</v>
      </c>
      <c r="BO72" s="7">
        <v>0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</row>
    <row r="73" spans="1:73" x14ac:dyDescent="0.35">
      <c r="A73" s="7">
        <v>67</v>
      </c>
      <c r="B73" s="7">
        <v>67</v>
      </c>
      <c r="C73" s="7" t="s">
        <v>3335</v>
      </c>
      <c r="D73" s="7" t="s">
        <v>3336</v>
      </c>
      <c r="E73" s="13" t="s">
        <v>51</v>
      </c>
      <c r="F73" s="7">
        <v>300</v>
      </c>
      <c r="G73" s="7" t="s">
        <v>98</v>
      </c>
      <c r="H73" s="7"/>
      <c r="I73" s="14" t="s">
        <v>53</v>
      </c>
      <c r="J73" s="13" t="s">
        <v>54</v>
      </c>
      <c r="K73" s="7" t="s">
        <v>118</v>
      </c>
      <c r="L73" s="7" t="s">
        <v>56</v>
      </c>
      <c r="M73" s="7" t="s">
        <v>57</v>
      </c>
      <c r="N73" s="7">
        <v>57</v>
      </c>
      <c r="O73" s="7" t="s">
        <v>58</v>
      </c>
      <c r="P73" s="7">
        <v>64</v>
      </c>
      <c r="Q73" t="s">
        <v>7833</v>
      </c>
      <c r="R73" t="s">
        <v>59</v>
      </c>
      <c r="S73" t="s">
        <v>59</v>
      </c>
      <c r="T73" s="26" t="b">
        <v>0</v>
      </c>
      <c r="U73" s="7"/>
      <c r="V73" s="7"/>
      <c r="W73" s="7"/>
      <c r="X73" s="7"/>
      <c r="Y73" s="7"/>
      <c r="Z73" s="7"/>
      <c r="AA73" s="7"/>
      <c r="AB73" s="14"/>
      <c r="AC73" s="7">
        <v>0.97561200000000003</v>
      </c>
      <c r="AD73" s="7">
        <v>2.4387699999999998E-2</v>
      </c>
      <c r="AE73" s="14" t="s">
        <v>60</v>
      </c>
      <c r="AF73" s="13">
        <v>12</v>
      </c>
      <c r="AG73" s="14">
        <v>8</v>
      </c>
      <c r="AH73" s="13">
        <v>11</v>
      </c>
      <c r="AI73" s="7">
        <v>11</v>
      </c>
      <c r="AJ73" s="7"/>
      <c r="AK73" s="7">
        <v>7</v>
      </c>
      <c r="AL73" s="7">
        <v>7</v>
      </c>
      <c r="AM73" s="14"/>
      <c r="AN73" s="13">
        <v>1</v>
      </c>
      <c r="AO73" s="14">
        <v>1</v>
      </c>
      <c r="AP73" s="7" t="s">
        <v>70</v>
      </c>
      <c r="AQ73" s="7" t="s">
        <v>62</v>
      </c>
      <c r="AR73" s="7" t="s">
        <v>70</v>
      </c>
      <c r="AS73" s="7" t="s">
        <v>62</v>
      </c>
      <c r="AT73" s="7" t="s">
        <v>64</v>
      </c>
      <c r="AU73" s="7" t="s">
        <v>66</v>
      </c>
      <c r="AV73" s="7" t="s">
        <v>66</v>
      </c>
      <c r="AW73" s="7" t="s">
        <v>66</v>
      </c>
      <c r="AX73" s="7" t="s">
        <v>64</v>
      </c>
      <c r="AY73" s="7" t="s">
        <v>70</v>
      </c>
      <c r="AZ73" s="7" t="s">
        <v>66</v>
      </c>
      <c r="BA73" s="7" t="s">
        <v>70</v>
      </c>
      <c r="BB73" s="7" t="s">
        <v>66</v>
      </c>
      <c r="BC73" s="7" t="s">
        <v>70</v>
      </c>
      <c r="BD73" s="7" t="s">
        <v>64</v>
      </c>
      <c r="BE73" s="7" t="s">
        <v>64</v>
      </c>
      <c r="BF73" s="7" t="s">
        <v>64</v>
      </c>
      <c r="BG73" s="7" t="s">
        <v>64</v>
      </c>
      <c r="BH73" s="7" t="s">
        <v>70</v>
      </c>
      <c r="BI73" s="7" t="s">
        <v>70</v>
      </c>
      <c r="BJ73" s="7" t="s">
        <v>70</v>
      </c>
      <c r="BK73" s="7" t="s">
        <v>70</v>
      </c>
      <c r="BL73" s="7">
        <v>0</v>
      </c>
      <c r="BM73" s="7">
        <v>1</v>
      </c>
      <c r="BN73" s="7">
        <v>0</v>
      </c>
      <c r="BO73" s="7">
        <v>0</v>
      </c>
      <c r="BP73" s="7">
        <v>1</v>
      </c>
      <c r="BQ73" s="7">
        <v>1</v>
      </c>
      <c r="BR73" s="7">
        <v>0</v>
      </c>
      <c r="BS73" s="7">
        <v>0</v>
      </c>
      <c r="BT73" s="7">
        <v>1</v>
      </c>
      <c r="BU73" s="7">
        <v>0</v>
      </c>
    </row>
    <row r="74" spans="1:73" x14ac:dyDescent="0.35">
      <c r="A74" s="7">
        <v>68</v>
      </c>
      <c r="B74" s="7">
        <v>68</v>
      </c>
      <c r="C74" s="7" t="s">
        <v>3337</v>
      </c>
      <c r="D74" s="7" t="s">
        <v>3338</v>
      </c>
      <c r="E74" s="13" t="s">
        <v>51</v>
      </c>
      <c r="F74" s="7">
        <v>300</v>
      </c>
      <c r="G74" s="7" t="s">
        <v>98</v>
      </c>
      <c r="H74" s="7"/>
      <c r="I74" s="14" t="s">
        <v>53</v>
      </c>
      <c r="J74" s="13" t="s">
        <v>54</v>
      </c>
      <c r="K74" s="7" t="s">
        <v>99</v>
      </c>
      <c r="L74" s="7" t="s">
        <v>56</v>
      </c>
      <c r="M74" s="7" t="s">
        <v>57</v>
      </c>
      <c r="N74" s="7">
        <v>61.3</v>
      </c>
      <c r="O74" s="7" t="s">
        <v>58</v>
      </c>
      <c r="P74" s="7">
        <v>57</v>
      </c>
      <c r="Q74" t="s">
        <v>7833</v>
      </c>
      <c r="R74" t="s">
        <v>59</v>
      </c>
      <c r="S74" t="s">
        <v>59</v>
      </c>
      <c r="T74" s="26" t="b">
        <v>0</v>
      </c>
      <c r="U74" s="7"/>
      <c r="V74" s="7"/>
      <c r="W74" s="7"/>
      <c r="X74" s="7"/>
      <c r="Y74" s="7"/>
      <c r="Z74" s="7"/>
      <c r="AA74" s="7"/>
      <c r="AB74" s="14"/>
      <c r="AC74" s="7">
        <v>0.99990000000000001</v>
      </c>
      <c r="AD74" s="7">
        <v>1E-4</v>
      </c>
      <c r="AE74" s="14" t="s">
        <v>60</v>
      </c>
      <c r="AF74" s="13">
        <v>12</v>
      </c>
      <c r="AG74" s="14">
        <v>8</v>
      </c>
      <c r="AH74" s="13">
        <v>11</v>
      </c>
      <c r="AI74" s="7">
        <v>11</v>
      </c>
      <c r="AJ74" s="7"/>
      <c r="AK74" s="7">
        <v>7</v>
      </c>
      <c r="AL74" s="7">
        <v>7</v>
      </c>
      <c r="AM74" s="14"/>
      <c r="AN74" s="13">
        <v>1</v>
      </c>
      <c r="AO74" s="14">
        <v>1</v>
      </c>
      <c r="AP74" s="7" t="s">
        <v>70</v>
      </c>
      <c r="AQ74" s="7" t="s">
        <v>62</v>
      </c>
      <c r="AR74" s="7" t="s">
        <v>70</v>
      </c>
      <c r="AS74" s="7" t="s">
        <v>62</v>
      </c>
      <c r="AT74" s="7" t="s">
        <v>64</v>
      </c>
      <c r="AU74" s="7" t="s">
        <v>66</v>
      </c>
      <c r="AV74" s="7" t="s">
        <v>66</v>
      </c>
      <c r="AW74" s="7" t="s">
        <v>66</v>
      </c>
      <c r="AX74" s="7" t="s">
        <v>64</v>
      </c>
      <c r="AY74" s="7" t="s">
        <v>70</v>
      </c>
      <c r="AZ74" s="7" t="s">
        <v>66</v>
      </c>
      <c r="BA74" s="7" t="s">
        <v>70</v>
      </c>
      <c r="BB74" s="7" t="s">
        <v>66</v>
      </c>
      <c r="BC74" s="7" t="s">
        <v>70</v>
      </c>
      <c r="BD74" s="7" t="s">
        <v>64</v>
      </c>
      <c r="BE74" s="7" t="s">
        <v>64</v>
      </c>
      <c r="BF74" s="7" t="s">
        <v>64</v>
      </c>
      <c r="BG74" s="7" t="s">
        <v>64</v>
      </c>
      <c r="BH74" s="7" t="s">
        <v>70</v>
      </c>
      <c r="BI74" s="7" t="s">
        <v>70</v>
      </c>
      <c r="BJ74" s="7" t="s">
        <v>70</v>
      </c>
      <c r="BK74" s="7" t="s">
        <v>70</v>
      </c>
      <c r="BL74" s="7">
        <v>0</v>
      </c>
      <c r="BM74" s="7">
        <v>1</v>
      </c>
      <c r="BN74" s="7">
        <v>0</v>
      </c>
      <c r="BO74" s="7">
        <v>0</v>
      </c>
      <c r="BP74" s="7">
        <v>1</v>
      </c>
      <c r="BQ74" s="7">
        <v>1</v>
      </c>
      <c r="BR74" s="7">
        <v>0</v>
      </c>
      <c r="BS74" s="7">
        <v>0</v>
      </c>
      <c r="BT74" s="7" t="s">
        <v>5797</v>
      </c>
      <c r="BU74" s="7">
        <v>0</v>
      </c>
    </row>
    <row r="75" spans="1:73" x14ac:dyDescent="0.35">
      <c r="A75" s="7">
        <v>69</v>
      </c>
      <c r="B75" s="7">
        <v>69</v>
      </c>
      <c r="C75" s="7" t="s">
        <v>3339</v>
      </c>
      <c r="D75" s="7" t="s">
        <v>3340</v>
      </c>
      <c r="E75" s="13" t="s">
        <v>51</v>
      </c>
      <c r="F75" s="7">
        <v>300</v>
      </c>
      <c r="G75" s="7" t="s">
        <v>98</v>
      </c>
      <c r="H75" s="7">
        <v>2820</v>
      </c>
      <c r="I75" s="14" t="s">
        <v>53</v>
      </c>
      <c r="J75" s="13" t="s">
        <v>54</v>
      </c>
      <c r="K75" s="7" t="s">
        <v>83</v>
      </c>
      <c r="L75" s="7" t="s">
        <v>87</v>
      </c>
      <c r="M75" s="7" t="s">
        <v>57</v>
      </c>
      <c r="N75" s="7">
        <v>47.4</v>
      </c>
      <c r="O75" s="7" t="s">
        <v>58</v>
      </c>
      <c r="P75" s="7">
        <v>56</v>
      </c>
      <c r="Q75" t="s">
        <v>7833</v>
      </c>
      <c r="R75" t="s">
        <v>59</v>
      </c>
      <c r="S75" t="s">
        <v>59</v>
      </c>
      <c r="T75" s="26" t="b">
        <v>0</v>
      </c>
      <c r="U75" s="7"/>
      <c r="V75" s="7"/>
      <c r="W75" s="7"/>
      <c r="X75" s="7"/>
      <c r="Y75" s="7"/>
      <c r="Z75" s="7"/>
      <c r="AA75" s="7"/>
      <c r="AB75" s="14"/>
      <c r="AC75" s="7">
        <v>0.99990000000000001</v>
      </c>
      <c r="AD75" s="7">
        <v>1E-4</v>
      </c>
      <c r="AE75" s="14" t="s">
        <v>60</v>
      </c>
      <c r="AF75" s="13">
        <v>12</v>
      </c>
      <c r="AG75" s="14">
        <v>8</v>
      </c>
      <c r="AH75" s="13">
        <v>11</v>
      </c>
      <c r="AI75" s="7">
        <v>11</v>
      </c>
      <c r="AJ75" s="7"/>
      <c r="AK75" s="7">
        <v>7</v>
      </c>
      <c r="AL75" s="7">
        <v>7</v>
      </c>
      <c r="AM75" s="14"/>
      <c r="AN75" s="13">
        <v>1</v>
      </c>
      <c r="AO75" s="14">
        <v>1</v>
      </c>
      <c r="AP75" s="7" t="s">
        <v>70</v>
      </c>
      <c r="AQ75" s="7" t="s">
        <v>62</v>
      </c>
      <c r="AR75" s="7" t="s">
        <v>70</v>
      </c>
      <c r="AS75" s="7" t="s">
        <v>62</v>
      </c>
      <c r="AT75" s="7" t="s">
        <v>64</v>
      </c>
      <c r="AU75" s="7" t="s">
        <v>66</v>
      </c>
      <c r="AV75" s="7" t="s">
        <v>66</v>
      </c>
      <c r="AW75" s="7" t="s">
        <v>66</v>
      </c>
      <c r="AX75" s="7" t="s">
        <v>64</v>
      </c>
      <c r="AY75" s="7" t="s">
        <v>70</v>
      </c>
      <c r="AZ75" s="7" t="s">
        <v>66</v>
      </c>
      <c r="BA75" s="7" t="s">
        <v>70</v>
      </c>
      <c r="BB75" s="7" t="s">
        <v>66</v>
      </c>
      <c r="BC75" s="7" t="s">
        <v>70</v>
      </c>
      <c r="BD75" s="7" t="s">
        <v>64</v>
      </c>
      <c r="BE75" s="7" t="s">
        <v>64</v>
      </c>
      <c r="BF75" s="7" t="s">
        <v>64</v>
      </c>
      <c r="BG75" s="7" t="s">
        <v>64</v>
      </c>
      <c r="BH75" s="7" t="s">
        <v>70</v>
      </c>
      <c r="BI75" s="7" t="s">
        <v>70</v>
      </c>
      <c r="BJ75" s="7" t="s">
        <v>70</v>
      </c>
      <c r="BK75" s="7" t="s">
        <v>70</v>
      </c>
      <c r="BL75" s="7">
        <v>0</v>
      </c>
      <c r="BM75" s="7">
        <v>1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1</v>
      </c>
      <c r="BU75" s="7">
        <v>0</v>
      </c>
    </row>
    <row r="76" spans="1:73" x14ac:dyDescent="0.35">
      <c r="A76" s="7">
        <v>70</v>
      </c>
      <c r="B76" s="7">
        <v>70</v>
      </c>
      <c r="C76" s="7" t="s">
        <v>3341</v>
      </c>
      <c r="D76" s="7" t="s">
        <v>3342</v>
      </c>
      <c r="E76" s="13" t="s">
        <v>51</v>
      </c>
      <c r="F76" s="7">
        <v>300</v>
      </c>
      <c r="G76" s="7" t="s">
        <v>98</v>
      </c>
      <c r="H76" s="7">
        <v>2820</v>
      </c>
      <c r="I76" s="14" t="s">
        <v>53</v>
      </c>
      <c r="J76" s="13" t="s">
        <v>54</v>
      </c>
      <c r="K76" s="7" t="s">
        <v>118</v>
      </c>
      <c r="L76" s="7" t="s">
        <v>87</v>
      </c>
      <c r="M76" s="7" t="s">
        <v>57</v>
      </c>
      <c r="N76" s="7">
        <v>54</v>
      </c>
      <c r="O76" s="7" t="s">
        <v>58</v>
      </c>
      <c r="P76" s="7">
        <v>54</v>
      </c>
      <c r="R76" t="s">
        <v>59</v>
      </c>
      <c r="S76" t="s">
        <v>59</v>
      </c>
      <c r="T76" s="26" t="b">
        <v>0</v>
      </c>
      <c r="U76" s="7"/>
      <c r="V76" s="7"/>
      <c r="W76" s="7"/>
      <c r="X76" s="7"/>
      <c r="Y76" s="7"/>
      <c r="Z76" s="7"/>
      <c r="AA76" s="7"/>
      <c r="AB76" s="14"/>
      <c r="AC76" s="7">
        <v>0.99990000000000001</v>
      </c>
      <c r="AD76" s="7">
        <v>1E-4</v>
      </c>
      <c r="AE76" s="14" t="s">
        <v>60</v>
      </c>
      <c r="AF76" s="13">
        <v>12</v>
      </c>
      <c r="AG76" s="14">
        <v>8</v>
      </c>
      <c r="AH76" s="13">
        <v>11</v>
      </c>
      <c r="AI76" s="7">
        <v>11</v>
      </c>
      <c r="AJ76" s="7"/>
      <c r="AK76" s="7">
        <v>7</v>
      </c>
      <c r="AL76" s="7">
        <v>7</v>
      </c>
      <c r="AM76" s="14"/>
      <c r="AN76" s="13">
        <v>1</v>
      </c>
      <c r="AO76" s="14">
        <v>1</v>
      </c>
      <c r="AP76" s="7" t="s">
        <v>70</v>
      </c>
      <c r="AQ76" s="7" t="s">
        <v>62</v>
      </c>
      <c r="AR76" s="7" t="s">
        <v>70</v>
      </c>
      <c r="AS76" s="7" t="s">
        <v>62</v>
      </c>
      <c r="AT76" s="7" t="s">
        <v>64</v>
      </c>
      <c r="AU76" s="7" t="s">
        <v>66</v>
      </c>
      <c r="AV76" s="7" t="s">
        <v>66</v>
      </c>
      <c r="AW76" s="7" t="s">
        <v>66</v>
      </c>
      <c r="AX76" s="7" t="s">
        <v>64</v>
      </c>
      <c r="AY76" s="7" t="s">
        <v>70</v>
      </c>
      <c r="AZ76" s="7" t="s">
        <v>66</v>
      </c>
      <c r="BA76" s="7" t="s">
        <v>70</v>
      </c>
      <c r="BB76" s="7" t="s">
        <v>66</v>
      </c>
      <c r="BC76" s="7" t="s">
        <v>70</v>
      </c>
      <c r="BD76" s="7" t="s">
        <v>64</v>
      </c>
      <c r="BE76" s="7" t="s">
        <v>64</v>
      </c>
      <c r="BF76" s="7" t="s">
        <v>64</v>
      </c>
      <c r="BG76" s="7" t="s">
        <v>64</v>
      </c>
      <c r="BH76" s="7" t="s">
        <v>70</v>
      </c>
      <c r="BI76" s="7" t="s">
        <v>70</v>
      </c>
      <c r="BJ76" s="7" t="s">
        <v>70</v>
      </c>
      <c r="BK76" s="7" t="s">
        <v>70</v>
      </c>
      <c r="BL76" s="7">
        <v>0</v>
      </c>
      <c r="BM76" s="7">
        <v>1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1</v>
      </c>
      <c r="BU76" s="7">
        <v>0</v>
      </c>
    </row>
    <row r="77" spans="1:73" x14ac:dyDescent="0.35">
      <c r="A77" s="7">
        <v>71</v>
      </c>
      <c r="B77" s="7">
        <v>71</v>
      </c>
      <c r="C77" s="7" t="s">
        <v>3343</v>
      </c>
      <c r="D77" s="7" t="s">
        <v>3344</v>
      </c>
      <c r="E77" s="13" t="s">
        <v>51</v>
      </c>
      <c r="F77" s="7">
        <v>300</v>
      </c>
      <c r="G77" s="7" t="s">
        <v>98</v>
      </c>
      <c r="H77" s="7">
        <v>2760</v>
      </c>
      <c r="I77" s="14" t="s">
        <v>53</v>
      </c>
      <c r="J77" s="13" t="s">
        <v>54</v>
      </c>
      <c r="K77" s="7" t="s">
        <v>155</v>
      </c>
      <c r="L77" s="7" t="s">
        <v>56</v>
      </c>
      <c r="M77" s="7" t="s">
        <v>57</v>
      </c>
      <c r="N77" s="7">
        <v>92</v>
      </c>
      <c r="O77" s="7" t="s">
        <v>58</v>
      </c>
      <c r="P77" s="7">
        <v>55</v>
      </c>
      <c r="R77" t="s">
        <v>59</v>
      </c>
      <c r="S77" t="s">
        <v>59</v>
      </c>
      <c r="T77" s="26" t="b">
        <v>0</v>
      </c>
      <c r="U77" s="7"/>
      <c r="V77" s="7"/>
      <c r="W77" s="7"/>
      <c r="X77" s="7"/>
      <c r="Y77" s="7"/>
      <c r="Z77" s="7"/>
      <c r="AA77" s="7"/>
      <c r="AB77" s="14"/>
      <c r="AC77" s="7">
        <v>0.99990000000000001</v>
      </c>
      <c r="AD77" s="7">
        <v>1E-4</v>
      </c>
      <c r="AE77" s="14" t="s">
        <v>60</v>
      </c>
      <c r="AF77" s="13">
        <v>12</v>
      </c>
      <c r="AG77" s="14">
        <v>9</v>
      </c>
      <c r="AH77" s="13">
        <v>11</v>
      </c>
      <c r="AI77" s="7">
        <v>9</v>
      </c>
      <c r="AJ77" s="7">
        <v>2</v>
      </c>
      <c r="AK77" s="7">
        <v>8</v>
      </c>
      <c r="AL77" s="7">
        <v>6</v>
      </c>
      <c r="AM77" s="14">
        <v>2</v>
      </c>
      <c r="AN77" s="13">
        <v>1</v>
      </c>
      <c r="AO77" s="14">
        <v>1</v>
      </c>
      <c r="AP77" s="7" t="s">
        <v>70</v>
      </c>
      <c r="AQ77" s="7" t="s">
        <v>62</v>
      </c>
      <c r="AR77" s="7" t="s">
        <v>5797</v>
      </c>
      <c r="AS77" s="7" t="s">
        <v>62</v>
      </c>
      <c r="AT77" s="7" t="s">
        <v>64</v>
      </c>
      <c r="AU77" s="7" t="s">
        <v>66</v>
      </c>
      <c r="AV77" s="7" t="s">
        <v>66</v>
      </c>
      <c r="AW77" s="7" t="s">
        <v>66</v>
      </c>
      <c r="AX77" s="7" t="s">
        <v>64</v>
      </c>
      <c r="AY77" s="7" t="s">
        <v>70</v>
      </c>
      <c r="AZ77" s="7" t="s">
        <v>66</v>
      </c>
      <c r="BA77" s="7" t="s">
        <v>70</v>
      </c>
      <c r="BB77" s="7" t="s">
        <v>66</v>
      </c>
      <c r="BC77" s="7" t="s">
        <v>68</v>
      </c>
      <c r="BD77" s="7" t="s">
        <v>64</v>
      </c>
      <c r="BE77" s="7" t="s">
        <v>64</v>
      </c>
      <c r="BF77" s="7" t="s">
        <v>5797</v>
      </c>
      <c r="BG77" s="7" t="s">
        <v>67</v>
      </c>
      <c r="BH77" s="7" t="s">
        <v>70</v>
      </c>
      <c r="BI77" s="7" t="s">
        <v>70</v>
      </c>
      <c r="BJ77" s="7" t="s">
        <v>70</v>
      </c>
      <c r="BK77" s="7" t="s">
        <v>70</v>
      </c>
      <c r="BL77" s="7">
        <v>0</v>
      </c>
      <c r="BM77" s="7">
        <v>1</v>
      </c>
      <c r="BN77" s="7">
        <v>0</v>
      </c>
      <c r="BO77" s="7">
        <v>0</v>
      </c>
      <c r="BP77" s="7">
        <v>1</v>
      </c>
      <c r="BQ77" s="7">
        <v>1</v>
      </c>
      <c r="BR77" s="7">
        <v>0</v>
      </c>
      <c r="BS77" s="7">
        <v>0</v>
      </c>
      <c r="BT77" s="7">
        <v>1</v>
      </c>
      <c r="BU77" s="7">
        <v>0</v>
      </c>
    </row>
    <row r="78" spans="1:73" x14ac:dyDescent="0.35">
      <c r="A78" s="7">
        <v>72</v>
      </c>
      <c r="B78" s="7">
        <v>72</v>
      </c>
      <c r="C78" s="7" t="s">
        <v>3345</v>
      </c>
      <c r="D78" s="7" t="s">
        <v>3346</v>
      </c>
      <c r="E78" s="13" t="s">
        <v>51</v>
      </c>
      <c r="F78" s="7">
        <v>300</v>
      </c>
      <c r="G78" s="7" t="s">
        <v>98</v>
      </c>
      <c r="H78" s="7">
        <v>2760</v>
      </c>
      <c r="I78" s="14" t="s">
        <v>53</v>
      </c>
      <c r="J78" s="13" t="s">
        <v>54</v>
      </c>
      <c r="K78" s="7" t="s">
        <v>112</v>
      </c>
      <c r="L78" s="7" t="s">
        <v>87</v>
      </c>
      <c r="M78" s="7" t="s">
        <v>57</v>
      </c>
      <c r="N78" s="7">
        <v>86.4</v>
      </c>
      <c r="O78" s="7" t="s">
        <v>58</v>
      </c>
      <c r="P78" s="7">
        <v>53</v>
      </c>
      <c r="R78" t="s">
        <v>59</v>
      </c>
      <c r="S78" t="s">
        <v>59</v>
      </c>
      <c r="T78" s="26" t="b">
        <v>0</v>
      </c>
      <c r="U78" s="7"/>
      <c r="V78" s="7"/>
      <c r="W78" s="7"/>
      <c r="X78" s="7"/>
      <c r="Y78" s="7"/>
      <c r="Z78" s="7"/>
      <c r="AA78" s="7"/>
      <c r="AB78" s="14"/>
      <c r="AC78" s="7">
        <v>0.99990000000000001</v>
      </c>
      <c r="AD78" s="7">
        <v>1E-4</v>
      </c>
      <c r="AE78" s="14" t="s">
        <v>60</v>
      </c>
      <c r="AF78" s="13">
        <v>12</v>
      </c>
      <c r="AG78" s="14">
        <v>8</v>
      </c>
      <c r="AH78" s="13">
        <v>11</v>
      </c>
      <c r="AI78" s="7">
        <v>11</v>
      </c>
      <c r="AJ78" s="7"/>
      <c r="AK78" s="7">
        <v>7</v>
      </c>
      <c r="AL78" s="7">
        <v>7</v>
      </c>
      <c r="AM78" s="14"/>
      <c r="AN78" s="13">
        <v>1</v>
      </c>
      <c r="AO78" s="14">
        <v>1</v>
      </c>
      <c r="AP78" s="7" t="s">
        <v>70</v>
      </c>
      <c r="AQ78" s="7" t="s">
        <v>62</v>
      </c>
      <c r="AR78" s="7" t="s">
        <v>70</v>
      </c>
      <c r="AS78" s="7" t="s">
        <v>62</v>
      </c>
      <c r="AT78" s="7" t="s">
        <v>64</v>
      </c>
      <c r="AU78" s="7" t="s">
        <v>66</v>
      </c>
      <c r="AV78" s="7" t="s">
        <v>66</v>
      </c>
      <c r="AW78" s="7" t="s">
        <v>66</v>
      </c>
      <c r="AX78" s="7" t="s">
        <v>64</v>
      </c>
      <c r="AY78" s="7" t="s">
        <v>70</v>
      </c>
      <c r="AZ78" s="7" t="s">
        <v>66</v>
      </c>
      <c r="BA78" s="7" t="s">
        <v>5797</v>
      </c>
      <c r="BB78" s="7" t="s">
        <v>66</v>
      </c>
      <c r="BC78" s="7" t="s">
        <v>70</v>
      </c>
      <c r="BD78" s="7" t="s">
        <v>64</v>
      </c>
      <c r="BE78" s="7" t="s">
        <v>64</v>
      </c>
      <c r="BF78" s="7" t="s">
        <v>5797</v>
      </c>
      <c r="BG78" s="7" t="s">
        <v>66</v>
      </c>
      <c r="BH78" s="7" t="s">
        <v>70</v>
      </c>
      <c r="BI78" s="7" t="s">
        <v>70</v>
      </c>
      <c r="BJ78" s="7" t="s">
        <v>70</v>
      </c>
      <c r="BK78" s="7" t="s">
        <v>70</v>
      </c>
      <c r="BL78" s="7">
        <v>0</v>
      </c>
      <c r="BM78" s="7">
        <v>1</v>
      </c>
      <c r="BN78" s="7">
        <v>0</v>
      </c>
      <c r="BO78" s="7">
        <v>0</v>
      </c>
      <c r="BP78" s="7">
        <v>1</v>
      </c>
      <c r="BQ78" s="7">
        <v>1</v>
      </c>
      <c r="BR78" s="7">
        <v>0</v>
      </c>
      <c r="BS78" s="7">
        <v>0</v>
      </c>
      <c r="BT78" s="7">
        <v>1</v>
      </c>
      <c r="BU78" s="7">
        <v>0</v>
      </c>
    </row>
    <row r="79" spans="1:73" x14ac:dyDescent="0.35">
      <c r="A79" s="7">
        <v>73</v>
      </c>
      <c r="B79" s="7">
        <v>73</v>
      </c>
      <c r="C79" s="7" t="s">
        <v>3347</v>
      </c>
      <c r="D79" s="7" t="s">
        <v>3348</v>
      </c>
      <c r="E79" s="13" t="s">
        <v>51</v>
      </c>
      <c r="F79" s="7">
        <v>300</v>
      </c>
      <c r="G79" s="7" t="s">
        <v>80</v>
      </c>
      <c r="H79" s="7"/>
      <c r="I79" s="14" t="s">
        <v>53</v>
      </c>
      <c r="J79" s="13" t="s">
        <v>54</v>
      </c>
      <c r="K79" s="7" t="s">
        <v>83</v>
      </c>
      <c r="L79" s="7" t="s">
        <v>87</v>
      </c>
      <c r="M79" s="7" t="s">
        <v>57</v>
      </c>
      <c r="N79" s="7">
        <v>40.5</v>
      </c>
      <c r="O79" s="7" t="s">
        <v>58</v>
      </c>
      <c r="P79" s="7">
        <v>45</v>
      </c>
      <c r="Q79" t="s">
        <v>7874</v>
      </c>
      <c r="R79" t="s">
        <v>59</v>
      </c>
      <c r="S79" t="s">
        <v>59</v>
      </c>
      <c r="T79" s="26" t="b">
        <v>0</v>
      </c>
      <c r="U79" s="7"/>
      <c r="V79" s="7"/>
      <c r="W79" s="7"/>
      <c r="X79" s="7"/>
      <c r="Y79" s="7"/>
      <c r="Z79" s="7"/>
      <c r="AA79" s="7"/>
      <c r="AB79" s="14"/>
      <c r="AC79" s="7">
        <v>0.70490699999999995</v>
      </c>
      <c r="AD79" s="7">
        <v>0.29509299999999999</v>
      </c>
      <c r="AE79" s="14" t="s">
        <v>60</v>
      </c>
      <c r="AF79" s="13">
        <v>12</v>
      </c>
      <c r="AG79" s="14">
        <v>10</v>
      </c>
      <c r="AH79" s="13">
        <v>11</v>
      </c>
      <c r="AI79" s="7">
        <v>6</v>
      </c>
      <c r="AJ79" s="7">
        <v>5</v>
      </c>
      <c r="AK79" s="7">
        <v>9</v>
      </c>
      <c r="AL79" s="7">
        <v>5</v>
      </c>
      <c r="AM79" s="14">
        <v>4</v>
      </c>
      <c r="AN79" s="13">
        <v>1</v>
      </c>
      <c r="AO79" s="14">
        <v>1</v>
      </c>
      <c r="AP79" s="7" t="s">
        <v>61</v>
      </c>
      <c r="AQ79" s="7" t="s">
        <v>62</v>
      </c>
      <c r="AR79" s="7" t="s">
        <v>70</v>
      </c>
      <c r="AS79" s="7" t="s">
        <v>64</v>
      </c>
      <c r="AT79" s="7" t="s">
        <v>64</v>
      </c>
      <c r="AU79" s="7" t="s">
        <v>66</v>
      </c>
      <c r="AV79" s="7" t="s">
        <v>66</v>
      </c>
      <c r="AW79" s="7" t="s">
        <v>64</v>
      </c>
      <c r="AX79" s="7" t="s">
        <v>66</v>
      </c>
      <c r="AY79" s="7" t="s">
        <v>68</v>
      </c>
      <c r="AZ79" s="7" t="s">
        <v>69</v>
      </c>
      <c r="BA79" s="7" t="s">
        <v>5797</v>
      </c>
      <c r="BB79" s="7" t="s">
        <v>66</v>
      </c>
      <c r="BC79" s="7" t="s">
        <v>70</v>
      </c>
      <c r="BD79" s="7" t="s">
        <v>64</v>
      </c>
      <c r="BE79" s="7" t="s">
        <v>5797</v>
      </c>
      <c r="BF79" s="7" t="s">
        <v>64</v>
      </c>
      <c r="BG79" s="7" t="s">
        <v>66</v>
      </c>
      <c r="BH79" s="7" t="s">
        <v>5797</v>
      </c>
      <c r="BI79" s="7" t="s">
        <v>70</v>
      </c>
      <c r="BJ79" s="7" t="s">
        <v>62</v>
      </c>
      <c r="BK79" s="7" t="s">
        <v>63</v>
      </c>
      <c r="BL79" s="7">
        <v>0</v>
      </c>
      <c r="BM79" s="7">
        <v>1</v>
      </c>
      <c r="BN79" s="7">
        <v>0</v>
      </c>
      <c r="BO79" s="7">
        <v>0</v>
      </c>
      <c r="BP79" s="7">
        <v>1</v>
      </c>
      <c r="BQ79" s="7">
        <v>1</v>
      </c>
      <c r="BR79" s="7">
        <v>0</v>
      </c>
      <c r="BS79" s="7">
        <v>0</v>
      </c>
      <c r="BT79" s="7">
        <v>1</v>
      </c>
      <c r="BU79" s="7">
        <v>0</v>
      </c>
    </row>
    <row r="80" spans="1:73" x14ac:dyDescent="0.35">
      <c r="A80" s="7">
        <v>74</v>
      </c>
      <c r="B80" s="7">
        <v>74</v>
      </c>
      <c r="C80" s="7" t="s">
        <v>3349</v>
      </c>
      <c r="D80" s="7" t="s">
        <v>3350</v>
      </c>
      <c r="E80" s="13" t="s">
        <v>51</v>
      </c>
      <c r="F80" s="7">
        <v>300</v>
      </c>
      <c r="G80" s="7" t="s">
        <v>80</v>
      </c>
      <c r="H80" s="7"/>
      <c r="I80" s="14" t="s">
        <v>53</v>
      </c>
      <c r="J80" s="13" t="s">
        <v>54</v>
      </c>
      <c r="K80" s="7" t="s">
        <v>103</v>
      </c>
      <c r="L80" s="7" t="s">
        <v>56</v>
      </c>
      <c r="M80" s="7" t="s">
        <v>57</v>
      </c>
      <c r="N80" s="7">
        <v>47</v>
      </c>
      <c r="O80" s="7" t="s">
        <v>58</v>
      </c>
      <c r="P80" s="7"/>
      <c r="Q80" t="s">
        <v>7833</v>
      </c>
      <c r="R80" t="s">
        <v>59</v>
      </c>
      <c r="S80" t="s">
        <v>59</v>
      </c>
      <c r="T80" s="26" t="b">
        <v>0</v>
      </c>
      <c r="U80" s="7"/>
      <c r="V80" s="7"/>
      <c r="W80" s="7"/>
      <c r="X80" s="7"/>
      <c r="Y80" s="7"/>
      <c r="Z80" s="7"/>
      <c r="AA80" s="7"/>
      <c r="AB80" s="14"/>
      <c r="AC80" s="7">
        <v>0.96479000000000004</v>
      </c>
      <c r="AD80" s="7">
        <v>3.5210199999999997E-2</v>
      </c>
      <c r="AE80" s="14" t="s">
        <v>60</v>
      </c>
      <c r="AF80" s="13">
        <v>12</v>
      </c>
      <c r="AG80" s="14">
        <v>9</v>
      </c>
      <c r="AH80" s="13">
        <v>11</v>
      </c>
      <c r="AI80" s="7">
        <v>7</v>
      </c>
      <c r="AJ80" s="7">
        <v>4</v>
      </c>
      <c r="AK80" s="7">
        <v>8</v>
      </c>
      <c r="AL80" s="7">
        <v>5</v>
      </c>
      <c r="AM80" s="14">
        <v>3</v>
      </c>
      <c r="AN80" s="13">
        <v>1</v>
      </c>
      <c r="AO80" s="14">
        <v>1</v>
      </c>
      <c r="AP80" s="7" t="s">
        <v>61</v>
      </c>
      <c r="AQ80" s="7" t="s">
        <v>62</v>
      </c>
      <c r="AR80" s="7" t="s">
        <v>5797</v>
      </c>
      <c r="AS80" s="7" t="s">
        <v>62</v>
      </c>
      <c r="AT80" s="7" t="s">
        <v>64</v>
      </c>
      <c r="AU80" s="7" t="s">
        <v>66</v>
      </c>
      <c r="AV80" s="7" t="s">
        <v>66</v>
      </c>
      <c r="AW80" s="7" t="s">
        <v>66</v>
      </c>
      <c r="AX80" s="7" t="s">
        <v>67</v>
      </c>
      <c r="AY80" s="7" t="s">
        <v>70</v>
      </c>
      <c r="AZ80" s="7" t="s">
        <v>66</v>
      </c>
      <c r="BA80" s="7" t="s">
        <v>70</v>
      </c>
      <c r="BB80" s="7" t="s">
        <v>66</v>
      </c>
      <c r="BC80" s="7" t="s">
        <v>70</v>
      </c>
      <c r="BD80" s="7" t="s">
        <v>64</v>
      </c>
      <c r="BE80" s="7" t="s">
        <v>64</v>
      </c>
      <c r="BF80" s="7" t="s">
        <v>64</v>
      </c>
      <c r="BG80" s="7" t="s">
        <v>67</v>
      </c>
      <c r="BH80" s="7" t="s">
        <v>70</v>
      </c>
      <c r="BI80" s="7" t="s">
        <v>70</v>
      </c>
      <c r="BJ80" s="7" t="s">
        <v>70</v>
      </c>
      <c r="BK80" s="7" t="s">
        <v>70</v>
      </c>
      <c r="BL80" s="7">
        <v>0</v>
      </c>
      <c r="BM80" s="7">
        <v>1</v>
      </c>
      <c r="BN80" s="7">
        <v>0</v>
      </c>
      <c r="BO80" s="7">
        <v>0</v>
      </c>
      <c r="BP80" s="7">
        <v>1</v>
      </c>
      <c r="BQ80" s="7">
        <v>1</v>
      </c>
      <c r="BR80" s="7">
        <v>0</v>
      </c>
      <c r="BS80" s="7">
        <v>0</v>
      </c>
      <c r="BT80" s="7">
        <v>1</v>
      </c>
      <c r="BU80" s="7">
        <v>0</v>
      </c>
    </row>
    <row r="81" spans="1:73" x14ac:dyDescent="0.35">
      <c r="A81" s="7">
        <v>75</v>
      </c>
      <c r="B81" s="7">
        <v>75</v>
      </c>
      <c r="C81" s="7" t="s">
        <v>3351</v>
      </c>
      <c r="D81" s="7" t="s">
        <v>3352</v>
      </c>
      <c r="E81" s="13" t="s">
        <v>51</v>
      </c>
      <c r="F81" s="7">
        <v>300</v>
      </c>
      <c r="G81" s="7" t="s">
        <v>98</v>
      </c>
      <c r="H81" s="7">
        <v>2760</v>
      </c>
      <c r="I81" s="14" t="s">
        <v>53</v>
      </c>
      <c r="J81" s="13" t="s">
        <v>54</v>
      </c>
      <c r="K81" s="7" t="s">
        <v>176</v>
      </c>
      <c r="L81" s="7" t="s">
        <v>76</v>
      </c>
      <c r="M81" s="7" t="s">
        <v>57</v>
      </c>
      <c r="N81" s="7">
        <v>20.5</v>
      </c>
      <c r="O81" s="7" t="s">
        <v>58</v>
      </c>
      <c r="P81" s="7">
        <v>54</v>
      </c>
      <c r="Q81" t="s">
        <v>7958</v>
      </c>
      <c r="R81" t="s">
        <v>59</v>
      </c>
      <c r="S81" t="s">
        <v>59</v>
      </c>
      <c r="T81" s="26" t="b">
        <v>0</v>
      </c>
      <c r="U81" s="7"/>
      <c r="V81" s="7"/>
      <c r="W81" s="7"/>
      <c r="X81" s="7"/>
      <c r="Y81" s="7"/>
      <c r="Z81" s="7"/>
      <c r="AA81" s="7"/>
      <c r="AB81" s="14"/>
      <c r="AC81" s="7">
        <v>0.97023599999999999</v>
      </c>
      <c r="AD81" s="7">
        <v>2.9763600000000001E-2</v>
      </c>
      <c r="AE81" s="14" t="s">
        <v>60</v>
      </c>
      <c r="AF81" s="13">
        <v>12</v>
      </c>
      <c r="AG81" s="14">
        <v>8</v>
      </c>
      <c r="AH81" s="13">
        <v>11</v>
      </c>
      <c r="AI81" s="7">
        <v>8</v>
      </c>
      <c r="AJ81" s="7">
        <v>3</v>
      </c>
      <c r="AK81" s="7">
        <v>7</v>
      </c>
      <c r="AL81" s="7">
        <v>6</v>
      </c>
      <c r="AM81" s="14">
        <v>1</v>
      </c>
      <c r="AN81" s="13">
        <v>1</v>
      </c>
      <c r="AO81" s="14">
        <v>1</v>
      </c>
      <c r="AP81" s="7" t="s">
        <v>70</v>
      </c>
      <c r="AQ81" s="7" t="s">
        <v>62</v>
      </c>
      <c r="AR81" s="7" t="s">
        <v>70</v>
      </c>
      <c r="AS81" s="7" t="s">
        <v>74</v>
      </c>
      <c r="AT81" s="7" t="s">
        <v>64</v>
      </c>
      <c r="AU81" s="7" t="s">
        <v>66</v>
      </c>
      <c r="AV81" s="7" t="s">
        <v>66</v>
      </c>
      <c r="AW81" s="7" t="s">
        <v>66</v>
      </c>
      <c r="AX81" s="7" t="s">
        <v>64</v>
      </c>
      <c r="AY81" s="7" t="s">
        <v>70</v>
      </c>
      <c r="AZ81" s="7" t="s">
        <v>66</v>
      </c>
      <c r="BA81" s="7" t="s">
        <v>70</v>
      </c>
      <c r="BB81" s="7" t="s">
        <v>66</v>
      </c>
      <c r="BC81" s="7" t="s">
        <v>70</v>
      </c>
      <c r="BD81" s="7" t="s">
        <v>64</v>
      </c>
      <c r="BE81" s="7" t="s">
        <v>64</v>
      </c>
      <c r="BF81" s="7" t="s">
        <v>5797</v>
      </c>
      <c r="BG81" s="7" t="s">
        <v>64</v>
      </c>
      <c r="BH81" s="7" t="s">
        <v>70</v>
      </c>
      <c r="BI81" s="7" t="s">
        <v>70</v>
      </c>
      <c r="BJ81" s="7" t="s">
        <v>70</v>
      </c>
      <c r="BK81" s="7" t="s">
        <v>70</v>
      </c>
      <c r="BL81" s="7">
        <v>0</v>
      </c>
      <c r="BM81" s="7">
        <v>1</v>
      </c>
      <c r="BN81" s="7">
        <v>1</v>
      </c>
      <c r="BO81" s="7">
        <v>0</v>
      </c>
      <c r="BP81" s="7">
        <v>1</v>
      </c>
      <c r="BQ81" s="7" t="s">
        <v>5797</v>
      </c>
      <c r="BR81" s="7">
        <v>0</v>
      </c>
      <c r="BS81" s="7">
        <v>0</v>
      </c>
      <c r="BT81" s="7">
        <v>1</v>
      </c>
      <c r="BU81" s="7">
        <v>0</v>
      </c>
    </row>
    <row r="82" spans="1:73" x14ac:dyDescent="0.35">
      <c r="A82" s="7">
        <v>76</v>
      </c>
      <c r="B82" s="7">
        <v>76</v>
      </c>
      <c r="C82" s="7" t="s">
        <v>3353</v>
      </c>
      <c r="D82" s="7" t="s">
        <v>3354</v>
      </c>
      <c r="E82" s="13" t="s">
        <v>51</v>
      </c>
      <c r="F82" s="7">
        <v>300</v>
      </c>
      <c r="G82" s="7" t="s">
        <v>98</v>
      </c>
      <c r="H82" s="7">
        <v>2820</v>
      </c>
      <c r="I82" s="14" t="s">
        <v>53</v>
      </c>
      <c r="J82" s="13" t="s">
        <v>54</v>
      </c>
      <c r="K82" s="7" t="s">
        <v>90</v>
      </c>
      <c r="L82" s="7" t="s">
        <v>56</v>
      </c>
      <c r="M82" s="7" t="s">
        <v>84</v>
      </c>
      <c r="N82" s="7">
        <v>57.6</v>
      </c>
      <c r="O82" s="7" t="s">
        <v>58</v>
      </c>
      <c r="P82" s="7">
        <v>52</v>
      </c>
      <c r="R82" t="s">
        <v>59</v>
      </c>
      <c r="T82" s="26" t="b">
        <v>0</v>
      </c>
      <c r="U82" s="7"/>
      <c r="V82" s="7"/>
      <c r="W82" s="7"/>
      <c r="X82" s="7"/>
      <c r="Y82" s="7"/>
      <c r="Z82" s="7"/>
      <c r="AA82" s="7"/>
      <c r="AB82" s="14"/>
      <c r="AC82" s="7">
        <v>0.99990000000000001</v>
      </c>
      <c r="AD82" s="7">
        <v>1E-4</v>
      </c>
      <c r="AE82" s="14" t="s">
        <v>60</v>
      </c>
      <c r="AF82" s="13">
        <v>12</v>
      </c>
      <c r="AG82" s="14">
        <v>8</v>
      </c>
      <c r="AH82" s="13">
        <v>11</v>
      </c>
      <c r="AI82" s="7">
        <v>8</v>
      </c>
      <c r="AJ82" s="7">
        <v>3</v>
      </c>
      <c r="AK82" s="7">
        <v>7</v>
      </c>
      <c r="AL82" s="7">
        <v>5</v>
      </c>
      <c r="AM82" s="14">
        <v>2</v>
      </c>
      <c r="AN82" s="13">
        <v>1</v>
      </c>
      <c r="AO82" s="14">
        <v>1</v>
      </c>
      <c r="AP82" s="7" t="s">
        <v>70</v>
      </c>
      <c r="AQ82" s="7" t="s">
        <v>62</v>
      </c>
      <c r="AR82" s="7" t="s">
        <v>63</v>
      </c>
      <c r="AS82" s="7" t="s">
        <v>62</v>
      </c>
      <c r="AT82" s="7" t="s">
        <v>64</v>
      </c>
      <c r="AU82" s="7" t="s">
        <v>66</v>
      </c>
      <c r="AV82" s="7" t="s">
        <v>66</v>
      </c>
      <c r="AW82" s="7" t="s">
        <v>66</v>
      </c>
      <c r="AX82" s="7" t="s">
        <v>64</v>
      </c>
      <c r="AY82" s="7" t="s">
        <v>70</v>
      </c>
      <c r="AZ82" s="7" t="s">
        <v>66</v>
      </c>
      <c r="BA82" s="7" t="s">
        <v>5797</v>
      </c>
      <c r="BB82" s="7" t="s">
        <v>66</v>
      </c>
      <c r="BC82" s="7" t="s">
        <v>70</v>
      </c>
      <c r="BD82" s="7" t="s">
        <v>64</v>
      </c>
      <c r="BE82" s="7" t="s">
        <v>64</v>
      </c>
      <c r="BF82" s="7" t="s">
        <v>64</v>
      </c>
      <c r="BG82" s="7" t="s">
        <v>67</v>
      </c>
      <c r="BH82" s="7" t="s">
        <v>70</v>
      </c>
      <c r="BI82" s="7" t="s">
        <v>70</v>
      </c>
      <c r="BJ82" s="7" t="s">
        <v>70</v>
      </c>
      <c r="BK82" s="7" t="s">
        <v>70</v>
      </c>
      <c r="BL82" s="7">
        <v>0</v>
      </c>
      <c r="BM82" s="7">
        <v>1</v>
      </c>
      <c r="BN82" s="7">
        <v>0</v>
      </c>
      <c r="BO82" s="7">
        <v>0</v>
      </c>
      <c r="BP82" s="7">
        <v>1</v>
      </c>
      <c r="BQ82" s="7">
        <v>1</v>
      </c>
      <c r="BR82" s="7">
        <v>0</v>
      </c>
      <c r="BS82" s="7">
        <v>0</v>
      </c>
      <c r="BT82" s="7">
        <v>1</v>
      </c>
      <c r="BU82" s="7">
        <v>0</v>
      </c>
    </row>
    <row r="83" spans="1:73" x14ac:dyDescent="0.35">
      <c r="A83" s="7">
        <v>77</v>
      </c>
      <c r="B83" s="7">
        <v>77</v>
      </c>
      <c r="C83" s="7" t="s">
        <v>3355</v>
      </c>
      <c r="D83" s="7" t="s">
        <v>3356</v>
      </c>
      <c r="E83" s="13" t="s">
        <v>51</v>
      </c>
      <c r="F83" s="7">
        <v>300</v>
      </c>
      <c r="G83" s="7" t="s">
        <v>98</v>
      </c>
      <c r="H83" s="7">
        <v>2760</v>
      </c>
      <c r="I83" s="14" t="s">
        <v>53</v>
      </c>
      <c r="J83" s="13" t="s">
        <v>54</v>
      </c>
      <c r="K83" s="7" t="s">
        <v>83</v>
      </c>
      <c r="L83" s="7" t="s">
        <v>87</v>
      </c>
      <c r="M83" s="7" t="s">
        <v>57</v>
      </c>
      <c r="N83" s="7">
        <v>52.4</v>
      </c>
      <c r="O83" s="7" t="s">
        <v>58</v>
      </c>
      <c r="P83" s="7">
        <v>57</v>
      </c>
      <c r="R83" t="s">
        <v>59</v>
      </c>
      <c r="S83" t="s">
        <v>59</v>
      </c>
      <c r="T83" s="26" t="b">
        <v>0</v>
      </c>
      <c r="U83" s="7"/>
      <c r="V83" s="7"/>
      <c r="W83" s="7"/>
      <c r="X83" s="7"/>
      <c r="Y83" s="7"/>
      <c r="Z83" s="7"/>
      <c r="AA83" s="7"/>
      <c r="AB83" s="14"/>
      <c r="AC83" s="7">
        <v>0.99990000000000001</v>
      </c>
      <c r="AD83" s="7">
        <v>1E-4</v>
      </c>
      <c r="AE83" s="14" t="s">
        <v>60</v>
      </c>
      <c r="AF83" s="13">
        <v>12</v>
      </c>
      <c r="AG83" s="14">
        <v>8</v>
      </c>
      <c r="AH83" s="13">
        <v>11</v>
      </c>
      <c r="AI83" s="7">
        <v>9</v>
      </c>
      <c r="AJ83" s="7">
        <v>2</v>
      </c>
      <c r="AK83" s="7">
        <v>7</v>
      </c>
      <c r="AL83" s="7">
        <v>6</v>
      </c>
      <c r="AM83" s="14">
        <v>1</v>
      </c>
      <c r="AN83" s="13">
        <v>1</v>
      </c>
      <c r="AO83" s="14">
        <v>1</v>
      </c>
      <c r="AP83" s="7" t="s">
        <v>61</v>
      </c>
      <c r="AQ83" s="7" t="s">
        <v>62</v>
      </c>
      <c r="AR83" s="7" t="s">
        <v>70</v>
      </c>
      <c r="AS83" s="7" t="s">
        <v>62</v>
      </c>
      <c r="AT83" s="7" t="s">
        <v>64</v>
      </c>
      <c r="AU83" s="7" t="s">
        <v>66</v>
      </c>
      <c r="AV83" s="7" t="s">
        <v>66</v>
      </c>
      <c r="AW83" s="7" t="s">
        <v>66</v>
      </c>
      <c r="AX83" s="7" t="s">
        <v>64</v>
      </c>
      <c r="AY83" s="7" t="s">
        <v>70</v>
      </c>
      <c r="AZ83" s="7" t="s">
        <v>66</v>
      </c>
      <c r="BA83" s="7" t="s">
        <v>70</v>
      </c>
      <c r="BB83" s="7" t="s">
        <v>66</v>
      </c>
      <c r="BC83" s="7" t="s">
        <v>70</v>
      </c>
      <c r="BD83" s="7" t="s">
        <v>64</v>
      </c>
      <c r="BE83" s="7" t="s">
        <v>64</v>
      </c>
      <c r="BF83" s="7" t="s">
        <v>5797</v>
      </c>
      <c r="BG83" s="7" t="s">
        <v>64</v>
      </c>
      <c r="BH83" s="7" t="s">
        <v>70</v>
      </c>
      <c r="BI83" s="7" t="s">
        <v>70</v>
      </c>
      <c r="BJ83" s="7" t="s">
        <v>70</v>
      </c>
      <c r="BK83" s="7" t="s">
        <v>70</v>
      </c>
      <c r="BL83" s="7">
        <v>0</v>
      </c>
      <c r="BM83" s="7">
        <v>1</v>
      </c>
      <c r="BN83" s="7">
        <v>0</v>
      </c>
      <c r="BO83" s="7">
        <v>0</v>
      </c>
      <c r="BP83" s="7">
        <v>1</v>
      </c>
      <c r="BQ83" s="7">
        <v>1</v>
      </c>
      <c r="BR83" s="7">
        <v>0</v>
      </c>
      <c r="BS83" s="7">
        <v>0</v>
      </c>
      <c r="BT83" s="7">
        <v>1</v>
      </c>
      <c r="BU83" s="7">
        <v>0</v>
      </c>
    </row>
    <row r="84" spans="1:73" x14ac:dyDescent="0.35">
      <c r="A84" s="7">
        <v>78</v>
      </c>
      <c r="B84" s="7">
        <v>78</v>
      </c>
      <c r="C84" s="7" t="s">
        <v>3357</v>
      </c>
      <c r="D84" s="7" t="s">
        <v>3358</v>
      </c>
      <c r="E84" s="13" t="s">
        <v>51</v>
      </c>
      <c r="F84" s="7">
        <v>300</v>
      </c>
      <c r="G84" s="7" t="s">
        <v>98</v>
      </c>
      <c r="H84" s="7">
        <v>1980</v>
      </c>
      <c r="I84" s="14" t="s">
        <v>53</v>
      </c>
      <c r="J84" s="13" t="s">
        <v>54</v>
      </c>
      <c r="K84" s="7" t="s">
        <v>79</v>
      </c>
      <c r="L84" s="7" t="s">
        <v>56</v>
      </c>
      <c r="M84" s="7" t="s">
        <v>84</v>
      </c>
      <c r="N84" s="7">
        <v>50.8</v>
      </c>
      <c r="O84" s="7" t="s">
        <v>109</v>
      </c>
      <c r="P84" s="7">
        <v>55</v>
      </c>
      <c r="Q84" t="s">
        <v>7833</v>
      </c>
      <c r="R84" t="s">
        <v>59</v>
      </c>
      <c r="T84" s="26" t="b">
        <v>0</v>
      </c>
      <c r="U84" s="7"/>
      <c r="V84" s="7"/>
      <c r="W84" s="7"/>
      <c r="X84" s="7"/>
      <c r="Y84" s="7"/>
      <c r="Z84" s="7"/>
      <c r="AA84" s="7"/>
      <c r="AB84" s="14"/>
      <c r="AC84" s="7">
        <v>0.99990000000000001</v>
      </c>
      <c r="AD84" s="7">
        <v>1E-4</v>
      </c>
      <c r="AE84" s="14" t="s">
        <v>60</v>
      </c>
      <c r="AF84" s="13">
        <v>12</v>
      </c>
      <c r="AG84" s="14">
        <v>9</v>
      </c>
      <c r="AH84" s="13">
        <v>11</v>
      </c>
      <c r="AI84" s="7">
        <v>10</v>
      </c>
      <c r="AJ84" s="7">
        <v>1</v>
      </c>
      <c r="AK84" s="7">
        <v>8</v>
      </c>
      <c r="AL84" s="7">
        <v>7</v>
      </c>
      <c r="AM84" s="14">
        <v>1</v>
      </c>
      <c r="AN84" s="13">
        <v>1</v>
      </c>
      <c r="AO84" s="14">
        <v>1</v>
      </c>
      <c r="AP84" s="7" t="s">
        <v>70</v>
      </c>
      <c r="AQ84" s="7" t="s">
        <v>62</v>
      </c>
      <c r="AR84" s="7" t="s">
        <v>5797</v>
      </c>
      <c r="AS84" s="7" t="s">
        <v>62</v>
      </c>
      <c r="AT84" s="7" t="s">
        <v>64</v>
      </c>
      <c r="AU84" s="7" t="s">
        <v>66</v>
      </c>
      <c r="AV84" s="7" t="s">
        <v>66</v>
      </c>
      <c r="AW84" s="7" t="s">
        <v>66</v>
      </c>
      <c r="AX84" s="7" t="s">
        <v>67</v>
      </c>
      <c r="AY84" s="7" t="s">
        <v>70</v>
      </c>
      <c r="AZ84" s="7" t="s">
        <v>66</v>
      </c>
      <c r="BA84" s="7" t="s">
        <v>70</v>
      </c>
      <c r="BB84" s="7" t="s">
        <v>66</v>
      </c>
      <c r="BC84" s="7" t="s">
        <v>70</v>
      </c>
      <c r="BD84" s="7" t="s">
        <v>64</v>
      </c>
      <c r="BE84" s="7" t="s">
        <v>64</v>
      </c>
      <c r="BF84" s="7" t="s">
        <v>64</v>
      </c>
      <c r="BG84" s="7" t="s">
        <v>66</v>
      </c>
      <c r="BH84" s="7" t="s">
        <v>70</v>
      </c>
      <c r="BI84" s="7" t="s">
        <v>70</v>
      </c>
      <c r="BJ84" s="7" t="s">
        <v>70</v>
      </c>
      <c r="BK84" s="7" t="s">
        <v>70</v>
      </c>
      <c r="BL84" s="7">
        <v>0</v>
      </c>
      <c r="BM84" s="7">
        <v>1</v>
      </c>
      <c r="BN84" s="7">
        <v>0</v>
      </c>
      <c r="BO84" s="7">
        <v>0</v>
      </c>
      <c r="BP84" s="7">
        <v>1</v>
      </c>
      <c r="BQ84" s="7">
        <v>1</v>
      </c>
      <c r="BR84" s="7">
        <v>0</v>
      </c>
      <c r="BS84" s="7">
        <v>0</v>
      </c>
      <c r="BT84" s="7">
        <v>1</v>
      </c>
      <c r="BU84" s="7">
        <v>0</v>
      </c>
    </row>
    <row r="85" spans="1:73" x14ac:dyDescent="0.35">
      <c r="A85" s="7">
        <v>79</v>
      </c>
      <c r="B85" s="7">
        <v>79</v>
      </c>
      <c r="C85" s="7" t="s">
        <v>3359</v>
      </c>
      <c r="D85" s="7" t="s">
        <v>3360</v>
      </c>
      <c r="E85" s="13" t="s">
        <v>51</v>
      </c>
      <c r="F85" s="7">
        <v>300</v>
      </c>
      <c r="G85" s="7" t="s">
        <v>98</v>
      </c>
      <c r="H85" s="7">
        <v>1750</v>
      </c>
      <c r="I85" s="14" t="s">
        <v>53</v>
      </c>
      <c r="J85" s="13" t="s">
        <v>54</v>
      </c>
      <c r="K85" s="7" t="s">
        <v>90</v>
      </c>
      <c r="L85" s="7" t="s">
        <v>56</v>
      </c>
      <c r="M85" s="7" t="s">
        <v>57</v>
      </c>
      <c r="N85" s="7">
        <v>42</v>
      </c>
      <c r="O85" s="7" t="s">
        <v>58</v>
      </c>
      <c r="P85" s="7">
        <v>59</v>
      </c>
      <c r="Q85" t="s">
        <v>7874</v>
      </c>
      <c r="R85" t="s">
        <v>59</v>
      </c>
      <c r="S85" t="s">
        <v>59</v>
      </c>
      <c r="T85" s="26" t="b">
        <v>0</v>
      </c>
      <c r="U85" s="7"/>
      <c r="V85" s="7"/>
      <c r="W85" s="7"/>
      <c r="X85" s="7"/>
      <c r="Y85" s="7"/>
      <c r="Z85" s="7"/>
      <c r="AA85" s="7"/>
      <c r="AB85" s="14"/>
      <c r="AC85" s="7">
        <v>0.99069399999999996</v>
      </c>
      <c r="AD85" s="7">
        <v>9.3057299999999999E-3</v>
      </c>
      <c r="AE85" s="14" t="s">
        <v>60</v>
      </c>
      <c r="AF85" s="13">
        <v>12</v>
      </c>
      <c r="AG85" s="14">
        <v>8</v>
      </c>
      <c r="AH85" s="13">
        <v>11</v>
      </c>
      <c r="AI85" s="7">
        <v>11</v>
      </c>
      <c r="AJ85" s="7"/>
      <c r="AK85" s="7">
        <v>7</v>
      </c>
      <c r="AL85" s="7">
        <v>7</v>
      </c>
      <c r="AM85" s="14"/>
      <c r="AN85" s="13">
        <v>1</v>
      </c>
      <c r="AO85" s="14">
        <v>1</v>
      </c>
      <c r="AP85" s="7" t="s">
        <v>70</v>
      </c>
      <c r="AQ85" s="7" t="s">
        <v>62</v>
      </c>
      <c r="AR85" s="7" t="s">
        <v>70</v>
      </c>
      <c r="AS85" s="7" t="s">
        <v>62</v>
      </c>
      <c r="AT85" s="7" t="s">
        <v>64</v>
      </c>
      <c r="AU85" s="7" t="s">
        <v>66</v>
      </c>
      <c r="AV85" s="7" t="s">
        <v>5797</v>
      </c>
      <c r="AW85" s="7" t="s">
        <v>66</v>
      </c>
      <c r="AX85" s="7" t="s">
        <v>64</v>
      </c>
      <c r="AY85" s="7" t="s">
        <v>70</v>
      </c>
      <c r="AZ85" s="7" t="s">
        <v>66</v>
      </c>
      <c r="BA85" s="7" t="s">
        <v>70</v>
      </c>
      <c r="BB85" s="7" t="s">
        <v>66</v>
      </c>
      <c r="BC85" s="7" t="s">
        <v>70</v>
      </c>
      <c r="BD85" s="7" t="s">
        <v>64</v>
      </c>
      <c r="BE85" s="7" t="s">
        <v>5797</v>
      </c>
      <c r="BF85" s="7" t="s">
        <v>64</v>
      </c>
      <c r="BG85" s="7" t="s">
        <v>64</v>
      </c>
      <c r="BH85" s="7" t="s">
        <v>70</v>
      </c>
      <c r="BI85" s="7" t="s">
        <v>70</v>
      </c>
      <c r="BJ85" s="7" t="s">
        <v>70</v>
      </c>
      <c r="BK85" s="7" t="s">
        <v>70</v>
      </c>
      <c r="BL85" s="7">
        <v>0</v>
      </c>
      <c r="BM85" s="7" t="s">
        <v>5797</v>
      </c>
      <c r="BN85" s="7">
        <v>0</v>
      </c>
      <c r="BO85" s="7">
        <v>0</v>
      </c>
      <c r="BP85" s="7" t="s">
        <v>5797</v>
      </c>
      <c r="BQ85" s="7">
        <v>1</v>
      </c>
      <c r="BR85" s="7">
        <v>0</v>
      </c>
      <c r="BS85" s="7">
        <v>0</v>
      </c>
      <c r="BT85" s="7">
        <v>1</v>
      </c>
      <c r="BU85" s="7">
        <v>0</v>
      </c>
    </row>
    <row r="86" spans="1:73" x14ac:dyDescent="0.35">
      <c r="A86" s="7">
        <v>80</v>
      </c>
      <c r="B86" s="7">
        <v>80</v>
      </c>
      <c r="C86" s="7" t="s">
        <v>3361</v>
      </c>
      <c r="D86" s="7" t="s">
        <v>3362</v>
      </c>
      <c r="E86" s="13" t="s">
        <v>51</v>
      </c>
      <c r="F86" s="7">
        <v>300</v>
      </c>
      <c r="G86" s="7" t="s">
        <v>98</v>
      </c>
      <c r="H86" s="7">
        <v>2140</v>
      </c>
      <c r="I86" s="14" t="s">
        <v>53</v>
      </c>
      <c r="J86" s="13" t="s">
        <v>54</v>
      </c>
      <c r="K86" s="7" t="s">
        <v>136</v>
      </c>
      <c r="L86" s="7" t="s">
        <v>56</v>
      </c>
      <c r="M86" s="7" t="s">
        <v>57</v>
      </c>
      <c r="N86" s="7">
        <v>31.4</v>
      </c>
      <c r="O86" s="7" t="s">
        <v>58</v>
      </c>
      <c r="P86" s="7">
        <v>49</v>
      </c>
      <c r="Q86" t="s">
        <v>7833</v>
      </c>
      <c r="R86" t="s">
        <v>59</v>
      </c>
      <c r="S86" t="s">
        <v>59</v>
      </c>
      <c r="T86" s="26" t="b">
        <v>0</v>
      </c>
      <c r="U86" s="7"/>
      <c r="V86" s="7"/>
      <c r="W86" s="7"/>
      <c r="X86" s="7"/>
      <c r="Y86" s="7"/>
      <c r="Z86" s="7"/>
      <c r="AA86" s="7"/>
      <c r="AB86" s="14"/>
      <c r="AC86" s="7">
        <v>0.98762799999999995</v>
      </c>
      <c r="AD86" s="7">
        <v>1.23724E-2</v>
      </c>
      <c r="AE86" s="14" t="s">
        <v>60</v>
      </c>
      <c r="AF86" s="13">
        <v>12</v>
      </c>
      <c r="AG86" s="14">
        <v>9</v>
      </c>
      <c r="AH86" s="13">
        <v>11</v>
      </c>
      <c r="AI86" s="7">
        <v>6</v>
      </c>
      <c r="AJ86" s="7">
        <v>5</v>
      </c>
      <c r="AK86" s="7">
        <v>8</v>
      </c>
      <c r="AL86" s="7">
        <v>5</v>
      </c>
      <c r="AM86" s="14">
        <v>3</v>
      </c>
      <c r="AN86" s="13">
        <v>1</v>
      </c>
      <c r="AO86" s="14">
        <v>1</v>
      </c>
      <c r="AP86" s="7" t="s">
        <v>70</v>
      </c>
      <c r="AQ86" s="7" t="s">
        <v>62</v>
      </c>
      <c r="AR86" s="7" t="s">
        <v>5797</v>
      </c>
      <c r="AS86" s="7" t="s">
        <v>74</v>
      </c>
      <c r="AT86" s="7" t="s">
        <v>64</v>
      </c>
      <c r="AU86" s="7" t="s">
        <v>66</v>
      </c>
      <c r="AV86" s="7" t="s">
        <v>66</v>
      </c>
      <c r="AW86" s="7" t="s">
        <v>66</v>
      </c>
      <c r="AX86" s="7" t="s">
        <v>67</v>
      </c>
      <c r="AY86" s="7" t="s">
        <v>70</v>
      </c>
      <c r="AZ86" s="7" t="s">
        <v>66</v>
      </c>
      <c r="BA86" s="7" t="s">
        <v>70</v>
      </c>
      <c r="BB86" s="7" t="s">
        <v>66</v>
      </c>
      <c r="BC86" s="7" t="s">
        <v>70</v>
      </c>
      <c r="BD86" s="7" t="s">
        <v>64</v>
      </c>
      <c r="BE86" s="7" t="s">
        <v>64</v>
      </c>
      <c r="BF86" s="7" t="s">
        <v>64</v>
      </c>
      <c r="BG86" s="7" t="s">
        <v>67</v>
      </c>
      <c r="BH86" s="7" t="s">
        <v>70</v>
      </c>
      <c r="BI86" s="7" t="s">
        <v>70</v>
      </c>
      <c r="BJ86" s="7" t="s">
        <v>70</v>
      </c>
      <c r="BK86" s="7" t="s">
        <v>70</v>
      </c>
      <c r="BL86" s="7">
        <v>0</v>
      </c>
      <c r="BM86" s="7">
        <v>1</v>
      </c>
      <c r="BN86" s="7">
        <v>0</v>
      </c>
      <c r="BO86" s="7">
        <v>0</v>
      </c>
      <c r="BP86" s="7">
        <v>1</v>
      </c>
      <c r="BQ86" s="7">
        <v>1</v>
      </c>
      <c r="BR86" s="7">
        <v>0</v>
      </c>
      <c r="BS86" s="7">
        <v>0</v>
      </c>
      <c r="BT86" s="7" t="s">
        <v>5797</v>
      </c>
      <c r="BU86" s="7">
        <v>0</v>
      </c>
    </row>
    <row r="87" spans="1:73" x14ac:dyDescent="0.35">
      <c r="A87" s="7">
        <v>81</v>
      </c>
      <c r="B87" s="7">
        <v>81</v>
      </c>
      <c r="C87" s="7" t="s">
        <v>3363</v>
      </c>
      <c r="D87" s="7" t="s">
        <v>3364</v>
      </c>
      <c r="E87" s="13" t="s">
        <v>51</v>
      </c>
      <c r="F87" s="7">
        <v>300</v>
      </c>
      <c r="G87" s="7" t="s">
        <v>80</v>
      </c>
      <c r="H87" s="7">
        <v>2340</v>
      </c>
      <c r="I87" s="14" t="s">
        <v>53</v>
      </c>
      <c r="J87" s="13" t="s">
        <v>82</v>
      </c>
      <c r="K87" s="7" t="s">
        <v>83</v>
      </c>
      <c r="L87" s="7" t="s">
        <v>76</v>
      </c>
      <c r="M87" s="7" t="s">
        <v>57</v>
      </c>
      <c r="N87" s="7">
        <v>27.7</v>
      </c>
      <c r="O87" s="7" t="s">
        <v>85</v>
      </c>
      <c r="P87" s="7">
        <v>51</v>
      </c>
      <c r="Q87" t="s">
        <v>7833</v>
      </c>
      <c r="R87" t="s">
        <v>59</v>
      </c>
      <c r="S87" t="s">
        <v>59</v>
      </c>
      <c r="T87" s="26" t="b">
        <v>0</v>
      </c>
      <c r="U87" s="7"/>
      <c r="V87" s="7"/>
      <c r="W87" s="7"/>
      <c r="X87" s="7"/>
      <c r="Y87" s="7"/>
      <c r="Z87" s="7"/>
      <c r="AA87" s="7"/>
      <c r="AB87" s="14"/>
      <c r="AC87" s="7">
        <v>0.70245800000000003</v>
      </c>
      <c r="AD87" s="7">
        <v>0.29754199999999997</v>
      </c>
      <c r="AE87" s="14" t="s">
        <v>60</v>
      </c>
      <c r="AF87" s="13">
        <v>12</v>
      </c>
      <c r="AG87" s="14">
        <v>9</v>
      </c>
      <c r="AH87" s="13">
        <v>11</v>
      </c>
      <c r="AI87" s="7">
        <v>9</v>
      </c>
      <c r="AJ87" s="7">
        <v>2</v>
      </c>
      <c r="AK87" s="7">
        <v>8</v>
      </c>
      <c r="AL87" s="7">
        <v>7</v>
      </c>
      <c r="AM87" s="14">
        <v>1</v>
      </c>
      <c r="AN87" s="13">
        <v>1</v>
      </c>
      <c r="AO87" s="14">
        <v>1</v>
      </c>
      <c r="AP87" s="7" t="s">
        <v>61</v>
      </c>
      <c r="AQ87" s="7" t="s">
        <v>62</v>
      </c>
      <c r="AR87" s="7" t="s">
        <v>62</v>
      </c>
      <c r="AS87" s="7" t="s">
        <v>62</v>
      </c>
      <c r="AT87" s="7" t="s">
        <v>64</v>
      </c>
      <c r="AU87" s="7" t="s">
        <v>66</v>
      </c>
      <c r="AV87" s="7" t="s">
        <v>66</v>
      </c>
      <c r="AW87" s="7" t="s">
        <v>64</v>
      </c>
      <c r="AX87" s="7" t="s">
        <v>64</v>
      </c>
      <c r="AY87" s="7" t="s">
        <v>66</v>
      </c>
      <c r="AZ87" s="7" t="s">
        <v>66</v>
      </c>
      <c r="BA87" s="7" t="s">
        <v>5797</v>
      </c>
      <c r="BB87" s="7" t="s">
        <v>66</v>
      </c>
      <c r="BC87" s="7" t="s">
        <v>70</v>
      </c>
      <c r="BD87" s="7" t="s">
        <v>64</v>
      </c>
      <c r="BE87" s="7" t="s">
        <v>64</v>
      </c>
      <c r="BF87" s="7" t="s">
        <v>64</v>
      </c>
      <c r="BG87" s="7" t="s">
        <v>66</v>
      </c>
      <c r="BH87" s="7" t="s">
        <v>70</v>
      </c>
      <c r="BI87" s="7" t="s">
        <v>70</v>
      </c>
      <c r="BJ87" s="7" t="s">
        <v>70</v>
      </c>
      <c r="BK87" s="7" t="s">
        <v>70</v>
      </c>
      <c r="BL87" s="7">
        <v>0</v>
      </c>
      <c r="BM87" s="7" t="s">
        <v>5797</v>
      </c>
      <c r="BN87" s="7">
        <v>0</v>
      </c>
      <c r="BO87" s="7">
        <v>0</v>
      </c>
      <c r="BP87" s="7">
        <v>1</v>
      </c>
      <c r="BQ87" s="7">
        <v>1</v>
      </c>
      <c r="BR87" s="7">
        <v>0</v>
      </c>
      <c r="BS87" s="7">
        <v>0</v>
      </c>
      <c r="BT87" s="7">
        <v>1</v>
      </c>
      <c r="BU87" s="7">
        <v>0</v>
      </c>
    </row>
    <row r="88" spans="1:73" x14ac:dyDescent="0.35">
      <c r="A88" s="7">
        <v>82</v>
      </c>
      <c r="B88" s="7">
        <v>82</v>
      </c>
      <c r="C88" s="7" t="s">
        <v>3365</v>
      </c>
      <c r="D88" s="7" t="s">
        <v>3366</v>
      </c>
      <c r="E88" s="13" t="s">
        <v>51</v>
      </c>
      <c r="F88" s="7">
        <v>300</v>
      </c>
      <c r="G88" s="7" t="s">
        <v>98</v>
      </c>
      <c r="H88" s="7">
        <v>2140</v>
      </c>
      <c r="I88" s="14" t="s">
        <v>53</v>
      </c>
      <c r="J88" s="13" t="s">
        <v>54</v>
      </c>
      <c r="K88" s="7" t="s">
        <v>118</v>
      </c>
      <c r="L88" s="7" t="s">
        <v>87</v>
      </c>
      <c r="M88" s="7" t="s">
        <v>57</v>
      </c>
      <c r="N88" s="7">
        <v>36</v>
      </c>
      <c r="O88" s="7" t="s">
        <v>58</v>
      </c>
      <c r="P88" s="7">
        <v>60</v>
      </c>
      <c r="Q88" t="s">
        <v>7833</v>
      </c>
      <c r="R88" t="s">
        <v>59</v>
      </c>
      <c r="T88" s="26" t="b">
        <v>0</v>
      </c>
      <c r="U88" s="7"/>
      <c r="V88" s="7"/>
      <c r="W88" s="7"/>
      <c r="X88" s="7"/>
      <c r="Y88" s="7"/>
      <c r="Z88" s="7"/>
      <c r="AA88" s="7"/>
      <c r="AB88" s="14"/>
      <c r="AC88" s="7">
        <v>0.99540200000000001</v>
      </c>
      <c r="AD88" s="7">
        <v>4.5976699999999999E-3</v>
      </c>
      <c r="AE88" s="14" t="s">
        <v>60</v>
      </c>
      <c r="AF88" s="13">
        <v>12</v>
      </c>
      <c r="AG88" s="14">
        <v>8</v>
      </c>
      <c r="AH88" s="13">
        <v>11</v>
      </c>
      <c r="AI88" s="7">
        <v>11</v>
      </c>
      <c r="AJ88" s="7"/>
      <c r="AK88" s="7">
        <v>7</v>
      </c>
      <c r="AL88" s="7">
        <v>7</v>
      </c>
      <c r="AM88" s="14"/>
      <c r="AN88" s="13">
        <v>1</v>
      </c>
      <c r="AO88" s="14">
        <v>1</v>
      </c>
      <c r="AP88" s="7" t="s">
        <v>70</v>
      </c>
      <c r="AQ88" s="7" t="s">
        <v>62</v>
      </c>
      <c r="AR88" s="7" t="s">
        <v>70</v>
      </c>
      <c r="AS88" s="7" t="s">
        <v>62</v>
      </c>
      <c r="AT88" s="7" t="s">
        <v>64</v>
      </c>
      <c r="AU88" s="7" t="s">
        <v>66</v>
      </c>
      <c r="AV88" s="7" t="s">
        <v>66</v>
      </c>
      <c r="AW88" s="7" t="s">
        <v>66</v>
      </c>
      <c r="AX88" s="7" t="s">
        <v>64</v>
      </c>
      <c r="AY88" s="7" t="s">
        <v>70</v>
      </c>
      <c r="AZ88" s="7" t="s">
        <v>66</v>
      </c>
      <c r="BA88" s="7" t="s">
        <v>70</v>
      </c>
      <c r="BB88" s="7" t="s">
        <v>66</v>
      </c>
      <c r="BC88" s="7" t="s">
        <v>70</v>
      </c>
      <c r="BD88" s="7" t="s">
        <v>64</v>
      </c>
      <c r="BE88" s="7" t="s">
        <v>64</v>
      </c>
      <c r="BF88" s="7" t="s">
        <v>5797</v>
      </c>
      <c r="BG88" s="7" t="s">
        <v>5797</v>
      </c>
      <c r="BH88" s="7" t="s">
        <v>70</v>
      </c>
      <c r="BI88" s="7" t="s">
        <v>70</v>
      </c>
      <c r="BJ88" s="7" t="s">
        <v>70</v>
      </c>
      <c r="BK88" s="7" t="s">
        <v>70</v>
      </c>
      <c r="BL88" s="7">
        <v>0</v>
      </c>
      <c r="BM88" s="7">
        <v>1</v>
      </c>
      <c r="BN88" s="7">
        <v>0</v>
      </c>
      <c r="BO88" s="7">
        <v>0</v>
      </c>
      <c r="BP88" s="7">
        <v>1</v>
      </c>
      <c r="BQ88" s="7">
        <v>1</v>
      </c>
      <c r="BR88" s="7">
        <v>0</v>
      </c>
      <c r="BS88" s="7">
        <v>0</v>
      </c>
      <c r="BT88" s="7">
        <v>1</v>
      </c>
      <c r="BU88" s="7">
        <v>0</v>
      </c>
    </row>
    <row r="89" spans="1:73" x14ac:dyDescent="0.35">
      <c r="A89" s="7">
        <v>83</v>
      </c>
      <c r="B89" s="7">
        <v>83</v>
      </c>
      <c r="C89" s="7" t="s">
        <v>3367</v>
      </c>
      <c r="D89" s="7" t="s">
        <v>3368</v>
      </c>
      <c r="E89" s="13" t="s">
        <v>51</v>
      </c>
      <c r="F89" s="7">
        <v>300</v>
      </c>
      <c r="G89" s="7" t="s">
        <v>98</v>
      </c>
      <c r="H89" s="7">
        <v>2760</v>
      </c>
      <c r="I89" s="14" t="s">
        <v>53</v>
      </c>
      <c r="J89" s="13" t="s">
        <v>54</v>
      </c>
      <c r="K89" s="7" t="s">
        <v>143</v>
      </c>
      <c r="L89" s="7" t="s">
        <v>56</v>
      </c>
      <c r="M89" s="7" t="s">
        <v>57</v>
      </c>
      <c r="N89" s="7">
        <v>40.4</v>
      </c>
      <c r="O89" s="7" t="s">
        <v>58</v>
      </c>
      <c r="P89" s="7">
        <v>47</v>
      </c>
      <c r="R89" t="s">
        <v>59</v>
      </c>
      <c r="T89" s="26" t="b">
        <v>0</v>
      </c>
      <c r="U89" s="7"/>
      <c r="V89" s="7"/>
      <c r="W89" s="7"/>
      <c r="X89" s="7"/>
      <c r="Y89" s="7"/>
      <c r="Z89" s="7"/>
      <c r="AA89" s="7"/>
      <c r="AB89" s="14"/>
      <c r="AC89" s="7">
        <v>0.669543</v>
      </c>
      <c r="AD89" s="7">
        <v>0.330457</v>
      </c>
      <c r="AE89" s="14" t="s">
        <v>60</v>
      </c>
      <c r="AF89" s="13">
        <v>12</v>
      </c>
      <c r="AG89" s="14">
        <v>9</v>
      </c>
      <c r="AH89" s="13">
        <v>11</v>
      </c>
      <c r="AI89" s="7">
        <v>7</v>
      </c>
      <c r="AJ89" s="7">
        <v>4</v>
      </c>
      <c r="AK89" s="7">
        <v>8</v>
      </c>
      <c r="AL89" s="7">
        <v>4</v>
      </c>
      <c r="AM89" s="14">
        <v>4</v>
      </c>
      <c r="AN89" s="13">
        <v>1</v>
      </c>
      <c r="AO89" s="14">
        <v>1</v>
      </c>
      <c r="AP89" s="7" t="s">
        <v>70</v>
      </c>
      <c r="AQ89" s="7" t="s">
        <v>62</v>
      </c>
      <c r="AR89" s="7" t="s">
        <v>5797</v>
      </c>
      <c r="AS89" s="7" t="s">
        <v>62</v>
      </c>
      <c r="AT89" s="7" t="s">
        <v>64</v>
      </c>
      <c r="AU89" s="7" t="s">
        <v>66</v>
      </c>
      <c r="AV89" s="7" t="s">
        <v>66</v>
      </c>
      <c r="AW89" s="7" t="s">
        <v>67</v>
      </c>
      <c r="AX89" s="7" t="s">
        <v>64</v>
      </c>
      <c r="AY89" s="7" t="s">
        <v>68</v>
      </c>
      <c r="AZ89" s="7" t="s">
        <v>69</v>
      </c>
      <c r="BA89" s="7" t="s">
        <v>5797</v>
      </c>
      <c r="BB89" s="7" t="s">
        <v>66</v>
      </c>
      <c r="BC89" s="7" t="s">
        <v>70</v>
      </c>
      <c r="BD89" s="7" t="s">
        <v>64</v>
      </c>
      <c r="BE89" s="7" t="s">
        <v>71</v>
      </c>
      <c r="BF89" s="7" t="s">
        <v>64</v>
      </c>
      <c r="BG89" s="7" t="s">
        <v>64</v>
      </c>
      <c r="BH89" s="7" t="s">
        <v>70</v>
      </c>
      <c r="BI89" s="7" t="s">
        <v>70</v>
      </c>
      <c r="BJ89" s="7" t="s">
        <v>70</v>
      </c>
      <c r="BK89" s="7" t="s">
        <v>70</v>
      </c>
      <c r="BL89" s="7">
        <v>0</v>
      </c>
      <c r="BM89" s="7" t="s">
        <v>5797</v>
      </c>
      <c r="BN89" s="7">
        <v>0</v>
      </c>
      <c r="BO89" s="7">
        <v>0</v>
      </c>
      <c r="BP89" s="7" t="s">
        <v>5797</v>
      </c>
      <c r="BQ89" s="7">
        <v>1</v>
      </c>
      <c r="BR89" s="7">
        <v>0</v>
      </c>
      <c r="BS89" s="7">
        <v>0</v>
      </c>
      <c r="BT89" s="7">
        <v>1</v>
      </c>
      <c r="BU89" s="7">
        <v>0</v>
      </c>
    </row>
    <row r="90" spans="1:73" x14ac:dyDescent="0.35">
      <c r="A90" s="7">
        <v>84</v>
      </c>
      <c r="B90" s="7">
        <v>84</v>
      </c>
      <c r="C90" s="7" t="s">
        <v>3369</v>
      </c>
      <c r="D90" s="7" t="s">
        <v>3370</v>
      </c>
      <c r="E90" s="13" t="s">
        <v>51</v>
      </c>
      <c r="F90" s="7">
        <v>300</v>
      </c>
      <c r="G90" s="7" t="s">
        <v>98</v>
      </c>
      <c r="H90" s="7">
        <v>2430</v>
      </c>
      <c r="I90" s="14" t="s">
        <v>53</v>
      </c>
      <c r="J90" s="13" t="s">
        <v>54</v>
      </c>
      <c r="K90" s="7" t="s">
        <v>3217</v>
      </c>
      <c r="L90" s="7" t="s">
        <v>56</v>
      </c>
      <c r="M90" s="7" t="s">
        <v>57</v>
      </c>
      <c r="N90" s="7">
        <v>20.3</v>
      </c>
      <c r="O90" s="7" t="s">
        <v>58</v>
      </c>
      <c r="P90" s="7">
        <v>60</v>
      </c>
      <c r="R90" t="s">
        <v>59</v>
      </c>
      <c r="T90" s="26" t="b">
        <v>0</v>
      </c>
      <c r="U90" s="7"/>
      <c r="V90" s="7"/>
      <c r="W90" s="7"/>
      <c r="X90" s="7"/>
      <c r="Y90" s="7"/>
      <c r="Z90" s="7"/>
      <c r="AA90" s="7"/>
      <c r="AB90" s="14"/>
      <c r="AC90" s="7">
        <v>0.97799499999999995</v>
      </c>
      <c r="AD90" s="7">
        <v>2.2004900000000001E-2</v>
      </c>
      <c r="AE90" s="14" t="s">
        <v>60</v>
      </c>
      <c r="AF90" s="13">
        <v>12</v>
      </c>
      <c r="AG90" s="14">
        <v>8</v>
      </c>
      <c r="AH90" s="13">
        <v>11</v>
      </c>
      <c r="AI90" s="7">
        <v>11</v>
      </c>
      <c r="AJ90" s="7"/>
      <c r="AK90" s="7">
        <v>7</v>
      </c>
      <c r="AL90" s="7">
        <v>7</v>
      </c>
      <c r="AM90" s="14"/>
      <c r="AN90" s="13">
        <v>1</v>
      </c>
      <c r="AO90" s="14">
        <v>1</v>
      </c>
      <c r="AP90" s="7" t="s">
        <v>70</v>
      </c>
      <c r="AQ90" s="7" t="s">
        <v>62</v>
      </c>
      <c r="AR90" s="7" t="s">
        <v>70</v>
      </c>
      <c r="AS90" s="7" t="s">
        <v>62</v>
      </c>
      <c r="AT90" s="7" t="s">
        <v>64</v>
      </c>
      <c r="AU90" s="7" t="s">
        <v>66</v>
      </c>
      <c r="AV90" s="7" t="s">
        <v>66</v>
      </c>
      <c r="AW90" s="7" t="s">
        <v>66</v>
      </c>
      <c r="AX90" s="7" t="s">
        <v>64</v>
      </c>
      <c r="AY90" s="7" t="s">
        <v>70</v>
      </c>
      <c r="AZ90" s="7" t="s">
        <v>66</v>
      </c>
      <c r="BA90" s="7" t="s">
        <v>70</v>
      </c>
      <c r="BB90" s="7" t="s">
        <v>66</v>
      </c>
      <c r="BC90" s="7" t="s">
        <v>70</v>
      </c>
      <c r="BD90" s="7" t="s">
        <v>64</v>
      </c>
      <c r="BE90" s="7" t="s">
        <v>64</v>
      </c>
      <c r="BF90" s="7" t="s">
        <v>64</v>
      </c>
      <c r="BG90" s="7" t="s">
        <v>64</v>
      </c>
      <c r="BH90" s="7" t="s">
        <v>70</v>
      </c>
      <c r="BI90" s="7" t="s">
        <v>70</v>
      </c>
      <c r="BJ90" s="7" t="s">
        <v>70</v>
      </c>
      <c r="BK90" s="7" t="s">
        <v>70</v>
      </c>
      <c r="BL90" s="7">
        <v>0</v>
      </c>
      <c r="BM90" s="7">
        <v>1</v>
      </c>
      <c r="BN90" s="7">
        <v>0</v>
      </c>
      <c r="BO90" s="7">
        <v>0</v>
      </c>
      <c r="BP90" s="7">
        <v>1</v>
      </c>
      <c r="BQ90" s="7">
        <v>1</v>
      </c>
      <c r="BR90" s="7">
        <v>0</v>
      </c>
      <c r="BS90" s="7">
        <v>0</v>
      </c>
      <c r="BT90" s="7">
        <v>1</v>
      </c>
      <c r="BU90" s="7">
        <v>0</v>
      </c>
    </row>
    <row r="91" spans="1:73" x14ac:dyDescent="0.35">
      <c r="A91" s="7">
        <v>85</v>
      </c>
      <c r="B91" s="7">
        <v>85</v>
      </c>
      <c r="C91" s="7" t="s">
        <v>3371</v>
      </c>
      <c r="D91" s="7" t="s">
        <v>3372</v>
      </c>
      <c r="E91" s="13" t="s">
        <v>51</v>
      </c>
      <c r="F91" s="7">
        <v>300</v>
      </c>
      <c r="G91" s="7" t="s">
        <v>98</v>
      </c>
      <c r="H91" s="7">
        <v>2820</v>
      </c>
      <c r="I91" s="14" t="s">
        <v>53</v>
      </c>
      <c r="J91" s="13" t="s">
        <v>54</v>
      </c>
      <c r="K91" s="7" t="s">
        <v>103</v>
      </c>
      <c r="L91" s="7" t="s">
        <v>87</v>
      </c>
      <c r="M91" s="7" t="s">
        <v>57</v>
      </c>
      <c r="N91" s="7">
        <v>48.9</v>
      </c>
      <c r="O91" s="7" t="s">
        <v>58</v>
      </c>
      <c r="P91" s="7">
        <v>49</v>
      </c>
      <c r="R91" t="s">
        <v>59</v>
      </c>
      <c r="T91" s="26" t="b">
        <v>0</v>
      </c>
      <c r="U91" s="7"/>
      <c r="V91" s="7"/>
      <c r="W91" s="7"/>
      <c r="X91" s="7"/>
      <c r="Y91" s="7"/>
      <c r="Z91" s="7"/>
      <c r="AA91" s="7"/>
      <c r="AB91" s="14"/>
      <c r="AC91" s="7">
        <v>0.99990000000000001</v>
      </c>
      <c r="AD91" s="7">
        <v>1E-4</v>
      </c>
      <c r="AE91" s="14" t="s">
        <v>60</v>
      </c>
      <c r="AF91" s="13">
        <v>12</v>
      </c>
      <c r="AG91" s="14">
        <v>8</v>
      </c>
      <c r="AH91" s="13">
        <v>11</v>
      </c>
      <c r="AI91" s="7">
        <v>11</v>
      </c>
      <c r="AJ91" s="7"/>
      <c r="AK91" s="7">
        <v>7</v>
      </c>
      <c r="AL91" s="7">
        <v>7</v>
      </c>
      <c r="AM91" s="14"/>
      <c r="AN91" s="13">
        <v>1</v>
      </c>
      <c r="AO91" s="14">
        <v>1</v>
      </c>
      <c r="AP91" s="7" t="s">
        <v>70</v>
      </c>
      <c r="AQ91" s="7" t="s">
        <v>62</v>
      </c>
      <c r="AR91" s="7" t="s">
        <v>70</v>
      </c>
      <c r="AS91" s="7" t="s">
        <v>62</v>
      </c>
      <c r="AT91" s="7" t="s">
        <v>64</v>
      </c>
      <c r="AU91" s="7" t="s">
        <v>66</v>
      </c>
      <c r="AV91" s="7" t="s">
        <v>66</v>
      </c>
      <c r="AW91" s="7" t="s">
        <v>66</v>
      </c>
      <c r="AX91" s="7" t="s">
        <v>64</v>
      </c>
      <c r="AY91" s="7" t="s">
        <v>70</v>
      </c>
      <c r="AZ91" s="7" t="s">
        <v>66</v>
      </c>
      <c r="BA91" s="7" t="s">
        <v>70</v>
      </c>
      <c r="BB91" s="7" t="s">
        <v>66</v>
      </c>
      <c r="BC91" s="7" t="s">
        <v>70</v>
      </c>
      <c r="BD91" s="7" t="s">
        <v>64</v>
      </c>
      <c r="BE91" s="7" t="s">
        <v>64</v>
      </c>
      <c r="BF91" s="7" t="s">
        <v>64</v>
      </c>
      <c r="BG91" s="7" t="s">
        <v>64</v>
      </c>
      <c r="BH91" s="7" t="s">
        <v>70</v>
      </c>
      <c r="BI91" s="7" t="s">
        <v>70</v>
      </c>
      <c r="BJ91" s="7" t="s">
        <v>70</v>
      </c>
      <c r="BK91" s="7" t="s">
        <v>70</v>
      </c>
      <c r="BL91" s="7">
        <v>0</v>
      </c>
      <c r="BM91" s="7">
        <v>1</v>
      </c>
      <c r="BN91" s="7">
        <v>0</v>
      </c>
      <c r="BO91" s="7">
        <v>0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</row>
    <row r="92" spans="1:73" x14ac:dyDescent="0.35">
      <c r="A92" s="7">
        <v>86</v>
      </c>
      <c r="B92" s="7">
        <v>86</v>
      </c>
      <c r="C92" s="7" t="s">
        <v>3373</v>
      </c>
      <c r="D92" s="7" t="s">
        <v>3374</v>
      </c>
      <c r="E92" s="13" t="s">
        <v>51</v>
      </c>
      <c r="F92" s="7">
        <v>300</v>
      </c>
      <c r="G92" s="7" t="s">
        <v>98</v>
      </c>
      <c r="H92" s="7">
        <v>2760</v>
      </c>
      <c r="I92" s="14" t="s">
        <v>53</v>
      </c>
      <c r="J92" s="13" t="s">
        <v>54</v>
      </c>
      <c r="K92" s="7" t="s">
        <v>134</v>
      </c>
      <c r="L92" s="7" t="s">
        <v>56</v>
      </c>
      <c r="M92" s="7" t="s">
        <v>57</v>
      </c>
      <c r="N92" s="7">
        <v>95.8</v>
      </c>
      <c r="O92" s="7" t="s">
        <v>58</v>
      </c>
      <c r="P92" s="7">
        <v>53</v>
      </c>
      <c r="R92" t="s">
        <v>59</v>
      </c>
      <c r="T92" s="26" t="b">
        <v>0</v>
      </c>
      <c r="U92" s="7"/>
      <c r="V92" s="7"/>
      <c r="W92" s="7"/>
      <c r="X92" s="7"/>
      <c r="Y92" s="7"/>
      <c r="Z92" s="7"/>
      <c r="AA92" s="7"/>
      <c r="AB92" s="14"/>
      <c r="AC92" s="7">
        <v>0.99990000000000001</v>
      </c>
      <c r="AD92" s="7">
        <v>1E-4</v>
      </c>
      <c r="AE92" s="14" t="s">
        <v>60</v>
      </c>
      <c r="AF92" s="13">
        <v>12</v>
      </c>
      <c r="AG92" s="14">
        <v>9</v>
      </c>
      <c r="AH92" s="13">
        <v>11</v>
      </c>
      <c r="AI92" s="7">
        <v>9</v>
      </c>
      <c r="AJ92" s="7">
        <v>2</v>
      </c>
      <c r="AK92" s="7">
        <v>8</v>
      </c>
      <c r="AL92" s="7">
        <v>6</v>
      </c>
      <c r="AM92" s="14">
        <v>2</v>
      </c>
      <c r="AN92" s="13">
        <v>1</v>
      </c>
      <c r="AO92" s="14">
        <v>1</v>
      </c>
      <c r="AP92" s="7" t="s">
        <v>70</v>
      </c>
      <c r="AQ92" s="7" t="s">
        <v>62</v>
      </c>
      <c r="AR92" s="7" t="s">
        <v>5797</v>
      </c>
      <c r="AS92" s="7" t="s">
        <v>62</v>
      </c>
      <c r="AT92" s="7" t="s">
        <v>64</v>
      </c>
      <c r="AU92" s="7" t="s">
        <v>66</v>
      </c>
      <c r="AV92" s="7" t="s">
        <v>66</v>
      </c>
      <c r="AW92" s="7" t="s">
        <v>66</v>
      </c>
      <c r="AX92" s="7" t="s">
        <v>64</v>
      </c>
      <c r="AY92" s="7" t="s">
        <v>70</v>
      </c>
      <c r="AZ92" s="7" t="s">
        <v>66</v>
      </c>
      <c r="BA92" s="7" t="s">
        <v>70</v>
      </c>
      <c r="BB92" s="7" t="s">
        <v>66</v>
      </c>
      <c r="BC92" s="7" t="s">
        <v>68</v>
      </c>
      <c r="BD92" s="7" t="s">
        <v>64</v>
      </c>
      <c r="BE92" s="7" t="s">
        <v>64</v>
      </c>
      <c r="BF92" s="7" t="s">
        <v>64</v>
      </c>
      <c r="BG92" s="7" t="s">
        <v>67</v>
      </c>
      <c r="BH92" s="7" t="s">
        <v>70</v>
      </c>
      <c r="BI92" s="7" t="s">
        <v>70</v>
      </c>
      <c r="BJ92" s="7" t="s">
        <v>70</v>
      </c>
      <c r="BK92" s="7" t="s">
        <v>70</v>
      </c>
      <c r="BL92" s="7">
        <v>0</v>
      </c>
      <c r="BM92" s="7">
        <v>1</v>
      </c>
      <c r="BN92" s="7">
        <v>0</v>
      </c>
      <c r="BO92" s="7">
        <v>0</v>
      </c>
      <c r="BP92" s="7">
        <v>1</v>
      </c>
      <c r="BQ92" s="7">
        <v>1</v>
      </c>
      <c r="BR92" s="7">
        <v>0</v>
      </c>
      <c r="BS92" s="7">
        <v>0</v>
      </c>
      <c r="BT92" s="7">
        <v>1</v>
      </c>
      <c r="BU92" s="7">
        <v>0</v>
      </c>
    </row>
    <row r="93" spans="1:73" x14ac:dyDescent="0.35">
      <c r="A93" s="7">
        <v>87</v>
      </c>
      <c r="B93" s="7">
        <v>87</v>
      </c>
      <c r="C93" s="7" t="s">
        <v>3375</v>
      </c>
      <c r="D93" s="7" t="s">
        <v>3376</v>
      </c>
      <c r="E93" s="13" t="s">
        <v>51</v>
      </c>
      <c r="F93" s="7">
        <v>300</v>
      </c>
      <c r="G93" s="7" t="s">
        <v>98</v>
      </c>
      <c r="H93" s="7">
        <v>2770</v>
      </c>
      <c r="I93" s="14" t="s">
        <v>53</v>
      </c>
      <c r="J93" s="13" t="s">
        <v>54</v>
      </c>
      <c r="K93" s="7" t="s">
        <v>3377</v>
      </c>
      <c r="L93" s="7" t="s">
        <v>56</v>
      </c>
      <c r="M93" s="7" t="s">
        <v>57</v>
      </c>
      <c r="N93" s="7">
        <v>76.400000000000006</v>
      </c>
      <c r="O93" s="7" t="s">
        <v>58</v>
      </c>
      <c r="P93" s="7">
        <v>51</v>
      </c>
      <c r="R93" t="s">
        <v>59</v>
      </c>
      <c r="T93" s="26" t="b">
        <v>0</v>
      </c>
      <c r="U93" s="7"/>
      <c r="V93" s="7"/>
      <c r="W93" s="7"/>
      <c r="X93" s="7"/>
      <c r="Y93" s="7"/>
      <c r="Z93" s="7"/>
      <c r="AA93" s="7"/>
      <c r="AB93" s="14"/>
      <c r="AC93" s="7">
        <v>0.99990000000000001</v>
      </c>
      <c r="AD93" s="7">
        <v>1E-4</v>
      </c>
      <c r="AE93" s="14" t="s">
        <v>60</v>
      </c>
      <c r="AF93" s="13">
        <v>12</v>
      </c>
      <c r="AG93" s="14">
        <v>8</v>
      </c>
      <c r="AH93" s="13">
        <v>11</v>
      </c>
      <c r="AI93" s="7">
        <v>11</v>
      </c>
      <c r="AJ93" s="7"/>
      <c r="AK93" s="7">
        <v>7</v>
      </c>
      <c r="AL93" s="7">
        <v>7</v>
      </c>
      <c r="AM93" s="14"/>
      <c r="AN93" s="13">
        <v>1</v>
      </c>
      <c r="AO93" s="14">
        <v>1</v>
      </c>
      <c r="AP93" s="7" t="s">
        <v>70</v>
      </c>
      <c r="AQ93" s="7" t="s">
        <v>62</v>
      </c>
      <c r="AR93" s="7" t="s">
        <v>70</v>
      </c>
      <c r="AS93" s="7" t="s">
        <v>62</v>
      </c>
      <c r="AT93" s="7" t="s">
        <v>64</v>
      </c>
      <c r="AU93" s="7" t="s">
        <v>66</v>
      </c>
      <c r="AV93" s="7" t="s">
        <v>66</v>
      </c>
      <c r="AW93" s="7" t="s">
        <v>66</v>
      </c>
      <c r="AX93" s="7" t="s">
        <v>64</v>
      </c>
      <c r="AY93" s="7" t="s">
        <v>70</v>
      </c>
      <c r="AZ93" s="7" t="s">
        <v>66</v>
      </c>
      <c r="BA93" s="7" t="s">
        <v>70</v>
      </c>
      <c r="BB93" s="7" t="s">
        <v>66</v>
      </c>
      <c r="BC93" s="7" t="s">
        <v>70</v>
      </c>
      <c r="BD93" s="7" t="s">
        <v>64</v>
      </c>
      <c r="BE93" s="7" t="s">
        <v>64</v>
      </c>
      <c r="BF93" s="7" t="s">
        <v>64</v>
      </c>
      <c r="BG93" s="7" t="s">
        <v>64</v>
      </c>
      <c r="BH93" s="7" t="s">
        <v>70</v>
      </c>
      <c r="BI93" s="7" t="s">
        <v>70</v>
      </c>
      <c r="BJ93" s="7" t="s">
        <v>70</v>
      </c>
      <c r="BK93" s="7" t="s">
        <v>70</v>
      </c>
      <c r="BL93" s="7">
        <v>0</v>
      </c>
      <c r="BM93" s="7">
        <v>1</v>
      </c>
      <c r="BN93" s="7">
        <v>0</v>
      </c>
      <c r="BO93" s="7">
        <v>0</v>
      </c>
      <c r="BP93" s="7">
        <v>1</v>
      </c>
      <c r="BQ93" s="7">
        <v>1</v>
      </c>
      <c r="BR93" s="7">
        <v>0</v>
      </c>
      <c r="BS93" s="7">
        <v>0</v>
      </c>
      <c r="BT93" s="7">
        <v>1</v>
      </c>
      <c r="BU93" s="7">
        <v>0</v>
      </c>
    </row>
    <row r="94" spans="1:73" x14ac:dyDescent="0.35">
      <c r="A94" s="7">
        <v>88</v>
      </c>
      <c r="B94" s="7">
        <v>88</v>
      </c>
      <c r="C94" s="7" t="s">
        <v>3378</v>
      </c>
      <c r="D94" s="7" t="s">
        <v>3379</v>
      </c>
      <c r="E94" s="13" t="s">
        <v>51</v>
      </c>
      <c r="F94" s="7">
        <v>300</v>
      </c>
      <c r="G94" s="7" t="s">
        <v>98</v>
      </c>
      <c r="H94" s="7">
        <v>2760</v>
      </c>
      <c r="I94" s="14" t="s">
        <v>53</v>
      </c>
      <c r="J94" s="13" t="s">
        <v>54</v>
      </c>
      <c r="K94" s="7" t="s">
        <v>90</v>
      </c>
      <c r="L94" s="7" t="s">
        <v>56</v>
      </c>
      <c r="M94" s="7" t="s">
        <v>57</v>
      </c>
      <c r="N94" s="7">
        <v>87.6</v>
      </c>
      <c r="O94" s="7" t="s">
        <v>58</v>
      </c>
      <c r="P94" s="7">
        <v>51</v>
      </c>
      <c r="R94" t="s">
        <v>59</v>
      </c>
      <c r="T94" s="26" t="b">
        <v>0</v>
      </c>
      <c r="U94" s="7"/>
      <c r="V94" s="7"/>
      <c r="W94" s="7"/>
      <c r="X94" s="7"/>
      <c r="Y94" s="7"/>
      <c r="Z94" s="7"/>
      <c r="AA94" s="7"/>
      <c r="AB94" s="14"/>
      <c r="AC94" s="7">
        <v>0.99990000000000001</v>
      </c>
      <c r="AD94" s="7">
        <v>1E-4</v>
      </c>
      <c r="AE94" s="14" t="s">
        <v>60</v>
      </c>
      <c r="AF94" s="13">
        <v>12</v>
      </c>
      <c r="AG94" s="14">
        <v>8</v>
      </c>
      <c r="AH94" s="13">
        <v>11</v>
      </c>
      <c r="AI94" s="7">
        <v>11</v>
      </c>
      <c r="AJ94" s="7"/>
      <c r="AK94" s="7">
        <v>7</v>
      </c>
      <c r="AL94" s="7">
        <v>7</v>
      </c>
      <c r="AM94" s="14"/>
      <c r="AN94" s="13">
        <v>1</v>
      </c>
      <c r="AO94" s="14">
        <v>1</v>
      </c>
      <c r="AP94" s="7" t="s">
        <v>70</v>
      </c>
      <c r="AQ94" s="7" t="s">
        <v>62</v>
      </c>
      <c r="AR94" s="7" t="s">
        <v>70</v>
      </c>
      <c r="AS94" s="7" t="s">
        <v>62</v>
      </c>
      <c r="AT94" s="7" t="s">
        <v>64</v>
      </c>
      <c r="AU94" s="7" t="s">
        <v>66</v>
      </c>
      <c r="AV94" s="7" t="s">
        <v>66</v>
      </c>
      <c r="AW94" s="7" t="s">
        <v>66</v>
      </c>
      <c r="AX94" s="7" t="s">
        <v>64</v>
      </c>
      <c r="AY94" s="7" t="s">
        <v>70</v>
      </c>
      <c r="AZ94" s="7" t="s">
        <v>66</v>
      </c>
      <c r="BA94" s="7" t="s">
        <v>70</v>
      </c>
      <c r="BB94" s="7" t="s">
        <v>66</v>
      </c>
      <c r="BC94" s="7" t="s">
        <v>70</v>
      </c>
      <c r="BD94" s="7" t="s">
        <v>64</v>
      </c>
      <c r="BE94" s="7" t="s">
        <v>64</v>
      </c>
      <c r="BF94" s="7" t="s">
        <v>5797</v>
      </c>
      <c r="BG94" s="7" t="s">
        <v>64</v>
      </c>
      <c r="BH94" s="7" t="s">
        <v>70</v>
      </c>
      <c r="BI94" s="7" t="s">
        <v>70</v>
      </c>
      <c r="BJ94" s="7" t="s">
        <v>70</v>
      </c>
      <c r="BK94" s="7" t="s">
        <v>70</v>
      </c>
      <c r="BL94" s="7">
        <v>0</v>
      </c>
      <c r="BM94" s="7">
        <v>1</v>
      </c>
      <c r="BN94" s="7">
        <v>0</v>
      </c>
      <c r="BO94" s="7">
        <v>0</v>
      </c>
      <c r="BP94" s="7">
        <v>1</v>
      </c>
      <c r="BQ94" s="7">
        <v>1</v>
      </c>
      <c r="BR94" s="7">
        <v>0</v>
      </c>
      <c r="BS94" s="7">
        <v>0</v>
      </c>
      <c r="BT94" s="7">
        <v>1</v>
      </c>
      <c r="BU94" s="7">
        <v>0</v>
      </c>
    </row>
    <row r="95" spans="1:73" x14ac:dyDescent="0.35">
      <c r="A95" s="7">
        <v>89</v>
      </c>
      <c r="B95" s="7">
        <v>89</v>
      </c>
      <c r="C95" s="7" t="s">
        <v>3380</v>
      </c>
      <c r="D95" s="7" t="s">
        <v>3381</v>
      </c>
      <c r="E95" s="13" t="s">
        <v>51</v>
      </c>
      <c r="F95" s="7">
        <v>300</v>
      </c>
      <c r="G95" s="7" t="s">
        <v>98</v>
      </c>
      <c r="H95" s="7">
        <v>2550</v>
      </c>
      <c r="I95" s="14" t="s">
        <v>53</v>
      </c>
      <c r="J95" s="13" t="s">
        <v>54</v>
      </c>
      <c r="K95" s="7" t="s">
        <v>151</v>
      </c>
      <c r="L95" s="7" t="s">
        <v>56</v>
      </c>
      <c r="M95" s="7" t="s">
        <v>57</v>
      </c>
      <c r="N95" s="7">
        <v>34</v>
      </c>
      <c r="O95" s="7" t="s">
        <v>58</v>
      </c>
      <c r="P95" s="7">
        <v>77</v>
      </c>
      <c r="R95" t="s">
        <v>59</v>
      </c>
      <c r="T95" s="26" t="b">
        <v>0</v>
      </c>
      <c r="U95" s="7"/>
      <c r="V95" s="7"/>
      <c r="W95" s="7"/>
      <c r="X95" s="7"/>
      <c r="Y95" s="7"/>
      <c r="Z95" s="7"/>
      <c r="AA95" s="7"/>
      <c r="AB95" s="14"/>
      <c r="AC95" s="7">
        <v>0.98559600000000003</v>
      </c>
      <c r="AD95" s="7">
        <v>1.4403900000000001E-2</v>
      </c>
      <c r="AE95" s="14" t="s">
        <v>60</v>
      </c>
      <c r="AF95" s="13">
        <v>12</v>
      </c>
      <c r="AG95" s="14">
        <v>8</v>
      </c>
      <c r="AH95" s="13">
        <v>11</v>
      </c>
      <c r="AI95" s="7">
        <v>11</v>
      </c>
      <c r="AJ95" s="7"/>
      <c r="AK95" s="7">
        <v>7</v>
      </c>
      <c r="AL95" s="7">
        <v>7</v>
      </c>
      <c r="AM95" s="14"/>
      <c r="AN95" s="13">
        <v>1</v>
      </c>
      <c r="AO95" s="14">
        <v>1</v>
      </c>
      <c r="AP95" s="7" t="s">
        <v>70</v>
      </c>
      <c r="AQ95" s="7" t="s">
        <v>62</v>
      </c>
      <c r="AR95" s="7" t="s">
        <v>70</v>
      </c>
      <c r="AS95" s="7" t="s">
        <v>62</v>
      </c>
      <c r="AT95" s="7" t="s">
        <v>64</v>
      </c>
      <c r="AU95" s="7" t="s">
        <v>66</v>
      </c>
      <c r="AV95" s="7" t="s">
        <v>66</v>
      </c>
      <c r="AW95" s="7" t="s">
        <v>66</v>
      </c>
      <c r="AX95" s="7" t="s">
        <v>64</v>
      </c>
      <c r="AY95" s="7" t="s">
        <v>70</v>
      </c>
      <c r="AZ95" s="7" t="s">
        <v>66</v>
      </c>
      <c r="BA95" s="7" t="s">
        <v>70</v>
      </c>
      <c r="BB95" s="7" t="s">
        <v>66</v>
      </c>
      <c r="BC95" s="7" t="s">
        <v>70</v>
      </c>
      <c r="BD95" s="7" t="s">
        <v>64</v>
      </c>
      <c r="BE95" s="7" t="s">
        <v>64</v>
      </c>
      <c r="BF95" s="7" t="s">
        <v>64</v>
      </c>
      <c r="BG95" s="7" t="s">
        <v>64</v>
      </c>
      <c r="BH95" s="7" t="s">
        <v>70</v>
      </c>
      <c r="BI95" s="7" t="s">
        <v>70</v>
      </c>
      <c r="BJ95" s="7" t="s">
        <v>70</v>
      </c>
      <c r="BK95" s="7" t="s">
        <v>70</v>
      </c>
      <c r="BL95" s="7">
        <v>0</v>
      </c>
      <c r="BM95" s="7">
        <v>1</v>
      </c>
      <c r="BN95" s="7">
        <v>0</v>
      </c>
      <c r="BO95" s="7">
        <v>0</v>
      </c>
      <c r="BP95" s="7">
        <v>1</v>
      </c>
      <c r="BQ95" s="7">
        <v>1</v>
      </c>
      <c r="BR95" s="7">
        <v>0</v>
      </c>
      <c r="BS95" s="7">
        <v>0</v>
      </c>
      <c r="BT95" s="7">
        <v>1</v>
      </c>
      <c r="BU95" s="7">
        <v>0</v>
      </c>
    </row>
    <row r="96" spans="1:73" x14ac:dyDescent="0.35">
      <c r="A96" s="7">
        <v>90</v>
      </c>
      <c r="B96" s="7">
        <v>90</v>
      </c>
      <c r="C96" s="7" t="s">
        <v>3382</v>
      </c>
      <c r="D96" s="7" t="s">
        <v>3383</v>
      </c>
      <c r="E96" s="13" t="s">
        <v>51</v>
      </c>
      <c r="F96" s="7">
        <v>300</v>
      </c>
      <c r="G96" s="7" t="s">
        <v>98</v>
      </c>
      <c r="H96" s="7">
        <v>2820</v>
      </c>
      <c r="I96" s="14" t="s">
        <v>53</v>
      </c>
      <c r="J96" s="13" t="s">
        <v>54</v>
      </c>
      <c r="K96" s="7" t="s">
        <v>90</v>
      </c>
      <c r="L96" s="7" t="s">
        <v>87</v>
      </c>
      <c r="M96" s="7" t="s">
        <v>57</v>
      </c>
      <c r="N96" s="7">
        <v>55</v>
      </c>
      <c r="O96" s="7" t="s">
        <v>58</v>
      </c>
      <c r="P96" s="7"/>
      <c r="R96" t="s">
        <v>59</v>
      </c>
      <c r="S96" t="s">
        <v>59</v>
      </c>
      <c r="T96" s="26" t="b">
        <v>0</v>
      </c>
      <c r="U96" s="7"/>
      <c r="V96" s="7"/>
      <c r="W96" s="7"/>
      <c r="X96" s="7"/>
      <c r="Y96" s="7"/>
      <c r="Z96" s="7"/>
      <c r="AA96" s="7"/>
      <c r="AB96" s="14"/>
      <c r="AC96" s="7">
        <v>0.99990000000000001</v>
      </c>
      <c r="AD96" s="7">
        <v>1E-4</v>
      </c>
      <c r="AE96" s="14" t="s">
        <v>60</v>
      </c>
      <c r="AF96" s="13">
        <v>12</v>
      </c>
      <c r="AG96" s="14">
        <v>8</v>
      </c>
      <c r="AH96" s="13">
        <v>11</v>
      </c>
      <c r="AI96" s="7">
        <v>11</v>
      </c>
      <c r="AJ96" s="7"/>
      <c r="AK96" s="7">
        <v>7</v>
      </c>
      <c r="AL96" s="7">
        <v>7</v>
      </c>
      <c r="AM96" s="14"/>
      <c r="AN96" s="13">
        <v>1</v>
      </c>
      <c r="AO96" s="14">
        <v>1</v>
      </c>
      <c r="AP96" s="7" t="s">
        <v>70</v>
      </c>
      <c r="AQ96" s="7" t="s">
        <v>62</v>
      </c>
      <c r="AR96" s="7" t="s">
        <v>70</v>
      </c>
      <c r="AS96" s="7" t="s">
        <v>62</v>
      </c>
      <c r="AT96" s="7" t="s">
        <v>64</v>
      </c>
      <c r="AU96" s="7" t="s">
        <v>66</v>
      </c>
      <c r="AV96" s="7" t="s">
        <v>66</v>
      </c>
      <c r="AW96" s="7" t="s">
        <v>66</v>
      </c>
      <c r="AX96" s="7" t="s">
        <v>64</v>
      </c>
      <c r="AY96" s="7" t="s">
        <v>70</v>
      </c>
      <c r="AZ96" s="7" t="s">
        <v>66</v>
      </c>
      <c r="BA96" s="7" t="s">
        <v>70</v>
      </c>
      <c r="BB96" s="7" t="s">
        <v>66</v>
      </c>
      <c r="BC96" s="7" t="s">
        <v>70</v>
      </c>
      <c r="BD96" s="7" t="s">
        <v>64</v>
      </c>
      <c r="BE96" s="7" t="s">
        <v>64</v>
      </c>
      <c r="BF96" s="7" t="s">
        <v>64</v>
      </c>
      <c r="BG96" s="7" t="s">
        <v>64</v>
      </c>
      <c r="BH96" s="7" t="s">
        <v>70</v>
      </c>
      <c r="BI96" s="7" t="s">
        <v>70</v>
      </c>
      <c r="BJ96" s="7" t="s">
        <v>70</v>
      </c>
      <c r="BK96" s="7" t="s">
        <v>70</v>
      </c>
      <c r="BL96" s="7">
        <v>0</v>
      </c>
      <c r="BM96" s="7">
        <v>1</v>
      </c>
      <c r="BN96" s="7">
        <v>0</v>
      </c>
      <c r="BO96" s="7">
        <v>0</v>
      </c>
      <c r="BP96" s="7">
        <v>1</v>
      </c>
      <c r="BQ96" s="7">
        <v>1</v>
      </c>
      <c r="BR96" s="7">
        <v>0</v>
      </c>
      <c r="BS96" s="7">
        <v>0</v>
      </c>
      <c r="BT96" s="7">
        <v>1</v>
      </c>
      <c r="BU96" s="7">
        <v>0</v>
      </c>
    </row>
    <row r="97" spans="1:73" x14ac:dyDescent="0.35">
      <c r="A97" s="7">
        <v>91</v>
      </c>
      <c r="B97" s="7">
        <v>91</v>
      </c>
      <c r="C97" s="7" t="s">
        <v>3384</v>
      </c>
      <c r="D97" s="7" t="s">
        <v>3385</v>
      </c>
      <c r="E97" s="13" t="s">
        <v>51</v>
      </c>
      <c r="F97" s="7">
        <v>300</v>
      </c>
      <c r="G97" s="7" t="s">
        <v>98</v>
      </c>
      <c r="H97" s="7">
        <v>2600</v>
      </c>
      <c r="I97" s="14" t="s">
        <v>53</v>
      </c>
      <c r="J97" s="13" t="s">
        <v>54</v>
      </c>
      <c r="K97" s="7" t="s">
        <v>119</v>
      </c>
      <c r="L97" s="7" t="s">
        <v>87</v>
      </c>
      <c r="M97" s="7" t="s">
        <v>57</v>
      </c>
      <c r="N97" s="7">
        <v>55.5</v>
      </c>
      <c r="O97" s="7" t="s">
        <v>58</v>
      </c>
      <c r="P97" s="7">
        <v>54</v>
      </c>
      <c r="R97" t="s">
        <v>59</v>
      </c>
      <c r="T97" s="26" t="b">
        <v>0</v>
      </c>
      <c r="U97" s="7"/>
      <c r="V97" s="7"/>
      <c r="W97" s="7"/>
      <c r="X97" s="7"/>
      <c r="Y97" s="7"/>
      <c r="Z97" s="7"/>
      <c r="AA97" s="7"/>
      <c r="AB97" s="14"/>
      <c r="AC97" s="7">
        <v>0.99814999999999998</v>
      </c>
      <c r="AD97" s="7">
        <v>1.85013E-3</v>
      </c>
      <c r="AE97" s="14" t="s">
        <v>60</v>
      </c>
      <c r="AF97" s="13">
        <v>12</v>
      </c>
      <c r="AG97" s="14">
        <v>8</v>
      </c>
      <c r="AH97" s="13">
        <v>11</v>
      </c>
      <c r="AI97" s="7">
        <v>10</v>
      </c>
      <c r="AJ97" s="7">
        <v>1</v>
      </c>
      <c r="AK97" s="7">
        <v>7</v>
      </c>
      <c r="AL97" s="7">
        <v>6</v>
      </c>
      <c r="AM97" s="14">
        <v>1</v>
      </c>
      <c r="AN97" s="13">
        <v>1</v>
      </c>
      <c r="AO97" s="14">
        <v>1</v>
      </c>
      <c r="AP97" s="7" t="s">
        <v>70</v>
      </c>
      <c r="AQ97" s="7" t="s">
        <v>62</v>
      </c>
      <c r="AR97" s="7" t="s">
        <v>70</v>
      </c>
      <c r="AS97" s="7" t="s">
        <v>62</v>
      </c>
      <c r="AT97" s="7" t="s">
        <v>67</v>
      </c>
      <c r="AU97" s="7" t="s">
        <v>66</v>
      </c>
      <c r="AV97" s="7" t="s">
        <v>66</v>
      </c>
      <c r="AW97" s="7" t="s">
        <v>66</v>
      </c>
      <c r="AX97" s="7" t="s">
        <v>64</v>
      </c>
      <c r="AY97" s="7" t="s">
        <v>70</v>
      </c>
      <c r="AZ97" s="7" t="s">
        <v>66</v>
      </c>
      <c r="BA97" s="7" t="s">
        <v>5797</v>
      </c>
      <c r="BB97" s="7" t="s">
        <v>66</v>
      </c>
      <c r="BC97" s="7" t="s">
        <v>70</v>
      </c>
      <c r="BD97" s="7" t="s">
        <v>64</v>
      </c>
      <c r="BE97" s="7" t="s">
        <v>64</v>
      </c>
      <c r="BF97" s="7" t="s">
        <v>64</v>
      </c>
      <c r="BG97" s="7" t="s">
        <v>64</v>
      </c>
      <c r="BH97" s="7" t="s">
        <v>70</v>
      </c>
      <c r="BI97" s="7" t="s">
        <v>70</v>
      </c>
      <c r="BJ97" s="7" t="s">
        <v>70</v>
      </c>
      <c r="BK97" s="7" t="s">
        <v>70</v>
      </c>
      <c r="BL97" s="7">
        <v>0</v>
      </c>
      <c r="BM97" s="7">
        <v>1</v>
      </c>
      <c r="BN97" s="7">
        <v>0</v>
      </c>
      <c r="BO97" s="7">
        <v>0</v>
      </c>
      <c r="BP97" s="7">
        <v>1</v>
      </c>
      <c r="BQ97" s="7">
        <v>1</v>
      </c>
      <c r="BR97" s="7">
        <v>0</v>
      </c>
      <c r="BS97" s="7">
        <v>0</v>
      </c>
      <c r="BT97" s="7">
        <v>1</v>
      </c>
      <c r="BU97" s="7">
        <v>0</v>
      </c>
    </row>
    <row r="98" spans="1:73" x14ac:dyDescent="0.35">
      <c r="A98" s="7">
        <v>92</v>
      </c>
      <c r="B98" s="7">
        <v>92</v>
      </c>
      <c r="C98" s="7" t="s">
        <v>3386</v>
      </c>
      <c r="D98" s="7" t="s">
        <v>3387</v>
      </c>
      <c r="E98" s="13" t="s">
        <v>51</v>
      </c>
      <c r="F98" s="7">
        <v>300</v>
      </c>
      <c r="G98" s="7" t="s">
        <v>98</v>
      </c>
      <c r="H98" s="7">
        <v>100</v>
      </c>
      <c r="I98" s="14" t="s">
        <v>53</v>
      </c>
      <c r="J98" s="13" t="s">
        <v>54</v>
      </c>
      <c r="K98" s="7" t="s">
        <v>153</v>
      </c>
      <c r="L98" s="7" t="s">
        <v>56</v>
      </c>
      <c r="M98" s="7" t="s">
        <v>84</v>
      </c>
      <c r="N98" s="7">
        <v>65.2</v>
      </c>
      <c r="O98" s="7" t="s">
        <v>58</v>
      </c>
      <c r="P98" s="7">
        <v>57</v>
      </c>
      <c r="R98" t="s">
        <v>59</v>
      </c>
      <c r="T98" s="26" t="b">
        <v>0</v>
      </c>
      <c r="U98" s="7"/>
      <c r="V98" s="7"/>
      <c r="W98" s="7"/>
      <c r="X98" s="7"/>
      <c r="Y98" s="7"/>
      <c r="Z98" s="7"/>
      <c r="AA98" s="7"/>
      <c r="AB98" s="14"/>
      <c r="AC98" s="7">
        <v>0.92124399999999995</v>
      </c>
      <c r="AD98" s="7">
        <v>7.8756000000000007E-2</v>
      </c>
      <c r="AE98" s="14" t="s">
        <v>60</v>
      </c>
      <c r="AF98" s="13">
        <v>12</v>
      </c>
      <c r="AG98" s="14">
        <v>9</v>
      </c>
      <c r="AH98" s="13">
        <v>11</v>
      </c>
      <c r="AI98" s="7">
        <v>6</v>
      </c>
      <c r="AJ98" s="7">
        <v>5</v>
      </c>
      <c r="AK98" s="7">
        <v>8</v>
      </c>
      <c r="AL98" s="7">
        <v>5</v>
      </c>
      <c r="AM98" s="14">
        <v>3</v>
      </c>
      <c r="AN98" s="13">
        <v>1</v>
      </c>
      <c r="AO98" s="14">
        <v>1</v>
      </c>
      <c r="AP98" s="7" t="s">
        <v>70</v>
      </c>
      <c r="AQ98" s="7" t="s">
        <v>62</v>
      </c>
      <c r="AR98" s="7" t="s">
        <v>5797</v>
      </c>
      <c r="AS98" s="7" t="s">
        <v>74</v>
      </c>
      <c r="AT98" s="7" t="s">
        <v>64</v>
      </c>
      <c r="AU98" s="7" t="s">
        <v>66</v>
      </c>
      <c r="AV98" s="7" t="s">
        <v>66</v>
      </c>
      <c r="AW98" s="7" t="s">
        <v>66</v>
      </c>
      <c r="AX98" s="7" t="s">
        <v>66</v>
      </c>
      <c r="AY98" s="7" t="s">
        <v>70</v>
      </c>
      <c r="AZ98" s="7" t="s">
        <v>66</v>
      </c>
      <c r="BA98" s="7" t="s">
        <v>5797</v>
      </c>
      <c r="BB98" s="7" t="s">
        <v>66</v>
      </c>
      <c r="BC98" s="7" t="s">
        <v>70</v>
      </c>
      <c r="BD98" s="7" t="s">
        <v>64</v>
      </c>
      <c r="BE98" s="7" t="s">
        <v>64</v>
      </c>
      <c r="BF98" s="7" t="s">
        <v>64</v>
      </c>
      <c r="BG98" s="7" t="s">
        <v>67</v>
      </c>
      <c r="BH98" s="7" t="s">
        <v>70</v>
      </c>
      <c r="BI98" s="7" t="s">
        <v>70</v>
      </c>
      <c r="BJ98" s="7" t="s">
        <v>70</v>
      </c>
      <c r="BK98" s="7" t="s">
        <v>63</v>
      </c>
      <c r="BL98" s="7">
        <v>0</v>
      </c>
      <c r="BM98" s="7">
        <v>1</v>
      </c>
      <c r="BN98" s="7">
        <v>0</v>
      </c>
      <c r="BO98" s="7">
        <v>0</v>
      </c>
      <c r="BP98" s="7">
        <v>1</v>
      </c>
      <c r="BQ98" s="7">
        <v>1</v>
      </c>
      <c r="BR98" s="7">
        <v>0</v>
      </c>
      <c r="BS98" s="7">
        <v>0</v>
      </c>
      <c r="BT98" s="7">
        <v>1</v>
      </c>
      <c r="BU98" s="7">
        <v>0</v>
      </c>
    </row>
    <row r="99" spans="1:73" x14ac:dyDescent="0.35">
      <c r="A99" s="7">
        <v>93</v>
      </c>
      <c r="B99" s="7">
        <v>93</v>
      </c>
      <c r="C99" s="7" t="s">
        <v>3388</v>
      </c>
      <c r="D99" s="7" t="s">
        <v>3389</v>
      </c>
      <c r="E99" s="13" t="s">
        <v>51</v>
      </c>
      <c r="F99" s="7">
        <v>300</v>
      </c>
      <c r="G99" s="7" t="s">
        <v>98</v>
      </c>
      <c r="H99" s="7">
        <v>2050</v>
      </c>
      <c r="I99" s="14" t="s">
        <v>53</v>
      </c>
      <c r="J99" s="13" t="s">
        <v>54</v>
      </c>
      <c r="K99" s="7" t="s">
        <v>92</v>
      </c>
      <c r="L99" s="7" t="s">
        <v>87</v>
      </c>
      <c r="M99" s="7" t="s">
        <v>84</v>
      </c>
      <c r="N99" s="7">
        <v>40.6</v>
      </c>
      <c r="O99" s="7" t="s">
        <v>58</v>
      </c>
      <c r="P99" s="7">
        <v>55</v>
      </c>
      <c r="R99" t="s">
        <v>59</v>
      </c>
      <c r="T99" s="26" t="b">
        <v>0</v>
      </c>
      <c r="U99" s="7"/>
      <c r="V99" s="7"/>
      <c r="W99" s="7"/>
      <c r="X99" s="7"/>
      <c r="Y99" s="7"/>
      <c r="Z99" s="7"/>
      <c r="AA99" s="7"/>
      <c r="AB99" s="14"/>
      <c r="AC99" s="7">
        <v>0.99990000000000001</v>
      </c>
      <c r="AD99" s="7">
        <v>1E-4</v>
      </c>
      <c r="AE99" s="14" t="s">
        <v>60</v>
      </c>
      <c r="AF99" s="13">
        <v>12</v>
      </c>
      <c r="AG99" s="14">
        <v>8</v>
      </c>
      <c r="AH99" s="13">
        <v>11</v>
      </c>
      <c r="AI99" s="7">
        <v>11</v>
      </c>
      <c r="AJ99" s="7"/>
      <c r="AK99" s="7">
        <v>7</v>
      </c>
      <c r="AL99" s="7">
        <v>7</v>
      </c>
      <c r="AM99" s="14"/>
      <c r="AN99" s="13">
        <v>1</v>
      </c>
      <c r="AO99" s="14">
        <v>1</v>
      </c>
      <c r="AP99" s="7" t="s">
        <v>70</v>
      </c>
      <c r="AQ99" s="7" t="s">
        <v>62</v>
      </c>
      <c r="AR99" s="7" t="s">
        <v>70</v>
      </c>
      <c r="AS99" s="7" t="s">
        <v>62</v>
      </c>
      <c r="AT99" s="7" t="s">
        <v>64</v>
      </c>
      <c r="AU99" s="7" t="s">
        <v>66</v>
      </c>
      <c r="AV99" s="7" t="s">
        <v>66</v>
      </c>
      <c r="AW99" s="7" t="s">
        <v>66</v>
      </c>
      <c r="AX99" s="7" t="s">
        <v>64</v>
      </c>
      <c r="AY99" s="7" t="s">
        <v>70</v>
      </c>
      <c r="AZ99" s="7" t="s">
        <v>66</v>
      </c>
      <c r="BA99" s="7" t="s">
        <v>70</v>
      </c>
      <c r="BB99" s="7" t="s">
        <v>66</v>
      </c>
      <c r="BC99" s="7" t="s">
        <v>70</v>
      </c>
      <c r="BD99" s="7" t="s">
        <v>64</v>
      </c>
      <c r="BE99" s="7" t="s">
        <v>64</v>
      </c>
      <c r="BF99" s="7" t="s">
        <v>5797</v>
      </c>
      <c r="BG99" s="7" t="s">
        <v>5797</v>
      </c>
      <c r="BH99" s="7" t="s">
        <v>70</v>
      </c>
      <c r="BI99" s="7" t="s">
        <v>70</v>
      </c>
      <c r="BJ99" s="7" t="s">
        <v>70</v>
      </c>
      <c r="BK99" s="7" t="s">
        <v>70</v>
      </c>
      <c r="BL99" s="7">
        <v>0</v>
      </c>
      <c r="BM99" s="7" t="s">
        <v>5797</v>
      </c>
      <c r="BN99" s="7">
        <v>0</v>
      </c>
      <c r="BO99" s="7">
        <v>0</v>
      </c>
      <c r="BP99" s="7">
        <v>1</v>
      </c>
      <c r="BQ99" s="7">
        <v>1</v>
      </c>
      <c r="BR99" s="7">
        <v>0</v>
      </c>
      <c r="BS99" s="7">
        <v>0</v>
      </c>
      <c r="BT99" s="7">
        <v>1</v>
      </c>
      <c r="BU99" s="7">
        <v>0</v>
      </c>
    </row>
    <row r="100" spans="1:73" x14ac:dyDescent="0.35">
      <c r="A100" s="7">
        <v>94</v>
      </c>
      <c r="B100" s="7">
        <v>94</v>
      </c>
      <c r="C100" s="7" t="s">
        <v>3390</v>
      </c>
      <c r="D100" s="7" t="s">
        <v>3391</v>
      </c>
      <c r="E100" s="13" t="s">
        <v>51</v>
      </c>
      <c r="F100" s="7">
        <v>300</v>
      </c>
      <c r="G100" s="7" t="s">
        <v>98</v>
      </c>
      <c r="H100" s="7">
        <v>2760</v>
      </c>
      <c r="I100" s="14" t="s">
        <v>53</v>
      </c>
      <c r="J100" s="13" t="s">
        <v>54</v>
      </c>
      <c r="K100" s="7" t="s">
        <v>124</v>
      </c>
      <c r="L100" s="7" t="s">
        <v>76</v>
      </c>
      <c r="M100" s="7" t="s">
        <v>57</v>
      </c>
      <c r="N100" s="7">
        <v>53.3</v>
      </c>
      <c r="O100" s="7" t="s">
        <v>58</v>
      </c>
      <c r="P100" s="7">
        <v>54</v>
      </c>
      <c r="R100" t="s">
        <v>59</v>
      </c>
      <c r="S100" t="s">
        <v>59</v>
      </c>
      <c r="T100" s="26" t="b">
        <v>0</v>
      </c>
      <c r="U100" s="7"/>
      <c r="V100" s="7"/>
      <c r="W100" s="7"/>
      <c r="X100" s="7"/>
      <c r="Y100" s="7"/>
      <c r="Z100" s="7"/>
      <c r="AA100" s="7"/>
      <c r="AB100" s="14"/>
      <c r="AC100" s="7">
        <v>0.99990000000000001</v>
      </c>
      <c r="AD100" s="7">
        <v>1E-4</v>
      </c>
      <c r="AE100" s="14" t="s">
        <v>60</v>
      </c>
      <c r="AF100" s="13">
        <v>12</v>
      </c>
      <c r="AG100" s="14">
        <v>8</v>
      </c>
      <c r="AH100" s="13">
        <v>11</v>
      </c>
      <c r="AI100" s="7">
        <v>11</v>
      </c>
      <c r="AJ100" s="7"/>
      <c r="AK100" s="7">
        <v>7</v>
      </c>
      <c r="AL100" s="7">
        <v>7</v>
      </c>
      <c r="AM100" s="14"/>
      <c r="AN100" s="13">
        <v>1</v>
      </c>
      <c r="AO100" s="14">
        <v>1</v>
      </c>
      <c r="AP100" s="7" t="s">
        <v>70</v>
      </c>
      <c r="AQ100" s="7" t="s">
        <v>62</v>
      </c>
      <c r="AR100" s="7" t="s">
        <v>70</v>
      </c>
      <c r="AS100" s="7" t="s">
        <v>62</v>
      </c>
      <c r="AT100" s="7" t="s">
        <v>64</v>
      </c>
      <c r="AU100" s="7" t="s">
        <v>66</v>
      </c>
      <c r="AV100" s="7" t="s">
        <v>66</v>
      </c>
      <c r="AW100" s="7" t="s">
        <v>66</v>
      </c>
      <c r="AX100" s="7" t="s">
        <v>64</v>
      </c>
      <c r="AY100" s="7" t="s">
        <v>70</v>
      </c>
      <c r="AZ100" s="7" t="s">
        <v>66</v>
      </c>
      <c r="BA100" s="7" t="s">
        <v>70</v>
      </c>
      <c r="BB100" s="7" t="s">
        <v>66</v>
      </c>
      <c r="BC100" s="7" t="s">
        <v>70</v>
      </c>
      <c r="BD100" s="7" t="s">
        <v>64</v>
      </c>
      <c r="BE100" s="7" t="s">
        <v>64</v>
      </c>
      <c r="BF100" s="7" t="s">
        <v>64</v>
      </c>
      <c r="BG100" s="7" t="s">
        <v>64</v>
      </c>
      <c r="BH100" s="7" t="s">
        <v>70</v>
      </c>
      <c r="BI100" s="7" t="s">
        <v>70</v>
      </c>
      <c r="BJ100" s="7" t="s">
        <v>70</v>
      </c>
      <c r="BK100" s="7" t="s">
        <v>70</v>
      </c>
      <c r="BL100" s="7">
        <v>0</v>
      </c>
      <c r="BM100" s="7">
        <v>1</v>
      </c>
      <c r="BN100" s="7">
        <v>0</v>
      </c>
      <c r="BO100" s="7">
        <v>0</v>
      </c>
      <c r="BP100" s="7">
        <v>1</v>
      </c>
      <c r="BQ100" s="7">
        <v>1</v>
      </c>
      <c r="BR100" s="7">
        <v>0</v>
      </c>
      <c r="BS100" s="7">
        <v>0</v>
      </c>
      <c r="BT100" s="7">
        <v>1</v>
      </c>
      <c r="BU100" s="7">
        <v>0</v>
      </c>
    </row>
    <row r="101" spans="1:73" x14ac:dyDescent="0.35">
      <c r="A101" s="7">
        <v>95</v>
      </c>
      <c r="B101" s="7">
        <v>95</v>
      </c>
      <c r="C101" s="7" t="s">
        <v>3392</v>
      </c>
      <c r="D101" s="7" t="s">
        <v>3393</v>
      </c>
      <c r="E101" s="13" t="s">
        <v>51</v>
      </c>
      <c r="F101" s="7">
        <v>300</v>
      </c>
      <c r="G101" s="7" t="s">
        <v>98</v>
      </c>
      <c r="H101" s="7">
        <v>1800</v>
      </c>
      <c r="I101" s="14" t="s">
        <v>53</v>
      </c>
      <c r="J101" s="13" t="s">
        <v>54</v>
      </c>
      <c r="K101" s="7" t="s">
        <v>99</v>
      </c>
      <c r="L101" s="7" t="s">
        <v>56</v>
      </c>
      <c r="M101" s="7" t="s">
        <v>57</v>
      </c>
      <c r="N101" s="7">
        <v>47.6</v>
      </c>
      <c r="O101" s="7" t="s">
        <v>58</v>
      </c>
      <c r="P101" s="7">
        <v>54</v>
      </c>
      <c r="Q101" t="s">
        <v>7833</v>
      </c>
      <c r="R101" t="s">
        <v>59</v>
      </c>
      <c r="T101" s="26" t="b">
        <v>0</v>
      </c>
      <c r="U101" s="7"/>
      <c r="V101" s="7"/>
      <c r="W101" s="7"/>
      <c r="X101" s="7"/>
      <c r="Y101" s="7"/>
      <c r="Z101" s="7"/>
      <c r="AA101" s="7"/>
      <c r="AB101" s="14"/>
      <c r="AC101" s="7">
        <v>0.99990000000000001</v>
      </c>
      <c r="AD101" s="7">
        <v>1E-4</v>
      </c>
      <c r="AE101" s="14" t="s">
        <v>60</v>
      </c>
      <c r="AF101" s="13">
        <v>12</v>
      </c>
      <c r="AG101" s="14">
        <v>8</v>
      </c>
      <c r="AH101" s="13">
        <v>11</v>
      </c>
      <c r="AI101" s="7">
        <v>11</v>
      </c>
      <c r="AJ101" s="7"/>
      <c r="AK101" s="7">
        <v>7</v>
      </c>
      <c r="AL101" s="7">
        <v>7</v>
      </c>
      <c r="AM101" s="14"/>
      <c r="AN101" s="13">
        <v>1</v>
      </c>
      <c r="AO101" s="14">
        <v>1</v>
      </c>
      <c r="AP101" s="7" t="s">
        <v>70</v>
      </c>
      <c r="AQ101" s="7" t="s">
        <v>62</v>
      </c>
      <c r="AR101" s="7" t="s">
        <v>70</v>
      </c>
      <c r="AS101" s="7" t="s">
        <v>62</v>
      </c>
      <c r="AT101" s="7" t="s">
        <v>64</v>
      </c>
      <c r="AU101" s="7" t="s">
        <v>66</v>
      </c>
      <c r="AV101" s="7" t="s">
        <v>66</v>
      </c>
      <c r="AW101" s="7" t="s">
        <v>66</v>
      </c>
      <c r="AX101" s="7" t="s">
        <v>64</v>
      </c>
      <c r="AY101" s="7" t="s">
        <v>70</v>
      </c>
      <c r="AZ101" s="7" t="s">
        <v>66</v>
      </c>
      <c r="BA101" s="7" t="s">
        <v>70</v>
      </c>
      <c r="BB101" s="7" t="s">
        <v>66</v>
      </c>
      <c r="BC101" s="7" t="s">
        <v>70</v>
      </c>
      <c r="BD101" s="7" t="s">
        <v>64</v>
      </c>
      <c r="BE101" s="7" t="s">
        <v>64</v>
      </c>
      <c r="BF101" s="7" t="s">
        <v>64</v>
      </c>
      <c r="BG101" s="7" t="s">
        <v>64</v>
      </c>
      <c r="BH101" s="7" t="s">
        <v>70</v>
      </c>
      <c r="BI101" s="7" t="s">
        <v>70</v>
      </c>
      <c r="BJ101" s="7" t="s">
        <v>70</v>
      </c>
      <c r="BK101" s="7" t="s">
        <v>70</v>
      </c>
      <c r="BL101" s="7">
        <v>0</v>
      </c>
      <c r="BM101" s="7" t="s">
        <v>5797</v>
      </c>
      <c r="BN101" s="7">
        <v>0</v>
      </c>
      <c r="BO101" s="7">
        <v>0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</row>
    <row r="102" spans="1:73" x14ac:dyDescent="0.35">
      <c r="A102" s="7">
        <v>96</v>
      </c>
      <c r="B102" s="7">
        <v>96</v>
      </c>
      <c r="C102" s="7" t="s">
        <v>3394</v>
      </c>
      <c r="D102" s="7" t="s">
        <v>3395</v>
      </c>
      <c r="E102" s="13" t="s">
        <v>51</v>
      </c>
      <c r="F102" s="7">
        <v>300</v>
      </c>
      <c r="G102" s="7" t="s">
        <v>98</v>
      </c>
      <c r="H102" s="7">
        <v>2550</v>
      </c>
      <c r="I102" s="14" t="s">
        <v>53</v>
      </c>
      <c r="J102" s="13" t="s">
        <v>54</v>
      </c>
      <c r="K102" s="7" t="s">
        <v>107</v>
      </c>
      <c r="L102" s="7" t="s">
        <v>56</v>
      </c>
      <c r="M102" s="7" t="s">
        <v>57</v>
      </c>
      <c r="N102" s="7">
        <v>38.5</v>
      </c>
      <c r="O102" s="7" t="s">
        <v>58</v>
      </c>
      <c r="P102" s="7">
        <v>60</v>
      </c>
      <c r="R102" t="s">
        <v>59</v>
      </c>
      <c r="T102" s="26" t="b">
        <v>0</v>
      </c>
      <c r="U102" s="7"/>
      <c r="V102" s="7"/>
      <c r="W102" s="7"/>
      <c r="X102" s="7"/>
      <c r="Y102" s="7"/>
      <c r="Z102" s="7"/>
      <c r="AA102" s="7"/>
      <c r="AB102" s="14"/>
      <c r="AC102" s="7">
        <v>0.98958699999999999</v>
      </c>
      <c r="AD102" s="7">
        <v>1.0412599999999999E-2</v>
      </c>
      <c r="AE102" s="14" t="s">
        <v>60</v>
      </c>
      <c r="AF102" s="13">
        <v>12</v>
      </c>
      <c r="AG102" s="14">
        <v>8</v>
      </c>
      <c r="AH102" s="13">
        <v>11</v>
      </c>
      <c r="AI102" s="7">
        <v>11</v>
      </c>
      <c r="AJ102" s="7"/>
      <c r="AK102" s="7">
        <v>7</v>
      </c>
      <c r="AL102" s="7">
        <v>7</v>
      </c>
      <c r="AM102" s="14"/>
      <c r="AN102" s="13">
        <v>1</v>
      </c>
      <c r="AO102" s="14">
        <v>1</v>
      </c>
      <c r="AP102" s="7" t="s">
        <v>70</v>
      </c>
      <c r="AQ102" s="7" t="s">
        <v>62</v>
      </c>
      <c r="AR102" s="7" t="s">
        <v>70</v>
      </c>
      <c r="AS102" s="7" t="s">
        <v>62</v>
      </c>
      <c r="AT102" s="7" t="s">
        <v>64</v>
      </c>
      <c r="AU102" s="7" t="s">
        <v>66</v>
      </c>
      <c r="AV102" s="7" t="s">
        <v>66</v>
      </c>
      <c r="AW102" s="7" t="s">
        <v>66</v>
      </c>
      <c r="AX102" s="7" t="s">
        <v>64</v>
      </c>
      <c r="AY102" s="7" t="s">
        <v>70</v>
      </c>
      <c r="AZ102" s="7" t="s">
        <v>66</v>
      </c>
      <c r="BA102" s="7" t="s">
        <v>70</v>
      </c>
      <c r="BB102" s="7" t="s">
        <v>66</v>
      </c>
      <c r="BC102" s="7" t="s">
        <v>70</v>
      </c>
      <c r="BD102" s="7" t="s">
        <v>64</v>
      </c>
      <c r="BE102" s="7" t="s">
        <v>64</v>
      </c>
      <c r="BF102" s="7" t="s">
        <v>64</v>
      </c>
      <c r="BG102" s="7" t="s">
        <v>64</v>
      </c>
      <c r="BH102" s="7" t="s">
        <v>70</v>
      </c>
      <c r="BI102" s="7" t="s">
        <v>70</v>
      </c>
      <c r="BJ102" s="7" t="s">
        <v>70</v>
      </c>
      <c r="BK102" s="7" t="s">
        <v>70</v>
      </c>
      <c r="BL102" s="7">
        <v>0</v>
      </c>
      <c r="BM102" s="7">
        <v>1</v>
      </c>
      <c r="BN102" s="7">
        <v>0</v>
      </c>
      <c r="BO102" s="7">
        <v>0</v>
      </c>
      <c r="BP102" s="7">
        <v>1</v>
      </c>
      <c r="BQ102" s="7">
        <v>1</v>
      </c>
      <c r="BR102" s="7">
        <v>0</v>
      </c>
      <c r="BS102" s="7">
        <v>0</v>
      </c>
      <c r="BT102" s="7">
        <v>1</v>
      </c>
      <c r="BU102" s="7">
        <v>0</v>
      </c>
    </row>
    <row r="103" spans="1:73" x14ac:dyDescent="0.35">
      <c r="A103" s="7">
        <v>97</v>
      </c>
      <c r="B103" s="7">
        <v>97</v>
      </c>
      <c r="C103" s="7" t="s">
        <v>3396</v>
      </c>
      <c r="D103" s="7" t="s">
        <v>3397</v>
      </c>
      <c r="E103" s="13" t="s">
        <v>51</v>
      </c>
      <c r="F103" s="7">
        <v>300</v>
      </c>
      <c r="G103" s="7" t="s">
        <v>98</v>
      </c>
      <c r="H103" s="7">
        <v>2760</v>
      </c>
      <c r="I103" s="14" t="s">
        <v>53</v>
      </c>
      <c r="J103" s="13" t="s">
        <v>54</v>
      </c>
      <c r="K103" s="7" t="s">
        <v>103</v>
      </c>
      <c r="L103" s="7" t="s">
        <v>76</v>
      </c>
      <c r="M103" s="7" t="s">
        <v>57</v>
      </c>
      <c r="N103" s="7">
        <v>66.3</v>
      </c>
      <c r="O103" s="7" t="s">
        <v>58</v>
      </c>
      <c r="P103" s="7">
        <v>56</v>
      </c>
      <c r="R103" t="s">
        <v>59</v>
      </c>
      <c r="S103" t="s">
        <v>59</v>
      </c>
      <c r="T103" s="26" t="b">
        <v>0</v>
      </c>
      <c r="U103" s="7"/>
      <c r="V103" s="7"/>
      <c r="W103" s="7"/>
      <c r="X103" s="7"/>
      <c r="Y103" s="7"/>
      <c r="Z103" s="7"/>
      <c r="AA103" s="7"/>
      <c r="AB103" s="14"/>
      <c r="AC103" s="7">
        <v>0.99990000000000001</v>
      </c>
      <c r="AD103" s="7">
        <v>1E-4</v>
      </c>
      <c r="AE103" s="14" t="s">
        <v>60</v>
      </c>
      <c r="AF103" s="13">
        <v>12</v>
      </c>
      <c r="AG103" s="14">
        <v>8</v>
      </c>
      <c r="AH103" s="13">
        <v>11</v>
      </c>
      <c r="AI103" s="7">
        <v>11</v>
      </c>
      <c r="AJ103" s="7"/>
      <c r="AK103" s="7">
        <v>7</v>
      </c>
      <c r="AL103" s="7">
        <v>7</v>
      </c>
      <c r="AM103" s="14"/>
      <c r="AN103" s="13">
        <v>1</v>
      </c>
      <c r="AO103" s="14">
        <v>1</v>
      </c>
      <c r="AP103" s="7" t="s">
        <v>70</v>
      </c>
      <c r="AQ103" s="7" t="s">
        <v>62</v>
      </c>
      <c r="AR103" s="7" t="s">
        <v>70</v>
      </c>
      <c r="AS103" s="7" t="s">
        <v>62</v>
      </c>
      <c r="AT103" s="7" t="s">
        <v>64</v>
      </c>
      <c r="AU103" s="7" t="s">
        <v>66</v>
      </c>
      <c r="AV103" s="7" t="s">
        <v>66</v>
      </c>
      <c r="AW103" s="7" t="s">
        <v>66</v>
      </c>
      <c r="AX103" s="7" t="s">
        <v>64</v>
      </c>
      <c r="AY103" s="7" t="s">
        <v>70</v>
      </c>
      <c r="AZ103" s="7" t="s">
        <v>66</v>
      </c>
      <c r="BA103" s="7" t="s">
        <v>70</v>
      </c>
      <c r="BB103" s="7" t="s">
        <v>66</v>
      </c>
      <c r="BC103" s="7" t="s">
        <v>70</v>
      </c>
      <c r="BD103" s="7" t="s">
        <v>64</v>
      </c>
      <c r="BE103" s="7" t="s">
        <v>64</v>
      </c>
      <c r="BF103" s="7" t="s">
        <v>5797</v>
      </c>
      <c r="BG103" s="7" t="s">
        <v>5797</v>
      </c>
      <c r="BH103" s="7" t="s">
        <v>70</v>
      </c>
      <c r="BI103" s="7" t="s">
        <v>70</v>
      </c>
      <c r="BJ103" s="7" t="s">
        <v>70</v>
      </c>
      <c r="BK103" s="7" t="s">
        <v>70</v>
      </c>
      <c r="BL103" s="7">
        <v>0</v>
      </c>
      <c r="BM103" s="7">
        <v>1</v>
      </c>
      <c r="BN103" s="7">
        <v>0</v>
      </c>
      <c r="BO103" s="7">
        <v>0</v>
      </c>
      <c r="BP103" s="7">
        <v>1</v>
      </c>
      <c r="BQ103" s="7">
        <v>1</v>
      </c>
      <c r="BR103" s="7">
        <v>0</v>
      </c>
      <c r="BS103" s="7">
        <v>0</v>
      </c>
      <c r="BT103" s="7">
        <v>1</v>
      </c>
      <c r="BU103" s="7">
        <v>0</v>
      </c>
    </row>
    <row r="104" spans="1:73" x14ac:dyDescent="0.35">
      <c r="A104" s="7">
        <v>98</v>
      </c>
      <c r="B104" s="7">
        <v>98</v>
      </c>
      <c r="C104" s="7" t="s">
        <v>3398</v>
      </c>
      <c r="D104" s="7" t="s">
        <v>3399</v>
      </c>
      <c r="E104" s="13" t="s">
        <v>51</v>
      </c>
      <c r="F104" s="7">
        <v>300</v>
      </c>
      <c r="G104" s="7" t="s">
        <v>98</v>
      </c>
      <c r="H104" s="7">
        <v>2760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57</v>
      </c>
      <c r="N104" s="7">
        <v>31.2</v>
      </c>
      <c r="O104" s="7" t="s">
        <v>58</v>
      </c>
      <c r="P104" s="7"/>
      <c r="R104" t="s">
        <v>59</v>
      </c>
      <c r="S104" t="s">
        <v>59</v>
      </c>
      <c r="T104" s="26" t="b">
        <v>0</v>
      </c>
      <c r="U104" s="7"/>
      <c r="V104" s="7"/>
      <c r="W104" s="7"/>
      <c r="X104" s="7"/>
      <c r="Y104" s="7"/>
      <c r="Z104" s="7"/>
      <c r="AA104" s="7"/>
      <c r="AB104" s="14"/>
      <c r="AC104" s="7">
        <v>0.55567299999999997</v>
      </c>
      <c r="AD104" s="7">
        <v>0.44432700000000003</v>
      </c>
      <c r="AE104" s="14" t="s">
        <v>60</v>
      </c>
      <c r="AF104" s="13">
        <v>12</v>
      </c>
      <c r="AG104" s="14">
        <v>8</v>
      </c>
      <c r="AH104" s="13">
        <v>11</v>
      </c>
      <c r="AI104" s="7">
        <v>11</v>
      </c>
      <c r="AJ104" s="7"/>
      <c r="AK104" s="7">
        <v>7</v>
      </c>
      <c r="AL104" s="7">
        <v>7</v>
      </c>
      <c r="AM104" s="14"/>
      <c r="AN104" s="13">
        <v>1</v>
      </c>
      <c r="AO104" s="14">
        <v>1</v>
      </c>
      <c r="AP104" s="7" t="s">
        <v>70</v>
      </c>
      <c r="AQ104" s="7" t="s">
        <v>62</v>
      </c>
      <c r="AR104" s="7" t="s">
        <v>70</v>
      </c>
      <c r="AS104" s="7" t="s">
        <v>62</v>
      </c>
      <c r="AT104" s="7" t="s">
        <v>64</v>
      </c>
      <c r="AU104" s="7" t="s">
        <v>66</v>
      </c>
      <c r="AV104" s="7" t="s">
        <v>66</v>
      </c>
      <c r="AW104" s="7" t="s">
        <v>64</v>
      </c>
      <c r="AX104" s="7" t="s">
        <v>66</v>
      </c>
      <c r="AY104" s="7" t="s">
        <v>70</v>
      </c>
      <c r="AZ104" s="7" t="s">
        <v>64</v>
      </c>
      <c r="BA104" s="7" t="s">
        <v>70</v>
      </c>
      <c r="BB104" s="7" t="s">
        <v>66</v>
      </c>
      <c r="BC104" s="7" t="s">
        <v>70</v>
      </c>
      <c r="BD104" s="7" t="s">
        <v>64</v>
      </c>
      <c r="BE104" s="7" t="s">
        <v>64</v>
      </c>
      <c r="BF104" s="7" t="s">
        <v>64</v>
      </c>
      <c r="BG104" s="7" t="s">
        <v>64</v>
      </c>
      <c r="BH104" s="7" t="s">
        <v>5797</v>
      </c>
      <c r="BI104" s="7" t="s">
        <v>70</v>
      </c>
      <c r="BJ104" s="7" t="s">
        <v>62</v>
      </c>
      <c r="BK104" s="7" t="s">
        <v>70</v>
      </c>
      <c r="BL104" s="7">
        <v>0</v>
      </c>
      <c r="BM104" s="7">
        <v>1</v>
      </c>
      <c r="BN104" s="7">
        <v>0</v>
      </c>
      <c r="BO104" s="7">
        <v>0</v>
      </c>
      <c r="BP104" s="7">
        <v>1</v>
      </c>
      <c r="BQ104" s="7">
        <v>1</v>
      </c>
      <c r="BR104" s="7">
        <v>0</v>
      </c>
      <c r="BS104" s="7">
        <v>0</v>
      </c>
      <c r="BT104" s="7">
        <v>1</v>
      </c>
      <c r="BU104" s="7">
        <v>0</v>
      </c>
    </row>
    <row r="105" spans="1:73" x14ac:dyDescent="0.35">
      <c r="A105" s="7">
        <v>99</v>
      </c>
      <c r="B105" s="7">
        <v>99</v>
      </c>
      <c r="C105" s="7" t="s">
        <v>3400</v>
      </c>
      <c r="D105" s="7" t="s">
        <v>3401</v>
      </c>
      <c r="E105" s="13" t="s">
        <v>51</v>
      </c>
      <c r="F105" s="7">
        <v>300</v>
      </c>
      <c r="G105" s="7" t="s">
        <v>98</v>
      </c>
      <c r="H105" s="7"/>
      <c r="I105" s="14" t="s">
        <v>53</v>
      </c>
      <c r="J105" s="13" t="s">
        <v>54</v>
      </c>
      <c r="K105" s="7" t="s">
        <v>134</v>
      </c>
      <c r="L105" s="7" t="s">
        <v>56</v>
      </c>
      <c r="M105" s="7" t="s">
        <v>57</v>
      </c>
      <c r="N105" s="7">
        <v>51.3</v>
      </c>
      <c r="O105" s="7" t="s">
        <v>58</v>
      </c>
      <c r="P105" s="7">
        <v>53</v>
      </c>
      <c r="Q105" t="s">
        <v>7833</v>
      </c>
      <c r="R105" t="s">
        <v>59</v>
      </c>
      <c r="S105" t="s">
        <v>59</v>
      </c>
      <c r="T105" s="26" t="b">
        <v>0</v>
      </c>
      <c r="U105" s="7"/>
      <c r="V105" s="7"/>
      <c r="W105" s="7"/>
      <c r="X105" s="7"/>
      <c r="Y105" s="7"/>
      <c r="Z105" s="7"/>
      <c r="AA105" s="7"/>
      <c r="AB105" s="14"/>
      <c r="AC105" s="7">
        <v>0.96725099999999997</v>
      </c>
      <c r="AD105" s="7">
        <v>3.27485E-2</v>
      </c>
      <c r="AE105" s="14" t="s">
        <v>60</v>
      </c>
      <c r="AF105" s="13">
        <v>12</v>
      </c>
      <c r="AG105" s="14">
        <v>8</v>
      </c>
      <c r="AH105" s="13">
        <v>11</v>
      </c>
      <c r="AI105" s="7">
        <v>10</v>
      </c>
      <c r="AJ105" s="7">
        <v>1</v>
      </c>
      <c r="AK105" s="7">
        <v>7</v>
      </c>
      <c r="AL105" s="7">
        <v>6</v>
      </c>
      <c r="AM105" s="14">
        <v>1</v>
      </c>
      <c r="AN105" s="13">
        <v>1</v>
      </c>
      <c r="AO105" s="14">
        <v>1</v>
      </c>
      <c r="AP105" s="7" t="s">
        <v>70</v>
      </c>
      <c r="AQ105" s="7" t="s">
        <v>70</v>
      </c>
      <c r="AR105" s="7" t="s">
        <v>5797</v>
      </c>
      <c r="AS105" s="7" t="s">
        <v>62</v>
      </c>
      <c r="AT105" s="7" t="s">
        <v>64</v>
      </c>
      <c r="AU105" s="7" t="s">
        <v>66</v>
      </c>
      <c r="AV105" s="7" t="s">
        <v>66</v>
      </c>
      <c r="AW105" s="7" t="s">
        <v>66</v>
      </c>
      <c r="AX105" s="7" t="s">
        <v>64</v>
      </c>
      <c r="AY105" s="7" t="s">
        <v>70</v>
      </c>
      <c r="AZ105" s="7" t="s">
        <v>66</v>
      </c>
      <c r="BA105" s="7" t="s">
        <v>70</v>
      </c>
      <c r="BB105" s="7" t="s">
        <v>66</v>
      </c>
      <c r="BC105" s="7" t="s">
        <v>70</v>
      </c>
      <c r="BD105" s="7" t="s">
        <v>64</v>
      </c>
      <c r="BE105" s="7" t="s">
        <v>64</v>
      </c>
      <c r="BF105" s="7" t="s">
        <v>64</v>
      </c>
      <c r="BG105" s="7" t="s">
        <v>5797</v>
      </c>
      <c r="BH105" s="7" t="s">
        <v>70</v>
      </c>
      <c r="BI105" s="7" t="s">
        <v>70</v>
      </c>
      <c r="BJ105" s="7" t="s">
        <v>63</v>
      </c>
      <c r="BK105" s="7" t="s">
        <v>70</v>
      </c>
      <c r="BL105" s="7">
        <v>0</v>
      </c>
      <c r="BM105" s="7">
        <v>1</v>
      </c>
      <c r="BN105" s="7">
        <v>0</v>
      </c>
      <c r="BO105" s="7">
        <v>0</v>
      </c>
      <c r="BP105" s="7">
        <v>1</v>
      </c>
      <c r="BQ105" s="7">
        <v>1</v>
      </c>
      <c r="BR105" s="7">
        <v>0</v>
      </c>
      <c r="BS105" s="7">
        <v>0</v>
      </c>
      <c r="BT105" s="7" t="s">
        <v>5797</v>
      </c>
      <c r="BU105" s="7">
        <v>0</v>
      </c>
    </row>
    <row r="106" spans="1:73" x14ac:dyDescent="0.35">
      <c r="A106" s="7">
        <v>100</v>
      </c>
      <c r="B106" s="7">
        <v>100</v>
      </c>
      <c r="C106" s="7" t="s">
        <v>3402</v>
      </c>
      <c r="D106" s="7" t="s">
        <v>3403</v>
      </c>
      <c r="E106" s="13" t="s">
        <v>51</v>
      </c>
      <c r="F106" s="7">
        <v>300</v>
      </c>
      <c r="G106" s="7" t="s">
        <v>98</v>
      </c>
      <c r="H106" s="7">
        <v>2250</v>
      </c>
      <c r="I106" s="14" t="s">
        <v>53</v>
      </c>
      <c r="J106" s="13" t="s">
        <v>54</v>
      </c>
      <c r="K106" s="7" t="s">
        <v>90</v>
      </c>
      <c r="L106" s="7" t="s">
        <v>56</v>
      </c>
      <c r="M106" s="7" t="s">
        <v>57</v>
      </c>
      <c r="N106" s="7">
        <v>35</v>
      </c>
      <c r="O106" s="7" t="s">
        <v>58</v>
      </c>
      <c r="P106" s="7"/>
      <c r="Q106" t="s">
        <v>7833</v>
      </c>
      <c r="R106" t="s">
        <v>59</v>
      </c>
      <c r="S106" t="s">
        <v>59</v>
      </c>
      <c r="T106" s="26" t="b">
        <v>0</v>
      </c>
      <c r="U106" s="7"/>
      <c r="V106" s="7"/>
      <c r="W106" s="7"/>
      <c r="X106" s="7"/>
      <c r="Y106" s="7"/>
      <c r="Z106" s="7"/>
      <c r="AA106" s="7"/>
      <c r="AB106" s="14"/>
      <c r="AC106" s="7">
        <v>0.99381399999999998</v>
      </c>
      <c r="AD106" s="7">
        <v>6.1859799999999998E-3</v>
      </c>
      <c r="AE106" s="14" t="s">
        <v>60</v>
      </c>
      <c r="AF106" s="13">
        <v>12</v>
      </c>
      <c r="AG106" s="14">
        <v>8</v>
      </c>
      <c r="AH106" s="13">
        <v>11</v>
      </c>
      <c r="AI106" s="7">
        <v>11</v>
      </c>
      <c r="AJ106" s="7"/>
      <c r="AK106" s="7">
        <v>7</v>
      </c>
      <c r="AL106" s="7">
        <v>7</v>
      </c>
      <c r="AM106" s="14"/>
      <c r="AN106" s="13">
        <v>1</v>
      </c>
      <c r="AO106" s="14">
        <v>1</v>
      </c>
      <c r="AP106" s="7" t="s">
        <v>70</v>
      </c>
      <c r="AQ106" s="7" t="s">
        <v>62</v>
      </c>
      <c r="AR106" s="7" t="s">
        <v>70</v>
      </c>
      <c r="AS106" s="7" t="s">
        <v>62</v>
      </c>
      <c r="AT106" s="7" t="s">
        <v>64</v>
      </c>
      <c r="AU106" s="7" t="s">
        <v>66</v>
      </c>
      <c r="AV106" s="7" t="s">
        <v>66</v>
      </c>
      <c r="AW106" s="7" t="s">
        <v>66</v>
      </c>
      <c r="AX106" s="7" t="s">
        <v>64</v>
      </c>
      <c r="AY106" s="7" t="s">
        <v>70</v>
      </c>
      <c r="AZ106" s="7" t="s">
        <v>66</v>
      </c>
      <c r="BA106" s="7" t="s">
        <v>70</v>
      </c>
      <c r="BB106" s="7" t="s">
        <v>66</v>
      </c>
      <c r="BC106" s="7" t="s">
        <v>70</v>
      </c>
      <c r="BD106" s="7" t="s">
        <v>64</v>
      </c>
      <c r="BE106" s="7" t="s">
        <v>64</v>
      </c>
      <c r="BF106" s="7" t="s">
        <v>64</v>
      </c>
      <c r="BG106" s="7" t="s">
        <v>64</v>
      </c>
      <c r="BH106" s="7" t="s">
        <v>70</v>
      </c>
      <c r="BI106" s="7" t="s">
        <v>70</v>
      </c>
      <c r="BJ106" s="7" t="s">
        <v>70</v>
      </c>
      <c r="BK106" s="7" t="s">
        <v>70</v>
      </c>
      <c r="BL106" s="7">
        <v>0</v>
      </c>
      <c r="BM106" s="7">
        <v>1</v>
      </c>
      <c r="BN106" s="7">
        <v>0</v>
      </c>
      <c r="BO106" s="7">
        <v>0</v>
      </c>
      <c r="BP106" s="7">
        <v>1</v>
      </c>
      <c r="BQ106" s="7">
        <v>1</v>
      </c>
      <c r="BR106" s="7">
        <v>0</v>
      </c>
      <c r="BS106" s="7">
        <v>0</v>
      </c>
      <c r="BT106" s="7">
        <v>1</v>
      </c>
      <c r="BU106" s="7">
        <v>0</v>
      </c>
    </row>
    <row r="107" spans="1:73" x14ac:dyDescent="0.35">
      <c r="A107" s="7">
        <v>101</v>
      </c>
      <c r="B107" s="7">
        <v>101</v>
      </c>
      <c r="C107" s="7" t="s">
        <v>3404</v>
      </c>
      <c r="D107" s="7" t="s">
        <v>3405</v>
      </c>
      <c r="E107" s="13" t="s">
        <v>51</v>
      </c>
      <c r="F107" s="7">
        <v>300</v>
      </c>
      <c r="G107" s="7" t="s">
        <v>98</v>
      </c>
      <c r="H107" s="7">
        <v>2000</v>
      </c>
      <c r="I107" s="14" t="s">
        <v>53</v>
      </c>
      <c r="J107" s="13" t="s">
        <v>54</v>
      </c>
      <c r="K107" s="7" t="s">
        <v>95</v>
      </c>
      <c r="L107" s="7" t="s">
        <v>56</v>
      </c>
      <c r="M107" s="7" t="s">
        <v>57</v>
      </c>
      <c r="N107" s="7">
        <v>50</v>
      </c>
      <c r="O107" s="7" t="s">
        <v>58</v>
      </c>
      <c r="P107" s="7">
        <v>62</v>
      </c>
      <c r="Q107" t="s">
        <v>7833</v>
      </c>
      <c r="R107" t="s">
        <v>59</v>
      </c>
      <c r="S107" t="s">
        <v>59</v>
      </c>
      <c r="T107" s="26" t="b">
        <v>0</v>
      </c>
      <c r="U107" s="7"/>
      <c r="V107" s="7"/>
      <c r="W107" s="7"/>
      <c r="X107" s="7"/>
      <c r="Y107" s="7"/>
      <c r="Z107" s="7"/>
      <c r="AA107" s="7"/>
      <c r="AB107" s="14"/>
      <c r="AC107" s="7">
        <v>0.99603799999999998</v>
      </c>
      <c r="AD107" s="7">
        <v>3.9622399999999997E-3</v>
      </c>
      <c r="AE107" s="14" t="s">
        <v>60</v>
      </c>
      <c r="AF107" s="13">
        <v>12</v>
      </c>
      <c r="AG107" s="14">
        <v>8</v>
      </c>
      <c r="AH107" s="13">
        <v>11</v>
      </c>
      <c r="AI107" s="7">
        <v>11</v>
      </c>
      <c r="AJ107" s="7"/>
      <c r="AK107" s="7">
        <v>7</v>
      </c>
      <c r="AL107" s="7">
        <v>7</v>
      </c>
      <c r="AM107" s="14"/>
      <c r="AN107" s="13">
        <v>1</v>
      </c>
      <c r="AO107" s="14">
        <v>1</v>
      </c>
      <c r="AP107" s="7" t="s">
        <v>70</v>
      </c>
      <c r="AQ107" s="7" t="s">
        <v>62</v>
      </c>
      <c r="AR107" s="7" t="s">
        <v>70</v>
      </c>
      <c r="AS107" s="7" t="s">
        <v>62</v>
      </c>
      <c r="AT107" s="7" t="s">
        <v>64</v>
      </c>
      <c r="AU107" s="7" t="s">
        <v>66</v>
      </c>
      <c r="AV107" s="7" t="s">
        <v>66</v>
      </c>
      <c r="AW107" s="7" t="s">
        <v>66</v>
      </c>
      <c r="AX107" s="7" t="s">
        <v>64</v>
      </c>
      <c r="AY107" s="7" t="s">
        <v>70</v>
      </c>
      <c r="AZ107" s="7" t="s">
        <v>66</v>
      </c>
      <c r="BA107" s="7" t="s">
        <v>70</v>
      </c>
      <c r="BB107" s="7" t="s">
        <v>66</v>
      </c>
      <c r="BC107" s="7" t="s">
        <v>70</v>
      </c>
      <c r="BD107" s="7" t="s">
        <v>64</v>
      </c>
      <c r="BE107" s="7" t="s">
        <v>64</v>
      </c>
      <c r="BF107" s="7" t="s">
        <v>64</v>
      </c>
      <c r="BG107" s="7" t="s">
        <v>64</v>
      </c>
      <c r="BH107" s="7" t="s">
        <v>70</v>
      </c>
      <c r="BI107" s="7" t="s">
        <v>70</v>
      </c>
      <c r="BJ107" s="7" t="s">
        <v>70</v>
      </c>
      <c r="BK107" s="7" t="s">
        <v>70</v>
      </c>
      <c r="BL107" s="7">
        <v>0</v>
      </c>
      <c r="BM107" s="7">
        <v>1</v>
      </c>
      <c r="BN107" s="7">
        <v>0</v>
      </c>
      <c r="BO107" s="7">
        <v>0</v>
      </c>
      <c r="BP107" s="7">
        <v>1</v>
      </c>
      <c r="BQ107" s="7">
        <v>1</v>
      </c>
      <c r="BR107" s="7">
        <v>0</v>
      </c>
      <c r="BS107" s="7">
        <v>0</v>
      </c>
      <c r="BT107" s="7">
        <v>1</v>
      </c>
      <c r="BU107" s="7">
        <v>0</v>
      </c>
    </row>
    <row r="108" spans="1:73" x14ac:dyDescent="0.35">
      <c r="A108" s="7">
        <v>102</v>
      </c>
      <c r="B108" s="7">
        <v>102</v>
      </c>
      <c r="C108" s="7" t="s">
        <v>3406</v>
      </c>
      <c r="D108" s="7" t="s">
        <v>3407</v>
      </c>
      <c r="E108" s="13" t="s">
        <v>51</v>
      </c>
      <c r="F108" s="7">
        <v>300</v>
      </c>
      <c r="G108" s="7" t="s">
        <v>98</v>
      </c>
      <c r="H108" s="7">
        <v>2330</v>
      </c>
      <c r="I108" s="14" t="s">
        <v>53</v>
      </c>
      <c r="J108" s="13" t="s">
        <v>54</v>
      </c>
      <c r="K108" s="7" t="s">
        <v>3408</v>
      </c>
      <c r="L108" s="7" t="s">
        <v>56</v>
      </c>
      <c r="M108" s="7" t="s">
        <v>57</v>
      </c>
      <c r="N108" s="7">
        <v>42</v>
      </c>
      <c r="O108" s="7" t="s">
        <v>58</v>
      </c>
      <c r="P108" s="7">
        <v>80</v>
      </c>
      <c r="Q108" t="s">
        <v>7833</v>
      </c>
      <c r="R108" t="s">
        <v>59</v>
      </c>
      <c r="S108" t="s">
        <v>59</v>
      </c>
      <c r="T108" s="26" t="b">
        <v>0</v>
      </c>
      <c r="U108" s="7"/>
      <c r="V108" s="7"/>
      <c r="W108" s="7"/>
      <c r="X108" s="7"/>
      <c r="Y108" s="7"/>
      <c r="Z108" s="7"/>
      <c r="AA108" s="7"/>
      <c r="AB108" s="14"/>
      <c r="AC108" s="7">
        <v>0.99029999999999996</v>
      </c>
      <c r="AD108" s="7">
        <v>9.6997699999999999E-3</v>
      </c>
      <c r="AE108" s="14" t="s">
        <v>60</v>
      </c>
      <c r="AF108" s="13">
        <v>12</v>
      </c>
      <c r="AG108" s="14">
        <v>8</v>
      </c>
      <c r="AH108" s="13">
        <v>11</v>
      </c>
      <c r="AI108" s="7">
        <v>11</v>
      </c>
      <c r="AJ108" s="7"/>
      <c r="AK108" s="7">
        <v>7</v>
      </c>
      <c r="AL108" s="7">
        <v>7</v>
      </c>
      <c r="AM108" s="14"/>
      <c r="AN108" s="13">
        <v>1</v>
      </c>
      <c r="AO108" s="14">
        <v>1</v>
      </c>
      <c r="AP108" s="7" t="s">
        <v>70</v>
      </c>
      <c r="AQ108" s="7" t="s">
        <v>62</v>
      </c>
      <c r="AR108" s="7" t="s">
        <v>70</v>
      </c>
      <c r="AS108" s="7" t="s">
        <v>62</v>
      </c>
      <c r="AT108" s="7" t="s">
        <v>64</v>
      </c>
      <c r="AU108" s="7" t="s">
        <v>66</v>
      </c>
      <c r="AV108" s="7" t="s">
        <v>66</v>
      </c>
      <c r="AW108" s="7" t="s">
        <v>66</v>
      </c>
      <c r="AX108" s="7" t="s">
        <v>64</v>
      </c>
      <c r="AY108" s="7" t="s">
        <v>70</v>
      </c>
      <c r="AZ108" s="7" t="s">
        <v>66</v>
      </c>
      <c r="BA108" s="7" t="s">
        <v>70</v>
      </c>
      <c r="BB108" s="7" t="s">
        <v>66</v>
      </c>
      <c r="BC108" s="7" t="s">
        <v>70</v>
      </c>
      <c r="BD108" s="7" t="s">
        <v>64</v>
      </c>
      <c r="BE108" s="7" t="s">
        <v>64</v>
      </c>
      <c r="BF108" s="7" t="s">
        <v>5797</v>
      </c>
      <c r="BG108" s="7" t="s">
        <v>64</v>
      </c>
      <c r="BH108" s="7" t="s">
        <v>70</v>
      </c>
      <c r="BI108" s="7" t="s">
        <v>70</v>
      </c>
      <c r="BJ108" s="7" t="s">
        <v>70</v>
      </c>
      <c r="BK108" s="7" t="s">
        <v>70</v>
      </c>
      <c r="BL108" s="7">
        <v>0</v>
      </c>
      <c r="BM108" s="7">
        <v>1</v>
      </c>
      <c r="BN108" s="7">
        <v>0</v>
      </c>
      <c r="BO108" s="7">
        <v>0</v>
      </c>
      <c r="BP108" s="7">
        <v>1</v>
      </c>
      <c r="BQ108" s="7">
        <v>1</v>
      </c>
      <c r="BR108" s="7">
        <v>0</v>
      </c>
      <c r="BS108" s="7">
        <v>0</v>
      </c>
      <c r="BT108" s="7">
        <v>1</v>
      </c>
      <c r="BU108" s="7">
        <v>0</v>
      </c>
    </row>
    <row r="109" spans="1:73" x14ac:dyDescent="0.35">
      <c r="A109" s="7">
        <v>103</v>
      </c>
      <c r="B109" s="7">
        <v>103</v>
      </c>
      <c r="C109" s="7" t="s">
        <v>3409</v>
      </c>
      <c r="D109" s="7" t="s">
        <v>3410</v>
      </c>
      <c r="E109" s="13" t="s">
        <v>51</v>
      </c>
      <c r="F109" s="7">
        <v>300</v>
      </c>
      <c r="G109" s="7" t="s">
        <v>98</v>
      </c>
      <c r="H109" s="7">
        <v>1850</v>
      </c>
      <c r="I109" s="14" t="s">
        <v>53</v>
      </c>
      <c r="J109" s="13" t="s">
        <v>54</v>
      </c>
      <c r="K109" s="7" t="s">
        <v>123</v>
      </c>
      <c r="L109" s="7" t="s">
        <v>56</v>
      </c>
      <c r="M109" s="7" t="s">
        <v>57</v>
      </c>
      <c r="N109" s="7">
        <v>27</v>
      </c>
      <c r="O109" s="7" t="s">
        <v>58</v>
      </c>
      <c r="P109" s="7">
        <v>54</v>
      </c>
      <c r="Q109" t="s">
        <v>7833</v>
      </c>
      <c r="R109" t="s">
        <v>59</v>
      </c>
      <c r="S109" t="s">
        <v>59</v>
      </c>
      <c r="T109" s="26" t="b">
        <v>0</v>
      </c>
      <c r="U109" s="7"/>
      <c r="V109" s="7"/>
      <c r="W109" s="7"/>
      <c r="X109" s="7"/>
      <c r="Y109" s="7"/>
      <c r="Z109" s="7"/>
      <c r="AA109" s="7"/>
      <c r="AB109" s="14"/>
      <c r="AC109" s="7">
        <v>0.87571399999999999</v>
      </c>
      <c r="AD109" s="7">
        <v>0.12428599999999999</v>
      </c>
      <c r="AE109" s="14" t="s">
        <v>60</v>
      </c>
      <c r="AF109" s="13">
        <v>12</v>
      </c>
      <c r="AG109" s="14">
        <v>9</v>
      </c>
      <c r="AH109" s="13">
        <v>11</v>
      </c>
      <c r="AI109" s="7">
        <v>9</v>
      </c>
      <c r="AJ109" s="7">
        <v>2</v>
      </c>
      <c r="AK109" s="7">
        <v>8</v>
      </c>
      <c r="AL109" s="7">
        <v>6</v>
      </c>
      <c r="AM109" s="14">
        <v>2</v>
      </c>
      <c r="AN109" s="13">
        <v>1</v>
      </c>
      <c r="AO109" s="14">
        <v>1</v>
      </c>
      <c r="AP109" s="7" t="s">
        <v>70</v>
      </c>
      <c r="AQ109" s="7" t="s">
        <v>62</v>
      </c>
      <c r="AR109" s="7" t="s">
        <v>5797</v>
      </c>
      <c r="AS109" s="7" t="s">
        <v>62</v>
      </c>
      <c r="AT109" s="7" t="s">
        <v>64</v>
      </c>
      <c r="AU109" s="7" t="s">
        <v>66</v>
      </c>
      <c r="AV109" s="7" t="s">
        <v>66</v>
      </c>
      <c r="AW109" s="7" t="s">
        <v>66</v>
      </c>
      <c r="AX109" s="7" t="s">
        <v>67</v>
      </c>
      <c r="AY109" s="7" t="s">
        <v>70</v>
      </c>
      <c r="AZ109" s="7" t="s">
        <v>66</v>
      </c>
      <c r="BA109" s="7" t="s">
        <v>70</v>
      </c>
      <c r="BB109" s="7" t="s">
        <v>66</v>
      </c>
      <c r="BC109" s="7" t="s">
        <v>70</v>
      </c>
      <c r="BD109" s="7" t="s">
        <v>64</v>
      </c>
      <c r="BE109" s="7" t="s">
        <v>64</v>
      </c>
      <c r="BF109" s="7" t="s">
        <v>64</v>
      </c>
      <c r="BG109" s="7" t="s">
        <v>67</v>
      </c>
      <c r="BH109" s="7" t="s">
        <v>70</v>
      </c>
      <c r="BI109" s="7" t="s">
        <v>70</v>
      </c>
      <c r="BJ109" s="7" t="s">
        <v>70</v>
      </c>
      <c r="BK109" s="7" t="s">
        <v>70</v>
      </c>
      <c r="BL109" s="7">
        <v>0</v>
      </c>
      <c r="BM109" s="7">
        <v>1</v>
      </c>
      <c r="BN109" s="7">
        <v>0</v>
      </c>
      <c r="BO109" s="7">
        <v>0</v>
      </c>
      <c r="BP109" s="7">
        <v>1</v>
      </c>
      <c r="BQ109" s="7">
        <v>1</v>
      </c>
      <c r="BR109" s="7">
        <v>0</v>
      </c>
      <c r="BS109" s="7">
        <v>0</v>
      </c>
      <c r="BT109" s="7" t="s">
        <v>5797</v>
      </c>
      <c r="BU109" s="7">
        <v>0</v>
      </c>
    </row>
    <row r="110" spans="1:73" x14ac:dyDescent="0.35">
      <c r="A110" s="7">
        <v>104</v>
      </c>
      <c r="B110" s="7">
        <v>104</v>
      </c>
      <c r="C110" s="7" t="s">
        <v>3411</v>
      </c>
      <c r="D110" s="7" t="s">
        <v>3412</v>
      </c>
      <c r="E110" s="13" t="s">
        <v>51</v>
      </c>
      <c r="F110" s="7">
        <v>300</v>
      </c>
      <c r="G110" s="7" t="s">
        <v>80</v>
      </c>
      <c r="H110" s="7"/>
      <c r="I110" s="14" t="s">
        <v>53</v>
      </c>
      <c r="J110" s="13" t="s">
        <v>54</v>
      </c>
      <c r="K110" s="7" t="s">
        <v>129</v>
      </c>
      <c r="L110" s="7" t="s">
        <v>56</v>
      </c>
      <c r="M110" s="7" t="s">
        <v>57</v>
      </c>
      <c r="N110" s="7">
        <v>64</v>
      </c>
      <c r="O110" s="7" t="s">
        <v>58</v>
      </c>
      <c r="P110" s="7"/>
      <c r="Q110" t="s">
        <v>7833</v>
      </c>
      <c r="R110" t="s">
        <v>59</v>
      </c>
      <c r="S110" t="s">
        <v>59</v>
      </c>
      <c r="T110" s="26" t="b">
        <v>0</v>
      </c>
      <c r="U110" s="7"/>
      <c r="V110" s="7"/>
      <c r="W110" s="7"/>
      <c r="X110" s="7"/>
      <c r="Y110" s="7"/>
      <c r="Z110" s="7"/>
      <c r="AA110" s="7"/>
      <c r="AB110" s="14"/>
      <c r="AC110" s="7">
        <v>0.99294499999999997</v>
      </c>
      <c r="AD110" s="7">
        <v>7.0550200000000004E-3</v>
      </c>
      <c r="AE110" s="14" t="s">
        <v>60</v>
      </c>
      <c r="AF110" s="13">
        <v>12</v>
      </c>
      <c r="AG110" s="14">
        <v>8</v>
      </c>
      <c r="AH110" s="13">
        <v>11</v>
      </c>
      <c r="AI110" s="7">
        <v>11</v>
      </c>
      <c r="AJ110" s="7"/>
      <c r="AK110" s="7">
        <v>7</v>
      </c>
      <c r="AL110" s="7">
        <v>7</v>
      </c>
      <c r="AM110" s="14"/>
      <c r="AN110" s="13">
        <v>1</v>
      </c>
      <c r="AO110" s="14">
        <v>1</v>
      </c>
      <c r="AP110" s="7" t="s">
        <v>70</v>
      </c>
      <c r="AQ110" s="7" t="s">
        <v>62</v>
      </c>
      <c r="AR110" s="7" t="s">
        <v>70</v>
      </c>
      <c r="AS110" s="7" t="s">
        <v>62</v>
      </c>
      <c r="AT110" s="7" t="s">
        <v>64</v>
      </c>
      <c r="AU110" s="7" t="s">
        <v>66</v>
      </c>
      <c r="AV110" s="7" t="s">
        <v>66</v>
      </c>
      <c r="AW110" s="7" t="s">
        <v>66</v>
      </c>
      <c r="AX110" s="7" t="s">
        <v>64</v>
      </c>
      <c r="AY110" s="7" t="s">
        <v>70</v>
      </c>
      <c r="AZ110" s="7" t="s">
        <v>66</v>
      </c>
      <c r="BA110" s="7" t="s">
        <v>70</v>
      </c>
      <c r="BB110" s="7" t="s">
        <v>66</v>
      </c>
      <c r="BC110" s="7" t="s">
        <v>70</v>
      </c>
      <c r="BD110" s="7" t="s">
        <v>64</v>
      </c>
      <c r="BE110" s="7" t="s">
        <v>64</v>
      </c>
      <c r="BF110" s="7" t="s">
        <v>64</v>
      </c>
      <c r="BG110" s="7" t="s">
        <v>64</v>
      </c>
      <c r="BH110" s="7" t="s">
        <v>70</v>
      </c>
      <c r="BI110" s="7" t="s">
        <v>70</v>
      </c>
      <c r="BJ110" s="7" t="s">
        <v>70</v>
      </c>
      <c r="BK110" s="7" t="s">
        <v>70</v>
      </c>
      <c r="BL110" s="7">
        <v>0</v>
      </c>
      <c r="BM110" s="7">
        <v>1</v>
      </c>
      <c r="BN110" s="7">
        <v>0</v>
      </c>
      <c r="BO110" s="7">
        <v>0</v>
      </c>
      <c r="BP110" s="7">
        <v>1</v>
      </c>
      <c r="BQ110" s="7">
        <v>1</v>
      </c>
      <c r="BR110" s="7">
        <v>0</v>
      </c>
      <c r="BS110" s="7">
        <v>0</v>
      </c>
      <c r="BT110" s="7">
        <v>1</v>
      </c>
      <c r="BU110" s="7">
        <v>0</v>
      </c>
    </row>
    <row r="111" spans="1:73" x14ac:dyDescent="0.35">
      <c r="A111" s="7">
        <v>105</v>
      </c>
      <c r="B111" s="7">
        <v>105</v>
      </c>
      <c r="C111" s="7" t="s">
        <v>3413</v>
      </c>
      <c r="D111" s="7" t="s">
        <v>3414</v>
      </c>
      <c r="E111" s="13" t="s">
        <v>51</v>
      </c>
      <c r="F111" s="7">
        <v>300</v>
      </c>
      <c r="G111" s="7" t="s">
        <v>98</v>
      </c>
      <c r="H111" s="7">
        <v>2950</v>
      </c>
      <c r="I111" s="14" t="s">
        <v>53</v>
      </c>
      <c r="J111" s="13" t="s">
        <v>54</v>
      </c>
      <c r="K111" s="7" t="s">
        <v>163</v>
      </c>
      <c r="L111" s="7" t="s">
        <v>56</v>
      </c>
      <c r="M111" s="7" t="s">
        <v>84</v>
      </c>
      <c r="N111" s="7">
        <v>31</v>
      </c>
      <c r="O111" s="7" t="s">
        <v>58</v>
      </c>
      <c r="P111" s="7">
        <v>66</v>
      </c>
      <c r="Q111" t="s">
        <v>7833</v>
      </c>
      <c r="R111" t="s">
        <v>59</v>
      </c>
      <c r="S111" t="s">
        <v>59</v>
      </c>
      <c r="T111" s="26" t="b">
        <v>0</v>
      </c>
      <c r="U111" s="7"/>
      <c r="V111" s="7"/>
      <c r="W111" s="7"/>
      <c r="X111" s="7"/>
      <c r="Y111" s="7"/>
      <c r="Z111" s="7"/>
      <c r="AA111" s="7"/>
      <c r="AB111" s="14"/>
      <c r="AC111" s="7">
        <v>0.99363599999999996</v>
      </c>
      <c r="AD111" s="7">
        <v>6.3635799999999998E-3</v>
      </c>
      <c r="AE111" s="14" t="s">
        <v>60</v>
      </c>
      <c r="AF111" s="13">
        <v>12</v>
      </c>
      <c r="AG111" s="14">
        <v>8</v>
      </c>
      <c r="AH111" s="13">
        <v>11</v>
      </c>
      <c r="AI111" s="7">
        <v>11</v>
      </c>
      <c r="AJ111" s="7"/>
      <c r="AK111" s="7">
        <v>7</v>
      </c>
      <c r="AL111" s="7">
        <v>7</v>
      </c>
      <c r="AM111" s="14"/>
      <c r="AN111" s="13">
        <v>1</v>
      </c>
      <c r="AO111" s="14">
        <v>1</v>
      </c>
      <c r="AP111" s="7" t="s">
        <v>70</v>
      </c>
      <c r="AQ111" s="7" t="s">
        <v>62</v>
      </c>
      <c r="AR111" s="7" t="s">
        <v>70</v>
      </c>
      <c r="AS111" s="7" t="s">
        <v>62</v>
      </c>
      <c r="AT111" s="7" t="s">
        <v>64</v>
      </c>
      <c r="AU111" s="7" t="s">
        <v>66</v>
      </c>
      <c r="AV111" s="7" t="s">
        <v>66</v>
      </c>
      <c r="AW111" s="7" t="s">
        <v>66</v>
      </c>
      <c r="AX111" s="7" t="s">
        <v>64</v>
      </c>
      <c r="AY111" s="7" t="s">
        <v>70</v>
      </c>
      <c r="AZ111" s="7" t="s">
        <v>66</v>
      </c>
      <c r="BA111" s="7" t="s">
        <v>70</v>
      </c>
      <c r="BB111" s="7" t="s">
        <v>66</v>
      </c>
      <c r="BC111" s="7" t="s">
        <v>70</v>
      </c>
      <c r="BD111" s="7" t="s">
        <v>64</v>
      </c>
      <c r="BE111" s="7" t="s">
        <v>5797</v>
      </c>
      <c r="BF111" s="7" t="s">
        <v>5797</v>
      </c>
      <c r="BG111" s="7" t="s">
        <v>64</v>
      </c>
      <c r="BH111" s="7" t="s">
        <v>70</v>
      </c>
      <c r="BI111" s="7" t="s">
        <v>70</v>
      </c>
      <c r="BJ111" s="7" t="s">
        <v>70</v>
      </c>
      <c r="BK111" s="7" t="s">
        <v>70</v>
      </c>
      <c r="BL111" s="7">
        <v>0</v>
      </c>
      <c r="BM111" s="7">
        <v>1</v>
      </c>
      <c r="BN111" s="7">
        <v>0</v>
      </c>
      <c r="BO111" s="7">
        <v>0</v>
      </c>
      <c r="BP111" s="7">
        <v>1</v>
      </c>
      <c r="BQ111" s="7">
        <v>1</v>
      </c>
      <c r="BR111" s="7">
        <v>0</v>
      </c>
      <c r="BS111" s="7">
        <v>0</v>
      </c>
      <c r="BT111" s="7">
        <v>1</v>
      </c>
      <c r="BU111" s="7">
        <v>0</v>
      </c>
    </row>
    <row r="112" spans="1:73" x14ac:dyDescent="0.35">
      <c r="A112" s="7">
        <v>106</v>
      </c>
      <c r="B112" s="7">
        <v>106</v>
      </c>
      <c r="C112" s="7" t="s">
        <v>3415</v>
      </c>
      <c r="D112" s="7" t="s">
        <v>3416</v>
      </c>
      <c r="E112" s="13" t="s">
        <v>51</v>
      </c>
      <c r="F112" s="7">
        <v>300</v>
      </c>
      <c r="G112" s="7" t="s">
        <v>98</v>
      </c>
      <c r="H112" s="7">
        <v>2140</v>
      </c>
      <c r="I112" s="14" t="s">
        <v>53</v>
      </c>
      <c r="J112" s="13" t="s">
        <v>54</v>
      </c>
      <c r="K112" s="7" t="s">
        <v>90</v>
      </c>
      <c r="L112" s="7" t="s">
        <v>56</v>
      </c>
      <c r="M112" s="7" t="s">
        <v>57</v>
      </c>
      <c r="N112" s="7">
        <v>36</v>
      </c>
      <c r="O112" s="7" t="s">
        <v>58</v>
      </c>
      <c r="P112" s="7">
        <v>65</v>
      </c>
      <c r="Q112" t="s">
        <v>7833</v>
      </c>
      <c r="R112" t="s">
        <v>59</v>
      </c>
      <c r="S112" t="s">
        <v>59</v>
      </c>
      <c r="T112" s="26" t="b">
        <v>0</v>
      </c>
      <c r="U112" s="7"/>
      <c r="V112" s="7"/>
      <c r="W112" s="7"/>
      <c r="X112" s="7"/>
      <c r="Y112" s="7"/>
      <c r="Z112" s="7"/>
      <c r="AA112" s="7"/>
      <c r="AB112" s="14"/>
      <c r="AC112" s="7">
        <v>0.99990000000000001</v>
      </c>
      <c r="AD112" s="7">
        <v>1E-4</v>
      </c>
      <c r="AE112" s="14" t="s">
        <v>60</v>
      </c>
      <c r="AF112" s="13">
        <v>12</v>
      </c>
      <c r="AG112" s="14">
        <v>8</v>
      </c>
      <c r="AH112" s="13">
        <v>11</v>
      </c>
      <c r="AI112" s="7">
        <v>6</v>
      </c>
      <c r="AJ112" s="7">
        <v>5</v>
      </c>
      <c r="AK112" s="7">
        <v>7</v>
      </c>
      <c r="AL112" s="7">
        <v>5</v>
      </c>
      <c r="AM112" s="14">
        <v>2</v>
      </c>
      <c r="AN112" s="13">
        <v>1</v>
      </c>
      <c r="AO112" s="14">
        <v>1</v>
      </c>
      <c r="AP112" s="7" t="s">
        <v>61</v>
      </c>
      <c r="AQ112" s="7" t="s">
        <v>62</v>
      </c>
      <c r="AR112" s="7" t="s">
        <v>70</v>
      </c>
      <c r="AS112" s="7" t="s">
        <v>74</v>
      </c>
      <c r="AT112" s="7" t="s">
        <v>64</v>
      </c>
      <c r="AU112" s="7" t="s">
        <v>66</v>
      </c>
      <c r="AV112" s="7" t="s">
        <v>66</v>
      </c>
      <c r="AW112" s="7" t="s">
        <v>66</v>
      </c>
      <c r="AX112" s="7" t="s">
        <v>64</v>
      </c>
      <c r="AY112" s="7" t="s">
        <v>70</v>
      </c>
      <c r="AZ112" s="7" t="s">
        <v>66</v>
      </c>
      <c r="BA112" s="7" t="s">
        <v>70</v>
      </c>
      <c r="BB112" s="7" t="s">
        <v>66</v>
      </c>
      <c r="BC112" s="7" t="s">
        <v>70</v>
      </c>
      <c r="BD112" s="7" t="s">
        <v>64</v>
      </c>
      <c r="BE112" s="7" t="s">
        <v>64</v>
      </c>
      <c r="BF112" s="7" t="s">
        <v>5797</v>
      </c>
      <c r="BG112" s="7" t="s">
        <v>64</v>
      </c>
      <c r="BH112" s="7" t="s">
        <v>70</v>
      </c>
      <c r="BI112" s="7" t="s">
        <v>70</v>
      </c>
      <c r="BJ112" s="7" t="s">
        <v>70</v>
      </c>
      <c r="BK112" s="7" t="s">
        <v>70</v>
      </c>
      <c r="BL112" s="7">
        <v>0</v>
      </c>
      <c r="BM112" s="7">
        <v>1</v>
      </c>
      <c r="BN112" s="7">
        <v>0</v>
      </c>
      <c r="BO112" s="7">
        <v>0</v>
      </c>
      <c r="BP112" s="7">
        <v>1</v>
      </c>
      <c r="BQ112" s="7">
        <v>1</v>
      </c>
      <c r="BR112" s="7">
        <v>0</v>
      </c>
      <c r="BS112" s="7">
        <v>0</v>
      </c>
      <c r="BT112" s="7">
        <v>1</v>
      </c>
      <c r="BU112" s="7">
        <v>0</v>
      </c>
    </row>
    <row r="113" spans="1:73" x14ac:dyDescent="0.35">
      <c r="A113" s="7">
        <v>107</v>
      </c>
      <c r="B113" s="7">
        <v>107</v>
      </c>
      <c r="C113" s="7" t="s">
        <v>3417</v>
      </c>
      <c r="D113" s="7" t="s">
        <v>3418</v>
      </c>
      <c r="E113" s="13" t="s">
        <v>51</v>
      </c>
      <c r="F113" s="7">
        <v>300</v>
      </c>
      <c r="G113" s="7" t="s">
        <v>98</v>
      </c>
      <c r="H113" s="7">
        <v>2740</v>
      </c>
      <c r="I113" s="14" t="s">
        <v>53</v>
      </c>
      <c r="J113" s="13" t="s">
        <v>54</v>
      </c>
      <c r="K113" s="7" t="s">
        <v>103</v>
      </c>
      <c r="L113" s="7" t="s">
        <v>76</v>
      </c>
      <c r="M113" s="7" t="s">
        <v>57</v>
      </c>
      <c r="N113" s="7">
        <v>37</v>
      </c>
      <c r="O113" s="7" t="s">
        <v>58</v>
      </c>
      <c r="P113" s="7">
        <v>58</v>
      </c>
      <c r="Q113" t="s">
        <v>7833</v>
      </c>
      <c r="R113" t="s">
        <v>59</v>
      </c>
      <c r="S113" t="s">
        <v>59</v>
      </c>
      <c r="T113" s="26" t="b">
        <v>0</v>
      </c>
      <c r="U113" s="7"/>
      <c r="V113" s="7"/>
      <c r="W113" s="7"/>
      <c r="X113" s="7"/>
      <c r="Y113" s="7"/>
      <c r="Z113" s="7"/>
      <c r="AA113" s="7"/>
      <c r="AB113" s="14"/>
      <c r="AC113" s="7">
        <v>0.98431800000000003</v>
      </c>
      <c r="AD113" s="7">
        <v>1.5681500000000001E-2</v>
      </c>
      <c r="AE113" s="14" t="s">
        <v>60</v>
      </c>
      <c r="AF113" s="13">
        <v>12</v>
      </c>
      <c r="AG113" s="14">
        <v>8</v>
      </c>
      <c r="AH113" s="13">
        <v>11</v>
      </c>
      <c r="AI113" s="7">
        <v>11</v>
      </c>
      <c r="AJ113" s="7"/>
      <c r="AK113" s="7">
        <v>7</v>
      </c>
      <c r="AL113" s="7">
        <v>7</v>
      </c>
      <c r="AM113" s="14"/>
      <c r="AN113" s="13">
        <v>1</v>
      </c>
      <c r="AO113" s="14">
        <v>1</v>
      </c>
      <c r="AP113" s="7" t="s">
        <v>70</v>
      </c>
      <c r="AQ113" s="7" t="s">
        <v>62</v>
      </c>
      <c r="AR113" s="7" t="s">
        <v>70</v>
      </c>
      <c r="AS113" s="7" t="s">
        <v>62</v>
      </c>
      <c r="AT113" s="7" t="s">
        <v>64</v>
      </c>
      <c r="AU113" s="7" t="s">
        <v>66</v>
      </c>
      <c r="AV113" s="7" t="s">
        <v>66</v>
      </c>
      <c r="AW113" s="7" t="s">
        <v>66</v>
      </c>
      <c r="AX113" s="7" t="s">
        <v>64</v>
      </c>
      <c r="AY113" s="7" t="s">
        <v>70</v>
      </c>
      <c r="AZ113" s="7" t="s">
        <v>66</v>
      </c>
      <c r="BA113" s="7" t="s">
        <v>70</v>
      </c>
      <c r="BB113" s="7" t="s">
        <v>66</v>
      </c>
      <c r="BC113" s="7" t="s">
        <v>70</v>
      </c>
      <c r="BD113" s="7" t="s">
        <v>64</v>
      </c>
      <c r="BE113" s="7" t="s">
        <v>64</v>
      </c>
      <c r="BF113" s="7" t="s">
        <v>64</v>
      </c>
      <c r="BG113" s="7" t="s">
        <v>64</v>
      </c>
      <c r="BH113" s="7" t="s">
        <v>70</v>
      </c>
      <c r="BI113" s="7" t="s">
        <v>70</v>
      </c>
      <c r="BJ113" s="7" t="s">
        <v>70</v>
      </c>
      <c r="BK113" s="7" t="s">
        <v>70</v>
      </c>
      <c r="BL113" s="7">
        <v>0</v>
      </c>
      <c r="BM113" s="7">
        <v>1</v>
      </c>
      <c r="BN113" s="7">
        <v>0</v>
      </c>
      <c r="BO113" s="7">
        <v>0</v>
      </c>
      <c r="BP113" s="7">
        <v>1</v>
      </c>
      <c r="BQ113" s="7">
        <v>1</v>
      </c>
      <c r="BR113" s="7">
        <v>0</v>
      </c>
      <c r="BS113" s="7">
        <v>0</v>
      </c>
      <c r="BT113" s="7">
        <v>1</v>
      </c>
      <c r="BU113" s="7">
        <v>0</v>
      </c>
    </row>
    <row r="114" spans="1:73" x14ac:dyDescent="0.35">
      <c r="A114" s="7">
        <v>108</v>
      </c>
      <c r="B114" s="7">
        <v>108</v>
      </c>
      <c r="C114" s="7" t="s">
        <v>3419</v>
      </c>
      <c r="D114" s="7" t="s">
        <v>3420</v>
      </c>
      <c r="E114" s="13" t="s">
        <v>51</v>
      </c>
      <c r="F114" s="7">
        <v>300</v>
      </c>
      <c r="G114" s="7" t="s">
        <v>98</v>
      </c>
      <c r="H114" s="7">
        <v>2650</v>
      </c>
      <c r="I114" s="14" t="s">
        <v>53</v>
      </c>
      <c r="J114" s="13" t="s">
        <v>54</v>
      </c>
      <c r="K114" s="7" t="s">
        <v>118</v>
      </c>
      <c r="L114" s="7" t="s">
        <v>87</v>
      </c>
      <c r="M114" s="7" t="s">
        <v>57</v>
      </c>
      <c r="N114" s="7">
        <v>60</v>
      </c>
      <c r="O114" s="7" t="s">
        <v>58</v>
      </c>
      <c r="P114" s="7">
        <v>64</v>
      </c>
      <c r="Q114" t="s">
        <v>7833</v>
      </c>
      <c r="R114" t="s">
        <v>59</v>
      </c>
      <c r="S114" t="s">
        <v>59</v>
      </c>
      <c r="T114" s="26" t="b">
        <v>0</v>
      </c>
      <c r="U114" s="7"/>
      <c r="V114" s="7"/>
      <c r="W114" s="7"/>
      <c r="X114" s="7"/>
      <c r="Y114" s="7"/>
      <c r="Z114" s="7"/>
      <c r="AA114" s="7"/>
      <c r="AB114" s="14"/>
      <c r="AC114" s="7">
        <v>0.99664699999999995</v>
      </c>
      <c r="AD114" s="7">
        <v>3.35272E-3</v>
      </c>
      <c r="AE114" s="14" t="s">
        <v>60</v>
      </c>
      <c r="AF114" s="13">
        <v>12</v>
      </c>
      <c r="AG114" s="14">
        <v>8</v>
      </c>
      <c r="AH114" s="13">
        <v>11</v>
      </c>
      <c r="AI114" s="7">
        <v>11</v>
      </c>
      <c r="AJ114" s="7"/>
      <c r="AK114" s="7">
        <v>7</v>
      </c>
      <c r="AL114" s="7">
        <v>7</v>
      </c>
      <c r="AM114" s="14"/>
      <c r="AN114" s="13">
        <v>1</v>
      </c>
      <c r="AO114" s="14">
        <v>1</v>
      </c>
      <c r="AP114" s="7" t="s">
        <v>70</v>
      </c>
      <c r="AQ114" s="7" t="s">
        <v>62</v>
      </c>
      <c r="AR114" s="7" t="s">
        <v>70</v>
      </c>
      <c r="AS114" s="7" t="s">
        <v>62</v>
      </c>
      <c r="AT114" s="7" t="s">
        <v>64</v>
      </c>
      <c r="AU114" s="7" t="s">
        <v>66</v>
      </c>
      <c r="AV114" s="7" t="s">
        <v>66</v>
      </c>
      <c r="AW114" s="7" t="s">
        <v>66</v>
      </c>
      <c r="AX114" s="7" t="s">
        <v>64</v>
      </c>
      <c r="AY114" s="7" t="s">
        <v>70</v>
      </c>
      <c r="AZ114" s="7" t="s">
        <v>66</v>
      </c>
      <c r="BA114" s="7" t="s">
        <v>70</v>
      </c>
      <c r="BB114" s="7" t="s">
        <v>66</v>
      </c>
      <c r="BC114" s="7" t="s">
        <v>70</v>
      </c>
      <c r="BD114" s="7" t="s">
        <v>64</v>
      </c>
      <c r="BE114" s="7" t="s">
        <v>64</v>
      </c>
      <c r="BF114" s="7" t="s">
        <v>5797</v>
      </c>
      <c r="BG114" s="7" t="s">
        <v>64</v>
      </c>
      <c r="BH114" s="7" t="s">
        <v>70</v>
      </c>
      <c r="BI114" s="7" t="s">
        <v>70</v>
      </c>
      <c r="BJ114" s="7" t="s">
        <v>70</v>
      </c>
      <c r="BK114" s="7" t="s">
        <v>70</v>
      </c>
      <c r="BL114" s="7">
        <v>0</v>
      </c>
      <c r="BM114" s="7">
        <v>1</v>
      </c>
      <c r="BN114" s="7">
        <v>0</v>
      </c>
      <c r="BO114" s="7">
        <v>0</v>
      </c>
      <c r="BP114" s="7">
        <v>1</v>
      </c>
      <c r="BQ114" s="7">
        <v>1</v>
      </c>
      <c r="BR114" s="7">
        <v>0</v>
      </c>
      <c r="BS114" s="7">
        <v>0</v>
      </c>
      <c r="BT114" s="7" t="s">
        <v>5797</v>
      </c>
      <c r="BU114" s="7">
        <v>0</v>
      </c>
    </row>
    <row r="115" spans="1:73" x14ac:dyDescent="0.35">
      <c r="A115" s="7">
        <v>109</v>
      </c>
      <c r="B115" s="7">
        <v>109</v>
      </c>
      <c r="C115" s="7" t="s">
        <v>3421</v>
      </c>
      <c r="D115" s="7" t="s">
        <v>3422</v>
      </c>
      <c r="E115" s="13" t="s">
        <v>51</v>
      </c>
      <c r="F115" s="7">
        <v>300</v>
      </c>
      <c r="G115" s="7" t="s">
        <v>98</v>
      </c>
      <c r="H115" s="7">
        <v>2330</v>
      </c>
      <c r="I115" s="14" t="s">
        <v>53</v>
      </c>
      <c r="J115" s="13" t="s">
        <v>54</v>
      </c>
      <c r="K115" s="7" t="s">
        <v>79</v>
      </c>
      <c r="L115" s="7" t="s">
        <v>56</v>
      </c>
      <c r="M115" s="7" t="s">
        <v>57</v>
      </c>
      <c r="N115" s="7">
        <v>60</v>
      </c>
      <c r="O115" s="7" t="s">
        <v>58</v>
      </c>
      <c r="P115" s="7">
        <v>62</v>
      </c>
      <c r="Q115" t="s">
        <v>7833</v>
      </c>
      <c r="R115" t="s">
        <v>59</v>
      </c>
      <c r="S115" t="s">
        <v>59</v>
      </c>
      <c r="T115" s="26" t="b">
        <v>0</v>
      </c>
      <c r="U115" s="7"/>
      <c r="V115" s="7"/>
      <c r="W115" s="7"/>
      <c r="X115" s="7"/>
      <c r="Y115" s="7"/>
      <c r="Z115" s="7"/>
      <c r="AA115" s="7"/>
      <c r="AB115" s="14"/>
      <c r="AC115" s="7">
        <v>0.99876100000000001</v>
      </c>
      <c r="AD115" s="7">
        <v>1.2388099999999999E-3</v>
      </c>
      <c r="AE115" s="14" t="s">
        <v>60</v>
      </c>
      <c r="AF115" s="13">
        <v>12</v>
      </c>
      <c r="AG115" s="14">
        <v>8</v>
      </c>
      <c r="AH115" s="13">
        <v>11</v>
      </c>
      <c r="AI115" s="7">
        <v>11</v>
      </c>
      <c r="AJ115" s="7"/>
      <c r="AK115" s="7">
        <v>7</v>
      </c>
      <c r="AL115" s="7">
        <v>7</v>
      </c>
      <c r="AM115" s="14"/>
      <c r="AN115" s="13">
        <v>1</v>
      </c>
      <c r="AO115" s="14">
        <v>1</v>
      </c>
      <c r="AP115" s="7" t="s">
        <v>70</v>
      </c>
      <c r="AQ115" s="7" t="s">
        <v>62</v>
      </c>
      <c r="AR115" s="7" t="s">
        <v>70</v>
      </c>
      <c r="AS115" s="7" t="s">
        <v>62</v>
      </c>
      <c r="AT115" s="7" t="s">
        <v>64</v>
      </c>
      <c r="AU115" s="7" t="s">
        <v>66</v>
      </c>
      <c r="AV115" s="7" t="s">
        <v>66</v>
      </c>
      <c r="AW115" s="7" t="s">
        <v>66</v>
      </c>
      <c r="AX115" s="7" t="s">
        <v>64</v>
      </c>
      <c r="AY115" s="7" t="s">
        <v>70</v>
      </c>
      <c r="AZ115" s="7" t="s">
        <v>66</v>
      </c>
      <c r="BA115" s="7" t="s">
        <v>70</v>
      </c>
      <c r="BB115" s="7" t="s">
        <v>66</v>
      </c>
      <c r="BC115" s="7" t="s">
        <v>70</v>
      </c>
      <c r="BD115" s="7" t="s">
        <v>64</v>
      </c>
      <c r="BE115" s="7" t="s">
        <v>5797</v>
      </c>
      <c r="BF115" s="7" t="s">
        <v>64</v>
      </c>
      <c r="BG115" s="7" t="s">
        <v>64</v>
      </c>
      <c r="BH115" s="7" t="s">
        <v>70</v>
      </c>
      <c r="BI115" s="7" t="s">
        <v>70</v>
      </c>
      <c r="BJ115" s="7" t="s">
        <v>70</v>
      </c>
      <c r="BK115" s="7" t="s">
        <v>70</v>
      </c>
      <c r="BL115" s="7">
        <v>0</v>
      </c>
      <c r="BM115" s="7">
        <v>1</v>
      </c>
      <c r="BN115" s="7">
        <v>0</v>
      </c>
      <c r="BO115" s="7">
        <v>0</v>
      </c>
      <c r="BP115" s="7">
        <v>1</v>
      </c>
      <c r="BQ115" s="7">
        <v>1</v>
      </c>
      <c r="BR115" s="7">
        <v>0</v>
      </c>
      <c r="BS115" s="7">
        <v>0</v>
      </c>
      <c r="BT115" s="7" t="s">
        <v>5797</v>
      </c>
      <c r="BU115" s="7">
        <v>0</v>
      </c>
    </row>
    <row r="116" spans="1:73" x14ac:dyDescent="0.35">
      <c r="A116" s="7">
        <v>110</v>
      </c>
      <c r="B116" s="7">
        <v>110</v>
      </c>
      <c r="C116" s="7" t="s">
        <v>3423</v>
      </c>
      <c r="D116" s="7" t="s">
        <v>3424</v>
      </c>
      <c r="E116" s="13" t="s">
        <v>51</v>
      </c>
      <c r="F116" s="7">
        <v>300</v>
      </c>
      <c r="G116" s="7" t="s">
        <v>98</v>
      </c>
      <c r="H116" s="7">
        <v>1750</v>
      </c>
      <c r="I116" s="14" t="s">
        <v>53</v>
      </c>
      <c r="J116" s="13" t="s">
        <v>54</v>
      </c>
      <c r="K116" s="7" t="s">
        <v>75</v>
      </c>
      <c r="L116" s="7" t="s">
        <v>56</v>
      </c>
      <c r="M116" s="7" t="s">
        <v>57</v>
      </c>
      <c r="N116" s="7">
        <v>33.1</v>
      </c>
      <c r="O116" s="7" t="s">
        <v>58</v>
      </c>
      <c r="P116" s="7">
        <v>64</v>
      </c>
      <c r="Q116" t="s">
        <v>7833</v>
      </c>
      <c r="R116" t="s">
        <v>59</v>
      </c>
      <c r="S116" t="s">
        <v>59</v>
      </c>
      <c r="T116" s="26" t="b">
        <v>0</v>
      </c>
      <c r="U116" s="7"/>
      <c r="V116" s="7"/>
      <c r="W116" s="7"/>
      <c r="X116" s="7"/>
      <c r="Y116" s="7"/>
      <c r="Z116" s="7"/>
      <c r="AA116" s="7"/>
      <c r="AB116" s="14"/>
      <c r="AC116" s="7">
        <v>0.97677099999999994</v>
      </c>
      <c r="AD116" s="7">
        <v>2.3228499999999999E-2</v>
      </c>
      <c r="AE116" s="14" t="s">
        <v>60</v>
      </c>
      <c r="AF116" s="13">
        <v>12</v>
      </c>
      <c r="AG116" s="14">
        <v>8</v>
      </c>
      <c r="AH116" s="13">
        <v>11</v>
      </c>
      <c r="AI116" s="7">
        <v>11</v>
      </c>
      <c r="AJ116" s="7"/>
      <c r="AK116" s="7">
        <v>7</v>
      </c>
      <c r="AL116" s="7">
        <v>7</v>
      </c>
      <c r="AM116" s="14"/>
      <c r="AN116" s="13">
        <v>1</v>
      </c>
      <c r="AO116" s="14">
        <v>1</v>
      </c>
      <c r="AP116" s="7" t="s">
        <v>70</v>
      </c>
      <c r="AQ116" s="7" t="s">
        <v>62</v>
      </c>
      <c r="AR116" s="7" t="s">
        <v>70</v>
      </c>
      <c r="AS116" s="7" t="s">
        <v>62</v>
      </c>
      <c r="AT116" s="7" t="s">
        <v>64</v>
      </c>
      <c r="AU116" s="7" t="s">
        <v>66</v>
      </c>
      <c r="AV116" s="7" t="s">
        <v>66</v>
      </c>
      <c r="AW116" s="7" t="s">
        <v>66</v>
      </c>
      <c r="AX116" s="7" t="s">
        <v>64</v>
      </c>
      <c r="AY116" s="7" t="s">
        <v>70</v>
      </c>
      <c r="AZ116" s="7" t="s">
        <v>66</v>
      </c>
      <c r="BA116" s="7" t="s">
        <v>70</v>
      </c>
      <c r="BB116" s="7" t="s">
        <v>66</v>
      </c>
      <c r="BC116" s="7" t="s">
        <v>70</v>
      </c>
      <c r="BD116" s="7" t="s">
        <v>64</v>
      </c>
      <c r="BE116" s="7" t="s">
        <v>64</v>
      </c>
      <c r="BF116" s="7" t="s">
        <v>64</v>
      </c>
      <c r="BG116" s="7" t="s">
        <v>64</v>
      </c>
      <c r="BH116" s="7" t="s">
        <v>70</v>
      </c>
      <c r="BI116" s="7" t="s">
        <v>70</v>
      </c>
      <c r="BJ116" s="7" t="s">
        <v>70</v>
      </c>
      <c r="BK116" s="7" t="s">
        <v>70</v>
      </c>
      <c r="BL116" s="7">
        <v>0</v>
      </c>
      <c r="BM116" s="7">
        <v>1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1</v>
      </c>
      <c r="BU116" s="7">
        <v>0</v>
      </c>
    </row>
    <row r="117" spans="1:73" x14ac:dyDescent="0.35">
      <c r="A117" s="7">
        <v>111</v>
      </c>
      <c r="B117" s="7">
        <v>111</v>
      </c>
      <c r="C117" s="7" t="s">
        <v>3425</v>
      </c>
      <c r="D117" s="7" t="s">
        <v>3426</v>
      </c>
      <c r="E117" s="13" t="s">
        <v>51</v>
      </c>
      <c r="F117" s="7">
        <v>300</v>
      </c>
      <c r="G117" s="7" t="s">
        <v>98</v>
      </c>
      <c r="H117" s="7">
        <v>2180</v>
      </c>
      <c r="I117" s="14" t="s">
        <v>53</v>
      </c>
      <c r="J117" s="13" t="s">
        <v>54</v>
      </c>
      <c r="K117" s="7" t="s">
        <v>90</v>
      </c>
      <c r="L117" s="7" t="s">
        <v>87</v>
      </c>
      <c r="M117" s="7" t="s">
        <v>57</v>
      </c>
      <c r="N117" s="7">
        <v>30</v>
      </c>
      <c r="O117" s="7" t="s">
        <v>58</v>
      </c>
      <c r="P117" s="7">
        <v>60</v>
      </c>
      <c r="Q117" t="s">
        <v>7833</v>
      </c>
      <c r="R117" t="s">
        <v>59</v>
      </c>
      <c r="S117" t="s">
        <v>59</v>
      </c>
      <c r="T117" s="26" t="b">
        <v>0</v>
      </c>
      <c r="U117" s="7"/>
      <c r="V117" s="7"/>
      <c r="W117" s="7"/>
      <c r="X117" s="7"/>
      <c r="Y117" s="7"/>
      <c r="Z117" s="7"/>
      <c r="AA117" s="7"/>
      <c r="AB117" s="14"/>
      <c r="AC117" s="7">
        <v>0.99990000000000001</v>
      </c>
      <c r="AD117" s="7">
        <v>1E-4</v>
      </c>
      <c r="AE117" s="14" t="s">
        <v>60</v>
      </c>
      <c r="AF117" s="13">
        <v>12</v>
      </c>
      <c r="AG117" s="14">
        <v>8</v>
      </c>
      <c r="AH117" s="13">
        <v>11</v>
      </c>
      <c r="AI117" s="7">
        <v>11</v>
      </c>
      <c r="AJ117" s="7"/>
      <c r="AK117" s="7">
        <v>7</v>
      </c>
      <c r="AL117" s="7">
        <v>7</v>
      </c>
      <c r="AM117" s="14"/>
      <c r="AN117" s="13">
        <v>1</v>
      </c>
      <c r="AO117" s="14">
        <v>1</v>
      </c>
      <c r="AP117" s="7" t="s">
        <v>70</v>
      </c>
      <c r="AQ117" s="7" t="s">
        <v>62</v>
      </c>
      <c r="AR117" s="7" t="s">
        <v>70</v>
      </c>
      <c r="AS117" s="7" t="s">
        <v>62</v>
      </c>
      <c r="AT117" s="7" t="s">
        <v>64</v>
      </c>
      <c r="AU117" s="7" t="s">
        <v>66</v>
      </c>
      <c r="AV117" s="7" t="s">
        <v>66</v>
      </c>
      <c r="AW117" s="7" t="s">
        <v>66</v>
      </c>
      <c r="AX117" s="7" t="s">
        <v>64</v>
      </c>
      <c r="AY117" s="7" t="s">
        <v>70</v>
      </c>
      <c r="AZ117" s="7" t="s">
        <v>66</v>
      </c>
      <c r="BA117" s="7" t="s">
        <v>70</v>
      </c>
      <c r="BB117" s="7" t="s">
        <v>66</v>
      </c>
      <c r="BC117" s="7" t="s">
        <v>70</v>
      </c>
      <c r="BD117" s="7" t="s">
        <v>64</v>
      </c>
      <c r="BE117" s="7" t="s">
        <v>5797</v>
      </c>
      <c r="BF117" s="7" t="s">
        <v>64</v>
      </c>
      <c r="BG117" s="7" t="s">
        <v>64</v>
      </c>
      <c r="BH117" s="7" t="s">
        <v>70</v>
      </c>
      <c r="BI117" s="7" t="s">
        <v>70</v>
      </c>
      <c r="BJ117" s="7" t="s">
        <v>70</v>
      </c>
      <c r="BK117" s="7" t="s">
        <v>70</v>
      </c>
      <c r="BL117" s="7">
        <v>0</v>
      </c>
      <c r="BM117" s="7">
        <v>1</v>
      </c>
      <c r="BN117" s="7">
        <v>0</v>
      </c>
      <c r="BO117" s="7">
        <v>0</v>
      </c>
      <c r="BP117" s="7">
        <v>1</v>
      </c>
      <c r="BQ117" s="7">
        <v>1</v>
      </c>
      <c r="BR117" s="7">
        <v>0</v>
      </c>
      <c r="BS117" s="7">
        <v>0</v>
      </c>
      <c r="BT117" s="7" t="s">
        <v>5797</v>
      </c>
      <c r="BU117" s="7">
        <v>0</v>
      </c>
    </row>
    <row r="118" spans="1:73" x14ac:dyDescent="0.35">
      <c r="A118" s="7">
        <v>112</v>
      </c>
      <c r="B118" s="7">
        <v>112</v>
      </c>
      <c r="C118" s="7" t="s">
        <v>3427</v>
      </c>
      <c r="D118" s="7" t="s">
        <v>3428</v>
      </c>
      <c r="E118" s="13" t="s">
        <v>51</v>
      </c>
      <c r="F118" s="7">
        <v>300</v>
      </c>
      <c r="G118" s="7" t="s">
        <v>98</v>
      </c>
      <c r="H118" s="7">
        <v>2650</v>
      </c>
      <c r="I118" s="14" t="s">
        <v>53</v>
      </c>
      <c r="J118" s="13" t="s">
        <v>54</v>
      </c>
      <c r="K118" s="7" t="s">
        <v>96</v>
      </c>
      <c r="L118" s="7" t="s">
        <v>56</v>
      </c>
      <c r="M118" s="7" t="s">
        <v>57</v>
      </c>
      <c r="N118" s="7">
        <v>42.3</v>
      </c>
      <c r="O118" s="7" t="s">
        <v>58</v>
      </c>
      <c r="P118" s="7">
        <v>68</v>
      </c>
      <c r="Q118" t="s">
        <v>7833</v>
      </c>
      <c r="R118" t="s">
        <v>59</v>
      </c>
      <c r="S118" t="s">
        <v>59</v>
      </c>
      <c r="T118" s="26" t="b">
        <v>0</v>
      </c>
      <c r="U118" s="7"/>
      <c r="V118" s="7"/>
      <c r="W118" s="7"/>
      <c r="X118" s="7"/>
      <c r="Y118" s="7"/>
      <c r="Z118" s="7"/>
      <c r="AA118" s="7"/>
      <c r="AB118" s="14"/>
      <c r="AC118" s="7">
        <v>0.98894000000000004</v>
      </c>
      <c r="AD118" s="7">
        <v>1.10604E-2</v>
      </c>
      <c r="AE118" s="14" t="s">
        <v>60</v>
      </c>
      <c r="AF118" s="13">
        <v>12</v>
      </c>
      <c r="AG118" s="14">
        <v>8</v>
      </c>
      <c r="AH118" s="13">
        <v>11</v>
      </c>
      <c r="AI118" s="7">
        <v>8</v>
      </c>
      <c r="AJ118" s="7">
        <v>3</v>
      </c>
      <c r="AK118" s="7">
        <v>7</v>
      </c>
      <c r="AL118" s="7">
        <v>6</v>
      </c>
      <c r="AM118" s="14">
        <v>1</v>
      </c>
      <c r="AN118" s="13">
        <v>1</v>
      </c>
      <c r="AO118" s="14">
        <v>1</v>
      </c>
      <c r="AP118" s="7" t="s">
        <v>70</v>
      </c>
      <c r="AQ118" s="7" t="s">
        <v>62</v>
      </c>
      <c r="AR118" s="7" t="s">
        <v>70</v>
      </c>
      <c r="AS118" s="7" t="s">
        <v>74</v>
      </c>
      <c r="AT118" s="7" t="s">
        <v>64</v>
      </c>
      <c r="AU118" s="7" t="s">
        <v>66</v>
      </c>
      <c r="AV118" s="7" t="s">
        <v>66</v>
      </c>
      <c r="AW118" s="7" t="s">
        <v>66</v>
      </c>
      <c r="AX118" s="7" t="s">
        <v>64</v>
      </c>
      <c r="AY118" s="7" t="s">
        <v>70</v>
      </c>
      <c r="AZ118" s="7" t="s">
        <v>66</v>
      </c>
      <c r="BA118" s="7" t="s">
        <v>70</v>
      </c>
      <c r="BB118" s="7" t="s">
        <v>66</v>
      </c>
      <c r="BC118" s="7" t="s">
        <v>70</v>
      </c>
      <c r="BD118" s="7" t="s">
        <v>64</v>
      </c>
      <c r="BE118" s="7" t="s">
        <v>64</v>
      </c>
      <c r="BF118" s="7" t="s">
        <v>5797</v>
      </c>
      <c r="BG118" s="7" t="s">
        <v>64</v>
      </c>
      <c r="BH118" s="7" t="s">
        <v>70</v>
      </c>
      <c r="BI118" s="7" t="s">
        <v>70</v>
      </c>
      <c r="BJ118" s="7" t="s">
        <v>70</v>
      </c>
      <c r="BK118" s="7" t="s">
        <v>70</v>
      </c>
      <c r="BL118" s="7">
        <v>0</v>
      </c>
      <c r="BM118" s="7">
        <v>1</v>
      </c>
      <c r="BN118" s="7">
        <v>0</v>
      </c>
      <c r="BO118" s="7">
        <v>0</v>
      </c>
      <c r="BP118" s="7">
        <v>1</v>
      </c>
      <c r="BQ118" s="7">
        <v>1</v>
      </c>
      <c r="BR118" s="7">
        <v>0</v>
      </c>
      <c r="BS118" s="7">
        <v>0</v>
      </c>
      <c r="BT118" s="7">
        <v>1</v>
      </c>
      <c r="BU118" s="7">
        <v>0</v>
      </c>
    </row>
    <row r="119" spans="1:73" x14ac:dyDescent="0.35">
      <c r="A119" s="7">
        <v>113</v>
      </c>
      <c r="B119" s="7">
        <v>113</v>
      </c>
      <c r="C119" s="7" t="s">
        <v>3429</v>
      </c>
      <c r="D119" s="7" t="s">
        <v>3430</v>
      </c>
      <c r="E119" s="13" t="s">
        <v>51</v>
      </c>
      <c r="F119" s="7">
        <v>300</v>
      </c>
      <c r="G119" s="7" t="s">
        <v>80</v>
      </c>
      <c r="H119" s="7"/>
      <c r="I119" s="14" t="s">
        <v>53</v>
      </c>
      <c r="J119" s="13" t="s">
        <v>54</v>
      </c>
      <c r="K119" s="7" t="s">
        <v>103</v>
      </c>
      <c r="L119" s="7" t="s">
        <v>56</v>
      </c>
      <c r="M119" s="7" t="s">
        <v>57</v>
      </c>
      <c r="N119" s="7">
        <v>55</v>
      </c>
      <c r="O119" s="7" t="s">
        <v>58</v>
      </c>
      <c r="P119" s="7">
        <v>60</v>
      </c>
      <c r="Q119" t="s">
        <v>7833</v>
      </c>
      <c r="R119" t="s">
        <v>59</v>
      </c>
      <c r="S119" t="s">
        <v>59</v>
      </c>
      <c r="T119" s="26" t="b">
        <v>0</v>
      </c>
      <c r="U119" s="7"/>
      <c r="V119" s="7"/>
      <c r="W119" s="7"/>
      <c r="X119" s="7"/>
      <c r="Y119" s="7"/>
      <c r="Z119" s="7"/>
      <c r="AA119" s="7"/>
      <c r="AB119" s="14"/>
      <c r="AC119" s="7">
        <v>0.99990000000000001</v>
      </c>
      <c r="AD119" s="7">
        <v>1E-4</v>
      </c>
      <c r="AE119" s="14" t="s">
        <v>60</v>
      </c>
      <c r="AF119" s="13">
        <v>12</v>
      </c>
      <c r="AG119" s="14">
        <v>8</v>
      </c>
      <c r="AH119" s="13">
        <v>11</v>
      </c>
      <c r="AI119" s="7">
        <v>9</v>
      </c>
      <c r="AJ119" s="7">
        <v>2</v>
      </c>
      <c r="AK119" s="7">
        <v>7</v>
      </c>
      <c r="AL119" s="7">
        <v>6</v>
      </c>
      <c r="AM119" s="14">
        <v>1</v>
      </c>
      <c r="AN119" s="13">
        <v>1</v>
      </c>
      <c r="AO119" s="14">
        <v>1</v>
      </c>
      <c r="AP119" s="7" t="s">
        <v>70</v>
      </c>
      <c r="AQ119" s="7" t="s">
        <v>62</v>
      </c>
      <c r="AR119" s="7" t="s">
        <v>63</v>
      </c>
      <c r="AS119" s="7" t="s">
        <v>62</v>
      </c>
      <c r="AT119" s="7" t="s">
        <v>64</v>
      </c>
      <c r="AU119" s="7" t="s">
        <v>66</v>
      </c>
      <c r="AV119" s="7" t="s">
        <v>66</v>
      </c>
      <c r="AW119" s="7" t="s">
        <v>66</v>
      </c>
      <c r="AX119" s="7" t="s">
        <v>64</v>
      </c>
      <c r="AY119" s="7" t="s">
        <v>70</v>
      </c>
      <c r="AZ119" s="7" t="s">
        <v>66</v>
      </c>
      <c r="BA119" s="7" t="s">
        <v>70</v>
      </c>
      <c r="BB119" s="7" t="s">
        <v>66</v>
      </c>
      <c r="BC119" s="7" t="s">
        <v>70</v>
      </c>
      <c r="BD119" s="7" t="s">
        <v>64</v>
      </c>
      <c r="BE119" s="7" t="s">
        <v>64</v>
      </c>
      <c r="BF119" s="7" t="s">
        <v>64</v>
      </c>
      <c r="BG119" s="7" t="s">
        <v>64</v>
      </c>
      <c r="BH119" s="7" t="s">
        <v>70</v>
      </c>
      <c r="BI119" s="7" t="s">
        <v>70</v>
      </c>
      <c r="BJ119" s="7" t="s">
        <v>70</v>
      </c>
      <c r="BK119" s="7" t="s">
        <v>70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1</v>
      </c>
      <c r="BU119" s="7">
        <v>0</v>
      </c>
    </row>
    <row r="120" spans="1:73" x14ac:dyDescent="0.35">
      <c r="A120" s="7">
        <v>114</v>
      </c>
      <c r="B120" s="7">
        <v>114</v>
      </c>
      <c r="C120" s="7" t="s">
        <v>3431</v>
      </c>
      <c r="D120" s="7" t="s">
        <v>3432</v>
      </c>
      <c r="E120" s="13" t="s">
        <v>51</v>
      </c>
      <c r="F120" s="7">
        <v>300</v>
      </c>
      <c r="G120" s="7" t="s">
        <v>94</v>
      </c>
      <c r="H120" s="7">
        <v>900</v>
      </c>
      <c r="I120" s="14" t="s">
        <v>53</v>
      </c>
      <c r="J120" s="13" t="s">
        <v>54</v>
      </c>
      <c r="K120" s="7" t="s">
        <v>107</v>
      </c>
      <c r="L120" s="7" t="s">
        <v>56</v>
      </c>
      <c r="M120" s="7" t="s">
        <v>57</v>
      </c>
      <c r="N120" s="7">
        <v>37</v>
      </c>
      <c r="O120" s="7" t="s">
        <v>58</v>
      </c>
      <c r="P120" s="7">
        <v>45</v>
      </c>
      <c r="Q120" t="s">
        <v>7834</v>
      </c>
      <c r="R120" t="s">
        <v>59</v>
      </c>
      <c r="S120" t="s">
        <v>59</v>
      </c>
      <c r="T120" s="26" t="b">
        <v>0</v>
      </c>
      <c r="U120" s="7"/>
      <c r="V120" s="7"/>
      <c r="W120" s="7"/>
      <c r="X120" s="7"/>
      <c r="Y120" s="7"/>
      <c r="Z120" s="7"/>
      <c r="AA120" s="7"/>
      <c r="AB120" s="14"/>
      <c r="AC120" s="7">
        <v>0.99990000000000001</v>
      </c>
      <c r="AD120" s="7">
        <v>1E-4</v>
      </c>
      <c r="AE120" s="14" t="s">
        <v>60</v>
      </c>
      <c r="AF120" s="13">
        <v>12</v>
      </c>
      <c r="AG120" s="14">
        <v>8</v>
      </c>
      <c r="AH120" s="13">
        <v>11</v>
      </c>
      <c r="AI120" s="7">
        <v>11</v>
      </c>
      <c r="AJ120" s="7"/>
      <c r="AK120" s="7">
        <v>7</v>
      </c>
      <c r="AL120" s="7">
        <v>7</v>
      </c>
      <c r="AM120" s="14"/>
      <c r="AN120" s="13">
        <v>1</v>
      </c>
      <c r="AO120" s="14">
        <v>1</v>
      </c>
      <c r="AP120" s="7" t="s">
        <v>70</v>
      </c>
      <c r="AQ120" s="7" t="s">
        <v>62</v>
      </c>
      <c r="AR120" s="7" t="s">
        <v>70</v>
      </c>
      <c r="AS120" s="7" t="s">
        <v>62</v>
      </c>
      <c r="AT120" s="7" t="s">
        <v>64</v>
      </c>
      <c r="AU120" s="7" t="s">
        <v>66</v>
      </c>
      <c r="AV120" s="7" t="s">
        <v>66</v>
      </c>
      <c r="AW120" s="7" t="s">
        <v>66</v>
      </c>
      <c r="AX120" s="7" t="s">
        <v>64</v>
      </c>
      <c r="AY120" s="7" t="s">
        <v>70</v>
      </c>
      <c r="AZ120" s="7" t="s">
        <v>66</v>
      </c>
      <c r="BA120" s="7" t="s">
        <v>70</v>
      </c>
      <c r="BB120" s="7" t="s">
        <v>66</v>
      </c>
      <c r="BC120" s="7" t="s">
        <v>70</v>
      </c>
      <c r="BD120" s="7" t="s">
        <v>64</v>
      </c>
      <c r="BE120" s="7" t="s">
        <v>64</v>
      </c>
      <c r="BF120" s="7" t="s">
        <v>64</v>
      </c>
      <c r="BG120" s="7" t="s">
        <v>64</v>
      </c>
      <c r="BH120" s="7" t="s">
        <v>70</v>
      </c>
      <c r="BI120" s="7" t="s">
        <v>70</v>
      </c>
      <c r="BJ120" s="7" t="s">
        <v>70</v>
      </c>
      <c r="BK120" s="7" t="s">
        <v>70</v>
      </c>
      <c r="BL120" s="7">
        <v>0</v>
      </c>
      <c r="BM120" s="7">
        <v>1</v>
      </c>
      <c r="BN120" s="7">
        <v>0</v>
      </c>
      <c r="BO120" s="7">
        <v>0</v>
      </c>
      <c r="BP120" s="7">
        <v>1</v>
      </c>
      <c r="BQ120" s="7">
        <v>1</v>
      </c>
      <c r="BR120" s="7">
        <v>0</v>
      </c>
      <c r="BS120" s="7">
        <v>0</v>
      </c>
      <c r="BT120" s="7">
        <v>1</v>
      </c>
      <c r="BU120" s="7">
        <v>0</v>
      </c>
    </row>
    <row r="121" spans="1:73" x14ac:dyDescent="0.35">
      <c r="A121" s="7">
        <v>115</v>
      </c>
      <c r="B121" s="7">
        <v>115</v>
      </c>
      <c r="C121" s="7" t="s">
        <v>3433</v>
      </c>
      <c r="D121" s="7" t="s">
        <v>3434</v>
      </c>
      <c r="E121" s="13" t="s">
        <v>51</v>
      </c>
      <c r="F121" s="7">
        <v>300</v>
      </c>
      <c r="G121" s="7" t="s">
        <v>111</v>
      </c>
      <c r="H121" s="7">
        <v>2900</v>
      </c>
      <c r="I121" s="14" t="s">
        <v>53</v>
      </c>
      <c r="J121" s="13" t="s">
        <v>54</v>
      </c>
      <c r="K121" s="7" t="s">
        <v>104</v>
      </c>
      <c r="L121" s="7" t="s">
        <v>56</v>
      </c>
      <c r="M121" s="7" t="s">
        <v>57</v>
      </c>
      <c r="N121" s="7">
        <v>40</v>
      </c>
      <c r="O121" s="7" t="s">
        <v>73</v>
      </c>
      <c r="P121" s="7">
        <v>43</v>
      </c>
      <c r="Q121" t="s">
        <v>7833</v>
      </c>
      <c r="R121" t="s">
        <v>59</v>
      </c>
      <c r="S121" t="s">
        <v>59</v>
      </c>
      <c r="T121" s="26" t="b">
        <v>0</v>
      </c>
      <c r="U121" s="7"/>
      <c r="V121" s="7"/>
      <c r="W121" s="7"/>
      <c r="X121" s="7"/>
      <c r="Y121" s="7"/>
      <c r="Z121" s="7"/>
      <c r="AA121" s="7"/>
      <c r="AB121" s="14"/>
      <c r="AC121" s="7">
        <v>0.99511799999999995</v>
      </c>
      <c r="AD121" s="7">
        <v>4.8822300000000004E-3</v>
      </c>
      <c r="AE121" s="14" t="s">
        <v>60</v>
      </c>
      <c r="AF121" s="13">
        <v>12</v>
      </c>
      <c r="AG121" s="14">
        <v>8</v>
      </c>
      <c r="AH121" s="13">
        <v>11</v>
      </c>
      <c r="AI121" s="7">
        <v>11</v>
      </c>
      <c r="AJ121" s="7"/>
      <c r="AK121" s="7">
        <v>7</v>
      </c>
      <c r="AL121" s="7">
        <v>7</v>
      </c>
      <c r="AM121" s="14"/>
      <c r="AN121" s="13">
        <v>1</v>
      </c>
      <c r="AO121" s="14">
        <v>1</v>
      </c>
      <c r="AP121" s="7" t="s">
        <v>70</v>
      </c>
      <c r="AQ121" s="7" t="s">
        <v>62</v>
      </c>
      <c r="AR121" s="7" t="s">
        <v>70</v>
      </c>
      <c r="AS121" s="7" t="s">
        <v>62</v>
      </c>
      <c r="AT121" s="7" t="s">
        <v>64</v>
      </c>
      <c r="AU121" s="7" t="s">
        <v>66</v>
      </c>
      <c r="AV121" s="7" t="s">
        <v>66</v>
      </c>
      <c r="AW121" s="7" t="s">
        <v>66</v>
      </c>
      <c r="AX121" s="7" t="s">
        <v>64</v>
      </c>
      <c r="AY121" s="7" t="s">
        <v>70</v>
      </c>
      <c r="AZ121" s="7" t="s">
        <v>66</v>
      </c>
      <c r="BA121" s="7" t="s">
        <v>70</v>
      </c>
      <c r="BB121" s="7" t="s">
        <v>66</v>
      </c>
      <c r="BC121" s="7" t="s">
        <v>70</v>
      </c>
      <c r="BD121" s="7" t="s">
        <v>64</v>
      </c>
      <c r="BE121" s="7" t="s">
        <v>64</v>
      </c>
      <c r="BF121" s="7" t="s">
        <v>64</v>
      </c>
      <c r="BG121" s="7" t="s">
        <v>5797</v>
      </c>
      <c r="BH121" s="7" t="s">
        <v>70</v>
      </c>
      <c r="BI121" s="7" t="s">
        <v>70</v>
      </c>
      <c r="BJ121" s="7" t="s">
        <v>70</v>
      </c>
      <c r="BK121" s="7" t="s">
        <v>70</v>
      </c>
      <c r="BL121" s="7">
        <v>0</v>
      </c>
      <c r="BM121" s="7">
        <v>1</v>
      </c>
      <c r="BN121" s="7">
        <v>0</v>
      </c>
      <c r="BO121" s="7">
        <v>0</v>
      </c>
      <c r="BP121" s="7">
        <v>1</v>
      </c>
      <c r="BQ121" s="7">
        <v>1</v>
      </c>
      <c r="BR121" s="7">
        <v>0</v>
      </c>
      <c r="BS121" s="7">
        <v>0</v>
      </c>
      <c r="BT121" s="7" t="s">
        <v>5797</v>
      </c>
      <c r="BU121" s="7">
        <v>0</v>
      </c>
    </row>
    <row r="122" spans="1:73" x14ac:dyDescent="0.35">
      <c r="A122" s="7">
        <v>116</v>
      </c>
      <c r="B122" s="7">
        <v>116</v>
      </c>
      <c r="C122" s="7" t="s">
        <v>3435</v>
      </c>
      <c r="D122" s="7" t="s">
        <v>3436</v>
      </c>
      <c r="E122" s="13" t="s">
        <v>51</v>
      </c>
      <c r="F122" s="7">
        <v>300</v>
      </c>
      <c r="G122" s="7" t="s">
        <v>98</v>
      </c>
      <c r="H122" s="7">
        <v>2520</v>
      </c>
      <c r="I122" s="14" t="s">
        <v>53</v>
      </c>
      <c r="J122" s="13" t="s">
        <v>54</v>
      </c>
      <c r="K122" s="7" t="s">
        <v>90</v>
      </c>
      <c r="L122" s="7" t="s">
        <v>56</v>
      </c>
      <c r="M122" s="7" t="s">
        <v>57</v>
      </c>
      <c r="N122" s="7">
        <v>44.9</v>
      </c>
      <c r="O122" s="7" t="s">
        <v>58</v>
      </c>
      <c r="P122" s="7">
        <v>65</v>
      </c>
      <c r="Q122" t="s">
        <v>7833</v>
      </c>
      <c r="R122" t="s">
        <v>59</v>
      </c>
      <c r="S122" t="s">
        <v>59</v>
      </c>
      <c r="T122" s="26" t="b">
        <v>0</v>
      </c>
      <c r="U122" s="7"/>
      <c r="V122" s="7"/>
      <c r="W122" s="7"/>
      <c r="X122" s="7"/>
      <c r="Y122" s="7"/>
      <c r="Z122" s="7"/>
      <c r="AA122" s="7"/>
      <c r="AB122" s="14"/>
      <c r="AC122" s="7">
        <v>0.96521500000000005</v>
      </c>
      <c r="AD122" s="7">
        <v>3.4785400000000001E-2</v>
      </c>
      <c r="AE122" s="14" t="s">
        <v>60</v>
      </c>
      <c r="AF122" s="13">
        <v>12</v>
      </c>
      <c r="AG122" s="14">
        <v>8</v>
      </c>
      <c r="AH122" s="13">
        <v>11</v>
      </c>
      <c r="AI122" s="7">
        <v>11</v>
      </c>
      <c r="AJ122" s="7"/>
      <c r="AK122" s="7">
        <v>7</v>
      </c>
      <c r="AL122" s="7">
        <v>7</v>
      </c>
      <c r="AM122" s="14"/>
      <c r="AN122" s="13">
        <v>1</v>
      </c>
      <c r="AO122" s="14">
        <v>1</v>
      </c>
      <c r="AP122" s="7" t="s">
        <v>70</v>
      </c>
      <c r="AQ122" s="7" t="s">
        <v>62</v>
      </c>
      <c r="AR122" s="7" t="s">
        <v>70</v>
      </c>
      <c r="AS122" s="7" t="s">
        <v>62</v>
      </c>
      <c r="AT122" s="7" t="s">
        <v>64</v>
      </c>
      <c r="AU122" s="7" t="s">
        <v>66</v>
      </c>
      <c r="AV122" s="7" t="s">
        <v>66</v>
      </c>
      <c r="AW122" s="7" t="s">
        <v>66</v>
      </c>
      <c r="AX122" s="7" t="s">
        <v>64</v>
      </c>
      <c r="AY122" s="7" t="s">
        <v>70</v>
      </c>
      <c r="AZ122" s="7" t="s">
        <v>66</v>
      </c>
      <c r="BA122" s="7" t="s">
        <v>70</v>
      </c>
      <c r="BB122" s="7" t="s">
        <v>66</v>
      </c>
      <c r="BC122" s="7" t="s">
        <v>70</v>
      </c>
      <c r="BD122" s="7" t="s">
        <v>64</v>
      </c>
      <c r="BE122" s="7" t="s">
        <v>64</v>
      </c>
      <c r="BF122" s="7" t="s">
        <v>64</v>
      </c>
      <c r="BG122" s="7" t="s">
        <v>5797</v>
      </c>
      <c r="BH122" s="7" t="s">
        <v>70</v>
      </c>
      <c r="BI122" s="7" t="s">
        <v>70</v>
      </c>
      <c r="BJ122" s="7" t="s">
        <v>70</v>
      </c>
      <c r="BK122" s="7" t="s">
        <v>70</v>
      </c>
      <c r="BL122" s="7">
        <v>0</v>
      </c>
      <c r="BM122" s="7">
        <v>1</v>
      </c>
      <c r="BN122" s="7">
        <v>0</v>
      </c>
      <c r="BO122" s="7">
        <v>0</v>
      </c>
      <c r="BP122" s="7">
        <v>1</v>
      </c>
      <c r="BQ122" s="7">
        <v>1</v>
      </c>
      <c r="BR122" s="7">
        <v>0</v>
      </c>
      <c r="BS122" s="7">
        <v>0</v>
      </c>
      <c r="BT122" s="7">
        <v>1</v>
      </c>
      <c r="BU122" s="7">
        <v>0</v>
      </c>
    </row>
    <row r="123" spans="1:73" x14ac:dyDescent="0.35">
      <c r="A123" s="7">
        <v>117</v>
      </c>
      <c r="B123" s="7">
        <v>117</v>
      </c>
      <c r="C123" s="7" t="s">
        <v>3437</v>
      </c>
      <c r="D123" s="7" t="s">
        <v>3438</v>
      </c>
      <c r="E123" s="13" t="s">
        <v>51</v>
      </c>
      <c r="F123" s="7">
        <v>300</v>
      </c>
      <c r="G123" s="7" t="s">
        <v>80</v>
      </c>
      <c r="H123" s="7">
        <v>1300</v>
      </c>
      <c r="I123" s="14" t="s">
        <v>53</v>
      </c>
      <c r="J123" s="13" t="s">
        <v>54</v>
      </c>
      <c r="K123" s="7" t="s">
        <v>103</v>
      </c>
      <c r="L123" s="7" t="s">
        <v>56</v>
      </c>
      <c r="M123" s="7" t="s">
        <v>57</v>
      </c>
      <c r="N123" s="7">
        <v>45</v>
      </c>
      <c r="O123" s="7" t="s">
        <v>58</v>
      </c>
      <c r="P123" s="7">
        <v>54</v>
      </c>
      <c r="Q123" t="s">
        <v>7876</v>
      </c>
      <c r="R123" t="s">
        <v>59</v>
      </c>
      <c r="S123" t="s">
        <v>59</v>
      </c>
      <c r="T123" s="26" t="b">
        <v>0</v>
      </c>
      <c r="U123" s="7"/>
      <c r="V123" s="7"/>
      <c r="W123" s="7"/>
      <c r="X123" s="7"/>
      <c r="Y123" s="7"/>
      <c r="Z123" s="7"/>
      <c r="AA123" s="7"/>
      <c r="AB123" s="14"/>
      <c r="AC123" s="7">
        <v>0.99990000000000001</v>
      </c>
      <c r="AD123" s="7">
        <v>1E-4</v>
      </c>
      <c r="AE123" s="14" t="s">
        <v>60</v>
      </c>
      <c r="AF123" s="13">
        <v>12</v>
      </c>
      <c r="AG123" s="14">
        <v>8</v>
      </c>
      <c r="AH123" s="13">
        <v>11</v>
      </c>
      <c r="AI123" s="7">
        <v>11</v>
      </c>
      <c r="AJ123" s="7"/>
      <c r="AK123" s="7">
        <v>7</v>
      </c>
      <c r="AL123" s="7">
        <v>7</v>
      </c>
      <c r="AM123" s="14"/>
      <c r="AN123" s="13">
        <v>1</v>
      </c>
      <c r="AO123" s="14">
        <v>1</v>
      </c>
      <c r="AP123" s="7" t="s">
        <v>70</v>
      </c>
      <c r="AQ123" s="7" t="s">
        <v>62</v>
      </c>
      <c r="AR123" s="7" t="s">
        <v>70</v>
      </c>
      <c r="AS123" s="7" t="s">
        <v>62</v>
      </c>
      <c r="AT123" s="7" t="s">
        <v>64</v>
      </c>
      <c r="AU123" s="7" t="s">
        <v>66</v>
      </c>
      <c r="AV123" s="7" t="s">
        <v>66</v>
      </c>
      <c r="AW123" s="7" t="s">
        <v>66</v>
      </c>
      <c r="AX123" s="7" t="s">
        <v>64</v>
      </c>
      <c r="AY123" s="7" t="s">
        <v>70</v>
      </c>
      <c r="AZ123" s="7" t="s">
        <v>66</v>
      </c>
      <c r="BA123" s="7" t="s">
        <v>70</v>
      </c>
      <c r="BB123" s="7" t="s">
        <v>66</v>
      </c>
      <c r="BC123" s="7" t="s">
        <v>70</v>
      </c>
      <c r="BD123" s="7" t="s">
        <v>64</v>
      </c>
      <c r="BE123" s="7" t="s">
        <v>64</v>
      </c>
      <c r="BF123" s="7" t="s">
        <v>5797</v>
      </c>
      <c r="BG123" s="7" t="s">
        <v>64</v>
      </c>
      <c r="BH123" s="7" t="s">
        <v>70</v>
      </c>
      <c r="BI123" s="7" t="s">
        <v>70</v>
      </c>
      <c r="BJ123" s="7" t="s">
        <v>70</v>
      </c>
      <c r="BK123" s="7" t="s">
        <v>70</v>
      </c>
      <c r="BL123" s="7">
        <v>0</v>
      </c>
      <c r="BM123" s="7">
        <v>1</v>
      </c>
      <c r="BN123" s="7">
        <v>0</v>
      </c>
      <c r="BO123" s="7">
        <v>0</v>
      </c>
      <c r="BP123" s="7">
        <v>1</v>
      </c>
      <c r="BQ123" s="7">
        <v>1</v>
      </c>
      <c r="BR123" s="7">
        <v>0</v>
      </c>
      <c r="BS123" s="7">
        <v>0</v>
      </c>
      <c r="BT123" s="7">
        <v>1</v>
      </c>
      <c r="BU123" s="7">
        <v>0</v>
      </c>
    </row>
    <row r="124" spans="1:73" x14ac:dyDescent="0.35">
      <c r="A124" s="7">
        <v>118</v>
      </c>
      <c r="B124" s="7">
        <v>118</v>
      </c>
      <c r="C124" s="7" t="s">
        <v>3439</v>
      </c>
      <c r="D124" s="7" t="s">
        <v>3440</v>
      </c>
      <c r="E124" s="13" t="s">
        <v>51</v>
      </c>
      <c r="F124" s="7">
        <v>300</v>
      </c>
      <c r="G124" s="7" t="s">
        <v>80</v>
      </c>
      <c r="H124" s="7"/>
      <c r="I124" s="14" t="s">
        <v>53</v>
      </c>
      <c r="J124" s="13" t="s">
        <v>54</v>
      </c>
      <c r="K124" s="7" t="s">
        <v>136</v>
      </c>
      <c r="L124" s="7" t="s">
        <v>56</v>
      </c>
      <c r="M124" s="7" t="s">
        <v>57</v>
      </c>
      <c r="N124" s="7">
        <v>49</v>
      </c>
      <c r="O124" s="7" t="s">
        <v>58</v>
      </c>
      <c r="P124" s="7">
        <v>77</v>
      </c>
      <c r="Q124" t="s">
        <v>7833</v>
      </c>
      <c r="R124" t="s">
        <v>59</v>
      </c>
      <c r="S124" t="s">
        <v>59</v>
      </c>
      <c r="T124" s="26" t="b">
        <v>0</v>
      </c>
      <c r="U124" s="7"/>
      <c r="V124" s="7"/>
      <c r="W124" s="7"/>
      <c r="X124" s="7"/>
      <c r="Y124" s="7"/>
      <c r="Z124" s="7"/>
      <c r="AA124" s="7"/>
      <c r="AB124" s="14"/>
      <c r="AC124" s="7">
        <v>0.99444299999999997</v>
      </c>
      <c r="AD124" s="7">
        <v>5.5565500000000004E-3</v>
      </c>
      <c r="AE124" s="14" t="s">
        <v>60</v>
      </c>
      <c r="AF124" s="13">
        <v>12</v>
      </c>
      <c r="AG124" s="14">
        <v>8</v>
      </c>
      <c r="AH124" s="13">
        <v>11</v>
      </c>
      <c r="AI124" s="7">
        <v>11</v>
      </c>
      <c r="AJ124" s="7"/>
      <c r="AK124" s="7">
        <v>7</v>
      </c>
      <c r="AL124" s="7">
        <v>7</v>
      </c>
      <c r="AM124" s="14"/>
      <c r="AN124" s="13">
        <v>1</v>
      </c>
      <c r="AO124" s="14">
        <v>1</v>
      </c>
      <c r="AP124" s="7" t="s">
        <v>70</v>
      </c>
      <c r="AQ124" s="7" t="s">
        <v>62</v>
      </c>
      <c r="AR124" s="7" t="s">
        <v>70</v>
      </c>
      <c r="AS124" s="7" t="s">
        <v>62</v>
      </c>
      <c r="AT124" s="7" t="s">
        <v>64</v>
      </c>
      <c r="AU124" s="7" t="s">
        <v>66</v>
      </c>
      <c r="AV124" s="7" t="s">
        <v>66</v>
      </c>
      <c r="AW124" s="7" t="s">
        <v>66</v>
      </c>
      <c r="AX124" s="7" t="s">
        <v>64</v>
      </c>
      <c r="AY124" s="7" t="s">
        <v>70</v>
      </c>
      <c r="AZ124" s="7" t="s">
        <v>66</v>
      </c>
      <c r="BA124" s="7" t="s">
        <v>70</v>
      </c>
      <c r="BB124" s="7" t="s">
        <v>66</v>
      </c>
      <c r="BC124" s="7" t="s">
        <v>70</v>
      </c>
      <c r="BD124" s="7" t="s">
        <v>64</v>
      </c>
      <c r="BE124" s="7" t="s">
        <v>64</v>
      </c>
      <c r="BF124" s="7" t="s">
        <v>64</v>
      </c>
      <c r="BG124" s="7" t="s">
        <v>64</v>
      </c>
      <c r="BH124" s="7" t="s">
        <v>70</v>
      </c>
      <c r="BI124" s="7" t="s">
        <v>70</v>
      </c>
      <c r="BJ124" s="7" t="s">
        <v>70</v>
      </c>
      <c r="BK124" s="7" t="s">
        <v>70</v>
      </c>
      <c r="BL124" s="7">
        <v>0</v>
      </c>
      <c r="BM124" s="7">
        <v>1</v>
      </c>
      <c r="BN124" s="7">
        <v>0</v>
      </c>
      <c r="BO124" s="7">
        <v>0</v>
      </c>
      <c r="BP124" s="7">
        <v>1</v>
      </c>
      <c r="BQ124" s="7">
        <v>1</v>
      </c>
      <c r="BR124" s="7">
        <v>0</v>
      </c>
      <c r="BS124" s="7">
        <v>0</v>
      </c>
      <c r="BT124" s="7">
        <v>1</v>
      </c>
      <c r="BU124" s="7">
        <v>0</v>
      </c>
    </row>
    <row r="125" spans="1:73" x14ac:dyDescent="0.35">
      <c r="A125" s="7">
        <v>119</v>
      </c>
      <c r="B125" s="7">
        <v>119</v>
      </c>
      <c r="C125" s="7" t="s">
        <v>3441</v>
      </c>
      <c r="D125" s="7" t="s">
        <v>3442</v>
      </c>
      <c r="E125" s="13" t="s">
        <v>51</v>
      </c>
      <c r="F125" s="7">
        <v>300</v>
      </c>
      <c r="G125" s="7" t="s">
        <v>105</v>
      </c>
      <c r="H125" s="7"/>
      <c r="I125" s="14" t="s">
        <v>53</v>
      </c>
      <c r="J125" s="13" t="s">
        <v>54</v>
      </c>
      <c r="K125" s="7" t="s">
        <v>79</v>
      </c>
      <c r="L125" s="7" t="s">
        <v>56</v>
      </c>
      <c r="M125" s="7" t="s">
        <v>57</v>
      </c>
      <c r="N125" s="7">
        <v>49.2</v>
      </c>
      <c r="O125" s="7" t="s">
        <v>58</v>
      </c>
      <c r="P125" s="7"/>
      <c r="Q125" t="s">
        <v>7833</v>
      </c>
      <c r="R125" t="s">
        <v>59</v>
      </c>
      <c r="S125" t="s">
        <v>59</v>
      </c>
      <c r="T125" s="26" t="b">
        <v>0</v>
      </c>
      <c r="U125" s="7"/>
      <c r="V125" s="7"/>
      <c r="W125" s="7"/>
      <c r="X125" s="7"/>
      <c r="Y125" s="7"/>
      <c r="Z125" s="7"/>
      <c r="AA125" s="7"/>
      <c r="AB125" s="14"/>
      <c r="AC125" s="7">
        <v>0.91208299999999998</v>
      </c>
      <c r="AD125" s="7">
        <v>8.7917300000000004E-2</v>
      </c>
      <c r="AE125" s="14" t="s">
        <v>60</v>
      </c>
      <c r="AF125" s="13">
        <v>12</v>
      </c>
      <c r="AG125" s="14">
        <v>8</v>
      </c>
      <c r="AH125" s="13">
        <v>11</v>
      </c>
      <c r="AI125" s="7">
        <v>11</v>
      </c>
      <c r="AJ125" s="7"/>
      <c r="AK125" s="7">
        <v>7</v>
      </c>
      <c r="AL125" s="7">
        <v>7</v>
      </c>
      <c r="AM125" s="14"/>
      <c r="AN125" s="13">
        <v>1</v>
      </c>
      <c r="AO125" s="14">
        <v>1</v>
      </c>
      <c r="AP125" s="7" t="s">
        <v>70</v>
      </c>
      <c r="AQ125" s="7" t="s">
        <v>70</v>
      </c>
      <c r="AR125" s="7" t="s">
        <v>62</v>
      </c>
      <c r="AS125" s="7" t="s">
        <v>62</v>
      </c>
      <c r="AT125" s="7" t="s">
        <v>64</v>
      </c>
      <c r="AU125" s="7" t="s">
        <v>66</v>
      </c>
      <c r="AV125" s="7" t="s">
        <v>66</v>
      </c>
      <c r="AW125" s="7" t="s">
        <v>66</v>
      </c>
      <c r="AX125" s="7" t="s">
        <v>64</v>
      </c>
      <c r="AY125" s="7" t="s">
        <v>70</v>
      </c>
      <c r="AZ125" s="7" t="s">
        <v>66</v>
      </c>
      <c r="BA125" s="7" t="s">
        <v>5797</v>
      </c>
      <c r="BB125" s="7" t="s">
        <v>66</v>
      </c>
      <c r="BC125" s="7" t="s">
        <v>70</v>
      </c>
      <c r="BD125" s="7" t="s">
        <v>64</v>
      </c>
      <c r="BE125" s="7" t="s">
        <v>64</v>
      </c>
      <c r="BF125" s="7" t="s">
        <v>64</v>
      </c>
      <c r="BG125" s="7" t="s">
        <v>66</v>
      </c>
      <c r="BH125" s="7" t="s">
        <v>70</v>
      </c>
      <c r="BI125" s="7" t="s">
        <v>70</v>
      </c>
      <c r="BJ125" s="7" t="s">
        <v>70</v>
      </c>
      <c r="BK125" s="7" t="s">
        <v>70</v>
      </c>
      <c r="BL125" s="7">
        <v>0</v>
      </c>
      <c r="BM125" s="7">
        <v>1</v>
      </c>
      <c r="BN125" s="7">
        <v>0</v>
      </c>
      <c r="BO125" s="7">
        <v>0</v>
      </c>
      <c r="BP125" s="7">
        <v>1</v>
      </c>
      <c r="BQ125" s="7">
        <v>1</v>
      </c>
      <c r="BR125" s="7">
        <v>0</v>
      </c>
      <c r="BS125" s="7">
        <v>0</v>
      </c>
      <c r="BT125" s="7">
        <v>1</v>
      </c>
      <c r="BU125" s="7">
        <v>0</v>
      </c>
    </row>
    <row r="126" spans="1:73" x14ac:dyDescent="0.35">
      <c r="A126" s="7">
        <v>120</v>
      </c>
      <c r="B126" s="7">
        <v>120</v>
      </c>
      <c r="C126" s="7" t="s">
        <v>3443</v>
      </c>
      <c r="D126" s="7" t="s">
        <v>3444</v>
      </c>
      <c r="E126" s="13" t="s">
        <v>51</v>
      </c>
      <c r="F126" s="7">
        <v>300</v>
      </c>
      <c r="G126" s="7" t="s">
        <v>111</v>
      </c>
      <c r="H126" s="7">
        <v>2800</v>
      </c>
      <c r="I126" s="14" t="s">
        <v>53</v>
      </c>
      <c r="J126" s="13" t="s">
        <v>54</v>
      </c>
      <c r="K126" s="7" t="s">
        <v>167</v>
      </c>
      <c r="L126" s="7" t="s">
        <v>56</v>
      </c>
      <c r="M126" s="7" t="s">
        <v>84</v>
      </c>
      <c r="N126" s="7">
        <v>60</v>
      </c>
      <c r="O126" s="7" t="s">
        <v>73</v>
      </c>
      <c r="P126" s="7">
        <v>59</v>
      </c>
      <c r="Q126" t="s">
        <v>7833</v>
      </c>
      <c r="R126" t="s">
        <v>59</v>
      </c>
      <c r="S126" t="s">
        <v>59</v>
      </c>
      <c r="T126" s="26" t="b">
        <v>0</v>
      </c>
      <c r="U126" s="7"/>
      <c r="V126" s="7"/>
      <c r="W126" s="7"/>
      <c r="X126" s="7"/>
      <c r="Y126" s="7"/>
      <c r="Z126" s="7"/>
      <c r="AA126" s="7"/>
      <c r="AB126" s="14"/>
      <c r="AC126" s="7">
        <v>0.99990000000000001</v>
      </c>
      <c r="AD126" s="7">
        <v>1E-4</v>
      </c>
      <c r="AE126" s="14" t="s">
        <v>60</v>
      </c>
      <c r="AF126" s="13">
        <v>12</v>
      </c>
      <c r="AG126" s="14">
        <v>9</v>
      </c>
      <c r="AH126" s="13">
        <v>11</v>
      </c>
      <c r="AI126" s="7">
        <v>10</v>
      </c>
      <c r="AJ126" s="7">
        <v>1</v>
      </c>
      <c r="AK126" s="7">
        <v>8</v>
      </c>
      <c r="AL126" s="7">
        <v>7</v>
      </c>
      <c r="AM126" s="14">
        <v>1</v>
      </c>
      <c r="AN126" s="13">
        <v>1</v>
      </c>
      <c r="AO126" s="14">
        <v>1</v>
      </c>
      <c r="AP126" s="7" t="s">
        <v>70</v>
      </c>
      <c r="AQ126" s="7" t="s">
        <v>62</v>
      </c>
      <c r="AR126" s="7" t="s">
        <v>5797</v>
      </c>
      <c r="AS126" s="7" t="s">
        <v>62</v>
      </c>
      <c r="AT126" s="7" t="s">
        <v>64</v>
      </c>
      <c r="AU126" s="7" t="s">
        <v>66</v>
      </c>
      <c r="AV126" s="7" t="s">
        <v>66</v>
      </c>
      <c r="AW126" s="7" t="s">
        <v>66</v>
      </c>
      <c r="AX126" s="7" t="s">
        <v>67</v>
      </c>
      <c r="AY126" s="7" t="s">
        <v>70</v>
      </c>
      <c r="AZ126" s="7" t="s">
        <v>66</v>
      </c>
      <c r="BA126" s="7" t="s">
        <v>70</v>
      </c>
      <c r="BB126" s="7" t="s">
        <v>66</v>
      </c>
      <c r="BC126" s="7" t="s">
        <v>70</v>
      </c>
      <c r="BD126" s="7" t="s">
        <v>64</v>
      </c>
      <c r="BE126" s="7" t="s">
        <v>64</v>
      </c>
      <c r="BF126" s="7" t="s">
        <v>64</v>
      </c>
      <c r="BG126" s="7" t="s">
        <v>66</v>
      </c>
      <c r="BH126" s="7" t="s">
        <v>70</v>
      </c>
      <c r="BI126" s="7" t="s">
        <v>70</v>
      </c>
      <c r="BJ126" s="7" t="s">
        <v>70</v>
      </c>
      <c r="BK126" s="7" t="s">
        <v>70</v>
      </c>
      <c r="BL126" s="7">
        <v>0</v>
      </c>
      <c r="BM126" s="7">
        <v>1</v>
      </c>
      <c r="BN126" s="7">
        <v>0</v>
      </c>
      <c r="BO126" s="7">
        <v>0</v>
      </c>
      <c r="BP126" s="7">
        <v>1</v>
      </c>
      <c r="BQ126" s="7">
        <v>1</v>
      </c>
      <c r="BR126" s="7">
        <v>0</v>
      </c>
      <c r="BS126" s="7">
        <v>0</v>
      </c>
      <c r="BT126" s="7">
        <v>1</v>
      </c>
      <c r="BU126" s="7">
        <v>0</v>
      </c>
    </row>
    <row r="127" spans="1:73" x14ac:dyDescent="0.35">
      <c r="A127" s="7">
        <v>121</v>
      </c>
      <c r="B127" s="7">
        <v>121</v>
      </c>
      <c r="C127" s="7" t="s">
        <v>3445</v>
      </c>
      <c r="D127" s="7" t="s">
        <v>3446</v>
      </c>
      <c r="E127" s="13" t="s">
        <v>51</v>
      </c>
      <c r="F127" s="7">
        <v>300</v>
      </c>
      <c r="G127" s="7" t="s">
        <v>89</v>
      </c>
      <c r="H127" s="7">
        <v>1738</v>
      </c>
      <c r="I127" s="14" t="s">
        <v>53</v>
      </c>
      <c r="J127" s="13" t="s">
        <v>54</v>
      </c>
      <c r="K127" s="7" t="s">
        <v>102</v>
      </c>
      <c r="L127" s="7" t="s">
        <v>56</v>
      </c>
      <c r="M127" s="7" t="s">
        <v>57</v>
      </c>
      <c r="N127" s="7">
        <v>88</v>
      </c>
      <c r="O127" s="7" t="s">
        <v>58</v>
      </c>
      <c r="P127" s="7">
        <v>50</v>
      </c>
      <c r="Q127" t="s">
        <v>7879</v>
      </c>
      <c r="R127" t="s">
        <v>59</v>
      </c>
      <c r="S127" t="s">
        <v>59</v>
      </c>
      <c r="T127" s="26" t="b">
        <v>0</v>
      </c>
      <c r="U127" s="7"/>
      <c r="V127" s="7"/>
      <c r="W127" s="7"/>
      <c r="X127" s="7"/>
      <c r="Y127" s="7"/>
      <c r="Z127" s="7"/>
      <c r="AA127" s="7"/>
      <c r="AB127" s="14"/>
      <c r="AC127" s="7">
        <v>0.92947199999999996</v>
      </c>
      <c r="AD127" s="7">
        <v>7.0527500000000007E-2</v>
      </c>
      <c r="AE127" s="14" t="s">
        <v>60</v>
      </c>
      <c r="AF127" s="13">
        <v>12</v>
      </c>
      <c r="AG127" s="14">
        <v>9</v>
      </c>
      <c r="AH127" s="13">
        <v>11</v>
      </c>
      <c r="AI127" s="7">
        <v>11</v>
      </c>
      <c r="AJ127" s="7"/>
      <c r="AK127" s="7">
        <v>8</v>
      </c>
      <c r="AL127" s="7">
        <v>8</v>
      </c>
      <c r="AM127" s="14"/>
      <c r="AN127" s="13">
        <v>1</v>
      </c>
      <c r="AO127" s="14">
        <v>1</v>
      </c>
      <c r="AP127" s="7" t="s">
        <v>64</v>
      </c>
      <c r="AQ127" s="7" t="s">
        <v>62</v>
      </c>
      <c r="AR127" s="7" t="s">
        <v>70</v>
      </c>
      <c r="AS127" s="7" t="s">
        <v>62</v>
      </c>
      <c r="AT127" s="7" t="s">
        <v>64</v>
      </c>
      <c r="AU127" s="7" t="s">
        <v>66</v>
      </c>
      <c r="AV127" s="7" t="s">
        <v>66</v>
      </c>
      <c r="AW127" s="7" t="s">
        <v>64</v>
      </c>
      <c r="AX127" s="7" t="s">
        <v>66</v>
      </c>
      <c r="AY127" s="7" t="s">
        <v>70</v>
      </c>
      <c r="AZ127" s="7" t="s">
        <v>66</v>
      </c>
      <c r="BA127" s="7" t="s">
        <v>5797</v>
      </c>
      <c r="BB127" s="7" t="s">
        <v>66</v>
      </c>
      <c r="BC127" s="7" t="s">
        <v>70</v>
      </c>
      <c r="BD127" s="7" t="s">
        <v>64</v>
      </c>
      <c r="BE127" s="7" t="s">
        <v>5797</v>
      </c>
      <c r="BF127" s="7" t="s">
        <v>64</v>
      </c>
      <c r="BG127" s="7" t="s">
        <v>66</v>
      </c>
      <c r="BH127" s="7" t="s">
        <v>5797</v>
      </c>
      <c r="BI127" s="7" t="s">
        <v>70</v>
      </c>
      <c r="BJ127" s="7" t="s">
        <v>70</v>
      </c>
      <c r="BK127" s="7" t="s">
        <v>70</v>
      </c>
      <c r="BL127" s="7">
        <v>0</v>
      </c>
      <c r="BM127" s="7">
        <v>1</v>
      </c>
      <c r="BN127" s="7">
        <v>0</v>
      </c>
      <c r="BO127" s="7">
        <v>0</v>
      </c>
      <c r="BP127" s="7">
        <v>1</v>
      </c>
      <c r="BQ127" s="7">
        <v>1</v>
      </c>
      <c r="BR127" s="7">
        <v>0</v>
      </c>
      <c r="BS127" s="7">
        <v>0</v>
      </c>
      <c r="BT127" s="7">
        <v>1</v>
      </c>
      <c r="BU127" s="7">
        <v>0</v>
      </c>
    </row>
    <row r="128" spans="1:73" x14ac:dyDescent="0.35">
      <c r="A128" s="7">
        <v>122</v>
      </c>
      <c r="B128" s="7">
        <v>122</v>
      </c>
      <c r="C128" s="7" t="s">
        <v>3447</v>
      </c>
      <c r="D128" s="7" t="s">
        <v>3448</v>
      </c>
      <c r="E128" s="13" t="s">
        <v>51</v>
      </c>
      <c r="F128" s="7">
        <v>300</v>
      </c>
      <c r="G128" s="7" t="s">
        <v>98</v>
      </c>
      <c r="H128" s="7">
        <v>2530</v>
      </c>
      <c r="I128" s="14" t="s">
        <v>53</v>
      </c>
      <c r="J128" s="13" t="s">
        <v>54</v>
      </c>
      <c r="K128" s="7" t="s">
        <v>155</v>
      </c>
      <c r="L128" s="7" t="s">
        <v>56</v>
      </c>
      <c r="M128" s="7" t="s">
        <v>57</v>
      </c>
      <c r="N128" s="7">
        <v>45</v>
      </c>
      <c r="O128" s="7" t="s">
        <v>58</v>
      </c>
      <c r="P128" s="7"/>
      <c r="Q128" t="s">
        <v>7833</v>
      </c>
      <c r="R128" t="s">
        <v>59</v>
      </c>
      <c r="S128" t="s">
        <v>59</v>
      </c>
      <c r="T128" s="26" t="b">
        <v>0</v>
      </c>
      <c r="U128" s="7"/>
      <c r="V128" s="7"/>
      <c r="W128" s="7"/>
      <c r="X128" s="7"/>
      <c r="Y128" s="7"/>
      <c r="Z128" s="7"/>
      <c r="AA128" s="7"/>
      <c r="AB128" s="14"/>
      <c r="AC128" s="7">
        <v>0.99819800000000003</v>
      </c>
      <c r="AD128" s="7">
        <v>1.80189E-3</v>
      </c>
      <c r="AE128" s="14" t="s">
        <v>60</v>
      </c>
      <c r="AF128" s="13">
        <v>12</v>
      </c>
      <c r="AG128" s="14">
        <v>8</v>
      </c>
      <c r="AH128" s="13">
        <v>11</v>
      </c>
      <c r="AI128" s="7">
        <v>9</v>
      </c>
      <c r="AJ128" s="7">
        <v>2</v>
      </c>
      <c r="AK128" s="7">
        <v>7</v>
      </c>
      <c r="AL128" s="7">
        <v>6</v>
      </c>
      <c r="AM128" s="14">
        <v>1</v>
      </c>
      <c r="AN128" s="13">
        <v>1</v>
      </c>
      <c r="AO128" s="14">
        <v>1</v>
      </c>
      <c r="AP128" s="7" t="s">
        <v>61</v>
      </c>
      <c r="AQ128" s="7" t="s">
        <v>62</v>
      </c>
      <c r="AR128" s="7" t="s">
        <v>70</v>
      </c>
      <c r="AS128" s="7" t="s">
        <v>62</v>
      </c>
      <c r="AT128" s="7" t="s">
        <v>64</v>
      </c>
      <c r="AU128" s="7" t="s">
        <v>66</v>
      </c>
      <c r="AV128" s="7" t="s">
        <v>66</v>
      </c>
      <c r="AW128" s="7" t="s">
        <v>66</v>
      </c>
      <c r="AX128" s="7" t="s">
        <v>64</v>
      </c>
      <c r="AY128" s="7" t="s">
        <v>70</v>
      </c>
      <c r="AZ128" s="7" t="s">
        <v>66</v>
      </c>
      <c r="BA128" s="7" t="s">
        <v>70</v>
      </c>
      <c r="BB128" s="7" t="s">
        <v>66</v>
      </c>
      <c r="BC128" s="7" t="s">
        <v>70</v>
      </c>
      <c r="BD128" s="7" t="s">
        <v>64</v>
      </c>
      <c r="BE128" s="7" t="s">
        <v>64</v>
      </c>
      <c r="BF128" s="7" t="s">
        <v>5797</v>
      </c>
      <c r="BG128" s="7" t="s">
        <v>64</v>
      </c>
      <c r="BH128" s="7" t="s">
        <v>70</v>
      </c>
      <c r="BI128" s="7" t="s">
        <v>70</v>
      </c>
      <c r="BJ128" s="7" t="s">
        <v>70</v>
      </c>
      <c r="BK128" s="7" t="s">
        <v>70</v>
      </c>
      <c r="BL128" s="7">
        <v>0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1</v>
      </c>
      <c r="BU128" s="7">
        <v>0</v>
      </c>
    </row>
    <row r="129" spans="1:73" x14ac:dyDescent="0.35">
      <c r="A129" s="7">
        <v>123</v>
      </c>
      <c r="B129" s="7">
        <v>123</v>
      </c>
      <c r="C129" s="7" t="s">
        <v>3449</v>
      </c>
      <c r="D129" s="7" t="s">
        <v>3450</v>
      </c>
      <c r="E129" s="13" t="s">
        <v>51</v>
      </c>
      <c r="F129" s="7">
        <v>300</v>
      </c>
      <c r="G129" s="7" t="s">
        <v>98</v>
      </c>
      <c r="H129" s="7">
        <v>2650</v>
      </c>
      <c r="I129" s="14" t="s">
        <v>53</v>
      </c>
      <c r="J129" s="13" t="s">
        <v>54</v>
      </c>
      <c r="K129" s="7" t="s">
        <v>95</v>
      </c>
      <c r="L129" s="7" t="s">
        <v>56</v>
      </c>
      <c r="M129" s="7" t="s">
        <v>57</v>
      </c>
      <c r="N129" s="7">
        <v>48</v>
      </c>
      <c r="O129" s="7" t="s">
        <v>58</v>
      </c>
      <c r="P129" s="7">
        <v>62</v>
      </c>
      <c r="Q129" t="s">
        <v>7876</v>
      </c>
      <c r="R129" t="s">
        <v>59</v>
      </c>
      <c r="S129" t="s">
        <v>59</v>
      </c>
      <c r="T129" s="26" t="b">
        <v>0</v>
      </c>
      <c r="U129" s="7"/>
      <c r="V129" s="7"/>
      <c r="W129" s="7"/>
      <c r="X129" s="7"/>
      <c r="Y129" s="7"/>
      <c r="Z129" s="7"/>
      <c r="AA129" s="7"/>
      <c r="AB129" s="14"/>
      <c r="AC129" s="7">
        <v>0.99758500000000006</v>
      </c>
      <c r="AD129" s="7">
        <v>2.4150999999999999E-3</v>
      </c>
      <c r="AE129" s="14" t="s">
        <v>60</v>
      </c>
      <c r="AF129" s="13">
        <v>12</v>
      </c>
      <c r="AG129" s="14">
        <v>8</v>
      </c>
      <c r="AH129" s="13">
        <v>11</v>
      </c>
      <c r="AI129" s="7">
        <v>11</v>
      </c>
      <c r="AJ129" s="7"/>
      <c r="AK129" s="7">
        <v>7</v>
      </c>
      <c r="AL129" s="7">
        <v>7</v>
      </c>
      <c r="AM129" s="14"/>
      <c r="AN129" s="13">
        <v>1</v>
      </c>
      <c r="AO129" s="14">
        <v>1</v>
      </c>
      <c r="AP129" s="7" t="s">
        <v>70</v>
      </c>
      <c r="AQ129" s="7" t="s">
        <v>62</v>
      </c>
      <c r="AR129" s="7" t="s">
        <v>70</v>
      </c>
      <c r="AS129" s="7" t="s">
        <v>62</v>
      </c>
      <c r="AT129" s="7" t="s">
        <v>64</v>
      </c>
      <c r="AU129" s="7" t="s">
        <v>66</v>
      </c>
      <c r="AV129" s="7" t="s">
        <v>66</v>
      </c>
      <c r="AW129" s="7" t="s">
        <v>66</v>
      </c>
      <c r="AX129" s="7" t="s">
        <v>64</v>
      </c>
      <c r="AY129" s="7" t="s">
        <v>70</v>
      </c>
      <c r="AZ129" s="7" t="s">
        <v>66</v>
      </c>
      <c r="BA129" s="7" t="s">
        <v>70</v>
      </c>
      <c r="BB129" s="7" t="s">
        <v>66</v>
      </c>
      <c r="BC129" s="7" t="s">
        <v>70</v>
      </c>
      <c r="BD129" s="7" t="s">
        <v>64</v>
      </c>
      <c r="BE129" s="7" t="s">
        <v>64</v>
      </c>
      <c r="BF129" s="7" t="s">
        <v>5797</v>
      </c>
      <c r="BG129" s="7" t="s">
        <v>64</v>
      </c>
      <c r="BH129" s="7" t="s">
        <v>70</v>
      </c>
      <c r="BI129" s="7" t="s">
        <v>70</v>
      </c>
      <c r="BJ129" s="7" t="s">
        <v>70</v>
      </c>
      <c r="BK129" s="7" t="s">
        <v>70</v>
      </c>
      <c r="BL129" s="7">
        <v>0</v>
      </c>
      <c r="BM129" s="7">
        <v>1</v>
      </c>
      <c r="BN129" s="7">
        <v>0</v>
      </c>
      <c r="BO129" s="7">
        <v>0</v>
      </c>
      <c r="BP129" s="7">
        <v>1</v>
      </c>
      <c r="BQ129" s="7">
        <v>1</v>
      </c>
      <c r="BR129" s="7">
        <v>0</v>
      </c>
      <c r="BS129" s="7">
        <v>0</v>
      </c>
      <c r="BT129" s="7" t="s">
        <v>5797</v>
      </c>
      <c r="BU129" s="7">
        <v>0</v>
      </c>
    </row>
    <row r="130" spans="1:73" x14ac:dyDescent="0.35">
      <c r="A130" s="7">
        <v>124</v>
      </c>
      <c r="B130" s="7">
        <v>124</v>
      </c>
      <c r="C130" s="7" t="s">
        <v>3451</v>
      </c>
      <c r="D130" s="7" t="s">
        <v>3452</v>
      </c>
      <c r="E130" s="13" t="s">
        <v>51</v>
      </c>
      <c r="F130" s="7">
        <v>300</v>
      </c>
      <c r="G130" s="7" t="s">
        <v>98</v>
      </c>
      <c r="H130" s="7">
        <v>2760</v>
      </c>
      <c r="I130" s="14" t="s">
        <v>53</v>
      </c>
      <c r="J130" s="13" t="s">
        <v>54</v>
      </c>
      <c r="K130" s="7" t="s">
        <v>107</v>
      </c>
      <c r="L130" s="7" t="s">
        <v>56</v>
      </c>
      <c r="M130" s="7" t="s">
        <v>57</v>
      </c>
      <c r="N130" s="7">
        <v>36</v>
      </c>
      <c r="O130" s="7" t="s">
        <v>58</v>
      </c>
      <c r="P130" s="7">
        <v>54</v>
      </c>
      <c r="R130" t="s">
        <v>59</v>
      </c>
      <c r="S130" t="s">
        <v>59</v>
      </c>
      <c r="T130" s="26" t="b">
        <v>0</v>
      </c>
      <c r="U130" s="7"/>
      <c r="V130" s="7"/>
      <c r="W130" s="7"/>
      <c r="X130" s="7"/>
      <c r="Y130" s="7"/>
      <c r="Z130" s="7"/>
      <c r="AA130" s="7"/>
      <c r="AB130" s="14"/>
      <c r="AC130" s="7">
        <v>0.67372699999999996</v>
      </c>
      <c r="AD130" s="7">
        <v>0.32627299999999998</v>
      </c>
      <c r="AE130" s="14" t="s">
        <v>60</v>
      </c>
      <c r="AF130" s="13">
        <v>12</v>
      </c>
      <c r="AG130" s="14">
        <v>10</v>
      </c>
      <c r="AH130" s="13">
        <v>10</v>
      </c>
      <c r="AI130" s="7">
        <v>6</v>
      </c>
      <c r="AJ130" s="7">
        <v>4</v>
      </c>
      <c r="AK130" s="7">
        <v>8</v>
      </c>
      <c r="AL130" s="7">
        <v>4</v>
      </c>
      <c r="AM130" s="14">
        <v>4</v>
      </c>
      <c r="AN130" s="13">
        <v>2</v>
      </c>
      <c r="AO130" s="14">
        <v>2</v>
      </c>
      <c r="AP130" s="7" t="s">
        <v>64</v>
      </c>
      <c r="AQ130" s="7" t="s">
        <v>62</v>
      </c>
      <c r="AR130" s="7" t="s">
        <v>62</v>
      </c>
      <c r="AS130" s="7" t="s">
        <v>62</v>
      </c>
      <c r="AT130" s="7" t="s">
        <v>67</v>
      </c>
      <c r="AU130" s="7" t="s">
        <v>66</v>
      </c>
      <c r="AV130" s="7" t="s">
        <v>66</v>
      </c>
      <c r="AW130" s="7" t="s">
        <v>66</v>
      </c>
      <c r="AX130" s="7" t="s">
        <v>64</v>
      </c>
      <c r="AY130" s="7" t="s">
        <v>70</v>
      </c>
      <c r="AZ130" s="7" t="s">
        <v>66</v>
      </c>
      <c r="BA130" s="7" t="s">
        <v>63</v>
      </c>
      <c r="BB130" s="7" t="s">
        <v>66</v>
      </c>
      <c r="BC130" s="7" t="s">
        <v>70</v>
      </c>
      <c r="BD130" s="7" t="s">
        <v>64</v>
      </c>
      <c r="BE130" s="7" t="s">
        <v>71</v>
      </c>
      <c r="BF130" s="7" t="s">
        <v>64</v>
      </c>
      <c r="BG130" s="7" t="s">
        <v>5797</v>
      </c>
      <c r="BH130" s="7" t="s">
        <v>70</v>
      </c>
      <c r="BI130" s="7" t="s">
        <v>5797</v>
      </c>
      <c r="BJ130" s="7" t="s">
        <v>70</v>
      </c>
      <c r="BK130" s="7" t="s">
        <v>63</v>
      </c>
      <c r="BL130" s="7">
        <v>0</v>
      </c>
      <c r="BM130" s="7">
        <v>1</v>
      </c>
      <c r="BN130" s="7">
        <v>0</v>
      </c>
      <c r="BO130" s="7">
        <v>0</v>
      </c>
      <c r="BP130" s="7">
        <v>0</v>
      </c>
      <c r="BQ130" s="7">
        <v>1</v>
      </c>
      <c r="BR130" s="7">
        <v>0</v>
      </c>
      <c r="BS130" s="7">
        <v>0</v>
      </c>
      <c r="BT130" s="7">
        <v>1</v>
      </c>
      <c r="BU130" s="7">
        <v>0</v>
      </c>
    </row>
    <row r="131" spans="1:73" x14ac:dyDescent="0.35">
      <c r="A131" s="7">
        <v>125</v>
      </c>
      <c r="B131" s="7">
        <v>125</v>
      </c>
      <c r="C131" s="7" t="s">
        <v>3453</v>
      </c>
      <c r="D131" s="7" t="s">
        <v>3454</v>
      </c>
      <c r="E131" s="13" t="s">
        <v>51</v>
      </c>
      <c r="F131" s="7">
        <v>300</v>
      </c>
      <c r="G131" s="7" t="s">
        <v>105</v>
      </c>
      <c r="H131" s="7"/>
      <c r="I131" s="14" t="s">
        <v>53</v>
      </c>
      <c r="J131" s="13" t="s">
        <v>54</v>
      </c>
      <c r="K131" s="7" t="s">
        <v>136</v>
      </c>
      <c r="L131" s="7" t="s">
        <v>87</v>
      </c>
      <c r="M131" s="7" t="s">
        <v>84</v>
      </c>
      <c r="N131" s="7">
        <v>29.1</v>
      </c>
      <c r="O131" s="7" t="s">
        <v>85</v>
      </c>
      <c r="P131" s="7">
        <v>31</v>
      </c>
      <c r="Q131" t="s">
        <v>7833</v>
      </c>
      <c r="R131" t="s">
        <v>59</v>
      </c>
      <c r="S131" t="s">
        <v>59</v>
      </c>
      <c r="T131" s="26" t="b">
        <v>0</v>
      </c>
      <c r="U131" s="7"/>
      <c r="V131" s="7"/>
      <c r="W131" s="7"/>
      <c r="X131" s="7"/>
      <c r="Y131" s="7"/>
      <c r="Z131" s="7"/>
      <c r="AA131" s="7"/>
      <c r="AB131" s="14"/>
      <c r="AC131" s="7">
        <v>0.86103300000000005</v>
      </c>
      <c r="AD131" s="7">
        <v>0.13896700000000001</v>
      </c>
      <c r="AE131" s="14" t="s">
        <v>60</v>
      </c>
      <c r="AF131" s="13">
        <v>12</v>
      </c>
      <c r="AG131" s="14">
        <v>9</v>
      </c>
      <c r="AH131" s="13">
        <v>10</v>
      </c>
      <c r="AI131" s="7">
        <v>10</v>
      </c>
      <c r="AJ131" s="7"/>
      <c r="AK131" s="7">
        <v>7</v>
      </c>
      <c r="AL131" s="7">
        <v>7</v>
      </c>
      <c r="AM131" s="14"/>
      <c r="AN131" s="13">
        <v>2</v>
      </c>
      <c r="AO131" s="14">
        <v>2</v>
      </c>
      <c r="AP131" s="7" t="s">
        <v>64</v>
      </c>
      <c r="AQ131" s="7" t="s">
        <v>70</v>
      </c>
      <c r="AR131" s="7" t="s">
        <v>5797</v>
      </c>
      <c r="AS131" s="7" t="s">
        <v>62</v>
      </c>
      <c r="AT131" s="7" t="s">
        <v>64</v>
      </c>
      <c r="AU131" s="7" t="s">
        <v>66</v>
      </c>
      <c r="AV131" s="7" t="s">
        <v>66</v>
      </c>
      <c r="AW131" s="7" t="s">
        <v>66</v>
      </c>
      <c r="AX131" s="7" t="s">
        <v>64</v>
      </c>
      <c r="AY131" s="7" t="s">
        <v>70</v>
      </c>
      <c r="AZ131" s="7" t="s">
        <v>66</v>
      </c>
      <c r="BA131" s="7" t="s">
        <v>70</v>
      </c>
      <c r="BB131" s="7" t="s">
        <v>66</v>
      </c>
      <c r="BC131" s="7" t="s">
        <v>70</v>
      </c>
      <c r="BD131" s="7" t="s">
        <v>64</v>
      </c>
      <c r="BE131" s="7" t="s">
        <v>64</v>
      </c>
      <c r="BF131" s="7" t="s">
        <v>64</v>
      </c>
      <c r="BG131" s="7" t="s">
        <v>66</v>
      </c>
      <c r="BH131" s="7" t="s">
        <v>70</v>
      </c>
      <c r="BI131" s="7" t="s">
        <v>70</v>
      </c>
      <c r="BJ131" s="7" t="s">
        <v>70</v>
      </c>
      <c r="BK131" s="7" t="s">
        <v>70</v>
      </c>
      <c r="BL131" s="7">
        <v>0</v>
      </c>
      <c r="BM131" s="7">
        <v>1</v>
      </c>
      <c r="BN131" s="7">
        <v>0</v>
      </c>
      <c r="BO131" s="7">
        <v>0</v>
      </c>
      <c r="BP131" s="7">
        <v>1</v>
      </c>
      <c r="BQ131" s="7">
        <v>1</v>
      </c>
      <c r="BR131" s="7">
        <v>0</v>
      </c>
      <c r="BS131" s="7">
        <v>1</v>
      </c>
      <c r="BT131" s="7">
        <v>1</v>
      </c>
      <c r="BU131" s="7">
        <v>0</v>
      </c>
    </row>
    <row r="132" spans="1:73" x14ac:dyDescent="0.35">
      <c r="A132" s="7">
        <v>126</v>
      </c>
      <c r="B132" s="7">
        <v>126</v>
      </c>
      <c r="C132" s="7" t="s">
        <v>3455</v>
      </c>
      <c r="D132" s="7" t="s">
        <v>3456</v>
      </c>
      <c r="E132" s="13" t="s">
        <v>51</v>
      </c>
      <c r="F132" s="7">
        <v>300</v>
      </c>
      <c r="G132" s="7" t="s">
        <v>98</v>
      </c>
      <c r="H132" s="7">
        <v>2760</v>
      </c>
      <c r="I132" s="14" t="s">
        <v>53</v>
      </c>
      <c r="J132" s="13" t="s">
        <v>54</v>
      </c>
      <c r="K132" s="7" t="s">
        <v>83</v>
      </c>
      <c r="L132" s="7" t="s">
        <v>56</v>
      </c>
      <c r="M132" s="7" t="s">
        <v>57</v>
      </c>
      <c r="N132" s="7">
        <v>47</v>
      </c>
      <c r="O132" s="7" t="s">
        <v>58</v>
      </c>
      <c r="P132" s="7">
        <v>48</v>
      </c>
      <c r="R132" t="s">
        <v>59</v>
      </c>
      <c r="S132" t="s">
        <v>59</v>
      </c>
      <c r="T132" s="26" t="b">
        <v>0</v>
      </c>
      <c r="U132" s="7"/>
      <c r="V132" s="7"/>
      <c r="W132" s="7"/>
      <c r="X132" s="7"/>
      <c r="Y132" s="7"/>
      <c r="Z132" s="7"/>
      <c r="AA132" s="7"/>
      <c r="AB132" s="14"/>
      <c r="AC132" s="7">
        <v>0.65905899999999995</v>
      </c>
      <c r="AD132" s="7">
        <v>0.34094099999999999</v>
      </c>
      <c r="AE132" s="14" t="s">
        <v>60</v>
      </c>
      <c r="AF132" s="13">
        <v>12</v>
      </c>
      <c r="AG132" s="14">
        <v>9</v>
      </c>
      <c r="AH132" s="13">
        <v>10</v>
      </c>
      <c r="AI132" s="7">
        <v>8</v>
      </c>
      <c r="AJ132" s="7">
        <v>2</v>
      </c>
      <c r="AK132" s="7">
        <v>7</v>
      </c>
      <c r="AL132" s="7">
        <v>5</v>
      </c>
      <c r="AM132" s="14">
        <v>2</v>
      </c>
      <c r="AN132" s="13">
        <v>2</v>
      </c>
      <c r="AO132" s="14">
        <v>2</v>
      </c>
      <c r="AP132" s="7" t="s">
        <v>70</v>
      </c>
      <c r="AQ132" s="7" t="s">
        <v>62</v>
      </c>
      <c r="AR132" s="7" t="s">
        <v>62</v>
      </c>
      <c r="AS132" s="7" t="s">
        <v>62</v>
      </c>
      <c r="AT132" s="7" t="s">
        <v>64</v>
      </c>
      <c r="AU132" s="7" t="s">
        <v>66</v>
      </c>
      <c r="AV132" s="7" t="s">
        <v>66</v>
      </c>
      <c r="AW132" s="7" t="s">
        <v>66</v>
      </c>
      <c r="AX132" s="7" t="s">
        <v>66</v>
      </c>
      <c r="AY132" s="7" t="s">
        <v>68</v>
      </c>
      <c r="AZ132" s="7" t="s">
        <v>64</v>
      </c>
      <c r="BA132" s="7" t="s">
        <v>70</v>
      </c>
      <c r="BB132" s="7" t="s">
        <v>5797</v>
      </c>
      <c r="BC132" s="7" t="s">
        <v>70</v>
      </c>
      <c r="BD132" s="7" t="s">
        <v>64</v>
      </c>
      <c r="BE132" s="7" t="s">
        <v>64</v>
      </c>
      <c r="BF132" s="7" t="s">
        <v>64</v>
      </c>
      <c r="BG132" s="7" t="s">
        <v>66</v>
      </c>
      <c r="BH132" s="7" t="s">
        <v>70</v>
      </c>
      <c r="BI132" s="7" t="s">
        <v>70</v>
      </c>
      <c r="BJ132" s="7" t="s">
        <v>63</v>
      </c>
      <c r="BK132" s="7" t="s">
        <v>70</v>
      </c>
      <c r="BL132" s="7">
        <v>0</v>
      </c>
      <c r="BM132" s="7">
        <v>1</v>
      </c>
      <c r="BN132" s="7">
        <v>0</v>
      </c>
      <c r="BO132" s="7">
        <v>0</v>
      </c>
      <c r="BP132" s="7">
        <v>0</v>
      </c>
      <c r="BQ132" s="7">
        <v>1</v>
      </c>
      <c r="BR132" s="7">
        <v>0</v>
      </c>
      <c r="BS132" s="7">
        <v>0</v>
      </c>
      <c r="BT132" s="7">
        <v>1</v>
      </c>
      <c r="BU132" s="7">
        <v>0</v>
      </c>
    </row>
    <row r="133" spans="1:73" x14ac:dyDescent="0.35">
      <c r="A133" s="7">
        <v>127</v>
      </c>
      <c r="B133" s="7">
        <v>127</v>
      </c>
      <c r="C133" s="7" t="s">
        <v>3457</v>
      </c>
      <c r="D133" s="7" t="s">
        <v>3458</v>
      </c>
      <c r="E133" s="13" t="s">
        <v>51</v>
      </c>
      <c r="F133" s="7">
        <v>300</v>
      </c>
      <c r="G133" s="7" t="s">
        <v>89</v>
      </c>
      <c r="H133" s="7">
        <v>2200</v>
      </c>
      <c r="I133" s="14" t="s">
        <v>53</v>
      </c>
      <c r="J133" s="13" t="s">
        <v>54</v>
      </c>
      <c r="K133" s="7" t="s">
        <v>125</v>
      </c>
      <c r="L133" s="7" t="s">
        <v>56</v>
      </c>
      <c r="M133" s="7" t="s">
        <v>57</v>
      </c>
      <c r="N133" s="7">
        <v>42</v>
      </c>
      <c r="O133" s="7" t="s">
        <v>58</v>
      </c>
      <c r="P133" s="7">
        <v>68</v>
      </c>
      <c r="Q133" t="s">
        <v>7834</v>
      </c>
      <c r="R133" t="s">
        <v>59</v>
      </c>
      <c r="T133" s="26" t="b">
        <v>0</v>
      </c>
      <c r="U133" s="7"/>
      <c r="V133" s="7"/>
      <c r="W133" s="7"/>
      <c r="X133" s="7"/>
      <c r="Y133" s="7"/>
      <c r="Z133" s="7"/>
      <c r="AA133" s="7"/>
      <c r="AB133" s="14"/>
      <c r="AC133" s="7">
        <v>0.92239599999999999</v>
      </c>
      <c r="AD133" s="7">
        <v>7.7604199999999998E-2</v>
      </c>
      <c r="AE133" s="14" t="s">
        <v>60</v>
      </c>
      <c r="AF133" s="13">
        <v>12</v>
      </c>
      <c r="AG133" s="14">
        <v>9</v>
      </c>
      <c r="AH133" s="13">
        <v>10</v>
      </c>
      <c r="AI133" s="7">
        <v>10</v>
      </c>
      <c r="AJ133" s="7"/>
      <c r="AK133" s="7">
        <v>7</v>
      </c>
      <c r="AL133" s="7">
        <v>7</v>
      </c>
      <c r="AM133" s="14"/>
      <c r="AN133" s="13">
        <v>2</v>
      </c>
      <c r="AO133" s="14">
        <v>2</v>
      </c>
      <c r="AP133" s="7" t="s">
        <v>64</v>
      </c>
      <c r="AQ133" s="7" t="s">
        <v>62</v>
      </c>
      <c r="AR133" s="7" t="s">
        <v>70</v>
      </c>
      <c r="AS133" s="7" t="s">
        <v>62</v>
      </c>
      <c r="AT133" s="7" t="s">
        <v>64</v>
      </c>
      <c r="AU133" s="7" t="s">
        <v>66</v>
      </c>
      <c r="AV133" s="7" t="s">
        <v>66</v>
      </c>
      <c r="AW133" s="7" t="s">
        <v>64</v>
      </c>
      <c r="AX133" s="7" t="s">
        <v>5797</v>
      </c>
      <c r="AY133" s="7" t="s">
        <v>70</v>
      </c>
      <c r="AZ133" s="7" t="s">
        <v>66</v>
      </c>
      <c r="BA133" s="7" t="s">
        <v>5797</v>
      </c>
      <c r="BB133" s="7" t="s">
        <v>66</v>
      </c>
      <c r="BC133" s="7" t="s">
        <v>70</v>
      </c>
      <c r="BD133" s="7" t="s">
        <v>64</v>
      </c>
      <c r="BE133" s="7" t="s">
        <v>5797</v>
      </c>
      <c r="BF133" s="7" t="s">
        <v>64</v>
      </c>
      <c r="BG133" s="7" t="s">
        <v>66</v>
      </c>
      <c r="BH133" s="7" t="s">
        <v>5797</v>
      </c>
      <c r="BI133" s="7" t="s">
        <v>70</v>
      </c>
      <c r="BJ133" s="7" t="s">
        <v>70</v>
      </c>
      <c r="BK133" s="7" t="s">
        <v>70</v>
      </c>
      <c r="BL133" s="7">
        <v>0</v>
      </c>
      <c r="BM133" s="7">
        <v>1</v>
      </c>
      <c r="BN133" s="7">
        <v>1</v>
      </c>
      <c r="BO133" s="7">
        <v>1</v>
      </c>
      <c r="BP133" s="7">
        <v>1</v>
      </c>
      <c r="BQ133" s="7" t="s">
        <v>5797</v>
      </c>
      <c r="BR133" s="7">
        <v>0</v>
      </c>
      <c r="BS133" s="7">
        <v>0</v>
      </c>
      <c r="BT133" s="7">
        <v>1</v>
      </c>
      <c r="BU133" s="7">
        <v>0</v>
      </c>
    </row>
    <row r="134" spans="1:73" x14ac:dyDescent="0.35">
      <c r="A134" s="7">
        <v>128</v>
      </c>
      <c r="B134" s="7">
        <v>128</v>
      </c>
      <c r="C134" s="7" t="s">
        <v>3459</v>
      </c>
      <c r="D134" s="7" t="s">
        <v>3460</v>
      </c>
      <c r="E134" s="13" t="s">
        <v>51</v>
      </c>
      <c r="F134" s="7">
        <v>300</v>
      </c>
      <c r="G134" s="7" t="s">
        <v>122</v>
      </c>
      <c r="H134" s="7">
        <v>1680</v>
      </c>
      <c r="I134" s="14" t="s">
        <v>53</v>
      </c>
      <c r="J134" s="13" t="s">
        <v>54</v>
      </c>
      <c r="K134" s="7" t="s">
        <v>83</v>
      </c>
      <c r="L134" s="7" t="s">
        <v>56</v>
      </c>
      <c r="M134" s="7" t="s">
        <v>57</v>
      </c>
      <c r="N134" s="7">
        <v>35.4</v>
      </c>
      <c r="O134" s="7" t="s">
        <v>109</v>
      </c>
      <c r="P134" s="7">
        <v>56</v>
      </c>
      <c r="Q134" t="s">
        <v>7874</v>
      </c>
      <c r="R134" t="s">
        <v>59</v>
      </c>
      <c r="S134" t="s">
        <v>59</v>
      </c>
      <c r="T134" s="26" t="b">
        <v>0</v>
      </c>
      <c r="U134" s="7"/>
      <c r="V134" s="7"/>
      <c r="W134" s="7"/>
      <c r="X134" s="7"/>
      <c r="Y134" s="7"/>
      <c r="Z134" s="7"/>
      <c r="AA134" s="7"/>
      <c r="AB134" s="14"/>
      <c r="AC134" s="7">
        <v>0.96837300000000004</v>
      </c>
      <c r="AD134" s="7">
        <v>3.1627000000000002E-2</v>
      </c>
      <c r="AE134" s="14" t="s">
        <v>60</v>
      </c>
      <c r="AF134" s="13">
        <v>12</v>
      </c>
      <c r="AG134" s="14">
        <v>9</v>
      </c>
      <c r="AH134" s="13">
        <v>10</v>
      </c>
      <c r="AI134" s="7">
        <v>8</v>
      </c>
      <c r="AJ134" s="7">
        <v>2</v>
      </c>
      <c r="AK134" s="7">
        <v>7</v>
      </c>
      <c r="AL134" s="7">
        <v>5</v>
      </c>
      <c r="AM134" s="14">
        <v>2</v>
      </c>
      <c r="AN134" s="13">
        <v>2</v>
      </c>
      <c r="AO134" s="14">
        <v>2</v>
      </c>
      <c r="AP134" s="7" t="s">
        <v>64</v>
      </c>
      <c r="AQ134" s="7" t="s">
        <v>62</v>
      </c>
      <c r="AR134" s="7" t="s">
        <v>70</v>
      </c>
      <c r="AS134" s="7" t="s">
        <v>62</v>
      </c>
      <c r="AT134" s="7" t="s">
        <v>64</v>
      </c>
      <c r="AU134" s="7" t="s">
        <v>66</v>
      </c>
      <c r="AV134" s="7" t="s">
        <v>66</v>
      </c>
      <c r="AW134" s="7" t="s">
        <v>67</v>
      </c>
      <c r="AX134" s="7" t="s">
        <v>64</v>
      </c>
      <c r="AY134" s="7" t="s">
        <v>70</v>
      </c>
      <c r="AZ134" s="7" t="s">
        <v>66</v>
      </c>
      <c r="BA134" s="7" t="s">
        <v>5797</v>
      </c>
      <c r="BB134" s="7" t="s">
        <v>66</v>
      </c>
      <c r="BC134" s="7" t="s">
        <v>66</v>
      </c>
      <c r="BD134" s="7" t="s">
        <v>64</v>
      </c>
      <c r="BE134" s="7" t="s">
        <v>64</v>
      </c>
      <c r="BF134" s="7" t="s">
        <v>64</v>
      </c>
      <c r="BG134" s="7" t="s">
        <v>67</v>
      </c>
      <c r="BH134" s="7" t="s">
        <v>70</v>
      </c>
      <c r="BI134" s="7" t="s">
        <v>70</v>
      </c>
      <c r="BJ134" s="7" t="s">
        <v>62</v>
      </c>
      <c r="BK134" s="7" t="s">
        <v>70</v>
      </c>
      <c r="BL134" s="7">
        <v>0</v>
      </c>
      <c r="BM134" s="7">
        <v>1</v>
      </c>
      <c r="BN134" s="7">
        <v>0</v>
      </c>
      <c r="BO134" s="7">
        <v>0</v>
      </c>
      <c r="BP134" s="7">
        <v>1</v>
      </c>
      <c r="BQ134" s="7">
        <v>1</v>
      </c>
      <c r="BR134" s="7">
        <v>0</v>
      </c>
      <c r="BS134" s="7">
        <v>0</v>
      </c>
      <c r="BT134" s="7">
        <v>1</v>
      </c>
      <c r="BU134" s="7">
        <v>1</v>
      </c>
    </row>
    <row r="135" spans="1:73" x14ac:dyDescent="0.35">
      <c r="A135" s="7">
        <v>129</v>
      </c>
      <c r="B135" s="7">
        <v>129</v>
      </c>
      <c r="C135" s="7" t="s">
        <v>3461</v>
      </c>
      <c r="D135" s="7" t="s">
        <v>3462</v>
      </c>
      <c r="E135" s="13" t="s">
        <v>51</v>
      </c>
      <c r="F135" s="7">
        <v>300</v>
      </c>
      <c r="G135" s="7" t="s">
        <v>122</v>
      </c>
      <c r="H135" s="7">
        <v>1400</v>
      </c>
      <c r="I135" s="14" t="s">
        <v>53</v>
      </c>
      <c r="J135" s="13" t="s">
        <v>54</v>
      </c>
      <c r="K135" s="7" t="s">
        <v>83</v>
      </c>
      <c r="L135" s="7" t="s">
        <v>76</v>
      </c>
      <c r="M135" s="7" t="s">
        <v>57</v>
      </c>
      <c r="N135" s="7">
        <v>36</v>
      </c>
      <c r="O135" s="7" t="s">
        <v>109</v>
      </c>
      <c r="P135" s="7">
        <v>45</v>
      </c>
      <c r="R135" t="s">
        <v>59</v>
      </c>
      <c r="S135" t="s">
        <v>59</v>
      </c>
      <c r="T135" s="26" t="b">
        <v>0</v>
      </c>
      <c r="U135" s="7"/>
      <c r="V135" s="7"/>
      <c r="W135" s="7"/>
      <c r="X135" s="7"/>
      <c r="Y135" s="7"/>
      <c r="Z135" s="7"/>
      <c r="AA135" s="7"/>
      <c r="AB135" s="14"/>
      <c r="AC135" s="7">
        <v>0.93481099999999995</v>
      </c>
      <c r="AD135" s="7">
        <v>6.5188800000000005E-2</v>
      </c>
      <c r="AE135" s="14" t="s">
        <v>60</v>
      </c>
      <c r="AF135" s="13">
        <v>12</v>
      </c>
      <c r="AG135" s="14">
        <v>9</v>
      </c>
      <c r="AH135" s="13">
        <v>10</v>
      </c>
      <c r="AI135" s="7">
        <v>9</v>
      </c>
      <c r="AJ135" s="7">
        <v>1</v>
      </c>
      <c r="AK135" s="7">
        <v>7</v>
      </c>
      <c r="AL135" s="7">
        <v>6</v>
      </c>
      <c r="AM135" s="14">
        <v>1</v>
      </c>
      <c r="AN135" s="13">
        <v>2</v>
      </c>
      <c r="AO135" s="14">
        <v>2</v>
      </c>
      <c r="AP135" s="7" t="s">
        <v>70</v>
      </c>
      <c r="AQ135" s="7" t="s">
        <v>62</v>
      </c>
      <c r="AR135" s="7" t="s">
        <v>62</v>
      </c>
      <c r="AS135" s="7" t="s">
        <v>62</v>
      </c>
      <c r="AT135" s="7" t="s">
        <v>64</v>
      </c>
      <c r="AU135" s="7" t="s">
        <v>66</v>
      </c>
      <c r="AV135" s="7" t="s">
        <v>66</v>
      </c>
      <c r="AW135" s="7" t="s">
        <v>66</v>
      </c>
      <c r="AX135" s="7" t="s">
        <v>67</v>
      </c>
      <c r="AY135" s="7" t="s">
        <v>70</v>
      </c>
      <c r="AZ135" s="7" t="s">
        <v>66</v>
      </c>
      <c r="BA135" s="7" t="s">
        <v>5797</v>
      </c>
      <c r="BB135" s="7" t="s">
        <v>66</v>
      </c>
      <c r="BC135" s="7" t="s">
        <v>66</v>
      </c>
      <c r="BD135" s="7" t="s">
        <v>64</v>
      </c>
      <c r="BE135" s="7" t="s">
        <v>64</v>
      </c>
      <c r="BF135" s="7" t="s">
        <v>64</v>
      </c>
      <c r="BG135" s="7" t="s">
        <v>5797</v>
      </c>
      <c r="BH135" s="7" t="s">
        <v>70</v>
      </c>
      <c r="BI135" s="7" t="s">
        <v>70</v>
      </c>
      <c r="BJ135" s="7" t="s">
        <v>70</v>
      </c>
      <c r="BK135" s="7" t="s">
        <v>70</v>
      </c>
      <c r="BL135" s="7">
        <v>0</v>
      </c>
      <c r="BM135" s="7">
        <v>1</v>
      </c>
      <c r="BN135" s="7">
        <v>0</v>
      </c>
      <c r="BO135" s="7">
        <v>0</v>
      </c>
      <c r="BP135" s="7">
        <v>1</v>
      </c>
      <c r="BQ135" s="7">
        <v>1</v>
      </c>
      <c r="BR135" s="7">
        <v>0</v>
      </c>
      <c r="BS135" s="7">
        <v>0</v>
      </c>
      <c r="BT135" s="7">
        <v>1</v>
      </c>
      <c r="BU135" s="7">
        <v>1</v>
      </c>
    </row>
    <row r="136" spans="1:73" x14ac:dyDescent="0.35">
      <c r="A136" s="7">
        <v>130</v>
      </c>
      <c r="B136" s="7">
        <v>130</v>
      </c>
      <c r="C136" s="7" t="s">
        <v>3463</v>
      </c>
      <c r="D136" s="7" t="s">
        <v>3464</v>
      </c>
      <c r="E136" s="13" t="s">
        <v>51</v>
      </c>
      <c r="F136" s="7">
        <v>300</v>
      </c>
      <c r="G136" s="7" t="s">
        <v>98</v>
      </c>
      <c r="H136" s="7">
        <v>2760</v>
      </c>
      <c r="I136" s="14" t="s">
        <v>53</v>
      </c>
      <c r="J136" s="13" t="s">
        <v>54</v>
      </c>
      <c r="K136" s="7" t="s">
        <v>107</v>
      </c>
      <c r="L136" s="7" t="s">
        <v>56</v>
      </c>
      <c r="M136" s="7" t="s">
        <v>84</v>
      </c>
      <c r="N136" s="7">
        <v>23</v>
      </c>
      <c r="O136" s="7" t="s">
        <v>85</v>
      </c>
      <c r="P136" s="7">
        <v>54</v>
      </c>
      <c r="R136" t="s">
        <v>59</v>
      </c>
      <c r="S136" t="s">
        <v>59</v>
      </c>
      <c r="T136" s="26" t="b">
        <v>0</v>
      </c>
      <c r="U136" s="7"/>
      <c r="V136" s="7"/>
      <c r="W136" s="7"/>
      <c r="X136" s="7"/>
      <c r="Y136" s="7"/>
      <c r="Z136" s="7"/>
      <c r="AA136" s="7"/>
      <c r="AB136" s="14"/>
      <c r="AC136" s="7">
        <v>0.50701200000000002</v>
      </c>
      <c r="AD136" s="7">
        <v>0.49298799999999998</v>
      </c>
      <c r="AE136" s="14" t="s">
        <v>60</v>
      </c>
      <c r="AF136" s="13">
        <v>12</v>
      </c>
      <c r="AG136" s="14">
        <v>9</v>
      </c>
      <c r="AH136" s="13">
        <v>10</v>
      </c>
      <c r="AI136" s="7">
        <v>10</v>
      </c>
      <c r="AJ136" s="7"/>
      <c r="AK136" s="7">
        <v>7</v>
      </c>
      <c r="AL136" s="7">
        <v>7</v>
      </c>
      <c r="AM136" s="14"/>
      <c r="AN136" s="13">
        <v>2</v>
      </c>
      <c r="AO136" s="14">
        <v>2</v>
      </c>
      <c r="AP136" s="7" t="s">
        <v>64</v>
      </c>
      <c r="AQ136" s="7" t="s">
        <v>62</v>
      </c>
      <c r="AR136" s="7" t="s">
        <v>70</v>
      </c>
      <c r="AS136" s="7" t="s">
        <v>62</v>
      </c>
      <c r="AT136" s="7" t="s">
        <v>64</v>
      </c>
      <c r="AU136" s="7" t="s">
        <v>66</v>
      </c>
      <c r="AV136" s="7" t="s">
        <v>66</v>
      </c>
      <c r="AW136" s="7" t="s">
        <v>64</v>
      </c>
      <c r="AX136" s="7" t="s">
        <v>66</v>
      </c>
      <c r="AY136" s="7" t="s">
        <v>70</v>
      </c>
      <c r="AZ136" s="7" t="s">
        <v>64</v>
      </c>
      <c r="BA136" s="7" t="s">
        <v>70</v>
      </c>
      <c r="BB136" s="7" t="s">
        <v>66</v>
      </c>
      <c r="BC136" s="7" t="s">
        <v>70</v>
      </c>
      <c r="BD136" s="7" t="s">
        <v>64</v>
      </c>
      <c r="BE136" s="7" t="s">
        <v>64</v>
      </c>
      <c r="BF136" s="7" t="s">
        <v>64</v>
      </c>
      <c r="BG136" s="7" t="s">
        <v>64</v>
      </c>
      <c r="BH136" s="7" t="s">
        <v>5797</v>
      </c>
      <c r="BI136" s="7" t="s">
        <v>5797</v>
      </c>
      <c r="BJ136" s="7" t="s">
        <v>70</v>
      </c>
      <c r="BK136" s="7" t="s">
        <v>70</v>
      </c>
      <c r="BL136" s="7">
        <v>0</v>
      </c>
      <c r="BM136" s="7">
        <v>0</v>
      </c>
      <c r="BN136" s="7">
        <v>0</v>
      </c>
      <c r="BO136" s="7">
        <v>0</v>
      </c>
      <c r="BP136" s="7">
        <v>1</v>
      </c>
      <c r="BQ136" s="7">
        <v>1</v>
      </c>
      <c r="BR136" s="7">
        <v>0</v>
      </c>
      <c r="BS136" s="7">
        <v>0</v>
      </c>
      <c r="BT136" s="7">
        <v>1</v>
      </c>
      <c r="BU136" s="7">
        <v>0</v>
      </c>
    </row>
    <row r="137" spans="1:73" x14ac:dyDescent="0.35">
      <c r="A137" s="7">
        <v>131</v>
      </c>
      <c r="B137" s="7">
        <v>131</v>
      </c>
      <c r="C137" s="7" t="s">
        <v>3465</v>
      </c>
      <c r="D137" s="7" t="s">
        <v>3466</v>
      </c>
      <c r="E137" s="13" t="s">
        <v>51</v>
      </c>
      <c r="F137" s="7">
        <v>300</v>
      </c>
      <c r="G137" s="7" t="s">
        <v>98</v>
      </c>
      <c r="H137" s="7">
        <v>2820</v>
      </c>
      <c r="I137" s="14" t="s">
        <v>53</v>
      </c>
      <c r="J137" s="13" t="s">
        <v>54</v>
      </c>
      <c r="K137" s="7" t="s">
        <v>1318</v>
      </c>
      <c r="L137" s="7" t="s">
        <v>56</v>
      </c>
      <c r="M137" s="7" t="s">
        <v>57</v>
      </c>
      <c r="N137" s="7">
        <v>30.6</v>
      </c>
      <c r="O137" s="7" t="s">
        <v>58</v>
      </c>
      <c r="P137" s="7">
        <v>48</v>
      </c>
      <c r="R137" t="s">
        <v>59</v>
      </c>
      <c r="S137" t="s">
        <v>59</v>
      </c>
      <c r="T137" s="26" t="b">
        <v>0</v>
      </c>
      <c r="U137" s="7"/>
      <c r="V137" s="7"/>
      <c r="W137" s="7"/>
      <c r="X137" s="7"/>
      <c r="Y137" s="7"/>
      <c r="Z137" s="7"/>
      <c r="AA137" s="7"/>
      <c r="AB137" s="14"/>
      <c r="AC137" s="7">
        <v>0.96822200000000003</v>
      </c>
      <c r="AD137" s="7">
        <v>3.1778099999999997E-2</v>
      </c>
      <c r="AE137" s="14" t="s">
        <v>60</v>
      </c>
      <c r="AF137" s="13">
        <v>12</v>
      </c>
      <c r="AG137" s="14">
        <v>8</v>
      </c>
      <c r="AH137" s="13">
        <v>10</v>
      </c>
      <c r="AI137" s="7">
        <v>7</v>
      </c>
      <c r="AJ137" s="7">
        <v>3</v>
      </c>
      <c r="AK137" s="7">
        <v>6</v>
      </c>
      <c r="AL137" s="7">
        <v>5</v>
      </c>
      <c r="AM137" s="14">
        <v>1</v>
      </c>
      <c r="AN137" s="13">
        <v>2</v>
      </c>
      <c r="AO137" s="14">
        <v>2</v>
      </c>
      <c r="AP137" s="7" t="s">
        <v>70</v>
      </c>
      <c r="AQ137" s="7" t="s">
        <v>62</v>
      </c>
      <c r="AR137" s="7" t="s">
        <v>70</v>
      </c>
      <c r="AS137" s="7" t="s">
        <v>74</v>
      </c>
      <c r="AT137" s="7" t="s">
        <v>64</v>
      </c>
      <c r="AU137" s="7" t="s">
        <v>66</v>
      </c>
      <c r="AV137" s="7" t="s">
        <v>66</v>
      </c>
      <c r="AW137" s="7" t="s">
        <v>66</v>
      </c>
      <c r="AX137" s="7" t="s">
        <v>64</v>
      </c>
      <c r="AY137" s="7" t="s">
        <v>70</v>
      </c>
      <c r="AZ137" s="7" t="s">
        <v>66</v>
      </c>
      <c r="BA137" s="7" t="s">
        <v>5797</v>
      </c>
      <c r="BB137" s="7" t="s">
        <v>66</v>
      </c>
      <c r="BC137" s="7" t="s">
        <v>70</v>
      </c>
      <c r="BD137" s="7" t="s">
        <v>64</v>
      </c>
      <c r="BE137" s="7" t="s">
        <v>64</v>
      </c>
      <c r="BF137" s="7" t="s">
        <v>64</v>
      </c>
      <c r="BG137" s="7" t="s">
        <v>64</v>
      </c>
      <c r="BH137" s="7" t="s">
        <v>70</v>
      </c>
      <c r="BI137" s="7" t="s">
        <v>70</v>
      </c>
      <c r="BJ137" s="7" t="s">
        <v>70</v>
      </c>
      <c r="BK137" s="7" t="s">
        <v>70</v>
      </c>
      <c r="BL137" s="7">
        <v>0</v>
      </c>
      <c r="BM137" s="7">
        <v>1</v>
      </c>
      <c r="BN137" s="7">
        <v>1</v>
      </c>
      <c r="BO137" s="7">
        <v>0</v>
      </c>
      <c r="BP137" s="7">
        <v>1</v>
      </c>
      <c r="BQ137" s="7">
        <v>1</v>
      </c>
      <c r="BR137" s="7">
        <v>0</v>
      </c>
      <c r="BS137" s="7">
        <v>0</v>
      </c>
      <c r="BT137" s="7">
        <v>1</v>
      </c>
      <c r="BU137" s="7">
        <v>0</v>
      </c>
    </row>
    <row r="138" spans="1:73" x14ac:dyDescent="0.35">
      <c r="A138" s="7">
        <v>132</v>
      </c>
      <c r="B138" s="7">
        <v>132</v>
      </c>
      <c r="C138" s="7" t="s">
        <v>3467</v>
      </c>
      <c r="D138" s="7" t="s">
        <v>3468</v>
      </c>
      <c r="E138" s="13" t="s">
        <v>51</v>
      </c>
      <c r="F138" s="7">
        <v>300</v>
      </c>
      <c r="G138" s="7" t="s">
        <v>98</v>
      </c>
      <c r="H138" s="7">
        <v>1550</v>
      </c>
      <c r="I138" s="14" t="s">
        <v>53</v>
      </c>
      <c r="J138" s="13" t="s">
        <v>82</v>
      </c>
      <c r="K138" s="7" t="s">
        <v>92</v>
      </c>
      <c r="L138" s="7" t="s">
        <v>87</v>
      </c>
      <c r="M138" s="7" t="s">
        <v>57</v>
      </c>
      <c r="N138" s="7">
        <v>27</v>
      </c>
      <c r="O138" s="7" t="s">
        <v>58</v>
      </c>
      <c r="P138" s="7">
        <v>44</v>
      </c>
      <c r="Q138" t="s">
        <v>7833</v>
      </c>
      <c r="R138" t="s">
        <v>113</v>
      </c>
      <c r="S138" t="s">
        <v>59</v>
      </c>
      <c r="T138" s="26" t="b">
        <v>0</v>
      </c>
      <c r="U138" s="7"/>
      <c r="V138" s="7"/>
      <c r="W138" s="7"/>
      <c r="X138" s="7"/>
      <c r="Y138" s="7"/>
      <c r="Z138" s="7"/>
      <c r="AA138" s="7"/>
      <c r="AB138" s="14"/>
      <c r="AC138" s="7">
        <v>0.51544400000000001</v>
      </c>
      <c r="AD138" s="7">
        <v>0.48455599999999999</v>
      </c>
      <c r="AE138" s="14" t="s">
        <v>60</v>
      </c>
      <c r="AF138" s="13">
        <v>12</v>
      </c>
      <c r="AG138" s="14">
        <v>9</v>
      </c>
      <c r="AH138" s="13">
        <v>10</v>
      </c>
      <c r="AI138" s="7">
        <v>9</v>
      </c>
      <c r="AJ138" s="7">
        <v>1</v>
      </c>
      <c r="AK138" s="7">
        <v>7</v>
      </c>
      <c r="AL138" s="7">
        <v>6</v>
      </c>
      <c r="AM138" s="14">
        <v>1</v>
      </c>
      <c r="AN138" s="13">
        <v>2</v>
      </c>
      <c r="AO138" s="14">
        <v>2</v>
      </c>
      <c r="AP138" s="7" t="s">
        <v>70</v>
      </c>
      <c r="AQ138" s="7" t="s">
        <v>62</v>
      </c>
      <c r="AR138" s="7" t="s">
        <v>5797</v>
      </c>
      <c r="AS138" s="7" t="s">
        <v>62</v>
      </c>
      <c r="AT138" s="7" t="s">
        <v>64</v>
      </c>
      <c r="AU138" s="7" t="s">
        <v>66</v>
      </c>
      <c r="AV138" s="7" t="s">
        <v>66</v>
      </c>
      <c r="AW138" s="7" t="s">
        <v>64</v>
      </c>
      <c r="AX138" s="7" t="s">
        <v>64</v>
      </c>
      <c r="AY138" s="7" t="s">
        <v>70</v>
      </c>
      <c r="AZ138" s="7" t="s">
        <v>69</v>
      </c>
      <c r="BA138" s="7" t="s">
        <v>70</v>
      </c>
      <c r="BB138" s="7" t="s">
        <v>66</v>
      </c>
      <c r="BC138" s="7" t="s">
        <v>70</v>
      </c>
      <c r="BD138" s="7" t="s">
        <v>64</v>
      </c>
      <c r="BE138" s="7" t="s">
        <v>64</v>
      </c>
      <c r="BF138" s="7" t="s">
        <v>64</v>
      </c>
      <c r="BG138" s="7" t="s">
        <v>64</v>
      </c>
      <c r="BH138" s="7" t="s">
        <v>5797</v>
      </c>
      <c r="BI138" s="7" t="s">
        <v>70</v>
      </c>
      <c r="BJ138" s="7" t="s">
        <v>70</v>
      </c>
      <c r="BK138" s="7" t="s">
        <v>70</v>
      </c>
      <c r="BL138" s="7">
        <v>0</v>
      </c>
      <c r="BM138" s="7" t="s">
        <v>5797</v>
      </c>
      <c r="BN138" s="7">
        <v>0</v>
      </c>
      <c r="BO138" s="7">
        <v>0</v>
      </c>
      <c r="BP138" s="7">
        <v>0</v>
      </c>
      <c r="BQ138" s="7">
        <v>1</v>
      </c>
      <c r="BR138" s="7">
        <v>0</v>
      </c>
      <c r="BS138" s="7">
        <v>0</v>
      </c>
      <c r="BT138" s="7">
        <v>1</v>
      </c>
      <c r="BU138" s="7">
        <v>0</v>
      </c>
    </row>
    <row r="139" spans="1:73" x14ac:dyDescent="0.35">
      <c r="A139" s="7">
        <v>133</v>
      </c>
      <c r="B139" s="7">
        <v>133</v>
      </c>
      <c r="C139" s="7" t="s">
        <v>3469</v>
      </c>
      <c r="D139" s="7" t="s">
        <v>3470</v>
      </c>
      <c r="E139" s="13" t="s">
        <v>51</v>
      </c>
      <c r="F139" s="7">
        <v>300</v>
      </c>
      <c r="G139" s="7" t="s">
        <v>98</v>
      </c>
      <c r="H139" s="7">
        <v>2820</v>
      </c>
      <c r="I139" s="14" t="s">
        <v>53</v>
      </c>
      <c r="J139" s="13" t="s">
        <v>142</v>
      </c>
      <c r="K139" s="7" t="s">
        <v>176</v>
      </c>
      <c r="L139" s="7" t="s">
        <v>87</v>
      </c>
      <c r="M139" s="7" t="s">
        <v>57</v>
      </c>
      <c r="N139" s="7">
        <v>32</v>
      </c>
      <c r="O139" s="7" t="s">
        <v>58</v>
      </c>
      <c r="P139" s="7"/>
      <c r="Q139" t="s">
        <v>7959</v>
      </c>
      <c r="R139" t="s">
        <v>59</v>
      </c>
      <c r="S139" t="s">
        <v>59</v>
      </c>
      <c r="T139" s="26" t="b">
        <v>0</v>
      </c>
      <c r="U139" s="7"/>
      <c r="V139" s="7"/>
      <c r="W139" s="7"/>
      <c r="X139" s="7"/>
      <c r="Y139" s="7"/>
      <c r="Z139" s="7"/>
      <c r="AA139" s="7"/>
      <c r="AB139" s="14"/>
      <c r="AC139" s="7">
        <v>0.62493299999999996</v>
      </c>
      <c r="AD139" s="7">
        <v>0.37506699999999998</v>
      </c>
      <c r="AE139" s="14" t="s">
        <v>60</v>
      </c>
      <c r="AF139" s="13">
        <v>12</v>
      </c>
      <c r="AG139" s="14">
        <v>9</v>
      </c>
      <c r="AH139" s="13">
        <v>10</v>
      </c>
      <c r="AI139" s="7">
        <v>10</v>
      </c>
      <c r="AJ139" s="7"/>
      <c r="AK139" s="7">
        <v>7</v>
      </c>
      <c r="AL139" s="7">
        <v>7</v>
      </c>
      <c r="AM139" s="14"/>
      <c r="AN139" s="13">
        <v>2</v>
      </c>
      <c r="AO139" s="14">
        <v>2</v>
      </c>
      <c r="AP139" s="7" t="s">
        <v>70</v>
      </c>
      <c r="AQ139" s="7" t="s">
        <v>62</v>
      </c>
      <c r="AR139" s="7" t="s">
        <v>5797</v>
      </c>
      <c r="AS139" s="7" t="s">
        <v>62</v>
      </c>
      <c r="AT139" s="7" t="s">
        <v>64</v>
      </c>
      <c r="AU139" s="7" t="s">
        <v>66</v>
      </c>
      <c r="AV139" s="7" t="s">
        <v>66</v>
      </c>
      <c r="AW139" s="7" t="s">
        <v>64</v>
      </c>
      <c r="AX139" s="7" t="s">
        <v>66</v>
      </c>
      <c r="AY139" s="7" t="s">
        <v>66</v>
      </c>
      <c r="AZ139" s="7" t="s">
        <v>64</v>
      </c>
      <c r="BA139" s="7" t="s">
        <v>70</v>
      </c>
      <c r="BB139" s="7" t="s">
        <v>64</v>
      </c>
      <c r="BC139" s="7" t="s">
        <v>70</v>
      </c>
      <c r="BD139" s="7" t="s">
        <v>64</v>
      </c>
      <c r="BE139" s="7" t="s">
        <v>5797</v>
      </c>
      <c r="BF139" s="7" t="s">
        <v>64</v>
      </c>
      <c r="BG139" s="7" t="s">
        <v>64</v>
      </c>
      <c r="BH139" s="7" t="s">
        <v>70</v>
      </c>
      <c r="BI139" s="7" t="s">
        <v>70</v>
      </c>
      <c r="BJ139" s="7" t="s">
        <v>70</v>
      </c>
      <c r="BK139" s="7" t="s">
        <v>70</v>
      </c>
      <c r="BL139" s="7">
        <v>0</v>
      </c>
      <c r="BM139" s="7">
        <v>0</v>
      </c>
      <c r="BN139" s="7">
        <v>0</v>
      </c>
      <c r="BO139" s="7">
        <v>0</v>
      </c>
      <c r="BP139" s="7">
        <v>1</v>
      </c>
      <c r="BQ139" s="7">
        <v>1</v>
      </c>
      <c r="BR139" s="7">
        <v>0</v>
      </c>
      <c r="BS139" s="7">
        <v>0</v>
      </c>
      <c r="BT139" s="7">
        <v>1</v>
      </c>
      <c r="BU139" s="7">
        <v>0</v>
      </c>
    </row>
    <row r="140" spans="1:73" x14ac:dyDescent="0.35">
      <c r="A140" s="7">
        <v>134</v>
      </c>
      <c r="B140" s="7">
        <v>134</v>
      </c>
      <c r="C140" s="7" t="s">
        <v>3471</v>
      </c>
      <c r="D140" s="7" t="s">
        <v>3472</v>
      </c>
      <c r="E140" s="13" t="s">
        <v>51</v>
      </c>
      <c r="F140" s="7">
        <v>300</v>
      </c>
      <c r="G140" s="7" t="s">
        <v>122</v>
      </c>
      <c r="H140" s="7"/>
      <c r="I140" s="14" t="s">
        <v>53</v>
      </c>
      <c r="J140" s="13" t="s">
        <v>54</v>
      </c>
      <c r="K140" s="7" t="s">
        <v>118</v>
      </c>
      <c r="L140" s="7" t="s">
        <v>56</v>
      </c>
      <c r="M140" s="7" t="s">
        <v>84</v>
      </c>
      <c r="N140" s="7">
        <v>39.799999999999997</v>
      </c>
      <c r="O140" s="7" t="s">
        <v>109</v>
      </c>
      <c r="P140" s="7">
        <v>40</v>
      </c>
      <c r="R140" t="s">
        <v>59</v>
      </c>
      <c r="S140" t="s">
        <v>59</v>
      </c>
      <c r="T140" s="26" t="b">
        <v>0</v>
      </c>
      <c r="U140" s="7"/>
      <c r="V140" s="7"/>
      <c r="W140" s="7"/>
      <c r="X140" s="7"/>
      <c r="Y140" s="7"/>
      <c r="Z140" s="7"/>
      <c r="AA140" s="7"/>
      <c r="AB140" s="14"/>
      <c r="AC140" s="7">
        <v>0.99990000000000001</v>
      </c>
      <c r="AD140" s="7">
        <v>1E-4</v>
      </c>
      <c r="AE140" s="14" t="s">
        <v>60</v>
      </c>
      <c r="AF140" s="13">
        <v>12</v>
      </c>
      <c r="AG140" s="14">
        <v>9</v>
      </c>
      <c r="AH140" s="13">
        <v>9</v>
      </c>
      <c r="AI140" s="7">
        <v>9</v>
      </c>
      <c r="AJ140" s="7"/>
      <c r="AK140" s="7">
        <v>6</v>
      </c>
      <c r="AL140" s="7">
        <v>6</v>
      </c>
      <c r="AM140" s="14"/>
      <c r="AN140" s="13">
        <v>3</v>
      </c>
      <c r="AO140" s="14">
        <v>3</v>
      </c>
      <c r="AP140" s="7" t="s">
        <v>64</v>
      </c>
      <c r="AQ140" s="7" t="s">
        <v>62</v>
      </c>
      <c r="AR140" s="7" t="s">
        <v>70</v>
      </c>
      <c r="AS140" s="7" t="s">
        <v>62</v>
      </c>
      <c r="AT140" s="7" t="s">
        <v>64</v>
      </c>
      <c r="AU140" s="7" t="s">
        <v>66</v>
      </c>
      <c r="AV140" s="7" t="s">
        <v>66</v>
      </c>
      <c r="AW140" s="7" t="s">
        <v>66</v>
      </c>
      <c r="AX140" s="7" t="s">
        <v>64</v>
      </c>
      <c r="AY140" s="7" t="s">
        <v>70</v>
      </c>
      <c r="AZ140" s="7" t="s">
        <v>66</v>
      </c>
      <c r="BA140" s="7" t="s">
        <v>5797</v>
      </c>
      <c r="BB140" s="7" t="s">
        <v>66</v>
      </c>
      <c r="BC140" s="7" t="s">
        <v>66</v>
      </c>
      <c r="BD140" s="7" t="s">
        <v>64</v>
      </c>
      <c r="BE140" s="7" t="s">
        <v>64</v>
      </c>
      <c r="BF140" s="7" t="s">
        <v>64</v>
      </c>
      <c r="BG140" s="7" t="s">
        <v>64</v>
      </c>
      <c r="BH140" s="7" t="s">
        <v>70</v>
      </c>
      <c r="BI140" s="7" t="s">
        <v>70</v>
      </c>
      <c r="BJ140" s="7" t="s">
        <v>70</v>
      </c>
      <c r="BK140" s="7" t="s">
        <v>70</v>
      </c>
      <c r="BL140" s="7">
        <v>0</v>
      </c>
      <c r="BM140" s="7">
        <v>1</v>
      </c>
      <c r="BN140" s="7">
        <v>0</v>
      </c>
      <c r="BO140" s="7">
        <v>0</v>
      </c>
      <c r="BP140" s="7">
        <v>1</v>
      </c>
      <c r="BQ140" s="7">
        <v>1</v>
      </c>
      <c r="BR140" s="7">
        <v>1</v>
      </c>
      <c r="BS140" s="7">
        <v>0</v>
      </c>
      <c r="BT140" s="7">
        <v>1</v>
      </c>
      <c r="BU140" s="7">
        <v>1</v>
      </c>
    </row>
    <row r="141" spans="1:73" x14ac:dyDescent="0.35">
      <c r="A141" s="7">
        <v>135</v>
      </c>
      <c r="B141" s="7">
        <v>135</v>
      </c>
      <c r="C141" s="7" t="s">
        <v>3473</v>
      </c>
      <c r="D141" s="7" t="s">
        <v>3474</v>
      </c>
      <c r="E141" s="13" t="s">
        <v>51</v>
      </c>
      <c r="F141" s="7">
        <v>300</v>
      </c>
      <c r="G141" s="7" t="s">
        <v>94</v>
      </c>
      <c r="H141" s="7">
        <v>1500</v>
      </c>
      <c r="I141" s="14" t="s">
        <v>53</v>
      </c>
      <c r="J141" s="13" t="s">
        <v>54</v>
      </c>
      <c r="K141" s="7" t="s">
        <v>103</v>
      </c>
      <c r="L141" s="7" t="s">
        <v>76</v>
      </c>
      <c r="M141" s="7" t="s">
        <v>57</v>
      </c>
      <c r="N141" s="7">
        <v>57</v>
      </c>
      <c r="O141" s="7" t="s">
        <v>58</v>
      </c>
      <c r="P141" s="7">
        <v>35</v>
      </c>
      <c r="Q141" t="s">
        <v>7874</v>
      </c>
      <c r="R141" t="s">
        <v>59</v>
      </c>
      <c r="S141" t="s">
        <v>59</v>
      </c>
      <c r="T141" s="26" t="b">
        <v>0</v>
      </c>
      <c r="U141" s="7"/>
      <c r="V141" s="7"/>
      <c r="W141" s="7"/>
      <c r="X141" s="7"/>
      <c r="Y141" s="7"/>
      <c r="Z141" s="7"/>
      <c r="AA141" s="7"/>
      <c r="AB141" s="14"/>
      <c r="AC141" s="7">
        <v>0.92623800000000001</v>
      </c>
      <c r="AD141" s="7">
        <v>7.3762499999999995E-2</v>
      </c>
      <c r="AE141" s="14" t="s">
        <v>60</v>
      </c>
      <c r="AF141" s="13">
        <v>12</v>
      </c>
      <c r="AG141" s="14">
        <v>8</v>
      </c>
      <c r="AH141" s="13">
        <v>9</v>
      </c>
      <c r="AI141" s="7">
        <v>9</v>
      </c>
      <c r="AJ141" s="7"/>
      <c r="AK141" s="7">
        <v>6</v>
      </c>
      <c r="AL141" s="7">
        <v>6</v>
      </c>
      <c r="AM141" s="14"/>
      <c r="AN141" s="13">
        <v>3</v>
      </c>
      <c r="AO141" s="14">
        <v>2</v>
      </c>
      <c r="AP141" s="7" t="s">
        <v>64</v>
      </c>
      <c r="AQ141" s="7" t="s">
        <v>70</v>
      </c>
      <c r="AR141" s="7" t="s">
        <v>62</v>
      </c>
      <c r="AS141" s="7" t="s">
        <v>62</v>
      </c>
      <c r="AT141" s="7" t="s">
        <v>64</v>
      </c>
      <c r="AU141" s="7" t="s">
        <v>66</v>
      </c>
      <c r="AV141" s="7" t="s">
        <v>66</v>
      </c>
      <c r="AW141" s="7" t="s">
        <v>66</v>
      </c>
      <c r="AX141" s="7" t="s">
        <v>64</v>
      </c>
      <c r="AY141" s="7" t="s">
        <v>70</v>
      </c>
      <c r="AZ141" s="7" t="s">
        <v>66</v>
      </c>
      <c r="BA141" s="7" t="s">
        <v>5797</v>
      </c>
      <c r="BB141" s="7" t="s">
        <v>66</v>
      </c>
      <c r="BC141" s="7" t="s">
        <v>70</v>
      </c>
      <c r="BD141" s="7" t="s">
        <v>64</v>
      </c>
      <c r="BE141" s="7" t="s">
        <v>70</v>
      </c>
      <c r="BF141" s="7" t="s">
        <v>64</v>
      </c>
      <c r="BG141" s="7" t="s">
        <v>64</v>
      </c>
      <c r="BH141" s="7" t="s">
        <v>70</v>
      </c>
      <c r="BI141" s="7" t="s">
        <v>70</v>
      </c>
      <c r="BJ141" s="7" t="s">
        <v>70</v>
      </c>
      <c r="BK141" s="7" t="s">
        <v>70</v>
      </c>
      <c r="BL141" s="7">
        <v>1</v>
      </c>
      <c r="BM141" s="7">
        <v>1</v>
      </c>
      <c r="BN141" s="7">
        <v>0</v>
      </c>
      <c r="BO141" s="7">
        <v>0</v>
      </c>
      <c r="BP141" s="7">
        <v>1</v>
      </c>
      <c r="BQ141" s="7">
        <v>1</v>
      </c>
      <c r="BR141" s="7">
        <v>0</v>
      </c>
      <c r="BS141" s="7">
        <v>0</v>
      </c>
      <c r="BT141" s="7">
        <v>1</v>
      </c>
      <c r="BU141" s="7">
        <v>0</v>
      </c>
    </row>
    <row r="142" spans="1:73" x14ac:dyDescent="0.35">
      <c r="A142" s="7">
        <v>136</v>
      </c>
      <c r="B142" s="7">
        <v>136</v>
      </c>
      <c r="C142" s="7" t="s">
        <v>3475</v>
      </c>
      <c r="D142" s="7" t="s">
        <v>3476</v>
      </c>
      <c r="E142" s="13" t="s">
        <v>51</v>
      </c>
      <c r="F142" s="7">
        <v>300</v>
      </c>
      <c r="G142" s="7" t="s">
        <v>111</v>
      </c>
      <c r="H142" s="7">
        <v>2900</v>
      </c>
      <c r="I142" s="14" t="s">
        <v>53</v>
      </c>
      <c r="J142" s="13" t="s">
        <v>54</v>
      </c>
      <c r="K142" s="7" t="s">
        <v>175</v>
      </c>
      <c r="L142" s="7" t="s">
        <v>76</v>
      </c>
      <c r="M142" s="7" t="s">
        <v>57</v>
      </c>
      <c r="N142" s="7">
        <v>35</v>
      </c>
      <c r="O142" s="7" t="s">
        <v>73</v>
      </c>
      <c r="P142" s="7">
        <v>44</v>
      </c>
      <c r="Q142" t="s">
        <v>7833</v>
      </c>
      <c r="R142" t="s">
        <v>59</v>
      </c>
      <c r="S142" t="s">
        <v>59</v>
      </c>
      <c r="T142" s="26" t="b">
        <v>0</v>
      </c>
      <c r="U142" s="7"/>
      <c r="V142" s="7"/>
      <c r="W142" s="7"/>
      <c r="X142" s="7"/>
      <c r="Y142" s="7"/>
      <c r="Z142" s="7"/>
      <c r="AA142" s="7"/>
      <c r="AB142" s="14"/>
      <c r="AC142" s="7">
        <v>0.85733800000000004</v>
      </c>
      <c r="AD142" s="7">
        <v>0.14266200000000001</v>
      </c>
      <c r="AE142" s="14" t="s">
        <v>60</v>
      </c>
      <c r="AF142" s="13">
        <v>12</v>
      </c>
      <c r="AG142" s="14">
        <v>9</v>
      </c>
      <c r="AH142" s="13">
        <v>9</v>
      </c>
      <c r="AI142" s="7">
        <v>7</v>
      </c>
      <c r="AJ142" s="7">
        <v>2</v>
      </c>
      <c r="AK142" s="7">
        <v>6</v>
      </c>
      <c r="AL142" s="7">
        <v>5</v>
      </c>
      <c r="AM142" s="14">
        <v>1</v>
      </c>
      <c r="AN142" s="13">
        <v>3</v>
      </c>
      <c r="AO142" s="14">
        <v>3</v>
      </c>
      <c r="AP142" s="7" t="s">
        <v>61</v>
      </c>
      <c r="AQ142" s="7" t="s">
        <v>62</v>
      </c>
      <c r="AR142" s="7" t="s">
        <v>5797</v>
      </c>
      <c r="AS142" s="7" t="s">
        <v>62</v>
      </c>
      <c r="AT142" s="7" t="s">
        <v>64</v>
      </c>
      <c r="AU142" s="7" t="s">
        <v>66</v>
      </c>
      <c r="AV142" s="7" t="s">
        <v>66</v>
      </c>
      <c r="AW142" s="7" t="s">
        <v>66</v>
      </c>
      <c r="AX142" s="7" t="s">
        <v>66</v>
      </c>
      <c r="AY142" s="7" t="s">
        <v>70</v>
      </c>
      <c r="AZ142" s="7" t="s">
        <v>66</v>
      </c>
      <c r="BA142" s="7" t="s">
        <v>5797</v>
      </c>
      <c r="BB142" s="7" t="s">
        <v>66</v>
      </c>
      <c r="BC142" s="7" t="s">
        <v>70</v>
      </c>
      <c r="BD142" s="7" t="s">
        <v>64</v>
      </c>
      <c r="BE142" s="7" t="s">
        <v>5797</v>
      </c>
      <c r="BF142" s="7" t="s">
        <v>64</v>
      </c>
      <c r="BG142" s="7" t="s">
        <v>5797</v>
      </c>
      <c r="BH142" s="7" t="s">
        <v>70</v>
      </c>
      <c r="BI142" s="7" t="s">
        <v>70</v>
      </c>
      <c r="BJ142" s="7" t="s">
        <v>70</v>
      </c>
      <c r="BK142" s="7" t="s">
        <v>70</v>
      </c>
      <c r="BL142" s="7">
        <v>0</v>
      </c>
      <c r="BM142" s="7">
        <v>1</v>
      </c>
      <c r="BN142" s="7">
        <v>1</v>
      </c>
      <c r="BO142" s="7">
        <v>1</v>
      </c>
      <c r="BP142" s="7">
        <v>1</v>
      </c>
      <c r="BQ142" s="7">
        <v>1</v>
      </c>
      <c r="BR142" s="7">
        <v>0</v>
      </c>
      <c r="BS142" s="7">
        <v>0</v>
      </c>
      <c r="BT142" s="7" t="s">
        <v>5797</v>
      </c>
      <c r="BU142" s="7">
        <v>0</v>
      </c>
    </row>
    <row r="143" spans="1:73" x14ac:dyDescent="0.35">
      <c r="A143" s="7">
        <v>137</v>
      </c>
      <c r="B143" s="7">
        <v>137</v>
      </c>
      <c r="C143" s="7" t="s">
        <v>3477</v>
      </c>
      <c r="D143" s="7" t="s">
        <v>3478</v>
      </c>
      <c r="E143" s="13" t="s">
        <v>51</v>
      </c>
      <c r="F143" s="7">
        <v>300</v>
      </c>
      <c r="G143" s="7" t="s">
        <v>91</v>
      </c>
      <c r="H143" s="7"/>
      <c r="I143" s="14" t="s">
        <v>53</v>
      </c>
      <c r="J143" s="13" t="s">
        <v>54</v>
      </c>
      <c r="K143" s="7" t="s">
        <v>117</v>
      </c>
      <c r="L143" s="7" t="s">
        <v>56</v>
      </c>
      <c r="M143" s="7" t="s">
        <v>57</v>
      </c>
      <c r="N143" s="7">
        <v>24.4</v>
      </c>
      <c r="O143" s="7" t="s">
        <v>58</v>
      </c>
      <c r="P143" s="7">
        <v>29</v>
      </c>
      <c r="Q143" t="s">
        <v>7875</v>
      </c>
      <c r="R143" t="s">
        <v>59</v>
      </c>
      <c r="S143" t="s">
        <v>59</v>
      </c>
      <c r="T143" s="26" t="b">
        <v>0</v>
      </c>
      <c r="U143" s="7"/>
      <c r="V143" s="7"/>
      <c r="W143" s="7"/>
      <c r="X143" s="7"/>
      <c r="Y143" s="7"/>
      <c r="Z143" s="7"/>
      <c r="AA143" s="7"/>
      <c r="AB143" s="14"/>
      <c r="AC143" s="7">
        <v>0.92515400000000003</v>
      </c>
      <c r="AD143" s="7">
        <v>7.4846399999999993E-2</v>
      </c>
      <c r="AE143" s="14" t="s">
        <v>60</v>
      </c>
      <c r="AF143" s="13">
        <v>12</v>
      </c>
      <c r="AG143" s="14">
        <v>8</v>
      </c>
      <c r="AH143" s="13">
        <v>8</v>
      </c>
      <c r="AI143" s="7">
        <v>8</v>
      </c>
      <c r="AJ143" s="7"/>
      <c r="AK143" s="7">
        <v>5</v>
      </c>
      <c r="AL143" s="7">
        <v>5</v>
      </c>
      <c r="AM143" s="14"/>
      <c r="AN143" s="13">
        <v>4</v>
      </c>
      <c r="AO143" s="14">
        <v>3</v>
      </c>
      <c r="AP143" s="7" t="s">
        <v>64</v>
      </c>
      <c r="AQ143" s="7" t="s">
        <v>70</v>
      </c>
      <c r="AR143" s="7" t="s">
        <v>62</v>
      </c>
      <c r="AS143" s="7" t="s">
        <v>62</v>
      </c>
      <c r="AT143" s="7" t="s">
        <v>64</v>
      </c>
      <c r="AU143" s="7" t="s">
        <v>66</v>
      </c>
      <c r="AV143" s="7" t="s">
        <v>66</v>
      </c>
      <c r="AW143" s="7" t="s">
        <v>66</v>
      </c>
      <c r="AX143" s="7" t="s">
        <v>64</v>
      </c>
      <c r="AY143" s="7" t="s">
        <v>70</v>
      </c>
      <c r="AZ143" s="7" t="s">
        <v>66</v>
      </c>
      <c r="BA143" s="7" t="s">
        <v>5797</v>
      </c>
      <c r="BB143" s="7" t="s">
        <v>66</v>
      </c>
      <c r="BC143" s="7" t="s">
        <v>70</v>
      </c>
      <c r="BD143" s="7" t="s">
        <v>64</v>
      </c>
      <c r="BE143" s="7" t="s">
        <v>5797</v>
      </c>
      <c r="BF143" s="7" t="s">
        <v>64</v>
      </c>
      <c r="BG143" s="7" t="s">
        <v>64</v>
      </c>
      <c r="BH143" s="7" t="s">
        <v>70</v>
      </c>
      <c r="BI143" s="7" t="s">
        <v>70</v>
      </c>
      <c r="BJ143" s="7" t="s">
        <v>70</v>
      </c>
      <c r="BK143" s="7" t="s">
        <v>70</v>
      </c>
      <c r="BL143" s="7">
        <v>1</v>
      </c>
      <c r="BM143" s="7">
        <v>0</v>
      </c>
      <c r="BN143" s="7">
        <v>0</v>
      </c>
      <c r="BO143" s="7">
        <v>0</v>
      </c>
      <c r="BP143" s="7">
        <v>1</v>
      </c>
      <c r="BQ143" s="7">
        <v>1</v>
      </c>
      <c r="BR143" s="7">
        <v>0</v>
      </c>
      <c r="BS143" s="7">
        <v>0</v>
      </c>
      <c r="BT143" s="7">
        <v>1</v>
      </c>
      <c r="BU143" s="7">
        <v>0</v>
      </c>
    </row>
    <row r="144" spans="1:73" x14ac:dyDescent="0.35">
      <c r="A144" s="7">
        <v>138</v>
      </c>
      <c r="B144" s="7">
        <v>138</v>
      </c>
      <c r="C144" s="7" t="s">
        <v>3479</v>
      </c>
      <c r="D144" s="7" t="s">
        <v>3480</v>
      </c>
      <c r="E144" s="13" t="s">
        <v>51</v>
      </c>
      <c r="F144" s="7">
        <v>300</v>
      </c>
      <c r="G144" s="7" t="s">
        <v>145</v>
      </c>
      <c r="H144" s="7"/>
      <c r="I144" s="14" t="s">
        <v>53</v>
      </c>
      <c r="J144" s="13" t="s">
        <v>54</v>
      </c>
      <c r="K144" s="7" t="s">
        <v>117</v>
      </c>
      <c r="L144" s="7" t="s">
        <v>56</v>
      </c>
      <c r="M144" s="7" t="s">
        <v>108</v>
      </c>
      <c r="N144" s="7">
        <v>29.8</v>
      </c>
      <c r="O144" s="7" t="s">
        <v>86</v>
      </c>
      <c r="P144" s="7">
        <v>38</v>
      </c>
      <c r="Q144" t="s">
        <v>7875</v>
      </c>
      <c r="R144" t="s">
        <v>59</v>
      </c>
      <c r="S144" t="s">
        <v>59</v>
      </c>
      <c r="T144" s="26" t="b">
        <v>0</v>
      </c>
      <c r="U144" s="7"/>
      <c r="V144" s="7"/>
      <c r="W144" s="7"/>
      <c r="X144" s="7"/>
      <c r="Y144" s="7"/>
      <c r="Z144" s="7"/>
      <c r="AA144" s="7"/>
      <c r="AB144" s="14"/>
      <c r="AC144" s="7">
        <v>0.98203399999999996</v>
      </c>
      <c r="AD144" s="7">
        <v>1.7966300000000001E-2</v>
      </c>
      <c r="AE144" s="14" t="s">
        <v>60</v>
      </c>
      <c r="AF144" s="13">
        <v>12</v>
      </c>
      <c r="AG144" s="14">
        <v>8</v>
      </c>
      <c r="AH144" s="13">
        <v>8</v>
      </c>
      <c r="AI144" s="7">
        <v>8</v>
      </c>
      <c r="AJ144" s="7"/>
      <c r="AK144" s="7">
        <v>5</v>
      </c>
      <c r="AL144" s="7">
        <v>5</v>
      </c>
      <c r="AM144" s="14"/>
      <c r="AN144" s="13">
        <v>4</v>
      </c>
      <c r="AO144" s="14">
        <v>3</v>
      </c>
      <c r="AP144" s="7" t="s">
        <v>70</v>
      </c>
      <c r="AQ144" s="7" t="s">
        <v>62</v>
      </c>
      <c r="AR144" s="7" t="s">
        <v>62</v>
      </c>
      <c r="AS144" s="7" t="s">
        <v>62</v>
      </c>
      <c r="AT144" s="7" t="s">
        <v>64</v>
      </c>
      <c r="AU144" s="7" t="s">
        <v>66</v>
      </c>
      <c r="AV144" s="7" t="s">
        <v>66</v>
      </c>
      <c r="AW144" s="7" t="s">
        <v>66</v>
      </c>
      <c r="AX144" s="7" t="s">
        <v>64</v>
      </c>
      <c r="AY144" s="7" t="s">
        <v>70</v>
      </c>
      <c r="AZ144" s="7" t="s">
        <v>66</v>
      </c>
      <c r="BA144" s="7" t="s">
        <v>5797</v>
      </c>
      <c r="BB144" s="7" t="s">
        <v>66</v>
      </c>
      <c r="BC144" s="7" t="s">
        <v>70</v>
      </c>
      <c r="BD144" s="7" t="s">
        <v>64</v>
      </c>
      <c r="BE144" s="7" t="s">
        <v>64</v>
      </c>
      <c r="BF144" s="7" t="s">
        <v>64</v>
      </c>
      <c r="BG144" s="7" t="s">
        <v>64</v>
      </c>
      <c r="BH144" s="7" t="s">
        <v>70</v>
      </c>
      <c r="BI144" s="7" t="s">
        <v>5797</v>
      </c>
      <c r="BJ144" s="7" t="s">
        <v>70</v>
      </c>
      <c r="BK144" s="7" t="s">
        <v>70</v>
      </c>
      <c r="BL144" s="7">
        <v>1</v>
      </c>
      <c r="BM144" s="7">
        <v>1</v>
      </c>
      <c r="BN144" s="7">
        <v>0</v>
      </c>
      <c r="BO144" s="7">
        <v>0</v>
      </c>
      <c r="BP144" s="7">
        <v>1</v>
      </c>
      <c r="BQ144" s="7">
        <v>1</v>
      </c>
      <c r="BR144" s="7">
        <v>0</v>
      </c>
      <c r="BS144" s="7">
        <v>1</v>
      </c>
      <c r="BT144" s="7">
        <v>1</v>
      </c>
      <c r="BU144" s="7">
        <v>0</v>
      </c>
    </row>
    <row r="145" spans="1:73" x14ac:dyDescent="0.35">
      <c r="A145" s="7">
        <v>139</v>
      </c>
      <c r="B145" s="7">
        <v>139</v>
      </c>
      <c r="C145" s="7" t="s">
        <v>3481</v>
      </c>
      <c r="D145" s="7" t="s">
        <v>3482</v>
      </c>
      <c r="E145" s="13" t="s">
        <v>51</v>
      </c>
      <c r="F145" s="7">
        <v>300</v>
      </c>
      <c r="G145" s="7" t="s">
        <v>98</v>
      </c>
      <c r="H145" s="7">
        <v>2000</v>
      </c>
      <c r="I145" s="14" t="s">
        <v>53</v>
      </c>
      <c r="J145" s="13" t="s">
        <v>54</v>
      </c>
      <c r="K145" s="7" t="s">
        <v>96</v>
      </c>
      <c r="L145" s="7" t="s">
        <v>76</v>
      </c>
      <c r="M145" s="7" t="s">
        <v>84</v>
      </c>
      <c r="N145" s="7">
        <v>32</v>
      </c>
      <c r="O145" s="7" t="s">
        <v>58</v>
      </c>
      <c r="P145" s="7">
        <v>54</v>
      </c>
      <c r="Q145" t="s">
        <v>7833</v>
      </c>
      <c r="R145" t="s">
        <v>59</v>
      </c>
      <c r="S145" t="s">
        <v>59</v>
      </c>
      <c r="T145" s="26" t="b">
        <v>0</v>
      </c>
      <c r="U145" s="7"/>
      <c r="V145" s="7"/>
      <c r="W145" s="7"/>
      <c r="X145" s="7"/>
      <c r="Y145" s="7"/>
      <c r="Z145" s="7"/>
      <c r="AA145" s="7"/>
      <c r="AB145" s="14"/>
      <c r="AC145" s="7">
        <v>0.98450800000000005</v>
      </c>
      <c r="AD145" s="7">
        <v>1.5492199999999999E-2</v>
      </c>
      <c r="AE145" s="14" t="s">
        <v>60</v>
      </c>
      <c r="AF145" s="13">
        <v>11</v>
      </c>
      <c r="AG145" s="14">
        <v>7</v>
      </c>
      <c r="AH145" s="13">
        <v>11</v>
      </c>
      <c r="AI145" s="7">
        <v>11</v>
      </c>
      <c r="AJ145" s="7"/>
      <c r="AK145" s="7">
        <v>7</v>
      </c>
      <c r="AL145" s="7">
        <v>7</v>
      </c>
      <c r="AM145" s="14"/>
      <c r="AN145" s="13">
        <v>0</v>
      </c>
      <c r="AO145" s="14">
        <v>0</v>
      </c>
      <c r="AP145" s="7" t="s">
        <v>70</v>
      </c>
      <c r="AQ145" s="7" t="s">
        <v>62</v>
      </c>
      <c r="AR145" s="7" t="s">
        <v>70</v>
      </c>
      <c r="AS145" s="7" t="s">
        <v>62</v>
      </c>
      <c r="AT145" s="7" t="s">
        <v>64</v>
      </c>
      <c r="AU145" s="7" t="s">
        <v>66</v>
      </c>
      <c r="AV145" s="7" t="s">
        <v>66</v>
      </c>
      <c r="AW145" s="7" t="s">
        <v>66</v>
      </c>
      <c r="AX145" s="7" t="s">
        <v>64</v>
      </c>
      <c r="AY145" s="7" t="s">
        <v>70</v>
      </c>
      <c r="AZ145" s="7" t="s">
        <v>66</v>
      </c>
      <c r="BA145" s="7" t="s">
        <v>70</v>
      </c>
      <c r="BB145" s="7" t="s">
        <v>66</v>
      </c>
      <c r="BC145" s="7" t="s">
        <v>70</v>
      </c>
      <c r="BD145" s="7" t="s">
        <v>64</v>
      </c>
      <c r="BE145" s="7" t="s">
        <v>64</v>
      </c>
      <c r="BF145" s="7" t="s">
        <v>64</v>
      </c>
      <c r="BG145" s="7" t="s">
        <v>64</v>
      </c>
      <c r="BH145" s="7" t="s">
        <v>70</v>
      </c>
      <c r="BI145" s="7" t="s">
        <v>70</v>
      </c>
      <c r="BJ145" s="7" t="s">
        <v>70</v>
      </c>
      <c r="BK145" s="7" t="s">
        <v>70</v>
      </c>
      <c r="BL145" s="7">
        <v>0</v>
      </c>
      <c r="BM145" s="7">
        <v>1</v>
      </c>
      <c r="BN145" s="7">
        <v>0</v>
      </c>
      <c r="BO145" s="7">
        <v>0</v>
      </c>
      <c r="BP145" s="7">
        <v>1</v>
      </c>
      <c r="BQ145" s="7" t="s">
        <v>5797</v>
      </c>
      <c r="BR145" s="7">
        <v>0</v>
      </c>
      <c r="BS145" s="7">
        <v>0</v>
      </c>
      <c r="BT145" s="7">
        <v>1</v>
      </c>
      <c r="BU145" s="7">
        <v>0</v>
      </c>
    </row>
    <row r="146" spans="1:73" x14ac:dyDescent="0.35">
      <c r="A146" s="7">
        <v>140</v>
      </c>
      <c r="B146" s="7">
        <v>140</v>
      </c>
      <c r="C146" s="7" t="s">
        <v>3483</v>
      </c>
      <c r="D146" s="7" t="s">
        <v>3484</v>
      </c>
      <c r="E146" s="13" t="s">
        <v>51</v>
      </c>
      <c r="F146" s="7">
        <v>300</v>
      </c>
      <c r="G146" s="7" t="s">
        <v>139</v>
      </c>
      <c r="H146" s="7">
        <v>2210</v>
      </c>
      <c r="I146" s="14" t="s">
        <v>53</v>
      </c>
      <c r="J146" s="13" t="s">
        <v>54</v>
      </c>
      <c r="K146" s="7" t="s">
        <v>75</v>
      </c>
      <c r="L146" s="7" t="s">
        <v>56</v>
      </c>
      <c r="M146" s="7" t="s">
        <v>57</v>
      </c>
      <c r="N146" s="7">
        <v>30.3</v>
      </c>
      <c r="O146" s="7" t="s">
        <v>58</v>
      </c>
      <c r="P146" s="7">
        <v>34</v>
      </c>
      <c r="Q146" t="s">
        <v>7875</v>
      </c>
      <c r="R146" t="s">
        <v>77</v>
      </c>
      <c r="S146" t="s">
        <v>59</v>
      </c>
      <c r="T146" s="26" t="b">
        <v>0</v>
      </c>
      <c r="U146" s="7"/>
      <c r="V146" s="7"/>
      <c r="W146" s="7"/>
      <c r="X146" s="7"/>
      <c r="Y146" s="7"/>
      <c r="Z146" s="7"/>
      <c r="AA146" s="7"/>
      <c r="AB146" s="14"/>
      <c r="AC146" s="7">
        <v>0.99990000000000001</v>
      </c>
      <c r="AD146" s="7">
        <v>1E-4</v>
      </c>
      <c r="AE146" s="14" t="s">
        <v>60</v>
      </c>
      <c r="AF146" s="13">
        <v>11</v>
      </c>
      <c r="AG146" s="14">
        <v>8</v>
      </c>
      <c r="AH146" s="13">
        <v>11</v>
      </c>
      <c r="AI146" s="7">
        <v>11</v>
      </c>
      <c r="AJ146" s="7"/>
      <c r="AK146" s="7">
        <v>8</v>
      </c>
      <c r="AL146" s="7">
        <v>8</v>
      </c>
      <c r="AM146" s="14"/>
      <c r="AN146" s="13">
        <v>0</v>
      </c>
      <c r="AO146" s="14">
        <v>0</v>
      </c>
      <c r="AP146" s="7" t="s">
        <v>70</v>
      </c>
      <c r="AQ146" s="7" t="s">
        <v>62</v>
      </c>
      <c r="AR146" s="7" t="s">
        <v>5797</v>
      </c>
      <c r="AS146" s="7" t="s">
        <v>62</v>
      </c>
      <c r="AT146" s="7" t="s">
        <v>64</v>
      </c>
      <c r="AU146" s="7" t="s">
        <v>66</v>
      </c>
      <c r="AV146" s="7" t="s">
        <v>66</v>
      </c>
      <c r="AW146" s="7" t="s">
        <v>66</v>
      </c>
      <c r="AX146" s="7" t="s">
        <v>64</v>
      </c>
      <c r="AY146" s="7" t="s">
        <v>70</v>
      </c>
      <c r="AZ146" s="7" t="s">
        <v>66</v>
      </c>
      <c r="BA146" s="7" t="s">
        <v>70</v>
      </c>
      <c r="BB146" s="7" t="s">
        <v>66</v>
      </c>
      <c r="BC146" s="7" t="s">
        <v>66</v>
      </c>
      <c r="BD146" s="7" t="s">
        <v>64</v>
      </c>
      <c r="BE146" s="7" t="s">
        <v>64</v>
      </c>
      <c r="BF146" s="7" t="s">
        <v>64</v>
      </c>
      <c r="BG146" s="7" t="s">
        <v>66</v>
      </c>
      <c r="BH146" s="7" t="s">
        <v>70</v>
      </c>
      <c r="BI146" s="7" t="s">
        <v>70</v>
      </c>
      <c r="BJ146" s="7" t="s">
        <v>70</v>
      </c>
      <c r="BK146" s="7" t="s">
        <v>70</v>
      </c>
      <c r="BL146" s="7">
        <v>0</v>
      </c>
      <c r="BM146" s="7">
        <v>1</v>
      </c>
      <c r="BN146" s="7">
        <v>0</v>
      </c>
      <c r="BO146" s="7">
        <v>0</v>
      </c>
      <c r="BP146" s="7">
        <v>1</v>
      </c>
      <c r="BQ146" s="7" t="s">
        <v>5797</v>
      </c>
      <c r="BR146" s="7">
        <v>0</v>
      </c>
      <c r="BS146" s="7">
        <v>0</v>
      </c>
      <c r="BT146" s="7">
        <v>1</v>
      </c>
      <c r="BU146" s="7">
        <v>0</v>
      </c>
    </row>
    <row r="147" spans="1:73" x14ac:dyDescent="0.35">
      <c r="A147" s="7">
        <v>141</v>
      </c>
      <c r="B147" s="7">
        <v>141</v>
      </c>
      <c r="C147" s="7" t="s">
        <v>3485</v>
      </c>
      <c r="D147" s="7" t="s">
        <v>3486</v>
      </c>
      <c r="E147" s="13" t="s">
        <v>51</v>
      </c>
      <c r="F147" s="7">
        <v>300</v>
      </c>
      <c r="G147" s="7" t="s">
        <v>98</v>
      </c>
      <c r="H147" s="7">
        <v>2760</v>
      </c>
      <c r="I147" s="14" t="s">
        <v>53</v>
      </c>
      <c r="J147" s="13" t="s">
        <v>54</v>
      </c>
      <c r="K147" s="7" t="s">
        <v>155</v>
      </c>
      <c r="L147" s="7" t="s">
        <v>56</v>
      </c>
      <c r="M147" s="7" t="s">
        <v>57</v>
      </c>
      <c r="N147" s="7">
        <v>61</v>
      </c>
      <c r="O147" s="7" t="s">
        <v>58</v>
      </c>
      <c r="P147" s="7">
        <v>53</v>
      </c>
      <c r="R147" t="s">
        <v>59</v>
      </c>
      <c r="S147" t="s">
        <v>59</v>
      </c>
      <c r="T147" s="26" t="b">
        <v>0</v>
      </c>
      <c r="U147" s="7"/>
      <c r="V147" s="7"/>
      <c r="W147" s="7"/>
      <c r="X147" s="7"/>
      <c r="Y147" s="7"/>
      <c r="Z147" s="7"/>
      <c r="AA147" s="7"/>
      <c r="AB147" s="14"/>
      <c r="AC147" s="7">
        <v>0.99990000000000001</v>
      </c>
      <c r="AD147" s="7">
        <v>1E-4</v>
      </c>
      <c r="AE147" s="14" t="s">
        <v>60</v>
      </c>
      <c r="AF147" s="13">
        <v>11</v>
      </c>
      <c r="AG147" s="14">
        <v>7</v>
      </c>
      <c r="AH147" s="13">
        <v>10</v>
      </c>
      <c r="AI147" s="7">
        <v>10</v>
      </c>
      <c r="AJ147" s="7"/>
      <c r="AK147" s="7">
        <v>6</v>
      </c>
      <c r="AL147" s="7">
        <v>6</v>
      </c>
      <c r="AM147" s="14"/>
      <c r="AN147" s="13">
        <v>1</v>
      </c>
      <c r="AO147" s="14">
        <v>1</v>
      </c>
      <c r="AP147" s="7" t="s">
        <v>70</v>
      </c>
      <c r="AQ147" s="7" t="s">
        <v>62</v>
      </c>
      <c r="AR147" s="7" t="s">
        <v>70</v>
      </c>
      <c r="AS147" s="7" t="s">
        <v>62</v>
      </c>
      <c r="AT147" s="7" t="s">
        <v>64</v>
      </c>
      <c r="AU147" s="7" t="s">
        <v>66</v>
      </c>
      <c r="AV147" s="7" t="s">
        <v>66</v>
      </c>
      <c r="AW147" s="7" t="s">
        <v>66</v>
      </c>
      <c r="AX147" s="7" t="s">
        <v>64</v>
      </c>
      <c r="AY147" s="7" t="s">
        <v>70</v>
      </c>
      <c r="AZ147" s="7" t="s">
        <v>66</v>
      </c>
      <c r="BA147" s="7" t="s">
        <v>5797</v>
      </c>
      <c r="BB147" s="7" t="s">
        <v>66</v>
      </c>
      <c r="BC147" s="7" t="s">
        <v>70</v>
      </c>
      <c r="BD147" s="7" t="s">
        <v>64</v>
      </c>
      <c r="BE147" s="7" t="s">
        <v>64</v>
      </c>
      <c r="BF147" s="7" t="s">
        <v>5797</v>
      </c>
      <c r="BG147" s="7" t="s">
        <v>64</v>
      </c>
      <c r="BH147" s="7" t="s">
        <v>70</v>
      </c>
      <c r="BI147" s="7" t="s">
        <v>70</v>
      </c>
      <c r="BJ147" s="7" t="s">
        <v>70</v>
      </c>
      <c r="BK147" s="7" t="s">
        <v>70</v>
      </c>
      <c r="BL147" s="7">
        <v>0</v>
      </c>
      <c r="BM147" s="7">
        <v>1</v>
      </c>
      <c r="BN147" s="7">
        <v>0</v>
      </c>
      <c r="BO147" s="7">
        <v>0</v>
      </c>
      <c r="BP147" s="7">
        <v>1</v>
      </c>
      <c r="BQ147" s="7">
        <v>1</v>
      </c>
      <c r="BR147" s="7">
        <v>0</v>
      </c>
      <c r="BS147" s="7">
        <v>0</v>
      </c>
      <c r="BT147" s="7">
        <v>1</v>
      </c>
      <c r="BU147" s="7">
        <v>0</v>
      </c>
    </row>
    <row r="148" spans="1:73" x14ac:dyDescent="0.35">
      <c r="A148" s="7">
        <v>142</v>
      </c>
      <c r="B148" s="7">
        <v>142</v>
      </c>
      <c r="C148" s="7" t="s">
        <v>3487</v>
      </c>
      <c r="D148" s="7" t="s">
        <v>3488</v>
      </c>
      <c r="E148" s="13" t="s">
        <v>51</v>
      </c>
      <c r="F148" s="7">
        <v>300</v>
      </c>
      <c r="G148" s="7" t="s">
        <v>98</v>
      </c>
      <c r="H148" s="7">
        <v>2820</v>
      </c>
      <c r="I148" s="14" t="s">
        <v>53</v>
      </c>
      <c r="J148" s="13" t="s">
        <v>54</v>
      </c>
      <c r="K148" s="7" t="s">
        <v>117</v>
      </c>
      <c r="L148" s="7" t="s">
        <v>76</v>
      </c>
      <c r="M148" s="7" t="s">
        <v>57</v>
      </c>
      <c r="N148" s="7">
        <v>61.5</v>
      </c>
      <c r="O148" s="7" t="s">
        <v>58</v>
      </c>
      <c r="P148" s="7">
        <v>54</v>
      </c>
      <c r="R148" t="s">
        <v>59</v>
      </c>
      <c r="S148" t="s">
        <v>59</v>
      </c>
      <c r="T148" s="26" t="b">
        <v>0</v>
      </c>
      <c r="U148" s="7"/>
      <c r="V148" s="7"/>
      <c r="W148" s="7"/>
      <c r="X148" s="7"/>
      <c r="Y148" s="7"/>
      <c r="Z148" s="7"/>
      <c r="AA148" s="7"/>
      <c r="AB148" s="14"/>
      <c r="AC148" s="7">
        <v>0.99873800000000001</v>
      </c>
      <c r="AD148" s="7">
        <v>1.26201E-3</v>
      </c>
      <c r="AE148" s="14" t="s">
        <v>60</v>
      </c>
      <c r="AF148" s="13">
        <v>11</v>
      </c>
      <c r="AG148" s="14">
        <v>7</v>
      </c>
      <c r="AH148" s="13">
        <v>10</v>
      </c>
      <c r="AI148" s="7">
        <v>10</v>
      </c>
      <c r="AJ148" s="7"/>
      <c r="AK148" s="7">
        <v>6</v>
      </c>
      <c r="AL148" s="7">
        <v>6</v>
      </c>
      <c r="AM148" s="14"/>
      <c r="AN148" s="13">
        <v>1</v>
      </c>
      <c r="AO148" s="14">
        <v>1</v>
      </c>
      <c r="AP148" s="7" t="s">
        <v>70</v>
      </c>
      <c r="AQ148" s="7" t="s">
        <v>62</v>
      </c>
      <c r="AR148" s="7" t="s">
        <v>70</v>
      </c>
      <c r="AS148" s="7" t="s">
        <v>62</v>
      </c>
      <c r="AT148" s="7" t="s">
        <v>64</v>
      </c>
      <c r="AU148" s="7" t="s">
        <v>66</v>
      </c>
      <c r="AV148" s="7" t="s">
        <v>66</v>
      </c>
      <c r="AW148" s="7" t="s">
        <v>66</v>
      </c>
      <c r="AX148" s="7" t="s">
        <v>64</v>
      </c>
      <c r="AY148" s="7" t="s">
        <v>70</v>
      </c>
      <c r="AZ148" s="7" t="s">
        <v>66</v>
      </c>
      <c r="BA148" s="7" t="s">
        <v>5797</v>
      </c>
      <c r="BB148" s="7" t="s">
        <v>66</v>
      </c>
      <c r="BC148" s="7" t="s">
        <v>70</v>
      </c>
      <c r="BD148" s="7" t="s">
        <v>64</v>
      </c>
      <c r="BE148" s="7" t="s">
        <v>64</v>
      </c>
      <c r="BF148" s="7" t="s">
        <v>64</v>
      </c>
      <c r="BG148" s="7" t="s">
        <v>5797</v>
      </c>
      <c r="BH148" s="7" t="s">
        <v>70</v>
      </c>
      <c r="BI148" s="7" t="s">
        <v>70</v>
      </c>
      <c r="BJ148" s="7" t="s">
        <v>70</v>
      </c>
      <c r="BK148" s="7" t="s">
        <v>70</v>
      </c>
      <c r="BL148" s="7">
        <v>0</v>
      </c>
      <c r="BM148" s="7">
        <v>1</v>
      </c>
      <c r="BN148" s="7">
        <v>0</v>
      </c>
      <c r="BO148" s="7">
        <v>0</v>
      </c>
      <c r="BP148" s="7">
        <v>1</v>
      </c>
      <c r="BQ148" s="7">
        <v>1</v>
      </c>
      <c r="BR148" s="7">
        <v>0</v>
      </c>
      <c r="BS148" s="7">
        <v>0</v>
      </c>
      <c r="BT148" s="7">
        <v>1</v>
      </c>
      <c r="BU148" s="7">
        <v>0</v>
      </c>
    </row>
    <row r="149" spans="1:73" x14ac:dyDescent="0.35">
      <c r="A149" s="7">
        <v>143</v>
      </c>
      <c r="B149" s="7">
        <v>143</v>
      </c>
      <c r="C149" s="7" t="s">
        <v>3489</v>
      </c>
      <c r="D149" s="7" t="s">
        <v>3490</v>
      </c>
      <c r="E149" s="13" t="s">
        <v>51</v>
      </c>
      <c r="F149" s="7">
        <v>300</v>
      </c>
      <c r="G149" s="7" t="s">
        <v>98</v>
      </c>
      <c r="H149" s="7">
        <v>2760</v>
      </c>
      <c r="I149" s="14" t="s">
        <v>53</v>
      </c>
      <c r="J149" s="13" t="s">
        <v>54</v>
      </c>
      <c r="K149" s="7" t="s">
        <v>152</v>
      </c>
      <c r="L149" s="7" t="s">
        <v>56</v>
      </c>
      <c r="M149" s="7" t="s">
        <v>57</v>
      </c>
      <c r="N149" s="7">
        <v>72.5</v>
      </c>
      <c r="O149" s="7" t="s">
        <v>58</v>
      </c>
      <c r="P149" s="7">
        <v>54</v>
      </c>
      <c r="R149" t="s">
        <v>59</v>
      </c>
      <c r="S149" t="s">
        <v>59</v>
      </c>
      <c r="T149" s="26" t="b">
        <v>0</v>
      </c>
      <c r="U149" s="7"/>
      <c r="V149" s="7"/>
      <c r="W149" s="7"/>
      <c r="X149" s="7"/>
      <c r="Y149" s="7"/>
      <c r="Z149" s="7"/>
      <c r="AA149" s="7"/>
      <c r="AB149" s="14"/>
      <c r="AC149" s="7">
        <v>0.99990000000000001</v>
      </c>
      <c r="AD149" s="7">
        <v>1E-4</v>
      </c>
      <c r="AE149" s="14" t="s">
        <v>60</v>
      </c>
      <c r="AF149" s="13">
        <v>11</v>
      </c>
      <c r="AG149" s="14">
        <v>8</v>
      </c>
      <c r="AH149" s="13">
        <v>10</v>
      </c>
      <c r="AI149" s="7">
        <v>9</v>
      </c>
      <c r="AJ149" s="7">
        <v>1</v>
      </c>
      <c r="AK149" s="7">
        <v>7</v>
      </c>
      <c r="AL149" s="7">
        <v>6</v>
      </c>
      <c r="AM149" s="14">
        <v>1</v>
      </c>
      <c r="AN149" s="13">
        <v>1</v>
      </c>
      <c r="AO149" s="14">
        <v>1</v>
      </c>
      <c r="AP149" s="7" t="s">
        <v>70</v>
      </c>
      <c r="AQ149" s="7" t="s">
        <v>62</v>
      </c>
      <c r="AR149" s="7" t="s">
        <v>62</v>
      </c>
      <c r="AS149" s="7" t="s">
        <v>62</v>
      </c>
      <c r="AT149" s="7" t="s">
        <v>64</v>
      </c>
      <c r="AU149" s="7" t="s">
        <v>66</v>
      </c>
      <c r="AV149" s="7" t="s">
        <v>66</v>
      </c>
      <c r="AW149" s="7" t="s">
        <v>66</v>
      </c>
      <c r="AX149" s="7" t="s">
        <v>64</v>
      </c>
      <c r="AY149" s="7" t="s">
        <v>70</v>
      </c>
      <c r="AZ149" s="7" t="s">
        <v>66</v>
      </c>
      <c r="BA149" s="7" t="s">
        <v>70</v>
      </c>
      <c r="BB149" s="7" t="s">
        <v>66</v>
      </c>
      <c r="BC149" s="7" t="s">
        <v>68</v>
      </c>
      <c r="BD149" s="7" t="s">
        <v>64</v>
      </c>
      <c r="BE149" s="7" t="s">
        <v>64</v>
      </c>
      <c r="BF149" s="7" t="s">
        <v>5797</v>
      </c>
      <c r="BG149" s="7" t="s">
        <v>64</v>
      </c>
      <c r="BH149" s="7" t="s">
        <v>70</v>
      </c>
      <c r="BI149" s="7" t="s">
        <v>70</v>
      </c>
      <c r="BJ149" s="7" t="s">
        <v>70</v>
      </c>
      <c r="BK149" s="7" t="s">
        <v>70</v>
      </c>
      <c r="BL149" s="7">
        <v>0</v>
      </c>
      <c r="BM149" s="7">
        <v>1</v>
      </c>
      <c r="BN149" s="7">
        <v>0</v>
      </c>
      <c r="BO149" s="7">
        <v>0</v>
      </c>
      <c r="BP149" s="7">
        <v>1</v>
      </c>
      <c r="BQ149" s="7">
        <v>1</v>
      </c>
      <c r="BR149" s="7">
        <v>0</v>
      </c>
      <c r="BS149" s="7">
        <v>0</v>
      </c>
      <c r="BT149" s="7">
        <v>1</v>
      </c>
      <c r="BU149" s="7">
        <v>0</v>
      </c>
    </row>
    <row r="150" spans="1:73" x14ac:dyDescent="0.35">
      <c r="A150" s="7">
        <v>144</v>
      </c>
      <c r="B150" s="7">
        <v>144</v>
      </c>
      <c r="C150" s="7" t="s">
        <v>3491</v>
      </c>
      <c r="D150" s="7" t="s">
        <v>3492</v>
      </c>
      <c r="E150" s="13" t="s">
        <v>51</v>
      </c>
      <c r="F150" s="7">
        <v>300</v>
      </c>
      <c r="G150" s="7" t="s">
        <v>98</v>
      </c>
      <c r="H150" s="7">
        <v>2760</v>
      </c>
      <c r="I150" s="14" t="s">
        <v>53</v>
      </c>
      <c r="J150" s="13" t="s">
        <v>54</v>
      </c>
      <c r="K150" s="7" t="s">
        <v>150</v>
      </c>
      <c r="L150" s="7" t="s">
        <v>56</v>
      </c>
      <c r="M150" s="7" t="s">
        <v>57</v>
      </c>
      <c r="N150" s="7">
        <v>69</v>
      </c>
      <c r="O150" s="7" t="s">
        <v>58</v>
      </c>
      <c r="P150" s="7">
        <v>49</v>
      </c>
      <c r="R150" t="s">
        <v>59</v>
      </c>
      <c r="S150" t="s">
        <v>59</v>
      </c>
      <c r="T150" s="26" t="b">
        <v>0</v>
      </c>
      <c r="U150" s="7"/>
      <c r="V150" s="7"/>
      <c r="W150" s="7"/>
      <c r="X150" s="7"/>
      <c r="Y150" s="7"/>
      <c r="Z150" s="7"/>
      <c r="AA150" s="7"/>
      <c r="AB150" s="14"/>
      <c r="AC150" s="7">
        <v>0.99990000000000001</v>
      </c>
      <c r="AD150" s="7">
        <v>1E-4</v>
      </c>
      <c r="AE150" s="14" t="s">
        <v>60</v>
      </c>
      <c r="AF150" s="13">
        <v>11</v>
      </c>
      <c r="AG150" s="14">
        <v>8</v>
      </c>
      <c r="AH150" s="13">
        <v>10</v>
      </c>
      <c r="AI150" s="7">
        <v>10</v>
      </c>
      <c r="AJ150" s="7"/>
      <c r="AK150" s="7">
        <v>7</v>
      </c>
      <c r="AL150" s="7">
        <v>7</v>
      </c>
      <c r="AM150" s="14"/>
      <c r="AN150" s="13">
        <v>1</v>
      </c>
      <c r="AO150" s="14">
        <v>1</v>
      </c>
      <c r="AP150" s="7" t="s">
        <v>70</v>
      </c>
      <c r="AQ150" s="7" t="s">
        <v>62</v>
      </c>
      <c r="AR150" s="7" t="s">
        <v>5797</v>
      </c>
      <c r="AS150" s="7" t="s">
        <v>62</v>
      </c>
      <c r="AT150" s="7" t="s">
        <v>64</v>
      </c>
      <c r="AU150" s="7" t="s">
        <v>66</v>
      </c>
      <c r="AV150" s="7" t="s">
        <v>66</v>
      </c>
      <c r="AW150" s="7" t="s">
        <v>66</v>
      </c>
      <c r="AX150" s="7" t="s">
        <v>64</v>
      </c>
      <c r="AY150" s="7" t="s">
        <v>70</v>
      </c>
      <c r="AZ150" s="7" t="s">
        <v>66</v>
      </c>
      <c r="BA150" s="7" t="s">
        <v>70</v>
      </c>
      <c r="BB150" s="7" t="s">
        <v>66</v>
      </c>
      <c r="BC150" s="7" t="s">
        <v>70</v>
      </c>
      <c r="BD150" s="7" t="s">
        <v>64</v>
      </c>
      <c r="BE150" s="7" t="s">
        <v>64</v>
      </c>
      <c r="BF150" s="7" t="s">
        <v>5797</v>
      </c>
      <c r="BG150" s="7" t="s">
        <v>66</v>
      </c>
      <c r="BH150" s="7" t="s">
        <v>70</v>
      </c>
      <c r="BI150" s="7" t="s">
        <v>70</v>
      </c>
      <c r="BJ150" s="7" t="s">
        <v>70</v>
      </c>
      <c r="BK150" s="7" t="s">
        <v>70</v>
      </c>
      <c r="BL150" s="7">
        <v>0</v>
      </c>
      <c r="BM150" s="7">
        <v>1</v>
      </c>
      <c r="BN150" s="7">
        <v>0</v>
      </c>
      <c r="BO150" s="7">
        <v>0</v>
      </c>
      <c r="BP150" s="7">
        <v>1</v>
      </c>
      <c r="BQ150" s="7">
        <v>1</v>
      </c>
      <c r="BR150" s="7">
        <v>0</v>
      </c>
      <c r="BS150" s="7">
        <v>0</v>
      </c>
      <c r="BT150" s="7">
        <v>1</v>
      </c>
      <c r="BU150" s="7">
        <v>0</v>
      </c>
    </row>
    <row r="151" spans="1:73" x14ac:dyDescent="0.35">
      <c r="A151" s="7">
        <v>145</v>
      </c>
      <c r="B151" s="7">
        <v>145</v>
      </c>
      <c r="C151" s="7" t="s">
        <v>3493</v>
      </c>
      <c r="D151" s="7" t="s">
        <v>3494</v>
      </c>
      <c r="E151" s="13" t="s">
        <v>51</v>
      </c>
      <c r="F151" s="7">
        <v>300</v>
      </c>
      <c r="G151" s="7" t="s">
        <v>98</v>
      </c>
      <c r="H151" s="7">
        <v>2760</v>
      </c>
      <c r="I151" s="14" t="s">
        <v>53</v>
      </c>
      <c r="J151" s="13" t="s">
        <v>54</v>
      </c>
      <c r="K151" s="7" t="s">
        <v>75</v>
      </c>
      <c r="L151" s="7" t="s">
        <v>56</v>
      </c>
      <c r="M151" s="7" t="s">
        <v>57</v>
      </c>
      <c r="N151" s="7">
        <v>86</v>
      </c>
      <c r="O151" s="7" t="s">
        <v>58</v>
      </c>
      <c r="P151" s="7">
        <v>54</v>
      </c>
      <c r="R151" t="s">
        <v>59</v>
      </c>
      <c r="S151" t="s">
        <v>59</v>
      </c>
      <c r="T151" s="26" t="b">
        <v>0</v>
      </c>
      <c r="U151" s="7"/>
      <c r="V151" s="7"/>
      <c r="W151" s="7"/>
      <c r="X151" s="7"/>
      <c r="Y151" s="7"/>
      <c r="Z151" s="7"/>
      <c r="AA151" s="7"/>
      <c r="AB151" s="14"/>
      <c r="AC151" s="7">
        <v>0.99990000000000001</v>
      </c>
      <c r="AD151" s="7">
        <v>1E-4</v>
      </c>
      <c r="AE151" s="14" t="s">
        <v>60</v>
      </c>
      <c r="AF151" s="13">
        <v>11</v>
      </c>
      <c r="AG151" s="14">
        <v>8</v>
      </c>
      <c r="AH151" s="13">
        <v>10</v>
      </c>
      <c r="AI151" s="7">
        <v>9</v>
      </c>
      <c r="AJ151" s="7">
        <v>1</v>
      </c>
      <c r="AK151" s="7">
        <v>7</v>
      </c>
      <c r="AL151" s="7">
        <v>6</v>
      </c>
      <c r="AM151" s="14">
        <v>1</v>
      </c>
      <c r="AN151" s="13">
        <v>1</v>
      </c>
      <c r="AO151" s="14">
        <v>1</v>
      </c>
      <c r="AP151" s="7" t="s">
        <v>70</v>
      </c>
      <c r="AQ151" s="7" t="s">
        <v>62</v>
      </c>
      <c r="AR151" s="7" t="s">
        <v>5797</v>
      </c>
      <c r="AS151" s="7" t="s">
        <v>62</v>
      </c>
      <c r="AT151" s="7" t="s">
        <v>64</v>
      </c>
      <c r="AU151" s="7" t="s">
        <v>66</v>
      </c>
      <c r="AV151" s="7" t="s">
        <v>66</v>
      </c>
      <c r="AW151" s="7" t="s">
        <v>66</v>
      </c>
      <c r="AX151" s="7" t="s">
        <v>67</v>
      </c>
      <c r="AY151" s="7" t="s">
        <v>70</v>
      </c>
      <c r="AZ151" s="7" t="s">
        <v>66</v>
      </c>
      <c r="BA151" s="7" t="s">
        <v>70</v>
      </c>
      <c r="BB151" s="7" t="s">
        <v>66</v>
      </c>
      <c r="BC151" s="7" t="s">
        <v>70</v>
      </c>
      <c r="BD151" s="7" t="s">
        <v>64</v>
      </c>
      <c r="BE151" s="7" t="s">
        <v>64</v>
      </c>
      <c r="BF151" s="7" t="s">
        <v>5797</v>
      </c>
      <c r="BG151" s="7" t="s">
        <v>64</v>
      </c>
      <c r="BH151" s="7" t="s">
        <v>70</v>
      </c>
      <c r="BI151" s="7" t="s">
        <v>70</v>
      </c>
      <c r="BJ151" s="7" t="s">
        <v>70</v>
      </c>
      <c r="BK151" s="7" t="s">
        <v>70</v>
      </c>
      <c r="BL151" s="7">
        <v>0</v>
      </c>
      <c r="BM151" s="7">
        <v>1</v>
      </c>
      <c r="BN151" s="7">
        <v>0</v>
      </c>
      <c r="BO151" s="7">
        <v>0</v>
      </c>
      <c r="BP151" s="7">
        <v>1</v>
      </c>
      <c r="BQ151" s="7">
        <v>1</v>
      </c>
      <c r="BR151" s="7">
        <v>0</v>
      </c>
      <c r="BS151" s="7">
        <v>0</v>
      </c>
      <c r="BT151" s="7" t="s">
        <v>5797</v>
      </c>
      <c r="BU151" s="7">
        <v>0</v>
      </c>
    </row>
    <row r="152" spans="1:73" x14ac:dyDescent="0.35">
      <c r="A152" s="7">
        <v>146</v>
      </c>
      <c r="B152" s="7">
        <v>146</v>
      </c>
      <c r="C152" s="7" t="s">
        <v>3495</v>
      </c>
      <c r="D152" s="7" t="s">
        <v>3496</v>
      </c>
      <c r="E152" s="13" t="s">
        <v>51</v>
      </c>
      <c r="F152" s="7">
        <v>300</v>
      </c>
      <c r="G152" s="7" t="s">
        <v>98</v>
      </c>
      <c r="H152" s="7"/>
      <c r="I152" s="14" t="s">
        <v>53</v>
      </c>
      <c r="J152" s="13" t="s">
        <v>54</v>
      </c>
      <c r="K152" s="7" t="s">
        <v>106</v>
      </c>
      <c r="L152" s="7" t="s">
        <v>56</v>
      </c>
      <c r="M152" s="7" t="s">
        <v>57</v>
      </c>
      <c r="N152" s="7">
        <v>37</v>
      </c>
      <c r="O152" s="7" t="s">
        <v>58</v>
      </c>
      <c r="P152" s="7">
        <v>62</v>
      </c>
      <c r="Q152" t="s">
        <v>60</v>
      </c>
      <c r="R152" t="s">
        <v>59</v>
      </c>
      <c r="S152" t="s">
        <v>59</v>
      </c>
      <c r="T152" s="26" t="b">
        <v>0</v>
      </c>
      <c r="U152" s="7"/>
      <c r="V152" s="7"/>
      <c r="W152" s="7"/>
      <c r="X152" s="7"/>
      <c r="Y152" s="7"/>
      <c r="Z152" s="7"/>
      <c r="AA152" s="7"/>
      <c r="AB152" s="14"/>
      <c r="AC152" s="7">
        <v>0.99990000000000001</v>
      </c>
      <c r="AD152" s="7">
        <v>1E-4</v>
      </c>
      <c r="AE152" s="14" t="s">
        <v>60</v>
      </c>
      <c r="AF152" s="13">
        <v>11</v>
      </c>
      <c r="AG152" s="14">
        <v>7</v>
      </c>
      <c r="AH152" s="13">
        <v>10</v>
      </c>
      <c r="AI152" s="7">
        <v>10</v>
      </c>
      <c r="AJ152" s="7"/>
      <c r="AK152" s="7">
        <v>6</v>
      </c>
      <c r="AL152" s="7">
        <v>6</v>
      </c>
      <c r="AM152" s="14"/>
      <c r="AN152" s="13">
        <v>1</v>
      </c>
      <c r="AO152" s="14">
        <v>1</v>
      </c>
      <c r="AP152" s="7" t="s">
        <v>70</v>
      </c>
      <c r="AQ152" s="7" t="s">
        <v>62</v>
      </c>
      <c r="AR152" s="7" t="s">
        <v>70</v>
      </c>
      <c r="AS152" s="7" t="s">
        <v>62</v>
      </c>
      <c r="AT152" s="7" t="s">
        <v>64</v>
      </c>
      <c r="AU152" s="7" t="s">
        <v>66</v>
      </c>
      <c r="AV152" s="7" t="s">
        <v>66</v>
      </c>
      <c r="AW152" s="7" t="s">
        <v>66</v>
      </c>
      <c r="AX152" s="7" t="s">
        <v>64</v>
      </c>
      <c r="AY152" s="7" t="s">
        <v>70</v>
      </c>
      <c r="AZ152" s="7" t="s">
        <v>66</v>
      </c>
      <c r="BA152" s="7" t="s">
        <v>5797</v>
      </c>
      <c r="BB152" s="7" t="s">
        <v>66</v>
      </c>
      <c r="BC152" s="7" t="s">
        <v>70</v>
      </c>
      <c r="BD152" s="7" t="s">
        <v>64</v>
      </c>
      <c r="BE152" s="7" t="s">
        <v>64</v>
      </c>
      <c r="BF152" s="7" t="s">
        <v>64</v>
      </c>
      <c r="BG152" s="7" t="s">
        <v>64</v>
      </c>
      <c r="BH152" s="7" t="s">
        <v>70</v>
      </c>
      <c r="BI152" s="7" t="s">
        <v>70</v>
      </c>
      <c r="BJ152" s="7" t="s">
        <v>70</v>
      </c>
      <c r="BK152" s="7" t="s">
        <v>70</v>
      </c>
      <c r="BL152" s="7">
        <v>0</v>
      </c>
      <c r="BM152" s="7">
        <v>1</v>
      </c>
      <c r="BN152" s="7">
        <v>0</v>
      </c>
      <c r="BO152" s="7">
        <v>0</v>
      </c>
      <c r="BP152" s="7">
        <v>1</v>
      </c>
      <c r="BQ152" s="7">
        <v>1</v>
      </c>
      <c r="BR152" s="7">
        <v>0</v>
      </c>
      <c r="BS152" s="7">
        <v>0</v>
      </c>
      <c r="BT152" s="7">
        <v>1</v>
      </c>
      <c r="BU152" s="7">
        <v>0</v>
      </c>
    </row>
    <row r="153" spans="1:73" x14ac:dyDescent="0.35">
      <c r="A153" s="7">
        <v>147</v>
      </c>
      <c r="B153" s="7">
        <v>147</v>
      </c>
      <c r="C153" s="7" t="s">
        <v>3497</v>
      </c>
      <c r="D153" s="7" t="s">
        <v>3498</v>
      </c>
      <c r="E153" s="13" t="s">
        <v>51</v>
      </c>
      <c r="F153" s="7">
        <v>300</v>
      </c>
      <c r="G153" s="7" t="s">
        <v>98</v>
      </c>
      <c r="H153" s="7">
        <v>2500</v>
      </c>
      <c r="I153" s="14" t="s">
        <v>53</v>
      </c>
      <c r="J153" s="13" t="s">
        <v>54</v>
      </c>
      <c r="K153" s="7" t="s">
        <v>138</v>
      </c>
      <c r="L153" s="7" t="s">
        <v>56</v>
      </c>
      <c r="M153" s="7" t="s">
        <v>57</v>
      </c>
      <c r="N153" s="7">
        <v>51</v>
      </c>
      <c r="O153" s="7" t="s">
        <v>58</v>
      </c>
      <c r="P153" s="7">
        <v>59</v>
      </c>
      <c r="Q153" t="s">
        <v>7833</v>
      </c>
      <c r="R153" t="s">
        <v>59</v>
      </c>
      <c r="S153" t="s">
        <v>59</v>
      </c>
      <c r="T153" s="26" t="b">
        <v>0</v>
      </c>
      <c r="U153" s="7"/>
      <c r="V153" s="7"/>
      <c r="W153" s="7"/>
      <c r="X153" s="7"/>
      <c r="Y153" s="7"/>
      <c r="Z153" s="7"/>
      <c r="AA153" s="7"/>
      <c r="AB153" s="14"/>
      <c r="AC153" s="7">
        <v>0.99803500000000001</v>
      </c>
      <c r="AD153" s="7">
        <v>1.96489E-3</v>
      </c>
      <c r="AE153" s="14" t="s">
        <v>60</v>
      </c>
      <c r="AF153" s="13">
        <v>11</v>
      </c>
      <c r="AG153" s="14">
        <v>7</v>
      </c>
      <c r="AH153" s="13">
        <v>10</v>
      </c>
      <c r="AI153" s="7">
        <v>10</v>
      </c>
      <c r="AJ153" s="7"/>
      <c r="AK153" s="7">
        <v>6</v>
      </c>
      <c r="AL153" s="7">
        <v>6</v>
      </c>
      <c r="AM153" s="14"/>
      <c r="AN153" s="13">
        <v>1</v>
      </c>
      <c r="AO153" s="14">
        <v>1</v>
      </c>
      <c r="AP153" s="7" t="s">
        <v>70</v>
      </c>
      <c r="AQ153" s="7" t="s">
        <v>62</v>
      </c>
      <c r="AR153" s="7" t="s">
        <v>70</v>
      </c>
      <c r="AS153" s="7" t="s">
        <v>62</v>
      </c>
      <c r="AT153" s="7" t="s">
        <v>64</v>
      </c>
      <c r="AU153" s="7" t="s">
        <v>66</v>
      </c>
      <c r="AV153" s="7" t="s">
        <v>66</v>
      </c>
      <c r="AW153" s="7" t="s">
        <v>66</v>
      </c>
      <c r="AX153" s="7" t="s">
        <v>64</v>
      </c>
      <c r="AY153" s="7" t="s">
        <v>70</v>
      </c>
      <c r="AZ153" s="7" t="s">
        <v>66</v>
      </c>
      <c r="BA153" s="7" t="s">
        <v>5797</v>
      </c>
      <c r="BB153" s="7" t="s">
        <v>66</v>
      </c>
      <c r="BC153" s="7" t="s">
        <v>70</v>
      </c>
      <c r="BD153" s="7" t="s">
        <v>64</v>
      </c>
      <c r="BE153" s="7" t="s">
        <v>64</v>
      </c>
      <c r="BF153" s="7" t="s">
        <v>5797</v>
      </c>
      <c r="BG153" s="7" t="s">
        <v>5797</v>
      </c>
      <c r="BH153" s="7" t="s">
        <v>70</v>
      </c>
      <c r="BI153" s="7" t="s">
        <v>70</v>
      </c>
      <c r="BJ153" s="7" t="s">
        <v>70</v>
      </c>
      <c r="BK153" s="7" t="s">
        <v>70</v>
      </c>
      <c r="BL153" s="7">
        <v>0</v>
      </c>
      <c r="BM153" s="7">
        <v>1</v>
      </c>
      <c r="BN153" s="7">
        <v>0</v>
      </c>
      <c r="BO153" s="7">
        <v>0</v>
      </c>
      <c r="BP153" s="7">
        <v>1</v>
      </c>
      <c r="BQ153" s="7">
        <v>1</v>
      </c>
      <c r="BR153" s="7">
        <v>0</v>
      </c>
      <c r="BS153" s="7">
        <v>0</v>
      </c>
      <c r="BT153" s="7">
        <v>1</v>
      </c>
      <c r="BU153" s="7">
        <v>0</v>
      </c>
    </row>
    <row r="154" spans="1:73" x14ac:dyDescent="0.35">
      <c r="A154" s="7">
        <v>148</v>
      </c>
      <c r="B154" s="7">
        <v>148</v>
      </c>
      <c r="C154" s="7" t="s">
        <v>3499</v>
      </c>
      <c r="D154" s="7" t="s">
        <v>3500</v>
      </c>
      <c r="E154" s="13" t="s">
        <v>51</v>
      </c>
      <c r="F154" s="7">
        <v>300</v>
      </c>
      <c r="G154" s="7" t="s">
        <v>98</v>
      </c>
      <c r="H154" s="7"/>
      <c r="I154" s="14" t="s">
        <v>53</v>
      </c>
      <c r="J154" s="13" t="s">
        <v>54</v>
      </c>
      <c r="K154" s="7" t="s">
        <v>102</v>
      </c>
      <c r="L154" s="7" t="s">
        <v>76</v>
      </c>
      <c r="M154" s="7" t="s">
        <v>57</v>
      </c>
      <c r="N154" s="7">
        <v>53</v>
      </c>
      <c r="O154" s="7" t="s">
        <v>58</v>
      </c>
      <c r="P154" s="7">
        <v>52</v>
      </c>
      <c r="Q154" t="s">
        <v>7833</v>
      </c>
      <c r="R154" t="s">
        <v>59</v>
      </c>
      <c r="S154" t="s">
        <v>59</v>
      </c>
      <c r="T154" s="26" t="b">
        <v>0</v>
      </c>
      <c r="U154" s="7"/>
      <c r="V154" s="7"/>
      <c r="W154" s="7"/>
      <c r="X154" s="7"/>
      <c r="Y154" s="7"/>
      <c r="Z154" s="7"/>
      <c r="AA154" s="7"/>
      <c r="AB154" s="14"/>
      <c r="AC154" s="7">
        <v>0.99990000000000001</v>
      </c>
      <c r="AD154" s="7">
        <v>1E-4</v>
      </c>
      <c r="AE154" s="14" t="s">
        <v>60</v>
      </c>
      <c r="AF154" s="13">
        <v>11</v>
      </c>
      <c r="AG154" s="14">
        <v>8</v>
      </c>
      <c r="AH154" s="13">
        <v>10</v>
      </c>
      <c r="AI154" s="7">
        <v>10</v>
      </c>
      <c r="AJ154" s="7"/>
      <c r="AK154" s="7">
        <v>7</v>
      </c>
      <c r="AL154" s="7">
        <v>7</v>
      </c>
      <c r="AM154" s="14"/>
      <c r="AN154" s="13">
        <v>1</v>
      </c>
      <c r="AO154" s="14">
        <v>1</v>
      </c>
      <c r="AP154" s="7" t="s">
        <v>70</v>
      </c>
      <c r="AQ154" s="7" t="s">
        <v>62</v>
      </c>
      <c r="AR154" s="7" t="s">
        <v>5797</v>
      </c>
      <c r="AS154" s="7" t="s">
        <v>62</v>
      </c>
      <c r="AT154" s="7" t="s">
        <v>64</v>
      </c>
      <c r="AU154" s="7" t="s">
        <v>66</v>
      </c>
      <c r="AV154" s="7" t="s">
        <v>66</v>
      </c>
      <c r="AW154" s="7" t="s">
        <v>66</v>
      </c>
      <c r="AX154" s="7" t="s">
        <v>64</v>
      </c>
      <c r="AY154" s="7" t="s">
        <v>70</v>
      </c>
      <c r="AZ154" s="7" t="s">
        <v>66</v>
      </c>
      <c r="BA154" s="7" t="s">
        <v>70</v>
      </c>
      <c r="BB154" s="7" t="s">
        <v>66</v>
      </c>
      <c r="BC154" s="7" t="s">
        <v>70</v>
      </c>
      <c r="BD154" s="7" t="s">
        <v>64</v>
      </c>
      <c r="BE154" s="7" t="s">
        <v>64</v>
      </c>
      <c r="BF154" s="7" t="s">
        <v>64</v>
      </c>
      <c r="BG154" s="7" t="s">
        <v>66</v>
      </c>
      <c r="BH154" s="7" t="s">
        <v>70</v>
      </c>
      <c r="BI154" s="7" t="s">
        <v>70</v>
      </c>
      <c r="BJ154" s="7" t="s">
        <v>70</v>
      </c>
      <c r="BK154" s="7" t="s">
        <v>70</v>
      </c>
      <c r="BL154" s="7">
        <v>0</v>
      </c>
      <c r="BM154" s="7">
        <v>1</v>
      </c>
      <c r="BN154" s="7">
        <v>0</v>
      </c>
      <c r="BO154" s="7">
        <v>0</v>
      </c>
      <c r="BP154" s="7">
        <v>1</v>
      </c>
      <c r="BQ154" s="7">
        <v>1</v>
      </c>
      <c r="BR154" s="7">
        <v>0</v>
      </c>
      <c r="BS154" s="7">
        <v>0</v>
      </c>
      <c r="BT154" s="7">
        <v>1</v>
      </c>
      <c r="BU154" s="7">
        <v>0</v>
      </c>
    </row>
    <row r="155" spans="1:73" x14ac:dyDescent="0.35">
      <c r="A155" s="7">
        <v>149</v>
      </c>
      <c r="B155" s="7">
        <v>149</v>
      </c>
      <c r="C155" s="7" t="s">
        <v>3501</v>
      </c>
      <c r="D155" s="7" t="s">
        <v>3502</v>
      </c>
      <c r="E155" s="13" t="s">
        <v>51</v>
      </c>
      <c r="F155" s="7">
        <v>300</v>
      </c>
      <c r="G155" s="7" t="s">
        <v>98</v>
      </c>
      <c r="H155" s="7">
        <v>2760</v>
      </c>
      <c r="I155" s="14" t="s">
        <v>53</v>
      </c>
      <c r="J155" s="13" t="s">
        <v>54</v>
      </c>
      <c r="K155" s="7" t="s">
        <v>90</v>
      </c>
      <c r="L155" s="7" t="s">
        <v>56</v>
      </c>
      <c r="M155" s="7" t="s">
        <v>57</v>
      </c>
      <c r="N155" s="7">
        <v>84</v>
      </c>
      <c r="O155" s="7" t="s">
        <v>58</v>
      </c>
      <c r="P155" s="7">
        <v>53</v>
      </c>
      <c r="R155" t="s">
        <v>59</v>
      </c>
      <c r="S155" t="s">
        <v>59</v>
      </c>
      <c r="T155" s="26" t="b">
        <v>0</v>
      </c>
      <c r="U155" s="7"/>
      <c r="V155" s="7"/>
      <c r="W155" s="7"/>
      <c r="X155" s="7"/>
      <c r="Y155" s="7"/>
      <c r="Z155" s="7"/>
      <c r="AA155" s="7"/>
      <c r="AB155" s="14"/>
      <c r="AC155" s="7">
        <v>0.99990000000000001</v>
      </c>
      <c r="AD155" s="7">
        <v>1E-4</v>
      </c>
      <c r="AE155" s="14" t="s">
        <v>60</v>
      </c>
      <c r="AF155" s="13">
        <v>11</v>
      </c>
      <c r="AG155" s="14">
        <v>8</v>
      </c>
      <c r="AH155" s="13">
        <v>10</v>
      </c>
      <c r="AI155" s="7">
        <v>9</v>
      </c>
      <c r="AJ155" s="7">
        <v>1</v>
      </c>
      <c r="AK155" s="7">
        <v>7</v>
      </c>
      <c r="AL155" s="7">
        <v>6</v>
      </c>
      <c r="AM155" s="14">
        <v>1</v>
      </c>
      <c r="AN155" s="13">
        <v>1</v>
      </c>
      <c r="AO155" s="14">
        <v>1</v>
      </c>
      <c r="AP155" s="7" t="s">
        <v>70</v>
      </c>
      <c r="AQ155" s="7" t="s">
        <v>62</v>
      </c>
      <c r="AR155" s="7" t="s">
        <v>5797</v>
      </c>
      <c r="AS155" s="7" t="s">
        <v>62</v>
      </c>
      <c r="AT155" s="7" t="s">
        <v>64</v>
      </c>
      <c r="AU155" s="7" t="s">
        <v>66</v>
      </c>
      <c r="AV155" s="7" t="s">
        <v>66</v>
      </c>
      <c r="AW155" s="7" t="s">
        <v>66</v>
      </c>
      <c r="AX155" s="7" t="s">
        <v>64</v>
      </c>
      <c r="AY155" s="7" t="s">
        <v>70</v>
      </c>
      <c r="AZ155" s="7" t="s">
        <v>66</v>
      </c>
      <c r="BA155" s="7" t="s">
        <v>70</v>
      </c>
      <c r="BB155" s="7" t="s">
        <v>66</v>
      </c>
      <c r="BC155" s="7" t="s">
        <v>70</v>
      </c>
      <c r="BD155" s="7" t="s">
        <v>64</v>
      </c>
      <c r="BE155" s="7" t="s">
        <v>64</v>
      </c>
      <c r="BF155" s="7" t="s">
        <v>64</v>
      </c>
      <c r="BG155" s="7" t="s">
        <v>67</v>
      </c>
      <c r="BH155" s="7" t="s">
        <v>70</v>
      </c>
      <c r="BI155" s="7" t="s">
        <v>70</v>
      </c>
      <c r="BJ155" s="7" t="s">
        <v>70</v>
      </c>
      <c r="BK155" s="7" t="s">
        <v>70</v>
      </c>
      <c r="BL155" s="7">
        <v>0</v>
      </c>
      <c r="BM155" s="7">
        <v>1</v>
      </c>
      <c r="BN155" s="7">
        <v>0</v>
      </c>
      <c r="BO155" s="7">
        <v>0</v>
      </c>
      <c r="BP155" s="7">
        <v>1</v>
      </c>
      <c r="BQ155" s="7">
        <v>1</v>
      </c>
      <c r="BR155" s="7">
        <v>0</v>
      </c>
      <c r="BS155" s="7">
        <v>0</v>
      </c>
      <c r="BT155" s="7">
        <v>1</v>
      </c>
      <c r="BU155" s="7">
        <v>0</v>
      </c>
    </row>
    <row r="156" spans="1:73" x14ac:dyDescent="0.35">
      <c r="A156" s="7">
        <v>150</v>
      </c>
      <c r="B156" s="7">
        <v>150</v>
      </c>
      <c r="C156" s="7" t="s">
        <v>3503</v>
      </c>
      <c r="D156" s="7" t="s">
        <v>3504</v>
      </c>
      <c r="E156" s="13" t="s">
        <v>51</v>
      </c>
      <c r="F156" s="7">
        <v>300</v>
      </c>
      <c r="G156" s="7" t="s">
        <v>98</v>
      </c>
      <c r="H156" s="7">
        <v>2100</v>
      </c>
      <c r="I156" s="14" t="s">
        <v>53</v>
      </c>
      <c r="J156" s="13" t="s">
        <v>54</v>
      </c>
      <c r="K156" s="7" t="s">
        <v>95</v>
      </c>
      <c r="L156" s="7" t="s">
        <v>56</v>
      </c>
      <c r="M156" s="7" t="s">
        <v>108</v>
      </c>
      <c r="N156" s="7">
        <v>65.599999999999994</v>
      </c>
      <c r="O156" s="7" t="s">
        <v>58</v>
      </c>
      <c r="P156" s="7">
        <v>61</v>
      </c>
      <c r="Q156" t="s">
        <v>7833</v>
      </c>
      <c r="R156" t="s">
        <v>59</v>
      </c>
      <c r="T156" s="26" t="b">
        <v>0</v>
      </c>
      <c r="U156" s="7"/>
      <c r="V156" s="7"/>
      <c r="W156" s="7"/>
      <c r="X156" s="7"/>
      <c r="Y156" s="7"/>
      <c r="Z156" s="7"/>
      <c r="AA156" s="7"/>
      <c r="AB156" s="14"/>
      <c r="AC156" s="7">
        <v>0.98039200000000004</v>
      </c>
      <c r="AD156" s="7">
        <v>1.9608299999999999E-2</v>
      </c>
      <c r="AE156" s="14" t="s">
        <v>60</v>
      </c>
      <c r="AF156" s="13">
        <v>11</v>
      </c>
      <c r="AG156" s="14">
        <v>8</v>
      </c>
      <c r="AH156" s="13">
        <v>10</v>
      </c>
      <c r="AI156" s="7">
        <v>9</v>
      </c>
      <c r="AJ156" s="7">
        <v>1</v>
      </c>
      <c r="AK156" s="7">
        <v>7</v>
      </c>
      <c r="AL156" s="7">
        <v>6</v>
      </c>
      <c r="AM156" s="14">
        <v>1</v>
      </c>
      <c r="AN156" s="13">
        <v>1</v>
      </c>
      <c r="AO156" s="14">
        <v>1</v>
      </c>
      <c r="AP156" s="7" t="s">
        <v>70</v>
      </c>
      <c r="AQ156" s="7" t="s">
        <v>62</v>
      </c>
      <c r="AR156" s="7" t="s">
        <v>5797</v>
      </c>
      <c r="AS156" s="7" t="s">
        <v>62</v>
      </c>
      <c r="AT156" s="7" t="s">
        <v>64</v>
      </c>
      <c r="AU156" s="7" t="s">
        <v>66</v>
      </c>
      <c r="AV156" s="7" t="s">
        <v>66</v>
      </c>
      <c r="AW156" s="7" t="s">
        <v>66</v>
      </c>
      <c r="AX156" s="7" t="s">
        <v>64</v>
      </c>
      <c r="AY156" s="7" t="s">
        <v>68</v>
      </c>
      <c r="AZ156" s="7" t="s">
        <v>66</v>
      </c>
      <c r="BA156" s="7" t="s">
        <v>70</v>
      </c>
      <c r="BB156" s="7" t="s">
        <v>66</v>
      </c>
      <c r="BC156" s="7" t="s">
        <v>70</v>
      </c>
      <c r="BD156" s="7" t="s">
        <v>64</v>
      </c>
      <c r="BE156" s="7" t="s">
        <v>64</v>
      </c>
      <c r="BF156" s="7" t="s">
        <v>5797</v>
      </c>
      <c r="BG156" s="7" t="s">
        <v>5797</v>
      </c>
      <c r="BH156" s="7" t="s">
        <v>70</v>
      </c>
      <c r="BI156" s="7" t="s">
        <v>70</v>
      </c>
      <c r="BJ156" s="7" t="s">
        <v>70</v>
      </c>
      <c r="BK156" s="7" t="s">
        <v>70</v>
      </c>
      <c r="BL156" s="7">
        <v>0</v>
      </c>
      <c r="BM156" s="7">
        <v>1</v>
      </c>
      <c r="BN156" s="7">
        <v>0</v>
      </c>
      <c r="BO156" s="7">
        <v>0</v>
      </c>
      <c r="BP156" s="7">
        <v>1</v>
      </c>
      <c r="BQ156" s="7">
        <v>1</v>
      </c>
      <c r="BR156" s="7">
        <v>0</v>
      </c>
      <c r="BS156" s="7">
        <v>0</v>
      </c>
      <c r="BT156" s="7">
        <v>1</v>
      </c>
      <c r="BU156" s="7">
        <v>0</v>
      </c>
    </row>
    <row r="157" spans="1:73" x14ac:dyDescent="0.35">
      <c r="A157" s="7">
        <v>151</v>
      </c>
      <c r="B157" s="7">
        <v>151</v>
      </c>
      <c r="C157" s="7" t="s">
        <v>3505</v>
      </c>
      <c r="D157" s="7" t="s">
        <v>3506</v>
      </c>
      <c r="E157" s="13" t="s">
        <v>51</v>
      </c>
      <c r="F157" s="7">
        <v>300</v>
      </c>
      <c r="G157" s="7" t="s">
        <v>98</v>
      </c>
      <c r="H157" s="7">
        <v>2000</v>
      </c>
      <c r="I157" s="14" t="s">
        <v>53</v>
      </c>
      <c r="J157" s="13" t="s">
        <v>54</v>
      </c>
      <c r="K157" s="7" t="s">
        <v>117</v>
      </c>
      <c r="L157" s="7" t="s">
        <v>87</v>
      </c>
      <c r="M157" s="7" t="s">
        <v>57</v>
      </c>
      <c r="N157" s="7">
        <v>46</v>
      </c>
      <c r="O157" s="7" t="s">
        <v>86</v>
      </c>
      <c r="P157" s="7"/>
      <c r="Q157" t="s">
        <v>7833</v>
      </c>
      <c r="R157" t="s">
        <v>59</v>
      </c>
      <c r="S157" t="s">
        <v>59</v>
      </c>
      <c r="T157" s="26" t="b">
        <v>0</v>
      </c>
      <c r="U157" s="7"/>
      <c r="V157" s="7"/>
      <c r="W157" s="7"/>
      <c r="X157" s="7"/>
      <c r="Y157" s="7"/>
      <c r="Z157" s="7"/>
      <c r="AA157" s="7"/>
      <c r="AB157" s="14"/>
      <c r="AC157" s="7">
        <v>0.97155599999999998</v>
      </c>
      <c r="AD157" s="7">
        <v>2.8444199999999999E-2</v>
      </c>
      <c r="AE157" s="14" t="s">
        <v>60</v>
      </c>
      <c r="AF157" s="13">
        <v>11</v>
      </c>
      <c r="AG157" s="14">
        <v>8</v>
      </c>
      <c r="AH157" s="13">
        <v>10</v>
      </c>
      <c r="AI157" s="7">
        <v>10</v>
      </c>
      <c r="AJ157" s="7"/>
      <c r="AK157" s="7">
        <v>7</v>
      </c>
      <c r="AL157" s="7">
        <v>7</v>
      </c>
      <c r="AM157" s="14"/>
      <c r="AN157" s="13">
        <v>1</v>
      </c>
      <c r="AO157" s="14">
        <v>1</v>
      </c>
      <c r="AP157" s="7" t="s">
        <v>70</v>
      </c>
      <c r="AQ157" s="7" t="s">
        <v>62</v>
      </c>
      <c r="AR157" s="7" t="s">
        <v>5797</v>
      </c>
      <c r="AS157" s="7" t="s">
        <v>62</v>
      </c>
      <c r="AT157" s="7" t="s">
        <v>64</v>
      </c>
      <c r="AU157" s="7" t="s">
        <v>66</v>
      </c>
      <c r="AV157" s="7" t="s">
        <v>66</v>
      </c>
      <c r="AW157" s="7" t="s">
        <v>66</v>
      </c>
      <c r="AX157" s="7" t="s">
        <v>66</v>
      </c>
      <c r="AY157" s="7" t="s">
        <v>70</v>
      </c>
      <c r="AZ157" s="7" t="s">
        <v>66</v>
      </c>
      <c r="BA157" s="7" t="s">
        <v>5797</v>
      </c>
      <c r="BB157" s="7" t="s">
        <v>66</v>
      </c>
      <c r="BC157" s="7" t="s">
        <v>70</v>
      </c>
      <c r="BD157" s="7" t="s">
        <v>64</v>
      </c>
      <c r="BE157" s="7" t="s">
        <v>64</v>
      </c>
      <c r="BF157" s="7" t="s">
        <v>64</v>
      </c>
      <c r="BG157" s="7" t="s">
        <v>66</v>
      </c>
      <c r="BH157" s="7" t="s">
        <v>70</v>
      </c>
      <c r="BI157" s="7" t="s">
        <v>70</v>
      </c>
      <c r="BJ157" s="7" t="s">
        <v>70</v>
      </c>
      <c r="BK157" s="7" t="s">
        <v>70</v>
      </c>
      <c r="BL157" s="7">
        <v>0</v>
      </c>
      <c r="BM157" s="7">
        <v>1</v>
      </c>
      <c r="BN157" s="7">
        <v>0</v>
      </c>
      <c r="BO157" s="7">
        <v>0</v>
      </c>
      <c r="BP157" s="7">
        <v>1</v>
      </c>
      <c r="BQ157" s="7">
        <v>1</v>
      </c>
      <c r="BR157" s="7">
        <v>0</v>
      </c>
      <c r="BS157" s="7">
        <v>0</v>
      </c>
      <c r="BT157" s="7">
        <v>1</v>
      </c>
      <c r="BU157" s="7">
        <v>0</v>
      </c>
    </row>
    <row r="158" spans="1:73" x14ac:dyDescent="0.35">
      <c r="A158" s="7">
        <v>152</v>
      </c>
      <c r="B158" s="7">
        <v>152</v>
      </c>
      <c r="C158" s="7" t="s">
        <v>3507</v>
      </c>
      <c r="D158" s="7" t="s">
        <v>3508</v>
      </c>
      <c r="E158" s="13" t="s">
        <v>51</v>
      </c>
      <c r="F158" s="7">
        <v>300</v>
      </c>
      <c r="G158" s="7" t="s">
        <v>98</v>
      </c>
      <c r="H158" s="7">
        <v>2150</v>
      </c>
      <c r="I158" s="14" t="s">
        <v>53</v>
      </c>
      <c r="J158" s="13" t="s">
        <v>54</v>
      </c>
      <c r="K158" s="7" t="s">
        <v>103</v>
      </c>
      <c r="L158" s="7" t="s">
        <v>56</v>
      </c>
      <c r="M158" s="7" t="s">
        <v>84</v>
      </c>
      <c r="N158" s="7">
        <v>36</v>
      </c>
      <c r="O158" s="7" t="s">
        <v>86</v>
      </c>
      <c r="P158" s="7">
        <v>50</v>
      </c>
      <c r="Q158" t="s">
        <v>7833</v>
      </c>
      <c r="R158" t="s">
        <v>59</v>
      </c>
      <c r="S158" t="s">
        <v>59</v>
      </c>
      <c r="T158" s="26" t="b">
        <v>0</v>
      </c>
      <c r="U158" s="7"/>
      <c r="V158" s="7"/>
      <c r="W158" s="7"/>
      <c r="X158" s="7"/>
      <c r="Y158" s="7"/>
      <c r="Z158" s="7"/>
      <c r="AA158" s="7"/>
      <c r="AB158" s="14"/>
      <c r="AC158" s="7">
        <v>0.96563200000000005</v>
      </c>
      <c r="AD158" s="7">
        <v>3.4368000000000003E-2</v>
      </c>
      <c r="AE158" s="14" t="s">
        <v>60</v>
      </c>
      <c r="AF158" s="13">
        <v>11</v>
      </c>
      <c r="AG158" s="14">
        <v>8</v>
      </c>
      <c r="AH158" s="13">
        <v>10</v>
      </c>
      <c r="AI158" s="7">
        <v>9</v>
      </c>
      <c r="AJ158" s="7">
        <v>1</v>
      </c>
      <c r="AK158" s="7">
        <v>7</v>
      </c>
      <c r="AL158" s="7">
        <v>6</v>
      </c>
      <c r="AM158" s="14">
        <v>1</v>
      </c>
      <c r="AN158" s="13">
        <v>1</v>
      </c>
      <c r="AO158" s="14">
        <v>1</v>
      </c>
      <c r="AP158" s="7" t="s">
        <v>70</v>
      </c>
      <c r="AQ158" s="7" t="s">
        <v>62</v>
      </c>
      <c r="AR158" s="7" t="s">
        <v>5797</v>
      </c>
      <c r="AS158" s="7" t="s">
        <v>62</v>
      </c>
      <c r="AT158" s="7" t="s">
        <v>64</v>
      </c>
      <c r="AU158" s="7" t="s">
        <v>66</v>
      </c>
      <c r="AV158" s="7" t="s">
        <v>66</v>
      </c>
      <c r="AW158" s="7" t="s">
        <v>66</v>
      </c>
      <c r="AX158" s="7" t="s">
        <v>66</v>
      </c>
      <c r="AY158" s="7" t="s">
        <v>70</v>
      </c>
      <c r="AZ158" s="7" t="s">
        <v>66</v>
      </c>
      <c r="BA158" s="7" t="s">
        <v>5797</v>
      </c>
      <c r="BB158" s="7" t="s">
        <v>66</v>
      </c>
      <c r="BC158" s="7" t="s">
        <v>70</v>
      </c>
      <c r="BD158" s="7" t="s">
        <v>64</v>
      </c>
      <c r="BE158" s="7" t="s">
        <v>64</v>
      </c>
      <c r="BF158" s="7" t="s">
        <v>64</v>
      </c>
      <c r="BG158" s="7" t="s">
        <v>64</v>
      </c>
      <c r="BH158" s="7" t="s">
        <v>70</v>
      </c>
      <c r="BI158" s="7" t="s">
        <v>70</v>
      </c>
      <c r="BJ158" s="7" t="s">
        <v>70</v>
      </c>
      <c r="BK158" s="7" t="s">
        <v>63</v>
      </c>
      <c r="BL158" s="7">
        <v>0</v>
      </c>
      <c r="BM158" s="7" t="s">
        <v>5797</v>
      </c>
      <c r="BN158" s="7">
        <v>0</v>
      </c>
      <c r="BO158" s="7">
        <v>0</v>
      </c>
      <c r="BP158" s="7" t="s">
        <v>5797</v>
      </c>
      <c r="BQ158" s="7">
        <v>1</v>
      </c>
      <c r="BR158" s="7">
        <v>0</v>
      </c>
      <c r="BS158" s="7">
        <v>0</v>
      </c>
      <c r="BT158" s="7">
        <v>1</v>
      </c>
      <c r="BU158" s="7">
        <v>0</v>
      </c>
    </row>
    <row r="159" spans="1:73" x14ac:dyDescent="0.35">
      <c r="A159" s="7">
        <v>153</v>
      </c>
      <c r="B159" s="7">
        <v>153</v>
      </c>
      <c r="C159" s="7" t="s">
        <v>3509</v>
      </c>
      <c r="D159" s="7" t="s">
        <v>3510</v>
      </c>
      <c r="E159" s="13" t="s">
        <v>51</v>
      </c>
      <c r="F159" s="7">
        <v>300</v>
      </c>
      <c r="G159" s="7" t="s">
        <v>98</v>
      </c>
      <c r="H159" s="7">
        <v>2760</v>
      </c>
      <c r="I159" s="14" t="s">
        <v>53</v>
      </c>
      <c r="J159" s="13" t="s">
        <v>54</v>
      </c>
      <c r="K159" s="7" t="s">
        <v>3511</v>
      </c>
      <c r="L159" s="7" t="s">
        <v>56</v>
      </c>
      <c r="M159" s="7" t="s">
        <v>57</v>
      </c>
      <c r="N159" s="7">
        <v>65</v>
      </c>
      <c r="O159" s="7" t="s">
        <v>58</v>
      </c>
      <c r="P159" s="7">
        <v>50</v>
      </c>
      <c r="R159" t="s">
        <v>59</v>
      </c>
      <c r="S159" t="s">
        <v>59</v>
      </c>
      <c r="T159" s="26" t="b">
        <v>0</v>
      </c>
      <c r="U159" s="7"/>
      <c r="V159" s="7"/>
      <c r="W159" s="7"/>
      <c r="X159" s="7"/>
      <c r="Y159" s="7"/>
      <c r="Z159" s="7"/>
      <c r="AA159" s="7"/>
      <c r="AB159" s="14"/>
      <c r="AC159" s="7">
        <v>0.99990000000000001</v>
      </c>
      <c r="AD159" s="7">
        <v>1E-4</v>
      </c>
      <c r="AE159" s="14" t="s">
        <v>60</v>
      </c>
      <c r="AF159" s="13">
        <v>11</v>
      </c>
      <c r="AG159" s="14">
        <v>8</v>
      </c>
      <c r="AH159" s="13">
        <v>10</v>
      </c>
      <c r="AI159" s="7">
        <v>9</v>
      </c>
      <c r="AJ159" s="7">
        <v>1</v>
      </c>
      <c r="AK159" s="7">
        <v>7</v>
      </c>
      <c r="AL159" s="7">
        <v>6</v>
      </c>
      <c r="AM159" s="14">
        <v>1</v>
      </c>
      <c r="AN159" s="13">
        <v>1</v>
      </c>
      <c r="AO159" s="14">
        <v>1</v>
      </c>
      <c r="AP159" s="7" t="s">
        <v>70</v>
      </c>
      <c r="AQ159" s="7" t="s">
        <v>62</v>
      </c>
      <c r="AR159" s="7" t="s">
        <v>62</v>
      </c>
      <c r="AS159" s="7" t="s">
        <v>62</v>
      </c>
      <c r="AT159" s="7" t="s">
        <v>64</v>
      </c>
      <c r="AU159" s="7" t="s">
        <v>66</v>
      </c>
      <c r="AV159" s="7" t="s">
        <v>66</v>
      </c>
      <c r="AW159" s="7" t="s">
        <v>66</v>
      </c>
      <c r="AX159" s="7" t="s">
        <v>64</v>
      </c>
      <c r="AY159" s="7" t="s">
        <v>70</v>
      </c>
      <c r="AZ159" s="7" t="s">
        <v>66</v>
      </c>
      <c r="BA159" s="7" t="s">
        <v>70</v>
      </c>
      <c r="BB159" s="7" t="s">
        <v>66</v>
      </c>
      <c r="BC159" s="7" t="s">
        <v>70</v>
      </c>
      <c r="BD159" s="7" t="s">
        <v>64</v>
      </c>
      <c r="BE159" s="7" t="s">
        <v>64</v>
      </c>
      <c r="BF159" s="7" t="s">
        <v>64</v>
      </c>
      <c r="BG159" s="7" t="s">
        <v>67</v>
      </c>
      <c r="BH159" s="7" t="s">
        <v>70</v>
      </c>
      <c r="BI159" s="7" t="s">
        <v>70</v>
      </c>
      <c r="BJ159" s="7" t="s">
        <v>70</v>
      </c>
      <c r="BK159" s="7" t="s">
        <v>70</v>
      </c>
      <c r="BL159" s="7">
        <v>0</v>
      </c>
      <c r="BM159" s="7">
        <v>1</v>
      </c>
      <c r="BN159" s="7">
        <v>0</v>
      </c>
      <c r="BO159" s="7">
        <v>0</v>
      </c>
      <c r="BP159" s="7">
        <v>1</v>
      </c>
      <c r="BQ159" s="7">
        <v>1</v>
      </c>
      <c r="BR159" s="7">
        <v>0</v>
      </c>
      <c r="BS159" s="7">
        <v>0</v>
      </c>
      <c r="BT159" s="7" t="s">
        <v>5797</v>
      </c>
      <c r="BU159" s="7">
        <v>0</v>
      </c>
    </row>
    <row r="160" spans="1:73" x14ac:dyDescent="0.35">
      <c r="A160" s="7">
        <v>154</v>
      </c>
      <c r="B160" s="7">
        <v>154</v>
      </c>
      <c r="C160" s="7" t="s">
        <v>3512</v>
      </c>
      <c r="D160" s="7" t="s">
        <v>3513</v>
      </c>
      <c r="E160" s="13" t="s">
        <v>51</v>
      </c>
      <c r="F160" s="7">
        <v>300</v>
      </c>
      <c r="G160" s="7" t="s">
        <v>97</v>
      </c>
      <c r="H160" s="7">
        <v>2270</v>
      </c>
      <c r="I160" s="14" t="s">
        <v>53</v>
      </c>
      <c r="J160" s="13" t="s">
        <v>54</v>
      </c>
      <c r="K160" s="7" t="s">
        <v>147</v>
      </c>
      <c r="L160" s="7" t="s">
        <v>56</v>
      </c>
      <c r="M160" s="7" t="s">
        <v>57</v>
      </c>
      <c r="N160" s="7">
        <v>70.099999999999994</v>
      </c>
      <c r="O160" s="7" t="s">
        <v>58</v>
      </c>
      <c r="P160" s="7"/>
      <c r="Q160" t="s">
        <v>7875</v>
      </c>
      <c r="R160" t="s">
        <v>59</v>
      </c>
      <c r="S160" t="s">
        <v>59</v>
      </c>
      <c r="T160" s="26" t="b">
        <v>0</v>
      </c>
      <c r="U160" s="7"/>
      <c r="V160" s="7"/>
      <c r="W160" s="7"/>
      <c r="X160" s="7"/>
      <c r="Y160" s="7"/>
      <c r="Z160" s="7"/>
      <c r="AA160" s="7"/>
      <c r="AB160" s="14"/>
      <c r="AC160" s="7">
        <v>0.99990000000000001</v>
      </c>
      <c r="AD160" s="7">
        <v>1E-4</v>
      </c>
      <c r="AE160" s="14" t="s">
        <v>60</v>
      </c>
      <c r="AF160" s="13">
        <v>11</v>
      </c>
      <c r="AG160" s="14">
        <v>8</v>
      </c>
      <c r="AH160" s="13">
        <v>10</v>
      </c>
      <c r="AI160" s="7">
        <v>10</v>
      </c>
      <c r="AJ160" s="7"/>
      <c r="AK160" s="7">
        <v>7</v>
      </c>
      <c r="AL160" s="7">
        <v>7</v>
      </c>
      <c r="AM160" s="14"/>
      <c r="AN160" s="13">
        <v>1</v>
      </c>
      <c r="AO160" s="14">
        <v>1</v>
      </c>
      <c r="AP160" s="7" t="s">
        <v>70</v>
      </c>
      <c r="AQ160" s="7" t="s">
        <v>62</v>
      </c>
      <c r="AR160" s="7" t="s">
        <v>5797</v>
      </c>
      <c r="AS160" s="7" t="s">
        <v>62</v>
      </c>
      <c r="AT160" s="7" t="s">
        <v>64</v>
      </c>
      <c r="AU160" s="7" t="s">
        <v>66</v>
      </c>
      <c r="AV160" s="7" t="s">
        <v>66</v>
      </c>
      <c r="AW160" s="7" t="s">
        <v>66</v>
      </c>
      <c r="AX160" s="7" t="s">
        <v>64</v>
      </c>
      <c r="AY160" s="7" t="s">
        <v>70</v>
      </c>
      <c r="AZ160" s="7" t="s">
        <v>66</v>
      </c>
      <c r="BA160" s="7" t="s">
        <v>70</v>
      </c>
      <c r="BB160" s="7" t="s">
        <v>66</v>
      </c>
      <c r="BC160" s="7" t="s">
        <v>70</v>
      </c>
      <c r="BD160" s="7" t="s">
        <v>64</v>
      </c>
      <c r="BE160" s="7" t="s">
        <v>64</v>
      </c>
      <c r="BF160" s="7" t="s">
        <v>64</v>
      </c>
      <c r="BG160" s="7" t="s">
        <v>66</v>
      </c>
      <c r="BH160" s="7" t="s">
        <v>70</v>
      </c>
      <c r="BI160" s="7" t="s">
        <v>70</v>
      </c>
      <c r="BJ160" s="7" t="s">
        <v>70</v>
      </c>
      <c r="BK160" s="7" t="s">
        <v>70</v>
      </c>
      <c r="BL160" s="7">
        <v>0</v>
      </c>
      <c r="BM160" s="7">
        <v>1</v>
      </c>
      <c r="BN160" s="7">
        <v>0</v>
      </c>
      <c r="BO160" s="7">
        <v>0</v>
      </c>
      <c r="BP160" s="7">
        <v>1</v>
      </c>
      <c r="BQ160" s="7">
        <v>1</v>
      </c>
      <c r="BR160" s="7">
        <v>0</v>
      </c>
      <c r="BS160" s="7">
        <v>0</v>
      </c>
      <c r="BT160" s="7">
        <v>1</v>
      </c>
      <c r="BU160" s="7">
        <v>0</v>
      </c>
    </row>
    <row r="161" spans="1:73" x14ac:dyDescent="0.35">
      <c r="A161" s="7">
        <v>155</v>
      </c>
      <c r="B161" s="7">
        <v>155</v>
      </c>
      <c r="C161" s="7" t="s">
        <v>3514</v>
      </c>
      <c r="D161" s="7" t="s">
        <v>3515</v>
      </c>
      <c r="E161" s="13" t="s">
        <v>51</v>
      </c>
      <c r="F161" s="7">
        <v>300</v>
      </c>
      <c r="G161" s="7" t="s">
        <v>80</v>
      </c>
      <c r="H161" s="7">
        <v>2500</v>
      </c>
      <c r="I161" s="14" t="s">
        <v>53</v>
      </c>
      <c r="J161" s="13" t="s">
        <v>54</v>
      </c>
      <c r="K161" s="7" t="s">
        <v>79</v>
      </c>
      <c r="L161" s="7" t="s">
        <v>56</v>
      </c>
      <c r="M161" s="7" t="s">
        <v>57</v>
      </c>
      <c r="N161" s="7">
        <v>43</v>
      </c>
      <c r="O161" s="7" t="s">
        <v>86</v>
      </c>
      <c r="P161" s="7">
        <v>45</v>
      </c>
      <c r="Q161" t="s">
        <v>7833</v>
      </c>
      <c r="R161" t="s">
        <v>59</v>
      </c>
      <c r="S161" t="s">
        <v>59</v>
      </c>
      <c r="T161" s="26" t="b">
        <v>0</v>
      </c>
      <c r="U161" s="7"/>
      <c r="V161" s="7"/>
      <c r="W161" s="7"/>
      <c r="X161" s="7"/>
      <c r="Y161" s="7"/>
      <c r="Z161" s="7"/>
      <c r="AA161" s="7"/>
      <c r="AB161" s="14"/>
      <c r="AC161" s="7">
        <v>0.87462700000000004</v>
      </c>
      <c r="AD161" s="7">
        <v>0.12537300000000001</v>
      </c>
      <c r="AE161" s="14" t="s">
        <v>60</v>
      </c>
      <c r="AF161" s="13">
        <v>11</v>
      </c>
      <c r="AG161" s="14">
        <v>8</v>
      </c>
      <c r="AH161" s="13">
        <v>10</v>
      </c>
      <c r="AI161" s="7">
        <v>9</v>
      </c>
      <c r="AJ161" s="7">
        <v>1</v>
      </c>
      <c r="AK161" s="7">
        <v>7</v>
      </c>
      <c r="AL161" s="7">
        <v>6</v>
      </c>
      <c r="AM161" s="14">
        <v>1</v>
      </c>
      <c r="AN161" s="13">
        <v>1</v>
      </c>
      <c r="AO161" s="14">
        <v>1</v>
      </c>
      <c r="AP161" s="7" t="s">
        <v>70</v>
      </c>
      <c r="AQ161" s="7" t="s">
        <v>62</v>
      </c>
      <c r="AR161" s="7" t="s">
        <v>62</v>
      </c>
      <c r="AS161" s="7" t="s">
        <v>62</v>
      </c>
      <c r="AT161" s="7" t="s">
        <v>64</v>
      </c>
      <c r="AU161" s="7" t="s">
        <v>66</v>
      </c>
      <c r="AV161" s="7" t="s">
        <v>66</v>
      </c>
      <c r="AW161" s="7" t="s">
        <v>67</v>
      </c>
      <c r="AX161" s="7" t="s">
        <v>66</v>
      </c>
      <c r="AY161" s="7" t="s">
        <v>70</v>
      </c>
      <c r="AZ161" s="7" t="s">
        <v>66</v>
      </c>
      <c r="BA161" s="7" t="s">
        <v>5797</v>
      </c>
      <c r="BB161" s="7" t="s">
        <v>66</v>
      </c>
      <c r="BC161" s="7" t="s">
        <v>70</v>
      </c>
      <c r="BD161" s="7" t="s">
        <v>5797</v>
      </c>
      <c r="BE161" s="7" t="s">
        <v>64</v>
      </c>
      <c r="BF161" s="7" t="s">
        <v>64</v>
      </c>
      <c r="BG161" s="7" t="s">
        <v>66</v>
      </c>
      <c r="BH161" s="7" t="s">
        <v>70</v>
      </c>
      <c r="BI161" s="7" t="s">
        <v>70</v>
      </c>
      <c r="BJ161" s="7" t="s">
        <v>5797</v>
      </c>
      <c r="BK161" s="7" t="s">
        <v>70</v>
      </c>
      <c r="BL161" s="7">
        <v>0</v>
      </c>
      <c r="BM161" s="7" t="s">
        <v>5797</v>
      </c>
      <c r="BN161" s="7">
        <v>0</v>
      </c>
      <c r="BO161" s="7">
        <v>0</v>
      </c>
      <c r="BP161" s="7">
        <v>1</v>
      </c>
      <c r="BQ161" s="7">
        <v>1</v>
      </c>
      <c r="BR161" s="7">
        <v>0</v>
      </c>
      <c r="BS161" s="7">
        <v>0</v>
      </c>
      <c r="BT161" s="7">
        <v>1</v>
      </c>
      <c r="BU161" s="7">
        <v>0</v>
      </c>
    </row>
    <row r="162" spans="1:73" x14ac:dyDescent="0.35">
      <c r="A162" s="7">
        <v>156</v>
      </c>
      <c r="B162" s="7">
        <v>156</v>
      </c>
      <c r="C162" s="7" t="s">
        <v>3516</v>
      </c>
      <c r="D162" s="7" t="s">
        <v>3517</v>
      </c>
      <c r="E162" s="13" t="s">
        <v>51</v>
      </c>
      <c r="F162" s="7">
        <v>300</v>
      </c>
      <c r="G162" s="7" t="s">
        <v>98</v>
      </c>
      <c r="H162" s="7">
        <v>1750</v>
      </c>
      <c r="I162" s="14" t="s">
        <v>53</v>
      </c>
      <c r="J162" s="13" t="s">
        <v>54</v>
      </c>
      <c r="K162" s="7" t="s">
        <v>90</v>
      </c>
      <c r="L162" s="7" t="s">
        <v>56</v>
      </c>
      <c r="M162" s="7" t="s">
        <v>84</v>
      </c>
      <c r="N162" s="7">
        <v>30</v>
      </c>
      <c r="O162" s="7" t="s">
        <v>58</v>
      </c>
      <c r="P162" s="7"/>
      <c r="Q162" t="s">
        <v>7874</v>
      </c>
      <c r="R162" t="s">
        <v>59</v>
      </c>
      <c r="S162" t="s">
        <v>59</v>
      </c>
      <c r="T162" s="26" t="b">
        <v>0</v>
      </c>
      <c r="U162" s="7"/>
      <c r="V162" s="7"/>
      <c r="W162" s="7"/>
      <c r="X162" s="7"/>
      <c r="Y162" s="7"/>
      <c r="Z162" s="7"/>
      <c r="AA162" s="7"/>
      <c r="AB162" s="14"/>
      <c r="AC162" s="7">
        <v>0.98805100000000001</v>
      </c>
      <c r="AD162" s="7">
        <v>1.19493E-2</v>
      </c>
      <c r="AE162" s="14" t="s">
        <v>60</v>
      </c>
      <c r="AF162" s="13">
        <v>11</v>
      </c>
      <c r="AG162" s="14">
        <v>8</v>
      </c>
      <c r="AH162" s="13">
        <v>10</v>
      </c>
      <c r="AI162" s="7">
        <v>8</v>
      </c>
      <c r="AJ162" s="7">
        <v>2</v>
      </c>
      <c r="AK162" s="7">
        <v>7</v>
      </c>
      <c r="AL162" s="7">
        <v>6</v>
      </c>
      <c r="AM162" s="14">
        <v>1</v>
      </c>
      <c r="AN162" s="13">
        <v>1</v>
      </c>
      <c r="AO162" s="14">
        <v>1</v>
      </c>
      <c r="AP162" s="7" t="s">
        <v>61</v>
      </c>
      <c r="AQ162" s="7" t="s">
        <v>62</v>
      </c>
      <c r="AR162" s="7" t="s">
        <v>5797</v>
      </c>
      <c r="AS162" s="7" t="s">
        <v>62</v>
      </c>
      <c r="AT162" s="7" t="s">
        <v>64</v>
      </c>
      <c r="AU162" s="7" t="s">
        <v>66</v>
      </c>
      <c r="AV162" s="7" t="s">
        <v>66</v>
      </c>
      <c r="AW162" s="7" t="s">
        <v>66</v>
      </c>
      <c r="AX162" s="7" t="s">
        <v>66</v>
      </c>
      <c r="AY162" s="7" t="s">
        <v>70</v>
      </c>
      <c r="AZ162" s="7" t="s">
        <v>66</v>
      </c>
      <c r="BA162" s="7" t="s">
        <v>70</v>
      </c>
      <c r="BB162" s="7" t="s">
        <v>66</v>
      </c>
      <c r="BC162" s="7" t="s">
        <v>70</v>
      </c>
      <c r="BD162" s="7" t="s">
        <v>64</v>
      </c>
      <c r="BE162" s="7" t="s">
        <v>64</v>
      </c>
      <c r="BF162" s="7" t="s">
        <v>64</v>
      </c>
      <c r="BG162" s="7" t="s">
        <v>5797</v>
      </c>
      <c r="BH162" s="7" t="s">
        <v>70</v>
      </c>
      <c r="BI162" s="7" t="s">
        <v>70</v>
      </c>
      <c r="BJ162" s="7" t="s">
        <v>70</v>
      </c>
      <c r="BK162" s="7" t="s">
        <v>70</v>
      </c>
      <c r="BL162" s="7">
        <v>0</v>
      </c>
      <c r="BM162" s="7">
        <v>1</v>
      </c>
      <c r="BN162" s="7">
        <v>0</v>
      </c>
      <c r="BO162" s="7">
        <v>0</v>
      </c>
      <c r="BP162" s="7">
        <v>1</v>
      </c>
      <c r="BQ162" s="7">
        <v>1</v>
      </c>
      <c r="BR162" s="7">
        <v>0</v>
      </c>
      <c r="BS162" s="7">
        <v>0</v>
      </c>
      <c r="BT162" s="7">
        <v>1</v>
      </c>
      <c r="BU162" s="7">
        <v>0</v>
      </c>
    </row>
    <row r="163" spans="1:73" x14ac:dyDescent="0.35">
      <c r="A163" s="7">
        <v>157</v>
      </c>
      <c r="B163" s="7">
        <v>157</v>
      </c>
      <c r="C163" s="7" t="s">
        <v>3518</v>
      </c>
      <c r="D163" s="7" t="s">
        <v>3519</v>
      </c>
      <c r="E163" s="13" t="s">
        <v>51</v>
      </c>
      <c r="F163" s="7">
        <v>300</v>
      </c>
      <c r="G163" s="7" t="s">
        <v>98</v>
      </c>
      <c r="H163" s="7">
        <v>2760</v>
      </c>
      <c r="I163" s="14" t="s">
        <v>53</v>
      </c>
      <c r="J163" s="13" t="s">
        <v>54</v>
      </c>
      <c r="K163" s="7" t="s">
        <v>3520</v>
      </c>
      <c r="L163" s="7" t="s">
        <v>56</v>
      </c>
      <c r="M163" s="7" t="s">
        <v>57</v>
      </c>
      <c r="N163" s="7">
        <v>58.3</v>
      </c>
      <c r="O163" s="7" t="s">
        <v>109</v>
      </c>
      <c r="P163" s="7">
        <v>44</v>
      </c>
      <c r="R163" t="s">
        <v>59</v>
      </c>
      <c r="S163" t="s">
        <v>59</v>
      </c>
      <c r="T163" s="26" t="b">
        <v>0</v>
      </c>
      <c r="U163" s="7"/>
      <c r="V163" s="7"/>
      <c r="W163" s="7"/>
      <c r="X163" s="7"/>
      <c r="Y163" s="7"/>
      <c r="Z163" s="7"/>
      <c r="AA163" s="7"/>
      <c r="AB163" s="14"/>
      <c r="AC163" s="7">
        <v>0.99990000000000001</v>
      </c>
      <c r="AD163" s="7">
        <v>1E-4</v>
      </c>
      <c r="AE163" s="14" t="s">
        <v>60</v>
      </c>
      <c r="AF163" s="13">
        <v>11</v>
      </c>
      <c r="AG163" s="14">
        <v>8</v>
      </c>
      <c r="AH163" s="13">
        <v>10</v>
      </c>
      <c r="AI163" s="7">
        <v>10</v>
      </c>
      <c r="AJ163" s="7"/>
      <c r="AK163" s="7">
        <v>7</v>
      </c>
      <c r="AL163" s="7">
        <v>7</v>
      </c>
      <c r="AM163" s="14"/>
      <c r="AN163" s="13">
        <v>1</v>
      </c>
      <c r="AO163" s="14">
        <v>1</v>
      </c>
      <c r="AP163" s="7" t="s">
        <v>70</v>
      </c>
      <c r="AQ163" s="7" t="s">
        <v>62</v>
      </c>
      <c r="AR163" s="7" t="s">
        <v>5797</v>
      </c>
      <c r="AS163" s="7" t="s">
        <v>62</v>
      </c>
      <c r="AT163" s="7" t="s">
        <v>64</v>
      </c>
      <c r="AU163" s="7" t="s">
        <v>66</v>
      </c>
      <c r="AV163" s="7" t="s">
        <v>66</v>
      </c>
      <c r="AW163" s="7" t="s">
        <v>66</v>
      </c>
      <c r="AX163" s="7" t="s">
        <v>64</v>
      </c>
      <c r="AY163" s="7" t="s">
        <v>70</v>
      </c>
      <c r="AZ163" s="7" t="s">
        <v>66</v>
      </c>
      <c r="BA163" s="7" t="s">
        <v>70</v>
      </c>
      <c r="BB163" s="7" t="s">
        <v>66</v>
      </c>
      <c r="BC163" s="7" t="s">
        <v>70</v>
      </c>
      <c r="BD163" s="7" t="s">
        <v>64</v>
      </c>
      <c r="BE163" s="7" t="s">
        <v>64</v>
      </c>
      <c r="BF163" s="7" t="s">
        <v>64</v>
      </c>
      <c r="BG163" s="7" t="s">
        <v>66</v>
      </c>
      <c r="BH163" s="7" t="s">
        <v>70</v>
      </c>
      <c r="BI163" s="7" t="s">
        <v>70</v>
      </c>
      <c r="BJ163" s="7" t="s">
        <v>70</v>
      </c>
      <c r="BK163" s="7" t="s">
        <v>70</v>
      </c>
      <c r="BL163" s="7">
        <v>0</v>
      </c>
      <c r="BM163" s="7">
        <v>1</v>
      </c>
      <c r="BN163" s="7">
        <v>0</v>
      </c>
      <c r="BO163" s="7">
        <v>0</v>
      </c>
      <c r="BP163" s="7">
        <v>1</v>
      </c>
      <c r="BQ163" s="7">
        <v>1</v>
      </c>
      <c r="BR163" s="7">
        <v>0</v>
      </c>
      <c r="BS163" s="7">
        <v>0</v>
      </c>
      <c r="BT163" s="7">
        <v>1</v>
      </c>
      <c r="BU163" s="7">
        <v>0</v>
      </c>
    </row>
    <row r="164" spans="1:73" x14ac:dyDescent="0.35">
      <c r="A164" s="7">
        <v>158</v>
      </c>
      <c r="B164" s="7">
        <v>158</v>
      </c>
      <c r="C164" s="7" t="s">
        <v>3521</v>
      </c>
      <c r="D164" s="7" t="s">
        <v>3522</v>
      </c>
      <c r="E164" s="13" t="s">
        <v>51</v>
      </c>
      <c r="F164" s="7">
        <v>300</v>
      </c>
      <c r="G164" s="7" t="s">
        <v>98</v>
      </c>
      <c r="H164" s="7">
        <v>2810</v>
      </c>
      <c r="I164" s="14" t="s">
        <v>53</v>
      </c>
      <c r="J164" s="13" t="s">
        <v>54</v>
      </c>
      <c r="K164" s="7" t="s">
        <v>3523</v>
      </c>
      <c r="L164" s="7" t="s">
        <v>56</v>
      </c>
      <c r="M164" s="7" t="s">
        <v>84</v>
      </c>
      <c r="N164" s="7">
        <v>65.900000000000006</v>
      </c>
      <c r="O164" s="7" t="s">
        <v>58</v>
      </c>
      <c r="P164" s="7">
        <v>54</v>
      </c>
      <c r="Q164" t="s">
        <v>7833</v>
      </c>
      <c r="R164" t="s">
        <v>59</v>
      </c>
      <c r="S164" t="s">
        <v>59</v>
      </c>
      <c r="T164" s="26" t="b">
        <v>0</v>
      </c>
      <c r="U164" s="7"/>
      <c r="V164" s="7"/>
      <c r="W164" s="7"/>
      <c r="X164" s="7"/>
      <c r="Y164" s="7"/>
      <c r="Z164" s="7"/>
      <c r="AA164" s="7"/>
      <c r="AB164" s="14"/>
      <c r="AC164" s="7">
        <v>0.990093</v>
      </c>
      <c r="AD164" s="7">
        <v>9.9067800000000004E-3</v>
      </c>
      <c r="AE164" s="14" t="s">
        <v>60</v>
      </c>
      <c r="AF164" s="13">
        <v>11</v>
      </c>
      <c r="AG164" s="14">
        <v>8</v>
      </c>
      <c r="AH164" s="13">
        <v>10</v>
      </c>
      <c r="AI164" s="7">
        <v>8</v>
      </c>
      <c r="AJ164" s="7">
        <v>2</v>
      </c>
      <c r="AK164" s="7">
        <v>7</v>
      </c>
      <c r="AL164" s="7">
        <v>6</v>
      </c>
      <c r="AM164" s="14">
        <v>1</v>
      </c>
      <c r="AN164" s="13">
        <v>1</v>
      </c>
      <c r="AO164" s="14">
        <v>1</v>
      </c>
      <c r="AP164" s="7" t="s">
        <v>61</v>
      </c>
      <c r="AQ164" s="7" t="s">
        <v>62</v>
      </c>
      <c r="AR164" s="7" t="s">
        <v>5797</v>
      </c>
      <c r="AS164" s="7" t="s">
        <v>62</v>
      </c>
      <c r="AT164" s="7" t="s">
        <v>64</v>
      </c>
      <c r="AU164" s="7" t="s">
        <v>66</v>
      </c>
      <c r="AV164" s="7" t="s">
        <v>66</v>
      </c>
      <c r="AW164" s="7" t="s">
        <v>66</v>
      </c>
      <c r="AX164" s="7" t="s">
        <v>66</v>
      </c>
      <c r="AY164" s="7" t="s">
        <v>70</v>
      </c>
      <c r="AZ164" s="7" t="s">
        <v>66</v>
      </c>
      <c r="BA164" s="7" t="s">
        <v>5797</v>
      </c>
      <c r="BB164" s="7" t="s">
        <v>66</v>
      </c>
      <c r="BC164" s="7" t="s">
        <v>70</v>
      </c>
      <c r="BD164" s="7" t="s">
        <v>64</v>
      </c>
      <c r="BE164" s="7" t="s">
        <v>64</v>
      </c>
      <c r="BF164" s="7" t="s">
        <v>64</v>
      </c>
      <c r="BG164" s="7" t="s">
        <v>66</v>
      </c>
      <c r="BH164" s="7" t="s">
        <v>70</v>
      </c>
      <c r="BI164" s="7" t="s">
        <v>70</v>
      </c>
      <c r="BJ164" s="7" t="s">
        <v>70</v>
      </c>
      <c r="BK164" s="7" t="s">
        <v>70</v>
      </c>
      <c r="BL164" s="7">
        <v>0</v>
      </c>
      <c r="BM164" s="7">
        <v>1</v>
      </c>
      <c r="BN164" s="7">
        <v>0</v>
      </c>
      <c r="BO164" s="7">
        <v>0</v>
      </c>
      <c r="BP164" s="7">
        <v>1</v>
      </c>
      <c r="BQ164" s="7">
        <v>1</v>
      </c>
      <c r="BR164" s="7">
        <v>0</v>
      </c>
      <c r="BS164" s="7">
        <v>0</v>
      </c>
      <c r="BT164" s="7">
        <v>1</v>
      </c>
      <c r="BU164" s="7">
        <v>0</v>
      </c>
    </row>
    <row r="165" spans="1:73" x14ac:dyDescent="0.35">
      <c r="A165" s="7">
        <v>159</v>
      </c>
      <c r="B165" s="7">
        <v>159</v>
      </c>
      <c r="C165" s="7" t="s">
        <v>3524</v>
      </c>
      <c r="D165" s="7" t="s">
        <v>3525</v>
      </c>
      <c r="E165" s="13" t="s">
        <v>51</v>
      </c>
      <c r="F165" s="7">
        <v>300</v>
      </c>
      <c r="G165" s="7" t="s">
        <v>122</v>
      </c>
      <c r="H165" s="7"/>
      <c r="I165" s="14" t="s">
        <v>53</v>
      </c>
      <c r="J165" s="13" t="s">
        <v>54</v>
      </c>
      <c r="K165" s="7" t="s">
        <v>103</v>
      </c>
      <c r="L165" s="7" t="s">
        <v>56</v>
      </c>
      <c r="M165" s="7" t="s">
        <v>84</v>
      </c>
      <c r="N165" s="7">
        <v>40.1</v>
      </c>
      <c r="O165" s="7" t="s">
        <v>85</v>
      </c>
      <c r="P165" s="7">
        <v>54</v>
      </c>
      <c r="Q165" t="s">
        <v>7833</v>
      </c>
      <c r="R165" t="s">
        <v>59</v>
      </c>
      <c r="S165" t="s">
        <v>59</v>
      </c>
      <c r="T165" s="26" t="b">
        <v>0</v>
      </c>
      <c r="U165" s="7"/>
      <c r="V165" s="7"/>
      <c r="W165" s="7"/>
      <c r="X165" s="7"/>
      <c r="Y165" s="7"/>
      <c r="Z165" s="7"/>
      <c r="AA165" s="7"/>
      <c r="AB165" s="14"/>
      <c r="AC165" s="7">
        <v>0.99990000000000001</v>
      </c>
      <c r="AD165" s="7">
        <v>1E-4</v>
      </c>
      <c r="AE165" s="14" t="s">
        <v>60</v>
      </c>
      <c r="AF165" s="13">
        <v>11</v>
      </c>
      <c r="AG165" s="14">
        <v>8</v>
      </c>
      <c r="AH165" s="13">
        <v>10</v>
      </c>
      <c r="AI165" s="7">
        <v>7</v>
      </c>
      <c r="AJ165" s="7">
        <v>3</v>
      </c>
      <c r="AK165" s="7">
        <v>7</v>
      </c>
      <c r="AL165" s="7">
        <v>4</v>
      </c>
      <c r="AM165" s="14">
        <v>3</v>
      </c>
      <c r="AN165" s="13">
        <v>1</v>
      </c>
      <c r="AO165" s="14">
        <v>1</v>
      </c>
      <c r="AP165" s="7" t="s">
        <v>64</v>
      </c>
      <c r="AQ165" s="7" t="s">
        <v>62</v>
      </c>
      <c r="AR165" s="7" t="s">
        <v>70</v>
      </c>
      <c r="AS165" s="7" t="s">
        <v>62</v>
      </c>
      <c r="AT165" s="7" t="s">
        <v>64</v>
      </c>
      <c r="AU165" s="7" t="s">
        <v>66</v>
      </c>
      <c r="AV165" s="7" t="s">
        <v>66</v>
      </c>
      <c r="AW165" s="7" t="s">
        <v>66</v>
      </c>
      <c r="AX165" s="7" t="s">
        <v>64</v>
      </c>
      <c r="AY165" s="7" t="s">
        <v>70</v>
      </c>
      <c r="AZ165" s="7" t="s">
        <v>66</v>
      </c>
      <c r="BA165" s="7" t="s">
        <v>5797</v>
      </c>
      <c r="BB165" s="7" t="s">
        <v>66</v>
      </c>
      <c r="BC165" s="7" t="s">
        <v>68</v>
      </c>
      <c r="BD165" s="7" t="s">
        <v>67</v>
      </c>
      <c r="BE165" s="7" t="s">
        <v>64</v>
      </c>
      <c r="BF165" s="7" t="s">
        <v>64</v>
      </c>
      <c r="BG165" s="7" t="s">
        <v>64</v>
      </c>
      <c r="BH165" s="7" t="s">
        <v>70</v>
      </c>
      <c r="BI165" s="7" t="s">
        <v>70</v>
      </c>
      <c r="BJ165" s="7" t="s">
        <v>63</v>
      </c>
      <c r="BK165" s="7" t="s">
        <v>70</v>
      </c>
      <c r="BL165" s="7">
        <v>0</v>
      </c>
      <c r="BM165" s="7">
        <v>1</v>
      </c>
      <c r="BN165" s="7">
        <v>0</v>
      </c>
      <c r="BO165" s="7">
        <v>0</v>
      </c>
      <c r="BP165" s="7">
        <v>1</v>
      </c>
      <c r="BQ165" s="7">
        <v>1</v>
      </c>
      <c r="BR165" s="7" t="s">
        <v>5797</v>
      </c>
      <c r="BS165" s="7">
        <v>0</v>
      </c>
      <c r="BT165" s="7">
        <v>1</v>
      </c>
      <c r="BU165" s="7">
        <v>0</v>
      </c>
    </row>
    <row r="166" spans="1:73" x14ac:dyDescent="0.35">
      <c r="A166" s="7">
        <v>160</v>
      </c>
      <c r="B166" s="7">
        <v>160</v>
      </c>
      <c r="C166" s="7" t="s">
        <v>3526</v>
      </c>
      <c r="D166" s="7" t="s">
        <v>3527</v>
      </c>
      <c r="E166" s="13" t="s">
        <v>51</v>
      </c>
      <c r="F166" s="7">
        <v>300</v>
      </c>
      <c r="G166" s="7" t="s">
        <v>98</v>
      </c>
      <c r="H166" s="7">
        <v>2740</v>
      </c>
      <c r="I166" s="14" t="s">
        <v>53</v>
      </c>
      <c r="J166" s="13" t="s">
        <v>54</v>
      </c>
      <c r="K166" s="7" t="s">
        <v>79</v>
      </c>
      <c r="L166" s="7" t="s">
        <v>56</v>
      </c>
      <c r="M166" s="7" t="s">
        <v>84</v>
      </c>
      <c r="N166" s="7">
        <v>58</v>
      </c>
      <c r="O166" s="7" t="s">
        <v>58</v>
      </c>
      <c r="P166" s="7">
        <v>62</v>
      </c>
      <c r="Q166" t="s">
        <v>7833</v>
      </c>
      <c r="R166" t="s">
        <v>59</v>
      </c>
      <c r="S166" t="s">
        <v>59</v>
      </c>
      <c r="T166" s="26" t="b">
        <v>0</v>
      </c>
      <c r="U166" s="7"/>
      <c r="V166" s="7"/>
      <c r="W166" s="7"/>
      <c r="X166" s="7"/>
      <c r="Y166" s="7"/>
      <c r="Z166" s="7"/>
      <c r="AA166" s="7"/>
      <c r="AB166" s="14"/>
      <c r="AC166" s="7">
        <v>0.99990000000000001</v>
      </c>
      <c r="AD166" s="7">
        <v>1E-4</v>
      </c>
      <c r="AE166" s="14" t="s">
        <v>60</v>
      </c>
      <c r="AF166" s="13">
        <v>11</v>
      </c>
      <c r="AG166" s="14">
        <v>8</v>
      </c>
      <c r="AH166" s="13">
        <v>10</v>
      </c>
      <c r="AI166" s="7">
        <v>9</v>
      </c>
      <c r="AJ166" s="7">
        <v>1</v>
      </c>
      <c r="AK166" s="7">
        <v>7</v>
      </c>
      <c r="AL166" s="7">
        <v>6</v>
      </c>
      <c r="AM166" s="14">
        <v>1</v>
      </c>
      <c r="AN166" s="13">
        <v>1</v>
      </c>
      <c r="AO166" s="14">
        <v>1</v>
      </c>
      <c r="AP166" s="7" t="s">
        <v>70</v>
      </c>
      <c r="AQ166" s="7" t="s">
        <v>62</v>
      </c>
      <c r="AR166" s="7" t="s">
        <v>5797</v>
      </c>
      <c r="AS166" s="7" t="s">
        <v>62</v>
      </c>
      <c r="AT166" s="7" t="s">
        <v>64</v>
      </c>
      <c r="AU166" s="7" t="s">
        <v>66</v>
      </c>
      <c r="AV166" s="7" t="s">
        <v>66</v>
      </c>
      <c r="AW166" s="7" t="s">
        <v>66</v>
      </c>
      <c r="AX166" s="7" t="s">
        <v>67</v>
      </c>
      <c r="AY166" s="7" t="s">
        <v>70</v>
      </c>
      <c r="AZ166" s="7" t="s">
        <v>66</v>
      </c>
      <c r="BA166" s="7" t="s">
        <v>70</v>
      </c>
      <c r="BB166" s="7" t="s">
        <v>66</v>
      </c>
      <c r="BC166" s="7" t="s">
        <v>70</v>
      </c>
      <c r="BD166" s="7" t="s">
        <v>64</v>
      </c>
      <c r="BE166" s="7" t="s">
        <v>64</v>
      </c>
      <c r="BF166" s="7" t="s">
        <v>64</v>
      </c>
      <c r="BG166" s="7" t="s">
        <v>64</v>
      </c>
      <c r="BH166" s="7" t="s">
        <v>70</v>
      </c>
      <c r="BI166" s="7" t="s">
        <v>70</v>
      </c>
      <c r="BJ166" s="7" t="s">
        <v>70</v>
      </c>
      <c r="BK166" s="7" t="s">
        <v>70</v>
      </c>
      <c r="BL166" s="7">
        <v>0</v>
      </c>
      <c r="BM166" s="7">
        <v>1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1</v>
      </c>
      <c r="BU166" s="7">
        <v>0</v>
      </c>
    </row>
    <row r="167" spans="1:73" x14ac:dyDescent="0.35">
      <c r="A167" s="7">
        <v>161</v>
      </c>
      <c r="B167" s="7">
        <v>161</v>
      </c>
      <c r="C167" s="7" t="s">
        <v>3528</v>
      </c>
      <c r="D167" s="7" t="s">
        <v>3529</v>
      </c>
      <c r="E167" s="13" t="s">
        <v>51</v>
      </c>
      <c r="F167" s="7">
        <v>300</v>
      </c>
      <c r="G167" s="7" t="s">
        <v>98</v>
      </c>
      <c r="H167" s="7">
        <v>2430</v>
      </c>
      <c r="I167" s="14" t="s">
        <v>53</v>
      </c>
      <c r="J167" s="13" t="s">
        <v>54</v>
      </c>
      <c r="K167" s="7" t="s">
        <v>160</v>
      </c>
      <c r="L167" s="7" t="s">
        <v>56</v>
      </c>
      <c r="M167" s="7" t="s">
        <v>57</v>
      </c>
      <c r="N167" s="7">
        <v>32.200000000000003</v>
      </c>
      <c r="O167" s="7" t="s">
        <v>58</v>
      </c>
      <c r="P167" s="7">
        <v>61</v>
      </c>
      <c r="R167" t="s">
        <v>59</v>
      </c>
      <c r="T167" s="26" t="b">
        <v>0</v>
      </c>
      <c r="U167" s="7"/>
      <c r="V167" s="7"/>
      <c r="W167" s="7"/>
      <c r="X167" s="7"/>
      <c r="Y167" s="7"/>
      <c r="Z167" s="7"/>
      <c r="AA167" s="7"/>
      <c r="AB167" s="14"/>
      <c r="AC167" s="7">
        <v>0.99013300000000004</v>
      </c>
      <c r="AD167" s="7">
        <v>9.8674699999999997E-3</v>
      </c>
      <c r="AE167" s="14" t="s">
        <v>60</v>
      </c>
      <c r="AF167" s="13">
        <v>11</v>
      </c>
      <c r="AG167" s="14">
        <v>7</v>
      </c>
      <c r="AH167" s="13">
        <v>10</v>
      </c>
      <c r="AI167" s="7">
        <v>10</v>
      </c>
      <c r="AJ167" s="7"/>
      <c r="AK167" s="7">
        <v>6</v>
      </c>
      <c r="AL167" s="7">
        <v>6</v>
      </c>
      <c r="AM167" s="14"/>
      <c r="AN167" s="13">
        <v>1</v>
      </c>
      <c r="AO167" s="14">
        <v>1</v>
      </c>
      <c r="AP167" s="7" t="s">
        <v>70</v>
      </c>
      <c r="AQ167" s="7" t="s">
        <v>62</v>
      </c>
      <c r="AR167" s="7" t="s">
        <v>70</v>
      </c>
      <c r="AS167" s="7" t="s">
        <v>62</v>
      </c>
      <c r="AT167" s="7" t="s">
        <v>64</v>
      </c>
      <c r="AU167" s="7" t="s">
        <v>66</v>
      </c>
      <c r="AV167" s="7" t="s">
        <v>66</v>
      </c>
      <c r="AW167" s="7" t="s">
        <v>66</v>
      </c>
      <c r="AX167" s="7" t="s">
        <v>64</v>
      </c>
      <c r="AY167" s="7" t="s">
        <v>70</v>
      </c>
      <c r="AZ167" s="7" t="s">
        <v>66</v>
      </c>
      <c r="BA167" s="7" t="s">
        <v>70</v>
      </c>
      <c r="BB167" s="7" t="s">
        <v>5797</v>
      </c>
      <c r="BC167" s="7" t="s">
        <v>70</v>
      </c>
      <c r="BD167" s="7" t="s">
        <v>64</v>
      </c>
      <c r="BE167" s="7" t="s">
        <v>64</v>
      </c>
      <c r="BF167" s="7" t="s">
        <v>64</v>
      </c>
      <c r="BG167" s="7" t="s">
        <v>64</v>
      </c>
      <c r="BH167" s="7" t="s">
        <v>70</v>
      </c>
      <c r="BI167" s="7" t="s">
        <v>70</v>
      </c>
      <c r="BJ167" s="7" t="s">
        <v>70</v>
      </c>
      <c r="BK167" s="7" t="s">
        <v>70</v>
      </c>
      <c r="BL167" s="7">
        <v>0</v>
      </c>
      <c r="BM167" s="7">
        <v>1</v>
      </c>
      <c r="BN167" s="7">
        <v>0</v>
      </c>
      <c r="BO167" s="7">
        <v>0</v>
      </c>
      <c r="BP167" s="7">
        <v>1</v>
      </c>
      <c r="BQ167" s="7">
        <v>1</v>
      </c>
      <c r="BR167" s="7">
        <v>0</v>
      </c>
      <c r="BS167" s="7">
        <v>0</v>
      </c>
      <c r="BT167" s="7">
        <v>1</v>
      </c>
      <c r="BU167" s="7">
        <v>0</v>
      </c>
    </row>
    <row r="168" spans="1:73" x14ac:dyDescent="0.35">
      <c r="A168" s="7">
        <v>162</v>
      </c>
      <c r="B168" s="7">
        <v>162</v>
      </c>
      <c r="C168" s="7" t="s">
        <v>3530</v>
      </c>
      <c r="D168" s="7" t="s">
        <v>3531</v>
      </c>
      <c r="E168" s="13" t="s">
        <v>51</v>
      </c>
      <c r="F168" s="7">
        <v>300</v>
      </c>
      <c r="G168" s="7" t="s">
        <v>98</v>
      </c>
      <c r="H168" s="7">
        <v>2480</v>
      </c>
      <c r="I168" s="14" t="s">
        <v>53</v>
      </c>
      <c r="J168" s="13" t="s">
        <v>54</v>
      </c>
      <c r="K168" s="7" t="s">
        <v>156</v>
      </c>
      <c r="L168" s="7" t="s">
        <v>56</v>
      </c>
      <c r="M168" s="7" t="s">
        <v>57</v>
      </c>
      <c r="N168" s="7">
        <v>36.700000000000003</v>
      </c>
      <c r="O168" s="7" t="s">
        <v>58</v>
      </c>
      <c r="P168" s="7">
        <v>61</v>
      </c>
      <c r="R168" t="s">
        <v>59</v>
      </c>
      <c r="T168" s="26" t="b">
        <v>0</v>
      </c>
      <c r="U168" s="7"/>
      <c r="V168" s="7"/>
      <c r="W168" s="7"/>
      <c r="X168" s="7"/>
      <c r="Y168" s="7"/>
      <c r="Z168" s="7"/>
      <c r="AA168" s="7"/>
      <c r="AB168" s="14"/>
      <c r="AC168" s="7">
        <v>0.99924299999999999</v>
      </c>
      <c r="AD168" s="7">
        <v>7.5676300000000003E-4</v>
      </c>
      <c r="AE168" s="14" t="s">
        <v>60</v>
      </c>
      <c r="AF168" s="13">
        <v>11</v>
      </c>
      <c r="AG168" s="14">
        <v>7</v>
      </c>
      <c r="AH168" s="13">
        <v>10</v>
      </c>
      <c r="AI168" s="7">
        <v>10</v>
      </c>
      <c r="AJ168" s="7"/>
      <c r="AK168" s="7">
        <v>6</v>
      </c>
      <c r="AL168" s="7">
        <v>6</v>
      </c>
      <c r="AM168" s="14"/>
      <c r="AN168" s="13">
        <v>1</v>
      </c>
      <c r="AO168" s="14">
        <v>1</v>
      </c>
      <c r="AP168" s="7" t="s">
        <v>70</v>
      </c>
      <c r="AQ168" s="7" t="s">
        <v>62</v>
      </c>
      <c r="AR168" s="7" t="s">
        <v>70</v>
      </c>
      <c r="AS168" s="7" t="s">
        <v>62</v>
      </c>
      <c r="AT168" s="7" t="s">
        <v>64</v>
      </c>
      <c r="AU168" s="7" t="s">
        <v>66</v>
      </c>
      <c r="AV168" s="7" t="s">
        <v>66</v>
      </c>
      <c r="AW168" s="7" t="s">
        <v>66</v>
      </c>
      <c r="AX168" s="7" t="s">
        <v>64</v>
      </c>
      <c r="AY168" s="7" t="s">
        <v>70</v>
      </c>
      <c r="AZ168" s="7" t="s">
        <v>66</v>
      </c>
      <c r="BA168" s="7" t="s">
        <v>5797</v>
      </c>
      <c r="BB168" s="7" t="s">
        <v>66</v>
      </c>
      <c r="BC168" s="7" t="s">
        <v>70</v>
      </c>
      <c r="BD168" s="7" t="s">
        <v>64</v>
      </c>
      <c r="BE168" s="7" t="s">
        <v>64</v>
      </c>
      <c r="BF168" s="7" t="s">
        <v>64</v>
      </c>
      <c r="BG168" s="7" t="s">
        <v>64</v>
      </c>
      <c r="BH168" s="7" t="s">
        <v>70</v>
      </c>
      <c r="BI168" s="7" t="s">
        <v>70</v>
      </c>
      <c r="BJ168" s="7" t="s">
        <v>70</v>
      </c>
      <c r="BK168" s="7" t="s">
        <v>70</v>
      </c>
      <c r="BL168" s="7">
        <v>0</v>
      </c>
      <c r="BM168" s="7" t="s">
        <v>5797</v>
      </c>
      <c r="BN168" s="7">
        <v>0</v>
      </c>
      <c r="BO168" s="7">
        <v>0</v>
      </c>
      <c r="BP168" s="7">
        <v>1</v>
      </c>
      <c r="BQ168" s="7">
        <v>1</v>
      </c>
      <c r="BR168" s="7">
        <v>0</v>
      </c>
      <c r="BS168" s="7">
        <v>0</v>
      </c>
      <c r="BT168" s="7">
        <v>1</v>
      </c>
      <c r="BU168" s="7">
        <v>0</v>
      </c>
    </row>
    <row r="169" spans="1:73" x14ac:dyDescent="0.35">
      <c r="A169" s="7">
        <v>163</v>
      </c>
      <c r="B169" s="7">
        <v>163</v>
      </c>
      <c r="C169" s="7" t="s">
        <v>3532</v>
      </c>
      <c r="D169" s="7" t="s">
        <v>3533</v>
      </c>
      <c r="E169" s="13" t="s">
        <v>51</v>
      </c>
      <c r="F169" s="7">
        <v>300</v>
      </c>
      <c r="G169" s="7" t="s">
        <v>98</v>
      </c>
      <c r="H169" s="7">
        <v>2760</v>
      </c>
      <c r="I169" s="14" t="s">
        <v>53</v>
      </c>
      <c r="J169" s="13" t="s">
        <v>54</v>
      </c>
      <c r="K169" s="7" t="s">
        <v>170</v>
      </c>
      <c r="L169" s="7" t="s">
        <v>56</v>
      </c>
      <c r="M169" s="7" t="s">
        <v>84</v>
      </c>
      <c r="N169" s="7">
        <v>65.099999999999994</v>
      </c>
      <c r="O169" s="7" t="s">
        <v>58</v>
      </c>
      <c r="P169" s="7">
        <v>43</v>
      </c>
      <c r="R169" t="s">
        <v>59</v>
      </c>
      <c r="T169" s="26" t="b">
        <v>0</v>
      </c>
      <c r="U169" s="7"/>
      <c r="V169" s="7"/>
      <c r="W169" s="7"/>
      <c r="X169" s="7"/>
      <c r="Y169" s="7"/>
      <c r="Z169" s="7"/>
      <c r="AA169" s="7"/>
      <c r="AB169" s="14"/>
      <c r="AC169" s="7">
        <v>0.99990000000000001</v>
      </c>
      <c r="AD169" s="7">
        <v>1E-4</v>
      </c>
      <c r="AE169" s="14" t="s">
        <v>60</v>
      </c>
      <c r="AF169" s="13">
        <v>11</v>
      </c>
      <c r="AG169" s="14">
        <v>8</v>
      </c>
      <c r="AH169" s="13">
        <v>10</v>
      </c>
      <c r="AI169" s="7">
        <v>10</v>
      </c>
      <c r="AJ169" s="7"/>
      <c r="AK169" s="7">
        <v>7</v>
      </c>
      <c r="AL169" s="7">
        <v>7</v>
      </c>
      <c r="AM169" s="14"/>
      <c r="AN169" s="13">
        <v>1</v>
      </c>
      <c r="AO169" s="14">
        <v>1</v>
      </c>
      <c r="AP169" s="7" t="s">
        <v>70</v>
      </c>
      <c r="AQ169" s="7" t="s">
        <v>62</v>
      </c>
      <c r="AR169" s="7" t="s">
        <v>5797</v>
      </c>
      <c r="AS169" s="7" t="s">
        <v>62</v>
      </c>
      <c r="AT169" s="7" t="s">
        <v>64</v>
      </c>
      <c r="AU169" s="7" t="s">
        <v>66</v>
      </c>
      <c r="AV169" s="7" t="s">
        <v>66</v>
      </c>
      <c r="AW169" s="7" t="s">
        <v>66</v>
      </c>
      <c r="AX169" s="7" t="s">
        <v>64</v>
      </c>
      <c r="AY169" s="7" t="s">
        <v>70</v>
      </c>
      <c r="AZ169" s="7" t="s">
        <v>66</v>
      </c>
      <c r="BA169" s="7" t="s">
        <v>70</v>
      </c>
      <c r="BB169" s="7" t="s">
        <v>66</v>
      </c>
      <c r="BC169" s="7" t="s">
        <v>70</v>
      </c>
      <c r="BD169" s="7" t="s">
        <v>64</v>
      </c>
      <c r="BE169" s="7" t="s">
        <v>64</v>
      </c>
      <c r="BF169" s="7" t="s">
        <v>64</v>
      </c>
      <c r="BG169" s="7" t="s">
        <v>66</v>
      </c>
      <c r="BH169" s="7" t="s">
        <v>70</v>
      </c>
      <c r="BI169" s="7" t="s">
        <v>70</v>
      </c>
      <c r="BJ169" s="7" t="s">
        <v>70</v>
      </c>
      <c r="BK169" s="7" t="s">
        <v>70</v>
      </c>
      <c r="BL169" s="7">
        <v>0</v>
      </c>
      <c r="BM169" s="7">
        <v>1</v>
      </c>
      <c r="BN169" s="7">
        <v>0</v>
      </c>
      <c r="BO169" s="7">
        <v>0</v>
      </c>
      <c r="BP169" s="7">
        <v>1</v>
      </c>
      <c r="BQ169" s="7">
        <v>1</v>
      </c>
      <c r="BR169" s="7">
        <v>0</v>
      </c>
      <c r="BS169" s="7">
        <v>0</v>
      </c>
      <c r="BT169" s="7" t="s">
        <v>5797</v>
      </c>
      <c r="BU169" s="7">
        <v>0</v>
      </c>
    </row>
    <row r="170" spans="1:73" x14ac:dyDescent="0.35">
      <c r="A170" s="7">
        <v>164</v>
      </c>
      <c r="B170" s="7">
        <v>164</v>
      </c>
      <c r="C170" s="7" t="s">
        <v>3534</v>
      </c>
      <c r="D170" s="7" t="s">
        <v>3535</v>
      </c>
      <c r="E170" s="13" t="s">
        <v>51</v>
      </c>
      <c r="F170" s="7">
        <v>300</v>
      </c>
      <c r="G170" s="7" t="s">
        <v>97</v>
      </c>
      <c r="H170" s="7">
        <v>2340</v>
      </c>
      <c r="I170" s="14" t="s">
        <v>53</v>
      </c>
      <c r="J170" s="13" t="s">
        <v>54</v>
      </c>
      <c r="K170" s="7" t="s">
        <v>138</v>
      </c>
      <c r="L170" s="7" t="s">
        <v>56</v>
      </c>
      <c r="M170" s="7" t="s">
        <v>57</v>
      </c>
      <c r="N170" s="7">
        <v>55</v>
      </c>
      <c r="O170" s="7" t="s">
        <v>58</v>
      </c>
      <c r="P170" s="7"/>
      <c r="R170" t="s">
        <v>59</v>
      </c>
      <c r="T170" s="26" t="b">
        <v>0</v>
      </c>
      <c r="U170" s="7"/>
      <c r="V170" s="7"/>
      <c r="W170" s="7"/>
      <c r="X170" s="7"/>
      <c r="Y170" s="7"/>
      <c r="Z170" s="7"/>
      <c r="AA170" s="7"/>
      <c r="AB170" s="14"/>
      <c r="AC170" s="7">
        <v>0.99990000000000001</v>
      </c>
      <c r="AD170" s="7">
        <v>1E-4</v>
      </c>
      <c r="AE170" s="14" t="s">
        <v>60</v>
      </c>
      <c r="AF170" s="13">
        <v>11</v>
      </c>
      <c r="AG170" s="14">
        <v>8</v>
      </c>
      <c r="AH170" s="13">
        <v>10</v>
      </c>
      <c r="AI170" s="7">
        <v>10</v>
      </c>
      <c r="AJ170" s="7"/>
      <c r="AK170" s="7">
        <v>7</v>
      </c>
      <c r="AL170" s="7">
        <v>7</v>
      </c>
      <c r="AM170" s="14"/>
      <c r="AN170" s="13">
        <v>1</v>
      </c>
      <c r="AO170" s="14">
        <v>1</v>
      </c>
      <c r="AP170" s="7" t="s">
        <v>70</v>
      </c>
      <c r="AQ170" s="7" t="s">
        <v>62</v>
      </c>
      <c r="AR170" s="7" t="s">
        <v>5797</v>
      </c>
      <c r="AS170" s="7" t="s">
        <v>62</v>
      </c>
      <c r="AT170" s="7" t="s">
        <v>64</v>
      </c>
      <c r="AU170" s="7" t="s">
        <v>66</v>
      </c>
      <c r="AV170" s="7" t="s">
        <v>66</v>
      </c>
      <c r="AW170" s="7" t="s">
        <v>66</v>
      </c>
      <c r="AX170" s="7" t="s">
        <v>64</v>
      </c>
      <c r="AY170" s="7" t="s">
        <v>70</v>
      </c>
      <c r="AZ170" s="7" t="s">
        <v>66</v>
      </c>
      <c r="BA170" s="7" t="s">
        <v>70</v>
      </c>
      <c r="BB170" s="7" t="s">
        <v>66</v>
      </c>
      <c r="BC170" s="7" t="s">
        <v>70</v>
      </c>
      <c r="BD170" s="7" t="s">
        <v>64</v>
      </c>
      <c r="BE170" s="7" t="s">
        <v>64</v>
      </c>
      <c r="BF170" s="7" t="s">
        <v>64</v>
      </c>
      <c r="BG170" s="7" t="s">
        <v>66</v>
      </c>
      <c r="BH170" s="7" t="s">
        <v>70</v>
      </c>
      <c r="BI170" s="7" t="s">
        <v>70</v>
      </c>
      <c r="BJ170" s="7" t="s">
        <v>70</v>
      </c>
      <c r="BK170" s="7" t="s">
        <v>70</v>
      </c>
      <c r="BL170" s="7">
        <v>0</v>
      </c>
      <c r="BM170" s="7">
        <v>1</v>
      </c>
      <c r="BN170" s="7">
        <v>0</v>
      </c>
      <c r="BO170" s="7">
        <v>0</v>
      </c>
      <c r="BP170" s="7">
        <v>1</v>
      </c>
      <c r="BQ170" s="7">
        <v>1</v>
      </c>
      <c r="BR170" s="7">
        <v>0</v>
      </c>
      <c r="BS170" s="7">
        <v>0</v>
      </c>
      <c r="BT170" s="7">
        <v>1</v>
      </c>
      <c r="BU170" s="7">
        <v>0</v>
      </c>
    </row>
    <row r="171" spans="1:73" x14ac:dyDescent="0.35">
      <c r="A171" s="7">
        <v>165</v>
      </c>
      <c r="B171" s="7">
        <v>165</v>
      </c>
      <c r="C171" s="7" t="s">
        <v>3536</v>
      </c>
      <c r="D171" s="7" t="s">
        <v>3537</v>
      </c>
      <c r="E171" s="13" t="s">
        <v>51</v>
      </c>
      <c r="F171" s="7">
        <v>300</v>
      </c>
      <c r="G171" s="7" t="s">
        <v>98</v>
      </c>
      <c r="H171" s="7">
        <v>2980</v>
      </c>
      <c r="I171" s="14" t="s">
        <v>53</v>
      </c>
      <c r="J171" s="13" t="s">
        <v>54</v>
      </c>
      <c r="K171" s="7" t="s">
        <v>127</v>
      </c>
      <c r="L171" s="7" t="s">
        <v>56</v>
      </c>
      <c r="M171" s="7" t="s">
        <v>57</v>
      </c>
      <c r="N171" s="7">
        <v>64.8</v>
      </c>
      <c r="O171" s="7" t="s">
        <v>58</v>
      </c>
      <c r="P171" s="7">
        <v>51</v>
      </c>
      <c r="R171" t="s">
        <v>59</v>
      </c>
      <c r="T171" s="26" t="b">
        <v>0</v>
      </c>
      <c r="U171" s="7"/>
      <c r="V171" s="7"/>
      <c r="W171" s="7"/>
      <c r="X171" s="7"/>
      <c r="Y171" s="7"/>
      <c r="Z171" s="7"/>
      <c r="AA171" s="7"/>
      <c r="AB171" s="14"/>
      <c r="AC171" s="7">
        <v>0.99990000000000001</v>
      </c>
      <c r="AD171" s="7">
        <v>1E-4</v>
      </c>
      <c r="AE171" s="14" t="s">
        <v>60</v>
      </c>
      <c r="AF171" s="13">
        <v>11</v>
      </c>
      <c r="AG171" s="14">
        <v>8</v>
      </c>
      <c r="AH171" s="13">
        <v>10</v>
      </c>
      <c r="AI171" s="7">
        <v>9</v>
      </c>
      <c r="AJ171" s="7">
        <v>1</v>
      </c>
      <c r="AK171" s="7">
        <v>7</v>
      </c>
      <c r="AL171" s="7">
        <v>6</v>
      </c>
      <c r="AM171" s="14">
        <v>1</v>
      </c>
      <c r="AN171" s="13">
        <v>1</v>
      </c>
      <c r="AO171" s="14">
        <v>1</v>
      </c>
      <c r="AP171" s="7" t="s">
        <v>70</v>
      </c>
      <c r="AQ171" s="7" t="s">
        <v>62</v>
      </c>
      <c r="AR171" s="7" t="s">
        <v>5797</v>
      </c>
      <c r="AS171" s="7" t="s">
        <v>62</v>
      </c>
      <c r="AT171" s="7" t="s">
        <v>64</v>
      </c>
      <c r="AU171" s="7" t="s">
        <v>66</v>
      </c>
      <c r="AV171" s="7" t="s">
        <v>66</v>
      </c>
      <c r="AW171" s="7" t="s">
        <v>66</v>
      </c>
      <c r="AX171" s="7" t="s">
        <v>64</v>
      </c>
      <c r="AY171" s="7" t="s">
        <v>70</v>
      </c>
      <c r="AZ171" s="7" t="s">
        <v>66</v>
      </c>
      <c r="BA171" s="7" t="s">
        <v>70</v>
      </c>
      <c r="BB171" s="7" t="s">
        <v>66</v>
      </c>
      <c r="BC171" s="7" t="s">
        <v>70</v>
      </c>
      <c r="BD171" s="7" t="s">
        <v>64</v>
      </c>
      <c r="BE171" s="7" t="s">
        <v>64</v>
      </c>
      <c r="BF171" s="7" t="s">
        <v>5797</v>
      </c>
      <c r="BG171" s="7" t="s">
        <v>67</v>
      </c>
      <c r="BH171" s="7" t="s">
        <v>70</v>
      </c>
      <c r="BI171" s="7" t="s">
        <v>70</v>
      </c>
      <c r="BJ171" s="7" t="s">
        <v>70</v>
      </c>
      <c r="BK171" s="7" t="s">
        <v>70</v>
      </c>
      <c r="BL171" s="7">
        <v>0</v>
      </c>
      <c r="BM171" s="7">
        <v>1</v>
      </c>
      <c r="BN171" s="7">
        <v>0</v>
      </c>
      <c r="BO171" s="7">
        <v>0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</row>
    <row r="172" spans="1:73" x14ac:dyDescent="0.35">
      <c r="A172" s="7">
        <v>166</v>
      </c>
      <c r="B172" s="7">
        <v>166</v>
      </c>
      <c r="C172" s="7" t="s">
        <v>3538</v>
      </c>
      <c r="D172" s="7" t="s">
        <v>3539</v>
      </c>
      <c r="E172" s="13" t="s">
        <v>51</v>
      </c>
      <c r="F172" s="7">
        <v>300</v>
      </c>
      <c r="G172" s="7" t="s">
        <v>98</v>
      </c>
      <c r="H172" s="7">
        <v>2760</v>
      </c>
      <c r="I172" s="14" t="s">
        <v>53</v>
      </c>
      <c r="J172" s="13" t="s">
        <v>54</v>
      </c>
      <c r="K172" s="7" t="s">
        <v>99</v>
      </c>
      <c r="L172" s="7" t="s">
        <v>87</v>
      </c>
      <c r="M172" s="7" t="s">
        <v>57</v>
      </c>
      <c r="N172" s="7">
        <v>72.099999999999994</v>
      </c>
      <c r="O172" s="7" t="s">
        <v>58</v>
      </c>
      <c r="P172" s="7"/>
      <c r="R172" t="s">
        <v>59</v>
      </c>
      <c r="S172" t="s">
        <v>59</v>
      </c>
      <c r="T172" s="26" t="b">
        <v>0</v>
      </c>
      <c r="U172" s="7"/>
      <c r="V172" s="7"/>
      <c r="W172" s="7"/>
      <c r="X172" s="7"/>
      <c r="Y172" s="7"/>
      <c r="Z172" s="7"/>
      <c r="AA172" s="7"/>
      <c r="AB172" s="14"/>
      <c r="AC172" s="7">
        <v>0.99990000000000001</v>
      </c>
      <c r="AD172" s="7">
        <v>1E-4</v>
      </c>
      <c r="AE172" s="14" t="s">
        <v>60</v>
      </c>
      <c r="AF172" s="13">
        <v>11</v>
      </c>
      <c r="AG172" s="14">
        <v>8</v>
      </c>
      <c r="AH172" s="13">
        <v>10</v>
      </c>
      <c r="AI172" s="7">
        <v>9</v>
      </c>
      <c r="AJ172" s="7">
        <v>1</v>
      </c>
      <c r="AK172" s="7">
        <v>7</v>
      </c>
      <c r="AL172" s="7">
        <v>6</v>
      </c>
      <c r="AM172" s="14">
        <v>1</v>
      </c>
      <c r="AN172" s="13">
        <v>1</v>
      </c>
      <c r="AO172" s="14">
        <v>1</v>
      </c>
      <c r="AP172" s="7" t="s">
        <v>70</v>
      </c>
      <c r="AQ172" s="7" t="s">
        <v>62</v>
      </c>
      <c r="AR172" s="7" t="s">
        <v>5797</v>
      </c>
      <c r="AS172" s="7" t="s">
        <v>62</v>
      </c>
      <c r="AT172" s="7" t="s">
        <v>64</v>
      </c>
      <c r="AU172" s="7" t="s">
        <v>66</v>
      </c>
      <c r="AV172" s="7" t="s">
        <v>66</v>
      </c>
      <c r="AW172" s="7" t="s">
        <v>66</v>
      </c>
      <c r="AX172" s="7" t="s">
        <v>64</v>
      </c>
      <c r="AY172" s="7" t="s">
        <v>70</v>
      </c>
      <c r="AZ172" s="7" t="s">
        <v>66</v>
      </c>
      <c r="BA172" s="7" t="s">
        <v>70</v>
      </c>
      <c r="BB172" s="7" t="s">
        <v>66</v>
      </c>
      <c r="BC172" s="7" t="s">
        <v>70</v>
      </c>
      <c r="BD172" s="7" t="s">
        <v>64</v>
      </c>
      <c r="BE172" s="7" t="s">
        <v>64</v>
      </c>
      <c r="BF172" s="7" t="s">
        <v>5797</v>
      </c>
      <c r="BG172" s="7" t="s">
        <v>67</v>
      </c>
      <c r="BH172" s="7" t="s">
        <v>70</v>
      </c>
      <c r="BI172" s="7" t="s">
        <v>70</v>
      </c>
      <c r="BJ172" s="7" t="s">
        <v>70</v>
      </c>
      <c r="BK172" s="7" t="s">
        <v>70</v>
      </c>
      <c r="BL172" s="7">
        <v>0</v>
      </c>
      <c r="BM172" s="7">
        <v>1</v>
      </c>
      <c r="BN172" s="7">
        <v>0</v>
      </c>
      <c r="BO172" s="7">
        <v>0</v>
      </c>
      <c r="BP172" s="7">
        <v>1</v>
      </c>
      <c r="BQ172" s="7">
        <v>1</v>
      </c>
      <c r="BR172" s="7">
        <v>0</v>
      </c>
      <c r="BS172" s="7">
        <v>0</v>
      </c>
      <c r="BT172" s="7">
        <v>1</v>
      </c>
      <c r="BU172" s="7">
        <v>0</v>
      </c>
    </row>
    <row r="173" spans="1:73" x14ac:dyDescent="0.35">
      <c r="A173" s="7">
        <v>167</v>
      </c>
      <c r="B173" s="7">
        <v>167</v>
      </c>
      <c r="C173" s="7" t="s">
        <v>3540</v>
      </c>
      <c r="D173" s="7" t="s">
        <v>3541</v>
      </c>
      <c r="E173" s="13" t="s">
        <v>51</v>
      </c>
      <c r="F173" s="7">
        <v>300</v>
      </c>
      <c r="G173" s="7" t="s">
        <v>52</v>
      </c>
      <c r="H173" s="7"/>
      <c r="I173" s="14" t="s">
        <v>53</v>
      </c>
      <c r="J173" s="13" t="s">
        <v>54</v>
      </c>
      <c r="K173" s="7" t="s">
        <v>107</v>
      </c>
      <c r="L173" s="7" t="s">
        <v>56</v>
      </c>
      <c r="M173" s="7" t="s">
        <v>84</v>
      </c>
      <c r="N173" s="7">
        <v>45</v>
      </c>
      <c r="O173" s="7" t="s">
        <v>58</v>
      </c>
      <c r="P173" s="7"/>
      <c r="Q173" t="s">
        <v>7833</v>
      </c>
      <c r="R173" t="s">
        <v>59</v>
      </c>
      <c r="S173" t="s">
        <v>59</v>
      </c>
      <c r="T173" s="26" t="b">
        <v>0</v>
      </c>
      <c r="U173" s="7"/>
      <c r="V173" s="7"/>
      <c r="W173" s="7"/>
      <c r="X173" s="7"/>
      <c r="Y173" s="7"/>
      <c r="Z173" s="7"/>
      <c r="AA173" s="7"/>
      <c r="AB173" s="14"/>
      <c r="AC173" s="7">
        <v>0.99990000000000001</v>
      </c>
      <c r="AD173" s="7">
        <v>1E-4</v>
      </c>
      <c r="AE173" s="14" t="s">
        <v>60</v>
      </c>
      <c r="AF173" s="13">
        <v>11</v>
      </c>
      <c r="AG173" s="14">
        <v>8</v>
      </c>
      <c r="AH173" s="13">
        <v>10</v>
      </c>
      <c r="AI173" s="7">
        <v>10</v>
      </c>
      <c r="AJ173" s="7"/>
      <c r="AK173" s="7">
        <v>7</v>
      </c>
      <c r="AL173" s="7">
        <v>7</v>
      </c>
      <c r="AM173" s="14"/>
      <c r="AN173" s="13">
        <v>1</v>
      </c>
      <c r="AO173" s="14">
        <v>1</v>
      </c>
      <c r="AP173" s="7" t="s">
        <v>64</v>
      </c>
      <c r="AQ173" s="7" t="s">
        <v>62</v>
      </c>
      <c r="AR173" s="7" t="s">
        <v>70</v>
      </c>
      <c r="AS173" s="7" t="s">
        <v>62</v>
      </c>
      <c r="AT173" s="7" t="s">
        <v>64</v>
      </c>
      <c r="AU173" s="7" t="s">
        <v>66</v>
      </c>
      <c r="AV173" s="7" t="s">
        <v>66</v>
      </c>
      <c r="AW173" s="7" t="s">
        <v>66</v>
      </c>
      <c r="AX173" s="7" t="s">
        <v>64</v>
      </c>
      <c r="AY173" s="7" t="s">
        <v>70</v>
      </c>
      <c r="AZ173" s="7" t="s">
        <v>66</v>
      </c>
      <c r="BA173" s="7" t="s">
        <v>5797</v>
      </c>
      <c r="BB173" s="7" t="s">
        <v>66</v>
      </c>
      <c r="BC173" s="7" t="s">
        <v>66</v>
      </c>
      <c r="BD173" s="7" t="s">
        <v>66</v>
      </c>
      <c r="BE173" s="7" t="s">
        <v>64</v>
      </c>
      <c r="BF173" s="7" t="s">
        <v>64</v>
      </c>
      <c r="BG173" s="7" t="s">
        <v>66</v>
      </c>
      <c r="BH173" s="7" t="s">
        <v>70</v>
      </c>
      <c r="BI173" s="7" t="s">
        <v>70</v>
      </c>
      <c r="BJ173" s="7" t="s">
        <v>62</v>
      </c>
      <c r="BK173" s="7" t="s">
        <v>70</v>
      </c>
      <c r="BL173" s="7">
        <v>0</v>
      </c>
      <c r="BM173" s="7">
        <v>1</v>
      </c>
      <c r="BN173" s="7">
        <v>0</v>
      </c>
      <c r="BO173" s="7">
        <v>0</v>
      </c>
      <c r="BP173" s="7">
        <v>1</v>
      </c>
      <c r="BQ173" s="7">
        <v>1</v>
      </c>
      <c r="BR173" s="7">
        <v>0</v>
      </c>
      <c r="BS173" s="7">
        <v>0</v>
      </c>
      <c r="BT173" s="7">
        <v>1</v>
      </c>
      <c r="BU173" s="7">
        <v>0</v>
      </c>
    </row>
    <row r="174" spans="1:73" x14ac:dyDescent="0.35">
      <c r="A174" s="7">
        <v>168</v>
      </c>
      <c r="B174" s="7">
        <v>168</v>
      </c>
      <c r="C174" s="7" t="s">
        <v>3542</v>
      </c>
      <c r="D174" s="7" t="s">
        <v>3543</v>
      </c>
      <c r="E174" s="13" t="s">
        <v>51</v>
      </c>
      <c r="F174" s="7">
        <v>300</v>
      </c>
      <c r="G174" s="7" t="s">
        <v>98</v>
      </c>
      <c r="H174" s="7">
        <v>2540</v>
      </c>
      <c r="I174" s="14" t="s">
        <v>53</v>
      </c>
      <c r="J174" s="13" t="s">
        <v>54</v>
      </c>
      <c r="K174" s="7" t="s">
        <v>3544</v>
      </c>
      <c r="L174" s="7" t="s">
        <v>56</v>
      </c>
      <c r="M174" s="7" t="s">
        <v>57</v>
      </c>
      <c r="N174" s="7">
        <v>52.5</v>
      </c>
      <c r="O174" s="7" t="s">
        <v>58</v>
      </c>
      <c r="P174" s="7"/>
      <c r="R174" t="s">
        <v>59</v>
      </c>
      <c r="S174" t="s">
        <v>59</v>
      </c>
      <c r="T174" s="26" t="b">
        <v>0</v>
      </c>
      <c r="U174" s="7"/>
      <c r="V174" s="7"/>
      <c r="W174" s="7"/>
      <c r="X174" s="7"/>
      <c r="Y174" s="7"/>
      <c r="Z174" s="7"/>
      <c r="AA174" s="7"/>
      <c r="AB174" s="14"/>
      <c r="AC174" s="7">
        <v>0.99527299999999996</v>
      </c>
      <c r="AD174" s="7">
        <v>4.7273699999999998E-3</v>
      </c>
      <c r="AE174" s="14" t="s">
        <v>60</v>
      </c>
      <c r="AF174" s="13">
        <v>11</v>
      </c>
      <c r="AG174" s="14">
        <v>8</v>
      </c>
      <c r="AH174" s="13">
        <v>10</v>
      </c>
      <c r="AI174" s="7">
        <v>9</v>
      </c>
      <c r="AJ174" s="7">
        <v>1</v>
      </c>
      <c r="AK174" s="7">
        <v>7</v>
      </c>
      <c r="AL174" s="7">
        <v>6</v>
      </c>
      <c r="AM174" s="14">
        <v>1</v>
      </c>
      <c r="AN174" s="13">
        <v>1</v>
      </c>
      <c r="AO174" s="14">
        <v>1</v>
      </c>
      <c r="AP174" s="7" t="s">
        <v>70</v>
      </c>
      <c r="AQ174" s="7" t="s">
        <v>62</v>
      </c>
      <c r="AR174" s="7" t="s">
        <v>5797</v>
      </c>
      <c r="AS174" s="7" t="s">
        <v>62</v>
      </c>
      <c r="AT174" s="7" t="s">
        <v>64</v>
      </c>
      <c r="AU174" s="7" t="s">
        <v>66</v>
      </c>
      <c r="AV174" s="7" t="s">
        <v>66</v>
      </c>
      <c r="AW174" s="7" t="s">
        <v>66</v>
      </c>
      <c r="AX174" s="7" t="s">
        <v>64</v>
      </c>
      <c r="AY174" s="7" t="s">
        <v>70</v>
      </c>
      <c r="AZ174" s="7" t="s">
        <v>66</v>
      </c>
      <c r="BA174" s="7" t="s">
        <v>70</v>
      </c>
      <c r="BB174" s="7" t="s">
        <v>66</v>
      </c>
      <c r="BC174" s="7" t="s">
        <v>70</v>
      </c>
      <c r="BD174" s="7" t="s">
        <v>67</v>
      </c>
      <c r="BE174" s="7" t="s">
        <v>5797</v>
      </c>
      <c r="BF174" s="7" t="s">
        <v>64</v>
      </c>
      <c r="BG174" s="7" t="s">
        <v>64</v>
      </c>
      <c r="BH174" s="7" t="s">
        <v>70</v>
      </c>
      <c r="BI174" s="7" t="s">
        <v>70</v>
      </c>
      <c r="BJ174" s="7" t="s">
        <v>70</v>
      </c>
      <c r="BK174" s="7" t="s">
        <v>70</v>
      </c>
      <c r="BL174" s="7">
        <v>0</v>
      </c>
      <c r="BM174" s="7">
        <v>1</v>
      </c>
      <c r="BN174" s="7">
        <v>0</v>
      </c>
      <c r="BO174" s="7">
        <v>0</v>
      </c>
      <c r="BP174" s="7">
        <v>1</v>
      </c>
      <c r="BQ174" s="7">
        <v>1</v>
      </c>
      <c r="BR174" s="7">
        <v>0</v>
      </c>
      <c r="BS174" s="7">
        <v>0</v>
      </c>
      <c r="BT174" s="7">
        <v>1</v>
      </c>
      <c r="BU174" s="7">
        <v>0</v>
      </c>
    </row>
    <row r="175" spans="1:73" x14ac:dyDescent="0.35">
      <c r="A175" s="7">
        <v>169</v>
      </c>
      <c r="B175" s="7">
        <v>169</v>
      </c>
      <c r="C175" s="7" t="s">
        <v>3545</v>
      </c>
      <c r="D175" s="7" t="s">
        <v>3546</v>
      </c>
      <c r="E175" s="13" t="s">
        <v>51</v>
      </c>
      <c r="F175" s="7">
        <v>300</v>
      </c>
      <c r="G175" s="7" t="s">
        <v>111</v>
      </c>
      <c r="H175" s="7">
        <v>2600</v>
      </c>
      <c r="I175" s="14" t="s">
        <v>53</v>
      </c>
      <c r="J175" s="13" t="s">
        <v>54</v>
      </c>
      <c r="K175" s="7" t="s">
        <v>117</v>
      </c>
      <c r="L175" s="7" t="s">
        <v>56</v>
      </c>
      <c r="M175" s="7" t="s">
        <v>57</v>
      </c>
      <c r="N175" s="7">
        <v>40.5</v>
      </c>
      <c r="O175" s="7" t="s">
        <v>109</v>
      </c>
      <c r="P175" s="7">
        <v>52</v>
      </c>
      <c r="R175" t="s">
        <v>59</v>
      </c>
      <c r="T175" s="26" t="b">
        <v>0</v>
      </c>
      <c r="U175" s="7"/>
      <c r="V175" s="7"/>
      <c r="W175" s="7"/>
      <c r="X175" s="7"/>
      <c r="Y175" s="7"/>
      <c r="Z175" s="7"/>
      <c r="AA175" s="7"/>
      <c r="AB175" s="14"/>
      <c r="AC175" s="7">
        <v>0.99990000000000001</v>
      </c>
      <c r="AD175" s="7">
        <v>1E-4</v>
      </c>
      <c r="AE175" s="14" t="s">
        <v>60</v>
      </c>
      <c r="AF175" s="13">
        <v>11</v>
      </c>
      <c r="AG175" s="14">
        <v>8</v>
      </c>
      <c r="AH175" s="13">
        <v>10</v>
      </c>
      <c r="AI175" s="7">
        <v>10</v>
      </c>
      <c r="AJ175" s="7"/>
      <c r="AK175" s="7">
        <v>7</v>
      </c>
      <c r="AL175" s="7">
        <v>7</v>
      </c>
      <c r="AM175" s="14"/>
      <c r="AN175" s="13">
        <v>1</v>
      </c>
      <c r="AO175" s="14">
        <v>1</v>
      </c>
      <c r="AP175" s="7" t="s">
        <v>70</v>
      </c>
      <c r="AQ175" s="7" t="s">
        <v>62</v>
      </c>
      <c r="AR175" s="7" t="s">
        <v>5797</v>
      </c>
      <c r="AS175" s="7" t="s">
        <v>62</v>
      </c>
      <c r="AT175" s="7" t="s">
        <v>64</v>
      </c>
      <c r="AU175" s="7" t="s">
        <v>66</v>
      </c>
      <c r="AV175" s="7" t="s">
        <v>66</v>
      </c>
      <c r="AW175" s="7" t="s">
        <v>66</v>
      </c>
      <c r="AX175" s="7" t="s">
        <v>64</v>
      </c>
      <c r="AY175" s="7" t="s">
        <v>70</v>
      </c>
      <c r="AZ175" s="7" t="s">
        <v>66</v>
      </c>
      <c r="BA175" s="7" t="s">
        <v>70</v>
      </c>
      <c r="BB175" s="7" t="s">
        <v>66</v>
      </c>
      <c r="BC175" s="7" t="s">
        <v>70</v>
      </c>
      <c r="BD175" s="7" t="s">
        <v>64</v>
      </c>
      <c r="BE175" s="7" t="s">
        <v>64</v>
      </c>
      <c r="BF175" s="7" t="s">
        <v>64</v>
      </c>
      <c r="BG175" s="7" t="s">
        <v>66</v>
      </c>
      <c r="BH175" s="7" t="s">
        <v>70</v>
      </c>
      <c r="BI175" s="7" t="s">
        <v>70</v>
      </c>
      <c r="BJ175" s="7" t="s">
        <v>70</v>
      </c>
      <c r="BK175" s="7" t="s">
        <v>70</v>
      </c>
      <c r="BL175" s="7">
        <v>0</v>
      </c>
      <c r="BM175" s="7">
        <v>1</v>
      </c>
      <c r="BN175" s="7">
        <v>0</v>
      </c>
      <c r="BO175" s="7">
        <v>0</v>
      </c>
      <c r="BP175" s="7">
        <v>1</v>
      </c>
      <c r="BQ175" s="7">
        <v>1</v>
      </c>
      <c r="BR175" s="7">
        <v>0</v>
      </c>
      <c r="BS175" s="7">
        <v>0</v>
      </c>
      <c r="BT175" s="7">
        <v>1</v>
      </c>
      <c r="BU175" s="7">
        <v>0</v>
      </c>
    </row>
    <row r="176" spans="1:73" x14ac:dyDescent="0.35">
      <c r="A176" s="7">
        <v>170</v>
      </c>
      <c r="B176" s="7">
        <v>170</v>
      </c>
      <c r="C176" s="7" t="s">
        <v>3547</v>
      </c>
      <c r="D176" s="7" t="s">
        <v>3548</v>
      </c>
      <c r="E176" s="13" t="s">
        <v>51</v>
      </c>
      <c r="F176" s="7">
        <v>300</v>
      </c>
      <c r="G176" s="7" t="s">
        <v>111</v>
      </c>
      <c r="H176" s="7">
        <v>2700</v>
      </c>
      <c r="I176" s="14" t="s">
        <v>53</v>
      </c>
      <c r="J176" s="13" t="s">
        <v>54</v>
      </c>
      <c r="K176" s="7" t="s">
        <v>149</v>
      </c>
      <c r="L176" s="7" t="s">
        <v>56</v>
      </c>
      <c r="M176" s="7" t="s">
        <v>57</v>
      </c>
      <c r="N176" s="7">
        <v>42</v>
      </c>
      <c r="O176" s="7" t="s">
        <v>86</v>
      </c>
      <c r="P176" s="7">
        <v>57</v>
      </c>
      <c r="R176" t="s">
        <v>59</v>
      </c>
      <c r="T176" s="26" t="b">
        <v>0</v>
      </c>
      <c r="U176" s="7"/>
      <c r="V176" s="7"/>
      <c r="W176" s="7"/>
      <c r="X176" s="7"/>
      <c r="Y176" s="7"/>
      <c r="Z176" s="7"/>
      <c r="AA176" s="7"/>
      <c r="AB176" s="14"/>
      <c r="AC176" s="7">
        <v>0.99990000000000001</v>
      </c>
      <c r="AD176" s="7">
        <v>1E-4</v>
      </c>
      <c r="AE176" s="14" t="s">
        <v>60</v>
      </c>
      <c r="AF176" s="13">
        <v>11</v>
      </c>
      <c r="AG176" s="14">
        <v>8</v>
      </c>
      <c r="AH176" s="13">
        <v>10</v>
      </c>
      <c r="AI176" s="7">
        <v>10</v>
      </c>
      <c r="AJ176" s="7"/>
      <c r="AK176" s="7">
        <v>7</v>
      </c>
      <c r="AL176" s="7">
        <v>7</v>
      </c>
      <c r="AM176" s="14"/>
      <c r="AN176" s="13">
        <v>1</v>
      </c>
      <c r="AO176" s="14">
        <v>1</v>
      </c>
      <c r="AP176" s="7" t="s">
        <v>70</v>
      </c>
      <c r="AQ176" s="7" t="s">
        <v>62</v>
      </c>
      <c r="AR176" s="7" t="s">
        <v>62</v>
      </c>
      <c r="AS176" s="7" t="s">
        <v>62</v>
      </c>
      <c r="AT176" s="7" t="s">
        <v>64</v>
      </c>
      <c r="AU176" s="7" t="s">
        <v>66</v>
      </c>
      <c r="AV176" s="7" t="s">
        <v>66</v>
      </c>
      <c r="AW176" s="7" t="s">
        <v>66</v>
      </c>
      <c r="AX176" s="7" t="s">
        <v>64</v>
      </c>
      <c r="AY176" s="7" t="s">
        <v>70</v>
      </c>
      <c r="AZ176" s="7" t="s">
        <v>66</v>
      </c>
      <c r="BA176" s="7" t="s">
        <v>70</v>
      </c>
      <c r="BB176" s="7" t="s">
        <v>66</v>
      </c>
      <c r="BC176" s="7" t="s">
        <v>70</v>
      </c>
      <c r="BD176" s="7" t="s">
        <v>64</v>
      </c>
      <c r="BE176" s="7" t="s">
        <v>64</v>
      </c>
      <c r="BF176" s="7" t="s">
        <v>64</v>
      </c>
      <c r="BG176" s="7" t="s">
        <v>66</v>
      </c>
      <c r="BH176" s="7" t="s">
        <v>70</v>
      </c>
      <c r="BI176" s="7" t="s">
        <v>70</v>
      </c>
      <c r="BJ176" s="7" t="s">
        <v>70</v>
      </c>
      <c r="BK176" s="7" t="s">
        <v>70</v>
      </c>
      <c r="BL176" s="7">
        <v>0</v>
      </c>
      <c r="BM176" s="7">
        <v>1</v>
      </c>
      <c r="BN176" s="7">
        <v>0</v>
      </c>
      <c r="BO176" s="7">
        <v>0</v>
      </c>
      <c r="BP176" s="7">
        <v>1</v>
      </c>
      <c r="BQ176" s="7">
        <v>1</v>
      </c>
      <c r="BR176" s="7">
        <v>0</v>
      </c>
      <c r="BS176" s="7">
        <v>0</v>
      </c>
      <c r="BT176" s="7">
        <v>1</v>
      </c>
      <c r="BU176" s="7">
        <v>0</v>
      </c>
    </row>
    <row r="177" spans="1:73" x14ac:dyDescent="0.35">
      <c r="A177" s="7">
        <v>171</v>
      </c>
      <c r="B177" s="7">
        <v>171</v>
      </c>
      <c r="C177" s="7" t="s">
        <v>3549</v>
      </c>
      <c r="D177" s="7" t="s">
        <v>3550</v>
      </c>
      <c r="E177" s="13" t="s">
        <v>51</v>
      </c>
      <c r="F177" s="7">
        <v>300</v>
      </c>
      <c r="G177" s="7" t="s">
        <v>98</v>
      </c>
      <c r="H177" s="7">
        <v>2430</v>
      </c>
      <c r="I177" s="14" t="s">
        <v>53</v>
      </c>
      <c r="J177" s="13" t="s">
        <v>54</v>
      </c>
      <c r="K177" s="7" t="s">
        <v>90</v>
      </c>
      <c r="L177" s="7" t="s">
        <v>56</v>
      </c>
      <c r="M177" s="7" t="s">
        <v>57</v>
      </c>
      <c r="N177" s="7">
        <v>66.099999999999994</v>
      </c>
      <c r="O177" s="7" t="s">
        <v>58</v>
      </c>
      <c r="P177" s="7">
        <v>62</v>
      </c>
      <c r="R177" t="s">
        <v>59</v>
      </c>
      <c r="T177" s="26" t="b">
        <v>0</v>
      </c>
      <c r="U177" s="7"/>
      <c r="V177" s="7"/>
      <c r="W177" s="7"/>
      <c r="X177" s="7"/>
      <c r="Y177" s="7"/>
      <c r="Z177" s="7"/>
      <c r="AA177" s="7"/>
      <c r="AB177" s="14"/>
      <c r="AC177" s="7">
        <v>0.98912599999999995</v>
      </c>
      <c r="AD177" s="7">
        <v>1.0874E-2</v>
      </c>
      <c r="AE177" s="14" t="s">
        <v>60</v>
      </c>
      <c r="AF177" s="13">
        <v>11</v>
      </c>
      <c r="AG177" s="14">
        <v>7</v>
      </c>
      <c r="AH177" s="13">
        <v>10</v>
      </c>
      <c r="AI177" s="7">
        <v>10</v>
      </c>
      <c r="AJ177" s="7"/>
      <c r="AK177" s="7">
        <v>6</v>
      </c>
      <c r="AL177" s="7">
        <v>6</v>
      </c>
      <c r="AM177" s="14"/>
      <c r="AN177" s="13">
        <v>1</v>
      </c>
      <c r="AO177" s="14">
        <v>1</v>
      </c>
      <c r="AP177" s="7" t="s">
        <v>70</v>
      </c>
      <c r="AQ177" s="7" t="s">
        <v>62</v>
      </c>
      <c r="AR177" s="7" t="s">
        <v>70</v>
      </c>
      <c r="AS177" s="7" t="s">
        <v>62</v>
      </c>
      <c r="AT177" s="7" t="s">
        <v>64</v>
      </c>
      <c r="AU177" s="7" t="s">
        <v>66</v>
      </c>
      <c r="AV177" s="7" t="s">
        <v>66</v>
      </c>
      <c r="AW177" s="7" t="s">
        <v>66</v>
      </c>
      <c r="AX177" s="7" t="s">
        <v>64</v>
      </c>
      <c r="AY177" s="7" t="s">
        <v>70</v>
      </c>
      <c r="AZ177" s="7" t="s">
        <v>66</v>
      </c>
      <c r="BA177" s="7" t="s">
        <v>5797</v>
      </c>
      <c r="BB177" s="7" t="s">
        <v>66</v>
      </c>
      <c r="BC177" s="7" t="s">
        <v>70</v>
      </c>
      <c r="BD177" s="7" t="s">
        <v>64</v>
      </c>
      <c r="BE177" s="7" t="s">
        <v>5797</v>
      </c>
      <c r="BF177" s="7" t="s">
        <v>64</v>
      </c>
      <c r="BG177" s="7" t="s">
        <v>64</v>
      </c>
      <c r="BH177" s="7" t="s">
        <v>70</v>
      </c>
      <c r="BI177" s="7" t="s">
        <v>70</v>
      </c>
      <c r="BJ177" s="7" t="s">
        <v>70</v>
      </c>
      <c r="BK177" s="7" t="s">
        <v>70</v>
      </c>
      <c r="BL177" s="7">
        <v>0</v>
      </c>
      <c r="BM177" s="7">
        <v>1</v>
      </c>
      <c r="BN177" s="7">
        <v>0</v>
      </c>
      <c r="BO177" s="7">
        <v>0</v>
      </c>
      <c r="BP177" s="7">
        <v>1</v>
      </c>
      <c r="BQ177" s="7">
        <v>1</v>
      </c>
      <c r="BR177" s="7">
        <v>0</v>
      </c>
      <c r="BS177" s="7">
        <v>0</v>
      </c>
      <c r="BT177" s="7">
        <v>1</v>
      </c>
      <c r="BU177" s="7">
        <v>0</v>
      </c>
    </row>
    <row r="178" spans="1:73" x14ac:dyDescent="0.35">
      <c r="A178" s="7">
        <v>172</v>
      </c>
      <c r="B178" s="7">
        <v>172</v>
      </c>
      <c r="C178" s="7" t="s">
        <v>3551</v>
      </c>
      <c r="D178" s="7" t="s">
        <v>3552</v>
      </c>
      <c r="E178" s="13" t="s">
        <v>51</v>
      </c>
      <c r="F178" s="7">
        <v>300</v>
      </c>
      <c r="G178" s="7" t="s">
        <v>98</v>
      </c>
      <c r="H178" s="7">
        <v>2550</v>
      </c>
      <c r="I178" s="14" t="s">
        <v>53</v>
      </c>
      <c r="J178" s="13" t="s">
        <v>54</v>
      </c>
      <c r="K178" s="7" t="s">
        <v>96</v>
      </c>
      <c r="L178" s="7" t="s">
        <v>56</v>
      </c>
      <c r="M178" s="7" t="s">
        <v>57</v>
      </c>
      <c r="N178" s="7">
        <v>34.6</v>
      </c>
      <c r="O178" s="7" t="s">
        <v>58</v>
      </c>
      <c r="P178" s="7">
        <v>65</v>
      </c>
      <c r="R178" t="s">
        <v>59</v>
      </c>
      <c r="T178" s="26" t="b">
        <v>0</v>
      </c>
      <c r="U178" s="7"/>
      <c r="V178" s="7"/>
      <c r="W178" s="7"/>
      <c r="X178" s="7"/>
      <c r="Y178" s="7"/>
      <c r="Z178" s="7"/>
      <c r="AA178" s="7"/>
      <c r="AB178" s="14"/>
      <c r="AC178" s="7">
        <v>0.98530200000000001</v>
      </c>
      <c r="AD178" s="7">
        <v>1.46979E-2</v>
      </c>
      <c r="AE178" s="14" t="s">
        <v>60</v>
      </c>
      <c r="AF178" s="13">
        <v>11</v>
      </c>
      <c r="AG178" s="14">
        <v>7</v>
      </c>
      <c r="AH178" s="13">
        <v>10</v>
      </c>
      <c r="AI178" s="7">
        <v>10</v>
      </c>
      <c r="AJ178" s="7"/>
      <c r="AK178" s="7">
        <v>6</v>
      </c>
      <c r="AL178" s="7">
        <v>6</v>
      </c>
      <c r="AM178" s="14"/>
      <c r="AN178" s="13">
        <v>1</v>
      </c>
      <c r="AO178" s="14">
        <v>1</v>
      </c>
      <c r="AP178" s="7" t="s">
        <v>70</v>
      </c>
      <c r="AQ178" s="7" t="s">
        <v>62</v>
      </c>
      <c r="AR178" s="7" t="s">
        <v>70</v>
      </c>
      <c r="AS178" s="7" t="s">
        <v>62</v>
      </c>
      <c r="AT178" s="7" t="s">
        <v>64</v>
      </c>
      <c r="AU178" s="7" t="s">
        <v>66</v>
      </c>
      <c r="AV178" s="7" t="s">
        <v>66</v>
      </c>
      <c r="AW178" s="7" t="s">
        <v>66</v>
      </c>
      <c r="AX178" s="7" t="s">
        <v>64</v>
      </c>
      <c r="AY178" s="7" t="s">
        <v>70</v>
      </c>
      <c r="AZ178" s="7" t="s">
        <v>66</v>
      </c>
      <c r="BA178" s="7" t="s">
        <v>5797</v>
      </c>
      <c r="BB178" s="7" t="s">
        <v>66</v>
      </c>
      <c r="BC178" s="7" t="s">
        <v>70</v>
      </c>
      <c r="BD178" s="7" t="s">
        <v>64</v>
      </c>
      <c r="BE178" s="7" t="s">
        <v>64</v>
      </c>
      <c r="BF178" s="7" t="s">
        <v>64</v>
      </c>
      <c r="BG178" s="7" t="s">
        <v>64</v>
      </c>
      <c r="BH178" s="7" t="s">
        <v>70</v>
      </c>
      <c r="BI178" s="7" t="s">
        <v>70</v>
      </c>
      <c r="BJ178" s="7" t="s">
        <v>70</v>
      </c>
      <c r="BK178" s="7" t="s">
        <v>70</v>
      </c>
      <c r="BL178" s="7">
        <v>0</v>
      </c>
      <c r="BM178" s="7">
        <v>1</v>
      </c>
      <c r="BN178" s="7">
        <v>0</v>
      </c>
      <c r="BO178" s="7">
        <v>0</v>
      </c>
      <c r="BP178" s="7">
        <v>1</v>
      </c>
      <c r="BQ178" s="7">
        <v>1</v>
      </c>
      <c r="BR178" s="7">
        <v>0</v>
      </c>
      <c r="BS178" s="7">
        <v>0</v>
      </c>
      <c r="BT178" s="7">
        <v>1</v>
      </c>
      <c r="BU178" s="7">
        <v>0</v>
      </c>
    </row>
    <row r="179" spans="1:73" x14ac:dyDescent="0.35">
      <c r="A179" s="7">
        <v>173</v>
      </c>
      <c r="B179" s="7">
        <v>173</v>
      </c>
      <c r="C179" s="7" t="s">
        <v>3553</v>
      </c>
      <c r="D179" s="7" t="s">
        <v>3554</v>
      </c>
      <c r="E179" s="13" t="s">
        <v>51</v>
      </c>
      <c r="F179" s="7">
        <v>300</v>
      </c>
      <c r="G179" s="7" t="s">
        <v>98</v>
      </c>
      <c r="H179" s="7">
        <v>1690</v>
      </c>
      <c r="I179" s="14" t="s">
        <v>53</v>
      </c>
      <c r="J179" s="13" t="s">
        <v>54</v>
      </c>
      <c r="K179" s="7" t="s">
        <v>83</v>
      </c>
      <c r="L179" s="7" t="s">
        <v>56</v>
      </c>
      <c r="M179" s="7" t="s">
        <v>57</v>
      </c>
      <c r="N179" s="7">
        <v>34.9</v>
      </c>
      <c r="O179" s="7" t="s">
        <v>58</v>
      </c>
      <c r="P179" s="7">
        <v>53</v>
      </c>
      <c r="Q179" t="s">
        <v>7886</v>
      </c>
      <c r="R179" t="s">
        <v>59</v>
      </c>
      <c r="T179" s="26" t="b">
        <v>0</v>
      </c>
      <c r="U179" s="7"/>
      <c r="V179" s="7"/>
      <c r="W179" s="7"/>
      <c r="X179" s="7"/>
      <c r="Y179" s="7"/>
      <c r="Z179" s="7"/>
      <c r="AA179" s="7"/>
      <c r="AB179" s="14"/>
      <c r="AC179" s="7">
        <v>0.59379999999999999</v>
      </c>
      <c r="AD179" s="7">
        <v>0.40620000000000001</v>
      </c>
      <c r="AE179" s="14" t="s">
        <v>60</v>
      </c>
      <c r="AF179" s="13">
        <v>11</v>
      </c>
      <c r="AG179" s="14">
        <v>8</v>
      </c>
      <c r="AH179" s="13">
        <v>10</v>
      </c>
      <c r="AI179" s="7">
        <v>9</v>
      </c>
      <c r="AJ179" s="7">
        <v>1</v>
      </c>
      <c r="AK179" s="7">
        <v>7</v>
      </c>
      <c r="AL179" s="7">
        <v>6</v>
      </c>
      <c r="AM179" s="14">
        <v>1</v>
      </c>
      <c r="AN179" s="13">
        <v>1</v>
      </c>
      <c r="AO179" s="14">
        <v>1</v>
      </c>
      <c r="AP179" s="7" t="s">
        <v>70</v>
      </c>
      <c r="AQ179" s="7" t="s">
        <v>62</v>
      </c>
      <c r="AR179" s="7" t="s">
        <v>5797</v>
      </c>
      <c r="AS179" s="7" t="s">
        <v>62</v>
      </c>
      <c r="AT179" s="7" t="s">
        <v>64</v>
      </c>
      <c r="AU179" s="7" t="s">
        <v>66</v>
      </c>
      <c r="AV179" s="7" t="s">
        <v>66</v>
      </c>
      <c r="AW179" s="7" t="s">
        <v>64</v>
      </c>
      <c r="AX179" s="7" t="s">
        <v>66</v>
      </c>
      <c r="AY179" s="7" t="s">
        <v>70</v>
      </c>
      <c r="AZ179" s="7" t="s">
        <v>64</v>
      </c>
      <c r="BA179" s="7" t="s">
        <v>70</v>
      </c>
      <c r="BB179" s="7" t="s">
        <v>66</v>
      </c>
      <c r="BC179" s="7" t="s">
        <v>70</v>
      </c>
      <c r="BD179" s="7" t="s">
        <v>64</v>
      </c>
      <c r="BE179" s="7" t="s">
        <v>64</v>
      </c>
      <c r="BF179" s="7" t="s">
        <v>5797</v>
      </c>
      <c r="BG179" s="7" t="s">
        <v>67</v>
      </c>
      <c r="BH179" s="7" t="s">
        <v>5797</v>
      </c>
      <c r="BI179" s="7" t="s">
        <v>70</v>
      </c>
      <c r="BJ179" s="7" t="s">
        <v>62</v>
      </c>
      <c r="BK179" s="7" t="s">
        <v>70</v>
      </c>
      <c r="BL179" s="7">
        <v>0</v>
      </c>
      <c r="BM179" s="7" t="s">
        <v>5797</v>
      </c>
      <c r="BN179" s="7">
        <v>0</v>
      </c>
      <c r="BO179" s="7">
        <v>0</v>
      </c>
      <c r="BP179" s="7">
        <v>1</v>
      </c>
      <c r="BQ179" s="7">
        <v>1</v>
      </c>
      <c r="BR179" s="7">
        <v>0</v>
      </c>
      <c r="BS179" s="7">
        <v>0</v>
      </c>
      <c r="BT179" s="7">
        <v>1</v>
      </c>
      <c r="BU179" s="7">
        <v>0</v>
      </c>
    </row>
    <row r="180" spans="1:73" x14ac:dyDescent="0.35">
      <c r="A180" s="7">
        <v>174</v>
      </c>
      <c r="B180" s="7">
        <v>174</v>
      </c>
      <c r="C180" s="7" t="s">
        <v>3555</v>
      </c>
      <c r="D180" s="7" t="s">
        <v>3556</v>
      </c>
      <c r="E180" s="13" t="s">
        <v>51</v>
      </c>
      <c r="F180" s="7">
        <v>300</v>
      </c>
      <c r="G180" s="7" t="s">
        <v>98</v>
      </c>
      <c r="H180" s="7">
        <v>2080</v>
      </c>
      <c r="I180" s="14" t="s">
        <v>53</v>
      </c>
      <c r="J180" s="13" t="s">
        <v>54</v>
      </c>
      <c r="K180" s="7" t="s">
        <v>3557</v>
      </c>
      <c r="L180" s="7" t="s">
        <v>56</v>
      </c>
      <c r="M180" s="7" t="s">
        <v>57</v>
      </c>
      <c r="N180" s="7">
        <v>35.700000000000003</v>
      </c>
      <c r="O180" s="7" t="s">
        <v>58</v>
      </c>
      <c r="P180" s="7">
        <v>61</v>
      </c>
      <c r="Q180" t="s">
        <v>7834</v>
      </c>
      <c r="R180" t="s">
        <v>59</v>
      </c>
      <c r="T180" s="26" t="b">
        <v>0</v>
      </c>
      <c r="U180" s="7"/>
      <c r="V180" s="7"/>
      <c r="W180" s="7"/>
      <c r="X180" s="7"/>
      <c r="Y180" s="7"/>
      <c r="Z180" s="7"/>
      <c r="AA180" s="7"/>
      <c r="AB180" s="14"/>
      <c r="AC180" s="7">
        <v>0.98887599999999998</v>
      </c>
      <c r="AD180" s="7">
        <v>1.11244E-2</v>
      </c>
      <c r="AE180" s="14" t="s">
        <v>60</v>
      </c>
      <c r="AF180" s="13">
        <v>11</v>
      </c>
      <c r="AG180" s="14">
        <v>7</v>
      </c>
      <c r="AH180" s="13">
        <v>10</v>
      </c>
      <c r="AI180" s="7">
        <v>10</v>
      </c>
      <c r="AJ180" s="7"/>
      <c r="AK180" s="7">
        <v>6</v>
      </c>
      <c r="AL180" s="7">
        <v>6</v>
      </c>
      <c r="AM180" s="14"/>
      <c r="AN180" s="13">
        <v>1</v>
      </c>
      <c r="AO180" s="14">
        <v>1</v>
      </c>
      <c r="AP180" s="7" t="s">
        <v>70</v>
      </c>
      <c r="AQ180" s="7" t="s">
        <v>62</v>
      </c>
      <c r="AR180" s="7" t="s">
        <v>70</v>
      </c>
      <c r="AS180" s="7" t="s">
        <v>62</v>
      </c>
      <c r="AT180" s="7" t="s">
        <v>64</v>
      </c>
      <c r="AU180" s="7" t="s">
        <v>66</v>
      </c>
      <c r="AV180" s="7" t="s">
        <v>66</v>
      </c>
      <c r="AW180" s="7" t="s">
        <v>66</v>
      </c>
      <c r="AX180" s="7" t="s">
        <v>64</v>
      </c>
      <c r="AY180" s="7" t="s">
        <v>70</v>
      </c>
      <c r="AZ180" s="7" t="s">
        <v>66</v>
      </c>
      <c r="BA180" s="7" t="s">
        <v>5797</v>
      </c>
      <c r="BB180" s="7" t="s">
        <v>66</v>
      </c>
      <c r="BC180" s="7" t="s">
        <v>70</v>
      </c>
      <c r="BD180" s="7" t="s">
        <v>64</v>
      </c>
      <c r="BE180" s="7" t="s">
        <v>64</v>
      </c>
      <c r="BF180" s="7" t="s">
        <v>5797</v>
      </c>
      <c r="BG180" s="7" t="s">
        <v>5797</v>
      </c>
      <c r="BH180" s="7" t="s">
        <v>70</v>
      </c>
      <c r="BI180" s="7" t="s">
        <v>70</v>
      </c>
      <c r="BJ180" s="7" t="s">
        <v>70</v>
      </c>
      <c r="BK180" s="7" t="s">
        <v>70</v>
      </c>
      <c r="BL180" s="7">
        <v>0</v>
      </c>
      <c r="BM180" s="7">
        <v>1</v>
      </c>
      <c r="BN180" s="7">
        <v>0</v>
      </c>
      <c r="BO180" s="7">
        <v>0</v>
      </c>
      <c r="BP180" s="7">
        <v>1</v>
      </c>
      <c r="BQ180" s="7">
        <v>1</v>
      </c>
      <c r="BR180" s="7">
        <v>0</v>
      </c>
      <c r="BS180" s="7">
        <v>0</v>
      </c>
      <c r="BT180" s="7" t="s">
        <v>5797</v>
      </c>
      <c r="BU180" s="7">
        <v>0</v>
      </c>
    </row>
    <row r="181" spans="1:73" x14ac:dyDescent="0.35">
      <c r="A181" s="7">
        <v>175</v>
      </c>
      <c r="B181" s="7">
        <v>175</v>
      </c>
      <c r="C181" s="7" t="s">
        <v>3558</v>
      </c>
      <c r="D181" s="7" t="s">
        <v>3559</v>
      </c>
      <c r="E181" s="13" t="s">
        <v>51</v>
      </c>
      <c r="F181" s="7">
        <v>300</v>
      </c>
      <c r="G181" s="7" t="s">
        <v>98</v>
      </c>
      <c r="H181" s="7">
        <v>2770</v>
      </c>
      <c r="I181" s="14" t="s">
        <v>53</v>
      </c>
      <c r="J181" s="13" t="s">
        <v>54</v>
      </c>
      <c r="K181" s="7" t="s">
        <v>160</v>
      </c>
      <c r="L181" s="7" t="s">
        <v>56</v>
      </c>
      <c r="M181" s="7" t="s">
        <v>57</v>
      </c>
      <c r="N181" s="7">
        <v>38</v>
      </c>
      <c r="O181" s="7" t="s">
        <v>58</v>
      </c>
      <c r="P181" s="7">
        <v>48</v>
      </c>
      <c r="R181" t="s">
        <v>59</v>
      </c>
      <c r="S181" t="s">
        <v>59</v>
      </c>
      <c r="T181" s="26" t="b">
        <v>0</v>
      </c>
      <c r="U181" s="7"/>
      <c r="V181" s="7"/>
      <c r="W181" s="7"/>
      <c r="X181" s="7"/>
      <c r="Y181" s="7"/>
      <c r="Z181" s="7"/>
      <c r="AA181" s="7"/>
      <c r="AB181" s="14"/>
      <c r="AC181" s="7">
        <v>0.65374500000000002</v>
      </c>
      <c r="AD181" s="7">
        <v>0.34625499999999998</v>
      </c>
      <c r="AE181" s="14" t="s">
        <v>60</v>
      </c>
      <c r="AF181" s="13">
        <v>11</v>
      </c>
      <c r="AG181" s="14">
        <v>8</v>
      </c>
      <c r="AH181" s="13">
        <v>10</v>
      </c>
      <c r="AI181" s="7">
        <v>7</v>
      </c>
      <c r="AJ181" s="7">
        <v>3</v>
      </c>
      <c r="AK181" s="7">
        <v>7</v>
      </c>
      <c r="AL181" s="7">
        <v>4</v>
      </c>
      <c r="AM181" s="14">
        <v>3</v>
      </c>
      <c r="AN181" s="13">
        <v>1</v>
      </c>
      <c r="AO181" s="14">
        <v>1</v>
      </c>
      <c r="AP181" s="7" t="s">
        <v>70</v>
      </c>
      <c r="AQ181" s="7" t="s">
        <v>62</v>
      </c>
      <c r="AR181" s="7" t="s">
        <v>5797</v>
      </c>
      <c r="AS181" s="7" t="s">
        <v>62</v>
      </c>
      <c r="AT181" s="7" t="s">
        <v>64</v>
      </c>
      <c r="AU181" s="7" t="s">
        <v>66</v>
      </c>
      <c r="AV181" s="7" t="s">
        <v>66</v>
      </c>
      <c r="AW181" s="7" t="s">
        <v>67</v>
      </c>
      <c r="AX181" s="7" t="s">
        <v>64</v>
      </c>
      <c r="AY181" s="7" t="s">
        <v>70</v>
      </c>
      <c r="AZ181" s="7" t="s">
        <v>69</v>
      </c>
      <c r="BA181" s="7" t="s">
        <v>70</v>
      </c>
      <c r="BB181" s="7" t="s">
        <v>66</v>
      </c>
      <c r="BC181" s="7" t="s">
        <v>70</v>
      </c>
      <c r="BD181" s="7" t="s">
        <v>64</v>
      </c>
      <c r="BE181" s="7" t="s">
        <v>64</v>
      </c>
      <c r="BF181" s="7" t="s">
        <v>64</v>
      </c>
      <c r="BG181" s="7" t="s">
        <v>64</v>
      </c>
      <c r="BH181" s="7" t="s">
        <v>70</v>
      </c>
      <c r="BI181" s="7" t="s">
        <v>70</v>
      </c>
      <c r="BJ181" s="7" t="s">
        <v>63</v>
      </c>
      <c r="BK181" s="7" t="s">
        <v>70</v>
      </c>
      <c r="BL181" s="7">
        <v>0</v>
      </c>
      <c r="BM181" s="7" t="s">
        <v>5797</v>
      </c>
      <c r="BN181" s="7">
        <v>0</v>
      </c>
      <c r="BO181" s="7">
        <v>0</v>
      </c>
      <c r="BP181" s="7" t="s">
        <v>5797</v>
      </c>
      <c r="BQ181" s="7">
        <v>1</v>
      </c>
      <c r="BR181" s="7">
        <v>0</v>
      </c>
      <c r="BS181" s="7">
        <v>0</v>
      </c>
      <c r="BT181" s="7">
        <v>1</v>
      </c>
      <c r="BU181" s="7">
        <v>0</v>
      </c>
    </row>
    <row r="182" spans="1:73" x14ac:dyDescent="0.35">
      <c r="A182" s="7">
        <v>176</v>
      </c>
      <c r="B182" s="7">
        <v>176</v>
      </c>
      <c r="C182" s="7" t="s">
        <v>3560</v>
      </c>
      <c r="D182" s="7" t="s">
        <v>3561</v>
      </c>
      <c r="E182" s="13" t="s">
        <v>51</v>
      </c>
      <c r="F182" s="7">
        <v>300</v>
      </c>
      <c r="G182" s="7" t="s">
        <v>80</v>
      </c>
      <c r="H182" s="7"/>
      <c r="I182" s="14" t="s">
        <v>53</v>
      </c>
      <c r="J182" s="13" t="s">
        <v>54</v>
      </c>
      <c r="K182" s="7" t="s">
        <v>118</v>
      </c>
      <c r="L182" s="7" t="s">
        <v>87</v>
      </c>
      <c r="M182" s="7" t="s">
        <v>57</v>
      </c>
      <c r="N182" s="7">
        <v>78</v>
      </c>
      <c r="O182" s="7" t="s">
        <v>58</v>
      </c>
      <c r="P182" s="7"/>
      <c r="Q182" t="s">
        <v>7874</v>
      </c>
      <c r="R182" t="s">
        <v>59</v>
      </c>
      <c r="S182" t="s">
        <v>59</v>
      </c>
      <c r="T182" s="26" t="b">
        <v>0</v>
      </c>
      <c r="U182" s="7"/>
      <c r="V182" s="7"/>
      <c r="W182" s="7"/>
      <c r="X182" s="7"/>
      <c r="Y182" s="7"/>
      <c r="Z182" s="7"/>
      <c r="AA182" s="7"/>
      <c r="AB182" s="14"/>
      <c r="AC182" s="7">
        <v>0.99440700000000004</v>
      </c>
      <c r="AD182" s="7">
        <v>5.5928899999999997E-3</v>
      </c>
      <c r="AE182" s="14" t="s">
        <v>60</v>
      </c>
      <c r="AF182" s="13">
        <v>11</v>
      </c>
      <c r="AG182" s="14">
        <v>8</v>
      </c>
      <c r="AH182" s="13">
        <v>10</v>
      </c>
      <c r="AI182" s="7">
        <v>9</v>
      </c>
      <c r="AJ182" s="7">
        <v>1</v>
      </c>
      <c r="AK182" s="7">
        <v>7</v>
      </c>
      <c r="AL182" s="7">
        <v>6</v>
      </c>
      <c r="AM182" s="14">
        <v>1</v>
      </c>
      <c r="AN182" s="13">
        <v>1</v>
      </c>
      <c r="AO182" s="14">
        <v>1</v>
      </c>
      <c r="AP182" s="7" t="s">
        <v>70</v>
      </c>
      <c r="AQ182" s="7" t="s">
        <v>62</v>
      </c>
      <c r="AR182" s="7" t="s">
        <v>5797</v>
      </c>
      <c r="AS182" s="7" t="s">
        <v>62</v>
      </c>
      <c r="AT182" s="7" t="s">
        <v>64</v>
      </c>
      <c r="AU182" s="7" t="s">
        <v>66</v>
      </c>
      <c r="AV182" s="7" t="s">
        <v>66</v>
      </c>
      <c r="AW182" s="7" t="s">
        <v>66</v>
      </c>
      <c r="AX182" s="7" t="s">
        <v>64</v>
      </c>
      <c r="AY182" s="7" t="s">
        <v>70</v>
      </c>
      <c r="AZ182" s="7" t="s">
        <v>66</v>
      </c>
      <c r="BA182" s="7" t="s">
        <v>70</v>
      </c>
      <c r="BB182" s="7" t="s">
        <v>66</v>
      </c>
      <c r="BC182" s="7" t="s">
        <v>70</v>
      </c>
      <c r="BD182" s="7" t="s">
        <v>64</v>
      </c>
      <c r="BE182" s="7" t="s">
        <v>64</v>
      </c>
      <c r="BF182" s="7" t="s">
        <v>5797</v>
      </c>
      <c r="BG182" s="7" t="s">
        <v>64</v>
      </c>
      <c r="BH182" s="7" t="s">
        <v>70</v>
      </c>
      <c r="BI182" s="7" t="s">
        <v>70</v>
      </c>
      <c r="BJ182" s="7" t="s">
        <v>70</v>
      </c>
      <c r="BK182" s="7" t="s">
        <v>63</v>
      </c>
      <c r="BL182" s="7">
        <v>0</v>
      </c>
      <c r="BM182" s="7">
        <v>1</v>
      </c>
      <c r="BN182" s="7">
        <v>0</v>
      </c>
      <c r="BO182" s="7">
        <v>0</v>
      </c>
      <c r="BP182" s="7">
        <v>1</v>
      </c>
      <c r="BQ182" s="7">
        <v>1</v>
      </c>
      <c r="BR182" s="7">
        <v>0</v>
      </c>
      <c r="BS182" s="7">
        <v>0</v>
      </c>
      <c r="BT182" s="7">
        <v>1</v>
      </c>
      <c r="BU182" s="7">
        <v>0</v>
      </c>
    </row>
    <row r="183" spans="1:73" x14ac:dyDescent="0.35">
      <c r="A183" s="7">
        <v>177</v>
      </c>
      <c r="B183" s="7">
        <v>177</v>
      </c>
      <c r="C183" s="7" t="s">
        <v>3562</v>
      </c>
      <c r="D183" s="7" t="s">
        <v>3563</v>
      </c>
      <c r="E183" s="13" t="s">
        <v>51</v>
      </c>
      <c r="F183" s="7">
        <v>300</v>
      </c>
      <c r="G183" s="7" t="s">
        <v>80</v>
      </c>
      <c r="H183" s="7"/>
      <c r="I183" s="14" t="s">
        <v>53</v>
      </c>
      <c r="J183" s="13" t="s">
        <v>54</v>
      </c>
      <c r="K183" s="7" t="s">
        <v>103</v>
      </c>
      <c r="L183" s="7" t="s">
        <v>56</v>
      </c>
      <c r="M183" s="7" t="s">
        <v>57</v>
      </c>
      <c r="N183" s="7">
        <v>48</v>
      </c>
      <c r="O183" s="7" t="s">
        <v>58</v>
      </c>
      <c r="P183" s="7"/>
      <c r="Q183" t="s">
        <v>7874</v>
      </c>
      <c r="R183" t="s">
        <v>59</v>
      </c>
      <c r="S183" t="s">
        <v>56</v>
      </c>
      <c r="T183" s="26" t="b">
        <v>0</v>
      </c>
      <c r="U183" s="7"/>
      <c r="V183" s="7"/>
      <c r="W183" s="7"/>
      <c r="X183" s="7"/>
      <c r="Y183" s="7"/>
      <c r="Z183" s="7"/>
      <c r="AA183" s="7"/>
      <c r="AB183" s="14"/>
      <c r="AC183" s="7">
        <v>0.99990000000000001</v>
      </c>
      <c r="AD183" s="7">
        <v>1E-4</v>
      </c>
      <c r="AE183" s="14" t="s">
        <v>60</v>
      </c>
      <c r="AF183" s="13">
        <v>11</v>
      </c>
      <c r="AG183" s="14">
        <v>7</v>
      </c>
      <c r="AH183" s="13">
        <v>10</v>
      </c>
      <c r="AI183" s="7">
        <v>10</v>
      </c>
      <c r="AJ183" s="7"/>
      <c r="AK183" s="7">
        <v>6</v>
      </c>
      <c r="AL183" s="7">
        <v>6</v>
      </c>
      <c r="AM183" s="14"/>
      <c r="AN183" s="13">
        <v>1</v>
      </c>
      <c r="AO183" s="14">
        <v>1</v>
      </c>
      <c r="AP183" s="7" t="s">
        <v>70</v>
      </c>
      <c r="AQ183" s="7" t="s">
        <v>62</v>
      </c>
      <c r="AR183" s="7" t="s">
        <v>70</v>
      </c>
      <c r="AS183" s="7" t="s">
        <v>62</v>
      </c>
      <c r="AT183" s="7" t="s">
        <v>64</v>
      </c>
      <c r="AU183" s="7" t="s">
        <v>66</v>
      </c>
      <c r="AV183" s="7" t="s">
        <v>66</v>
      </c>
      <c r="AW183" s="7" t="s">
        <v>66</v>
      </c>
      <c r="AX183" s="7" t="s">
        <v>64</v>
      </c>
      <c r="AY183" s="7" t="s">
        <v>70</v>
      </c>
      <c r="AZ183" s="7" t="s">
        <v>66</v>
      </c>
      <c r="BA183" s="7" t="s">
        <v>62</v>
      </c>
      <c r="BB183" s="7" t="s">
        <v>66</v>
      </c>
      <c r="BC183" s="7" t="s">
        <v>70</v>
      </c>
      <c r="BD183" s="7" t="s">
        <v>64</v>
      </c>
      <c r="BE183" s="7" t="s">
        <v>64</v>
      </c>
      <c r="BF183" s="7" t="s">
        <v>5797</v>
      </c>
      <c r="BG183" s="7" t="s">
        <v>64</v>
      </c>
      <c r="BH183" s="7" t="s">
        <v>70</v>
      </c>
      <c r="BI183" s="7" t="s">
        <v>70</v>
      </c>
      <c r="BJ183" s="7" t="s">
        <v>70</v>
      </c>
      <c r="BK183" s="7" t="s">
        <v>70</v>
      </c>
      <c r="BL183" s="7">
        <v>0</v>
      </c>
      <c r="BM183" s="7">
        <v>1</v>
      </c>
      <c r="BN183" s="7">
        <v>0</v>
      </c>
      <c r="BO183" s="7">
        <v>0</v>
      </c>
      <c r="BP183" s="7">
        <v>1</v>
      </c>
      <c r="BQ183" s="7">
        <v>1</v>
      </c>
      <c r="BR183" s="7">
        <v>0</v>
      </c>
      <c r="BS183" s="7">
        <v>0</v>
      </c>
      <c r="BT183" s="7">
        <v>1</v>
      </c>
      <c r="BU183" s="7">
        <v>0</v>
      </c>
    </row>
    <row r="184" spans="1:73" x14ac:dyDescent="0.35">
      <c r="A184" s="7">
        <v>178</v>
      </c>
      <c r="B184" s="7">
        <v>178</v>
      </c>
      <c r="C184" s="7" t="s">
        <v>3564</v>
      </c>
      <c r="D184" s="7" t="s">
        <v>3565</v>
      </c>
      <c r="E184" s="13" t="s">
        <v>51</v>
      </c>
      <c r="F184" s="7">
        <v>300</v>
      </c>
      <c r="G184" s="7" t="s">
        <v>80</v>
      </c>
      <c r="H184" s="7">
        <v>1090</v>
      </c>
      <c r="I184" s="14" t="s">
        <v>53</v>
      </c>
      <c r="J184" s="13" t="s">
        <v>54</v>
      </c>
      <c r="K184" s="7" t="s">
        <v>90</v>
      </c>
      <c r="L184" s="7" t="s">
        <v>56</v>
      </c>
      <c r="M184" s="7" t="s">
        <v>84</v>
      </c>
      <c r="N184" s="7">
        <v>32</v>
      </c>
      <c r="O184" s="7" t="s">
        <v>58</v>
      </c>
      <c r="P184" s="7">
        <v>45</v>
      </c>
      <c r="Q184" t="s">
        <v>7833</v>
      </c>
      <c r="R184" t="s">
        <v>59</v>
      </c>
      <c r="S184" t="s">
        <v>59</v>
      </c>
      <c r="T184" s="26" t="b">
        <v>0</v>
      </c>
      <c r="U184" s="7"/>
      <c r="V184" s="7"/>
      <c r="W184" s="7"/>
      <c r="X184" s="7"/>
      <c r="Y184" s="7"/>
      <c r="Z184" s="7"/>
      <c r="AA184" s="7"/>
      <c r="AB184" s="14"/>
      <c r="AC184" s="7">
        <v>0.84697800000000001</v>
      </c>
      <c r="AD184" s="7">
        <v>0.15302199999999999</v>
      </c>
      <c r="AE184" s="14" t="s">
        <v>60</v>
      </c>
      <c r="AF184" s="13">
        <v>11</v>
      </c>
      <c r="AG184" s="14">
        <v>8</v>
      </c>
      <c r="AH184" s="13">
        <v>10</v>
      </c>
      <c r="AI184" s="7">
        <v>9</v>
      </c>
      <c r="AJ184" s="7">
        <v>1</v>
      </c>
      <c r="AK184" s="7">
        <v>7</v>
      </c>
      <c r="AL184" s="7">
        <v>6</v>
      </c>
      <c r="AM184" s="14">
        <v>1</v>
      </c>
      <c r="AN184" s="13">
        <v>1</v>
      </c>
      <c r="AO184" s="14">
        <v>1</v>
      </c>
      <c r="AP184" s="7" t="s">
        <v>64</v>
      </c>
      <c r="AQ184" s="7" t="s">
        <v>62</v>
      </c>
      <c r="AR184" s="7" t="s">
        <v>70</v>
      </c>
      <c r="AS184" s="7" t="s">
        <v>62</v>
      </c>
      <c r="AT184" s="7" t="s">
        <v>64</v>
      </c>
      <c r="AU184" s="7" t="s">
        <v>66</v>
      </c>
      <c r="AV184" s="7" t="s">
        <v>66</v>
      </c>
      <c r="AW184" s="7" t="s">
        <v>67</v>
      </c>
      <c r="AX184" s="7" t="s">
        <v>66</v>
      </c>
      <c r="AY184" s="7" t="s">
        <v>70</v>
      </c>
      <c r="AZ184" s="7" t="s">
        <v>66</v>
      </c>
      <c r="BA184" s="7" t="s">
        <v>5797</v>
      </c>
      <c r="BB184" s="7" t="s">
        <v>66</v>
      </c>
      <c r="BC184" s="7" t="s">
        <v>70</v>
      </c>
      <c r="BD184" s="7" t="s">
        <v>64</v>
      </c>
      <c r="BE184" s="7" t="s">
        <v>64</v>
      </c>
      <c r="BF184" s="7" t="s">
        <v>64</v>
      </c>
      <c r="BG184" s="7" t="s">
        <v>64</v>
      </c>
      <c r="BH184" s="7" t="s">
        <v>70</v>
      </c>
      <c r="BI184" s="7" t="s">
        <v>70</v>
      </c>
      <c r="BJ184" s="7" t="s">
        <v>70</v>
      </c>
      <c r="BK184" s="7" t="s">
        <v>70</v>
      </c>
      <c r="BL184" s="7">
        <v>0</v>
      </c>
      <c r="BM184" s="7">
        <v>1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1</v>
      </c>
      <c r="BU184" s="7">
        <v>0</v>
      </c>
    </row>
    <row r="185" spans="1:73" x14ac:dyDescent="0.35">
      <c r="A185" s="7">
        <v>179</v>
      </c>
      <c r="B185" s="7">
        <v>179</v>
      </c>
      <c r="C185" s="7" t="s">
        <v>3566</v>
      </c>
      <c r="D185" s="7" t="s">
        <v>3567</v>
      </c>
      <c r="E185" s="13" t="s">
        <v>51</v>
      </c>
      <c r="F185" s="7">
        <v>300</v>
      </c>
      <c r="G185" s="7" t="s">
        <v>145</v>
      </c>
      <c r="H185" s="7">
        <v>1950</v>
      </c>
      <c r="I185" s="14" t="s">
        <v>53</v>
      </c>
      <c r="J185" s="13" t="s">
        <v>54</v>
      </c>
      <c r="K185" s="7" t="s">
        <v>83</v>
      </c>
      <c r="L185" s="7" t="s">
        <v>56</v>
      </c>
      <c r="M185" s="7" t="s">
        <v>57</v>
      </c>
      <c r="N185" s="7">
        <v>50.8</v>
      </c>
      <c r="O185" s="7" t="s">
        <v>58</v>
      </c>
      <c r="P185" s="7"/>
      <c r="Q185" t="s">
        <v>7908</v>
      </c>
      <c r="R185" t="s">
        <v>59</v>
      </c>
      <c r="S185" t="s">
        <v>59</v>
      </c>
      <c r="T185" s="26" t="b">
        <v>0</v>
      </c>
      <c r="U185" s="7"/>
      <c r="V185" s="7"/>
      <c r="W185" s="7"/>
      <c r="X185" s="7"/>
      <c r="Y185" s="7"/>
      <c r="Z185" s="7"/>
      <c r="AA185" s="7"/>
      <c r="AB185" s="14"/>
      <c r="AC185" s="7">
        <v>0.83708199999999999</v>
      </c>
      <c r="AD185" s="7">
        <v>0.16291800000000001</v>
      </c>
      <c r="AE185" s="14" t="s">
        <v>60</v>
      </c>
      <c r="AF185" s="13">
        <v>11</v>
      </c>
      <c r="AG185" s="14">
        <v>8</v>
      </c>
      <c r="AH185" s="13">
        <v>10</v>
      </c>
      <c r="AI185" s="7">
        <v>6</v>
      </c>
      <c r="AJ185" s="7">
        <v>4</v>
      </c>
      <c r="AK185" s="7">
        <v>7</v>
      </c>
      <c r="AL185" s="7">
        <v>3</v>
      </c>
      <c r="AM185" s="14">
        <v>4</v>
      </c>
      <c r="AN185" s="13">
        <v>1</v>
      </c>
      <c r="AO185" s="14">
        <v>1</v>
      </c>
      <c r="AP185" s="7" t="s">
        <v>64</v>
      </c>
      <c r="AQ185" s="7" t="s">
        <v>62</v>
      </c>
      <c r="AR185" s="7" t="s">
        <v>70</v>
      </c>
      <c r="AS185" s="7" t="s">
        <v>62</v>
      </c>
      <c r="AT185" s="7" t="s">
        <v>64</v>
      </c>
      <c r="AU185" s="7" t="s">
        <v>66</v>
      </c>
      <c r="AV185" s="7" t="s">
        <v>66</v>
      </c>
      <c r="AW185" s="7" t="s">
        <v>66</v>
      </c>
      <c r="AX185" s="7" t="s">
        <v>64</v>
      </c>
      <c r="AY185" s="7" t="s">
        <v>70</v>
      </c>
      <c r="AZ185" s="7" t="s">
        <v>69</v>
      </c>
      <c r="BA185" s="7" t="s">
        <v>5797</v>
      </c>
      <c r="BB185" s="7" t="s">
        <v>69</v>
      </c>
      <c r="BC185" s="7" t="s">
        <v>70</v>
      </c>
      <c r="BD185" s="7" t="s">
        <v>64</v>
      </c>
      <c r="BE185" s="7" t="s">
        <v>71</v>
      </c>
      <c r="BF185" s="7" t="s">
        <v>64</v>
      </c>
      <c r="BG185" s="7" t="s">
        <v>67</v>
      </c>
      <c r="BH185" s="7" t="s">
        <v>70</v>
      </c>
      <c r="BI185" s="7" t="s">
        <v>70</v>
      </c>
      <c r="BJ185" s="7" t="s">
        <v>70</v>
      </c>
      <c r="BK185" s="7" t="s">
        <v>70</v>
      </c>
      <c r="BL185" s="7">
        <v>0</v>
      </c>
      <c r="BM185" s="7" t="s">
        <v>5797</v>
      </c>
      <c r="BN185" s="7">
        <v>0</v>
      </c>
      <c r="BO185" s="7">
        <v>0</v>
      </c>
      <c r="BP185" s="7">
        <v>1</v>
      </c>
      <c r="BQ185" s="7">
        <v>1</v>
      </c>
      <c r="BR185" s="7">
        <v>0</v>
      </c>
      <c r="BS185" s="7">
        <v>0</v>
      </c>
      <c r="BT185" s="7">
        <v>1</v>
      </c>
      <c r="BU185" s="7">
        <v>0</v>
      </c>
    </row>
    <row r="186" spans="1:73" x14ac:dyDescent="0.35">
      <c r="A186" s="7">
        <v>180</v>
      </c>
      <c r="B186" s="7">
        <v>180</v>
      </c>
      <c r="C186" s="7" t="s">
        <v>3568</v>
      </c>
      <c r="D186" s="7" t="s">
        <v>3569</v>
      </c>
      <c r="E186" s="13" t="s">
        <v>51</v>
      </c>
      <c r="F186" s="7">
        <v>300</v>
      </c>
      <c r="G186" s="7" t="s">
        <v>101</v>
      </c>
      <c r="H186" s="7"/>
      <c r="I186" s="14" t="s">
        <v>53</v>
      </c>
      <c r="J186" s="13" t="s">
        <v>82</v>
      </c>
      <c r="K186" s="7" t="s">
        <v>83</v>
      </c>
      <c r="L186" s="7" t="s">
        <v>76</v>
      </c>
      <c r="M186" s="7" t="s">
        <v>57</v>
      </c>
      <c r="N186" s="7">
        <v>35</v>
      </c>
      <c r="O186" s="7" t="s">
        <v>85</v>
      </c>
      <c r="P186" s="7">
        <v>33</v>
      </c>
      <c r="Q186" t="s">
        <v>7834</v>
      </c>
      <c r="R186" t="s">
        <v>59</v>
      </c>
      <c r="S186" t="s">
        <v>59</v>
      </c>
      <c r="T186" s="26" t="b">
        <v>0</v>
      </c>
      <c r="U186" s="7"/>
      <c r="V186" s="7"/>
      <c r="W186" s="7"/>
      <c r="X186" s="7"/>
      <c r="Y186" s="7"/>
      <c r="Z186" s="7"/>
      <c r="AA186" s="7"/>
      <c r="AB186" s="14"/>
      <c r="AC186" s="7">
        <v>0.94403800000000004</v>
      </c>
      <c r="AD186" s="7">
        <v>5.5961700000000003E-2</v>
      </c>
      <c r="AE186" s="14" t="s">
        <v>60</v>
      </c>
      <c r="AF186" s="13">
        <v>11</v>
      </c>
      <c r="AG186" s="14">
        <v>8</v>
      </c>
      <c r="AH186" s="13">
        <v>10</v>
      </c>
      <c r="AI186" s="7">
        <v>10</v>
      </c>
      <c r="AJ186" s="7"/>
      <c r="AK186" s="7">
        <v>7</v>
      </c>
      <c r="AL186" s="7">
        <v>7</v>
      </c>
      <c r="AM186" s="14"/>
      <c r="AN186" s="13">
        <v>1</v>
      </c>
      <c r="AO186" s="14">
        <v>1</v>
      </c>
      <c r="AP186" s="7" t="s">
        <v>70</v>
      </c>
      <c r="AQ186" s="7" t="s">
        <v>62</v>
      </c>
      <c r="AR186" s="7" t="s">
        <v>5797</v>
      </c>
      <c r="AS186" s="7" t="s">
        <v>62</v>
      </c>
      <c r="AT186" s="7" t="s">
        <v>64</v>
      </c>
      <c r="AU186" s="7" t="s">
        <v>66</v>
      </c>
      <c r="AV186" s="7" t="s">
        <v>66</v>
      </c>
      <c r="AW186" s="7" t="s">
        <v>66</v>
      </c>
      <c r="AX186" s="7" t="s">
        <v>64</v>
      </c>
      <c r="AY186" s="7" t="s">
        <v>70</v>
      </c>
      <c r="AZ186" s="7" t="s">
        <v>66</v>
      </c>
      <c r="BA186" s="7" t="s">
        <v>70</v>
      </c>
      <c r="BB186" s="7" t="s">
        <v>66</v>
      </c>
      <c r="BC186" s="7" t="s">
        <v>70</v>
      </c>
      <c r="BD186" s="7" t="s">
        <v>64</v>
      </c>
      <c r="BE186" s="7" t="s">
        <v>64</v>
      </c>
      <c r="BF186" s="7" t="s">
        <v>70</v>
      </c>
      <c r="BG186" s="7" t="s">
        <v>64</v>
      </c>
      <c r="BH186" s="7" t="s">
        <v>70</v>
      </c>
      <c r="BI186" s="7" t="s">
        <v>70</v>
      </c>
      <c r="BJ186" s="7" t="s">
        <v>70</v>
      </c>
      <c r="BK186" s="7" t="s">
        <v>70</v>
      </c>
      <c r="BL186" s="7">
        <v>0</v>
      </c>
      <c r="BM186" s="7">
        <v>1</v>
      </c>
      <c r="BN186" s="7">
        <v>0</v>
      </c>
      <c r="BO186" s="7">
        <v>0</v>
      </c>
      <c r="BP186" s="7">
        <v>1</v>
      </c>
      <c r="BQ186" s="7">
        <v>1</v>
      </c>
      <c r="BR186" s="7">
        <v>0</v>
      </c>
      <c r="BS186" s="7">
        <v>0</v>
      </c>
      <c r="BT186" s="7">
        <v>1</v>
      </c>
      <c r="BU186" s="7">
        <v>0</v>
      </c>
    </row>
    <row r="187" spans="1:73" x14ac:dyDescent="0.35">
      <c r="A187" s="7">
        <v>181</v>
      </c>
      <c r="B187" s="7">
        <v>181</v>
      </c>
      <c r="C187" s="7" t="s">
        <v>3570</v>
      </c>
      <c r="D187" s="7" t="s">
        <v>3571</v>
      </c>
      <c r="E187" s="13" t="s">
        <v>51</v>
      </c>
      <c r="F187" s="7">
        <v>300</v>
      </c>
      <c r="G187" s="7" t="s">
        <v>98</v>
      </c>
      <c r="H187" s="7">
        <v>2000</v>
      </c>
      <c r="I187" s="14" t="s">
        <v>53</v>
      </c>
      <c r="J187" s="13" t="s">
        <v>54</v>
      </c>
      <c r="K187" s="7" t="s">
        <v>117</v>
      </c>
      <c r="L187" s="7" t="s">
        <v>56</v>
      </c>
      <c r="M187" s="7" t="s">
        <v>57</v>
      </c>
      <c r="N187" s="7">
        <v>39</v>
      </c>
      <c r="O187" s="7" t="s">
        <v>58</v>
      </c>
      <c r="P187" s="7">
        <v>58</v>
      </c>
      <c r="Q187" t="s">
        <v>7833</v>
      </c>
      <c r="R187" t="s">
        <v>59</v>
      </c>
      <c r="S187" t="s">
        <v>59</v>
      </c>
      <c r="T187" s="26" t="b">
        <v>0</v>
      </c>
      <c r="U187" s="7"/>
      <c r="V187" s="7"/>
      <c r="W187" s="7"/>
      <c r="X187" s="7"/>
      <c r="Y187" s="7"/>
      <c r="Z187" s="7"/>
      <c r="AA187" s="7"/>
      <c r="AB187" s="14"/>
      <c r="AC187" s="7">
        <v>0.98655099999999996</v>
      </c>
      <c r="AD187" s="7">
        <v>1.34495E-2</v>
      </c>
      <c r="AE187" s="14" t="s">
        <v>60</v>
      </c>
      <c r="AF187" s="13">
        <v>11</v>
      </c>
      <c r="AG187" s="14">
        <v>8</v>
      </c>
      <c r="AH187" s="13">
        <v>10</v>
      </c>
      <c r="AI187" s="7">
        <v>7</v>
      </c>
      <c r="AJ187" s="7">
        <v>3</v>
      </c>
      <c r="AK187" s="7">
        <v>7</v>
      </c>
      <c r="AL187" s="7">
        <v>5</v>
      </c>
      <c r="AM187" s="14">
        <v>2</v>
      </c>
      <c r="AN187" s="13">
        <v>1</v>
      </c>
      <c r="AO187" s="14">
        <v>1</v>
      </c>
      <c r="AP187" s="7" t="s">
        <v>61</v>
      </c>
      <c r="AQ187" s="7" t="s">
        <v>62</v>
      </c>
      <c r="AR187" s="7" t="s">
        <v>5797</v>
      </c>
      <c r="AS187" s="7" t="s">
        <v>62</v>
      </c>
      <c r="AT187" s="7" t="s">
        <v>64</v>
      </c>
      <c r="AU187" s="7" t="s">
        <v>66</v>
      </c>
      <c r="AV187" s="7" t="s">
        <v>66</v>
      </c>
      <c r="AW187" s="7" t="s">
        <v>66</v>
      </c>
      <c r="AX187" s="7" t="s">
        <v>64</v>
      </c>
      <c r="AY187" s="7" t="s">
        <v>70</v>
      </c>
      <c r="AZ187" s="7" t="s">
        <v>66</v>
      </c>
      <c r="BA187" s="7" t="s">
        <v>70</v>
      </c>
      <c r="BB187" s="7" t="s">
        <v>66</v>
      </c>
      <c r="BC187" s="7" t="s">
        <v>70</v>
      </c>
      <c r="BD187" s="7" t="s">
        <v>64</v>
      </c>
      <c r="BE187" s="7" t="s">
        <v>64</v>
      </c>
      <c r="BF187" s="7" t="s">
        <v>64</v>
      </c>
      <c r="BG187" s="7" t="s">
        <v>67</v>
      </c>
      <c r="BH187" s="7" t="s">
        <v>70</v>
      </c>
      <c r="BI187" s="7" t="s">
        <v>70</v>
      </c>
      <c r="BJ187" s="7" t="s">
        <v>70</v>
      </c>
      <c r="BK187" s="7" t="s">
        <v>70</v>
      </c>
      <c r="BL187" s="7">
        <v>0</v>
      </c>
      <c r="BM187" s="7">
        <v>1</v>
      </c>
      <c r="BN187" s="7">
        <v>0</v>
      </c>
      <c r="BO187" s="7">
        <v>0</v>
      </c>
      <c r="BP187" s="7">
        <v>1</v>
      </c>
      <c r="BQ187" s="7">
        <v>1</v>
      </c>
      <c r="BR187" s="7">
        <v>0</v>
      </c>
      <c r="BS187" s="7">
        <v>0</v>
      </c>
      <c r="BT187" s="7">
        <v>1</v>
      </c>
      <c r="BU187" s="7">
        <v>0</v>
      </c>
    </row>
    <row r="188" spans="1:73" x14ac:dyDescent="0.35">
      <c r="A188" s="7">
        <v>182</v>
      </c>
      <c r="B188" s="7">
        <v>182</v>
      </c>
      <c r="C188" s="7" t="s">
        <v>3572</v>
      </c>
      <c r="D188" s="7" t="s">
        <v>3573</v>
      </c>
      <c r="E188" s="13" t="s">
        <v>51</v>
      </c>
      <c r="F188" s="7">
        <v>300</v>
      </c>
      <c r="G188" s="7" t="s">
        <v>98</v>
      </c>
      <c r="H188" s="7">
        <v>2800</v>
      </c>
      <c r="I188" s="14" t="s">
        <v>53</v>
      </c>
      <c r="J188" s="13" t="s">
        <v>54</v>
      </c>
      <c r="K188" s="7" t="s">
        <v>162</v>
      </c>
      <c r="L188" s="7" t="s">
        <v>76</v>
      </c>
      <c r="M188" s="7" t="s">
        <v>84</v>
      </c>
      <c r="N188" s="7">
        <v>49.8</v>
      </c>
      <c r="O188" s="7" t="s">
        <v>58</v>
      </c>
      <c r="P188" s="7">
        <v>65</v>
      </c>
      <c r="Q188" t="s">
        <v>7833</v>
      </c>
      <c r="R188" t="s">
        <v>59</v>
      </c>
      <c r="S188" t="s">
        <v>59</v>
      </c>
      <c r="T188" s="26" t="b">
        <v>0</v>
      </c>
      <c r="U188" s="7"/>
      <c r="V188" s="7"/>
      <c r="W188" s="7"/>
      <c r="X188" s="7"/>
      <c r="Y188" s="7"/>
      <c r="Z188" s="7"/>
      <c r="AA188" s="7"/>
      <c r="AB188" s="14"/>
      <c r="AC188" s="7">
        <v>0.94020499999999996</v>
      </c>
      <c r="AD188" s="7">
        <v>5.9794899999999998E-2</v>
      </c>
      <c r="AE188" s="14" t="s">
        <v>60</v>
      </c>
      <c r="AF188" s="13">
        <v>11</v>
      </c>
      <c r="AG188" s="14">
        <v>8</v>
      </c>
      <c r="AH188" s="13">
        <v>10</v>
      </c>
      <c r="AI188" s="7">
        <v>9</v>
      </c>
      <c r="AJ188" s="7">
        <v>1</v>
      </c>
      <c r="AK188" s="7">
        <v>7</v>
      </c>
      <c r="AL188" s="7">
        <v>6</v>
      </c>
      <c r="AM188" s="14">
        <v>1</v>
      </c>
      <c r="AN188" s="13">
        <v>1</v>
      </c>
      <c r="AO188" s="14">
        <v>1</v>
      </c>
      <c r="AP188" s="7" t="s">
        <v>70</v>
      </c>
      <c r="AQ188" s="7" t="s">
        <v>62</v>
      </c>
      <c r="AR188" s="7" t="s">
        <v>5797</v>
      </c>
      <c r="AS188" s="7" t="s">
        <v>62</v>
      </c>
      <c r="AT188" s="7" t="s">
        <v>64</v>
      </c>
      <c r="AU188" s="7" t="s">
        <v>66</v>
      </c>
      <c r="AV188" s="7" t="s">
        <v>66</v>
      </c>
      <c r="AW188" s="7" t="s">
        <v>66</v>
      </c>
      <c r="AX188" s="7" t="s">
        <v>64</v>
      </c>
      <c r="AY188" s="7" t="s">
        <v>68</v>
      </c>
      <c r="AZ188" s="7" t="s">
        <v>66</v>
      </c>
      <c r="BA188" s="7" t="s">
        <v>70</v>
      </c>
      <c r="BB188" s="7" t="s">
        <v>66</v>
      </c>
      <c r="BC188" s="7" t="s">
        <v>70</v>
      </c>
      <c r="BD188" s="7" t="s">
        <v>64</v>
      </c>
      <c r="BE188" s="7" t="s">
        <v>64</v>
      </c>
      <c r="BF188" s="7" t="s">
        <v>64</v>
      </c>
      <c r="BG188" s="7" t="s">
        <v>64</v>
      </c>
      <c r="BH188" s="7" t="s">
        <v>70</v>
      </c>
      <c r="BI188" s="7" t="s">
        <v>70</v>
      </c>
      <c r="BJ188" s="7" t="s">
        <v>70</v>
      </c>
      <c r="BK188" s="7" t="s">
        <v>70</v>
      </c>
      <c r="BL188" s="7">
        <v>0</v>
      </c>
      <c r="BM188" s="7">
        <v>1</v>
      </c>
      <c r="BN188" s="7">
        <v>0</v>
      </c>
      <c r="BO188" s="7">
        <v>0</v>
      </c>
      <c r="BP188" s="7">
        <v>1</v>
      </c>
      <c r="BQ188" s="7">
        <v>1</v>
      </c>
      <c r="BR188" s="7">
        <v>0</v>
      </c>
      <c r="BS188" s="7">
        <v>0</v>
      </c>
      <c r="BT188" s="7">
        <v>1</v>
      </c>
      <c r="BU188" s="7">
        <v>0</v>
      </c>
    </row>
    <row r="189" spans="1:73" x14ac:dyDescent="0.35">
      <c r="A189" s="7">
        <v>183</v>
      </c>
      <c r="B189" s="7">
        <v>183</v>
      </c>
      <c r="C189" s="7" t="s">
        <v>3574</v>
      </c>
      <c r="D189" s="7" t="s">
        <v>3575</v>
      </c>
      <c r="E189" s="13" t="s">
        <v>51</v>
      </c>
      <c r="F189" s="7">
        <v>300</v>
      </c>
      <c r="G189" s="7" t="s">
        <v>98</v>
      </c>
      <c r="H189" s="7">
        <v>2330</v>
      </c>
      <c r="I189" s="14" t="s">
        <v>53</v>
      </c>
      <c r="J189" s="13" t="s">
        <v>54</v>
      </c>
      <c r="K189" s="7" t="s">
        <v>96</v>
      </c>
      <c r="L189" s="7" t="s">
        <v>56</v>
      </c>
      <c r="M189" s="7" t="s">
        <v>84</v>
      </c>
      <c r="N189" s="7">
        <v>57</v>
      </c>
      <c r="O189" s="7" t="s">
        <v>58</v>
      </c>
      <c r="P189" s="7">
        <v>66</v>
      </c>
      <c r="Q189" t="s">
        <v>7833</v>
      </c>
      <c r="R189" t="s">
        <v>59</v>
      </c>
      <c r="S189" t="s">
        <v>59</v>
      </c>
      <c r="T189" s="26" t="b">
        <v>0</v>
      </c>
      <c r="U189" s="7"/>
      <c r="V189" s="7"/>
      <c r="W189" s="7"/>
      <c r="X189" s="7"/>
      <c r="Y189" s="7"/>
      <c r="Z189" s="7"/>
      <c r="AA189" s="7"/>
      <c r="AB189" s="14"/>
      <c r="AC189" s="7">
        <v>0.99990000000000001</v>
      </c>
      <c r="AD189" s="7">
        <v>1E-4</v>
      </c>
      <c r="AE189" s="14" t="s">
        <v>60</v>
      </c>
      <c r="AF189" s="13">
        <v>11</v>
      </c>
      <c r="AG189" s="14">
        <v>8</v>
      </c>
      <c r="AH189" s="13">
        <v>10</v>
      </c>
      <c r="AI189" s="7">
        <v>9</v>
      </c>
      <c r="AJ189" s="7">
        <v>1</v>
      </c>
      <c r="AK189" s="7">
        <v>7</v>
      </c>
      <c r="AL189" s="7">
        <v>6</v>
      </c>
      <c r="AM189" s="14">
        <v>1</v>
      </c>
      <c r="AN189" s="13">
        <v>1</v>
      </c>
      <c r="AO189" s="14">
        <v>1</v>
      </c>
      <c r="AP189" s="7" t="s">
        <v>70</v>
      </c>
      <c r="AQ189" s="7" t="s">
        <v>62</v>
      </c>
      <c r="AR189" s="7" t="s">
        <v>5797</v>
      </c>
      <c r="AS189" s="7" t="s">
        <v>62</v>
      </c>
      <c r="AT189" s="7" t="s">
        <v>64</v>
      </c>
      <c r="AU189" s="7" t="s">
        <v>65</v>
      </c>
      <c r="AV189" s="7" t="s">
        <v>66</v>
      </c>
      <c r="AW189" s="7" t="s">
        <v>66</v>
      </c>
      <c r="AX189" s="7" t="s">
        <v>64</v>
      </c>
      <c r="AY189" s="7" t="s">
        <v>70</v>
      </c>
      <c r="AZ189" s="7" t="s">
        <v>66</v>
      </c>
      <c r="BA189" s="7" t="s">
        <v>70</v>
      </c>
      <c r="BB189" s="7" t="s">
        <v>66</v>
      </c>
      <c r="BC189" s="7" t="s">
        <v>70</v>
      </c>
      <c r="BD189" s="7" t="s">
        <v>64</v>
      </c>
      <c r="BE189" s="7" t="s">
        <v>64</v>
      </c>
      <c r="BF189" s="7" t="s">
        <v>5797</v>
      </c>
      <c r="BG189" s="7" t="s">
        <v>64</v>
      </c>
      <c r="BH189" s="7" t="s">
        <v>70</v>
      </c>
      <c r="BI189" s="7" t="s">
        <v>70</v>
      </c>
      <c r="BJ189" s="7" t="s">
        <v>70</v>
      </c>
      <c r="BK189" s="7" t="s">
        <v>70</v>
      </c>
      <c r="BL189" s="7">
        <v>0</v>
      </c>
      <c r="BM189" s="7">
        <v>1</v>
      </c>
      <c r="BN189" s="7">
        <v>0</v>
      </c>
      <c r="BO189" s="7">
        <v>0</v>
      </c>
      <c r="BP189" s="7">
        <v>1</v>
      </c>
      <c r="BQ189" s="7">
        <v>1</v>
      </c>
      <c r="BR189" s="7">
        <v>0</v>
      </c>
      <c r="BS189" s="7">
        <v>0</v>
      </c>
      <c r="BT189" s="7">
        <v>1</v>
      </c>
      <c r="BU189" s="7">
        <v>0</v>
      </c>
    </row>
    <row r="190" spans="1:73" x14ac:dyDescent="0.35">
      <c r="A190" s="7">
        <v>184</v>
      </c>
      <c r="B190" s="7">
        <v>184</v>
      </c>
      <c r="C190" s="7" t="s">
        <v>3576</v>
      </c>
      <c r="D190" s="7" t="s">
        <v>3577</v>
      </c>
      <c r="E190" s="13" t="s">
        <v>51</v>
      </c>
      <c r="F190" s="7">
        <v>300</v>
      </c>
      <c r="G190" s="7" t="s">
        <v>98</v>
      </c>
      <c r="H190" s="7">
        <v>2500</v>
      </c>
      <c r="I190" s="14" t="s">
        <v>53</v>
      </c>
      <c r="J190" s="13" t="s">
        <v>54</v>
      </c>
      <c r="K190" s="7" t="s">
        <v>99</v>
      </c>
      <c r="L190" s="7" t="s">
        <v>56</v>
      </c>
      <c r="M190" s="7" t="s">
        <v>57</v>
      </c>
      <c r="N190" s="7">
        <v>44</v>
      </c>
      <c r="O190" s="7" t="s">
        <v>58</v>
      </c>
      <c r="P190" s="7">
        <v>61</v>
      </c>
      <c r="Q190" t="s">
        <v>7874</v>
      </c>
      <c r="R190" t="s">
        <v>59</v>
      </c>
      <c r="S190" t="s">
        <v>59</v>
      </c>
      <c r="T190" s="26" t="b">
        <v>0</v>
      </c>
      <c r="U190" s="7"/>
      <c r="V190" s="7"/>
      <c r="W190" s="7"/>
      <c r="X190" s="7"/>
      <c r="Y190" s="7"/>
      <c r="Z190" s="7"/>
      <c r="AA190" s="7"/>
      <c r="AB190" s="14"/>
      <c r="AC190" s="7">
        <v>0.99990000000000001</v>
      </c>
      <c r="AD190" s="7">
        <v>1E-4</v>
      </c>
      <c r="AE190" s="14" t="s">
        <v>60</v>
      </c>
      <c r="AF190" s="13">
        <v>11</v>
      </c>
      <c r="AG190" s="14">
        <v>7</v>
      </c>
      <c r="AH190" s="13">
        <v>10</v>
      </c>
      <c r="AI190" s="7">
        <v>10</v>
      </c>
      <c r="AJ190" s="7"/>
      <c r="AK190" s="7">
        <v>6</v>
      </c>
      <c r="AL190" s="7">
        <v>6</v>
      </c>
      <c r="AM190" s="14"/>
      <c r="AN190" s="13">
        <v>1</v>
      </c>
      <c r="AO190" s="14">
        <v>1</v>
      </c>
      <c r="AP190" s="7" t="s">
        <v>70</v>
      </c>
      <c r="AQ190" s="7" t="s">
        <v>62</v>
      </c>
      <c r="AR190" s="7" t="s">
        <v>70</v>
      </c>
      <c r="AS190" s="7" t="s">
        <v>62</v>
      </c>
      <c r="AT190" s="7" t="s">
        <v>64</v>
      </c>
      <c r="AU190" s="7" t="s">
        <v>66</v>
      </c>
      <c r="AV190" s="7" t="s">
        <v>66</v>
      </c>
      <c r="AW190" s="7" t="s">
        <v>66</v>
      </c>
      <c r="AX190" s="7" t="s">
        <v>64</v>
      </c>
      <c r="AY190" s="7" t="s">
        <v>70</v>
      </c>
      <c r="AZ190" s="7" t="s">
        <v>66</v>
      </c>
      <c r="BA190" s="7" t="s">
        <v>5797</v>
      </c>
      <c r="BB190" s="7" t="s">
        <v>66</v>
      </c>
      <c r="BC190" s="7" t="s">
        <v>70</v>
      </c>
      <c r="BD190" s="7" t="s">
        <v>64</v>
      </c>
      <c r="BE190" s="7" t="s">
        <v>64</v>
      </c>
      <c r="BF190" s="7" t="s">
        <v>5797</v>
      </c>
      <c r="BG190" s="7" t="s">
        <v>64</v>
      </c>
      <c r="BH190" s="7" t="s">
        <v>70</v>
      </c>
      <c r="BI190" s="7" t="s">
        <v>70</v>
      </c>
      <c r="BJ190" s="7" t="s">
        <v>70</v>
      </c>
      <c r="BK190" s="7" t="s">
        <v>70</v>
      </c>
      <c r="BL190" s="7">
        <v>0</v>
      </c>
      <c r="BM190" s="7">
        <v>1</v>
      </c>
      <c r="BN190" s="7">
        <v>0</v>
      </c>
      <c r="BO190" s="7">
        <v>0</v>
      </c>
      <c r="BP190" s="7">
        <v>1</v>
      </c>
      <c r="BQ190" s="7">
        <v>1</v>
      </c>
      <c r="BR190" s="7">
        <v>0</v>
      </c>
      <c r="BS190" s="7">
        <v>0</v>
      </c>
      <c r="BT190" s="7" t="s">
        <v>5797</v>
      </c>
      <c r="BU190" s="7">
        <v>0</v>
      </c>
    </row>
    <row r="191" spans="1:73" x14ac:dyDescent="0.35">
      <c r="A191" s="7">
        <v>185</v>
      </c>
      <c r="B191" s="7">
        <v>185</v>
      </c>
      <c r="C191" s="7" t="s">
        <v>3578</v>
      </c>
      <c r="D191" s="7" t="s">
        <v>3579</v>
      </c>
      <c r="E191" s="13" t="s">
        <v>51</v>
      </c>
      <c r="F191" s="7">
        <v>300</v>
      </c>
      <c r="G191" s="7" t="s">
        <v>98</v>
      </c>
      <c r="H191" s="7">
        <v>2330</v>
      </c>
      <c r="I191" s="14" t="s">
        <v>53</v>
      </c>
      <c r="J191" s="13" t="s">
        <v>54</v>
      </c>
      <c r="K191" s="7" t="s">
        <v>99</v>
      </c>
      <c r="L191" s="7" t="s">
        <v>56</v>
      </c>
      <c r="M191" s="7" t="s">
        <v>57</v>
      </c>
      <c r="N191" s="7">
        <v>78</v>
      </c>
      <c r="O191" s="7" t="s">
        <v>58</v>
      </c>
      <c r="P191" s="7">
        <v>58</v>
      </c>
      <c r="Q191" t="s">
        <v>7833</v>
      </c>
      <c r="R191" t="s">
        <v>59</v>
      </c>
      <c r="S191" t="s">
        <v>59</v>
      </c>
      <c r="T191" s="26" t="b">
        <v>0</v>
      </c>
      <c r="U191" s="7"/>
      <c r="V191" s="7"/>
      <c r="W191" s="7"/>
      <c r="X191" s="7"/>
      <c r="Y191" s="7"/>
      <c r="Z191" s="7"/>
      <c r="AA191" s="7"/>
      <c r="AB191" s="14"/>
      <c r="AC191" s="7">
        <v>0.99990000000000001</v>
      </c>
      <c r="AD191" s="7">
        <v>1E-4</v>
      </c>
      <c r="AE191" s="14" t="s">
        <v>60</v>
      </c>
      <c r="AF191" s="13">
        <v>11</v>
      </c>
      <c r="AG191" s="14">
        <v>8</v>
      </c>
      <c r="AH191" s="13">
        <v>10</v>
      </c>
      <c r="AI191" s="7">
        <v>9</v>
      </c>
      <c r="AJ191" s="7">
        <v>1</v>
      </c>
      <c r="AK191" s="7">
        <v>7</v>
      </c>
      <c r="AL191" s="7">
        <v>6</v>
      </c>
      <c r="AM191" s="14">
        <v>1</v>
      </c>
      <c r="AN191" s="13">
        <v>1</v>
      </c>
      <c r="AO191" s="14">
        <v>1</v>
      </c>
      <c r="AP191" s="7" t="s">
        <v>70</v>
      </c>
      <c r="AQ191" s="7" t="s">
        <v>62</v>
      </c>
      <c r="AR191" s="7" t="s">
        <v>5797</v>
      </c>
      <c r="AS191" s="7" t="s">
        <v>62</v>
      </c>
      <c r="AT191" s="7" t="s">
        <v>64</v>
      </c>
      <c r="AU191" s="7" t="s">
        <v>66</v>
      </c>
      <c r="AV191" s="7" t="s">
        <v>66</v>
      </c>
      <c r="AW191" s="7" t="s">
        <v>66</v>
      </c>
      <c r="AX191" s="7" t="s">
        <v>67</v>
      </c>
      <c r="AY191" s="7" t="s">
        <v>70</v>
      </c>
      <c r="AZ191" s="7" t="s">
        <v>66</v>
      </c>
      <c r="BA191" s="7" t="s">
        <v>70</v>
      </c>
      <c r="BB191" s="7" t="s">
        <v>66</v>
      </c>
      <c r="BC191" s="7" t="s">
        <v>70</v>
      </c>
      <c r="BD191" s="7" t="s">
        <v>64</v>
      </c>
      <c r="BE191" s="7" t="s">
        <v>64</v>
      </c>
      <c r="BF191" s="7" t="s">
        <v>5797</v>
      </c>
      <c r="BG191" s="7" t="s">
        <v>64</v>
      </c>
      <c r="BH191" s="7" t="s">
        <v>70</v>
      </c>
      <c r="BI191" s="7" t="s">
        <v>70</v>
      </c>
      <c r="BJ191" s="7" t="s">
        <v>70</v>
      </c>
      <c r="BK191" s="7" t="s">
        <v>70</v>
      </c>
      <c r="BL191" s="7">
        <v>0</v>
      </c>
      <c r="BM191" s="7">
        <v>1</v>
      </c>
      <c r="BN191" s="7">
        <v>0</v>
      </c>
      <c r="BO191" s="7">
        <v>0</v>
      </c>
      <c r="BP191" s="7">
        <v>1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</row>
    <row r="192" spans="1:73" x14ac:dyDescent="0.35">
      <c r="A192" s="7">
        <v>186</v>
      </c>
      <c r="B192" s="7">
        <v>186</v>
      </c>
      <c r="C192" s="7" t="s">
        <v>3580</v>
      </c>
      <c r="D192" s="7" t="s">
        <v>3581</v>
      </c>
      <c r="E192" s="13" t="s">
        <v>51</v>
      </c>
      <c r="F192" s="7">
        <v>300</v>
      </c>
      <c r="G192" s="7" t="s">
        <v>80</v>
      </c>
      <c r="H192" s="7">
        <v>1720</v>
      </c>
      <c r="I192" s="14" t="s">
        <v>53</v>
      </c>
      <c r="J192" s="13" t="s">
        <v>54</v>
      </c>
      <c r="K192" s="7" t="s">
        <v>83</v>
      </c>
      <c r="L192" s="7" t="s">
        <v>56</v>
      </c>
      <c r="M192" s="7" t="s">
        <v>57</v>
      </c>
      <c r="N192" s="7">
        <v>70</v>
      </c>
      <c r="O192" s="7" t="s">
        <v>58</v>
      </c>
      <c r="P192" s="7"/>
      <c r="Q192" t="s">
        <v>7833</v>
      </c>
      <c r="R192" t="s">
        <v>59</v>
      </c>
      <c r="S192" t="s">
        <v>56</v>
      </c>
      <c r="T192" s="26" t="b">
        <v>0</v>
      </c>
      <c r="U192" s="7"/>
      <c r="V192" s="7"/>
      <c r="W192" s="7"/>
      <c r="X192" s="7"/>
      <c r="Y192" s="7"/>
      <c r="Z192" s="7"/>
      <c r="AA192" s="7"/>
      <c r="AB192" s="14"/>
      <c r="AC192" s="7">
        <v>0.99990000000000001</v>
      </c>
      <c r="AD192" s="7">
        <v>1E-4</v>
      </c>
      <c r="AE192" s="14" t="s">
        <v>60</v>
      </c>
      <c r="AF192" s="13">
        <v>11</v>
      </c>
      <c r="AG192" s="14">
        <v>7</v>
      </c>
      <c r="AH192" s="13">
        <v>10</v>
      </c>
      <c r="AI192" s="7">
        <v>10</v>
      </c>
      <c r="AJ192" s="7"/>
      <c r="AK192" s="7">
        <v>6</v>
      </c>
      <c r="AL192" s="7">
        <v>6</v>
      </c>
      <c r="AM192" s="14"/>
      <c r="AN192" s="13">
        <v>1</v>
      </c>
      <c r="AO192" s="14">
        <v>1</v>
      </c>
      <c r="AP192" s="7" t="s">
        <v>70</v>
      </c>
      <c r="AQ192" s="7" t="s">
        <v>62</v>
      </c>
      <c r="AR192" s="7" t="s">
        <v>70</v>
      </c>
      <c r="AS192" s="7" t="s">
        <v>62</v>
      </c>
      <c r="AT192" s="7" t="s">
        <v>64</v>
      </c>
      <c r="AU192" s="7" t="s">
        <v>66</v>
      </c>
      <c r="AV192" s="7" t="s">
        <v>66</v>
      </c>
      <c r="AW192" s="7" t="s">
        <v>66</v>
      </c>
      <c r="AX192" s="7" t="s">
        <v>64</v>
      </c>
      <c r="AY192" s="7" t="s">
        <v>70</v>
      </c>
      <c r="AZ192" s="7" t="s">
        <v>66</v>
      </c>
      <c r="BA192" s="7" t="s">
        <v>5797</v>
      </c>
      <c r="BB192" s="7" t="s">
        <v>66</v>
      </c>
      <c r="BC192" s="7" t="s">
        <v>70</v>
      </c>
      <c r="BD192" s="7" t="s">
        <v>64</v>
      </c>
      <c r="BE192" s="7" t="s">
        <v>64</v>
      </c>
      <c r="BF192" s="7" t="s">
        <v>64</v>
      </c>
      <c r="BG192" s="7" t="s">
        <v>64</v>
      </c>
      <c r="BH192" s="7" t="s">
        <v>70</v>
      </c>
      <c r="BI192" s="7" t="s">
        <v>70</v>
      </c>
      <c r="BJ192" s="7" t="s">
        <v>70</v>
      </c>
      <c r="BK192" s="7" t="s">
        <v>70</v>
      </c>
      <c r="BL192" s="7">
        <v>0</v>
      </c>
      <c r="BM192" s="7">
        <v>1</v>
      </c>
      <c r="BN192" s="7">
        <v>0</v>
      </c>
      <c r="BO192" s="7">
        <v>0</v>
      </c>
      <c r="BP192" s="7">
        <v>1</v>
      </c>
      <c r="BQ192" s="7">
        <v>1</v>
      </c>
      <c r="BR192" s="7">
        <v>0</v>
      </c>
      <c r="BS192" s="7">
        <v>0</v>
      </c>
      <c r="BT192" s="7">
        <v>1</v>
      </c>
      <c r="BU192" s="7">
        <v>0</v>
      </c>
    </row>
    <row r="193" spans="1:73" x14ac:dyDescent="0.35">
      <c r="A193" s="7">
        <v>187</v>
      </c>
      <c r="B193" s="7">
        <v>187</v>
      </c>
      <c r="C193" s="7" t="s">
        <v>3582</v>
      </c>
      <c r="D193" s="7" t="s">
        <v>3583</v>
      </c>
      <c r="E193" s="13" t="s">
        <v>51</v>
      </c>
      <c r="F193" s="7">
        <v>300</v>
      </c>
      <c r="G193" s="7" t="s">
        <v>89</v>
      </c>
      <c r="H193" s="7">
        <v>2200</v>
      </c>
      <c r="I193" s="14" t="s">
        <v>53</v>
      </c>
      <c r="J193" s="13" t="s">
        <v>54</v>
      </c>
      <c r="K193" s="7" t="s">
        <v>92</v>
      </c>
      <c r="L193" s="7" t="s">
        <v>56</v>
      </c>
      <c r="M193" s="7" t="s">
        <v>84</v>
      </c>
      <c r="N193" s="7">
        <v>39</v>
      </c>
      <c r="O193" s="7" t="s">
        <v>58</v>
      </c>
      <c r="P193" s="7">
        <v>104</v>
      </c>
      <c r="Q193" t="s">
        <v>7875</v>
      </c>
      <c r="R193" t="s">
        <v>59</v>
      </c>
      <c r="S193" t="s">
        <v>59</v>
      </c>
      <c r="T193" s="26" t="b">
        <v>0</v>
      </c>
      <c r="U193" s="7"/>
      <c r="V193" s="7"/>
      <c r="W193" s="7"/>
      <c r="X193" s="7"/>
      <c r="Y193" s="7"/>
      <c r="Z193" s="7"/>
      <c r="AA193" s="7"/>
      <c r="AB193" s="14"/>
      <c r="AC193" s="7">
        <v>0.99990000000000001</v>
      </c>
      <c r="AD193" s="7">
        <v>1E-4</v>
      </c>
      <c r="AE193" s="14" t="s">
        <v>60</v>
      </c>
      <c r="AF193" s="13">
        <v>11</v>
      </c>
      <c r="AG193" s="14">
        <v>8</v>
      </c>
      <c r="AH193" s="13">
        <v>10</v>
      </c>
      <c r="AI193" s="7">
        <v>10</v>
      </c>
      <c r="AJ193" s="7"/>
      <c r="AK193" s="7">
        <v>7</v>
      </c>
      <c r="AL193" s="7">
        <v>7</v>
      </c>
      <c r="AM193" s="14"/>
      <c r="AN193" s="13">
        <v>1</v>
      </c>
      <c r="AO193" s="14">
        <v>1</v>
      </c>
      <c r="AP193" s="7" t="s">
        <v>70</v>
      </c>
      <c r="AQ193" s="7" t="s">
        <v>62</v>
      </c>
      <c r="AR193" s="7" t="s">
        <v>5797</v>
      </c>
      <c r="AS193" s="7" t="s">
        <v>62</v>
      </c>
      <c r="AT193" s="7" t="s">
        <v>64</v>
      </c>
      <c r="AU193" s="7" t="s">
        <v>66</v>
      </c>
      <c r="AV193" s="7" t="s">
        <v>66</v>
      </c>
      <c r="AW193" s="7" t="s">
        <v>66</v>
      </c>
      <c r="AX193" s="7" t="s">
        <v>64</v>
      </c>
      <c r="AY193" s="7" t="s">
        <v>70</v>
      </c>
      <c r="AZ193" s="7" t="s">
        <v>66</v>
      </c>
      <c r="BA193" s="7" t="s">
        <v>70</v>
      </c>
      <c r="BB193" s="7" t="s">
        <v>66</v>
      </c>
      <c r="BC193" s="7" t="s">
        <v>70</v>
      </c>
      <c r="BD193" s="7" t="s">
        <v>64</v>
      </c>
      <c r="BE193" s="7" t="s">
        <v>64</v>
      </c>
      <c r="BF193" s="7" t="s">
        <v>5797</v>
      </c>
      <c r="BG193" s="7" t="s">
        <v>66</v>
      </c>
      <c r="BH193" s="7" t="s">
        <v>70</v>
      </c>
      <c r="BI193" s="7" t="s">
        <v>70</v>
      </c>
      <c r="BJ193" s="7" t="s">
        <v>70</v>
      </c>
      <c r="BK193" s="7" t="s">
        <v>70</v>
      </c>
      <c r="BL193" s="7">
        <v>0</v>
      </c>
      <c r="BM193" s="7">
        <v>1</v>
      </c>
      <c r="BN193" s="7">
        <v>0</v>
      </c>
      <c r="BO193" s="7">
        <v>0</v>
      </c>
      <c r="BP193" s="7">
        <v>1</v>
      </c>
      <c r="BQ193" s="7">
        <v>1</v>
      </c>
      <c r="BR193" s="7">
        <v>0</v>
      </c>
      <c r="BS193" s="7">
        <v>0</v>
      </c>
      <c r="BT193" s="7" t="s">
        <v>5797</v>
      </c>
      <c r="BU193" s="7">
        <v>0</v>
      </c>
    </row>
    <row r="194" spans="1:73" x14ac:dyDescent="0.35">
      <c r="A194" s="7">
        <v>188</v>
      </c>
      <c r="B194" s="7">
        <v>188</v>
      </c>
      <c r="C194" s="7" t="s">
        <v>3584</v>
      </c>
      <c r="D194" s="7" t="s">
        <v>3585</v>
      </c>
      <c r="E194" s="13" t="s">
        <v>51</v>
      </c>
      <c r="F194" s="7">
        <v>300</v>
      </c>
      <c r="G194" s="7" t="s">
        <v>139</v>
      </c>
      <c r="H194" s="7">
        <v>2160</v>
      </c>
      <c r="I194" s="14" t="s">
        <v>53</v>
      </c>
      <c r="J194" s="13" t="s">
        <v>54</v>
      </c>
      <c r="K194" s="7" t="s">
        <v>92</v>
      </c>
      <c r="L194" s="7" t="s">
        <v>56</v>
      </c>
      <c r="M194" s="7" t="s">
        <v>57</v>
      </c>
      <c r="N194" s="7">
        <v>40</v>
      </c>
      <c r="O194" s="7" t="s">
        <v>58</v>
      </c>
      <c r="P194" s="7">
        <v>45</v>
      </c>
      <c r="Q194" t="s">
        <v>7875</v>
      </c>
      <c r="R194" t="s">
        <v>59</v>
      </c>
      <c r="S194" t="s">
        <v>56</v>
      </c>
      <c r="T194" s="26" t="b">
        <v>0</v>
      </c>
      <c r="U194" s="7"/>
      <c r="V194" s="7"/>
      <c r="W194" s="7"/>
      <c r="X194" s="7"/>
      <c r="Y194" s="7"/>
      <c r="Z194" s="7"/>
      <c r="AA194" s="7"/>
      <c r="AB194" s="14"/>
      <c r="AC194" s="7">
        <v>0.99990000000000001</v>
      </c>
      <c r="AD194" s="7">
        <v>1E-4</v>
      </c>
      <c r="AE194" s="14" t="s">
        <v>60</v>
      </c>
      <c r="AF194" s="13">
        <v>11</v>
      </c>
      <c r="AG194" s="14">
        <v>8</v>
      </c>
      <c r="AH194" s="13">
        <v>10</v>
      </c>
      <c r="AI194" s="7">
        <v>10</v>
      </c>
      <c r="AJ194" s="7"/>
      <c r="AK194" s="7">
        <v>7</v>
      </c>
      <c r="AL194" s="7">
        <v>7</v>
      </c>
      <c r="AM194" s="14"/>
      <c r="AN194" s="13">
        <v>1</v>
      </c>
      <c r="AO194" s="14">
        <v>1</v>
      </c>
      <c r="AP194" s="7" t="s">
        <v>70</v>
      </c>
      <c r="AQ194" s="7" t="s">
        <v>62</v>
      </c>
      <c r="AR194" s="7" t="s">
        <v>5797</v>
      </c>
      <c r="AS194" s="7" t="s">
        <v>62</v>
      </c>
      <c r="AT194" s="7" t="s">
        <v>64</v>
      </c>
      <c r="AU194" s="7" t="s">
        <v>66</v>
      </c>
      <c r="AV194" s="7" t="s">
        <v>66</v>
      </c>
      <c r="AW194" s="7" t="s">
        <v>66</v>
      </c>
      <c r="AX194" s="7" t="s">
        <v>64</v>
      </c>
      <c r="AY194" s="7" t="s">
        <v>70</v>
      </c>
      <c r="AZ194" s="7" t="s">
        <v>66</v>
      </c>
      <c r="BA194" s="7" t="s">
        <v>70</v>
      </c>
      <c r="BB194" s="7" t="s">
        <v>66</v>
      </c>
      <c r="BC194" s="7" t="s">
        <v>70</v>
      </c>
      <c r="BD194" s="7" t="s">
        <v>64</v>
      </c>
      <c r="BE194" s="7" t="s">
        <v>64</v>
      </c>
      <c r="BF194" s="7" t="s">
        <v>5797</v>
      </c>
      <c r="BG194" s="7" t="s">
        <v>66</v>
      </c>
      <c r="BH194" s="7" t="s">
        <v>70</v>
      </c>
      <c r="BI194" s="7" t="s">
        <v>70</v>
      </c>
      <c r="BJ194" s="7" t="s">
        <v>70</v>
      </c>
      <c r="BK194" s="7" t="s">
        <v>70</v>
      </c>
      <c r="BL194" s="7">
        <v>0</v>
      </c>
      <c r="BM194" s="7">
        <v>1</v>
      </c>
      <c r="BN194" s="7">
        <v>0</v>
      </c>
      <c r="BO194" s="7">
        <v>0</v>
      </c>
      <c r="BP194" s="7">
        <v>1</v>
      </c>
      <c r="BQ194" s="7">
        <v>1</v>
      </c>
      <c r="BR194" s="7">
        <v>0</v>
      </c>
      <c r="BS194" s="7">
        <v>0</v>
      </c>
      <c r="BT194" s="7">
        <v>1</v>
      </c>
      <c r="BU194" s="7">
        <v>0</v>
      </c>
    </row>
    <row r="195" spans="1:73" x14ac:dyDescent="0.35">
      <c r="A195" s="7">
        <v>189</v>
      </c>
      <c r="B195" s="7">
        <v>189</v>
      </c>
      <c r="C195" s="7" t="s">
        <v>3586</v>
      </c>
      <c r="D195" s="7" t="s">
        <v>3587</v>
      </c>
      <c r="E195" s="13" t="s">
        <v>51</v>
      </c>
      <c r="F195" s="7">
        <v>300</v>
      </c>
      <c r="G195" s="7" t="s">
        <v>174</v>
      </c>
      <c r="H195" s="7"/>
      <c r="I195" s="14" t="s">
        <v>53</v>
      </c>
      <c r="J195" s="13" t="s">
        <v>54</v>
      </c>
      <c r="K195" s="7" t="s">
        <v>83</v>
      </c>
      <c r="L195" s="7" t="s">
        <v>56</v>
      </c>
      <c r="M195" s="7" t="s">
        <v>57</v>
      </c>
      <c r="N195" s="7">
        <v>35</v>
      </c>
      <c r="O195" s="7" t="s">
        <v>58</v>
      </c>
      <c r="P195" s="7"/>
      <c r="Q195" t="s">
        <v>7875</v>
      </c>
      <c r="R195" t="s">
        <v>59</v>
      </c>
      <c r="S195" t="s">
        <v>59</v>
      </c>
      <c r="T195" s="26" t="b">
        <v>0</v>
      </c>
      <c r="U195" s="7"/>
      <c r="V195" s="7"/>
      <c r="W195" s="7"/>
      <c r="X195" s="7"/>
      <c r="Y195" s="7"/>
      <c r="Z195" s="7"/>
      <c r="AA195" s="7"/>
      <c r="AB195" s="14"/>
      <c r="AC195" s="7">
        <v>0.99990000000000001</v>
      </c>
      <c r="AD195" s="7">
        <v>1E-4</v>
      </c>
      <c r="AE195" s="14" t="s">
        <v>60</v>
      </c>
      <c r="AF195" s="13">
        <v>11</v>
      </c>
      <c r="AG195" s="14">
        <v>7</v>
      </c>
      <c r="AH195" s="13">
        <v>10</v>
      </c>
      <c r="AI195" s="7">
        <v>10</v>
      </c>
      <c r="AJ195" s="7"/>
      <c r="AK195" s="7">
        <v>6</v>
      </c>
      <c r="AL195" s="7">
        <v>6</v>
      </c>
      <c r="AM195" s="14"/>
      <c r="AN195" s="13">
        <v>1</v>
      </c>
      <c r="AO195" s="14">
        <v>1</v>
      </c>
      <c r="AP195" s="7" t="s">
        <v>70</v>
      </c>
      <c r="AQ195" s="7" t="s">
        <v>62</v>
      </c>
      <c r="AR195" s="7" t="s">
        <v>70</v>
      </c>
      <c r="AS195" s="7" t="s">
        <v>62</v>
      </c>
      <c r="AT195" s="7" t="s">
        <v>64</v>
      </c>
      <c r="AU195" s="7" t="s">
        <v>66</v>
      </c>
      <c r="AV195" s="7" t="s">
        <v>66</v>
      </c>
      <c r="AW195" s="7" t="s">
        <v>66</v>
      </c>
      <c r="AX195" s="7" t="s">
        <v>64</v>
      </c>
      <c r="AY195" s="7" t="s">
        <v>70</v>
      </c>
      <c r="AZ195" s="7" t="s">
        <v>66</v>
      </c>
      <c r="BA195" s="7" t="s">
        <v>5797</v>
      </c>
      <c r="BB195" s="7" t="s">
        <v>66</v>
      </c>
      <c r="BC195" s="7" t="s">
        <v>70</v>
      </c>
      <c r="BD195" s="7" t="s">
        <v>64</v>
      </c>
      <c r="BE195" s="7" t="s">
        <v>64</v>
      </c>
      <c r="BF195" s="7" t="s">
        <v>64</v>
      </c>
      <c r="BG195" s="7" t="s">
        <v>64</v>
      </c>
      <c r="BH195" s="7" t="s">
        <v>70</v>
      </c>
      <c r="BI195" s="7" t="s">
        <v>70</v>
      </c>
      <c r="BJ195" s="7" t="s">
        <v>70</v>
      </c>
      <c r="BK195" s="7" t="s">
        <v>70</v>
      </c>
      <c r="BL195" s="7">
        <v>0</v>
      </c>
      <c r="BM195" s="7">
        <v>1</v>
      </c>
      <c r="BN195" s="7">
        <v>0</v>
      </c>
      <c r="BO195" s="7">
        <v>0</v>
      </c>
      <c r="BP195" s="7">
        <v>1</v>
      </c>
      <c r="BQ195" s="7">
        <v>1</v>
      </c>
      <c r="BR195" s="7">
        <v>0</v>
      </c>
      <c r="BS195" s="7">
        <v>0</v>
      </c>
      <c r="BT195" s="7">
        <v>1</v>
      </c>
      <c r="BU195" s="7">
        <v>0</v>
      </c>
    </row>
    <row r="196" spans="1:73" x14ac:dyDescent="0.35">
      <c r="A196" s="7">
        <v>190</v>
      </c>
      <c r="B196" s="7">
        <v>190</v>
      </c>
      <c r="C196" s="7" t="s">
        <v>3588</v>
      </c>
      <c r="D196" s="7" t="s">
        <v>3589</v>
      </c>
      <c r="E196" s="13" t="s">
        <v>51</v>
      </c>
      <c r="F196" s="7">
        <v>300</v>
      </c>
      <c r="G196" s="7" t="s">
        <v>98</v>
      </c>
      <c r="H196" s="7">
        <v>1850</v>
      </c>
      <c r="I196" s="14" t="s">
        <v>53</v>
      </c>
      <c r="J196" s="13" t="s">
        <v>54</v>
      </c>
      <c r="K196" s="7" t="s">
        <v>127</v>
      </c>
      <c r="L196" s="7" t="s">
        <v>56</v>
      </c>
      <c r="M196" s="7" t="s">
        <v>57</v>
      </c>
      <c r="N196" s="7">
        <v>42</v>
      </c>
      <c r="O196" s="7" t="s">
        <v>86</v>
      </c>
      <c r="P196" s="7"/>
      <c r="Q196" t="s">
        <v>7874</v>
      </c>
      <c r="R196" t="s">
        <v>59</v>
      </c>
      <c r="S196" t="s">
        <v>59</v>
      </c>
      <c r="T196" s="26" t="b">
        <v>0</v>
      </c>
      <c r="U196" s="7"/>
      <c r="V196" s="7"/>
      <c r="W196" s="7"/>
      <c r="X196" s="7"/>
      <c r="Y196" s="7"/>
      <c r="Z196" s="7"/>
      <c r="AA196" s="7"/>
      <c r="AB196" s="14"/>
      <c r="AC196" s="7">
        <v>0.99990000000000001</v>
      </c>
      <c r="AD196" s="7">
        <v>1E-4</v>
      </c>
      <c r="AE196" s="14" t="s">
        <v>60</v>
      </c>
      <c r="AF196" s="13">
        <v>11</v>
      </c>
      <c r="AG196" s="14">
        <v>8</v>
      </c>
      <c r="AH196" s="13">
        <v>10</v>
      </c>
      <c r="AI196" s="7">
        <v>10</v>
      </c>
      <c r="AJ196" s="7"/>
      <c r="AK196" s="7">
        <v>7</v>
      </c>
      <c r="AL196" s="7">
        <v>7</v>
      </c>
      <c r="AM196" s="14"/>
      <c r="AN196" s="13">
        <v>1</v>
      </c>
      <c r="AO196" s="14">
        <v>1</v>
      </c>
      <c r="AP196" s="7" t="s">
        <v>70</v>
      </c>
      <c r="AQ196" s="7" t="s">
        <v>62</v>
      </c>
      <c r="AR196" s="7" t="s">
        <v>5797</v>
      </c>
      <c r="AS196" s="7" t="s">
        <v>62</v>
      </c>
      <c r="AT196" s="7" t="s">
        <v>64</v>
      </c>
      <c r="AU196" s="7" t="s">
        <v>66</v>
      </c>
      <c r="AV196" s="7" t="s">
        <v>66</v>
      </c>
      <c r="AW196" s="7" t="s">
        <v>66</v>
      </c>
      <c r="AX196" s="7" t="s">
        <v>64</v>
      </c>
      <c r="AY196" s="7" t="s">
        <v>70</v>
      </c>
      <c r="AZ196" s="7" t="s">
        <v>66</v>
      </c>
      <c r="BA196" s="7" t="s">
        <v>70</v>
      </c>
      <c r="BB196" s="7" t="s">
        <v>66</v>
      </c>
      <c r="BC196" s="7" t="s">
        <v>70</v>
      </c>
      <c r="BD196" s="7" t="s">
        <v>64</v>
      </c>
      <c r="BE196" s="7" t="s">
        <v>64</v>
      </c>
      <c r="BF196" s="7" t="s">
        <v>64</v>
      </c>
      <c r="BG196" s="7" t="s">
        <v>66</v>
      </c>
      <c r="BH196" s="7" t="s">
        <v>70</v>
      </c>
      <c r="BI196" s="7" t="s">
        <v>70</v>
      </c>
      <c r="BJ196" s="7" t="s">
        <v>70</v>
      </c>
      <c r="BK196" s="7" t="s">
        <v>70</v>
      </c>
      <c r="BL196" s="7">
        <v>0</v>
      </c>
      <c r="BM196" s="7">
        <v>1</v>
      </c>
      <c r="BN196" s="7">
        <v>0</v>
      </c>
      <c r="BO196" s="7">
        <v>0</v>
      </c>
      <c r="BP196" s="7">
        <v>1</v>
      </c>
      <c r="BQ196" s="7">
        <v>1</v>
      </c>
      <c r="BR196" s="7">
        <v>0</v>
      </c>
      <c r="BS196" s="7">
        <v>0</v>
      </c>
      <c r="BT196" s="7">
        <v>1</v>
      </c>
      <c r="BU196" s="7">
        <v>0</v>
      </c>
    </row>
    <row r="197" spans="1:73" x14ac:dyDescent="0.35">
      <c r="A197" s="7">
        <v>191</v>
      </c>
      <c r="B197" s="7">
        <v>191</v>
      </c>
      <c r="C197" s="7" t="s">
        <v>3590</v>
      </c>
      <c r="D197" s="7" t="s">
        <v>3591</v>
      </c>
      <c r="E197" s="13" t="s">
        <v>51</v>
      </c>
      <c r="F197" s="7">
        <v>300</v>
      </c>
      <c r="G197" s="7" t="s">
        <v>98</v>
      </c>
      <c r="H197" s="7">
        <v>2810</v>
      </c>
      <c r="I197" s="14" t="s">
        <v>53</v>
      </c>
      <c r="J197" s="13" t="s">
        <v>54</v>
      </c>
      <c r="K197" s="7" t="s">
        <v>75</v>
      </c>
      <c r="L197" s="7" t="s">
        <v>56</v>
      </c>
      <c r="M197" s="7" t="s">
        <v>57</v>
      </c>
      <c r="N197" s="7">
        <v>25</v>
      </c>
      <c r="O197" s="7" t="s">
        <v>58</v>
      </c>
      <c r="P197" s="7"/>
      <c r="Q197" t="s">
        <v>7833</v>
      </c>
      <c r="R197" t="s">
        <v>59</v>
      </c>
      <c r="S197" t="s">
        <v>59</v>
      </c>
      <c r="T197" s="26" t="b">
        <v>0</v>
      </c>
      <c r="U197" s="7"/>
      <c r="V197" s="7"/>
      <c r="W197" s="7"/>
      <c r="X197" s="7"/>
      <c r="Y197" s="7"/>
      <c r="Z197" s="7"/>
      <c r="AA197" s="7"/>
      <c r="AB197" s="14"/>
      <c r="AC197" s="7">
        <v>0.99990000000000001</v>
      </c>
      <c r="AD197" s="7">
        <v>1E-4</v>
      </c>
      <c r="AE197" s="14" t="s">
        <v>60</v>
      </c>
      <c r="AF197" s="13">
        <v>11</v>
      </c>
      <c r="AG197" s="14">
        <v>8</v>
      </c>
      <c r="AH197" s="13">
        <v>10</v>
      </c>
      <c r="AI197" s="7">
        <v>10</v>
      </c>
      <c r="AJ197" s="7"/>
      <c r="AK197" s="7">
        <v>7</v>
      </c>
      <c r="AL197" s="7">
        <v>7</v>
      </c>
      <c r="AM197" s="14"/>
      <c r="AN197" s="13">
        <v>1</v>
      </c>
      <c r="AO197" s="14">
        <v>1</v>
      </c>
      <c r="AP197" s="7" t="s">
        <v>70</v>
      </c>
      <c r="AQ197" s="7" t="s">
        <v>62</v>
      </c>
      <c r="AR197" s="7" t="s">
        <v>5797</v>
      </c>
      <c r="AS197" s="7" t="s">
        <v>62</v>
      </c>
      <c r="AT197" s="7" t="s">
        <v>64</v>
      </c>
      <c r="AU197" s="7" t="s">
        <v>66</v>
      </c>
      <c r="AV197" s="7" t="s">
        <v>66</v>
      </c>
      <c r="AW197" s="7" t="s">
        <v>66</v>
      </c>
      <c r="AX197" s="7" t="s">
        <v>64</v>
      </c>
      <c r="AY197" s="7" t="s">
        <v>70</v>
      </c>
      <c r="AZ197" s="7" t="s">
        <v>66</v>
      </c>
      <c r="BA197" s="7" t="s">
        <v>70</v>
      </c>
      <c r="BB197" s="7" t="s">
        <v>66</v>
      </c>
      <c r="BC197" s="7" t="s">
        <v>70</v>
      </c>
      <c r="BD197" s="7" t="s">
        <v>64</v>
      </c>
      <c r="BE197" s="7" t="s">
        <v>64</v>
      </c>
      <c r="BF197" s="7" t="s">
        <v>64</v>
      </c>
      <c r="BG197" s="7" t="s">
        <v>66</v>
      </c>
      <c r="BH197" s="7" t="s">
        <v>70</v>
      </c>
      <c r="BI197" s="7" t="s">
        <v>70</v>
      </c>
      <c r="BJ197" s="7" t="s">
        <v>70</v>
      </c>
      <c r="BK197" s="7" t="s">
        <v>70</v>
      </c>
      <c r="BL197" s="7">
        <v>0</v>
      </c>
      <c r="BM197" s="7">
        <v>1</v>
      </c>
      <c r="BN197" s="7">
        <v>0</v>
      </c>
      <c r="BO197" s="7">
        <v>0</v>
      </c>
      <c r="BP197" s="7">
        <v>1</v>
      </c>
      <c r="BQ197" s="7">
        <v>1</v>
      </c>
      <c r="BR197" s="7">
        <v>0</v>
      </c>
      <c r="BS197" s="7">
        <v>0</v>
      </c>
      <c r="BT197" s="7">
        <v>1</v>
      </c>
      <c r="BU197" s="7">
        <v>0</v>
      </c>
    </row>
    <row r="198" spans="1:73" x14ac:dyDescent="0.35">
      <c r="A198" s="7">
        <v>192</v>
      </c>
      <c r="B198" s="7">
        <v>192</v>
      </c>
      <c r="C198" s="7" t="s">
        <v>3592</v>
      </c>
      <c r="D198" s="7" t="s">
        <v>3593</v>
      </c>
      <c r="E198" s="13" t="s">
        <v>51</v>
      </c>
      <c r="F198" s="7">
        <v>300</v>
      </c>
      <c r="G198" s="7" t="s">
        <v>98</v>
      </c>
      <c r="H198" s="7">
        <v>2800</v>
      </c>
      <c r="I198" s="14" t="s">
        <v>53</v>
      </c>
      <c r="J198" s="13" t="s">
        <v>54</v>
      </c>
      <c r="K198" s="7" t="s">
        <v>90</v>
      </c>
      <c r="L198" s="7" t="s">
        <v>87</v>
      </c>
      <c r="M198" s="7" t="s">
        <v>57</v>
      </c>
      <c r="N198" s="7">
        <v>31</v>
      </c>
      <c r="O198" s="7" t="s">
        <v>58</v>
      </c>
      <c r="P198" s="7"/>
      <c r="Q198" t="s">
        <v>7833</v>
      </c>
      <c r="R198" t="s">
        <v>59</v>
      </c>
      <c r="S198" t="s">
        <v>59</v>
      </c>
      <c r="T198" s="26" t="b">
        <v>0</v>
      </c>
      <c r="U198" s="7"/>
      <c r="V198" s="7"/>
      <c r="W198" s="7"/>
      <c r="X198" s="7"/>
      <c r="Y198" s="7"/>
      <c r="Z198" s="7"/>
      <c r="AA198" s="7"/>
      <c r="AB198" s="14"/>
      <c r="AC198" s="7">
        <v>0.99990000000000001</v>
      </c>
      <c r="AD198" s="7">
        <v>1E-4</v>
      </c>
      <c r="AE198" s="14" t="s">
        <v>60</v>
      </c>
      <c r="AF198" s="13">
        <v>11</v>
      </c>
      <c r="AG198" s="14">
        <v>8</v>
      </c>
      <c r="AH198" s="13">
        <v>10</v>
      </c>
      <c r="AI198" s="7">
        <v>10</v>
      </c>
      <c r="AJ198" s="7"/>
      <c r="AK198" s="7">
        <v>7</v>
      </c>
      <c r="AL198" s="7">
        <v>7</v>
      </c>
      <c r="AM198" s="14"/>
      <c r="AN198" s="13">
        <v>1</v>
      </c>
      <c r="AO198" s="14">
        <v>1</v>
      </c>
      <c r="AP198" s="7" t="s">
        <v>70</v>
      </c>
      <c r="AQ198" s="7" t="s">
        <v>62</v>
      </c>
      <c r="AR198" s="7" t="s">
        <v>5797</v>
      </c>
      <c r="AS198" s="7" t="s">
        <v>62</v>
      </c>
      <c r="AT198" s="7" t="s">
        <v>64</v>
      </c>
      <c r="AU198" s="7" t="s">
        <v>66</v>
      </c>
      <c r="AV198" s="7" t="s">
        <v>66</v>
      </c>
      <c r="AW198" s="7" t="s">
        <v>66</v>
      </c>
      <c r="AX198" s="7" t="s">
        <v>64</v>
      </c>
      <c r="AY198" s="7" t="s">
        <v>70</v>
      </c>
      <c r="AZ198" s="7" t="s">
        <v>66</v>
      </c>
      <c r="BA198" s="7" t="s">
        <v>70</v>
      </c>
      <c r="BB198" s="7" t="s">
        <v>66</v>
      </c>
      <c r="BC198" s="7" t="s">
        <v>70</v>
      </c>
      <c r="BD198" s="7" t="s">
        <v>64</v>
      </c>
      <c r="BE198" s="7" t="s">
        <v>64</v>
      </c>
      <c r="BF198" s="7" t="s">
        <v>64</v>
      </c>
      <c r="BG198" s="7" t="s">
        <v>66</v>
      </c>
      <c r="BH198" s="7" t="s">
        <v>70</v>
      </c>
      <c r="BI198" s="7" t="s">
        <v>70</v>
      </c>
      <c r="BJ198" s="7" t="s">
        <v>70</v>
      </c>
      <c r="BK198" s="7" t="s">
        <v>70</v>
      </c>
      <c r="BL198" s="7">
        <v>0</v>
      </c>
      <c r="BM198" s="7">
        <v>1</v>
      </c>
      <c r="BN198" s="7">
        <v>0</v>
      </c>
      <c r="BO198" s="7">
        <v>0</v>
      </c>
      <c r="BP198" s="7">
        <v>1</v>
      </c>
      <c r="BQ198" s="7">
        <v>1</v>
      </c>
      <c r="BR198" s="7">
        <v>0</v>
      </c>
      <c r="BS198" s="7">
        <v>0</v>
      </c>
      <c r="BT198" s="7">
        <v>1</v>
      </c>
      <c r="BU198" s="7">
        <v>0</v>
      </c>
    </row>
    <row r="199" spans="1:73" x14ac:dyDescent="0.35">
      <c r="A199" s="7">
        <v>193</v>
      </c>
      <c r="B199" s="7">
        <v>193</v>
      </c>
      <c r="C199" s="7" t="s">
        <v>3594</v>
      </c>
      <c r="D199" s="7" t="s">
        <v>3595</v>
      </c>
      <c r="E199" s="13" t="s">
        <v>51</v>
      </c>
      <c r="F199" s="7">
        <v>300</v>
      </c>
      <c r="G199" s="7" t="s">
        <v>98</v>
      </c>
      <c r="H199" s="7">
        <v>1850</v>
      </c>
      <c r="I199" s="14" t="s">
        <v>53</v>
      </c>
      <c r="J199" s="13" t="s">
        <v>54</v>
      </c>
      <c r="K199" s="7" t="s">
        <v>136</v>
      </c>
      <c r="L199" s="7" t="s">
        <v>56</v>
      </c>
      <c r="M199" s="7" t="s">
        <v>57</v>
      </c>
      <c r="N199" s="7">
        <v>38</v>
      </c>
      <c r="O199" s="7" t="s">
        <v>58</v>
      </c>
      <c r="P199" s="7"/>
      <c r="Q199" t="s">
        <v>7833</v>
      </c>
      <c r="R199" t="s">
        <v>59</v>
      </c>
      <c r="S199" t="s">
        <v>59</v>
      </c>
      <c r="T199" s="26" t="b">
        <v>0</v>
      </c>
      <c r="U199" s="7"/>
      <c r="V199" s="7"/>
      <c r="W199" s="7"/>
      <c r="X199" s="7"/>
      <c r="Y199" s="7"/>
      <c r="Z199" s="7"/>
      <c r="AA199" s="7"/>
      <c r="AB199" s="14"/>
      <c r="AC199" s="7">
        <v>0.99990000000000001</v>
      </c>
      <c r="AD199" s="7">
        <v>1E-4</v>
      </c>
      <c r="AE199" s="14" t="s">
        <v>60</v>
      </c>
      <c r="AF199" s="13">
        <v>11</v>
      </c>
      <c r="AG199" s="14">
        <v>8</v>
      </c>
      <c r="AH199" s="13">
        <v>10</v>
      </c>
      <c r="AI199" s="7">
        <v>8</v>
      </c>
      <c r="AJ199" s="7">
        <v>2</v>
      </c>
      <c r="AK199" s="7">
        <v>7</v>
      </c>
      <c r="AL199" s="7">
        <v>5</v>
      </c>
      <c r="AM199" s="14">
        <v>2</v>
      </c>
      <c r="AN199" s="13">
        <v>1</v>
      </c>
      <c r="AO199" s="14">
        <v>1</v>
      </c>
      <c r="AP199" s="7" t="s">
        <v>70</v>
      </c>
      <c r="AQ199" s="7" t="s">
        <v>62</v>
      </c>
      <c r="AR199" s="7" t="s">
        <v>5797</v>
      </c>
      <c r="AS199" s="7" t="s">
        <v>62</v>
      </c>
      <c r="AT199" s="7" t="s">
        <v>64</v>
      </c>
      <c r="AU199" s="7" t="s">
        <v>66</v>
      </c>
      <c r="AV199" s="7" t="s">
        <v>66</v>
      </c>
      <c r="AW199" s="7" t="s">
        <v>66</v>
      </c>
      <c r="AX199" s="7" t="s">
        <v>64</v>
      </c>
      <c r="AY199" s="7" t="s">
        <v>70</v>
      </c>
      <c r="AZ199" s="7" t="s">
        <v>66</v>
      </c>
      <c r="BA199" s="7" t="s">
        <v>63</v>
      </c>
      <c r="BB199" s="7" t="s">
        <v>66</v>
      </c>
      <c r="BC199" s="7" t="s">
        <v>70</v>
      </c>
      <c r="BD199" s="7" t="s">
        <v>64</v>
      </c>
      <c r="BE199" s="7" t="s">
        <v>64</v>
      </c>
      <c r="BF199" s="7" t="s">
        <v>64</v>
      </c>
      <c r="BG199" s="7" t="s">
        <v>67</v>
      </c>
      <c r="BH199" s="7" t="s">
        <v>70</v>
      </c>
      <c r="BI199" s="7" t="s">
        <v>70</v>
      </c>
      <c r="BJ199" s="7" t="s">
        <v>70</v>
      </c>
      <c r="BK199" s="7" t="s">
        <v>70</v>
      </c>
      <c r="BL199" s="7">
        <v>0</v>
      </c>
      <c r="BM199" s="7">
        <v>1</v>
      </c>
      <c r="BN199" s="7">
        <v>0</v>
      </c>
      <c r="BO199" s="7">
        <v>0</v>
      </c>
      <c r="BP199" s="7">
        <v>1</v>
      </c>
      <c r="BQ199" s="7">
        <v>1</v>
      </c>
      <c r="BR199" s="7">
        <v>0</v>
      </c>
      <c r="BS199" s="7">
        <v>0</v>
      </c>
      <c r="BT199" s="7">
        <v>1</v>
      </c>
      <c r="BU199" s="7">
        <v>0</v>
      </c>
    </row>
    <row r="200" spans="1:73" x14ac:dyDescent="0.35">
      <c r="A200" s="7">
        <v>194</v>
      </c>
      <c r="B200" s="7">
        <v>194</v>
      </c>
      <c r="C200" s="7" t="s">
        <v>3596</v>
      </c>
      <c r="D200" s="7" t="s">
        <v>3597</v>
      </c>
      <c r="E200" s="13" t="s">
        <v>51</v>
      </c>
      <c r="F200" s="7">
        <v>300</v>
      </c>
      <c r="G200" s="7" t="s">
        <v>98</v>
      </c>
      <c r="H200" s="7">
        <v>1850</v>
      </c>
      <c r="I200" s="14" t="s">
        <v>53</v>
      </c>
      <c r="J200" s="13" t="s">
        <v>54</v>
      </c>
      <c r="K200" s="7" t="s">
        <v>136</v>
      </c>
      <c r="L200" s="7" t="s">
        <v>56</v>
      </c>
      <c r="M200" s="7" t="s">
        <v>57</v>
      </c>
      <c r="N200" s="7">
        <v>22.2</v>
      </c>
      <c r="O200" s="7" t="s">
        <v>86</v>
      </c>
      <c r="P200" s="7"/>
      <c r="Q200" t="s">
        <v>7833</v>
      </c>
      <c r="R200" t="s">
        <v>59</v>
      </c>
      <c r="S200" t="s">
        <v>59</v>
      </c>
      <c r="T200" s="26" t="b">
        <v>0</v>
      </c>
      <c r="U200" s="7"/>
      <c r="V200" s="7"/>
      <c r="W200" s="7"/>
      <c r="X200" s="7"/>
      <c r="Y200" s="7"/>
      <c r="Z200" s="7"/>
      <c r="AA200" s="7"/>
      <c r="AB200" s="14"/>
      <c r="AC200" s="7">
        <v>0.99990000000000001</v>
      </c>
      <c r="AD200" s="7">
        <v>1E-4</v>
      </c>
      <c r="AE200" s="14" t="s">
        <v>60</v>
      </c>
      <c r="AF200" s="13">
        <v>11</v>
      </c>
      <c r="AG200" s="14">
        <v>8</v>
      </c>
      <c r="AH200" s="13">
        <v>10</v>
      </c>
      <c r="AI200" s="7">
        <v>10</v>
      </c>
      <c r="AJ200" s="7"/>
      <c r="AK200" s="7">
        <v>7</v>
      </c>
      <c r="AL200" s="7">
        <v>7</v>
      </c>
      <c r="AM200" s="14"/>
      <c r="AN200" s="13">
        <v>1</v>
      </c>
      <c r="AO200" s="14">
        <v>1</v>
      </c>
      <c r="AP200" s="7" t="s">
        <v>70</v>
      </c>
      <c r="AQ200" s="7" t="s">
        <v>62</v>
      </c>
      <c r="AR200" s="7" t="s">
        <v>5797</v>
      </c>
      <c r="AS200" s="7" t="s">
        <v>62</v>
      </c>
      <c r="AT200" s="7" t="s">
        <v>64</v>
      </c>
      <c r="AU200" s="7" t="s">
        <v>66</v>
      </c>
      <c r="AV200" s="7" t="s">
        <v>66</v>
      </c>
      <c r="AW200" s="7" t="s">
        <v>66</v>
      </c>
      <c r="AX200" s="7" t="s">
        <v>64</v>
      </c>
      <c r="AY200" s="7" t="s">
        <v>70</v>
      </c>
      <c r="AZ200" s="7" t="s">
        <v>66</v>
      </c>
      <c r="BA200" s="7" t="s">
        <v>70</v>
      </c>
      <c r="BB200" s="7" t="s">
        <v>66</v>
      </c>
      <c r="BC200" s="7" t="s">
        <v>70</v>
      </c>
      <c r="BD200" s="7" t="s">
        <v>64</v>
      </c>
      <c r="BE200" s="7" t="s">
        <v>64</v>
      </c>
      <c r="BF200" s="7" t="s">
        <v>64</v>
      </c>
      <c r="BG200" s="7" t="s">
        <v>66</v>
      </c>
      <c r="BH200" s="7" t="s">
        <v>70</v>
      </c>
      <c r="BI200" s="7" t="s">
        <v>70</v>
      </c>
      <c r="BJ200" s="7" t="s">
        <v>70</v>
      </c>
      <c r="BK200" s="7" t="s">
        <v>70</v>
      </c>
      <c r="BL200" s="7">
        <v>0</v>
      </c>
      <c r="BM200" s="7">
        <v>1</v>
      </c>
      <c r="BN200" s="7">
        <v>0</v>
      </c>
      <c r="BO200" s="7">
        <v>0</v>
      </c>
      <c r="BP200" s="7">
        <v>1</v>
      </c>
      <c r="BQ200" s="7">
        <v>1</v>
      </c>
      <c r="BR200" s="7">
        <v>0</v>
      </c>
      <c r="BS200" s="7">
        <v>0</v>
      </c>
      <c r="BT200" s="7">
        <v>1</v>
      </c>
      <c r="BU200" s="7">
        <v>0</v>
      </c>
    </row>
    <row r="201" spans="1:73" x14ac:dyDescent="0.35">
      <c r="A201" s="7">
        <v>195</v>
      </c>
      <c r="B201" s="7">
        <v>195</v>
      </c>
      <c r="C201" s="7" t="s">
        <v>3598</v>
      </c>
      <c r="D201" s="7" t="s">
        <v>3599</v>
      </c>
      <c r="E201" s="13" t="s">
        <v>51</v>
      </c>
      <c r="F201" s="7">
        <v>300</v>
      </c>
      <c r="G201" s="7" t="s">
        <v>98</v>
      </c>
      <c r="H201" s="7">
        <v>1850</v>
      </c>
      <c r="I201" s="14" t="s">
        <v>53</v>
      </c>
      <c r="J201" s="13" t="s">
        <v>54</v>
      </c>
      <c r="K201" s="7" t="s">
        <v>136</v>
      </c>
      <c r="L201" s="7" t="s">
        <v>56</v>
      </c>
      <c r="M201" s="7" t="s">
        <v>57</v>
      </c>
      <c r="N201" s="7">
        <v>27</v>
      </c>
      <c r="O201" s="7" t="s">
        <v>86</v>
      </c>
      <c r="P201" s="7"/>
      <c r="Q201" t="s">
        <v>7874</v>
      </c>
      <c r="R201" t="s">
        <v>59</v>
      </c>
      <c r="S201" t="s">
        <v>59</v>
      </c>
      <c r="T201" s="26" t="b">
        <v>0</v>
      </c>
      <c r="U201" s="7"/>
      <c r="V201" s="7"/>
      <c r="W201" s="7"/>
      <c r="X201" s="7"/>
      <c r="Y201" s="7"/>
      <c r="Z201" s="7"/>
      <c r="AA201" s="7"/>
      <c r="AB201" s="14"/>
      <c r="AC201" s="7">
        <v>0.99990000000000001</v>
      </c>
      <c r="AD201" s="7">
        <v>1E-4</v>
      </c>
      <c r="AE201" s="14" t="s">
        <v>60</v>
      </c>
      <c r="AF201" s="13">
        <v>11</v>
      </c>
      <c r="AG201" s="14">
        <v>8</v>
      </c>
      <c r="AH201" s="13">
        <v>10</v>
      </c>
      <c r="AI201" s="7">
        <v>10</v>
      </c>
      <c r="AJ201" s="7"/>
      <c r="AK201" s="7">
        <v>7</v>
      </c>
      <c r="AL201" s="7">
        <v>7</v>
      </c>
      <c r="AM201" s="14"/>
      <c r="AN201" s="13">
        <v>1</v>
      </c>
      <c r="AO201" s="14">
        <v>1</v>
      </c>
      <c r="AP201" s="7" t="s">
        <v>70</v>
      </c>
      <c r="AQ201" s="7" t="s">
        <v>62</v>
      </c>
      <c r="AR201" s="7" t="s">
        <v>5797</v>
      </c>
      <c r="AS201" s="7" t="s">
        <v>62</v>
      </c>
      <c r="AT201" s="7" t="s">
        <v>64</v>
      </c>
      <c r="AU201" s="7" t="s">
        <v>66</v>
      </c>
      <c r="AV201" s="7" t="s">
        <v>66</v>
      </c>
      <c r="AW201" s="7" t="s">
        <v>66</v>
      </c>
      <c r="AX201" s="7" t="s">
        <v>64</v>
      </c>
      <c r="AY201" s="7" t="s">
        <v>70</v>
      </c>
      <c r="AZ201" s="7" t="s">
        <v>66</v>
      </c>
      <c r="BA201" s="7" t="s">
        <v>70</v>
      </c>
      <c r="BB201" s="7" t="s">
        <v>66</v>
      </c>
      <c r="BC201" s="7" t="s">
        <v>70</v>
      </c>
      <c r="BD201" s="7" t="s">
        <v>64</v>
      </c>
      <c r="BE201" s="7" t="s">
        <v>64</v>
      </c>
      <c r="BF201" s="7" t="s">
        <v>5797</v>
      </c>
      <c r="BG201" s="7" t="s">
        <v>66</v>
      </c>
      <c r="BH201" s="7" t="s">
        <v>70</v>
      </c>
      <c r="BI201" s="7" t="s">
        <v>70</v>
      </c>
      <c r="BJ201" s="7" t="s">
        <v>70</v>
      </c>
      <c r="BK201" s="7" t="s">
        <v>70</v>
      </c>
      <c r="BL201" s="7">
        <v>0</v>
      </c>
      <c r="BM201" s="7">
        <v>1</v>
      </c>
      <c r="BN201" s="7">
        <v>0</v>
      </c>
      <c r="BO201" s="7">
        <v>0</v>
      </c>
      <c r="BP201" s="7">
        <v>1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</row>
    <row r="202" spans="1:73" x14ac:dyDescent="0.35">
      <c r="A202" s="7">
        <v>196</v>
      </c>
      <c r="B202" s="7">
        <v>196</v>
      </c>
      <c r="C202" s="7" t="s">
        <v>3600</v>
      </c>
      <c r="D202" s="7" t="s">
        <v>3601</v>
      </c>
      <c r="E202" s="13" t="s">
        <v>51</v>
      </c>
      <c r="F202" s="7">
        <v>300</v>
      </c>
      <c r="G202" s="7" t="s">
        <v>101</v>
      </c>
      <c r="H202" s="7"/>
      <c r="I202" s="14" t="s">
        <v>53</v>
      </c>
      <c r="J202" s="13" t="s">
        <v>82</v>
      </c>
      <c r="K202" s="7" t="s">
        <v>106</v>
      </c>
      <c r="L202" s="7" t="s">
        <v>56</v>
      </c>
      <c r="M202" s="7" t="s">
        <v>84</v>
      </c>
      <c r="N202" s="7">
        <v>22</v>
      </c>
      <c r="O202" s="7" t="s">
        <v>58</v>
      </c>
      <c r="P202" s="7">
        <v>39</v>
      </c>
      <c r="Q202" t="s">
        <v>7875</v>
      </c>
      <c r="R202" t="s">
        <v>113</v>
      </c>
      <c r="S202" t="s">
        <v>59</v>
      </c>
      <c r="T202" s="26" t="b">
        <v>0</v>
      </c>
      <c r="U202" s="7"/>
      <c r="V202" s="7"/>
      <c r="W202" s="7"/>
      <c r="X202" s="7"/>
      <c r="Y202" s="7"/>
      <c r="Z202" s="7"/>
      <c r="AA202" s="7"/>
      <c r="AB202" s="14"/>
      <c r="AC202" s="7">
        <v>0.99990000000000001</v>
      </c>
      <c r="AD202" s="7">
        <v>1E-4</v>
      </c>
      <c r="AE202" s="14" t="s">
        <v>60</v>
      </c>
      <c r="AF202" s="13">
        <v>11</v>
      </c>
      <c r="AG202" s="14">
        <v>8</v>
      </c>
      <c r="AH202" s="13">
        <v>10</v>
      </c>
      <c r="AI202" s="7">
        <v>10</v>
      </c>
      <c r="AJ202" s="7"/>
      <c r="AK202" s="7">
        <v>7</v>
      </c>
      <c r="AL202" s="7">
        <v>7</v>
      </c>
      <c r="AM202" s="14"/>
      <c r="AN202" s="13">
        <v>1</v>
      </c>
      <c r="AO202" s="14">
        <v>1</v>
      </c>
      <c r="AP202" s="7" t="s">
        <v>70</v>
      </c>
      <c r="AQ202" s="7" t="s">
        <v>62</v>
      </c>
      <c r="AR202" s="7" t="s">
        <v>5797</v>
      </c>
      <c r="AS202" s="7" t="s">
        <v>62</v>
      </c>
      <c r="AT202" s="7" t="s">
        <v>64</v>
      </c>
      <c r="AU202" s="7" t="s">
        <v>66</v>
      </c>
      <c r="AV202" s="7" t="s">
        <v>66</v>
      </c>
      <c r="AW202" s="7" t="s">
        <v>66</v>
      </c>
      <c r="AX202" s="7" t="s">
        <v>64</v>
      </c>
      <c r="AY202" s="7" t="s">
        <v>70</v>
      </c>
      <c r="AZ202" s="7" t="s">
        <v>66</v>
      </c>
      <c r="BA202" s="7" t="s">
        <v>70</v>
      </c>
      <c r="BB202" s="7" t="s">
        <v>66</v>
      </c>
      <c r="BC202" s="7" t="s">
        <v>70</v>
      </c>
      <c r="BD202" s="7" t="s">
        <v>64</v>
      </c>
      <c r="BE202" s="7" t="s">
        <v>64</v>
      </c>
      <c r="BF202" s="7" t="s">
        <v>64</v>
      </c>
      <c r="BG202" s="7" t="s">
        <v>66</v>
      </c>
      <c r="BH202" s="7" t="s">
        <v>70</v>
      </c>
      <c r="BI202" s="7" t="s">
        <v>70</v>
      </c>
      <c r="BJ202" s="7" t="s">
        <v>70</v>
      </c>
      <c r="BK202" s="7" t="s">
        <v>70</v>
      </c>
      <c r="BL202" s="7">
        <v>0</v>
      </c>
      <c r="BM202" s="7">
        <v>1</v>
      </c>
      <c r="BN202" s="7">
        <v>0</v>
      </c>
      <c r="BO202" s="7">
        <v>0</v>
      </c>
      <c r="BP202" s="7">
        <v>1</v>
      </c>
      <c r="BQ202" s="7">
        <v>1</v>
      </c>
      <c r="BR202" s="7">
        <v>0</v>
      </c>
      <c r="BS202" s="7">
        <v>0</v>
      </c>
      <c r="BT202" s="7">
        <v>1</v>
      </c>
      <c r="BU202" s="7">
        <v>0</v>
      </c>
    </row>
    <row r="203" spans="1:73" x14ac:dyDescent="0.35">
      <c r="A203" s="7">
        <v>197</v>
      </c>
      <c r="B203" s="7">
        <v>197</v>
      </c>
      <c r="C203" s="7" t="s">
        <v>3602</v>
      </c>
      <c r="D203" s="7" t="s">
        <v>3603</v>
      </c>
      <c r="E203" s="13" t="s">
        <v>51</v>
      </c>
      <c r="F203" s="7">
        <v>300</v>
      </c>
      <c r="G203" s="7" t="s">
        <v>101</v>
      </c>
      <c r="H203" s="7"/>
      <c r="I203" s="14" t="s">
        <v>53</v>
      </c>
      <c r="J203" s="13" t="s">
        <v>82</v>
      </c>
      <c r="K203" s="7" t="s">
        <v>106</v>
      </c>
      <c r="L203" s="7" t="s">
        <v>56</v>
      </c>
      <c r="M203" s="7" t="s">
        <v>57</v>
      </c>
      <c r="N203" s="7">
        <v>41</v>
      </c>
      <c r="O203" s="7" t="s">
        <v>85</v>
      </c>
      <c r="P203" s="7">
        <v>46</v>
      </c>
      <c r="Q203" t="s">
        <v>7833</v>
      </c>
      <c r="R203" t="s">
        <v>59</v>
      </c>
      <c r="S203" t="s">
        <v>59</v>
      </c>
      <c r="T203" s="26" t="b">
        <v>0</v>
      </c>
      <c r="U203" s="7"/>
      <c r="V203" s="7"/>
      <c r="W203" s="7"/>
      <c r="X203" s="7"/>
      <c r="Y203" s="7"/>
      <c r="Z203" s="7"/>
      <c r="AA203" s="7"/>
      <c r="AB203" s="14"/>
      <c r="AC203" s="7">
        <v>0.96092900000000003</v>
      </c>
      <c r="AD203" s="7">
        <v>3.90712E-2</v>
      </c>
      <c r="AE203" s="14" t="s">
        <v>60</v>
      </c>
      <c r="AF203" s="13">
        <v>11</v>
      </c>
      <c r="AG203" s="14">
        <v>8</v>
      </c>
      <c r="AH203" s="13">
        <v>10</v>
      </c>
      <c r="AI203" s="7">
        <v>10</v>
      </c>
      <c r="AJ203" s="7"/>
      <c r="AK203" s="7">
        <v>7</v>
      </c>
      <c r="AL203" s="7">
        <v>7</v>
      </c>
      <c r="AM203" s="14"/>
      <c r="AN203" s="13">
        <v>1</v>
      </c>
      <c r="AO203" s="14">
        <v>1</v>
      </c>
      <c r="AP203" s="7" t="s">
        <v>64</v>
      </c>
      <c r="AQ203" s="7" t="s">
        <v>70</v>
      </c>
      <c r="AR203" s="7" t="s">
        <v>5797</v>
      </c>
      <c r="AS203" s="7" t="s">
        <v>62</v>
      </c>
      <c r="AT203" s="7" t="s">
        <v>64</v>
      </c>
      <c r="AU203" s="7" t="s">
        <v>66</v>
      </c>
      <c r="AV203" s="7" t="s">
        <v>66</v>
      </c>
      <c r="AW203" s="7" t="s">
        <v>66</v>
      </c>
      <c r="AX203" s="7" t="s">
        <v>64</v>
      </c>
      <c r="AY203" s="7" t="s">
        <v>70</v>
      </c>
      <c r="AZ203" s="7" t="s">
        <v>66</v>
      </c>
      <c r="BA203" s="7" t="s">
        <v>70</v>
      </c>
      <c r="BB203" s="7" t="s">
        <v>66</v>
      </c>
      <c r="BC203" s="7" t="s">
        <v>70</v>
      </c>
      <c r="BD203" s="7" t="s">
        <v>64</v>
      </c>
      <c r="BE203" s="7" t="s">
        <v>64</v>
      </c>
      <c r="BF203" s="7" t="s">
        <v>70</v>
      </c>
      <c r="BG203" s="7" t="s">
        <v>64</v>
      </c>
      <c r="BH203" s="7" t="s">
        <v>70</v>
      </c>
      <c r="BI203" s="7" t="s">
        <v>70</v>
      </c>
      <c r="BJ203" s="7" t="s">
        <v>70</v>
      </c>
      <c r="BK203" s="7" t="s">
        <v>70</v>
      </c>
      <c r="BL203" s="7">
        <v>0</v>
      </c>
      <c r="BM203" s="7">
        <v>1</v>
      </c>
      <c r="BN203" s="7">
        <v>0</v>
      </c>
      <c r="BO203" s="7">
        <v>0</v>
      </c>
      <c r="BP203" s="7">
        <v>1</v>
      </c>
      <c r="BQ203" s="7">
        <v>1</v>
      </c>
      <c r="BR203" s="7">
        <v>0</v>
      </c>
      <c r="BS203" s="7">
        <v>0</v>
      </c>
      <c r="BT203" s="7">
        <v>1</v>
      </c>
      <c r="BU203" s="7">
        <v>0</v>
      </c>
    </row>
    <row r="204" spans="1:73" x14ac:dyDescent="0.35">
      <c r="A204" s="7">
        <v>198</v>
      </c>
      <c r="B204" s="7">
        <v>198</v>
      </c>
      <c r="C204" s="7" t="s">
        <v>3604</v>
      </c>
      <c r="D204" s="7" t="s">
        <v>3605</v>
      </c>
      <c r="E204" s="13" t="s">
        <v>51</v>
      </c>
      <c r="F204" s="7">
        <v>300</v>
      </c>
      <c r="G204" s="7" t="s">
        <v>111</v>
      </c>
      <c r="H204" s="7">
        <v>2850</v>
      </c>
      <c r="I204" s="14" t="s">
        <v>53</v>
      </c>
      <c r="J204" s="13" t="s">
        <v>54</v>
      </c>
      <c r="K204" s="7" t="s">
        <v>99</v>
      </c>
      <c r="L204" s="7" t="s">
        <v>56</v>
      </c>
      <c r="M204" s="7" t="s">
        <v>57</v>
      </c>
      <c r="N204" s="7">
        <v>44.5</v>
      </c>
      <c r="O204" s="7" t="s">
        <v>58</v>
      </c>
      <c r="P204" s="7">
        <v>38</v>
      </c>
      <c r="Q204" t="s">
        <v>7833</v>
      </c>
      <c r="R204" t="s">
        <v>59</v>
      </c>
      <c r="S204" t="s">
        <v>59</v>
      </c>
      <c r="T204" s="26" t="b">
        <v>0</v>
      </c>
      <c r="U204" s="7"/>
      <c r="V204" s="7"/>
      <c r="W204" s="7"/>
      <c r="X204" s="7"/>
      <c r="Y204" s="7"/>
      <c r="Z204" s="7"/>
      <c r="AA204" s="7"/>
      <c r="AB204" s="14"/>
      <c r="AC204" s="7">
        <v>0.99990000000000001</v>
      </c>
      <c r="AD204" s="7">
        <v>1E-4</v>
      </c>
      <c r="AE204" s="14" t="s">
        <v>60</v>
      </c>
      <c r="AF204" s="13">
        <v>11</v>
      </c>
      <c r="AG204" s="14">
        <v>8</v>
      </c>
      <c r="AH204" s="13">
        <v>10</v>
      </c>
      <c r="AI204" s="7">
        <v>10</v>
      </c>
      <c r="AJ204" s="7"/>
      <c r="AK204" s="7">
        <v>7</v>
      </c>
      <c r="AL204" s="7">
        <v>7</v>
      </c>
      <c r="AM204" s="14"/>
      <c r="AN204" s="13">
        <v>1</v>
      </c>
      <c r="AO204" s="14">
        <v>1</v>
      </c>
      <c r="AP204" s="7" t="s">
        <v>70</v>
      </c>
      <c r="AQ204" s="7" t="s">
        <v>62</v>
      </c>
      <c r="AR204" s="7" t="s">
        <v>5797</v>
      </c>
      <c r="AS204" s="7" t="s">
        <v>62</v>
      </c>
      <c r="AT204" s="7" t="s">
        <v>64</v>
      </c>
      <c r="AU204" s="7" t="s">
        <v>66</v>
      </c>
      <c r="AV204" s="7" t="s">
        <v>66</v>
      </c>
      <c r="AW204" s="7" t="s">
        <v>66</v>
      </c>
      <c r="AX204" s="7" t="s">
        <v>64</v>
      </c>
      <c r="AY204" s="7" t="s">
        <v>70</v>
      </c>
      <c r="AZ204" s="7" t="s">
        <v>66</v>
      </c>
      <c r="BA204" s="7" t="s">
        <v>70</v>
      </c>
      <c r="BB204" s="7" t="s">
        <v>66</v>
      </c>
      <c r="BC204" s="7" t="s">
        <v>70</v>
      </c>
      <c r="BD204" s="7" t="s">
        <v>64</v>
      </c>
      <c r="BE204" s="7" t="s">
        <v>64</v>
      </c>
      <c r="BF204" s="7" t="s">
        <v>5797</v>
      </c>
      <c r="BG204" s="7" t="s">
        <v>66</v>
      </c>
      <c r="BH204" s="7" t="s">
        <v>70</v>
      </c>
      <c r="BI204" s="7" t="s">
        <v>70</v>
      </c>
      <c r="BJ204" s="7" t="s">
        <v>70</v>
      </c>
      <c r="BK204" s="7" t="s">
        <v>70</v>
      </c>
      <c r="BL204" s="7">
        <v>0</v>
      </c>
      <c r="BM204" s="7">
        <v>1</v>
      </c>
      <c r="BN204" s="7">
        <v>0</v>
      </c>
      <c r="BO204" s="7">
        <v>0</v>
      </c>
      <c r="BP204" s="7">
        <v>1</v>
      </c>
      <c r="BQ204" s="7">
        <v>1</v>
      </c>
      <c r="BR204" s="7">
        <v>0</v>
      </c>
      <c r="BS204" s="7">
        <v>0</v>
      </c>
      <c r="BT204" s="7">
        <v>1</v>
      </c>
      <c r="BU204" s="7">
        <v>0</v>
      </c>
    </row>
    <row r="205" spans="1:73" x14ac:dyDescent="0.35">
      <c r="A205" s="7">
        <v>199</v>
      </c>
      <c r="B205" s="7">
        <v>199</v>
      </c>
      <c r="C205" s="7" t="s">
        <v>3606</v>
      </c>
      <c r="D205" s="7" t="s">
        <v>3607</v>
      </c>
      <c r="E205" s="13" t="s">
        <v>51</v>
      </c>
      <c r="F205" s="7">
        <v>300</v>
      </c>
      <c r="G205" s="7" t="s">
        <v>80</v>
      </c>
      <c r="H205" s="7"/>
      <c r="I205" s="14" t="s">
        <v>53</v>
      </c>
      <c r="J205" s="13" t="s">
        <v>54</v>
      </c>
      <c r="K205" s="7" t="s">
        <v>129</v>
      </c>
      <c r="L205" s="7" t="s">
        <v>56</v>
      </c>
      <c r="M205" s="7" t="s">
        <v>57</v>
      </c>
      <c r="N205" s="7">
        <v>54</v>
      </c>
      <c r="O205" s="7" t="s">
        <v>58</v>
      </c>
      <c r="P205" s="7">
        <v>69</v>
      </c>
      <c r="Q205" t="s">
        <v>7909</v>
      </c>
      <c r="R205" t="s">
        <v>59</v>
      </c>
      <c r="S205" t="s">
        <v>59</v>
      </c>
      <c r="T205" s="26" t="b">
        <v>0</v>
      </c>
      <c r="U205" s="7"/>
      <c r="V205" s="7"/>
      <c r="W205" s="7"/>
      <c r="X205" s="7"/>
      <c r="Y205" s="7"/>
      <c r="Z205" s="7"/>
      <c r="AA205" s="7"/>
      <c r="AB205" s="14"/>
      <c r="AC205" s="7">
        <v>0.99990000000000001</v>
      </c>
      <c r="AD205" s="7">
        <v>1E-4</v>
      </c>
      <c r="AE205" s="14" t="s">
        <v>60</v>
      </c>
      <c r="AF205" s="13">
        <v>11</v>
      </c>
      <c r="AG205" s="14">
        <v>7</v>
      </c>
      <c r="AH205" s="13">
        <v>10</v>
      </c>
      <c r="AI205" s="7">
        <v>10</v>
      </c>
      <c r="AJ205" s="7"/>
      <c r="AK205" s="7">
        <v>6</v>
      </c>
      <c r="AL205" s="7">
        <v>6</v>
      </c>
      <c r="AM205" s="14"/>
      <c r="AN205" s="13">
        <v>1</v>
      </c>
      <c r="AO205" s="14">
        <v>1</v>
      </c>
      <c r="AP205" s="7" t="s">
        <v>70</v>
      </c>
      <c r="AQ205" s="7" t="s">
        <v>62</v>
      </c>
      <c r="AR205" s="7" t="s">
        <v>70</v>
      </c>
      <c r="AS205" s="7" t="s">
        <v>62</v>
      </c>
      <c r="AT205" s="7" t="s">
        <v>64</v>
      </c>
      <c r="AU205" s="7" t="s">
        <v>66</v>
      </c>
      <c r="AV205" s="7" t="s">
        <v>66</v>
      </c>
      <c r="AW205" s="7" t="s">
        <v>66</v>
      </c>
      <c r="AX205" s="7" t="s">
        <v>64</v>
      </c>
      <c r="AY205" s="7" t="s">
        <v>70</v>
      </c>
      <c r="AZ205" s="7" t="s">
        <v>66</v>
      </c>
      <c r="BA205" s="7" t="s">
        <v>5797</v>
      </c>
      <c r="BB205" s="7" t="s">
        <v>66</v>
      </c>
      <c r="BC205" s="7" t="s">
        <v>70</v>
      </c>
      <c r="BD205" s="7" t="s">
        <v>64</v>
      </c>
      <c r="BE205" s="7" t="s">
        <v>64</v>
      </c>
      <c r="BF205" s="7" t="s">
        <v>64</v>
      </c>
      <c r="BG205" s="7" t="s">
        <v>64</v>
      </c>
      <c r="BH205" s="7" t="s">
        <v>70</v>
      </c>
      <c r="BI205" s="7" t="s">
        <v>70</v>
      </c>
      <c r="BJ205" s="7" t="s">
        <v>70</v>
      </c>
      <c r="BK205" s="7" t="s">
        <v>70</v>
      </c>
      <c r="BL205" s="7">
        <v>0</v>
      </c>
      <c r="BM205" s="7">
        <v>1</v>
      </c>
      <c r="BN205" s="7">
        <v>0</v>
      </c>
      <c r="BO205" s="7">
        <v>0</v>
      </c>
      <c r="BP205" s="7">
        <v>1</v>
      </c>
      <c r="BQ205" s="7">
        <v>1</v>
      </c>
      <c r="BR205" s="7">
        <v>0</v>
      </c>
      <c r="BS205" s="7">
        <v>0</v>
      </c>
      <c r="BT205" s="7">
        <v>1</v>
      </c>
      <c r="BU205" s="7">
        <v>0</v>
      </c>
    </row>
    <row r="206" spans="1:73" x14ac:dyDescent="0.35">
      <c r="A206" s="7">
        <v>200</v>
      </c>
      <c r="B206" s="7">
        <v>200</v>
      </c>
      <c r="C206" s="7" t="s">
        <v>3608</v>
      </c>
      <c r="D206" s="7" t="s">
        <v>3609</v>
      </c>
      <c r="E206" s="13" t="s">
        <v>51</v>
      </c>
      <c r="F206" s="7">
        <v>300</v>
      </c>
      <c r="G206" s="7" t="s">
        <v>111</v>
      </c>
      <c r="H206" s="7">
        <v>2540</v>
      </c>
      <c r="I206" s="14" t="s">
        <v>53</v>
      </c>
      <c r="J206" s="13" t="s">
        <v>54</v>
      </c>
      <c r="K206" s="7" t="s">
        <v>134</v>
      </c>
      <c r="L206" s="7" t="s">
        <v>76</v>
      </c>
      <c r="M206" s="7" t="s">
        <v>57</v>
      </c>
      <c r="N206" s="7">
        <v>32</v>
      </c>
      <c r="O206" s="7" t="s">
        <v>86</v>
      </c>
      <c r="P206" s="7">
        <v>39</v>
      </c>
      <c r="Q206" t="s">
        <v>7895</v>
      </c>
      <c r="R206" t="s">
        <v>59</v>
      </c>
      <c r="S206" t="s">
        <v>59</v>
      </c>
      <c r="T206" s="26" t="b">
        <v>0</v>
      </c>
      <c r="U206" s="7"/>
      <c r="V206" s="7"/>
      <c r="W206" s="7"/>
      <c r="X206" s="7"/>
      <c r="Y206" s="7"/>
      <c r="Z206" s="7"/>
      <c r="AA206" s="7"/>
      <c r="AB206" s="14"/>
      <c r="AC206" s="7">
        <v>0.99990000000000001</v>
      </c>
      <c r="AD206" s="7">
        <v>1E-4</v>
      </c>
      <c r="AE206" s="14" t="s">
        <v>60</v>
      </c>
      <c r="AF206" s="13">
        <v>11</v>
      </c>
      <c r="AG206" s="14">
        <v>8</v>
      </c>
      <c r="AH206" s="13">
        <v>10</v>
      </c>
      <c r="AI206" s="7">
        <v>10</v>
      </c>
      <c r="AJ206" s="7"/>
      <c r="AK206" s="7">
        <v>7</v>
      </c>
      <c r="AL206" s="7">
        <v>7</v>
      </c>
      <c r="AM206" s="14"/>
      <c r="AN206" s="13">
        <v>1</v>
      </c>
      <c r="AO206" s="14">
        <v>1</v>
      </c>
      <c r="AP206" s="7" t="s">
        <v>70</v>
      </c>
      <c r="AQ206" s="7" t="s">
        <v>62</v>
      </c>
      <c r="AR206" s="7" t="s">
        <v>5797</v>
      </c>
      <c r="AS206" s="7" t="s">
        <v>62</v>
      </c>
      <c r="AT206" s="7" t="s">
        <v>64</v>
      </c>
      <c r="AU206" s="7" t="s">
        <v>66</v>
      </c>
      <c r="AV206" s="7" t="s">
        <v>66</v>
      </c>
      <c r="AW206" s="7" t="s">
        <v>66</v>
      </c>
      <c r="AX206" s="7" t="s">
        <v>64</v>
      </c>
      <c r="AY206" s="7" t="s">
        <v>70</v>
      </c>
      <c r="AZ206" s="7" t="s">
        <v>66</v>
      </c>
      <c r="BA206" s="7" t="s">
        <v>70</v>
      </c>
      <c r="BB206" s="7" t="s">
        <v>66</v>
      </c>
      <c r="BC206" s="7" t="s">
        <v>70</v>
      </c>
      <c r="BD206" s="7" t="s">
        <v>64</v>
      </c>
      <c r="BE206" s="7" t="s">
        <v>64</v>
      </c>
      <c r="BF206" s="7" t="s">
        <v>64</v>
      </c>
      <c r="BG206" s="7" t="s">
        <v>66</v>
      </c>
      <c r="BH206" s="7" t="s">
        <v>70</v>
      </c>
      <c r="BI206" s="7" t="s">
        <v>70</v>
      </c>
      <c r="BJ206" s="7" t="s">
        <v>70</v>
      </c>
      <c r="BK206" s="7" t="s">
        <v>70</v>
      </c>
      <c r="BL206" s="7">
        <v>0</v>
      </c>
      <c r="BM206" s="7">
        <v>1</v>
      </c>
      <c r="BN206" s="7">
        <v>0</v>
      </c>
      <c r="BO206" s="7">
        <v>0</v>
      </c>
      <c r="BP206" s="7">
        <v>1</v>
      </c>
      <c r="BQ206" s="7">
        <v>1</v>
      </c>
      <c r="BR206" s="7">
        <v>0</v>
      </c>
      <c r="BS206" s="7">
        <v>0</v>
      </c>
      <c r="BT206" s="7">
        <v>1</v>
      </c>
      <c r="BU206" s="7">
        <v>0</v>
      </c>
    </row>
    <row r="207" spans="1:73" x14ac:dyDescent="0.35">
      <c r="A207" s="7">
        <v>201</v>
      </c>
      <c r="B207" s="7">
        <v>201</v>
      </c>
      <c r="C207" s="7" t="s">
        <v>3610</v>
      </c>
      <c r="D207" s="7" t="s">
        <v>3611</v>
      </c>
      <c r="E207" s="13" t="s">
        <v>51</v>
      </c>
      <c r="F207" s="7">
        <v>300</v>
      </c>
      <c r="G207" s="7" t="s">
        <v>111</v>
      </c>
      <c r="H207" s="7">
        <v>2900</v>
      </c>
      <c r="I207" s="14" t="s">
        <v>53</v>
      </c>
      <c r="J207" s="13" t="s">
        <v>54</v>
      </c>
      <c r="K207" s="7" t="s">
        <v>3612</v>
      </c>
      <c r="L207" s="7" t="s">
        <v>56</v>
      </c>
      <c r="M207" s="7" t="s">
        <v>108</v>
      </c>
      <c r="N207" s="7">
        <v>44.1</v>
      </c>
      <c r="O207" s="7" t="s">
        <v>58</v>
      </c>
      <c r="P207" s="7">
        <v>35</v>
      </c>
      <c r="Q207" t="s">
        <v>7833</v>
      </c>
      <c r="R207" t="s">
        <v>59</v>
      </c>
      <c r="S207" t="s">
        <v>59</v>
      </c>
      <c r="T207" s="26" t="b">
        <v>0</v>
      </c>
      <c r="U207" s="7"/>
      <c r="V207" s="7"/>
      <c r="W207" s="7"/>
      <c r="X207" s="7"/>
      <c r="Y207" s="7"/>
      <c r="Z207" s="7"/>
      <c r="AA207" s="7"/>
      <c r="AB207" s="14"/>
      <c r="AC207" s="7">
        <v>0.99990000000000001</v>
      </c>
      <c r="AD207" s="7">
        <v>1E-4</v>
      </c>
      <c r="AE207" s="14" t="s">
        <v>60</v>
      </c>
      <c r="AF207" s="13">
        <v>11</v>
      </c>
      <c r="AG207" s="14">
        <v>8</v>
      </c>
      <c r="AH207" s="13">
        <v>10</v>
      </c>
      <c r="AI207" s="7">
        <v>10</v>
      </c>
      <c r="AJ207" s="7"/>
      <c r="AK207" s="7">
        <v>7</v>
      </c>
      <c r="AL207" s="7">
        <v>7</v>
      </c>
      <c r="AM207" s="14"/>
      <c r="AN207" s="13">
        <v>1</v>
      </c>
      <c r="AO207" s="14">
        <v>1</v>
      </c>
      <c r="AP207" s="7" t="s">
        <v>70</v>
      </c>
      <c r="AQ207" s="7" t="s">
        <v>5797</v>
      </c>
      <c r="AR207" s="7" t="s">
        <v>5797</v>
      </c>
      <c r="AS207" s="7" t="s">
        <v>62</v>
      </c>
      <c r="AT207" s="7" t="s">
        <v>64</v>
      </c>
      <c r="AU207" s="7" t="s">
        <v>66</v>
      </c>
      <c r="AV207" s="7" t="s">
        <v>66</v>
      </c>
      <c r="AW207" s="7" t="s">
        <v>66</v>
      </c>
      <c r="AX207" s="7" t="s">
        <v>64</v>
      </c>
      <c r="AY207" s="7" t="s">
        <v>70</v>
      </c>
      <c r="AZ207" s="7" t="s">
        <v>66</v>
      </c>
      <c r="BA207" s="7" t="s">
        <v>70</v>
      </c>
      <c r="BB207" s="7" t="s">
        <v>66</v>
      </c>
      <c r="BC207" s="7" t="s">
        <v>70</v>
      </c>
      <c r="BD207" s="7" t="s">
        <v>64</v>
      </c>
      <c r="BE207" s="7" t="s">
        <v>64</v>
      </c>
      <c r="BF207" s="7" t="s">
        <v>64</v>
      </c>
      <c r="BG207" s="7" t="s">
        <v>66</v>
      </c>
      <c r="BH207" s="7" t="s">
        <v>70</v>
      </c>
      <c r="BI207" s="7" t="s">
        <v>70</v>
      </c>
      <c r="BJ207" s="7" t="s">
        <v>70</v>
      </c>
      <c r="BK207" s="7" t="s">
        <v>70</v>
      </c>
      <c r="BL207" s="7">
        <v>0</v>
      </c>
      <c r="BM207" s="7">
        <v>1</v>
      </c>
      <c r="BN207" s="7">
        <v>0</v>
      </c>
      <c r="BO207" s="7">
        <v>0</v>
      </c>
      <c r="BP207" s="7">
        <v>1</v>
      </c>
      <c r="BQ207" s="7">
        <v>1</v>
      </c>
      <c r="BR207" s="7">
        <v>0</v>
      </c>
      <c r="BS207" s="7">
        <v>0</v>
      </c>
      <c r="BT207" s="7">
        <v>1</v>
      </c>
      <c r="BU207" s="7">
        <v>0</v>
      </c>
    </row>
    <row r="208" spans="1:73" x14ac:dyDescent="0.35">
      <c r="A208" s="7">
        <v>202</v>
      </c>
      <c r="B208" s="7">
        <v>202</v>
      </c>
      <c r="C208" s="7" t="s">
        <v>3613</v>
      </c>
      <c r="D208" s="7" t="s">
        <v>3614</v>
      </c>
      <c r="E208" s="13" t="s">
        <v>51</v>
      </c>
      <c r="F208" s="7">
        <v>300</v>
      </c>
      <c r="G208" s="7" t="s">
        <v>98</v>
      </c>
      <c r="H208" s="7">
        <v>2760</v>
      </c>
      <c r="I208" s="14" t="s">
        <v>53</v>
      </c>
      <c r="J208" s="13" t="s">
        <v>54</v>
      </c>
      <c r="K208" s="7" t="s">
        <v>112</v>
      </c>
      <c r="L208" s="7" t="s">
        <v>56</v>
      </c>
      <c r="M208" s="7" t="s">
        <v>57</v>
      </c>
      <c r="N208" s="7">
        <v>94.2</v>
      </c>
      <c r="O208" s="7" t="s">
        <v>58</v>
      </c>
      <c r="P208" s="7">
        <v>53</v>
      </c>
      <c r="Q208" t="s">
        <v>7876</v>
      </c>
      <c r="R208" t="s">
        <v>59</v>
      </c>
      <c r="S208" t="s">
        <v>59</v>
      </c>
      <c r="T208" s="26" t="b">
        <v>0</v>
      </c>
      <c r="U208" s="7"/>
      <c r="V208" s="7"/>
      <c r="W208" s="7"/>
      <c r="X208" s="7"/>
      <c r="Y208" s="7"/>
      <c r="Z208" s="7"/>
      <c r="AA208" s="7"/>
      <c r="AB208" s="14"/>
      <c r="AC208" s="7">
        <v>0.99990000000000001</v>
      </c>
      <c r="AD208" s="7">
        <v>1E-4</v>
      </c>
      <c r="AE208" s="14" t="s">
        <v>60</v>
      </c>
      <c r="AF208" s="13">
        <v>11</v>
      </c>
      <c r="AG208" s="14">
        <v>8</v>
      </c>
      <c r="AH208" s="13">
        <v>10</v>
      </c>
      <c r="AI208" s="7">
        <v>9</v>
      </c>
      <c r="AJ208" s="7">
        <v>1</v>
      </c>
      <c r="AK208" s="7">
        <v>7</v>
      </c>
      <c r="AL208" s="7">
        <v>6</v>
      </c>
      <c r="AM208" s="14">
        <v>1</v>
      </c>
      <c r="AN208" s="13">
        <v>1</v>
      </c>
      <c r="AO208" s="14">
        <v>1</v>
      </c>
      <c r="AP208" s="7" t="s">
        <v>70</v>
      </c>
      <c r="AQ208" s="7" t="s">
        <v>62</v>
      </c>
      <c r="AR208" s="7" t="s">
        <v>5797</v>
      </c>
      <c r="AS208" s="7" t="s">
        <v>62</v>
      </c>
      <c r="AT208" s="7" t="s">
        <v>64</v>
      </c>
      <c r="AU208" s="7" t="s">
        <v>66</v>
      </c>
      <c r="AV208" s="7" t="s">
        <v>66</v>
      </c>
      <c r="AW208" s="7" t="s">
        <v>66</v>
      </c>
      <c r="AX208" s="7" t="s">
        <v>64</v>
      </c>
      <c r="AY208" s="7" t="s">
        <v>70</v>
      </c>
      <c r="AZ208" s="7" t="s">
        <v>66</v>
      </c>
      <c r="BA208" s="7" t="s">
        <v>70</v>
      </c>
      <c r="BB208" s="7" t="s">
        <v>66</v>
      </c>
      <c r="BC208" s="7" t="s">
        <v>70</v>
      </c>
      <c r="BD208" s="7" t="s">
        <v>64</v>
      </c>
      <c r="BE208" s="7" t="s">
        <v>64</v>
      </c>
      <c r="BF208" s="7" t="s">
        <v>64</v>
      </c>
      <c r="BG208" s="7" t="s">
        <v>67</v>
      </c>
      <c r="BH208" s="7" t="s">
        <v>70</v>
      </c>
      <c r="BI208" s="7" t="s">
        <v>70</v>
      </c>
      <c r="BJ208" s="7" t="s">
        <v>70</v>
      </c>
      <c r="BK208" s="7" t="s">
        <v>70</v>
      </c>
      <c r="BL208" s="7">
        <v>0</v>
      </c>
      <c r="BM208" s="7">
        <v>1</v>
      </c>
      <c r="BN208" s="7">
        <v>0</v>
      </c>
      <c r="BO208" s="7">
        <v>0</v>
      </c>
      <c r="BP208" s="7">
        <v>1</v>
      </c>
      <c r="BQ208" s="7">
        <v>1</v>
      </c>
      <c r="BR208" s="7">
        <v>0</v>
      </c>
      <c r="BS208" s="7">
        <v>0</v>
      </c>
      <c r="BT208" s="7">
        <v>1</v>
      </c>
      <c r="BU208" s="7">
        <v>0</v>
      </c>
    </row>
    <row r="209" spans="1:73" x14ac:dyDescent="0.35">
      <c r="A209" s="7">
        <v>203</v>
      </c>
      <c r="B209" s="7">
        <v>203</v>
      </c>
      <c r="C209" s="7" t="s">
        <v>3615</v>
      </c>
      <c r="D209" s="7" t="s">
        <v>3616</v>
      </c>
      <c r="E209" s="13" t="s">
        <v>51</v>
      </c>
      <c r="F209" s="7">
        <v>300</v>
      </c>
      <c r="G209" s="7" t="s">
        <v>111</v>
      </c>
      <c r="H209" s="7">
        <v>2600</v>
      </c>
      <c r="I209" s="14" t="s">
        <v>53</v>
      </c>
      <c r="J209" s="13" t="s">
        <v>54</v>
      </c>
      <c r="K209" s="7" t="s">
        <v>95</v>
      </c>
      <c r="L209" s="7" t="s">
        <v>56</v>
      </c>
      <c r="M209" s="7" t="s">
        <v>57</v>
      </c>
      <c r="N209" s="7">
        <v>60</v>
      </c>
      <c r="O209" s="7" t="s">
        <v>86</v>
      </c>
      <c r="P209" s="7"/>
      <c r="Q209" t="s">
        <v>7833</v>
      </c>
      <c r="R209" t="s">
        <v>59</v>
      </c>
      <c r="S209" t="s">
        <v>56</v>
      </c>
      <c r="T209" s="26" t="b">
        <v>0</v>
      </c>
      <c r="U209" s="7"/>
      <c r="V209" s="7"/>
      <c r="W209" s="7"/>
      <c r="X209" s="7"/>
      <c r="Y209" s="7"/>
      <c r="Z209" s="7"/>
      <c r="AA209" s="7"/>
      <c r="AB209" s="14"/>
      <c r="AC209" s="7">
        <v>0.99990000000000001</v>
      </c>
      <c r="AD209" s="7">
        <v>1E-4</v>
      </c>
      <c r="AE209" s="14" t="s">
        <v>60</v>
      </c>
      <c r="AF209" s="13">
        <v>11</v>
      </c>
      <c r="AG209" s="14">
        <v>8</v>
      </c>
      <c r="AH209" s="13">
        <v>10</v>
      </c>
      <c r="AI209" s="7">
        <v>10</v>
      </c>
      <c r="AJ209" s="7"/>
      <c r="AK209" s="7">
        <v>7</v>
      </c>
      <c r="AL209" s="7">
        <v>7</v>
      </c>
      <c r="AM209" s="14"/>
      <c r="AN209" s="13">
        <v>1</v>
      </c>
      <c r="AO209" s="14">
        <v>1</v>
      </c>
      <c r="AP209" s="7" t="s">
        <v>70</v>
      </c>
      <c r="AQ209" s="7" t="s">
        <v>62</v>
      </c>
      <c r="AR209" s="7" t="s">
        <v>5797</v>
      </c>
      <c r="AS209" s="7" t="s">
        <v>62</v>
      </c>
      <c r="AT209" s="7" t="s">
        <v>64</v>
      </c>
      <c r="AU209" s="7" t="s">
        <v>66</v>
      </c>
      <c r="AV209" s="7" t="s">
        <v>66</v>
      </c>
      <c r="AW209" s="7" t="s">
        <v>66</v>
      </c>
      <c r="AX209" s="7" t="s">
        <v>64</v>
      </c>
      <c r="AY209" s="7" t="s">
        <v>70</v>
      </c>
      <c r="AZ209" s="7" t="s">
        <v>66</v>
      </c>
      <c r="BA209" s="7" t="s">
        <v>70</v>
      </c>
      <c r="BB209" s="7" t="s">
        <v>66</v>
      </c>
      <c r="BC209" s="7" t="s">
        <v>70</v>
      </c>
      <c r="BD209" s="7" t="s">
        <v>64</v>
      </c>
      <c r="BE209" s="7" t="s">
        <v>64</v>
      </c>
      <c r="BF209" s="7" t="s">
        <v>64</v>
      </c>
      <c r="BG209" s="7" t="s">
        <v>66</v>
      </c>
      <c r="BH209" s="7" t="s">
        <v>70</v>
      </c>
      <c r="BI209" s="7" t="s">
        <v>70</v>
      </c>
      <c r="BJ209" s="7" t="s">
        <v>70</v>
      </c>
      <c r="BK209" s="7" t="s">
        <v>70</v>
      </c>
      <c r="BL209" s="7">
        <v>0</v>
      </c>
      <c r="BM209" s="7">
        <v>1</v>
      </c>
      <c r="BN209" s="7">
        <v>0</v>
      </c>
      <c r="BO209" s="7">
        <v>0</v>
      </c>
      <c r="BP209" s="7">
        <v>1</v>
      </c>
      <c r="BQ209" s="7">
        <v>1</v>
      </c>
      <c r="BR209" s="7">
        <v>0</v>
      </c>
      <c r="BS209" s="7">
        <v>0</v>
      </c>
      <c r="BT209" s="7">
        <v>1</v>
      </c>
      <c r="BU209" s="7">
        <v>0</v>
      </c>
    </row>
    <row r="210" spans="1:73" x14ac:dyDescent="0.35">
      <c r="A210" s="7">
        <v>204</v>
      </c>
      <c r="B210" s="7">
        <v>204</v>
      </c>
      <c r="C210" s="7" t="s">
        <v>3617</v>
      </c>
      <c r="D210" s="7" t="s">
        <v>3618</v>
      </c>
      <c r="E210" s="13" t="s">
        <v>51</v>
      </c>
      <c r="F210" s="7">
        <v>300</v>
      </c>
      <c r="G210" s="7" t="s">
        <v>111</v>
      </c>
      <c r="H210" s="7">
        <v>2850</v>
      </c>
      <c r="I210" s="14" t="s">
        <v>53</v>
      </c>
      <c r="J210" s="13" t="s">
        <v>54</v>
      </c>
      <c r="K210" s="7" t="s">
        <v>112</v>
      </c>
      <c r="L210" s="7" t="s">
        <v>56</v>
      </c>
      <c r="M210" s="7" t="s">
        <v>57</v>
      </c>
      <c r="N210" s="7">
        <v>52</v>
      </c>
      <c r="O210" s="7" t="s">
        <v>73</v>
      </c>
      <c r="P210" s="7"/>
      <c r="Q210" t="s">
        <v>7833</v>
      </c>
      <c r="R210" t="s">
        <v>59</v>
      </c>
      <c r="S210" t="s">
        <v>59</v>
      </c>
      <c r="T210" s="26" t="b">
        <v>0</v>
      </c>
      <c r="U210" s="7"/>
      <c r="V210" s="7"/>
      <c r="W210" s="7"/>
      <c r="X210" s="7"/>
      <c r="Y210" s="7"/>
      <c r="Z210" s="7"/>
      <c r="AA210" s="7"/>
      <c r="AB210" s="14"/>
      <c r="AC210" s="7">
        <v>0.99990000000000001</v>
      </c>
      <c r="AD210" s="7">
        <v>1E-4</v>
      </c>
      <c r="AE210" s="14" t="s">
        <v>60</v>
      </c>
      <c r="AF210" s="13">
        <v>11</v>
      </c>
      <c r="AG210" s="14">
        <v>8</v>
      </c>
      <c r="AH210" s="13">
        <v>10</v>
      </c>
      <c r="AI210" s="7">
        <v>10</v>
      </c>
      <c r="AJ210" s="7"/>
      <c r="AK210" s="7">
        <v>7</v>
      </c>
      <c r="AL210" s="7">
        <v>7</v>
      </c>
      <c r="AM210" s="14"/>
      <c r="AN210" s="13">
        <v>1</v>
      </c>
      <c r="AO210" s="14">
        <v>1</v>
      </c>
      <c r="AP210" s="7" t="s">
        <v>70</v>
      </c>
      <c r="AQ210" s="7" t="s">
        <v>62</v>
      </c>
      <c r="AR210" s="7" t="s">
        <v>5797</v>
      </c>
      <c r="AS210" s="7" t="s">
        <v>62</v>
      </c>
      <c r="AT210" s="7" t="s">
        <v>64</v>
      </c>
      <c r="AU210" s="7" t="s">
        <v>66</v>
      </c>
      <c r="AV210" s="7" t="s">
        <v>66</v>
      </c>
      <c r="AW210" s="7" t="s">
        <v>66</v>
      </c>
      <c r="AX210" s="7" t="s">
        <v>64</v>
      </c>
      <c r="AY210" s="7" t="s">
        <v>70</v>
      </c>
      <c r="AZ210" s="7" t="s">
        <v>66</v>
      </c>
      <c r="BA210" s="7" t="s">
        <v>70</v>
      </c>
      <c r="BB210" s="7" t="s">
        <v>66</v>
      </c>
      <c r="BC210" s="7" t="s">
        <v>70</v>
      </c>
      <c r="BD210" s="7" t="s">
        <v>64</v>
      </c>
      <c r="BE210" s="7" t="s">
        <v>64</v>
      </c>
      <c r="BF210" s="7" t="s">
        <v>64</v>
      </c>
      <c r="BG210" s="7" t="s">
        <v>66</v>
      </c>
      <c r="BH210" s="7" t="s">
        <v>70</v>
      </c>
      <c r="BI210" s="7" t="s">
        <v>70</v>
      </c>
      <c r="BJ210" s="7" t="s">
        <v>70</v>
      </c>
      <c r="BK210" s="7" t="s">
        <v>70</v>
      </c>
      <c r="BL210" s="7">
        <v>0</v>
      </c>
      <c r="BM210" s="7" t="s">
        <v>5797</v>
      </c>
      <c r="BN210" s="7">
        <v>0</v>
      </c>
      <c r="BO210" s="7">
        <v>0</v>
      </c>
      <c r="BP210" s="7">
        <v>1</v>
      </c>
      <c r="BQ210" s="7">
        <v>1</v>
      </c>
      <c r="BR210" s="7">
        <v>0</v>
      </c>
      <c r="BS210" s="7">
        <v>0</v>
      </c>
      <c r="BT210" s="7" t="s">
        <v>5797</v>
      </c>
      <c r="BU210" s="7">
        <v>0</v>
      </c>
    </row>
    <row r="211" spans="1:73" x14ac:dyDescent="0.35">
      <c r="A211" s="7">
        <v>205</v>
      </c>
      <c r="B211" s="7">
        <v>205</v>
      </c>
      <c r="C211" s="7" t="s">
        <v>3619</v>
      </c>
      <c r="D211" s="7" t="s">
        <v>3620</v>
      </c>
      <c r="E211" s="13" t="s">
        <v>51</v>
      </c>
      <c r="F211" s="7">
        <v>300</v>
      </c>
      <c r="G211" s="7" t="s">
        <v>98</v>
      </c>
      <c r="H211" s="7">
        <v>2760</v>
      </c>
      <c r="I211" s="14" t="s">
        <v>53</v>
      </c>
      <c r="J211" s="13" t="s">
        <v>54</v>
      </c>
      <c r="K211" s="7" t="s">
        <v>156</v>
      </c>
      <c r="L211" s="7" t="s">
        <v>76</v>
      </c>
      <c r="M211" s="7" t="s">
        <v>57</v>
      </c>
      <c r="N211" s="7">
        <v>35.4</v>
      </c>
      <c r="O211" s="7" t="s">
        <v>58</v>
      </c>
      <c r="P211" s="7">
        <v>61</v>
      </c>
      <c r="Q211" t="s">
        <v>7833</v>
      </c>
      <c r="R211" t="s">
        <v>59</v>
      </c>
      <c r="S211" t="s">
        <v>59</v>
      </c>
      <c r="T211" s="26" t="b">
        <v>0</v>
      </c>
      <c r="U211" s="7"/>
      <c r="V211" s="7"/>
      <c r="W211" s="7"/>
      <c r="X211" s="7"/>
      <c r="Y211" s="7"/>
      <c r="Z211" s="7"/>
      <c r="AA211" s="7"/>
      <c r="AB211" s="14"/>
      <c r="AC211" s="7">
        <v>0.99990000000000001</v>
      </c>
      <c r="AD211" s="7">
        <v>1E-4</v>
      </c>
      <c r="AE211" s="14" t="s">
        <v>60</v>
      </c>
      <c r="AF211" s="13">
        <v>11</v>
      </c>
      <c r="AG211" s="14">
        <v>7</v>
      </c>
      <c r="AH211" s="13">
        <v>10</v>
      </c>
      <c r="AI211" s="7">
        <v>10</v>
      </c>
      <c r="AJ211" s="7"/>
      <c r="AK211" s="7">
        <v>6</v>
      </c>
      <c r="AL211" s="7">
        <v>6</v>
      </c>
      <c r="AM211" s="14"/>
      <c r="AN211" s="13">
        <v>1</v>
      </c>
      <c r="AO211" s="14">
        <v>1</v>
      </c>
      <c r="AP211" s="7" t="s">
        <v>70</v>
      </c>
      <c r="AQ211" s="7" t="s">
        <v>5797</v>
      </c>
      <c r="AR211" s="7" t="s">
        <v>70</v>
      </c>
      <c r="AS211" s="7" t="s">
        <v>62</v>
      </c>
      <c r="AT211" s="7" t="s">
        <v>64</v>
      </c>
      <c r="AU211" s="7" t="s">
        <v>66</v>
      </c>
      <c r="AV211" s="7" t="s">
        <v>66</v>
      </c>
      <c r="AW211" s="7" t="s">
        <v>66</v>
      </c>
      <c r="AX211" s="7" t="s">
        <v>64</v>
      </c>
      <c r="AY211" s="7" t="s">
        <v>70</v>
      </c>
      <c r="AZ211" s="7" t="s">
        <v>66</v>
      </c>
      <c r="BA211" s="7" t="s">
        <v>5797</v>
      </c>
      <c r="BB211" s="7" t="s">
        <v>66</v>
      </c>
      <c r="BC211" s="7" t="s">
        <v>70</v>
      </c>
      <c r="BD211" s="7" t="s">
        <v>64</v>
      </c>
      <c r="BE211" s="7" t="s">
        <v>64</v>
      </c>
      <c r="BF211" s="7" t="s">
        <v>5797</v>
      </c>
      <c r="BG211" s="7" t="s">
        <v>5797</v>
      </c>
      <c r="BH211" s="7" t="s">
        <v>70</v>
      </c>
      <c r="BI211" s="7" t="s">
        <v>70</v>
      </c>
      <c r="BJ211" s="7" t="s">
        <v>70</v>
      </c>
      <c r="BK211" s="7" t="s">
        <v>70</v>
      </c>
      <c r="BL211" s="7">
        <v>0</v>
      </c>
      <c r="BM211" s="7">
        <v>1</v>
      </c>
      <c r="BN211" s="7">
        <v>0</v>
      </c>
      <c r="BO211" s="7">
        <v>0</v>
      </c>
      <c r="BP211" s="7">
        <v>1</v>
      </c>
      <c r="BQ211" s="7">
        <v>1</v>
      </c>
      <c r="BR211" s="7">
        <v>0</v>
      </c>
      <c r="BS211" s="7">
        <v>0</v>
      </c>
      <c r="BT211" s="7">
        <v>1</v>
      </c>
      <c r="BU211" s="7">
        <v>0</v>
      </c>
    </row>
    <row r="212" spans="1:73" x14ac:dyDescent="0.35">
      <c r="A212" s="7">
        <v>206</v>
      </c>
      <c r="B212" s="7">
        <v>206</v>
      </c>
      <c r="C212" s="7" t="s">
        <v>3621</v>
      </c>
      <c r="D212" s="7" t="s">
        <v>3622</v>
      </c>
      <c r="E212" s="13" t="s">
        <v>51</v>
      </c>
      <c r="F212" s="7">
        <v>300</v>
      </c>
      <c r="G212" s="7" t="s">
        <v>98</v>
      </c>
      <c r="H212" s="7">
        <v>2820</v>
      </c>
      <c r="I212" s="14" t="s">
        <v>53</v>
      </c>
      <c r="J212" s="13" t="s">
        <v>142</v>
      </c>
      <c r="K212" s="7" t="s">
        <v>104</v>
      </c>
      <c r="L212" s="7" t="s">
        <v>87</v>
      </c>
      <c r="M212" s="7" t="s">
        <v>57</v>
      </c>
      <c r="N212" s="7">
        <v>49.3</v>
      </c>
      <c r="O212" s="7" t="s">
        <v>58</v>
      </c>
      <c r="P212" s="7">
        <v>56</v>
      </c>
      <c r="Q212" t="s">
        <v>7959</v>
      </c>
      <c r="R212" t="s">
        <v>59</v>
      </c>
      <c r="S212" t="s">
        <v>59</v>
      </c>
      <c r="T212" s="26" t="b">
        <v>0</v>
      </c>
      <c r="U212" s="7"/>
      <c r="V212" s="7"/>
      <c r="W212" s="7"/>
      <c r="X212" s="7"/>
      <c r="Y212" s="7"/>
      <c r="Z212" s="7"/>
      <c r="AA212" s="7"/>
      <c r="AB212" s="14"/>
      <c r="AC212" s="7">
        <v>0.99435700000000005</v>
      </c>
      <c r="AD212" s="7">
        <v>5.6434600000000003E-3</v>
      </c>
      <c r="AE212" s="14" t="s">
        <v>60</v>
      </c>
      <c r="AF212" s="13">
        <v>11</v>
      </c>
      <c r="AG212" s="14">
        <v>8</v>
      </c>
      <c r="AH212" s="13">
        <v>10</v>
      </c>
      <c r="AI212" s="7">
        <v>9</v>
      </c>
      <c r="AJ212" s="7">
        <v>1</v>
      </c>
      <c r="AK212" s="7">
        <v>7</v>
      </c>
      <c r="AL212" s="7">
        <v>6</v>
      </c>
      <c r="AM212" s="14">
        <v>1</v>
      </c>
      <c r="AN212" s="13">
        <v>1</v>
      </c>
      <c r="AO212" s="14">
        <v>1</v>
      </c>
      <c r="AP212" s="7" t="s">
        <v>70</v>
      </c>
      <c r="AQ212" s="7" t="s">
        <v>62</v>
      </c>
      <c r="AR212" s="7" t="s">
        <v>5797</v>
      </c>
      <c r="AS212" s="7" t="s">
        <v>62</v>
      </c>
      <c r="AT212" s="7" t="s">
        <v>64</v>
      </c>
      <c r="AU212" s="7" t="s">
        <v>66</v>
      </c>
      <c r="AV212" s="7" t="s">
        <v>69</v>
      </c>
      <c r="AW212" s="7" t="s">
        <v>66</v>
      </c>
      <c r="AX212" s="7" t="s">
        <v>64</v>
      </c>
      <c r="AY212" s="7" t="s">
        <v>70</v>
      </c>
      <c r="AZ212" s="7" t="s">
        <v>66</v>
      </c>
      <c r="BA212" s="7" t="s">
        <v>70</v>
      </c>
      <c r="BB212" s="7" t="s">
        <v>66</v>
      </c>
      <c r="BC212" s="7" t="s">
        <v>70</v>
      </c>
      <c r="BD212" s="7" t="s">
        <v>64</v>
      </c>
      <c r="BE212" s="7" t="s">
        <v>64</v>
      </c>
      <c r="BF212" s="7" t="s">
        <v>64</v>
      </c>
      <c r="BG212" s="7" t="s">
        <v>64</v>
      </c>
      <c r="BH212" s="7" t="s">
        <v>70</v>
      </c>
      <c r="BI212" s="7" t="s">
        <v>70</v>
      </c>
      <c r="BJ212" s="7" t="s">
        <v>70</v>
      </c>
      <c r="BK212" s="7" t="s">
        <v>70</v>
      </c>
      <c r="BL212" s="7">
        <v>0</v>
      </c>
      <c r="BM212" s="7">
        <v>1</v>
      </c>
      <c r="BN212" s="7">
        <v>0</v>
      </c>
      <c r="BO212" s="7">
        <v>0</v>
      </c>
      <c r="BP212" s="7">
        <v>1</v>
      </c>
      <c r="BQ212" s="7">
        <v>1</v>
      </c>
      <c r="BR212" s="7">
        <v>0</v>
      </c>
      <c r="BS212" s="7">
        <v>0</v>
      </c>
      <c r="BT212" s="7">
        <v>1</v>
      </c>
      <c r="BU212" s="7">
        <v>0</v>
      </c>
    </row>
    <row r="213" spans="1:73" x14ac:dyDescent="0.35">
      <c r="A213" s="7">
        <v>207</v>
      </c>
      <c r="B213" s="7">
        <v>207</v>
      </c>
      <c r="C213" s="7" t="s">
        <v>3623</v>
      </c>
      <c r="D213" s="7" t="s">
        <v>3624</v>
      </c>
      <c r="E213" s="13" t="s">
        <v>51</v>
      </c>
      <c r="F213" s="7">
        <v>300</v>
      </c>
      <c r="G213" s="7" t="s">
        <v>122</v>
      </c>
      <c r="H213" s="7"/>
      <c r="I213" s="14" t="s">
        <v>53</v>
      </c>
      <c r="J213" s="13" t="s">
        <v>54</v>
      </c>
      <c r="K213" s="7" t="s">
        <v>137</v>
      </c>
      <c r="L213" s="7" t="s">
        <v>56</v>
      </c>
      <c r="M213" s="7" t="s">
        <v>84</v>
      </c>
      <c r="N213" s="7">
        <v>37.799999999999997</v>
      </c>
      <c r="O213" s="7" t="s">
        <v>109</v>
      </c>
      <c r="P213" s="7">
        <v>45</v>
      </c>
      <c r="Q213" t="s">
        <v>7833</v>
      </c>
      <c r="R213" t="s">
        <v>59</v>
      </c>
      <c r="S213" t="s">
        <v>59</v>
      </c>
      <c r="T213" s="26" t="b">
        <v>0</v>
      </c>
      <c r="U213" s="7"/>
      <c r="V213" s="7"/>
      <c r="W213" s="7"/>
      <c r="X213" s="7"/>
      <c r="Y213" s="7"/>
      <c r="Z213" s="7"/>
      <c r="AA213" s="7"/>
      <c r="AB213" s="14"/>
      <c r="AC213" s="7">
        <v>0.97277400000000003</v>
      </c>
      <c r="AD213" s="7">
        <v>2.7226199999999999E-2</v>
      </c>
      <c r="AE213" s="14" t="s">
        <v>60</v>
      </c>
      <c r="AF213" s="13">
        <v>11</v>
      </c>
      <c r="AG213" s="14">
        <v>9</v>
      </c>
      <c r="AH213" s="13">
        <v>9</v>
      </c>
      <c r="AI213" s="7">
        <v>7</v>
      </c>
      <c r="AJ213" s="7">
        <v>2</v>
      </c>
      <c r="AK213" s="7">
        <v>7</v>
      </c>
      <c r="AL213" s="7">
        <v>5</v>
      </c>
      <c r="AM213" s="14">
        <v>2</v>
      </c>
      <c r="AN213" s="13">
        <v>2</v>
      </c>
      <c r="AO213" s="14">
        <v>2</v>
      </c>
      <c r="AP213" s="7" t="s">
        <v>64</v>
      </c>
      <c r="AQ213" s="7" t="s">
        <v>62</v>
      </c>
      <c r="AR213" s="7" t="s">
        <v>5797</v>
      </c>
      <c r="AS213" s="7" t="s">
        <v>62</v>
      </c>
      <c r="AT213" s="7" t="s">
        <v>64</v>
      </c>
      <c r="AU213" s="7" t="s">
        <v>66</v>
      </c>
      <c r="AV213" s="7" t="s">
        <v>66</v>
      </c>
      <c r="AW213" s="7" t="s">
        <v>67</v>
      </c>
      <c r="AX213" s="7" t="s">
        <v>64</v>
      </c>
      <c r="AY213" s="7" t="s">
        <v>70</v>
      </c>
      <c r="AZ213" s="7" t="s">
        <v>66</v>
      </c>
      <c r="BA213" s="7" t="s">
        <v>5797</v>
      </c>
      <c r="BB213" s="7" t="s">
        <v>66</v>
      </c>
      <c r="BC213" s="7" t="s">
        <v>66</v>
      </c>
      <c r="BD213" s="7" t="s">
        <v>67</v>
      </c>
      <c r="BE213" s="7" t="s">
        <v>64</v>
      </c>
      <c r="BF213" s="7" t="s">
        <v>64</v>
      </c>
      <c r="BG213" s="7" t="s">
        <v>64</v>
      </c>
      <c r="BH213" s="7" t="s">
        <v>70</v>
      </c>
      <c r="BI213" s="7" t="s">
        <v>70</v>
      </c>
      <c r="BJ213" s="7" t="s">
        <v>70</v>
      </c>
      <c r="BK213" s="7" t="s">
        <v>70</v>
      </c>
      <c r="BL213" s="7">
        <v>0</v>
      </c>
      <c r="BM213" s="7">
        <v>1</v>
      </c>
      <c r="BN213" s="7">
        <v>0</v>
      </c>
      <c r="BO213" s="7">
        <v>0</v>
      </c>
      <c r="BP213" s="7" t="s">
        <v>5797</v>
      </c>
      <c r="BQ213" s="7">
        <v>1</v>
      </c>
      <c r="BR213" s="7">
        <v>0</v>
      </c>
      <c r="BS213" s="7">
        <v>0</v>
      </c>
      <c r="BT213" s="7">
        <v>1</v>
      </c>
      <c r="BU213" s="7">
        <v>1</v>
      </c>
    </row>
    <row r="214" spans="1:73" x14ac:dyDescent="0.35">
      <c r="A214" s="7">
        <v>208</v>
      </c>
      <c r="B214" s="7">
        <v>208</v>
      </c>
      <c r="C214" s="7" t="s">
        <v>3625</v>
      </c>
      <c r="D214" s="7" t="s">
        <v>3626</v>
      </c>
      <c r="E214" s="13" t="s">
        <v>51</v>
      </c>
      <c r="F214" s="7">
        <v>300</v>
      </c>
      <c r="G214" s="7" t="s">
        <v>122</v>
      </c>
      <c r="H214" s="7"/>
      <c r="I214" s="14" t="s">
        <v>53</v>
      </c>
      <c r="J214" s="13" t="s">
        <v>54</v>
      </c>
      <c r="K214" s="7" t="s">
        <v>92</v>
      </c>
      <c r="L214" s="7" t="s">
        <v>56</v>
      </c>
      <c r="M214" s="7" t="s">
        <v>84</v>
      </c>
      <c r="N214" s="7">
        <v>39.200000000000003</v>
      </c>
      <c r="O214" s="7" t="s">
        <v>58</v>
      </c>
      <c r="P214" s="7">
        <v>48</v>
      </c>
      <c r="Q214" t="s">
        <v>7833</v>
      </c>
      <c r="R214" t="s">
        <v>59</v>
      </c>
      <c r="S214" t="s">
        <v>59</v>
      </c>
      <c r="T214" s="26" t="b">
        <v>0</v>
      </c>
      <c r="U214" s="7"/>
      <c r="V214" s="7"/>
      <c r="W214" s="7"/>
      <c r="X214" s="7"/>
      <c r="Y214" s="7"/>
      <c r="Z214" s="7"/>
      <c r="AA214" s="7"/>
      <c r="AB214" s="14"/>
      <c r="AC214" s="7">
        <v>0.99263999999999997</v>
      </c>
      <c r="AD214" s="7">
        <v>7.3603799999999997E-3</v>
      </c>
      <c r="AE214" s="14" t="s">
        <v>60</v>
      </c>
      <c r="AF214" s="13">
        <v>11</v>
      </c>
      <c r="AG214" s="14">
        <v>9</v>
      </c>
      <c r="AH214" s="13">
        <v>9</v>
      </c>
      <c r="AI214" s="7">
        <v>6</v>
      </c>
      <c r="AJ214" s="7">
        <v>3</v>
      </c>
      <c r="AK214" s="7">
        <v>7</v>
      </c>
      <c r="AL214" s="7">
        <v>4</v>
      </c>
      <c r="AM214" s="14">
        <v>3</v>
      </c>
      <c r="AN214" s="13">
        <v>2</v>
      </c>
      <c r="AO214" s="14">
        <v>2</v>
      </c>
      <c r="AP214" s="7" t="s">
        <v>64</v>
      </c>
      <c r="AQ214" s="7" t="s">
        <v>62</v>
      </c>
      <c r="AR214" s="7" t="s">
        <v>62</v>
      </c>
      <c r="AS214" s="7" t="s">
        <v>62</v>
      </c>
      <c r="AT214" s="7" t="s">
        <v>64</v>
      </c>
      <c r="AU214" s="7" t="s">
        <v>66</v>
      </c>
      <c r="AV214" s="7" t="s">
        <v>66</v>
      </c>
      <c r="AW214" s="7" t="s">
        <v>66</v>
      </c>
      <c r="AX214" s="7" t="s">
        <v>64</v>
      </c>
      <c r="AY214" s="7" t="s">
        <v>70</v>
      </c>
      <c r="AZ214" s="7" t="s">
        <v>66</v>
      </c>
      <c r="BA214" s="7" t="s">
        <v>5797</v>
      </c>
      <c r="BB214" s="7" t="s">
        <v>66</v>
      </c>
      <c r="BC214" s="7" t="s">
        <v>66</v>
      </c>
      <c r="BD214" s="7" t="s">
        <v>67</v>
      </c>
      <c r="BE214" s="7" t="s">
        <v>64</v>
      </c>
      <c r="BF214" s="7" t="s">
        <v>64</v>
      </c>
      <c r="BG214" s="7" t="s">
        <v>67</v>
      </c>
      <c r="BH214" s="7" t="s">
        <v>70</v>
      </c>
      <c r="BI214" s="7" t="s">
        <v>70</v>
      </c>
      <c r="BJ214" s="7" t="s">
        <v>63</v>
      </c>
      <c r="BK214" s="7" t="s">
        <v>70</v>
      </c>
      <c r="BL214" s="7">
        <v>0</v>
      </c>
      <c r="BM214" s="7">
        <v>1</v>
      </c>
      <c r="BN214" s="7">
        <v>0</v>
      </c>
      <c r="BO214" s="7">
        <v>0</v>
      </c>
      <c r="BP214" s="7">
        <v>1</v>
      </c>
      <c r="BQ214" s="7">
        <v>1</v>
      </c>
      <c r="BR214" s="7">
        <v>0</v>
      </c>
      <c r="BS214" s="7">
        <v>0</v>
      </c>
      <c r="BT214" s="7" t="s">
        <v>5797</v>
      </c>
      <c r="BU214" s="7">
        <v>1</v>
      </c>
    </row>
    <row r="215" spans="1:73" x14ac:dyDescent="0.35">
      <c r="A215" s="7">
        <v>209</v>
      </c>
      <c r="B215" s="7">
        <v>209</v>
      </c>
      <c r="C215" s="7" t="s">
        <v>3627</v>
      </c>
      <c r="D215" s="7" t="s">
        <v>3628</v>
      </c>
      <c r="E215" s="13" t="s">
        <v>51</v>
      </c>
      <c r="F215" s="7">
        <v>300</v>
      </c>
      <c r="G215" s="7" t="s">
        <v>3629</v>
      </c>
      <c r="H215" s="7"/>
      <c r="I215" s="14" t="s">
        <v>53</v>
      </c>
      <c r="J215" s="13" t="s">
        <v>82</v>
      </c>
      <c r="K215" s="7" t="s">
        <v>83</v>
      </c>
      <c r="L215" s="7" t="s">
        <v>56</v>
      </c>
      <c r="M215" s="7" t="s">
        <v>57</v>
      </c>
      <c r="N215" s="7">
        <v>35.6</v>
      </c>
      <c r="O215" s="7" t="s">
        <v>109</v>
      </c>
      <c r="P215" s="7">
        <v>30</v>
      </c>
      <c r="Q215" t="s">
        <v>7833</v>
      </c>
      <c r="R215" t="s">
        <v>59</v>
      </c>
      <c r="S215" t="s">
        <v>56</v>
      </c>
      <c r="T215" s="26" t="b">
        <v>0</v>
      </c>
      <c r="U215" s="7"/>
      <c r="V215" s="7"/>
      <c r="W215" s="7"/>
      <c r="X215" s="7"/>
      <c r="Y215" s="7"/>
      <c r="Z215" s="7"/>
      <c r="AA215" s="7"/>
      <c r="AB215" s="14"/>
      <c r="AC215" s="7">
        <v>0.99990000000000001</v>
      </c>
      <c r="AD215" s="7">
        <v>1E-4</v>
      </c>
      <c r="AE215" s="14" t="s">
        <v>60</v>
      </c>
      <c r="AF215" s="13">
        <v>11</v>
      </c>
      <c r="AG215" s="14">
        <v>9</v>
      </c>
      <c r="AH215" s="13">
        <v>9</v>
      </c>
      <c r="AI215" s="7">
        <v>8</v>
      </c>
      <c r="AJ215" s="7">
        <v>1</v>
      </c>
      <c r="AK215" s="7">
        <v>7</v>
      </c>
      <c r="AL215" s="7">
        <v>6</v>
      </c>
      <c r="AM215" s="14">
        <v>1</v>
      </c>
      <c r="AN215" s="13">
        <v>2</v>
      </c>
      <c r="AO215" s="14">
        <v>2</v>
      </c>
      <c r="AP215" s="7" t="s">
        <v>64</v>
      </c>
      <c r="AQ215" s="7" t="s">
        <v>62</v>
      </c>
      <c r="AR215" s="7" t="s">
        <v>62</v>
      </c>
      <c r="AS215" s="7" t="s">
        <v>62</v>
      </c>
      <c r="AT215" s="7" t="s">
        <v>64</v>
      </c>
      <c r="AU215" s="7" t="s">
        <v>66</v>
      </c>
      <c r="AV215" s="7" t="s">
        <v>66</v>
      </c>
      <c r="AW215" s="7" t="s">
        <v>66</v>
      </c>
      <c r="AX215" s="7" t="s">
        <v>64</v>
      </c>
      <c r="AY215" s="7" t="s">
        <v>70</v>
      </c>
      <c r="AZ215" s="7" t="s">
        <v>66</v>
      </c>
      <c r="BA215" s="7" t="s">
        <v>70</v>
      </c>
      <c r="BB215" s="7" t="s">
        <v>66</v>
      </c>
      <c r="BC215" s="7" t="s">
        <v>66</v>
      </c>
      <c r="BD215" s="7" t="s">
        <v>64</v>
      </c>
      <c r="BE215" s="7" t="s">
        <v>64</v>
      </c>
      <c r="BF215" s="7" t="s">
        <v>64</v>
      </c>
      <c r="BG215" s="7" t="s">
        <v>67</v>
      </c>
      <c r="BH215" s="7" t="s">
        <v>70</v>
      </c>
      <c r="BI215" s="7" t="s">
        <v>70</v>
      </c>
      <c r="BJ215" s="7" t="s">
        <v>70</v>
      </c>
      <c r="BK215" s="7" t="s">
        <v>70</v>
      </c>
      <c r="BL215" s="7">
        <v>0</v>
      </c>
      <c r="BM215" s="7">
        <v>1</v>
      </c>
      <c r="BN215" s="7">
        <v>0</v>
      </c>
      <c r="BO215" s="7">
        <v>0</v>
      </c>
      <c r="BP215" s="7">
        <v>1</v>
      </c>
      <c r="BQ215" s="7">
        <v>1</v>
      </c>
      <c r="BR215" s="7">
        <v>0</v>
      </c>
      <c r="BS215" s="7">
        <v>0</v>
      </c>
      <c r="BT215" s="7">
        <v>1</v>
      </c>
      <c r="BU215" s="7">
        <v>1</v>
      </c>
    </row>
    <row r="216" spans="1:73" x14ac:dyDescent="0.35">
      <c r="A216" s="7">
        <v>210</v>
      </c>
      <c r="B216" s="7">
        <v>210</v>
      </c>
      <c r="C216" s="7" t="s">
        <v>3630</v>
      </c>
      <c r="D216" s="7" t="s">
        <v>3631</v>
      </c>
      <c r="E216" s="13" t="s">
        <v>51</v>
      </c>
      <c r="F216" s="7">
        <v>300</v>
      </c>
      <c r="G216" s="7" t="s">
        <v>98</v>
      </c>
      <c r="H216" s="7">
        <v>2760</v>
      </c>
      <c r="I216" s="14" t="s">
        <v>53</v>
      </c>
      <c r="J216" s="13" t="s">
        <v>54</v>
      </c>
      <c r="K216" s="7" t="s">
        <v>132</v>
      </c>
      <c r="L216" s="7" t="s">
        <v>56</v>
      </c>
      <c r="M216" s="7" t="s">
        <v>57</v>
      </c>
      <c r="N216" s="7">
        <v>44.2</v>
      </c>
      <c r="O216" s="7" t="s">
        <v>58</v>
      </c>
      <c r="P216" s="7">
        <v>49</v>
      </c>
      <c r="R216" t="s">
        <v>59</v>
      </c>
      <c r="T216" s="26" t="b">
        <v>0</v>
      </c>
      <c r="U216" s="7"/>
      <c r="V216" s="7"/>
      <c r="W216" s="7"/>
      <c r="X216" s="7"/>
      <c r="Y216" s="7"/>
      <c r="Z216" s="7"/>
      <c r="AA216" s="7"/>
      <c r="AB216" s="14"/>
      <c r="AC216" s="7">
        <v>0.58549700000000005</v>
      </c>
      <c r="AD216" s="7">
        <v>0.41450300000000001</v>
      </c>
      <c r="AE216" s="14" t="s">
        <v>60</v>
      </c>
      <c r="AF216" s="13">
        <v>11</v>
      </c>
      <c r="AG216" s="14">
        <v>8</v>
      </c>
      <c r="AH216" s="13">
        <v>9</v>
      </c>
      <c r="AI216" s="7">
        <v>9</v>
      </c>
      <c r="AJ216" s="7"/>
      <c r="AK216" s="7">
        <v>6</v>
      </c>
      <c r="AL216" s="7">
        <v>6</v>
      </c>
      <c r="AM216" s="14"/>
      <c r="AN216" s="13">
        <v>2</v>
      </c>
      <c r="AO216" s="14">
        <v>2</v>
      </c>
      <c r="AP216" s="7" t="s">
        <v>70</v>
      </c>
      <c r="AQ216" s="7" t="s">
        <v>62</v>
      </c>
      <c r="AR216" s="7" t="s">
        <v>5797</v>
      </c>
      <c r="AS216" s="7" t="s">
        <v>62</v>
      </c>
      <c r="AT216" s="7" t="s">
        <v>64</v>
      </c>
      <c r="AU216" s="7" t="s">
        <v>66</v>
      </c>
      <c r="AV216" s="7" t="s">
        <v>66</v>
      </c>
      <c r="AW216" s="7" t="s">
        <v>64</v>
      </c>
      <c r="AX216" s="7" t="s">
        <v>64</v>
      </c>
      <c r="AY216" s="7" t="s">
        <v>70</v>
      </c>
      <c r="AZ216" s="7" t="s">
        <v>64</v>
      </c>
      <c r="BA216" s="7" t="s">
        <v>5797</v>
      </c>
      <c r="BB216" s="7" t="s">
        <v>66</v>
      </c>
      <c r="BC216" s="7" t="s">
        <v>70</v>
      </c>
      <c r="BD216" s="7" t="s">
        <v>5797</v>
      </c>
      <c r="BE216" s="7" t="s">
        <v>70</v>
      </c>
      <c r="BF216" s="7" t="s">
        <v>64</v>
      </c>
      <c r="BG216" s="7" t="s">
        <v>5797</v>
      </c>
      <c r="BH216" s="7" t="s">
        <v>70</v>
      </c>
      <c r="BI216" s="7" t="s">
        <v>70</v>
      </c>
      <c r="BJ216" s="7" t="s">
        <v>70</v>
      </c>
      <c r="BK216" s="7" t="s">
        <v>70</v>
      </c>
      <c r="BL216" s="7">
        <v>0</v>
      </c>
      <c r="BM216" s="7">
        <v>0</v>
      </c>
      <c r="BN216" s="7">
        <v>0</v>
      </c>
      <c r="BO216" s="7">
        <v>0</v>
      </c>
      <c r="BP216" s="7" t="s">
        <v>5797</v>
      </c>
      <c r="BQ216" s="7">
        <v>1</v>
      </c>
      <c r="BR216" s="7">
        <v>0</v>
      </c>
      <c r="BS216" s="7">
        <v>0</v>
      </c>
      <c r="BT216" s="7">
        <v>1</v>
      </c>
      <c r="BU216" s="7">
        <v>0</v>
      </c>
    </row>
    <row r="217" spans="1:73" x14ac:dyDescent="0.35">
      <c r="A217" s="7">
        <v>211</v>
      </c>
      <c r="B217" s="7">
        <v>211</v>
      </c>
      <c r="C217" s="7" t="s">
        <v>3632</v>
      </c>
      <c r="D217" s="7" t="s">
        <v>3633</v>
      </c>
      <c r="E217" s="13" t="s">
        <v>51</v>
      </c>
      <c r="F217" s="7">
        <v>300</v>
      </c>
      <c r="G217" s="7" t="s">
        <v>568</v>
      </c>
      <c r="H217" s="7"/>
      <c r="I217" s="14" t="s">
        <v>53</v>
      </c>
      <c r="J217" s="13" t="s">
        <v>54</v>
      </c>
      <c r="K217" s="7" t="s">
        <v>92</v>
      </c>
      <c r="L217" s="7" t="s">
        <v>56</v>
      </c>
      <c r="M217" s="7" t="s">
        <v>84</v>
      </c>
      <c r="N217" s="7">
        <v>39.200000000000003</v>
      </c>
      <c r="O217" s="7" t="s">
        <v>58</v>
      </c>
      <c r="P217" s="7"/>
      <c r="Q217" t="s">
        <v>7833</v>
      </c>
      <c r="R217" t="s">
        <v>59</v>
      </c>
      <c r="S217" t="s">
        <v>59</v>
      </c>
      <c r="T217" s="26" t="b">
        <v>0</v>
      </c>
      <c r="U217" s="7"/>
      <c r="V217" s="7"/>
      <c r="W217" s="7"/>
      <c r="X217" s="7"/>
      <c r="Y217" s="7"/>
      <c r="Z217" s="7"/>
      <c r="AA217" s="7"/>
      <c r="AB217" s="14"/>
      <c r="AC217" s="7">
        <v>0.89725100000000002</v>
      </c>
      <c r="AD217" s="7">
        <v>0.10274899999999999</v>
      </c>
      <c r="AE217" s="14" t="s">
        <v>60</v>
      </c>
      <c r="AF217" s="13">
        <v>11</v>
      </c>
      <c r="AG217" s="14">
        <v>9</v>
      </c>
      <c r="AH217" s="13">
        <v>9</v>
      </c>
      <c r="AI217" s="7">
        <v>9</v>
      </c>
      <c r="AJ217" s="7"/>
      <c r="AK217" s="7">
        <v>7</v>
      </c>
      <c r="AL217" s="7">
        <v>7</v>
      </c>
      <c r="AM217" s="14"/>
      <c r="AN217" s="13">
        <v>2</v>
      </c>
      <c r="AO217" s="14">
        <v>2</v>
      </c>
      <c r="AP217" s="7" t="s">
        <v>64</v>
      </c>
      <c r="AQ217" s="7" t="s">
        <v>62</v>
      </c>
      <c r="AR217" s="7" t="s">
        <v>62</v>
      </c>
      <c r="AS217" s="7" t="s">
        <v>62</v>
      </c>
      <c r="AT217" s="7" t="s">
        <v>64</v>
      </c>
      <c r="AU217" s="7" t="s">
        <v>66</v>
      </c>
      <c r="AV217" s="7" t="s">
        <v>66</v>
      </c>
      <c r="AW217" s="7" t="s">
        <v>66</v>
      </c>
      <c r="AX217" s="7" t="s">
        <v>66</v>
      </c>
      <c r="AY217" s="7" t="s">
        <v>70</v>
      </c>
      <c r="AZ217" s="7" t="s">
        <v>66</v>
      </c>
      <c r="BA217" s="7" t="s">
        <v>70</v>
      </c>
      <c r="BB217" s="7" t="s">
        <v>66</v>
      </c>
      <c r="BC217" s="7" t="s">
        <v>70</v>
      </c>
      <c r="BD217" s="7" t="s">
        <v>66</v>
      </c>
      <c r="BE217" s="7" t="s">
        <v>64</v>
      </c>
      <c r="BF217" s="7" t="s">
        <v>64</v>
      </c>
      <c r="BG217" s="7" t="s">
        <v>66</v>
      </c>
      <c r="BH217" s="7" t="s">
        <v>70</v>
      </c>
      <c r="BI217" s="7" t="s">
        <v>5797</v>
      </c>
      <c r="BJ217" s="7" t="s">
        <v>62</v>
      </c>
      <c r="BK217" s="7" t="s">
        <v>70</v>
      </c>
      <c r="BL217" s="7">
        <v>0</v>
      </c>
      <c r="BM217" s="7" t="s">
        <v>5797</v>
      </c>
      <c r="BN217" s="7">
        <v>0</v>
      </c>
      <c r="BO217" s="7">
        <v>0</v>
      </c>
      <c r="BP217" s="7">
        <v>1</v>
      </c>
      <c r="BQ217" s="7">
        <v>1</v>
      </c>
      <c r="BR217" s="7">
        <v>0</v>
      </c>
      <c r="BS217" s="7">
        <v>1</v>
      </c>
      <c r="BT217" s="7" t="s">
        <v>5797</v>
      </c>
      <c r="BU217" s="7">
        <v>0</v>
      </c>
    </row>
    <row r="218" spans="1:73" x14ac:dyDescent="0.35">
      <c r="A218" s="7">
        <v>212</v>
      </c>
      <c r="B218" s="7">
        <v>212</v>
      </c>
      <c r="C218" s="7" t="s">
        <v>3634</v>
      </c>
      <c r="D218" s="7" t="s">
        <v>3635</v>
      </c>
      <c r="E218" s="13" t="s">
        <v>51</v>
      </c>
      <c r="F218" s="7">
        <v>300</v>
      </c>
      <c r="G218" s="7" t="s">
        <v>3636</v>
      </c>
      <c r="H218" s="7">
        <v>50</v>
      </c>
      <c r="I218" s="14" t="s">
        <v>53</v>
      </c>
      <c r="J218" s="13" t="s">
        <v>54</v>
      </c>
      <c r="K218" s="7" t="s">
        <v>92</v>
      </c>
      <c r="L218" s="7" t="s">
        <v>56</v>
      </c>
      <c r="M218" s="7" t="s">
        <v>84</v>
      </c>
      <c r="N218" s="7">
        <v>55</v>
      </c>
      <c r="O218" s="7" t="s">
        <v>85</v>
      </c>
      <c r="P218" s="7">
        <v>56</v>
      </c>
      <c r="R218" t="s">
        <v>59</v>
      </c>
      <c r="S218" t="s">
        <v>59</v>
      </c>
      <c r="T218" s="26" t="b">
        <v>0</v>
      </c>
      <c r="U218" s="7"/>
      <c r="V218" s="7"/>
      <c r="W218" s="7"/>
      <c r="X218" s="7"/>
      <c r="Y218" s="7"/>
      <c r="Z218" s="7"/>
      <c r="AA218" s="7"/>
      <c r="AB218" s="14"/>
      <c r="AC218" s="7">
        <v>0.96825300000000003</v>
      </c>
      <c r="AD218" s="7">
        <v>3.1746700000000003E-2</v>
      </c>
      <c r="AE218" s="14" t="s">
        <v>60</v>
      </c>
      <c r="AF218" s="13">
        <v>11</v>
      </c>
      <c r="AG218" s="14">
        <v>9</v>
      </c>
      <c r="AH218" s="13">
        <v>9</v>
      </c>
      <c r="AI218" s="7">
        <v>9</v>
      </c>
      <c r="AJ218" s="7"/>
      <c r="AK218" s="7">
        <v>7</v>
      </c>
      <c r="AL218" s="7">
        <v>7</v>
      </c>
      <c r="AM218" s="14"/>
      <c r="AN218" s="13">
        <v>2</v>
      </c>
      <c r="AO218" s="14">
        <v>2</v>
      </c>
      <c r="AP218" s="7" t="s">
        <v>64</v>
      </c>
      <c r="AQ218" s="7" t="s">
        <v>62</v>
      </c>
      <c r="AR218" s="7" t="s">
        <v>62</v>
      </c>
      <c r="AS218" s="7" t="s">
        <v>62</v>
      </c>
      <c r="AT218" s="7" t="s">
        <v>64</v>
      </c>
      <c r="AU218" s="7" t="s">
        <v>66</v>
      </c>
      <c r="AV218" s="7" t="s">
        <v>66</v>
      </c>
      <c r="AW218" s="7" t="s">
        <v>64</v>
      </c>
      <c r="AX218" s="7" t="s">
        <v>66</v>
      </c>
      <c r="AY218" s="7" t="s">
        <v>70</v>
      </c>
      <c r="AZ218" s="7" t="s">
        <v>66</v>
      </c>
      <c r="BA218" s="7" t="s">
        <v>70</v>
      </c>
      <c r="BB218" s="7" t="s">
        <v>66</v>
      </c>
      <c r="BC218" s="7" t="s">
        <v>70</v>
      </c>
      <c r="BD218" s="7" t="s">
        <v>66</v>
      </c>
      <c r="BE218" s="7" t="s">
        <v>64</v>
      </c>
      <c r="BF218" s="7" t="s">
        <v>64</v>
      </c>
      <c r="BG218" s="7" t="s">
        <v>64</v>
      </c>
      <c r="BH218" s="7" t="s">
        <v>5797</v>
      </c>
      <c r="BI218" s="7" t="s">
        <v>70</v>
      </c>
      <c r="BJ218" s="7" t="s">
        <v>62</v>
      </c>
      <c r="BK218" s="7" t="s">
        <v>70</v>
      </c>
      <c r="BL218" s="7">
        <v>0</v>
      </c>
      <c r="BM218" s="7">
        <v>1</v>
      </c>
      <c r="BN218" s="7">
        <v>0</v>
      </c>
      <c r="BO218" s="7">
        <v>0</v>
      </c>
      <c r="BP218" s="7">
        <v>1</v>
      </c>
      <c r="BQ218" s="7">
        <v>1</v>
      </c>
      <c r="BR218" s="7">
        <v>0</v>
      </c>
      <c r="BS218" s="7">
        <v>1</v>
      </c>
      <c r="BT218" s="7">
        <v>1</v>
      </c>
      <c r="BU218" s="7">
        <v>0</v>
      </c>
    </row>
    <row r="219" spans="1:73" x14ac:dyDescent="0.35">
      <c r="A219" s="7">
        <v>213</v>
      </c>
      <c r="B219" s="7">
        <v>213</v>
      </c>
      <c r="C219" s="7" t="s">
        <v>3637</v>
      </c>
      <c r="D219" s="7" t="s">
        <v>3638</v>
      </c>
      <c r="E219" s="13" t="s">
        <v>51</v>
      </c>
      <c r="F219" s="7">
        <v>300</v>
      </c>
      <c r="G219" s="7" t="s">
        <v>3208</v>
      </c>
      <c r="H219" s="7"/>
      <c r="I219" s="14" t="s">
        <v>53</v>
      </c>
      <c r="J219" s="13" t="s">
        <v>54</v>
      </c>
      <c r="K219" s="7" t="s">
        <v>121</v>
      </c>
      <c r="L219" s="7" t="s">
        <v>56</v>
      </c>
      <c r="M219" s="7" t="s">
        <v>57</v>
      </c>
      <c r="N219" s="7">
        <v>38.799999999999997</v>
      </c>
      <c r="O219" s="7" t="s">
        <v>86</v>
      </c>
      <c r="P219" s="7">
        <v>59</v>
      </c>
      <c r="R219" t="s">
        <v>59</v>
      </c>
      <c r="T219" s="26" t="b">
        <v>0</v>
      </c>
      <c r="U219" s="7"/>
      <c r="V219" s="7"/>
      <c r="W219" s="7"/>
      <c r="X219" s="7"/>
      <c r="Y219" s="7"/>
      <c r="Z219" s="7"/>
      <c r="AA219" s="7"/>
      <c r="AB219" s="14"/>
      <c r="AC219" s="7">
        <v>0.97059700000000004</v>
      </c>
      <c r="AD219" s="7">
        <v>2.9402999999999999E-2</v>
      </c>
      <c r="AE219" s="14" t="s">
        <v>60</v>
      </c>
      <c r="AF219" s="13">
        <v>11</v>
      </c>
      <c r="AG219" s="14">
        <v>8</v>
      </c>
      <c r="AH219" s="13">
        <v>9</v>
      </c>
      <c r="AI219" s="7">
        <v>9</v>
      </c>
      <c r="AJ219" s="7"/>
      <c r="AK219" s="7">
        <v>6</v>
      </c>
      <c r="AL219" s="7">
        <v>6</v>
      </c>
      <c r="AM219" s="14"/>
      <c r="AN219" s="13">
        <v>2</v>
      </c>
      <c r="AO219" s="14">
        <v>2</v>
      </c>
      <c r="AP219" s="7" t="s">
        <v>64</v>
      </c>
      <c r="AQ219" s="7" t="s">
        <v>62</v>
      </c>
      <c r="AR219" s="7" t="s">
        <v>70</v>
      </c>
      <c r="AS219" s="7" t="s">
        <v>62</v>
      </c>
      <c r="AT219" s="7" t="s">
        <v>64</v>
      </c>
      <c r="AU219" s="7" t="s">
        <v>66</v>
      </c>
      <c r="AV219" s="7" t="s">
        <v>66</v>
      </c>
      <c r="AW219" s="7" t="s">
        <v>66</v>
      </c>
      <c r="AX219" s="7" t="s">
        <v>64</v>
      </c>
      <c r="AY219" s="7" t="s">
        <v>70</v>
      </c>
      <c r="AZ219" s="7" t="s">
        <v>66</v>
      </c>
      <c r="BA219" s="7" t="s">
        <v>5797</v>
      </c>
      <c r="BB219" s="7" t="s">
        <v>66</v>
      </c>
      <c r="BC219" s="7" t="s">
        <v>66</v>
      </c>
      <c r="BD219" s="7" t="s">
        <v>64</v>
      </c>
      <c r="BE219" s="7" t="s">
        <v>64</v>
      </c>
      <c r="BF219" s="7" t="s">
        <v>64</v>
      </c>
      <c r="BG219" s="7" t="s">
        <v>5797</v>
      </c>
      <c r="BH219" s="7" t="s">
        <v>70</v>
      </c>
      <c r="BI219" s="7" t="s">
        <v>70</v>
      </c>
      <c r="BJ219" s="7" t="s">
        <v>70</v>
      </c>
      <c r="BK219" s="7" t="s">
        <v>70</v>
      </c>
      <c r="BL219" s="7">
        <v>0</v>
      </c>
      <c r="BM219" s="7">
        <v>1</v>
      </c>
      <c r="BN219" s="7">
        <v>0</v>
      </c>
      <c r="BO219" s="7">
        <v>0</v>
      </c>
      <c r="BP219" s="7">
        <v>1</v>
      </c>
      <c r="BQ219" s="7">
        <v>1</v>
      </c>
      <c r="BR219" s="7">
        <v>1</v>
      </c>
      <c r="BS219" s="7">
        <v>0</v>
      </c>
      <c r="BT219" s="7">
        <v>1</v>
      </c>
      <c r="BU219" s="7">
        <v>0</v>
      </c>
    </row>
    <row r="220" spans="1:73" x14ac:dyDescent="0.35">
      <c r="A220" s="7">
        <v>214</v>
      </c>
      <c r="B220" s="7">
        <v>214</v>
      </c>
      <c r="C220" s="7" t="s">
        <v>3639</v>
      </c>
      <c r="D220" s="7" t="s">
        <v>3640</v>
      </c>
      <c r="E220" s="13" t="s">
        <v>51</v>
      </c>
      <c r="F220" s="7">
        <v>300</v>
      </c>
      <c r="G220" s="7" t="s">
        <v>3208</v>
      </c>
      <c r="H220" s="7"/>
      <c r="I220" s="14" t="s">
        <v>53</v>
      </c>
      <c r="J220" s="13" t="s">
        <v>54</v>
      </c>
      <c r="K220" s="7" t="s">
        <v>121</v>
      </c>
      <c r="L220" s="7" t="s">
        <v>56</v>
      </c>
      <c r="M220" s="7" t="s">
        <v>57</v>
      </c>
      <c r="N220" s="7">
        <v>40.6</v>
      </c>
      <c r="O220" s="7" t="s">
        <v>86</v>
      </c>
      <c r="P220" s="7">
        <v>57</v>
      </c>
      <c r="R220" t="s">
        <v>59</v>
      </c>
      <c r="T220" s="26" t="b">
        <v>0</v>
      </c>
      <c r="U220" s="7"/>
      <c r="V220" s="7"/>
      <c r="W220" s="7"/>
      <c r="X220" s="7"/>
      <c r="Y220" s="7"/>
      <c r="Z220" s="7"/>
      <c r="AA220" s="7"/>
      <c r="AB220" s="14"/>
      <c r="AC220" s="7">
        <v>0.97963299999999998</v>
      </c>
      <c r="AD220" s="7">
        <v>2.0366599999999999E-2</v>
      </c>
      <c r="AE220" s="14" t="s">
        <v>60</v>
      </c>
      <c r="AF220" s="13">
        <v>11</v>
      </c>
      <c r="AG220" s="14">
        <v>8</v>
      </c>
      <c r="AH220" s="13">
        <v>9</v>
      </c>
      <c r="AI220" s="7">
        <v>9</v>
      </c>
      <c r="AJ220" s="7"/>
      <c r="AK220" s="7">
        <v>6</v>
      </c>
      <c r="AL220" s="7">
        <v>6</v>
      </c>
      <c r="AM220" s="14"/>
      <c r="AN220" s="13">
        <v>2</v>
      </c>
      <c r="AO220" s="14">
        <v>2</v>
      </c>
      <c r="AP220" s="7" t="s">
        <v>64</v>
      </c>
      <c r="AQ220" s="7" t="s">
        <v>62</v>
      </c>
      <c r="AR220" s="7" t="s">
        <v>70</v>
      </c>
      <c r="AS220" s="7" t="s">
        <v>62</v>
      </c>
      <c r="AT220" s="7" t="s">
        <v>64</v>
      </c>
      <c r="AU220" s="7" t="s">
        <v>66</v>
      </c>
      <c r="AV220" s="7" t="s">
        <v>66</v>
      </c>
      <c r="AW220" s="7" t="s">
        <v>66</v>
      </c>
      <c r="AX220" s="7" t="s">
        <v>64</v>
      </c>
      <c r="AY220" s="7" t="s">
        <v>70</v>
      </c>
      <c r="AZ220" s="7" t="s">
        <v>66</v>
      </c>
      <c r="BA220" s="7" t="s">
        <v>5797</v>
      </c>
      <c r="BB220" s="7" t="s">
        <v>66</v>
      </c>
      <c r="BC220" s="7" t="s">
        <v>66</v>
      </c>
      <c r="BD220" s="7" t="s">
        <v>64</v>
      </c>
      <c r="BE220" s="7" t="s">
        <v>64</v>
      </c>
      <c r="BF220" s="7" t="s">
        <v>64</v>
      </c>
      <c r="BG220" s="7" t="s">
        <v>5797</v>
      </c>
      <c r="BH220" s="7" t="s">
        <v>70</v>
      </c>
      <c r="BI220" s="7" t="s">
        <v>70</v>
      </c>
      <c r="BJ220" s="7" t="s">
        <v>70</v>
      </c>
      <c r="BK220" s="7" t="s">
        <v>70</v>
      </c>
      <c r="BL220" s="7">
        <v>0</v>
      </c>
      <c r="BM220" s="7">
        <v>1</v>
      </c>
      <c r="BN220" s="7">
        <v>0</v>
      </c>
      <c r="BO220" s="7">
        <v>0</v>
      </c>
      <c r="BP220" s="7">
        <v>1</v>
      </c>
      <c r="BQ220" s="7">
        <v>1</v>
      </c>
      <c r="BR220" s="7">
        <v>1</v>
      </c>
      <c r="BS220" s="7">
        <v>0</v>
      </c>
      <c r="BT220" s="7">
        <v>1</v>
      </c>
      <c r="BU220" s="7">
        <v>0</v>
      </c>
    </row>
    <row r="221" spans="1:73" x14ac:dyDescent="0.35">
      <c r="A221" s="7">
        <v>215</v>
      </c>
      <c r="B221" s="7">
        <v>215</v>
      </c>
      <c r="C221" s="7" t="s">
        <v>3641</v>
      </c>
      <c r="D221" s="7" t="s">
        <v>3642</v>
      </c>
      <c r="E221" s="13" t="s">
        <v>51</v>
      </c>
      <c r="F221" s="7">
        <v>300</v>
      </c>
      <c r="G221" s="7" t="s">
        <v>3636</v>
      </c>
      <c r="H221" s="7">
        <v>50</v>
      </c>
      <c r="I221" s="14" t="s">
        <v>53</v>
      </c>
      <c r="J221" s="13" t="s">
        <v>54</v>
      </c>
      <c r="K221" s="7" t="s">
        <v>92</v>
      </c>
      <c r="L221" s="7" t="s">
        <v>56</v>
      </c>
      <c r="M221" s="7" t="s">
        <v>84</v>
      </c>
      <c r="N221" s="7">
        <v>53.4</v>
      </c>
      <c r="O221" s="7" t="s">
        <v>85</v>
      </c>
      <c r="P221" s="7">
        <v>52</v>
      </c>
      <c r="R221" t="s">
        <v>59</v>
      </c>
      <c r="S221" t="s">
        <v>59</v>
      </c>
      <c r="T221" s="26" t="b">
        <v>0</v>
      </c>
      <c r="U221" s="7"/>
      <c r="V221" s="7"/>
      <c r="W221" s="7"/>
      <c r="X221" s="7"/>
      <c r="Y221" s="7"/>
      <c r="Z221" s="7"/>
      <c r="AA221" s="7"/>
      <c r="AB221" s="14"/>
      <c r="AC221" s="7">
        <v>0.94800399999999996</v>
      </c>
      <c r="AD221" s="7">
        <v>5.1995699999999999E-2</v>
      </c>
      <c r="AE221" s="14" t="s">
        <v>60</v>
      </c>
      <c r="AF221" s="13">
        <v>11</v>
      </c>
      <c r="AG221" s="14">
        <v>9</v>
      </c>
      <c r="AH221" s="13">
        <v>9</v>
      </c>
      <c r="AI221" s="7">
        <v>9</v>
      </c>
      <c r="AJ221" s="7"/>
      <c r="AK221" s="7">
        <v>7</v>
      </c>
      <c r="AL221" s="7">
        <v>7</v>
      </c>
      <c r="AM221" s="14"/>
      <c r="AN221" s="13">
        <v>2</v>
      </c>
      <c r="AO221" s="14">
        <v>2</v>
      </c>
      <c r="AP221" s="7" t="s">
        <v>64</v>
      </c>
      <c r="AQ221" s="7" t="s">
        <v>62</v>
      </c>
      <c r="AR221" s="7" t="s">
        <v>62</v>
      </c>
      <c r="AS221" s="7" t="s">
        <v>62</v>
      </c>
      <c r="AT221" s="7" t="s">
        <v>64</v>
      </c>
      <c r="AU221" s="7" t="s">
        <v>66</v>
      </c>
      <c r="AV221" s="7" t="s">
        <v>66</v>
      </c>
      <c r="AW221" s="7" t="s">
        <v>64</v>
      </c>
      <c r="AX221" s="7" t="s">
        <v>66</v>
      </c>
      <c r="AY221" s="7" t="s">
        <v>70</v>
      </c>
      <c r="AZ221" s="7" t="s">
        <v>66</v>
      </c>
      <c r="BA221" s="7" t="s">
        <v>70</v>
      </c>
      <c r="BB221" s="7" t="s">
        <v>66</v>
      </c>
      <c r="BC221" s="7" t="s">
        <v>70</v>
      </c>
      <c r="BD221" s="7" t="s">
        <v>66</v>
      </c>
      <c r="BE221" s="7" t="s">
        <v>64</v>
      </c>
      <c r="BF221" s="7" t="s">
        <v>64</v>
      </c>
      <c r="BG221" s="7" t="s">
        <v>64</v>
      </c>
      <c r="BH221" s="7" t="s">
        <v>70</v>
      </c>
      <c r="BI221" s="7" t="s">
        <v>70</v>
      </c>
      <c r="BJ221" s="7" t="s">
        <v>62</v>
      </c>
      <c r="BK221" s="7" t="s">
        <v>70</v>
      </c>
      <c r="BL221" s="7">
        <v>0</v>
      </c>
      <c r="BM221" s="7">
        <v>1</v>
      </c>
      <c r="BN221" s="7">
        <v>0</v>
      </c>
      <c r="BO221" s="7">
        <v>0</v>
      </c>
      <c r="BP221" s="7">
        <v>1</v>
      </c>
      <c r="BQ221" s="7">
        <v>1</v>
      </c>
      <c r="BR221" s="7">
        <v>0</v>
      </c>
      <c r="BS221" s="7">
        <v>1</v>
      </c>
      <c r="BT221" s="7">
        <v>1</v>
      </c>
      <c r="BU221" s="7">
        <v>0</v>
      </c>
    </row>
    <row r="222" spans="1:73" x14ac:dyDescent="0.35">
      <c r="A222" s="7">
        <v>216</v>
      </c>
      <c r="B222" s="7">
        <v>216</v>
      </c>
      <c r="C222" s="7" t="s">
        <v>3643</v>
      </c>
      <c r="D222" s="7" t="s">
        <v>3644</v>
      </c>
      <c r="E222" s="13" t="s">
        <v>51</v>
      </c>
      <c r="F222" s="7">
        <v>300</v>
      </c>
      <c r="G222" s="7" t="s">
        <v>3636</v>
      </c>
      <c r="H222" s="7">
        <v>1200</v>
      </c>
      <c r="I222" s="14" t="s">
        <v>53</v>
      </c>
      <c r="J222" s="13" t="s">
        <v>54</v>
      </c>
      <c r="K222" s="7" t="s">
        <v>92</v>
      </c>
      <c r="L222" s="7" t="s">
        <v>56</v>
      </c>
      <c r="M222" s="7" t="s">
        <v>84</v>
      </c>
      <c r="N222" s="7">
        <v>48</v>
      </c>
      <c r="O222" s="7" t="s">
        <v>85</v>
      </c>
      <c r="P222" s="7">
        <v>52</v>
      </c>
      <c r="R222" t="s">
        <v>59</v>
      </c>
      <c r="S222" t="s">
        <v>59</v>
      </c>
      <c r="T222" s="26" t="b">
        <v>0</v>
      </c>
      <c r="U222" s="7"/>
      <c r="V222" s="7"/>
      <c r="W222" s="7"/>
      <c r="X222" s="7"/>
      <c r="Y222" s="7"/>
      <c r="Z222" s="7"/>
      <c r="AA222" s="7"/>
      <c r="AB222" s="14"/>
      <c r="AC222" s="7">
        <v>0.90332599999999996</v>
      </c>
      <c r="AD222" s="7">
        <v>9.6673700000000001E-2</v>
      </c>
      <c r="AE222" s="14" t="s">
        <v>60</v>
      </c>
      <c r="AF222" s="13">
        <v>11</v>
      </c>
      <c r="AG222" s="14">
        <v>9</v>
      </c>
      <c r="AH222" s="13">
        <v>9</v>
      </c>
      <c r="AI222" s="7">
        <v>8</v>
      </c>
      <c r="AJ222" s="7">
        <v>1</v>
      </c>
      <c r="AK222" s="7">
        <v>7</v>
      </c>
      <c r="AL222" s="7">
        <v>6</v>
      </c>
      <c r="AM222" s="14">
        <v>1</v>
      </c>
      <c r="AN222" s="13">
        <v>2</v>
      </c>
      <c r="AO222" s="14">
        <v>2</v>
      </c>
      <c r="AP222" s="7" t="s">
        <v>64</v>
      </c>
      <c r="AQ222" s="7" t="s">
        <v>62</v>
      </c>
      <c r="AR222" s="7" t="s">
        <v>62</v>
      </c>
      <c r="AS222" s="7" t="s">
        <v>62</v>
      </c>
      <c r="AT222" s="7" t="s">
        <v>64</v>
      </c>
      <c r="AU222" s="7" t="s">
        <v>66</v>
      </c>
      <c r="AV222" s="7" t="s">
        <v>66</v>
      </c>
      <c r="AW222" s="7" t="s">
        <v>67</v>
      </c>
      <c r="AX222" s="7" t="s">
        <v>66</v>
      </c>
      <c r="AY222" s="7" t="s">
        <v>70</v>
      </c>
      <c r="AZ222" s="7" t="s">
        <v>66</v>
      </c>
      <c r="BA222" s="7" t="s">
        <v>70</v>
      </c>
      <c r="BB222" s="7" t="s">
        <v>66</v>
      </c>
      <c r="BC222" s="7" t="s">
        <v>70</v>
      </c>
      <c r="BD222" s="7" t="s">
        <v>66</v>
      </c>
      <c r="BE222" s="7" t="s">
        <v>64</v>
      </c>
      <c r="BF222" s="7" t="s">
        <v>64</v>
      </c>
      <c r="BG222" s="7" t="s">
        <v>64</v>
      </c>
      <c r="BH222" s="7" t="s">
        <v>70</v>
      </c>
      <c r="BI222" s="7" t="s">
        <v>70</v>
      </c>
      <c r="BJ222" s="7" t="s">
        <v>62</v>
      </c>
      <c r="BK222" s="7" t="s">
        <v>70</v>
      </c>
      <c r="BL222" s="7">
        <v>0</v>
      </c>
      <c r="BM222" s="7">
        <v>1</v>
      </c>
      <c r="BN222" s="7">
        <v>0</v>
      </c>
      <c r="BO222" s="7">
        <v>0</v>
      </c>
      <c r="BP222" s="7">
        <v>1</v>
      </c>
      <c r="BQ222" s="7">
        <v>1</v>
      </c>
      <c r="BR222" s="7">
        <v>0</v>
      </c>
      <c r="BS222" s="7">
        <v>1</v>
      </c>
      <c r="BT222" s="7">
        <v>1</v>
      </c>
      <c r="BU222" s="7">
        <v>0</v>
      </c>
    </row>
    <row r="223" spans="1:73" x14ac:dyDescent="0.35">
      <c r="A223" s="7">
        <v>217</v>
      </c>
      <c r="B223" s="7">
        <v>217</v>
      </c>
      <c r="C223" s="7" t="s">
        <v>3645</v>
      </c>
      <c r="D223" s="7" t="s">
        <v>3646</v>
      </c>
      <c r="E223" s="13" t="s">
        <v>51</v>
      </c>
      <c r="F223" s="7">
        <v>300</v>
      </c>
      <c r="G223" s="7" t="s">
        <v>3636</v>
      </c>
      <c r="H223" s="7">
        <v>1200</v>
      </c>
      <c r="I223" s="14" t="s">
        <v>53</v>
      </c>
      <c r="J223" s="13" t="s">
        <v>54</v>
      </c>
      <c r="K223" s="7" t="s">
        <v>92</v>
      </c>
      <c r="L223" s="7" t="s">
        <v>56</v>
      </c>
      <c r="M223" s="7" t="s">
        <v>84</v>
      </c>
      <c r="N223" s="7">
        <v>48</v>
      </c>
      <c r="O223" s="7" t="s">
        <v>85</v>
      </c>
      <c r="P223" s="7">
        <v>56</v>
      </c>
      <c r="R223" t="s">
        <v>59</v>
      </c>
      <c r="S223" t="s">
        <v>59</v>
      </c>
      <c r="T223" s="26" t="b">
        <v>0</v>
      </c>
      <c r="U223" s="7"/>
      <c r="V223" s="7"/>
      <c r="W223" s="7"/>
      <c r="X223" s="7"/>
      <c r="Y223" s="7"/>
      <c r="Z223" s="7"/>
      <c r="AA223" s="7"/>
      <c r="AB223" s="14"/>
      <c r="AC223" s="7">
        <v>0.93131699999999995</v>
      </c>
      <c r="AD223" s="7">
        <v>6.8682699999999999E-2</v>
      </c>
      <c r="AE223" s="14" t="s">
        <v>60</v>
      </c>
      <c r="AF223" s="13">
        <v>11</v>
      </c>
      <c r="AG223" s="14">
        <v>9</v>
      </c>
      <c r="AH223" s="13">
        <v>9</v>
      </c>
      <c r="AI223" s="7">
        <v>7</v>
      </c>
      <c r="AJ223" s="7">
        <v>2</v>
      </c>
      <c r="AK223" s="7">
        <v>7</v>
      </c>
      <c r="AL223" s="7">
        <v>5</v>
      </c>
      <c r="AM223" s="14">
        <v>2</v>
      </c>
      <c r="AN223" s="13">
        <v>2</v>
      </c>
      <c r="AO223" s="14">
        <v>2</v>
      </c>
      <c r="AP223" s="7" t="s">
        <v>64</v>
      </c>
      <c r="AQ223" s="7" t="s">
        <v>62</v>
      </c>
      <c r="AR223" s="7" t="s">
        <v>62</v>
      </c>
      <c r="AS223" s="7" t="s">
        <v>62</v>
      </c>
      <c r="AT223" s="7" t="s">
        <v>64</v>
      </c>
      <c r="AU223" s="7" t="s">
        <v>66</v>
      </c>
      <c r="AV223" s="7" t="s">
        <v>66</v>
      </c>
      <c r="AW223" s="7" t="s">
        <v>66</v>
      </c>
      <c r="AX223" s="7" t="s">
        <v>66</v>
      </c>
      <c r="AY223" s="7" t="s">
        <v>70</v>
      </c>
      <c r="AZ223" s="7" t="s">
        <v>66</v>
      </c>
      <c r="BA223" s="7" t="s">
        <v>70</v>
      </c>
      <c r="BB223" s="7" t="s">
        <v>66</v>
      </c>
      <c r="BC223" s="7" t="s">
        <v>70</v>
      </c>
      <c r="BD223" s="7" t="s">
        <v>67</v>
      </c>
      <c r="BE223" s="7" t="s">
        <v>64</v>
      </c>
      <c r="BF223" s="7" t="s">
        <v>64</v>
      </c>
      <c r="BG223" s="7" t="s">
        <v>64</v>
      </c>
      <c r="BH223" s="7" t="s">
        <v>70</v>
      </c>
      <c r="BI223" s="7" t="s">
        <v>5797</v>
      </c>
      <c r="BJ223" s="7" t="s">
        <v>63</v>
      </c>
      <c r="BK223" s="7" t="s">
        <v>70</v>
      </c>
      <c r="BL223" s="7">
        <v>0</v>
      </c>
      <c r="BM223" s="7">
        <v>1</v>
      </c>
      <c r="BN223" s="7">
        <v>0</v>
      </c>
      <c r="BO223" s="7">
        <v>0</v>
      </c>
      <c r="BP223" s="7">
        <v>1</v>
      </c>
      <c r="BQ223" s="7">
        <v>1</v>
      </c>
      <c r="BR223" s="7">
        <v>0</v>
      </c>
      <c r="BS223" s="7">
        <v>1</v>
      </c>
      <c r="BT223" s="7">
        <v>1</v>
      </c>
      <c r="BU223" s="7">
        <v>0</v>
      </c>
    </row>
    <row r="224" spans="1:73" x14ac:dyDescent="0.35">
      <c r="A224" s="7">
        <v>218</v>
      </c>
      <c r="B224" s="7">
        <v>218</v>
      </c>
      <c r="C224" s="7" t="s">
        <v>3647</v>
      </c>
      <c r="D224" s="7" t="s">
        <v>3648</v>
      </c>
      <c r="E224" s="13" t="s">
        <v>51</v>
      </c>
      <c r="F224" s="7">
        <v>300</v>
      </c>
      <c r="G224" s="7" t="s">
        <v>3636</v>
      </c>
      <c r="H224" s="7">
        <v>50</v>
      </c>
      <c r="I224" s="14" t="s">
        <v>53</v>
      </c>
      <c r="J224" s="13" t="s">
        <v>54</v>
      </c>
      <c r="K224" s="7" t="s">
        <v>92</v>
      </c>
      <c r="L224" s="7" t="s">
        <v>56</v>
      </c>
      <c r="M224" s="7" t="s">
        <v>84</v>
      </c>
      <c r="N224" s="7">
        <v>54</v>
      </c>
      <c r="O224" s="7" t="s">
        <v>85</v>
      </c>
      <c r="P224" s="7">
        <v>52</v>
      </c>
      <c r="R224" t="s">
        <v>59</v>
      </c>
      <c r="S224" t="s">
        <v>59</v>
      </c>
      <c r="T224" s="26" t="b">
        <v>0</v>
      </c>
      <c r="U224" s="7"/>
      <c r="V224" s="7"/>
      <c r="W224" s="7"/>
      <c r="X224" s="7"/>
      <c r="Y224" s="7"/>
      <c r="Z224" s="7"/>
      <c r="AA224" s="7"/>
      <c r="AB224" s="14"/>
      <c r="AC224" s="7">
        <v>0.97039600000000004</v>
      </c>
      <c r="AD224" s="7">
        <v>2.9603899999999999E-2</v>
      </c>
      <c r="AE224" s="14" t="s">
        <v>60</v>
      </c>
      <c r="AF224" s="13">
        <v>11</v>
      </c>
      <c r="AG224" s="14">
        <v>9</v>
      </c>
      <c r="AH224" s="13">
        <v>9</v>
      </c>
      <c r="AI224" s="7">
        <v>9</v>
      </c>
      <c r="AJ224" s="7"/>
      <c r="AK224" s="7">
        <v>7</v>
      </c>
      <c r="AL224" s="7">
        <v>7</v>
      </c>
      <c r="AM224" s="14"/>
      <c r="AN224" s="13">
        <v>2</v>
      </c>
      <c r="AO224" s="14">
        <v>2</v>
      </c>
      <c r="AP224" s="7" t="s">
        <v>64</v>
      </c>
      <c r="AQ224" s="7" t="s">
        <v>62</v>
      </c>
      <c r="AR224" s="7" t="s">
        <v>62</v>
      </c>
      <c r="AS224" s="7" t="s">
        <v>62</v>
      </c>
      <c r="AT224" s="7" t="s">
        <v>64</v>
      </c>
      <c r="AU224" s="7" t="s">
        <v>66</v>
      </c>
      <c r="AV224" s="7" t="s">
        <v>66</v>
      </c>
      <c r="AW224" s="7" t="s">
        <v>64</v>
      </c>
      <c r="AX224" s="7" t="s">
        <v>66</v>
      </c>
      <c r="AY224" s="7" t="s">
        <v>70</v>
      </c>
      <c r="AZ224" s="7" t="s">
        <v>66</v>
      </c>
      <c r="BA224" s="7" t="s">
        <v>70</v>
      </c>
      <c r="BB224" s="7" t="s">
        <v>66</v>
      </c>
      <c r="BC224" s="7" t="s">
        <v>70</v>
      </c>
      <c r="BD224" s="7" t="s">
        <v>66</v>
      </c>
      <c r="BE224" s="7" t="s">
        <v>64</v>
      </c>
      <c r="BF224" s="7" t="s">
        <v>64</v>
      </c>
      <c r="BG224" s="7" t="s">
        <v>64</v>
      </c>
      <c r="BH224" s="7" t="s">
        <v>5797</v>
      </c>
      <c r="BI224" s="7" t="s">
        <v>70</v>
      </c>
      <c r="BJ224" s="7" t="s">
        <v>62</v>
      </c>
      <c r="BK224" s="7" t="s">
        <v>70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0</v>
      </c>
      <c r="BS224" s="7">
        <v>1</v>
      </c>
      <c r="BT224" s="7">
        <v>1</v>
      </c>
      <c r="BU224" s="7">
        <v>0</v>
      </c>
    </row>
    <row r="225" spans="1:73" x14ac:dyDescent="0.35">
      <c r="A225" s="7">
        <v>219</v>
      </c>
      <c r="B225" s="7">
        <v>219</v>
      </c>
      <c r="C225" s="7" t="s">
        <v>3649</v>
      </c>
      <c r="D225" s="7" t="s">
        <v>3650</v>
      </c>
      <c r="E225" s="13" t="s">
        <v>51</v>
      </c>
      <c r="F225" s="7">
        <v>300</v>
      </c>
      <c r="G225" s="7" t="s">
        <v>98</v>
      </c>
      <c r="H225" s="7">
        <v>2180</v>
      </c>
      <c r="I225" s="14" t="s">
        <v>53</v>
      </c>
      <c r="J225" s="13" t="s">
        <v>54</v>
      </c>
      <c r="K225" s="7" t="s">
        <v>95</v>
      </c>
      <c r="L225" s="7" t="s">
        <v>56</v>
      </c>
      <c r="M225" s="7" t="s">
        <v>57</v>
      </c>
      <c r="N225" s="7">
        <v>46</v>
      </c>
      <c r="O225" s="7" t="s">
        <v>58</v>
      </c>
      <c r="P225" s="7"/>
      <c r="Q225" t="s">
        <v>7874</v>
      </c>
      <c r="R225" t="s">
        <v>59</v>
      </c>
      <c r="S225" t="s">
        <v>59</v>
      </c>
      <c r="T225" s="26" t="b">
        <v>0</v>
      </c>
      <c r="U225" s="7"/>
      <c r="V225" s="7"/>
      <c r="W225" s="7"/>
      <c r="X225" s="7"/>
      <c r="Y225" s="7"/>
      <c r="Z225" s="7"/>
      <c r="AA225" s="7"/>
      <c r="AB225" s="14"/>
      <c r="AC225" s="7">
        <v>0.99990000000000001</v>
      </c>
      <c r="AD225" s="7">
        <v>1E-4</v>
      </c>
      <c r="AE225" s="14" t="s">
        <v>60</v>
      </c>
      <c r="AF225" s="13">
        <v>11</v>
      </c>
      <c r="AG225" s="14">
        <v>8</v>
      </c>
      <c r="AH225" s="13">
        <v>9</v>
      </c>
      <c r="AI225" s="7">
        <v>7</v>
      </c>
      <c r="AJ225" s="7">
        <v>2</v>
      </c>
      <c r="AK225" s="7">
        <v>6</v>
      </c>
      <c r="AL225" s="7">
        <v>5</v>
      </c>
      <c r="AM225" s="14">
        <v>1</v>
      </c>
      <c r="AN225" s="13">
        <v>2</v>
      </c>
      <c r="AO225" s="14">
        <v>2</v>
      </c>
      <c r="AP225" s="7" t="s">
        <v>61</v>
      </c>
      <c r="AQ225" s="7" t="s">
        <v>62</v>
      </c>
      <c r="AR225" s="7" t="s">
        <v>5797</v>
      </c>
      <c r="AS225" s="7" t="s">
        <v>62</v>
      </c>
      <c r="AT225" s="7" t="s">
        <v>64</v>
      </c>
      <c r="AU225" s="7" t="s">
        <v>66</v>
      </c>
      <c r="AV225" s="7" t="s">
        <v>66</v>
      </c>
      <c r="AW225" s="7" t="s">
        <v>66</v>
      </c>
      <c r="AX225" s="7" t="s">
        <v>64</v>
      </c>
      <c r="AY225" s="7" t="s">
        <v>70</v>
      </c>
      <c r="AZ225" s="7" t="s">
        <v>66</v>
      </c>
      <c r="BA225" s="7" t="s">
        <v>70</v>
      </c>
      <c r="BB225" s="7" t="s">
        <v>66</v>
      </c>
      <c r="BC225" s="7" t="s">
        <v>70</v>
      </c>
      <c r="BD225" s="7" t="s">
        <v>64</v>
      </c>
      <c r="BE225" s="7" t="s">
        <v>64</v>
      </c>
      <c r="BF225" s="7" t="s">
        <v>5797</v>
      </c>
      <c r="BG225" s="7" t="s">
        <v>64</v>
      </c>
      <c r="BH225" s="7" t="s">
        <v>70</v>
      </c>
      <c r="BI225" s="7" t="s">
        <v>70</v>
      </c>
      <c r="BJ225" s="7" t="s">
        <v>70</v>
      </c>
      <c r="BK225" s="7" t="s">
        <v>70</v>
      </c>
      <c r="BL225" s="7">
        <v>0</v>
      </c>
      <c r="BM225" s="7">
        <v>1</v>
      </c>
      <c r="BN225" s="7">
        <v>1</v>
      </c>
      <c r="BO225" s="7">
        <v>0</v>
      </c>
      <c r="BP225" s="7">
        <v>1</v>
      </c>
      <c r="BQ225" s="7">
        <v>1</v>
      </c>
      <c r="BR225" s="7">
        <v>0</v>
      </c>
      <c r="BS225" s="7">
        <v>0</v>
      </c>
      <c r="BT225" s="7" t="s">
        <v>5797</v>
      </c>
      <c r="BU225" s="7">
        <v>0</v>
      </c>
    </row>
    <row r="226" spans="1:73" x14ac:dyDescent="0.35">
      <c r="A226" s="7">
        <v>220</v>
      </c>
      <c r="B226" s="7">
        <v>220</v>
      </c>
      <c r="C226" s="7" t="s">
        <v>3651</v>
      </c>
      <c r="D226" s="7" t="s">
        <v>3652</v>
      </c>
      <c r="E226" s="13" t="s">
        <v>51</v>
      </c>
      <c r="F226" s="7">
        <v>300</v>
      </c>
      <c r="G226" s="7" t="s">
        <v>3636</v>
      </c>
      <c r="H226" s="7">
        <v>800</v>
      </c>
      <c r="I226" s="14" t="s">
        <v>53</v>
      </c>
      <c r="J226" s="13" t="s">
        <v>54</v>
      </c>
      <c r="K226" s="7" t="s">
        <v>92</v>
      </c>
      <c r="L226" s="7" t="s">
        <v>56</v>
      </c>
      <c r="M226" s="7" t="s">
        <v>84</v>
      </c>
      <c r="N226" s="7">
        <v>37.200000000000003</v>
      </c>
      <c r="O226" s="7" t="s">
        <v>85</v>
      </c>
      <c r="P226" s="7">
        <v>31</v>
      </c>
      <c r="Q226" t="s">
        <v>7833</v>
      </c>
      <c r="R226" t="s">
        <v>59</v>
      </c>
      <c r="T226" s="26" t="b">
        <v>0</v>
      </c>
      <c r="U226" s="7"/>
      <c r="V226" s="7"/>
      <c r="W226" s="7"/>
      <c r="X226" s="7"/>
      <c r="Y226" s="7"/>
      <c r="Z226" s="7"/>
      <c r="AA226" s="7"/>
      <c r="AB226" s="14"/>
      <c r="AC226" s="7">
        <v>0.94108800000000004</v>
      </c>
      <c r="AD226" s="7">
        <v>5.8912100000000002E-2</v>
      </c>
      <c r="AE226" s="14" t="s">
        <v>60</v>
      </c>
      <c r="AF226" s="13">
        <v>11</v>
      </c>
      <c r="AG226" s="14">
        <v>9</v>
      </c>
      <c r="AH226" s="13">
        <v>9</v>
      </c>
      <c r="AI226" s="7">
        <v>6</v>
      </c>
      <c r="AJ226" s="7">
        <v>3</v>
      </c>
      <c r="AK226" s="7">
        <v>7</v>
      </c>
      <c r="AL226" s="7">
        <v>4</v>
      </c>
      <c r="AM226" s="14">
        <v>3</v>
      </c>
      <c r="AN226" s="13">
        <v>2</v>
      </c>
      <c r="AO226" s="14">
        <v>2</v>
      </c>
      <c r="AP226" s="7" t="s">
        <v>64</v>
      </c>
      <c r="AQ226" s="7" t="s">
        <v>62</v>
      </c>
      <c r="AR226" s="7" t="s">
        <v>62</v>
      </c>
      <c r="AS226" s="7" t="s">
        <v>62</v>
      </c>
      <c r="AT226" s="7" t="s">
        <v>64</v>
      </c>
      <c r="AU226" s="7" t="s">
        <v>66</v>
      </c>
      <c r="AV226" s="7" t="s">
        <v>66</v>
      </c>
      <c r="AW226" s="7" t="s">
        <v>64</v>
      </c>
      <c r="AX226" s="7" t="s">
        <v>64</v>
      </c>
      <c r="AY226" s="7" t="s">
        <v>70</v>
      </c>
      <c r="AZ226" s="7" t="s">
        <v>66</v>
      </c>
      <c r="BA226" s="7" t="s">
        <v>5797</v>
      </c>
      <c r="BB226" s="7" t="s">
        <v>66</v>
      </c>
      <c r="BC226" s="7" t="s">
        <v>70</v>
      </c>
      <c r="BD226" s="7" t="s">
        <v>67</v>
      </c>
      <c r="BE226" s="7" t="s">
        <v>71</v>
      </c>
      <c r="BF226" s="7" t="s">
        <v>64</v>
      </c>
      <c r="BG226" s="7" t="s">
        <v>67</v>
      </c>
      <c r="BH226" s="7" t="s">
        <v>5797</v>
      </c>
      <c r="BI226" s="7" t="s">
        <v>70</v>
      </c>
      <c r="BJ226" s="7" t="s">
        <v>62</v>
      </c>
      <c r="BK226" s="7" t="s">
        <v>70</v>
      </c>
      <c r="BL226" s="7">
        <v>0</v>
      </c>
      <c r="BM226" s="7">
        <v>1</v>
      </c>
      <c r="BN226" s="7">
        <v>0</v>
      </c>
      <c r="BO226" s="7">
        <v>0</v>
      </c>
      <c r="BP226" s="7">
        <v>1</v>
      </c>
      <c r="BQ226" s="7">
        <v>1</v>
      </c>
      <c r="BR226" s="7">
        <v>0</v>
      </c>
      <c r="BS226" s="7">
        <v>1</v>
      </c>
      <c r="BT226" s="7">
        <v>1</v>
      </c>
      <c r="BU226" s="7">
        <v>0</v>
      </c>
    </row>
    <row r="227" spans="1:73" x14ac:dyDescent="0.35">
      <c r="A227" s="7">
        <v>221</v>
      </c>
      <c r="B227" s="7">
        <v>221</v>
      </c>
      <c r="C227" s="7" t="s">
        <v>3653</v>
      </c>
      <c r="D227" s="7" t="s">
        <v>3654</v>
      </c>
      <c r="E227" s="13" t="s">
        <v>51</v>
      </c>
      <c r="F227" s="7">
        <v>300</v>
      </c>
      <c r="G227" s="7" t="s">
        <v>94</v>
      </c>
      <c r="H227" s="7">
        <v>1300</v>
      </c>
      <c r="I227" s="14" t="s">
        <v>53</v>
      </c>
      <c r="J227" s="13" t="s">
        <v>82</v>
      </c>
      <c r="K227" s="7" t="s">
        <v>103</v>
      </c>
      <c r="L227" s="7" t="s">
        <v>76</v>
      </c>
      <c r="M227" s="7" t="s">
        <v>57</v>
      </c>
      <c r="N227" s="7">
        <v>64</v>
      </c>
      <c r="O227" s="7" t="s">
        <v>58</v>
      </c>
      <c r="P227" s="7">
        <v>39</v>
      </c>
      <c r="Q227" t="s">
        <v>7834</v>
      </c>
      <c r="R227" t="s">
        <v>59</v>
      </c>
      <c r="S227" t="s">
        <v>59</v>
      </c>
      <c r="T227" s="26" t="b">
        <v>0</v>
      </c>
      <c r="U227" s="7"/>
      <c r="V227" s="7"/>
      <c r="W227" s="7"/>
      <c r="X227" s="7"/>
      <c r="Y227" s="7"/>
      <c r="Z227" s="7"/>
      <c r="AA227" s="7"/>
      <c r="AB227" s="14"/>
      <c r="AC227" s="7">
        <v>0.82902900000000002</v>
      </c>
      <c r="AD227" s="7">
        <v>0.17097100000000001</v>
      </c>
      <c r="AE227" s="14" t="s">
        <v>60</v>
      </c>
      <c r="AF227" s="13">
        <v>11</v>
      </c>
      <c r="AG227" s="14">
        <v>7</v>
      </c>
      <c r="AH227" s="13">
        <v>9</v>
      </c>
      <c r="AI227" s="7">
        <v>9</v>
      </c>
      <c r="AJ227" s="7"/>
      <c r="AK227" s="7">
        <v>6</v>
      </c>
      <c r="AL227" s="7">
        <v>6</v>
      </c>
      <c r="AM227" s="14"/>
      <c r="AN227" s="13">
        <v>2</v>
      </c>
      <c r="AO227" s="14">
        <v>1</v>
      </c>
      <c r="AP227" s="7" t="s">
        <v>64</v>
      </c>
      <c r="AQ227" s="7" t="s">
        <v>62</v>
      </c>
      <c r="AR227" s="7" t="s">
        <v>70</v>
      </c>
      <c r="AS227" s="7" t="s">
        <v>62</v>
      </c>
      <c r="AT227" s="7" t="s">
        <v>64</v>
      </c>
      <c r="AU227" s="7" t="s">
        <v>66</v>
      </c>
      <c r="AV227" s="7" t="s">
        <v>66</v>
      </c>
      <c r="AW227" s="7" t="s">
        <v>66</v>
      </c>
      <c r="AX227" s="7" t="s">
        <v>64</v>
      </c>
      <c r="AY227" s="7" t="s">
        <v>70</v>
      </c>
      <c r="AZ227" s="7" t="s">
        <v>66</v>
      </c>
      <c r="BA227" s="7" t="s">
        <v>5797</v>
      </c>
      <c r="BB227" s="7" t="s">
        <v>66</v>
      </c>
      <c r="BC227" s="7" t="s">
        <v>70</v>
      </c>
      <c r="BD227" s="7" t="s">
        <v>64</v>
      </c>
      <c r="BE227" s="7" t="s">
        <v>64</v>
      </c>
      <c r="BF227" s="7" t="s">
        <v>64</v>
      </c>
      <c r="BG227" s="7" t="s">
        <v>64</v>
      </c>
      <c r="BH227" s="7" t="s">
        <v>70</v>
      </c>
      <c r="BI227" s="7" t="s">
        <v>70</v>
      </c>
      <c r="BJ227" s="7" t="s">
        <v>70</v>
      </c>
      <c r="BK227" s="7" t="s">
        <v>62</v>
      </c>
      <c r="BL227" s="7">
        <v>1</v>
      </c>
      <c r="BM227" s="7">
        <v>1</v>
      </c>
      <c r="BN227" s="7">
        <v>0</v>
      </c>
      <c r="BO227" s="7">
        <v>0</v>
      </c>
      <c r="BP227" s="7">
        <v>1</v>
      </c>
      <c r="BQ227" s="7">
        <v>0</v>
      </c>
      <c r="BR227" s="7">
        <v>0</v>
      </c>
      <c r="BS227" s="7">
        <v>0</v>
      </c>
      <c r="BT227" s="7">
        <v>1</v>
      </c>
      <c r="BU227" s="7">
        <v>0</v>
      </c>
    </row>
    <row r="228" spans="1:73" x14ac:dyDescent="0.35">
      <c r="A228" s="7">
        <v>222</v>
      </c>
      <c r="B228" s="7">
        <v>222</v>
      </c>
      <c r="C228" s="7" t="s">
        <v>3655</v>
      </c>
      <c r="D228" s="7" t="s">
        <v>3656</v>
      </c>
      <c r="E228" s="13" t="s">
        <v>51</v>
      </c>
      <c r="F228" s="7">
        <v>300</v>
      </c>
      <c r="G228" s="7" t="s">
        <v>3208</v>
      </c>
      <c r="H228" s="7"/>
      <c r="I228" s="14" t="s">
        <v>53</v>
      </c>
      <c r="J228" s="13" t="s">
        <v>54</v>
      </c>
      <c r="K228" s="7" t="s">
        <v>110</v>
      </c>
      <c r="L228" s="7" t="s">
        <v>56</v>
      </c>
      <c r="M228" s="7" t="s">
        <v>57</v>
      </c>
      <c r="N228" s="7">
        <v>37.4</v>
      </c>
      <c r="O228" s="7" t="s">
        <v>86</v>
      </c>
      <c r="P228" s="7"/>
      <c r="Q228" t="s">
        <v>7833</v>
      </c>
      <c r="R228" t="s">
        <v>59</v>
      </c>
      <c r="S228" t="s">
        <v>59</v>
      </c>
      <c r="T228" s="26" t="b">
        <v>0</v>
      </c>
      <c r="U228" s="7"/>
      <c r="V228" s="7"/>
      <c r="W228" s="7"/>
      <c r="X228" s="7"/>
      <c r="Y228" s="7"/>
      <c r="Z228" s="7"/>
      <c r="AA228" s="7"/>
      <c r="AB228" s="14"/>
      <c r="AC228" s="7">
        <v>0.98463500000000004</v>
      </c>
      <c r="AD228" s="7">
        <v>1.53648E-2</v>
      </c>
      <c r="AE228" s="14" t="s">
        <v>60</v>
      </c>
      <c r="AF228" s="13">
        <v>11</v>
      </c>
      <c r="AG228" s="14">
        <v>8</v>
      </c>
      <c r="AH228" s="13">
        <v>9</v>
      </c>
      <c r="AI228" s="7">
        <v>9</v>
      </c>
      <c r="AJ228" s="7"/>
      <c r="AK228" s="7">
        <v>6</v>
      </c>
      <c r="AL228" s="7">
        <v>6</v>
      </c>
      <c r="AM228" s="14"/>
      <c r="AN228" s="13">
        <v>2</v>
      </c>
      <c r="AO228" s="14">
        <v>2</v>
      </c>
      <c r="AP228" s="7" t="s">
        <v>64</v>
      </c>
      <c r="AQ228" s="7" t="s">
        <v>62</v>
      </c>
      <c r="AR228" s="7" t="s">
        <v>70</v>
      </c>
      <c r="AS228" s="7" t="s">
        <v>62</v>
      </c>
      <c r="AT228" s="7" t="s">
        <v>64</v>
      </c>
      <c r="AU228" s="7" t="s">
        <v>66</v>
      </c>
      <c r="AV228" s="7" t="s">
        <v>66</v>
      </c>
      <c r="AW228" s="7" t="s">
        <v>66</v>
      </c>
      <c r="AX228" s="7" t="s">
        <v>64</v>
      </c>
      <c r="AY228" s="7" t="s">
        <v>70</v>
      </c>
      <c r="AZ228" s="7" t="s">
        <v>66</v>
      </c>
      <c r="BA228" s="7" t="s">
        <v>5797</v>
      </c>
      <c r="BB228" s="7" t="s">
        <v>66</v>
      </c>
      <c r="BC228" s="7" t="s">
        <v>66</v>
      </c>
      <c r="BD228" s="7" t="s">
        <v>64</v>
      </c>
      <c r="BE228" s="7" t="s">
        <v>64</v>
      </c>
      <c r="BF228" s="7" t="s">
        <v>64</v>
      </c>
      <c r="BG228" s="7" t="s">
        <v>5797</v>
      </c>
      <c r="BH228" s="7" t="s">
        <v>70</v>
      </c>
      <c r="BI228" s="7" t="s">
        <v>5797</v>
      </c>
      <c r="BJ228" s="7" t="s">
        <v>70</v>
      </c>
      <c r="BK228" s="7" t="s">
        <v>70</v>
      </c>
      <c r="BL228" s="7">
        <v>0</v>
      </c>
      <c r="BM228" s="7">
        <v>1</v>
      </c>
      <c r="BN228" s="7">
        <v>0</v>
      </c>
      <c r="BO228" s="7">
        <v>0</v>
      </c>
      <c r="BP228" s="7">
        <v>1</v>
      </c>
      <c r="BQ228" s="7">
        <v>1</v>
      </c>
      <c r="BR228" s="7">
        <v>1</v>
      </c>
      <c r="BS228" s="7">
        <v>0</v>
      </c>
      <c r="BT228" s="7">
        <v>1</v>
      </c>
      <c r="BU228" s="7">
        <v>0</v>
      </c>
    </row>
    <row r="229" spans="1:73" x14ac:dyDescent="0.35">
      <c r="A229" s="7">
        <v>223</v>
      </c>
      <c r="B229" s="7">
        <v>223</v>
      </c>
      <c r="C229" s="7" t="s">
        <v>3657</v>
      </c>
      <c r="D229" s="7" t="s">
        <v>3658</v>
      </c>
      <c r="E229" s="13" t="s">
        <v>51</v>
      </c>
      <c r="F229" s="7">
        <v>300</v>
      </c>
      <c r="G229" s="7" t="s">
        <v>89</v>
      </c>
      <c r="H229" s="7">
        <v>1660</v>
      </c>
      <c r="I229" s="14" t="s">
        <v>53</v>
      </c>
      <c r="J229" s="13" t="s">
        <v>54</v>
      </c>
      <c r="K229" s="7" t="s">
        <v>136</v>
      </c>
      <c r="L229" s="7" t="s">
        <v>56</v>
      </c>
      <c r="M229" s="7" t="s">
        <v>57</v>
      </c>
      <c r="N229" s="7">
        <v>23</v>
      </c>
      <c r="O229" s="7" t="s">
        <v>86</v>
      </c>
      <c r="P229" s="7">
        <v>64</v>
      </c>
      <c r="Q229" t="s">
        <v>7875</v>
      </c>
      <c r="R229" t="s">
        <v>59</v>
      </c>
      <c r="S229" t="s">
        <v>59</v>
      </c>
      <c r="T229" s="26" t="b">
        <v>0</v>
      </c>
      <c r="U229" s="7"/>
      <c r="V229" s="7"/>
      <c r="W229" s="7"/>
      <c r="X229" s="7"/>
      <c r="Y229" s="7"/>
      <c r="Z229" s="7"/>
      <c r="AA229" s="7"/>
      <c r="AB229" s="14"/>
      <c r="AC229" s="7">
        <v>0.64088299999999998</v>
      </c>
      <c r="AD229" s="7">
        <v>0.35911700000000002</v>
      </c>
      <c r="AE229" s="14" t="s">
        <v>60</v>
      </c>
      <c r="AF229" s="13">
        <v>11</v>
      </c>
      <c r="AG229" s="14">
        <v>9</v>
      </c>
      <c r="AH229" s="13">
        <v>8</v>
      </c>
      <c r="AI229" s="7">
        <v>7</v>
      </c>
      <c r="AJ229" s="7">
        <v>1</v>
      </c>
      <c r="AK229" s="7">
        <v>6</v>
      </c>
      <c r="AL229" s="7">
        <v>5</v>
      </c>
      <c r="AM229" s="14">
        <v>1</v>
      </c>
      <c r="AN229" s="13">
        <v>3</v>
      </c>
      <c r="AO229" s="14">
        <v>3</v>
      </c>
      <c r="AP229" s="7" t="s">
        <v>64</v>
      </c>
      <c r="AQ229" s="7" t="s">
        <v>62</v>
      </c>
      <c r="AR229" s="7" t="s">
        <v>5797</v>
      </c>
      <c r="AS229" s="7" t="s">
        <v>62</v>
      </c>
      <c r="AT229" s="7" t="s">
        <v>64</v>
      </c>
      <c r="AU229" s="7" t="s">
        <v>66</v>
      </c>
      <c r="AV229" s="7" t="s">
        <v>66</v>
      </c>
      <c r="AW229" s="7" t="s">
        <v>64</v>
      </c>
      <c r="AX229" s="7" t="s">
        <v>67</v>
      </c>
      <c r="AY229" s="7" t="s">
        <v>70</v>
      </c>
      <c r="AZ229" s="7" t="s">
        <v>66</v>
      </c>
      <c r="BA229" s="7" t="s">
        <v>5797</v>
      </c>
      <c r="BB229" s="7" t="s">
        <v>66</v>
      </c>
      <c r="BC229" s="7" t="s">
        <v>70</v>
      </c>
      <c r="BD229" s="7" t="s">
        <v>64</v>
      </c>
      <c r="BE229" s="7" t="s">
        <v>64</v>
      </c>
      <c r="BF229" s="7" t="s">
        <v>64</v>
      </c>
      <c r="BG229" s="7" t="s">
        <v>64</v>
      </c>
      <c r="BH229" s="7" t="s">
        <v>70</v>
      </c>
      <c r="BI229" s="7" t="s">
        <v>70</v>
      </c>
      <c r="BJ229" s="7" t="s">
        <v>70</v>
      </c>
      <c r="BK229" s="7" t="s">
        <v>70</v>
      </c>
      <c r="BL229" s="7">
        <v>0</v>
      </c>
      <c r="BM229" s="7">
        <v>1</v>
      </c>
      <c r="BN229" s="7">
        <v>1</v>
      </c>
      <c r="BO229" s="7">
        <v>0</v>
      </c>
      <c r="BP229" s="7">
        <v>0</v>
      </c>
      <c r="BQ229" s="7">
        <v>1</v>
      </c>
      <c r="BR229" s="7">
        <v>0</v>
      </c>
      <c r="BS229" s="7">
        <v>0</v>
      </c>
      <c r="BT229" s="7">
        <v>1</v>
      </c>
      <c r="BU229" s="7">
        <v>0</v>
      </c>
    </row>
    <row r="230" spans="1:73" x14ac:dyDescent="0.35">
      <c r="A230" s="7">
        <v>224</v>
      </c>
      <c r="B230" s="7">
        <v>224</v>
      </c>
      <c r="C230" s="7" t="s">
        <v>3659</v>
      </c>
      <c r="D230" s="7" t="s">
        <v>3660</v>
      </c>
      <c r="E230" s="13" t="s">
        <v>51</v>
      </c>
      <c r="F230" s="7">
        <v>300</v>
      </c>
      <c r="G230" s="7" t="s">
        <v>122</v>
      </c>
      <c r="H230" s="7"/>
      <c r="I230" s="14" t="s">
        <v>53</v>
      </c>
      <c r="J230" s="13" t="s">
        <v>54</v>
      </c>
      <c r="K230" s="7" t="s">
        <v>92</v>
      </c>
      <c r="L230" s="7" t="s">
        <v>56</v>
      </c>
      <c r="M230" s="7" t="s">
        <v>84</v>
      </c>
      <c r="N230" s="7">
        <v>36.4</v>
      </c>
      <c r="O230" s="7" t="s">
        <v>109</v>
      </c>
      <c r="P230" s="7">
        <v>46</v>
      </c>
      <c r="Q230" t="s">
        <v>7833</v>
      </c>
      <c r="R230" t="s">
        <v>59</v>
      </c>
      <c r="S230" t="s">
        <v>59</v>
      </c>
      <c r="T230" s="26" t="b">
        <v>0</v>
      </c>
      <c r="U230" s="7"/>
      <c r="V230" s="7"/>
      <c r="W230" s="7"/>
      <c r="X230" s="7"/>
      <c r="Y230" s="7"/>
      <c r="Z230" s="7"/>
      <c r="AA230" s="7"/>
      <c r="AB230" s="14"/>
      <c r="AC230" s="7">
        <v>0.99537600000000004</v>
      </c>
      <c r="AD230" s="7">
        <v>4.6242000000000002E-3</v>
      </c>
      <c r="AE230" s="14" t="s">
        <v>60</v>
      </c>
      <c r="AF230" s="13">
        <v>11</v>
      </c>
      <c r="AG230" s="14">
        <v>9</v>
      </c>
      <c r="AH230" s="13">
        <v>8</v>
      </c>
      <c r="AI230" s="7">
        <v>8</v>
      </c>
      <c r="AJ230" s="7"/>
      <c r="AK230" s="7">
        <v>6</v>
      </c>
      <c r="AL230" s="7">
        <v>6</v>
      </c>
      <c r="AM230" s="14"/>
      <c r="AN230" s="13">
        <v>3</v>
      </c>
      <c r="AO230" s="14">
        <v>3</v>
      </c>
      <c r="AP230" s="7" t="s">
        <v>64</v>
      </c>
      <c r="AQ230" s="7" t="s">
        <v>62</v>
      </c>
      <c r="AR230" s="7" t="s">
        <v>5797</v>
      </c>
      <c r="AS230" s="7" t="s">
        <v>62</v>
      </c>
      <c r="AT230" s="7" t="s">
        <v>64</v>
      </c>
      <c r="AU230" s="7" t="s">
        <v>66</v>
      </c>
      <c r="AV230" s="7" t="s">
        <v>66</v>
      </c>
      <c r="AW230" s="7" t="s">
        <v>66</v>
      </c>
      <c r="AX230" s="7" t="s">
        <v>64</v>
      </c>
      <c r="AY230" s="7" t="s">
        <v>70</v>
      </c>
      <c r="AZ230" s="7" t="s">
        <v>66</v>
      </c>
      <c r="BA230" s="7" t="s">
        <v>5797</v>
      </c>
      <c r="BB230" s="7" t="s">
        <v>66</v>
      </c>
      <c r="BC230" s="7" t="s">
        <v>66</v>
      </c>
      <c r="BD230" s="7" t="s">
        <v>66</v>
      </c>
      <c r="BE230" s="7" t="s">
        <v>64</v>
      </c>
      <c r="BF230" s="7" t="s">
        <v>64</v>
      </c>
      <c r="BG230" s="7" t="s">
        <v>66</v>
      </c>
      <c r="BH230" s="7" t="s">
        <v>70</v>
      </c>
      <c r="BI230" s="7" t="s">
        <v>70</v>
      </c>
      <c r="BJ230" s="7" t="s">
        <v>62</v>
      </c>
      <c r="BK230" s="7" t="s">
        <v>70</v>
      </c>
      <c r="BL230" s="7">
        <v>0</v>
      </c>
      <c r="BM230" s="7">
        <v>1</v>
      </c>
      <c r="BN230" s="7">
        <v>0</v>
      </c>
      <c r="BO230" s="7">
        <v>0</v>
      </c>
      <c r="BP230" s="7">
        <v>1</v>
      </c>
      <c r="BQ230" s="7">
        <v>1</v>
      </c>
      <c r="BR230" s="7">
        <v>0</v>
      </c>
      <c r="BS230" s="7">
        <v>0</v>
      </c>
      <c r="BT230" s="7">
        <v>0</v>
      </c>
      <c r="BU230" s="7">
        <v>1</v>
      </c>
    </row>
    <row r="231" spans="1:73" x14ac:dyDescent="0.35">
      <c r="A231" s="7">
        <v>225</v>
      </c>
      <c r="B231" s="7">
        <v>225</v>
      </c>
      <c r="C231" s="7" t="s">
        <v>3661</v>
      </c>
      <c r="D231" s="7" t="s">
        <v>3662</v>
      </c>
      <c r="E231" s="13" t="s">
        <v>51</v>
      </c>
      <c r="F231" s="7">
        <v>300</v>
      </c>
      <c r="G231" s="7" t="s">
        <v>130</v>
      </c>
      <c r="H231" s="7">
        <v>880</v>
      </c>
      <c r="I231" s="14" t="s">
        <v>53</v>
      </c>
      <c r="J231" s="13" t="s">
        <v>54</v>
      </c>
      <c r="K231" s="7" t="s">
        <v>103</v>
      </c>
      <c r="L231" s="7" t="s">
        <v>56</v>
      </c>
      <c r="M231" s="7" t="s">
        <v>84</v>
      </c>
      <c r="N231" s="7">
        <v>44.6</v>
      </c>
      <c r="O231" s="7" t="s">
        <v>86</v>
      </c>
      <c r="P231" s="7"/>
      <c r="Q231" t="s">
        <v>7834</v>
      </c>
      <c r="R231" t="s">
        <v>59</v>
      </c>
      <c r="S231" t="s">
        <v>59</v>
      </c>
      <c r="T231" s="26" t="b">
        <v>0</v>
      </c>
      <c r="U231" s="7"/>
      <c r="V231" s="7"/>
      <c r="W231" s="7"/>
      <c r="X231" s="7"/>
      <c r="Y231" s="7"/>
      <c r="Z231" s="7"/>
      <c r="AA231" s="7"/>
      <c r="AB231" s="14"/>
      <c r="AC231" s="7">
        <v>0.91267100000000001</v>
      </c>
      <c r="AD231" s="7">
        <v>8.7328600000000006E-2</v>
      </c>
      <c r="AE231" s="14" t="s">
        <v>60</v>
      </c>
      <c r="AF231" s="13">
        <v>11</v>
      </c>
      <c r="AG231" s="14">
        <v>9</v>
      </c>
      <c r="AH231" s="13">
        <v>8</v>
      </c>
      <c r="AI231" s="7">
        <v>6</v>
      </c>
      <c r="AJ231" s="7">
        <v>2</v>
      </c>
      <c r="AK231" s="7">
        <v>6</v>
      </c>
      <c r="AL231" s="7">
        <v>4</v>
      </c>
      <c r="AM231" s="14">
        <v>2</v>
      </c>
      <c r="AN231" s="13">
        <v>3</v>
      </c>
      <c r="AO231" s="14">
        <v>3</v>
      </c>
      <c r="AP231" s="7" t="s">
        <v>64</v>
      </c>
      <c r="AQ231" s="7" t="s">
        <v>62</v>
      </c>
      <c r="AR231" s="7" t="s">
        <v>5797</v>
      </c>
      <c r="AS231" s="7" t="s">
        <v>62</v>
      </c>
      <c r="AT231" s="7" t="s">
        <v>64</v>
      </c>
      <c r="AU231" s="7" t="s">
        <v>66</v>
      </c>
      <c r="AV231" s="7" t="s">
        <v>66</v>
      </c>
      <c r="AW231" s="7" t="s">
        <v>66</v>
      </c>
      <c r="AX231" s="7" t="s">
        <v>64</v>
      </c>
      <c r="AY231" s="7" t="s">
        <v>70</v>
      </c>
      <c r="AZ231" s="7" t="s">
        <v>66</v>
      </c>
      <c r="BA231" s="7" t="s">
        <v>70</v>
      </c>
      <c r="BB231" s="7" t="s">
        <v>66</v>
      </c>
      <c r="BC231" s="7" t="s">
        <v>70</v>
      </c>
      <c r="BD231" s="7" t="s">
        <v>67</v>
      </c>
      <c r="BE231" s="7" t="s">
        <v>64</v>
      </c>
      <c r="BF231" s="7" t="s">
        <v>64</v>
      </c>
      <c r="BG231" s="7" t="s">
        <v>64</v>
      </c>
      <c r="BH231" s="7" t="s">
        <v>70</v>
      </c>
      <c r="BI231" s="7" t="s">
        <v>70</v>
      </c>
      <c r="BJ231" s="7" t="s">
        <v>62</v>
      </c>
      <c r="BK231" s="7" t="s">
        <v>63</v>
      </c>
      <c r="BL231" s="7">
        <v>0</v>
      </c>
      <c r="BM231" s="7">
        <v>1</v>
      </c>
      <c r="BN231" s="7">
        <v>0</v>
      </c>
      <c r="BO231" s="7">
        <v>0</v>
      </c>
      <c r="BP231" s="7">
        <v>1</v>
      </c>
      <c r="BQ231" s="7">
        <v>1</v>
      </c>
      <c r="BR231" s="7">
        <v>0</v>
      </c>
      <c r="BS231" s="7">
        <v>0</v>
      </c>
      <c r="BT231" s="7">
        <v>0</v>
      </c>
      <c r="BU231" s="7">
        <v>1</v>
      </c>
    </row>
    <row r="232" spans="1:73" x14ac:dyDescent="0.35">
      <c r="A232" s="7">
        <v>226</v>
      </c>
      <c r="B232" s="7">
        <v>226</v>
      </c>
      <c r="C232" s="7" t="s">
        <v>3663</v>
      </c>
      <c r="D232" s="7" t="s">
        <v>3664</v>
      </c>
      <c r="E232" s="13" t="s">
        <v>51</v>
      </c>
      <c r="F232" s="7">
        <v>300</v>
      </c>
      <c r="G232" s="7" t="s">
        <v>100</v>
      </c>
      <c r="H232" s="7"/>
      <c r="I232" s="14" t="s">
        <v>53</v>
      </c>
      <c r="J232" s="13" t="s">
        <v>54</v>
      </c>
      <c r="K232" s="7" t="s">
        <v>83</v>
      </c>
      <c r="L232" s="7" t="s">
        <v>87</v>
      </c>
      <c r="M232" s="7" t="s">
        <v>108</v>
      </c>
      <c r="N232" s="7">
        <v>23</v>
      </c>
      <c r="O232" s="7" t="s">
        <v>58</v>
      </c>
      <c r="P232" s="7">
        <v>37</v>
      </c>
      <c r="Q232" t="s">
        <v>7875</v>
      </c>
      <c r="R232" t="s">
        <v>59</v>
      </c>
      <c r="S232" t="s">
        <v>59</v>
      </c>
      <c r="T232" s="26" t="b">
        <v>0</v>
      </c>
      <c r="U232" s="7"/>
      <c r="V232" s="7"/>
      <c r="W232" s="7"/>
      <c r="X232" s="7"/>
      <c r="Y232" s="7"/>
      <c r="Z232" s="7"/>
      <c r="AA232" s="7"/>
      <c r="AB232" s="14"/>
      <c r="AC232" s="7">
        <v>0.93763799999999997</v>
      </c>
      <c r="AD232" s="7">
        <v>6.2362099999999997E-2</v>
      </c>
      <c r="AE232" s="14" t="s">
        <v>60</v>
      </c>
      <c r="AF232" s="13">
        <v>11</v>
      </c>
      <c r="AG232" s="14">
        <v>8</v>
      </c>
      <c r="AH232" s="13">
        <v>8</v>
      </c>
      <c r="AI232" s="7">
        <v>7</v>
      </c>
      <c r="AJ232" s="7">
        <v>1</v>
      </c>
      <c r="AK232" s="7">
        <v>6</v>
      </c>
      <c r="AL232" s="7">
        <v>5</v>
      </c>
      <c r="AM232" s="14">
        <v>1</v>
      </c>
      <c r="AN232" s="13">
        <v>3</v>
      </c>
      <c r="AO232" s="14">
        <v>2</v>
      </c>
      <c r="AP232" s="7" t="s">
        <v>64</v>
      </c>
      <c r="AQ232" s="7" t="s">
        <v>62</v>
      </c>
      <c r="AR232" s="7" t="s">
        <v>62</v>
      </c>
      <c r="AS232" s="7" t="s">
        <v>62</v>
      </c>
      <c r="AT232" s="7" t="s">
        <v>64</v>
      </c>
      <c r="AU232" s="7" t="s">
        <v>66</v>
      </c>
      <c r="AV232" s="7" t="s">
        <v>66</v>
      </c>
      <c r="AW232" s="7" t="s">
        <v>66</v>
      </c>
      <c r="AX232" s="7" t="s">
        <v>64</v>
      </c>
      <c r="AY232" s="7" t="s">
        <v>70</v>
      </c>
      <c r="AZ232" s="7" t="s">
        <v>66</v>
      </c>
      <c r="BA232" s="7" t="s">
        <v>5797</v>
      </c>
      <c r="BB232" s="7" t="s">
        <v>66</v>
      </c>
      <c r="BC232" s="7" t="s">
        <v>70</v>
      </c>
      <c r="BD232" s="7" t="s">
        <v>64</v>
      </c>
      <c r="BE232" s="7" t="s">
        <v>70</v>
      </c>
      <c r="BF232" s="7" t="s">
        <v>64</v>
      </c>
      <c r="BG232" s="7" t="s">
        <v>67</v>
      </c>
      <c r="BH232" s="7" t="s">
        <v>70</v>
      </c>
      <c r="BI232" s="7" t="s">
        <v>70</v>
      </c>
      <c r="BJ232" s="7" t="s">
        <v>70</v>
      </c>
      <c r="BK232" s="7" t="s">
        <v>70</v>
      </c>
      <c r="BL232" s="7">
        <v>1</v>
      </c>
      <c r="BM232" s="7">
        <v>1</v>
      </c>
      <c r="BN232" s="7">
        <v>0</v>
      </c>
      <c r="BO232" s="7">
        <v>0</v>
      </c>
      <c r="BP232" s="7">
        <v>1</v>
      </c>
      <c r="BQ232" s="7">
        <v>1</v>
      </c>
      <c r="BR232" s="7">
        <v>0</v>
      </c>
      <c r="BS232" s="7">
        <v>0</v>
      </c>
      <c r="BT232" s="7">
        <v>1</v>
      </c>
      <c r="BU232" s="7">
        <v>0</v>
      </c>
    </row>
    <row r="233" spans="1:73" x14ac:dyDescent="0.35">
      <c r="A233" s="7">
        <v>227</v>
      </c>
      <c r="B233" s="7">
        <v>227</v>
      </c>
      <c r="C233" s="7" t="s">
        <v>3665</v>
      </c>
      <c r="D233" s="7" t="s">
        <v>3666</v>
      </c>
      <c r="E233" s="13" t="s">
        <v>51</v>
      </c>
      <c r="F233" s="7">
        <v>300</v>
      </c>
      <c r="G233" s="7" t="s">
        <v>122</v>
      </c>
      <c r="H233" s="7"/>
      <c r="I233" s="14" t="s">
        <v>53</v>
      </c>
      <c r="J233" s="13" t="s">
        <v>54</v>
      </c>
      <c r="K233" s="7" t="s">
        <v>121</v>
      </c>
      <c r="L233" s="7" t="s">
        <v>56</v>
      </c>
      <c r="M233" s="7" t="s">
        <v>84</v>
      </c>
      <c r="N233" s="7">
        <v>48.8</v>
      </c>
      <c r="O233" s="7" t="s">
        <v>109</v>
      </c>
      <c r="P233" s="7">
        <v>45</v>
      </c>
      <c r="Q233" t="s">
        <v>7833</v>
      </c>
      <c r="R233" t="s">
        <v>59</v>
      </c>
      <c r="S233" t="s">
        <v>59</v>
      </c>
      <c r="T233" s="26" t="b">
        <v>0</v>
      </c>
      <c r="U233" s="7"/>
      <c r="V233" s="7"/>
      <c r="W233" s="7"/>
      <c r="X233" s="7"/>
      <c r="Y233" s="7"/>
      <c r="Z233" s="7"/>
      <c r="AA233" s="7"/>
      <c r="AB233" s="14"/>
      <c r="AC233" s="7">
        <v>0.997614</v>
      </c>
      <c r="AD233" s="7">
        <v>2.38609E-3</v>
      </c>
      <c r="AE233" s="14" t="s">
        <v>60</v>
      </c>
      <c r="AF233" s="13">
        <v>10</v>
      </c>
      <c r="AG233" s="14">
        <v>7</v>
      </c>
      <c r="AH233" s="13">
        <v>10</v>
      </c>
      <c r="AI233" s="7">
        <v>10</v>
      </c>
      <c r="AJ233" s="7"/>
      <c r="AK233" s="7">
        <v>7</v>
      </c>
      <c r="AL233" s="7">
        <v>7</v>
      </c>
      <c r="AM233" s="14"/>
      <c r="AN233" s="13">
        <v>0</v>
      </c>
      <c r="AO233" s="14">
        <v>0</v>
      </c>
      <c r="AP233" s="7" t="s">
        <v>64</v>
      </c>
      <c r="AQ233" s="7" t="s">
        <v>62</v>
      </c>
      <c r="AR233" s="7" t="s">
        <v>70</v>
      </c>
      <c r="AS233" s="7" t="s">
        <v>62</v>
      </c>
      <c r="AT233" s="7" t="s">
        <v>64</v>
      </c>
      <c r="AU233" s="7" t="s">
        <v>66</v>
      </c>
      <c r="AV233" s="7" t="s">
        <v>66</v>
      </c>
      <c r="AW233" s="7" t="s">
        <v>66</v>
      </c>
      <c r="AX233" s="7" t="s">
        <v>64</v>
      </c>
      <c r="AY233" s="7" t="s">
        <v>70</v>
      </c>
      <c r="AZ233" s="7" t="s">
        <v>66</v>
      </c>
      <c r="BA233" s="7" t="s">
        <v>5797</v>
      </c>
      <c r="BB233" s="7" t="s">
        <v>66</v>
      </c>
      <c r="BC233" s="7" t="s">
        <v>66</v>
      </c>
      <c r="BD233" s="7" t="s">
        <v>64</v>
      </c>
      <c r="BE233" s="7" t="s">
        <v>64</v>
      </c>
      <c r="BF233" s="7" t="s">
        <v>64</v>
      </c>
      <c r="BG233" s="7" t="s">
        <v>66</v>
      </c>
      <c r="BH233" s="7" t="s">
        <v>70</v>
      </c>
      <c r="BI233" s="7" t="s">
        <v>70</v>
      </c>
      <c r="BJ233" s="7" t="s">
        <v>62</v>
      </c>
      <c r="BK233" s="7" t="s">
        <v>62</v>
      </c>
      <c r="BL233" s="7">
        <v>0</v>
      </c>
      <c r="BM233" s="7">
        <v>1</v>
      </c>
      <c r="BN233" s="7">
        <v>0</v>
      </c>
      <c r="BO233" s="7">
        <v>0</v>
      </c>
      <c r="BP233" s="7">
        <v>1</v>
      </c>
      <c r="BQ233" s="7">
        <v>0</v>
      </c>
      <c r="BR233" s="7">
        <v>0</v>
      </c>
      <c r="BS233" s="7">
        <v>0</v>
      </c>
      <c r="BT233" s="7">
        <v>1</v>
      </c>
      <c r="BU233" s="7">
        <v>0</v>
      </c>
    </row>
    <row r="234" spans="1:73" x14ac:dyDescent="0.35">
      <c r="A234" s="7">
        <v>228</v>
      </c>
      <c r="B234" s="7">
        <v>228</v>
      </c>
      <c r="C234" s="7" t="s">
        <v>3667</v>
      </c>
      <c r="D234" s="7" t="s">
        <v>3668</v>
      </c>
      <c r="E234" s="13" t="s">
        <v>51</v>
      </c>
      <c r="F234" s="7">
        <v>300</v>
      </c>
      <c r="G234" s="7" t="s">
        <v>98</v>
      </c>
      <c r="H234" s="7">
        <v>2150</v>
      </c>
      <c r="I234" s="14" t="s">
        <v>53</v>
      </c>
      <c r="J234" s="13" t="s">
        <v>54</v>
      </c>
      <c r="K234" s="7" t="s">
        <v>90</v>
      </c>
      <c r="L234" s="7" t="s">
        <v>56</v>
      </c>
      <c r="M234" s="7" t="s">
        <v>57</v>
      </c>
      <c r="N234" s="7">
        <v>50</v>
      </c>
      <c r="O234" s="7" t="s">
        <v>58</v>
      </c>
      <c r="P234" s="7">
        <v>65</v>
      </c>
      <c r="Q234" t="s">
        <v>7833</v>
      </c>
      <c r="R234" t="s">
        <v>59</v>
      </c>
      <c r="S234" t="s">
        <v>59</v>
      </c>
      <c r="T234" s="26" t="b">
        <v>0</v>
      </c>
      <c r="U234" s="7"/>
      <c r="V234" s="7"/>
      <c r="W234" s="7"/>
      <c r="X234" s="7"/>
      <c r="Y234" s="7"/>
      <c r="Z234" s="7"/>
      <c r="AA234" s="7"/>
      <c r="AB234" s="14"/>
      <c r="AC234" s="7">
        <v>0.98996300000000004</v>
      </c>
      <c r="AD234" s="7">
        <v>1.00369E-2</v>
      </c>
      <c r="AE234" s="14" t="s">
        <v>60</v>
      </c>
      <c r="AF234" s="13">
        <v>10</v>
      </c>
      <c r="AG234" s="14">
        <v>6</v>
      </c>
      <c r="AH234" s="13">
        <v>10</v>
      </c>
      <c r="AI234" s="7">
        <v>10</v>
      </c>
      <c r="AJ234" s="7"/>
      <c r="AK234" s="7">
        <v>6</v>
      </c>
      <c r="AL234" s="7">
        <v>6</v>
      </c>
      <c r="AM234" s="14"/>
      <c r="AN234" s="13">
        <v>0</v>
      </c>
      <c r="AO234" s="14">
        <v>0</v>
      </c>
      <c r="AP234" s="7" t="s">
        <v>70</v>
      </c>
      <c r="AQ234" s="7" t="s">
        <v>62</v>
      </c>
      <c r="AR234" s="7" t="s">
        <v>70</v>
      </c>
      <c r="AS234" s="7" t="s">
        <v>62</v>
      </c>
      <c r="AT234" s="7" t="s">
        <v>64</v>
      </c>
      <c r="AU234" s="7" t="s">
        <v>66</v>
      </c>
      <c r="AV234" s="7" t="s">
        <v>66</v>
      </c>
      <c r="AW234" s="7" t="s">
        <v>66</v>
      </c>
      <c r="AX234" s="7" t="s">
        <v>64</v>
      </c>
      <c r="AY234" s="7" t="s">
        <v>70</v>
      </c>
      <c r="AZ234" s="7" t="s">
        <v>66</v>
      </c>
      <c r="BA234" s="7" t="s">
        <v>5797</v>
      </c>
      <c r="BB234" s="7" t="s">
        <v>66</v>
      </c>
      <c r="BC234" s="7" t="s">
        <v>70</v>
      </c>
      <c r="BD234" s="7" t="s">
        <v>64</v>
      </c>
      <c r="BE234" s="7" t="s">
        <v>5797</v>
      </c>
      <c r="BF234" s="7" t="s">
        <v>64</v>
      </c>
      <c r="BG234" s="7" t="s">
        <v>64</v>
      </c>
      <c r="BH234" s="7" t="s">
        <v>70</v>
      </c>
      <c r="BI234" s="7" t="s">
        <v>70</v>
      </c>
      <c r="BJ234" s="7" t="s">
        <v>70</v>
      </c>
      <c r="BK234" s="7" t="s">
        <v>70</v>
      </c>
      <c r="BL234" s="7">
        <v>0</v>
      </c>
      <c r="BM234" s="7">
        <v>1</v>
      </c>
      <c r="BN234" s="7">
        <v>0</v>
      </c>
      <c r="BO234" s="7">
        <v>0</v>
      </c>
      <c r="BP234" s="7">
        <v>1</v>
      </c>
      <c r="BQ234" s="7" t="s">
        <v>5797</v>
      </c>
      <c r="BR234" s="7">
        <v>0</v>
      </c>
      <c r="BS234" s="7">
        <v>0</v>
      </c>
      <c r="BT234" s="7" t="s">
        <v>5797</v>
      </c>
      <c r="BU234" s="7">
        <v>0</v>
      </c>
    </row>
    <row r="235" spans="1:73" x14ac:dyDescent="0.35">
      <c r="A235" s="7">
        <v>229</v>
      </c>
      <c r="B235" s="7">
        <v>229</v>
      </c>
      <c r="C235" s="7" t="s">
        <v>3669</v>
      </c>
      <c r="D235" s="7" t="s">
        <v>3670</v>
      </c>
      <c r="E235" s="13" t="s">
        <v>51</v>
      </c>
      <c r="F235" s="7">
        <v>300</v>
      </c>
      <c r="G235" s="7" t="s">
        <v>80</v>
      </c>
      <c r="H235" s="7"/>
      <c r="I235" s="14" t="s">
        <v>53</v>
      </c>
      <c r="J235" s="13" t="s">
        <v>54</v>
      </c>
      <c r="K235" s="7" t="s">
        <v>117</v>
      </c>
      <c r="L235" s="7" t="s">
        <v>56</v>
      </c>
      <c r="M235" s="7" t="s">
        <v>57</v>
      </c>
      <c r="N235" s="7">
        <v>49</v>
      </c>
      <c r="O235" s="7" t="s">
        <v>58</v>
      </c>
      <c r="P235" s="7">
        <v>62</v>
      </c>
      <c r="Q235" t="s">
        <v>7833</v>
      </c>
      <c r="R235" t="s">
        <v>59</v>
      </c>
      <c r="S235" t="s">
        <v>59</v>
      </c>
      <c r="T235" s="26" t="b">
        <v>0</v>
      </c>
      <c r="U235" s="7"/>
      <c r="V235" s="7"/>
      <c r="W235" s="7"/>
      <c r="X235" s="7"/>
      <c r="Y235" s="7"/>
      <c r="Z235" s="7"/>
      <c r="AA235" s="7"/>
      <c r="AB235" s="14"/>
      <c r="AC235" s="7">
        <v>0.99507599999999996</v>
      </c>
      <c r="AD235" s="7">
        <v>4.9239499999999999E-3</v>
      </c>
      <c r="AE235" s="14" t="s">
        <v>60</v>
      </c>
      <c r="AF235" s="13">
        <v>10</v>
      </c>
      <c r="AG235" s="14">
        <v>7</v>
      </c>
      <c r="AH235" s="13">
        <v>10</v>
      </c>
      <c r="AI235" s="7">
        <v>9</v>
      </c>
      <c r="AJ235" s="7">
        <v>1</v>
      </c>
      <c r="AK235" s="7">
        <v>7</v>
      </c>
      <c r="AL235" s="7">
        <v>6</v>
      </c>
      <c r="AM235" s="14">
        <v>1</v>
      </c>
      <c r="AN235" s="13">
        <v>0</v>
      </c>
      <c r="AO235" s="14">
        <v>0</v>
      </c>
      <c r="AP235" s="7" t="s">
        <v>70</v>
      </c>
      <c r="AQ235" s="7" t="s">
        <v>62</v>
      </c>
      <c r="AR235" s="7" t="s">
        <v>5797</v>
      </c>
      <c r="AS235" s="7" t="s">
        <v>62</v>
      </c>
      <c r="AT235" s="7" t="s">
        <v>67</v>
      </c>
      <c r="AU235" s="7" t="s">
        <v>66</v>
      </c>
      <c r="AV235" s="7" t="s">
        <v>66</v>
      </c>
      <c r="AW235" s="7" t="s">
        <v>66</v>
      </c>
      <c r="AX235" s="7" t="s">
        <v>64</v>
      </c>
      <c r="AY235" s="7" t="s">
        <v>70</v>
      </c>
      <c r="AZ235" s="7" t="s">
        <v>66</v>
      </c>
      <c r="BA235" s="7" t="s">
        <v>70</v>
      </c>
      <c r="BB235" s="7" t="s">
        <v>66</v>
      </c>
      <c r="BC235" s="7" t="s">
        <v>70</v>
      </c>
      <c r="BD235" s="7" t="s">
        <v>64</v>
      </c>
      <c r="BE235" s="7" t="s">
        <v>64</v>
      </c>
      <c r="BF235" s="7" t="s">
        <v>64</v>
      </c>
      <c r="BG235" s="7" t="s">
        <v>5797</v>
      </c>
      <c r="BH235" s="7" t="s">
        <v>70</v>
      </c>
      <c r="BI235" s="7" t="s">
        <v>70</v>
      </c>
      <c r="BJ235" s="7" t="s">
        <v>70</v>
      </c>
      <c r="BK235" s="7" t="s">
        <v>70</v>
      </c>
      <c r="BL235" s="7">
        <v>0</v>
      </c>
      <c r="BM235" s="7">
        <v>1</v>
      </c>
      <c r="BN235" s="7">
        <v>0</v>
      </c>
      <c r="BO235" s="7">
        <v>0</v>
      </c>
      <c r="BP235" s="7">
        <v>1</v>
      </c>
      <c r="BQ235" s="7" t="s">
        <v>5797</v>
      </c>
      <c r="BR235" s="7">
        <v>0</v>
      </c>
      <c r="BS235" s="7">
        <v>0</v>
      </c>
      <c r="BT235" s="7">
        <v>1</v>
      </c>
      <c r="BU235" s="7">
        <v>0</v>
      </c>
    </row>
    <row r="236" spans="1:73" x14ac:dyDescent="0.35">
      <c r="A236" s="7">
        <v>230</v>
      </c>
      <c r="B236" s="7">
        <v>230</v>
      </c>
      <c r="C236" s="7" t="s">
        <v>3671</v>
      </c>
      <c r="D236" s="7" t="s">
        <v>3672</v>
      </c>
      <c r="E236" s="13" t="s">
        <v>51</v>
      </c>
      <c r="F236" s="7">
        <v>300</v>
      </c>
      <c r="G236" s="7" t="s">
        <v>98</v>
      </c>
      <c r="H236" s="7">
        <v>1850</v>
      </c>
      <c r="I236" s="14" t="s">
        <v>53</v>
      </c>
      <c r="J236" s="13" t="s">
        <v>54</v>
      </c>
      <c r="K236" s="7" t="s">
        <v>153</v>
      </c>
      <c r="L236" s="7" t="s">
        <v>56</v>
      </c>
      <c r="M236" s="7" t="s">
        <v>57</v>
      </c>
      <c r="N236" s="7">
        <v>31.4</v>
      </c>
      <c r="O236" s="7" t="s">
        <v>58</v>
      </c>
      <c r="P236" s="7"/>
      <c r="Q236" t="s">
        <v>7833</v>
      </c>
      <c r="R236" t="s">
        <v>59</v>
      </c>
      <c r="S236" t="s">
        <v>59</v>
      </c>
      <c r="T236" s="26" t="b">
        <v>0</v>
      </c>
      <c r="U236" s="7"/>
      <c r="V236" s="7"/>
      <c r="W236" s="7"/>
      <c r="X236" s="7"/>
      <c r="Y236" s="7"/>
      <c r="Z236" s="7"/>
      <c r="AA236" s="7"/>
      <c r="AB236" s="14"/>
      <c r="AC236" s="7">
        <v>0.99990000000000001</v>
      </c>
      <c r="AD236" s="7">
        <v>1E-4</v>
      </c>
      <c r="AE236" s="14" t="s">
        <v>60</v>
      </c>
      <c r="AF236" s="13">
        <v>10</v>
      </c>
      <c r="AG236" s="14">
        <v>7</v>
      </c>
      <c r="AH236" s="13">
        <v>10</v>
      </c>
      <c r="AI236" s="7">
        <v>10</v>
      </c>
      <c r="AJ236" s="7"/>
      <c r="AK236" s="7">
        <v>7</v>
      </c>
      <c r="AL236" s="7">
        <v>7</v>
      </c>
      <c r="AM236" s="14"/>
      <c r="AN236" s="13">
        <v>0</v>
      </c>
      <c r="AO236" s="14">
        <v>0</v>
      </c>
      <c r="AP236" s="7" t="s">
        <v>70</v>
      </c>
      <c r="AQ236" s="7" t="s">
        <v>62</v>
      </c>
      <c r="AR236" s="7" t="s">
        <v>5797</v>
      </c>
      <c r="AS236" s="7" t="s">
        <v>62</v>
      </c>
      <c r="AT236" s="7" t="s">
        <v>64</v>
      </c>
      <c r="AU236" s="7" t="s">
        <v>66</v>
      </c>
      <c r="AV236" s="7" t="s">
        <v>66</v>
      </c>
      <c r="AW236" s="7" t="s">
        <v>66</v>
      </c>
      <c r="AX236" s="7" t="s">
        <v>64</v>
      </c>
      <c r="AY236" s="7" t="s">
        <v>70</v>
      </c>
      <c r="AZ236" s="7" t="s">
        <v>66</v>
      </c>
      <c r="BA236" s="7" t="s">
        <v>70</v>
      </c>
      <c r="BB236" s="7" t="s">
        <v>66</v>
      </c>
      <c r="BC236" s="7" t="s">
        <v>70</v>
      </c>
      <c r="BD236" s="7" t="s">
        <v>64</v>
      </c>
      <c r="BE236" s="7" t="s">
        <v>64</v>
      </c>
      <c r="BF236" s="7" t="s">
        <v>5797</v>
      </c>
      <c r="BG236" s="7" t="s">
        <v>66</v>
      </c>
      <c r="BH236" s="7" t="s">
        <v>70</v>
      </c>
      <c r="BI236" s="7" t="s">
        <v>70</v>
      </c>
      <c r="BJ236" s="7" t="s">
        <v>70</v>
      </c>
      <c r="BK236" s="7" t="s">
        <v>70</v>
      </c>
      <c r="BL236" s="7">
        <v>0</v>
      </c>
      <c r="BM236" s="7">
        <v>1</v>
      </c>
      <c r="BN236" s="7">
        <v>0</v>
      </c>
      <c r="BO236" s="7">
        <v>0</v>
      </c>
      <c r="BP236" s="7">
        <v>1</v>
      </c>
      <c r="BQ236" s="7" t="s">
        <v>5797</v>
      </c>
      <c r="BR236" s="7">
        <v>0</v>
      </c>
      <c r="BS236" s="7">
        <v>0</v>
      </c>
      <c r="BT236" s="7" t="s">
        <v>5797</v>
      </c>
      <c r="BU236" s="7">
        <v>0</v>
      </c>
    </row>
    <row r="237" spans="1:73" x14ac:dyDescent="0.35">
      <c r="A237" s="7">
        <v>231</v>
      </c>
      <c r="B237" s="7">
        <v>231</v>
      </c>
      <c r="C237" s="7" t="s">
        <v>3673</v>
      </c>
      <c r="D237" s="7" t="s">
        <v>3674</v>
      </c>
      <c r="E237" s="13" t="s">
        <v>51</v>
      </c>
      <c r="F237" s="7">
        <v>300</v>
      </c>
      <c r="G237" s="7" t="s">
        <v>98</v>
      </c>
      <c r="H237" s="7"/>
      <c r="I237" s="14" t="s">
        <v>53</v>
      </c>
      <c r="J237" s="13" t="s">
        <v>54</v>
      </c>
      <c r="K237" s="7" t="s">
        <v>118</v>
      </c>
      <c r="L237" s="7" t="s">
        <v>87</v>
      </c>
      <c r="M237" s="7" t="s">
        <v>57</v>
      </c>
      <c r="N237" s="7">
        <v>40</v>
      </c>
      <c r="O237" s="7" t="s">
        <v>86</v>
      </c>
      <c r="P237" s="7">
        <v>55</v>
      </c>
      <c r="Q237" t="s">
        <v>7893</v>
      </c>
      <c r="R237" t="s">
        <v>59</v>
      </c>
      <c r="S237" t="s">
        <v>59</v>
      </c>
      <c r="T237" s="26" t="b">
        <v>0</v>
      </c>
      <c r="U237" s="7"/>
      <c r="V237" s="7"/>
      <c r="W237" s="7"/>
      <c r="X237" s="7"/>
      <c r="Y237" s="7"/>
      <c r="Z237" s="7"/>
      <c r="AA237" s="7"/>
      <c r="AB237" s="14"/>
      <c r="AC237" s="7">
        <v>0.95524200000000004</v>
      </c>
      <c r="AD237" s="7">
        <v>4.4757499999999999E-2</v>
      </c>
      <c r="AE237" s="14" t="s">
        <v>60</v>
      </c>
      <c r="AF237" s="13">
        <v>10</v>
      </c>
      <c r="AG237" s="14">
        <v>7</v>
      </c>
      <c r="AH237" s="13">
        <v>9</v>
      </c>
      <c r="AI237" s="7">
        <v>9</v>
      </c>
      <c r="AJ237" s="7"/>
      <c r="AK237" s="7">
        <v>6</v>
      </c>
      <c r="AL237" s="7">
        <v>6</v>
      </c>
      <c r="AM237" s="14"/>
      <c r="AN237" s="13">
        <v>1</v>
      </c>
      <c r="AO237" s="14">
        <v>1</v>
      </c>
      <c r="AP237" s="7" t="s">
        <v>70</v>
      </c>
      <c r="AQ237" s="7" t="s">
        <v>62</v>
      </c>
      <c r="AR237" s="7" t="s">
        <v>5797</v>
      </c>
      <c r="AS237" s="7" t="s">
        <v>62</v>
      </c>
      <c r="AT237" s="7" t="s">
        <v>64</v>
      </c>
      <c r="AU237" s="7" t="s">
        <v>66</v>
      </c>
      <c r="AV237" s="7" t="s">
        <v>66</v>
      </c>
      <c r="AW237" s="7" t="s">
        <v>66</v>
      </c>
      <c r="AX237" s="7" t="s">
        <v>64</v>
      </c>
      <c r="AY237" s="7" t="s">
        <v>70</v>
      </c>
      <c r="AZ237" s="7" t="s">
        <v>66</v>
      </c>
      <c r="BA237" s="7" t="s">
        <v>5797</v>
      </c>
      <c r="BB237" s="7" t="s">
        <v>66</v>
      </c>
      <c r="BC237" s="7" t="s">
        <v>70</v>
      </c>
      <c r="BD237" s="7" t="s">
        <v>64</v>
      </c>
      <c r="BE237" s="7" t="s">
        <v>64</v>
      </c>
      <c r="BF237" s="7" t="s">
        <v>64</v>
      </c>
      <c r="BG237" s="7" t="s">
        <v>66</v>
      </c>
      <c r="BH237" s="7" t="s">
        <v>70</v>
      </c>
      <c r="BI237" s="7" t="s">
        <v>70</v>
      </c>
      <c r="BJ237" s="7" t="s">
        <v>70</v>
      </c>
      <c r="BK237" s="7" t="s">
        <v>70</v>
      </c>
      <c r="BL237" s="7">
        <v>0</v>
      </c>
      <c r="BM237" s="7">
        <v>1</v>
      </c>
      <c r="BN237" s="7" t="s">
        <v>5797</v>
      </c>
      <c r="BO237" s="7">
        <v>0</v>
      </c>
      <c r="BP237" s="7">
        <v>1</v>
      </c>
      <c r="BQ237" s="7">
        <v>1</v>
      </c>
      <c r="BR237" s="7">
        <v>0</v>
      </c>
      <c r="BS237" s="7">
        <v>0</v>
      </c>
      <c r="BT237" s="7">
        <v>1</v>
      </c>
      <c r="BU237" s="7">
        <v>0</v>
      </c>
    </row>
    <row r="238" spans="1:73" x14ac:dyDescent="0.35">
      <c r="A238" s="7">
        <v>232</v>
      </c>
      <c r="B238" s="7">
        <v>232</v>
      </c>
      <c r="C238" s="7" t="s">
        <v>3675</v>
      </c>
      <c r="D238" s="7" t="s">
        <v>3676</v>
      </c>
      <c r="E238" s="13" t="s">
        <v>51</v>
      </c>
      <c r="F238" s="7">
        <v>300</v>
      </c>
      <c r="G238" s="7" t="s">
        <v>80</v>
      </c>
      <c r="H238" s="7">
        <v>1285</v>
      </c>
      <c r="I238" s="14" t="s">
        <v>53</v>
      </c>
      <c r="J238" s="13" t="s">
        <v>54</v>
      </c>
      <c r="K238" s="7" t="s">
        <v>118</v>
      </c>
      <c r="L238" s="7" t="s">
        <v>56</v>
      </c>
      <c r="M238" s="7" t="s">
        <v>57</v>
      </c>
      <c r="N238" s="7">
        <v>39</v>
      </c>
      <c r="O238" s="7" t="s">
        <v>85</v>
      </c>
      <c r="P238" s="7">
        <v>50</v>
      </c>
      <c r="Q238" t="s">
        <v>7833</v>
      </c>
      <c r="R238" t="s">
        <v>59</v>
      </c>
      <c r="S238" t="s">
        <v>56</v>
      </c>
      <c r="T238" s="26" t="b">
        <v>0</v>
      </c>
      <c r="U238" s="7"/>
      <c r="V238" s="7"/>
      <c r="W238" s="7"/>
      <c r="X238" s="7"/>
      <c r="Y238" s="7"/>
      <c r="Z238" s="7"/>
      <c r="AA238" s="7"/>
      <c r="AB238" s="14"/>
      <c r="AC238" s="7">
        <v>0.71188600000000002</v>
      </c>
      <c r="AD238" s="7">
        <v>0.28811399999999998</v>
      </c>
      <c r="AE238" s="14" t="s">
        <v>60</v>
      </c>
      <c r="AF238" s="13">
        <v>10</v>
      </c>
      <c r="AG238" s="14">
        <v>8</v>
      </c>
      <c r="AH238" s="13">
        <v>9</v>
      </c>
      <c r="AI238" s="7">
        <v>9</v>
      </c>
      <c r="AJ238" s="7"/>
      <c r="AK238" s="7">
        <v>7</v>
      </c>
      <c r="AL238" s="7">
        <v>7</v>
      </c>
      <c r="AM238" s="14"/>
      <c r="AN238" s="13">
        <v>1</v>
      </c>
      <c r="AO238" s="14">
        <v>1</v>
      </c>
      <c r="AP238" s="7" t="s">
        <v>64</v>
      </c>
      <c r="AQ238" s="7" t="s">
        <v>62</v>
      </c>
      <c r="AR238" s="7" t="s">
        <v>62</v>
      </c>
      <c r="AS238" s="7" t="s">
        <v>62</v>
      </c>
      <c r="AT238" s="7" t="s">
        <v>64</v>
      </c>
      <c r="AU238" s="7" t="s">
        <v>66</v>
      </c>
      <c r="AV238" s="7" t="s">
        <v>66</v>
      </c>
      <c r="AW238" s="7" t="s">
        <v>64</v>
      </c>
      <c r="AX238" s="7" t="s">
        <v>64</v>
      </c>
      <c r="AY238" s="7" t="s">
        <v>66</v>
      </c>
      <c r="AZ238" s="7" t="s">
        <v>66</v>
      </c>
      <c r="BA238" s="7" t="s">
        <v>5797</v>
      </c>
      <c r="BB238" s="7" t="s">
        <v>66</v>
      </c>
      <c r="BC238" s="7" t="s">
        <v>70</v>
      </c>
      <c r="BD238" s="7" t="s">
        <v>64</v>
      </c>
      <c r="BE238" s="7" t="s">
        <v>64</v>
      </c>
      <c r="BF238" s="7" t="s">
        <v>64</v>
      </c>
      <c r="BG238" s="7" t="s">
        <v>66</v>
      </c>
      <c r="BH238" s="7" t="s">
        <v>70</v>
      </c>
      <c r="BI238" s="7" t="s">
        <v>5797</v>
      </c>
      <c r="BJ238" s="7" t="s">
        <v>70</v>
      </c>
      <c r="BK238" s="7" t="s">
        <v>70</v>
      </c>
      <c r="BL238" s="7">
        <v>0</v>
      </c>
      <c r="BM238" s="7">
        <v>1</v>
      </c>
      <c r="BN238" s="7">
        <v>0</v>
      </c>
      <c r="BO238" s="7">
        <v>0</v>
      </c>
      <c r="BP238" s="7">
        <v>1</v>
      </c>
      <c r="BQ238" s="7">
        <v>1</v>
      </c>
      <c r="BR238" s="7">
        <v>0</v>
      </c>
      <c r="BS238" s="7">
        <v>0</v>
      </c>
      <c r="BT238" s="7">
        <v>1</v>
      </c>
      <c r="BU238" s="7">
        <v>0</v>
      </c>
    </row>
    <row r="239" spans="1:73" x14ac:dyDescent="0.35">
      <c r="A239" s="7">
        <v>233</v>
      </c>
      <c r="B239" s="7">
        <v>233</v>
      </c>
      <c r="C239" s="7" t="s">
        <v>3677</v>
      </c>
      <c r="D239" s="7" t="s">
        <v>3678</v>
      </c>
      <c r="E239" s="13" t="s">
        <v>51</v>
      </c>
      <c r="F239" s="7">
        <v>300</v>
      </c>
      <c r="G239" s="7" t="s">
        <v>98</v>
      </c>
      <c r="H239" s="7">
        <v>2760</v>
      </c>
      <c r="I239" s="14" t="s">
        <v>53</v>
      </c>
      <c r="J239" s="13" t="s">
        <v>54</v>
      </c>
      <c r="K239" s="7" t="s">
        <v>138</v>
      </c>
      <c r="L239" s="7" t="s">
        <v>56</v>
      </c>
      <c r="M239" s="7" t="s">
        <v>57</v>
      </c>
      <c r="N239" s="7">
        <v>66.400000000000006</v>
      </c>
      <c r="O239" s="7" t="s">
        <v>58</v>
      </c>
      <c r="P239" s="7">
        <v>54</v>
      </c>
      <c r="R239" t="s">
        <v>59</v>
      </c>
      <c r="S239" t="s">
        <v>59</v>
      </c>
      <c r="T239" s="26" t="b">
        <v>0</v>
      </c>
      <c r="U239" s="7"/>
      <c r="V239" s="7"/>
      <c r="W239" s="7"/>
      <c r="X239" s="7"/>
      <c r="Y239" s="7"/>
      <c r="Z239" s="7"/>
      <c r="AA239" s="7"/>
      <c r="AB239" s="14"/>
      <c r="AC239" s="7">
        <v>0.99990000000000001</v>
      </c>
      <c r="AD239" s="7">
        <v>1E-4</v>
      </c>
      <c r="AE239" s="14" t="s">
        <v>60</v>
      </c>
      <c r="AF239" s="13">
        <v>10</v>
      </c>
      <c r="AG239" s="14">
        <v>7</v>
      </c>
      <c r="AH239" s="13">
        <v>9</v>
      </c>
      <c r="AI239" s="7">
        <v>9</v>
      </c>
      <c r="AJ239" s="7"/>
      <c r="AK239" s="7">
        <v>6</v>
      </c>
      <c r="AL239" s="7">
        <v>6</v>
      </c>
      <c r="AM239" s="14"/>
      <c r="AN239" s="13">
        <v>1</v>
      </c>
      <c r="AO239" s="14">
        <v>1</v>
      </c>
      <c r="AP239" s="7" t="s">
        <v>70</v>
      </c>
      <c r="AQ239" s="7" t="s">
        <v>62</v>
      </c>
      <c r="AR239" s="7" t="s">
        <v>5797</v>
      </c>
      <c r="AS239" s="7" t="s">
        <v>62</v>
      </c>
      <c r="AT239" s="7" t="s">
        <v>64</v>
      </c>
      <c r="AU239" s="7" t="s">
        <v>66</v>
      </c>
      <c r="AV239" s="7" t="s">
        <v>66</v>
      </c>
      <c r="AW239" s="7" t="s">
        <v>66</v>
      </c>
      <c r="AX239" s="7" t="s">
        <v>64</v>
      </c>
      <c r="AY239" s="7" t="s">
        <v>70</v>
      </c>
      <c r="AZ239" s="7" t="s">
        <v>66</v>
      </c>
      <c r="BA239" s="7" t="s">
        <v>70</v>
      </c>
      <c r="BB239" s="7" t="s">
        <v>66</v>
      </c>
      <c r="BC239" s="7" t="s">
        <v>70</v>
      </c>
      <c r="BD239" s="7" t="s">
        <v>64</v>
      </c>
      <c r="BE239" s="7" t="s">
        <v>64</v>
      </c>
      <c r="BF239" s="7" t="s">
        <v>64</v>
      </c>
      <c r="BG239" s="7" t="s">
        <v>5797</v>
      </c>
      <c r="BH239" s="7" t="s">
        <v>70</v>
      </c>
      <c r="BI239" s="7" t="s">
        <v>70</v>
      </c>
      <c r="BJ239" s="7" t="s">
        <v>70</v>
      </c>
      <c r="BK239" s="7" t="s">
        <v>70</v>
      </c>
      <c r="BL239" s="7">
        <v>0</v>
      </c>
      <c r="BM239" s="7">
        <v>1</v>
      </c>
      <c r="BN239" s="7">
        <v>0</v>
      </c>
      <c r="BO239" s="7">
        <v>0</v>
      </c>
      <c r="BP239" s="7">
        <v>1</v>
      </c>
      <c r="BQ239" s="7">
        <v>1</v>
      </c>
      <c r="BR239" s="7">
        <v>0</v>
      </c>
      <c r="BS239" s="7">
        <v>0</v>
      </c>
      <c r="BT239" s="7">
        <v>1</v>
      </c>
      <c r="BU239" s="7">
        <v>0</v>
      </c>
    </row>
    <row r="240" spans="1:73" x14ac:dyDescent="0.35">
      <c r="A240" s="7">
        <v>234</v>
      </c>
      <c r="B240" s="7">
        <v>234</v>
      </c>
      <c r="C240" s="7" t="s">
        <v>3679</v>
      </c>
      <c r="D240" s="7" t="s">
        <v>3680</v>
      </c>
      <c r="E240" s="13" t="s">
        <v>51</v>
      </c>
      <c r="F240" s="7">
        <v>300</v>
      </c>
      <c r="G240" s="7" t="s">
        <v>98</v>
      </c>
      <c r="H240" s="7">
        <v>2760</v>
      </c>
      <c r="I240" s="14" t="s">
        <v>53</v>
      </c>
      <c r="J240" s="13" t="s">
        <v>54</v>
      </c>
      <c r="K240" s="7" t="s">
        <v>135</v>
      </c>
      <c r="L240" s="7" t="s">
        <v>56</v>
      </c>
      <c r="M240" s="7" t="s">
        <v>57</v>
      </c>
      <c r="N240" s="7">
        <v>65.3</v>
      </c>
      <c r="O240" s="7" t="s">
        <v>58</v>
      </c>
      <c r="P240" s="7">
        <v>53</v>
      </c>
      <c r="R240" t="s">
        <v>59</v>
      </c>
      <c r="S240" t="s">
        <v>59</v>
      </c>
      <c r="T240" s="26" t="b">
        <v>0</v>
      </c>
      <c r="U240" s="7"/>
      <c r="V240" s="7"/>
      <c r="W240" s="7"/>
      <c r="X240" s="7"/>
      <c r="Y240" s="7"/>
      <c r="Z240" s="7"/>
      <c r="AA240" s="7"/>
      <c r="AB240" s="14"/>
      <c r="AC240" s="7">
        <v>0.99990000000000001</v>
      </c>
      <c r="AD240" s="7">
        <v>1E-4</v>
      </c>
      <c r="AE240" s="14" t="s">
        <v>60</v>
      </c>
      <c r="AF240" s="13">
        <v>10</v>
      </c>
      <c r="AG240" s="14">
        <v>7</v>
      </c>
      <c r="AH240" s="13">
        <v>9</v>
      </c>
      <c r="AI240" s="7">
        <v>9</v>
      </c>
      <c r="AJ240" s="7"/>
      <c r="AK240" s="7">
        <v>6</v>
      </c>
      <c r="AL240" s="7">
        <v>6</v>
      </c>
      <c r="AM240" s="14"/>
      <c r="AN240" s="13">
        <v>1</v>
      </c>
      <c r="AO240" s="14">
        <v>1</v>
      </c>
      <c r="AP240" s="7" t="s">
        <v>70</v>
      </c>
      <c r="AQ240" s="7" t="s">
        <v>62</v>
      </c>
      <c r="AR240" s="7" t="s">
        <v>5797</v>
      </c>
      <c r="AS240" s="7" t="s">
        <v>62</v>
      </c>
      <c r="AT240" s="7" t="s">
        <v>64</v>
      </c>
      <c r="AU240" s="7" t="s">
        <v>66</v>
      </c>
      <c r="AV240" s="7" t="s">
        <v>66</v>
      </c>
      <c r="AW240" s="7" t="s">
        <v>66</v>
      </c>
      <c r="AX240" s="7" t="s">
        <v>64</v>
      </c>
      <c r="AY240" s="7" t="s">
        <v>70</v>
      </c>
      <c r="AZ240" s="7" t="s">
        <v>66</v>
      </c>
      <c r="BA240" s="7" t="s">
        <v>70</v>
      </c>
      <c r="BB240" s="7" t="s">
        <v>66</v>
      </c>
      <c r="BC240" s="7" t="s">
        <v>70</v>
      </c>
      <c r="BD240" s="7" t="s">
        <v>64</v>
      </c>
      <c r="BE240" s="7" t="s">
        <v>64</v>
      </c>
      <c r="BF240" s="7" t="s">
        <v>5797</v>
      </c>
      <c r="BG240" s="7" t="s">
        <v>64</v>
      </c>
      <c r="BH240" s="7" t="s">
        <v>70</v>
      </c>
      <c r="BI240" s="7" t="s">
        <v>70</v>
      </c>
      <c r="BJ240" s="7" t="s">
        <v>70</v>
      </c>
      <c r="BK240" s="7" t="s">
        <v>70</v>
      </c>
      <c r="BL240" s="7">
        <v>0</v>
      </c>
      <c r="BM240" s="7">
        <v>1</v>
      </c>
      <c r="BN240" s="7">
        <v>0</v>
      </c>
      <c r="BO240" s="7">
        <v>0</v>
      </c>
      <c r="BP240" s="7">
        <v>1</v>
      </c>
      <c r="BQ240" s="7">
        <v>1</v>
      </c>
      <c r="BR240" s="7">
        <v>0</v>
      </c>
      <c r="BS240" s="7">
        <v>0</v>
      </c>
      <c r="BT240" s="7">
        <v>1</v>
      </c>
      <c r="BU240" s="7">
        <v>0</v>
      </c>
    </row>
    <row r="241" spans="1:73" x14ac:dyDescent="0.35">
      <c r="A241" s="7">
        <v>235</v>
      </c>
      <c r="B241" s="7">
        <v>235</v>
      </c>
      <c r="C241" s="7" t="s">
        <v>3681</v>
      </c>
      <c r="D241" s="7" t="s">
        <v>3682</v>
      </c>
      <c r="E241" s="13" t="s">
        <v>51</v>
      </c>
      <c r="F241" s="7">
        <v>300</v>
      </c>
      <c r="G241" s="7" t="s">
        <v>98</v>
      </c>
      <c r="H241" s="7">
        <v>2760</v>
      </c>
      <c r="I241" s="14" t="s">
        <v>53</v>
      </c>
      <c r="J241" s="13" t="s">
        <v>54</v>
      </c>
      <c r="K241" s="7" t="s">
        <v>96</v>
      </c>
      <c r="L241" s="7" t="s">
        <v>56</v>
      </c>
      <c r="M241" s="7" t="s">
        <v>57</v>
      </c>
      <c r="N241" s="7">
        <v>84</v>
      </c>
      <c r="O241" s="7" t="s">
        <v>58</v>
      </c>
      <c r="P241" s="7">
        <v>54</v>
      </c>
      <c r="R241" t="s">
        <v>59</v>
      </c>
      <c r="S241" t="s">
        <v>59</v>
      </c>
      <c r="T241" s="26" t="b">
        <v>0</v>
      </c>
      <c r="U241" s="7"/>
      <c r="V241" s="7"/>
      <c r="W241" s="7"/>
      <c r="X241" s="7"/>
      <c r="Y241" s="7"/>
      <c r="Z241" s="7"/>
      <c r="AA241" s="7"/>
      <c r="AB241" s="14"/>
      <c r="AC241" s="7">
        <v>0.99990000000000001</v>
      </c>
      <c r="AD241" s="7">
        <v>1E-4</v>
      </c>
      <c r="AE241" s="14" t="s">
        <v>60</v>
      </c>
      <c r="AF241" s="13">
        <v>10</v>
      </c>
      <c r="AG241" s="14">
        <v>7</v>
      </c>
      <c r="AH241" s="13">
        <v>9</v>
      </c>
      <c r="AI241" s="7">
        <v>9</v>
      </c>
      <c r="AJ241" s="7"/>
      <c r="AK241" s="7">
        <v>6</v>
      </c>
      <c r="AL241" s="7">
        <v>6</v>
      </c>
      <c r="AM241" s="14"/>
      <c r="AN241" s="13">
        <v>1</v>
      </c>
      <c r="AO241" s="14">
        <v>1</v>
      </c>
      <c r="AP241" s="7" t="s">
        <v>70</v>
      </c>
      <c r="AQ241" s="7" t="s">
        <v>62</v>
      </c>
      <c r="AR241" s="7" t="s">
        <v>5797</v>
      </c>
      <c r="AS241" s="7" t="s">
        <v>62</v>
      </c>
      <c r="AT241" s="7" t="s">
        <v>64</v>
      </c>
      <c r="AU241" s="7" t="s">
        <v>66</v>
      </c>
      <c r="AV241" s="7" t="s">
        <v>66</v>
      </c>
      <c r="AW241" s="7" t="s">
        <v>66</v>
      </c>
      <c r="AX241" s="7" t="s">
        <v>64</v>
      </c>
      <c r="AY241" s="7" t="s">
        <v>70</v>
      </c>
      <c r="AZ241" s="7" t="s">
        <v>66</v>
      </c>
      <c r="BA241" s="7" t="s">
        <v>70</v>
      </c>
      <c r="BB241" s="7" t="s">
        <v>66</v>
      </c>
      <c r="BC241" s="7" t="s">
        <v>70</v>
      </c>
      <c r="BD241" s="7" t="s">
        <v>64</v>
      </c>
      <c r="BE241" s="7" t="s">
        <v>64</v>
      </c>
      <c r="BF241" s="7" t="s">
        <v>5797</v>
      </c>
      <c r="BG241" s="7" t="s">
        <v>64</v>
      </c>
      <c r="BH241" s="7" t="s">
        <v>70</v>
      </c>
      <c r="BI241" s="7" t="s">
        <v>70</v>
      </c>
      <c r="BJ241" s="7" t="s">
        <v>70</v>
      </c>
      <c r="BK241" s="7" t="s">
        <v>70</v>
      </c>
      <c r="BL241" s="7">
        <v>0</v>
      </c>
      <c r="BM241" s="7">
        <v>1</v>
      </c>
      <c r="BN241" s="7">
        <v>0</v>
      </c>
      <c r="BO241" s="7">
        <v>0</v>
      </c>
      <c r="BP241" s="7">
        <v>1</v>
      </c>
      <c r="BQ241" s="7">
        <v>1</v>
      </c>
      <c r="BR241" s="7">
        <v>0</v>
      </c>
      <c r="BS241" s="7">
        <v>0</v>
      </c>
      <c r="BT241" s="7">
        <v>1</v>
      </c>
      <c r="BU241" s="7">
        <v>0</v>
      </c>
    </row>
    <row r="242" spans="1:73" x14ac:dyDescent="0.35">
      <c r="A242" s="7">
        <v>236</v>
      </c>
      <c r="B242" s="7">
        <v>236</v>
      </c>
      <c r="C242" s="7" t="s">
        <v>3683</v>
      </c>
      <c r="D242" s="7" t="s">
        <v>3684</v>
      </c>
      <c r="E242" s="13" t="s">
        <v>51</v>
      </c>
      <c r="F242" s="7">
        <v>300</v>
      </c>
      <c r="G242" s="7" t="s">
        <v>98</v>
      </c>
      <c r="H242" s="7">
        <v>2760</v>
      </c>
      <c r="I242" s="14" t="s">
        <v>53</v>
      </c>
      <c r="J242" s="13" t="s">
        <v>54</v>
      </c>
      <c r="K242" s="7" t="s">
        <v>96</v>
      </c>
      <c r="L242" s="7" t="s">
        <v>56</v>
      </c>
      <c r="M242" s="7" t="s">
        <v>57</v>
      </c>
      <c r="N242" s="7">
        <v>42.9</v>
      </c>
      <c r="O242" s="7" t="s">
        <v>58</v>
      </c>
      <c r="P242" s="7">
        <v>47</v>
      </c>
      <c r="R242" t="s">
        <v>59</v>
      </c>
      <c r="S242" t="s">
        <v>59</v>
      </c>
      <c r="T242" s="26" t="b">
        <v>0</v>
      </c>
      <c r="U242" s="7"/>
      <c r="V242" s="7"/>
      <c r="W242" s="7"/>
      <c r="X242" s="7"/>
      <c r="Y242" s="7"/>
      <c r="Z242" s="7"/>
      <c r="AA242" s="7"/>
      <c r="AB242" s="14"/>
      <c r="AC242" s="7">
        <v>0.55826200000000004</v>
      </c>
      <c r="AD242" s="7">
        <v>0.44173800000000002</v>
      </c>
      <c r="AE242" s="14" t="s">
        <v>60</v>
      </c>
      <c r="AF242" s="13">
        <v>10</v>
      </c>
      <c r="AG242" s="14">
        <v>7</v>
      </c>
      <c r="AH242" s="13">
        <v>9</v>
      </c>
      <c r="AI242" s="7">
        <v>8</v>
      </c>
      <c r="AJ242" s="7">
        <v>1</v>
      </c>
      <c r="AK242" s="7">
        <v>6</v>
      </c>
      <c r="AL242" s="7">
        <v>5</v>
      </c>
      <c r="AM242" s="14">
        <v>1</v>
      </c>
      <c r="AN242" s="13">
        <v>1</v>
      </c>
      <c r="AO242" s="14">
        <v>1</v>
      </c>
      <c r="AP242" s="7" t="s">
        <v>70</v>
      </c>
      <c r="AQ242" s="7" t="s">
        <v>62</v>
      </c>
      <c r="AR242" s="7" t="s">
        <v>5797</v>
      </c>
      <c r="AS242" s="7" t="s">
        <v>62</v>
      </c>
      <c r="AT242" s="7" t="s">
        <v>64</v>
      </c>
      <c r="AU242" s="7" t="s">
        <v>66</v>
      </c>
      <c r="AV242" s="7" t="s">
        <v>66</v>
      </c>
      <c r="AW242" s="7" t="s">
        <v>67</v>
      </c>
      <c r="AX242" s="7" t="s">
        <v>64</v>
      </c>
      <c r="AY242" s="7" t="s">
        <v>66</v>
      </c>
      <c r="AZ242" s="7" t="s">
        <v>64</v>
      </c>
      <c r="BA242" s="7" t="s">
        <v>70</v>
      </c>
      <c r="BB242" s="7" t="s">
        <v>66</v>
      </c>
      <c r="BC242" s="7" t="s">
        <v>70</v>
      </c>
      <c r="BD242" s="7" t="s">
        <v>64</v>
      </c>
      <c r="BE242" s="7" t="s">
        <v>64</v>
      </c>
      <c r="BF242" s="7" t="s">
        <v>64</v>
      </c>
      <c r="BG242" s="7" t="s">
        <v>64</v>
      </c>
      <c r="BH242" s="7" t="s">
        <v>70</v>
      </c>
      <c r="BI242" s="7" t="s">
        <v>70</v>
      </c>
      <c r="BJ242" s="7" t="s">
        <v>62</v>
      </c>
      <c r="BK242" s="7" t="s">
        <v>70</v>
      </c>
      <c r="BL242" s="7">
        <v>0</v>
      </c>
      <c r="BM242" s="7">
        <v>1</v>
      </c>
      <c r="BN242" s="7">
        <v>0</v>
      </c>
      <c r="BO242" s="7">
        <v>0</v>
      </c>
      <c r="BP242" s="7" t="s">
        <v>5797</v>
      </c>
      <c r="BQ242" s="7">
        <v>1</v>
      </c>
      <c r="BR242" s="7">
        <v>0</v>
      </c>
      <c r="BS242" s="7">
        <v>0</v>
      </c>
      <c r="BT242" s="7">
        <v>1</v>
      </c>
      <c r="BU242" s="7">
        <v>0</v>
      </c>
    </row>
    <row r="243" spans="1:73" x14ac:dyDescent="0.35">
      <c r="A243" s="7">
        <v>237</v>
      </c>
      <c r="B243" s="7">
        <v>237</v>
      </c>
      <c r="C243" s="7" t="s">
        <v>3685</v>
      </c>
      <c r="D243" s="7" t="s">
        <v>3686</v>
      </c>
      <c r="E243" s="13" t="s">
        <v>51</v>
      </c>
      <c r="F243" s="7">
        <v>300</v>
      </c>
      <c r="G243" s="7" t="s">
        <v>98</v>
      </c>
      <c r="H243" s="7">
        <v>2760</v>
      </c>
      <c r="I243" s="14" t="s">
        <v>53</v>
      </c>
      <c r="J243" s="13" t="s">
        <v>54</v>
      </c>
      <c r="K243" s="7" t="s">
        <v>99</v>
      </c>
      <c r="L243" s="7" t="s">
        <v>56</v>
      </c>
      <c r="M243" s="7" t="s">
        <v>57</v>
      </c>
      <c r="N243" s="7">
        <v>86.8</v>
      </c>
      <c r="O243" s="7" t="s">
        <v>58</v>
      </c>
      <c r="P243" s="7">
        <v>53</v>
      </c>
      <c r="R243" t="s">
        <v>59</v>
      </c>
      <c r="S243" t="s">
        <v>59</v>
      </c>
      <c r="T243" s="26" t="b">
        <v>0</v>
      </c>
      <c r="U243" s="7"/>
      <c r="V243" s="7"/>
      <c r="W243" s="7"/>
      <c r="X243" s="7"/>
      <c r="Y243" s="7"/>
      <c r="Z243" s="7"/>
      <c r="AA243" s="7"/>
      <c r="AB243" s="14"/>
      <c r="AC243" s="7">
        <v>0.99990000000000001</v>
      </c>
      <c r="AD243" s="7">
        <v>1E-4</v>
      </c>
      <c r="AE243" s="14" t="s">
        <v>60</v>
      </c>
      <c r="AF243" s="13">
        <v>10</v>
      </c>
      <c r="AG243" s="14">
        <v>7</v>
      </c>
      <c r="AH243" s="13">
        <v>9</v>
      </c>
      <c r="AI243" s="7">
        <v>9</v>
      </c>
      <c r="AJ243" s="7"/>
      <c r="AK243" s="7">
        <v>6</v>
      </c>
      <c r="AL243" s="7">
        <v>6</v>
      </c>
      <c r="AM243" s="14"/>
      <c r="AN243" s="13">
        <v>1</v>
      </c>
      <c r="AO243" s="14">
        <v>1</v>
      </c>
      <c r="AP243" s="7" t="s">
        <v>70</v>
      </c>
      <c r="AQ243" s="7" t="s">
        <v>62</v>
      </c>
      <c r="AR243" s="7" t="s">
        <v>5797</v>
      </c>
      <c r="AS243" s="7" t="s">
        <v>62</v>
      </c>
      <c r="AT243" s="7" t="s">
        <v>64</v>
      </c>
      <c r="AU243" s="7" t="s">
        <v>66</v>
      </c>
      <c r="AV243" s="7" t="s">
        <v>66</v>
      </c>
      <c r="AW243" s="7" t="s">
        <v>66</v>
      </c>
      <c r="AX243" s="7" t="s">
        <v>64</v>
      </c>
      <c r="AY243" s="7" t="s">
        <v>70</v>
      </c>
      <c r="AZ243" s="7" t="s">
        <v>66</v>
      </c>
      <c r="BA243" s="7" t="s">
        <v>70</v>
      </c>
      <c r="BB243" s="7" t="s">
        <v>66</v>
      </c>
      <c r="BC243" s="7" t="s">
        <v>70</v>
      </c>
      <c r="BD243" s="7" t="s">
        <v>64</v>
      </c>
      <c r="BE243" s="7" t="s">
        <v>64</v>
      </c>
      <c r="BF243" s="7" t="s">
        <v>5797</v>
      </c>
      <c r="BG243" s="7" t="s">
        <v>64</v>
      </c>
      <c r="BH243" s="7" t="s">
        <v>70</v>
      </c>
      <c r="BI243" s="7" t="s">
        <v>70</v>
      </c>
      <c r="BJ243" s="7" t="s">
        <v>70</v>
      </c>
      <c r="BK243" s="7" t="s">
        <v>70</v>
      </c>
      <c r="BL243" s="7">
        <v>0</v>
      </c>
      <c r="BM243" s="7" t="s">
        <v>5797</v>
      </c>
      <c r="BN243" s="7">
        <v>0</v>
      </c>
      <c r="BO243" s="7">
        <v>0</v>
      </c>
      <c r="BP243" s="7">
        <v>1</v>
      </c>
      <c r="BQ243" s="7">
        <v>1</v>
      </c>
      <c r="BR243" s="7">
        <v>0</v>
      </c>
      <c r="BS243" s="7">
        <v>0</v>
      </c>
      <c r="BT243" s="7">
        <v>1</v>
      </c>
      <c r="BU243" s="7">
        <v>0</v>
      </c>
    </row>
    <row r="244" spans="1:73" x14ac:dyDescent="0.35">
      <c r="A244" s="7">
        <v>238</v>
      </c>
      <c r="B244" s="7">
        <v>238</v>
      </c>
      <c r="C244" s="7" t="s">
        <v>3687</v>
      </c>
      <c r="D244" s="7" t="s">
        <v>3688</v>
      </c>
      <c r="E244" s="13" t="s">
        <v>51</v>
      </c>
      <c r="F244" s="7">
        <v>300</v>
      </c>
      <c r="G244" s="7" t="s">
        <v>80</v>
      </c>
      <c r="H244" s="7">
        <v>2200</v>
      </c>
      <c r="I244" s="14" t="s">
        <v>53</v>
      </c>
      <c r="J244" s="13" t="s">
        <v>54</v>
      </c>
      <c r="K244" s="7" t="s">
        <v>90</v>
      </c>
      <c r="L244" s="7" t="s">
        <v>56</v>
      </c>
      <c r="M244" s="7" t="s">
        <v>57</v>
      </c>
      <c r="N244" s="7">
        <v>64</v>
      </c>
      <c r="O244" s="7" t="s">
        <v>58</v>
      </c>
      <c r="P244" s="7"/>
      <c r="Q244" t="s">
        <v>7833</v>
      </c>
      <c r="R244" t="s">
        <v>59</v>
      </c>
      <c r="S244" t="s">
        <v>59</v>
      </c>
      <c r="T244" s="26" t="b">
        <v>0</v>
      </c>
      <c r="U244" s="7"/>
      <c r="V244" s="7"/>
      <c r="W244" s="7"/>
      <c r="X244" s="7"/>
      <c r="Y244" s="7"/>
      <c r="Z244" s="7"/>
      <c r="AA244" s="7"/>
      <c r="AB244" s="14"/>
      <c r="AC244" s="7">
        <v>0.99667099999999997</v>
      </c>
      <c r="AD244" s="7">
        <v>3.32942E-3</v>
      </c>
      <c r="AE244" s="14" t="s">
        <v>60</v>
      </c>
      <c r="AF244" s="13">
        <v>10</v>
      </c>
      <c r="AG244" s="14">
        <v>7</v>
      </c>
      <c r="AH244" s="13">
        <v>9</v>
      </c>
      <c r="AI244" s="7">
        <v>9</v>
      </c>
      <c r="AJ244" s="7"/>
      <c r="AK244" s="7">
        <v>6</v>
      </c>
      <c r="AL244" s="7">
        <v>6</v>
      </c>
      <c r="AM244" s="14"/>
      <c r="AN244" s="13">
        <v>1</v>
      </c>
      <c r="AO244" s="14">
        <v>1</v>
      </c>
      <c r="AP244" s="7" t="s">
        <v>70</v>
      </c>
      <c r="AQ244" s="7" t="s">
        <v>62</v>
      </c>
      <c r="AR244" s="7" t="s">
        <v>5797</v>
      </c>
      <c r="AS244" s="7" t="s">
        <v>62</v>
      </c>
      <c r="AT244" s="7" t="s">
        <v>64</v>
      </c>
      <c r="AU244" s="7" t="s">
        <v>66</v>
      </c>
      <c r="AV244" s="7" t="s">
        <v>66</v>
      </c>
      <c r="AW244" s="7" t="s">
        <v>66</v>
      </c>
      <c r="AX244" s="7" t="s">
        <v>64</v>
      </c>
      <c r="AY244" s="7" t="s">
        <v>70</v>
      </c>
      <c r="AZ244" s="7" t="s">
        <v>66</v>
      </c>
      <c r="BA244" s="7" t="s">
        <v>70</v>
      </c>
      <c r="BB244" s="7" t="s">
        <v>66</v>
      </c>
      <c r="BC244" s="7" t="s">
        <v>70</v>
      </c>
      <c r="BD244" s="7" t="s">
        <v>64</v>
      </c>
      <c r="BE244" s="7" t="s">
        <v>64</v>
      </c>
      <c r="BF244" s="7" t="s">
        <v>5797</v>
      </c>
      <c r="BG244" s="7" t="s">
        <v>5797</v>
      </c>
      <c r="BH244" s="7" t="s">
        <v>70</v>
      </c>
      <c r="BI244" s="7" t="s">
        <v>70</v>
      </c>
      <c r="BJ244" s="7" t="s">
        <v>70</v>
      </c>
      <c r="BK244" s="7" t="s">
        <v>70</v>
      </c>
      <c r="BL244" s="7">
        <v>0</v>
      </c>
      <c r="BM244" s="7">
        <v>1</v>
      </c>
      <c r="BN244" s="7">
        <v>0</v>
      </c>
      <c r="BO244" s="7">
        <v>0</v>
      </c>
      <c r="BP244" s="7">
        <v>1</v>
      </c>
      <c r="BQ244" s="7">
        <v>1</v>
      </c>
      <c r="BR244" s="7">
        <v>0</v>
      </c>
      <c r="BS244" s="7">
        <v>0</v>
      </c>
      <c r="BT244" s="7">
        <v>1</v>
      </c>
      <c r="BU244" s="7">
        <v>0</v>
      </c>
    </row>
    <row r="245" spans="1:73" x14ac:dyDescent="0.35">
      <c r="A245" s="7">
        <v>239</v>
      </c>
      <c r="B245" s="7">
        <v>239</v>
      </c>
      <c r="C245" s="7" t="s">
        <v>3689</v>
      </c>
      <c r="D245" s="7" t="s">
        <v>3690</v>
      </c>
      <c r="E245" s="13" t="s">
        <v>51</v>
      </c>
      <c r="F245" s="7">
        <v>300</v>
      </c>
      <c r="G245" s="7" t="s">
        <v>80</v>
      </c>
      <c r="H245" s="7"/>
      <c r="I245" s="14" t="s">
        <v>53</v>
      </c>
      <c r="J245" s="13" t="s">
        <v>54</v>
      </c>
      <c r="K245" s="7" t="s">
        <v>117</v>
      </c>
      <c r="L245" s="7" t="s">
        <v>56</v>
      </c>
      <c r="M245" s="7" t="s">
        <v>57</v>
      </c>
      <c r="N245" s="7">
        <v>19.5</v>
      </c>
      <c r="O245" s="7" t="s">
        <v>58</v>
      </c>
      <c r="P245" s="7"/>
      <c r="Q245" t="s">
        <v>7833</v>
      </c>
      <c r="R245" t="s">
        <v>59</v>
      </c>
      <c r="S245" t="s">
        <v>59</v>
      </c>
      <c r="T245" s="26" t="b">
        <v>0</v>
      </c>
      <c r="U245" s="7"/>
      <c r="V245" s="7"/>
      <c r="W245" s="7"/>
      <c r="X245" s="7"/>
      <c r="Y245" s="7"/>
      <c r="Z245" s="7"/>
      <c r="AA245" s="7"/>
      <c r="AB245" s="14"/>
      <c r="AC245" s="7">
        <v>0.99581299999999995</v>
      </c>
      <c r="AD245" s="7">
        <v>4.1867199999999997E-3</v>
      </c>
      <c r="AE245" s="14" t="s">
        <v>60</v>
      </c>
      <c r="AF245" s="13">
        <v>10</v>
      </c>
      <c r="AG245" s="14">
        <v>7</v>
      </c>
      <c r="AH245" s="13">
        <v>9</v>
      </c>
      <c r="AI245" s="7">
        <v>9</v>
      </c>
      <c r="AJ245" s="7"/>
      <c r="AK245" s="7">
        <v>6</v>
      </c>
      <c r="AL245" s="7">
        <v>6</v>
      </c>
      <c r="AM245" s="14"/>
      <c r="AN245" s="13">
        <v>1</v>
      </c>
      <c r="AO245" s="14">
        <v>1</v>
      </c>
      <c r="AP245" s="7" t="s">
        <v>70</v>
      </c>
      <c r="AQ245" s="7" t="s">
        <v>62</v>
      </c>
      <c r="AR245" s="7" t="s">
        <v>5797</v>
      </c>
      <c r="AS245" s="7" t="s">
        <v>62</v>
      </c>
      <c r="AT245" s="7" t="s">
        <v>64</v>
      </c>
      <c r="AU245" s="7" t="s">
        <v>66</v>
      </c>
      <c r="AV245" s="7" t="s">
        <v>66</v>
      </c>
      <c r="AW245" s="7" t="s">
        <v>66</v>
      </c>
      <c r="AX245" s="7" t="s">
        <v>64</v>
      </c>
      <c r="AY245" s="7" t="s">
        <v>70</v>
      </c>
      <c r="AZ245" s="7" t="s">
        <v>66</v>
      </c>
      <c r="BA245" s="7" t="s">
        <v>70</v>
      </c>
      <c r="BB245" s="7" t="s">
        <v>66</v>
      </c>
      <c r="BC245" s="7" t="s">
        <v>70</v>
      </c>
      <c r="BD245" s="7" t="s">
        <v>64</v>
      </c>
      <c r="BE245" s="7" t="s">
        <v>64</v>
      </c>
      <c r="BF245" s="7" t="s">
        <v>64</v>
      </c>
      <c r="BG245" s="7" t="s">
        <v>5797</v>
      </c>
      <c r="BH245" s="7" t="s">
        <v>70</v>
      </c>
      <c r="BI245" s="7" t="s">
        <v>70</v>
      </c>
      <c r="BJ245" s="7" t="s">
        <v>70</v>
      </c>
      <c r="BK245" s="7" t="s">
        <v>70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0</v>
      </c>
      <c r="BT245" s="7">
        <v>1</v>
      </c>
      <c r="BU245" s="7">
        <v>0</v>
      </c>
    </row>
    <row r="246" spans="1:73" x14ac:dyDescent="0.35">
      <c r="A246" s="7">
        <v>240</v>
      </c>
      <c r="B246" s="7">
        <v>240</v>
      </c>
      <c r="C246" s="7" t="s">
        <v>3691</v>
      </c>
      <c r="D246" s="7" t="s">
        <v>3692</v>
      </c>
      <c r="E246" s="13" t="s">
        <v>51</v>
      </c>
      <c r="F246" s="7">
        <v>300</v>
      </c>
      <c r="G246" s="7" t="s">
        <v>98</v>
      </c>
      <c r="H246" s="7">
        <v>2680</v>
      </c>
      <c r="I246" s="14" t="s">
        <v>53</v>
      </c>
      <c r="J246" s="13" t="s">
        <v>54</v>
      </c>
      <c r="K246" s="7" t="s">
        <v>136</v>
      </c>
      <c r="L246" s="7" t="s">
        <v>56</v>
      </c>
      <c r="M246" s="7" t="s">
        <v>57</v>
      </c>
      <c r="N246" s="7">
        <v>44</v>
      </c>
      <c r="O246" s="7" t="s">
        <v>58</v>
      </c>
      <c r="P246" s="7"/>
      <c r="Q246" t="s">
        <v>7833</v>
      </c>
      <c r="R246" t="s">
        <v>59</v>
      </c>
      <c r="S246" t="s">
        <v>59</v>
      </c>
      <c r="T246" s="26" t="b">
        <v>0</v>
      </c>
      <c r="U246" s="7"/>
      <c r="V246" s="7"/>
      <c r="W246" s="7"/>
      <c r="X246" s="7"/>
      <c r="Y246" s="7"/>
      <c r="Z246" s="7"/>
      <c r="AA246" s="7"/>
      <c r="AB246" s="14"/>
      <c r="AC246" s="7">
        <v>0.99990000000000001</v>
      </c>
      <c r="AD246" s="7">
        <v>1E-4</v>
      </c>
      <c r="AE246" s="14" t="s">
        <v>60</v>
      </c>
      <c r="AF246" s="13">
        <v>10</v>
      </c>
      <c r="AG246" s="14">
        <v>7</v>
      </c>
      <c r="AH246" s="13">
        <v>9</v>
      </c>
      <c r="AI246" s="7">
        <v>4</v>
      </c>
      <c r="AJ246" s="7">
        <v>5</v>
      </c>
      <c r="AK246" s="7">
        <v>6</v>
      </c>
      <c r="AL246" s="7">
        <v>4</v>
      </c>
      <c r="AM246" s="14">
        <v>2</v>
      </c>
      <c r="AN246" s="13">
        <v>1</v>
      </c>
      <c r="AO246" s="14">
        <v>1</v>
      </c>
      <c r="AP246" s="7" t="s">
        <v>61</v>
      </c>
      <c r="AQ246" s="7" t="s">
        <v>62</v>
      </c>
      <c r="AR246" s="7" t="s">
        <v>5797</v>
      </c>
      <c r="AS246" s="7" t="s">
        <v>74</v>
      </c>
      <c r="AT246" s="7" t="s">
        <v>64</v>
      </c>
      <c r="AU246" s="7" t="s">
        <v>66</v>
      </c>
      <c r="AV246" s="7" t="s">
        <v>66</v>
      </c>
      <c r="AW246" s="7" t="s">
        <v>66</v>
      </c>
      <c r="AX246" s="7" t="s">
        <v>64</v>
      </c>
      <c r="AY246" s="7" t="s">
        <v>70</v>
      </c>
      <c r="AZ246" s="7" t="s">
        <v>66</v>
      </c>
      <c r="BA246" s="7" t="s">
        <v>70</v>
      </c>
      <c r="BB246" s="7" t="s">
        <v>66</v>
      </c>
      <c r="BC246" s="7" t="s">
        <v>70</v>
      </c>
      <c r="BD246" s="7" t="s">
        <v>64</v>
      </c>
      <c r="BE246" s="7" t="s">
        <v>64</v>
      </c>
      <c r="BF246" s="7" t="s">
        <v>5797</v>
      </c>
      <c r="BG246" s="7" t="s">
        <v>5797</v>
      </c>
      <c r="BH246" s="7" t="s">
        <v>70</v>
      </c>
      <c r="BI246" s="7" t="s">
        <v>70</v>
      </c>
      <c r="BJ246" s="7" t="s">
        <v>70</v>
      </c>
      <c r="BK246" s="7" t="s">
        <v>70</v>
      </c>
      <c r="BL246" s="7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</v>
      </c>
      <c r="BR246" s="7">
        <v>0</v>
      </c>
      <c r="BS246" s="7">
        <v>0</v>
      </c>
      <c r="BT246" s="7">
        <v>1</v>
      </c>
      <c r="BU246" s="7">
        <v>0</v>
      </c>
    </row>
    <row r="247" spans="1:73" x14ac:dyDescent="0.35">
      <c r="A247" s="7">
        <v>241</v>
      </c>
      <c r="B247" s="7">
        <v>241</v>
      </c>
      <c r="C247" s="7" t="s">
        <v>3693</v>
      </c>
      <c r="D247" s="7" t="s">
        <v>3694</v>
      </c>
      <c r="E247" s="13" t="s">
        <v>51</v>
      </c>
      <c r="F247" s="7">
        <v>300</v>
      </c>
      <c r="G247" s="7" t="s">
        <v>80</v>
      </c>
      <c r="H247" s="7">
        <v>2200</v>
      </c>
      <c r="I247" s="14" t="s">
        <v>53</v>
      </c>
      <c r="J247" s="13" t="s">
        <v>54</v>
      </c>
      <c r="K247" s="7" t="s">
        <v>134</v>
      </c>
      <c r="L247" s="7" t="s">
        <v>56</v>
      </c>
      <c r="M247" s="7" t="s">
        <v>57</v>
      </c>
      <c r="N247" s="7">
        <v>43</v>
      </c>
      <c r="O247" s="7" t="s">
        <v>58</v>
      </c>
      <c r="P247" s="7"/>
      <c r="Q247" t="s">
        <v>7833</v>
      </c>
      <c r="R247" t="s">
        <v>59</v>
      </c>
      <c r="S247" t="s">
        <v>59</v>
      </c>
      <c r="T247" s="26" t="b">
        <v>0</v>
      </c>
      <c r="U247" s="7"/>
      <c r="V247" s="7"/>
      <c r="W247" s="7"/>
      <c r="X247" s="7"/>
      <c r="Y247" s="7"/>
      <c r="Z247" s="7"/>
      <c r="AA247" s="7"/>
      <c r="AB247" s="14"/>
      <c r="AC247" s="7">
        <v>0.99990000000000001</v>
      </c>
      <c r="AD247" s="7">
        <v>1E-4</v>
      </c>
      <c r="AE247" s="14" t="s">
        <v>60</v>
      </c>
      <c r="AF247" s="13">
        <v>10</v>
      </c>
      <c r="AG247" s="14">
        <v>7</v>
      </c>
      <c r="AH247" s="13">
        <v>9</v>
      </c>
      <c r="AI247" s="7">
        <v>9</v>
      </c>
      <c r="AJ247" s="7"/>
      <c r="AK247" s="7">
        <v>6</v>
      </c>
      <c r="AL247" s="7">
        <v>6</v>
      </c>
      <c r="AM247" s="14"/>
      <c r="AN247" s="13">
        <v>1</v>
      </c>
      <c r="AO247" s="14">
        <v>1</v>
      </c>
      <c r="AP247" s="7" t="s">
        <v>70</v>
      </c>
      <c r="AQ247" s="7" t="s">
        <v>62</v>
      </c>
      <c r="AR247" s="7" t="s">
        <v>5797</v>
      </c>
      <c r="AS247" s="7" t="s">
        <v>62</v>
      </c>
      <c r="AT247" s="7" t="s">
        <v>64</v>
      </c>
      <c r="AU247" s="7" t="s">
        <v>66</v>
      </c>
      <c r="AV247" s="7" t="s">
        <v>66</v>
      </c>
      <c r="AW247" s="7" t="s">
        <v>66</v>
      </c>
      <c r="AX247" s="7" t="s">
        <v>64</v>
      </c>
      <c r="AY247" s="7" t="s">
        <v>70</v>
      </c>
      <c r="AZ247" s="7" t="s">
        <v>66</v>
      </c>
      <c r="BA247" s="7" t="s">
        <v>70</v>
      </c>
      <c r="BB247" s="7" t="s">
        <v>66</v>
      </c>
      <c r="BC247" s="7" t="s">
        <v>70</v>
      </c>
      <c r="BD247" s="7" t="s">
        <v>64</v>
      </c>
      <c r="BE247" s="7" t="s">
        <v>64</v>
      </c>
      <c r="BF247" s="7" t="s">
        <v>5797</v>
      </c>
      <c r="BG247" s="7" t="s">
        <v>64</v>
      </c>
      <c r="BH247" s="7" t="s">
        <v>70</v>
      </c>
      <c r="BI247" s="7" t="s">
        <v>70</v>
      </c>
      <c r="BJ247" s="7" t="s">
        <v>70</v>
      </c>
      <c r="BK247" s="7" t="s">
        <v>70</v>
      </c>
      <c r="BL247" s="7">
        <v>0</v>
      </c>
      <c r="BM247" s="7">
        <v>1</v>
      </c>
      <c r="BN247" s="7">
        <v>0</v>
      </c>
      <c r="BO247" s="7">
        <v>0</v>
      </c>
      <c r="BP247" s="7">
        <v>1</v>
      </c>
      <c r="BQ247" s="7">
        <v>1</v>
      </c>
      <c r="BR247" s="7">
        <v>0</v>
      </c>
      <c r="BS247" s="7">
        <v>0</v>
      </c>
      <c r="BT247" s="7">
        <v>1</v>
      </c>
      <c r="BU247" s="7">
        <v>0</v>
      </c>
    </row>
    <row r="248" spans="1:73" x14ac:dyDescent="0.35">
      <c r="A248" s="7">
        <v>242</v>
      </c>
      <c r="B248" s="7">
        <v>242</v>
      </c>
      <c r="C248" s="7" t="s">
        <v>3695</v>
      </c>
      <c r="D248" s="7" t="s">
        <v>3696</v>
      </c>
      <c r="E248" s="13" t="s">
        <v>51</v>
      </c>
      <c r="F248" s="7">
        <v>300</v>
      </c>
      <c r="G248" s="7" t="s">
        <v>80</v>
      </c>
      <c r="H248" s="7">
        <v>2200</v>
      </c>
      <c r="I248" s="14" t="s">
        <v>53</v>
      </c>
      <c r="J248" s="13" t="s">
        <v>54</v>
      </c>
      <c r="K248" s="7" t="s">
        <v>121</v>
      </c>
      <c r="L248" s="7" t="s">
        <v>87</v>
      </c>
      <c r="M248" s="7" t="s">
        <v>108</v>
      </c>
      <c r="N248" s="7">
        <v>48.1</v>
      </c>
      <c r="O248" s="7" t="s">
        <v>58</v>
      </c>
      <c r="P248" s="7">
        <v>95</v>
      </c>
      <c r="Q248" t="s">
        <v>7834</v>
      </c>
      <c r="R248" t="s">
        <v>59</v>
      </c>
      <c r="S248" t="s">
        <v>59</v>
      </c>
      <c r="T248" s="26" t="b">
        <v>0</v>
      </c>
      <c r="U248" s="7"/>
      <c r="V248" s="7"/>
      <c r="W248" s="7"/>
      <c r="X248" s="7"/>
      <c r="Y248" s="7"/>
      <c r="Z248" s="7"/>
      <c r="AA248" s="7"/>
      <c r="AB248" s="14"/>
      <c r="AC248" s="7">
        <v>0.99185000000000001</v>
      </c>
      <c r="AD248" s="7">
        <v>8.15046E-3</v>
      </c>
      <c r="AE248" s="14" t="s">
        <v>60</v>
      </c>
      <c r="AF248" s="13">
        <v>10</v>
      </c>
      <c r="AG248" s="14">
        <v>7</v>
      </c>
      <c r="AH248" s="13">
        <v>9</v>
      </c>
      <c r="AI248" s="7">
        <v>9</v>
      </c>
      <c r="AJ248" s="7"/>
      <c r="AK248" s="7">
        <v>6</v>
      </c>
      <c r="AL248" s="7">
        <v>6</v>
      </c>
      <c r="AM248" s="14"/>
      <c r="AN248" s="13">
        <v>1</v>
      </c>
      <c r="AO248" s="14">
        <v>1</v>
      </c>
      <c r="AP248" s="7" t="s">
        <v>70</v>
      </c>
      <c r="AQ248" s="7" t="s">
        <v>62</v>
      </c>
      <c r="AR248" s="7" t="s">
        <v>5797</v>
      </c>
      <c r="AS248" s="7" t="s">
        <v>62</v>
      </c>
      <c r="AT248" s="7" t="s">
        <v>64</v>
      </c>
      <c r="AU248" s="7" t="s">
        <v>66</v>
      </c>
      <c r="AV248" s="7" t="s">
        <v>66</v>
      </c>
      <c r="AW248" s="7" t="s">
        <v>66</v>
      </c>
      <c r="AX248" s="7" t="s">
        <v>64</v>
      </c>
      <c r="AY248" s="7" t="s">
        <v>70</v>
      </c>
      <c r="AZ248" s="7" t="s">
        <v>66</v>
      </c>
      <c r="BA248" s="7" t="s">
        <v>70</v>
      </c>
      <c r="BB248" s="7" t="s">
        <v>66</v>
      </c>
      <c r="BC248" s="7" t="s">
        <v>70</v>
      </c>
      <c r="BD248" s="7" t="s">
        <v>64</v>
      </c>
      <c r="BE248" s="7" t="s">
        <v>64</v>
      </c>
      <c r="BF248" s="7" t="s">
        <v>5797</v>
      </c>
      <c r="BG248" s="7" t="s">
        <v>64</v>
      </c>
      <c r="BH248" s="7" t="s">
        <v>70</v>
      </c>
      <c r="BI248" s="7" t="s">
        <v>70</v>
      </c>
      <c r="BJ248" s="7" t="s">
        <v>70</v>
      </c>
      <c r="BK248" s="7" t="s">
        <v>70</v>
      </c>
      <c r="BL248" s="7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</v>
      </c>
      <c r="BR248" s="7">
        <v>0</v>
      </c>
      <c r="BS248" s="7">
        <v>0</v>
      </c>
      <c r="BT248" s="7">
        <v>1</v>
      </c>
      <c r="BU248" s="7">
        <v>0</v>
      </c>
    </row>
    <row r="249" spans="1:73" x14ac:dyDescent="0.35">
      <c r="A249" s="7">
        <v>243</v>
      </c>
      <c r="B249" s="7">
        <v>243</v>
      </c>
      <c r="C249" s="7" t="s">
        <v>3697</v>
      </c>
      <c r="D249" s="7" t="s">
        <v>3698</v>
      </c>
      <c r="E249" s="13" t="s">
        <v>51</v>
      </c>
      <c r="F249" s="7">
        <v>300</v>
      </c>
      <c r="G249" s="7" t="s">
        <v>98</v>
      </c>
      <c r="H249" s="7">
        <v>2650</v>
      </c>
      <c r="I249" s="14" t="s">
        <v>53</v>
      </c>
      <c r="J249" s="13" t="s">
        <v>54</v>
      </c>
      <c r="K249" s="7" t="s">
        <v>3699</v>
      </c>
      <c r="L249" s="7" t="s">
        <v>56</v>
      </c>
      <c r="M249" s="7" t="s">
        <v>57</v>
      </c>
      <c r="N249" s="7">
        <v>36</v>
      </c>
      <c r="O249" s="7" t="s">
        <v>58</v>
      </c>
      <c r="P249" s="7"/>
      <c r="Q249" t="s">
        <v>7833</v>
      </c>
      <c r="R249" t="s">
        <v>59</v>
      </c>
      <c r="S249" t="s">
        <v>59</v>
      </c>
      <c r="T249" s="26" t="b">
        <v>0</v>
      </c>
      <c r="U249" s="7"/>
      <c r="V249" s="7"/>
      <c r="W249" s="7"/>
      <c r="X249" s="7"/>
      <c r="Y249" s="7"/>
      <c r="Z249" s="7"/>
      <c r="AA249" s="7"/>
      <c r="AB249" s="14"/>
      <c r="AC249" s="7">
        <v>0.99779399999999996</v>
      </c>
      <c r="AD249" s="7">
        <v>2.2057600000000002E-3</v>
      </c>
      <c r="AE249" s="14" t="s">
        <v>60</v>
      </c>
      <c r="AF249" s="13">
        <v>10</v>
      </c>
      <c r="AG249" s="14">
        <v>7</v>
      </c>
      <c r="AH249" s="13">
        <v>9</v>
      </c>
      <c r="AI249" s="7">
        <v>9</v>
      </c>
      <c r="AJ249" s="7"/>
      <c r="AK249" s="7">
        <v>6</v>
      </c>
      <c r="AL249" s="7">
        <v>6</v>
      </c>
      <c r="AM249" s="14"/>
      <c r="AN249" s="13">
        <v>1</v>
      </c>
      <c r="AO249" s="14">
        <v>1</v>
      </c>
      <c r="AP249" s="7" t="s">
        <v>70</v>
      </c>
      <c r="AQ249" s="7" t="s">
        <v>62</v>
      </c>
      <c r="AR249" s="7" t="s">
        <v>5797</v>
      </c>
      <c r="AS249" s="7" t="s">
        <v>62</v>
      </c>
      <c r="AT249" s="7" t="s">
        <v>64</v>
      </c>
      <c r="AU249" s="7" t="s">
        <v>66</v>
      </c>
      <c r="AV249" s="7" t="s">
        <v>66</v>
      </c>
      <c r="AW249" s="7" t="s">
        <v>66</v>
      </c>
      <c r="AX249" s="7" t="s">
        <v>64</v>
      </c>
      <c r="AY249" s="7" t="s">
        <v>70</v>
      </c>
      <c r="AZ249" s="7" t="s">
        <v>66</v>
      </c>
      <c r="BA249" s="7" t="s">
        <v>70</v>
      </c>
      <c r="BB249" s="7" t="s">
        <v>66</v>
      </c>
      <c r="BC249" s="7" t="s">
        <v>70</v>
      </c>
      <c r="BD249" s="7" t="s">
        <v>64</v>
      </c>
      <c r="BE249" s="7" t="s">
        <v>64</v>
      </c>
      <c r="BF249" s="7" t="s">
        <v>64</v>
      </c>
      <c r="BG249" s="7" t="s">
        <v>64</v>
      </c>
      <c r="BH249" s="7" t="s">
        <v>70</v>
      </c>
      <c r="BI249" s="7" t="s">
        <v>70</v>
      </c>
      <c r="BJ249" s="7" t="s">
        <v>70</v>
      </c>
      <c r="BK249" s="7" t="s">
        <v>70</v>
      </c>
      <c r="BL249" s="7">
        <v>0</v>
      </c>
      <c r="BM249" s="7" t="s">
        <v>5797</v>
      </c>
      <c r="BN249" s="7">
        <v>0</v>
      </c>
      <c r="BO249" s="7">
        <v>0</v>
      </c>
      <c r="BP249" s="7">
        <v>1</v>
      </c>
      <c r="BQ249" s="7">
        <v>1</v>
      </c>
      <c r="BR249" s="7">
        <v>0</v>
      </c>
      <c r="BS249" s="7">
        <v>0</v>
      </c>
      <c r="BT249" s="7">
        <v>1</v>
      </c>
      <c r="BU249" s="7">
        <v>0</v>
      </c>
    </row>
    <row r="250" spans="1:73" x14ac:dyDescent="0.35">
      <c r="A250" s="7">
        <v>244</v>
      </c>
      <c r="B250" s="7">
        <v>244</v>
      </c>
      <c r="C250" s="7" t="s">
        <v>3700</v>
      </c>
      <c r="D250" s="7" t="s">
        <v>3701</v>
      </c>
      <c r="E250" s="13" t="s">
        <v>51</v>
      </c>
      <c r="F250" s="7">
        <v>300</v>
      </c>
      <c r="G250" s="7" t="s">
        <v>80</v>
      </c>
      <c r="H250" s="7">
        <v>2200</v>
      </c>
      <c r="I250" s="14" t="s">
        <v>53</v>
      </c>
      <c r="J250" s="13" t="s">
        <v>54</v>
      </c>
      <c r="K250" s="7" t="s">
        <v>90</v>
      </c>
      <c r="L250" s="7" t="s">
        <v>56</v>
      </c>
      <c r="M250" s="7" t="s">
        <v>57</v>
      </c>
      <c r="N250" s="7">
        <v>52</v>
      </c>
      <c r="O250" s="7" t="s">
        <v>58</v>
      </c>
      <c r="P250" s="7"/>
      <c r="Q250" t="s">
        <v>7833</v>
      </c>
      <c r="R250" t="s">
        <v>59</v>
      </c>
      <c r="S250" t="s">
        <v>59</v>
      </c>
      <c r="T250" s="26" t="b">
        <v>0</v>
      </c>
      <c r="U250" s="7"/>
      <c r="V250" s="7"/>
      <c r="W250" s="7"/>
      <c r="X250" s="7"/>
      <c r="Y250" s="7"/>
      <c r="Z250" s="7"/>
      <c r="AA250" s="7"/>
      <c r="AB250" s="14"/>
      <c r="AC250" s="7">
        <v>0.99990000000000001</v>
      </c>
      <c r="AD250" s="7">
        <v>1E-4</v>
      </c>
      <c r="AE250" s="14" t="s">
        <v>60</v>
      </c>
      <c r="AF250" s="13">
        <v>10</v>
      </c>
      <c r="AG250" s="14">
        <v>7</v>
      </c>
      <c r="AH250" s="13">
        <v>9</v>
      </c>
      <c r="AI250" s="7">
        <v>9</v>
      </c>
      <c r="AJ250" s="7"/>
      <c r="AK250" s="7">
        <v>6</v>
      </c>
      <c r="AL250" s="7">
        <v>6</v>
      </c>
      <c r="AM250" s="14"/>
      <c r="AN250" s="13">
        <v>1</v>
      </c>
      <c r="AO250" s="14">
        <v>1</v>
      </c>
      <c r="AP250" s="7" t="s">
        <v>70</v>
      </c>
      <c r="AQ250" s="7" t="s">
        <v>62</v>
      </c>
      <c r="AR250" s="7" t="s">
        <v>5797</v>
      </c>
      <c r="AS250" s="7" t="s">
        <v>62</v>
      </c>
      <c r="AT250" s="7" t="s">
        <v>64</v>
      </c>
      <c r="AU250" s="7" t="s">
        <v>66</v>
      </c>
      <c r="AV250" s="7" t="s">
        <v>66</v>
      </c>
      <c r="AW250" s="7" t="s">
        <v>66</v>
      </c>
      <c r="AX250" s="7" t="s">
        <v>64</v>
      </c>
      <c r="AY250" s="7" t="s">
        <v>70</v>
      </c>
      <c r="AZ250" s="7" t="s">
        <v>66</v>
      </c>
      <c r="BA250" s="7" t="s">
        <v>70</v>
      </c>
      <c r="BB250" s="7" t="s">
        <v>66</v>
      </c>
      <c r="BC250" s="7" t="s">
        <v>70</v>
      </c>
      <c r="BD250" s="7" t="s">
        <v>64</v>
      </c>
      <c r="BE250" s="7" t="s">
        <v>64</v>
      </c>
      <c r="BF250" s="7" t="s">
        <v>64</v>
      </c>
      <c r="BG250" s="7" t="s">
        <v>64</v>
      </c>
      <c r="BH250" s="7" t="s">
        <v>70</v>
      </c>
      <c r="BI250" s="7" t="s">
        <v>70</v>
      </c>
      <c r="BJ250" s="7" t="s">
        <v>70</v>
      </c>
      <c r="BK250" s="7" t="s">
        <v>70</v>
      </c>
      <c r="BL250" s="7">
        <v>0</v>
      </c>
      <c r="BM250" s="7">
        <v>1</v>
      </c>
      <c r="BN250" s="7">
        <v>0</v>
      </c>
      <c r="BO250" s="7">
        <v>0</v>
      </c>
      <c r="BP250" s="7">
        <v>1</v>
      </c>
      <c r="BQ250" s="7">
        <v>1</v>
      </c>
      <c r="BR250" s="7">
        <v>0</v>
      </c>
      <c r="BS250" s="7">
        <v>0</v>
      </c>
      <c r="BT250" s="7" t="s">
        <v>5797</v>
      </c>
      <c r="BU250" s="7">
        <v>0</v>
      </c>
    </row>
    <row r="251" spans="1:73" x14ac:dyDescent="0.35">
      <c r="A251" s="7">
        <v>245</v>
      </c>
      <c r="B251" s="7">
        <v>245</v>
      </c>
      <c r="C251" s="7" t="s">
        <v>3702</v>
      </c>
      <c r="D251" s="7" t="s">
        <v>3703</v>
      </c>
      <c r="E251" s="13" t="s">
        <v>51</v>
      </c>
      <c r="F251" s="7">
        <v>300</v>
      </c>
      <c r="G251" s="7" t="s">
        <v>98</v>
      </c>
      <c r="H251" s="7">
        <v>2500</v>
      </c>
      <c r="I251" s="14" t="s">
        <v>53</v>
      </c>
      <c r="J251" s="13" t="s">
        <v>54</v>
      </c>
      <c r="K251" s="7" t="s">
        <v>75</v>
      </c>
      <c r="L251" s="7" t="s">
        <v>56</v>
      </c>
      <c r="M251" s="7" t="s">
        <v>57</v>
      </c>
      <c r="N251" s="7">
        <v>47</v>
      </c>
      <c r="O251" s="7" t="s">
        <v>58</v>
      </c>
      <c r="P251" s="7">
        <v>62</v>
      </c>
      <c r="Q251" t="s">
        <v>7833</v>
      </c>
      <c r="R251" t="s">
        <v>59</v>
      </c>
      <c r="S251" t="s">
        <v>59</v>
      </c>
      <c r="T251" s="26" t="b">
        <v>0</v>
      </c>
      <c r="U251" s="7"/>
      <c r="V251" s="7"/>
      <c r="W251" s="7"/>
      <c r="X251" s="7"/>
      <c r="Y251" s="7"/>
      <c r="Z251" s="7"/>
      <c r="AA251" s="7"/>
      <c r="AB251" s="14"/>
      <c r="AC251" s="7">
        <v>0.99990000000000001</v>
      </c>
      <c r="AD251" s="7">
        <v>1E-4</v>
      </c>
      <c r="AE251" s="14" t="s">
        <v>60</v>
      </c>
      <c r="AF251" s="13">
        <v>10</v>
      </c>
      <c r="AG251" s="14">
        <v>7</v>
      </c>
      <c r="AH251" s="13">
        <v>9</v>
      </c>
      <c r="AI251" s="7">
        <v>9</v>
      </c>
      <c r="AJ251" s="7"/>
      <c r="AK251" s="7">
        <v>6</v>
      </c>
      <c r="AL251" s="7">
        <v>6</v>
      </c>
      <c r="AM251" s="14"/>
      <c r="AN251" s="13">
        <v>1</v>
      </c>
      <c r="AO251" s="14">
        <v>1</v>
      </c>
      <c r="AP251" s="7" t="s">
        <v>70</v>
      </c>
      <c r="AQ251" s="7" t="s">
        <v>62</v>
      </c>
      <c r="AR251" s="7" t="s">
        <v>5797</v>
      </c>
      <c r="AS251" s="7" t="s">
        <v>62</v>
      </c>
      <c r="AT251" s="7" t="s">
        <v>64</v>
      </c>
      <c r="AU251" s="7" t="s">
        <v>66</v>
      </c>
      <c r="AV251" s="7" t="s">
        <v>66</v>
      </c>
      <c r="AW251" s="7" t="s">
        <v>66</v>
      </c>
      <c r="AX251" s="7" t="s">
        <v>64</v>
      </c>
      <c r="AY251" s="7" t="s">
        <v>70</v>
      </c>
      <c r="AZ251" s="7" t="s">
        <v>66</v>
      </c>
      <c r="BA251" s="7" t="s">
        <v>70</v>
      </c>
      <c r="BB251" s="7" t="s">
        <v>66</v>
      </c>
      <c r="BC251" s="7" t="s">
        <v>70</v>
      </c>
      <c r="BD251" s="7" t="s">
        <v>64</v>
      </c>
      <c r="BE251" s="7" t="s">
        <v>64</v>
      </c>
      <c r="BF251" s="7" t="s">
        <v>5797</v>
      </c>
      <c r="BG251" s="7" t="s">
        <v>64</v>
      </c>
      <c r="BH251" s="7" t="s">
        <v>70</v>
      </c>
      <c r="BI251" s="7" t="s">
        <v>70</v>
      </c>
      <c r="BJ251" s="7" t="s">
        <v>70</v>
      </c>
      <c r="BK251" s="7" t="s">
        <v>70</v>
      </c>
      <c r="BL251" s="7">
        <v>0</v>
      </c>
      <c r="BM251" s="7">
        <v>1</v>
      </c>
      <c r="BN251" s="7">
        <v>0</v>
      </c>
      <c r="BO251" s="7">
        <v>0</v>
      </c>
      <c r="BP251" s="7">
        <v>1</v>
      </c>
      <c r="BQ251" s="7">
        <v>1</v>
      </c>
      <c r="BR251" s="7">
        <v>0</v>
      </c>
      <c r="BS251" s="7">
        <v>0</v>
      </c>
      <c r="BT251" s="7">
        <v>1</v>
      </c>
      <c r="BU251" s="7">
        <v>0</v>
      </c>
    </row>
    <row r="252" spans="1:73" x14ac:dyDescent="0.35">
      <c r="A252" s="7">
        <v>246</v>
      </c>
      <c r="B252" s="7">
        <v>246</v>
      </c>
      <c r="C252" s="7" t="s">
        <v>3704</v>
      </c>
      <c r="D252" s="7" t="s">
        <v>3705</v>
      </c>
      <c r="E252" s="13" t="s">
        <v>51</v>
      </c>
      <c r="F252" s="7">
        <v>300</v>
      </c>
      <c r="G252" s="7" t="s">
        <v>98</v>
      </c>
      <c r="H252" s="7">
        <v>2760</v>
      </c>
      <c r="I252" s="14" t="s">
        <v>53</v>
      </c>
      <c r="J252" s="13" t="s">
        <v>54</v>
      </c>
      <c r="K252" s="7" t="s">
        <v>132</v>
      </c>
      <c r="L252" s="7" t="s">
        <v>56</v>
      </c>
      <c r="M252" s="7" t="s">
        <v>57</v>
      </c>
      <c r="N252" s="7">
        <v>83</v>
      </c>
      <c r="O252" s="7" t="s">
        <v>58</v>
      </c>
      <c r="P252" s="7">
        <v>54</v>
      </c>
      <c r="R252" t="s">
        <v>59</v>
      </c>
      <c r="S252" t="s">
        <v>59</v>
      </c>
      <c r="T252" s="26" t="b">
        <v>0</v>
      </c>
      <c r="U252" s="7"/>
      <c r="V252" s="7"/>
      <c r="W252" s="7"/>
      <c r="X252" s="7"/>
      <c r="Y252" s="7"/>
      <c r="Z252" s="7"/>
      <c r="AA252" s="7"/>
      <c r="AB252" s="14"/>
      <c r="AC252" s="7">
        <v>0.99990000000000001</v>
      </c>
      <c r="AD252" s="7">
        <v>1E-4</v>
      </c>
      <c r="AE252" s="14" t="s">
        <v>60</v>
      </c>
      <c r="AF252" s="13">
        <v>10</v>
      </c>
      <c r="AG252" s="14">
        <v>7</v>
      </c>
      <c r="AH252" s="13">
        <v>9</v>
      </c>
      <c r="AI252" s="7">
        <v>7</v>
      </c>
      <c r="AJ252" s="7">
        <v>2</v>
      </c>
      <c r="AK252" s="7">
        <v>6</v>
      </c>
      <c r="AL252" s="7">
        <v>5</v>
      </c>
      <c r="AM252" s="14">
        <v>1</v>
      </c>
      <c r="AN252" s="13">
        <v>1</v>
      </c>
      <c r="AO252" s="14">
        <v>1</v>
      </c>
      <c r="AP252" s="7" t="s">
        <v>61</v>
      </c>
      <c r="AQ252" s="7" t="s">
        <v>62</v>
      </c>
      <c r="AR252" s="7" t="s">
        <v>5797</v>
      </c>
      <c r="AS252" s="7" t="s">
        <v>62</v>
      </c>
      <c r="AT252" s="7" t="s">
        <v>64</v>
      </c>
      <c r="AU252" s="7" t="s">
        <v>66</v>
      </c>
      <c r="AV252" s="7" t="s">
        <v>66</v>
      </c>
      <c r="AW252" s="7" t="s">
        <v>66</v>
      </c>
      <c r="AX252" s="7" t="s">
        <v>64</v>
      </c>
      <c r="AY252" s="7" t="s">
        <v>70</v>
      </c>
      <c r="AZ252" s="7" t="s">
        <v>66</v>
      </c>
      <c r="BA252" s="7" t="s">
        <v>70</v>
      </c>
      <c r="BB252" s="7" t="s">
        <v>66</v>
      </c>
      <c r="BC252" s="7" t="s">
        <v>70</v>
      </c>
      <c r="BD252" s="7" t="s">
        <v>64</v>
      </c>
      <c r="BE252" s="7" t="s">
        <v>64</v>
      </c>
      <c r="BF252" s="7" t="s">
        <v>64</v>
      </c>
      <c r="BG252" s="7" t="s">
        <v>64</v>
      </c>
      <c r="BH252" s="7" t="s">
        <v>70</v>
      </c>
      <c r="BI252" s="7" t="s">
        <v>70</v>
      </c>
      <c r="BJ252" s="7" t="s">
        <v>70</v>
      </c>
      <c r="BK252" s="7" t="s">
        <v>70</v>
      </c>
      <c r="BL252" s="7">
        <v>0</v>
      </c>
      <c r="BM252" s="7">
        <v>1</v>
      </c>
      <c r="BN252" s="7">
        <v>0</v>
      </c>
      <c r="BO252" s="7">
        <v>0</v>
      </c>
      <c r="BP252" s="7" t="s">
        <v>5797</v>
      </c>
      <c r="BQ252" s="7">
        <v>1</v>
      </c>
      <c r="BR252" s="7">
        <v>0</v>
      </c>
      <c r="BS252" s="7">
        <v>0</v>
      </c>
      <c r="BT252" s="7" t="s">
        <v>5797</v>
      </c>
      <c r="BU252" s="7">
        <v>0</v>
      </c>
    </row>
    <row r="253" spans="1:73" x14ac:dyDescent="0.35">
      <c r="A253" s="7">
        <v>247</v>
      </c>
      <c r="B253" s="7">
        <v>247</v>
      </c>
      <c r="C253" s="7" t="s">
        <v>3706</v>
      </c>
      <c r="D253" s="7" t="s">
        <v>3707</v>
      </c>
      <c r="E253" s="13" t="s">
        <v>51</v>
      </c>
      <c r="F253" s="7">
        <v>300</v>
      </c>
      <c r="G253" s="7" t="s">
        <v>80</v>
      </c>
      <c r="H253" s="7"/>
      <c r="I253" s="14" t="s">
        <v>53</v>
      </c>
      <c r="J253" s="13" t="s">
        <v>54</v>
      </c>
      <c r="K253" s="7" t="s">
        <v>103</v>
      </c>
      <c r="L253" s="7" t="s">
        <v>56</v>
      </c>
      <c r="M253" s="7" t="s">
        <v>57</v>
      </c>
      <c r="N253" s="7">
        <v>55</v>
      </c>
      <c r="O253" s="7" t="s">
        <v>58</v>
      </c>
      <c r="P253" s="7">
        <v>60</v>
      </c>
      <c r="Q253" t="s">
        <v>7833</v>
      </c>
      <c r="R253" t="s">
        <v>59</v>
      </c>
      <c r="S253" t="s">
        <v>59</v>
      </c>
      <c r="T253" s="26" t="b">
        <v>0</v>
      </c>
      <c r="U253" s="7"/>
      <c r="V253" s="7"/>
      <c r="W253" s="7"/>
      <c r="X253" s="7"/>
      <c r="Y253" s="7"/>
      <c r="Z253" s="7"/>
      <c r="AA253" s="7"/>
      <c r="AB253" s="14"/>
      <c r="AC253" s="7">
        <v>0.99990000000000001</v>
      </c>
      <c r="AD253" s="7">
        <v>1E-4</v>
      </c>
      <c r="AE253" s="14" t="s">
        <v>60</v>
      </c>
      <c r="AF253" s="13">
        <v>10</v>
      </c>
      <c r="AG253" s="14">
        <v>7</v>
      </c>
      <c r="AH253" s="13">
        <v>9</v>
      </c>
      <c r="AI253" s="7">
        <v>9</v>
      </c>
      <c r="AJ253" s="7"/>
      <c r="AK253" s="7">
        <v>6</v>
      </c>
      <c r="AL253" s="7">
        <v>6</v>
      </c>
      <c r="AM253" s="14"/>
      <c r="AN253" s="13">
        <v>1</v>
      </c>
      <c r="AO253" s="14">
        <v>1</v>
      </c>
      <c r="AP253" s="7" t="s">
        <v>70</v>
      </c>
      <c r="AQ253" s="7" t="s">
        <v>62</v>
      </c>
      <c r="AR253" s="7" t="s">
        <v>5797</v>
      </c>
      <c r="AS253" s="7" t="s">
        <v>62</v>
      </c>
      <c r="AT253" s="7" t="s">
        <v>64</v>
      </c>
      <c r="AU253" s="7" t="s">
        <v>66</v>
      </c>
      <c r="AV253" s="7" t="s">
        <v>66</v>
      </c>
      <c r="AW253" s="7" t="s">
        <v>66</v>
      </c>
      <c r="AX253" s="7" t="s">
        <v>64</v>
      </c>
      <c r="AY253" s="7" t="s">
        <v>70</v>
      </c>
      <c r="AZ253" s="7" t="s">
        <v>66</v>
      </c>
      <c r="BA253" s="7" t="s">
        <v>70</v>
      </c>
      <c r="BB253" s="7" t="s">
        <v>66</v>
      </c>
      <c r="BC253" s="7" t="s">
        <v>70</v>
      </c>
      <c r="BD253" s="7" t="s">
        <v>64</v>
      </c>
      <c r="BE253" s="7" t="s">
        <v>64</v>
      </c>
      <c r="BF253" s="7" t="s">
        <v>64</v>
      </c>
      <c r="BG253" s="7" t="s">
        <v>64</v>
      </c>
      <c r="BH253" s="7" t="s">
        <v>70</v>
      </c>
      <c r="BI253" s="7" t="s">
        <v>70</v>
      </c>
      <c r="BJ253" s="7" t="s">
        <v>70</v>
      </c>
      <c r="BK253" s="7" t="s">
        <v>70</v>
      </c>
      <c r="BL253" s="7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</v>
      </c>
      <c r="BR253" s="7">
        <v>0</v>
      </c>
      <c r="BS253" s="7">
        <v>0</v>
      </c>
      <c r="BT253" s="7">
        <v>1</v>
      </c>
      <c r="BU253" s="7">
        <v>0</v>
      </c>
    </row>
    <row r="254" spans="1:73" x14ac:dyDescent="0.35">
      <c r="A254" s="7">
        <v>248</v>
      </c>
      <c r="B254" s="7">
        <v>248</v>
      </c>
      <c r="C254" s="7" t="s">
        <v>3708</v>
      </c>
      <c r="D254" s="7" t="s">
        <v>3709</v>
      </c>
      <c r="E254" s="13" t="s">
        <v>51</v>
      </c>
      <c r="F254" s="7">
        <v>300</v>
      </c>
      <c r="G254" s="7" t="s">
        <v>98</v>
      </c>
      <c r="H254" s="7">
        <v>2760</v>
      </c>
      <c r="I254" s="14" t="s">
        <v>53</v>
      </c>
      <c r="J254" s="13" t="s">
        <v>54</v>
      </c>
      <c r="K254" s="7" t="s">
        <v>117</v>
      </c>
      <c r="L254" s="7" t="s">
        <v>87</v>
      </c>
      <c r="M254" s="7" t="s">
        <v>57</v>
      </c>
      <c r="N254" s="7">
        <v>81.8</v>
      </c>
      <c r="O254" s="7" t="s">
        <v>58</v>
      </c>
      <c r="P254" s="7">
        <v>55</v>
      </c>
      <c r="R254" t="s">
        <v>59</v>
      </c>
      <c r="S254" t="s">
        <v>59</v>
      </c>
      <c r="T254" s="26" t="b">
        <v>0</v>
      </c>
      <c r="U254" s="7"/>
      <c r="V254" s="7"/>
      <c r="W254" s="7"/>
      <c r="X254" s="7"/>
      <c r="Y254" s="7"/>
      <c r="Z254" s="7"/>
      <c r="AA254" s="7"/>
      <c r="AB254" s="14"/>
      <c r="AC254" s="7">
        <v>0.99501300000000004</v>
      </c>
      <c r="AD254" s="7">
        <v>4.98731E-3</v>
      </c>
      <c r="AE254" s="14" t="s">
        <v>60</v>
      </c>
      <c r="AF254" s="13">
        <v>10</v>
      </c>
      <c r="AG254" s="14">
        <v>7</v>
      </c>
      <c r="AH254" s="13">
        <v>9</v>
      </c>
      <c r="AI254" s="7">
        <v>9</v>
      </c>
      <c r="AJ254" s="7"/>
      <c r="AK254" s="7">
        <v>6</v>
      </c>
      <c r="AL254" s="7">
        <v>6</v>
      </c>
      <c r="AM254" s="14"/>
      <c r="AN254" s="13">
        <v>1</v>
      </c>
      <c r="AO254" s="14">
        <v>1</v>
      </c>
      <c r="AP254" s="7" t="s">
        <v>70</v>
      </c>
      <c r="AQ254" s="7" t="s">
        <v>62</v>
      </c>
      <c r="AR254" s="7" t="s">
        <v>5797</v>
      </c>
      <c r="AS254" s="7" t="s">
        <v>62</v>
      </c>
      <c r="AT254" s="7" t="s">
        <v>64</v>
      </c>
      <c r="AU254" s="7" t="s">
        <v>66</v>
      </c>
      <c r="AV254" s="7" t="s">
        <v>66</v>
      </c>
      <c r="AW254" s="7" t="s">
        <v>66</v>
      </c>
      <c r="AX254" s="7" t="s">
        <v>64</v>
      </c>
      <c r="AY254" s="7" t="s">
        <v>70</v>
      </c>
      <c r="AZ254" s="7" t="s">
        <v>66</v>
      </c>
      <c r="BA254" s="7" t="s">
        <v>70</v>
      </c>
      <c r="BB254" s="7" t="s">
        <v>66</v>
      </c>
      <c r="BC254" s="7" t="s">
        <v>70</v>
      </c>
      <c r="BD254" s="7" t="s">
        <v>64</v>
      </c>
      <c r="BE254" s="7" t="s">
        <v>64</v>
      </c>
      <c r="BF254" s="7" t="s">
        <v>5797</v>
      </c>
      <c r="BG254" s="7" t="s">
        <v>64</v>
      </c>
      <c r="BH254" s="7" t="s">
        <v>70</v>
      </c>
      <c r="BI254" s="7" t="s">
        <v>70</v>
      </c>
      <c r="BJ254" s="7" t="s">
        <v>70</v>
      </c>
      <c r="BK254" s="7" t="s">
        <v>70</v>
      </c>
      <c r="BL254" s="7">
        <v>0</v>
      </c>
      <c r="BM254" s="7">
        <v>1</v>
      </c>
      <c r="BN254" s="7">
        <v>0</v>
      </c>
      <c r="BO254" s="7">
        <v>0</v>
      </c>
      <c r="BP254" s="7">
        <v>1</v>
      </c>
      <c r="BQ254" s="7">
        <v>1</v>
      </c>
      <c r="BR254" s="7">
        <v>0</v>
      </c>
      <c r="BS254" s="7">
        <v>0</v>
      </c>
      <c r="BT254" s="7">
        <v>1</v>
      </c>
      <c r="BU254" s="7">
        <v>0</v>
      </c>
    </row>
    <row r="255" spans="1:73" x14ac:dyDescent="0.35">
      <c r="A255" s="7">
        <v>249</v>
      </c>
      <c r="B255" s="7">
        <v>249</v>
      </c>
      <c r="C255" s="7" t="s">
        <v>3710</v>
      </c>
      <c r="D255" s="7" t="s">
        <v>3711</v>
      </c>
      <c r="E255" s="13" t="s">
        <v>51</v>
      </c>
      <c r="F255" s="7">
        <v>300</v>
      </c>
      <c r="G255" s="7" t="s">
        <v>80</v>
      </c>
      <c r="H255" s="7"/>
      <c r="I255" s="14" t="s">
        <v>53</v>
      </c>
      <c r="J255" s="13" t="s">
        <v>54</v>
      </c>
      <c r="K255" s="7" t="s">
        <v>175</v>
      </c>
      <c r="L255" s="7" t="s">
        <v>56</v>
      </c>
      <c r="M255" s="7" t="s">
        <v>57</v>
      </c>
      <c r="N255" s="7">
        <v>46.3</v>
      </c>
      <c r="O255" s="7" t="s">
        <v>58</v>
      </c>
      <c r="P255" s="7"/>
      <c r="Q255" t="s">
        <v>7833</v>
      </c>
      <c r="R255" t="s">
        <v>59</v>
      </c>
      <c r="S255" t="s">
        <v>59</v>
      </c>
      <c r="T255" s="26" t="b">
        <v>0</v>
      </c>
      <c r="U255" s="7"/>
      <c r="V255" s="7"/>
      <c r="W255" s="7"/>
      <c r="X255" s="7"/>
      <c r="Y255" s="7"/>
      <c r="Z255" s="7"/>
      <c r="AA255" s="7"/>
      <c r="AB255" s="14"/>
      <c r="AC255" s="7">
        <v>0.99990000000000001</v>
      </c>
      <c r="AD255" s="7">
        <v>1E-4</v>
      </c>
      <c r="AE255" s="14" t="s">
        <v>60</v>
      </c>
      <c r="AF255" s="13">
        <v>10</v>
      </c>
      <c r="AG255" s="14">
        <v>7</v>
      </c>
      <c r="AH255" s="13">
        <v>9</v>
      </c>
      <c r="AI255" s="7">
        <v>9</v>
      </c>
      <c r="AJ255" s="7"/>
      <c r="AK255" s="7">
        <v>6</v>
      </c>
      <c r="AL255" s="7">
        <v>6</v>
      </c>
      <c r="AM255" s="14"/>
      <c r="AN255" s="13">
        <v>1</v>
      </c>
      <c r="AO255" s="14">
        <v>1</v>
      </c>
      <c r="AP255" s="7" t="s">
        <v>70</v>
      </c>
      <c r="AQ255" s="7" t="s">
        <v>62</v>
      </c>
      <c r="AR255" s="7" t="s">
        <v>5797</v>
      </c>
      <c r="AS255" s="7" t="s">
        <v>62</v>
      </c>
      <c r="AT255" s="7" t="s">
        <v>64</v>
      </c>
      <c r="AU255" s="7" t="s">
        <v>66</v>
      </c>
      <c r="AV255" s="7" t="s">
        <v>66</v>
      </c>
      <c r="AW255" s="7" t="s">
        <v>66</v>
      </c>
      <c r="AX255" s="7" t="s">
        <v>64</v>
      </c>
      <c r="AY255" s="7" t="s">
        <v>70</v>
      </c>
      <c r="AZ255" s="7" t="s">
        <v>66</v>
      </c>
      <c r="BA255" s="7" t="s">
        <v>70</v>
      </c>
      <c r="BB255" s="7" t="s">
        <v>66</v>
      </c>
      <c r="BC255" s="7" t="s">
        <v>70</v>
      </c>
      <c r="BD255" s="7" t="s">
        <v>64</v>
      </c>
      <c r="BE255" s="7" t="s">
        <v>64</v>
      </c>
      <c r="BF255" s="7" t="s">
        <v>5797</v>
      </c>
      <c r="BG255" s="7" t="s">
        <v>64</v>
      </c>
      <c r="BH255" s="7" t="s">
        <v>70</v>
      </c>
      <c r="BI255" s="7" t="s">
        <v>70</v>
      </c>
      <c r="BJ255" s="7" t="s">
        <v>70</v>
      </c>
      <c r="BK255" s="7" t="s">
        <v>70</v>
      </c>
      <c r="BL255" s="7">
        <v>0</v>
      </c>
      <c r="BM255" s="7">
        <v>1</v>
      </c>
      <c r="BN255" s="7">
        <v>0</v>
      </c>
      <c r="BO255" s="7">
        <v>0</v>
      </c>
      <c r="BP255" s="7">
        <v>1</v>
      </c>
      <c r="BQ255" s="7">
        <v>1</v>
      </c>
      <c r="BR255" s="7">
        <v>0</v>
      </c>
      <c r="BS255" s="7">
        <v>0</v>
      </c>
      <c r="BT255" s="7">
        <v>1</v>
      </c>
      <c r="BU255" s="7">
        <v>0</v>
      </c>
    </row>
    <row r="256" spans="1:73" x14ac:dyDescent="0.35">
      <c r="A256" s="7">
        <v>250</v>
      </c>
      <c r="B256" s="7">
        <v>250</v>
      </c>
      <c r="C256" s="7" t="s">
        <v>3712</v>
      </c>
      <c r="D256" s="7" t="s">
        <v>3713</v>
      </c>
      <c r="E256" s="13" t="s">
        <v>51</v>
      </c>
      <c r="F256" s="7">
        <v>300</v>
      </c>
      <c r="G256" s="7" t="s">
        <v>98</v>
      </c>
      <c r="H256" s="7">
        <v>2760</v>
      </c>
      <c r="I256" s="14" t="s">
        <v>53</v>
      </c>
      <c r="J256" s="13" t="s">
        <v>54</v>
      </c>
      <c r="K256" s="7" t="s">
        <v>175</v>
      </c>
      <c r="L256" s="7" t="s">
        <v>56</v>
      </c>
      <c r="M256" s="7" t="s">
        <v>57</v>
      </c>
      <c r="N256" s="7">
        <v>50.2</v>
      </c>
      <c r="O256" s="7" t="s">
        <v>58</v>
      </c>
      <c r="P256" s="7">
        <v>55</v>
      </c>
      <c r="R256" t="s">
        <v>59</v>
      </c>
      <c r="S256" t="s">
        <v>59</v>
      </c>
      <c r="T256" s="26" t="b">
        <v>0</v>
      </c>
      <c r="U256" s="7"/>
      <c r="V256" s="7"/>
      <c r="W256" s="7"/>
      <c r="X256" s="7"/>
      <c r="Y256" s="7"/>
      <c r="Z256" s="7"/>
      <c r="AA256" s="7"/>
      <c r="AB256" s="14"/>
      <c r="AC256" s="7">
        <v>0.99941899999999995</v>
      </c>
      <c r="AD256" s="7">
        <v>5.8102399999999997E-4</v>
      </c>
      <c r="AE256" s="14" t="s">
        <v>60</v>
      </c>
      <c r="AF256" s="13">
        <v>10</v>
      </c>
      <c r="AG256" s="14">
        <v>7</v>
      </c>
      <c r="AH256" s="13">
        <v>9</v>
      </c>
      <c r="AI256" s="7">
        <v>9</v>
      </c>
      <c r="AJ256" s="7"/>
      <c r="AK256" s="7">
        <v>6</v>
      </c>
      <c r="AL256" s="7">
        <v>6</v>
      </c>
      <c r="AM256" s="14"/>
      <c r="AN256" s="13">
        <v>1</v>
      </c>
      <c r="AO256" s="14">
        <v>1</v>
      </c>
      <c r="AP256" s="7" t="s">
        <v>70</v>
      </c>
      <c r="AQ256" s="7" t="s">
        <v>62</v>
      </c>
      <c r="AR256" s="7" t="s">
        <v>5797</v>
      </c>
      <c r="AS256" s="7" t="s">
        <v>62</v>
      </c>
      <c r="AT256" s="7" t="s">
        <v>64</v>
      </c>
      <c r="AU256" s="7" t="s">
        <v>66</v>
      </c>
      <c r="AV256" s="7" t="s">
        <v>66</v>
      </c>
      <c r="AW256" s="7" t="s">
        <v>66</v>
      </c>
      <c r="AX256" s="7" t="s">
        <v>64</v>
      </c>
      <c r="AY256" s="7" t="s">
        <v>70</v>
      </c>
      <c r="AZ256" s="7" t="s">
        <v>66</v>
      </c>
      <c r="BA256" s="7" t="s">
        <v>70</v>
      </c>
      <c r="BB256" s="7" t="s">
        <v>66</v>
      </c>
      <c r="BC256" s="7" t="s">
        <v>70</v>
      </c>
      <c r="BD256" s="7" t="s">
        <v>64</v>
      </c>
      <c r="BE256" s="7" t="s">
        <v>64</v>
      </c>
      <c r="BF256" s="7" t="s">
        <v>64</v>
      </c>
      <c r="BG256" s="7" t="s">
        <v>64</v>
      </c>
      <c r="BH256" s="7" t="s">
        <v>70</v>
      </c>
      <c r="BI256" s="7" t="s">
        <v>70</v>
      </c>
      <c r="BJ256" s="7" t="s">
        <v>70</v>
      </c>
      <c r="BK256" s="7" t="s">
        <v>70</v>
      </c>
      <c r="BL256" s="7">
        <v>0</v>
      </c>
      <c r="BM256" s="7">
        <v>1</v>
      </c>
      <c r="BN256" s="7">
        <v>0</v>
      </c>
      <c r="BO256" s="7">
        <v>0</v>
      </c>
      <c r="BP256" s="7">
        <v>1</v>
      </c>
      <c r="BQ256" s="7">
        <v>1</v>
      </c>
      <c r="BR256" s="7">
        <v>0</v>
      </c>
      <c r="BS256" s="7">
        <v>0</v>
      </c>
      <c r="BT256" s="7" t="s">
        <v>5797</v>
      </c>
      <c r="BU256" s="7">
        <v>0</v>
      </c>
    </row>
    <row r="257" spans="1:73" x14ac:dyDescent="0.35">
      <c r="A257" s="7">
        <v>251</v>
      </c>
      <c r="B257" s="7">
        <v>251</v>
      </c>
      <c r="C257" s="7" t="s">
        <v>3714</v>
      </c>
      <c r="D257" s="7" t="s">
        <v>3715</v>
      </c>
      <c r="E257" s="13" t="s">
        <v>51</v>
      </c>
      <c r="F257" s="7">
        <v>300</v>
      </c>
      <c r="G257" s="7" t="s">
        <v>80</v>
      </c>
      <c r="H257" s="7">
        <v>2200</v>
      </c>
      <c r="I257" s="14" t="s">
        <v>53</v>
      </c>
      <c r="J257" s="13" t="s">
        <v>54</v>
      </c>
      <c r="K257" s="7" t="s">
        <v>75</v>
      </c>
      <c r="L257" s="7" t="s">
        <v>56</v>
      </c>
      <c r="M257" s="7" t="s">
        <v>57</v>
      </c>
      <c r="N257" s="7">
        <v>36</v>
      </c>
      <c r="O257" s="7" t="s">
        <v>58</v>
      </c>
      <c r="P257" s="7"/>
      <c r="Q257" t="s">
        <v>7833</v>
      </c>
      <c r="R257" t="s">
        <v>59</v>
      </c>
      <c r="S257" t="s">
        <v>59</v>
      </c>
      <c r="T257" s="26" t="b">
        <v>0</v>
      </c>
      <c r="U257" s="7"/>
      <c r="V257" s="7"/>
      <c r="W257" s="7"/>
      <c r="X257" s="7"/>
      <c r="Y257" s="7"/>
      <c r="Z257" s="7"/>
      <c r="AA257" s="7"/>
      <c r="AB257" s="14"/>
      <c r="AC257" s="7">
        <v>0.99990000000000001</v>
      </c>
      <c r="AD257" s="7">
        <v>1E-4</v>
      </c>
      <c r="AE257" s="14" t="s">
        <v>60</v>
      </c>
      <c r="AF257" s="13">
        <v>10</v>
      </c>
      <c r="AG257" s="14">
        <v>7</v>
      </c>
      <c r="AH257" s="13">
        <v>9</v>
      </c>
      <c r="AI257" s="7">
        <v>9</v>
      </c>
      <c r="AJ257" s="7"/>
      <c r="AK257" s="7">
        <v>6</v>
      </c>
      <c r="AL257" s="7">
        <v>6</v>
      </c>
      <c r="AM257" s="14"/>
      <c r="AN257" s="13">
        <v>1</v>
      </c>
      <c r="AO257" s="14">
        <v>1</v>
      </c>
      <c r="AP257" s="7" t="s">
        <v>70</v>
      </c>
      <c r="AQ257" s="7" t="s">
        <v>62</v>
      </c>
      <c r="AR257" s="7" t="s">
        <v>5797</v>
      </c>
      <c r="AS257" s="7" t="s">
        <v>62</v>
      </c>
      <c r="AT257" s="7" t="s">
        <v>64</v>
      </c>
      <c r="AU257" s="7" t="s">
        <v>66</v>
      </c>
      <c r="AV257" s="7" t="s">
        <v>66</v>
      </c>
      <c r="AW257" s="7" t="s">
        <v>66</v>
      </c>
      <c r="AX257" s="7" t="s">
        <v>64</v>
      </c>
      <c r="AY257" s="7" t="s">
        <v>70</v>
      </c>
      <c r="AZ257" s="7" t="s">
        <v>66</v>
      </c>
      <c r="BA257" s="7" t="s">
        <v>70</v>
      </c>
      <c r="BB257" s="7" t="s">
        <v>66</v>
      </c>
      <c r="BC257" s="7" t="s">
        <v>70</v>
      </c>
      <c r="BD257" s="7" t="s">
        <v>64</v>
      </c>
      <c r="BE257" s="7" t="s">
        <v>64</v>
      </c>
      <c r="BF257" s="7" t="s">
        <v>5797</v>
      </c>
      <c r="BG257" s="7" t="s">
        <v>5797</v>
      </c>
      <c r="BH257" s="7" t="s">
        <v>70</v>
      </c>
      <c r="BI257" s="7" t="s">
        <v>70</v>
      </c>
      <c r="BJ257" s="7" t="s">
        <v>70</v>
      </c>
      <c r="BK257" s="7" t="s">
        <v>70</v>
      </c>
      <c r="BL257" s="7">
        <v>0</v>
      </c>
      <c r="BM257" s="7">
        <v>1</v>
      </c>
      <c r="BN257" s="7">
        <v>0</v>
      </c>
      <c r="BO257" s="7">
        <v>0</v>
      </c>
      <c r="BP257" s="7">
        <v>1</v>
      </c>
      <c r="BQ257" s="7">
        <v>1</v>
      </c>
      <c r="BR257" s="7">
        <v>0</v>
      </c>
      <c r="BS257" s="7">
        <v>0</v>
      </c>
      <c r="BT257" s="7">
        <v>1</v>
      </c>
      <c r="BU257" s="7">
        <v>0</v>
      </c>
    </row>
    <row r="258" spans="1:73" x14ac:dyDescent="0.35">
      <c r="A258" s="7">
        <v>252</v>
      </c>
      <c r="B258" s="7">
        <v>252</v>
      </c>
      <c r="C258" s="7" t="s">
        <v>3716</v>
      </c>
      <c r="D258" s="7" t="s">
        <v>3717</v>
      </c>
      <c r="E258" s="13" t="s">
        <v>51</v>
      </c>
      <c r="F258" s="7">
        <v>300</v>
      </c>
      <c r="G258" s="7" t="s">
        <v>80</v>
      </c>
      <c r="H258" s="7"/>
      <c r="I258" s="14" t="s">
        <v>53</v>
      </c>
      <c r="J258" s="13" t="s">
        <v>54</v>
      </c>
      <c r="K258" s="7" t="s">
        <v>118</v>
      </c>
      <c r="L258" s="7" t="s">
        <v>56</v>
      </c>
      <c r="M258" s="7" t="s">
        <v>57</v>
      </c>
      <c r="N258" s="7">
        <v>44</v>
      </c>
      <c r="O258" s="7" t="s">
        <v>58</v>
      </c>
      <c r="P258" s="7"/>
      <c r="Q258" t="s">
        <v>7833</v>
      </c>
      <c r="R258" t="s">
        <v>59</v>
      </c>
      <c r="S258" t="s">
        <v>59</v>
      </c>
      <c r="T258" s="26" t="b">
        <v>0</v>
      </c>
      <c r="U258" s="7"/>
      <c r="V258" s="7"/>
      <c r="W258" s="7"/>
      <c r="X258" s="7"/>
      <c r="Y258" s="7"/>
      <c r="Z258" s="7"/>
      <c r="AA258" s="7"/>
      <c r="AB258" s="14"/>
      <c r="AC258" s="7">
        <v>0.99802800000000003</v>
      </c>
      <c r="AD258" s="7">
        <v>1.9721999999999999E-3</v>
      </c>
      <c r="AE258" s="14" t="s">
        <v>60</v>
      </c>
      <c r="AF258" s="13">
        <v>10</v>
      </c>
      <c r="AG258" s="14">
        <v>7</v>
      </c>
      <c r="AH258" s="13">
        <v>9</v>
      </c>
      <c r="AI258" s="7">
        <v>9</v>
      </c>
      <c r="AJ258" s="7"/>
      <c r="AK258" s="7">
        <v>6</v>
      </c>
      <c r="AL258" s="7">
        <v>6</v>
      </c>
      <c r="AM258" s="14"/>
      <c r="AN258" s="13">
        <v>1</v>
      </c>
      <c r="AO258" s="14">
        <v>1</v>
      </c>
      <c r="AP258" s="7" t="s">
        <v>70</v>
      </c>
      <c r="AQ258" s="7" t="s">
        <v>62</v>
      </c>
      <c r="AR258" s="7" t="s">
        <v>5797</v>
      </c>
      <c r="AS258" s="7" t="s">
        <v>62</v>
      </c>
      <c r="AT258" s="7" t="s">
        <v>64</v>
      </c>
      <c r="AU258" s="7" t="s">
        <v>66</v>
      </c>
      <c r="AV258" s="7" t="s">
        <v>66</v>
      </c>
      <c r="AW258" s="7" t="s">
        <v>66</v>
      </c>
      <c r="AX258" s="7" t="s">
        <v>64</v>
      </c>
      <c r="AY258" s="7" t="s">
        <v>70</v>
      </c>
      <c r="AZ258" s="7" t="s">
        <v>66</v>
      </c>
      <c r="BA258" s="7" t="s">
        <v>70</v>
      </c>
      <c r="BB258" s="7" t="s">
        <v>66</v>
      </c>
      <c r="BC258" s="7" t="s">
        <v>70</v>
      </c>
      <c r="BD258" s="7" t="s">
        <v>64</v>
      </c>
      <c r="BE258" s="7" t="s">
        <v>64</v>
      </c>
      <c r="BF258" s="7" t="s">
        <v>5797</v>
      </c>
      <c r="BG258" s="7" t="s">
        <v>5797</v>
      </c>
      <c r="BH258" s="7" t="s">
        <v>70</v>
      </c>
      <c r="BI258" s="7" t="s">
        <v>70</v>
      </c>
      <c r="BJ258" s="7" t="s">
        <v>70</v>
      </c>
      <c r="BK258" s="7" t="s">
        <v>70</v>
      </c>
      <c r="BL258" s="7">
        <v>0</v>
      </c>
      <c r="BM258" s="7">
        <v>1</v>
      </c>
      <c r="BN258" s="7">
        <v>0</v>
      </c>
      <c r="BO258" s="7">
        <v>0</v>
      </c>
      <c r="BP258" s="7">
        <v>1</v>
      </c>
      <c r="BQ258" s="7">
        <v>1</v>
      </c>
      <c r="BR258" s="7">
        <v>0</v>
      </c>
      <c r="BS258" s="7">
        <v>0</v>
      </c>
      <c r="BT258" s="7">
        <v>1</v>
      </c>
      <c r="BU258" s="7">
        <v>0</v>
      </c>
    </row>
    <row r="259" spans="1:73" x14ac:dyDescent="0.35">
      <c r="A259" s="7">
        <v>253</v>
      </c>
      <c r="B259" s="7">
        <v>253</v>
      </c>
      <c r="C259" s="7" t="s">
        <v>3718</v>
      </c>
      <c r="D259" s="7" t="s">
        <v>3719</v>
      </c>
      <c r="E259" s="13" t="s">
        <v>51</v>
      </c>
      <c r="F259" s="7">
        <v>300</v>
      </c>
      <c r="G259" s="7" t="s">
        <v>98</v>
      </c>
      <c r="H259" s="7">
        <v>2100</v>
      </c>
      <c r="I259" s="14" t="s">
        <v>53</v>
      </c>
      <c r="J259" s="13" t="s">
        <v>54</v>
      </c>
      <c r="K259" s="7" t="s">
        <v>3297</v>
      </c>
      <c r="L259" s="7" t="s">
        <v>56</v>
      </c>
      <c r="M259" s="7" t="s">
        <v>84</v>
      </c>
      <c r="N259" s="7">
        <v>61.5</v>
      </c>
      <c r="O259" s="7" t="s">
        <v>58</v>
      </c>
      <c r="P259" s="7">
        <v>55</v>
      </c>
      <c r="Q259" t="s">
        <v>7833</v>
      </c>
      <c r="R259" t="s">
        <v>59</v>
      </c>
      <c r="T259" s="26" t="b">
        <v>0</v>
      </c>
      <c r="U259" s="7"/>
      <c r="V259" s="7"/>
      <c r="W259" s="7"/>
      <c r="X259" s="7"/>
      <c r="Y259" s="7"/>
      <c r="Z259" s="7"/>
      <c r="AA259" s="7"/>
      <c r="AB259" s="14"/>
      <c r="AC259" s="7">
        <v>0.98738000000000004</v>
      </c>
      <c r="AD259" s="7">
        <v>1.26201E-2</v>
      </c>
      <c r="AE259" s="14" t="s">
        <v>60</v>
      </c>
      <c r="AF259" s="13">
        <v>10</v>
      </c>
      <c r="AG259" s="14">
        <v>7</v>
      </c>
      <c r="AH259" s="13">
        <v>9</v>
      </c>
      <c r="AI259" s="7">
        <v>9</v>
      </c>
      <c r="AJ259" s="7"/>
      <c r="AK259" s="7">
        <v>6</v>
      </c>
      <c r="AL259" s="7">
        <v>6</v>
      </c>
      <c r="AM259" s="14"/>
      <c r="AN259" s="13">
        <v>1</v>
      </c>
      <c r="AO259" s="14">
        <v>1</v>
      </c>
      <c r="AP259" s="7" t="s">
        <v>70</v>
      </c>
      <c r="AQ259" s="7" t="s">
        <v>62</v>
      </c>
      <c r="AR259" s="7" t="s">
        <v>5797</v>
      </c>
      <c r="AS259" s="7" t="s">
        <v>62</v>
      </c>
      <c r="AT259" s="7" t="s">
        <v>64</v>
      </c>
      <c r="AU259" s="7" t="s">
        <v>66</v>
      </c>
      <c r="AV259" s="7" t="s">
        <v>66</v>
      </c>
      <c r="AW259" s="7" t="s">
        <v>66</v>
      </c>
      <c r="AX259" s="7" t="s">
        <v>64</v>
      </c>
      <c r="AY259" s="7" t="s">
        <v>70</v>
      </c>
      <c r="AZ259" s="7" t="s">
        <v>66</v>
      </c>
      <c r="BA259" s="7" t="s">
        <v>70</v>
      </c>
      <c r="BB259" s="7" t="s">
        <v>66</v>
      </c>
      <c r="BC259" s="7" t="s">
        <v>70</v>
      </c>
      <c r="BD259" s="7" t="s">
        <v>64</v>
      </c>
      <c r="BE259" s="7" t="s">
        <v>64</v>
      </c>
      <c r="BF259" s="7" t="s">
        <v>5797</v>
      </c>
      <c r="BG259" s="7" t="s">
        <v>64</v>
      </c>
      <c r="BH259" s="7" t="s">
        <v>70</v>
      </c>
      <c r="BI259" s="7" t="s">
        <v>70</v>
      </c>
      <c r="BJ259" s="7" t="s">
        <v>70</v>
      </c>
      <c r="BK259" s="7" t="s">
        <v>70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1</v>
      </c>
      <c r="BU259" s="7">
        <v>0</v>
      </c>
    </row>
    <row r="260" spans="1:73" x14ac:dyDescent="0.35">
      <c r="A260" s="7">
        <v>254</v>
      </c>
      <c r="B260" s="7">
        <v>254</v>
      </c>
      <c r="C260" s="7" t="s">
        <v>3720</v>
      </c>
      <c r="D260" s="7" t="s">
        <v>3721</v>
      </c>
      <c r="E260" s="13" t="s">
        <v>51</v>
      </c>
      <c r="F260" s="7">
        <v>300</v>
      </c>
      <c r="G260" s="7" t="s">
        <v>98</v>
      </c>
      <c r="H260" s="7">
        <v>2680</v>
      </c>
      <c r="I260" s="14" t="s">
        <v>53</v>
      </c>
      <c r="J260" s="13" t="s">
        <v>54</v>
      </c>
      <c r="K260" s="7" t="s">
        <v>154</v>
      </c>
      <c r="L260" s="7" t="s">
        <v>56</v>
      </c>
      <c r="M260" s="7" t="s">
        <v>84</v>
      </c>
      <c r="N260" s="7">
        <v>68</v>
      </c>
      <c r="O260" s="7" t="s">
        <v>58</v>
      </c>
      <c r="P260" s="7">
        <v>69</v>
      </c>
      <c r="R260" t="s">
        <v>59</v>
      </c>
      <c r="T260" s="26" t="b">
        <v>0</v>
      </c>
      <c r="U260" s="7"/>
      <c r="V260" s="7"/>
      <c r="W260" s="7"/>
      <c r="X260" s="7"/>
      <c r="Y260" s="7"/>
      <c r="Z260" s="7"/>
      <c r="AA260" s="7"/>
      <c r="AB260" s="14"/>
      <c r="AC260" s="7">
        <v>0.99990000000000001</v>
      </c>
      <c r="AD260" s="7">
        <v>1E-4</v>
      </c>
      <c r="AE260" s="14" t="s">
        <v>60</v>
      </c>
      <c r="AF260" s="13">
        <v>10</v>
      </c>
      <c r="AG260" s="14">
        <v>7</v>
      </c>
      <c r="AH260" s="13">
        <v>9</v>
      </c>
      <c r="AI260" s="7">
        <v>9</v>
      </c>
      <c r="AJ260" s="7"/>
      <c r="AK260" s="7">
        <v>6</v>
      </c>
      <c r="AL260" s="7">
        <v>6</v>
      </c>
      <c r="AM260" s="14"/>
      <c r="AN260" s="13">
        <v>1</v>
      </c>
      <c r="AO260" s="14">
        <v>1</v>
      </c>
      <c r="AP260" s="7" t="s">
        <v>70</v>
      </c>
      <c r="AQ260" s="7" t="s">
        <v>62</v>
      </c>
      <c r="AR260" s="7" t="s">
        <v>5797</v>
      </c>
      <c r="AS260" s="7" t="s">
        <v>62</v>
      </c>
      <c r="AT260" s="7" t="s">
        <v>64</v>
      </c>
      <c r="AU260" s="7" t="s">
        <v>66</v>
      </c>
      <c r="AV260" s="7" t="s">
        <v>66</v>
      </c>
      <c r="AW260" s="7" t="s">
        <v>66</v>
      </c>
      <c r="AX260" s="7" t="s">
        <v>64</v>
      </c>
      <c r="AY260" s="7" t="s">
        <v>70</v>
      </c>
      <c r="AZ260" s="7" t="s">
        <v>66</v>
      </c>
      <c r="BA260" s="7" t="s">
        <v>70</v>
      </c>
      <c r="BB260" s="7" t="s">
        <v>66</v>
      </c>
      <c r="BC260" s="7" t="s">
        <v>70</v>
      </c>
      <c r="BD260" s="7" t="s">
        <v>64</v>
      </c>
      <c r="BE260" s="7" t="s">
        <v>64</v>
      </c>
      <c r="BF260" s="7" t="s">
        <v>64</v>
      </c>
      <c r="BG260" s="7" t="s">
        <v>64</v>
      </c>
      <c r="BH260" s="7" t="s">
        <v>70</v>
      </c>
      <c r="BI260" s="7" t="s">
        <v>70</v>
      </c>
      <c r="BJ260" s="7" t="s">
        <v>70</v>
      </c>
      <c r="BK260" s="7" t="s">
        <v>70</v>
      </c>
      <c r="BL260" s="7">
        <v>0</v>
      </c>
      <c r="BM260" s="7">
        <v>1</v>
      </c>
      <c r="BN260" s="7">
        <v>0</v>
      </c>
      <c r="BO260" s="7">
        <v>0</v>
      </c>
      <c r="BP260" s="7">
        <v>1</v>
      </c>
      <c r="BQ260" s="7">
        <v>1</v>
      </c>
      <c r="BR260" s="7">
        <v>0</v>
      </c>
      <c r="BS260" s="7">
        <v>0</v>
      </c>
      <c r="BT260" s="7">
        <v>1</v>
      </c>
      <c r="BU260" s="7">
        <v>0</v>
      </c>
    </row>
    <row r="261" spans="1:73" x14ac:dyDescent="0.35">
      <c r="A261" s="7">
        <v>255</v>
      </c>
      <c r="B261" s="7">
        <v>255</v>
      </c>
      <c r="C261" s="7" t="s">
        <v>3722</v>
      </c>
      <c r="D261" s="7" t="s">
        <v>3723</v>
      </c>
      <c r="E261" s="13" t="s">
        <v>51</v>
      </c>
      <c r="F261" s="7">
        <v>300</v>
      </c>
      <c r="G261" s="7" t="s">
        <v>98</v>
      </c>
      <c r="H261" s="7">
        <v>1690</v>
      </c>
      <c r="I261" s="14" t="s">
        <v>53</v>
      </c>
      <c r="J261" s="13" t="s">
        <v>54</v>
      </c>
      <c r="K261" s="7" t="s">
        <v>3724</v>
      </c>
      <c r="L261" s="7" t="s">
        <v>56</v>
      </c>
      <c r="M261" s="7" t="s">
        <v>108</v>
      </c>
      <c r="N261" s="7">
        <v>83.3</v>
      </c>
      <c r="O261" s="7" t="s">
        <v>58</v>
      </c>
      <c r="P261" s="7">
        <v>61</v>
      </c>
      <c r="Q261" t="s">
        <v>7833</v>
      </c>
      <c r="R261" t="s">
        <v>59</v>
      </c>
      <c r="T261" s="26" t="b">
        <v>0</v>
      </c>
      <c r="U261" s="7"/>
      <c r="V261" s="7"/>
      <c r="W261" s="7"/>
      <c r="X261" s="7"/>
      <c r="Y261" s="7"/>
      <c r="Z261" s="7"/>
      <c r="AA261" s="7"/>
      <c r="AB261" s="14"/>
      <c r="AC261" s="7">
        <v>0.98375599999999996</v>
      </c>
      <c r="AD261" s="7">
        <v>1.62442E-2</v>
      </c>
      <c r="AE261" s="14" t="s">
        <v>60</v>
      </c>
      <c r="AF261" s="13">
        <v>10</v>
      </c>
      <c r="AG261" s="14">
        <v>7</v>
      </c>
      <c r="AH261" s="13">
        <v>9</v>
      </c>
      <c r="AI261" s="7">
        <v>9</v>
      </c>
      <c r="AJ261" s="7"/>
      <c r="AK261" s="7">
        <v>6</v>
      </c>
      <c r="AL261" s="7">
        <v>6</v>
      </c>
      <c r="AM261" s="14"/>
      <c r="AN261" s="13">
        <v>1</v>
      </c>
      <c r="AO261" s="14">
        <v>1</v>
      </c>
      <c r="AP261" s="7" t="s">
        <v>70</v>
      </c>
      <c r="AQ261" s="7" t="s">
        <v>62</v>
      </c>
      <c r="AR261" s="7" t="s">
        <v>5797</v>
      </c>
      <c r="AS261" s="7" t="s">
        <v>62</v>
      </c>
      <c r="AT261" s="7" t="s">
        <v>64</v>
      </c>
      <c r="AU261" s="7" t="s">
        <v>66</v>
      </c>
      <c r="AV261" s="7" t="s">
        <v>66</v>
      </c>
      <c r="AW261" s="7" t="s">
        <v>66</v>
      </c>
      <c r="AX261" s="7" t="s">
        <v>66</v>
      </c>
      <c r="AY261" s="7" t="s">
        <v>70</v>
      </c>
      <c r="AZ261" s="7" t="s">
        <v>66</v>
      </c>
      <c r="BA261" s="7" t="s">
        <v>5797</v>
      </c>
      <c r="BB261" s="7" t="s">
        <v>66</v>
      </c>
      <c r="BC261" s="7" t="s">
        <v>70</v>
      </c>
      <c r="BD261" s="7" t="s">
        <v>64</v>
      </c>
      <c r="BE261" s="7" t="s">
        <v>64</v>
      </c>
      <c r="BF261" s="7" t="s">
        <v>64</v>
      </c>
      <c r="BG261" s="7" t="s">
        <v>64</v>
      </c>
      <c r="BH261" s="7" t="s">
        <v>70</v>
      </c>
      <c r="BI261" s="7" t="s">
        <v>70</v>
      </c>
      <c r="BJ261" s="7" t="s">
        <v>70</v>
      </c>
      <c r="BK261" s="7" t="s">
        <v>70</v>
      </c>
      <c r="BL261" s="7">
        <v>0</v>
      </c>
      <c r="BM261" s="7">
        <v>1</v>
      </c>
      <c r="BN261" s="7">
        <v>0</v>
      </c>
      <c r="BO261" s="7">
        <v>0</v>
      </c>
      <c r="BP261" s="7">
        <v>1</v>
      </c>
      <c r="BQ261" s="7">
        <v>1</v>
      </c>
      <c r="BR261" s="7">
        <v>0</v>
      </c>
      <c r="BS261" s="7">
        <v>0</v>
      </c>
      <c r="BT261" s="7">
        <v>1</v>
      </c>
      <c r="BU261" s="7">
        <v>0</v>
      </c>
    </row>
    <row r="262" spans="1:73" x14ac:dyDescent="0.35">
      <c r="A262" s="7">
        <v>256</v>
      </c>
      <c r="B262" s="7">
        <v>256</v>
      </c>
      <c r="C262" s="7" t="s">
        <v>3725</v>
      </c>
      <c r="D262" s="7" t="s">
        <v>3726</v>
      </c>
      <c r="E262" s="13" t="s">
        <v>51</v>
      </c>
      <c r="F262" s="7">
        <v>300</v>
      </c>
      <c r="G262" s="7" t="s">
        <v>98</v>
      </c>
      <c r="H262" s="7">
        <v>2480</v>
      </c>
      <c r="I262" s="14" t="s">
        <v>53</v>
      </c>
      <c r="J262" s="13" t="s">
        <v>54</v>
      </c>
      <c r="K262" s="7" t="s">
        <v>110</v>
      </c>
      <c r="L262" s="7" t="s">
        <v>56</v>
      </c>
      <c r="M262" s="7" t="s">
        <v>57</v>
      </c>
      <c r="N262" s="7">
        <v>43</v>
      </c>
      <c r="O262" s="7" t="s">
        <v>58</v>
      </c>
      <c r="P262" s="7">
        <v>57</v>
      </c>
      <c r="R262" t="s">
        <v>59</v>
      </c>
      <c r="T262" s="26" t="b">
        <v>0</v>
      </c>
      <c r="U262" s="7"/>
      <c r="V262" s="7"/>
      <c r="W262" s="7"/>
      <c r="X262" s="7"/>
      <c r="Y262" s="7"/>
      <c r="Z262" s="7"/>
      <c r="AA262" s="7"/>
      <c r="AB262" s="14"/>
      <c r="AC262" s="7">
        <v>0.99790800000000002</v>
      </c>
      <c r="AD262" s="7">
        <v>2.0921899999999998E-3</v>
      </c>
      <c r="AE262" s="14" t="s">
        <v>60</v>
      </c>
      <c r="AF262" s="13">
        <v>10</v>
      </c>
      <c r="AG262" s="14">
        <v>7</v>
      </c>
      <c r="AH262" s="13">
        <v>9</v>
      </c>
      <c r="AI262" s="7">
        <v>6</v>
      </c>
      <c r="AJ262" s="7">
        <v>3</v>
      </c>
      <c r="AK262" s="7">
        <v>6</v>
      </c>
      <c r="AL262" s="7">
        <v>5</v>
      </c>
      <c r="AM262" s="14">
        <v>1</v>
      </c>
      <c r="AN262" s="13">
        <v>1</v>
      </c>
      <c r="AO262" s="14">
        <v>1</v>
      </c>
      <c r="AP262" s="7" t="s">
        <v>70</v>
      </c>
      <c r="AQ262" s="7" t="s">
        <v>62</v>
      </c>
      <c r="AR262" s="7" t="s">
        <v>5797</v>
      </c>
      <c r="AS262" s="7" t="s">
        <v>74</v>
      </c>
      <c r="AT262" s="7" t="s">
        <v>64</v>
      </c>
      <c r="AU262" s="7" t="s">
        <v>66</v>
      </c>
      <c r="AV262" s="7" t="s">
        <v>66</v>
      </c>
      <c r="AW262" s="7" t="s">
        <v>66</v>
      </c>
      <c r="AX262" s="7" t="s">
        <v>64</v>
      </c>
      <c r="AY262" s="7" t="s">
        <v>70</v>
      </c>
      <c r="AZ262" s="7" t="s">
        <v>66</v>
      </c>
      <c r="BA262" s="7" t="s">
        <v>70</v>
      </c>
      <c r="BB262" s="7" t="s">
        <v>66</v>
      </c>
      <c r="BC262" s="7" t="s">
        <v>70</v>
      </c>
      <c r="BD262" s="7" t="s">
        <v>64</v>
      </c>
      <c r="BE262" s="7" t="s">
        <v>64</v>
      </c>
      <c r="BF262" s="7" t="s">
        <v>64</v>
      </c>
      <c r="BG262" s="7" t="s">
        <v>64</v>
      </c>
      <c r="BH262" s="7" t="s">
        <v>70</v>
      </c>
      <c r="BI262" s="7" t="s">
        <v>70</v>
      </c>
      <c r="BJ262" s="7" t="s">
        <v>70</v>
      </c>
      <c r="BK262" s="7" t="s">
        <v>70</v>
      </c>
      <c r="BL262" s="7">
        <v>0</v>
      </c>
      <c r="BM262" s="7">
        <v>1</v>
      </c>
      <c r="BN262" s="7">
        <v>0</v>
      </c>
      <c r="BO262" s="7">
        <v>0</v>
      </c>
      <c r="BP262" s="7">
        <v>1</v>
      </c>
      <c r="BQ262" s="7">
        <v>1</v>
      </c>
      <c r="BR262" s="7">
        <v>0</v>
      </c>
      <c r="BS262" s="7">
        <v>0</v>
      </c>
      <c r="BT262" s="7">
        <v>1</v>
      </c>
      <c r="BU262" s="7">
        <v>0</v>
      </c>
    </row>
    <row r="263" spans="1:73" x14ac:dyDescent="0.35">
      <c r="A263" s="7">
        <v>257</v>
      </c>
      <c r="B263" s="7">
        <v>257</v>
      </c>
      <c r="C263" s="7" t="s">
        <v>3727</v>
      </c>
      <c r="D263" s="7" t="s">
        <v>3728</v>
      </c>
      <c r="E263" s="13" t="s">
        <v>51</v>
      </c>
      <c r="F263" s="7">
        <v>300</v>
      </c>
      <c r="G263" s="7" t="s">
        <v>98</v>
      </c>
      <c r="H263" s="7">
        <v>2100</v>
      </c>
      <c r="I263" s="14" t="s">
        <v>53</v>
      </c>
      <c r="J263" s="13" t="s">
        <v>54</v>
      </c>
      <c r="K263" s="7" t="s">
        <v>146</v>
      </c>
      <c r="L263" s="7" t="s">
        <v>76</v>
      </c>
      <c r="M263" s="7" t="s">
        <v>57</v>
      </c>
      <c r="N263" s="7">
        <v>44.4</v>
      </c>
      <c r="O263" s="7" t="s">
        <v>58</v>
      </c>
      <c r="P263" s="7">
        <v>61</v>
      </c>
      <c r="Q263" t="s">
        <v>7834</v>
      </c>
      <c r="R263" t="s">
        <v>59</v>
      </c>
      <c r="T263" s="26" t="b">
        <v>0</v>
      </c>
      <c r="U263" s="7"/>
      <c r="V263" s="7"/>
      <c r="W263" s="7"/>
      <c r="X263" s="7"/>
      <c r="Y263" s="7"/>
      <c r="Z263" s="7"/>
      <c r="AA263" s="7"/>
      <c r="AB263" s="14"/>
      <c r="AC263" s="7">
        <v>0.99990000000000001</v>
      </c>
      <c r="AD263" s="7">
        <v>1E-4</v>
      </c>
      <c r="AE263" s="14" t="s">
        <v>60</v>
      </c>
      <c r="AF263" s="13">
        <v>10</v>
      </c>
      <c r="AG263" s="14">
        <v>7</v>
      </c>
      <c r="AH263" s="13">
        <v>9</v>
      </c>
      <c r="AI263" s="7">
        <v>9</v>
      </c>
      <c r="AJ263" s="7"/>
      <c r="AK263" s="7">
        <v>6</v>
      </c>
      <c r="AL263" s="7">
        <v>6</v>
      </c>
      <c r="AM263" s="14"/>
      <c r="AN263" s="13">
        <v>1</v>
      </c>
      <c r="AO263" s="14">
        <v>1</v>
      </c>
      <c r="AP263" s="7" t="s">
        <v>70</v>
      </c>
      <c r="AQ263" s="7" t="s">
        <v>62</v>
      </c>
      <c r="AR263" s="7" t="s">
        <v>5797</v>
      </c>
      <c r="AS263" s="7" t="s">
        <v>62</v>
      </c>
      <c r="AT263" s="7" t="s">
        <v>64</v>
      </c>
      <c r="AU263" s="7" t="s">
        <v>66</v>
      </c>
      <c r="AV263" s="7" t="s">
        <v>66</v>
      </c>
      <c r="AW263" s="7" t="s">
        <v>66</v>
      </c>
      <c r="AX263" s="7" t="s">
        <v>64</v>
      </c>
      <c r="AY263" s="7" t="s">
        <v>70</v>
      </c>
      <c r="AZ263" s="7" t="s">
        <v>66</v>
      </c>
      <c r="BA263" s="7" t="s">
        <v>70</v>
      </c>
      <c r="BB263" s="7" t="s">
        <v>66</v>
      </c>
      <c r="BC263" s="7" t="s">
        <v>70</v>
      </c>
      <c r="BD263" s="7" t="s">
        <v>64</v>
      </c>
      <c r="BE263" s="7" t="s">
        <v>5797</v>
      </c>
      <c r="BF263" s="7" t="s">
        <v>64</v>
      </c>
      <c r="BG263" s="7" t="s">
        <v>64</v>
      </c>
      <c r="BH263" s="7" t="s">
        <v>70</v>
      </c>
      <c r="BI263" s="7" t="s">
        <v>70</v>
      </c>
      <c r="BJ263" s="7" t="s">
        <v>70</v>
      </c>
      <c r="BK263" s="7" t="s">
        <v>70</v>
      </c>
      <c r="BL263" s="7">
        <v>0</v>
      </c>
      <c r="BM263" s="7">
        <v>1</v>
      </c>
      <c r="BN263" s="7">
        <v>0</v>
      </c>
      <c r="BO263" s="7">
        <v>0</v>
      </c>
      <c r="BP263" s="7">
        <v>1</v>
      </c>
      <c r="BQ263" s="7">
        <v>1</v>
      </c>
      <c r="BR263" s="7">
        <v>0</v>
      </c>
      <c r="BS263" s="7">
        <v>0</v>
      </c>
      <c r="BT263" s="7">
        <v>1</v>
      </c>
      <c r="BU263" s="7">
        <v>0</v>
      </c>
    </row>
    <row r="264" spans="1:73" x14ac:dyDescent="0.35">
      <c r="A264" s="7">
        <v>258</v>
      </c>
      <c r="B264" s="7">
        <v>258</v>
      </c>
      <c r="C264" s="7" t="s">
        <v>3729</v>
      </c>
      <c r="D264" s="7" t="s">
        <v>3730</v>
      </c>
      <c r="E264" s="13" t="s">
        <v>51</v>
      </c>
      <c r="F264" s="7">
        <v>300</v>
      </c>
      <c r="G264" s="7" t="s">
        <v>98</v>
      </c>
      <c r="H264" s="7">
        <v>2680</v>
      </c>
      <c r="I264" s="14" t="s">
        <v>53</v>
      </c>
      <c r="J264" s="13" t="s">
        <v>54</v>
      </c>
      <c r="K264" s="7" t="s">
        <v>3731</v>
      </c>
      <c r="L264" s="7" t="s">
        <v>56</v>
      </c>
      <c r="M264" s="7" t="s">
        <v>57</v>
      </c>
      <c r="N264" s="7">
        <v>76.7</v>
      </c>
      <c r="O264" s="7" t="s">
        <v>58</v>
      </c>
      <c r="P264" s="7">
        <v>58</v>
      </c>
      <c r="R264" t="s">
        <v>59</v>
      </c>
      <c r="T264" s="26" t="b">
        <v>0</v>
      </c>
      <c r="U264" s="7"/>
      <c r="V264" s="7"/>
      <c r="W264" s="7"/>
      <c r="X264" s="7"/>
      <c r="Y264" s="7"/>
      <c r="Z264" s="7"/>
      <c r="AA264" s="7"/>
      <c r="AB264" s="14"/>
      <c r="AC264" s="7">
        <v>0.99990000000000001</v>
      </c>
      <c r="AD264" s="7">
        <v>1E-4</v>
      </c>
      <c r="AE264" s="14" t="s">
        <v>60</v>
      </c>
      <c r="AF264" s="13">
        <v>10</v>
      </c>
      <c r="AG264" s="14">
        <v>7</v>
      </c>
      <c r="AH264" s="13">
        <v>9</v>
      </c>
      <c r="AI264" s="7">
        <v>9</v>
      </c>
      <c r="AJ264" s="7"/>
      <c r="AK264" s="7">
        <v>6</v>
      </c>
      <c r="AL264" s="7">
        <v>6</v>
      </c>
      <c r="AM264" s="14"/>
      <c r="AN264" s="13">
        <v>1</v>
      </c>
      <c r="AO264" s="14">
        <v>1</v>
      </c>
      <c r="AP264" s="7" t="s">
        <v>70</v>
      </c>
      <c r="AQ264" s="7" t="s">
        <v>62</v>
      </c>
      <c r="AR264" s="7" t="s">
        <v>5797</v>
      </c>
      <c r="AS264" s="7" t="s">
        <v>62</v>
      </c>
      <c r="AT264" s="7" t="s">
        <v>64</v>
      </c>
      <c r="AU264" s="7" t="s">
        <v>66</v>
      </c>
      <c r="AV264" s="7" t="s">
        <v>66</v>
      </c>
      <c r="AW264" s="7" t="s">
        <v>66</v>
      </c>
      <c r="AX264" s="7" t="s">
        <v>64</v>
      </c>
      <c r="AY264" s="7" t="s">
        <v>70</v>
      </c>
      <c r="AZ264" s="7" t="s">
        <v>66</v>
      </c>
      <c r="BA264" s="7" t="s">
        <v>70</v>
      </c>
      <c r="BB264" s="7" t="s">
        <v>66</v>
      </c>
      <c r="BC264" s="7" t="s">
        <v>70</v>
      </c>
      <c r="BD264" s="7" t="s">
        <v>64</v>
      </c>
      <c r="BE264" s="7" t="s">
        <v>64</v>
      </c>
      <c r="BF264" s="7" t="s">
        <v>64</v>
      </c>
      <c r="BG264" s="7" t="s">
        <v>5797</v>
      </c>
      <c r="BH264" s="7" t="s">
        <v>70</v>
      </c>
      <c r="BI264" s="7" t="s">
        <v>70</v>
      </c>
      <c r="BJ264" s="7" t="s">
        <v>70</v>
      </c>
      <c r="BK264" s="7" t="s">
        <v>70</v>
      </c>
      <c r="BL264" s="7">
        <v>0</v>
      </c>
      <c r="BM264" s="7">
        <v>1</v>
      </c>
      <c r="BN264" s="7">
        <v>0</v>
      </c>
      <c r="BO264" s="7">
        <v>0</v>
      </c>
      <c r="BP264" s="7">
        <v>1</v>
      </c>
      <c r="BQ264" s="7">
        <v>1</v>
      </c>
      <c r="BR264" s="7">
        <v>0</v>
      </c>
      <c r="BS264" s="7">
        <v>0</v>
      </c>
      <c r="BT264" s="7">
        <v>1</v>
      </c>
      <c r="BU264" s="7">
        <v>0</v>
      </c>
    </row>
    <row r="265" spans="1:73" x14ac:dyDescent="0.35">
      <c r="A265" s="7">
        <v>259</v>
      </c>
      <c r="B265" s="7">
        <v>259</v>
      </c>
      <c r="C265" s="7" t="s">
        <v>3732</v>
      </c>
      <c r="D265" s="7" t="s">
        <v>3733</v>
      </c>
      <c r="E265" s="13" t="s">
        <v>51</v>
      </c>
      <c r="F265" s="7">
        <v>300</v>
      </c>
      <c r="G265" s="7" t="s">
        <v>111</v>
      </c>
      <c r="H265" s="7">
        <v>2400</v>
      </c>
      <c r="I265" s="14" t="s">
        <v>53</v>
      </c>
      <c r="J265" s="13" t="s">
        <v>54</v>
      </c>
      <c r="K265" s="7" t="s">
        <v>90</v>
      </c>
      <c r="L265" s="7" t="s">
        <v>56</v>
      </c>
      <c r="M265" s="7" t="s">
        <v>57</v>
      </c>
      <c r="N265" s="7">
        <v>32</v>
      </c>
      <c r="O265" s="7" t="s">
        <v>58</v>
      </c>
      <c r="P265" s="7"/>
      <c r="Q265" t="s">
        <v>7833</v>
      </c>
      <c r="R265" t="s">
        <v>59</v>
      </c>
      <c r="S265" t="s">
        <v>59</v>
      </c>
      <c r="T265" s="26" t="b">
        <v>0</v>
      </c>
      <c r="U265" s="7"/>
      <c r="V265" s="7"/>
      <c r="W265" s="7"/>
      <c r="X265" s="7"/>
      <c r="Y265" s="7"/>
      <c r="Z265" s="7"/>
      <c r="AA265" s="7"/>
      <c r="AB265" s="14"/>
      <c r="AC265" s="7">
        <v>0.99990000000000001</v>
      </c>
      <c r="AD265" s="7">
        <v>1E-4</v>
      </c>
      <c r="AE265" s="14" t="s">
        <v>60</v>
      </c>
      <c r="AF265" s="13">
        <v>10</v>
      </c>
      <c r="AG265" s="14">
        <v>7</v>
      </c>
      <c r="AH265" s="13">
        <v>9</v>
      </c>
      <c r="AI265" s="7">
        <v>9</v>
      </c>
      <c r="AJ265" s="7"/>
      <c r="AK265" s="7">
        <v>6</v>
      </c>
      <c r="AL265" s="7">
        <v>6</v>
      </c>
      <c r="AM265" s="14"/>
      <c r="AN265" s="13">
        <v>1</v>
      </c>
      <c r="AO265" s="14">
        <v>1</v>
      </c>
      <c r="AP265" s="7" t="s">
        <v>70</v>
      </c>
      <c r="AQ265" s="7" t="s">
        <v>62</v>
      </c>
      <c r="AR265" s="7" t="s">
        <v>5797</v>
      </c>
      <c r="AS265" s="7" t="s">
        <v>62</v>
      </c>
      <c r="AT265" s="7" t="s">
        <v>64</v>
      </c>
      <c r="AU265" s="7" t="s">
        <v>66</v>
      </c>
      <c r="AV265" s="7" t="s">
        <v>66</v>
      </c>
      <c r="AW265" s="7" t="s">
        <v>66</v>
      </c>
      <c r="AX265" s="7" t="s">
        <v>64</v>
      </c>
      <c r="AY265" s="7" t="s">
        <v>70</v>
      </c>
      <c r="AZ265" s="7" t="s">
        <v>66</v>
      </c>
      <c r="BA265" s="7" t="s">
        <v>62</v>
      </c>
      <c r="BB265" s="7" t="s">
        <v>66</v>
      </c>
      <c r="BC265" s="7" t="s">
        <v>70</v>
      </c>
      <c r="BD265" s="7" t="s">
        <v>64</v>
      </c>
      <c r="BE265" s="7" t="s">
        <v>64</v>
      </c>
      <c r="BF265" s="7" t="s">
        <v>64</v>
      </c>
      <c r="BG265" s="7" t="s">
        <v>66</v>
      </c>
      <c r="BH265" s="7" t="s">
        <v>70</v>
      </c>
      <c r="BI265" s="7" t="s">
        <v>70</v>
      </c>
      <c r="BJ265" s="7" t="s">
        <v>70</v>
      </c>
      <c r="BK265" s="7" t="s">
        <v>70</v>
      </c>
      <c r="BL265" s="7">
        <v>0</v>
      </c>
      <c r="BM265" s="7">
        <v>1</v>
      </c>
      <c r="BN265" s="7">
        <v>0</v>
      </c>
      <c r="BO265" s="7">
        <v>0</v>
      </c>
      <c r="BP265" s="7">
        <v>1</v>
      </c>
      <c r="BQ265" s="7">
        <v>1</v>
      </c>
      <c r="BR265" s="7">
        <v>0</v>
      </c>
      <c r="BS265" s="7">
        <v>0</v>
      </c>
      <c r="BT265" s="7">
        <v>1</v>
      </c>
      <c r="BU265" s="7">
        <v>0</v>
      </c>
    </row>
    <row r="266" spans="1:73" x14ac:dyDescent="0.35">
      <c r="A266" s="7">
        <v>260</v>
      </c>
      <c r="B266" s="7">
        <v>260</v>
      </c>
      <c r="C266" s="7" t="s">
        <v>3734</v>
      </c>
      <c r="D266" s="7" t="s">
        <v>3735</v>
      </c>
      <c r="E266" s="13" t="s">
        <v>51</v>
      </c>
      <c r="F266" s="7">
        <v>300</v>
      </c>
      <c r="G266" s="7" t="s">
        <v>98</v>
      </c>
      <c r="H266" s="7">
        <v>1690</v>
      </c>
      <c r="I266" s="14" t="s">
        <v>53</v>
      </c>
      <c r="J266" s="13" t="s">
        <v>54</v>
      </c>
      <c r="K266" s="7" t="s">
        <v>117</v>
      </c>
      <c r="L266" s="7" t="s">
        <v>56</v>
      </c>
      <c r="M266" s="7" t="s">
        <v>57</v>
      </c>
      <c r="N266" s="7">
        <v>60.2</v>
      </c>
      <c r="O266" s="7" t="s">
        <v>58</v>
      </c>
      <c r="P266" s="7">
        <v>61</v>
      </c>
      <c r="Q266" t="s">
        <v>7833</v>
      </c>
      <c r="R266" t="s">
        <v>59</v>
      </c>
      <c r="T266" s="26" t="b">
        <v>0</v>
      </c>
      <c r="U266" s="7"/>
      <c r="V266" s="7"/>
      <c r="W266" s="7"/>
      <c r="X266" s="7"/>
      <c r="Y266" s="7"/>
      <c r="Z266" s="7"/>
      <c r="AA266" s="7"/>
      <c r="AB266" s="14"/>
      <c r="AC266" s="7">
        <v>0.99532500000000002</v>
      </c>
      <c r="AD266" s="7">
        <v>4.6747000000000004E-3</v>
      </c>
      <c r="AE266" s="14" t="s">
        <v>60</v>
      </c>
      <c r="AF266" s="13">
        <v>10</v>
      </c>
      <c r="AG266" s="14">
        <v>7</v>
      </c>
      <c r="AH266" s="13">
        <v>9</v>
      </c>
      <c r="AI266" s="7">
        <v>9</v>
      </c>
      <c r="AJ266" s="7"/>
      <c r="AK266" s="7">
        <v>6</v>
      </c>
      <c r="AL266" s="7">
        <v>6</v>
      </c>
      <c r="AM266" s="14"/>
      <c r="AN266" s="13">
        <v>1</v>
      </c>
      <c r="AO266" s="14">
        <v>1</v>
      </c>
      <c r="AP266" s="7" t="s">
        <v>70</v>
      </c>
      <c r="AQ266" s="7" t="s">
        <v>62</v>
      </c>
      <c r="AR266" s="7" t="s">
        <v>5797</v>
      </c>
      <c r="AS266" s="7" t="s">
        <v>62</v>
      </c>
      <c r="AT266" s="7" t="s">
        <v>64</v>
      </c>
      <c r="AU266" s="7" t="s">
        <v>66</v>
      </c>
      <c r="AV266" s="7" t="s">
        <v>66</v>
      </c>
      <c r="AW266" s="7" t="s">
        <v>66</v>
      </c>
      <c r="AX266" s="7" t="s">
        <v>64</v>
      </c>
      <c r="AY266" s="7" t="s">
        <v>70</v>
      </c>
      <c r="AZ266" s="7" t="s">
        <v>66</v>
      </c>
      <c r="BA266" s="7" t="s">
        <v>70</v>
      </c>
      <c r="BB266" s="7" t="s">
        <v>66</v>
      </c>
      <c r="BC266" s="7" t="s">
        <v>70</v>
      </c>
      <c r="BD266" s="7" t="s">
        <v>64</v>
      </c>
      <c r="BE266" s="7" t="s">
        <v>64</v>
      </c>
      <c r="BF266" s="7" t="s">
        <v>5797</v>
      </c>
      <c r="BG266" s="7" t="s">
        <v>64</v>
      </c>
      <c r="BH266" s="7" t="s">
        <v>70</v>
      </c>
      <c r="BI266" s="7" t="s">
        <v>70</v>
      </c>
      <c r="BJ266" s="7" t="s">
        <v>70</v>
      </c>
      <c r="BK266" s="7" t="s">
        <v>70</v>
      </c>
      <c r="BL266" s="7">
        <v>0</v>
      </c>
      <c r="BM266" s="7">
        <v>1</v>
      </c>
      <c r="BN266" s="7">
        <v>0</v>
      </c>
      <c r="BO266" s="7">
        <v>0</v>
      </c>
      <c r="BP266" s="7">
        <v>1</v>
      </c>
      <c r="BQ266" s="7">
        <v>1</v>
      </c>
      <c r="BR266" s="7">
        <v>0</v>
      </c>
      <c r="BS266" s="7">
        <v>0</v>
      </c>
      <c r="BT266" s="7">
        <v>1</v>
      </c>
      <c r="BU266" s="7">
        <v>0</v>
      </c>
    </row>
    <row r="267" spans="1:73" x14ac:dyDescent="0.35">
      <c r="A267" s="7">
        <v>261</v>
      </c>
      <c r="B267" s="7">
        <v>261</v>
      </c>
      <c r="C267" s="7" t="s">
        <v>3736</v>
      </c>
      <c r="D267" s="7" t="s">
        <v>3737</v>
      </c>
      <c r="E267" s="13" t="s">
        <v>51</v>
      </c>
      <c r="F267" s="7">
        <v>300</v>
      </c>
      <c r="G267" s="7" t="s">
        <v>98</v>
      </c>
      <c r="H267" s="7">
        <v>1800</v>
      </c>
      <c r="I267" s="14" t="s">
        <v>53</v>
      </c>
      <c r="J267" s="13" t="s">
        <v>54</v>
      </c>
      <c r="K267" s="7" t="s">
        <v>118</v>
      </c>
      <c r="L267" s="7" t="s">
        <v>56</v>
      </c>
      <c r="M267" s="7" t="s">
        <v>57</v>
      </c>
      <c r="N267" s="7">
        <v>44</v>
      </c>
      <c r="O267" s="7" t="s">
        <v>58</v>
      </c>
      <c r="P267" s="7">
        <v>61</v>
      </c>
      <c r="Q267" t="s">
        <v>7833</v>
      </c>
      <c r="R267" t="s">
        <v>59</v>
      </c>
      <c r="T267" s="26" t="b">
        <v>0</v>
      </c>
      <c r="U267" s="7"/>
      <c r="V267" s="7"/>
      <c r="W267" s="7"/>
      <c r="X267" s="7"/>
      <c r="Y267" s="7"/>
      <c r="Z267" s="7"/>
      <c r="AA267" s="7"/>
      <c r="AB267" s="14"/>
      <c r="AC267" s="7">
        <v>0.99545899999999998</v>
      </c>
      <c r="AD267" s="7">
        <v>4.5413700000000003E-3</v>
      </c>
      <c r="AE267" s="14" t="s">
        <v>60</v>
      </c>
      <c r="AF267" s="13">
        <v>10</v>
      </c>
      <c r="AG267" s="14">
        <v>7</v>
      </c>
      <c r="AH267" s="13">
        <v>9</v>
      </c>
      <c r="AI267" s="7">
        <v>9</v>
      </c>
      <c r="AJ267" s="7"/>
      <c r="AK267" s="7">
        <v>6</v>
      </c>
      <c r="AL267" s="7">
        <v>6</v>
      </c>
      <c r="AM267" s="14"/>
      <c r="AN267" s="13">
        <v>1</v>
      </c>
      <c r="AO267" s="14">
        <v>1</v>
      </c>
      <c r="AP267" s="7" t="s">
        <v>70</v>
      </c>
      <c r="AQ267" s="7" t="s">
        <v>62</v>
      </c>
      <c r="AR267" s="7" t="s">
        <v>5797</v>
      </c>
      <c r="AS267" s="7" t="s">
        <v>62</v>
      </c>
      <c r="AT267" s="7" t="s">
        <v>64</v>
      </c>
      <c r="AU267" s="7" t="s">
        <v>66</v>
      </c>
      <c r="AV267" s="7" t="s">
        <v>66</v>
      </c>
      <c r="AW267" s="7" t="s">
        <v>66</v>
      </c>
      <c r="AX267" s="7" t="s">
        <v>64</v>
      </c>
      <c r="AY267" s="7" t="s">
        <v>70</v>
      </c>
      <c r="AZ267" s="7" t="s">
        <v>66</v>
      </c>
      <c r="BA267" s="7" t="s">
        <v>70</v>
      </c>
      <c r="BB267" s="7" t="s">
        <v>66</v>
      </c>
      <c r="BC267" s="7" t="s">
        <v>70</v>
      </c>
      <c r="BD267" s="7" t="s">
        <v>64</v>
      </c>
      <c r="BE267" s="7" t="s">
        <v>64</v>
      </c>
      <c r="BF267" s="7" t="s">
        <v>5797</v>
      </c>
      <c r="BG267" s="7" t="s">
        <v>64</v>
      </c>
      <c r="BH267" s="7" t="s">
        <v>70</v>
      </c>
      <c r="BI267" s="7" t="s">
        <v>70</v>
      </c>
      <c r="BJ267" s="7" t="s">
        <v>70</v>
      </c>
      <c r="BK267" s="7" t="s">
        <v>70</v>
      </c>
      <c r="BL267" s="7">
        <v>0</v>
      </c>
      <c r="BM267" s="7">
        <v>1</v>
      </c>
      <c r="BN267" s="7">
        <v>0</v>
      </c>
      <c r="BO267" s="7">
        <v>0</v>
      </c>
      <c r="BP267" s="7">
        <v>1</v>
      </c>
      <c r="BQ267" s="7">
        <v>1</v>
      </c>
      <c r="BR267" s="7">
        <v>0</v>
      </c>
      <c r="BS267" s="7">
        <v>0</v>
      </c>
      <c r="BT267" s="7">
        <v>1</v>
      </c>
      <c r="BU267" s="7">
        <v>0</v>
      </c>
    </row>
    <row r="268" spans="1:73" x14ac:dyDescent="0.35">
      <c r="A268" s="7">
        <v>262</v>
      </c>
      <c r="B268" s="7">
        <v>262</v>
      </c>
      <c r="C268" s="7" t="s">
        <v>3738</v>
      </c>
      <c r="D268" s="7" t="s">
        <v>3739</v>
      </c>
      <c r="E268" s="13" t="s">
        <v>51</v>
      </c>
      <c r="F268" s="7">
        <v>300</v>
      </c>
      <c r="G268" s="7" t="s">
        <v>98</v>
      </c>
      <c r="H268" s="7">
        <v>2680</v>
      </c>
      <c r="I268" s="14" t="s">
        <v>53</v>
      </c>
      <c r="J268" s="13" t="s">
        <v>54</v>
      </c>
      <c r="K268" s="7" t="s">
        <v>3740</v>
      </c>
      <c r="L268" s="7" t="s">
        <v>56</v>
      </c>
      <c r="M268" s="7" t="s">
        <v>84</v>
      </c>
      <c r="N268" s="7">
        <v>66</v>
      </c>
      <c r="O268" s="7" t="s">
        <v>58</v>
      </c>
      <c r="P268" s="7">
        <v>75</v>
      </c>
      <c r="R268" t="s">
        <v>59</v>
      </c>
      <c r="T268" s="26" t="b">
        <v>0</v>
      </c>
      <c r="U268" s="7"/>
      <c r="V268" s="7"/>
      <c r="W268" s="7"/>
      <c r="X268" s="7"/>
      <c r="Y268" s="7"/>
      <c r="Z268" s="7"/>
      <c r="AA268" s="7"/>
      <c r="AB268" s="14"/>
      <c r="AC268" s="7">
        <v>0.99795900000000004</v>
      </c>
      <c r="AD268" s="7">
        <v>2.0405699999999998E-3</v>
      </c>
      <c r="AE268" s="14" t="s">
        <v>60</v>
      </c>
      <c r="AF268" s="13">
        <v>10</v>
      </c>
      <c r="AG268" s="14">
        <v>7</v>
      </c>
      <c r="AH268" s="13">
        <v>9</v>
      </c>
      <c r="AI268" s="7">
        <v>9</v>
      </c>
      <c r="AJ268" s="7"/>
      <c r="AK268" s="7">
        <v>6</v>
      </c>
      <c r="AL268" s="7">
        <v>6</v>
      </c>
      <c r="AM268" s="14"/>
      <c r="AN268" s="13">
        <v>1</v>
      </c>
      <c r="AO268" s="14">
        <v>1</v>
      </c>
      <c r="AP268" s="7" t="s">
        <v>70</v>
      </c>
      <c r="AQ268" s="7" t="s">
        <v>62</v>
      </c>
      <c r="AR268" s="7" t="s">
        <v>5797</v>
      </c>
      <c r="AS268" s="7" t="s">
        <v>62</v>
      </c>
      <c r="AT268" s="7" t="s">
        <v>64</v>
      </c>
      <c r="AU268" s="7" t="s">
        <v>66</v>
      </c>
      <c r="AV268" s="7" t="s">
        <v>66</v>
      </c>
      <c r="AW268" s="7" t="s">
        <v>66</v>
      </c>
      <c r="AX268" s="7" t="s">
        <v>64</v>
      </c>
      <c r="AY268" s="7" t="s">
        <v>70</v>
      </c>
      <c r="AZ268" s="7" t="s">
        <v>66</v>
      </c>
      <c r="BA268" s="7" t="s">
        <v>70</v>
      </c>
      <c r="BB268" s="7" t="s">
        <v>66</v>
      </c>
      <c r="BC268" s="7" t="s">
        <v>70</v>
      </c>
      <c r="BD268" s="7" t="s">
        <v>64</v>
      </c>
      <c r="BE268" s="7" t="s">
        <v>5797</v>
      </c>
      <c r="BF268" s="7" t="s">
        <v>64</v>
      </c>
      <c r="BG268" s="7" t="s">
        <v>64</v>
      </c>
      <c r="BH268" s="7" t="s">
        <v>70</v>
      </c>
      <c r="BI268" s="7" t="s">
        <v>70</v>
      </c>
      <c r="BJ268" s="7" t="s">
        <v>70</v>
      </c>
      <c r="BK268" s="7" t="s">
        <v>70</v>
      </c>
      <c r="BL268" s="7">
        <v>0</v>
      </c>
      <c r="BM268" s="7">
        <v>1</v>
      </c>
      <c r="BN268" s="7">
        <v>0</v>
      </c>
      <c r="BO268" s="7">
        <v>0</v>
      </c>
      <c r="BP268" s="7">
        <v>1</v>
      </c>
      <c r="BQ268" s="7">
        <v>1</v>
      </c>
      <c r="BR268" s="7">
        <v>0</v>
      </c>
      <c r="BS268" s="7">
        <v>0</v>
      </c>
      <c r="BT268" s="7">
        <v>1</v>
      </c>
      <c r="BU268" s="7">
        <v>0</v>
      </c>
    </row>
    <row r="269" spans="1:73" x14ac:dyDescent="0.35">
      <c r="A269" s="7">
        <v>263</v>
      </c>
      <c r="B269" s="7">
        <v>263</v>
      </c>
      <c r="C269" s="7" t="s">
        <v>3741</v>
      </c>
      <c r="D269" s="7" t="s">
        <v>3742</v>
      </c>
      <c r="E269" s="13" t="s">
        <v>51</v>
      </c>
      <c r="F269" s="7">
        <v>300</v>
      </c>
      <c r="G269" s="7" t="s">
        <v>89</v>
      </c>
      <c r="H269" s="7">
        <v>1500</v>
      </c>
      <c r="I269" s="14" t="s">
        <v>53</v>
      </c>
      <c r="J269" s="13" t="s">
        <v>54</v>
      </c>
      <c r="K269" s="7" t="s">
        <v>96</v>
      </c>
      <c r="L269" s="7" t="s">
        <v>56</v>
      </c>
      <c r="M269" s="7" t="s">
        <v>108</v>
      </c>
      <c r="N269" s="7">
        <v>41.6</v>
      </c>
      <c r="O269" s="7" t="s">
        <v>58</v>
      </c>
      <c r="P269" s="7">
        <v>60</v>
      </c>
      <c r="Q269" t="s">
        <v>7960</v>
      </c>
      <c r="R269" t="s">
        <v>59</v>
      </c>
      <c r="T269" s="26" t="b">
        <v>0</v>
      </c>
      <c r="U269" s="7"/>
      <c r="V269" s="7"/>
      <c r="W269" s="7"/>
      <c r="X269" s="7"/>
      <c r="Y269" s="7"/>
      <c r="Z269" s="7"/>
      <c r="AA269" s="7"/>
      <c r="AB269" s="14"/>
      <c r="AC269" s="7">
        <v>0.787748</v>
      </c>
      <c r="AD269" s="7">
        <v>0.212252</v>
      </c>
      <c r="AE269" s="14" t="s">
        <v>60</v>
      </c>
      <c r="AF269" s="13">
        <v>10</v>
      </c>
      <c r="AG269" s="14">
        <v>9</v>
      </c>
      <c r="AH269" s="13">
        <v>9</v>
      </c>
      <c r="AI269" s="7">
        <v>7</v>
      </c>
      <c r="AJ269" s="7">
        <v>2</v>
      </c>
      <c r="AK269" s="7">
        <v>8</v>
      </c>
      <c r="AL269" s="7">
        <v>7</v>
      </c>
      <c r="AM269" s="14">
        <v>1</v>
      </c>
      <c r="AN269" s="13">
        <v>1</v>
      </c>
      <c r="AO269" s="14">
        <v>1</v>
      </c>
      <c r="AP269" s="7" t="s">
        <v>61</v>
      </c>
      <c r="AQ269" s="7" t="s">
        <v>62</v>
      </c>
      <c r="AR269" s="7" t="s">
        <v>5797</v>
      </c>
      <c r="AS269" s="7" t="s">
        <v>64</v>
      </c>
      <c r="AT269" s="7" t="s">
        <v>64</v>
      </c>
      <c r="AU269" s="7" t="s">
        <v>66</v>
      </c>
      <c r="AV269" s="7" t="s">
        <v>66</v>
      </c>
      <c r="AW269" s="7" t="s">
        <v>64</v>
      </c>
      <c r="AX269" s="7" t="s">
        <v>66</v>
      </c>
      <c r="AY269" s="7" t="s">
        <v>70</v>
      </c>
      <c r="AZ269" s="7" t="s">
        <v>66</v>
      </c>
      <c r="BA269" s="7" t="s">
        <v>70</v>
      </c>
      <c r="BB269" s="7" t="s">
        <v>66</v>
      </c>
      <c r="BC269" s="7" t="s">
        <v>70</v>
      </c>
      <c r="BD269" s="7" t="s">
        <v>66</v>
      </c>
      <c r="BE269" s="7" t="s">
        <v>64</v>
      </c>
      <c r="BF269" s="7" t="s">
        <v>64</v>
      </c>
      <c r="BG269" s="7" t="s">
        <v>66</v>
      </c>
      <c r="BH269" s="7" t="s">
        <v>70</v>
      </c>
      <c r="BI269" s="7" t="s">
        <v>70</v>
      </c>
      <c r="BJ269" s="7" t="s">
        <v>62</v>
      </c>
      <c r="BK269" s="7" t="s">
        <v>70</v>
      </c>
      <c r="BL269" s="7">
        <v>0</v>
      </c>
      <c r="BM269" s="7">
        <v>1</v>
      </c>
      <c r="BN269" s="7">
        <v>0</v>
      </c>
      <c r="BO269" s="7">
        <v>0</v>
      </c>
      <c r="BP269" s="7">
        <v>1</v>
      </c>
      <c r="BQ269" s="7">
        <v>1</v>
      </c>
      <c r="BR269" s="7">
        <v>0</v>
      </c>
      <c r="BS269" s="7">
        <v>0</v>
      </c>
      <c r="BT269" s="7">
        <v>1</v>
      </c>
      <c r="BU269" s="7">
        <v>0</v>
      </c>
    </row>
    <row r="270" spans="1:73" x14ac:dyDescent="0.35">
      <c r="A270" s="7">
        <v>264</v>
      </c>
      <c r="B270" s="7">
        <v>264</v>
      </c>
      <c r="C270" s="7" t="s">
        <v>3743</v>
      </c>
      <c r="D270" s="7" t="s">
        <v>3744</v>
      </c>
      <c r="E270" s="13" t="s">
        <v>51</v>
      </c>
      <c r="F270" s="7">
        <v>300</v>
      </c>
      <c r="G270" s="7" t="s">
        <v>89</v>
      </c>
      <c r="H270" s="7">
        <v>2060</v>
      </c>
      <c r="I270" s="14" t="s">
        <v>53</v>
      </c>
      <c r="J270" s="13" t="s">
        <v>54</v>
      </c>
      <c r="K270" s="7" t="s">
        <v>117</v>
      </c>
      <c r="L270" s="7" t="s">
        <v>56</v>
      </c>
      <c r="M270" s="7" t="s">
        <v>57</v>
      </c>
      <c r="N270" s="7">
        <v>58</v>
      </c>
      <c r="O270" s="7" t="s">
        <v>58</v>
      </c>
      <c r="P270" s="7"/>
      <c r="Q270" t="s">
        <v>7960</v>
      </c>
      <c r="R270" t="s">
        <v>59</v>
      </c>
      <c r="T270" s="26" t="b">
        <v>0</v>
      </c>
      <c r="U270" s="7"/>
      <c r="V270" s="7"/>
      <c r="W270" s="7"/>
      <c r="X270" s="7"/>
      <c r="Y270" s="7"/>
      <c r="Z270" s="7"/>
      <c r="AA270" s="7"/>
      <c r="AB270" s="14"/>
      <c r="AC270" s="7">
        <v>0.95486700000000002</v>
      </c>
      <c r="AD270" s="7">
        <v>4.5133E-2</v>
      </c>
      <c r="AE270" s="14" t="s">
        <v>60</v>
      </c>
      <c r="AF270" s="13">
        <v>10</v>
      </c>
      <c r="AG270" s="14">
        <v>8</v>
      </c>
      <c r="AH270" s="13">
        <v>9</v>
      </c>
      <c r="AI270" s="7">
        <v>9</v>
      </c>
      <c r="AJ270" s="7"/>
      <c r="AK270" s="7">
        <v>7</v>
      </c>
      <c r="AL270" s="7">
        <v>7</v>
      </c>
      <c r="AM270" s="14"/>
      <c r="AN270" s="13">
        <v>1</v>
      </c>
      <c r="AO270" s="14">
        <v>1</v>
      </c>
      <c r="AP270" s="7" t="s">
        <v>64</v>
      </c>
      <c r="AQ270" s="7" t="s">
        <v>62</v>
      </c>
      <c r="AR270" s="7" t="s">
        <v>5797</v>
      </c>
      <c r="AS270" s="7" t="s">
        <v>62</v>
      </c>
      <c r="AT270" s="7" t="s">
        <v>64</v>
      </c>
      <c r="AU270" s="7" t="s">
        <v>66</v>
      </c>
      <c r="AV270" s="7" t="s">
        <v>66</v>
      </c>
      <c r="AW270" s="7" t="s">
        <v>66</v>
      </c>
      <c r="AX270" s="7" t="s">
        <v>66</v>
      </c>
      <c r="AY270" s="7" t="s">
        <v>70</v>
      </c>
      <c r="AZ270" s="7" t="s">
        <v>66</v>
      </c>
      <c r="BA270" s="7" t="s">
        <v>70</v>
      </c>
      <c r="BB270" s="7" t="s">
        <v>66</v>
      </c>
      <c r="BC270" s="7" t="s">
        <v>70</v>
      </c>
      <c r="BD270" s="7" t="s">
        <v>5797</v>
      </c>
      <c r="BE270" s="7" t="s">
        <v>5797</v>
      </c>
      <c r="BF270" s="7" t="s">
        <v>64</v>
      </c>
      <c r="BG270" s="7" t="s">
        <v>66</v>
      </c>
      <c r="BH270" s="7" t="s">
        <v>70</v>
      </c>
      <c r="BI270" s="7" t="s">
        <v>70</v>
      </c>
      <c r="BJ270" s="7" t="s">
        <v>70</v>
      </c>
      <c r="BK270" s="7" t="s">
        <v>70</v>
      </c>
      <c r="BL270" s="7">
        <v>0</v>
      </c>
      <c r="BM270" s="7">
        <v>1</v>
      </c>
      <c r="BN270" s="7">
        <v>0</v>
      </c>
      <c r="BO270" s="7">
        <v>0</v>
      </c>
      <c r="BP270" s="7">
        <v>1</v>
      </c>
      <c r="BQ270" s="7">
        <v>1</v>
      </c>
      <c r="BR270" s="7">
        <v>0</v>
      </c>
      <c r="BS270" s="7">
        <v>0</v>
      </c>
      <c r="BT270" s="7">
        <v>1</v>
      </c>
      <c r="BU270" s="7">
        <v>0</v>
      </c>
    </row>
    <row r="271" spans="1:73" x14ac:dyDescent="0.35">
      <c r="A271" s="7">
        <v>265</v>
      </c>
      <c r="B271" s="7">
        <v>265</v>
      </c>
      <c r="C271" s="7" t="s">
        <v>3745</v>
      </c>
      <c r="D271" s="7" t="s">
        <v>3746</v>
      </c>
      <c r="E271" s="13" t="s">
        <v>51</v>
      </c>
      <c r="F271" s="7">
        <v>300</v>
      </c>
      <c r="G271" s="7" t="s">
        <v>98</v>
      </c>
      <c r="H271" s="7">
        <v>2680</v>
      </c>
      <c r="I271" s="14" t="s">
        <v>53</v>
      </c>
      <c r="J271" s="13" t="s">
        <v>54</v>
      </c>
      <c r="K271" s="7" t="s">
        <v>140</v>
      </c>
      <c r="L271" s="7" t="s">
        <v>56</v>
      </c>
      <c r="M271" s="7" t="s">
        <v>108</v>
      </c>
      <c r="N271" s="7">
        <v>82.9</v>
      </c>
      <c r="O271" s="7" t="s">
        <v>58</v>
      </c>
      <c r="P271" s="7">
        <v>61</v>
      </c>
      <c r="R271" t="s">
        <v>59</v>
      </c>
      <c r="T271" s="26" t="b">
        <v>0</v>
      </c>
      <c r="U271" s="7"/>
      <c r="V271" s="7"/>
      <c r="W271" s="7"/>
      <c r="X271" s="7"/>
      <c r="Y271" s="7"/>
      <c r="Z271" s="7"/>
      <c r="AA271" s="7"/>
      <c r="AB271" s="14"/>
      <c r="AC271" s="7">
        <v>0.99712299999999998</v>
      </c>
      <c r="AD271" s="7">
        <v>2.8774400000000002E-3</v>
      </c>
      <c r="AE271" s="14" t="s">
        <v>60</v>
      </c>
      <c r="AF271" s="13">
        <v>10</v>
      </c>
      <c r="AG271" s="14">
        <v>7</v>
      </c>
      <c r="AH271" s="13">
        <v>9</v>
      </c>
      <c r="AI271" s="7">
        <v>9</v>
      </c>
      <c r="AJ271" s="7"/>
      <c r="AK271" s="7">
        <v>6</v>
      </c>
      <c r="AL271" s="7">
        <v>6</v>
      </c>
      <c r="AM271" s="14"/>
      <c r="AN271" s="13">
        <v>1</v>
      </c>
      <c r="AO271" s="14">
        <v>1</v>
      </c>
      <c r="AP271" s="7" t="s">
        <v>70</v>
      </c>
      <c r="AQ271" s="7" t="s">
        <v>62</v>
      </c>
      <c r="AR271" s="7" t="s">
        <v>5797</v>
      </c>
      <c r="AS271" s="7" t="s">
        <v>62</v>
      </c>
      <c r="AT271" s="7" t="s">
        <v>64</v>
      </c>
      <c r="AU271" s="7" t="s">
        <v>66</v>
      </c>
      <c r="AV271" s="7" t="s">
        <v>66</v>
      </c>
      <c r="AW271" s="7" t="s">
        <v>66</v>
      </c>
      <c r="AX271" s="7" t="s">
        <v>64</v>
      </c>
      <c r="AY271" s="7" t="s">
        <v>70</v>
      </c>
      <c r="AZ271" s="7" t="s">
        <v>66</v>
      </c>
      <c r="BA271" s="7" t="s">
        <v>70</v>
      </c>
      <c r="BB271" s="7" t="s">
        <v>66</v>
      </c>
      <c r="BC271" s="7" t="s">
        <v>70</v>
      </c>
      <c r="BD271" s="7" t="s">
        <v>64</v>
      </c>
      <c r="BE271" s="7" t="s">
        <v>64</v>
      </c>
      <c r="BF271" s="7" t="s">
        <v>5797</v>
      </c>
      <c r="BG271" s="7" t="s">
        <v>64</v>
      </c>
      <c r="BH271" s="7" t="s">
        <v>70</v>
      </c>
      <c r="BI271" s="7" t="s">
        <v>70</v>
      </c>
      <c r="BJ271" s="7" t="s">
        <v>70</v>
      </c>
      <c r="BK271" s="7" t="s">
        <v>70</v>
      </c>
      <c r="BL271" s="7">
        <v>0</v>
      </c>
      <c r="BM271" s="7">
        <v>1</v>
      </c>
      <c r="BN271" s="7">
        <v>0</v>
      </c>
      <c r="BO271" s="7">
        <v>0</v>
      </c>
      <c r="BP271" s="7">
        <v>1</v>
      </c>
      <c r="BQ271" s="7">
        <v>1</v>
      </c>
      <c r="BR271" s="7">
        <v>0</v>
      </c>
      <c r="BS271" s="7">
        <v>0</v>
      </c>
      <c r="BT271" s="7">
        <v>1</v>
      </c>
      <c r="BU271" s="7">
        <v>0</v>
      </c>
    </row>
    <row r="272" spans="1:73" x14ac:dyDescent="0.35">
      <c r="A272" s="7">
        <v>266</v>
      </c>
      <c r="B272" s="7">
        <v>266</v>
      </c>
      <c r="C272" s="7" t="s">
        <v>3747</v>
      </c>
      <c r="D272" s="7" t="s">
        <v>3748</v>
      </c>
      <c r="E272" s="13" t="s">
        <v>51</v>
      </c>
      <c r="F272" s="7">
        <v>300</v>
      </c>
      <c r="G272" s="7" t="s">
        <v>98</v>
      </c>
      <c r="H272" s="7">
        <v>1690</v>
      </c>
      <c r="I272" s="14" t="s">
        <v>53</v>
      </c>
      <c r="J272" s="13" t="s">
        <v>54</v>
      </c>
      <c r="K272" s="7" t="s">
        <v>90</v>
      </c>
      <c r="L272" s="7" t="s">
        <v>56</v>
      </c>
      <c r="M272" s="7" t="s">
        <v>57</v>
      </c>
      <c r="N272" s="7">
        <v>48.8</v>
      </c>
      <c r="O272" s="7" t="s">
        <v>58</v>
      </c>
      <c r="P272" s="7">
        <v>47</v>
      </c>
      <c r="R272" t="s">
        <v>59</v>
      </c>
      <c r="T272" s="26" t="b">
        <v>0</v>
      </c>
      <c r="U272" s="7"/>
      <c r="V272" s="7"/>
      <c r="W272" s="7"/>
      <c r="X272" s="7"/>
      <c r="Y272" s="7"/>
      <c r="Z272" s="7"/>
      <c r="AA272" s="7"/>
      <c r="AB272" s="14"/>
      <c r="AC272" s="7">
        <v>0.99990000000000001</v>
      </c>
      <c r="AD272" s="7">
        <v>1E-4</v>
      </c>
      <c r="AE272" s="14" t="s">
        <v>60</v>
      </c>
      <c r="AF272" s="13">
        <v>10</v>
      </c>
      <c r="AG272" s="14">
        <v>7</v>
      </c>
      <c r="AH272" s="13">
        <v>9</v>
      </c>
      <c r="AI272" s="7">
        <v>7</v>
      </c>
      <c r="AJ272" s="7">
        <v>2</v>
      </c>
      <c r="AK272" s="7">
        <v>6</v>
      </c>
      <c r="AL272" s="7">
        <v>4</v>
      </c>
      <c r="AM272" s="14">
        <v>2</v>
      </c>
      <c r="AN272" s="13">
        <v>1</v>
      </c>
      <c r="AO272" s="14">
        <v>1</v>
      </c>
      <c r="AP272" s="7" t="s">
        <v>70</v>
      </c>
      <c r="AQ272" s="7" t="s">
        <v>62</v>
      </c>
      <c r="AR272" s="7" t="s">
        <v>5797</v>
      </c>
      <c r="AS272" s="7" t="s">
        <v>62</v>
      </c>
      <c r="AT272" s="7" t="s">
        <v>64</v>
      </c>
      <c r="AU272" s="7" t="s">
        <v>66</v>
      </c>
      <c r="AV272" s="7" t="s">
        <v>66</v>
      </c>
      <c r="AW272" s="7" t="s">
        <v>66</v>
      </c>
      <c r="AX272" s="7" t="s">
        <v>67</v>
      </c>
      <c r="AY272" s="7" t="s">
        <v>70</v>
      </c>
      <c r="AZ272" s="7" t="s">
        <v>66</v>
      </c>
      <c r="BA272" s="7" t="s">
        <v>5797</v>
      </c>
      <c r="BB272" s="7" t="s">
        <v>66</v>
      </c>
      <c r="BC272" s="7" t="s">
        <v>70</v>
      </c>
      <c r="BD272" s="7" t="s">
        <v>64</v>
      </c>
      <c r="BE272" s="7" t="s">
        <v>64</v>
      </c>
      <c r="BF272" s="7" t="s">
        <v>64</v>
      </c>
      <c r="BG272" s="7" t="s">
        <v>64</v>
      </c>
      <c r="BH272" s="7" t="s">
        <v>70</v>
      </c>
      <c r="BI272" s="7" t="s">
        <v>70</v>
      </c>
      <c r="BJ272" s="7" t="s">
        <v>63</v>
      </c>
      <c r="BK272" s="7" t="s">
        <v>70</v>
      </c>
      <c r="BL272" s="7">
        <v>0</v>
      </c>
      <c r="BM272" s="7">
        <v>1</v>
      </c>
      <c r="BN272" s="7">
        <v>0</v>
      </c>
      <c r="BO272" s="7">
        <v>0</v>
      </c>
      <c r="BP272" s="7">
        <v>1</v>
      </c>
      <c r="BQ272" s="7">
        <v>1</v>
      </c>
      <c r="BR272" s="7">
        <v>0</v>
      </c>
      <c r="BS272" s="7">
        <v>0</v>
      </c>
      <c r="BT272" s="7">
        <v>1</v>
      </c>
      <c r="BU272" s="7">
        <v>0</v>
      </c>
    </row>
    <row r="273" spans="1:73" x14ac:dyDescent="0.35">
      <c r="A273" s="7">
        <v>267</v>
      </c>
      <c r="B273" s="7">
        <v>267</v>
      </c>
      <c r="C273" s="7" t="s">
        <v>3749</v>
      </c>
      <c r="D273" s="7" t="s">
        <v>3750</v>
      </c>
      <c r="E273" s="13" t="s">
        <v>51</v>
      </c>
      <c r="F273" s="7">
        <v>300</v>
      </c>
      <c r="G273" s="7" t="s">
        <v>98</v>
      </c>
      <c r="H273" s="7">
        <v>1980</v>
      </c>
      <c r="I273" s="14" t="s">
        <v>53</v>
      </c>
      <c r="J273" s="13" t="s">
        <v>54</v>
      </c>
      <c r="K273" s="7" t="s">
        <v>136</v>
      </c>
      <c r="L273" s="7" t="s">
        <v>56</v>
      </c>
      <c r="M273" s="7" t="s">
        <v>84</v>
      </c>
      <c r="N273" s="7">
        <v>35.799999999999997</v>
      </c>
      <c r="O273" s="7" t="s">
        <v>58</v>
      </c>
      <c r="P273" s="7">
        <v>55</v>
      </c>
      <c r="Q273" t="s">
        <v>7834</v>
      </c>
      <c r="R273" t="s">
        <v>59</v>
      </c>
      <c r="T273" s="26" t="b">
        <v>0</v>
      </c>
      <c r="U273" s="7"/>
      <c r="V273" s="7"/>
      <c r="W273" s="7"/>
      <c r="X273" s="7"/>
      <c r="Y273" s="7"/>
      <c r="Z273" s="7"/>
      <c r="AA273" s="7"/>
      <c r="AB273" s="14"/>
      <c r="AC273" s="7">
        <v>0.99987099999999995</v>
      </c>
      <c r="AD273" s="7">
        <v>1.2926699999999999E-4</v>
      </c>
      <c r="AE273" s="14" t="s">
        <v>60</v>
      </c>
      <c r="AF273" s="13">
        <v>10</v>
      </c>
      <c r="AG273" s="14">
        <v>7</v>
      </c>
      <c r="AH273" s="13">
        <v>9</v>
      </c>
      <c r="AI273" s="7">
        <v>9</v>
      </c>
      <c r="AJ273" s="7"/>
      <c r="AK273" s="7">
        <v>6</v>
      </c>
      <c r="AL273" s="7">
        <v>6</v>
      </c>
      <c r="AM273" s="14"/>
      <c r="AN273" s="13">
        <v>1</v>
      </c>
      <c r="AO273" s="14">
        <v>1</v>
      </c>
      <c r="AP273" s="7" t="s">
        <v>70</v>
      </c>
      <c r="AQ273" s="7" t="s">
        <v>62</v>
      </c>
      <c r="AR273" s="7" t="s">
        <v>5797</v>
      </c>
      <c r="AS273" s="7" t="s">
        <v>62</v>
      </c>
      <c r="AT273" s="7" t="s">
        <v>64</v>
      </c>
      <c r="AU273" s="7" t="s">
        <v>66</v>
      </c>
      <c r="AV273" s="7" t="s">
        <v>66</v>
      </c>
      <c r="AW273" s="7" t="s">
        <v>66</v>
      </c>
      <c r="AX273" s="7" t="s">
        <v>64</v>
      </c>
      <c r="AY273" s="7" t="s">
        <v>70</v>
      </c>
      <c r="AZ273" s="7" t="s">
        <v>66</v>
      </c>
      <c r="BA273" s="7" t="s">
        <v>70</v>
      </c>
      <c r="BB273" s="7" t="s">
        <v>66</v>
      </c>
      <c r="BC273" s="7" t="s">
        <v>70</v>
      </c>
      <c r="BD273" s="7" t="s">
        <v>64</v>
      </c>
      <c r="BE273" s="7" t="s">
        <v>64</v>
      </c>
      <c r="BF273" s="7" t="s">
        <v>64</v>
      </c>
      <c r="BG273" s="7" t="s">
        <v>64</v>
      </c>
      <c r="BH273" s="7" t="s">
        <v>70</v>
      </c>
      <c r="BI273" s="7" t="s">
        <v>70</v>
      </c>
      <c r="BJ273" s="7" t="s">
        <v>70</v>
      </c>
      <c r="BK273" s="7" t="s">
        <v>70</v>
      </c>
      <c r="BL273" s="7">
        <v>0</v>
      </c>
      <c r="BM273" s="7">
        <v>1</v>
      </c>
      <c r="BN273" s="7">
        <v>0</v>
      </c>
      <c r="BO273" s="7">
        <v>0</v>
      </c>
      <c r="BP273" s="7">
        <v>1</v>
      </c>
      <c r="BQ273" s="7">
        <v>1</v>
      </c>
      <c r="BR273" s="7">
        <v>0</v>
      </c>
      <c r="BS273" s="7">
        <v>0</v>
      </c>
      <c r="BT273" s="7">
        <v>1</v>
      </c>
      <c r="BU273" s="7">
        <v>0</v>
      </c>
    </row>
    <row r="274" spans="1:73" x14ac:dyDescent="0.35">
      <c r="A274" s="7">
        <v>268</v>
      </c>
      <c r="B274" s="7">
        <v>268</v>
      </c>
      <c r="C274" s="7" t="s">
        <v>3751</v>
      </c>
      <c r="D274" s="7" t="s">
        <v>3752</v>
      </c>
      <c r="E274" s="13" t="s">
        <v>51</v>
      </c>
      <c r="F274" s="7">
        <v>300</v>
      </c>
      <c r="G274" s="7" t="s">
        <v>98</v>
      </c>
      <c r="H274" s="7">
        <v>1850</v>
      </c>
      <c r="I274" s="14" t="s">
        <v>53</v>
      </c>
      <c r="J274" s="13" t="s">
        <v>54</v>
      </c>
      <c r="K274" s="7" t="s">
        <v>72</v>
      </c>
      <c r="L274" s="7" t="s">
        <v>56</v>
      </c>
      <c r="M274" s="7" t="s">
        <v>84</v>
      </c>
      <c r="N274" s="7">
        <v>60.9</v>
      </c>
      <c r="O274" s="7" t="s">
        <v>58</v>
      </c>
      <c r="P274" s="7">
        <v>55</v>
      </c>
      <c r="Q274" t="s">
        <v>7834</v>
      </c>
      <c r="R274" t="s">
        <v>59</v>
      </c>
      <c r="T274" s="26" t="b">
        <v>0</v>
      </c>
      <c r="U274" s="7"/>
      <c r="V274" s="7"/>
      <c r="W274" s="7"/>
      <c r="X274" s="7"/>
      <c r="Y274" s="7"/>
      <c r="Z274" s="7"/>
      <c r="AA274" s="7"/>
      <c r="AB274" s="14"/>
      <c r="AC274" s="7">
        <v>0.99186799999999997</v>
      </c>
      <c r="AD274" s="7">
        <v>8.1318199999999997E-3</v>
      </c>
      <c r="AE274" s="14" t="s">
        <v>60</v>
      </c>
      <c r="AF274" s="13">
        <v>10</v>
      </c>
      <c r="AG274" s="14">
        <v>7</v>
      </c>
      <c r="AH274" s="13">
        <v>9</v>
      </c>
      <c r="AI274" s="7">
        <v>9</v>
      </c>
      <c r="AJ274" s="7"/>
      <c r="AK274" s="7">
        <v>6</v>
      </c>
      <c r="AL274" s="7">
        <v>6</v>
      </c>
      <c r="AM274" s="14"/>
      <c r="AN274" s="13">
        <v>1</v>
      </c>
      <c r="AO274" s="14">
        <v>1</v>
      </c>
      <c r="AP274" s="7" t="s">
        <v>70</v>
      </c>
      <c r="AQ274" s="7" t="s">
        <v>62</v>
      </c>
      <c r="AR274" s="7" t="s">
        <v>5797</v>
      </c>
      <c r="AS274" s="7" t="s">
        <v>62</v>
      </c>
      <c r="AT274" s="7" t="s">
        <v>64</v>
      </c>
      <c r="AU274" s="7" t="s">
        <v>66</v>
      </c>
      <c r="AV274" s="7" t="s">
        <v>66</v>
      </c>
      <c r="AW274" s="7" t="s">
        <v>66</v>
      </c>
      <c r="AX274" s="7" t="s">
        <v>64</v>
      </c>
      <c r="AY274" s="7" t="s">
        <v>70</v>
      </c>
      <c r="AZ274" s="7" t="s">
        <v>66</v>
      </c>
      <c r="BA274" s="7" t="s">
        <v>70</v>
      </c>
      <c r="BB274" s="7" t="s">
        <v>66</v>
      </c>
      <c r="BC274" s="7" t="s">
        <v>70</v>
      </c>
      <c r="BD274" s="7" t="s">
        <v>64</v>
      </c>
      <c r="BE274" s="7" t="s">
        <v>64</v>
      </c>
      <c r="BF274" s="7" t="s">
        <v>5797</v>
      </c>
      <c r="BG274" s="7" t="s">
        <v>64</v>
      </c>
      <c r="BH274" s="7" t="s">
        <v>70</v>
      </c>
      <c r="BI274" s="7" t="s">
        <v>70</v>
      </c>
      <c r="BJ274" s="7" t="s">
        <v>70</v>
      </c>
      <c r="BK274" s="7" t="s">
        <v>70</v>
      </c>
      <c r="BL274" s="7">
        <v>0</v>
      </c>
      <c r="BM274" s="7">
        <v>1</v>
      </c>
      <c r="BN274" s="7">
        <v>0</v>
      </c>
      <c r="BO274" s="7">
        <v>0</v>
      </c>
      <c r="BP274" s="7">
        <v>1</v>
      </c>
      <c r="BQ274" s="7">
        <v>1</v>
      </c>
      <c r="BR274" s="7">
        <v>0</v>
      </c>
      <c r="BS274" s="7">
        <v>0</v>
      </c>
      <c r="BT274" s="7">
        <v>1</v>
      </c>
      <c r="BU274" s="7">
        <v>0</v>
      </c>
    </row>
    <row r="275" spans="1:73" x14ac:dyDescent="0.35">
      <c r="A275" s="7">
        <v>269</v>
      </c>
      <c r="B275" s="7">
        <v>269</v>
      </c>
      <c r="C275" s="7" t="s">
        <v>3753</v>
      </c>
      <c r="D275" s="7" t="s">
        <v>3754</v>
      </c>
      <c r="E275" s="13" t="s">
        <v>51</v>
      </c>
      <c r="F275" s="7">
        <v>300</v>
      </c>
      <c r="G275" s="7" t="s">
        <v>98</v>
      </c>
      <c r="H275" s="7">
        <v>2550</v>
      </c>
      <c r="I275" s="14" t="s">
        <v>53</v>
      </c>
      <c r="J275" s="13" t="s">
        <v>54</v>
      </c>
      <c r="K275" s="7" t="s">
        <v>118</v>
      </c>
      <c r="L275" s="7" t="s">
        <v>56</v>
      </c>
      <c r="M275" s="7" t="s">
        <v>84</v>
      </c>
      <c r="N275" s="7">
        <v>55.1</v>
      </c>
      <c r="O275" s="7" t="s">
        <v>58</v>
      </c>
      <c r="P275" s="7">
        <v>50</v>
      </c>
      <c r="R275" t="s">
        <v>59</v>
      </c>
      <c r="T275" s="26" t="b">
        <v>0</v>
      </c>
      <c r="U275" s="7"/>
      <c r="V275" s="7"/>
      <c r="W275" s="7"/>
      <c r="X275" s="7"/>
      <c r="Y275" s="7"/>
      <c r="Z275" s="7"/>
      <c r="AA275" s="7"/>
      <c r="AB275" s="14"/>
      <c r="AC275" s="7">
        <v>0.99524599999999996</v>
      </c>
      <c r="AD275" s="7">
        <v>4.7540000000000004E-3</v>
      </c>
      <c r="AE275" s="14" t="s">
        <v>60</v>
      </c>
      <c r="AF275" s="13">
        <v>10</v>
      </c>
      <c r="AG275" s="14">
        <v>7</v>
      </c>
      <c r="AH275" s="13">
        <v>9</v>
      </c>
      <c r="AI275" s="7">
        <v>9</v>
      </c>
      <c r="AJ275" s="7"/>
      <c r="AK275" s="7">
        <v>6</v>
      </c>
      <c r="AL275" s="7">
        <v>6</v>
      </c>
      <c r="AM275" s="14"/>
      <c r="AN275" s="13">
        <v>1</v>
      </c>
      <c r="AO275" s="14">
        <v>1</v>
      </c>
      <c r="AP275" s="7" t="s">
        <v>70</v>
      </c>
      <c r="AQ275" s="7" t="s">
        <v>62</v>
      </c>
      <c r="AR275" s="7" t="s">
        <v>5797</v>
      </c>
      <c r="AS275" s="7" t="s">
        <v>62</v>
      </c>
      <c r="AT275" s="7" t="s">
        <v>64</v>
      </c>
      <c r="AU275" s="7" t="s">
        <v>66</v>
      </c>
      <c r="AV275" s="7" t="s">
        <v>66</v>
      </c>
      <c r="AW275" s="7" t="s">
        <v>66</v>
      </c>
      <c r="AX275" s="7" t="s">
        <v>64</v>
      </c>
      <c r="AY275" s="7" t="s">
        <v>70</v>
      </c>
      <c r="AZ275" s="7" t="s">
        <v>66</v>
      </c>
      <c r="BA275" s="7" t="s">
        <v>70</v>
      </c>
      <c r="BB275" s="7" t="s">
        <v>66</v>
      </c>
      <c r="BC275" s="7" t="s">
        <v>70</v>
      </c>
      <c r="BD275" s="7" t="s">
        <v>64</v>
      </c>
      <c r="BE275" s="7" t="s">
        <v>64</v>
      </c>
      <c r="BF275" s="7" t="s">
        <v>5797</v>
      </c>
      <c r="BG275" s="7" t="s">
        <v>64</v>
      </c>
      <c r="BH275" s="7" t="s">
        <v>70</v>
      </c>
      <c r="BI275" s="7" t="s">
        <v>70</v>
      </c>
      <c r="BJ275" s="7" t="s">
        <v>70</v>
      </c>
      <c r="BK275" s="7" t="s">
        <v>70</v>
      </c>
      <c r="BL275" s="7">
        <v>0</v>
      </c>
      <c r="BM275" s="7">
        <v>1</v>
      </c>
      <c r="BN275" s="7">
        <v>0</v>
      </c>
      <c r="BO275" s="7">
        <v>0</v>
      </c>
      <c r="BP275" s="7">
        <v>1</v>
      </c>
      <c r="BQ275" s="7">
        <v>1</v>
      </c>
      <c r="BR275" s="7">
        <v>0</v>
      </c>
      <c r="BS275" s="7">
        <v>0</v>
      </c>
      <c r="BT275" s="7">
        <v>1</v>
      </c>
      <c r="BU275" s="7">
        <v>0</v>
      </c>
    </row>
    <row r="276" spans="1:73" x14ac:dyDescent="0.35">
      <c r="A276" s="7">
        <v>270</v>
      </c>
      <c r="B276" s="7">
        <v>270</v>
      </c>
      <c r="C276" s="7" t="s">
        <v>3755</v>
      </c>
      <c r="D276" s="7" t="s">
        <v>3756</v>
      </c>
      <c r="E276" s="13" t="s">
        <v>51</v>
      </c>
      <c r="F276" s="7">
        <v>300</v>
      </c>
      <c r="G276" s="7" t="s">
        <v>98</v>
      </c>
      <c r="H276" s="7">
        <v>1850</v>
      </c>
      <c r="I276" s="14" t="s">
        <v>53</v>
      </c>
      <c r="J276" s="13" t="s">
        <v>54</v>
      </c>
      <c r="K276" s="7" t="s">
        <v>140</v>
      </c>
      <c r="L276" s="7" t="s">
        <v>76</v>
      </c>
      <c r="M276" s="7" t="s">
        <v>108</v>
      </c>
      <c r="N276" s="7">
        <v>70.400000000000006</v>
      </c>
      <c r="O276" s="7" t="s">
        <v>58</v>
      </c>
      <c r="P276" s="7">
        <v>79</v>
      </c>
      <c r="Q276" t="s">
        <v>7834</v>
      </c>
      <c r="R276" t="s">
        <v>59</v>
      </c>
      <c r="T276" s="26" t="b">
        <v>0</v>
      </c>
      <c r="U276" s="7"/>
      <c r="V276" s="7"/>
      <c r="W276" s="7"/>
      <c r="X276" s="7"/>
      <c r="Y276" s="7"/>
      <c r="Z276" s="7"/>
      <c r="AA276" s="7"/>
      <c r="AB276" s="14"/>
      <c r="AC276" s="7">
        <v>0.99394899999999997</v>
      </c>
      <c r="AD276" s="7">
        <v>6.0507199999999999E-3</v>
      </c>
      <c r="AE276" s="14" t="s">
        <v>60</v>
      </c>
      <c r="AF276" s="13">
        <v>10</v>
      </c>
      <c r="AG276" s="14">
        <v>7</v>
      </c>
      <c r="AH276" s="13">
        <v>9</v>
      </c>
      <c r="AI276" s="7">
        <v>9</v>
      </c>
      <c r="AJ276" s="7"/>
      <c r="AK276" s="7">
        <v>6</v>
      </c>
      <c r="AL276" s="7">
        <v>6</v>
      </c>
      <c r="AM276" s="14"/>
      <c r="AN276" s="13">
        <v>1</v>
      </c>
      <c r="AO276" s="14">
        <v>1</v>
      </c>
      <c r="AP276" s="7" t="s">
        <v>70</v>
      </c>
      <c r="AQ276" s="7" t="s">
        <v>62</v>
      </c>
      <c r="AR276" s="7" t="s">
        <v>5797</v>
      </c>
      <c r="AS276" s="7" t="s">
        <v>62</v>
      </c>
      <c r="AT276" s="7" t="s">
        <v>64</v>
      </c>
      <c r="AU276" s="7" t="s">
        <v>66</v>
      </c>
      <c r="AV276" s="7" t="s">
        <v>66</v>
      </c>
      <c r="AW276" s="7" t="s">
        <v>66</v>
      </c>
      <c r="AX276" s="7" t="s">
        <v>64</v>
      </c>
      <c r="AY276" s="7" t="s">
        <v>70</v>
      </c>
      <c r="AZ276" s="7" t="s">
        <v>66</v>
      </c>
      <c r="BA276" s="7" t="s">
        <v>70</v>
      </c>
      <c r="BB276" s="7" t="s">
        <v>66</v>
      </c>
      <c r="BC276" s="7" t="s">
        <v>70</v>
      </c>
      <c r="BD276" s="7" t="s">
        <v>64</v>
      </c>
      <c r="BE276" s="7" t="s">
        <v>64</v>
      </c>
      <c r="BF276" s="7" t="s">
        <v>5797</v>
      </c>
      <c r="BG276" s="7" t="s">
        <v>64</v>
      </c>
      <c r="BH276" s="7" t="s">
        <v>70</v>
      </c>
      <c r="BI276" s="7" t="s">
        <v>70</v>
      </c>
      <c r="BJ276" s="7" t="s">
        <v>70</v>
      </c>
      <c r="BK276" s="7" t="s">
        <v>70</v>
      </c>
      <c r="BL276" s="7">
        <v>0</v>
      </c>
      <c r="BM276" s="7">
        <v>1</v>
      </c>
      <c r="BN276" s="7">
        <v>0</v>
      </c>
      <c r="BO276" s="7">
        <v>0</v>
      </c>
      <c r="BP276" s="7">
        <v>1</v>
      </c>
      <c r="BQ276" s="7">
        <v>1</v>
      </c>
      <c r="BR276" s="7">
        <v>0</v>
      </c>
      <c r="BS276" s="7">
        <v>0</v>
      </c>
      <c r="BT276" s="7">
        <v>1</v>
      </c>
      <c r="BU276" s="7">
        <v>0</v>
      </c>
    </row>
    <row r="277" spans="1:73" x14ac:dyDescent="0.35">
      <c r="A277" s="7">
        <v>271</v>
      </c>
      <c r="B277" s="7">
        <v>271</v>
      </c>
      <c r="C277" s="7" t="s">
        <v>3757</v>
      </c>
      <c r="D277" s="7" t="s">
        <v>3758</v>
      </c>
      <c r="E277" s="13" t="s">
        <v>51</v>
      </c>
      <c r="F277" s="7">
        <v>300</v>
      </c>
      <c r="G277" s="7" t="s">
        <v>98</v>
      </c>
      <c r="H277" s="7">
        <v>2550</v>
      </c>
      <c r="I277" s="14" t="s">
        <v>53</v>
      </c>
      <c r="J277" s="13" t="s">
        <v>54</v>
      </c>
      <c r="K277" s="7" t="s">
        <v>3759</v>
      </c>
      <c r="L277" s="7" t="s">
        <v>56</v>
      </c>
      <c r="M277" s="7" t="s">
        <v>57</v>
      </c>
      <c r="N277" s="7">
        <v>24</v>
      </c>
      <c r="O277" s="7" t="s">
        <v>58</v>
      </c>
      <c r="P277" s="7">
        <v>58</v>
      </c>
      <c r="R277" t="s">
        <v>59</v>
      </c>
      <c r="T277" s="26" t="b">
        <v>0</v>
      </c>
      <c r="U277" s="7"/>
      <c r="V277" s="7"/>
      <c r="W277" s="7"/>
      <c r="X277" s="7"/>
      <c r="Y277" s="7"/>
      <c r="Z277" s="7"/>
      <c r="AA277" s="7"/>
      <c r="AB277" s="14"/>
      <c r="AC277" s="7">
        <v>0.97873200000000005</v>
      </c>
      <c r="AD277" s="7">
        <v>2.1268100000000002E-2</v>
      </c>
      <c r="AE277" s="14" t="s">
        <v>60</v>
      </c>
      <c r="AF277" s="13">
        <v>10</v>
      </c>
      <c r="AG277" s="14">
        <v>7</v>
      </c>
      <c r="AH277" s="13">
        <v>9</v>
      </c>
      <c r="AI277" s="7">
        <v>9</v>
      </c>
      <c r="AJ277" s="7"/>
      <c r="AK277" s="7">
        <v>6</v>
      </c>
      <c r="AL277" s="7">
        <v>6</v>
      </c>
      <c r="AM277" s="14"/>
      <c r="AN277" s="13">
        <v>1</v>
      </c>
      <c r="AO277" s="14">
        <v>1</v>
      </c>
      <c r="AP277" s="7" t="s">
        <v>70</v>
      </c>
      <c r="AQ277" s="7" t="s">
        <v>62</v>
      </c>
      <c r="AR277" s="7" t="s">
        <v>5797</v>
      </c>
      <c r="AS277" s="7" t="s">
        <v>62</v>
      </c>
      <c r="AT277" s="7" t="s">
        <v>64</v>
      </c>
      <c r="AU277" s="7" t="s">
        <v>66</v>
      </c>
      <c r="AV277" s="7" t="s">
        <v>66</v>
      </c>
      <c r="AW277" s="7" t="s">
        <v>66</v>
      </c>
      <c r="AX277" s="7" t="s">
        <v>64</v>
      </c>
      <c r="AY277" s="7" t="s">
        <v>70</v>
      </c>
      <c r="AZ277" s="7" t="s">
        <v>66</v>
      </c>
      <c r="BA277" s="7" t="s">
        <v>70</v>
      </c>
      <c r="BB277" s="7" t="s">
        <v>66</v>
      </c>
      <c r="BC277" s="7" t="s">
        <v>70</v>
      </c>
      <c r="BD277" s="7" t="s">
        <v>64</v>
      </c>
      <c r="BE277" s="7" t="s">
        <v>64</v>
      </c>
      <c r="BF277" s="7" t="s">
        <v>64</v>
      </c>
      <c r="BG277" s="7" t="s">
        <v>64</v>
      </c>
      <c r="BH277" s="7" t="s">
        <v>70</v>
      </c>
      <c r="BI277" s="7" t="s">
        <v>70</v>
      </c>
      <c r="BJ277" s="7" t="s">
        <v>70</v>
      </c>
      <c r="BK277" s="7" t="s">
        <v>70</v>
      </c>
      <c r="BL277" s="7">
        <v>0</v>
      </c>
      <c r="BM277" s="7">
        <v>1</v>
      </c>
      <c r="BN277" s="7">
        <v>0</v>
      </c>
      <c r="BO277" s="7">
        <v>0</v>
      </c>
      <c r="BP277" s="7">
        <v>1</v>
      </c>
      <c r="BQ277" s="7">
        <v>1</v>
      </c>
      <c r="BR277" s="7">
        <v>0</v>
      </c>
      <c r="BS277" s="7">
        <v>0</v>
      </c>
      <c r="BT277" s="7">
        <v>1</v>
      </c>
      <c r="BU277" s="7">
        <v>0</v>
      </c>
    </row>
    <row r="278" spans="1:73" x14ac:dyDescent="0.35">
      <c r="A278" s="7">
        <v>272</v>
      </c>
      <c r="B278" s="7">
        <v>272</v>
      </c>
      <c r="C278" s="7" t="s">
        <v>3760</v>
      </c>
      <c r="D278" s="7" t="s">
        <v>3761</v>
      </c>
      <c r="E278" s="13" t="s">
        <v>51</v>
      </c>
      <c r="F278" s="7">
        <v>300</v>
      </c>
      <c r="G278" s="7" t="s">
        <v>98</v>
      </c>
      <c r="H278" s="7">
        <v>3000</v>
      </c>
      <c r="I278" s="14" t="s">
        <v>53</v>
      </c>
      <c r="J278" s="13" t="s">
        <v>54</v>
      </c>
      <c r="K278" s="7" t="s">
        <v>72</v>
      </c>
      <c r="L278" s="7" t="s">
        <v>56</v>
      </c>
      <c r="M278" s="7" t="s">
        <v>57</v>
      </c>
      <c r="N278" s="7">
        <v>54.6</v>
      </c>
      <c r="O278" s="7" t="s">
        <v>58</v>
      </c>
      <c r="P278" s="7">
        <v>72</v>
      </c>
      <c r="R278" t="s">
        <v>59</v>
      </c>
      <c r="T278" s="26" t="b">
        <v>0</v>
      </c>
      <c r="U278" s="7"/>
      <c r="V278" s="7"/>
      <c r="W278" s="7"/>
      <c r="X278" s="7"/>
      <c r="Y278" s="7"/>
      <c r="Z278" s="7"/>
      <c r="AA278" s="7"/>
      <c r="AB278" s="14"/>
      <c r="AC278" s="7">
        <v>0.99853099999999995</v>
      </c>
      <c r="AD278" s="7">
        <v>1.4686899999999999E-3</v>
      </c>
      <c r="AE278" s="14" t="s">
        <v>60</v>
      </c>
      <c r="AF278" s="13">
        <v>10</v>
      </c>
      <c r="AG278" s="14">
        <v>7</v>
      </c>
      <c r="AH278" s="13">
        <v>9</v>
      </c>
      <c r="AI278" s="7">
        <v>9</v>
      </c>
      <c r="AJ278" s="7"/>
      <c r="AK278" s="7">
        <v>6</v>
      </c>
      <c r="AL278" s="7">
        <v>6</v>
      </c>
      <c r="AM278" s="14"/>
      <c r="AN278" s="13">
        <v>1</v>
      </c>
      <c r="AO278" s="14">
        <v>1</v>
      </c>
      <c r="AP278" s="7" t="s">
        <v>70</v>
      </c>
      <c r="AQ278" s="7" t="s">
        <v>62</v>
      </c>
      <c r="AR278" s="7" t="s">
        <v>5797</v>
      </c>
      <c r="AS278" s="7" t="s">
        <v>62</v>
      </c>
      <c r="AT278" s="7" t="s">
        <v>64</v>
      </c>
      <c r="AU278" s="7" t="s">
        <v>66</v>
      </c>
      <c r="AV278" s="7" t="s">
        <v>66</v>
      </c>
      <c r="AW278" s="7" t="s">
        <v>66</v>
      </c>
      <c r="AX278" s="7" t="s">
        <v>64</v>
      </c>
      <c r="AY278" s="7" t="s">
        <v>70</v>
      </c>
      <c r="AZ278" s="7" t="s">
        <v>66</v>
      </c>
      <c r="BA278" s="7" t="s">
        <v>70</v>
      </c>
      <c r="BB278" s="7" t="s">
        <v>66</v>
      </c>
      <c r="BC278" s="7" t="s">
        <v>70</v>
      </c>
      <c r="BD278" s="7" t="s">
        <v>64</v>
      </c>
      <c r="BE278" s="7" t="s">
        <v>64</v>
      </c>
      <c r="BF278" s="7" t="s">
        <v>64</v>
      </c>
      <c r="BG278" s="7" t="s">
        <v>64</v>
      </c>
      <c r="BH278" s="7" t="s">
        <v>70</v>
      </c>
      <c r="BI278" s="7" t="s">
        <v>70</v>
      </c>
      <c r="BJ278" s="7" t="s">
        <v>70</v>
      </c>
      <c r="BK278" s="7" t="s">
        <v>70</v>
      </c>
      <c r="BL278" s="7">
        <v>0</v>
      </c>
      <c r="BM278" s="7">
        <v>1</v>
      </c>
      <c r="BN278" s="7">
        <v>0</v>
      </c>
      <c r="BO278" s="7">
        <v>0</v>
      </c>
      <c r="BP278" s="7">
        <v>1</v>
      </c>
      <c r="BQ278" s="7">
        <v>1</v>
      </c>
      <c r="BR278" s="7">
        <v>0</v>
      </c>
      <c r="BS278" s="7">
        <v>0</v>
      </c>
      <c r="BT278" s="7">
        <v>1</v>
      </c>
      <c r="BU278" s="7">
        <v>0</v>
      </c>
    </row>
    <row r="279" spans="1:73" x14ac:dyDescent="0.35">
      <c r="A279" s="7">
        <v>273</v>
      </c>
      <c r="B279" s="7">
        <v>273</v>
      </c>
      <c r="C279" s="7" t="s">
        <v>3762</v>
      </c>
      <c r="D279" s="7" t="s">
        <v>3763</v>
      </c>
      <c r="E279" s="13" t="s">
        <v>51</v>
      </c>
      <c r="F279" s="7">
        <v>300</v>
      </c>
      <c r="G279" s="7" t="s">
        <v>98</v>
      </c>
      <c r="H279" s="7">
        <v>1690</v>
      </c>
      <c r="I279" s="14" t="s">
        <v>53</v>
      </c>
      <c r="J279" s="13" t="s">
        <v>54</v>
      </c>
      <c r="K279" s="7" t="s">
        <v>134</v>
      </c>
      <c r="L279" s="7" t="s">
        <v>76</v>
      </c>
      <c r="M279" s="7" t="s">
        <v>84</v>
      </c>
      <c r="N279" s="7">
        <v>74.400000000000006</v>
      </c>
      <c r="O279" s="7" t="s">
        <v>58</v>
      </c>
      <c r="P279" s="7">
        <v>52</v>
      </c>
      <c r="Q279" t="s">
        <v>7833</v>
      </c>
      <c r="R279" t="s">
        <v>59</v>
      </c>
      <c r="T279" s="26" t="b">
        <v>0</v>
      </c>
      <c r="U279" s="7"/>
      <c r="V279" s="7"/>
      <c r="W279" s="7"/>
      <c r="X279" s="7"/>
      <c r="Y279" s="7"/>
      <c r="Z279" s="7"/>
      <c r="AA279" s="7"/>
      <c r="AB279" s="14"/>
      <c r="AC279" s="7">
        <v>0.98508200000000001</v>
      </c>
      <c r="AD279" s="7">
        <v>1.4918000000000001E-2</v>
      </c>
      <c r="AE279" s="14" t="s">
        <v>60</v>
      </c>
      <c r="AF279" s="13">
        <v>10</v>
      </c>
      <c r="AG279" s="14">
        <v>7</v>
      </c>
      <c r="AH279" s="13">
        <v>9</v>
      </c>
      <c r="AI279" s="7">
        <v>9</v>
      </c>
      <c r="AJ279" s="7"/>
      <c r="AK279" s="7">
        <v>6</v>
      </c>
      <c r="AL279" s="7">
        <v>6</v>
      </c>
      <c r="AM279" s="14"/>
      <c r="AN279" s="13">
        <v>1</v>
      </c>
      <c r="AO279" s="14">
        <v>1</v>
      </c>
      <c r="AP279" s="7" t="s">
        <v>70</v>
      </c>
      <c r="AQ279" s="7" t="s">
        <v>62</v>
      </c>
      <c r="AR279" s="7" t="s">
        <v>5797</v>
      </c>
      <c r="AS279" s="7" t="s">
        <v>62</v>
      </c>
      <c r="AT279" s="7" t="s">
        <v>64</v>
      </c>
      <c r="AU279" s="7" t="s">
        <v>66</v>
      </c>
      <c r="AV279" s="7" t="s">
        <v>66</v>
      </c>
      <c r="AW279" s="7" t="s">
        <v>66</v>
      </c>
      <c r="AX279" s="7" t="s">
        <v>66</v>
      </c>
      <c r="AY279" s="7" t="s">
        <v>70</v>
      </c>
      <c r="AZ279" s="7" t="s">
        <v>66</v>
      </c>
      <c r="BA279" s="7" t="s">
        <v>5797</v>
      </c>
      <c r="BB279" s="7" t="s">
        <v>66</v>
      </c>
      <c r="BC279" s="7" t="s">
        <v>70</v>
      </c>
      <c r="BD279" s="7" t="s">
        <v>64</v>
      </c>
      <c r="BE279" s="7" t="s">
        <v>64</v>
      </c>
      <c r="BF279" s="7" t="s">
        <v>5797</v>
      </c>
      <c r="BG279" s="7" t="s">
        <v>5797</v>
      </c>
      <c r="BH279" s="7" t="s">
        <v>70</v>
      </c>
      <c r="BI279" s="7" t="s">
        <v>70</v>
      </c>
      <c r="BJ279" s="7" t="s">
        <v>70</v>
      </c>
      <c r="BK279" s="7" t="s">
        <v>70</v>
      </c>
      <c r="BL279" s="7">
        <v>0</v>
      </c>
      <c r="BM279" s="7">
        <v>1</v>
      </c>
      <c r="BN279" s="7">
        <v>0</v>
      </c>
      <c r="BO279" s="7">
        <v>0</v>
      </c>
      <c r="BP279" s="7">
        <v>1</v>
      </c>
      <c r="BQ279" s="7">
        <v>1</v>
      </c>
      <c r="BR279" s="7">
        <v>0</v>
      </c>
      <c r="BS279" s="7">
        <v>0</v>
      </c>
      <c r="BT279" s="7">
        <v>1</v>
      </c>
      <c r="BU279" s="7">
        <v>0</v>
      </c>
    </row>
    <row r="280" spans="1:73" x14ac:dyDescent="0.35">
      <c r="A280" s="7">
        <v>274</v>
      </c>
      <c r="B280" s="7">
        <v>274</v>
      </c>
      <c r="C280" s="7" t="s">
        <v>3764</v>
      </c>
      <c r="D280" s="7" t="s">
        <v>3765</v>
      </c>
      <c r="E280" s="13" t="s">
        <v>51</v>
      </c>
      <c r="F280" s="7">
        <v>300</v>
      </c>
      <c r="G280" s="7" t="s">
        <v>98</v>
      </c>
      <c r="H280" s="7">
        <v>2330</v>
      </c>
      <c r="I280" s="14" t="s">
        <v>53</v>
      </c>
      <c r="J280" s="13" t="s">
        <v>54</v>
      </c>
      <c r="K280" s="7" t="s">
        <v>110</v>
      </c>
      <c r="L280" s="7" t="s">
        <v>76</v>
      </c>
      <c r="M280" s="7" t="s">
        <v>57</v>
      </c>
      <c r="N280" s="7">
        <v>45</v>
      </c>
      <c r="O280" s="7" t="s">
        <v>58</v>
      </c>
      <c r="P280" s="7"/>
      <c r="Q280" t="s">
        <v>7833</v>
      </c>
      <c r="R280" t="s">
        <v>59</v>
      </c>
      <c r="S280" t="s">
        <v>59</v>
      </c>
      <c r="T280" s="26" t="b">
        <v>0</v>
      </c>
      <c r="U280" s="7"/>
      <c r="V280" s="7"/>
      <c r="W280" s="7"/>
      <c r="X280" s="7"/>
      <c r="Y280" s="7"/>
      <c r="Z280" s="7"/>
      <c r="AA280" s="7"/>
      <c r="AB280" s="14"/>
      <c r="AC280" s="7">
        <v>0.99492800000000003</v>
      </c>
      <c r="AD280" s="7">
        <v>5.0724899999999998E-3</v>
      </c>
      <c r="AE280" s="14" t="s">
        <v>60</v>
      </c>
      <c r="AF280" s="13">
        <v>10</v>
      </c>
      <c r="AG280" s="14">
        <v>7</v>
      </c>
      <c r="AH280" s="13">
        <v>9</v>
      </c>
      <c r="AI280" s="7">
        <v>9</v>
      </c>
      <c r="AJ280" s="7"/>
      <c r="AK280" s="7">
        <v>6</v>
      </c>
      <c r="AL280" s="7">
        <v>6</v>
      </c>
      <c r="AM280" s="14"/>
      <c r="AN280" s="13">
        <v>1</v>
      </c>
      <c r="AO280" s="14">
        <v>1</v>
      </c>
      <c r="AP280" s="7" t="s">
        <v>70</v>
      </c>
      <c r="AQ280" s="7" t="s">
        <v>62</v>
      </c>
      <c r="AR280" s="7" t="s">
        <v>5797</v>
      </c>
      <c r="AS280" s="7" t="s">
        <v>62</v>
      </c>
      <c r="AT280" s="7" t="s">
        <v>64</v>
      </c>
      <c r="AU280" s="7" t="s">
        <v>66</v>
      </c>
      <c r="AV280" s="7" t="s">
        <v>66</v>
      </c>
      <c r="AW280" s="7" t="s">
        <v>66</v>
      </c>
      <c r="AX280" s="7" t="s">
        <v>64</v>
      </c>
      <c r="AY280" s="7" t="s">
        <v>70</v>
      </c>
      <c r="AZ280" s="7" t="s">
        <v>66</v>
      </c>
      <c r="BA280" s="7" t="s">
        <v>70</v>
      </c>
      <c r="BB280" s="7" t="s">
        <v>66</v>
      </c>
      <c r="BC280" s="7" t="s">
        <v>70</v>
      </c>
      <c r="BD280" s="7" t="s">
        <v>64</v>
      </c>
      <c r="BE280" s="7" t="s">
        <v>64</v>
      </c>
      <c r="BF280" s="7" t="s">
        <v>64</v>
      </c>
      <c r="BG280" s="7" t="s">
        <v>5797</v>
      </c>
      <c r="BH280" s="7" t="s">
        <v>70</v>
      </c>
      <c r="BI280" s="7" t="s">
        <v>70</v>
      </c>
      <c r="BJ280" s="7" t="s">
        <v>70</v>
      </c>
      <c r="BK280" s="7" t="s">
        <v>70</v>
      </c>
      <c r="BL280" s="7">
        <v>0</v>
      </c>
      <c r="BM280" s="7">
        <v>1</v>
      </c>
      <c r="BN280" s="7">
        <v>0</v>
      </c>
      <c r="BO280" s="7">
        <v>0</v>
      </c>
      <c r="BP280" s="7">
        <v>1</v>
      </c>
      <c r="BQ280" s="7">
        <v>1</v>
      </c>
      <c r="BR280" s="7">
        <v>0</v>
      </c>
      <c r="BS280" s="7">
        <v>0</v>
      </c>
      <c r="BT280" s="7">
        <v>1</v>
      </c>
      <c r="BU280" s="7">
        <v>0</v>
      </c>
    </row>
    <row r="281" spans="1:73" x14ac:dyDescent="0.35">
      <c r="A281" s="7">
        <v>275</v>
      </c>
      <c r="B281" s="7">
        <v>275</v>
      </c>
      <c r="C281" s="7" t="s">
        <v>3766</v>
      </c>
      <c r="D281" s="7" t="s">
        <v>3767</v>
      </c>
      <c r="E281" s="13" t="s">
        <v>51</v>
      </c>
      <c r="F281" s="7">
        <v>300</v>
      </c>
      <c r="G281" s="7" t="s">
        <v>98</v>
      </c>
      <c r="H281" s="7">
        <v>1850</v>
      </c>
      <c r="I281" s="14" t="s">
        <v>53</v>
      </c>
      <c r="J281" s="13" t="s">
        <v>54</v>
      </c>
      <c r="K281" s="7" t="s">
        <v>120</v>
      </c>
      <c r="L281" s="7" t="s">
        <v>76</v>
      </c>
      <c r="M281" s="7" t="s">
        <v>57</v>
      </c>
      <c r="N281" s="7">
        <v>36</v>
      </c>
      <c r="O281" s="7" t="s">
        <v>58</v>
      </c>
      <c r="P281" s="7"/>
      <c r="Q281" t="s">
        <v>7833</v>
      </c>
      <c r="R281" t="s">
        <v>59</v>
      </c>
      <c r="S281" t="s">
        <v>59</v>
      </c>
      <c r="T281" s="26" t="b">
        <v>0</v>
      </c>
      <c r="U281" s="7"/>
      <c r="V281" s="7"/>
      <c r="W281" s="7"/>
      <c r="X281" s="7"/>
      <c r="Y281" s="7"/>
      <c r="Z281" s="7"/>
      <c r="AA281" s="7"/>
      <c r="AB281" s="14"/>
      <c r="AC281" s="7">
        <v>0.99355300000000002</v>
      </c>
      <c r="AD281" s="7">
        <v>6.4474399999999996E-3</v>
      </c>
      <c r="AE281" s="14" t="s">
        <v>60</v>
      </c>
      <c r="AF281" s="13">
        <v>10</v>
      </c>
      <c r="AG281" s="14">
        <v>7</v>
      </c>
      <c r="AH281" s="13">
        <v>9</v>
      </c>
      <c r="AI281" s="7">
        <v>9</v>
      </c>
      <c r="AJ281" s="7"/>
      <c r="AK281" s="7">
        <v>6</v>
      </c>
      <c r="AL281" s="7">
        <v>6</v>
      </c>
      <c r="AM281" s="14"/>
      <c r="AN281" s="13">
        <v>1</v>
      </c>
      <c r="AO281" s="14">
        <v>1</v>
      </c>
      <c r="AP281" s="7" t="s">
        <v>70</v>
      </c>
      <c r="AQ281" s="7" t="s">
        <v>62</v>
      </c>
      <c r="AR281" s="7" t="s">
        <v>5797</v>
      </c>
      <c r="AS281" s="7" t="s">
        <v>62</v>
      </c>
      <c r="AT281" s="7" t="s">
        <v>64</v>
      </c>
      <c r="AU281" s="7" t="s">
        <v>66</v>
      </c>
      <c r="AV281" s="7" t="s">
        <v>66</v>
      </c>
      <c r="AW281" s="7" t="s">
        <v>66</v>
      </c>
      <c r="AX281" s="7" t="s">
        <v>64</v>
      </c>
      <c r="AY281" s="7" t="s">
        <v>70</v>
      </c>
      <c r="AZ281" s="7" t="s">
        <v>66</v>
      </c>
      <c r="BA281" s="7" t="s">
        <v>70</v>
      </c>
      <c r="BB281" s="7" t="s">
        <v>66</v>
      </c>
      <c r="BC281" s="7" t="s">
        <v>70</v>
      </c>
      <c r="BD281" s="7" t="s">
        <v>64</v>
      </c>
      <c r="BE281" s="7" t="s">
        <v>64</v>
      </c>
      <c r="BF281" s="7" t="s">
        <v>5797</v>
      </c>
      <c r="BG281" s="7" t="s">
        <v>64</v>
      </c>
      <c r="BH281" s="7" t="s">
        <v>70</v>
      </c>
      <c r="BI281" s="7" t="s">
        <v>70</v>
      </c>
      <c r="BJ281" s="7" t="s">
        <v>70</v>
      </c>
      <c r="BK281" s="7" t="s">
        <v>70</v>
      </c>
      <c r="BL281" s="7">
        <v>0</v>
      </c>
      <c r="BM281" s="7">
        <v>1</v>
      </c>
      <c r="BN281" s="7">
        <v>0</v>
      </c>
      <c r="BO281" s="7">
        <v>0</v>
      </c>
      <c r="BP281" s="7">
        <v>1</v>
      </c>
      <c r="BQ281" s="7">
        <v>1</v>
      </c>
      <c r="BR281" s="7">
        <v>0</v>
      </c>
      <c r="BS281" s="7">
        <v>0</v>
      </c>
      <c r="BT281" s="7">
        <v>1</v>
      </c>
      <c r="BU281" s="7">
        <v>0</v>
      </c>
    </row>
    <row r="282" spans="1:73" x14ac:dyDescent="0.35">
      <c r="A282" s="7">
        <v>276</v>
      </c>
      <c r="B282" s="7">
        <v>276</v>
      </c>
      <c r="C282" s="7" t="s">
        <v>3768</v>
      </c>
      <c r="D282" s="7" t="s">
        <v>3769</v>
      </c>
      <c r="E282" s="13" t="s">
        <v>51</v>
      </c>
      <c r="F282" s="7">
        <v>300</v>
      </c>
      <c r="G282" s="7" t="s">
        <v>80</v>
      </c>
      <c r="H282" s="7"/>
      <c r="I282" s="14" t="s">
        <v>53</v>
      </c>
      <c r="J282" s="13" t="s">
        <v>54</v>
      </c>
      <c r="K282" s="7" t="s">
        <v>95</v>
      </c>
      <c r="L282" s="7" t="s">
        <v>87</v>
      </c>
      <c r="M282" s="7" t="s">
        <v>57</v>
      </c>
      <c r="N282" s="7">
        <v>29</v>
      </c>
      <c r="O282" s="7" t="s">
        <v>58</v>
      </c>
      <c r="P282" s="7">
        <v>45</v>
      </c>
      <c r="Q282" t="s">
        <v>7833</v>
      </c>
      <c r="R282" t="s">
        <v>59</v>
      </c>
      <c r="S282" t="s">
        <v>59</v>
      </c>
      <c r="T282" s="26" t="b">
        <v>0</v>
      </c>
      <c r="U282" s="7"/>
      <c r="V282" s="7"/>
      <c r="W282" s="7"/>
      <c r="X282" s="7"/>
      <c r="Y282" s="7"/>
      <c r="Z282" s="7"/>
      <c r="AA282" s="7"/>
      <c r="AB282" s="14"/>
      <c r="AC282" s="7">
        <v>0.574936</v>
      </c>
      <c r="AD282" s="7">
        <v>0.425064</v>
      </c>
      <c r="AE282" s="14" t="s">
        <v>60</v>
      </c>
      <c r="AF282" s="13">
        <v>10</v>
      </c>
      <c r="AG282" s="14">
        <v>7</v>
      </c>
      <c r="AH282" s="13">
        <v>9</v>
      </c>
      <c r="AI282" s="7">
        <v>9</v>
      </c>
      <c r="AJ282" s="7"/>
      <c r="AK282" s="7">
        <v>6</v>
      </c>
      <c r="AL282" s="7">
        <v>6</v>
      </c>
      <c r="AM282" s="14"/>
      <c r="AN282" s="13">
        <v>1</v>
      </c>
      <c r="AO282" s="14">
        <v>1</v>
      </c>
      <c r="AP282" s="7" t="s">
        <v>70</v>
      </c>
      <c r="AQ282" s="7" t="s">
        <v>62</v>
      </c>
      <c r="AR282" s="7" t="s">
        <v>5797</v>
      </c>
      <c r="AS282" s="7" t="s">
        <v>62</v>
      </c>
      <c r="AT282" s="7" t="s">
        <v>64</v>
      </c>
      <c r="AU282" s="7" t="s">
        <v>66</v>
      </c>
      <c r="AV282" s="7" t="s">
        <v>66</v>
      </c>
      <c r="AW282" s="7" t="s">
        <v>64</v>
      </c>
      <c r="AX282" s="7" t="s">
        <v>66</v>
      </c>
      <c r="AY282" s="7" t="s">
        <v>66</v>
      </c>
      <c r="AZ282" s="7" t="s">
        <v>64</v>
      </c>
      <c r="BA282" s="7" t="s">
        <v>5797</v>
      </c>
      <c r="BB282" s="7" t="s">
        <v>5797</v>
      </c>
      <c r="BC282" s="7" t="s">
        <v>70</v>
      </c>
      <c r="BD282" s="7" t="s">
        <v>64</v>
      </c>
      <c r="BE282" s="7" t="s">
        <v>64</v>
      </c>
      <c r="BF282" s="7" t="s">
        <v>5797</v>
      </c>
      <c r="BG282" s="7" t="s">
        <v>64</v>
      </c>
      <c r="BH282" s="7" t="s">
        <v>70</v>
      </c>
      <c r="BI282" s="7" t="s">
        <v>70</v>
      </c>
      <c r="BJ282" s="7" t="s">
        <v>70</v>
      </c>
      <c r="BK282" s="7" t="s">
        <v>70</v>
      </c>
      <c r="BL282" s="7">
        <v>0</v>
      </c>
      <c r="BM282" s="7">
        <v>1</v>
      </c>
      <c r="BN282" s="7">
        <v>0</v>
      </c>
      <c r="BO282" s="7">
        <v>0</v>
      </c>
      <c r="BP282" s="7" t="s">
        <v>5797</v>
      </c>
      <c r="BQ282" s="7">
        <v>1</v>
      </c>
      <c r="BR282" s="7">
        <v>0</v>
      </c>
      <c r="BS282" s="7">
        <v>0</v>
      </c>
      <c r="BT282" s="7">
        <v>1</v>
      </c>
      <c r="BU282" s="7">
        <v>0</v>
      </c>
    </row>
    <row r="283" spans="1:73" x14ac:dyDescent="0.35">
      <c r="A283" s="7">
        <v>277</v>
      </c>
      <c r="B283" s="7">
        <v>277</v>
      </c>
      <c r="C283" s="7" t="s">
        <v>3770</v>
      </c>
      <c r="D283" s="7" t="s">
        <v>3771</v>
      </c>
      <c r="E283" s="13" t="s">
        <v>51</v>
      </c>
      <c r="F283" s="7">
        <v>300</v>
      </c>
      <c r="G283" s="7" t="s">
        <v>98</v>
      </c>
      <c r="H283" s="7">
        <v>2800</v>
      </c>
      <c r="I283" s="14" t="s">
        <v>53</v>
      </c>
      <c r="J283" s="13" t="s">
        <v>54</v>
      </c>
      <c r="K283" s="7" t="s">
        <v>134</v>
      </c>
      <c r="L283" s="7" t="s">
        <v>56</v>
      </c>
      <c r="M283" s="7" t="s">
        <v>57</v>
      </c>
      <c r="N283" s="7">
        <v>39</v>
      </c>
      <c r="O283" s="7" t="s">
        <v>58</v>
      </c>
      <c r="P283" s="7"/>
      <c r="Q283" t="s">
        <v>7833</v>
      </c>
      <c r="R283" t="s">
        <v>59</v>
      </c>
      <c r="S283" t="s">
        <v>59</v>
      </c>
      <c r="T283" s="26" t="b">
        <v>0</v>
      </c>
      <c r="U283" s="7"/>
      <c r="V283" s="7"/>
      <c r="W283" s="7"/>
      <c r="X283" s="7"/>
      <c r="Y283" s="7"/>
      <c r="Z283" s="7"/>
      <c r="AA283" s="7"/>
      <c r="AB283" s="14"/>
      <c r="AC283" s="7">
        <v>0.99285400000000001</v>
      </c>
      <c r="AD283" s="7">
        <v>7.1456000000000002E-3</v>
      </c>
      <c r="AE283" s="14" t="s">
        <v>60</v>
      </c>
      <c r="AF283" s="13">
        <v>10</v>
      </c>
      <c r="AG283" s="14">
        <v>7</v>
      </c>
      <c r="AH283" s="13">
        <v>9</v>
      </c>
      <c r="AI283" s="7">
        <v>9</v>
      </c>
      <c r="AJ283" s="7"/>
      <c r="AK283" s="7">
        <v>6</v>
      </c>
      <c r="AL283" s="7">
        <v>6</v>
      </c>
      <c r="AM283" s="14"/>
      <c r="AN283" s="13">
        <v>1</v>
      </c>
      <c r="AO283" s="14">
        <v>1</v>
      </c>
      <c r="AP283" s="7" t="s">
        <v>70</v>
      </c>
      <c r="AQ283" s="7" t="s">
        <v>62</v>
      </c>
      <c r="AR283" s="7" t="s">
        <v>5797</v>
      </c>
      <c r="AS283" s="7" t="s">
        <v>62</v>
      </c>
      <c r="AT283" s="7" t="s">
        <v>64</v>
      </c>
      <c r="AU283" s="7" t="s">
        <v>66</v>
      </c>
      <c r="AV283" s="7" t="s">
        <v>66</v>
      </c>
      <c r="AW283" s="7" t="s">
        <v>66</v>
      </c>
      <c r="AX283" s="7" t="s">
        <v>64</v>
      </c>
      <c r="AY283" s="7" t="s">
        <v>70</v>
      </c>
      <c r="AZ283" s="7" t="s">
        <v>66</v>
      </c>
      <c r="BA283" s="7" t="s">
        <v>70</v>
      </c>
      <c r="BB283" s="7" t="s">
        <v>66</v>
      </c>
      <c r="BC283" s="7" t="s">
        <v>70</v>
      </c>
      <c r="BD283" s="7" t="s">
        <v>64</v>
      </c>
      <c r="BE283" s="7" t="s">
        <v>64</v>
      </c>
      <c r="BF283" s="7" t="s">
        <v>64</v>
      </c>
      <c r="BG283" s="7" t="s">
        <v>64</v>
      </c>
      <c r="BH283" s="7" t="s">
        <v>70</v>
      </c>
      <c r="BI283" s="7" t="s">
        <v>70</v>
      </c>
      <c r="BJ283" s="7" t="s">
        <v>70</v>
      </c>
      <c r="BK283" s="7" t="s">
        <v>70</v>
      </c>
      <c r="BL283" s="7">
        <v>0</v>
      </c>
      <c r="BM283" s="7">
        <v>1</v>
      </c>
      <c r="BN283" s="7">
        <v>0</v>
      </c>
      <c r="BO283" s="7">
        <v>0</v>
      </c>
      <c r="BP283" s="7">
        <v>1</v>
      </c>
      <c r="BQ283" s="7">
        <v>1</v>
      </c>
      <c r="BR283" s="7">
        <v>0</v>
      </c>
      <c r="BS283" s="7">
        <v>0</v>
      </c>
      <c r="BT283" s="7">
        <v>1</v>
      </c>
      <c r="BU283" s="7">
        <v>0</v>
      </c>
    </row>
    <row r="284" spans="1:73" x14ac:dyDescent="0.35">
      <c r="A284" s="7">
        <v>278</v>
      </c>
      <c r="B284" s="7">
        <v>278</v>
      </c>
      <c r="C284" s="7" t="s">
        <v>3772</v>
      </c>
      <c r="D284" s="7" t="s">
        <v>3773</v>
      </c>
      <c r="E284" s="13" t="s">
        <v>51</v>
      </c>
      <c r="F284" s="7">
        <v>300</v>
      </c>
      <c r="G284" s="7" t="s">
        <v>98</v>
      </c>
      <c r="H284" s="7">
        <v>1850</v>
      </c>
      <c r="I284" s="14" t="s">
        <v>53</v>
      </c>
      <c r="J284" s="13" t="s">
        <v>54</v>
      </c>
      <c r="K284" s="7" t="s">
        <v>103</v>
      </c>
      <c r="L284" s="7" t="s">
        <v>76</v>
      </c>
      <c r="M284" s="7" t="s">
        <v>57</v>
      </c>
      <c r="N284" s="7">
        <v>40</v>
      </c>
      <c r="O284" s="7" t="s">
        <v>58</v>
      </c>
      <c r="P284" s="7"/>
      <c r="Q284" t="s">
        <v>7874</v>
      </c>
      <c r="R284" t="s">
        <v>59</v>
      </c>
      <c r="S284" t="s">
        <v>59</v>
      </c>
      <c r="T284" s="26" t="b">
        <v>0</v>
      </c>
      <c r="U284" s="7"/>
      <c r="V284" s="7"/>
      <c r="W284" s="7"/>
      <c r="X284" s="7"/>
      <c r="Y284" s="7"/>
      <c r="Z284" s="7"/>
      <c r="AA284" s="7"/>
      <c r="AB284" s="14"/>
      <c r="AC284" s="7">
        <v>0.99645600000000001</v>
      </c>
      <c r="AD284" s="7">
        <v>3.5438599999999998E-3</v>
      </c>
      <c r="AE284" s="14" t="s">
        <v>60</v>
      </c>
      <c r="AF284" s="13">
        <v>10</v>
      </c>
      <c r="AG284" s="14">
        <v>7</v>
      </c>
      <c r="AH284" s="13">
        <v>9</v>
      </c>
      <c r="AI284" s="7">
        <v>9</v>
      </c>
      <c r="AJ284" s="7"/>
      <c r="AK284" s="7">
        <v>6</v>
      </c>
      <c r="AL284" s="7">
        <v>6</v>
      </c>
      <c r="AM284" s="14"/>
      <c r="AN284" s="13">
        <v>1</v>
      </c>
      <c r="AO284" s="14">
        <v>1</v>
      </c>
      <c r="AP284" s="7" t="s">
        <v>70</v>
      </c>
      <c r="AQ284" s="7" t="s">
        <v>62</v>
      </c>
      <c r="AR284" s="7" t="s">
        <v>5797</v>
      </c>
      <c r="AS284" s="7" t="s">
        <v>62</v>
      </c>
      <c r="AT284" s="7" t="s">
        <v>64</v>
      </c>
      <c r="AU284" s="7" t="s">
        <v>66</v>
      </c>
      <c r="AV284" s="7" t="s">
        <v>66</v>
      </c>
      <c r="AW284" s="7" t="s">
        <v>66</v>
      </c>
      <c r="AX284" s="7" t="s">
        <v>64</v>
      </c>
      <c r="AY284" s="7" t="s">
        <v>70</v>
      </c>
      <c r="AZ284" s="7" t="s">
        <v>66</v>
      </c>
      <c r="BA284" s="7" t="s">
        <v>70</v>
      </c>
      <c r="BB284" s="7" t="s">
        <v>66</v>
      </c>
      <c r="BC284" s="7" t="s">
        <v>70</v>
      </c>
      <c r="BD284" s="7" t="s">
        <v>64</v>
      </c>
      <c r="BE284" s="7" t="s">
        <v>64</v>
      </c>
      <c r="BF284" s="7" t="s">
        <v>64</v>
      </c>
      <c r="BG284" s="7" t="s">
        <v>64</v>
      </c>
      <c r="BH284" s="7" t="s">
        <v>70</v>
      </c>
      <c r="BI284" s="7" t="s">
        <v>70</v>
      </c>
      <c r="BJ284" s="7" t="s">
        <v>70</v>
      </c>
      <c r="BK284" s="7" t="s">
        <v>70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0</v>
      </c>
      <c r="BS284" s="7">
        <v>0</v>
      </c>
      <c r="BT284" s="7">
        <v>1</v>
      </c>
      <c r="BU284" s="7">
        <v>0</v>
      </c>
    </row>
    <row r="285" spans="1:73" x14ac:dyDescent="0.35">
      <c r="A285" s="7">
        <v>279</v>
      </c>
      <c r="B285" s="7">
        <v>279</v>
      </c>
      <c r="C285" s="7" t="s">
        <v>3774</v>
      </c>
      <c r="D285" s="7" t="s">
        <v>3775</v>
      </c>
      <c r="E285" s="13" t="s">
        <v>51</v>
      </c>
      <c r="F285" s="7">
        <v>300</v>
      </c>
      <c r="G285" s="7" t="s">
        <v>98</v>
      </c>
      <c r="H285" s="7">
        <v>2150</v>
      </c>
      <c r="I285" s="14" t="s">
        <v>53</v>
      </c>
      <c r="J285" s="13" t="s">
        <v>54</v>
      </c>
      <c r="K285" s="7" t="s">
        <v>90</v>
      </c>
      <c r="L285" s="7" t="s">
        <v>56</v>
      </c>
      <c r="M285" s="7" t="s">
        <v>84</v>
      </c>
      <c r="N285" s="7">
        <v>39</v>
      </c>
      <c r="O285" s="7" t="s">
        <v>58</v>
      </c>
      <c r="P285" s="7">
        <v>47</v>
      </c>
      <c r="Q285" t="s">
        <v>7874</v>
      </c>
      <c r="R285" t="s">
        <v>59</v>
      </c>
      <c r="S285" t="s">
        <v>59</v>
      </c>
      <c r="T285" s="26" t="b">
        <v>0</v>
      </c>
      <c r="U285" s="7"/>
      <c r="V285" s="7"/>
      <c r="W285" s="7"/>
      <c r="X285" s="7"/>
      <c r="Y285" s="7"/>
      <c r="Z285" s="7"/>
      <c r="AA285" s="7"/>
      <c r="AB285" s="14"/>
      <c r="AC285" s="7">
        <v>0.98460899999999996</v>
      </c>
      <c r="AD285" s="7">
        <v>1.53908E-2</v>
      </c>
      <c r="AE285" s="14" t="s">
        <v>60</v>
      </c>
      <c r="AF285" s="13">
        <v>10</v>
      </c>
      <c r="AG285" s="14">
        <v>7</v>
      </c>
      <c r="AH285" s="13">
        <v>9</v>
      </c>
      <c r="AI285" s="7">
        <v>9</v>
      </c>
      <c r="AJ285" s="7"/>
      <c r="AK285" s="7">
        <v>6</v>
      </c>
      <c r="AL285" s="7">
        <v>6</v>
      </c>
      <c r="AM285" s="14"/>
      <c r="AN285" s="13">
        <v>1</v>
      </c>
      <c r="AO285" s="14">
        <v>1</v>
      </c>
      <c r="AP285" s="7" t="s">
        <v>70</v>
      </c>
      <c r="AQ285" s="7" t="s">
        <v>62</v>
      </c>
      <c r="AR285" s="7" t="s">
        <v>5797</v>
      </c>
      <c r="AS285" s="7" t="s">
        <v>62</v>
      </c>
      <c r="AT285" s="7" t="s">
        <v>64</v>
      </c>
      <c r="AU285" s="7" t="s">
        <v>66</v>
      </c>
      <c r="AV285" s="7" t="s">
        <v>66</v>
      </c>
      <c r="AW285" s="7" t="s">
        <v>66</v>
      </c>
      <c r="AX285" s="7" t="s">
        <v>66</v>
      </c>
      <c r="AY285" s="7" t="s">
        <v>70</v>
      </c>
      <c r="AZ285" s="7" t="s">
        <v>66</v>
      </c>
      <c r="BA285" s="7" t="s">
        <v>5797</v>
      </c>
      <c r="BB285" s="7" t="s">
        <v>66</v>
      </c>
      <c r="BC285" s="7" t="s">
        <v>70</v>
      </c>
      <c r="BD285" s="7" t="s">
        <v>64</v>
      </c>
      <c r="BE285" s="7" t="s">
        <v>64</v>
      </c>
      <c r="BF285" s="7" t="s">
        <v>64</v>
      </c>
      <c r="BG285" s="7" t="s">
        <v>64</v>
      </c>
      <c r="BH285" s="7" t="s">
        <v>70</v>
      </c>
      <c r="BI285" s="7" t="s">
        <v>70</v>
      </c>
      <c r="BJ285" s="7" t="s">
        <v>70</v>
      </c>
      <c r="BK285" s="7" t="s">
        <v>70</v>
      </c>
      <c r="BL285" s="7">
        <v>0</v>
      </c>
      <c r="BM285" s="7">
        <v>1</v>
      </c>
      <c r="BN285" s="7">
        <v>0</v>
      </c>
      <c r="BO285" s="7">
        <v>0</v>
      </c>
      <c r="BP285" s="7" t="s">
        <v>5797</v>
      </c>
      <c r="BQ285" s="7">
        <v>1</v>
      </c>
      <c r="BR285" s="7">
        <v>0</v>
      </c>
      <c r="BS285" s="7">
        <v>0</v>
      </c>
      <c r="BT285" s="7">
        <v>1</v>
      </c>
      <c r="BU285" s="7">
        <v>0</v>
      </c>
    </row>
    <row r="286" spans="1:73" x14ac:dyDescent="0.35">
      <c r="A286" s="7">
        <v>280</v>
      </c>
      <c r="B286" s="7">
        <v>280</v>
      </c>
      <c r="C286" s="7" t="s">
        <v>3776</v>
      </c>
      <c r="D286" s="7" t="s">
        <v>3777</v>
      </c>
      <c r="E286" s="13" t="s">
        <v>51</v>
      </c>
      <c r="F286" s="7">
        <v>300</v>
      </c>
      <c r="G286" s="7" t="s">
        <v>98</v>
      </c>
      <c r="H286" s="7">
        <v>2330</v>
      </c>
      <c r="I286" s="14" t="s">
        <v>53</v>
      </c>
      <c r="J286" s="13" t="s">
        <v>54</v>
      </c>
      <c r="K286" s="7" t="s">
        <v>136</v>
      </c>
      <c r="L286" s="7" t="s">
        <v>56</v>
      </c>
      <c r="M286" s="7" t="s">
        <v>57</v>
      </c>
      <c r="N286" s="7">
        <v>35</v>
      </c>
      <c r="O286" s="7" t="s">
        <v>58</v>
      </c>
      <c r="P286" s="7">
        <v>68</v>
      </c>
      <c r="Q286" t="s">
        <v>7874</v>
      </c>
      <c r="R286" t="s">
        <v>59</v>
      </c>
      <c r="T286" s="26" t="b">
        <v>0</v>
      </c>
      <c r="U286" s="7"/>
      <c r="V286" s="7"/>
      <c r="W286" s="7"/>
      <c r="X286" s="7"/>
      <c r="Y286" s="7"/>
      <c r="Z286" s="7"/>
      <c r="AA286" s="7"/>
      <c r="AB286" s="14"/>
      <c r="AC286" s="7">
        <v>0.98575599999999997</v>
      </c>
      <c r="AD286" s="7">
        <v>1.42436E-2</v>
      </c>
      <c r="AE286" s="14" t="s">
        <v>60</v>
      </c>
      <c r="AF286" s="13">
        <v>10</v>
      </c>
      <c r="AG286" s="14">
        <v>7</v>
      </c>
      <c r="AH286" s="13">
        <v>9</v>
      </c>
      <c r="AI286" s="7">
        <v>9</v>
      </c>
      <c r="AJ286" s="7"/>
      <c r="AK286" s="7">
        <v>6</v>
      </c>
      <c r="AL286" s="7">
        <v>6</v>
      </c>
      <c r="AM286" s="14"/>
      <c r="AN286" s="13">
        <v>1</v>
      </c>
      <c r="AO286" s="14">
        <v>1</v>
      </c>
      <c r="AP286" s="7" t="s">
        <v>70</v>
      </c>
      <c r="AQ286" s="7" t="s">
        <v>62</v>
      </c>
      <c r="AR286" s="7" t="s">
        <v>5797</v>
      </c>
      <c r="AS286" s="7" t="s">
        <v>62</v>
      </c>
      <c r="AT286" s="7" t="s">
        <v>64</v>
      </c>
      <c r="AU286" s="7" t="s">
        <v>66</v>
      </c>
      <c r="AV286" s="7" t="s">
        <v>66</v>
      </c>
      <c r="AW286" s="7" t="s">
        <v>66</v>
      </c>
      <c r="AX286" s="7" t="s">
        <v>64</v>
      </c>
      <c r="AY286" s="7" t="s">
        <v>70</v>
      </c>
      <c r="AZ286" s="7" t="s">
        <v>66</v>
      </c>
      <c r="BA286" s="7" t="s">
        <v>70</v>
      </c>
      <c r="BB286" s="7" t="s">
        <v>66</v>
      </c>
      <c r="BC286" s="7" t="s">
        <v>70</v>
      </c>
      <c r="BD286" s="7" t="s">
        <v>64</v>
      </c>
      <c r="BE286" s="7" t="s">
        <v>64</v>
      </c>
      <c r="BF286" s="7" t="s">
        <v>64</v>
      </c>
      <c r="BG286" s="7" t="s">
        <v>64</v>
      </c>
      <c r="BH286" s="7" t="s">
        <v>70</v>
      </c>
      <c r="BI286" s="7" t="s">
        <v>70</v>
      </c>
      <c r="BJ286" s="7" t="s">
        <v>70</v>
      </c>
      <c r="BK286" s="7" t="s">
        <v>70</v>
      </c>
      <c r="BL286" s="7">
        <v>0</v>
      </c>
      <c r="BM286" s="7">
        <v>1</v>
      </c>
      <c r="BN286" s="7">
        <v>0</v>
      </c>
      <c r="BO286" s="7">
        <v>0</v>
      </c>
      <c r="BP286" s="7" t="s">
        <v>5797</v>
      </c>
      <c r="BQ286" s="7">
        <v>1</v>
      </c>
      <c r="BR286" s="7">
        <v>0</v>
      </c>
      <c r="BS286" s="7">
        <v>0</v>
      </c>
      <c r="BT286" s="7" t="s">
        <v>5797</v>
      </c>
      <c r="BU286" s="7">
        <v>0</v>
      </c>
    </row>
    <row r="287" spans="1:73" x14ac:dyDescent="0.35">
      <c r="A287" s="7">
        <v>281</v>
      </c>
      <c r="B287" s="7">
        <v>281</v>
      </c>
      <c r="C287" s="7" t="s">
        <v>3778</v>
      </c>
      <c r="D287" s="7" t="s">
        <v>3779</v>
      </c>
      <c r="E287" s="13" t="s">
        <v>51</v>
      </c>
      <c r="F287" s="7">
        <v>300</v>
      </c>
      <c r="G287" s="7" t="s">
        <v>98</v>
      </c>
      <c r="H287" s="7">
        <v>2150</v>
      </c>
      <c r="I287" s="14" t="s">
        <v>53</v>
      </c>
      <c r="J287" s="13" t="s">
        <v>54</v>
      </c>
      <c r="K287" s="7" t="s">
        <v>90</v>
      </c>
      <c r="L287" s="7" t="s">
        <v>56</v>
      </c>
      <c r="M287" s="7" t="s">
        <v>57</v>
      </c>
      <c r="N287" s="7">
        <v>35</v>
      </c>
      <c r="O287" s="7" t="s">
        <v>58</v>
      </c>
      <c r="P287" s="7"/>
      <c r="Q287" t="s">
        <v>7874</v>
      </c>
      <c r="R287" t="s">
        <v>59</v>
      </c>
      <c r="S287" t="s">
        <v>59</v>
      </c>
      <c r="T287" s="26" t="b">
        <v>0</v>
      </c>
      <c r="U287" s="7"/>
      <c r="V287" s="7"/>
      <c r="W287" s="7"/>
      <c r="X287" s="7"/>
      <c r="Y287" s="7"/>
      <c r="Z287" s="7"/>
      <c r="AA287" s="7"/>
      <c r="AB287" s="14"/>
      <c r="AC287" s="7">
        <v>0.99990000000000001</v>
      </c>
      <c r="AD287" s="7">
        <v>1E-4</v>
      </c>
      <c r="AE287" s="14" t="s">
        <v>60</v>
      </c>
      <c r="AF287" s="13">
        <v>10</v>
      </c>
      <c r="AG287" s="14">
        <v>7</v>
      </c>
      <c r="AH287" s="13">
        <v>9</v>
      </c>
      <c r="AI287" s="7">
        <v>9</v>
      </c>
      <c r="AJ287" s="7"/>
      <c r="AK287" s="7">
        <v>6</v>
      </c>
      <c r="AL287" s="7">
        <v>6</v>
      </c>
      <c r="AM287" s="14"/>
      <c r="AN287" s="13">
        <v>1</v>
      </c>
      <c r="AO287" s="14">
        <v>1</v>
      </c>
      <c r="AP287" s="7" t="s">
        <v>70</v>
      </c>
      <c r="AQ287" s="7" t="s">
        <v>62</v>
      </c>
      <c r="AR287" s="7" t="s">
        <v>5797</v>
      </c>
      <c r="AS287" s="7" t="s">
        <v>62</v>
      </c>
      <c r="AT287" s="7" t="s">
        <v>64</v>
      </c>
      <c r="AU287" s="7" t="s">
        <v>66</v>
      </c>
      <c r="AV287" s="7" t="s">
        <v>66</v>
      </c>
      <c r="AW287" s="7" t="s">
        <v>66</v>
      </c>
      <c r="AX287" s="7" t="s">
        <v>64</v>
      </c>
      <c r="AY287" s="7" t="s">
        <v>70</v>
      </c>
      <c r="AZ287" s="7" t="s">
        <v>66</v>
      </c>
      <c r="BA287" s="7" t="s">
        <v>70</v>
      </c>
      <c r="BB287" s="7" t="s">
        <v>66</v>
      </c>
      <c r="BC287" s="7" t="s">
        <v>70</v>
      </c>
      <c r="BD287" s="7" t="s">
        <v>64</v>
      </c>
      <c r="BE287" s="7" t="s">
        <v>64</v>
      </c>
      <c r="BF287" s="7" t="s">
        <v>64</v>
      </c>
      <c r="BG287" s="7" t="s">
        <v>5797</v>
      </c>
      <c r="BH287" s="7" t="s">
        <v>70</v>
      </c>
      <c r="BI287" s="7" t="s">
        <v>70</v>
      </c>
      <c r="BJ287" s="7" t="s">
        <v>70</v>
      </c>
      <c r="BK287" s="7" t="s">
        <v>70</v>
      </c>
      <c r="BL287" s="7">
        <v>0</v>
      </c>
      <c r="BM287" s="7">
        <v>1</v>
      </c>
      <c r="BN287" s="7">
        <v>0</v>
      </c>
      <c r="BO287" s="7">
        <v>0</v>
      </c>
      <c r="BP287" s="7">
        <v>1</v>
      </c>
      <c r="BQ287" s="7">
        <v>1</v>
      </c>
      <c r="BR287" s="7">
        <v>0</v>
      </c>
      <c r="BS287" s="7">
        <v>0</v>
      </c>
      <c r="BT287" s="7" t="s">
        <v>5797</v>
      </c>
      <c r="BU287" s="7">
        <v>0</v>
      </c>
    </row>
    <row r="288" spans="1:73" x14ac:dyDescent="0.35">
      <c r="A288" s="7">
        <v>282</v>
      </c>
      <c r="B288" s="7">
        <v>282</v>
      </c>
      <c r="C288" s="7" t="s">
        <v>3780</v>
      </c>
      <c r="D288" s="7" t="s">
        <v>3781</v>
      </c>
      <c r="E288" s="13" t="s">
        <v>51</v>
      </c>
      <c r="F288" s="7">
        <v>300</v>
      </c>
      <c r="G288" s="7" t="s">
        <v>98</v>
      </c>
      <c r="H288" s="7">
        <v>1750</v>
      </c>
      <c r="I288" s="14" t="s">
        <v>53</v>
      </c>
      <c r="J288" s="13" t="s">
        <v>54</v>
      </c>
      <c r="K288" s="7" t="s">
        <v>90</v>
      </c>
      <c r="L288" s="7" t="s">
        <v>56</v>
      </c>
      <c r="M288" s="7" t="s">
        <v>57</v>
      </c>
      <c r="N288" s="7">
        <v>45</v>
      </c>
      <c r="O288" s="7" t="s">
        <v>58</v>
      </c>
      <c r="P288" s="7"/>
      <c r="Q288" t="s">
        <v>7833</v>
      </c>
      <c r="R288" t="s">
        <v>59</v>
      </c>
      <c r="S288" t="s">
        <v>59</v>
      </c>
      <c r="T288" s="26" t="b">
        <v>0</v>
      </c>
      <c r="U288" s="7"/>
      <c r="V288" s="7"/>
      <c r="W288" s="7"/>
      <c r="X288" s="7"/>
      <c r="Y288" s="7"/>
      <c r="Z288" s="7"/>
      <c r="AA288" s="7"/>
      <c r="AB288" s="14"/>
      <c r="AC288" s="7">
        <v>0.99732900000000002</v>
      </c>
      <c r="AD288" s="7">
        <v>2.6708499999999998E-3</v>
      </c>
      <c r="AE288" s="14" t="s">
        <v>60</v>
      </c>
      <c r="AF288" s="13">
        <v>10</v>
      </c>
      <c r="AG288" s="14">
        <v>7</v>
      </c>
      <c r="AH288" s="13">
        <v>9</v>
      </c>
      <c r="AI288" s="7">
        <v>9</v>
      </c>
      <c r="AJ288" s="7"/>
      <c r="AK288" s="7">
        <v>6</v>
      </c>
      <c r="AL288" s="7">
        <v>6</v>
      </c>
      <c r="AM288" s="14"/>
      <c r="AN288" s="13">
        <v>1</v>
      </c>
      <c r="AO288" s="14">
        <v>1</v>
      </c>
      <c r="AP288" s="7" t="s">
        <v>70</v>
      </c>
      <c r="AQ288" s="7" t="s">
        <v>62</v>
      </c>
      <c r="AR288" s="7" t="s">
        <v>5797</v>
      </c>
      <c r="AS288" s="7" t="s">
        <v>62</v>
      </c>
      <c r="AT288" s="7" t="s">
        <v>64</v>
      </c>
      <c r="AU288" s="7" t="s">
        <v>66</v>
      </c>
      <c r="AV288" s="7" t="s">
        <v>66</v>
      </c>
      <c r="AW288" s="7" t="s">
        <v>66</v>
      </c>
      <c r="AX288" s="7" t="s">
        <v>64</v>
      </c>
      <c r="AY288" s="7" t="s">
        <v>70</v>
      </c>
      <c r="AZ288" s="7" t="s">
        <v>66</v>
      </c>
      <c r="BA288" s="7" t="s">
        <v>70</v>
      </c>
      <c r="BB288" s="7" t="s">
        <v>66</v>
      </c>
      <c r="BC288" s="7" t="s">
        <v>70</v>
      </c>
      <c r="BD288" s="7" t="s">
        <v>64</v>
      </c>
      <c r="BE288" s="7" t="s">
        <v>64</v>
      </c>
      <c r="BF288" s="7" t="s">
        <v>64</v>
      </c>
      <c r="BG288" s="7" t="s">
        <v>5797</v>
      </c>
      <c r="BH288" s="7" t="s">
        <v>70</v>
      </c>
      <c r="BI288" s="7" t="s">
        <v>70</v>
      </c>
      <c r="BJ288" s="7" t="s">
        <v>70</v>
      </c>
      <c r="BK288" s="7" t="s">
        <v>70</v>
      </c>
      <c r="BL288" s="7">
        <v>0</v>
      </c>
      <c r="BM288" s="7" t="s">
        <v>5797</v>
      </c>
      <c r="BN288" s="7">
        <v>0</v>
      </c>
      <c r="BO288" s="7">
        <v>0</v>
      </c>
      <c r="BP288" s="7">
        <v>1</v>
      </c>
      <c r="BQ288" s="7">
        <v>1</v>
      </c>
      <c r="BR288" s="7">
        <v>0</v>
      </c>
      <c r="BS288" s="7">
        <v>0</v>
      </c>
      <c r="BT288" s="7">
        <v>1</v>
      </c>
      <c r="BU288" s="7">
        <v>0</v>
      </c>
    </row>
    <row r="289" spans="1:73" x14ac:dyDescent="0.35">
      <c r="A289" s="7">
        <v>283</v>
      </c>
      <c r="B289" s="7">
        <v>283</v>
      </c>
      <c r="C289" s="7" t="s">
        <v>3782</v>
      </c>
      <c r="D289" s="7" t="s">
        <v>3783</v>
      </c>
      <c r="E289" s="13" t="s">
        <v>51</v>
      </c>
      <c r="F289" s="7">
        <v>300</v>
      </c>
      <c r="G289" s="7" t="s">
        <v>98</v>
      </c>
      <c r="H289" s="7">
        <v>2150</v>
      </c>
      <c r="I289" s="14" t="s">
        <v>53</v>
      </c>
      <c r="J289" s="13" t="s">
        <v>54</v>
      </c>
      <c r="K289" s="7" t="s">
        <v>90</v>
      </c>
      <c r="L289" s="7" t="s">
        <v>56</v>
      </c>
      <c r="M289" s="7" t="s">
        <v>57</v>
      </c>
      <c r="N289" s="7">
        <v>35</v>
      </c>
      <c r="O289" s="7" t="s">
        <v>86</v>
      </c>
      <c r="P289" s="7"/>
      <c r="Q289" t="s">
        <v>7833</v>
      </c>
      <c r="R289" t="s">
        <v>59</v>
      </c>
      <c r="S289" t="s">
        <v>59</v>
      </c>
      <c r="T289" s="26" t="b">
        <v>0</v>
      </c>
      <c r="U289" s="7"/>
      <c r="V289" s="7"/>
      <c r="W289" s="7"/>
      <c r="X289" s="7"/>
      <c r="Y289" s="7"/>
      <c r="Z289" s="7"/>
      <c r="AA289" s="7"/>
      <c r="AB289" s="14"/>
      <c r="AC289" s="7">
        <v>0.99062899999999998</v>
      </c>
      <c r="AD289" s="7">
        <v>9.3712699999999993E-3</v>
      </c>
      <c r="AE289" s="14" t="s">
        <v>60</v>
      </c>
      <c r="AF289" s="13">
        <v>10</v>
      </c>
      <c r="AG289" s="14">
        <v>7</v>
      </c>
      <c r="AH289" s="13">
        <v>9</v>
      </c>
      <c r="AI289" s="7">
        <v>9</v>
      </c>
      <c r="AJ289" s="7"/>
      <c r="AK289" s="7">
        <v>6</v>
      </c>
      <c r="AL289" s="7">
        <v>6</v>
      </c>
      <c r="AM289" s="14"/>
      <c r="AN289" s="13">
        <v>1</v>
      </c>
      <c r="AO289" s="14">
        <v>1</v>
      </c>
      <c r="AP289" s="7" t="s">
        <v>70</v>
      </c>
      <c r="AQ289" s="7" t="s">
        <v>62</v>
      </c>
      <c r="AR289" s="7" t="s">
        <v>5797</v>
      </c>
      <c r="AS289" s="7" t="s">
        <v>62</v>
      </c>
      <c r="AT289" s="7" t="s">
        <v>64</v>
      </c>
      <c r="AU289" s="7" t="s">
        <v>66</v>
      </c>
      <c r="AV289" s="7" t="s">
        <v>66</v>
      </c>
      <c r="AW289" s="7" t="s">
        <v>66</v>
      </c>
      <c r="AX289" s="7" t="s">
        <v>66</v>
      </c>
      <c r="AY289" s="7" t="s">
        <v>70</v>
      </c>
      <c r="AZ289" s="7" t="s">
        <v>66</v>
      </c>
      <c r="BA289" s="7" t="s">
        <v>5797</v>
      </c>
      <c r="BB289" s="7" t="s">
        <v>66</v>
      </c>
      <c r="BC289" s="7" t="s">
        <v>70</v>
      </c>
      <c r="BD289" s="7" t="s">
        <v>64</v>
      </c>
      <c r="BE289" s="7" t="s">
        <v>64</v>
      </c>
      <c r="BF289" s="7" t="s">
        <v>64</v>
      </c>
      <c r="BG289" s="7" t="s">
        <v>64</v>
      </c>
      <c r="BH289" s="7" t="s">
        <v>70</v>
      </c>
      <c r="BI289" s="7" t="s">
        <v>70</v>
      </c>
      <c r="BJ289" s="7" t="s">
        <v>70</v>
      </c>
      <c r="BK289" s="7" t="s">
        <v>70</v>
      </c>
      <c r="BL289" s="7">
        <v>0</v>
      </c>
      <c r="BM289" s="7">
        <v>1</v>
      </c>
      <c r="BN289" s="7">
        <v>0</v>
      </c>
      <c r="BO289" s="7">
        <v>0</v>
      </c>
      <c r="BP289" s="7" t="s">
        <v>5797</v>
      </c>
      <c r="BQ289" s="7">
        <v>1</v>
      </c>
      <c r="BR289" s="7">
        <v>0</v>
      </c>
      <c r="BS289" s="7">
        <v>0</v>
      </c>
      <c r="BT289" s="7">
        <v>1</v>
      </c>
      <c r="BU289" s="7">
        <v>0</v>
      </c>
    </row>
    <row r="290" spans="1:73" x14ac:dyDescent="0.35">
      <c r="A290" s="7">
        <v>284</v>
      </c>
      <c r="B290" s="7">
        <v>284</v>
      </c>
      <c r="C290" s="7" t="s">
        <v>3784</v>
      </c>
      <c r="D290" s="7" t="s">
        <v>3785</v>
      </c>
      <c r="E290" s="13" t="s">
        <v>51</v>
      </c>
      <c r="F290" s="7">
        <v>300</v>
      </c>
      <c r="G290" s="7" t="s">
        <v>98</v>
      </c>
      <c r="H290" s="7">
        <v>2330</v>
      </c>
      <c r="I290" s="14" t="s">
        <v>53</v>
      </c>
      <c r="J290" s="13" t="s">
        <v>54</v>
      </c>
      <c r="K290" s="7" t="s">
        <v>99</v>
      </c>
      <c r="L290" s="7" t="s">
        <v>87</v>
      </c>
      <c r="M290" s="7" t="s">
        <v>84</v>
      </c>
      <c r="N290" s="7">
        <v>44.8</v>
      </c>
      <c r="O290" s="7" t="s">
        <v>58</v>
      </c>
      <c r="P290" s="7">
        <v>70</v>
      </c>
      <c r="Q290" t="s">
        <v>7833</v>
      </c>
      <c r="R290" t="s">
        <v>59</v>
      </c>
      <c r="S290" t="s">
        <v>59</v>
      </c>
      <c r="T290" s="26" t="b">
        <v>0</v>
      </c>
      <c r="U290" s="7"/>
      <c r="V290" s="7"/>
      <c r="W290" s="7"/>
      <c r="X290" s="7"/>
      <c r="Y290" s="7"/>
      <c r="Z290" s="7"/>
      <c r="AA290" s="7"/>
      <c r="AB290" s="14"/>
      <c r="AC290" s="7">
        <v>0.98403200000000002</v>
      </c>
      <c r="AD290" s="7">
        <v>1.5968300000000001E-2</v>
      </c>
      <c r="AE290" s="14" t="s">
        <v>60</v>
      </c>
      <c r="AF290" s="13">
        <v>10</v>
      </c>
      <c r="AG290" s="14">
        <v>7</v>
      </c>
      <c r="AH290" s="13">
        <v>9</v>
      </c>
      <c r="AI290" s="7">
        <v>9</v>
      </c>
      <c r="AJ290" s="7"/>
      <c r="AK290" s="7">
        <v>6</v>
      </c>
      <c r="AL290" s="7">
        <v>6</v>
      </c>
      <c r="AM290" s="14"/>
      <c r="AN290" s="13">
        <v>1</v>
      </c>
      <c r="AO290" s="14">
        <v>1</v>
      </c>
      <c r="AP290" s="7" t="s">
        <v>70</v>
      </c>
      <c r="AQ290" s="7" t="s">
        <v>62</v>
      </c>
      <c r="AR290" s="7" t="s">
        <v>5797</v>
      </c>
      <c r="AS290" s="7" t="s">
        <v>62</v>
      </c>
      <c r="AT290" s="7" t="s">
        <v>64</v>
      </c>
      <c r="AU290" s="7" t="s">
        <v>66</v>
      </c>
      <c r="AV290" s="7" t="s">
        <v>66</v>
      </c>
      <c r="AW290" s="7" t="s">
        <v>66</v>
      </c>
      <c r="AX290" s="7" t="s">
        <v>64</v>
      </c>
      <c r="AY290" s="7" t="s">
        <v>70</v>
      </c>
      <c r="AZ290" s="7" t="s">
        <v>66</v>
      </c>
      <c r="BA290" s="7" t="s">
        <v>70</v>
      </c>
      <c r="BB290" s="7" t="s">
        <v>66</v>
      </c>
      <c r="BC290" s="7" t="s">
        <v>70</v>
      </c>
      <c r="BD290" s="7" t="s">
        <v>64</v>
      </c>
      <c r="BE290" s="7" t="s">
        <v>64</v>
      </c>
      <c r="BF290" s="7" t="s">
        <v>64</v>
      </c>
      <c r="BG290" s="7" t="s">
        <v>5797</v>
      </c>
      <c r="BH290" s="7" t="s">
        <v>70</v>
      </c>
      <c r="BI290" s="7" t="s">
        <v>70</v>
      </c>
      <c r="BJ290" s="7" t="s">
        <v>70</v>
      </c>
      <c r="BK290" s="7" t="s">
        <v>70</v>
      </c>
      <c r="BL290" s="7">
        <v>0</v>
      </c>
      <c r="BM290" s="7">
        <v>1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1</v>
      </c>
      <c r="BU290" s="7">
        <v>0</v>
      </c>
    </row>
    <row r="291" spans="1:73" x14ac:dyDescent="0.35">
      <c r="A291" s="7">
        <v>285</v>
      </c>
      <c r="B291" s="7">
        <v>285</v>
      </c>
      <c r="C291" s="7" t="s">
        <v>3786</v>
      </c>
      <c r="D291" s="7" t="s">
        <v>3787</v>
      </c>
      <c r="E291" s="13" t="s">
        <v>51</v>
      </c>
      <c r="F291" s="7">
        <v>300</v>
      </c>
      <c r="G291" s="7" t="s">
        <v>98</v>
      </c>
      <c r="H291" s="7">
        <v>2740</v>
      </c>
      <c r="I291" s="14" t="s">
        <v>53</v>
      </c>
      <c r="J291" s="13" t="s">
        <v>54</v>
      </c>
      <c r="K291" s="7" t="s">
        <v>136</v>
      </c>
      <c r="L291" s="7" t="s">
        <v>56</v>
      </c>
      <c r="M291" s="7" t="s">
        <v>84</v>
      </c>
      <c r="N291" s="7">
        <v>50</v>
      </c>
      <c r="O291" s="7" t="s">
        <v>58</v>
      </c>
      <c r="P291" s="7">
        <v>58</v>
      </c>
      <c r="Q291" t="s">
        <v>7874</v>
      </c>
      <c r="R291" t="s">
        <v>59</v>
      </c>
      <c r="S291" t="s">
        <v>59</v>
      </c>
      <c r="T291" s="26" t="b">
        <v>0</v>
      </c>
      <c r="U291" s="7"/>
      <c r="V291" s="7"/>
      <c r="W291" s="7"/>
      <c r="X291" s="7"/>
      <c r="Y291" s="7"/>
      <c r="Z291" s="7"/>
      <c r="AA291" s="7"/>
      <c r="AB291" s="14"/>
      <c r="AC291" s="7">
        <v>0.99990000000000001</v>
      </c>
      <c r="AD291" s="7">
        <v>1E-4</v>
      </c>
      <c r="AE291" s="14" t="s">
        <v>60</v>
      </c>
      <c r="AF291" s="13">
        <v>10</v>
      </c>
      <c r="AG291" s="14">
        <v>7</v>
      </c>
      <c r="AH291" s="13">
        <v>9</v>
      </c>
      <c r="AI291" s="7">
        <v>9</v>
      </c>
      <c r="AJ291" s="7"/>
      <c r="AK291" s="7">
        <v>6</v>
      </c>
      <c r="AL291" s="7">
        <v>6</v>
      </c>
      <c r="AM291" s="14"/>
      <c r="AN291" s="13">
        <v>1</v>
      </c>
      <c r="AO291" s="14">
        <v>1</v>
      </c>
      <c r="AP291" s="7" t="s">
        <v>70</v>
      </c>
      <c r="AQ291" s="7" t="s">
        <v>62</v>
      </c>
      <c r="AR291" s="7" t="s">
        <v>5797</v>
      </c>
      <c r="AS291" s="7" t="s">
        <v>62</v>
      </c>
      <c r="AT291" s="7" t="s">
        <v>64</v>
      </c>
      <c r="AU291" s="7" t="s">
        <v>66</v>
      </c>
      <c r="AV291" s="7" t="s">
        <v>66</v>
      </c>
      <c r="AW291" s="7" t="s">
        <v>66</v>
      </c>
      <c r="AX291" s="7" t="s">
        <v>64</v>
      </c>
      <c r="AY291" s="7" t="s">
        <v>70</v>
      </c>
      <c r="AZ291" s="7" t="s">
        <v>66</v>
      </c>
      <c r="BA291" s="7" t="s">
        <v>70</v>
      </c>
      <c r="BB291" s="7" t="s">
        <v>66</v>
      </c>
      <c r="BC291" s="7" t="s">
        <v>70</v>
      </c>
      <c r="BD291" s="7" t="s">
        <v>64</v>
      </c>
      <c r="BE291" s="7" t="s">
        <v>64</v>
      </c>
      <c r="BF291" s="7" t="s">
        <v>64</v>
      </c>
      <c r="BG291" s="7" t="s">
        <v>64</v>
      </c>
      <c r="BH291" s="7" t="s">
        <v>70</v>
      </c>
      <c r="BI291" s="7" t="s">
        <v>70</v>
      </c>
      <c r="BJ291" s="7" t="s">
        <v>70</v>
      </c>
      <c r="BK291" s="7" t="s">
        <v>70</v>
      </c>
      <c r="BL291" s="7">
        <v>0</v>
      </c>
      <c r="BM291" s="7">
        <v>1</v>
      </c>
      <c r="BN291" s="7">
        <v>0</v>
      </c>
      <c r="BO291" s="7">
        <v>0</v>
      </c>
      <c r="BP291" s="7">
        <v>1</v>
      </c>
      <c r="BQ291" s="7">
        <v>1</v>
      </c>
      <c r="BR291" s="7">
        <v>0</v>
      </c>
      <c r="BS291" s="7">
        <v>0</v>
      </c>
      <c r="BT291" s="7" t="s">
        <v>5797</v>
      </c>
      <c r="BU291" s="7">
        <v>0</v>
      </c>
    </row>
    <row r="292" spans="1:73" x14ac:dyDescent="0.35">
      <c r="A292" s="7">
        <v>286</v>
      </c>
      <c r="B292" s="7">
        <v>286</v>
      </c>
      <c r="C292" s="7" t="s">
        <v>3788</v>
      </c>
      <c r="D292" s="7" t="s">
        <v>3789</v>
      </c>
      <c r="E292" s="13" t="s">
        <v>51</v>
      </c>
      <c r="F292" s="7">
        <v>300</v>
      </c>
      <c r="G292" s="7" t="s">
        <v>98</v>
      </c>
      <c r="H292" s="7">
        <v>2080</v>
      </c>
      <c r="I292" s="14" t="s">
        <v>53</v>
      </c>
      <c r="J292" s="13" t="s">
        <v>54</v>
      </c>
      <c r="K292" s="7" t="s">
        <v>120</v>
      </c>
      <c r="L292" s="7" t="s">
        <v>56</v>
      </c>
      <c r="M292" s="7" t="s">
        <v>57</v>
      </c>
      <c r="N292" s="7">
        <v>39.9</v>
      </c>
      <c r="O292" s="7" t="s">
        <v>58</v>
      </c>
      <c r="P292" s="7">
        <v>63</v>
      </c>
      <c r="Q292" t="s">
        <v>7833</v>
      </c>
      <c r="R292" t="s">
        <v>59</v>
      </c>
      <c r="T292" s="26" t="b">
        <v>0</v>
      </c>
      <c r="U292" s="7"/>
      <c r="V292" s="7"/>
      <c r="W292" s="7"/>
      <c r="X292" s="7"/>
      <c r="Y292" s="7"/>
      <c r="Z292" s="7"/>
      <c r="AA292" s="7"/>
      <c r="AB292" s="14"/>
      <c r="AC292" s="7">
        <v>0.99559200000000003</v>
      </c>
      <c r="AD292" s="7">
        <v>4.4075499999999997E-3</v>
      </c>
      <c r="AE292" s="14" t="s">
        <v>60</v>
      </c>
      <c r="AF292" s="13">
        <v>10</v>
      </c>
      <c r="AG292" s="14">
        <v>7</v>
      </c>
      <c r="AH292" s="13">
        <v>9</v>
      </c>
      <c r="AI292" s="7">
        <v>9</v>
      </c>
      <c r="AJ292" s="7"/>
      <c r="AK292" s="7">
        <v>6</v>
      </c>
      <c r="AL292" s="7">
        <v>6</v>
      </c>
      <c r="AM292" s="14"/>
      <c r="AN292" s="13">
        <v>1</v>
      </c>
      <c r="AO292" s="14">
        <v>1</v>
      </c>
      <c r="AP292" s="7" t="s">
        <v>70</v>
      </c>
      <c r="AQ292" s="7" t="s">
        <v>62</v>
      </c>
      <c r="AR292" s="7" t="s">
        <v>5797</v>
      </c>
      <c r="AS292" s="7" t="s">
        <v>62</v>
      </c>
      <c r="AT292" s="7" t="s">
        <v>64</v>
      </c>
      <c r="AU292" s="7" t="s">
        <v>66</v>
      </c>
      <c r="AV292" s="7" t="s">
        <v>66</v>
      </c>
      <c r="AW292" s="7" t="s">
        <v>66</v>
      </c>
      <c r="AX292" s="7" t="s">
        <v>64</v>
      </c>
      <c r="AY292" s="7" t="s">
        <v>70</v>
      </c>
      <c r="AZ292" s="7" t="s">
        <v>66</v>
      </c>
      <c r="BA292" s="7" t="s">
        <v>70</v>
      </c>
      <c r="BB292" s="7" t="s">
        <v>66</v>
      </c>
      <c r="BC292" s="7" t="s">
        <v>70</v>
      </c>
      <c r="BD292" s="7" t="s">
        <v>64</v>
      </c>
      <c r="BE292" s="7" t="s">
        <v>64</v>
      </c>
      <c r="BF292" s="7" t="s">
        <v>64</v>
      </c>
      <c r="BG292" s="7" t="s">
        <v>64</v>
      </c>
      <c r="BH292" s="7" t="s">
        <v>70</v>
      </c>
      <c r="BI292" s="7" t="s">
        <v>70</v>
      </c>
      <c r="BJ292" s="7" t="s">
        <v>70</v>
      </c>
      <c r="BK292" s="7" t="s">
        <v>70</v>
      </c>
      <c r="BL292" s="7">
        <v>0</v>
      </c>
      <c r="BM292" s="7">
        <v>1</v>
      </c>
      <c r="BN292" s="7">
        <v>0</v>
      </c>
      <c r="BO292" s="7">
        <v>0</v>
      </c>
      <c r="BP292" s="7">
        <v>1</v>
      </c>
      <c r="BQ292" s="7">
        <v>1</v>
      </c>
      <c r="BR292" s="7">
        <v>0</v>
      </c>
      <c r="BS292" s="7">
        <v>0</v>
      </c>
      <c r="BT292" s="7">
        <v>1</v>
      </c>
      <c r="BU292" s="7">
        <v>0</v>
      </c>
    </row>
    <row r="293" spans="1:73" x14ac:dyDescent="0.35">
      <c r="A293" s="7">
        <v>287</v>
      </c>
      <c r="B293" s="7">
        <v>287</v>
      </c>
      <c r="C293" s="7" t="s">
        <v>3790</v>
      </c>
      <c r="D293" s="7" t="s">
        <v>3791</v>
      </c>
      <c r="E293" s="13" t="s">
        <v>51</v>
      </c>
      <c r="F293" s="7">
        <v>300</v>
      </c>
      <c r="G293" s="7" t="s">
        <v>89</v>
      </c>
      <c r="H293" s="7">
        <v>2200</v>
      </c>
      <c r="I293" s="14" t="s">
        <v>53</v>
      </c>
      <c r="J293" s="13" t="s">
        <v>54</v>
      </c>
      <c r="K293" s="7" t="s">
        <v>79</v>
      </c>
      <c r="L293" s="7" t="s">
        <v>56</v>
      </c>
      <c r="M293" s="7" t="s">
        <v>57</v>
      </c>
      <c r="N293" s="7">
        <v>76</v>
      </c>
      <c r="O293" s="7" t="s">
        <v>58</v>
      </c>
      <c r="P293" s="7"/>
      <c r="Q293" t="s">
        <v>7961</v>
      </c>
      <c r="R293" t="s">
        <v>59</v>
      </c>
      <c r="T293" s="26" t="b">
        <v>0</v>
      </c>
      <c r="U293" s="7"/>
      <c r="V293" s="7"/>
      <c r="W293" s="7"/>
      <c r="X293" s="7"/>
      <c r="Y293" s="7"/>
      <c r="Z293" s="7"/>
      <c r="AA293" s="7"/>
      <c r="AB293" s="14"/>
      <c r="AC293" s="7">
        <v>0.90130699999999997</v>
      </c>
      <c r="AD293" s="7">
        <v>9.86929E-2</v>
      </c>
      <c r="AE293" s="14" t="s">
        <v>60</v>
      </c>
      <c r="AF293" s="13">
        <v>10</v>
      </c>
      <c r="AG293" s="14">
        <v>8</v>
      </c>
      <c r="AH293" s="13">
        <v>9</v>
      </c>
      <c r="AI293" s="7">
        <v>6</v>
      </c>
      <c r="AJ293" s="7">
        <v>3</v>
      </c>
      <c r="AK293" s="7">
        <v>7</v>
      </c>
      <c r="AL293" s="7">
        <v>6</v>
      </c>
      <c r="AM293" s="14">
        <v>1</v>
      </c>
      <c r="AN293" s="13">
        <v>1</v>
      </c>
      <c r="AO293" s="14">
        <v>1</v>
      </c>
      <c r="AP293" s="7" t="s">
        <v>64</v>
      </c>
      <c r="AQ293" s="7" t="s">
        <v>62</v>
      </c>
      <c r="AR293" s="7" t="s">
        <v>5797</v>
      </c>
      <c r="AS293" s="7" t="s">
        <v>74</v>
      </c>
      <c r="AT293" s="7" t="s">
        <v>64</v>
      </c>
      <c r="AU293" s="7" t="s">
        <v>66</v>
      </c>
      <c r="AV293" s="7" t="s">
        <v>66</v>
      </c>
      <c r="AW293" s="7" t="s">
        <v>64</v>
      </c>
      <c r="AX293" s="7" t="s">
        <v>66</v>
      </c>
      <c r="AY293" s="7" t="s">
        <v>70</v>
      </c>
      <c r="AZ293" s="7" t="s">
        <v>66</v>
      </c>
      <c r="BA293" s="7" t="s">
        <v>62</v>
      </c>
      <c r="BB293" s="7" t="s">
        <v>66</v>
      </c>
      <c r="BC293" s="7" t="s">
        <v>70</v>
      </c>
      <c r="BD293" s="7" t="s">
        <v>64</v>
      </c>
      <c r="BE293" s="7" t="s">
        <v>5797</v>
      </c>
      <c r="BF293" s="7" t="s">
        <v>64</v>
      </c>
      <c r="BG293" s="7" t="s">
        <v>66</v>
      </c>
      <c r="BH293" s="7" t="s">
        <v>5797</v>
      </c>
      <c r="BI293" s="7" t="s">
        <v>70</v>
      </c>
      <c r="BJ293" s="7" t="s">
        <v>70</v>
      </c>
      <c r="BK293" s="7" t="s">
        <v>70</v>
      </c>
      <c r="BL293" s="7">
        <v>0</v>
      </c>
      <c r="BM293" s="7">
        <v>1</v>
      </c>
      <c r="BN293" s="7">
        <v>0</v>
      </c>
      <c r="BO293" s="7">
        <v>0</v>
      </c>
      <c r="BP293" s="7">
        <v>1</v>
      </c>
      <c r="BQ293" s="7">
        <v>1</v>
      </c>
      <c r="BR293" s="7">
        <v>0</v>
      </c>
      <c r="BS293" s="7">
        <v>0</v>
      </c>
      <c r="BT293" s="7">
        <v>1</v>
      </c>
      <c r="BU293" s="7">
        <v>0</v>
      </c>
    </row>
    <row r="294" spans="1:73" x14ac:dyDescent="0.35">
      <c r="A294" s="7">
        <v>288</v>
      </c>
      <c r="B294" s="7">
        <v>288</v>
      </c>
      <c r="C294" s="7" t="s">
        <v>3792</v>
      </c>
      <c r="D294" s="7" t="s">
        <v>3793</v>
      </c>
      <c r="E294" s="13" t="s">
        <v>51</v>
      </c>
      <c r="F294" s="7">
        <v>300</v>
      </c>
      <c r="G294" s="7" t="s">
        <v>98</v>
      </c>
      <c r="H294" s="7">
        <v>2760</v>
      </c>
      <c r="I294" s="14" t="s">
        <v>53</v>
      </c>
      <c r="J294" s="13" t="s">
        <v>54</v>
      </c>
      <c r="K294" s="7" t="s">
        <v>103</v>
      </c>
      <c r="L294" s="7" t="s">
        <v>76</v>
      </c>
      <c r="M294" s="7" t="s">
        <v>57</v>
      </c>
      <c r="N294" s="7">
        <v>58.4</v>
      </c>
      <c r="O294" s="7" t="s">
        <v>58</v>
      </c>
      <c r="P294" s="7">
        <v>49</v>
      </c>
      <c r="R294" t="s">
        <v>59</v>
      </c>
      <c r="T294" s="26" t="b">
        <v>0</v>
      </c>
      <c r="U294" s="7"/>
      <c r="V294" s="7"/>
      <c r="W294" s="7"/>
      <c r="X294" s="7"/>
      <c r="Y294" s="7"/>
      <c r="Z294" s="7"/>
      <c r="AA294" s="7"/>
      <c r="AB294" s="14"/>
      <c r="AC294" s="7">
        <v>0.99990000000000001</v>
      </c>
      <c r="AD294" s="7">
        <v>1E-4</v>
      </c>
      <c r="AE294" s="14" t="s">
        <v>60</v>
      </c>
      <c r="AF294" s="13">
        <v>10</v>
      </c>
      <c r="AG294" s="14">
        <v>7</v>
      </c>
      <c r="AH294" s="13">
        <v>9</v>
      </c>
      <c r="AI294" s="7">
        <v>9</v>
      </c>
      <c r="AJ294" s="7"/>
      <c r="AK294" s="7">
        <v>6</v>
      </c>
      <c r="AL294" s="7">
        <v>6</v>
      </c>
      <c r="AM294" s="14"/>
      <c r="AN294" s="13">
        <v>1</v>
      </c>
      <c r="AO294" s="14">
        <v>1</v>
      </c>
      <c r="AP294" s="7" t="s">
        <v>70</v>
      </c>
      <c r="AQ294" s="7" t="s">
        <v>62</v>
      </c>
      <c r="AR294" s="7" t="s">
        <v>5797</v>
      </c>
      <c r="AS294" s="7" t="s">
        <v>62</v>
      </c>
      <c r="AT294" s="7" t="s">
        <v>64</v>
      </c>
      <c r="AU294" s="7" t="s">
        <v>66</v>
      </c>
      <c r="AV294" s="7" t="s">
        <v>66</v>
      </c>
      <c r="AW294" s="7" t="s">
        <v>66</v>
      </c>
      <c r="AX294" s="7" t="s">
        <v>64</v>
      </c>
      <c r="AY294" s="7" t="s">
        <v>70</v>
      </c>
      <c r="AZ294" s="7" t="s">
        <v>66</v>
      </c>
      <c r="BA294" s="7" t="s">
        <v>70</v>
      </c>
      <c r="BB294" s="7" t="s">
        <v>66</v>
      </c>
      <c r="BC294" s="7" t="s">
        <v>70</v>
      </c>
      <c r="BD294" s="7" t="s">
        <v>64</v>
      </c>
      <c r="BE294" s="7" t="s">
        <v>64</v>
      </c>
      <c r="BF294" s="7" t="s">
        <v>5797</v>
      </c>
      <c r="BG294" s="7" t="s">
        <v>5797</v>
      </c>
      <c r="BH294" s="7" t="s">
        <v>70</v>
      </c>
      <c r="BI294" s="7" t="s">
        <v>70</v>
      </c>
      <c r="BJ294" s="7" t="s">
        <v>70</v>
      </c>
      <c r="BK294" s="7" t="s">
        <v>70</v>
      </c>
      <c r="BL294" s="7">
        <v>0</v>
      </c>
      <c r="BM294" s="7">
        <v>1</v>
      </c>
      <c r="BN294" s="7">
        <v>0</v>
      </c>
      <c r="BO294" s="7">
        <v>0</v>
      </c>
      <c r="BP294" s="7">
        <v>1</v>
      </c>
      <c r="BQ294" s="7">
        <v>1</v>
      </c>
      <c r="BR294" s="7">
        <v>0</v>
      </c>
      <c r="BS294" s="7">
        <v>0</v>
      </c>
      <c r="BT294" s="7">
        <v>1</v>
      </c>
      <c r="BU294" s="7">
        <v>0</v>
      </c>
    </row>
    <row r="295" spans="1:73" x14ac:dyDescent="0.35">
      <c r="A295" s="7">
        <v>289</v>
      </c>
      <c r="B295" s="7">
        <v>289</v>
      </c>
      <c r="C295" s="7" t="s">
        <v>3794</v>
      </c>
      <c r="D295" s="7" t="s">
        <v>3795</v>
      </c>
      <c r="E295" s="13" t="s">
        <v>51</v>
      </c>
      <c r="F295" s="7">
        <v>300</v>
      </c>
      <c r="G295" s="7" t="s">
        <v>98</v>
      </c>
      <c r="H295" s="7">
        <v>2760</v>
      </c>
      <c r="I295" s="14" t="s">
        <v>53</v>
      </c>
      <c r="J295" s="13" t="s">
        <v>54</v>
      </c>
      <c r="K295" s="7" t="s">
        <v>103</v>
      </c>
      <c r="L295" s="7" t="s">
        <v>76</v>
      </c>
      <c r="M295" s="7" t="s">
        <v>57</v>
      </c>
      <c r="N295" s="7">
        <v>63.6</v>
      </c>
      <c r="O295" s="7" t="s">
        <v>58</v>
      </c>
      <c r="P295" s="7">
        <v>49</v>
      </c>
      <c r="R295" t="s">
        <v>59</v>
      </c>
      <c r="T295" s="26" t="b">
        <v>0</v>
      </c>
      <c r="U295" s="7"/>
      <c r="V295" s="7"/>
      <c r="W295" s="7"/>
      <c r="X295" s="7"/>
      <c r="Y295" s="7"/>
      <c r="Z295" s="7"/>
      <c r="AA295" s="7"/>
      <c r="AB295" s="14"/>
      <c r="AC295" s="7">
        <v>0.99990000000000001</v>
      </c>
      <c r="AD295" s="7">
        <v>1E-4</v>
      </c>
      <c r="AE295" s="14" t="s">
        <v>60</v>
      </c>
      <c r="AF295" s="13">
        <v>10</v>
      </c>
      <c r="AG295" s="14">
        <v>7</v>
      </c>
      <c r="AH295" s="13">
        <v>9</v>
      </c>
      <c r="AI295" s="7">
        <v>9</v>
      </c>
      <c r="AJ295" s="7"/>
      <c r="AK295" s="7">
        <v>6</v>
      </c>
      <c r="AL295" s="7">
        <v>6</v>
      </c>
      <c r="AM295" s="14"/>
      <c r="AN295" s="13">
        <v>1</v>
      </c>
      <c r="AO295" s="14">
        <v>1</v>
      </c>
      <c r="AP295" s="7" t="s">
        <v>70</v>
      </c>
      <c r="AQ295" s="7" t="s">
        <v>62</v>
      </c>
      <c r="AR295" s="7" t="s">
        <v>5797</v>
      </c>
      <c r="AS295" s="7" t="s">
        <v>62</v>
      </c>
      <c r="AT295" s="7" t="s">
        <v>64</v>
      </c>
      <c r="AU295" s="7" t="s">
        <v>66</v>
      </c>
      <c r="AV295" s="7" t="s">
        <v>66</v>
      </c>
      <c r="AW295" s="7" t="s">
        <v>66</v>
      </c>
      <c r="AX295" s="7" t="s">
        <v>64</v>
      </c>
      <c r="AY295" s="7" t="s">
        <v>70</v>
      </c>
      <c r="AZ295" s="7" t="s">
        <v>66</v>
      </c>
      <c r="BA295" s="7" t="s">
        <v>70</v>
      </c>
      <c r="BB295" s="7" t="s">
        <v>66</v>
      </c>
      <c r="BC295" s="7" t="s">
        <v>70</v>
      </c>
      <c r="BD295" s="7" t="s">
        <v>64</v>
      </c>
      <c r="BE295" s="7" t="s">
        <v>64</v>
      </c>
      <c r="BF295" s="7" t="s">
        <v>5797</v>
      </c>
      <c r="BG295" s="7" t="s">
        <v>64</v>
      </c>
      <c r="BH295" s="7" t="s">
        <v>70</v>
      </c>
      <c r="BI295" s="7" t="s">
        <v>70</v>
      </c>
      <c r="BJ295" s="7" t="s">
        <v>70</v>
      </c>
      <c r="BK295" s="7" t="s">
        <v>70</v>
      </c>
      <c r="BL295" s="7">
        <v>0</v>
      </c>
      <c r="BM295" s="7">
        <v>1</v>
      </c>
      <c r="BN295" s="7">
        <v>0</v>
      </c>
      <c r="BO295" s="7">
        <v>0</v>
      </c>
      <c r="BP295" s="7">
        <v>1</v>
      </c>
      <c r="BQ295" s="7">
        <v>1</v>
      </c>
      <c r="BR295" s="7">
        <v>0</v>
      </c>
      <c r="BS295" s="7">
        <v>0</v>
      </c>
      <c r="BT295" s="7">
        <v>1</v>
      </c>
      <c r="BU295" s="7">
        <v>0</v>
      </c>
    </row>
    <row r="296" spans="1:73" x14ac:dyDescent="0.35">
      <c r="A296" s="7">
        <v>290</v>
      </c>
      <c r="B296" s="7">
        <v>290</v>
      </c>
      <c r="C296" s="7" t="s">
        <v>3796</v>
      </c>
      <c r="D296" s="7" t="s">
        <v>3797</v>
      </c>
      <c r="E296" s="13" t="s">
        <v>51</v>
      </c>
      <c r="F296" s="7">
        <v>300</v>
      </c>
      <c r="G296" s="7" t="s">
        <v>98</v>
      </c>
      <c r="H296" s="7">
        <v>2550</v>
      </c>
      <c r="I296" s="14" t="s">
        <v>53</v>
      </c>
      <c r="J296" s="13" t="s">
        <v>54</v>
      </c>
      <c r="K296" s="7" t="s">
        <v>118</v>
      </c>
      <c r="L296" s="7" t="s">
        <v>56</v>
      </c>
      <c r="M296" s="7" t="s">
        <v>57</v>
      </c>
      <c r="N296" s="7">
        <v>25</v>
      </c>
      <c r="O296" s="7" t="s">
        <v>58</v>
      </c>
      <c r="P296" s="7">
        <v>63</v>
      </c>
      <c r="R296" t="s">
        <v>59</v>
      </c>
      <c r="T296" s="26" t="b">
        <v>0</v>
      </c>
      <c r="U296" s="7"/>
      <c r="V296" s="7"/>
      <c r="W296" s="7"/>
      <c r="X296" s="7"/>
      <c r="Y296" s="7"/>
      <c r="Z296" s="7"/>
      <c r="AA296" s="7"/>
      <c r="AB296" s="14"/>
      <c r="AC296" s="7">
        <v>0.98940700000000004</v>
      </c>
      <c r="AD296" s="7">
        <v>1.0593200000000001E-2</v>
      </c>
      <c r="AE296" s="14" t="s">
        <v>60</v>
      </c>
      <c r="AF296" s="13">
        <v>10</v>
      </c>
      <c r="AG296" s="14">
        <v>7</v>
      </c>
      <c r="AH296" s="13">
        <v>9</v>
      </c>
      <c r="AI296" s="7">
        <v>9</v>
      </c>
      <c r="AJ296" s="7"/>
      <c r="AK296" s="7">
        <v>6</v>
      </c>
      <c r="AL296" s="7">
        <v>6</v>
      </c>
      <c r="AM296" s="14"/>
      <c r="AN296" s="13">
        <v>1</v>
      </c>
      <c r="AO296" s="14">
        <v>1</v>
      </c>
      <c r="AP296" s="7" t="s">
        <v>70</v>
      </c>
      <c r="AQ296" s="7" t="s">
        <v>62</v>
      </c>
      <c r="AR296" s="7" t="s">
        <v>5797</v>
      </c>
      <c r="AS296" s="7" t="s">
        <v>62</v>
      </c>
      <c r="AT296" s="7" t="s">
        <v>64</v>
      </c>
      <c r="AU296" s="7" t="s">
        <v>66</v>
      </c>
      <c r="AV296" s="7" t="s">
        <v>66</v>
      </c>
      <c r="AW296" s="7" t="s">
        <v>66</v>
      </c>
      <c r="AX296" s="7" t="s">
        <v>64</v>
      </c>
      <c r="AY296" s="7" t="s">
        <v>70</v>
      </c>
      <c r="AZ296" s="7" t="s">
        <v>66</v>
      </c>
      <c r="BA296" s="7" t="s">
        <v>70</v>
      </c>
      <c r="BB296" s="7" t="s">
        <v>66</v>
      </c>
      <c r="BC296" s="7" t="s">
        <v>70</v>
      </c>
      <c r="BD296" s="7" t="s">
        <v>64</v>
      </c>
      <c r="BE296" s="7" t="s">
        <v>64</v>
      </c>
      <c r="BF296" s="7" t="s">
        <v>64</v>
      </c>
      <c r="BG296" s="7" t="s">
        <v>64</v>
      </c>
      <c r="BH296" s="7" t="s">
        <v>70</v>
      </c>
      <c r="BI296" s="7" t="s">
        <v>70</v>
      </c>
      <c r="BJ296" s="7" t="s">
        <v>70</v>
      </c>
      <c r="BK296" s="7" t="s">
        <v>70</v>
      </c>
      <c r="BL296" s="7">
        <v>0</v>
      </c>
      <c r="BM296" s="7">
        <v>1</v>
      </c>
      <c r="BN296" s="7">
        <v>0</v>
      </c>
      <c r="BO296" s="7">
        <v>0</v>
      </c>
      <c r="BP296" s="7">
        <v>1</v>
      </c>
      <c r="BQ296" s="7">
        <v>1</v>
      </c>
      <c r="BR296" s="7">
        <v>0</v>
      </c>
      <c r="BS296" s="7">
        <v>0</v>
      </c>
      <c r="BT296" s="7">
        <v>1</v>
      </c>
      <c r="BU296" s="7">
        <v>0</v>
      </c>
    </row>
    <row r="297" spans="1:73" x14ac:dyDescent="0.35">
      <c r="A297" s="7">
        <v>291</v>
      </c>
      <c r="B297" s="7">
        <v>291</v>
      </c>
      <c r="C297" s="7" t="s">
        <v>3798</v>
      </c>
      <c r="D297" s="7" t="s">
        <v>3799</v>
      </c>
      <c r="E297" s="13" t="s">
        <v>51</v>
      </c>
      <c r="F297" s="7">
        <v>300</v>
      </c>
      <c r="G297" s="7" t="s">
        <v>98</v>
      </c>
      <c r="H297" s="7">
        <v>2330</v>
      </c>
      <c r="I297" s="14" t="s">
        <v>53</v>
      </c>
      <c r="J297" s="13" t="s">
        <v>54</v>
      </c>
      <c r="K297" s="7" t="s">
        <v>102</v>
      </c>
      <c r="L297" s="7" t="s">
        <v>56</v>
      </c>
      <c r="M297" s="7" t="s">
        <v>84</v>
      </c>
      <c r="N297" s="7">
        <v>53.1</v>
      </c>
      <c r="O297" s="7" t="s">
        <v>58</v>
      </c>
      <c r="P297" s="7">
        <v>60</v>
      </c>
      <c r="R297" t="s">
        <v>59</v>
      </c>
      <c r="T297" s="26" t="b">
        <v>0</v>
      </c>
      <c r="U297" s="7"/>
      <c r="V297" s="7"/>
      <c r="W297" s="7"/>
      <c r="X297" s="7"/>
      <c r="Y297" s="7"/>
      <c r="Z297" s="7"/>
      <c r="AA297" s="7"/>
      <c r="AB297" s="14"/>
      <c r="AC297" s="7">
        <v>0.99990000000000001</v>
      </c>
      <c r="AD297" s="7">
        <v>1E-4</v>
      </c>
      <c r="AE297" s="14" t="s">
        <v>60</v>
      </c>
      <c r="AF297" s="13">
        <v>10</v>
      </c>
      <c r="AG297" s="14">
        <v>7</v>
      </c>
      <c r="AH297" s="13">
        <v>9</v>
      </c>
      <c r="AI297" s="7">
        <v>9</v>
      </c>
      <c r="AJ297" s="7"/>
      <c r="AK297" s="7">
        <v>6</v>
      </c>
      <c r="AL297" s="7">
        <v>6</v>
      </c>
      <c r="AM297" s="14"/>
      <c r="AN297" s="13">
        <v>1</v>
      </c>
      <c r="AO297" s="14">
        <v>1</v>
      </c>
      <c r="AP297" s="7" t="s">
        <v>70</v>
      </c>
      <c r="AQ297" s="7" t="s">
        <v>62</v>
      </c>
      <c r="AR297" s="7" t="s">
        <v>5797</v>
      </c>
      <c r="AS297" s="7" t="s">
        <v>62</v>
      </c>
      <c r="AT297" s="7" t="s">
        <v>64</v>
      </c>
      <c r="AU297" s="7" t="s">
        <v>66</v>
      </c>
      <c r="AV297" s="7" t="s">
        <v>66</v>
      </c>
      <c r="AW297" s="7" t="s">
        <v>66</v>
      </c>
      <c r="AX297" s="7" t="s">
        <v>64</v>
      </c>
      <c r="AY297" s="7" t="s">
        <v>70</v>
      </c>
      <c r="AZ297" s="7" t="s">
        <v>66</v>
      </c>
      <c r="BA297" s="7" t="s">
        <v>70</v>
      </c>
      <c r="BB297" s="7" t="s">
        <v>66</v>
      </c>
      <c r="BC297" s="7" t="s">
        <v>70</v>
      </c>
      <c r="BD297" s="7" t="s">
        <v>64</v>
      </c>
      <c r="BE297" s="7" t="s">
        <v>64</v>
      </c>
      <c r="BF297" s="7" t="s">
        <v>5797</v>
      </c>
      <c r="BG297" s="7" t="s">
        <v>5797</v>
      </c>
      <c r="BH297" s="7" t="s">
        <v>70</v>
      </c>
      <c r="BI297" s="7" t="s">
        <v>70</v>
      </c>
      <c r="BJ297" s="7" t="s">
        <v>70</v>
      </c>
      <c r="BK297" s="7" t="s">
        <v>70</v>
      </c>
      <c r="BL297" s="7">
        <v>0</v>
      </c>
      <c r="BM297" s="7">
        <v>1</v>
      </c>
      <c r="BN297" s="7">
        <v>0</v>
      </c>
      <c r="BO297" s="7">
        <v>0</v>
      </c>
      <c r="BP297" s="7">
        <v>1</v>
      </c>
      <c r="BQ297" s="7">
        <v>1</v>
      </c>
      <c r="BR297" s="7">
        <v>0</v>
      </c>
      <c r="BS297" s="7">
        <v>0</v>
      </c>
      <c r="BT297" s="7">
        <v>1</v>
      </c>
      <c r="BU297" s="7">
        <v>0</v>
      </c>
    </row>
    <row r="298" spans="1:73" x14ac:dyDescent="0.35">
      <c r="A298" s="7">
        <v>292</v>
      </c>
      <c r="B298" s="7">
        <v>292</v>
      </c>
      <c r="C298" s="7" t="s">
        <v>3800</v>
      </c>
      <c r="D298" s="7" t="s">
        <v>3801</v>
      </c>
      <c r="E298" s="13" t="s">
        <v>51</v>
      </c>
      <c r="F298" s="7">
        <v>300</v>
      </c>
      <c r="G298" s="7" t="s">
        <v>98</v>
      </c>
      <c r="H298" s="7">
        <v>2530</v>
      </c>
      <c r="I298" s="14" t="s">
        <v>53</v>
      </c>
      <c r="J298" s="13" t="s">
        <v>54</v>
      </c>
      <c r="K298" s="7" t="s">
        <v>90</v>
      </c>
      <c r="L298" s="7" t="s">
        <v>87</v>
      </c>
      <c r="M298" s="7" t="s">
        <v>57</v>
      </c>
      <c r="N298" s="7">
        <v>53.6</v>
      </c>
      <c r="O298" s="7" t="s">
        <v>58</v>
      </c>
      <c r="P298" s="7">
        <v>65</v>
      </c>
      <c r="Q298" t="s">
        <v>7833</v>
      </c>
      <c r="R298" t="s">
        <v>59</v>
      </c>
      <c r="S298" t="s">
        <v>59</v>
      </c>
      <c r="T298" s="26" t="b">
        <v>0</v>
      </c>
      <c r="U298" s="7"/>
      <c r="V298" s="7"/>
      <c r="W298" s="7"/>
      <c r="X298" s="7"/>
      <c r="Y298" s="7"/>
      <c r="Z298" s="7"/>
      <c r="AA298" s="7"/>
      <c r="AB298" s="14"/>
      <c r="AC298" s="7">
        <v>0.99990000000000001</v>
      </c>
      <c r="AD298" s="7">
        <v>1E-4</v>
      </c>
      <c r="AE298" s="14" t="s">
        <v>60</v>
      </c>
      <c r="AF298" s="13">
        <v>10</v>
      </c>
      <c r="AG298" s="14">
        <v>7</v>
      </c>
      <c r="AH298" s="13">
        <v>9</v>
      </c>
      <c r="AI298" s="7">
        <v>9</v>
      </c>
      <c r="AJ298" s="7"/>
      <c r="AK298" s="7">
        <v>6</v>
      </c>
      <c r="AL298" s="7">
        <v>6</v>
      </c>
      <c r="AM298" s="14"/>
      <c r="AN298" s="13">
        <v>1</v>
      </c>
      <c r="AO298" s="14">
        <v>1</v>
      </c>
      <c r="AP298" s="7" t="s">
        <v>70</v>
      </c>
      <c r="AQ298" s="7" t="s">
        <v>62</v>
      </c>
      <c r="AR298" s="7" t="s">
        <v>5797</v>
      </c>
      <c r="AS298" s="7" t="s">
        <v>62</v>
      </c>
      <c r="AT298" s="7" t="s">
        <v>64</v>
      </c>
      <c r="AU298" s="7" t="s">
        <v>66</v>
      </c>
      <c r="AV298" s="7" t="s">
        <v>66</v>
      </c>
      <c r="AW298" s="7" t="s">
        <v>66</v>
      </c>
      <c r="AX298" s="7" t="s">
        <v>64</v>
      </c>
      <c r="AY298" s="7" t="s">
        <v>70</v>
      </c>
      <c r="AZ298" s="7" t="s">
        <v>66</v>
      </c>
      <c r="BA298" s="7" t="s">
        <v>70</v>
      </c>
      <c r="BB298" s="7" t="s">
        <v>66</v>
      </c>
      <c r="BC298" s="7" t="s">
        <v>70</v>
      </c>
      <c r="BD298" s="7" t="s">
        <v>64</v>
      </c>
      <c r="BE298" s="7" t="s">
        <v>64</v>
      </c>
      <c r="BF298" s="7" t="s">
        <v>64</v>
      </c>
      <c r="BG298" s="7" t="s">
        <v>64</v>
      </c>
      <c r="BH298" s="7" t="s">
        <v>70</v>
      </c>
      <c r="BI298" s="7" t="s">
        <v>70</v>
      </c>
      <c r="BJ298" s="7" t="s">
        <v>70</v>
      </c>
      <c r="BK298" s="7" t="s">
        <v>70</v>
      </c>
      <c r="BL298" s="7">
        <v>0</v>
      </c>
      <c r="BM298" s="7">
        <v>1</v>
      </c>
      <c r="BN298" s="7">
        <v>0</v>
      </c>
      <c r="BO298" s="7">
        <v>0</v>
      </c>
      <c r="BP298" s="7">
        <v>1</v>
      </c>
      <c r="BQ298" s="7">
        <v>1</v>
      </c>
      <c r="BR298" s="7">
        <v>0</v>
      </c>
      <c r="BS298" s="7">
        <v>0</v>
      </c>
      <c r="BT298" s="7">
        <v>1</v>
      </c>
      <c r="BU298" s="7">
        <v>0</v>
      </c>
    </row>
    <row r="299" spans="1:73" x14ac:dyDescent="0.35">
      <c r="A299" s="7">
        <v>293</v>
      </c>
      <c r="B299" s="7">
        <v>293</v>
      </c>
      <c r="C299" s="7" t="s">
        <v>3802</v>
      </c>
      <c r="D299" s="7" t="s">
        <v>3803</v>
      </c>
      <c r="E299" s="13" t="s">
        <v>51</v>
      </c>
      <c r="F299" s="7">
        <v>300</v>
      </c>
      <c r="G299" s="7" t="s">
        <v>98</v>
      </c>
      <c r="H299" s="7">
        <v>2330</v>
      </c>
      <c r="I299" s="14" t="s">
        <v>53</v>
      </c>
      <c r="J299" s="13" t="s">
        <v>54</v>
      </c>
      <c r="K299" s="7" t="s">
        <v>140</v>
      </c>
      <c r="L299" s="7" t="s">
        <v>56</v>
      </c>
      <c r="M299" s="7" t="s">
        <v>57</v>
      </c>
      <c r="N299" s="7">
        <v>53.8</v>
      </c>
      <c r="O299" s="7" t="s">
        <v>58</v>
      </c>
      <c r="P299" s="7">
        <v>55</v>
      </c>
      <c r="R299" t="s">
        <v>59</v>
      </c>
      <c r="T299" s="26" t="b">
        <v>0</v>
      </c>
      <c r="U299" s="7"/>
      <c r="V299" s="7"/>
      <c r="W299" s="7"/>
      <c r="X299" s="7"/>
      <c r="Y299" s="7"/>
      <c r="Z299" s="7"/>
      <c r="AA299" s="7"/>
      <c r="AB299" s="14"/>
      <c r="AC299" s="7">
        <v>0.96915799999999996</v>
      </c>
      <c r="AD299" s="7">
        <v>3.0842100000000001E-2</v>
      </c>
      <c r="AE299" s="14" t="s">
        <v>60</v>
      </c>
      <c r="AF299" s="13">
        <v>10</v>
      </c>
      <c r="AG299" s="14">
        <v>7</v>
      </c>
      <c r="AH299" s="13">
        <v>9</v>
      </c>
      <c r="AI299" s="7">
        <v>9</v>
      </c>
      <c r="AJ299" s="7"/>
      <c r="AK299" s="7">
        <v>6</v>
      </c>
      <c r="AL299" s="7">
        <v>6</v>
      </c>
      <c r="AM299" s="14"/>
      <c r="AN299" s="13">
        <v>1</v>
      </c>
      <c r="AO299" s="14">
        <v>1</v>
      </c>
      <c r="AP299" s="7" t="s">
        <v>70</v>
      </c>
      <c r="AQ299" s="7" t="s">
        <v>62</v>
      </c>
      <c r="AR299" s="7" t="s">
        <v>5797</v>
      </c>
      <c r="AS299" s="7" t="s">
        <v>62</v>
      </c>
      <c r="AT299" s="7" t="s">
        <v>64</v>
      </c>
      <c r="AU299" s="7" t="s">
        <v>66</v>
      </c>
      <c r="AV299" s="7" t="s">
        <v>66</v>
      </c>
      <c r="AW299" s="7" t="s">
        <v>66</v>
      </c>
      <c r="AX299" s="7" t="s">
        <v>64</v>
      </c>
      <c r="AY299" s="7" t="s">
        <v>70</v>
      </c>
      <c r="AZ299" s="7" t="s">
        <v>66</v>
      </c>
      <c r="BA299" s="7" t="s">
        <v>70</v>
      </c>
      <c r="BB299" s="7" t="s">
        <v>66</v>
      </c>
      <c r="BC299" s="7" t="s">
        <v>70</v>
      </c>
      <c r="BD299" s="7" t="s">
        <v>64</v>
      </c>
      <c r="BE299" s="7" t="s">
        <v>64</v>
      </c>
      <c r="BF299" s="7" t="s">
        <v>5797</v>
      </c>
      <c r="BG299" s="7" t="s">
        <v>5797</v>
      </c>
      <c r="BH299" s="7" t="s">
        <v>70</v>
      </c>
      <c r="BI299" s="7" t="s">
        <v>70</v>
      </c>
      <c r="BJ299" s="7" t="s">
        <v>70</v>
      </c>
      <c r="BK299" s="7" t="s">
        <v>70</v>
      </c>
      <c r="BL299" s="7">
        <v>0</v>
      </c>
      <c r="BM299" s="7">
        <v>1</v>
      </c>
      <c r="BN299" s="7">
        <v>0</v>
      </c>
      <c r="BO299" s="7">
        <v>0</v>
      </c>
      <c r="BP299" s="7">
        <v>1</v>
      </c>
      <c r="BQ299" s="7">
        <v>1</v>
      </c>
      <c r="BR299" s="7">
        <v>0</v>
      </c>
      <c r="BS299" s="7">
        <v>0</v>
      </c>
      <c r="BT299" s="7">
        <v>1</v>
      </c>
      <c r="BU299" s="7">
        <v>0</v>
      </c>
    </row>
    <row r="300" spans="1:73" x14ac:dyDescent="0.35">
      <c r="A300" s="7">
        <v>294</v>
      </c>
      <c r="B300" s="7">
        <v>294</v>
      </c>
      <c r="C300" s="7" t="s">
        <v>3804</v>
      </c>
      <c r="D300" s="7" t="s">
        <v>3805</v>
      </c>
      <c r="E300" s="13" t="s">
        <v>51</v>
      </c>
      <c r="F300" s="7">
        <v>300</v>
      </c>
      <c r="G300" s="7" t="s">
        <v>98</v>
      </c>
      <c r="H300" s="7">
        <v>2770</v>
      </c>
      <c r="I300" s="14" t="s">
        <v>53</v>
      </c>
      <c r="J300" s="13" t="s">
        <v>54</v>
      </c>
      <c r="K300" s="7" t="s">
        <v>132</v>
      </c>
      <c r="L300" s="7" t="s">
        <v>56</v>
      </c>
      <c r="M300" s="7" t="s">
        <v>57</v>
      </c>
      <c r="N300" s="7">
        <v>88.8</v>
      </c>
      <c r="O300" s="7" t="s">
        <v>58</v>
      </c>
      <c r="P300" s="7">
        <v>52</v>
      </c>
      <c r="R300" t="s">
        <v>59</v>
      </c>
      <c r="T300" s="26" t="b">
        <v>0</v>
      </c>
      <c r="U300" s="7"/>
      <c r="V300" s="7"/>
      <c r="W300" s="7"/>
      <c r="X300" s="7"/>
      <c r="Y300" s="7"/>
      <c r="Z300" s="7"/>
      <c r="AA300" s="7"/>
      <c r="AB300" s="14"/>
      <c r="AC300" s="7">
        <v>0.99990000000000001</v>
      </c>
      <c r="AD300" s="7">
        <v>1E-4</v>
      </c>
      <c r="AE300" s="14" t="s">
        <v>60</v>
      </c>
      <c r="AF300" s="13">
        <v>10</v>
      </c>
      <c r="AG300" s="14">
        <v>7</v>
      </c>
      <c r="AH300" s="13">
        <v>9</v>
      </c>
      <c r="AI300" s="7">
        <v>9</v>
      </c>
      <c r="AJ300" s="7"/>
      <c r="AK300" s="7">
        <v>6</v>
      </c>
      <c r="AL300" s="7">
        <v>6</v>
      </c>
      <c r="AM300" s="14"/>
      <c r="AN300" s="13">
        <v>1</v>
      </c>
      <c r="AO300" s="14">
        <v>1</v>
      </c>
      <c r="AP300" s="7" t="s">
        <v>70</v>
      </c>
      <c r="AQ300" s="7" t="s">
        <v>62</v>
      </c>
      <c r="AR300" s="7" t="s">
        <v>5797</v>
      </c>
      <c r="AS300" s="7" t="s">
        <v>62</v>
      </c>
      <c r="AT300" s="7" t="s">
        <v>64</v>
      </c>
      <c r="AU300" s="7" t="s">
        <v>66</v>
      </c>
      <c r="AV300" s="7" t="s">
        <v>5797</v>
      </c>
      <c r="AW300" s="7" t="s">
        <v>66</v>
      </c>
      <c r="AX300" s="7" t="s">
        <v>64</v>
      </c>
      <c r="AY300" s="7" t="s">
        <v>70</v>
      </c>
      <c r="AZ300" s="7" t="s">
        <v>66</v>
      </c>
      <c r="BA300" s="7" t="s">
        <v>70</v>
      </c>
      <c r="BB300" s="7" t="s">
        <v>66</v>
      </c>
      <c r="BC300" s="7" t="s">
        <v>70</v>
      </c>
      <c r="BD300" s="7" t="s">
        <v>64</v>
      </c>
      <c r="BE300" s="7" t="s">
        <v>64</v>
      </c>
      <c r="BF300" s="7" t="s">
        <v>5797</v>
      </c>
      <c r="BG300" s="7" t="s">
        <v>64</v>
      </c>
      <c r="BH300" s="7" t="s">
        <v>70</v>
      </c>
      <c r="BI300" s="7" t="s">
        <v>70</v>
      </c>
      <c r="BJ300" s="7" t="s">
        <v>70</v>
      </c>
      <c r="BK300" s="7" t="s">
        <v>70</v>
      </c>
      <c r="BL300" s="7">
        <v>0</v>
      </c>
      <c r="BM300" s="7">
        <v>1</v>
      </c>
      <c r="BN300" s="7">
        <v>0</v>
      </c>
      <c r="BO300" s="7">
        <v>0</v>
      </c>
      <c r="BP300" s="7">
        <v>1</v>
      </c>
      <c r="BQ300" s="7">
        <v>1</v>
      </c>
      <c r="BR300" s="7">
        <v>0</v>
      </c>
      <c r="BS300" s="7">
        <v>0</v>
      </c>
      <c r="BT300" s="7" t="s">
        <v>5797</v>
      </c>
      <c r="BU300" s="7">
        <v>0</v>
      </c>
    </row>
    <row r="301" spans="1:73" x14ac:dyDescent="0.35">
      <c r="A301" s="7">
        <v>295</v>
      </c>
      <c r="B301" s="7">
        <v>295</v>
      </c>
      <c r="C301" s="7" t="s">
        <v>3806</v>
      </c>
      <c r="D301" s="7" t="s">
        <v>3807</v>
      </c>
      <c r="E301" s="13" t="s">
        <v>51</v>
      </c>
      <c r="F301" s="7">
        <v>300</v>
      </c>
      <c r="G301" s="7" t="s">
        <v>98</v>
      </c>
      <c r="H301" s="7">
        <v>2810</v>
      </c>
      <c r="I301" s="14" t="s">
        <v>53</v>
      </c>
      <c r="J301" s="13" t="s">
        <v>54</v>
      </c>
      <c r="K301" s="7" t="s">
        <v>3808</v>
      </c>
      <c r="L301" s="7" t="s">
        <v>56</v>
      </c>
      <c r="M301" s="7" t="s">
        <v>57</v>
      </c>
      <c r="N301" s="7">
        <v>52.3</v>
      </c>
      <c r="O301" s="7" t="s">
        <v>58</v>
      </c>
      <c r="P301" s="7">
        <v>66</v>
      </c>
      <c r="Q301" t="s">
        <v>7833</v>
      </c>
      <c r="R301" t="s">
        <v>59</v>
      </c>
      <c r="S301" t="s">
        <v>59</v>
      </c>
      <c r="T301" s="26" t="b">
        <v>0</v>
      </c>
      <c r="U301" s="7"/>
      <c r="V301" s="7"/>
      <c r="W301" s="7"/>
      <c r="X301" s="7"/>
      <c r="Y301" s="7"/>
      <c r="Z301" s="7"/>
      <c r="AA301" s="7"/>
      <c r="AB301" s="14"/>
      <c r="AC301" s="7">
        <v>0.99990000000000001</v>
      </c>
      <c r="AD301" s="7">
        <v>1E-4</v>
      </c>
      <c r="AE301" s="14" t="s">
        <v>60</v>
      </c>
      <c r="AF301" s="13">
        <v>10</v>
      </c>
      <c r="AG301" s="14">
        <v>7</v>
      </c>
      <c r="AH301" s="13">
        <v>9</v>
      </c>
      <c r="AI301" s="7">
        <v>9</v>
      </c>
      <c r="AJ301" s="7"/>
      <c r="AK301" s="7">
        <v>6</v>
      </c>
      <c r="AL301" s="7">
        <v>6</v>
      </c>
      <c r="AM301" s="14"/>
      <c r="AN301" s="13">
        <v>1</v>
      </c>
      <c r="AO301" s="14">
        <v>1</v>
      </c>
      <c r="AP301" s="7" t="s">
        <v>70</v>
      </c>
      <c r="AQ301" s="7" t="s">
        <v>62</v>
      </c>
      <c r="AR301" s="7" t="s">
        <v>5797</v>
      </c>
      <c r="AS301" s="7" t="s">
        <v>62</v>
      </c>
      <c r="AT301" s="7" t="s">
        <v>64</v>
      </c>
      <c r="AU301" s="7" t="s">
        <v>66</v>
      </c>
      <c r="AV301" s="7" t="s">
        <v>66</v>
      </c>
      <c r="AW301" s="7" t="s">
        <v>66</v>
      </c>
      <c r="AX301" s="7" t="s">
        <v>64</v>
      </c>
      <c r="AY301" s="7" t="s">
        <v>70</v>
      </c>
      <c r="AZ301" s="7" t="s">
        <v>66</v>
      </c>
      <c r="BA301" s="7" t="s">
        <v>70</v>
      </c>
      <c r="BB301" s="7" t="s">
        <v>66</v>
      </c>
      <c r="BC301" s="7" t="s">
        <v>70</v>
      </c>
      <c r="BD301" s="7" t="s">
        <v>64</v>
      </c>
      <c r="BE301" s="7" t="s">
        <v>64</v>
      </c>
      <c r="BF301" s="7" t="s">
        <v>5797</v>
      </c>
      <c r="BG301" s="7" t="s">
        <v>64</v>
      </c>
      <c r="BH301" s="7" t="s">
        <v>70</v>
      </c>
      <c r="BI301" s="7" t="s">
        <v>70</v>
      </c>
      <c r="BJ301" s="7" t="s">
        <v>70</v>
      </c>
      <c r="BK301" s="7" t="s">
        <v>70</v>
      </c>
      <c r="BL301" s="7">
        <v>0</v>
      </c>
      <c r="BM301" s="7">
        <v>1</v>
      </c>
      <c r="BN301" s="7">
        <v>0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</row>
    <row r="302" spans="1:73" x14ac:dyDescent="0.35">
      <c r="A302" s="7">
        <v>296</v>
      </c>
      <c r="B302" s="7">
        <v>296</v>
      </c>
      <c r="C302" s="7" t="s">
        <v>3809</v>
      </c>
      <c r="D302" s="7" t="s">
        <v>3810</v>
      </c>
      <c r="E302" s="13" t="s">
        <v>51</v>
      </c>
      <c r="F302" s="7">
        <v>300</v>
      </c>
      <c r="G302" s="7" t="s">
        <v>97</v>
      </c>
      <c r="H302" s="7">
        <v>2340</v>
      </c>
      <c r="I302" s="14" t="s">
        <v>53</v>
      </c>
      <c r="J302" s="13" t="s">
        <v>54</v>
      </c>
      <c r="K302" s="7" t="s">
        <v>3811</v>
      </c>
      <c r="L302" s="7" t="s">
        <v>76</v>
      </c>
      <c r="M302" s="7" t="s">
        <v>57</v>
      </c>
      <c r="N302" s="7">
        <v>48</v>
      </c>
      <c r="O302" s="7" t="s">
        <v>58</v>
      </c>
      <c r="P302" s="7"/>
      <c r="R302" t="s">
        <v>59</v>
      </c>
      <c r="T302" s="26" t="b">
        <v>0</v>
      </c>
      <c r="U302" s="7"/>
      <c r="V302" s="7"/>
      <c r="W302" s="7"/>
      <c r="X302" s="7"/>
      <c r="Y302" s="7"/>
      <c r="Z302" s="7"/>
      <c r="AA302" s="7"/>
      <c r="AB302" s="14"/>
      <c r="AC302" s="7">
        <v>0.99990000000000001</v>
      </c>
      <c r="AD302" s="7">
        <v>1E-4</v>
      </c>
      <c r="AE302" s="14" t="s">
        <v>60</v>
      </c>
      <c r="AF302" s="13">
        <v>10</v>
      </c>
      <c r="AG302" s="14">
        <v>7</v>
      </c>
      <c r="AH302" s="13">
        <v>9</v>
      </c>
      <c r="AI302" s="7">
        <v>9</v>
      </c>
      <c r="AJ302" s="7"/>
      <c r="AK302" s="7">
        <v>6</v>
      </c>
      <c r="AL302" s="7">
        <v>6</v>
      </c>
      <c r="AM302" s="14"/>
      <c r="AN302" s="13">
        <v>1</v>
      </c>
      <c r="AO302" s="14">
        <v>1</v>
      </c>
      <c r="AP302" s="7" t="s">
        <v>70</v>
      </c>
      <c r="AQ302" s="7" t="s">
        <v>62</v>
      </c>
      <c r="AR302" s="7" t="s">
        <v>5797</v>
      </c>
      <c r="AS302" s="7" t="s">
        <v>62</v>
      </c>
      <c r="AT302" s="7" t="s">
        <v>64</v>
      </c>
      <c r="AU302" s="7" t="s">
        <v>66</v>
      </c>
      <c r="AV302" s="7" t="s">
        <v>66</v>
      </c>
      <c r="AW302" s="7" t="s">
        <v>66</v>
      </c>
      <c r="AX302" s="7" t="s">
        <v>64</v>
      </c>
      <c r="AY302" s="7" t="s">
        <v>70</v>
      </c>
      <c r="AZ302" s="7" t="s">
        <v>5797</v>
      </c>
      <c r="BA302" s="7" t="s">
        <v>70</v>
      </c>
      <c r="BB302" s="7" t="s">
        <v>66</v>
      </c>
      <c r="BC302" s="7" t="s">
        <v>70</v>
      </c>
      <c r="BD302" s="7" t="s">
        <v>64</v>
      </c>
      <c r="BE302" s="7" t="s">
        <v>64</v>
      </c>
      <c r="BF302" s="7" t="s">
        <v>5797</v>
      </c>
      <c r="BG302" s="7" t="s">
        <v>66</v>
      </c>
      <c r="BH302" s="7" t="s">
        <v>70</v>
      </c>
      <c r="BI302" s="7" t="s">
        <v>70</v>
      </c>
      <c r="BJ302" s="7" t="s">
        <v>70</v>
      </c>
      <c r="BK302" s="7" t="s">
        <v>70</v>
      </c>
      <c r="BL302" s="7">
        <v>0</v>
      </c>
      <c r="BM302" s="7">
        <v>1</v>
      </c>
      <c r="BN302" s="7">
        <v>0</v>
      </c>
      <c r="BO302" s="7">
        <v>0</v>
      </c>
      <c r="BP302" s="7">
        <v>1</v>
      </c>
      <c r="BQ302" s="7">
        <v>1</v>
      </c>
      <c r="BR302" s="7">
        <v>0</v>
      </c>
      <c r="BS302" s="7">
        <v>0</v>
      </c>
      <c r="BT302" s="7">
        <v>1</v>
      </c>
      <c r="BU302" s="7">
        <v>0</v>
      </c>
    </row>
    <row r="303" spans="1:73" x14ac:dyDescent="0.35">
      <c r="A303" s="7">
        <v>297</v>
      </c>
      <c r="B303" s="7">
        <v>297</v>
      </c>
      <c r="C303" s="7" t="s">
        <v>3812</v>
      </c>
      <c r="D303" s="7" t="s">
        <v>3813</v>
      </c>
      <c r="E303" s="13" t="s">
        <v>51</v>
      </c>
      <c r="F303" s="7">
        <v>300</v>
      </c>
      <c r="G303" s="7" t="s">
        <v>98</v>
      </c>
      <c r="H303" s="7">
        <v>2330</v>
      </c>
      <c r="I303" s="14" t="s">
        <v>53</v>
      </c>
      <c r="J303" s="13" t="s">
        <v>54</v>
      </c>
      <c r="K303" s="7" t="s">
        <v>95</v>
      </c>
      <c r="L303" s="7" t="s">
        <v>56</v>
      </c>
      <c r="M303" s="7" t="s">
        <v>57</v>
      </c>
      <c r="N303" s="7">
        <v>55.5</v>
      </c>
      <c r="O303" s="7" t="s">
        <v>58</v>
      </c>
      <c r="P303" s="7">
        <v>78</v>
      </c>
      <c r="R303" t="s">
        <v>59</v>
      </c>
      <c r="T303" s="26" t="b">
        <v>0</v>
      </c>
      <c r="U303" s="7"/>
      <c r="V303" s="7"/>
      <c r="W303" s="7"/>
      <c r="X303" s="7"/>
      <c r="Y303" s="7"/>
      <c r="Z303" s="7"/>
      <c r="AA303" s="7"/>
      <c r="AB303" s="14"/>
      <c r="AC303" s="7">
        <v>0.99273900000000004</v>
      </c>
      <c r="AD303" s="7">
        <v>7.2610299999999999E-3</v>
      </c>
      <c r="AE303" s="14" t="s">
        <v>60</v>
      </c>
      <c r="AF303" s="13">
        <v>10</v>
      </c>
      <c r="AG303" s="14">
        <v>7</v>
      </c>
      <c r="AH303" s="13">
        <v>9</v>
      </c>
      <c r="AI303" s="7">
        <v>9</v>
      </c>
      <c r="AJ303" s="7"/>
      <c r="AK303" s="7">
        <v>6</v>
      </c>
      <c r="AL303" s="7">
        <v>6</v>
      </c>
      <c r="AM303" s="14"/>
      <c r="AN303" s="13">
        <v>1</v>
      </c>
      <c r="AO303" s="14">
        <v>1</v>
      </c>
      <c r="AP303" s="7" t="s">
        <v>70</v>
      </c>
      <c r="AQ303" s="7" t="s">
        <v>62</v>
      </c>
      <c r="AR303" s="7" t="s">
        <v>5797</v>
      </c>
      <c r="AS303" s="7" t="s">
        <v>62</v>
      </c>
      <c r="AT303" s="7" t="s">
        <v>64</v>
      </c>
      <c r="AU303" s="7" t="s">
        <v>66</v>
      </c>
      <c r="AV303" s="7" t="s">
        <v>66</v>
      </c>
      <c r="AW303" s="7" t="s">
        <v>66</v>
      </c>
      <c r="AX303" s="7" t="s">
        <v>64</v>
      </c>
      <c r="AY303" s="7" t="s">
        <v>70</v>
      </c>
      <c r="AZ303" s="7" t="s">
        <v>66</v>
      </c>
      <c r="BA303" s="7" t="s">
        <v>70</v>
      </c>
      <c r="BB303" s="7" t="s">
        <v>66</v>
      </c>
      <c r="BC303" s="7" t="s">
        <v>70</v>
      </c>
      <c r="BD303" s="7" t="s">
        <v>64</v>
      </c>
      <c r="BE303" s="7" t="s">
        <v>64</v>
      </c>
      <c r="BF303" s="7" t="s">
        <v>5797</v>
      </c>
      <c r="BG303" s="7" t="s">
        <v>64</v>
      </c>
      <c r="BH303" s="7" t="s">
        <v>70</v>
      </c>
      <c r="BI303" s="7" t="s">
        <v>70</v>
      </c>
      <c r="BJ303" s="7" t="s">
        <v>70</v>
      </c>
      <c r="BK303" s="7" t="s">
        <v>70</v>
      </c>
      <c r="BL303" s="7">
        <v>0</v>
      </c>
      <c r="BM303" s="7">
        <v>1</v>
      </c>
      <c r="BN303" s="7">
        <v>0</v>
      </c>
      <c r="BO303" s="7">
        <v>0</v>
      </c>
      <c r="BP303" s="7">
        <v>1</v>
      </c>
      <c r="BQ303" s="7">
        <v>1</v>
      </c>
      <c r="BR303" s="7">
        <v>0</v>
      </c>
      <c r="BS303" s="7">
        <v>0</v>
      </c>
      <c r="BT303" s="7">
        <v>1</v>
      </c>
      <c r="BU303" s="7">
        <v>0</v>
      </c>
    </row>
    <row r="304" spans="1:73" x14ac:dyDescent="0.35">
      <c r="A304" s="7">
        <v>298</v>
      </c>
      <c r="B304" s="7">
        <v>298</v>
      </c>
      <c r="C304" s="7" t="s">
        <v>3814</v>
      </c>
      <c r="D304" s="7" t="s">
        <v>3815</v>
      </c>
      <c r="E304" s="13" t="s">
        <v>51</v>
      </c>
      <c r="F304" s="7">
        <v>300</v>
      </c>
      <c r="G304" s="7" t="s">
        <v>122</v>
      </c>
      <c r="H304" s="7">
        <v>1500</v>
      </c>
      <c r="I304" s="14" t="s">
        <v>53</v>
      </c>
      <c r="J304" s="13" t="s">
        <v>54</v>
      </c>
      <c r="K304" s="7" t="s">
        <v>92</v>
      </c>
      <c r="L304" s="7" t="s">
        <v>56</v>
      </c>
      <c r="M304" s="7" t="s">
        <v>84</v>
      </c>
      <c r="N304" s="7">
        <v>49.3</v>
      </c>
      <c r="O304" s="7" t="s">
        <v>109</v>
      </c>
      <c r="P304" s="7">
        <v>45</v>
      </c>
      <c r="Q304" t="s">
        <v>7833</v>
      </c>
      <c r="R304" t="s">
        <v>59</v>
      </c>
      <c r="S304" t="s">
        <v>59</v>
      </c>
      <c r="T304" s="26" t="b">
        <v>0</v>
      </c>
      <c r="U304" s="7"/>
      <c r="V304" s="7"/>
      <c r="W304" s="7"/>
      <c r="X304" s="7"/>
      <c r="Y304" s="7"/>
      <c r="Z304" s="7"/>
      <c r="AA304" s="7"/>
      <c r="AB304" s="14"/>
      <c r="AC304" s="7">
        <v>0.97958299999999998</v>
      </c>
      <c r="AD304" s="7">
        <v>2.0417299999999999E-2</v>
      </c>
      <c r="AE304" s="14" t="s">
        <v>60</v>
      </c>
      <c r="AF304" s="13">
        <v>10</v>
      </c>
      <c r="AG304" s="14">
        <v>8</v>
      </c>
      <c r="AH304" s="13">
        <v>9</v>
      </c>
      <c r="AI304" s="7">
        <v>9</v>
      </c>
      <c r="AJ304" s="7"/>
      <c r="AK304" s="7">
        <v>7</v>
      </c>
      <c r="AL304" s="7">
        <v>7</v>
      </c>
      <c r="AM304" s="14"/>
      <c r="AN304" s="13">
        <v>1</v>
      </c>
      <c r="AO304" s="14">
        <v>1</v>
      </c>
      <c r="AP304" s="7" t="s">
        <v>64</v>
      </c>
      <c r="AQ304" s="7" t="s">
        <v>62</v>
      </c>
      <c r="AR304" s="7" t="s">
        <v>62</v>
      </c>
      <c r="AS304" s="7" t="s">
        <v>62</v>
      </c>
      <c r="AT304" s="7" t="s">
        <v>64</v>
      </c>
      <c r="AU304" s="7" t="s">
        <v>66</v>
      </c>
      <c r="AV304" s="7" t="s">
        <v>66</v>
      </c>
      <c r="AW304" s="7" t="s">
        <v>66</v>
      </c>
      <c r="AX304" s="7" t="s">
        <v>64</v>
      </c>
      <c r="AY304" s="7" t="s">
        <v>70</v>
      </c>
      <c r="AZ304" s="7" t="s">
        <v>66</v>
      </c>
      <c r="BA304" s="7" t="s">
        <v>5797</v>
      </c>
      <c r="BB304" s="7" t="s">
        <v>66</v>
      </c>
      <c r="BC304" s="7" t="s">
        <v>66</v>
      </c>
      <c r="BD304" s="7" t="s">
        <v>66</v>
      </c>
      <c r="BE304" s="7" t="s">
        <v>64</v>
      </c>
      <c r="BF304" s="7" t="s">
        <v>64</v>
      </c>
      <c r="BG304" s="7" t="s">
        <v>66</v>
      </c>
      <c r="BH304" s="7" t="s">
        <v>70</v>
      </c>
      <c r="BI304" s="7" t="s">
        <v>70</v>
      </c>
      <c r="BJ304" s="7" t="s">
        <v>70</v>
      </c>
      <c r="BK304" s="7" t="s">
        <v>70</v>
      </c>
      <c r="BL304" s="7">
        <v>0</v>
      </c>
      <c r="BM304" s="7">
        <v>1</v>
      </c>
      <c r="BN304" s="7">
        <v>0</v>
      </c>
      <c r="BO304" s="7">
        <v>0</v>
      </c>
      <c r="BP304" s="7">
        <v>1</v>
      </c>
      <c r="BQ304" s="7">
        <v>1</v>
      </c>
      <c r="BR304" s="7">
        <v>0</v>
      </c>
      <c r="BS304" s="7">
        <v>0</v>
      </c>
      <c r="BT304" s="7">
        <v>1</v>
      </c>
      <c r="BU304" s="7">
        <v>0</v>
      </c>
    </row>
    <row r="305" spans="1:73" x14ac:dyDescent="0.35">
      <c r="A305" s="7">
        <v>299</v>
      </c>
      <c r="B305" s="7">
        <v>299</v>
      </c>
      <c r="C305" s="7" t="s">
        <v>3816</v>
      </c>
      <c r="D305" s="7" t="s">
        <v>3817</v>
      </c>
      <c r="E305" s="13" t="s">
        <v>51</v>
      </c>
      <c r="F305" s="7">
        <v>300</v>
      </c>
      <c r="G305" s="7" t="s">
        <v>98</v>
      </c>
      <c r="H305" s="7">
        <v>2430</v>
      </c>
      <c r="I305" s="14" t="s">
        <v>53</v>
      </c>
      <c r="J305" s="13" t="s">
        <v>54</v>
      </c>
      <c r="K305" s="7" t="s">
        <v>95</v>
      </c>
      <c r="L305" s="7" t="s">
        <v>56</v>
      </c>
      <c r="M305" s="7" t="s">
        <v>57</v>
      </c>
      <c r="N305" s="7">
        <v>45.2</v>
      </c>
      <c r="O305" s="7" t="s">
        <v>58</v>
      </c>
      <c r="P305" s="7"/>
      <c r="R305" t="s">
        <v>59</v>
      </c>
      <c r="T305" s="26" t="b">
        <v>0</v>
      </c>
      <c r="U305" s="7"/>
      <c r="V305" s="7"/>
      <c r="W305" s="7"/>
      <c r="X305" s="7"/>
      <c r="Y305" s="7"/>
      <c r="Z305" s="7"/>
      <c r="AA305" s="7"/>
      <c r="AB305" s="14"/>
      <c r="AC305" s="7">
        <v>0.97789400000000004</v>
      </c>
      <c r="AD305" s="7">
        <v>2.21061E-2</v>
      </c>
      <c r="AE305" s="14" t="s">
        <v>60</v>
      </c>
      <c r="AF305" s="13">
        <v>10</v>
      </c>
      <c r="AG305" s="14">
        <v>7</v>
      </c>
      <c r="AH305" s="13">
        <v>9</v>
      </c>
      <c r="AI305" s="7">
        <v>9</v>
      </c>
      <c r="AJ305" s="7"/>
      <c r="AK305" s="7">
        <v>6</v>
      </c>
      <c r="AL305" s="7">
        <v>6</v>
      </c>
      <c r="AM305" s="14"/>
      <c r="AN305" s="13">
        <v>1</v>
      </c>
      <c r="AO305" s="14">
        <v>1</v>
      </c>
      <c r="AP305" s="7" t="s">
        <v>70</v>
      </c>
      <c r="AQ305" s="7" t="s">
        <v>62</v>
      </c>
      <c r="AR305" s="7" t="s">
        <v>5797</v>
      </c>
      <c r="AS305" s="7" t="s">
        <v>62</v>
      </c>
      <c r="AT305" s="7" t="s">
        <v>64</v>
      </c>
      <c r="AU305" s="7" t="s">
        <v>66</v>
      </c>
      <c r="AV305" s="7" t="s">
        <v>66</v>
      </c>
      <c r="AW305" s="7" t="s">
        <v>66</v>
      </c>
      <c r="AX305" s="7" t="s">
        <v>64</v>
      </c>
      <c r="AY305" s="7" t="s">
        <v>70</v>
      </c>
      <c r="AZ305" s="7" t="s">
        <v>66</v>
      </c>
      <c r="BA305" s="7" t="s">
        <v>70</v>
      </c>
      <c r="BB305" s="7" t="s">
        <v>66</v>
      </c>
      <c r="BC305" s="7" t="s">
        <v>70</v>
      </c>
      <c r="BD305" s="7" t="s">
        <v>64</v>
      </c>
      <c r="BE305" s="7" t="s">
        <v>64</v>
      </c>
      <c r="BF305" s="7" t="s">
        <v>5797</v>
      </c>
      <c r="BG305" s="7" t="s">
        <v>5797</v>
      </c>
      <c r="BH305" s="7" t="s">
        <v>70</v>
      </c>
      <c r="BI305" s="7" t="s">
        <v>70</v>
      </c>
      <c r="BJ305" s="7" t="s">
        <v>70</v>
      </c>
      <c r="BK305" s="7" t="s">
        <v>70</v>
      </c>
      <c r="BL305" s="7">
        <v>0</v>
      </c>
      <c r="BM305" s="7">
        <v>1</v>
      </c>
      <c r="BN305" s="7">
        <v>0</v>
      </c>
      <c r="BO305" s="7">
        <v>0</v>
      </c>
      <c r="BP305" s="7">
        <v>1</v>
      </c>
      <c r="BQ305" s="7">
        <v>1</v>
      </c>
      <c r="BR305" s="7">
        <v>0</v>
      </c>
      <c r="BS305" s="7">
        <v>0</v>
      </c>
      <c r="BT305" s="7">
        <v>1</v>
      </c>
      <c r="BU305" s="7">
        <v>0</v>
      </c>
    </row>
    <row r="306" spans="1:73" x14ac:dyDescent="0.35">
      <c r="A306" s="7">
        <v>300</v>
      </c>
      <c r="B306" s="7">
        <v>300</v>
      </c>
      <c r="C306" s="7" t="s">
        <v>3818</v>
      </c>
      <c r="D306" s="7" t="s">
        <v>3819</v>
      </c>
      <c r="E306" s="13" t="s">
        <v>51</v>
      </c>
      <c r="F306" s="7">
        <v>300</v>
      </c>
      <c r="G306" s="7" t="s">
        <v>98</v>
      </c>
      <c r="H306" s="7">
        <v>2430</v>
      </c>
      <c r="I306" s="14" t="s">
        <v>53</v>
      </c>
      <c r="J306" s="13" t="s">
        <v>54</v>
      </c>
      <c r="K306" s="7" t="s">
        <v>95</v>
      </c>
      <c r="L306" s="7" t="s">
        <v>56</v>
      </c>
      <c r="M306" s="7" t="s">
        <v>57</v>
      </c>
      <c r="N306" s="7">
        <v>50</v>
      </c>
      <c r="O306" s="7" t="s">
        <v>58</v>
      </c>
      <c r="P306" s="7"/>
      <c r="R306" t="s">
        <v>59</v>
      </c>
      <c r="T306" s="26" t="b">
        <v>0</v>
      </c>
      <c r="U306" s="7"/>
      <c r="V306" s="7"/>
      <c r="W306" s="7"/>
      <c r="X306" s="7"/>
      <c r="Y306" s="7"/>
      <c r="Z306" s="7"/>
      <c r="AA306" s="7"/>
      <c r="AB306" s="14"/>
      <c r="AC306" s="7">
        <v>0.99475999999999998</v>
      </c>
      <c r="AD306" s="7">
        <v>5.2397499999999996E-3</v>
      </c>
      <c r="AE306" s="14" t="s">
        <v>60</v>
      </c>
      <c r="AF306" s="13">
        <v>10</v>
      </c>
      <c r="AG306" s="14">
        <v>7</v>
      </c>
      <c r="AH306" s="13">
        <v>9</v>
      </c>
      <c r="AI306" s="7">
        <v>9</v>
      </c>
      <c r="AJ306" s="7"/>
      <c r="AK306" s="7">
        <v>6</v>
      </c>
      <c r="AL306" s="7">
        <v>6</v>
      </c>
      <c r="AM306" s="14"/>
      <c r="AN306" s="13">
        <v>1</v>
      </c>
      <c r="AO306" s="14">
        <v>1</v>
      </c>
      <c r="AP306" s="7" t="s">
        <v>70</v>
      </c>
      <c r="AQ306" s="7" t="s">
        <v>62</v>
      </c>
      <c r="AR306" s="7" t="s">
        <v>5797</v>
      </c>
      <c r="AS306" s="7" t="s">
        <v>62</v>
      </c>
      <c r="AT306" s="7" t="s">
        <v>64</v>
      </c>
      <c r="AU306" s="7" t="s">
        <v>66</v>
      </c>
      <c r="AV306" s="7" t="s">
        <v>66</v>
      </c>
      <c r="AW306" s="7" t="s">
        <v>66</v>
      </c>
      <c r="AX306" s="7" t="s">
        <v>64</v>
      </c>
      <c r="AY306" s="7" t="s">
        <v>70</v>
      </c>
      <c r="AZ306" s="7" t="s">
        <v>66</v>
      </c>
      <c r="BA306" s="7" t="s">
        <v>70</v>
      </c>
      <c r="BB306" s="7" t="s">
        <v>66</v>
      </c>
      <c r="BC306" s="7" t="s">
        <v>70</v>
      </c>
      <c r="BD306" s="7" t="s">
        <v>64</v>
      </c>
      <c r="BE306" s="7" t="s">
        <v>64</v>
      </c>
      <c r="BF306" s="7" t="s">
        <v>5797</v>
      </c>
      <c r="BG306" s="7" t="s">
        <v>5797</v>
      </c>
      <c r="BH306" s="7" t="s">
        <v>70</v>
      </c>
      <c r="BI306" s="7" t="s">
        <v>70</v>
      </c>
      <c r="BJ306" s="7" t="s">
        <v>70</v>
      </c>
      <c r="BK306" s="7" t="s">
        <v>70</v>
      </c>
      <c r="BL306" s="7">
        <v>0</v>
      </c>
      <c r="BM306" s="7">
        <v>1</v>
      </c>
      <c r="BN306" s="7">
        <v>0</v>
      </c>
      <c r="BO306" s="7">
        <v>0</v>
      </c>
      <c r="BP306" s="7">
        <v>1</v>
      </c>
      <c r="BQ306" s="7">
        <v>1</v>
      </c>
      <c r="BR306" s="7">
        <v>0</v>
      </c>
      <c r="BS306" s="7">
        <v>0</v>
      </c>
      <c r="BT306" s="7" t="s">
        <v>5797</v>
      </c>
      <c r="BU306" s="7">
        <v>0</v>
      </c>
    </row>
    <row r="307" spans="1:73" x14ac:dyDescent="0.35">
      <c r="A307" s="7">
        <v>301</v>
      </c>
      <c r="B307" s="7">
        <v>301</v>
      </c>
      <c r="C307" s="7" t="s">
        <v>3820</v>
      </c>
      <c r="D307" s="7" t="s">
        <v>3821</v>
      </c>
      <c r="E307" s="13" t="s">
        <v>51</v>
      </c>
      <c r="F307" s="7">
        <v>300</v>
      </c>
      <c r="G307" s="7" t="s">
        <v>98</v>
      </c>
      <c r="H307" s="7">
        <v>2550</v>
      </c>
      <c r="I307" s="14" t="s">
        <v>53</v>
      </c>
      <c r="J307" s="13" t="s">
        <v>54</v>
      </c>
      <c r="K307" s="7" t="s">
        <v>3822</v>
      </c>
      <c r="L307" s="7" t="s">
        <v>56</v>
      </c>
      <c r="M307" s="7" t="s">
        <v>57</v>
      </c>
      <c r="N307" s="7">
        <v>52.6</v>
      </c>
      <c r="O307" s="7" t="s">
        <v>58</v>
      </c>
      <c r="P307" s="7"/>
      <c r="R307" t="s">
        <v>59</v>
      </c>
      <c r="T307" s="26" t="b">
        <v>0</v>
      </c>
      <c r="U307" s="7"/>
      <c r="V307" s="7"/>
      <c r="W307" s="7"/>
      <c r="X307" s="7"/>
      <c r="Y307" s="7"/>
      <c r="Z307" s="7"/>
      <c r="AA307" s="7"/>
      <c r="AB307" s="14"/>
      <c r="AC307" s="7">
        <v>0.99019999999999997</v>
      </c>
      <c r="AD307" s="7">
        <v>9.7999599999999999E-3</v>
      </c>
      <c r="AE307" s="14" t="s">
        <v>60</v>
      </c>
      <c r="AF307" s="13">
        <v>10</v>
      </c>
      <c r="AG307" s="14">
        <v>7</v>
      </c>
      <c r="AH307" s="13">
        <v>9</v>
      </c>
      <c r="AI307" s="7">
        <v>9</v>
      </c>
      <c r="AJ307" s="7"/>
      <c r="AK307" s="7">
        <v>6</v>
      </c>
      <c r="AL307" s="7">
        <v>6</v>
      </c>
      <c r="AM307" s="14"/>
      <c r="AN307" s="13">
        <v>1</v>
      </c>
      <c r="AO307" s="14">
        <v>1</v>
      </c>
      <c r="AP307" s="7" t="s">
        <v>70</v>
      </c>
      <c r="AQ307" s="7" t="s">
        <v>62</v>
      </c>
      <c r="AR307" s="7" t="s">
        <v>5797</v>
      </c>
      <c r="AS307" s="7" t="s">
        <v>62</v>
      </c>
      <c r="AT307" s="7" t="s">
        <v>64</v>
      </c>
      <c r="AU307" s="7" t="s">
        <v>66</v>
      </c>
      <c r="AV307" s="7" t="s">
        <v>66</v>
      </c>
      <c r="AW307" s="7" t="s">
        <v>66</v>
      </c>
      <c r="AX307" s="7" t="s">
        <v>64</v>
      </c>
      <c r="AY307" s="7" t="s">
        <v>70</v>
      </c>
      <c r="AZ307" s="7" t="s">
        <v>66</v>
      </c>
      <c r="BA307" s="7" t="s">
        <v>70</v>
      </c>
      <c r="BB307" s="7" t="s">
        <v>66</v>
      </c>
      <c r="BC307" s="7" t="s">
        <v>70</v>
      </c>
      <c r="BD307" s="7" t="s">
        <v>64</v>
      </c>
      <c r="BE307" s="7" t="s">
        <v>64</v>
      </c>
      <c r="BF307" s="7" t="s">
        <v>64</v>
      </c>
      <c r="BG307" s="7" t="s">
        <v>64</v>
      </c>
      <c r="BH307" s="7" t="s">
        <v>70</v>
      </c>
      <c r="BI307" s="7" t="s">
        <v>70</v>
      </c>
      <c r="BJ307" s="7" t="s">
        <v>70</v>
      </c>
      <c r="BK307" s="7" t="s">
        <v>70</v>
      </c>
      <c r="BL307" s="7">
        <v>0</v>
      </c>
      <c r="BM307" s="7">
        <v>1</v>
      </c>
      <c r="BN307" s="7">
        <v>0</v>
      </c>
      <c r="BO307" s="7">
        <v>0</v>
      </c>
      <c r="BP307" s="7">
        <v>1</v>
      </c>
      <c r="BQ307" s="7">
        <v>1</v>
      </c>
      <c r="BR307" s="7">
        <v>0</v>
      </c>
      <c r="BS307" s="7">
        <v>0</v>
      </c>
      <c r="BT307" s="7">
        <v>1</v>
      </c>
      <c r="BU307" s="7">
        <v>0</v>
      </c>
    </row>
    <row r="308" spans="1:73" x14ac:dyDescent="0.35">
      <c r="A308" s="7">
        <v>302</v>
      </c>
      <c r="B308" s="7">
        <v>302</v>
      </c>
      <c r="C308" s="7" t="s">
        <v>3823</v>
      </c>
      <c r="D308" s="7" t="s">
        <v>3824</v>
      </c>
      <c r="E308" s="13" t="s">
        <v>51</v>
      </c>
      <c r="F308" s="7">
        <v>300</v>
      </c>
      <c r="G308" s="7" t="s">
        <v>98</v>
      </c>
      <c r="H308" s="7">
        <v>2480</v>
      </c>
      <c r="I308" s="14" t="s">
        <v>53</v>
      </c>
      <c r="J308" s="13" t="s">
        <v>54</v>
      </c>
      <c r="K308" s="7" t="s">
        <v>95</v>
      </c>
      <c r="L308" s="7" t="s">
        <v>87</v>
      </c>
      <c r="M308" s="7" t="s">
        <v>57</v>
      </c>
      <c r="N308" s="7">
        <v>43.2</v>
      </c>
      <c r="O308" s="7" t="s">
        <v>58</v>
      </c>
      <c r="P308" s="7"/>
      <c r="R308" t="s">
        <v>59</v>
      </c>
      <c r="S308" t="s">
        <v>59</v>
      </c>
      <c r="T308" s="26" t="b">
        <v>0</v>
      </c>
      <c r="U308" s="7"/>
      <c r="V308" s="7"/>
      <c r="W308" s="7"/>
      <c r="X308" s="7"/>
      <c r="Y308" s="7"/>
      <c r="Z308" s="7"/>
      <c r="AA308" s="7"/>
      <c r="AB308" s="14"/>
      <c r="AC308" s="7">
        <v>0.98426999999999998</v>
      </c>
      <c r="AD308" s="7">
        <v>1.5729699999999999E-2</v>
      </c>
      <c r="AE308" s="14" t="s">
        <v>60</v>
      </c>
      <c r="AF308" s="13">
        <v>10</v>
      </c>
      <c r="AG308" s="14">
        <v>7</v>
      </c>
      <c r="AH308" s="13">
        <v>9</v>
      </c>
      <c r="AI308" s="7">
        <v>9</v>
      </c>
      <c r="AJ308" s="7"/>
      <c r="AK308" s="7">
        <v>6</v>
      </c>
      <c r="AL308" s="7">
        <v>6</v>
      </c>
      <c r="AM308" s="14"/>
      <c r="AN308" s="13">
        <v>1</v>
      </c>
      <c r="AO308" s="14">
        <v>1</v>
      </c>
      <c r="AP308" s="7" t="s">
        <v>70</v>
      </c>
      <c r="AQ308" s="7" t="s">
        <v>62</v>
      </c>
      <c r="AR308" s="7" t="s">
        <v>5797</v>
      </c>
      <c r="AS308" s="7" t="s">
        <v>62</v>
      </c>
      <c r="AT308" s="7" t="s">
        <v>64</v>
      </c>
      <c r="AU308" s="7" t="s">
        <v>66</v>
      </c>
      <c r="AV308" s="7" t="s">
        <v>66</v>
      </c>
      <c r="AW308" s="7" t="s">
        <v>66</v>
      </c>
      <c r="AX308" s="7" t="s">
        <v>64</v>
      </c>
      <c r="AY308" s="7" t="s">
        <v>70</v>
      </c>
      <c r="AZ308" s="7" t="s">
        <v>66</v>
      </c>
      <c r="BA308" s="7" t="s">
        <v>70</v>
      </c>
      <c r="BB308" s="7" t="s">
        <v>66</v>
      </c>
      <c r="BC308" s="7" t="s">
        <v>70</v>
      </c>
      <c r="BD308" s="7" t="s">
        <v>64</v>
      </c>
      <c r="BE308" s="7" t="s">
        <v>64</v>
      </c>
      <c r="BF308" s="7" t="s">
        <v>64</v>
      </c>
      <c r="BG308" s="7" t="s">
        <v>64</v>
      </c>
      <c r="BH308" s="7" t="s">
        <v>70</v>
      </c>
      <c r="BI308" s="7" t="s">
        <v>70</v>
      </c>
      <c r="BJ308" s="7" t="s">
        <v>70</v>
      </c>
      <c r="BK308" s="7" t="s">
        <v>70</v>
      </c>
      <c r="BL308" s="7">
        <v>0</v>
      </c>
      <c r="BM308" s="7">
        <v>1</v>
      </c>
      <c r="BN308" s="7">
        <v>0</v>
      </c>
      <c r="BO308" s="7">
        <v>0</v>
      </c>
      <c r="BP308" s="7" t="s">
        <v>5797</v>
      </c>
      <c r="BQ308" s="7">
        <v>1</v>
      </c>
      <c r="BR308" s="7">
        <v>0</v>
      </c>
      <c r="BS308" s="7">
        <v>0</v>
      </c>
      <c r="BT308" s="7">
        <v>1</v>
      </c>
      <c r="BU308" s="7">
        <v>0</v>
      </c>
    </row>
    <row r="309" spans="1:73" x14ac:dyDescent="0.35">
      <c r="A309" s="7">
        <v>303</v>
      </c>
      <c r="B309" s="7">
        <v>303</v>
      </c>
      <c r="C309" s="7" t="s">
        <v>3825</v>
      </c>
      <c r="D309" s="7" t="s">
        <v>3826</v>
      </c>
      <c r="E309" s="13" t="s">
        <v>51</v>
      </c>
      <c r="F309" s="7">
        <v>300</v>
      </c>
      <c r="G309" s="7" t="s">
        <v>98</v>
      </c>
      <c r="H309" s="7">
        <v>2760</v>
      </c>
      <c r="I309" s="14" t="s">
        <v>53</v>
      </c>
      <c r="J309" s="13" t="s">
        <v>54</v>
      </c>
      <c r="K309" s="7" t="s">
        <v>83</v>
      </c>
      <c r="L309" s="7" t="s">
        <v>76</v>
      </c>
      <c r="M309" s="7" t="s">
        <v>57</v>
      </c>
      <c r="N309" s="7">
        <v>46.4</v>
      </c>
      <c r="O309" s="7" t="s">
        <v>58</v>
      </c>
      <c r="P309" s="7"/>
      <c r="R309" t="s">
        <v>59</v>
      </c>
      <c r="S309" t="s">
        <v>59</v>
      </c>
      <c r="T309" s="26" t="b">
        <v>0</v>
      </c>
      <c r="U309" s="7"/>
      <c r="V309" s="7"/>
      <c r="W309" s="7"/>
      <c r="X309" s="7"/>
      <c r="Y309" s="7"/>
      <c r="Z309" s="7"/>
      <c r="AA309" s="7"/>
      <c r="AB309" s="14"/>
      <c r="AC309" s="7">
        <v>0.99990000000000001</v>
      </c>
      <c r="AD309" s="7">
        <v>1E-4</v>
      </c>
      <c r="AE309" s="14" t="s">
        <v>60</v>
      </c>
      <c r="AF309" s="13">
        <v>10</v>
      </c>
      <c r="AG309" s="14">
        <v>7</v>
      </c>
      <c r="AH309" s="13">
        <v>9</v>
      </c>
      <c r="AI309" s="7">
        <v>9</v>
      </c>
      <c r="AJ309" s="7"/>
      <c r="AK309" s="7">
        <v>6</v>
      </c>
      <c r="AL309" s="7">
        <v>6</v>
      </c>
      <c r="AM309" s="14"/>
      <c r="AN309" s="13">
        <v>1</v>
      </c>
      <c r="AO309" s="14">
        <v>1</v>
      </c>
      <c r="AP309" s="7" t="s">
        <v>70</v>
      </c>
      <c r="AQ309" s="7" t="s">
        <v>62</v>
      </c>
      <c r="AR309" s="7" t="s">
        <v>5797</v>
      </c>
      <c r="AS309" s="7" t="s">
        <v>62</v>
      </c>
      <c r="AT309" s="7" t="s">
        <v>64</v>
      </c>
      <c r="AU309" s="7" t="s">
        <v>66</v>
      </c>
      <c r="AV309" s="7" t="s">
        <v>66</v>
      </c>
      <c r="AW309" s="7" t="s">
        <v>66</v>
      </c>
      <c r="AX309" s="7" t="s">
        <v>64</v>
      </c>
      <c r="AY309" s="7" t="s">
        <v>70</v>
      </c>
      <c r="AZ309" s="7" t="s">
        <v>66</v>
      </c>
      <c r="BA309" s="7" t="s">
        <v>70</v>
      </c>
      <c r="BB309" s="7" t="s">
        <v>66</v>
      </c>
      <c r="BC309" s="7" t="s">
        <v>70</v>
      </c>
      <c r="BD309" s="7" t="s">
        <v>64</v>
      </c>
      <c r="BE309" s="7" t="s">
        <v>64</v>
      </c>
      <c r="BF309" s="7" t="s">
        <v>64</v>
      </c>
      <c r="BG309" s="7" t="s">
        <v>64</v>
      </c>
      <c r="BH309" s="7" t="s">
        <v>70</v>
      </c>
      <c r="BI309" s="7" t="s">
        <v>70</v>
      </c>
      <c r="BJ309" s="7" t="s">
        <v>70</v>
      </c>
      <c r="BK309" s="7" t="s">
        <v>70</v>
      </c>
      <c r="BL309" s="7">
        <v>0</v>
      </c>
      <c r="BM309" s="7">
        <v>1</v>
      </c>
      <c r="BN309" s="7">
        <v>0</v>
      </c>
      <c r="BO309" s="7">
        <v>0</v>
      </c>
      <c r="BP309" s="7">
        <v>1</v>
      </c>
      <c r="BQ309" s="7">
        <v>1</v>
      </c>
      <c r="BR309" s="7">
        <v>0</v>
      </c>
      <c r="BS309" s="7">
        <v>0</v>
      </c>
      <c r="BT309" s="7" t="s">
        <v>5797</v>
      </c>
      <c r="BU309" s="7">
        <v>0</v>
      </c>
    </row>
    <row r="310" spans="1:73" x14ac:dyDescent="0.35">
      <c r="A310" s="7">
        <v>304</v>
      </c>
      <c r="B310" s="7">
        <v>304</v>
      </c>
      <c r="C310" s="7" t="s">
        <v>3827</v>
      </c>
      <c r="D310" s="7" t="s">
        <v>3828</v>
      </c>
      <c r="E310" s="13" t="s">
        <v>51</v>
      </c>
      <c r="F310" s="7">
        <v>300</v>
      </c>
      <c r="G310" s="7" t="s">
        <v>98</v>
      </c>
      <c r="H310" s="7">
        <v>2760</v>
      </c>
      <c r="I310" s="14" t="s">
        <v>53</v>
      </c>
      <c r="J310" s="13" t="s">
        <v>54</v>
      </c>
      <c r="K310" s="7" t="s">
        <v>95</v>
      </c>
      <c r="L310" s="7" t="s">
        <v>76</v>
      </c>
      <c r="M310" s="7" t="s">
        <v>57</v>
      </c>
      <c r="N310" s="7">
        <v>60</v>
      </c>
      <c r="O310" s="7" t="s">
        <v>58</v>
      </c>
      <c r="P310" s="7"/>
      <c r="R310" t="s">
        <v>59</v>
      </c>
      <c r="S310" t="s">
        <v>59</v>
      </c>
      <c r="T310" s="26" t="b">
        <v>0</v>
      </c>
      <c r="U310" s="7"/>
      <c r="V310" s="7"/>
      <c r="W310" s="7"/>
      <c r="X310" s="7"/>
      <c r="Y310" s="7"/>
      <c r="Z310" s="7"/>
      <c r="AA310" s="7"/>
      <c r="AB310" s="14"/>
      <c r="AC310" s="7">
        <v>0.99990000000000001</v>
      </c>
      <c r="AD310" s="7">
        <v>1E-4</v>
      </c>
      <c r="AE310" s="14" t="s">
        <v>60</v>
      </c>
      <c r="AF310" s="13">
        <v>10</v>
      </c>
      <c r="AG310" s="14">
        <v>7</v>
      </c>
      <c r="AH310" s="13">
        <v>9</v>
      </c>
      <c r="AI310" s="7">
        <v>9</v>
      </c>
      <c r="AJ310" s="7"/>
      <c r="AK310" s="7">
        <v>6</v>
      </c>
      <c r="AL310" s="7">
        <v>6</v>
      </c>
      <c r="AM310" s="14"/>
      <c r="AN310" s="13">
        <v>1</v>
      </c>
      <c r="AO310" s="14">
        <v>1</v>
      </c>
      <c r="AP310" s="7" t="s">
        <v>70</v>
      </c>
      <c r="AQ310" s="7" t="s">
        <v>62</v>
      </c>
      <c r="AR310" s="7" t="s">
        <v>5797</v>
      </c>
      <c r="AS310" s="7" t="s">
        <v>62</v>
      </c>
      <c r="AT310" s="7" t="s">
        <v>64</v>
      </c>
      <c r="AU310" s="7" t="s">
        <v>66</v>
      </c>
      <c r="AV310" s="7" t="s">
        <v>66</v>
      </c>
      <c r="AW310" s="7" t="s">
        <v>66</v>
      </c>
      <c r="AX310" s="7" t="s">
        <v>64</v>
      </c>
      <c r="AY310" s="7" t="s">
        <v>70</v>
      </c>
      <c r="AZ310" s="7" t="s">
        <v>66</v>
      </c>
      <c r="BA310" s="7" t="s">
        <v>70</v>
      </c>
      <c r="BB310" s="7" t="s">
        <v>66</v>
      </c>
      <c r="BC310" s="7" t="s">
        <v>70</v>
      </c>
      <c r="BD310" s="7" t="s">
        <v>64</v>
      </c>
      <c r="BE310" s="7" t="s">
        <v>64</v>
      </c>
      <c r="BF310" s="7" t="s">
        <v>5797</v>
      </c>
      <c r="BG310" s="7" t="s">
        <v>64</v>
      </c>
      <c r="BH310" s="7" t="s">
        <v>70</v>
      </c>
      <c r="BI310" s="7" t="s">
        <v>70</v>
      </c>
      <c r="BJ310" s="7" t="s">
        <v>70</v>
      </c>
      <c r="BK310" s="7" t="s">
        <v>70</v>
      </c>
      <c r="BL310" s="7">
        <v>0</v>
      </c>
      <c r="BM310" s="7">
        <v>1</v>
      </c>
      <c r="BN310" s="7">
        <v>0</v>
      </c>
      <c r="BO310" s="7">
        <v>0</v>
      </c>
      <c r="BP310" s="7">
        <v>1</v>
      </c>
      <c r="BQ310" s="7">
        <v>1</v>
      </c>
      <c r="BR310" s="7">
        <v>0</v>
      </c>
      <c r="BS310" s="7">
        <v>0</v>
      </c>
      <c r="BT310" s="7">
        <v>1</v>
      </c>
      <c r="BU310" s="7">
        <v>0</v>
      </c>
    </row>
    <row r="311" spans="1:73" x14ac:dyDescent="0.35">
      <c r="A311" s="7">
        <v>305</v>
      </c>
      <c r="B311" s="7">
        <v>305</v>
      </c>
      <c r="C311" s="7" t="s">
        <v>3829</v>
      </c>
      <c r="D311" s="7" t="s">
        <v>3830</v>
      </c>
      <c r="E311" s="13" t="s">
        <v>51</v>
      </c>
      <c r="F311" s="7">
        <v>300</v>
      </c>
      <c r="G311" s="7" t="s">
        <v>122</v>
      </c>
      <c r="H311" s="7"/>
      <c r="I311" s="14" t="s">
        <v>53</v>
      </c>
      <c r="J311" s="13" t="s">
        <v>54</v>
      </c>
      <c r="K311" s="7" t="s">
        <v>92</v>
      </c>
      <c r="L311" s="7" t="s">
        <v>56</v>
      </c>
      <c r="M311" s="7" t="s">
        <v>84</v>
      </c>
      <c r="N311" s="7">
        <v>42.5</v>
      </c>
      <c r="O311" s="7" t="s">
        <v>109</v>
      </c>
      <c r="P311" s="7">
        <v>46</v>
      </c>
      <c r="Q311" t="s">
        <v>7833</v>
      </c>
      <c r="R311" t="s">
        <v>59</v>
      </c>
      <c r="S311" t="s">
        <v>59</v>
      </c>
      <c r="T311" s="26" t="b">
        <v>0</v>
      </c>
      <c r="U311" s="7"/>
      <c r="V311" s="7"/>
      <c r="W311" s="7"/>
      <c r="X311" s="7"/>
      <c r="Y311" s="7"/>
      <c r="Z311" s="7"/>
      <c r="AA311" s="7"/>
      <c r="AB311" s="14"/>
      <c r="AC311" s="7">
        <v>0.99014000000000002</v>
      </c>
      <c r="AD311" s="7">
        <v>9.8596799999999991E-3</v>
      </c>
      <c r="AE311" s="14" t="s">
        <v>60</v>
      </c>
      <c r="AF311" s="13">
        <v>10</v>
      </c>
      <c r="AG311" s="14">
        <v>8</v>
      </c>
      <c r="AH311" s="13">
        <v>9</v>
      </c>
      <c r="AI311" s="7">
        <v>9</v>
      </c>
      <c r="AJ311" s="7"/>
      <c r="AK311" s="7">
        <v>7</v>
      </c>
      <c r="AL311" s="7">
        <v>7</v>
      </c>
      <c r="AM311" s="14"/>
      <c r="AN311" s="13">
        <v>1</v>
      </c>
      <c r="AO311" s="14">
        <v>1</v>
      </c>
      <c r="AP311" s="7" t="s">
        <v>64</v>
      </c>
      <c r="AQ311" s="7" t="s">
        <v>62</v>
      </c>
      <c r="AR311" s="7" t="s">
        <v>5797</v>
      </c>
      <c r="AS311" s="7" t="s">
        <v>62</v>
      </c>
      <c r="AT311" s="7" t="s">
        <v>64</v>
      </c>
      <c r="AU311" s="7" t="s">
        <v>66</v>
      </c>
      <c r="AV311" s="7" t="s">
        <v>66</v>
      </c>
      <c r="AW311" s="7" t="s">
        <v>66</v>
      </c>
      <c r="AX311" s="7" t="s">
        <v>64</v>
      </c>
      <c r="AY311" s="7" t="s">
        <v>70</v>
      </c>
      <c r="AZ311" s="7" t="s">
        <v>66</v>
      </c>
      <c r="BA311" s="7" t="s">
        <v>5797</v>
      </c>
      <c r="BB311" s="7" t="s">
        <v>66</v>
      </c>
      <c r="BC311" s="7" t="s">
        <v>66</v>
      </c>
      <c r="BD311" s="7" t="s">
        <v>66</v>
      </c>
      <c r="BE311" s="7" t="s">
        <v>64</v>
      </c>
      <c r="BF311" s="7" t="s">
        <v>64</v>
      </c>
      <c r="BG311" s="7" t="s">
        <v>66</v>
      </c>
      <c r="BH311" s="7" t="s">
        <v>70</v>
      </c>
      <c r="BI311" s="7" t="s">
        <v>70</v>
      </c>
      <c r="BJ311" s="7" t="s">
        <v>70</v>
      </c>
      <c r="BK311" s="7" t="s">
        <v>70</v>
      </c>
      <c r="BL311" s="7">
        <v>0</v>
      </c>
      <c r="BM311" s="7">
        <v>1</v>
      </c>
      <c r="BN311" s="7">
        <v>0</v>
      </c>
      <c r="BO311" s="7">
        <v>0</v>
      </c>
      <c r="BP311" s="7">
        <v>1</v>
      </c>
      <c r="BQ311" s="7">
        <v>1</v>
      </c>
      <c r="BR311" s="7">
        <v>0</v>
      </c>
      <c r="BS311" s="7">
        <v>0</v>
      </c>
      <c r="BT311" s="7" t="s">
        <v>5797</v>
      </c>
      <c r="BU311" s="7" t="s">
        <v>5797</v>
      </c>
    </row>
    <row r="312" spans="1:73" x14ac:dyDescent="0.35">
      <c r="A312" s="7">
        <v>306</v>
      </c>
      <c r="B312" s="7">
        <v>306</v>
      </c>
      <c r="C312" s="7" t="s">
        <v>3831</v>
      </c>
      <c r="D312" s="7" t="s">
        <v>3832</v>
      </c>
      <c r="E312" s="13" t="s">
        <v>51</v>
      </c>
      <c r="F312" s="7">
        <v>300</v>
      </c>
      <c r="G312" s="7" t="s">
        <v>3208</v>
      </c>
      <c r="H312" s="7"/>
      <c r="I312" s="14" t="s">
        <v>53</v>
      </c>
      <c r="J312" s="13" t="s">
        <v>54</v>
      </c>
      <c r="K312" s="7" t="s">
        <v>79</v>
      </c>
      <c r="L312" s="7" t="s">
        <v>56</v>
      </c>
      <c r="M312" s="7" t="s">
        <v>84</v>
      </c>
      <c r="N312" s="7">
        <v>45.1</v>
      </c>
      <c r="O312" s="7" t="s">
        <v>109</v>
      </c>
      <c r="P312" s="7">
        <v>59</v>
      </c>
      <c r="R312" t="s">
        <v>59</v>
      </c>
      <c r="S312" t="s">
        <v>59</v>
      </c>
      <c r="T312" s="26" t="b">
        <v>0</v>
      </c>
      <c r="U312" s="7"/>
      <c r="V312" s="7"/>
      <c r="W312" s="7"/>
      <c r="X312" s="7"/>
      <c r="Y312" s="7"/>
      <c r="Z312" s="7"/>
      <c r="AA312" s="7"/>
      <c r="AB312" s="14"/>
      <c r="AC312" s="7">
        <v>0.98375900000000005</v>
      </c>
      <c r="AD312" s="7">
        <v>1.6240899999999999E-2</v>
      </c>
      <c r="AE312" s="14" t="s">
        <v>60</v>
      </c>
      <c r="AF312" s="13">
        <v>10</v>
      </c>
      <c r="AG312" s="14">
        <v>7</v>
      </c>
      <c r="AH312" s="13">
        <v>9</v>
      </c>
      <c r="AI312" s="7">
        <v>9</v>
      </c>
      <c r="AJ312" s="7"/>
      <c r="AK312" s="7">
        <v>6</v>
      </c>
      <c r="AL312" s="7">
        <v>6</v>
      </c>
      <c r="AM312" s="14"/>
      <c r="AN312" s="13">
        <v>1</v>
      </c>
      <c r="AO312" s="14">
        <v>1</v>
      </c>
      <c r="AP312" s="7" t="s">
        <v>64</v>
      </c>
      <c r="AQ312" s="7" t="s">
        <v>62</v>
      </c>
      <c r="AR312" s="7" t="s">
        <v>70</v>
      </c>
      <c r="AS312" s="7" t="s">
        <v>62</v>
      </c>
      <c r="AT312" s="7" t="s">
        <v>64</v>
      </c>
      <c r="AU312" s="7" t="s">
        <v>66</v>
      </c>
      <c r="AV312" s="7" t="s">
        <v>66</v>
      </c>
      <c r="AW312" s="7" t="s">
        <v>66</v>
      </c>
      <c r="AX312" s="7" t="s">
        <v>64</v>
      </c>
      <c r="AY312" s="7" t="s">
        <v>70</v>
      </c>
      <c r="AZ312" s="7" t="s">
        <v>66</v>
      </c>
      <c r="BA312" s="7" t="s">
        <v>5797</v>
      </c>
      <c r="BB312" s="7" t="s">
        <v>66</v>
      </c>
      <c r="BC312" s="7" t="s">
        <v>66</v>
      </c>
      <c r="BD312" s="7" t="s">
        <v>66</v>
      </c>
      <c r="BE312" s="7" t="s">
        <v>64</v>
      </c>
      <c r="BF312" s="7" t="s">
        <v>64</v>
      </c>
      <c r="BG312" s="7" t="s">
        <v>64</v>
      </c>
      <c r="BH312" s="7" t="s">
        <v>70</v>
      </c>
      <c r="BI312" s="7" t="s">
        <v>5797</v>
      </c>
      <c r="BJ312" s="7" t="s">
        <v>62</v>
      </c>
      <c r="BK312" s="7" t="s">
        <v>70</v>
      </c>
      <c r="BL312" s="7">
        <v>0</v>
      </c>
      <c r="BM312" s="7">
        <v>1</v>
      </c>
      <c r="BN312" s="7">
        <v>0</v>
      </c>
      <c r="BO312" s="7">
        <v>0</v>
      </c>
      <c r="BP312" s="7">
        <v>1</v>
      </c>
      <c r="BQ312" s="7">
        <v>1</v>
      </c>
      <c r="BR312" s="7">
        <v>0</v>
      </c>
      <c r="BS312" s="7">
        <v>0</v>
      </c>
      <c r="BT312" s="7">
        <v>1</v>
      </c>
      <c r="BU312" s="7">
        <v>0</v>
      </c>
    </row>
    <row r="313" spans="1:73" x14ac:dyDescent="0.35">
      <c r="A313" s="7">
        <v>307</v>
      </c>
      <c r="B313" s="7">
        <v>307</v>
      </c>
      <c r="C313" s="7" t="s">
        <v>3833</v>
      </c>
      <c r="D313" s="7" t="s">
        <v>3834</v>
      </c>
      <c r="E313" s="13" t="s">
        <v>51</v>
      </c>
      <c r="F313" s="7">
        <v>300</v>
      </c>
      <c r="G313" s="7" t="s">
        <v>98</v>
      </c>
      <c r="H313" s="7">
        <v>2760</v>
      </c>
      <c r="I313" s="14" t="s">
        <v>53</v>
      </c>
      <c r="J313" s="13" t="s">
        <v>54</v>
      </c>
      <c r="K313" s="7" t="s">
        <v>118</v>
      </c>
      <c r="L313" s="7" t="s">
        <v>56</v>
      </c>
      <c r="M313" s="7" t="s">
        <v>57</v>
      </c>
      <c r="N313" s="7">
        <v>54</v>
      </c>
      <c r="O313" s="7" t="s">
        <v>58</v>
      </c>
      <c r="P313" s="7">
        <v>43</v>
      </c>
      <c r="R313" t="s">
        <v>59</v>
      </c>
      <c r="S313" t="s">
        <v>59</v>
      </c>
      <c r="T313" s="26" t="b">
        <v>0</v>
      </c>
      <c r="U313" s="7"/>
      <c r="V313" s="7"/>
      <c r="W313" s="7"/>
      <c r="X313" s="7"/>
      <c r="Y313" s="7"/>
      <c r="Z313" s="7"/>
      <c r="AA313" s="7"/>
      <c r="AB313" s="14"/>
      <c r="AC313" s="7">
        <v>0.99990000000000001</v>
      </c>
      <c r="AD313" s="7">
        <v>1E-4</v>
      </c>
      <c r="AE313" s="14" t="s">
        <v>60</v>
      </c>
      <c r="AF313" s="13">
        <v>10</v>
      </c>
      <c r="AG313" s="14">
        <v>7</v>
      </c>
      <c r="AH313" s="13">
        <v>9</v>
      </c>
      <c r="AI313" s="7">
        <v>9</v>
      </c>
      <c r="AJ313" s="7"/>
      <c r="AK313" s="7">
        <v>6</v>
      </c>
      <c r="AL313" s="7">
        <v>6</v>
      </c>
      <c r="AM313" s="14"/>
      <c r="AN313" s="13">
        <v>1</v>
      </c>
      <c r="AO313" s="14">
        <v>1</v>
      </c>
      <c r="AP313" s="7" t="s">
        <v>70</v>
      </c>
      <c r="AQ313" s="7" t="s">
        <v>62</v>
      </c>
      <c r="AR313" s="7" t="s">
        <v>5797</v>
      </c>
      <c r="AS313" s="7" t="s">
        <v>62</v>
      </c>
      <c r="AT313" s="7" t="s">
        <v>64</v>
      </c>
      <c r="AU313" s="7" t="s">
        <v>66</v>
      </c>
      <c r="AV313" s="7" t="s">
        <v>66</v>
      </c>
      <c r="AW313" s="7" t="s">
        <v>66</v>
      </c>
      <c r="AX313" s="7" t="s">
        <v>64</v>
      </c>
      <c r="AY313" s="7" t="s">
        <v>70</v>
      </c>
      <c r="AZ313" s="7" t="s">
        <v>66</v>
      </c>
      <c r="BA313" s="7" t="s">
        <v>70</v>
      </c>
      <c r="BB313" s="7" t="s">
        <v>66</v>
      </c>
      <c r="BC313" s="7" t="s">
        <v>70</v>
      </c>
      <c r="BD313" s="7" t="s">
        <v>64</v>
      </c>
      <c r="BE313" s="7" t="s">
        <v>64</v>
      </c>
      <c r="BF313" s="7" t="s">
        <v>5797</v>
      </c>
      <c r="BG313" s="7" t="s">
        <v>64</v>
      </c>
      <c r="BH313" s="7" t="s">
        <v>70</v>
      </c>
      <c r="BI313" s="7" t="s">
        <v>70</v>
      </c>
      <c r="BJ313" s="7" t="s">
        <v>70</v>
      </c>
      <c r="BK313" s="7" t="s">
        <v>70</v>
      </c>
      <c r="BL313" s="7">
        <v>0</v>
      </c>
      <c r="BM313" s="7">
        <v>1</v>
      </c>
      <c r="BN313" s="7">
        <v>0</v>
      </c>
      <c r="BO313" s="7">
        <v>0</v>
      </c>
      <c r="BP313" s="7">
        <v>1</v>
      </c>
      <c r="BQ313" s="7">
        <v>1</v>
      </c>
      <c r="BR313" s="7">
        <v>0</v>
      </c>
      <c r="BS313" s="7">
        <v>0</v>
      </c>
      <c r="BT313" s="7">
        <v>1</v>
      </c>
      <c r="BU313" s="7">
        <v>0</v>
      </c>
    </row>
    <row r="314" spans="1:73" x14ac:dyDescent="0.35">
      <c r="A314" s="7">
        <v>308</v>
      </c>
      <c r="B314" s="7">
        <v>308</v>
      </c>
      <c r="C314" s="7" t="s">
        <v>3835</v>
      </c>
      <c r="D314" s="7" t="s">
        <v>3836</v>
      </c>
      <c r="E314" s="13" t="s">
        <v>51</v>
      </c>
      <c r="F314" s="7">
        <v>300</v>
      </c>
      <c r="G314" s="7" t="s">
        <v>122</v>
      </c>
      <c r="H314" s="7">
        <v>1680</v>
      </c>
      <c r="I314" s="14" t="s">
        <v>53</v>
      </c>
      <c r="J314" s="13" t="s">
        <v>54</v>
      </c>
      <c r="K314" s="7" t="s">
        <v>92</v>
      </c>
      <c r="L314" s="7" t="s">
        <v>56</v>
      </c>
      <c r="M314" s="7" t="s">
        <v>84</v>
      </c>
      <c r="N314" s="7">
        <v>41.2</v>
      </c>
      <c r="O314" s="7" t="s">
        <v>86</v>
      </c>
      <c r="P314" s="7">
        <v>58</v>
      </c>
      <c r="R314" t="s">
        <v>59</v>
      </c>
      <c r="S314" t="s">
        <v>59</v>
      </c>
      <c r="T314" s="26" t="b">
        <v>0</v>
      </c>
      <c r="U314" s="7"/>
      <c r="V314" s="7"/>
      <c r="W314" s="7"/>
      <c r="X314" s="7"/>
      <c r="Y314" s="7"/>
      <c r="Z314" s="7"/>
      <c r="AA314" s="7"/>
      <c r="AB314" s="14"/>
      <c r="AC314" s="7">
        <v>0.97884000000000004</v>
      </c>
      <c r="AD314" s="7">
        <v>2.1160399999999999E-2</v>
      </c>
      <c r="AE314" s="14" t="s">
        <v>60</v>
      </c>
      <c r="AF314" s="13">
        <v>10</v>
      </c>
      <c r="AG314" s="14">
        <v>8</v>
      </c>
      <c r="AH314" s="13">
        <v>9</v>
      </c>
      <c r="AI314" s="7">
        <v>9</v>
      </c>
      <c r="AJ314" s="7"/>
      <c r="AK314" s="7">
        <v>7</v>
      </c>
      <c r="AL314" s="7">
        <v>7</v>
      </c>
      <c r="AM314" s="14"/>
      <c r="AN314" s="13">
        <v>1</v>
      </c>
      <c r="AO314" s="14">
        <v>1</v>
      </c>
      <c r="AP314" s="7" t="s">
        <v>64</v>
      </c>
      <c r="AQ314" s="7" t="s">
        <v>62</v>
      </c>
      <c r="AR314" s="7" t="s">
        <v>5797</v>
      </c>
      <c r="AS314" s="7" t="s">
        <v>62</v>
      </c>
      <c r="AT314" s="7" t="s">
        <v>64</v>
      </c>
      <c r="AU314" s="7" t="s">
        <v>66</v>
      </c>
      <c r="AV314" s="7" t="s">
        <v>66</v>
      </c>
      <c r="AW314" s="7" t="s">
        <v>66</v>
      </c>
      <c r="AX314" s="7" t="s">
        <v>64</v>
      </c>
      <c r="AY314" s="7" t="s">
        <v>70</v>
      </c>
      <c r="AZ314" s="7" t="s">
        <v>66</v>
      </c>
      <c r="BA314" s="7" t="s">
        <v>5797</v>
      </c>
      <c r="BB314" s="7" t="s">
        <v>66</v>
      </c>
      <c r="BC314" s="7" t="s">
        <v>66</v>
      </c>
      <c r="BD314" s="7" t="s">
        <v>66</v>
      </c>
      <c r="BE314" s="7" t="s">
        <v>64</v>
      </c>
      <c r="BF314" s="7" t="s">
        <v>64</v>
      </c>
      <c r="BG314" s="7" t="s">
        <v>66</v>
      </c>
      <c r="BH314" s="7" t="s">
        <v>70</v>
      </c>
      <c r="BI314" s="7" t="s">
        <v>70</v>
      </c>
      <c r="BJ314" s="7" t="s">
        <v>70</v>
      </c>
      <c r="BK314" s="7" t="s">
        <v>70</v>
      </c>
      <c r="BL314" s="7">
        <v>0</v>
      </c>
      <c r="BM314" s="7">
        <v>1</v>
      </c>
      <c r="BN314" s="7">
        <v>0</v>
      </c>
      <c r="BO314" s="7">
        <v>0</v>
      </c>
      <c r="BP314" s="7" t="s">
        <v>5797</v>
      </c>
      <c r="BQ314" s="7">
        <v>1</v>
      </c>
      <c r="BR314" s="7">
        <v>0</v>
      </c>
      <c r="BS314" s="7">
        <v>0</v>
      </c>
      <c r="BT314" s="7">
        <v>1</v>
      </c>
      <c r="BU314" s="7">
        <v>0</v>
      </c>
    </row>
    <row r="315" spans="1:73" x14ac:dyDescent="0.35">
      <c r="A315" s="7">
        <v>309</v>
      </c>
      <c r="B315" s="7">
        <v>309</v>
      </c>
      <c r="C315" s="7" t="s">
        <v>3837</v>
      </c>
      <c r="D315" s="7" t="s">
        <v>3838</v>
      </c>
      <c r="E315" s="13" t="s">
        <v>51</v>
      </c>
      <c r="F315" s="7">
        <v>300</v>
      </c>
      <c r="G315" s="7" t="s">
        <v>98</v>
      </c>
      <c r="H315" s="7">
        <v>2000</v>
      </c>
      <c r="I315" s="14" t="s">
        <v>53</v>
      </c>
      <c r="J315" s="13" t="s">
        <v>54</v>
      </c>
      <c r="K315" s="7" t="s">
        <v>138</v>
      </c>
      <c r="L315" s="7" t="s">
        <v>56</v>
      </c>
      <c r="M315" s="7" t="s">
        <v>57</v>
      </c>
      <c r="N315" s="7">
        <v>52.8</v>
      </c>
      <c r="O315" s="7" t="s">
        <v>58</v>
      </c>
      <c r="P315" s="7">
        <v>60</v>
      </c>
      <c r="Q315" t="s">
        <v>7833</v>
      </c>
      <c r="R315" t="s">
        <v>59</v>
      </c>
      <c r="T315" s="26" t="b">
        <v>0</v>
      </c>
      <c r="U315" s="7"/>
      <c r="V315" s="7"/>
      <c r="W315" s="7"/>
      <c r="X315" s="7"/>
      <c r="Y315" s="7"/>
      <c r="Z315" s="7"/>
      <c r="AA315" s="7"/>
      <c r="AB315" s="14"/>
      <c r="AC315" s="7">
        <v>0.98631800000000003</v>
      </c>
      <c r="AD315" s="7">
        <v>1.3682400000000001E-2</v>
      </c>
      <c r="AE315" s="14" t="s">
        <v>60</v>
      </c>
      <c r="AF315" s="13">
        <v>10</v>
      </c>
      <c r="AG315" s="14">
        <v>7</v>
      </c>
      <c r="AH315" s="13">
        <v>9</v>
      </c>
      <c r="AI315" s="7">
        <v>9</v>
      </c>
      <c r="AJ315" s="7"/>
      <c r="AK315" s="7">
        <v>6</v>
      </c>
      <c r="AL315" s="7">
        <v>6</v>
      </c>
      <c r="AM315" s="14"/>
      <c r="AN315" s="13">
        <v>1</v>
      </c>
      <c r="AO315" s="14">
        <v>1</v>
      </c>
      <c r="AP315" s="7" t="s">
        <v>70</v>
      </c>
      <c r="AQ315" s="7" t="s">
        <v>62</v>
      </c>
      <c r="AR315" s="7" t="s">
        <v>5797</v>
      </c>
      <c r="AS315" s="7" t="s">
        <v>62</v>
      </c>
      <c r="AT315" s="7" t="s">
        <v>64</v>
      </c>
      <c r="AU315" s="7" t="s">
        <v>66</v>
      </c>
      <c r="AV315" s="7" t="s">
        <v>66</v>
      </c>
      <c r="AW315" s="7" t="s">
        <v>66</v>
      </c>
      <c r="AX315" s="7" t="s">
        <v>64</v>
      </c>
      <c r="AY315" s="7" t="s">
        <v>70</v>
      </c>
      <c r="AZ315" s="7" t="s">
        <v>66</v>
      </c>
      <c r="BA315" s="7" t="s">
        <v>70</v>
      </c>
      <c r="BB315" s="7" t="s">
        <v>66</v>
      </c>
      <c r="BC315" s="7" t="s">
        <v>70</v>
      </c>
      <c r="BD315" s="7" t="s">
        <v>64</v>
      </c>
      <c r="BE315" s="7" t="s">
        <v>64</v>
      </c>
      <c r="BF315" s="7" t="s">
        <v>5797</v>
      </c>
      <c r="BG315" s="7" t="s">
        <v>64</v>
      </c>
      <c r="BH315" s="7" t="s">
        <v>70</v>
      </c>
      <c r="BI315" s="7" t="s">
        <v>70</v>
      </c>
      <c r="BJ315" s="7" t="s">
        <v>70</v>
      </c>
      <c r="BK315" s="7" t="s">
        <v>70</v>
      </c>
      <c r="BL315" s="7">
        <v>0</v>
      </c>
      <c r="BM315" s="7">
        <v>1</v>
      </c>
      <c r="BN315" s="7">
        <v>0</v>
      </c>
      <c r="BO315" s="7">
        <v>0</v>
      </c>
      <c r="BP315" s="7">
        <v>1</v>
      </c>
      <c r="BQ315" s="7">
        <v>1</v>
      </c>
      <c r="BR315" s="7">
        <v>0</v>
      </c>
      <c r="BS315" s="7">
        <v>0</v>
      </c>
      <c r="BT315" s="7">
        <v>1</v>
      </c>
      <c r="BU315" s="7">
        <v>0</v>
      </c>
    </row>
    <row r="316" spans="1:73" x14ac:dyDescent="0.35">
      <c r="A316" s="7">
        <v>310</v>
      </c>
      <c r="B316" s="7">
        <v>310</v>
      </c>
      <c r="C316" s="7" t="s">
        <v>3839</v>
      </c>
      <c r="D316" s="7" t="s">
        <v>3840</v>
      </c>
      <c r="E316" s="13" t="s">
        <v>51</v>
      </c>
      <c r="F316" s="7">
        <v>300</v>
      </c>
      <c r="G316" s="7" t="s">
        <v>98</v>
      </c>
      <c r="H316" s="7">
        <v>2430</v>
      </c>
      <c r="I316" s="14" t="s">
        <v>53</v>
      </c>
      <c r="J316" s="13" t="s">
        <v>54</v>
      </c>
      <c r="K316" s="7" t="s">
        <v>95</v>
      </c>
      <c r="L316" s="7" t="s">
        <v>76</v>
      </c>
      <c r="M316" s="7" t="s">
        <v>57</v>
      </c>
      <c r="N316" s="7">
        <v>53.4</v>
      </c>
      <c r="O316" s="7" t="s">
        <v>58</v>
      </c>
      <c r="P316" s="7">
        <v>59</v>
      </c>
      <c r="R316" t="s">
        <v>59</v>
      </c>
      <c r="T316" s="26" t="b">
        <v>0</v>
      </c>
      <c r="U316" s="7"/>
      <c r="V316" s="7"/>
      <c r="W316" s="7"/>
      <c r="X316" s="7"/>
      <c r="Y316" s="7"/>
      <c r="Z316" s="7"/>
      <c r="AA316" s="7"/>
      <c r="AB316" s="14"/>
      <c r="AC316" s="7">
        <v>0.98647200000000002</v>
      </c>
      <c r="AD316" s="7">
        <v>1.3527900000000001E-2</v>
      </c>
      <c r="AE316" s="14" t="s">
        <v>60</v>
      </c>
      <c r="AF316" s="13">
        <v>10</v>
      </c>
      <c r="AG316" s="14">
        <v>7</v>
      </c>
      <c r="AH316" s="13">
        <v>9</v>
      </c>
      <c r="AI316" s="7">
        <v>9</v>
      </c>
      <c r="AJ316" s="7"/>
      <c r="AK316" s="7">
        <v>6</v>
      </c>
      <c r="AL316" s="7">
        <v>6</v>
      </c>
      <c r="AM316" s="14"/>
      <c r="AN316" s="13">
        <v>1</v>
      </c>
      <c r="AO316" s="14">
        <v>1</v>
      </c>
      <c r="AP316" s="7" t="s">
        <v>70</v>
      </c>
      <c r="AQ316" s="7" t="s">
        <v>62</v>
      </c>
      <c r="AR316" s="7" t="s">
        <v>5797</v>
      </c>
      <c r="AS316" s="7" t="s">
        <v>62</v>
      </c>
      <c r="AT316" s="7" t="s">
        <v>64</v>
      </c>
      <c r="AU316" s="7" t="s">
        <v>66</v>
      </c>
      <c r="AV316" s="7" t="s">
        <v>66</v>
      </c>
      <c r="AW316" s="7" t="s">
        <v>66</v>
      </c>
      <c r="AX316" s="7" t="s">
        <v>64</v>
      </c>
      <c r="AY316" s="7" t="s">
        <v>70</v>
      </c>
      <c r="AZ316" s="7" t="s">
        <v>66</v>
      </c>
      <c r="BA316" s="7" t="s">
        <v>70</v>
      </c>
      <c r="BB316" s="7" t="s">
        <v>66</v>
      </c>
      <c r="BC316" s="7" t="s">
        <v>70</v>
      </c>
      <c r="BD316" s="7" t="s">
        <v>64</v>
      </c>
      <c r="BE316" s="7" t="s">
        <v>64</v>
      </c>
      <c r="BF316" s="7" t="s">
        <v>64</v>
      </c>
      <c r="BG316" s="7" t="s">
        <v>64</v>
      </c>
      <c r="BH316" s="7" t="s">
        <v>70</v>
      </c>
      <c r="BI316" s="7" t="s">
        <v>70</v>
      </c>
      <c r="BJ316" s="7" t="s">
        <v>70</v>
      </c>
      <c r="BK316" s="7" t="s">
        <v>70</v>
      </c>
      <c r="BL316" s="7">
        <v>0</v>
      </c>
      <c r="BM316" s="7" t="s">
        <v>5797</v>
      </c>
      <c r="BN316" s="7">
        <v>0</v>
      </c>
      <c r="BO316" s="7">
        <v>0</v>
      </c>
      <c r="BP316" s="7">
        <v>1</v>
      </c>
      <c r="BQ316" s="7">
        <v>1</v>
      </c>
      <c r="BR316" s="7">
        <v>0</v>
      </c>
      <c r="BS316" s="7">
        <v>0</v>
      </c>
      <c r="BT316" s="7">
        <v>1</v>
      </c>
      <c r="BU316" s="7">
        <v>0</v>
      </c>
    </row>
    <row r="317" spans="1:73" x14ac:dyDescent="0.35">
      <c r="A317" s="7">
        <v>311</v>
      </c>
      <c r="B317" s="7">
        <v>311</v>
      </c>
      <c r="C317" s="7" t="s">
        <v>3841</v>
      </c>
      <c r="D317" s="7" t="s">
        <v>3842</v>
      </c>
      <c r="E317" s="13" t="s">
        <v>51</v>
      </c>
      <c r="F317" s="7">
        <v>300</v>
      </c>
      <c r="G317" s="7" t="s">
        <v>98</v>
      </c>
      <c r="H317" s="7">
        <v>1700</v>
      </c>
      <c r="I317" s="14" t="s">
        <v>53</v>
      </c>
      <c r="J317" s="13" t="s">
        <v>54</v>
      </c>
      <c r="K317" s="7" t="s">
        <v>72</v>
      </c>
      <c r="L317" s="7" t="s">
        <v>87</v>
      </c>
      <c r="M317" s="7" t="s">
        <v>57</v>
      </c>
      <c r="N317" s="7">
        <v>64.5</v>
      </c>
      <c r="O317" s="7" t="s">
        <v>58</v>
      </c>
      <c r="P317" s="7">
        <v>60</v>
      </c>
      <c r="R317" t="s">
        <v>59</v>
      </c>
      <c r="T317" s="26" t="b">
        <v>0</v>
      </c>
      <c r="U317" s="7"/>
      <c r="V317" s="7"/>
      <c r="W317" s="7"/>
      <c r="X317" s="7"/>
      <c r="Y317" s="7"/>
      <c r="Z317" s="7"/>
      <c r="AA317" s="7"/>
      <c r="AB317" s="14"/>
      <c r="AC317" s="7">
        <v>0.99990000000000001</v>
      </c>
      <c r="AD317" s="7">
        <v>1E-4</v>
      </c>
      <c r="AE317" s="14" t="s">
        <v>60</v>
      </c>
      <c r="AF317" s="13">
        <v>10</v>
      </c>
      <c r="AG317" s="14">
        <v>7</v>
      </c>
      <c r="AH317" s="13">
        <v>9</v>
      </c>
      <c r="AI317" s="7">
        <v>8</v>
      </c>
      <c r="AJ317" s="7">
        <v>1</v>
      </c>
      <c r="AK317" s="7">
        <v>6</v>
      </c>
      <c r="AL317" s="7">
        <v>5</v>
      </c>
      <c r="AM317" s="14">
        <v>1</v>
      </c>
      <c r="AN317" s="13">
        <v>1</v>
      </c>
      <c r="AO317" s="14">
        <v>1</v>
      </c>
      <c r="AP317" s="7" t="s">
        <v>70</v>
      </c>
      <c r="AQ317" s="7" t="s">
        <v>62</v>
      </c>
      <c r="AR317" s="7" t="s">
        <v>5797</v>
      </c>
      <c r="AS317" s="7" t="s">
        <v>62</v>
      </c>
      <c r="AT317" s="7" t="s">
        <v>67</v>
      </c>
      <c r="AU317" s="7" t="s">
        <v>66</v>
      </c>
      <c r="AV317" s="7" t="s">
        <v>66</v>
      </c>
      <c r="AW317" s="7" t="s">
        <v>66</v>
      </c>
      <c r="AX317" s="7" t="s">
        <v>64</v>
      </c>
      <c r="AY317" s="7" t="s">
        <v>70</v>
      </c>
      <c r="AZ317" s="7" t="s">
        <v>66</v>
      </c>
      <c r="BA317" s="7" t="s">
        <v>5797</v>
      </c>
      <c r="BB317" s="7" t="s">
        <v>66</v>
      </c>
      <c r="BC317" s="7" t="s">
        <v>70</v>
      </c>
      <c r="BD317" s="7" t="s">
        <v>64</v>
      </c>
      <c r="BE317" s="7" t="s">
        <v>64</v>
      </c>
      <c r="BF317" s="7" t="s">
        <v>5797</v>
      </c>
      <c r="BG317" s="7" t="s">
        <v>64</v>
      </c>
      <c r="BH317" s="7" t="s">
        <v>70</v>
      </c>
      <c r="BI317" s="7" t="s">
        <v>70</v>
      </c>
      <c r="BJ317" s="7" t="s">
        <v>70</v>
      </c>
      <c r="BK317" s="7" t="s">
        <v>70</v>
      </c>
      <c r="BL317" s="7">
        <v>0</v>
      </c>
      <c r="BM317" s="7">
        <v>1</v>
      </c>
      <c r="BN317" s="7">
        <v>0</v>
      </c>
      <c r="BO317" s="7">
        <v>0</v>
      </c>
      <c r="BP317" s="7">
        <v>1</v>
      </c>
      <c r="BQ317" s="7">
        <v>1</v>
      </c>
      <c r="BR317" s="7">
        <v>0</v>
      </c>
      <c r="BS317" s="7">
        <v>0</v>
      </c>
      <c r="BT317" s="7">
        <v>1</v>
      </c>
      <c r="BU317" s="7">
        <v>0</v>
      </c>
    </row>
    <row r="318" spans="1:73" x14ac:dyDescent="0.35">
      <c r="A318" s="7">
        <v>312</v>
      </c>
      <c r="B318" s="7">
        <v>312</v>
      </c>
      <c r="C318" s="7" t="s">
        <v>3843</v>
      </c>
      <c r="D318" s="7" t="s">
        <v>3844</v>
      </c>
      <c r="E318" s="13" t="s">
        <v>51</v>
      </c>
      <c r="F318" s="7">
        <v>300</v>
      </c>
      <c r="G318" s="7" t="s">
        <v>98</v>
      </c>
      <c r="H318" s="7">
        <v>2100</v>
      </c>
      <c r="I318" s="14" t="s">
        <v>53</v>
      </c>
      <c r="J318" s="13" t="s">
        <v>54</v>
      </c>
      <c r="K318" s="7" t="s">
        <v>96</v>
      </c>
      <c r="L318" s="7" t="s">
        <v>56</v>
      </c>
      <c r="M318" s="7" t="s">
        <v>84</v>
      </c>
      <c r="N318" s="7">
        <v>54.4</v>
      </c>
      <c r="O318" s="7" t="s">
        <v>58</v>
      </c>
      <c r="P318" s="7">
        <v>60</v>
      </c>
      <c r="R318" t="s">
        <v>59</v>
      </c>
      <c r="T318" s="26" t="b">
        <v>0</v>
      </c>
      <c r="U318" s="7"/>
      <c r="V318" s="7"/>
      <c r="W318" s="7"/>
      <c r="X318" s="7"/>
      <c r="Y318" s="7"/>
      <c r="Z318" s="7"/>
      <c r="AA318" s="7"/>
      <c r="AB318" s="14"/>
      <c r="AC318" s="7">
        <v>0.99990000000000001</v>
      </c>
      <c r="AD318" s="7">
        <v>1E-4</v>
      </c>
      <c r="AE318" s="14" t="s">
        <v>60</v>
      </c>
      <c r="AF318" s="13">
        <v>10</v>
      </c>
      <c r="AG318" s="14">
        <v>7</v>
      </c>
      <c r="AH318" s="13">
        <v>9</v>
      </c>
      <c r="AI318" s="7">
        <v>9</v>
      </c>
      <c r="AJ318" s="7"/>
      <c r="AK318" s="7">
        <v>6</v>
      </c>
      <c r="AL318" s="7">
        <v>6</v>
      </c>
      <c r="AM318" s="14"/>
      <c r="AN318" s="13">
        <v>1</v>
      </c>
      <c r="AO318" s="14">
        <v>1</v>
      </c>
      <c r="AP318" s="7" t="s">
        <v>70</v>
      </c>
      <c r="AQ318" s="7" t="s">
        <v>62</v>
      </c>
      <c r="AR318" s="7" t="s">
        <v>5797</v>
      </c>
      <c r="AS318" s="7" t="s">
        <v>62</v>
      </c>
      <c r="AT318" s="7" t="s">
        <v>64</v>
      </c>
      <c r="AU318" s="7" t="s">
        <v>66</v>
      </c>
      <c r="AV318" s="7" t="s">
        <v>66</v>
      </c>
      <c r="AW318" s="7" t="s">
        <v>66</v>
      </c>
      <c r="AX318" s="7" t="s">
        <v>64</v>
      </c>
      <c r="AY318" s="7" t="s">
        <v>70</v>
      </c>
      <c r="AZ318" s="7" t="s">
        <v>66</v>
      </c>
      <c r="BA318" s="7" t="s">
        <v>70</v>
      </c>
      <c r="BB318" s="7" t="s">
        <v>66</v>
      </c>
      <c r="BC318" s="7" t="s">
        <v>70</v>
      </c>
      <c r="BD318" s="7" t="s">
        <v>64</v>
      </c>
      <c r="BE318" s="7" t="s">
        <v>64</v>
      </c>
      <c r="BF318" s="7" t="s">
        <v>5797</v>
      </c>
      <c r="BG318" s="7" t="s">
        <v>5797</v>
      </c>
      <c r="BH318" s="7" t="s">
        <v>70</v>
      </c>
      <c r="BI318" s="7" t="s">
        <v>70</v>
      </c>
      <c r="BJ318" s="7" t="s">
        <v>70</v>
      </c>
      <c r="BK318" s="7" t="s">
        <v>70</v>
      </c>
      <c r="BL318" s="7">
        <v>0</v>
      </c>
      <c r="BM318" s="7">
        <v>1</v>
      </c>
      <c r="BN318" s="7">
        <v>0</v>
      </c>
      <c r="BO318" s="7">
        <v>0</v>
      </c>
      <c r="BP318" s="7">
        <v>1</v>
      </c>
      <c r="BQ318" s="7">
        <v>1</v>
      </c>
      <c r="BR318" s="7">
        <v>0</v>
      </c>
      <c r="BS318" s="7">
        <v>0</v>
      </c>
      <c r="BT318" s="7">
        <v>1</v>
      </c>
      <c r="BU318" s="7">
        <v>0</v>
      </c>
    </row>
    <row r="319" spans="1:73" x14ac:dyDescent="0.35">
      <c r="A319" s="7">
        <v>313</v>
      </c>
      <c r="B319" s="7">
        <v>313</v>
      </c>
      <c r="C319" s="7" t="s">
        <v>3845</v>
      </c>
      <c r="D319" s="7" t="s">
        <v>3846</v>
      </c>
      <c r="E319" s="13" t="s">
        <v>51</v>
      </c>
      <c r="F319" s="7">
        <v>300</v>
      </c>
      <c r="G319" s="7" t="s">
        <v>98</v>
      </c>
      <c r="H319" s="7">
        <v>2760</v>
      </c>
      <c r="I319" s="14" t="s">
        <v>53</v>
      </c>
      <c r="J319" s="13" t="s">
        <v>54</v>
      </c>
      <c r="K319" s="7" t="s">
        <v>96</v>
      </c>
      <c r="L319" s="7" t="s">
        <v>87</v>
      </c>
      <c r="M319" s="7" t="s">
        <v>57</v>
      </c>
      <c r="N319" s="7">
        <v>78.7</v>
      </c>
      <c r="O319" s="7" t="s">
        <v>58</v>
      </c>
      <c r="P319" s="7">
        <v>46</v>
      </c>
      <c r="R319" t="s">
        <v>59</v>
      </c>
      <c r="T319" s="26" t="b">
        <v>0</v>
      </c>
      <c r="U319" s="7"/>
      <c r="V319" s="7"/>
      <c r="W319" s="7"/>
      <c r="X319" s="7"/>
      <c r="Y319" s="7"/>
      <c r="Z319" s="7"/>
      <c r="AA319" s="7"/>
      <c r="AB319" s="14"/>
      <c r="AC319" s="7">
        <v>0.99990000000000001</v>
      </c>
      <c r="AD319" s="7">
        <v>1E-4</v>
      </c>
      <c r="AE319" s="14" t="s">
        <v>60</v>
      </c>
      <c r="AF319" s="13">
        <v>10</v>
      </c>
      <c r="AG319" s="14">
        <v>7</v>
      </c>
      <c r="AH319" s="13">
        <v>9</v>
      </c>
      <c r="AI319" s="7">
        <v>9</v>
      </c>
      <c r="AJ319" s="7"/>
      <c r="AK319" s="7">
        <v>6</v>
      </c>
      <c r="AL319" s="7">
        <v>6</v>
      </c>
      <c r="AM319" s="14"/>
      <c r="AN319" s="13">
        <v>1</v>
      </c>
      <c r="AO319" s="14">
        <v>1</v>
      </c>
      <c r="AP319" s="7" t="s">
        <v>70</v>
      </c>
      <c r="AQ319" s="7" t="s">
        <v>62</v>
      </c>
      <c r="AR319" s="7" t="s">
        <v>5797</v>
      </c>
      <c r="AS319" s="7" t="s">
        <v>62</v>
      </c>
      <c r="AT319" s="7" t="s">
        <v>64</v>
      </c>
      <c r="AU319" s="7" t="s">
        <v>66</v>
      </c>
      <c r="AV319" s="7" t="s">
        <v>66</v>
      </c>
      <c r="AW319" s="7" t="s">
        <v>66</v>
      </c>
      <c r="AX319" s="7" t="s">
        <v>64</v>
      </c>
      <c r="AY319" s="7" t="s">
        <v>70</v>
      </c>
      <c r="AZ319" s="7" t="s">
        <v>66</v>
      </c>
      <c r="BA319" s="7" t="s">
        <v>70</v>
      </c>
      <c r="BB319" s="7" t="s">
        <v>66</v>
      </c>
      <c r="BC319" s="7" t="s">
        <v>70</v>
      </c>
      <c r="BD319" s="7" t="s">
        <v>64</v>
      </c>
      <c r="BE319" s="7" t="s">
        <v>64</v>
      </c>
      <c r="BF319" s="7" t="s">
        <v>5797</v>
      </c>
      <c r="BG319" s="7" t="s">
        <v>64</v>
      </c>
      <c r="BH319" s="7" t="s">
        <v>70</v>
      </c>
      <c r="BI319" s="7" t="s">
        <v>70</v>
      </c>
      <c r="BJ319" s="7" t="s">
        <v>70</v>
      </c>
      <c r="BK319" s="7" t="s">
        <v>70</v>
      </c>
      <c r="BL319" s="7">
        <v>0</v>
      </c>
      <c r="BM319" s="7">
        <v>1</v>
      </c>
      <c r="BN319" s="7">
        <v>0</v>
      </c>
      <c r="BO319" s="7">
        <v>0</v>
      </c>
      <c r="BP319" s="7">
        <v>1</v>
      </c>
      <c r="BQ319" s="7">
        <v>1</v>
      </c>
      <c r="BR319" s="7">
        <v>0</v>
      </c>
      <c r="BS319" s="7">
        <v>0</v>
      </c>
      <c r="BT319" s="7">
        <v>1</v>
      </c>
      <c r="BU319" s="7">
        <v>0</v>
      </c>
    </row>
    <row r="320" spans="1:73" x14ac:dyDescent="0.35">
      <c r="A320" s="7">
        <v>314</v>
      </c>
      <c r="B320" s="7">
        <v>314</v>
      </c>
      <c r="C320" s="7" t="s">
        <v>3847</v>
      </c>
      <c r="D320" s="7" t="s">
        <v>3848</v>
      </c>
      <c r="E320" s="13" t="s">
        <v>51</v>
      </c>
      <c r="F320" s="7">
        <v>300</v>
      </c>
      <c r="G320" s="7" t="s">
        <v>98</v>
      </c>
      <c r="H320" s="7">
        <v>2550</v>
      </c>
      <c r="I320" s="14" t="s">
        <v>53</v>
      </c>
      <c r="J320" s="13" t="s">
        <v>54</v>
      </c>
      <c r="K320" s="7" t="s">
        <v>136</v>
      </c>
      <c r="L320" s="7" t="s">
        <v>87</v>
      </c>
      <c r="M320" s="7" t="s">
        <v>57</v>
      </c>
      <c r="N320" s="7">
        <v>59</v>
      </c>
      <c r="O320" s="7" t="s">
        <v>58</v>
      </c>
      <c r="P320" s="7">
        <v>60</v>
      </c>
      <c r="R320" t="s">
        <v>59</v>
      </c>
      <c r="T320" s="26" t="b">
        <v>0</v>
      </c>
      <c r="U320" s="7"/>
      <c r="V320" s="7"/>
      <c r="W320" s="7"/>
      <c r="X320" s="7"/>
      <c r="Y320" s="7"/>
      <c r="Z320" s="7"/>
      <c r="AA320" s="7"/>
      <c r="AB320" s="14"/>
      <c r="AC320" s="7">
        <v>0.99099099999999996</v>
      </c>
      <c r="AD320" s="7">
        <v>9.0086200000000002E-3</v>
      </c>
      <c r="AE320" s="14" t="s">
        <v>60</v>
      </c>
      <c r="AF320" s="13">
        <v>10</v>
      </c>
      <c r="AG320" s="14">
        <v>7</v>
      </c>
      <c r="AH320" s="13">
        <v>9</v>
      </c>
      <c r="AI320" s="7">
        <v>9</v>
      </c>
      <c r="AJ320" s="7"/>
      <c r="AK320" s="7">
        <v>6</v>
      </c>
      <c r="AL320" s="7">
        <v>6</v>
      </c>
      <c r="AM320" s="14"/>
      <c r="AN320" s="13">
        <v>1</v>
      </c>
      <c r="AO320" s="14">
        <v>1</v>
      </c>
      <c r="AP320" s="7" t="s">
        <v>70</v>
      </c>
      <c r="AQ320" s="7" t="s">
        <v>62</v>
      </c>
      <c r="AR320" s="7" t="s">
        <v>5797</v>
      </c>
      <c r="AS320" s="7" t="s">
        <v>62</v>
      </c>
      <c r="AT320" s="7" t="s">
        <v>64</v>
      </c>
      <c r="AU320" s="7" t="s">
        <v>66</v>
      </c>
      <c r="AV320" s="7" t="s">
        <v>66</v>
      </c>
      <c r="AW320" s="7" t="s">
        <v>66</v>
      </c>
      <c r="AX320" s="7" t="s">
        <v>64</v>
      </c>
      <c r="AY320" s="7" t="s">
        <v>70</v>
      </c>
      <c r="AZ320" s="7" t="s">
        <v>66</v>
      </c>
      <c r="BA320" s="7" t="s">
        <v>70</v>
      </c>
      <c r="BB320" s="7" t="s">
        <v>66</v>
      </c>
      <c r="BC320" s="7" t="s">
        <v>70</v>
      </c>
      <c r="BD320" s="7" t="s">
        <v>64</v>
      </c>
      <c r="BE320" s="7" t="s">
        <v>5797</v>
      </c>
      <c r="BF320" s="7" t="s">
        <v>64</v>
      </c>
      <c r="BG320" s="7" t="s">
        <v>64</v>
      </c>
      <c r="BH320" s="7" t="s">
        <v>70</v>
      </c>
      <c r="BI320" s="7" t="s">
        <v>70</v>
      </c>
      <c r="BJ320" s="7" t="s">
        <v>70</v>
      </c>
      <c r="BK320" s="7" t="s">
        <v>70</v>
      </c>
      <c r="BL320" s="7">
        <v>0</v>
      </c>
      <c r="BM320" s="7">
        <v>1</v>
      </c>
      <c r="BN320" s="7">
        <v>0</v>
      </c>
      <c r="BO320" s="7">
        <v>0</v>
      </c>
      <c r="BP320" s="7">
        <v>1</v>
      </c>
      <c r="BQ320" s="7">
        <v>1</v>
      </c>
      <c r="BR320" s="7">
        <v>0</v>
      </c>
      <c r="BS320" s="7">
        <v>0</v>
      </c>
      <c r="BT320" s="7" t="s">
        <v>5797</v>
      </c>
      <c r="BU320" s="7">
        <v>0</v>
      </c>
    </row>
    <row r="321" spans="1:73" x14ac:dyDescent="0.35">
      <c r="A321" s="7">
        <v>315</v>
      </c>
      <c r="B321" s="7">
        <v>315</v>
      </c>
      <c r="C321" s="7" t="s">
        <v>3849</v>
      </c>
      <c r="D321" s="7" t="s">
        <v>3850</v>
      </c>
      <c r="E321" s="13" t="s">
        <v>51</v>
      </c>
      <c r="F321" s="7">
        <v>300</v>
      </c>
      <c r="G321" s="7" t="s">
        <v>98</v>
      </c>
      <c r="H321" s="7">
        <v>2430</v>
      </c>
      <c r="I321" s="14" t="s">
        <v>53</v>
      </c>
      <c r="J321" s="13" t="s">
        <v>54</v>
      </c>
      <c r="K321" s="7" t="s">
        <v>176</v>
      </c>
      <c r="L321" s="7" t="s">
        <v>56</v>
      </c>
      <c r="M321" s="7" t="s">
        <v>84</v>
      </c>
      <c r="N321" s="7">
        <v>66.400000000000006</v>
      </c>
      <c r="O321" s="7" t="s">
        <v>58</v>
      </c>
      <c r="P321" s="7">
        <v>60</v>
      </c>
      <c r="R321" t="s">
        <v>59</v>
      </c>
      <c r="T321" s="26" t="b">
        <v>0</v>
      </c>
      <c r="U321" s="7"/>
      <c r="V321" s="7"/>
      <c r="W321" s="7"/>
      <c r="X321" s="7"/>
      <c r="Y321" s="7"/>
      <c r="Z321" s="7"/>
      <c r="AA321" s="7"/>
      <c r="AB321" s="14"/>
      <c r="AC321" s="7">
        <v>0.99099700000000002</v>
      </c>
      <c r="AD321" s="7">
        <v>9.0031099999999999E-3</v>
      </c>
      <c r="AE321" s="14" t="s">
        <v>60</v>
      </c>
      <c r="AF321" s="13">
        <v>10</v>
      </c>
      <c r="AG321" s="14">
        <v>7</v>
      </c>
      <c r="AH321" s="13">
        <v>9</v>
      </c>
      <c r="AI321" s="7">
        <v>9</v>
      </c>
      <c r="AJ321" s="7"/>
      <c r="AK321" s="7">
        <v>6</v>
      </c>
      <c r="AL321" s="7">
        <v>6</v>
      </c>
      <c r="AM321" s="14"/>
      <c r="AN321" s="13">
        <v>1</v>
      </c>
      <c r="AO321" s="14">
        <v>1</v>
      </c>
      <c r="AP321" s="7" t="s">
        <v>70</v>
      </c>
      <c r="AQ321" s="7" t="s">
        <v>62</v>
      </c>
      <c r="AR321" s="7" t="s">
        <v>5797</v>
      </c>
      <c r="AS321" s="7" t="s">
        <v>62</v>
      </c>
      <c r="AT321" s="7" t="s">
        <v>64</v>
      </c>
      <c r="AU321" s="7" t="s">
        <v>66</v>
      </c>
      <c r="AV321" s="7" t="s">
        <v>66</v>
      </c>
      <c r="AW321" s="7" t="s">
        <v>66</v>
      </c>
      <c r="AX321" s="7" t="s">
        <v>64</v>
      </c>
      <c r="AY321" s="7" t="s">
        <v>70</v>
      </c>
      <c r="AZ321" s="7" t="s">
        <v>66</v>
      </c>
      <c r="BA321" s="7" t="s">
        <v>70</v>
      </c>
      <c r="BB321" s="7" t="s">
        <v>66</v>
      </c>
      <c r="BC321" s="7" t="s">
        <v>70</v>
      </c>
      <c r="BD321" s="7" t="s">
        <v>64</v>
      </c>
      <c r="BE321" s="7" t="s">
        <v>64</v>
      </c>
      <c r="BF321" s="7" t="s">
        <v>5797</v>
      </c>
      <c r="BG321" s="7" t="s">
        <v>5797</v>
      </c>
      <c r="BH321" s="7" t="s">
        <v>70</v>
      </c>
      <c r="BI321" s="7" t="s">
        <v>70</v>
      </c>
      <c r="BJ321" s="7" t="s">
        <v>70</v>
      </c>
      <c r="BK321" s="7" t="s">
        <v>70</v>
      </c>
      <c r="BL321" s="7">
        <v>0</v>
      </c>
      <c r="BM321" s="7">
        <v>1</v>
      </c>
      <c r="BN321" s="7">
        <v>0</v>
      </c>
      <c r="BO321" s="7">
        <v>0</v>
      </c>
      <c r="BP321" s="7">
        <v>1</v>
      </c>
      <c r="BQ321" s="7">
        <v>1</v>
      </c>
      <c r="BR321" s="7">
        <v>0</v>
      </c>
      <c r="BS321" s="7">
        <v>0</v>
      </c>
      <c r="BT321" s="7">
        <v>1</v>
      </c>
      <c r="BU321" s="7">
        <v>0</v>
      </c>
    </row>
    <row r="322" spans="1:73" x14ac:dyDescent="0.35">
      <c r="A322" s="7">
        <v>316</v>
      </c>
      <c r="B322" s="7">
        <v>316</v>
      </c>
      <c r="C322" s="7" t="s">
        <v>3851</v>
      </c>
      <c r="D322" s="7" t="s">
        <v>3852</v>
      </c>
      <c r="E322" s="13" t="s">
        <v>51</v>
      </c>
      <c r="F322" s="7">
        <v>300</v>
      </c>
      <c r="G322" s="7" t="s">
        <v>98</v>
      </c>
      <c r="H322" s="7">
        <v>2760</v>
      </c>
      <c r="I322" s="14" t="s">
        <v>53</v>
      </c>
      <c r="J322" s="13" t="s">
        <v>54</v>
      </c>
      <c r="K322" s="7" t="s">
        <v>132</v>
      </c>
      <c r="L322" s="7" t="s">
        <v>76</v>
      </c>
      <c r="M322" s="7" t="s">
        <v>57</v>
      </c>
      <c r="N322" s="7">
        <v>85.6</v>
      </c>
      <c r="O322" s="7" t="s">
        <v>58</v>
      </c>
      <c r="P322" s="7">
        <v>54</v>
      </c>
      <c r="R322" t="s">
        <v>59</v>
      </c>
      <c r="S322" t="s">
        <v>59</v>
      </c>
      <c r="T322" s="26" t="b">
        <v>0</v>
      </c>
      <c r="U322" s="7"/>
      <c r="V322" s="7"/>
      <c r="W322" s="7"/>
      <c r="X322" s="7"/>
      <c r="Y322" s="7"/>
      <c r="Z322" s="7"/>
      <c r="AA322" s="7"/>
      <c r="AB322" s="14"/>
      <c r="AC322" s="7">
        <v>0.99990000000000001</v>
      </c>
      <c r="AD322" s="7">
        <v>1E-4</v>
      </c>
      <c r="AE322" s="14" t="s">
        <v>60</v>
      </c>
      <c r="AF322" s="13">
        <v>10</v>
      </c>
      <c r="AG322" s="14">
        <v>7</v>
      </c>
      <c r="AH322" s="13">
        <v>9</v>
      </c>
      <c r="AI322" s="7">
        <v>9</v>
      </c>
      <c r="AJ322" s="7"/>
      <c r="AK322" s="7">
        <v>6</v>
      </c>
      <c r="AL322" s="7">
        <v>6</v>
      </c>
      <c r="AM322" s="14"/>
      <c r="AN322" s="13">
        <v>1</v>
      </c>
      <c r="AO322" s="14">
        <v>1</v>
      </c>
      <c r="AP322" s="7" t="s">
        <v>70</v>
      </c>
      <c r="AQ322" s="7" t="s">
        <v>62</v>
      </c>
      <c r="AR322" s="7" t="s">
        <v>5797</v>
      </c>
      <c r="AS322" s="7" t="s">
        <v>62</v>
      </c>
      <c r="AT322" s="7" t="s">
        <v>64</v>
      </c>
      <c r="AU322" s="7" t="s">
        <v>66</v>
      </c>
      <c r="AV322" s="7" t="s">
        <v>66</v>
      </c>
      <c r="AW322" s="7" t="s">
        <v>66</v>
      </c>
      <c r="AX322" s="7" t="s">
        <v>64</v>
      </c>
      <c r="AY322" s="7" t="s">
        <v>70</v>
      </c>
      <c r="AZ322" s="7" t="s">
        <v>66</v>
      </c>
      <c r="BA322" s="7" t="s">
        <v>70</v>
      </c>
      <c r="BB322" s="7" t="s">
        <v>66</v>
      </c>
      <c r="BC322" s="7" t="s">
        <v>70</v>
      </c>
      <c r="BD322" s="7" t="s">
        <v>64</v>
      </c>
      <c r="BE322" s="7" t="s">
        <v>64</v>
      </c>
      <c r="BF322" s="7" t="s">
        <v>5797</v>
      </c>
      <c r="BG322" s="7" t="s">
        <v>64</v>
      </c>
      <c r="BH322" s="7" t="s">
        <v>70</v>
      </c>
      <c r="BI322" s="7" t="s">
        <v>70</v>
      </c>
      <c r="BJ322" s="7" t="s">
        <v>70</v>
      </c>
      <c r="BK322" s="7" t="s">
        <v>70</v>
      </c>
      <c r="BL322" s="7">
        <v>0</v>
      </c>
      <c r="BM322" s="7">
        <v>1</v>
      </c>
      <c r="BN322" s="7">
        <v>0</v>
      </c>
      <c r="BO322" s="7">
        <v>0</v>
      </c>
      <c r="BP322" s="7">
        <v>1</v>
      </c>
      <c r="BQ322" s="7">
        <v>1</v>
      </c>
      <c r="BR322" s="7">
        <v>0</v>
      </c>
      <c r="BS322" s="7">
        <v>0</v>
      </c>
      <c r="BT322" s="7">
        <v>1</v>
      </c>
      <c r="BU322" s="7">
        <v>0</v>
      </c>
    </row>
    <row r="323" spans="1:73" x14ac:dyDescent="0.35">
      <c r="A323" s="7">
        <v>317</v>
      </c>
      <c r="B323" s="7">
        <v>317</v>
      </c>
      <c r="C323" s="7" t="s">
        <v>3853</v>
      </c>
      <c r="D323" s="7" t="s">
        <v>3854</v>
      </c>
      <c r="E323" s="13" t="s">
        <v>51</v>
      </c>
      <c r="F323" s="7">
        <v>300</v>
      </c>
      <c r="G323" s="7" t="s">
        <v>98</v>
      </c>
      <c r="H323" s="7">
        <v>2760</v>
      </c>
      <c r="I323" s="14" t="s">
        <v>53</v>
      </c>
      <c r="J323" s="13" t="s">
        <v>54</v>
      </c>
      <c r="K323" s="7" t="s">
        <v>55</v>
      </c>
      <c r="L323" s="7" t="s">
        <v>56</v>
      </c>
      <c r="M323" s="7" t="s">
        <v>57</v>
      </c>
      <c r="N323" s="7">
        <v>69.2</v>
      </c>
      <c r="O323" s="7" t="s">
        <v>58</v>
      </c>
      <c r="P323" s="7">
        <v>54</v>
      </c>
      <c r="R323" t="s">
        <v>59</v>
      </c>
      <c r="S323" t="s">
        <v>59</v>
      </c>
      <c r="T323" s="26" t="b">
        <v>0</v>
      </c>
      <c r="U323" s="7"/>
      <c r="V323" s="7"/>
      <c r="W323" s="7"/>
      <c r="X323" s="7"/>
      <c r="Y323" s="7"/>
      <c r="Z323" s="7"/>
      <c r="AA323" s="7"/>
      <c r="AB323" s="14"/>
      <c r="AC323" s="7">
        <v>0.99990000000000001</v>
      </c>
      <c r="AD323" s="7">
        <v>1E-4</v>
      </c>
      <c r="AE323" s="14" t="s">
        <v>60</v>
      </c>
      <c r="AF323" s="13">
        <v>10</v>
      </c>
      <c r="AG323" s="14">
        <v>7</v>
      </c>
      <c r="AH323" s="13">
        <v>9</v>
      </c>
      <c r="AI323" s="7">
        <v>9</v>
      </c>
      <c r="AJ323" s="7"/>
      <c r="AK323" s="7">
        <v>6</v>
      </c>
      <c r="AL323" s="7">
        <v>6</v>
      </c>
      <c r="AM323" s="14"/>
      <c r="AN323" s="13">
        <v>1</v>
      </c>
      <c r="AO323" s="14">
        <v>1</v>
      </c>
      <c r="AP323" s="7" t="s">
        <v>70</v>
      </c>
      <c r="AQ323" s="7" t="s">
        <v>62</v>
      </c>
      <c r="AR323" s="7" t="s">
        <v>5797</v>
      </c>
      <c r="AS323" s="7" t="s">
        <v>62</v>
      </c>
      <c r="AT323" s="7" t="s">
        <v>64</v>
      </c>
      <c r="AU323" s="7" t="s">
        <v>66</v>
      </c>
      <c r="AV323" s="7" t="s">
        <v>66</v>
      </c>
      <c r="AW323" s="7" t="s">
        <v>66</v>
      </c>
      <c r="AX323" s="7" t="s">
        <v>64</v>
      </c>
      <c r="AY323" s="7" t="s">
        <v>70</v>
      </c>
      <c r="AZ323" s="7" t="s">
        <v>66</v>
      </c>
      <c r="BA323" s="7" t="s">
        <v>5797</v>
      </c>
      <c r="BB323" s="7" t="s">
        <v>66</v>
      </c>
      <c r="BC323" s="7" t="s">
        <v>70</v>
      </c>
      <c r="BD323" s="7" t="s">
        <v>64</v>
      </c>
      <c r="BE323" s="7" t="s">
        <v>64</v>
      </c>
      <c r="BF323" s="7" t="s">
        <v>5797</v>
      </c>
      <c r="BG323" s="7" t="s">
        <v>66</v>
      </c>
      <c r="BH323" s="7" t="s">
        <v>70</v>
      </c>
      <c r="BI323" s="7" t="s">
        <v>70</v>
      </c>
      <c r="BJ323" s="7" t="s">
        <v>70</v>
      </c>
      <c r="BK323" s="7" t="s">
        <v>70</v>
      </c>
      <c r="BL323" s="7">
        <v>0</v>
      </c>
      <c r="BM323" s="7">
        <v>1</v>
      </c>
      <c r="BN323" s="7">
        <v>0</v>
      </c>
      <c r="BO323" s="7">
        <v>0</v>
      </c>
      <c r="BP323" s="7">
        <v>1</v>
      </c>
      <c r="BQ323" s="7">
        <v>1</v>
      </c>
      <c r="BR323" s="7">
        <v>0</v>
      </c>
      <c r="BS323" s="7">
        <v>0</v>
      </c>
      <c r="BT323" s="7">
        <v>1</v>
      </c>
      <c r="BU323" s="7">
        <v>0</v>
      </c>
    </row>
    <row r="324" spans="1:73" x14ac:dyDescent="0.35">
      <c r="A324" s="7">
        <v>318</v>
      </c>
      <c r="B324" s="7">
        <v>318</v>
      </c>
      <c r="C324" s="7" t="s">
        <v>3855</v>
      </c>
      <c r="D324" s="7" t="s">
        <v>3856</v>
      </c>
      <c r="E324" s="13" t="s">
        <v>51</v>
      </c>
      <c r="F324" s="7">
        <v>300</v>
      </c>
      <c r="G324" s="7" t="s">
        <v>98</v>
      </c>
      <c r="H324" s="7">
        <v>3115</v>
      </c>
      <c r="I324" s="14" t="s">
        <v>53</v>
      </c>
      <c r="J324" s="13" t="s">
        <v>54</v>
      </c>
      <c r="K324" s="7" t="s">
        <v>3857</v>
      </c>
      <c r="L324" s="7" t="s">
        <v>76</v>
      </c>
      <c r="M324" s="7" t="s">
        <v>57</v>
      </c>
      <c r="N324" s="7">
        <v>47.8</v>
      </c>
      <c r="O324" s="7" t="s">
        <v>58</v>
      </c>
      <c r="P324" s="7">
        <v>56</v>
      </c>
      <c r="R324" t="s">
        <v>59</v>
      </c>
      <c r="T324" s="26" t="b">
        <v>0</v>
      </c>
      <c r="U324" s="7"/>
      <c r="V324" s="7"/>
      <c r="W324" s="7"/>
      <c r="X324" s="7"/>
      <c r="Y324" s="7"/>
      <c r="Z324" s="7"/>
      <c r="AA324" s="7"/>
      <c r="AB324" s="14"/>
      <c r="AC324" s="7">
        <v>0.99990000000000001</v>
      </c>
      <c r="AD324" s="7">
        <v>1E-4</v>
      </c>
      <c r="AE324" s="14" t="s">
        <v>60</v>
      </c>
      <c r="AF324" s="13">
        <v>10</v>
      </c>
      <c r="AG324" s="14">
        <v>7</v>
      </c>
      <c r="AH324" s="13">
        <v>9</v>
      </c>
      <c r="AI324" s="7">
        <v>9</v>
      </c>
      <c r="AJ324" s="7"/>
      <c r="AK324" s="7">
        <v>6</v>
      </c>
      <c r="AL324" s="7">
        <v>6</v>
      </c>
      <c r="AM324" s="14"/>
      <c r="AN324" s="13">
        <v>1</v>
      </c>
      <c r="AO324" s="14">
        <v>1</v>
      </c>
      <c r="AP324" s="7" t="s">
        <v>70</v>
      </c>
      <c r="AQ324" s="7" t="s">
        <v>62</v>
      </c>
      <c r="AR324" s="7" t="s">
        <v>5797</v>
      </c>
      <c r="AS324" s="7" t="s">
        <v>62</v>
      </c>
      <c r="AT324" s="7" t="s">
        <v>64</v>
      </c>
      <c r="AU324" s="7" t="s">
        <v>66</v>
      </c>
      <c r="AV324" s="7" t="s">
        <v>66</v>
      </c>
      <c r="AW324" s="7" t="s">
        <v>66</v>
      </c>
      <c r="AX324" s="7" t="s">
        <v>64</v>
      </c>
      <c r="AY324" s="7" t="s">
        <v>70</v>
      </c>
      <c r="AZ324" s="7" t="s">
        <v>66</v>
      </c>
      <c r="BA324" s="7" t="s">
        <v>70</v>
      </c>
      <c r="BB324" s="7" t="s">
        <v>66</v>
      </c>
      <c r="BC324" s="7" t="s">
        <v>70</v>
      </c>
      <c r="BD324" s="7" t="s">
        <v>64</v>
      </c>
      <c r="BE324" s="7" t="s">
        <v>64</v>
      </c>
      <c r="BF324" s="7" t="s">
        <v>64</v>
      </c>
      <c r="BG324" s="7" t="s">
        <v>64</v>
      </c>
      <c r="BH324" s="7" t="s">
        <v>70</v>
      </c>
      <c r="BI324" s="7" t="s">
        <v>70</v>
      </c>
      <c r="BJ324" s="7" t="s">
        <v>70</v>
      </c>
      <c r="BK324" s="7" t="s">
        <v>70</v>
      </c>
      <c r="BL324" s="7">
        <v>0</v>
      </c>
      <c r="BM324" s="7">
        <v>1</v>
      </c>
      <c r="BN324" s="7">
        <v>0</v>
      </c>
      <c r="BO324" s="7">
        <v>0</v>
      </c>
      <c r="BP324" s="7">
        <v>1</v>
      </c>
      <c r="BQ324" s="7">
        <v>1</v>
      </c>
      <c r="BR324" s="7">
        <v>0</v>
      </c>
      <c r="BS324" s="7">
        <v>0</v>
      </c>
      <c r="BT324" s="7" t="s">
        <v>5797</v>
      </c>
      <c r="BU324" s="7">
        <v>0</v>
      </c>
    </row>
    <row r="325" spans="1:73" x14ac:dyDescent="0.35">
      <c r="A325" s="7">
        <v>319</v>
      </c>
      <c r="B325" s="7">
        <v>319</v>
      </c>
      <c r="C325" s="7" t="s">
        <v>3858</v>
      </c>
      <c r="D325" s="7" t="s">
        <v>3859</v>
      </c>
      <c r="E325" s="13" t="s">
        <v>51</v>
      </c>
      <c r="F325" s="7">
        <v>300</v>
      </c>
      <c r="G325" s="7" t="s">
        <v>98</v>
      </c>
      <c r="H325" s="7">
        <v>2760</v>
      </c>
      <c r="I325" s="14" t="s">
        <v>53</v>
      </c>
      <c r="J325" s="13" t="s">
        <v>54</v>
      </c>
      <c r="K325" s="7" t="s">
        <v>117</v>
      </c>
      <c r="L325" s="7" t="s">
        <v>76</v>
      </c>
      <c r="M325" s="7" t="s">
        <v>84</v>
      </c>
      <c r="N325" s="7">
        <v>75.599999999999994</v>
      </c>
      <c r="O325" s="7" t="s">
        <v>58</v>
      </c>
      <c r="P325" s="7">
        <v>51</v>
      </c>
      <c r="R325" t="s">
        <v>59</v>
      </c>
      <c r="S325" t="s">
        <v>59</v>
      </c>
      <c r="T325" s="26" t="b">
        <v>0</v>
      </c>
      <c r="U325" s="7"/>
      <c r="V325" s="7"/>
      <c r="W325" s="7"/>
      <c r="X325" s="7"/>
      <c r="Y325" s="7"/>
      <c r="Z325" s="7"/>
      <c r="AA325" s="7"/>
      <c r="AB325" s="14"/>
      <c r="AC325" s="7">
        <v>0.997888</v>
      </c>
      <c r="AD325" s="7">
        <v>2.1120800000000001E-3</v>
      </c>
      <c r="AE325" s="14" t="s">
        <v>60</v>
      </c>
      <c r="AF325" s="13">
        <v>10</v>
      </c>
      <c r="AG325" s="14">
        <v>7</v>
      </c>
      <c r="AH325" s="13">
        <v>9</v>
      </c>
      <c r="AI325" s="7">
        <v>9</v>
      </c>
      <c r="AJ325" s="7"/>
      <c r="AK325" s="7">
        <v>6</v>
      </c>
      <c r="AL325" s="7">
        <v>6</v>
      </c>
      <c r="AM325" s="14"/>
      <c r="AN325" s="13">
        <v>1</v>
      </c>
      <c r="AO325" s="14">
        <v>1</v>
      </c>
      <c r="AP325" s="7" t="s">
        <v>70</v>
      </c>
      <c r="AQ325" s="7" t="s">
        <v>62</v>
      </c>
      <c r="AR325" s="7" t="s">
        <v>5797</v>
      </c>
      <c r="AS325" s="7" t="s">
        <v>62</v>
      </c>
      <c r="AT325" s="7" t="s">
        <v>64</v>
      </c>
      <c r="AU325" s="7" t="s">
        <v>66</v>
      </c>
      <c r="AV325" s="7" t="s">
        <v>66</v>
      </c>
      <c r="AW325" s="7" t="s">
        <v>66</v>
      </c>
      <c r="AX325" s="7" t="s">
        <v>64</v>
      </c>
      <c r="AY325" s="7" t="s">
        <v>70</v>
      </c>
      <c r="AZ325" s="7" t="s">
        <v>66</v>
      </c>
      <c r="BA325" s="7" t="s">
        <v>70</v>
      </c>
      <c r="BB325" s="7" t="s">
        <v>66</v>
      </c>
      <c r="BC325" s="7" t="s">
        <v>70</v>
      </c>
      <c r="BD325" s="7" t="s">
        <v>64</v>
      </c>
      <c r="BE325" s="7" t="s">
        <v>64</v>
      </c>
      <c r="BF325" s="7" t="s">
        <v>5797</v>
      </c>
      <c r="BG325" s="7" t="s">
        <v>64</v>
      </c>
      <c r="BH325" s="7" t="s">
        <v>70</v>
      </c>
      <c r="BI325" s="7" t="s">
        <v>70</v>
      </c>
      <c r="BJ325" s="7" t="s">
        <v>70</v>
      </c>
      <c r="BK325" s="7" t="s">
        <v>70</v>
      </c>
      <c r="BL325" s="7">
        <v>0</v>
      </c>
      <c r="BM325" s="7">
        <v>1</v>
      </c>
      <c r="BN325" s="7">
        <v>0</v>
      </c>
      <c r="BO325" s="7">
        <v>0</v>
      </c>
      <c r="BP325" s="7">
        <v>1</v>
      </c>
      <c r="BQ325" s="7">
        <v>1</v>
      </c>
      <c r="BR325" s="7">
        <v>0</v>
      </c>
      <c r="BS325" s="7">
        <v>0</v>
      </c>
      <c r="BT325" s="7">
        <v>1</v>
      </c>
      <c r="BU325" s="7">
        <v>0</v>
      </c>
    </row>
    <row r="326" spans="1:73" x14ac:dyDescent="0.35">
      <c r="A326" s="7">
        <v>320</v>
      </c>
      <c r="B326" s="7">
        <v>320</v>
      </c>
      <c r="C326" s="7" t="s">
        <v>3860</v>
      </c>
      <c r="D326" s="7" t="s">
        <v>3861</v>
      </c>
      <c r="E326" s="13" t="s">
        <v>51</v>
      </c>
      <c r="F326" s="7">
        <v>300</v>
      </c>
      <c r="G326" s="7" t="s">
        <v>98</v>
      </c>
      <c r="H326" s="7">
        <v>2760</v>
      </c>
      <c r="I326" s="14" t="s">
        <v>53</v>
      </c>
      <c r="J326" s="13" t="s">
        <v>54</v>
      </c>
      <c r="K326" s="7" t="s">
        <v>132</v>
      </c>
      <c r="L326" s="7" t="s">
        <v>56</v>
      </c>
      <c r="M326" s="7" t="s">
        <v>57</v>
      </c>
      <c r="N326" s="7">
        <v>76.3</v>
      </c>
      <c r="O326" s="7" t="s">
        <v>58</v>
      </c>
      <c r="P326" s="7">
        <v>52</v>
      </c>
      <c r="R326" t="s">
        <v>59</v>
      </c>
      <c r="S326" t="s">
        <v>59</v>
      </c>
      <c r="T326" s="26" t="b">
        <v>0</v>
      </c>
      <c r="U326" s="7"/>
      <c r="V326" s="7"/>
      <c r="W326" s="7"/>
      <c r="X326" s="7"/>
      <c r="Y326" s="7"/>
      <c r="Z326" s="7"/>
      <c r="AA326" s="7"/>
      <c r="AB326" s="14"/>
      <c r="AC326" s="7">
        <v>0.99990000000000001</v>
      </c>
      <c r="AD326" s="7">
        <v>1E-4</v>
      </c>
      <c r="AE326" s="14" t="s">
        <v>60</v>
      </c>
      <c r="AF326" s="13">
        <v>10</v>
      </c>
      <c r="AG326" s="14">
        <v>7</v>
      </c>
      <c r="AH326" s="13">
        <v>9</v>
      </c>
      <c r="AI326" s="7">
        <v>9</v>
      </c>
      <c r="AJ326" s="7"/>
      <c r="AK326" s="7">
        <v>6</v>
      </c>
      <c r="AL326" s="7">
        <v>6</v>
      </c>
      <c r="AM326" s="14"/>
      <c r="AN326" s="13">
        <v>1</v>
      </c>
      <c r="AO326" s="14">
        <v>1</v>
      </c>
      <c r="AP326" s="7" t="s">
        <v>70</v>
      </c>
      <c r="AQ326" s="7" t="s">
        <v>62</v>
      </c>
      <c r="AR326" s="7" t="s">
        <v>5797</v>
      </c>
      <c r="AS326" s="7" t="s">
        <v>62</v>
      </c>
      <c r="AT326" s="7" t="s">
        <v>64</v>
      </c>
      <c r="AU326" s="7" t="s">
        <v>66</v>
      </c>
      <c r="AV326" s="7" t="s">
        <v>66</v>
      </c>
      <c r="AW326" s="7" t="s">
        <v>66</v>
      </c>
      <c r="AX326" s="7" t="s">
        <v>64</v>
      </c>
      <c r="AY326" s="7" t="s">
        <v>70</v>
      </c>
      <c r="AZ326" s="7" t="s">
        <v>66</v>
      </c>
      <c r="BA326" s="7" t="s">
        <v>70</v>
      </c>
      <c r="BB326" s="7" t="s">
        <v>66</v>
      </c>
      <c r="BC326" s="7" t="s">
        <v>70</v>
      </c>
      <c r="BD326" s="7" t="s">
        <v>64</v>
      </c>
      <c r="BE326" s="7" t="s">
        <v>64</v>
      </c>
      <c r="BF326" s="7" t="s">
        <v>5797</v>
      </c>
      <c r="BG326" s="7" t="s">
        <v>64</v>
      </c>
      <c r="BH326" s="7" t="s">
        <v>70</v>
      </c>
      <c r="BI326" s="7" t="s">
        <v>70</v>
      </c>
      <c r="BJ326" s="7" t="s">
        <v>70</v>
      </c>
      <c r="BK326" s="7" t="s">
        <v>70</v>
      </c>
      <c r="BL326" s="7">
        <v>0</v>
      </c>
      <c r="BM326" s="7">
        <v>1</v>
      </c>
      <c r="BN326" s="7">
        <v>0</v>
      </c>
      <c r="BO326" s="7">
        <v>0</v>
      </c>
      <c r="BP326" s="7">
        <v>1</v>
      </c>
      <c r="BQ326" s="7">
        <v>1</v>
      </c>
      <c r="BR326" s="7">
        <v>0</v>
      </c>
      <c r="BS326" s="7">
        <v>0</v>
      </c>
      <c r="BT326" s="7">
        <v>1</v>
      </c>
      <c r="BU326" s="7">
        <v>0</v>
      </c>
    </row>
    <row r="327" spans="1:73" x14ac:dyDescent="0.35">
      <c r="A327" s="7">
        <v>321</v>
      </c>
      <c r="B327" s="7">
        <v>321</v>
      </c>
      <c r="C327" s="7" t="s">
        <v>3862</v>
      </c>
      <c r="D327" s="7" t="s">
        <v>3863</v>
      </c>
      <c r="E327" s="13" t="s">
        <v>51</v>
      </c>
      <c r="F327" s="7">
        <v>300</v>
      </c>
      <c r="G327" s="7" t="s">
        <v>98</v>
      </c>
      <c r="H327" s="7">
        <v>1850</v>
      </c>
      <c r="I327" s="14" t="s">
        <v>53</v>
      </c>
      <c r="J327" s="13" t="s">
        <v>54</v>
      </c>
      <c r="K327" s="7" t="s">
        <v>137</v>
      </c>
      <c r="L327" s="7" t="s">
        <v>56</v>
      </c>
      <c r="M327" s="7" t="s">
        <v>57</v>
      </c>
      <c r="N327" s="7">
        <v>38.200000000000003</v>
      </c>
      <c r="O327" s="7" t="s">
        <v>58</v>
      </c>
      <c r="P327" s="7">
        <v>67</v>
      </c>
      <c r="Q327" t="s">
        <v>7874</v>
      </c>
      <c r="R327" t="s">
        <v>59</v>
      </c>
      <c r="S327" t="s">
        <v>59</v>
      </c>
      <c r="T327" s="26" t="b">
        <v>0</v>
      </c>
      <c r="U327" s="7"/>
      <c r="V327" s="7"/>
      <c r="W327" s="7"/>
      <c r="X327" s="7"/>
      <c r="Y327" s="7"/>
      <c r="Z327" s="7"/>
      <c r="AA327" s="7"/>
      <c r="AB327" s="14"/>
      <c r="AC327" s="7">
        <v>0.98249200000000003</v>
      </c>
      <c r="AD327" s="7">
        <v>1.7508099999999999E-2</v>
      </c>
      <c r="AE327" s="14" t="s">
        <v>60</v>
      </c>
      <c r="AF327" s="13">
        <v>10</v>
      </c>
      <c r="AG327" s="14">
        <v>7</v>
      </c>
      <c r="AH327" s="13">
        <v>9</v>
      </c>
      <c r="AI327" s="7">
        <v>9</v>
      </c>
      <c r="AJ327" s="7"/>
      <c r="AK327" s="7">
        <v>6</v>
      </c>
      <c r="AL327" s="7">
        <v>6</v>
      </c>
      <c r="AM327" s="14"/>
      <c r="AN327" s="13">
        <v>1</v>
      </c>
      <c r="AO327" s="14">
        <v>1</v>
      </c>
      <c r="AP327" s="7" t="s">
        <v>70</v>
      </c>
      <c r="AQ327" s="7" t="s">
        <v>62</v>
      </c>
      <c r="AR327" s="7" t="s">
        <v>5797</v>
      </c>
      <c r="AS327" s="7" t="s">
        <v>62</v>
      </c>
      <c r="AT327" s="7" t="s">
        <v>64</v>
      </c>
      <c r="AU327" s="7" t="s">
        <v>66</v>
      </c>
      <c r="AV327" s="7" t="s">
        <v>66</v>
      </c>
      <c r="AW327" s="7" t="s">
        <v>66</v>
      </c>
      <c r="AX327" s="7" t="s">
        <v>64</v>
      </c>
      <c r="AY327" s="7" t="s">
        <v>70</v>
      </c>
      <c r="AZ327" s="7" t="s">
        <v>66</v>
      </c>
      <c r="BA327" s="7" t="s">
        <v>70</v>
      </c>
      <c r="BB327" s="7" t="s">
        <v>66</v>
      </c>
      <c r="BC327" s="7" t="s">
        <v>70</v>
      </c>
      <c r="BD327" s="7" t="s">
        <v>64</v>
      </c>
      <c r="BE327" s="7" t="s">
        <v>5797</v>
      </c>
      <c r="BF327" s="7" t="s">
        <v>64</v>
      </c>
      <c r="BG327" s="7" t="s">
        <v>64</v>
      </c>
      <c r="BH327" s="7" t="s">
        <v>70</v>
      </c>
      <c r="BI327" s="7" t="s">
        <v>70</v>
      </c>
      <c r="BJ327" s="7" t="s">
        <v>70</v>
      </c>
      <c r="BK327" s="7" t="s">
        <v>70</v>
      </c>
      <c r="BL327" s="7">
        <v>0</v>
      </c>
      <c r="BM327" s="7" t="s">
        <v>5797</v>
      </c>
      <c r="BN327" s="7">
        <v>0</v>
      </c>
      <c r="BO327" s="7">
        <v>0</v>
      </c>
      <c r="BP327" s="7" t="s">
        <v>5797</v>
      </c>
      <c r="BQ327" s="7">
        <v>1</v>
      </c>
      <c r="BR327" s="7">
        <v>0</v>
      </c>
      <c r="BS327" s="7">
        <v>0</v>
      </c>
      <c r="BT327" s="7">
        <v>1</v>
      </c>
      <c r="BU327" s="7">
        <v>0</v>
      </c>
    </row>
    <row r="328" spans="1:73" x14ac:dyDescent="0.35">
      <c r="A328" s="7">
        <v>322</v>
      </c>
      <c r="B328" s="7">
        <v>322</v>
      </c>
      <c r="C328" s="7" t="s">
        <v>3864</v>
      </c>
      <c r="D328" s="7" t="s">
        <v>3865</v>
      </c>
      <c r="E328" s="13" t="s">
        <v>51</v>
      </c>
      <c r="F328" s="7">
        <v>300</v>
      </c>
      <c r="G328" s="7" t="s">
        <v>98</v>
      </c>
      <c r="H328" s="7">
        <v>1850</v>
      </c>
      <c r="I328" s="14" t="s">
        <v>53</v>
      </c>
      <c r="J328" s="13" t="s">
        <v>54</v>
      </c>
      <c r="K328" s="7" t="s">
        <v>96</v>
      </c>
      <c r="L328" s="7" t="s">
        <v>56</v>
      </c>
      <c r="M328" s="7" t="s">
        <v>57</v>
      </c>
      <c r="N328" s="7">
        <v>37.5</v>
      </c>
      <c r="O328" s="7" t="s">
        <v>58</v>
      </c>
      <c r="P328" s="7">
        <v>57</v>
      </c>
      <c r="Q328" t="s">
        <v>7874</v>
      </c>
      <c r="R328" t="s">
        <v>59</v>
      </c>
      <c r="T328" s="26" t="b">
        <v>0</v>
      </c>
      <c r="U328" s="7"/>
      <c r="V328" s="7"/>
      <c r="W328" s="7"/>
      <c r="X328" s="7"/>
      <c r="Y328" s="7"/>
      <c r="Z328" s="7"/>
      <c r="AA328" s="7"/>
      <c r="AB328" s="14"/>
      <c r="AC328" s="7">
        <v>0.99990000000000001</v>
      </c>
      <c r="AD328" s="7">
        <v>1E-4</v>
      </c>
      <c r="AE328" s="14" t="s">
        <v>60</v>
      </c>
      <c r="AF328" s="13">
        <v>10</v>
      </c>
      <c r="AG328" s="14">
        <v>7</v>
      </c>
      <c r="AH328" s="13">
        <v>9</v>
      </c>
      <c r="AI328" s="7">
        <v>9</v>
      </c>
      <c r="AJ328" s="7"/>
      <c r="AK328" s="7">
        <v>6</v>
      </c>
      <c r="AL328" s="7">
        <v>6</v>
      </c>
      <c r="AM328" s="14"/>
      <c r="AN328" s="13">
        <v>1</v>
      </c>
      <c r="AO328" s="14">
        <v>1</v>
      </c>
      <c r="AP328" s="7" t="s">
        <v>70</v>
      </c>
      <c r="AQ328" s="7" t="s">
        <v>62</v>
      </c>
      <c r="AR328" s="7" t="s">
        <v>5797</v>
      </c>
      <c r="AS328" s="7" t="s">
        <v>62</v>
      </c>
      <c r="AT328" s="7" t="s">
        <v>64</v>
      </c>
      <c r="AU328" s="7" t="s">
        <v>66</v>
      </c>
      <c r="AV328" s="7" t="s">
        <v>66</v>
      </c>
      <c r="AW328" s="7" t="s">
        <v>66</v>
      </c>
      <c r="AX328" s="7" t="s">
        <v>64</v>
      </c>
      <c r="AY328" s="7" t="s">
        <v>70</v>
      </c>
      <c r="AZ328" s="7" t="s">
        <v>66</v>
      </c>
      <c r="BA328" s="7" t="s">
        <v>70</v>
      </c>
      <c r="BB328" s="7" t="s">
        <v>66</v>
      </c>
      <c r="BC328" s="7" t="s">
        <v>70</v>
      </c>
      <c r="BD328" s="7" t="s">
        <v>64</v>
      </c>
      <c r="BE328" s="7" t="s">
        <v>64</v>
      </c>
      <c r="BF328" s="7" t="s">
        <v>64</v>
      </c>
      <c r="BG328" s="7" t="s">
        <v>64</v>
      </c>
      <c r="BH328" s="7" t="s">
        <v>70</v>
      </c>
      <c r="BI328" s="7" t="s">
        <v>70</v>
      </c>
      <c r="BJ328" s="7" t="s">
        <v>70</v>
      </c>
      <c r="BK328" s="7" t="s">
        <v>70</v>
      </c>
      <c r="BL328" s="7">
        <v>0</v>
      </c>
      <c r="BM328" s="7" t="s">
        <v>5797</v>
      </c>
      <c r="BN328" s="7">
        <v>0</v>
      </c>
      <c r="BO328" s="7">
        <v>0</v>
      </c>
      <c r="BP328" s="7">
        <v>1</v>
      </c>
      <c r="BQ328" s="7">
        <v>1</v>
      </c>
      <c r="BR328" s="7">
        <v>0</v>
      </c>
      <c r="BS328" s="7">
        <v>0</v>
      </c>
      <c r="BT328" s="7" t="s">
        <v>5797</v>
      </c>
      <c r="BU328" s="7">
        <v>0</v>
      </c>
    </row>
    <row r="329" spans="1:73" x14ac:dyDescent="0.35">
      <c r="A329" s="7">
        <v>323</v>
      </c>
      <c r="B329" s="7">
        <v>323</v>
      </c>
      <c r="C329" s="7" t="s">
        <v>3866</v>
      </c>
      <c r="D329" s="7" t="s">
        <v>3867</v>
      </c>
      <c r="E329" s="13" t="s">
        <v>51</v>
      </c>
      <c r="F329" s="7">
        <v>300</v>
      </c>
      <c r="G329" s="7" t="s">
        <v>98</v>
      </c>
      <c r="H329" s="7">
        <v>2680</v>
      </c>
      <c r="I329" s="14" t="s">
        <v>53</v>
      </c>
      <c r="J329" s="13" t="s">
        <v>54</v>
      </c>
      <c r="K329" s="7" t="s">
        <v>112</v>
      </c>
      <c r="L329" s="7" t="s">
        <v>56</v>
      </c>
      <c r="M329" s="7" t="s">
        <v>57</v>
      </c>
      <c r="N329" s="7">
        <v>64</v>
      </c>
      <c r="O329" s="7" t="s">
        <v>58</v>
      </c>
      <c r="P329" s="7">
        <v>68</v>
      </c>
      <c r="Q329" t="s">
        <v>7833</v>
      </c>
      <c r="R329" t="s">
        <v>59</v>
      </c>
      <c r="S329" t="s">
        <v>59</v>
      </c>
      <c r="T329" s="26" t="b">
        <v>0</v>
      </c>
      <c r="U329" s="7"/>
      <c r="V329" s="7"/>
      <c r="W329" s="7"/>
      <c r="X329" s="7"/>
      <c r="Y329" s="7"/>
      <c r="Z329" s="7"/>
      <c r="AA329" s="7"/>
      <c r="AB329" s="14"/>
      <c r="AC329" s="7">
        <v>0.99990000000000001</v>
      </c>
      <c r="AD329" s="7">
        <v>1E-4</v>
      </c>
      <c r="AE329" s="14" t="s">
        <v>60</v>
      </c>
      <c r="AF329" s="13">
        <v>10</v>
      </c>
      <c r="AG329" s="14">
        <v>7</v>
      </c>
      <c r="AH329" s="13">
        <v>9</v>
      </c>
      <c r="AI329" s="7">
        <v>9</v>
      </c>
      <c r="AJ329" s="7"/>
      <c r="AK329" s="7">
        <v>6</v>
      </c>
      <c r="AL329" s="7">
        <v>6</v>
      </c>
      <c r="AM329" s="14"/>
      <c r="AN329" s="13">
        <v>1</v>
      </c>
      <c r="AO329" s="14">
        <v>1</v>
      </c>
      <c r="AP329" s="7" t="s">
        <v>70</v>
      </c>
      <c r="AQ329" s="7" t="s">
        <v>62</v>
      </c>
      <c r="AR329" s="7" t="s">
        <v>5797</v>
      </c>
      <c r="AS329" s="7" t="s">
        <v>62</v>
      </c>
      <c r="AT329" s="7" t="s">
        <v>64</v>
      </c>
      <c r="AU329" s="7" t="s">
        <v>66</v>
      </c>
      <c r="AV329" s="7" t="s">
        <v>66</v>
      </c>
      <c r="AW329" s="7" t="s">
        <v>66</v>
      </c>
      <c r="AX329" s="7" t="s">
        <v>64</v>
      </c>
      <c r="AY329" s="7" t="s">
        <v>70</v>
      </c>
      <c r="AZ329" s="7" t="s">
        <v>66</v>
      </c>
      <c r="BA329" s="7" t="s">
        <v>70</v>
      </c>
      <c r="BB329" s="7" t="s">
        <v>66</v>
      </c>
      <c r="BC329" s="7" t="s">
        <v>70</v>
      </c>
      <c r="BD329" s="7" t="s">
        <v>64</v>
      </c>
      <c r="BE329" s="7" t="s">
        <v>64</v>
      </c>
      <c r="BF329" s="7" t="s">
        <v>5797</v>
      </c>
      <c r="BG329" s="7" t="s">
        <v>64</v>
      </c>
      <c r="BH329" s="7" t="s">
        <v>70</v>
      </c>
      <c r="BI329" s="7" t="s">
        <v>70</v>
      </c>
      <c r="BJ329" s="7" t="s">
        <v>70</v>
      </c>
      <c r="BK329" s="7" t="s">
        <v>70</v>
      </c>
      <c r="BL329" s="7">
        <v>0</v>
      </c>
      <c r="BM329" s="7" t="s">
        <v>5797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 t="s">
        <v>5797</v>
      </c>
      <c r="BT329" s="7">
        <v>1</v>
      </c>
      <c r="BU329" s="7">
        <v>0</v>
      </c>
    </row>
    <row r="330" spans="1:73" x14ac:dyDescent="0.35">
      <c r="A330" s="7">
        <v>324</v>
      </c>
      <c r="B330" s="7">
        <v>324</v>
      </c>
      <c r="C330" s="7" t="s">
        <v>3868</v>
      </c>
      <c r="D330" s="7" t="s">
        <v>3869</v>
      </c>
      <c r="E330" s="13" t="s">
        <v>51</v>
      </c>
      <c r="F330" s="7">
        <v>300</v>
      </c>
      <c r="G330" s="7" t="s">
        <v>98</v>
      </c>
      <c r="H330" s="7">
        <v>2530</v>
      </c>
      <c r="I330" s="14" t="s">
        <v>53</v>
      </c>
      <c r="J330" s="13" t="s">
        <v>54</v>
      </c>
      <c r="K330" s="7" t="s">
        <v>3870</v>
      </c>
      <c r="L330" s="7" t="s">
        <v>56</v>
      </c>
      <c r="M330" s="7" t="s">
        <v>57</v>
      </c>
      <c r="N330" s="7">
        <v>47</v>
      </c>
      <c r="O330" s="7" t="s">
        <v>58</v>
      </c>
      <c r="P330" s="7"/>
      <c r="Q330" t="s">
        <v>7833</v>
      </c>
      <c r="R330" t="s">
        <v>59</v>
      </c>
      <c r="S330" t="s">
        <v>59</v>
      </c>
      <c r="T330" s="26" t="b">
        <v>0</v>
      </c>
      <c r="U330" s="7"/>
      <c r="V330" s="7"/>
      <c r="W330" s="7"/>
      <c r="X330" s="7"/>
      <c r="Y330" s="7"/>
      <c r="Z330" s="7"/>
      <c r="AA330" s="7"/>
      <c r="AB330" s="14"/>
      <c r="AC330" s="7">
        <v>0.99990000000000001</v>
      </c>
      <c r="AD330" s="7">
        <v>1E-4</v>
      </c>
      <c r="AE330" s="14" t="s">
        <v>60</v>
      </c>
      <c r="AF330" s="13">
        <v>10</v>
      </c>
      <c r="AG330" s="14">
        <v>7</v>
      </c>
      <c r="AH330" s="13">
        <v>9</v>
      </c>
      <c r="AI330" s="7">
        <v>9</v>
      </c>
      <c r="AJ330" s="7"/>
      <c r="AK330" s="7">
        <v>6</v>
      </c>
      <c r="AL330" s="7">
        <v>6</v>
      </c>
      <c r="AM330" s="14"/>
      <c r="AN330" s="13">
        <v>1</v>
      </c>
      <c r="AO330" s="14">
        <v>1</v>
      </c>
      <c r="AP330" s="7" t="s">
        <v>70</v>
      </c>
      <c r="AQ330" s="7" t="s">
        <v>62</v>
      </c>
      <c r="AR330" s="7" t="s">
        <v>5797</v>
      </c>
      <c r="AS330" s="7" t="s">
        <v>62</v>
      </c>
      <c r="AT330" s="7" t="s">
        <v>64</v>
      </c>
      <c r="AU330" s="7" t="s">
        <v>66</v>
      </c>
      <c r="AV330" s="7" t="s">
        <v>66</v>
      </c>
      <c r="AW330" s="7" t="s">
        <v>66</v>
      </c>
      <c r="AX330" s="7" t="s">
        <v>64</v>
      </c>
      <c r="AY330" s="7" t="s">
        <v>70</v>
      </c>
      <c r="AZ330" s="7" t="s">
        <v>66</v>
      </c>
      <c r="BA330" s="7" t="s">
        <v>70</v>
      </c>
      <c r="BB330" s="7" t="s">
        <v>66</v>
      </c>
      <c r="BC330" s="7" t="s">
        <v>70</v>
      </c>
      <c r="BD330" s="7" t="s">
        <v>64</v>
      </c>
      <c r="BE330" s="7" t="s">
        <v>64</v>
      </c>
      <c r="BF330" s="7" t="s">
        <v>5797</v>
      </c>
      <c r="BG330" s="7" t="s">
        <v>64</v>
      </c>
      <c r="BH330" s="7" t="s">
        <v>70</v>
      </c>
      <c r="BI330" s="7" t="s">
        <v>70</v>
      </c>
      <c r="BJ330" s="7" t="s">
        <v>70</v>
      </c>
      <c r="BK330" s="7" t="s">
        <v>70</v>
      </c>
      <c r="BL330" s="7">
        <v>0</v>
      </c>
      <c r="BM330" s="7">
        <v>1</v>
      </c>
      <c r="BN330" s="7">
        <v>0</v>
      </c>
      <c r="BO330" s="7">
        <v>0</v>
      </c>
      <c r="BP330" s="7">
        <v>1</v>
      </c>
      <c r="BQ330" s="7">
        <v>1</v>
      </c>
      <c r="BR330" s="7">
        <v>0</v>
      </c>
      <c r="BS330" s="7">
        <v>0</v>
      </c>
      <c r="BT330" s="7">
        <v>1</v>
      </c>
      <c r="BU330" s="7">
        <v>0</v>
      </c>
    </row>
    <row r="331" spans="1:73" x14ac:dyDescent="0.35">
      <c r="A331" s="7">
        <v>325</v>
      </c>
      <c r="B331" s="7">
        <v>325</v>
      </c>
      <c r="C331" s="7" t="s">
        <v>3871</v>
      </c>
      <c r="D331" s="7" t="s">
        <v>3872</v>
      </c>
      <c r="E331" s="13" t="s">
        <v>51</v>
      </c>
      <c r="F331" s="7">
        <v>300</v>
      </c>
      <c r="G331" s="7" t="s">
        <v>98</v>
      </c>
      <c r="H331" s="7">
        <v>2650</v>
      </c>
      <c r="I331" s="14" t="s">
        <v>53</v>
      </c>
      <c r="J331" s="13" t="s">
        <v>54</v>
      </c>
      <c r="K331" s="7" t="s">
        <v>90</v>
      </c>
      <c r="L331" s="7" t="s">
        <v>56</v>
      </c>
      <c r="M331" s="7" t="s">
        <v>57</v>
      </c>
      <c r="N331" s="7">
        <v>57</v>
      </c>
      <c r="O331" s="7" t="s">
        <v>58</v>
      </c>
      <c r="P331" s="7">
        <v>63</v>
      </c>
      <c r="Q331" t="s">
        <v>7833</v>
      </c>
      <c r="R331" t="s">
        <v>59</v>
      </c>
      <c r="S331" t="s">
        <v>59</v>
      </c>
      <c r="T331" s="26" t="b">
        <v>0</v>
      </c>
      <c r="U331" s="7"/>
      <c r="V331" s="7"/>
      <c r="W331" s="7"/>
      <c r="X331" s="7"/>
      <c r="Y331" s="7"/>
      <c r="Z331" s="7"/>
      <c r="AA331" s="7"/>
      <c r="AB331" s="14"/>
      <c r="AC331" s="7">
        <v>0.99990000000000001</v>
      </c>
      <c r="AD331" s="7">
        <v>1E-4</v>
      </c>
      <c r="AE331" s="14" t="s">
        <v>60</v>
      </c>
      <c r="AF331" s="13">
        <v>10</v>
      </c>
      <c r="AG331" s="14">
        <v>7</v>
      </c>
      <c r="AH331" s="13">
        <v>9</v>
      </c>
      <c r="AI331" s="7">
        <v>9</v>
      </c>
      <c r="AJ331" s="7"/>
      <c r="AK331" s="7">
        <v>6</v>
      </c>
      <c r="AL331" s="7">
        <v>6</v>
      </c>
      <c r="AM331" s="14"/>
      <c r="AN331" s="13">
        <v>1</v>
      </c>
      <c r="AO331" s="14">
        <v>1</v>
      </c>
      <c r="AP331" s="7" t="s">
        <v>70</v>
      </c>
      <c r="AQ331" s="7" t="s">
        <v>62</v>
      </c>
      <c r="AR331" s="7" t="s">
        <v>5797</v>
      </c>
      <c r="AS331" s="7" t="s">
        <v>62</v>
      </c>
      <c r="AT331" s="7" t="s">
        <v>64</v>
      </c>
      <c r="AU331" s="7" t="s">
        <v>66</v>
      </c>
      <c r="AV331" s="7" t="s">
        <v>66</v>
      </c>
      <c r="AW331" s="7" t="s">
        <v>66</v>
      </c>
      <c r="AX331" s="7" t="s">
        <v>64</v>
      </c>
      <c r="AY331" s="7" t="s">
        <v>70</v>
      </c>
      <c r="AZ331" s="7" t="s">
        <v>66</v>
      </c>
      <c r="BA331" s="7" t="s">
        <v>70</v>
      </c>
      <c r="BB331" s="7" t="s">
        <v>66</v>
      </c>
      <c r="BC331" s="7" t="s">
        <v>70</v>
      </c>
      <c r="BD331" s="7" t="s">
        <v>64</v>
      </c>
      <c r="BE331" s="7" t="s">
        <v>64</v>
      </c>
      <c r="BF331" s="7" t="s">
        <v>64</v>
      </c>
      <c r="BG331" s="7" t="s">
        <v>64</v>
      </c>
      <c r="BH331" s="7" t="s">
        <v>70</v>
      </c>
      <c r="BI331" s="7" t="s">
        <v>70</v>
      </c>
      <c r="BJ331" s="7" t="s">
        <v>70</v>
      </c>
      <c r="BK331" s="7" t="s">
        <v>70</v>
      </c>
      <c r="BL331" s="7">
        <v>0</v>
      </c>
      <c r="BM331" s="7">
        <v>1</v>
      </c>
      <c r="BN331" s="7">
        <v>0</v>
      </c>
      <c r="BO331" s="7">
        <v>0</v>
      </c>
      <c r="BP331" s="7">
        <v>1</v>
      </c>
      <c r="BQ331" s="7">
        <v>1</v>
      </c>
      <c r="BR331" s="7">
        <v>0</v>
      </c>
      <c r="BS331" s="7">
        <v>0</v>
      </c>
      <c r="BT331" s="7">
        <v>1</v>
      </c>
      <c r="BU331" s="7">
        <v>0</v>
      </c>
    </row>
    <row r="332" spans="1:73" x14ac:dyDescent="0.35">
      <c r="A332" s="7">
        <v>326</v>
      </c>
      <c r="B332" s="7">
        <v>326</v>
      </c>
      <c r="C332" s="7" t="s">
        <v>3873</v>
      </c>
      <c r="D332" s="7" t="s">
        <v>3874</v>
      </c>
      <c r="E332" s="13" t="s">
        <v>51</v>
      </c>
      <c r="F332" s="7">
        <v>300</v>
      </c>
      <c r="G332" s="7" t="s">
        <v>98</v>
      </c>
      <c r="H332" s="7">
        <v>2530</v>
      </c>
      <c r="I332" s="14" t="s">
        <v>53</v>
      </c>
      <c r="J332" s="13" t="s">
        <v>54</v>
      </c>
      <c r="K332" s="7" t="s">
        <v>118</v>
      </c>
      <c r="L332" s="7" t="s">
        <v>56</v>
      </c>
      <c r="M332" s="7" t="s">
        <v>84</v>
      </c>
      <c r="N332" s="7">
        <v>58</v>
      </c>
      <c r="O332" s="7" t="s">
        <v>58</v>
      </c>
      <c r="P332" s="7">
        <v>56</v>
      </c>
      <c r="Q332" t="s">
        <v>7833</v>
      </c>
      <c r="R332" t="s">
        <v>59</v>
      </c>
      <c r="S332" t="s">
        <v>59</v>
      </c>
      <c r="T332" s="26" t="b">
        <v>0</v>
      </c>
      <c r="U332" s="7"/>
      <c r="V332" s="7"/>
      <c r="W332" s="7"/>
      <c r="X332" s="7"/>
      <c r="Y332" s="7"/>
      <c r="Z332" s="7"/>
      <c r="AA332" s="7"/>
      <c r="AB332" s="14"/>
      <c r="AC332" s="7">
        <v>0.99990000000000001</v>
      </c>
      <c r="AD332" s="7">
        <v>1E-4</v>
      </c>
      <c r="AE332" s="14" t="s">
        <v>60</v>
      </c>
      <c r="AF332" s="13">
        <v>10</v>
      </c>
      <c r="AG332" s="14">
        <v>7</v>
      </c>
      <c r="AH332" s="13">
        <v>9</v>
      </c>
      <c r="AI332" s="7">
        <v>9</v>
      </c>
      <c r="AJ332" s="7"/>
      <c r="AK332" s="7">
        <v>6</v>
      </c>
      <c r="AL332" s="7">
        <v>6</v>
      </c>
      <c r="AM332" s="14"/>
      <c r="AN332" s="13">
        <v>1</v>
      </c>
      <c r="AO332" s="14">
        <v>1</v>
      </c>
      <c r="AP332" s="7" t="s">
        <v>70</v>
      </c>
      <c r="AQ332" s="7" t="s">
        <v>62</v>
      </c>
      <c r="AR332" s="7" t="s">
        <v>5797</v>
      </c>
      <c r="AS332" s="7" t="s">
        <v>62</v>
      </c>
      <c r="AT332" s="7" t="s">
        <v>64</v>
      </c>
      <c r="AU332" s="7" t="s">
        <v>66</v>
      </c>
      <c r="AV332" s="7" t="s">
        <v>66</v>
      </c>
      <c r="AW332" s="7" t="s">
        <v>66</v>
      </c>
      <c r="AX332" s="7" t="s">
        <v>64</v>
      </c>
      <c r="AY332" s="7" t="s">
        <v>70</v>
      </c>
      <c r="AZ332" s="7" t="s">
        <v>66</v>
      </c>
      <c r="BA332" s="7" t="s">
        <v>70</v>
      </c>
      <c r="BB332" s="7" t="s">
        <v>66</v>
      </c>
      <c r="BC332" s="7" t="s">
        <v>70</v>
      </c>
      <c r="BD332" s="7" t="s">
        <v>64</v>
      </c>
      <c r="BE332" s="7" t="s">
        <v>5797</v>
      </c>
      <c r="BF332" s="7" t="s">
        <v>64</v>
      </c>
      <c r="BG332" s="7" t="s">
        <v>64</v>
      </c>
      <c r="BH332" s="7" t="s">
        <v>70</v>
      </c>
      <c r="BI332" s="7" t="s">
        <v>70</v>
      </c>
      <c r="BJ332" s="7" t="s">
        <v>70</v>
      </c>
      <c r="BK332" s="7" t="s">
        <v>70</v>
      </c>
      <c r="BL332" s="7">
        <v>0</v>
      </c>
      <c r="BM332" s="7">
        <v>1</v>
      </c>
      <c r="BN332" s="7">
        <v>0</v>
      </c>
      <c r="BO332" s="7">
        <v>0</v>
      </c>
      <c r="BP332" s="7">
        <v>1</v>
      </c>
      <c r="BQ332" s="7">
        <v>1</v>
      </c>
      <c r="BR332" s="7">
        <v>0</v>
      </c>
      <c r="BS332" s="7">
        <v>0</v>
      </c>
      <c r="BT332" s="7">
        <v>1</v>
      </c>
      <c r="BU332" s="7">
        <v>0</v>
      </c>
    </row>
    <row r="333" spans="1:73" x14ac:dyDescent="0.35">
      <c r="A333" s="7">
        <v>327</v>
      </c>
      <c r="B333" s="7">
        <v>327</v>
      </c>
      <c r="C333" s="7" t="s">
        <v>3875</v>
      </c>
      <c r="D333" s="7" t="s">
        <v>3876</v>
      </c>
      <c r="E333" s="13" t="s">
        <v>51</v>
      </c>
      <c r="F333" s="7">
        <v>300</v>
      </c>
      <c r="G333" s="7" t="s">
        <v>98</v>
      </c>
      <c r="H333" s="7">
        <v>2200</v>
      </c>
      <c r="I333" s="14" t="s">
        <v>53</v>
      </c>
      <c r="J333" s="13" t="s">
        <v>54</v>
      </c>
      <c r="K333" s="7" t="s">
        <v>99</v>
      </c>
      <c r="L333" s="7" t="s">
        <v>56</v>
      </c>
      <c r="M333" s="7" t="s">
        <v>84</v>
      </c>
      <c r="N333" s="7">
        <v>55</v>
      </c>
      <c r="O333" s="7" t="s">
        <v>58</v>
      </c>
      <c r="P333" s="7"/>
      <c r="Q333" t="s">
        <v>7833</v>
      </c>
      <c r="R333" t="s">
        <v>59</v>
      </c>
      <c r="S333" t="s">
        <v>59</v>
      </c>
      <c r="T333" s="26" t="b">
        <v>0</v>
      </c>
      <c r="U333" s="7"/>
      <c r="V333" s="7"/>
      <c r="W333" s="7"/>
      <c r="X333" s="7"/>
      <c r="Y333" s="7"/>
      <c r="Z333" s="7"/>
      <c r="AA333" s="7"/>
      <c r="AB333" s="14"/>
      <c r="AC333" s="7">
        <v>0.97766799999999998</v>
      </c>
      <c r="AD333" s="7">
        <v>2.2332500000000002E-2</v>
      </c>
      <c r="AE333" s="14" t="s">
        <v>60</v>
      </c>
      <c r="AF333" s="13">
        <v>10</v>
      </c>
      <c r="AG333" s="14">
        <v>7</v>
      </c>
      <c r="AH333" s="13">
        <v>9</v>
      </c>
      <c r="AI333" s="7">
        <v>9</v>
      </c>
      <c r="AJ333" s="7"/>
      <c r="AK333" s="7">
        <v>6</v>
      </c>
      <c r="AL333" s="7">
        <v>6</v>
      </c>
      <c r="AM333" s="14"/>
      <c r="AN333" s="13">
        <v>1</v>
      </c>
      <c r="AO333" s="14">
        <v>1</v>
      </c>
      <c r="AP333" s="7" t="s">
        <v>70</v>
      </c>
      <c r="AQ333" s="7" t="s">
        <v>62</v>
      </c>
      <c r="AR333" s="7" t="s">
        <v>5797</v>
      </c>
      <c r="AS333" s="7" t="s">
        <v>62</v>
      </c>
      <c r="AT333" s="7" t="s">
        <v>64</v>
      </c>
      <c r="AU333" s="7" t="s">
        <v>66</v>
      </c>
      <c r="AV333" s="7" t="s">
        <v>66</v>
      </c>
      <c r="AW333" s="7" t="s">
        <v>66</v>
      </c>
      <c r="AX333" s="7" t="s">
        <v>64</v>
      </c>
      <c r="AY333" s="7" t="s">
        <v>70</v>
      </c>
      <c r="AZ333" s="7" t="s">
        <v>66</v>
      </c>
      <c r="BA333" s="7" t="s">
        <v>5797</v>
      </c>
      <c r="BB333" s="7" t="s">
        <v>66</v>
      </c>
      <c r="BC333" s="7" t="s">
        <v>70</v>
      </c>
      <c r="BD333" s="7" t="s">
        <v>64</v>
      </c>
      <c r="BE333" s="7" t="s">
        <v>64</v>
      </c>
      <c r="BF333" s="7" t="s">
        <v>64</v>
      </c>
      <c r="BG333" s="7" t="s">
        <v>66</v>
      </c>
      <c r="BH333" s="7" t="s">
        <v>70</v>
      </c>
      <c r="BI333" s="7" t="s">
        <v>70</v>
      </c>
      <c r="BJ333" s="7" t="s">
        <v>70</v>
      </c>
      <c r="BK333" s="7" t="s">
        <v>70</v>
      </c>
      <c r="BL333" s="7">
        <v>0</v>
      </c>
      <c r="BM333" s="7">
        <v>1</v>
      </c>
      <c r="BN333" s="7">
        <v>0</v>
      </c>
      <c r="BO333" s="7">
        <v>0</v>
      </c>
      <c r="BP333" s="7">
        <v>1</v>
      </c>
      <c r="BQ333" s="7">
        <v>1</v>
      </c>
      <c r="BR333" s="7">
        <v>0</v>
      </c>
      <c r="BS333" s="7">
        <v>0</v>
      </c>
      <c r="BT333" s="7">
        <v>1</v>
      </c>
      <c r="BU333" s="7">
        <v>0</v>
      </c>
    </row>
    <row r="334" spans="1:73" x14ac:dyDescent="0.35">
      <c r="A334" s="7">
        <v>328</v>
      </c>
      <c r="B334" s="7">
        <v>328</v>
      </c>
      <c r="C334" s="7" t="s">
        <v>3877</v>
      </c>
      <c r="D334" s="7" t="s">
        <v>3878</v>
      </c>
      <c r="E334" s="13" t="s">
        <v>51</v>
      </c>
      <c r="F334" s="7">
        <v>300</v>
      </c>
      <c r="G334" s="7" t="s">
        <v>98</v>
      </c>
      <c r="H334" s="7">
        <v>2650</v>
      </c>
      <c r="I334" s="14" t="s">
        <v>53</v>
      </c>
      <c r="J334" s="13" t="s">
        <v>54</v>
      </c>
      <c r="K334" s="7" t="s">
        <v>79</v>
      </c>
      <c r="L334" s="7" t="s">
        <v>56</v>
      </c>
      <c r="M334" s="7" t="s">
        <v>57</v>
      </c>
      <c r="N334" s="7">
        <v>38</v>
      </c>
      <c r="O334" s="7" t="s">
        <v>58</v>
      </c>
      <c r="P334" s="7">
        <v>64</v>
      </c>
      <c r="Q334" t="s">
        <v>7833</v>
      </c>
      <c r="R334" t="s">
        <v>59</v>
      </c>
      <c r="S334" t="s">
        <v>59</v>
      </c>
      <c r="T334" s="26" t="b">
        <v>0</v>
      </c>
      <c r="U334" s="7"/>
      <c r="V334" s="7"/>
      <c r="W334" s="7"/>
      <c r="X334" s="7"/>
      <c r="Y334" s="7"/>
      <c r="Z334" s="7"/>
      <c r="AA334" s="7"/>
      <c r="AB334" s="14"/>
      <c r="AC334" s="7">
        <v>0.98908200000000002</v>
      </c>
      <c r="AD334" s="7">
        <v>1.0918499999999999E-2</v>
      </c>
      <c r="AE334" s="14" t="s">
        <v>60</v>
      </c>
      <c r="AF334" s="13">
        <v>10</v>
      </c>
      <c r="AG334" s="14">
        <v>7</v>
      </c>
      <c r="AH334" s="13">
        <v>9</v>
      </c>
      <c r="AI334" s="7">
        <v>9</v>
      </c>
      <c r="AJ334" s="7"/>
      <c r="AK334" s="7">
        <v>6</v>
      </c>
      <c r="AL334" s="7">
        <v>6</v>
      </c>
      <c r="AM334" s="14"/>
      <c r="AN334" s="13">
        <v>1</v>
      </c>
      <c r="AO334" s="14">
        <v>1</v>
      </c>
      <c r="AP334" s="7" t="s">
        <v>70</v>
      </c>
      <c r="AQ334" s="7" t="s">
        <v>62</v>
      </c>
      <c r="AR334" s="7" t="s">
        <v>5797</v>
      </c>
      <c r="AS334" s="7" t="s">
        <v>62</v>
      </c>
      <c r="AT334" s="7" t="s">
        <v>64</v>
      </c>
      <c r="AU334" s="7" t="s">
        <v>66</v>
      </c>
      <c r="AV334" s="7" t="s">
        <v>66</v>
      </c>
      <c r="AW334" s="7" t="s">
        <v>66</v>
      </c>
      <c r="AX334" s="7" t="s">
        <v>64</v>
      </c>
      <c r="AY334" s="7" t="s">
        <v>70</v>
      </c>
      <c r="AZ334" s="7" t="s">
        <v>66</v>
      </c>
      <c r="BA334" s="7" t="s">
        <v>70</v>
      </c>
      <c r="BB334" s="7" t="s">
        <v>66</v>
      </c>
      <c r="BC334" s="7" t="s">
        <v>70</v>
      </c>
      <c r="BD334" s="7" t="s">
        <v>64</v>
      </c>
      <c r="BE334" s="7" t="s">
        <v>64</v>
      </c>
      <c r="BF334" s="7" t="s">
        <v>5797</v>
      </c>
      <c r="BG334" s="7" t="s">
        <v>64</v>
      </c>
      <c r="BH334" s="7" t="s">
        <v>70</v>
      </c>
      <c r="BI334" s="7" t="s">
        <v>70</v>
      </c>
      <c r="BJ334" s="7" t="s">
        <v>70</v>
      </c>
      <c r="BK334" s="7" t="s">
        <v>70</v>
      </c>
      <c r="BL334" s="7">
        <v>0</v>
      </c>
      <c r="BM334" s="7">
        <v>1</v>
      </c>
      <c r="BN334" s="7">
        <v>0</v>
      </c>
      <c r="BO334" s="7">
        <v>0</v>
      </c>
      <c r="BP334" s="7">
        <v>1</v>
      </c>
      <c r="BQ334" s="7">
        <v>1</v>
      </c>
      <c r="BR334" s="7">
        <v>0</v>
      </c>
      <c r="BS334" s="7">
        <v>0</v>
      </c>
      <c r="BT334" s="7" t="s">
        <v>5797</v>
      </c>
      <c r="BU334" s="7">
        <v>0</v>
      </c>
    </row>
    <row r="335" spans="1:73" x14ac:dyDescent="0.35">
      <c r="A335" s="7">
        <v>329</v>
      </c>
      <c r="B335" s="7">
        <v>329</v>
      </c>
      <c r="C335" s="7" t="s">
        <v>3879</v>
      </c>
      <c r="D335" s="7" t="s">
        <v>3880</v>
      </c>
      <c r="E335" s="13" t="s">
        <v>51</v>
      </c>
      <c r="F335" s="7">
        <v>300</v>
      </c>
      <c r="G335" s="7" t="s">
        <v>98</v>
      </c>
      <c r="H335" s="7">
        <v>2720</v>
      </c>
      <c r="I335" s="14" t="s">
        <v>53</v>
      </c>
      <c r="J335" s="13" t="s">
        <v>54</v>
      </c>
      <c r="K335" s="7" t="s">
        <v>92</v>
      </c>
      <c r="L335" s="7" t="s">
        <v>56</v>
      </c>
      <c r="M335" s="7" t="s">
        <v>84</v>
      </c>
      <c r="N335" s="7">
        <v>54</v>
      </c>
      <c r="O335" s="7" t="s">
        <v>58</v>
      </c>
      <c r="P335" s="7">
        <v>64</v>
      </c>
      <c r="Q335" t="s">
        <v>7834</v>
      </c>
      <c r="R335" t="s">
        <v>59</v>
      </c>
      <c r="S335" t="s">
        <v>59</v>
      </c>
      <c r="T335" s="26" t="b">
        <v>0</v>
      </c>
      <c r="U335" s="7"/>
      <c r="V335" s="7"/>
      <c r="W335" s="7"/>
      <c r="X335" s="7"/>
      <c r="Y335" s="7"/>
      <c r="Z335" s="7"/>
      <c r="AA335" s="7"/>
      <c r="AB335" s="14"/>
      <c r="AC335" s="7">
        <v>0.99990000000000001</v>
      </c>
      <c r="AD335" s="7">
        <v>1E-4</v>
      </c>
      <c r="AE335" s="14" t="s">
        <v>60</v>
      </c>
      <c r="AF335" s="13">
        <v>10</v>
      </c>
      <c r="AG335" s="14">
        <v>7</v>
      </c>
      <c r="AH335" s="13">
        <v>9</v>
      </c>
      <c r="AI335" s="7">
        <v>9</v>
      </c>
      <c r="AJ335" s="7"/>
      <c r="AK335" s="7">
        <v>6</v>
      </c>
      <c r="AL335" s="7">
        <v>6</v>
      </c>
      <c r="AM335" s="14"/>
      <c r="AN335" s="13">
        <v>1</v>
      </c>
      <c r="AO335" s="14">
        <v>1</v>
      </c>
      <c r="AP335" s="7" t="s">
        <v>70</v>
      </c>
      <c r="AQ335" s="7" t="s">
        <v>62</v>
      </c>
      <c r="AR335" s="7" t="s">
        <v>5797</v>
      </c>
      <c r="AS335" s="7" t="s">
        <v>62</v>
      </c>
      <c r="AT335" s="7" t="s">
        <v>64</v>
      </c>
      <c r="AU335" s="7" t="s">
        <v>66</v>
      </c>
      <c r="AV335" s="7" t="s">
        <v>66</v>
      </c>
      <c r="AW335" s="7" t="s">
        <v>66</v>
      </c>
      <c r="AX335" s="7" t="s">
        <v>64</v>
      </c>
      <c r="AY335" s="7" t="s">
        <v>70</v>
      </c>
      <c r="AZ335" s="7" t="s">
        <v>66</v>
      </c>
      <c r="BA335" s="7" t="s">
        <v>70</v>
      </c>
      <c r="BB335" s="7" t="s">
        <v>66</v>
      </c>
      <c r="BC335" s="7" t="s">
        <v>70</v>
      </c>
      <c r="BD335" s="7" t="s">
        <v>64</v>
      </c>
      <c r="BE335" s="7" t="s">
        <v>64</v>
      </c>
      <c r="BF335" s="7" t="s">
        <v>64</v>
      </c>
      <c r="BG335" s="7" t="s">
        <v>5797</v>
      </c>
      <c r="BH335" s="7" t="s">
        <v>70</v>
      </c>
      <c r="BI335" s="7" t="s">
        <v>70</v>
      </c>
      <c r="BJ335" s="7" t="s">
        <v>70</v>
      </c>
      <c r="BK335" s="7" t="s">
        <v>70</v>
      </c>
      <c r="BL335" s="7">
        <v>0</v>
      </c>
      <c r="BM335" s="7">
        <v>1</v>
      </c>
      <c r="BN335" s="7">
        <v>0</v>
      </c>
      <c r="BO335" s="7">
        <v>0</v>
      </c>
      <c r="BP335" s="7">
        <v>1</v>
      </c>
      <c r="BQ335" s="7">
        <v>1</v>
      </c>
      <c r="BR335" s="7">
        <v>0</v>
      </c>
      <c r="BS335" s="7">
        <v>0</v>
      </c>
      <c r="BT335" s="7">
        <v>1</v>
      </c>
      <c r="BU335" s="7">
        <v>0</v>
      </c>
    </row>
    <row r="336" spans="1:73" x14ac:dyDescent="0.35">
      <c r="A336" s="7">
        <v>330</v>
      </c>
      <c r="B336" s="7">
        <v>330</v>
      </c>
      <c r="C336" s="7" t="s">
        <v>3881</v>
      </c>
      <c r="D336" s="7" t="s">
        <v>3882</v>
      </c>
      <c r="E336" s="13" t="s">
        <v>51</v>
      </c>
      <c r="F336" s="7">
        <v>300</v>
      </c>
      <c r="G336" s="7" t="s">
        <v>98</v>
      </c>
      <c r="H336" s="7">
        <v>2520</v>
      </c>
      <c r="I336" s="14" t="s">
        <v>53</v>
      </c>
      <c r="J336" s="13" t="s">
        <v>54</v>
      </c>
      <c r="K336" s="7" t="s">
        <v>95</v>
      </c>
      <c r="L336" s="7" t="s">
        <v>56</v>
      </c>
      <c r="M336" s="7" t="s">
        <v>57</v>
      </c>
      <c r="N336" s="7">
        <v>42</v>
      </c>
      <c r="O336" s="7" t="s">
        <v>58</v>
      </c>
      <c r="P336" s="7"/>
      <c r="Q336" t="s">
        <v>7833</v>
      </c>
      <c r="R336" t="s">
        <v>59</v>
      </c>
      <c r="S336" t="s">
        <v>59</v>
      </c>
      <c r="T336" s="26" t="b">
        <v>0</v>
      </c>
      <c r="U336" s="7"/>
      <c r="V336" s="7"/>
      <c r="W336" s="7"/>
      <c r="X336" s="7"/>
      <c r="Y336" s="7"/>
      <c r="Z336" s="7"/>
      <c r="AA336" s="7"/>
      <c r="AB336" s="14"/>
      <c r="AC336" s="7">
        <v>0.99929299999999999</v>
      </c>
      <c r="AD336" s="7">
        <v>7.0730200000000004E-4</v>
      </c>
      <c r="AE336" s="14" t="s">
        <v>60</v>
      </c>
      <c r="AF336" s="13">
        <v>10</v>
      </c>
      <c r="AG336" s="14">
        <v>7</v>
      </c>
      <c r="AH336" s="13">
        <v>9</v>
      </c>
      <c r="AI336" s="7">
        <v>9</v>
      </c>
      <c r="AJ336" s="7"/>
      <c r="AK336" s="7">
        <v>6</v>
      </c>
      <c r="AL336" s="7">
        <v>6</v>
      </c>
      <c r="AM336" s="14"/>
      <c r="AN336" s="13">
        <v>1</v>
      </c>
      <c r="AO336" s="14">
        <v>1</v>
      </c>
      <c r="AP336" s="7" t="s">
        <v>70</v>
      </c>
      <c r="AQ336" s="7" t="s">
        <v>62</v>
      </c>
      <c r="AR336" s="7" t="s">
        <v>5797</v>
      </c>
      <c r="AS336" s="7" t="s">
        <v>62</v>
      </c>
      <c r="AT336" s="7" t="s">
        <v>64</v>
      </c>
      <c r="AU336" s="7" t="s">
        <v>66</v>
      </c>
      <c r="AV336" s="7" t="s">
        <v>66</v>
      </c>
      <c r="AW336" s="7" t="s">
        <v>66</v>
      </c>
      <c r="AX336" s="7" t="s">
        <v>64</v>
      </c>
      <c r="AY336" s="7" t="s">
        <v>70</v>
      </c>
      <c r="AZ336" s="7" t="s">
        <v>66</v>
      </c>
      <c r="BA336" s="7" t="s">
        <v>70</v>
      </c>
      <c r="BB336" s="7" t="s">
        <v>66</v>
      </c>
      <c r="BC336" s="7" t="s">
        <v>70</v>
      </c>
      <c r="BD336" s="7" t="s">
        <v>64</v>
      </c>
      <c r="BE336" s="7" t="s">
        <v>64</v>
      </c>
      <c r="BF336" s="7" t="s">
        <v>5797</v>
      </c>
      <c r="BG336" s="7" t="s">
        <v>64</v>
      </c>
      <c r="BH336" s="7" t="s">
        <v>70</v>
      </c>
      <c r="BI336" s="7" t="s">
        <v>70</v>
      </c>
      <c r="BJ336" s="7" t="s">
        <v>70</v>
      </c>
      <c r="BK336" s="7" t="s">
        <v>70</v>
      </c>
      <c r="BL336" s="7">
        <v>0</v>
      </c>
      <c r="BM336" s="7">
        <v>1</v>
      </c>
      <c r="BN336" s="7">
        <v>0</v>
      </c>
      <c r="BO336" s="7">
        <v>0</v>
      </c>
      <c r="BP336" s="7">
        <v>1</v>
      </c>
      <c r="BQ336" s="7">
        <v>1</v>
      </c>
      <c r="BR336" s="7">
        <v>0</v>
      </c>
      <c r="BS336" s="7">
        <v>0</v>
      </c>
      <c r="BT336" s="7">
        <v>1</v>
      </c>
      <c r="BU336" s="7">
        <v>0</v>
      </c>
    </row>
    <row r="337" spans="1:73" x14ac:dyDescent="0.35">
      <c r="A337" s="7">
        <v>331</v>
      </c>
      <c r="B337" s="7">
        <v>331</v>
      </c>
      <c r="C337" s="7" t="s">
        <v>3883</v>
      </c>
      <c r="D337" s="7" t="s">
        <v>3884</v>
      </c>
      <c r="E337" s="13" t="s">
        <v>51</v>
      </c>
      <c r="F337" s="7">
        <v>300</v>
      </c>
      <c r="G337" s="7" t="s">
        <v>98</v>
      </c>
      <c r="H337" s="7">
        <v>2470</v>
      </c>
      <c r="I337" s="14" t="s">
        <v>53</v>
      </c>
      <c r="J337" s="13" t="s">
        <v>54</v>
      </c>
      <c r="K337" s="7" t="s">
        <v>170</v>
      </c>
      <c r="L337" s="7" t="s">
        <v>56</v>
      </c>
      <c r="M337" s="7" t="s">
        <v>57</v>
      </c>
      <c r="N337" s="7">
        <v>53.7</v>
      </c>
      <c r="O337" s="7" t="s">
        <v>58</v>
      </c>
      <c r="P337" s="7">
        <v>63</v>
      </c>
      <c r="Q337" t="s">
        <v>7833</v>
      </c>
      <c r="R337" t="s">
        <v>59</v>
      </c>
      <c r="S337" t="s">
        <v>59</v>
      </c>
      <c r="T337" s="26" t="b">
        <v>0</v>
      </c>
      <c r="U337" s="7"/>
      <c r="V337" s="7"/>
      <c r="W337" s="7"/>
      <c r="X337" s="7"/>
      <c r="Y337" s="7"/>
      <c r="Z337" s="7"/>
      <c r="AA337" s="7"/>
      <c r="AB337" s="14"/>
      <c r="AC337" s="7">
        <v>0.98510900000000001</v>
      </c>
      <c r="AD337" s="7">
        <v>1.48907E-2</v>
      </c>
      <c r="AE337" s="14" t="s">
        <v>60</v>
      </c>
      <c r="AF337" s="13">
        <v>10</v>
      </c>
      <c r="AG337" s="14">
        <v>7</v>
      </c>
      <c r="AH337" s="13">
        <v>9</v>
      </c>
      <c r="AI337" s="7">
        <v>9</v>
      </c>
      <c r="AJ337" s="7"/>
      <c r="AK337" s="7">
        <v>6</v>
      </c>
      <c r="AL337" s="7">
        <v>6</v>
      </c>
      <c r="AM337" s="14"/>
      <c r="AN337" s="13">
        <v>1</v>
      </c>
      <c r="AO337" s="14">
        <v>1</v>
      </c>
      <c r="AP337" s="7" t="s">
        <v>70</v>
      </c>
      <c r="AQ337" s="7" t="s">
        <v>62</v>
      </c>
      <c r="AR337" s="7" t="s">
        <v>5797</v>
      </c>
      <c r="AS337" s="7" t="s">
        <v>62</v>
      </c>
      <c r="AT337" s="7" t="s">
        <v>64</v>
      </c>
      <c r="AU337" s="7" t="s">
        <v>66</v>
      </c>
      <c r="AV337" s="7" t="s">
        <v>66</v>
      </c>
      <c r="AW337" s="7" t="s">
        <v>66</v>
      </c>
      <c r="AX337" s="7" t="s">
        <v>64</v>
      </c>
      <c r="AY337" s="7" t="s">
        <v>70</v>
      </c>
      <c r="AZ337" s="7" t="s">
        <v>66</v>
      </c>
      <c r="BA337" s="7" t="s">
        <v>70</v>
      </c>
      <c r="BB337" s="7" t="s">
        <v>66</v>
      </c>
      <c r="BC337" s="7" t="s">
        <v>70</v>
      </c>
      <c r="BD337" s="7" t="s">
        <v>64</v>
      </c>
      <c r="BE337" s="7" t="s">
        <v>64</v>
      </c>
      <c r="BF337" s="7" t="s">
        <v>5797</v>
      </c>
      <c r="BG337" s="7" t="s">
        <v>64</v>
      </c>
      <c r="BH337" s="7" t="s">
        <v>70</v>
      </c>
      <c r="BI337" s="7" t="s">
        <v>70</v>
      </c>
      <c r="BJ337" s="7" t="s">
        <v>70</v>
      </c>
      <c r="BK337" s="7" t="s">
        <v>70</v>
      </c>
      <c r="BL337" s="7">
        <v>0</v>
      </c>
      <c r="BM337" s="7">
        <v>1</v>
      </c>
      <c r="BN337" s="7">
        <v>0</v>
      </c>
      <c r="BO337" s="7">
        <v>0</v>
      </c>
      <c r="BP337" s="7">
        <v>1</v>
      </c>
      <c r="BQ337" s="7">
        <v>1</v>
      </c>
      <c r="BR337" s="7">
        <v>0</v>
      </c>
      <c r="BS337" s="7">
        <v>0</v>
      </c>
      <c r="BT337" s="7">
        <v>1</v>
      </c>
      <c r="BU337" s="7">
        <v>0</v>
      </c>
    </row>
    <row r="338" spans="1:73" x14ac:dyDescent="0.35">
      <c r="A338" s="7">
        <v>332</v>
      </c>
      <c r="B338" s="7">
        <v>332</v>
      </c>
      <c r="C338" s="7" t="s">
        <v>3885</v>
      </c>
      <c r="D338" s="7" t="s">
        <v>3886</v>
      </c>
      <c r="E338" s="13" t="s">
        <v>51</v>
      </c>
      <c r="F338" s="7">
        <v>300</v>
      </c>
      <c r="G338" s="7" t="s">
        <v>98</v>
      </c>
      <c r="H338" s="7">
        <v>2000</v>
      </c>
      <c r="I338" s="14" t="s">
        <v>53</v>
      </c>
      <c r="J338" s="13" t="s">
        <v>54</v>
      </c>
      <c r="K338" s="7" t="s">
        <v>134</v>
      </c>
      <c r="L338" s="7" t="s">
        <v>56</v>
      </c>
      <c r="M338" s="7" t="s">
        <v>84</v>
      </c>
      <c r="N338" s="7">
        <v>42</v>
      </c>
      <c r="O338" s="7" t="s">
        <v>58</v>
      </c>
      <c r="P338" s="7">
        <v>59</v>
      </c>
      <c r="Q338" t="s">
        <v>7833</v>
      </c>
      <c r="R338" t="s">
        <v>59</v>
      </c>
      <c r="S338" t="s">
        <v>59</v>
      </c>
      <c r="T338" s="26" t="b">
        <v>0</v>
      </c>
      <c r="U338" s="7"/>
      <c r="V338" s="7"/>
      <c r="W338" s="7"/>
      <c r="X338" s="7"/>
      <c r="Y338" s="7"/>
      <c r="Z338" s="7"/>
      <c r="AA338" s="7"/>
      <c r="AB338" s="14"/>
      <c r="AC338" s="7">
        <v>0.97003099999999998</v>
      </c>
      <c r="AD338" s="7">
        <v>2.99694E-2</v>
      </c>
      <c r="AE338" s="14" t="s">
        <v>60</v>
      </c>
      <c r="AF338" s="13">
        <v>10</v>
      </c>
      <c r="AG338" s="14">
        <v>7</v>
      </c>
      <c r="AH338" s="13">
        <v>9</v>
      </c>
      <c r="AI338" s="7">
        <v>9</v>
      </c>
      <c r="AJ338" s="7"/>
      <c r="AK338" s="7">
        <v>6</v>
      </c>
      <c r="AL338" s="7">
        <v>6</v>
      </c>
      <c r="AM338" s="14"/>
      <c r="AN338" s="13">
        <v>1</v>
      </c>
      <c r="AO338" s="14">
        <v>1</v>
      </c>
      <c r="AP338" s="7" t="s">
        <v>70</v>
      </c>
      <c r="AQ338" s="7" t="s">
        <v>62</v>
      </c>
      <c r="AR338" s="7" t="s">
        <v>5797</v>
      </c>
      <c r="AS338" s="7" t="s">
        <v>62</v>
      </c>
      <c r="AT338" s="7" t="s">
        <v>64</v>
      </c>
      <c r="AU338" s="7" t="s">
        <v>66</v>
      </c>
      <c r="AV338" s="7" t="s">
        <v>66</v>
      </c>
      <c r="AW338" s="7" t="s">
        <v>66</v>
      </c>
      <c r="AX338" s="7" t="s">
        <v>66</v>
      </c>
      <c r="AY338" s="7" t="s">
        <v>70</v>
      </c>
      <c r="AZ338" s="7" t="s">
        <v>66</v>
      </c>
      <c r="BA338" s="7" t="s">
        <v>5797</v>
      </c>
      <c r="BB338" s="7" t="s">
        <v>66</v>
      </c>
      <c r="BC338" s="7" t="s">
        <v>70</v>
      </c>
      <c r="BD338" s="7" t="s">
        <v>64</v>
      </c>
      <c r="BE338" s="7" t="s">
        <v>64</v>
      </c>
      <c r="BF338" s="7" t="s">
        <v>64</v>
      </c>
      <c r="BG338" s="7" t="s">
        <v>64</v>
      </c>
      <c r="BH338" s="7" t="s">
        <v>70</v>
      </c>
      <c r="BI338" s="7" t="s">
        <v>70</v>
      </c>
      <c r="BJ338" s="7" t="s">
        <v>70</v>
      </c>
      <c r="BK338" s="7" t="s">
        <v>70</v>
      </c>
      <c r="BL338" s="7">
        <v>0</v>
      </c>
      <c r="BM338" s="7">
        <v>1</v>
      </c>
      <c r="BN338" s="7">
        <v>0</v>
      </c>
      <c r="BO338" s="7">
        <v>0</v>
      </c>
      <c r="BP338" s="7">
        <v>1</v>
      </c>
      <c r="BQ338" s="7">
        <v>1</v>
      </c>
      <c r="BR338" s="7">
        <v>0</v>
      </c>
      <c r="BS338" s="7">
        <v>0</v>
      </c>
      <c r="BT338" s="7">
        <v>1</v>
      </c>
      <c r="BU338" s="7">
        <v>0</v>
      </c>
    </row>
    <row r="339" spans="1:73" x14ac:dyDescent="0.35">
      <c r="A339" s="7">
        <v>333</v>
      </c>
      <c r="B339" s="7">
        <v>333</v>
      </c>
      <c r="C339" s="7" t="s">
        <v>3887</v>
      </c>
      <c r="D339" s="7" t="s">
        <v>3888</v>
      </c>
      <c r="E339" s="13" t="s">
        <v>51</v>
      </c>
      <c r="F339" s="7">
        <v>300</v>
      </c>
      <c r="G339" s="7" t="s">
        <v>98</v>
      </c>
      <c r="H339" s="7">
        <v>2000</v>
      </c>
      <c r="I339" s="14" t="s">
        <v>53</v>
      </c>
      <c r="J339" s="13" t="s">
        <v>54</v>
      </c>
      <c r="K339" s="7" t="s">
        <v>95</v>
      </c>
      <c r="L339" s="7" t="s">
        <v>56</v>
      </c>
      <c r="M339" s="7" t="s">
        <v>57</v>
      </c>
      <c r="N339" s="7">
        <v>49</v>
      </c>
      <c r="O339" s="7" t="s">
        <v>58</v>
      </c>
      <c r="P339" s="7"/>
      <c r="Q339" t="s">
        <v>7834</v>
      </c>
      <c r="R339" t="s">
        <v>59</v>
      </c>
      <c r="S339" t="s">
        <v>59</v>
      </c>
      <c r="T339" s="26" t="b">
        <v>0</v>
      </c>
      <c r="U339" s="7"/>
      <c r="V339" s="7"/>
      <c r="W339" s="7"/>
      <c r="X339" s="7"/>
      <c r="Y339" s="7"/>
      <c r="Z339" s="7"/>
      <c r="AA339" s="7"/>
      <c r="AB339" s="14"/>
      <c r="AC339" s="7">
        <v>0.98620399999999997</v>
      </c>
      <c r="AD339" s="7">
        <v>1.37961E-2</v>
      </c>
      <c r="AE339" s="14" t="s">
        <v>60</v>
      </c>
      <c r="AF339" s="13">
        <v>10</v>
      </c>
      <c r="AG339" s="14">
        <v>7</v>
      </c>
      <c r="AH339" s="13">
        <v>9</v>
      </c>
      <c r="AI339" s="7">
        <v>9</v>
      </c>
      <c r="AJ339" s="7"/>
      <c r="AK339" s="7">
        <v>6</v>
      </c>
      <c r="AL339" s="7">
        <v>6</v>
      </c>
      <c r="AM339" s="14"/>
      <c r="AN339" s="13">
        <v>1</v>
      </c>
      <c r="AO339" s="14">
        <v>1</v>
      </c>
      <c r="AP339" s="7" t="s">
        <v>70</v>
      </c>
      <c r="AQ339" s="7" t="s">
        <v>62</v>
      </c>
      <c r="AR339" s="7" t="s">
        <v>5797</v>
      </c>
      <c r="AS339" s="7" t="s">
        <v>62</v>
      </c>
      <c r="AT339" s="7" t="s">
        <v>64</v>
      </c>
      <c r="AU339" s="7" t="s">
        <v>66</v>
      </c>
      <c r="AV339" s="7" t="s">
        <v>66</v>
      </c>
      <c r="AW339" s="7" t="s">
        <v>66</v>
      </c>
      <c r="AX339" s="7" t="s">
        <v>64</v>
      </c>
      <c r="AY339" s="7" t="s">
        <v>70</v>
      </c>
      <c r="AZ339" s="7" t="s">
        <v>66</v>
      </c>
      <c r="BA339" s="7" t="s">
        <v>70</v>
      </c>
      <c r="BB339" s="7" t="s">
        <v>66</v>
      </c>
      <c r="BC339" s="7" t="s">
        <v>70</v>
      </c>
      <c r="BD339" s="7" t="s">
        <v>64</v>
      </c>
      <c r="BE339" s="7" t="s">
        <v>64</v>
      </c>
      <c r="BF339" s="7" t="s">
        <v>64</v>
      </c>
      <c r="BG339" s="7" t="s">
        <v>64</v>
      </c>
      <c r="BH339" s="7" t="s">
        <v>70</v>
      </c>
      <c r="BI339" s="7" t="s">
        <v>70</v>
      </c>
      <c r="BJ339" s="7" t="s">
        <v>70</v>
      </c>
      <c r="BK339" s="7" t="s">
        <v>70</v>
      </c>
      <c r="BL339" s="7">
        <v>0</v>
      </c>
      <c r="BM339" s="7">
        <v>1</v>
      </c>
      <c r="BN339" s="7">
        <v>0</v>
      </c>
      <c r="BO339" s="7">
        <v>0</v>
      </c>
      <c r="BP339" s="7">
        <v>1</v>
      </c>
      <c r="BQ339" s="7">
        <v>1</v>
      </c>
      <c r="BR339" s="7">
        <v>0</v>
      </c>
      <c r="BS339" s="7">
        <v>0</v>
      </c>
      <c r="BT339" s="7">
        <v>1</v>
      </c>
      <c r="BU339" s="7">
        <v>0</v>
      </c>
    </row>
    <row r="340" spans="1:73" x14ac:dyDescent="0.35">
      <c r="A340" s="7">
        <v>334</v>
      </c>
      <c r="B340" s="7">
        <v>334</v>
      </c>
      <c r="C340" s="7" t="s">
        <v>3889</v>
      </c>
      <c r="D340" s="7" t="s">
        <v>3890</v>
      </c>
      <c r="E340" s="13" t="s">
        <v>51</v>
      </c>
      <c r="F340" s="7">
        <v>300</v>
      </c>
      <c r="G340" s="7" t="s">
        <v>98</v>
      </c>
      <c r="H340" s="7">
        <v>1850</v>
      </c>
      <c r="I340" s="14" t="s">
        <v>53</v>
      </c>
      <c r="J340" s="13" t="s">
        <v>54</v>
      </c>
      <c r="K340" s="7" t="s">
        <v>90</v>
      </c>
      <c r="L340" s="7" t="s">
        <v>76</v>
      </c>
      <c r="M340" s="7" t="s">
        <v>57</v>
      </c>
      <c r="N340" s="7">
        <v>30</v>
      </c>
      <c r="O340" s="7" t="s">
        <v>58</v>
      </c>
      <c r="P340" s="7"/>
      <c r="Q340" t="s">
        <v>7833</v>
      </c>
      <c r="R340" t="s">
        <v>59</v>
      </c>
      <c r="S340" t="s">
        <v>59</v>
      </c>
      <c r="T340" s="26" t="b">
        <v>0</v>
      </c>
      <c r="U340" s="7"/>
      <c r="V340" s="7"/>
      <c r="W340" s="7"/>
      <c r="X340" s="7"/>
      <c r="Y340" s="7"/>
      <c r="Z340" s="7"/>
      <c r="AA340" s="7"/>
      <c r="AB340" s="14"/>
      <c r="AC340" s="7">
        <v>0.99713300000000005</v>
      </c>
      <c r="AD340" s="7">
        <v>2.8665399999999999E-3</v>
      </c>
      <c r="AE340" s="14" t="s">
        <v>60</v>
      </c>
      <c r="AF340" s="13">
        <v>10</v>
      </c>
      <c r="AG340" s="14">
        <v>7</v>
      </c>
      <c r="AH340" s="13">
        <v>9</v>
      </c>
      <c r="AI340" s="7">
        <v>9</v>
      </c>
      <c r="AJ340" s="7"/>
      <c r="AK340" s="7">
        <v>6</v>
      </c>
      <c r="AL340" s="7">
        <v>6</v>
      </c>
      <c r="AM340" s="14"/>
      <c r="AN340" s="13">
        <v>1</v>
      </c>
      <c r="AO340" s="14">
        <v>1</v>
      </c>
      <c r="AP340" s="7" t="s">
        <v>70</v>
      </c>
      <c r="AQ340" s="7" t="s">
        <v>62</v>
      </c>
      <c r="AR340" s="7" t="s">
        <v>5797</v>
      </c>
      <c r="AS340" s="7" t="s">
        <v>62</v>
      </c>
      <c r="AT340" s="7" t="s">
        <v>64</v>
      </c>
      <c r="AU340" s="7" t="s">
        <v>66</v>
      </c>
      <c r="AV340" s="7" t="s">
        <v>66</v>
      </c>
      <c r="AW340" s="7" t="s">
        <v>66</v>
      </c>
      <c r="AX340" s="7" t="s">
        <v>64</v>
      </c>
      <c r="AY340" s="7" t="s">
        <v>70</v>
      </c>
      <c r="AZ340" s="7" t="s">
        <v>66</v>
      </c>
      <c r="BA340" s="7" t="s">
        <v>70</v>
      </c>
      <c r="BB340" s="7" t="s">
        <v>66</v>
      </c>
      <c r="BC340" s="7" t="s">
        <v>70</v>
      </c>
      <c r="BD340" s="7" t="s">
        <v>64</v>
      </c>
      <c r="BE340" s="7" t="s">
        <v>5797</v>
      </c>
      <c r="BF340" s="7" t="s">
        <v>64</v>
      </c>
      <c r="BG340" s="7" t="s">
        <v>64</v>
      </c>
      <c r="BH340" s="7" t="s">
        <v>70</v>
      </c>
      <c r="BI340" s="7" t="s">
        <v>70</v>
      </c>
      <c r="BJ340" s="7" t="s">
        <v>70</v>
      </c>
      <c r="BK340" s="7" t="s">
        <v>70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1</v>
      </c>
      <c r="BR340" s="7">
        <v>0</v>
      </c>
      <c r="BS340" s="7">
        <v>0</v>
      </c>
      <c r="BT340" s="7">
        <v>1</v>
      </c>
      <c r="BU340" s="7">
        <v>0</v>
      </c>
    </row>
    <row r="341" spans="1:73" x14ac:dyDescent="0.35">
      <c r="A341" s="7">
        <v>335</v>
      </c>
      <c r="B341" s="7">
        <v>335</v>
      </c>
      <c r="C341" s="7" t="s">
        <v>3891</v>
      </c>
      <c r="D341" s="7" t="s">
        <v>3892</v>
      </c>
      <c r="E341" s="13" t="s">
        <v>51</v>
      </c>
      <c r="F341" s="7">
        <v>300</v>
      </c>
      <c r="G341" s="7" t="s">
        <v>98</v>
      </c>
      <c r="H341" s="7">
        <v>2180</v>
      </c>
      <c r="I341" s="14" t="s">
        <v>53</v>
      </c>
      <c r="J341" s="13" t="s">
        <v>54</v>
      </c>
      <c r="K341" s="7" t="s">
        <v>90</v>
      </c>
      <c r="L341" s="7" t="s">
        <v>56</v>
      </c>
      <c r="M341" s="7" t="s">
        <v>57</v>
      </c>
      <c r="N341" s="7">
        <v>40</v>
      </c>
      <c r="O341" s="7" t="s">
        <v>58</v>
      </c>
      <c r="P341" s="7">
        <v>56</v>
      </c>
      <c r="Q341" t="s">
        <v>7833</v>
      </c>
      <c r="R341" t="s">
        <v>59</v>
      </c>
      <c r="S341" t="s">
        <v>59</v>
      </c>
      <c r="T341" s="26" t="b">
        <v>0</v>
      </c>
      <c r="U341" s="7"/>
      <c r="V341" s="7"/>
      <c r="W341" s="7"/>
      <c r="X341" s="7"/>
      <c r="Y341" s="7"/>
      <c r="Z341" s="7"/>
      <c r="AA341" s="7"/>
      <c r="AB341" s="14"/>
      <c r="AC341" s="7">
        <v>0.99990000000000001</v>
      </c>
      <c r="AD341" s="7">
        <v>1E-4</v>
      </c>
      <c r="AE341" s="14" t="s">
        <v>60</v>
      </c>
      <c r="AF341" s="13">
        <v>10</v>
      </c>
      <c r="AG341" s="14">
        <v>7</v>
      </c>
      <c r="AH341" s="13">
        <v>9</v>
      </c>
      <c r="AI341" s="7">
        <v>9</v>
      </c>
      <c r="AJ341" s="7"/>
      <c r="AK341" s="7">
        <v>6</v>
      </c>
      <c r="AL341" s="7">
        <v>6</v>
      </c>
      <c r="AM341" s="14"/>
      <c r="AN341" s="13">
        <v>1</v>
      </c>
      <c r="AO341" s="14">
        <v>1</v>
      </c>
      <c r="AP341" s="7" t="s">
        <v>70</v>
      </c>
      <c r="AQ341" s="7" t="s">
        <v>62</v>
      </c>
      <c r="AR341" s="7" t="s">
        <v>5797</v>
      </c>
      <c r="AS341" s="7" t="s">
        <v>62</v>
      </c>
      <c r="AT341" s="7" t="s">
        <v>64</v>
      </c>
      <c r="AU341" s="7" t="s">
        <v>66</v>
      </c>
      <c r="AV341" s="7" t="s">
        <v>66</v>
      </c>
      <c r="AW341" s="7" t="s">
        <v>66</v>
      </c>
      <c r="AX341" s="7" t="s">
        <v>64</v>
      </c>
      <c r="AY341" s="7" t="s">
        <v>70</v>
      </c>
      <c r="AZ341" s="7" t="s">
        <v>66</v>
      </c>
      <c r="BA341" s="7" t="s">
        <v>70</v>
      </c>
      <c r="BB341" s="7" t="s">
        <v>66</v>
      </c>
      <c r="BC341" s="7" t="s">
        <v>70</v>
      </c>
      <c r="BD341" s="7" t="s">
        <v>64</v>
      </c>
      <c r="BE341" s="7" t="s">
        <v>64</v>
      </c>
      <c r="BF341" s="7" t="s">
        <v>64</v>
      </c>
      <c r="BG341" s="7" t="s">
        <v>64</v>
      </c>
      <c r="BH341" s="7" t="s">
        <v>70</v>
      </c>
      <c r="BI341" s="7" t="s">
        <v>70</v>
      </c>
      <c r="BJ341" s="7" t="s">
        <v>70</v>
      </c>
      <c r="BK341" s="7" t="s">
        <v>70</v>
      </c>
      <c r="BL341" s="7">
        <v>0</v>
      </c>
      <c r="BM341" s="7">
        <v>1</v>
      </c>
      <c r="BN341" s="7">
        <v>0</v>
      </c>
      <c r="BO341" s="7">
        <v>0</v>
      </c>
      <c r="BP341" s="7">
        <v>1</v>
      </c>
      <c r="BQ341" s="7">
        <v>1</v>
      </c>
      <c r="BR341" s="7">
        <v>0</v>
      </c>
      <c r="BS341" s="7">
        <v>0</v>
      </c>
      <c r="BT341" s="7">
        <v>1</v>
      </c>
      <c r="BU341" s="7">
        <v>0</v>
      </c>
    </row>
    <row r="342" spans="1:73" x14ac:dyDescent="0.35">
      <c r="A342" s="7">
        <v>336</v>
      </c>
      <c r="B342" s="7">
        <v>336</v>
      </c>
      <c r="C342" s="7" t="s">
        <v>3893</v>
      </c>
      <c r="D342" s="7" t="s">
        <v>3894</v>
      </c>
      <c r="E342" s="13" t="s">
        <v>51</v>
      </c>
      <c r="F342" s="7">
        <v>300</v>
      </c>
      <c r="G342" s="7" t="s">
        <v>98</v>
      </c>
      <c r="H342" s="7">
        <v>1860</v>
      </c>
      <c r="I342" s="14" t="s">
        <v>53</v>
      </c>
      <c r="J342" s="13" t="s">
        <v>54</v>
      </c>
      <c r="K342" s="7" t="s">
        <v>3304</v>
      </c>
      <c r="L342" s="7" t="s">
        <v>56</v>
      </c>
      <c r="M342" s="7" t="s">
        <v>84</v>
      </c>
      <c r="N342" s="7">
        <v>50.8</v>
      </c>
      <c r="O342" s="7" t="s">
        <v>58</v>
      </c>
      <c r="P342" s="7">
        <v>64</v>
      </c>
      <c r="Q342" t="s">
        <v>7874</v>
      </c>
      <c r="R342" t="s">
        <v>59</v>
      </c>
      <c r="S342" t="s">
        <v>59</v>
      </c>
      <c r="T342" s="26" t="b">
        <v>0</v>
      </c>
      <c r="U342" s="7"/>
      <c r="V342" s="7"/>
      <c r="W342" s="7"/>
      <c r="X342" s="7"/>
      <c r="Y342" s="7"/>
      <c r="Z342" s="7"/>
      <c r="AA342" s="7"/>
      <c r="AB342" s="14"/>
      <c r="AC342" s="7">
        <v>0.97463100000000003</v>
      </c>
      <c r="AD342" s="7">
        <v>2.5368600000000002E-2</v>
      </c>
      <c r="AE342" s="14" t="s">
        <v>60</v>
      </c>
      <c r="AF342" s="13">
        <v>10</v>
      </c>
      <c r="AG342" s="14">
        <v>8</v>
      </c>
      <c r="AH342" s="13">
        <v>9</v>
      </c>
      <c r="AI342" s="7">
        <v>8</v>
      </c>
      <c r="AJ342" s="7">
        <v>1</v>
      </c>
      <c r="AK342" s="7">
        <v>7</v>
      </c>
      <c r="AL342" s="7">
        <v>6</v>
      </c>
      <c r="AM342" s="14">
        <v>1</v>
      </c>
      <c r="AN342" s="13">
        <v>1</v>
      </c>
      <c r="AO342" s="14">
        <v>1</v>
      </c>
      <c r="AP342" s="7" t="s">
        <v>64</v>
      </c>
      <c r="AQ342" s="7" t="s">
        <v>62</v>
      </c>
      <c r="AR342" s="7" t="s">
        <v>5797</v>
      </c>
      <c r="AS342" s="7" t="s">
        <v>62</v>
      </c>
      <c r="AT342" s="7" t="s">
        <v>67</v>
      </c>
      <c r="AU342" s="7" t="s">
        <v>66</v>
      </c>
      <c r="AV342" s="7" t="s">
        <v>66</v>
      </c>
      <c r="AW342" s="7" t="s">
        <v>66</v>
      </c>
      <c r="AX342" s="7" t="s">
        <v>66</v>
      </c>
      <c r="AY342" s="7" t="s">
        <v>70</v>
      </c>
      <c r="AZ342" s="7" t="s">
        <v>66</v>
      </c>
      <c r="BA342" s="7" t="s">
        <v>5797</v>
      </c>
      <c r="BB342" s="7" t="s">
        <v>66</v>
      </c>
      <c r="BC342" s="7" t="s">
        <v>70</v>
      </c>
      <c r="BD342" s="7" t="s">
        <v>64</v>
      </c>
      <c r="BE342" s="7" t="s">
        <v>64</v>
      </c>
      <c r="BF342" s="7" t="s">
        <v>64</v>
      </c>
      <c r="BG342" s="7" t="s">
        <v>66</v>
      </c>
      <c r="BH342" s="7" t="s">
        <v>70</v>
      </c>
      <c r="BI342" s="7" t="s">
        <v>70</v>
      </c>
      <c r="BJ342" s="7" t="s">
        <v>70</v>
      </c>
      <c r="BK342" s="7" t="s">
        <v>70</v>
      </c>
      <c r="BL342" s="7">
        <v>0</v>
      </c>
      <c r="BM342" s="7">
        <v>1</v>
      </c>
      <c r="BN342" s="7" t="s">
        <v>5797</v>
      </c>
      <c r="BO342" s="7">
        <v>0</v>
      </c>
      <c r="BP342" s="7">
        <v>1</v>
      </c>
      <c r="BQ342" s="7">
        <v>1</v>
      </c>
      <c r="BR342" s="7">
        <v>0</v>
      </c>
      <c r="BS342" s="7">
        <v>0</v>
      </c>
      <c r="BT342" s="7">
        <v>1</v>
      </c>
      <c r="BU342" s="7">
        <v>0</v>
      </c>
    </row>
    <row r="343" spans="1:73" x14ac:dyDescent="0.35">
      <c r="A343" s="7">
        <v>337</v>
      </c>
      <c r="B343" s="7">
        <v>337</v>
      </c>
      <c r="C343" s="7" t="s">
        <v>3895</v>
      </c>
      <c r="D343" s="7" t="s">
        <v>3896</v>
      </c>
      <c r="E343" s="13" t="s">
        <v>51</v>
      </c>
      <c r="F343" s="7">
        <v>300</v>
      </c>
      <c r="G343" s="7" t="s">
        <v>98</v>
      </c>
      <c r="H343" s="7">
        <v>2740</v>
      </c>
      <c r="I343" s="14" t="s">
        <v>53</v>
      </c>
      <c r="J343" s="13" t="s">
        <v>54</v>
      </c>
      <c r="K343" s="7" t="s">
        <v>162</v>
      </c>
      <c r="L343" s="7" t="s">
        <v>56</v>
      </c>
      <c r="M343" s="7" t="s">
        <v>57</v>
      </c>
      <c r="N343" s="7">
        <v>45.8</v>
      </c>
      <c r="O343" s="7" t="s">
        <v>58</v>
      </c>
      <c r="P343" s="7">
        <v>61</v>
      </c>
      <c r="Q343" t="s">
        <v>7874</v>
      </c>
      <c r="R343" t="s">
        <v>59</v>
      </c>
      <c r="S343" t="s">
        <v>59</v>
      </c>
      <c r="T343" s="26" t="b">
        <v>0</v>
      </c>
      <c r="U343" s="7"/>
      <c r="V343" s="7"/>
      <c r="W343" s="7"/>
      <c r="X343" s="7"/>
      <c r="Y343" s="7"/>
      <c r="Z343" s="7"/>
      <c r="AA343" s="7"/>
      <c r="AB343" s="14"/>
      <c r="AC343" s="7">
        <v>0.99990000000000001</v>
      </c>
      <c r="AD343" s="7">
        <v>1E-4</v>
      </c>
      <c r="AE343" s="14" t="s">
        <v>60</v>
      </c>
      <c r="AF343" s="13">
        <v>10</v>
      </c>
      <c r="AG343" s="14">
        <v>7</v>
      </c>
      <c r="AH343" s="13">
        <v>9</v>
      </c>
      <c r="AI343" s="7">
        <v>9</v>
      </c>
      <c r="AJ343" s="7"/>
      <c r="AK343" s="7">
        <v>6</v>
      </c>
      <c r="AL343" s="7">
        <v>6</v>
      </c>
      <c r="AM343" s="14"/>
      <c r="AN343" s="13">
        <v>1</v>
      </c>
      <c r="AO343" s="14">
        <v>1</v>
      </c>
      <c r="AP343" s="7" t="s">
        <v>70</v>
      </c>
      <c r="AQ343" s="7" t="s">
        <v>62</v>
      </c>
      <c r="AR343" s="7" t="s">
        <v>5797</v>
      </c>
      <c r="AS343" s="7" t="s">
        <v>62</v>
      </c>
      <c r="AT343" s="7" t="s">
        <v>64</v>
      </c>
      <c r="AU343" s="7" t="s">
        <v>66</v>
      </c>
      <c r="AV343" s="7" t="s">
        <v>66</v>
      </c>
      <c r="AW343" s="7" t="s">
        <v>66</v>
      </c>
      <c r="AX343" s="7" t="s">
        <v>64</v>
      </c>
      <c r="AY343" s="7" t="s">
        <v>70</v>
      </c>
      <c r="AZ343" s="7" t="s">
        <v>66</v>
      </c>
      <c r="BA343" s="7" t="s">
        <v>70</v>
      </c>
      <c r="BB343" s="7" t="s">
        <v>66</v>
      </c>
      <c r="BC343" s="7" t="s">
        <v>70</v>
      </c>
      <c r="BD343" s="7" t="s">
        <v>64</v>
      </c>
      <c r="BE343" s="7" t="s">
        <v>64</v>
      </c>
      <c r="BF343" s="7" t="s">
        <v>64</v>
      </c>
      <c r="BG343" s="7" t="s">
        <v>64</v>
      </c>
      <c r="BH343" s="7" t="s">
        <v>70</v>
      </c>
      <c r="BI343" s="7" t="s">
        <v>70</v>
      </c>
      <c r="BJ343" s="7" t="s">
        <v>70</v>
      </c>
      <c r="BK343" s="7" t="s">
        <v>70</v>
      </c>
      <c r="BL343" s="7">
        <v>0</v>
      </c>
      <c r="BM343" s="7">
        <v>1</v>
      </c>
      <c r="BN343" s="7">
        <v>0</v>
      </c>
      <c r="BO343" s="7">
        <v>0</v>
      </c>
      <c r="BP343" s="7">
        <v>1</v>
      </c>
      <c r="BQ343" s="7">
        <v>1</v>
      </c>
      <c r="BR343" s="7">
        <v>0</v>
      </c>
      <c r="BS343" s="7">
        <v>0</v>
      </c>
      <c r="BT343" s="7">
        <v>1</v>
      </c>
      <c r="BU343" s="7">
        <v>0</v>
      </c>
    </row>
    <row r="344" spans="1:73" x14ac:dyDescent="0.35">
      <c r="A344" s="7">
        <v>338</v>
      </c>
      <c r="B344" s="7">
        <v>338</v>
      </c>
      <c r="C344" s="7" t="s">
        <v>3897</v>
      </c>
      <c r="D344" s="7" t="s">
        <v>3898</v>
      </c>
      <c r="E344" s="13" t="s">
        <v>51</v>
      </c>
      <c r="F344" s="7">
        <v>300</v>
      </c>
      <c r="G344" s="7" t="s">
        <v>98</v>
      </c>
      <c r="H344" s="7">
        <v>2540</v>
      </c>
      <c r="I344" s="14" t="s">
        <v>53</v>
      </c>
      <c r="J344" s="13" t="s">
        <v>54</v>
      </c>
      <c r="K344" s="7" t="s">
        <v>162</v>
      </c>
      <c r="L344" s="7" t="s">
        <v>56</v>
      </c>
      <c r="M344" s="7" t="s">
        <v>57</v>
      </c>
      <c r="N344" s="7">
        <v>50</v>
      </c>
      <c r="O344" s="7" t="s">
        <v>58</v>
      </c>
      <c r="P344" s="7">
        <v>61</v>
      </c>
      <c r="Q344" t="s">
        <v>7874</v>
      </c>
      <c r="R344" t="s">
        <v>59</v>
      </c>
      <c r="S344" t="s">
        <v>59</v>
      </c>
      <c r="T344" s="26" t="b">
        <v>0</v>
      </c>
      <c r="U344" s="7"/>
      <c r="V344" s="7"/>
      <c r="W344" s="7"/>
      <c r="X344" s="7"/>
      <c r="Y344" s="7"/>
      <c r="Z344" s="7"/>
      <c r="AA344" s="7"/>
      <c r="AB344" s="14"/>
      <c r="AC344" s="7">
        <v>0.99990000000000001</v>
      </c>
      <c r="AD344" s="7">
        <v>1E-4</v>
      </c>
      <c r="AE344" s="14" t="s">
        <v>60</v>
      </c>
      <c r="AF344" s="13">
        <v>10</v>
      </c>
      <c r="AG344" s="14">
        <v>7</v>
      </c>
      <c r="AH344" s="13">
        <v>9</v>
      </c>
      <c r="AI344" s="7">
        <v>9</v>
      </c>
      <c r="AJ344" s="7"/>
      <c r="AK344" s="7">
        <v>6</v>
      </c>
      <c r="AL344" s="7">
        <v>6</v>
      </c>
      <c r="AM344" s="14"/>
      <c r="AN344" s="13">
        <v>1</v>
      </c>
      <c r="AO344" s="14">
        <v>1</v>
      </c>
      <c r="AP344" s="7" t="s">
        <v>70</v>
      </c>
      <c r="AQ344" s="7" t="s">
        <v>62</v>
      </c>
      <c r="AR344" s="7" t="s">
        <v>5797</v>
      </c>
      <c r="AS344" s="7" t="s">
        <v>62</v>
      </c>
      <c r="AT344" s="7" t="s">
        <v>64</v>
      </c>
      <c r="AU344" s="7" t="s">
        <v>66</v>
      </c>
      <c r="AV344" s="7" t="s">
        <v>66</v>
      </c>
      <c r="AW344" s="7" t="s">
        <v>66</v>
      </c>
      <c r="AX344" s="7" t="s">
        <v>64</v>
      </c>
      <c r="AY344" s="7" t="s">
        <v>70</v>
      </c>
      <c r="AZ344" s="7" t="s">
        <v>66</v>
      </c>
      <c r="BA344" s="7" t="s">
        <v>70</v>
      </c>
      <c r="BB344" s="7" t="s">
        <v>66</v>
      </c>
      <c r="BC344" s="7" t="s">
        <v>70</v>
      </c>
      <c r="BD344" s="7" t="s">
        <v>64</v>
      </c>
      <c r="BE344" s="7" t="s">
        <v>64</v>
      </c>
      <c r="BF344" s="7" t="s">
        <v>64</v>
      </c>
      <c r="BG344" s="7" t="s">
        <v>64</v>
      </c>
      <c r="BH344" s="7" t="s">
        <v>70</v>
      </c>
      <c r="BI344" s="7" t="s">
        <v>70</v>
      </c>
      <c r="BJ344" s="7" t="s">
        <v>70</v>
      </c>
      <c r="BK344" s="7" t="s">
        <v>70</v>
      </c>
      <c r="BL344" s="7">
        <v>0</v>
      </c>
      <c r="BM344" s="7">
        <v>1</v>
      </c>
      <c r="BN344" s="7">
        <v>0</v>
      </c>
      <c r="BO344" s="7">
        <v>0</v>
      </c>
      <c r="BP344" s="7">
        <v>1</v>
      </c>
      <c r="BQ344" s="7">
        <v>1</v>
      </c>
      <c r="BR344" s="7">
        <v>0</v>
      </c>
      <c r="BS344" s="7">
        <v>0</v>
      </c>
      <c r="BT344" s="7">
        <v>1</v>
      </c>
      <c r="BU344" s="7">
        <v>0</v>
      </c>
    </row>
    <row r="345" spans="1:73" x14ac:dyDescent="0.35">
      <c r="A345" s="7">
        <v>339</v>
      </c>
      <c r="B345" s="7">
        <v>339</v>
      </c>
      <c r="C345" s="7" t="s">
        <v>3899</v>
      </c>
      <c r="D345" s="7" t="s">
        <v>3900</v>
      </c>
      <c r="E345" s="13" t="s">
        <v>51</v>
      </c>
      <c r="F345" s="7">
        <v>300</v>
      </c>
      <c r="G345" s="7" t="s">
        <v>98</v>
      </c>
      <c r="H345" s="7">
        <v>2810</v>
      </c>
      <c r="I345" s="14" t="s">
        <v>53</v>
      </c>
      <c r="J345" s="13" t="s">
        <v>54</v>
      </c>
      <c r="K345" s="7" t="s">
        <v>162</v>
      </c>
      <c r="L345" s="7" t="s">
        <v>56</v>
      </c>
      <c r="M345" s="7" t="s">
        <v>57</v>
      </c>
      <c r="N345" s="7">
        <v>41</v>
      </c>
      <c r="O345" s="7" t="s">
        <v>58</v>
      </c>
      <c r="P345" s="7">
        <v>56</v>
      </c>
      <c r="Q345" t="s">
        <v>7833</v>
      </c>
      <c r="R345" t="s">
        <v>59</v>
      </c>
      <c r="S345" t="s">
        <v>59</v>
      </c>
      <c r="T345" s="26" t="b">
        <v>0</v>
      </c>
      <c r="U345" s="7"/>
      <c r="V345" s="7"/>
      <c r="W345" s="7"/>
      <c r="X345" s="7"/>
      <c r="Y345" s="7"/>
      <c r="Z345" s="7"/>
      <c r="AA345" s="7"/>
      <c r="AB345" s="14"/>
      <c r="AC345" s="7">
        <v>0.99990000000000001</v>
      </c>
      <c r="AD345" s="7">
        <v>1E-4</v>
      </c>
      <c r="AE345" s="14" t="s">
        <v>60</v>
      </c>
      <c r="AF345" s="13">
        <v>10</v>
      </c>
      <c r="AG345" s="14">
        <v>7</v>
      </c>
      <c r="AH345" s="13">
        <v>9</v>
      </c>
      <c r="AI345" s="7">
        <v>9</v>
      </c>
      <c r="AJ345" s="7"/>
      <c r="AK345" s="7">
        <v>6</v>
      </c>
      <c r="AL345" s="7">
        <v>6</v>
      </c>
      <c r="AM345" s="14"/>
      <c r="AN345" s="13">
        <v>1</v>
      </c>
      <c r="AO345" s="14">
        <v>1</v>
      </c>
      <c r="AP345" s="7" t="s">
        <v>70</v>
      </c>
      <c r="AQ345" s="7" t="s">
        <v>62</v>
      </c>
      <c r="AR345" s="7" t="s">
        <v>5797</v>
      </c>
      <c r="AS345" s="7" t="s">
        <v>62</v>
      </c>
      <c r="AT345" s="7" t="s">
        <v>64</v>
      </c>
      <c r="AU345" s="7" t="s">
        <v>66</v>
      </c>
      <c r="AV345" s="7" t="s">
        <v>66</v>
      </c>
      <c r="AW345" s="7" t="s">
        <v>66</v>
      </c>
      <c r="AX345" s="7" t="s">
        <v>64</v>
      </c>
      <c r="AY345" s="7" t="s">
        <v>70</v>
      </c>
      <c r="AZ345" s="7" t="s">
        <v>66</v>
      </c>
      <c r="BA345" s="7" t="s">
        <v>70</v>
      </c>
      <c r="BB345" s="7" t="s">
        <v>66</v>
      </c>
      <c r="BC345" s="7" t="s">
        <v>70</v>
      </c>
      <c r="BD345" s="7" t="s">
        <v>64</v>
      </c>
      <c r="BE345" s="7" t="s">
        <v>64</v>
      </c>
      <c r="BF345" s="7" t="s">
        <v>64</v>
      </c>
      <c r="BG345" s="7" t="s">
        <v>64</v>
      </c>
      <c r="BH345" s="7" t="s">
        <v>70</v>
      </c>
      <c r="BI345" s="7" t="s">
        <v>70</v>
      </c>
      <c r="BJ345" s="7" t="s">
        <v>70</v>
      </c>
      <c r="BK345" s="7" t="s">
        <v>70</v>
      </c>
      <c r="BL345" s="7">
        <v>0</v>
      </c>
      <c r="BM345" s="7">
        <v>1</v>
      </c>
      <c r="BN345" s="7">
        <v>0</v>
      </c>
      <c r="BO345" s="7">
        <v>0</v>
      </c>
      <c r="BP345" s="7">
        <v>1</v>
      </c>
      <c r="BQ345" s="7">
        <v>1</v>
      </c>
      <c r="BR345" s="7">
        <v>0</v>
      </c>
      <c r="BS345" s="7">
        <v>0</v>
      </c>
      <c r="BT345" s="7">
        <v>1</v>
      </c>
      <c r="BU345" s="7">
        <v>0</v>
      </c>
    </row>
    <row r="346" spans="1:73" x14ac:dyDescent="0.35">
      <c r="A346" s="7">
        <v>340</v>
      </c>
      <c r="B346" s="7">
        <v>340</v>
      </c>
      <c r="C346" s="7" t="s">
        <v>3901</v>
      </c>
      <c r="D346" s="7" t="s">
        <v>3902</v>
      </c>
      <c r="E346" s="13" t="s">
        <v>51</v>
      </c>
      <c r="F346" s="7">
        <v>300</v>
      </c>
      <c r="G346" s="7" t="s">
        <v>98</v>
      </c>
      <c r="H346" s="7">
        <v>2440</v>
      </c>
      <c r="I346" s="14" t="s">
        <v>53</v>
      </c>
      <c r="J346" s="13" t="s">
        <v>54</v>
      </c>
      <c r="K346" s="7" t="s">
        <v>132</v>
      </c>
      <c r="L346" s="7" t="s">
        <v>56</v>
      </c>
      <c r="M346" s="7" t="s">
        <v>57</v>
      </c>
      <c r="N346" s="7">
        <v>43</v>
      </c>
      <c r="O346" s="7" t="s">
        <v>58</v>
      </c>
      <c r="P346" s="7">
        <v>67</v>
      </c>
      <c r="R346" t="s">
        <v>59</v>
      </c>
      <c r="S346" t="s">
        <v>56</v>
      </c>
      <c r="T346" s="26" t="b">
        <v>0</v>
      </c>
      <c r="U346" s="7"/>
      <c r="V346" s="7"/>
      <c r="W346" s="7"/>
      <c r="X346" s="7"/>
      <c r="Y346" s="7"/>
      <c r="Z346" s="7"/>
      <c r="AA346" s="7"/>
      <c r="AB346" s="14"/>
      <c r="AC346" s="7">
        <v>0.99349600000000005</v>
      </c>
      <c r="AD346" s="7">
        <v>6.5038099999999996E-3</v>
      </c>
      <c r="AE346" s="14" t="s">
        <v>60</v>
      </c>
      <c r="AF346" s="13">
        <v>10</v>
      </c>
      <c r="AG346" s="14">
        <v>7</v>
      </c>
      <c r="AH346" s="13">
        <v>9</v>
      </c>
      <c r="AI346" s="7">
        <v>9</v>
      </c>
      <c r="AJ346" s="7"/>
      <c r="AK346" s="7">
        <v>6</v>
      </c>
      <c r="AL346" s="7">
        <v>6</v>
      </c>
      <c r="AM346" s="14"/>
      <c r="AN346" s="13">
        <v>1</v>
      </c>
      <c r="AO346" s="14">
        <v>1</v>
      </c>
      <c r="AP346" s="7" t="s">
        <v>70</v>
      </c>
      <c r="AQ346" s="7" t="s">
        <v>62</v>
      </c>
      <c r="AR346" s="7" t="s">
        <v>5797</v>
      </c>
      <c r="AS346" s="7" t="s">
        <v>62</v>
      </c>
      <c r="AT346" s="7" t="s">
        <v>64</v>
      </c>
      <c r="AU346" s="7" t="s">
        <v>66</v>
      </c>
      <c r="AV346" s="7" t="s">
        <v>66</v>
      </c>
      <c r="AW346" s="7" t="s">
        <v>66</v>
      </c>
      <c r="AX346" s="7" t="s">
        <v>64</v>
      </c>
      <c r="AY346" s="7" t="s">
        <v>70</v>
      </c>
      <c r="AZ346" s="7" t="s">
        <v>66</v>
      </c>
      <c r="BA346" s="7" t="s">
        <v>70</v>
      </c>
      <c r="BB346" s="7" t="s">
        <v>66</v>
      </c>
      <c r="BC346" s="7" t="s">
        <v>70</v>
      </c>
      <c r="BD346" s="7" t="s">
        <v>64</v>
      </c>
      <c r="BE346" s="7" t="s">
        <v>64</v>
      </c>
      <c r="BF346" s="7" t="s">
        <v>64</v>
      </c>
      <c r="BG346" s="7" t="s">
        <v>5797</v>
      </c>
      <c r="BH346" s="7" t="s">
        <v>70</v>
      </c>
      <c r="BI346" s="7" t="s">
        <v>70</v>
      </c>
      <c r="BJ346" s="7" t="s">
        <v>70</v>
      </c>
      <c r="BK346" s="7" t="s">
        <v>70</v>
      </c>
      <c r="BL346" s="7">
        <v>0</v>
      </c>
      <c r="BM346" s="7">
        <v>1</v>
      </c>
      <c r="BN346" s="7">
        <v>0</v>
      </c>
      <c r="BO346" s="7">
        <v>0</v>
      </c>
      <c r="BP346" s="7">
        <v>1</v>
      </c>
      <c r="BQ346" s="7">
        <v>1</v>
      </c>
      <c r="BR346" s="7">
        <v>0</v>
      </c>
      <c r="BS346" s="7">
        <v>0</v>
      </c>
      <c r="BT346" s="7" t="s">
        <v>5797</v>
      </c>
      <c r="BU346" s="7">
        <v>0</v>
      </c>
    </row>
    <row r="347" spans="1:73" x14ac:dyDescent="0.35">
      <c r="A347" s="7">
        <v>341</v>
      </c>
      <c r="B347" s="7">
        <v>341</v>
      </c>
      <c r="C347" s="7" t="s">
        <v>3903</v>
      </c>
      <c r="D347" s="7" t="s">
        <v>3904</v>
      </c>
      <c r="E347" s="13" t="s">
        <v>51</v>
      </c>
      <c r="F347" s="7">
        <v>300</v>
      </c>
      <c r="G347" s="7" t="s">
        <v>98</v>
      </c>
      <c r="H347" s="7">
        <v>2290</v>
      </c>
      <c r="I347" s="14" t="s">
        <v>53</v>
      </c>
      <c r="J347" s="13" t="s">
        <v>54</v>
      </c>
      <c r="K347" s="7" t="s">
        <v>107</v>
      </c>
      <c r="L347" s="7" t="s">
        <v>56</v>
      </c>
      <c r="M347" s="7" t="s">
        <v>57</v>
      </c>
      <c r="N347" s="7">
        <v>60</v>
      </c>
      <c r="O347" s="7" t="s">
        <v>58</v>
      </c>
      <c r="P347" s="7">
        <v>69</v>
      </c>
      <c r="Q347" t="s">
        <v>7833</v>
      </c>
      <c r="R347" t="s">
        <v>59</v>
      </c>
      <c r="S347" t="s">
        <v>59</v>
      </c>
      <c r="T347" s="26" t="b">
        <v>0</v>
      </c>
      <c r="U347" s="7"/>
      <c r="V347" s="7"/>
      <c r="W347" s="7"/>
      <c r="X347" s="7"/>
      <c r="Y347" s="7"/>
      <c r="Z347" s="7"/>
      <c r="AA347" s="7"/>
      <c r="AB347" s="14"/>
      <c r="AC347" s="7">
        <v>0.99990000000000001</v>
      </c>
      <c r="AD347" s="7">
        <v>1E-4</v>
      </c>
      <c r="AE347" s="14" t="s">
        <v>60</v>
      </c>
      <c r="AF347" s="13">
        <v>10</v>
      </c>
      <c r="AG347" s="14">
        <v>7</v>
      </c>
      <c r="AH347" s="13">
        <v>9</v>
      </c>
      <c r="AI347" s="7">
        <v>9</v>
      </c>
      <c r="AJ347" s="7"/>
      <c r="AK347" s="7">
        <v>6</v>
      </c>
      <c r="AL347" s="7">
        <v>6</v>
      </c>
      <c r="AM347" s="14"/>
      <c r="AN347" s="13">
        <v>1</v>
      </c>
      <c r="AO347" s="14">
        <v>1</v>
      </c>
      <c r="AP347" s="7" t="s">
        <v>70</v>
      </c>
      <c r="AQ347" s="7" t="s">
        <v>62</v>
      </c>
      <c r="AR347" s="7" t="s">
        <v>5797</v>
      </c>
      <c r="AS347" s="7" t="s">
        <v>62</v>
      </c>
      <c r="AT347" s="7" t="s">
        <v>64</v>
      </c>
      <c r="AU347" s="7" t="s">
        <v>66</v>
      </c>
      <c r="AV347" s="7" t="s">
        <v>66</v>
      </c>
      <c r="AW347" s="7" t="s">
        <v>66</v>
      </c>
      <c r="AX347" s="7" t="s">
        <v>64</v>
      </c>
      <c r="AY347" s="7" t="s">
        <v>70</v>
      </c>
      <c r="AZ347" s="7" t="s">
        <v>66</v>
      </c>
      <c r="BA347" s="7" t="s">
        <v>70</v>
      </c>
      <c r="BB347" s="7" t="s">
        <v>66</v>
      </c>
      <c r="BC347" s="7" t="s">
        <v>70</v>
      </c>
      <c r="BD347" s="7" t="s">
        <v>64</v>
      </c>
      <c r="BE347" s="7" t="s">
        <v>64</v>
      </c>
      <c r="BF347" s="7" t="s">
        <v>64</v>
      </c>
      <c r="BG347" s="7" t="s">
        <v>64</v>
      </c>
      <c r="BH347" s="7" t="s">
        <v>70</v>
      </c>
      <c r="BI347" s="7" t="s">
        <v>70</v>
      </c>
      <c r="BJ347" s="7" t="s">
        <v>70</v>
      </c>
      <c r="BK347" s="7" t="s">
        <v>70</v>
      </c>
      <c r="BL347" s="7">
        <v>0</v>
      </c>
      <c r="BM347" s="7">
        <v>1</v>
      </c>
      <c r="BN347" s="7">
        <v>0</v>
      </c>
      <c r="BO347" s="7">
        <v>0</v>
      </c>
      <c r="BP347" s="7">
        <v>1</v>
      </c>
      <c r="BQ347" s="7">
        <v>1</v>
      </c>
      <c r="BR347" s="7">
        <v>0</v>
      </c>
      <c r="BS347" s="7">
        <v>0</v>
      </c>
      <c r="BT347" s="7">
        <v>1</v>
      </c>
      <c r="BU347" s="7">
        <v>0</v>
      </c>
    </row>
    <row r="348" spans="1:73" x14ac:dyDescent="0.35">
      <c r="A348" s="7">
        <v>342</v>
      </c>
      <c r="B348" s="7">
        <v>342</v>
      </c>
      <c r="C348" s="7" t="s">
        <v>3905</v>
      </c>
      <c r="D348" s="7" t="s">
        <v>3906</v>
      </c>
      <c r="E348" s="13" t="s">
        <v>51</v>
      </c>
      <c r="F348" s="7">
        <v>300</v>
      </c>
      <c r="G348" s="7" t="s">
        <v>98</v>
      </c>
      <c r="H348" s="7">
        <v>2500</v>
      </c>
      <c r="I348" s="14" t="s">
        <v>53</v>
      </c>
      <c r="J348" s="13" t="s">
        <v>54</v>
      </c>
      <c r="K348" s="7" t="s">
        <v>121</v>
      </c>
      <c r="L348" s="7" t="s">
        <v>87</v>
      </c>
      <c r="M348" s="7" t="s">
        <v>57</v>
      </c>
      <c r="N348" s="7">
        <v>47</v>
      </c>
      <c r="O348" s="7" t="s">
        <v>58</v>
      </c>
      <c r="P348" s="7">
        <v>57</v>
      </c>
      <c r="Q348" t="s">
        <v>7874</v>
      </c>
      <c r="R348" t="s">
        <v>59</v>
      </c>
      <c r="S348" t="s">
        <v>59</v>
      </c>
      <c r="T348" s="26" t="b">
        <v>0</v>
      </c>
      <c r="U348" s="7"/>
      <c r="V348" s="7"/>
      <c r="W348" s="7"/>
      <c r="X348" s="7"/>
      <c r="Y348" s="7"/>
      <c r="Z348" s="7"/>
      <c r="AA348" s="7"/>
      <c r="AB348" s="14"/>
      <c r="AC348" s="7">
        <v>0.99990000000000001</v>
      </c>
      <c r="AD348" s="7">
        <v>1E-4</v>
      </c>
      <c r="AE348" s="14" t="s">
        <v>60</v>
      </c>
      <c r="AF348" s="13">
        <v>10</v>
      </c>
      <c r="AG348" s="14">
        <v>7</v>
      </c>
      <c r="AH348" s="13">
        <v>9</v>
      </c>
      <c r="AI348" s="7">
        <v>6</v>
      </c>
      <c r="AJ348" s="7">
        <v>3</v>
      </c>
      <c r="AK348" s="7">
        <v>6</v>
      </c>
      <c r="AL348" s="7">
        <v>5</v>
      </c>
      <c r="AM348" s="14">
        <v>1</v>
      </c>
      <c r="AN348" s="13">
        <v>1</v>
      </c>
      <c r="AO348" s="14">
        <v>1</v>
      </c>
      <c r="AP348" s="7" t="s">
        <v>70</v>
      </c>
      <c r="AQ348" s="7" t="s">
        <v>62</v>
      </c>
      <c r="AR348" s="7" t="s">
        <v>5797</v>
      </c>
      <c r="AS348" s="7" t="s">
        <v>74</v>
      </c>
      <c r="AT348" s="7" t="s">
        <v>64</v>
      </c>
      <c r="AU348" s="7" t="s">
        <v>66</v>
      </c>
      <c r="AV348" s="7" t="s">
        <v>66</v>
      </c>
      <c r="AW348" s="7" t="s">
        <v>66</v>
      </c>
      <c r="AX348" s="7" t="s">
        <v>64</v>
      </c>
      <c r="AY348" s="7" t="s">
        <v>70</v>
      </c>
      <c r="AZ348" s="7" t="s">
        <v>66</v>
      </c>
      <c r="BA348" s="7" t="s">
        <v>70</v>
      </c>
      <c r="BB348" s="7" t="s">
        <v>66</v>
      </c>
      <c r="BC348" s="7" t="s">
        <v>70</v>
      </c>
      <c r="BD348" s="7" t="s">
        <v>64</v>
      </c>
      <c r="BE348" s="7" t="s">
        <v>64</v>
      </c>
      <c r="BF348" s="7" t="s">
        <v>64</v>
      </c>
      <c r="BG348" s="7" t="s">
        <v>64</v>
      </c>
      <c r="BH348" s="7" t="s">
        <v>70</v>
      </c>
      <c r="BI348" s="7" t="s">
        <v>70</v>
      </c>
      <c r="BJ348" s="7" t="s">
        <v>70</v>
      </c>
      <c r="BK348" s="7" t="s">
        <v>70</v>
      </c>
      <c r="BL348" s="7">
        <v>0</v>
      </c>
      <c r="BM348" s="7">
        <v>1</v>
      </c>
      <c r="BN348" s="7">
        <v>0</v>
      </c>
      <c r="BO348" s="7">
        <v>0</v>
      </c>
      <c r="BP348" s="7">
        <v>1</v>
      </c>
      <c r="BQ348" s="7">
        <v>1</v>
      </c>
      <c r="BR348" s="7">
        <v>0</v>
      </c>
      <c r="BS348" s="7">
        <v>0</v>
      </c>
      <c r="BT348" s="7">
        <v>1</v>
      </c>
      <c r="BU348" s="7">
        <v>0</v>
      </c>
    </row>
    <row r="349" spans="1:73" x14ac:dyDescent="0.35">
      <c r="A349" s="7">
        <v>343</v>
      </c>
      <c r="B349" s="7">
        <v>343</v>
      </c>
      <c r="C349" s="7" t="s">
        <v>3907</v>
      </c>
      <c r="D349" s="7" t="s">
        <v>3908</v>
      </c>
      <c r="E349" s="13" t="s">
        <v>51</v>
      </c>
      <c r="F349" s="7">
        <v>300</v>
      </c>
      <c r="G349" s="7" t="s">
        <v>98</v>
      </c>
      <c r="H349" s="7">
        <v>2330</v>
      </c>
      <c r="I349" s="14" t="s">
        <v>53</v>
      </c>
      <c r="J349" s="13" t="s">
        <v>54</v>
      </c>
      <c r="K349" s="7" t="s">
        <v>136</v>
      </c>
      <c r="L349" s="7" t="s">
        <v>56</v>
      </c>
      <c r="M349" s="7" t="s">
        <v>57</v>
      </c>
      <c r="N349" s="7">
        <v>43</v>
      </c>
      <c r="O349" s="7" t="s">
        <v>58</v>
      </c>
      <c r="P349" s="7">
        <v>66</v>
      </c>
      <c r="Q349" t="s">
        <v>7833</v>
      </c>
      <c r="R349" t="s">
        <v>59</v>
      </c>
      <c r="S349" t="s">
        <v>59</v>
      </c>
      <c r="T349" s="26" t="b">
        <v>0</v>
      </c>
      <c r="U349" s="7"/>
      <c r="V349" s="7"/>
      <c r="W349" s="7"/>
      <c r="X349" s="7"/>
      <c r="Y349" s="7"/>
      <c r="Z349" s="7"/>
      <c r="AA349" s="7"/>
      <c r="AB349" s="14"/>
      <c r="AC349" s="7">
        <v>0.99990000000000001</v>
      </c>
      <c r="AD349" s="7">
        <v>1E-4</v>
      </c>
      <c r="AE349" s="14" t="s">
        <v>60</v>
      </c>
      <c r="AF349" s="13">
        <v>10</v>
      </c>
      <c r="AG349" s="14">
        <v>7</v>
      </c>
      <c r="AH349" s="13">
        <v>9</v>
      </c>
      <c r="AI349" s="7">
        <v>9</v>
      </c>
      <c r="AJ349" s="7"/>
      <c r="AK349" s="7">
        <v>6</v>
      </c>
      <c r="AL349" s="7">
        <v>6</v>
      </c>
      <c r="AM349" s="14"/>
      <c r="AN349" s="13">
        <v>1</v>
      </c>
      <c r="AO349" s="14">
        <v>1</v>
      </c>
      <c r="AP349" s="7" t="s">
        <v>70</v>
      </c>
      <c r="AQ349" s="7" t="s">
        <v>62</v>
      </c>
      <c r="AR349" s="7" t="s">
        <v>5797</v>
      </c>
      <c r="AS349" s="7" t="s">
        <v>62</v>
      </c>
      <c r="AT349" s="7" t="s">
        <v>64</v>
      </c>
      <c r="AU349" s="7" t="s">
        <v>66</v>
      </c>
      <c r="AV349" s="7" t="s">
        <v>66</v>
      </c>
      <c r="AW349" s="7" t="s">
        <v>66</v>
      </c>
      <c r="AX349" s="7" t="s">
        <v>64</v>
      </c>
      <c r="AY349" s="7" t="s">
        <v>70</v>
      </c>
      <c r="AZ349" s="7" t="s">
        <v>66</v>
      </c>
      <c r="BA349" s="7" t="s">
        <v>70</v>
      </c>
      <c r="BB349" s="7" t="s">
        <v>66</v>
      </c>
      <c r="BC349" s="7" t="s">
        <v>70</v>
      </c>
      <c r="BD349" s="7" t="s">
        <v>64</v>
      </c>
      <c r="BE349" s="7" t="s">
        <v>64</v>
      </c>
      <c r="BF349" s="7" t="s">
        <v>64</v>
      </c>
      <c r="BG349" s="7" t="s">
        <v>64</v>
      </c>
      <c r="BH349" s="7" t="s">
        <v>70</v>
      </c>
      <c r="BI349" s="7" t="s">
        <v>70</v>
      </c>
      <c r="BJ349" s="7" t="s">
        <v>70</v>
      </c>
      <c r="BK349" s="7" t="s">
        <v>70</v>
      </c>
      <c r="BL349" s="7">
        <v>0</v>
      </c>
      <c r="BM349" s="7">
        <v>1</v>
      </c>
      <c r="BN349" s="7">
        <v>0</v>
      </c>
      <c r="BO349" s="7">
        <v>0</v>
      </c>
      <c r="BP349" s="7">
        <v>1</v>
      </c>
      <c r="BQ349" s="7">
        <v>1</v>
      </c>
      <c r="BR349" s="7">
        <v>0</v>
      </c>
      <c r="BS349" s="7">
        <v>0</v>
      </c>
      <c r="BT349" s="7" t="s">
        <v>5797</v>
      </c>
      <c r="BU349" s="7">
        <v>0</v>
      </c>
    </row>
    <row r="350" spans="1:73" x14ac:dyDescent="0.35">
      <c r="A350" s="7">
        <v>344</v>
      </c>
      <c r="B350" s="7">
        <v>344</v>
      </c>
      <c r="C350" s="7" t="s">
        <v>3909</v>
      </c>
      <c r="D350" s="7" t="s">
        <v>3910</v>
      </c>
      <c r="E350" s="13" t="s">
        <v>51</v>
      </c>
      <c r="F350" s="7">
        <v>300</v>
      </c>
      <c r="G350" s="7" t="s">
        <v>80</v>
      </c>
      <c r="H350" s="7"/>
      <c r="I350" s="14" t="s">
        <v>53</v>
      </c>
      <c r="J350" s="13" t="s">
        <v>54</v>
      </c>
      <c r="K350" s="7" t="s">
        <v>118</v>
      </c>
      <c r="L350" s="7" t="s">
        <v>56</v>
      </c>
      <c r="M350" s="7" t="s">
        <v>57</v>
      </c>
      <c r="N350" s="7">
        <v>60</v>
      </c>
      <c r="O350" s="7" t="s">
        <v>58</v>
      </c>
      <c r="P350" s="7"/>
      <c r="Q350" t="s">
        <v>7874</v>
      </c>
      <c r="R350" t="s">
        <v>59</v>
      </c>
      <c r="S350" t="s">
        <v>59</v>
      </c>
      <c r="T350" s="26" t="b">
        <v>0</v>
      </c>
      <c r="U350" s="7"/>
      <c r="V350" s="7"/>
      <c r="W350" s="7"/>
      <c r="X350" s="7"/>
      <c r="Y350" s="7"/>
      <c r="Z350" s="7"/>
      <c r="AA350" s="7"/>
      <c r="AB350" s="14"/>
      <c r="AC350" s="7">
        <v>0.99990000000000001</v>
      </c>
      <c r="AD350" s="7">
        <v>1E-4</v>
      </c>
      <c r="AE350" s="14" t="s">
        <v>60</v>
      </c>
      <c r="AF350" s="13">
        <v>10</v>
      </c>
      <c r="AG350" s="14">
        <v>7</v>
      </c>
      <c r="AH350" s="13">
        <v>9</v>
      </c>
      <c r="AI350" s="7">
        <v>7</v>
      </c>
      <c r="AJ350" s="7">
        <v>2</v>
      </c>
      <c r="AK350" s="7">
        <v>6</v>
      </c>
      <c r="AL350" s="7">
        <v>5</v>
      </c>
      <c r="AM350" s="14">
        <v>1</v>
      </c>
      <c r="AN350" s="13">
        <v>1</v>
      </c>
      <c r="AO350" s="14">
        <v>1</v>
      </c>
      <c r="AP350" s="7" t="s">
        <v>61</v>
      </c>
      <c r="AQ350" s="7" t="s">
        <v>62</v>
      </c>
      <c r="AR350" s="7" t="s">
        <v>5797</v>
      </c>
      <c r="AS350" s="7" t="s">
        <v>62</v>
      </c>
      <c r="AT350" s="7" t="s">
        <v>64</v>
      </c>
      <c r="AU350" s="7" t="s">
        <v>66</v>
      </c>
      <c r="AV350" s="7" t="s">
        <v>66</v>
      </c>
      <c r="AW350" s="7" t="s">
        <v>66</v>
      </c>
      <c r="AX350" s="7" t="s">
        <v>64</v>
      </c>
      <c r="AY350" s="7" t="s">
        <v>70</v>
      </c>
      <c r="AZ350" s="7" t="s">
        <v>66</v>
      </c>
      <c r="BA350" s="7" t="s">
        <v>70</v>
      </c>
      <c r="BB350" s="7" t="s">
        <v>66</v>
      </c>
      <c r="BC350" s="7" t="s">
        <v>70</v>
      </c>
      <c r="BD350" s="7" t="s">
        <v>64</v>
      </c>
      <c r="BE350" s="7" t="s">
        <v>64</v>
      </c>
      <c r="BF350" s="7" t="s">
        <v>64</v>
      </c>
      <c r="BG350" s="7" t="s">
        <v>64</v>
      </c>
      <c r="BH350" s="7" t="s">
        <v>70</v>
      </c>
      <c r="BI350" s="7" t="s">
        <v>70</v>
      </c>
      <c r="BJ350" s="7" t="s">
        <v>70</v>
      </c>
      <c r="BK350" s="7" t="s">
        <v>70</v>
      </c>
      <c r="BL350" s="7">
        <v>0</v>
      </c>
      <c r="BM350" s="7">
        <v>1</v>
      </c>
      <c r="BN350" s="7">
        <v>0</v>
      </c>
      <c r="BO350" s="7">
        <v>0</v>
      </c>
      <c r="BP350" s="7">
        <v>1</v>
      </c>
      <c r="BQ350" s="7">
        <v>1</v>
      </c>
      <c r="BR350" s="7">
        <v>0</v>
      </c>
      <c r="BS350" s="7">
        <v>0</v>
      </c>
      <c r="BT350" s="7">
        <v>1</v>
      </c>
      <c r="BU350" s="7">
        <v>0</v>
      </c>
    </row>
    <row r="351" spans="1:73" x14ac:dyDescent="0.35">
      <c r="A351" s="7">
        <v>345</v>
      </c>
      <c r="B351" s="7">
        <v>345</v>
      </c>
      <c r="C351" s="7" t="s">
        <v>3911</v>
      </c>
      <c r="D351" s="7" t="s">
        <v>3912</v>
      </c>
      <c r="E351" s="13" t="s">
        <v>51</v>
      </c>
      <c r="F351" s="7">
        <v>300</v>
      </c>
      <c r="G351" s="7" t="s">
        <v>80</v>
      </c>
      <c r="H351" s="7"/>
      <c r="I351" s="14" t="s">
        <v>53</v>
      </c>
      <c r="J351" s="13" t="s">
        <v>54</v>
      </c>
      <c r="K351" s="7" t="s">
        <v>121</v>
      </c>
      <c r="L351" s="7" t="s">
        <v>56</v>
      </c>
      <c r="M351" s="7" t="s">
        <v>57</v>
      </c>
      <c r="N351" s="7">
        <v>75</v>
      </c>
      <c r="O351" s="7" t="s">
        <v>58</v>
      </c>
      <c r="P351" s="7"/>
      <c r="Q351" t="s">
        <v>7874</v>
      </c>
      <c r="R351" t="s">
        <v>59</v>
      </c>
      <c r="S351" t="s">
        <v>59</v>
      </c>
      <c r="T351" s="26" t="b">
        <v>0</v>
      </c>
      <c r="U351" s="7"/>
      <c r="V351" s="7"/>
      <c r="W351" s="7"/>
      <c r="X351" s="7"/>
      <c r="Y351" s="7"/>
      <c r="Z351" s="7"/>
      <c r="AA351" s="7"/>
      <c r="AB351" s="14"/>
      <c r="AC351" s="7">
        <v>0.99990000000000001</v>
      </c>
      <c r="AD351" s="7">
        <v>1E-4</v>
      </c>
      <c r="AE351" s="14" t="s">
        <v>60</v>
      </c>
      <c r="AF351" s="13">
        <v>10</v>
      </c>
      <c r="AG351" s="14">
        <v>7</v>
      </c>
      <c r="AH351" s="13">
        <v>9</v>
      </c>
      <c r="AI351" s="7">
        <v>9</v>
      </c>
      <c r="AJ351" s="7"/>
      <c r="AK351" s="7">
        <v>6</v>
      </c>
      <c r="AL351" s="7">
        <v>6</v>
      </c>
      <c r="AM351" s="14"/>
      <c r="AN351" s="13">
        <v>1</v>
      </c>
      <c r="AO351" s="14">
        <v>1</v>
      </c>
      <c r="AP351" s="7" t="s">
        <v>70</v>
      </c>
      <c r="AQ351" s="7" t="s">
        <v>62</v>
      </c>
      <c r="AR351" s="7" t="s">
        <v>5797</v>
      </c>
      <c r="AS351" s="7" t="s">
        <v>62</v>
      </c>
      <c r="AT351" s="7" t="s">
        <v>64</v>
      </c>
      <c r="AU351" s="7" t="s">
        <v>66</v>
      </c>
      <c r="AV351" s="7" t="s">
        <v>66</v>
      </c>
      <c r="AW351" s="7" t="s">
        <v>66</v>
      </c>
      <c r="AX351" s="7" t="s">
        <v>64</v>
      </c>
      <c r="AY351" s="7" t="s">
        <v>70</v>
      </c>
      <c r="AZ351" s="7" t="s">
        <v>66</v>
      </c>
      <c r="BA351" s="7" t="s">
        <v>70</v>
      </c>
      <c r="BB351" s="7" t="s">
        <v>66</v>
      </c>
      <c r="BC351" s="7" t="s">
        <v>70</v>
      </c>
      <c r="BD351" s="7" t="s">
        <v>64</v>
      </c>
      <c r="BE351" s="7" t="s">
        <v>64</v>
      </c>
      <c r="BF351" s="7" t="s">
        <v>5797</v>
      </c>
      <c r="BG351" s="7" t="s">
        <v>64</v>
      </c>
      <c r="BH351" s="7" t="s">
        <v>70</v>
      </c>
      <c r="BI351" s="7" t="s">
        <v>70</v>
      </c>
      <c r="BJ351" s="7" t="s">
        <v>70</v>
      </c>
      <c r="BK351" s="7" t="s">
        <v>70</v>
      </c>
      <c r="BL351" s="7">
        <v>0</v>
      </c>
      <c r="BM351" s="7">
        <v>1</v>
      </c>
      <c r="BN351" s="7">
        <v>0</v>
      </c>
      <c r="BO351" s="7">
        <v>0</v>
      </c>
      <c r="BP351" s="7">
        <v>1</v>
      </c>
      <c r="BQ351" s="7">
        <v>1</v>
      </c>
      <c r="BR351" s="7">
        <v>0</v>
      </c>
      <c r="BS351" s="7">
        <v>0</v>
      </c>
      <c r="BT351" s="7">
        <v>1</v>
      </c>
      <c r="BU351" s="7">
        <v>0</v>
      </c>
    </row>
    <row r="352" spans="1:73" x14ac:dyDescent="0.35">
      <c r="A352" s="7">
        <v>346</v>
      </c>
      <c r="B352" s="7">
        <v>346</v>
      </c>
      <c r="C352" s="7" t="s">
        <v>3913</v>
      </c>
      <c r="D352" s="7" t="s">
        <v>3914</v>
      </c>
      <c r="E352" s="13" t="s">
        <v>51</v>
      </c>
      <c r="F352" s="7">
        <v>300</v>
      </c>
      <c r="G352" s="7" t="s">
        <v>80</v>
      </c>
      <c r="H352" s="7"/>
      <c r="I352" s="14" t="s">
        <v>53</v>
      </c>
      <c r="J352" s="13" t="s">
        <v>54</v>
      </c>
      <c r="K352" s="7" t="s">
        <v>75</v>
      </c>
      <c r="L352" s="7" t="s">
        <v>76</v>
      </c>
      <c r="M352" s="7" t="s">
        <v>57</v>
      </c>
      <c r="N352" s="7">
        <v>46</v>
      </c>
      <c r="O352" s="7" t="s">
        <v>58</v>
      </c>
      <c r="P352" s="7"/>
      <c r="Q352" t="s">
        <v>7833</v>
      </c>
      <c r="R352" t="s">
        <v>59</v>
      </c>
      <c r="S352" t="s">
        <v>59</v>
      </c>
      <c r="T352" s="26" t="b">
        <v>0</v>
      </c>
      <c r="U352" s="7"/>
      <c r="V352" s="7"/>
      <c r="W352" s="7"/>
      <c r="X352" s="7"/>
      <c r="Y352" s="7"/>
      <c r="Z352" s="7"/>
      <c r="AA352" s="7"/>
      <c r="AB352" s="14"/>
      <c r="AC352" s="7">
        <v>0.99548000000000003</v>
      </c>
      <c r="AD352" s="7">
        <v>4.5201800000000004E-3</v>
      </c>
      <c r="AE352" s="14" t="s">
        <v>60</v>
      </c>
      <c r="AF352" s="13">
        <v>10</v>
      </c>
      <c r="AG352" s="14">
        <v>7</v>
      </c>
      <c r="AH352" s="13">
        <v>9</v>
      </c>
      <c r="AI352" s="7">
        <v>9</v>
      </c>
      <c r="AJ352" s="7"/>
      <c r="AK352" s="7">
        <v>6</v>
      </c>
      <c r="AL352" s="7">
        <v>6</v>
      </c>
      <c r="AM352" s="14"/>
      <c r="AN352" s="13">
        <v>1</v>
      </c>
      <c r="AO352" s="14">
        <v>1</v>
      </c>
      <c r="AP352" s="7" t="s">
        <v>70</v>
      </c>
      <c r="AQ352" s="7" t="s">
        <v>62</v>
      </c>
      <c r="AR352" s="7" t="s">
        <v>5797</v>
      </c>
      <c r="AS352" s="7" t="s">
        <v>62</v>
      </c>
      <c r="AT352" s="7" t="s">
        <v>64</v>
      </c>
      <c r="AU352" s="7" t="s">
        <v>66</v>
      </c>
      <c r="AV352" s="7" t="s">
        <v>66</v>
      </c>
      <c r="AW352" s="7" t="s">
        <v>66</v>
      </c>
      <c r="AX352" s="7" t="s">
        <v>64</v>
      </c>
      <c r="AY352" s="7" t="s">
        <v>70</v>
      </c>
      <c r="AZ352" s="7" t="s">
        <v>66</v>
      </c>
      <c r="BA352" s="7" t="s">
        <v>70</v>
      </c>
      <c r="BB352" s="7" t="s">
        <v>66</v>
      </c>
      <c r="BC352" s="7" t="s">
        <v>70</v>
      </c>
      <c r="BD352" s="7" t="s">
        <v>64</v>
      </c>
      <c r="BE352" s="7" t="s">
        <v>64</v>
      </c>
      <c r="BF352" s="7" t="s">
        <v>64</v>
      </c>
      <c r="BG352" s="7" t="s">
        <v>5797</v>
      </c>
      <c r="BH352" s="7" t="s">
        <v>70</v>
      </c>
      <c r="BI352" s="7" t="s">
        <v>70</v>
      </c>
      <c r="BJ352" s="7" t="s">
        <v>70</v>
      </c>
      <c r="BK352" s="7" t="s">
        <v>70</v>
      </c>
      <c r="BL352" s="7">
        <v>0</v>
      </c>
      <c r="BM352" s="7">
        <v>1</v>
      </c>
      <c r="BN352" s="7">
        <v>0</v>
      </c>
      <c r="BO352" s="7">
        <v>0</v>
      </c>
      <c r="BP352" s="7">
        <v>1</v>
      </c>
      <c r="BQ352" s="7">
        <v>1</v>
      </c>
      <c r="BR352" s="7">
        <v>0</v>
      </c>
      <c r="BS352" s="7">
        <v>0</v>
      </c>
      <c r="BT352" s="7">
        <v>1</v>
      </c>
      <c r="BU352" s="7">
        <v>0</v>
      </c>
    </row>
    <row r="353" spans="1:73" x14ac:dyDescent="0.35">
      <c r="A353" s="7">
        <v>347</v>
      </c>
      <c r="B353" s="7">
        <v>347</v>
      </c>
      <c r="C353" s="7" t="s">
        <v>3915</v>
      </c>
      <c r="D353" s="7" t="s">
        <v>3916</v>
      </c>
      <c r="E353" s="13" t="s">
        <v>51</v>
      </c>
      <c r="F353" s="7">
        <v>300</v>
      </c>
      <c r="G353" s="7" t="s">
        <v>3636</v>
      </c>
      <c r="H353" s="7">
        <v>900</v>
      </c>
      <c r="I353" s="14" t="s">
        <v>53</v>
      </c>
      <c r="J353" s="13" t="s">
        <v>54</v>
      </c>
      <c r="K353" s="7" t="s">
        <v>92</v>
      </c>
      <c r="L353" s="7" t="s">
        <v>56</v>
      </c>
      <c r="M353" s="7" t="s">
        <v>84</v>
      </c>
      <c r="N353" s="7">
        <v>50.3</v>
      </c>
      <c r="O353" s="7" t="s">
        <v>85</v>
      </c>
      <c r="P353" s="7">
        <v>31</v>
      </c>
      <c r="Q353" t="s">
        <v>7833</v>
      </c>
      <c r="R353" t="s">
        <v>59</v>
      </c>
      <c r="T353" s="26" t="b">
        <v>0</v>
      </c>
      <c r="U353" s="7"/>
      <c r="V353" s="7"/>
      <c r="W353" s="7"/>
      <c r="X353" s="7"/>
      <c r="Y353" s="7"/>
      <c r="Z353" s="7"/>
      <c r="AA353" s="7"/>
      <c r="AB353" s="14"/>
      <c r="AC353" s="7">
        <v>0.97817600000000005</v>
      </c>
      <c r="AD353" s="7">
        <v>2.1823800000000001E-2</v>
      </c>
      <c r="AE353" s="14" t="s">
        <v>60</v>
      </c>
      <c r="AF353" s="13">
        <v>10</v>
      </c>
      <c r="AG353" s="14">
        <v>8</v>
      </c>
      <c r="AH353" s="13">
        <v>9</v>
      </c>
      <c r="AI353" s="7">
        <v>7</v>
      </c>
      <c r="AJ353" s="7">
        <v>2</v>
      </c>
      <c r="AK353" s="7">
        <v>7</v>
      </c>
      <c r="AL353" s="7">
        <v>5</v>
      </c>
      <c r="AM353" s="14">
        <v>2</v>
      </c>
      <c r="AN353" s="13">
        <v>1</v>
      </c>
      <c r="AO353" s="14">
        <v>1</v>
      </c>
      <c r="AP353" s="7" t="s">
        <v>64</v>
      </c>
      <c r="AQ353" s="7" t="s">
        <v>62</v>
      </c>
      <c r="AR353" s="7" t="s">
        <v>62</v>
      </c>
      <c r="AS353" s="7" t="s">
        <v>62</v>
      </c>
      <c r="AT353" s="7" t="s">
        <v>64</v>
      </c>
      <c r="AU353" s="7" t="s">
        <v>66</v>
      </c>
      <c r="AV353" s="7" t="s">
        <v>66</v>
      </c>
      <c r="AW353" s="7" t="s">
        <v>67</v>
      </c>
      <c r="AX353" s="7" t="s">
        <v>64</v>
      </c>
      <c r="AY353" s="7" t="s">
        <v>70</v>
      </c>
      <c r="AZ353" s="7" t="s">
        <v>66</v>
      </c>
      <c r="BA353" s="7" t="s">
        <v>5797</v>
      </c>
      <c r="BB353" s="7" t="s">
        <v>66</v>
      </c>
      <c r="BC353" s="7" t="s">
        <v>70</v>
      </c>
      <c r="BD353" s="7" t="s">
        <v>67</v>
      </c>
      <c r="BE353" s="7" t="s">
        <v>70</v>
      </c>
      <c r="BF353" s="7" t="s">
        <v>64</v>
      </c>
      <c r="BG353" s="7" t="s">
        <v>66</v>
      </c>
      <c r="BH353" s="7" t="s">
        <v>70</v>
      </c>
      <c r="BI353" s="7" t="s">
        <v>70</v>
      </c>
      <c r="BJ353" s="7" t="s">
        <v>62</v>
      </c>
      <c r="BK353" s="7" t="s">
        <v>70</v>
      </c>
      <c r="BL353" s="7">
        <v>0</v>
      </c>
      <c r="BM353" s="7">
        <v>1</v>
      </c>
      <c r="BN353" s="7">
        <v>0</v>
      </c>
      <c r="BO353" s="7">
        <v>0</v>
      </c>
      <c r="BP353" s="7">
        <v>1</v>
      </c>
      <c r="BQ353" s="7">
        <v>1</v>
      </c>
      <c r="BR353" s="7">
        <v>0</v>
      </c>
      <c r="BS353" s="7">
        <v>0</v>
      </c>
      <c r="BT353" s="7">
        <v>1</v>
      </c>
      <c r="BU353" s="7">
        <v>0</v>
      </c>
    </row>
    <row r="354" spans="1:73" x14ac:dyDescent="0.35">
      <c r="A354" s="7">
        <v>348</v>
      </c>
      <c r="B354" s="7">
        <v>348</v>
      </c>
      <c r="C354" s="7" t="s">
        <v>3917</v>
      </c>
      <c r="D354" s="7" t="s">
        <v>3918</v>
      </c>
      <c r="E354" s="13" t="s">
        <v>51</v>
      </c>
      <c r="F354" s="7">
        <v>300</v>
      </c>
      <c r="G354" s="7" t="s">
        <v>98</v>
      </c>
      <c r="H354" s="7">
        <v>1880</v>
      </c>
      <c r="I354" s="14" t="s">
        <v>53</v>
      </c>
      <c r="J354" s="13" t="s">
        <v>54</v>
      </c>
      <c r="K354" s="7" t="s">
        <v>3919</v>
      </c>
      <c r="L354" s="7" t="s">
        <v>56</v>
      </c>
      <c r="M354" s="7" t="s">
        <v>84</v>
      </c>
      <c r="N354" s="7">
        <v>37.5</v>
      </c>
      <c r="O354" s="7" t="s">
        <v>58</v>
      </c>
      <c r="P354" s="7">
        <v>57</v>
      </c>
      <c r="Q354" t="s">
        <v>7874</v>
      </c>
      <c r="R354" t="s">
        <v>59</v>
      </c>
      <c r="S354" t="s">
        <v>59</v>
      </c>
      <c r="T354" s="26" t="b">
        <v>0</v>
      </c>
      <c r="U354" s="7"/>
      <c r="V354" s="7"/>
      <c r="W354" s="7"/>
      <c r="X354" s="7"/>
      <c r="Y354" s="7"/>
      <c r="Z354" s="7"/>
      <c r="AA354" s="7"/>
      <c r="AB354" s="14"/>
      <c r="AC354" s="7">
        <v>0.98267800000000005</v>
      </c>
      <c r="AD354" s="7">
        <v>1.7322199999999999E-2</v>
      </c>
      <c r="AE354" s="14" t="s">
        <v>60</v>
      </c>
      <c r="AF354" s="13">
        <v>10</v>
      </c>
      <c r="AG354" s="14">
        <v>7</v>
      </c>
      <c r="AH354" s="13">
        <v>9</v>
      </c>
      <c r="AI354" s="7">
        <v>9</v>
      </c>
      <c r="AJ354" s="7"/>
      <c r="AK354" s="7">
        <v>6</v>
      </c>
      <c r="AL354" s="7">
        <v>6</v>
      </c>
      <c r="AM354" s="14"/>
      <c r="AN354" s="13">
        <v>1</v>
      </c>
      <c r="AO354" s="14">
        <v>1</v>
      </c>
      <c r="AP354" s="7" t="s">
        <v>70</v>
      </c>
      <c r="AQ354" s="7" t="s">
        <v>62</v>
      </c>
      <c r="AR354" s="7" t="s">
        <v>5797</v>
      </c>
      <c r="AS354" s="7" t="s">
        <v>62</v>
      </c>
      <c r="AT354" s="7" t="s">
        <v>64</v>
      </c>
      <c r="AU354" s="7" t="s">
        <v>66</v>
      </c>
      <c r="AV354" s="7" t="s">
        <v>66</v>
      </c>
      <c r="AW354" s="7" t="s">
        <v>66</v>
      </c>
      <c r="AX354" s="7" t="s">
        <v>66</v>
      </c>
      <c r="AY354" s="7" t="s">
        <v>70</v>
      </c>
      <c r="AZ354" s="7" t="s">
        <v>66</v>
      </c>
      <c r="BA354" s="7" t="s">
        <v>5797</v>
      </c>
      <c r="BB354" s="7" t="s">
        <v>66</v>
      </c>
      <c r="BC354" s="7" t="s">
        <v>70</v>
      </c>
      <c r="BD354" s="7" t="s">
        <v>64</v>
      </c>
      <c r="BE354" s="7" t="s">
        <v>64</v>
      </c>
      <c r="BF354" s="7" t="s">
        <v>5797</v>
      </c>
      <c r="BG354" s="7" t="s">
        <v>64</v>
      </c>
      <c r="BH354" s="7" t="s">
        <v>70</v>
      </c>
      <c r="BI354" s="7" t="s">
        <v>70</v>
      </c>
      <c r="BJ354" s="7" t="s">
        <v>70</v>
      </c>
      <c r="BK354" s="7" t="s">
        <v>70</v>
      </c>
      <c r="BL354" s="7">
        <v>0</v>
      </c>
      <c r="BM354" s="7">
        <v>1</v>
      </c>
      <c r="BN354" s="7">
        <v>0</v>
      </c>
      <c r="BO354" s="7">
        <v>0</v>
      </c>
      <c r="BP354" s="7">
        <v>1</v>
      </c>
      <c r="BQ354" s="7">
        <v>1</v>
      </c>
      <c r="BR354" s="7">
        <v>0</v>
      </c>
      <c r="BS354" s="7">
        <v>0</v>
      </c>
      <c r="BT354" s="7">
        <v>1</v>
      </c>
      <c r="BU354" s="7">
        <v>0</v>
      </c>
    </row>
    <row r="355" spans="1:73" x14ac:dyDescent="0.35">
      <c r="A355" s="7">
        <v>349</v>
      </c>
      <c r="B355" s="7">
        <v>349</v>
      </c>
      <c r="C355" s="7" t="s">
        <v>3920</v>
      </c>
      <c r="D355" s="7" t="s">
        <v>3921</v>
      </c>
      <c r="E355" s="13" t="s">
        <v>51</v>
      </c>
      <c r="F355" s="7">
        <v>300</v>
      </c>
      <c r="G355" s="7" t="s">
        <v>101</v>
      </c>
      <c r="H355" s="7"/>
      <c r="I355" s="14" t="s">
        <v>53</v>
      </c>
      <c r="J355" s="13" t="s">
        <v>54</v>
      </c>
      <c r="K355" s="7" t="s">
        <v>175</v>
      </c>
      <c r="L355" s="7" t="s">
        <v>56</v>
      </c>
      <c r="M355" s="7" t="s">
        <v>57</v>
      </c>
      <c r="N355" s="7">
        <v>43</v>
      </c>
      <c r="O355" s="7" t="s">
        <v>85</v>
      </c>
      <c r="P355" s="7">
        <v>50</v>
      </c>
      <c r="Q355" t="s">
        <v>7921</v>
      </c>
      <c r="R355" t="s">
        <v>59</v>
      </c>
      <c r="S355" t="s">
        <v>56</v>
      </c>
      <c r="T355" s="26" t="b">
        <v>0</v>
      </c>
      <c r="U355" s="7"/>
      <c r="V355" s="7"/>
      <c r="W355" s="7"/>
      <c r="X355" s="7"/>
      <c r="Y355" s="7"/>
      <c r="Z355" s="7"/>
      <c r="AA355" s="7"/>
      <c r="AB355" s="14"/>
      <c r="AC355" s="7">
        <v>0.93233299999999997</v>
      </c>
      <c r="AD355" s="7">
        <v>6.7666799999999999E-2</v>
      </c>
      <c r="AE355" s="14" t="s">
        <v>60</v>
      </c>
      <c r="AF355" s="13">
        <v>10</v>
      </c>
      <c r="AG355" s="14">
        <v>8</v>
      </c>
      <c r="AH355" s="13">
        <v>9</v>
      </c>
      <c r="AI355" s="7">
        <v>6</v>
      </c>
      <c r="AJ355" s="7">
        <v>3</v>
      </c>
      <c r="AK355" s="7">
        <v>7</v>
      </c>
      <c r="AL355" s="7">
        <v>4</v>
      </c>
      <c r="AM355" s="14">
        <v>3</v>
      </c>
      <c r="AN355" s="13">
        <v>1</v>
      </c>
      <c r="AO355" s="14">
        <v>1</v>
      </c>
      <c r="AP355" s="7" t="s">
        <v>64</v>
      </c>
      <c r="AQ355" s="7" t="s">
        <v>62</v>
      </c>
      <c r="AR355" s="7" t="s">
        <v>62</v>
      </c>
      <c r="AS355" s="7" t="s">
        <v>62</v>
      </c>
      <c r="AT355" s="7" t="s">
        <v>64</v>
      </c>
      <c r="AU355" s="7" t="s">
        <v>66</v>
      </c>
      <c r="AV355" s="7" t="s">
        <v>66</v>
      </c>
      <c r="AW355" s="7" t="s">
        <v>67</v>
      </c>
      <c r="AX355" s="7" t="s">
        <v>64</v>
      </c>
      <c r="AY355" s="7" t="s">
        <v>70</v>
      </c>
      <c r="AZ355" s="7" t="s">
        <v>66</v>
      </c>
      <c r="BA355" s="7" t="s">
        <v>5797</v>
      </c>
      <c r="BB355" s="7" t="s">
        <v>66</v>
      </c>
      <c r="BC355" s="7" t="s">
        <v>70</v>
      </c>
      <c r="BD355" s="7" t="s">
        <v>64</v>
      </c>
      <c r="BE355" s="7" t="s">
        <v>71</v>
      </c>
      <c r="BF355" s="7" t="s">
        <v>64</v>
      </c>
      <c r="BG355" s="7" t="s">
        <v>67</v>
      </c>
      <c r="BH355" s="7" t="s">
        <v>70</v>
      </c>
      <c r="BI355" s="7" t="s">
        <v>70</v>
      </c>
      <c r="BJ355" s="7" t="s">
        <v>70</v>
      </c>
      <c r="BK355" s="7" t="s">
        <v>70</v>
      </c>
      <c r="BL355" s="7">
        <v>0</v>
      </c>
      <c r="BM355" s="7" t="s">
        <v>5797</v>
      </c>
      <c r="BN355" s="7">
        <v>0</v>
      </c>
      <c r="BO355" s="7">
        <v>0</v>
      </c>
      <c r="BP355" s="7">
        <v>1</v>
      </c>
      <c r="BQ355" s="7">
        <v>1</v>
      </c>
      <c r="BR355" s="7">
        <v>0</v>
      </c>
      <c r="BS355" s="7">
        <v>0</v>
      </c>
      <c r="BT355" s="7">
        <v>1</v>
      </c>
      <c r="BU355" s="7">
        <v>0</v>
      </c>
    </row>
    <row r="356" spans="1:73" x14ac:dyDescent="0.35">
      <c r="A356" s="7">
        <v>350</v>
      </c>
      <c r="B356" s="7">
        <v>350</v>
      </c>
      <c r="C356" s="7" t="s">
        <v>3922</v>
      </c>
      <c r="D356" s="7" t="s">
        <v>3923</v>
      </c>
      <c r="E356" s="13" t="s">
        <v>51</v>
      </c>
      <c r="F356" s="7">
        <v>300</v>
      </c>
      <c r="G356" s="7" t="s">
        <v>174</v>
      </c>
      <c r="H356" s="7"/>
      <c r="I356" s="14" t="s">
        <v>53</v>
      </c>
      <c r="J356" s="13" t="s">
        <v>54</v>
      </c>
      <c r="K356" s="7" t="s">
        <v>79</v>
      </c>
      <c r="L356" s="7" t="s">
        <v>87</v>
      </c>
      <c r="M356" s="7" t="s">
        <v>57</v>
      </c>
      <c r="N356" s="7">
        <v>38.5</v>
      </c>
      <c r="O356" s="7" t="s">
        <v>109</v>
      </c>
      <c r="P356" s="7">
        <v>56</v>
      </c>
      <c r="Q356" t="s">
        <v>7833</v>
      </c>
      <c r="R356" t="s">
        <v>59</v>
      </c>
      <c r="S356" t="s">
        <v>56</v>
      </c>
      <c r="T356" s="26" t="b">
        <v>0</v>
      </c>
      <c r="U356" s="7"/>
      <c r="V356" s="7"/>
      <c r="W356" s="7"/>
      <c r="X356" s="7"/>
      <c r="Y356" s="7"/>
      <c r="Z356" s="7"/>
      <c r="AA356" s="7"/>
      <c r="AB356" s="14"/>
      <c r="AC356" s="7">
        <v>0.87337699999999996</v>
      </c>
      <c r="AD356" s="7">
        <v>0.12662300000000001</v>
      </c>
      <c r="AE356" s="14" t="s">
        <v>60</v>
      </c>
      <c r="AF356" s="13">
        <v>10</v>
      </c>
      <c r="AG356" s="14">
        <v>7</v>
      </c>
      <c r="AH356" s="13">
        <v>9</v>
      </c>
      <c r="AI356" s="7">
        <v>9</v>
      </c>
      <c r="AJ356" s="7"/>
      <c r="AK356" s="7">
        <v>6</v>
      </c>
      <c r="AL356" s="7">
        <v>6</v>
      </c>
      <c r="AM356" s="14"/>
      <c r="AN356" s="13">
        <v>1</v>
      </c>
      <c r="AO356" s="14">
        <v>1</v>
      </c>
      <c r="AP356" s="7" t="s">
        <v>70</v>
      </c>
      <c r="AQ356" s="7" t="s">
        <v>62</v>
      </c>
      <c r="AR356" s="7" t="s">
        <v>5797</v>
      </c>
      <c r="AS356" s="7" t="s">
        <v>62</v>
      </c>
      <c r="AT356" s="7" t="s">
        <v>64</v>
      </c>
      <c r="AU356" s="7" t="s">
        <v>66</v>
      </c>
      <c r="AV356" s="7" t="s">
        <v>66</v>
      </c>
      <c r="AW356" s="7" t="s">
        <v>66</v>
      </c>
      <c r="AX356" s="7" t="s">
        <v>64</v>
      </c>
      <c r="AY356" s="7" t="s">
        <v>70</v>
      </c>
      <c r="AZ356" s="7" t="s">
        <v>66</v>
      </c>
      <c r="BA356" s="7" t="s">
        <v>5797</v>
      </c>
      <c r="BB356" s="7" t="s">
        <v>66</v>
      </c>
      <c r="BC356" s="7" t="s">
        <v>70</v>
      </c>
      <c r="BD356" s="7" t="s">
        <v>64</v>
      </c>
      <c r="BE356" s="7" t="s">
        <v>64</v>
      </c>
      <c r="BF356" s="7" t="s">
        <v>64</v>
      </c>
      <c r="BG356" s="7" t="s">
        <v>66</v>
      </c>
      <c r="BH356" s="7" t="s">
        <v>70</v>
      </c>
      <c r="BI356" s="7" t="s">
        <v>70</v>
      </c>
      <c r="BJ356" s="7" t="s">
        <v>70</v>
      </c>
      <c r="BK356" s="7" t="s">
        <v>70</v>
      </c>
      <c r="BL356" s="7">
        <v>0</v>
      </c>
      <c r="BM356" s="7">
        <v>1</v>
      </c>
      <c r="BN356" s="7">
        <v>0</v>
      </c>
      <c r="BO356" s="7">
        <v>0</v>
      </c>
      <c r="BP356" s="7">
        <v>1</v>
      </c>
      <c r="BQ356" s="7">
        <v>1</v>
      </c>
      <c r="BR356" s="7">
        <v>0</v>
      </c>
      <c r="BS356" s="7">
        <v>0</v>
      </c>
      <c r="BT356" s="7">
        <v>1</v>
      </c>
      <c r="BU356" s="7">
        <v>0</v>
      </c>
    </row>
    <row r="357" spans="1:73" x14ac:dyDescent="0.35">
      <c r="A357" s="7">
        <v>351</v>
      </c>
      <c r="B357" s="7">
        <v>351</v>
      </c>
      <c r="C357" s="7" t="s">
        <v>3924</v>
      </c>
      <c r="D357" s="7" t="s">
        <v>3925</v>
      </c>
      <c r="E357" s="13" t="s">
        <v>51</v>
      </c>
      <c r="F357" s="7">
        <v>300</v>
      </c>
      <c r="G357" s="7" t="s">
        <v>98</v>
      </c>
      <c r="H357" s="7">
        <v>1850</v>
      </c>
      <c r="I357" s="14" t="s">
        <v>53</v>
      </c>
      <c r="J357" s="13" t="s">
        <v>54</v>
      </c>
      <c r="K357" s="7" t="s">
        <v>90</v>
      </c>
      <c r="L357" s="7" t="s">
        <v>56</v>
      </c>
      <c r="M357" s="7" t="s">
        <v>84</v>
      </c>
      <c r="N357" s="7">
        <v>36</v>
      </c>
      <c r="O357" s="7" t="s">
        <v>86</v>
      </c>
      <c r="P357" s="7">
        <v>63</v>
      </c>
      <c r="Q357" t="s">
        <v>7874</v>
      </c>
      <c r="R357" t="s">
        <v>59</v>
      </c>
      <c r="S357" t="s">
        <v>59</v>
      </c>
      <c r="T357" s="26" t="b">
        <v>0</v>
      </c>
      <c r="U357" s="7"/>
      <c r="V357" s="7"/>
      <c r="W357" s="7"/>
      <c r="X357" s="7"/>
      <c r="Y357" s="7"/>
      <c r="Z357" s="7"/>
      <c r="AA357" s="7"/>
      <c r="AB357" s="14"/>
      <c r="AC357" s="7">
        <v>0.97990200000000005</v>
      </c>
      <c r="AD357" s="7">
        <v>2.0098100000000001E-2</v>
      </c>
      <c r="AE357" s="14" t="s">
        <v>60</v>
      </c>
      <c r="AF357" s="13">
        <v>10</v>
      </c>
      <c r="AG357" s="14">
        <v>7</v>
      </c>
      <c r="AH357" s="13">
        <v>9</v>
      </c>
      <c r="AI357" s="7">
        <v>9</v>
      </c>
      <c r="AJ357" s="7"/>
      <c r="AK357" s="7">
        <v>6</v>
      </c>
      <c r="AL357" s="7">
        <v>6</v>
      </c>
      <c r="AM357" s="14"/>
      <c r="AN357" s="13">
        <v>1</v>
      </c>
      <c r="AO357" s="14">
        <v>1</v>
      </c>
      <c r="AP357" s="7" t="s">
        <v>70</v>
      </c>
      <c r="AQ357" s="7" t="s">
        <v>62</v>
      </c>
      <c r="AR357" s="7" t="s">
        <v>5797</v>
      </c>
      <c r="AS357" s="7" t="s">
        <v>62</v>
      </c>
      <c r="AT357" s="7" t="s">
        <v>64</v>
      </c>
      <c r="AU357" s="7" t="s">
        <v>66</v>
      </c>
      <c r="AV357" s="7" t="s">
        <v>66</v>
      </c>
      <c r="AW357" s="7" t="s">
        <v>66</v>
      </c>
      <c r="AX357" s="7" t="s">
        <v>66</v>
      </c>
      <c r="AY357" s="7" t="s">
        <v>70</v>
      </c>
      <c r="AZ357" s="7" t="s">
        <v>66</v>
      </c>
      <c r="BA357" s="7" t="s">
        <v>5797</v>
      </c>
      <c r="BB357" s="7" t="s">
        <v>66</v>
      </c>
      <c r="BC357" s="7" t="s">
        <v>70</v>
      </c>
      <c r="BD357" s="7" t="s">
        <v>64</v>
      </c>
      <c r="BE357" s="7" t="s">
        <v>64</v>
      </c>
      <c r="BF357" s="7" t="s">
        <v>64</v>
      </c>
      <c r="BG357" s="7" t="s">
        <v>64</v>
      </c>
      <c r="BH357" s="7" t="s">
        <v>70</v>
      </c>
      <c r="BI357" s="7" t="s">
        <v>70</v>
      </c>
      <c r="BJ357" s="7" t="s">
        <v>70</v>
      </c>
      <c r="BK357" s="7" t="s">
        <v>70</v>
      </c>
      <c r="BL357" s="7">
        <v>0</v>
      </c>
      <c r="BM357" s="7">
        <v>1</v>
      </c>
      <c r="BN357" s="7">
        <v>0</v>
      </c>
      <c r="BO357" s="7">
        <v>0</v>
      </c>
      <c r="BP357" s="7">
        <v>1</v>
      </c>
      <c r="BQ357" s="7">
        <v>1</v>
      </c>
      <c r="BR357" s="7">
        <v>0</v>
      </c>
      <c r="BS357" s="7">
        <v>0</v>
      </c>
      <c r="BT357" s="7">
        <v>1</v>
      </c>
      <c r="BU357" s="7">
        <v>0</v>
      </c>
    </row>
    <row r="358" spans="1:73" x14ac:dyDescent="0.35">
      <c r="A358" s="7">
        <v>352</v>
      </c>
      <c r="B358" s="7">
        <v>352</v>
      </c>
      <c r="C358" s="7" t="s">
        <v>3926</v>
      </c>
      <c r="D358" s="7" t="s">
        <v>3927</v>
      </c>
      <c r="E358" s="13" t="s">
        <v>51</v>
      </c>
      <c r="F358" s="7">
        <v>300</v>
      </c>
      <c r="G358" s="7" t="s">
        <v>98</v>
      </c>
      <c r="H358" s="7">
        <v>2180</v>
      </c>
      <c r="I358" s="14" t="s">
        <v>53</v>
      </c>
      <c r="J358" s="13" t="s">
        <v>54</v>
      </c>
      <c r="K358" s="7" t="s">
        <v>129</v>
      </c>
      <c r="L358" s="7" t="s">
        <v>56</v>
      </c>
      <c r="M358" s="7" t="s">
        <v>57</v>
      </c>
      <c r="N358" s="7">
        <v>60</v>
      </c>
      <c r="O358" s="7" t="s">
        <v>58</v>
      </c>
      <c r="P358" s="7">
        <v>64</v>
      </c>
      <c r="Q358" t="s">
        <v>7833</v>
      </c>
      <c r="R358" t="s">
        <v>59</v>
      </c>
      <c r="S358" t="s">
        <v>59</v>
      </c>
      <c r="T358" s="26" t="b">
        <v>0</v>
      </c>
      <c r="U358" s="7"/>
      <c r="V358" s="7"/>
      <c r="W358" s="7"/>
      <c r="X358" s="7"/>
      <c r="Y358" s="7"/>
      <c r="Z358" s="7"/>
      <c r="AA358" s="7"/>
      <c r="AB358" s="14"/>
      <c r="AC358" s="7">
        <v>0.99784099999999998</v>
      </c>
      <c r="AD358" s="7">
        <v>2.1586299999999999E-3</v>
      </c>
      <c r="AE358" s="14" t="s">
        <v>60</v>
      </c>
      <c r="AF358" s="13">
        <v>10</v>
      </c>
      <c r="AG358" s="14">
        <v>7</v>
      </c>
      <c r="AH358" s="13">
        <v>9</v>
      </c>
      <c r="AI358" s="7">
        <v>8</v>
      </c>
      <c r="AJ358" s="7">
        <v>1</v>
      </c>
      <c r="AK358" s="7">
        <v>6</v>
      </c>
      <c r="AL358" s="7">
        <v>5</v>
      </c>
      <c r="AM358" s="14">
        <v>1</v>
      </c>
      <c r="AN358" s="13">
        <v>1</v>
      </c>
      <c r="AO358" s="14">
        <v>1</v>
      </c>
      <c r="AP358" s="7" t="s">
        <v>70</v>
      </c>
      <c r="AQ358" s="7" t="s">
        <v>62</v>
      </c>
      <c r="AR358" s="7" t="s">
        <v>5797</v>
      </c>
      <c r="AS358" s="7" t="s">
        <v>62</v>
      </c>
      <c r="AT358" s="7" t="s">
        <v>64</v>
      </c>
      <c r="AU358" s="7" t="s">
        <v>66</v>
      </c>
      <c r="AV358" s="7" t="s">
        <v>66</v>
      </c>
      <c r="AW358" s="7" t="s">
        <v>66</v>
      </c>
      <c r="AX358" s="7" t="s">
        <v>64</v>
      </c>
      <c r="AY358" s="7" t="s">
        <v>70</v>
      </c>
      <c r="AZ358" s="7" t="s">
        <v>66</v>
      </c>
      <c r="BA358" s="7" t="s">
        <v>63</v>
      </c>
      <c r="BB358" s="7" t="s">
        <v>66</v>
      </c>
      <c r="BC358" s="7" t="s">
        <v>70</v>
      </c>
      <c r="BD358" s="7" t="s">
        <v>64</v>
      </c>
      <c r="BE358" s="7" t="s">
        <v>64</v>
      </c>
      <c r="BF358" s="7" t="s">
        <v>5797</v>
      </c>
      <c r="BG358" s="7" t="s">
        <v>64</v>
      </c>
      <c r="BH358" s="7" t="s">
        <v>70</v>
      </c>
      <c r="BI358" s="7" t="s">
        <v>70</v>
      </c>
      <c r="BJ358" s="7" t="s">
        <v>70</v>
      </c>
      <c r="BK358" s="7" t="s">
        <v>70</v>
      </c>
      <c r="BL358" s="7">
        <v>0</v>
      </c>
      <c r="BM358" s="7">
        <v>1</v>
      </c>
      <c r="BN358" s="7">
        <v>0</v>
      </c>
      <c r="BO358" s="7">
        <v>0</v>
      </c>
      <c r="BP358" s="7">
        <v>1</v>
      </c>
      <c r="BQ358" s="7">
        <v>1</v>
      </c>
      <c r="BR358" s="7">
        <v>0</v>
      </c>
      <c r="BS358" s="7">
        <v>0</v>
      </c>
      <c r="BT358" s="7">
        <v>1</v>
      </c>
      <c r="BU358" s="7">
        <v>0</v>
      </c>
    </row>
    <row r="359" spans="1:73" x14ac:dyDescent="0.35">
      <c r="A359" s="7">
        <v>353</v>
      </c>
      <c r="B359" s="7">
        <v>353</v>
      </c>
      <c r="C359" s="7" t="s">
        <v>3928</v>
      </c>
      <c r="D359" s="7" t="s">
        <v>3929</v>
      </c>
      <c r="E359" s="13" t="s">
        <v>51</v>
      </c>
      <c r="F359" s="7">
        <v>300</v>
      </c>
      <c r="G359" s="7" t="s">
        <v>98</v>
      </c>
      <c r="H359" s="7">
        <v>2520</v>
      </c>
      <c r="I359" s="14" t="s">
        <v>53</v>
      </c>
      <c r="J359" s="13" t="s">
        <v>54</v>
      </c>
      <c r="K359" s="7" t="s">
        <v>132</v>
      </c>
      <c r="L359" s="7" t="s">
        <v>56</v>
      </c>
      <c r="M359" s="7" t="s">
        <v>57</v>
      </c>
      <c r="N359" s="7">
        <v>52</v>
      </c>
      <c r="O359" s="7" t="s">
        <v>58</v>
      </c>
      <c r="P359" s="7">
        <v>64</v>
      </c>
      <c r="Q359" t="s">
        <v>7833</v>
      </c>
      <c r="R359" t="s">
        <v>59</v>
      </c>
      <c r="S359" t="s">
        <v>59</v>
      </c>
      <c r="T359" s="26" t="b">
        <v>0</v>
      </c>
      <c r="U359" s="7"/>
      <c r="V359" s="7"/>
      <c r="W359" s="7"/>
      <c r="X359" s="7"/>
      <c r="Y359" s="7"/>
      <c r="Z359" s="7"/>
      <c r="AA359" s="7"/>
      <c r="AB359" s="14"/>
      <c r="AC359" s="7">
        <v>0.99990000000000001</v>
      </c>
      <c r="AD359" s="7">
        <v>1E-4</v>
      </c>
      <c r="AE359" s="14" t="s">
        <v>60</v>
      </c>
      <c r="AF359" s="13">
        <v>10</v>
      </c>
      <c r="AG359" s="14">
        <v>7</v>
      </c>
      <c r="AH359" s="13">
        <v>9</v>
      </c>
      <c r="AI359" s="7">
        <v>6</v>
      </c>
      <c r="AJ359" s="7">
        <v>3</v>
      </c>
      <c r="AK359" s="7">
        <v>6</v>
      </c>
      <c r="AL359" s="7">
        <v>4</v>
      </c>
      <c r="AM359" s="14">
        <v>2</v>
      </c>
      <c r="AN359" s="13">
        <v>1</v>
      </c>
      <c r="AO359" s="14">
        <v>1</v>
      </c>
      <c r="AP359" s="7" t="s">
        <v>61</v>
      </c>
      <c r="AQ359" s="7" t="s">
        <v>62</v>
      </c>
      <c r="AR359" s="7" t="s">
        <v>5797</v>
      </c>
      <c r="AS359" s="7" t="s">
        <v>62</v>
      </c>
      <c r="AT359" s="7" t="s">
        <v>64</v>
      </c>
      <c r="AU359" s="7" t="s">
        <v>66</v>
      </c>
      <c r="AV359" s="7" t="s">
        <v>66</v>
      </c>
      <c r="AW359" s="7" t="s">
        <v>66</v>
      </c>
      <c r="AX359" s="7" t="s">
        <v>64</v>
      </c>
      <c r="AY359" s="7" t="s">
        <v>70</v>
      </c>
      <c r="AZ359" s="7" t="s">
        <v>66</v>
      </c>
      <c r="BA359" s="7" t="s">
        <v>63</v>
      </c>
      <c r="BB359" s="7" t="s">
        <v>66</v>
      </c>
      <c r="BC359" s="7" t="s">
        <v>70</v>
      </c>
      <c r="BD359" s="7" t="s">
        <v>64</v>
      </c>
      <c r="BE359" s="7" t="s">
        <v>64</v>
      </c>
      <c r="BF359" s="7" t="s">
        <v>5797</v>
      </c>
      <c r="BG359" s="7" t="s">
        <v>64</v>
      </c>
      <c r="BH359" s="7" t="s">
        <v>70</v>
      </c>
      <c r="BI359" s="7" t="s">
        <v>70</v>
      </c>
      <c r="BJ359" s="7" t="s">
        <v>70</v>
      </c>
      <c r="BK359" s="7" t="s">
        <v>70</v>
      </c>
      <c r="BL359" s="7">
        <v>0</v>
      </c>
      <c r="BM359" s="7">
        <v>1</v>
      </c>
      <c r="BN359" s="7">
        <v>0</v>
      </c>
      <c r="BO359" s="7">
        <v>0</v>
      </c>
      <c r="BP359" s="7">
        <v>1</v>
      </c>
      <c r="BQ359" s="7">
        <v>1</v>
      </c>
      <c r="BR359" s="7">
        <v>0</v>
      </c>
      <c r="BS359" s="7">
        <v>0</v>
      </c>
      <c r="BT359" s="7">
        <v>1</v>
      </c>
      <c r="BU359" s="7">
        <v>0</v>
      </c>
    </row>
    <row r="360" spans="1:73" x14ac:dyDescent="0.35">
      <c r="A360" s="7">
        <v>354</v>
      </c>
      <c r="B360" s="7">
        <v>354</v>
      </c>
      <c r="C360" s="7" t="s">
        <v>3930</v>
      </c>
      <c r="D360" s="7" t="s">
        <v>3931</v>
      </c>
      <c r="E360" s="13" t="s">
        <v>51</v>
      </c>
      <c r="F360" s="7">
        <v>300</v>
      </c>
      <c r="G360" s="7" t="s">
        <v>98</v>
      </c>
      <c r="H360" s="7">
        <v>2680</v>
      </c>
      <c r="I360" s="14" t="s">
        <v>53</v>
      </c>
      <c r="J360" s="13" t="s">
        <v>54</v>
      </c>
      <c r="K360" s="7" t="s">
        <v>134</v>
      </c>
      <c r="L360" s="7" t="s">
        <v>56</v>
      </c>
      <c r="M360" s="7" t="s">
        <v>57</v>
      </c>
      <c r="N360" s="7">
        <v>58</v>
      </c>
      <c r="O360" s="7" t="s">
        <v>58</v>
      </c>
      <c r="P360" s="7">
        <v>69</v>
      </c>
      <c r="Q360" t="s">
        <v>7874</v>
      </c>
      <c r="R360" t="s">
        <v>59</v>
      </c>
      <c r="S360" t="s">
        <v>59</v>
      </c>
      <c r="T360" s="26" t="b">
        <v>0</v>
      </c>
      <c r="U360" s="7"/>
      <c r="V360" s="7"/>
      <c r="W360" s="7"/>
      <c r="X360" s="7"/>
      <c r="Y360" s="7"/>
      <c r="Z360" s="7"/>
      <c r="AA360" s="7"/>
      <c r="AB360" s="14"/>
      <c r="AC360" s="7">
        <v>0.99990000000000001</v>
      </c>
      <c r="AD360" s="7">
        <v>1E-4</v>
      </c>
      <c r="AE360" s="14" t="s">
        <v>60</v>
      </c>
      <c r="AF360" s="13">
        <v>10</v>
      </c>
      <c r="AG360" s="14">
        <v>7</v>
      </c>
      <c r="AH360" s="13">
        <v>9</v>
      </c>
      <c r="AI360" s="7">
        <v>9</v>
      </c>
      <c r="AJ360" s="7"/>
      <c r="AK360" s="7">
        <v>6</v>
      </c>
      <c r="AL360" s="7">
        <v>6</v>
      </c>
      <c r="AM360" s="14"/>
      <c r="AN360" s="13">
        <v>1</v>
      </c>
      <c r="AO360" s="14">
        <v>1</v>
      </c>
      <c r="AP360" s="7" t="s">
        <v>70</v>
      </c>
      <c r="AQ360" s="7" t="s">
        <v>62</v>
      </c>
      <c r="AR360" s="7" t="s">
        <v>5797</v>
      </c>
      <c r="AS360" s="7" t="s">
        <v>62</v>
      </c>
      <c r="AT360" s="7" t="s">
        <v>64</v>
      </c>
      <c r="AU360" s="7" t="s">
        <v>66</v>
      </c>
      <c r="AV360" s="7" t="s">
        <v>66</v>
      </c>
      <c r="AW360" s="7" t="s">
        <v>66</v>
      </c>
      <c r="AX360" s="7" t="s">
        <v>64</v>
      </c>
      <c r="AY360" s="7" t="s">
        <v>70</v>
      </c>
      <c r="AZ360" s="7" t="s">
        <v>66</v>
      </c>
      <c r="BA360" s="7" t="s">
        <v>70</v>
      </c>
      <c r="BB360" s="7" t="s">
        <v>66</v>
      </c>
      <c r="BC360" s="7" t="s">
        <v>70</v>
      </c>
      <c r="BD360" s="7" t="s">
        <v>64</v>
      </c>
      <c r="BE360" s="7" t="s">
        <v>64</v>
      </c>
      <c r="BF360" s="7" t="s">
        <v>5797</v>
      </c>
      <c r="BG360" s="7" t="s">
        <v>64</v>
      </c>
      <c r="BH360" s="7" t="s">
        <v>70</v>
      </c>
      <c r="BI360" s="7" t="s">
        <v>70</v>
      </c>
      <c r="BJ360" s="7" t="s">
        <v>70</v>
      </c>
      <c r="BK360" s="7" t="s">
        <v>70</v>
      </c>
      <c r="BL360" s="7">
        <v>0</v>
      </c>
      <c r="BM360" s="7">
        <v>1</v>
      </c>
      <c r="BN360" s="7">
        <v>0</v>
      </c>
      <c r="BO360" s="7">
        <v>0</v>
      </c>
      <c r="BP360" s="7">
        <v>1</v>
      </c>
      <c r="BQ360" s="7">
        <v>1</v>
      </c>
      <c r="BR360" s="7">
        <v>0</v>
      </c>
      <c r="BS360" s="7">
        <v>0</v>
      </c>
      <c r="BT360" s="7">
        <v>1</v>
      </c>
      <c r="BU360" s="7">
        <v>0</v>
      </c>
    </row>
    <row r="361" spans="1:73" x14ac:dyDescent="0.35">
      <c r="A361" s="7">
        <v>355</v>
      </c>
      <c r="B361" s="7">
        <v>355</v>
      </c>
      <c r="C361" s="7" t="s">
        <v>3932</v>
      </c>
      <c r="D361" s="7" t="s">
        <v>3933</v>
      </c>
      <c r="E361" s="13" t="s">
        <v>51</v>
      </c>
      <c r="F361" s="7">
        <v>300</v>
      </c>
      <c r="G361" s="7" t="s">
        <v>98</v>
      </c>
      <c r="H361" s="7">
        <v>2690</v>
      </c>
      <c r="I361" s="14" t="s">
        <v>53</v>
      </c>
      <c r="J361" s="13" t="s">
        <v>54</v>
      </c>
      <c r="K361" s="7" t="s">
        <v>2176</v>
      </c>
      <c r="L361" s="7" t="s">
        <v>56</v>
      </c>
      <c r="M361" s="7" t="s">
        <v>57</v>
      </c>
      <c r="N361" s="7">
        <v>69.400000000000006</v>
      </c>
      <c r="O361" s="7" t="s">
        <v>58</v>
      </c>
      <c r="P361" s="7">
        <v>59</v>
      </c>
      <c r="Q361" t="s">
        <v>7833</v>
      </c>
      <c r="R361" t="s">
        <v>59</v>
      </c>
      <c r="S361" t="s">
        <v>59</v>
      </c>
      <c r="T361" s="26" t="b">
        <v>0</v>
      </c>
      <c r="U361" s="7"/>
      <c r="V361" s="7"/>
      <c r="W361" s="7"/>
      <c r="X361" s="7"/>
      <c r="Y361" s="7"/>
      <c r="Z361" s="7"/>
      <c r="AA361" s="7"/>
      <c r="AB361" s="14"/>
      <c r="AC361" s="7">
        <v>0.99990000000000001</v>
      </c>
      <c r="AD361" s="7">
        <v>1E-4</v>
      </c>
      <c r="AE361" s="14" t="s">
        <v>60</v>
      </c>
      <c r="AF361" s="13">
        <v>10</v>
      </c>
      <c r="AG361" s="14">
        <v>7</v>
      </c>
      <c r="AH361" s="13">
        <v>9</v>
      </c>
      <c r="AI361" s="7">
        <v>9</v>
      </c>
      <c r="AJ361" s="7"/>
      <c r="AK361" s="7">
        <v>6</v>
      </c>
      <c r="AL361" s="7">
        <v>6</v>
      </c>
      <c r="AM361" s="14"/>
      <c r="AN361" s="13">
        <v>1</v>
      </c>
      <c r="AO361" s="14">
        <v>1</v>
      </c>
      <c r="AP361" s="7" t="s">
        <v>70</v>
      </c>
      <c r="AQ361" s="7" t="s">
        <v>62</v>
      </c>
      <c r="AR361" s="7" t="s">
        <v>5797</v>
      </c>
      <c r="AS361" s="7" t="s">
        <v>62</v>
      </c>
      <c r="AT361" s="7" t="s">
        <v>64</v>
      </c>
      <c r="AU361" s="7" t="s">
        <v>66</v>
      </c>
      <c r="AV361" s="7" t="s">
        <v>66</v>
      </c>
      <c r="AW361" s="7" t="s">
        <v>66</v>
      </c>
      <c r="AX361" s="7" t="s">
        <v>64</v>
      </c>
      <c r="AY361" s="7" t="s">
        <v>70</v>
      </c>
      <c r="AZ361" s="7" t="s">
        <v>66</v>
      </c>
      <c r="BA361" s="7" t="s">
        <v>70</v>
      </c>
      <c r="BB361" s="7" t="s">
        <v>66</v>
      </c>
      <c r="BC361" s="7" t="s">
        <v>70</v>
      </c>
      <c r="BD361" s="7" t="s">
        <v>64</v>
      </c>
      <c r="BE361" s="7" t="s">
        <v>64</v>
      </c>
      <c r="BF361" s="7" t="s">
        <v>64</v>
      </c>
      <c r="BG361" s="7" t="s">
        <v>64</v>
      </c>
      <c r="BH361" s="7" t="s">
        <v>70</v>
      </c>
      <c r="BI361" s="7" t="s">
        <v>70</v>
      </c>
      <c r="BJ361" s="7" t="s">
        <v>70</v>
      </c>
      <c r="BK361" s="7" t="s">
        <v>70</v>
      </c>
      <c r="BL361" s="7">
        <v>0</v>
      </c>
      <c r="BM361" s="7">
        <v>1</v>
      </c>
      <c r="BN361" s="7">
        <v>0</v>
      </c>
      <c r="BO361" s="7">
        <v>0</v>
      </c>
      <c r="BP361" s="7">
        <v>1</v>
      </c>
      <c r="BQ361" s="7">
        <v>1</v>
      </c>
      <c r="BR361" s="7">
        <v>0</v>
      </c>
      <c r="BS361" s="7">
        <v>0</v>
      </c>
      <c r="BT361" s="7">
        <v>1</v>
      </c>
      <c r="BU361" s="7">
        <v>0</v>
      </c>
    </row>
    <row r="362" spans="1:73" x14ac:dyDescent="0.35">
      <c r="A362" s="7">
        <v>356</v>
      </c>
      <c r="B362" s="7">
        <v>356</v>
      </c>
      <c r="C362" s="7" t="s">
        <v>3934</v>
      </c>
      <c r="D362" s="7" t="s">
        <v>3935</v>
      </c>
      <c r="E362" s="13" t="s">
        <v>51</v>
      </c>
      <c r="F362" s="7">
        <v>300</v>
      </c>
      <c r="G362" s="7" t="s">
        <v>98</v>
      </c>
      <c r="H362" s="7">
        <v>2680</v>
      </c>
      <c r="I362" s="14" t="s">
        <v>53</v>
      </c>
      <c r="J362" s="13" t="s">
        <v>54</v>
      </c>
      <c r="K362" s="7" t="s">
        <v>102</v>
      </c>
      <c r="L362" s="7" t="s">
        <v>56</v>
      </c>
      <c r="M362" s="7" t="s">
        <v>84</v>
      </c>
      <c r="N362" s="7">
        <v>66</v>
      </c>
      <c r="O362" s="7" t="s">
        <v>58</v>
      </c>
      <c r="P362" s="7">
        <v>64</v>
      </c>
      <c r="Q362" t="s">
        <v>7833</v>
      </c>
      <c r="R362" t="s">
        <v>59</v>
      </c>
      <c r="S362" t="s">
        <v>59</v>
      </c>
      <c r="T362" s="26" t="b">
        <v>0</v>
      </c>
      <c r="U362" s="7"/>
      <c r="V362" s="7"/>
      <c r="W362" s="7"/>
      <c r="X362" s="7"/>
      <c r="Y362" s="7"/>
      <c r="Z362" s="7"/>
      <c r="AA362" s="7"/>
      <c r="AB362" s="14"/>
      <c r="AC362" s="7">
        <v>0.99990000000000001</v>
      </c>
      <c r="AD362" s="7">
        <v>1E-4</v>
      </c>
      <c r="AE362" s="14" t="s">
        <v>60</v>
      </c>
      <c r="AF362" s="13">
        <v>10</v>
      </c>
      <c r="AG362" s="14">
        <v>7</v>
      </c>
      <c r="AH362" s="13">
        <v>9</v>
      </c>
      <c r="AI362" s="7">
        <v>9</v>
      </c>
      <c r="AJ362" s="7"/>
      <c r="AK362" s="7">
        <v>6</v>
      </c>
      <c r="AL362" s="7">
        <v>6</v>
      </c>
      <c r="AM362" s="14"/>
      <c r="AN362" s="13">
        <v>1</v>
      </c>
      <c r="AO362" s="14">
        <v>1</v>
      </c>
      <c r="AP362" s="7" t="s">
        <v>70</v>
      </c>
      <c r="AQ362" s="7" t="s">
        <v>62</v>
      </c>
      <c r="AR362" s="7" t="s">
        <v>5797</v>
      </c>
      <c r="AS362" s="7" t="s">
        <v>62</v>
      </c>
      <c r="AT362" s="7" t="s">
        <v>64</v>
      </c>
      <c r="AU362" s="7" t="s">
        <v>66</v>
      </c>
      <c r="AV362" s="7" t="s">
        <v>66</v>
      </c>
      <c r="AW362" s="7" t="s">
        <v>66</v>
      </c>
      <c r="AX362" s="7" t="s">
        <v>64</v>
      </c>
      <c r="AY362" s="7" t="s">
        <v>70</v>
      </c>
      <c r="AZ362" s="7" t="s">
        <v>66</v>
      </c>
      <c r="BA362" s="7" t="s">
        <v>70</v>
      </c>
      <c r="BB362" s="7" t="s">
        <v>66</v>
      </c>
      <c r="BC362" s="7" t="s">
        <v>70</v>
      </c>
      <c r="BD362" s="7" t="s">
        <v>64</v>
      </c>
      <c r="BE362" s="7" t="s">
        <v>64</v>
      </c>
      <c r="BF362" s="7" t="s">
        <v>5797</v>
      </c>
      <c r="BG362" s="7" t="s">
        <v>64</v>
      </c>
      <c r="BH362" s="7" t="s">
        <v>70</v>
      </c>
      <c r="BI362" s="7" t="s">
        <v>70</v>
      </c>
      <c r="BJ362" s="7" t="s">
        <v>70</v>
      </c>
      <c r="BK362" s="7" t="s">
        <v>70</v>
      </c>
      <c r="BL362" s="7">
        <v>0</v>
      </c>
      <c r="BM362" s="7">
        <v>1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1</v>
      </c>
      <c r="BU362" s="7">
        <v>0</v>
      </c>
    </row>
    <row r="363" spans="1:73" x14ac:dyDescent="0.35">
      <c r="A363" s="7">
        <v>357</v>
      </c>
      <c r="B363" s="7">
        <v>357</v>
      </c>
      <c r="C363" s="7" t="s">
        <v>3936</v>
      </c>
      <c r="D363" s="7" t="s">
        <v>3937</v>
      </c>
      <c r="E363" s="13" t="s">
        <v>51</v>
      </c>
      <c r="F363" s="7">
        <v>300</v>
      </c>
      <c r="G363" s="7" t="s">
        <v>98</v>
      </c>
      <c r="H363" s="7">
        <v>2750</v>
      </c>
      <c r="I363" s="14" t="s">
        <v>53</v>
      </c>
      <c r="J363" s="13" t="s">
        <v>54</v>
      </c>
      <c r="K363" s="7" t="s">
        <v>96</v>
      </c>
      <c r="L363" s="7" t="s">
        <v>56</v>
      </c>
      <c r="M363" s="7" t="s">
        <v>108</v>
      </c>
      <c r="N363" s="7">
        <v>89.1</v>
      </c>
      <c r="O363" s="7" t="s">
        <v>58</v>
      </c>
      <c r="P363" s="7">
        <v>62</v>
      </c>
      <c r="Q363" t="s">
        <v>7833</v>
      </c>
      <c r="R363" t="s">
        <v>59</v>
      </c>
      <c r="S363" t="s">
        <v>59</v>
      </c>
      <c r="T363" s="26" t="b">
        <v>0</v>
      </c>
      <c r="U363" s="7"/>
      <c r="V363" s="7"/>
      <c r="W363" s="7"/>
      <c r="X363" s="7"/>
      <c r="Y363" s="7"/>
      <c r="Z363" s="7"/>
      <c r="AA363" s="7"/>
      <c r="AB363" s="14"/>
      <c r="AC363" s="7">
        <v>0.99990000000000001</v>
      </c>
      <c r="AD363" s="7">
        <v>1E-4</v>
      </c>
      <c r="AE363" s="14" t="s">
        <v>60</v>
      </c>
      <c r="AF363" s="13">
        <v>10</v>
      </c>
      <c r="AG363" s="14">
        <v>7</v>
      </c>
      <c r="AH363" s="13">
        <v>9</v>
      </c>
      <c r="AI363" s="7">
        <v>9</v>
      </c>
      <c r="AJ363" s="7"/>
      <c r="AK363" s="7">
        <v>6</v>
      </c>
      <c r="AL363" s="7">
        <v>6</v>
      </c>
      <c r="AM363" s="14"/>
      <c r="AN363" s="13">
        <v>1</v>
      </c>
      <c r="AO363" s="14">
        <v>1</v>
      </c>
      <c r="AP363" s="7" t="s">
        <v>70</v>
      </c>
      <c r="AQ363" s="7" t="s">
        <v>62</v>
      </c>
      <c r="AR363" s="7" t="s">
        <v>5797</v>
      </c>
      <c r="AS363" s="7" t="s">
        <v>62</v>
      </c>
      <c r="AT363" s="7" t="s">
        <v>64</v>
      </c>
      <c r="AU363" s="7" t="s">
        <v>66</v>
      </c>
      <c r="AV363" s="7" t="s">
        <v>66</v>
      </c>
      <c r="AW363" s="7" t="s">
        <v>66</v>
      </c>
      <c r="AX363" s="7" t="s">
        <v>64</v>
      </c>
      <c r="AY363" s="7" t="s">
        <v>70</v>
      </c>
      <c r="AZ363" s="7" t="s">
        <v>66</v>
      </c>
      <c r="BA363" s="7" t="s">
        <v>70</v>
      </c>
      <c r="BB363" s="7" t="s">
        <v>66</v>
      </c>
      <c r="BC363" s="7" t="s">
        <v>70</v>
      </c>
      <c r="BD363" s="7" t="s">
        <v>64</v>
      </c>
      <c r="BE363" s="7" t="s">
        <v>64</v>
      </c>
      <c r="BF363" s="7" t="s">
        <v>64</v>
      </c>
      <c r="BG363" s="7" t="s">
        <v>64</v>
      </c>
      <c r="BH363" s="7" t="s">
        <v>70</v>
      </c>
      <c r="BI363" s="7" t="s">
        <v>70</v>
      </c>
      <c r="BJ363" s="7" t="s">
        <v>70</v>
      </c>
      <c r="BK363" s="7" t="s">
        <v>70</v>
      </c>
      <c r="BL363" s="7">
        <v>0</v>
      </c>
      <c r="BM363" s="7">
        <v>1</v>
      </c>
      <c r="BN363" s="7">
        <v>0</v>
      </c>
      <c r="BO363" s="7">
        <v>0</v>
      </c>
      <c r="BP363" s="7">
        <v>1</v>
      </c>
      <c r="BQ363" s="7">
        <v>1</v>
      </c>
      <c r="BR363" s="7">
        <v>0</v>
      </c>
      <c r="BS363" s="7">
        <v>0</v>
      </c>
      <c r="BT363" s="7" t="s">
        <v>5797</v>
      </c>
      <c r="BU363" s="7">
        <v>0</v>
      </c>
    </row>
    <row r="364" spans="1:73" x14ac:dyDescent="0.35">
      <c r="A364" s="7">
        <v>358</v>
      </c>
      <c r="B364" s="7">
        <v>358</v>
      </c>
      <c r="C364" s="7" t="s">
        <v>3938</v>
      </c>
      <c r="D364" s="7" t="s">
        <v>3939</v>
      </c>
      <c r="E364" s="13" t="s">
        <v>51</v>
      </c>
      <c r="F364" s="7">
        <v>300</v>
      </c>
      <c r="G364" s="7" t="s">
        <v>98</v>
      </c>
      <c r="H364" s="7">
        <v>2140</v>
      </c>
      <c r="I364" s="14" t="s">
        <v>53</v>
      </c>
      <c r="J364" s="13" t="s">
        <v>54</v>
      </c>
      <c r="K364" s="7" t="s">
        <v>118</v>
      </c>
      <c r="L364" s="7" t="s">
        <v>56</v>
      </c>
      <c r="M364" s="7" t="s">
        <v>57</v>
      </c>
      <c r="N364" s="7">
        <v>45</v>
      </c>
      <c r="O364" s="7" t="s">
        <v>58</v>
      </c>
      <c r="P364" s="7">
        <v>65</v>
      </c>
      <c r="Q364" t="s">
        <v>7833</v>
      </c>
      <c r="R364" t="s">
        <v>59</v>
      </c>
      <c r="S364" t="s">
        <v>59</v>
      </c>
      <c r="T364" s="26" t="b">
        <v>0</v>
      </c>
      <c r="U364" s="7"/>
      <c r="V364" s="7"/>
      <c r="W364" s="7"/>
      <c r="X364" s="7"/>
      <c r="Y364" s="7"/>
      <c r="Z364" s="7"/>
      <c r="AA364" s="7"/>
      <c r="AB364" s="14"/>
      <c r="AC364" s="7">
        <v>0.99990000000000001</v>
      </c>
      <c r="AD364" s="7">
        <v>1E-4</v>
      </c>
      <c r="AE364" s="14" t="s">
        <v>60</v>
      </c>
      <c r="AF364" s="13">
        <v>10</v>
      </c>
      <c r="AG364" s="14">
        <v>7</v>
      </c>
      <c r="AH364" s="13">
        <v>9</v>
      </c>
      <c r="AI364" s="7">
        <v>9</v>
      </c>
      <c r="AJ364" s="7"/>
      <c r="AK364" s="7">
        <v>6</v>
      </c>
      <c r="AL364" s="7">
        <v>6</v>
      </c>
      <c r="AM364" s="14"/>
      <c r="AN364" s="13">
        <v>1</v>
      </c>
      <c r="AO364" s="14">
        <v>1</v>
      </c>
      <c r="AP364" s="7" t="s">
        <v>70</v>
      </c>
      <c r="AQ364" s="7" t="s">
        <v>62</v>
      </c>
      <c r="AR364" s="7" t="s">
        <v>5797</v>
      </c>
      <c r="AS364" s="7" t="s">
        <v>62</v>
      </c>
      <c r="AT364" s="7" t="s">
        <v>64</v>
      </c>
      <c r="AU364" s="7" t="s">
        <v>66</v>
      </c>
      <c r="AV364" s="7" t="s">
        <v>66</v>
      </c>
      <c r="AW364" s="7" t="s">
        <v>66</v>
      </c>
      <c r="AX364" s="7" t="s">
        <v>64</v>
      </c>
      <c r="AY364" s="7" t="s">
        <v>70</v>
      </c>
      <c r="AZ364" s="7" t="s">
        <v>66</v>
      </c>
      <c r="BA364" s="7" t="s">
        <v>70</v>
      </c>
      <c r="BB364" s="7" t="s">
        <v>66</v>
      </c>
      <c r="BC364" s="7" t="s">
        <v>70</v>
      </c>
      <c r="BD364" s="7" t="s">
        <v>64</v>
      </c>
      <c r="BE364" s="7" t="s">
        <v>64</v>
      </c>
      <c r="BF364" s="7" t="s">
        <v>5797</v>
      </c>
      <c r="BG364" s="7" t="s">
        <v>5797</v>
      </c>
      <c r="BH364" s="7" t="s">
        <v>70</v>
      </c>
      <c r="BI364" s="7" t="s">
        <v>70</v>
      </c>
      <c r="BJ364" s="7" t="s">
        <v>70</v>
      </c>
      <c r="BK364" s="7" t="s">
        <v>70</v>
      </c>
      <c r="BL364" s="7">
        <v>0</v>
      </c>
      <c r="BM364" s="7">
        <v>1</v>
      </c>
      <c r="BN364" s="7">
        <v>0</v>
      </c>
      <c r="BO364" s="7">
        <v>0</v>
      </c>
      <c r="BP364" s="7">
        <v>1</v>
      </c>
      <c r="BQ364" s="7">
        <v>1</v>
      </c>
      <c r="BR364" s="7">
        <v>0</v>
      </c>
      <c r="BS364" s="7">
        <v>0</v>
      </c>
      <c r="BT364" s="7">
        <v>1</v>
      </c>
      <c r="BU364" s="7">
        <v>0</v>
      </c>
    </row>
    <row r="365" spans="1:73" x14ac:dyDescent="0.35">
      <c r="A365" s="7">
        <v>359</v>
      </c>
      <c r="B365" s="7">
        <v>359</v>
      </c>
      <c r="C365" s="7" t="s">
        <v>3940</v>
      </c>
      <c r="D365" s="7" t="s">
        <v>3941</v>
      </c>
      <c r="E365" s="13" t="s">
        <v>51</v>
      </c>
      <c r="F365" s="7">
        <v>300</v>
      </c>
      <c r="G365" s="7" t="s">
        <v>98</v>
      </c>
      <c r="H365" s="7"/>
      <c r="I365" s="14" t="s">
        <v>53</v>
      </c>
      <c r="J365" s="13" t="s">
        <v>54</v>
      </c>
      <c r="K365" s="7" t="s">
        <v>75</v>
      </c>
      <c r="L365" s="7" t="s">
        <v>56</v>
      </c>
      <c r="M365" s="7" t="s">
        <v>84</v>
      </c>
      <c r="N365" s="7">
        <v>26.5</v>
      </c>
      <c r="O365" s="7" t="s">
        <v>85</v>
      </c>
      <c r="P365" s="7">
        <v>48</v>
      </c>
      <c r="Q365" t="s">
        <v>7833</v>
      </c>
      <c r="R365" t="s">
        <v>59</v>
      </c>
      <c r="S365" t="s">
        <v>59</v>
      </c>
      <c r="T365" s="26" t="b">
        <v>0</v>
      </c>
      <c r="U365" s="7"/>
      <c r="V365" s="7"/>
      <c r="W365" s="7"/>
      <c r="X365" s="7"/>
      <c r="Y365" s="7"/>
      <c r="Z365" s="7"/>
      <c r="AA365" s="7"/>
      <c r="AB365" s="14"/>
      <c r="AC365" s="7">
        <v>0.87034500000000004</v>
      </c>
      <c r="AD365" s="7">
        <v>0.12965499999999999</v>
      </c>
      <c r="AE365" s="14" t="s">
        <v>60</v>
      </c>
      <c r="AF365" s="13">
        <v>10</v>
      </c>
      <c r="AG365" s="14">
        <v>7</v>
      </c>
      <c r="AH365" s="13">
        <v>9</v>
      </c>
      <c r="AI365" s="7">
        <v>6</v>
      </c>
      <c r="AJ365" s="7">
        <v>3</v>
      </c>
      <c r="AK365" s="7">
        <v>6</v>
      </c>
      <c r="AL365" s="7">
        <v>4</v>
      </c>
      <c r="AM365" s="14">
        <v>2</v>
      </c>
      <c r="AN365" s="13">
        <v>1</v>
      </c>
      <c r="AO365" s="14">
        <v>1</v>
      </c>
      <c r="AP365" s="7" t="s">
        <v>64</v>
      </c>
      <c r="AQ365" s="7" t="s">
        <v>62</v>
      </c>
      <c r="AR365" s="7" t="s">
        <v>63</v>
      </c>
      <c r="AS365" s="7" t="s">
        <v>62</v>
      </c>
      <c r="AT365" s="7" t="s">
        <v>64</v>
      </c>
      <c r="AU365" s="7" t="s">
        <v>66</v>
      </c>
      <c r="AV365" s="7" t="s">
        <v>66</v>
      </c>
      <c r="AW365" s="7" t="s">
        <v>66</v>
      </c>
      <c r="AX365" s="7" t="s">
        <v>64</v>
      </c>
      <c r="AY365" s="7" t="s">
        <v>70</v>
      </c>
      <c r="AZ365" s="7" t="s">
        <v>66</v>
      </c>
      <c r="BA365" s="7" t="s">
        <v>5797</v>
      </c>
      <c r="BB365" s="7" t="s">
        <v>66</v>
      </c>
      <c r="BC365" s="7" t="s">
        <v>70</v>
      </c>
      <c r="BD365" s="7" t="s">
        <v>66</v>
      </c>
      <c r="BE365" s="7" t="s">
        <v>64</v>
      </c>
      <c r="BF365" s="7" t="s">
        <v>64</v>
      </c>
      <c r="BG365" s="7" t="s">
        <v>64</v>
      </c>
      <c r="BH365" s="7" t="s">
        <v>70</v>
      </c>
      <c r="BI365" s="7" t="s">
        <v>70</v>
      </c>
      <c r="BJ365" s="7" t="s">
        <v>62</v>
      </c>
      <c r="BK365" s="7" t="s">
        <v>63</v>
      </c>
      <c r="BL365" s="7">
        <v>0</v>
      </c>
      <c r="BM365" s="7">
        <v>1</v>
      </c>
      <c r="BN365" s="7">
        <v>0</v>
      </c>
      <c r="BO365" s="7">
        <v>0</v>
      </c>
      <c r="BP365" s="7">
        <v>1</v>
      </c>
      <c r="BQ365" s="7">
        <v>1</v>
      </c>
      <c r="BR365" s="7">
        <v>0</v>
      </c>
      <c r="BS365" s="7">
        <v>0</v>
      </c>
      <c r="BT365" s="7">
        <v>1</v>
      </c>
      <c r="BU365" s="7">
        <v>0</v>
      </c>
    </row>
    <row r="366" spans="1:73" x14ac:dyDescent="0.35">
      <c r="A366" s="7">
        <v>360</v>
      </c>
      <c r="B366" s="7">
        <v>360</v>
      </c>
      <c r="C366" s="7" t="s">
        <v>3942</v>
      </c>
      <c r="D366" s="7" t="s">
        <v>3943</v>
      </c>
      <c r="E366" s="13" t="s">
        <v>51</v>
      </c>
      <c r="F366" s="7">
        <v>300</v>
      </c>
      <c r="G366" s="7" t="s">
        <v>98</v>
      </c>
      <c r="H366" s="7">
        <v>2680</v>
      </c>
      <c r="I366" s="14" t="s">
        <v>53</v>
      </c>
      <c r="J366" s="13" t="s">
        <v>54</v>
      </c>
      <c r="K366" s="7" t="s">
        <v>112</v>
      </c>
      <c r="L366" s="7" t="s">
        <v>56</v>
      </c>
      <c r="M366" s="7" t="s">
        <v>57</v>
      </c>
      <c r="N366" s="7">
        <v>51</v>
      </c>
      <c r="O366" s="7" t="s">
        <v>58</v>
      </c>
      <c r="P366" s="7">
        <v>68</v>
      </c>
      <c r="Q366" t="s">
        <v>7833</v>
      </c>
      <c r="R366" t="s">
        <v>59</v>
      </c>
      <c r="S366" t="s">
        <v>59</v>
      </c>
      <c r="T366" s="26" t="b">
        <v>0</v>
      </c>
      <c r="U366" s="7"/>
      <c r="V366" s="7"/>
      <c r="W366" s="7"/>
      <c r="X366" s="7"/>
      <c r="Y366" s="7"/>
      <c r="Z366" s="7"/>
      <c r="AA366" s="7"/>
      <c r="AB366" s="14"/>
      <c r="AC366" s="7">
        <v>0.99990000000000001</v>
      </c>
      <c r="AD366" s="7">
        <v>1E-4</v>
      </c>
      <c r="AE366" s="14" t="s">
        <v>60</v>
      </c>
      <c r="AF366" s="13">
        <v>10</v>
      </c>
      <c r="AG366" s="14">
        <v>7</v>
      </c>
      <c r="AH366" s="13">
        <v>9</v>
      </c>
      <c r="AI366" s="7">
        <v>9</v>
      </c>
      <c r="AJ366" s="7"/>
      <c r="AK366" s="7">
        <v>6</v>
      </c>
      <c r="AL366" s="7">
        <v>6</v>
      </c>
      <c r="AM366" s="14"/>
      <c r="AN366" s="13">
        <v>1</v>
      </c>
      <c r="AO366" s="14">
        <v>1</v>
      </c>
      <c r="AP366" s="7" t="s">
        <v>70</v>
      </c>
      <c r="AQ366" s="7" t="s">
        <v>62</v>
      </c>
      <c r="AR366" s="7" t="s">
        <v>5797</v>
      </c>
      <c r="AS366" s="7" t="s">
        <v>62</v>
      </c>
      <c r="AT366" s="7" t="s">
        <v>64</v>
      </c>
      <c r="AU366" s="7" t="s">
        <v>66</v>
      </c>
      <c r="AV366" s="7" t="s">
        <v>66</v>
      </c>
      <c r="AW366" s="7" t="s">
        <v>66</v>
      </c>
      <c r="AX366" s="7" t="s">
        <v>64</v>
      </c>
      <c r="AY366" s="7" t="s">
        <v>70</v>
      </c>
      <c r="AZ366" s="7" t="s">
        <v>66</v>
      </c>
      <c r="BA366" s="7" t="s">
        <v>70</v>
      </c>
      <c r="BB366" s="7" t="s">
        <v>66</v>
      </c>
      <c r="BC366" s="7" t="s">
        <v>70</v>
      </c>
      <c r="BD366" s="7" t="s">
        <v>64</v>
      </c>
      <c r="BE366" s="7" t="s">
        <v>64</v>
      </c>
      <c r="BF366" s="7" t="s">
        <v>5797</v>
      </c>
      <c r="BG366" s="7" t="s">
        <v>64</v>
      </c>
      <c r="BH366" s="7" t="s">
        <v>70</v>
      </c>
      <c r="BI366" s="7" t="s">
        <v>70</v>
      </c>
      <c r="BJ366" s="7" t="s">
        <v>70</v>
      </c>
      <c r="BK366" s="7" t="s">
        <v>70</v>
      </c>
      <c r="BL366" s="7">
        <v>0</v>
      </c>
      <c r="BM366" s="7">
        <v>1</v>
      </c>
      <c r="BN366" s="7">
        <v>0</v>
      </c>
      <c r="BO366" s="7">
        <v>0</v>
      </c>
      <c r="BP366" s="7">
        <v>1</v>
      </c>
      <c r="BQ366" s="7">
        <v>1</v>
      </c>
      <c r="BR366" s="7">
        <v>0</v>
      </c>
      <c r="BS366" s="7">
        <v>0</v>
      </c>
      <c r="BT366" s="7">
        <v>1</v>
      </c>
      <c r="BU366" s="7">
        <v>0</v>
      </c>
    </row>
    <row r="367" spans="1:73" x14ac:dyDescent="0.35">
      <c r="A367" s="7">
        <v>361</v>
      </c>
      <c r="B367" s="7">
        <v>361</v>
      </c>
      <c r="C367" s="7" t="s">
        <v>3944</v>
      </c>
      <c r="D367" s="7" t="s">
        <v>3945</v>
      </c>
      <c r="E367" s="13" t="s">
        <v>51</v>
      </c>
      <c r="F367" s="7">
        <v>300</v>
      </c>
      <c r="G367" s="7" t="s">
        <v>98</v>
      </c>
      <c r="H367" s="7">
        <v>2750</v>
      </c>
      <c r="I367" s="14" t="s">
        <v>53</v>
      </c>
      <c r="J367" s="13" t="s">
        <v>54</v>
      </c>
      <c r="K367" s="7" t="s">
        <v>3217</v>
      </c>
      <c r="L367" s="7" t="s">
        <v>76</v>
      </c>
      <c r="M367" s="7" t="s">
        <v>57</v>
      </c>
      <c r="N367" s="7">
        <v>53</v>
      </c>
      <c r="O367" s="7" t="s">
        <v>58</v>
      </c>
      <c r="P367" s="7">
        <v>63</v>
      </c>
      <c r="Q367" t="s">
        <v>7833</v>
      </c>
      <c r="R367" t="s">
        <v>59</v>
      </c>
      <c r="S367" t="s">
        <v>59</v>
      </c>
      <c r="T367" s="26" t="b">
        <v>0</v>
      </c>
      <c r="U367" s="7"/>
      <c r="V367" s="7"/>
      <c r="W367" s="7"/>
      <c r="X367" s="7"/>
      <c r="Y367" s="7"/>
      <c r="Z367" s="7"/>
      <c r="AA367" s="7"/>
      <c r="AB367" s="14"/>
      <c r="AC367" s="7">
        <v>0.99990000000000001</v>
      </c>
      <c r="AD367" s="7">
        <v>1E-4</v>
      </c>
      <c r="AE367" s="14" t="s">
        <v>60</v>
      </c>
      <c r="AF367" s="13">
        <v>10</v>
      </c>
      <c r="AG367" s="14">
        <v>7</v>
      </c>
      <c r="AH367" s="13">
        <v>9</v>
      </c>
      <c r="AI367" s="7">
        <v>9</v>
      </c>
      <c r="AJ367" s="7"/>
      <c r="AK367" s="7">
        <v>6</v>
      </c>
      <c r="AL367" s="7">
        <v>6</v>
      </c>
      <c r="AM367" s="14"/>
      <c r="AN367" s="13">
        <v>1</v>
      </c>
      <c r="AO367" s="14">
        <v>1</v>
      </c>
      <c r="AP367" s="7" t="s">
        <v>70</v>
      </c>
      <c r="AQ367" s="7" t="s">
        <v>62</v>
      </c>
      <c r="AR367" s="7" t="s">
        <v>5797</v>
      </c>
      <c r="AS367" s="7" t="s">
        <v>62</v>
      </c>
      <c r="AT367" s="7" t="s">
        <v>64</v>
      </c>
      <c r="AU367" s="7" t="s">
        <v>66</v>
      </c>
      <c r="AV367" s="7" t="s">
        <v>66</v>
      </c>
      <c r="AW367" s="7" t="s">
        <v>66</v>
      </c>
      <c r="AX367" s="7" t="s">
        <v>64</v>
      </c>
      <c r="AY367" s="7" t="s">
        <v>70</v>
      </c>
      <c r="AZ367" s="7" t="s">
        <v>66</v>
      </c>
      <c r="BA367" s="7" t="s">
        <v>70</v>
      </c>
      <c r="BB367" s="7" t="s">
        <v>66</v>
      </c>
      <c r="BC367" s="7" t="s">
        <v>70</v>
      </c>
      <c r="BD367" s="7" t="s">
        <v>64</v>
      </c>
      <c r="BE367" s="7" t="s">
        <v>64</v>
      </c>
      <c r="BF367" s="7" t="s">
        <v>5797</v>
      </c>
      <c r="BG367" s="7" t="s">
        <v>64</v>
      </c>
      <c r="BH367" s="7" t="s">
        <v>70</v>
      </c>
      <c r="BI367" s="7" t="s">
        <v>70</v>
      </c>
      <c r="BJ367" s="7" t="s">
        <v>70</v>
      </c>
      <c r="BK367" s="7" t="s">
        <v>70</v>
      </c>
      <c r="BL367" s="7">
        <v>0</v>
      </c>
      <c r="BM367" s="7">
        <v>1</v>
      </c>
      <c r="BN367" s="7">
        <v>0</v>
      </c>
      <c r="BO367" s="7">
        <v>0</v>
      </c>
      <c r="BP367" s="7">
        <v>1</v>
      </c>
      <c r="BQ367" s="7">
        <v>1</v>
      </c>
      <c r="BR367" s="7">
        <v>0</v>
      </c>
      <c r="BS367" s="7">
        <v>0</v>
      </c>
      <c r="BT367" s="7">
        <v>1</v>
      </c>
      <c r="BU367" s="7">
        <v>0</v>
      </c>
    </row>
    <row r="368" spans="1:73" x14ac:dyDescent="0.35">
      <c r="A368" s="7">
        <v>362</v>
      </c>
      <c r="B368" s="7">
        <v>362</v>
      </c>
      <c r="C368" s="7" t="s">
        <v>3946</v>
      </c>
      <c r="D368" s="7" t="s">
        <v>3947</v>
      </c>
      <c r="E368" s="13" t="s">
        <v>51</v>
      </c>
      <c r="F368" s="7">
        <v>300</v>
      </c>
      <c r="G368" s="7" t="s">
        <v>98</v>
      </c>
      <c r="H368" s="7">
        <v>2180</v>
      </c>
      <c r="I368" s="14" t="s">
        <v>53</v>
      </c>
      <c r="J368" s="13" t="s">
        <v>54</v>
      </c>
      <c r="K368" s="7" t="s">
        <v>3948</v>
      </c>
      <c r="L368" s="7" t="s">
        <v>56</v>
      </c>
      <c r="M368" s="7" t="s">
        <v>57</v>
      </c>
      <c r="N368" s="7">
        <v>71.7</v>
      </c>
      <c r="O368" s="7" t="s">
        <v>58</v>
      </c>
      <c r="P368" s="7">
        <v>60</v>
      </c>
      <c r="Q368" t="s">
        <v>7833</v>
      </c>
      <c r="R368" t="s">
        <v>59</v>
      </c>
      <c r="S368" t="s">
        <v>59</v>
      </c>
      <c r="T368" s="26" t="b">
        <v>0</v>
      </c>
      <c r="U368" s="7"/>
      <c r="V368" s="7"/>
      <c r="W368" s="7"/>
      <c r="X368" s="7"/>
      <c r="Y368" s="7"/>
      <c r="Z368" s="7"/>
      <c r="AA368" s="7"/>
      <c r="AB368" s="14"/>
      <c r="AC368" s="7">
        <v>0.96458299999999997</v>
      </c>
      <c r="AD368" s="7">
        <v>3.5416700000000002E-2</v>
      </c>
      <c r="AE368" s="14" t="s">
        <v>60</v>
      </c>
      <c r="AF368" s="13">
        <v>10</v>
      </c>
      <c r="AG368" s="14">
        <v>7</v>
      </c>
      <c r="AH368" s="13">
        <v>9</v>
      </c>
      <c r="AI368" s="7">
        <v>7</v>
      </c>
      <c r="AJ368" s="7">
        <v>2</v>
      </c>
      <c r="AK368" s="7">
        <v>6</v>
      </c>
      <c r="AL368" s="7">
        <v>5</v>
      </c>
      <c r="AM368" s="14">
        <v>1</v>
      </c>
      <c r="AN368" s="13">
        <v>1</v>
      </c>
      <c r="AO368" s="14">
        <v>1</v>
      </c>
      <c r="AP368" s="7" t="s">
        <v>61</v>
      </c>
      <c r="AQ368" s="7" t="s">
        <v>62</v>
      </c>
      <c r="AR368" s="7" t="s">
        <v>5797</v>
      </c>
      <c r="AS368" s="7" t="s">
        <v>62</v>
      </c>
      <c r="AT368" s="7" t="s">
        <v>64</v>
      </c>
      <c r="AU368" s="7" t="s">
        <v>66</v>
      </c>
      <c r="AV368" s="7" t="s">
        <v>66</v>
      </c>
      <c r="AW368" s="7" t="s">
        <v>66</v>
      </c>
      <c r="AX368" s="7" t="s">
        <v>64</v>
      </c>
      <c r="AY368" s="7" t="s">
        <v>70</v>
      </c>
      <c r="AZ368" s="7" t="s">
        <v>66</v>
      </c>
      <c r="BA368" s="7" t="s">
        <v>70</v>
      </c>
      <c r="BB368" s="7" t="s">
        <v>66</v>
      </c>
      <c r="BC368" s="7" t="s">
        <v>70</v>
      </c>
      <c r="BD368" s="7" t="s">
        <v>64</v>
      </c>
      <c r="BE368" s="7" t="s">
        <v>5797</v>
      </c>
      <c r="BF368" s="7" t="s">
        <v>5797</v>
      </c>
      <c r="BG368" s="7" t="s">
        <v>64</v>
      </c>
      <c r="BH368" s="7" t="s">
        <v>70</v>
      </c>
      <c r="BI368" s="7" t="s">
        <v>70</v>
      </c>
      <c r="BJ368" s="7" t="s">
        <v>70</v>
      </c>
      <c r="BK368" s="7" t="s">
        <v>70</v>
      </c>
      <c r="BL368" s="7">
        <v>0</v>
      </c>
      <c r="BM368" s="7">
        <v>1</v>
      </c>
      <c r="BN368" s="7">
        <v>0</v>
      </c>
      <c r="BO368" s="7">
        <v>0</v>
      </c>
      <c r="BP368" s="7">
        <v>1</v>
      </c>
      <c r="BQ368" s="7">
        <v>1</v>
      </c>
      <c r="BR368" s="7">
        <v>0</v>
      </c>
      <c r="BS368" s="7" t="s">
        <v>5797</v>
      </c>
      <c r="BT368" s="7">
        <v>1</v>
      </c>
      <c r="BU368" s="7">
        <v>0</v>
      </c>
    </row>
    <row r="369" spans="1:73" x14ac:dyDescent="0.35">
      <c r="A369" s="7">
        <v>363</v>
      </c>
      <c r="B369" s="7">
        <v>363</v>
      </c>
      <c r="C369" s="7" t="s">
        <v>3949</v>
      </c>
      <c r="D369" s="7" t="s">
        <v>3950</v>
      </c>
      <c r="E369" s="13" t="s">
        <v>51</v>
      </c>
      <c r="F369" s="7">
        <v>300</v>
      </c>
      <c r="G369" s="7" t="s">
        <v>98</v>
      </c>
      <c r="H369" s="7">
        <v>2800</v>
      </c>
      <c r="I369" s="14" t="s">
        <v>53</v>
      </c>
      <c r="J369" s="13" t="s">
        <v>54</v>
      </c>
      <c r="K369" s="7" t="s">
        <v>3951</v>
      </c>
      <c r="L369" s="7" t="s">
        <v>56</v>
      </c>
      <c r="M369" s="7" t="s">
        <v>57</v>
      </c>
      <c r="N369" s="7">
        <v>40</v>
      </c>
      <c r="O369" s="7" t="s">
        <v>58</v>
      </c>
      <c r="P369" s="7">
        <v>56</v>
      </c>
      <c r="Q369" t="s">
        <v>7833</v>
      </c>
      <c r="R369" t="s">
        <v>59</v>
      </c>
      <c r="S369" t="s">
        <v>59</v>
      </c>
      <c r="T369" s="26" t="b">
        <v>0</v>
      </c>
      <c r="U369" s="7"/>
      <c r="V369" s="7"/>
      <c r="W369" s="7"/>
      <c r="X369" s="7"/>
      <c r="Y369" s="7"/>
      <c r="Z369" s="7"/>
      <c r="AA369" s="7"/>
      <c r="AB369" s="14"/>
      <c r="AC369" s="7">
        <v>0.99990000000000001</v>
      </c>
      <c r="AD369" s="7">
        <v>1E-4</v>
      </c>
      <c r="AE369" s="14" t="s">
        <v>60</v>
      </c>
      <c r="AF369" s="13">
        <v>10</v>
      </c>
      <c r="AG369" s="14">
        <v>7</v>
      </c>
      <c r="AH369" s="13">
        <v>9</v>
      </c>
      <c r="AI369" s="7">
        <v>9</v>
      </c>
      <c r="AJ369" s="7"/>
      <c r="AK369" s="7">
        <v>6</v>
      </c>
      <c r="AL369" s="7">
        <v>6</v>
      </c>
      <c r="AM369" s="14"/>
      <c r="AN369" s="13">
        <v>1</v>
      </c>
      <c r="AO369" s="14">
        <v>1</v>
      </c>
      <c r="AP369" s="7" t="s">
        <v>70</v>
      </c>
      <c r="AQ369" s="7" t="s">
        <v>62</v>
      </c>
      <c r="AR369" s="7" t="s">
        <v>5797</v>
      </c>
      <c r="AS369" s="7" t="s">
        <v>62</v>
      </c>
      <c r="AT369" s="7" t="s">
        <v>64</v>
      </c>
      <c r="AU369" s="7" t="s">
        <v>66</v>
      </c>
      <c r="AV369" s="7" t="s">
        <v>66</v>
      </c>
      <c r="AW369" s="7" t="s">
        <v>66</v>
      </c>
      <c r="AX369" s="7" t="s">
        <v>64</v>
      </c>
      <c r="AY369" s="7" t="s">
        <v>70</v>
      </c>
      <c r="AZ369" s="7" t="s">
        <v>66</v>
      </c>
      <c r="BA369" s="7" t="s">
        <v>70</v>
      </c>
      <c r="BB369" s="7" t="s">
        <v>66</v>
      </c>
      <c r="BC369" s="7" t="s">
        <v>70</v>
      </c>
      <c r="BD369" s="7" t="s">
        <v>64</v>
      </c>
      <c r="BE369" s="7" t="s">
        <v>64</v>
      </c>
      <c r="BF369" s="7" t="s">
        <v>64</v>
      </c>
      <c r="BG369" s="7" t="s">
        <v>64</v>
      </c>
      <c r="BH369" s="7" t="s">
        <v>70</v>
      </c>
      <c r="BI369" s="7" t="s">
        <v>70</v>
      </c>
      <c r="BJ369" s="7" t="s">
        <v>70</v>
      </c>
      <c r="BK369" s="7" t="s">
        <v>70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0</v>
      </c>
      <c r="BS369" s="7">
        <v>0</v>
      </c>
      <c r="BT369" s="7">
        <v>1</v>
      </c>
      <c r="BU369" s="7">
        <v>0</v>
      </c>
    </row>
    <row r="370" spans="1:73" x14ac:dyDescent="0.35">
      <c r="A370" s="7">
        <v>364</v>
      </c>
      <c r="B370" s="7">
        <v>364</v>
      </c>
      <c r="C370" s="7" t="s">
        <v>3952</v>
      </c>
      <c r="D370" s="7" t="s">
        <v>3953</v>
      </c>
      <c r="E370" s="13" t="s">
        <v>51</v>
      </c>
      <c r="F370" s="7">
        <v>300</v>
      </c>
      <c r="G370" s="7" t="s">
        <v>98</v>
      </c>
      <c r="H370" s="7">
        <v>2680</v>
      </c>
      <c r="I370" s="14" t="s">
        <v>53</v>
      </c>
      <c r="J370" s="13" t="s">
        <v>54</v>
      </c>
      <c r="K370" s="7" t="s">
        <v>134</v>
      </c>
      <c r="L370" s="7" t="s">
        <v>56</v>
      </c>
      <c r="M370" s="7" t="s">
        <v>57</v>
      </c>
      <c r="N370" s="7">
        <v>63</v>
      </c>
      <c r="O370" s="7" t="s">
        <v>58</v>
      </c>
      <c r="P370" s="7">
        <v>60</v>
      </c>
      <c r="Q370" t="s">
        <v>7833</v>
      </c>
      <c r="R370" t="s">
        <v>59</v>
      </c>
      <c r="S370" t="s">
        <v>59</v>
      </c>
      <c r="T370" s="26" t="b">
        <v>0</v>
      </c>
      <c r="U370" s="7"/>
      <c r="V370" s="7"/>
      <c r="W370" s="7"/>
      <c r="X370" s="7"/>
      <c r="Y370" s="7"/>
      <c r="Z370" s="7"/>
      <c r="AA370" s="7"/>
      <c r="AB370" s="14"/>
      <c r="AC370" s="7">
        <v>0.99990000000000001</v>
      </c>
      <c r="AD370" s="7">
        <v>1E-4</v>
      </c>
      <c r="AE370" s="14" t="s">
        <v>60</v>
      </c>
      <c r="AF370" s="13">
        <v>10</v>
      </c>
      <c r="AG370" s="14">
        <v>7</v>
      </c>
      <c r="AH370" s="13">
        <v>9</v>
      </c>
      <c r="AI370" s="7">
        <v>9</v>
      </c>
      <c r="AJ370" s="7"/>
      <c r="AK370" s="7">
        <v>6</v>
      </c>
      <c r="AL370" s="7">
        <v>6</v>
      </c>
      <c r="AM370" s="14"/>
      <c r="AN370" s="13">
        <v>1</v>
      </c>
      <c r="AO370" s="14">
        <v>1</v>
      </c>
      <c r="AP370" s="7" t="s">
        <v>70</v>
      </c>
      <c r="AQ370" s="7" t="s">
        <v>62</v>
      </c>
      <c r="AR370" s="7" t="s">
        <v>5797</v>
      </c>
      <c r="AS370" s="7" t="s">
        <v>62</v>
      </c>
      <c r="AT370" s="7" t="s">
        <v>64</v>
      </c>
      <c r="AU370" s="7" t="s">
        <v>66</v>
      </c>
      <c r="AV370" s="7" t="s">
        <v>66</v>
      </c>
      <c r="AW370" s="7" t="s">
        <v>66</v>
      </c>
      <c r="AX370" s="7" t="s">
        <v>64</v>
      </c>
      <c r="AY370" s="7" t="s">
        <v>70</v>
      </c>
      <c r="AZ370" s="7" t="s">
        <v>66</v>
      </c>
      <c r="BA370" s="7" t="s">
        <v>70</v>
      </c>
      <c r="BB370" s="7" t="s">
        <v>66</v>
      </c>
      <c r="BC370" s="7" t="s">
        <v>70</v>
      </c>
      <c r="BD370" s="7" t="s">
        <v>64</v>
      </c>
      <c r="BE370" s="7" t="s">
        <v>64</v>
      </c>
      <c r="BF370" s="7" t="s">
        <v>5797</v>
      </c>
      <c r="BG370" s="7" t="s">
        <v>64</v>
      </c>
      <c r="BH370" s="7" t="s">
        <v>70</v>
      </c>
      <c r="BI370" s="7" t="s">
        <v>70</v>
      </c>
      <c r="BJ370" s="7" t="s">
        <v>70</v>
      </c>
      <c r="BK370" s="7" t="s">
        <v>70</v>
      </c>
      <c r="BL370" s="7">
        <v>0</v>
      </c>
      <c r="BM370" s="7">
        <v>1</v>
      </c>
      <c r="BN370" s="7">
        <v>0</v>
      </c>
      <c r="BO370" s="7">
        <v>0</v>
      </c>
      <c r="BP370" s="7">
        <v>1</v>
      </c>
      <c r="BQ370" s="7">
        <v>1</v>
      </c>
      <c r="BR370" s="7">
        <v>0</v>
      </c>
      <c r="BS370" s="7">
        <v>0</v>
      </c>
      <c r="BT370" s="7">
        <v>1</v>
      </c>
      <c r="BU370" s="7">
        <v>0</v>
      </c>
    </row>
    <row r="371" spans="1:73" x14ac:dyDescent="0.35">
      <c r="A371" s="7">
        <v>365</v>
      </c>
      <c r="B371" s="7">
        <v>365</v>
      </c>
      <c r="C371" s="7" t="s">
        <v>3954</v>
      </c>
      <c r="D371" s="7" t="s">
        <v>3955</v>
      </c>
      <c r="E371" s="13" t="s">
        <v>51</v>
      </c>
      <c r="F371" s="7">
        <v>300</v>
      </c>
      <c r="G371" s="7" t="s">
        <v>98</v>
      </c>
      <c r="H371" s="7">
        <v>2140</v>
      </c>
      <c r="I371" s="14" t="s">
        <v>53</v>
      </c>
      <c r="J371" s="13" t="s">
        <v>54</v>
      </c>
      <c r="K371" s="7" t="s">
        <v>90</v>
      </c>
      <c r="L371" s="7" t="s">
        <v>56</v>
      </c>
      <c r="M371" s="7" t="s">
        <v>57</v>
      </c>
      <c r="N371" s="7">
        <v>39</v>
      </c>
      <c r="O371" s="7" t="s">
        <v>58</v>
      </c>
      <c r="P371" s="7">
        <v>65</v>
      </c>
      <c r="Q371" t="s">
        <v>7833</v>
      </c>
      <c r="R371" t="s">
        <v>59</v>
      </c>
      <c r="S371" t="s">
        <v>59</v>
      </c>
      <c r="T371" s="26" t="b">
        <v>0</v>
      </c>
      <c r="U371" s="7"/>
      <c r="V371" s="7"/>
      <c r="W371" s="7"/>
      <c r="X371" s="7"/>
      <c r="Y371" s="7"/>
      <c r="Z371" s="7"/>
      <c r="AA371" s="7"/>
      <c r="AB371" s="14"/>
      <c r="AC371" s="7">
        <v>0.997556</v>
      </c>
      <c r="AD371" s="7">
        <v>2.4444200000000001E-3</v>
      </c>
      <c r="AE371" s="14" t="s">
        <v>60</v>
      </c>
      <c r="AF371" s="13">
        <v>10</v>
      </c>
      <c r="AG371" s="14">
        <v>7</v>
      </c>
      <c r="AH371" s="13">
        <v>9</v>
      </c>
      <c r="AI371" s="7">
        <v>9</v>
      </c>
      <c r="AJ371" s="7"/>
      <c r="AK371" s="7">
        <v>6</v>
      </c>
      <c r="AL371" s="7">
        <v>6</v>
      </c>
      <c r="AM371" s="14"/>
      <c r="AN371" s="13">
        <v>1</v>
      </c>
      <c r="AO371" s="14">
        <v>1</v>
      </c>
      <c r="AP371" s="7" t="s">
        <v>70</v>
      </c>
      <c r="AQ371" s="7" t="s">
        <v>62</v>
      </c>
      <c r="AR371" s="7" t="s">
        <v>5797</v>
      </c>
      <c r="AS371" s="7" t="s">
        <v>62</v>
      </c>
      <c r="AT371" s="7" t="s">
        <v>64</v>
      </c>
      <c r="AU371" s="7" t="s">
        <v>66</v>
      </c>
      <c r="AV371" s="7" t="s">
        <v>66</v>
      </c>
      <c r="AW371" s="7" t="s">
        <v>66</v>
      </c>
      <c r="AX371" s="7" t="s">
        <v>64</v>
      </c>
      <c r="AY371" s="7" t="s">
        <v>70</v>
      </c>
      <c r="AZ371" s="7" t="s">
        <v>66</v>
      </c>
      <c r="BA371" s="7" t="s">
        <v>70</v>
      </c>
      <c r="BB371" s="7" t="s">
        <v>66</v>
      </c>
      <c r="BC371" s="7" t="s">
        <v>70</v>
      </c>
      <c r="BD371" s="7" t="s">
        <v>64</v>
      </c>
      <c r="BE371" s="7" t="s">
        <v>64</v>
      </c>
      <c r="BF371" s="7" t="s">
        <v>5797</v>
      </c>
      <c r="BG371" s="7" t="s">
        <v>64</v>
      </c>
      <c r="BH371" s="7" t="s">
        <v>70</v>
      </c>
      <c r="BI371" s="7" t="s">
        <v>70</v>
      </c>
      <c r="BJ371" s="7" t="s">
        <v>70</v>
      </c>
      <c r="BK371" s="7" t="s">
        <v>70</v>
      </c>
      <c r="BL371" s="7">
        <v>0</v>
      </c>
      <c r="BM371" s="7">
        <v>1</v>
      </c>
      <c r="BN371" s="7">
        <v>0</v>
      </c>
      <c r="BO371" s="7">
        <v>0</v>
      </c>
      <c r="BP371" s="7">
        <v>1</v>
      </c>
      <c r="BQ371" s="7">
        <v>1</v>
      </c>
      <c r="BR371" s="7">
        <v>0</v>
      </c>
      <c r="BS371" s="7">
        <v>0</v>
      </c>
      <c r="BT371" s="7">
        <v>1</v>
      </c>
      <c r="BU371" s="7">
        <v>0</v>
      </c>
    </row>
    <row r="372" spans="1:73" x14ac:dyDescent="0.35">
      <c r="A372" s="7">
        <v>366</v>
      </c>
      <c r="B372" s="7">
        <v>366</v>
      </c>
      <c r="C372" s="7" t="s">
        <v>3956</v>
      </c>
      <c r="D372" s="7" t="s">
        <v>3957</v>
      </c>
      <c r="E372" s="13" t="s">
        <v>51</v>
      </c>
      <c r="F372" s="7">
        <v>300</v>
      </c>
      <c r="G372" s="7" t="s">
        <v>98</v>
      </c>
      <c r="H372" s="7">
        <v>1750</v>
      </c>
      <c r="I372" s="14" t="s">
        <v>53</v>
      </c>
      <c r="J372" s="13" t="s">
        <v>54</v>
      </c>
      <c r="K372" s="7" t="s">
        <v>95</v>
      </c>
      <c r="L372" s="7" t="s">
        <v>56</v>
      </c>
      <c r="M372" s="7" t="s">
        <v>57</v>
      </c>
      <c r="N372" s="7">
        <v>45</v>
      </c>
      <c r="O372" s="7" t="s">
        <v>58</v>
      </c>
      <c r="P372" s="7">
        <v>63</v>
      </c>
      <c r="Q372" t="s">
        <v>7833</v>
      </c>
      <c r="R372" t="s">
        <v>59</v>
      </c>
      <c r="S372" t="s">
        <v>59</v>
      </c>
      <c r="T372" s="26" t="b">
        <v>0</v>
      </c>
      <c r="U372" s="7"/>
      <c r="V372" s="7"/>
      <c r="W372" s="7"/>
      <c r="X372" s="7"/>
      <c r="Y372" s="7"/>
      <c r="Z372" s="7"/>
      <c r="AA372" s="7"/>
      <c r="AB372" s="14"/>
      <c r="AC372" s="7">
        <v>0.99429100000000004</v>
      </c>
      <c r="AD372" s="7">
        <v>5.70939E-3</v>
      </c>
      <c r="AE372" s="14" t="s">
        <v>60</v>
      </c>
      <c r="AF372" s="13">
        <v>10</v>
      </c>
      <c r="AG372" s="14">
        <v>7</v>
      </c>
      <c r="AH372" s="13">
        <v>9</v>
      </c>
      <c r="AI372" s="7">
        <v>9</v>
      </c>
      <c r="AJ372" s="7"/>
      <c r="AK372" s="7">
        <v>6</v>
      </c>
      <c r="AL372" s="7">
        <v>6</v>
      </c>
      <c r="AM372" s="14"/>
      <c r="AN372" s="13">
        <v>1</v>
      </c>
      <c r="AO372" s="14">
        <v>1</v>
      </c>
      <c r="AP372" s="7" t="s">
        <v>70</v>
      </c>
      <c r="AQ372" s="7" t="s">
        <v>62</v>
      </c>
      <c r="AR372" s="7" t="s">
        <v>5797</v>
      </c>
      <c r="AS372" s="7" t="s">
        <v>62</v>
      </c>
      <c r="AT372" s="7" t="s">
        <v>64</v>
      </c>
      <c r="AU372" s="7" t="s">
        <v>66</v>
      </c>
      <c r="AV372" s="7" t="s">
        <v>66</v>
      </c>
      <c r="AW372" s="7" t="s">
        <v>66</v>
      </c>
      <c r="AX372" s="7" t="s">
        <v>64</v>
      </c>
      <c r="AY372" s="7" t="s">
        <v>70</v>
      </c>
      <c r="AZ372" s="7" t="s">
        <v>66</v>
      </c>
      <c r="BA372" s="7" t="s">
        <v>70</v>
      </c>
      <c r="BB372" s="7" t="s">
        <v>66</v>
      </c>
      <c r="BC372" s="7" t="s">
        <v>70</v>
      </c>
      <c r="BD372" s="7" t="s">
        <v>64</v>
      </c>
      <c r="BE372" s="7" t="s">
        <v>5797</v>
      </c>
      <c r="BF372" s="7" t="s">
        <v>64</v>
      </c>
      <c r="BG372" s="7" t="s">
        <v>64</v>
      </c>
      <c r="BH372" s="7" t="s">
        <v>70</v>
      </c>
      <c r="BI372" s="7" t="s">
        <v>70</v>
      </c>
      <c r="BJ372" s="7" t="s">
        <v>70</v>
      </c>
      <c r="BK372" s="7" t="s">
        <v>70</v>
      </c>
      <c r="BL372" s="7">
        <v>0</v>
      </c>
      <c r="BM372" s="7" t="s">
        <v>5797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1</v>
      </c>
      <c r="BU372" s="7">
        <v>0</v>
      </c>
    </row>
    <row r="373" spans="1:73" x14ac:dyDescent="0.35">
      <c r="A373" s="7">
        <v>367</v>
      </c>
      <c r="B373" s="7">
        <v>367</v>
      </c>
      <c r="C373" s="7" t="s">
        <v>3958</v>
      </c>
      <c r="D373" s="7" t="s">
        <v>3959</v>
      </c>
      <c r="E373" s="13" t="s">
        <v>51</v>
      </c>
      <c r="F373" s="7">
        <v>300</v>
      </c>
      <c r="G373" s="7" t="s">
        <v>98</v>
      </c>
      <c r="H373" s="7">
        <v>2330</v>
      </c>
      <c r="I373" s="14" t="s">
        <v>53</v>
      </c>
      <c r="J373" s="13" t="s">
        <v>54</v>
      </c>
      <c r="K373" s="7" t="s">
        <v>146</v>
      </c>
      <c r="L373" s="7" t="s">
        <v>56</v>
      </c>
      <c r="M373" s="7" t="s">
        <v>57</v>
      </c>
      <c r="N373" s="7">
        <v>52</v>
      </c>
      <c r="O373" s="7" t="s">
        <v>58</v>
      </c>
      <c r="P373" s="7">
        <v>70</v>
      </c>
      <c r="Q373" t="s">
        <v>7833</v>
      </c>
      <c r="R373" t="s">
        <v>59</v>
      </c>
      <c r="S373" t="s">
        <v>59</v>
      </c>
      <c r="T373" s="26" t="b">
        <v>0</v>
      </c>
      <c r="U373" s="7"/>
      <c r="V373" s="7"/>
      <c r="W373" s="7"/>
      <c r="X373" s="7"/>
      <c r="Y373" s="7"/>
      <c r="Z373" s="7"/>
      <c r="AA373" s="7"/>
      <c r="AB373" s="14"/>
      <c r="AC373" s="7">
        <v>0.99966299999999997</v>
      </c>
      <c r="AD373" s="7">
        <v>3.3735299999999998E-4</v>
      </c>
      <c r="AE373" s="14" t="s">
        <v>60</v>
      </c>
      <c r="AF373" s="13">
        <v>10</v>
      </c>
      <c r="AG373" s="14">
        <v>7</v>
      </c>
      <c r="AH373" s="13">
        <v>9</v>
      </c>
      <c r="AI373" s="7">
        <v>9</v>
      </c>
      <c r="AJ373" s="7"/>
      <c r="AK373" s="7">
        <v>6</v>
      </c>
      <c r="AL373" s="7">
        <v>6</v>
      </c>
      <c r="AM373" s="14"/>
      <c r="AN373" s="13">
        <v>1</v>
      </c>
      <c r="AO373" s="14">
        <v>1</v>
      </c>
      <c r="AP373" s="7" t="s">
        <v>70</v>
      </c>
      <c r="AQ373" s="7" t="s">
        <v>62</v>
      </c>
      <c r="AR373" s="7" t="s">
        <v>5797</v>
      </c>
      <c r="AS373" s="7" t="s">
        <v>62</v>
      </c>
      <c r="AT373" s="7" t="s">
        <v>64</v>
      </c>
      <c r="AU373" s="7" t="s">
        <v>66</v>
      </c>
      <c r="AV373" s="7" t="s">
        <v>66</v>
      </c>
      <c r="AW373" s="7" t="s">
        <v>66</v>
      </c>
      <c r="AX373" s="7" t="s">
        <v>64</v>
      </c>
      <c r="AY373" s="7" t="s">
        <v>70</v>
      </c>
      <c r="AZ373" s="7" t="s">
        <v>66</v>
      </c>
      <c r="BA373" s="7" t="s">
        <v>70</v>
      </c>
      <c r="BB373" s="7" t="s">
        <v>66</v>
      </c>
      <c r="BC373" s="7" t="s">
        <v>70</v>
      </c>
      <c r="BD373" s="7" t="s">
        <v>64</v>
      </c>
      <c r="BE373" s="7" t="s">
        <v>5797</v>
      </c>
      <c r="BF373" s="7" t="s">
        <v>64</v>
      </c>
      <c r="BG373" s="7" t="s">
        <v>64</v>
      </c>
      <c r="BH373" s="7" t="s">
        <v>70</v>
      </c>
      <c r="BI373" s="7" t="s">
        <v>70</v>
      </c>
      <c r="BJ373" s="7" t="s">
        <v>70</v>
      </c>
      <c r="BK373" s="7" t="s">
        <v>70</v>
      </c>
      <c r="BL373" s="7">
        <v>0</v>
      </c>
      <c r="BM373" s="7">
        <v>1</v>
      </c>
      <c r="BN373" s="7">
        <v>0</v>
      </c>
      <c r="BO373" s="7">
        <v>0</v>
      </c>
      <c r="BP373" s="7">
        <v>1</v>
      </c>
      <c r="BQ373" s="7">
        <v>1</v>
      </c>
      <c r="BR373" s="7">
        <v>0</v>
      </c>
      <c r="BS373" s="7">
        <v>0</v>
      </c>
      <c r="BT373" s="7">
        <v>1</v>
      </c>
      <c r="BU373" s="7">
        <v>0</v>
      </c>
    </row>
    <row r="374" spans="1:73" x14ac:dyDescent="0.35">
      <c r="A374" s="7">
        <v>368</v>
      </c>
      <c r="B374" s="7">
        <v>368</v>
      </c>
      <c r="C374" s="7" t="s">
        <v>3960</v>
      </c>
      <c r="D374" s="7" t="s">
        <v>3961</v>
      </c>
      <c r="E374" s="13" t="s">
        <v>51</v>
      </c>
      <c r="F374" s="7">
        <v>300</v>
      </c>
      <c r="G374" s="7" t="s">
        <v>98</v>
      </c>
      <c r="H374" s="7">
        <v>2800</v>
      </c>
      <c r="I374" s="14" t="s">
        <v>53</v>
      </c>
      <c r="J374" s="13" t="s">
        <v>54</v>
      </c>
      <c r="K374" s="7" t="s">
        <v>96</v>
      </c>
      <c r="L374" s="7" t="s">
        <v>56</v>
      </c>
      <c r="M374" s="7" t="s">
        <v>108</v>
      </c>
      <c r="N374" s="7">
        <v>61.8</v>
      </c>
      <c r="O374" s="7" t="s">
        <v>58</v>
      </c>
      <c r="P374" s="7">
        <v>62</v>
      </c>
      <c r="Q374" t="s">
        <v>7833</v>
      </c>
      <c r="R374" t="s">
        <v>59</v>
      </c>
      <c r="S374" t="s">
        <v>59</v>
      </c>
      <c r="T374" s="26" t="b">
        <v>0</v>
      </c>
      <c r="U374" s="7"/>
      <c r="V374" s="7"/>
      <c r="W374" s="7"/>
      <c r="X374" s="7"/>
      <c r="Y374" s="7"/>
      <c r="Z374" s="7"/>
      <c r="AA374" s="7"/>
      <c r="AB374" s="14"/>
      <c r="AC374" s="7">
        <v>0.996305</v>
      </c>
      <c r="AD374" s="7">
        <v>3.6945300000000001E-3</v>
      </c>
      <c r="AE374" s="14" t="s">
        <v>60</v>
      </c>
      <c r="AF374" s="13">
        <v>10</v>
      </c>
      <c r="AG374" s="14">
        <v>7</v>
      </c>
      <c r="AH374" s="13">
        <v>9</v>
      </c>
      <c r="AI374" s="7">
        <v>9</v>
      </c>
      <c r="AJ374" s="7"/>
      <c r="AK374" s="7">
        <v>6</v>
      </c>
      <c r="AL374" s="7">
        <v>6</v>
      </c>
      <c r="AM374" s="14"/>
      <c r="AN374" s="13">
        <v>1</v>
      </c>
      <c r="AO374" s="14">
        <v>1</v>
      </c>
      <c r="AP374" s="7" t="s">
        <v>70</v>
      </c>
      <c r="AQ374" s="7" t="s">
        <v>62</v>
      </c>
      <c r="AR374" s="7" t="s">
        <v>5797</v>
      </c>
      <c r="AS374" s="7" t="s">
        <v>62</v>
      </c>
      <c r="AT374" s="7" t="s">
        <v>64</v>
      </c>
      <c r="AU374" s="7" t="s">
        <v>66</v>
      </c>
      <c r="AV374" s="7" t="s">
        <v>66</v>
      </c>
      <c r="AW374" s="7" t="s">
        <v>66</v>
      </c>
      <c r="AX374" s="7" t="s">
        <v>64</v>
      </c>
      <c r="AY374" s="7" t="s">
        <v>70</v>
      </c>
      <c r="AZ374" s="7" t="s">
        <v>66</v>
      </c>
      <c r="BA374" s="7" t="s">
        <v>70</v>
      </c>
      <c r="BB374" s="7" t="s">
        <v>66</v>
      </c>
      <c r="BC374" s="7" t="s">
        <v>70</v>
      </c>
      <c r="BD374" s="7" t="s">
        <v>64</v>
      </c>
      <c r="BE374" s="7" t="s">
        <v>64</v>
      </c>
      <c r="BF374" s="7" t="s">
        <v>5797</v>
      </c>
      <c r="BG374" s="7" t="s">
        <v>64</v>
      </c>
      <c r="BH374" s="7" t="s">
        <v>70</v>
      </c>
      <c r="BI374" s="7" t="s">
        <v>70</v>
      </c>
      <c r="BJ374" s="7" t="s">
        <v>70</v>
      </c>
      <c r="BK374" s="7" t="s">
        <v>70</v>
      </c>
      <c r="BL374" s="7">
        <v>0</v>
      </c>
      <c r="BM374" s="7">
        <v>1</v>
      </c>
      <c r="BN374" s="7">
        <v>0</v>
      </c>
      <c r="BO374" s="7">
        <v>0</v>
      </c>
      <c r="BP374" s="7">
        <v>1</v>
      </c>
      <c r="BQ374" s="7">
        <v>1</v>
      </c>
      <c r="BR374" s="7">
        <v>0</v>
      </c>
      <c r="BS374" s="7">
        <v>0</v>
      </c>
      <c r="BT374" s="7">
        <v>1</v>
      </c>
      <c r="BU374" s="7">
        <v>0</v>
      </c>
    </row>
    <row r="375" spans="1:73" x14ac:dyDescent="0.35">
      <c r="A375" s="7">
        <v>369</v>
      </c>
      <c r="B375" s="7">
        <v>369</v>
      </c>
      <c r="C375" s="7" t="s">
        <v>3962</v>
      </c>
      <c r="D375" s="7" t="s">
        <v>3963</v>
      </c>
      <c r="E375" s="13" t="s">
        <v>51</v>
      </c>
      <c r="F375" s="7">
        <v>300</v>
      </c>
      <c r="G375" s="7" t="s">
        <v>98</v>
      </c>
      <c r="H375" s="7">
        <v>2590</v>
      </c>
      <c r="I375" s="14" t="s">
        <v>53</v>
      </c>
      <c r="J375" s="13" t="s">
        <v>54</v>
      </c>
      <c r="K375" s="7" t="s">
        <v>170</v>
      </c>
      <c r="L375" s="7" t="s">
        <v>56</v>
      </c>
      <c r="M375" s="7" t="s">
        <v>84</v>
      </c>
      <c r="N375" s="7">
        <v>51</v>
      </c>
      <c r="O375" s="7" t="s">
        <v>58</v>
      </c>
      <c r="P375" s="7">
        <v>65</v>
      </c>
      <c r="Q375" t="s">
        <v>7833</v>
      </c>
      <c r="R375" t="s">
        <v>59</v>
      </c>
      <c r="S375" t="s">
        <v>59</v>
      </c>
      <c r="T375" s="26" t="b">
        <v>0</v>
      </c>
      <c r="U375" s="7"/>
      <c r="V375" s="7"/>
      <c r="W375" s="7"/>
      <c r="X375" s="7"/>
      <c r="Y375" s="7"/>
      <c r="Z375" s="7"/>
      <c r="AA375" s="7"/>
      <c r="AB375" s="14"/>
      <c r="AC375" s="7">
        <v>0.99915900000000002</v>
      </c>
      <c r="AD375" s="7">
        <v>8.4108399999999997E-4</v>
      </c>
      <c r="AE375" s="14" t="s">
        <v>60</v>
      </c>
      <c r="AF375" s="13">
        <v>10</v>
      </c>
      <c r="AG375" s="14">
        <v>7</v>
      </c>
      <c r="AH375" s="13">
        <v>9</v>
      </c>
      <c r="AI375" s="7">
        <v>9</v>
      </c>
      <c r="AJ375" s="7"/>
      <c r="AK375" s="7">
        <v>6</v>
      </c>
      <c r="AL375" s="7">
        <v>6</v>
      </c>
      <c r="AM375" s="14"/>
      <c r="AN375" s="13">
        <v>1</v>
      </c>
      <c r="AO375" s="14">
        <v>1</v>
      </c>
      <c r="AP375" s="7" t="s">
        <v>70</v>
      </c>
      <c r="AQ375" s="7" t="s">
        <v>62</v>
      </c>
      <c r="AR375" s="7" t="s">
        <v>5797</v>
      </c>
      <c r="AS375" s="7" t="s">
        <v>62</v>
      </c>
      <c r="AT375" s="7" t="s">
        <v>64</v>
      </c>
      <c r="AU375" s="7" t="s">
        <v>66</v>
      </c>
      <c r="AV375" s="7" t="s">
        <v>66</v>
      </c>
      <c r="AW375" s="7" t="s">
        <v>66</v>
      </c>
      <c r="AX375" s="7" t="s">
        <v>64</v>
      </c>
      <c r="AY375" s="7" t="s">
        <v>70</v>
      </c>
      <c r="AZ375" s="7" t="s">
        <v>66</v>
      </c>
      <c r="BA375" s="7" t="s">
        <v>70</v>
      </c>
      <c r="BB375" s="7" t="s">
        <v>66</v>
      </c>
      <c r="BC375" s="7" t="s">
        <v>70</v>
      </c>
      <c r="BD375" s="7" t="s">
        <v>64</v>
      </c>
      <c r="BE375" s="7" t="s">
        <v>64</v>
      </c>
      <c r="BF375" s="7" t="s">
        <v>5797</v>
      </c>
      <c r="BG375" s="7" t="s">
        <v>64</v>
      </c>
      <c r="BH375" s="7" t="s">
        <v>70</v>
      </c>
      <c r="BI375" s="7" t="s">
        <v>70</v>
      </c>
      <c r="BJ375" s="7" t="s">
        <v>70</v>
      </c>
      <c r="BK375" s="7" t="s">
        <v>70</v>
      </c>
      <c r="BL375" s="7">
        <v>0</v>
      </c>
      <c r="BM375" s="7">
        <v>1</v>
      </c>
      <c r="BN375" s="7">
        <v>0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1</v>
      </c>
      <c r="BU375" s="7">
        <v>0</v>
      </c>
    </row>
    <row r="376" spans="1:73" x14ac:dyDescent="0.35">
      <c r="A376" s="7">
        <v>370</v>
      </c>
      <c r="B376" s="7">
        <v>370</v>
      </c>
      <c r="C376" s="7" t="s">
        <v>3964</v>
      </c>
      <c r="D376" s="7" t="s">
        <v>3965</v>
      </c>
      <c r="E376" s="13" t="s">
        <v>51</v>
      </c>
      <c r="F376" s="7">
        <v>300</v>
      </c>
      <c r="G376" s="7" t="s">
        <v>98</v>
      </c>
      <c r="H376" s="7">
        <v>2330</v>
      </c>
      <c r="I376" s="14" t="s">
        <v>53</v>
      </c>
      <c r="J376" s="13" t="s">
        <v>54</v>
      </c>
      <c r="K376" s="7" t="s">
        <v>1113</v>
      </c>
      <c r="L376" s="7" t="s">
        <v>56</v>
      </c>
      <c r="M376" s="7" t="s">
        <v>84</v>
      </c>
      <c r="N376" s="7">
        <v>44</v>
      </c>
      <c r="O376" s="7" t="s">
        <v>58</v>
      </c>
      <c r="P376" s="7">
        <v>66</v>
      </c>
      <c r="Q376" t="s">
        <v>7833</v>
      </c>
      <c r="R376" t="s">
        <v>59</v>
      </c>
      <c r="S376" t="s">
        <v>59</v>
      </c>
      <c r="T376" s="26" t="b">
        <v>0</v>
      </c>
      <c r="U376" s="7"/>
      <c r="V376" s="7"/>
      <c r="W376" s="7"/>
      <c r="X376" s="7"/>
      <c r="Y376" s="7"/>
      <c r="Z376" s="7"/>
      <c r="AA376" s="7"/>
      <c r="AB376" s="14"/>
      <c r="AC376" s="7">
        <v>0.99990000000000001</v>
      </c>
      <c r="AD376" s="7">
        <v>1E-4</v>
      </c>
      <c r="AE376" s="14" t="s">
        <v>60</v>
      </c>
      <c r="AF376" s="13">
        <v>10</v>
      </c>
      <c r="AG376" s="14">
        <v>7</v>
      </c>
      <c r="AH376" s="13">
        <v>9</v>
      </c>
      <c r="AI376" s="7">
        <v>9</v>
      </c>
      <c r="AJ376" s="7"/>
      <c r="AK376" s="7">
        <v>6</v>
      </c>
      <c r="AL376" s="7">
        <v>6</v>
      </c>
      <c r="AM376" s="14"/>
      <c r="AN376" s="13">
        <v>1</v>
      </c>
      <c r="AO376" s="14">
        <v>1</v>
      </c>
      <c r="AP376" s="7" t="s">
        <v>70</v>
      </c>
      <c r="AQ376" s="7" t="s">
        <v>62</v>
      </c>
      <c r="AR376" s="7" t="s">
        <v>5797</v>
      </c>
      <c r="AS376" s="7" t="s">
        <v>62</v>
      </c>
      <c r="AT376" s="7" t="s">
        <v>64</v>
      </c>
      <c r="AU376" s="7" t="s">
        <v>66</v>
      </c>
      <c r="AV376" s="7" t="s">
        <v>66</v>
      </c>
      <c r="AW376" s="7" t="s">
        <v>66</v>
      </c>
      <c r="AX376" s="7" t="s">
        <v>64</v>
      </c>
      <c r="AY376" s="7" t="s">
        <v>70</v>
      </c>
      <c r="AZ376" s="7" t="s">
        <v>66</v>
      </c>
      <c r="BA376" s="7" t="s">
        <v>70</v>
      </c>
      <c r="BB376" s="7" t="s">
        <v>66</v>
      </c>
      <c r="BC376" s="7" t="s">
        <v>70</v>
      </c>
      <c r="BD376" s="7" t="s">
        <v>64</v>
      </c>
      <c r="BE376" s="7" t="s">
        <v>64</v>
      </c>
      <c r="BF376" s="7" t="s">
        <v>5797</v>
      </c>
      <c r="BG376" s="7" t="s">
        <v>64</v>
      </c>
      <c r="BH376" s="7" t="s">
        <v>70</v>
      </c>
      <c r="BI376" s="7" t="s">
        <v>70</v>
      </c>
      <c r="BJ376" s="7" t="s">
        <v>70</v>
      </c>
      <c r="BK376" s="7" t="s">
        <v>70</v>
      </c>
      <c r="BL376" s="7">
        <v>0</v>
      </c>
      <c r="BM376" s="7">
        <v>1</v>
      </c>
      <c r="BN376" s="7">
        <v>0</v>
      </c>
      <c r="BO376" s="7">
        <v>0</v>
      </c>
      <c r="BP376" s="7">
        <v>1</v>
      </c>
      <c r="BQ376" s="7">
        <v>1</v>
      </c>
      <c r="BR376" s="7">
        <v>0</v>
      </c>
      <c r="BS376" s="7">
        <v>0</v>
      </c>
      <c r="BT376" s="7">
        <v>1</v>
      </c>
      <c r="BU376" s="7">
        <v>0</v>
      </c>
    </row>
    <row r="377" spans="1:73" x14ac:dyDescent="0.35">
      <c r="A377" s="7">
        <v>371</v>
      </c>
      <c r="B377" s="7">
        <v>371</v>
      </c>
      <c r="C377" s="7" t="s">
        <v>3966</v>
      </c>
      <c r="D377" s="7" t="s">
        <v>3967</v>
      </c>
      <c r="E377" s="13" t="s">
        <v>51</v>
      </c>
      <c r="F377" s="7">
        <v>300</v>
      </c>
      <c r="G377" s="7" t="s">
        <v>98</v>
      </c>
      <c r="H377" s="7">
        <v>2650</v>
      </c>
      <c r="I377" s="14" t="s">
        <v>53</v>
      </c>
      <c r="J377" s="13" t="s">
        <v>54</v>
      </c>
      <c r="K377" s="7" t="s">
        <v>95</v>
      </c>
      <c r="L377" s="7" t="s">
        <v>56</v>
      </c>
      <c r="M377" s="7" t="s">
        <v>57</v>
      </c>
      <c r="N377" s="7">
        <v>46</v>
      </c>
      <c r="O377" s="7" t="s">
        <v>58</v>
      </c>
      <c r="P377" s="7">
        <v>62</v>
      </c>
      <c r="Q377" t="s">
        <v>7833</v>
      </c>
      <c r="R377" t="s">
        <v>59</v>
      </c>
      <c r="S377" t="s">
        <v>59</v>
      </c>
      <c r="T377" s="26" t="b">
        <v>0</v>
      </c>
      <c r="U377" s="7"/>
      <c r="V377" s="7"/>
      <c r="W377" s="7"/>
      <c r="X377" s="7"/>
      <c r="Y377" s="7"/>
      <c r="Z377" s="7"/>
      <c r="AA377" s="7"/>
      <c r="AB377" s="14"/>
      <c r="AC377" s="7">
        <v>0.99990000000000001</v>
      </c>
      <c r="AD377" s="7">
        <v>1E-4</v>
      </c>
      <c r="AE377" s="14" t="s">
        <v>60</v>
      </c>
      <c r="AF377" s="13">
        <v>10</v>
      </c>
      <c r="AG377" s="14">
        <v>7</v>
      </c>
      <c r="AH377" s="13">
        <v>9</v>
      </c>
      <c r="AI377" s="7">
        <v>9</v>
      </c>
      <c r="AJ377" s="7"/>
      <c r="AK377" s="7">
        <v>6</v>
      </c>
      <c r="AL377" s="7">
        <v>6</v>
      </c>
      <c r="AM377" s="14"/>
      <c r="AN377" s="13">
        <v>1</v>
      </c>
      <c r="AO377" s="14">
        <v>1</v>
      </c>
      <c r="AP377" s="7" t="s">
        <v>70</v>
      </c>
      <c r="AQ377" s="7" t="s">
        <v>62</v>
      </c>
      <c r="AR377" s="7" t="s">
        <v>5797</v>
      </c>
      <c r="AS377" s="7" t="s">
        <v>62</v>
      </c>
      <c r="AT377" s="7" t="s">
        <v>64</v>
      </c>
      <c r="AU377" s="7" t="s">
        <v>66</v>
      </c>
      <c r="AV377" s="7" t="s">
        <v>66</v>
      </c>
      <c r="AW377" s="7" t="s">
        <v>66</v>
      </c>
      <c r="AX377" s="7" t="s">
        <v>64</v>
      </c>
      <c r="AY377" s="7" t="s">
        <v>70</v>
      </c>
      <c r="AZ377" s="7" t="s">
        <v>66</v>
      </c>
      <c r="BA377" s="7" t="s">
        <v>70</v>
      </c>
      <c r="BB377" s="7" t="s">
        <v>66</v>
      </c>
      <c r="BC377" s="7" t="s">
        <v>70</v>
      </c>
      <c r="BD377" s="7" t="s">
        <v>64</v>
      </c>
      <c r="BE377" s="7" t="s">
        <v>64</v>
      </c>
      <c r="BF377" s="7" t="s">
        <v>64</v>
      </c>
      <c r="BG377" s="7" t="s">
        <v>64</v>
      </c>
      <c r="BH377" s="7" t="s">
        <v>70</v>
      </c>
      <c r="BI377" s="7" t="s">
        <v>70</v>
      </c>
      <c r="BJ377" s="7" t="s">
        <v>70</v>
      </c>
      <c r="BK377" s="7" t="s">
        <v>70</v>
      </c>
      <c r="BL377" s="7">
        <v>0</v>
      </c>
      <c r="BM377" s="7">
        <v>1</v>
      </c>
      <c r="BN377" s="7">
        <v>0</v>
      </c>
      <c r="BO377" s="7">
        <v>0</v>
      </c>
      <c r="BP377" s="7">
        <v>1</v>
      </c>
      <c r="BQ377" s="7">
        <v>1</v>
      </c>
      <c r="BR377" s="7">
        <v>0</v>
      </c>
      <c r="BS377" s="7">
        <v>0</v>
      </c>
      <c r="BT377" s="7">
        <v>1</v>
      </c>
      <c r="BU377" s="7">
        <v>0</v>
      </c>
    </row>
    <row r="378" spans="1:73" x14ac:dyDescent="0.35">
      <c r="A378" s="7">
        <v>372</v>
      </c>
      <c r="B378" s="7">
        <v>372</v>
      </c>
      <c r="C378" s="7" t="s">
        <v>3968</v>
      </c>
      <c r="D378" s="7" t="s">
        <v>3969</v>
      </c>
      <c r="E378" s="13" t="s">
        <v>51</v>
      </c>
      <c r="F378" s="7">
        <v>300</v>
      </c>
      <c r="G378" s="7" t="s">
        <v>98</v>
      </c>
      <c r="H378" s="7">
        <v>2680</v>
      </c>
      <c r="I378" s="14" t="s">
        <v>53</v>
      </c>
      <c r="J378" s="13" t="s">
        <v>54</v>
      </c>
      <c r="K378" s="7" t="s">
        <v>95</v>
      </c>
      <c r="L378" s="7" t="s">
        <v>87</v>
      </c>
      <c r="M378" s="7" t="s">
        <v>57</v>
      </c>
      <c r="N378" s="7">
        <v>42</v>
      </c>
      <c r="O378" s="7" t="s">
        <v>58</v>
      </c>
      <c r="P378" s="7">
        <v>62</v>
      </c>
      <c r="Q378" t="s">
        <v>7833</v>
      </c>
      <c r="R378" t="s">
        <v>59</v>
      </c>
      <c r="S378" t="s">
        <v>59</v>
      </c>
      <c r="T378" s="26" t="b">
        <v>0</v>
      </c>
      <c r="U378" s="7"/>
      <c r="V378" s="7"/>
      <c r="W378" s="7"/>
      <c r="X378" s="7"/>
      <c r="Y378" s="7"/>
      <c r="Z378" s="7"/>
      <c r="AA378" s="7"/>
      <c r="AB378" s="14"/>
      <c r="AC378" s="7">
        <v>0.99990000000000001</v>
      </c>
      <c r="AD378" s="7">
        <v>1E-4</v>
      </c>
      <c r="AE378" s="14" t="s">
        <v>60</v>
      </c>
      <c r="AF378" s="13">
        <v>10</v>
      </c>
      <c r="AG378" s="14">
        <v>7</v>
      </c>
      <c r="AH378" s="13">
        <v>9</v>
      </c>
      <c r="AI378" s="7">
        <v>9</v>
      </c>
      <c r="AJ378" s="7"/>
      <c r="AK378" s="7">
        <v>6</v>
      </c>
      <c r="AL378" s="7">
        <v>6</v>
      </c>
      <c r="AM378" s="14"/>
      <c r="AN378" s="13">
        <v>1</v>
      </c>
      <c r="AO378" s="14">
        <v>1</v>
      </c>
      <c r="AP378" s="7" t="s">
        <v>70</v>
      </c>
      <c r="AQ378" s="7" t="s">
        <v>62</v>
      </c>
      <c r="AR378" s="7" t="s">
        <v>5797</v>
      </c>
      <c r="AS378" s="7" t="s">
        <v>62</v>
      </c>
      <c r="AT378" s="7" t="s">
        <v>64</v>
      </c>
      <c r="AU378" s="7" t="s">
        <v>66</v>
      </c>
      <c r="AV378" s="7" t="s">
        <v>66</v>
      </c>
      <c r="AW378" s="7" t="s">
        <v>66</v>
      </c>
      <c r="AX378" s="7" t="s">
        <v>64</v>
      </c>
      <c r="AY378" s="7" t="s">
        <v>70</v>
      </c>
      <c r="AZ378" s="7" t="s">
        <v>66</v>
      </c>
      <c r="BA378" s="7" t="s">
        <v>70</v>
      </c>
      <c r="BB378" s="7" t="s">
        <v>66</v>
      </c>
      <c r="BC378" s="7" t="s">
        <v>70</v>
      </c>
      <c r="BD378" s="7" t="s">
        <v>64</v>
      </c>
      <c r="BE378" s="7" t="s">
        <v>64</v>
      </c>
      <c r="BF378" s="7" t="s">
        <v>5797</v>
      </c>
      <c r="BG378" s="7" t="s">
        <v>64</v>
      </c>
      <c r="BH378" s="7" t="s">
        <v>70</v>
      </c>
      <c r="BI378" s="7" t="s">
        <v>70</v>
      </c>
      <c r="BJ378" s="7" t="s">
        <v>70</v>
      </c>
      <c r="BK378" s="7" t="s">
        <v>70</v>
      </c>
      <c r="BL378" s="7">
        <v>0</v>
      </c>
      <c r="BM378" s="7">
        <v>1</v>
      </c>
      <c r="BN378" s="7">
        <v>0</v>
      </c>
      <c r="BO378" s="7">
        <v>0</v>
      </c>
      <c r="BP378" s="7">
        <v>1</v>
      </c>
      <c r="BQ378" s="7">
        <v>1</v>
      </c>
      <c r="BR378" s="7">
        <v>0</v>
      </c>
      <c r="BS378" s="7">
        <v>0</v>
      </c>
      <c r="BT378" s="7">
        <v>1</v>
      </c>
      <c r="BU378" s="7">
        <v>0</v>
      </c>
    </row>
    <row r="379" spans="1:73" x14ac:dyDescent="0.35">
      <c r="A379" s="7">
        <v>373</v>
      </c>
      <c r="B379" s="7">
        <v>373</v>
      </c>
      <c r="C379" s="7" t="s">
        <v>3970</v>
      </c>
      <c r="D379" s="7" t="s">
        <v>3971</v>
      </c>
      <c r="E379" s="13" t="s">
        <v>51</v>
      </c>
      <c r="F379" s="7">
        <v>300</v>
      </c>
      <c r="G379" s="7" t="s">
        <v>98</v>
      </c>
      <c r="H379" s="7">
        <v>1850</v>
      </c>
      <c r="I379" s="14" t="s">
        <v>53</v>
      </c>
      <c r="J379" s="13" t="s">
        <v>54</v>
      </c>
      <c r="K379" s="7" t="s">
        <v>146</v>
      </c>
      <c r="L379" s="7" t="s">
        <v>56</v>
      </c>
      <c r="M379" s="7" t="s">
        <v>84</v>
      </c>
      <c r="N379" s="7">
        <v>71</v>
      </c>
      <c r="O379" s="7" t="s">
        <v>58</v>
      </c>
      <c r="P379" s="7">
        <v>63</v>
      </c>
      <c r="Q379" t="s">
        <v>7874</v>
      </c>
      <c r="R379" t="s">
        <v>59</v>
      </c>
      <c r="S379" t="s">
        <v>59</v>
      </c>
      <c r="T379" s="26" t="b">
        <v>0</v>
      </c>
      <c r="U379" s="7"/>
      <c r="V379" s="7"/>
      <c r="W379" s="7"/>
      <c r="X379" s="7"/>
      <c r="Y379" s="7"/>
      <c r="Z379" s="7"/>
      <c r="AA379" s="7"/>
      <c r="AB379" s="14"/>
      <c r="AC379" s="7">
        <v>0.94992799999999999</v>
      </c>
      <c r="AD379" s="7">
        <v>5.0072100000000001E-2</v>
      </c>
      <c r="AE379" s="14" t="s">
        <v>60</v>
      </c>
      <c r="AF379" s="13">
        <v>10</v>
      </c>
      <c r="AG379" s="14">
        <v>7</v>
      </c>
      <c r="AH379" s="13">
        <v>9</v>
      </c>
      <c r="AI379" s="7">
        <v>3</v>
      </c>
      <c r="AJ379" s="7">
        <v>6</v>
      </c>
      <c r="AK379" s="7">
        <v>6</v>
      </c>
      <c r="AL379" s="7">
        <v>3</v>
      </c>
      <c r="AM379" s="14">
        <v>3</v>
      </c>
      <c r="AN379" s="13">
        <v>1</v>
      </c>
      <c r="AO379" s="14">
        <v>1</v>
      </c>
      <c r="AP379" s="7" t="s">
        <v>61</v>
      </c>
      <c r="AQ379" s="7" t="s">
        <v>62</v>
      </c>
      <c r="AR379" s="7" t="s">
        <v>5797</v>
      </c>
      <c r="AS379" s="7" t="s">
        <v>74</v>
      </c>
      <c r="AT379" s="7" t="s">
        <v>64</v>
      </c>
      <c r="AU379" s="7" t="s">
        <v>66</v>
      </c>
      <c r="AV379" s="7" t="s">
        <v>66</v>
      </c>
      <c r="AW379" s="7" t="s">
        <v>66</v>
      </c>
      <c r="AX379" s="7" t="s">
        <v>64</v>
      </c>
      <c r="AY379" s="7" t="s">
        <v>70</v>
      </c>
      <c r="AZ379" s="7" t="s">
        <v>69</v>
      </c>
      <c r="BA379" s="7" t="s">
        <v>70</v>
      </c>
      <c r="BB379" s="7" t="s">
        <v>66</v>
      </c>
      <c r="BC379" s="7" t="s">
        <v>70</v>
      </c>
      <c r="BD379" s="7" t="s">
        <v>64</v>
      </c>
      <c r="BE379" s="7" t="s">
        <v>64</v>
      </c>
      <c r="BF379" s="7" t="s">
        <v>5797</v>
      </c>
      <c r="BG379" s="7" t="s">
        <v>64</v>
      </c>
      <c r="BH379" s="7" t="s">
        <v>70</v>
      </c>
      <c r="BI379" s="7" t="s">
        <v>70</v>
      </c>
      <c r="BJ379" s="7" t="s">
        <v>70</v>
      </c>
      <c r="BK379" s="7" t="s">
        <v>70</v>
      </c>
      <c r="BL379" s="7">
        <v>0</v>
      </c>
      <c r="BM379" s="7">
        <v>1</v>
      </c>
      <c r="BN379" s="7">
        <v>0</v>
      </c>
      <c r="BO379" s="7">
        <v>0</v>
      </c>
      <c r="BP379" s="7">
        <v>1</v>
      </c>
      <c r="BQ379" s="7">
        <v>1</v>
      </c>
      <c r="BR379" s="7">
        <v>0</v>
      </c>
      <c r="BS379" s="7">
        <v>0</v>
      </c>
      <c r="BT379" s="7">
        <v>1</v>
      </c>
      <c r="BU379" s="7">
        <v>0</v>
      </c>
    </row>
    <row r="380" spans="1:73" x14ac:dyDescent="0.35">
      <c r="A380" s="7">
        <v>374</v>
      </c>
      <c r="B380" s="7">
        <v>374</v>
      </c>
      <c r="C380" s="7" t="s">
        <v>3972</v>
      </c>
      <c r="D380" s="7" t="s">
        <v>3973</v>
      </c>
      <c r="E380" s="13" t="s">
        <v>51</v>
      </c>
      <c r="F380" s="7">
        <v>300</v>
      </c>
      <c r="G380" s="7" t="s">
        <v>98</v>
      </c>
      <c r="H380" s="7">
        <v>2180</v>
      </c>
      <c r="I380" s="14" t="s">
        <v>53</v>
      </c>
      <c r="J380" s="13" t="s">
        <v>54</v>
      </c>
      <c r="K380" s="7" t="s">
        <v>96</v>
      </c>
      <c r="L380" s="7" t="s">
        <v>87</v>
      </c>
      <c r="M380" s="7" t="s">
        <v>57</v>
      </c>
      <c r="N380" s="7">
        <v>42</v>
      </c>
      <c r="O380" s="7" t="s">
        <v>58</v>
      </c>
      <c r="P380" s="7">
        <v>66</v>
      </c>
      <c r="Q380" t="s">
        <v>7833</v>
      </c>
      <c r="R380" t="s">
        <v>59</v>
      </c>
      <c r="S380" t="s">
        <v>59</v>
      </c>
      <c r="T380" s="26" t="b">
        <v>0</v>
      </c>
      <c r="U380" s="7"/>
      <c r="V380" s="7"/>
      <c r="W380" s="7"/>
      <c r="X380" s="7"/>
      <c r="Y380" s="7"/>
      <c r="Z380" s="7"/>
      <c r="AA380" s="7"/>
      <c r="AB380" s="14"/>
      <c r="AC380" s="7">
        <v>0.99990000000000001</v>
      </c>
      <c r="AD380" s="7">
        <v>1E-4</v>
      </c>
      <c r="AE380" s="14" t="s">
        <v>60</v>
      </c>
      <c r="AF380" s="13">
        <v>10</v>
      </c>
      <c r="AG380" s="14">
        <v>7</v>
      </c>
      <c r="AH380" s="13">
        <v>9</v>
      </c>
      <c r="AI380" s="7">
        <v>8</v>
      </c>
      <c r="AJ380" s="7">
        <v>1</v>
      </c>
      <c r="AK380" s="7">
        <v>6</v>
      </c>
      <c r="AL380" s="7">
        <v>5</v>
      </c>
      <c r="AM380" s="14">
        <v>1</v>
      </c>
      <c r="AN380" s="13">
        <v>1</v>
      </c>
      <c r="AO380" s="14">
        <v>1</v>
      </c>
      <c r="AP380" s="7" t="s">
        <v>70</v>
      </c>
      <c r="AQ380" s="7" t="s">
        <v>62</v>
      </c>
      <c r="AR380" s="7" t="s">
        <v>5797</v>
      </c>
      <c r="AS380" s="7" t="s">
        <v>62</v>
      </c>
      <c r="AT380" s="7" t="s">
        <v>64</v>
      </c>
      <c r="AU380" s="7" t="s">
        <v>66</v>
      </c>
      <c r="AV380" s="7" t="s">
        <v>66</v>
      </c>
      <c r="AW380" s="7" t="s">
        <v>67</v>
      </c>
      <c r="AX380" s="7" t="s">
        <v>64</v>
      </c>
      <c r="AY380" s="7" t="s">
        <v>70</v>
      </c>
      <c r="AZ380" s="7" t="s">
        <v>66</v>
      </c>
      <c r="BA380" s="7" t="s">
        <v>5797</v>
      </c>
      <c r="BB380" s="7" t="s">
        <v>66</v>
      </c>
      <c r="BC380" s="7" t="s">
        <v>70</v>
      </c>
      <c r="BD380" s="7" t="s">
        <v>64</v>
      </c>
      <c r="BE380" s="7" t="s">
        <v>64</v>
      </c>
      <c r="BF380" s="7" t="s">
        <v>64</v>
      </c>
      <c r="BG380" s="7" t="s">
        <v>64</v>
      </c>
      <c r="BH380" s="7" t="s">
        <v>70</v>
      </c>
      <c r="BI380" s="7" t="s">
        <v>70</v>
      </c>
      <c r="BJ380" s="7" t="s">
        <v>70</v>
      </c>
      <c r="BK380" s="7" t="s">
        <v>70</v>
      </c>
      <c r="BL380" s="7">
        <v>0</v>
      </c>
      <c r="BM380" s="7">
        <v>1</v>
      </c>
      <c r="BN380" s="7">
        <v>0</v>
      </c>
      <c r="BO380" s="7">
        <v>0</v>
      </c>
      <c r="BP380" s="7">
        <v>1</v>
      </c>
      <c r="BQ380" s="7">
        <v>1</v>
      </c>
      <c r="BR380" s="7">
        <v>0</v>
      </c>
      <c r="BS380" s="7">
        <v>0</v>
      </c>
      <c r="BT380" s="7">
        <v>1</v>
      </c>
      <c r="BU380" s="7">
        <v>0</v>
      </c>
    </row>
    <row r="381" spans="1:73" x14ac:dyDescent="0.35">
      <c r="A381" s="7">
        <v>375</v>
      </c>
      <c r="B381" s="7">
        <v>375</v>
      </c>
      <c r="C381" s="7" t="s">
        <v>3974</v>
      </c>
      <c r="D381" s="7" t="s">
        <v>3975</v>
      </c>
      <c r="E381" s="13" t="s">
        <v>51</v>
      </c>
      <c r="F381" s="7">
        <v>300</v>
      </c>
      <c r="G381" s="7" t="s">
        <v>98</v>
      </c>
      <c r="H381" s="7">
        <v>2180</v>
      </c>
      <c r="I381" s="14" t="s">
        <v>53</v>
      </c>
      <c r="J381" s="13" t="s">
        <v>54</v>
      </c>
      <c r="K381" s="7" t="s">
        <v>79</v>
      </c>
      <c r="L381" s="7" t="s">
        <v>56</v>
      </c>
      <c r="M381" s="7" t="s">
        <v>57</v>
      </c>
      <c r="N381" s="7">
        <v>46</v>
      </c>
      <c r="O381" s="7" t="s">
        <v>58</v>
      </c>
      <c r="P381" s="7">
        <v>62</v>
      </c>
      <c r="Q381" t="s">
        <v>7833</v>
      </c>
      <c r="R381" t="s">
        <v>59</v>
      </c>
      <c r="S381" t="s">
        <v>59</v>
      </c>
      <c r="T381" s="26" t="b">
        <v>0</v>
      </c>
      <c r="U381" s="7"/>
      <c r="V381" s="7"/>
      <c r="W381" s="7"/>
      <c r="X381" s="7"/>
      <c r="Y381" s="7"/>
      <c r="Z381" s="7"/>
      <c r="AA381" s="7"/>
      <c r="AB381" s="14"/>
      <c r="AC381" s="7">
        <v>0.99227900000000002</v>
      </c>
      <c r="AD381" s="7">
        <v>7.7210500000000001E-3</v>
      </c>
      <c r="AE381" s="14" t="s">
        <v>60</v>
      </c>
      <c r="AF381" s="13">
        <v>10</v>
      </c>
      <c r="AG381" s="14">
        <v>7</v>
      </c>
      <c r="AH381" s="13">
        <v>9</v>
      </c>
      <c r="AI381" s="7">
        <v>9</v>
      </c>
      <c r="AJ381" s="7"/>
      <c r="AK381" s="7">
        <v>6</v>
      </c>
      <c r="AL381" s="7">
        <v>6</v>
      </c>
      <c r="AM381" s="14"/>
      <c r="AN381" s="13">
        <v>1</v>
      </c>
      <c r="AO381" s="14">
        <v>1</v>
      </c>
      <c r="AP381" s="7" t="s">
        <v>70</v>
      </c>
      <c r="AQ381" s="7" t="s">
        <v>62</v>
      </c>
      <c r="AR381" s="7" t="s">
        <v>5797</v>
      </c>
      <c r="AS381" s="7" t="s">
        <v>62</v>
      </c>
      <c r="AT381" s="7" t="s">
        <v>64</v>
      </c>
      <c r="AU381" s="7" t="s">
        <v>66</v>
      </c>
      <c r="AV381" s="7" t="s">
        <v>66</v>
      </c>
      <c r="AW381" s="7" t="s">
        <v>66</v>
      </c>
      <c r="AX381" s="7" t="s">
        <v>64</v>
      </c>
      <c r="AY381" s="7" t="s">
        <v>70</v>
      </c>
      <c r="AZ381" s="7" t="s">
        <v>66</v>
      </c>
      <c r="BA381" s="7" t="s">
        <v>70</v>
      </c>
      <c r="BB381" s="7" t="s">
        <v>66</v>
      </c>
      <c r="BC381" s="7" t="s">
        <v>70</v>
      </c>
      <c r="BD381" s="7" t="s">
        <v>64</v>
      </c>
      <c r="BE381" s="7" t="s">
        <v>5797</v>
      </c>
      <c r="BF381" s="7" t="s">
        <v>5797</v>
      </c>
      <c r="BG381" s="7" t="s">
        <v>64</v>
      </c>
      <c r="BH381" s="7" t="s">
        <v>70</v>
      </c>
      <c r="BI381" s="7" t="s">
        <v>70</v>
      </c>
      <c r="BJ381" s="7" t="s">
        <v>70</v>
      </c>
      <c r="BK381" s="7" t="s">
        <v>70</v>
      </c>
      <c r="BL381" s="7">
        <v>0</v>
      </c>
      <c r="BM381" s="7">
        <v>1</v>
      </c>
      <c r="BN381" s="7">
        <v>0</v>
      </c>
      <c r="BO381" s="7">
        <v>0</v>
      </c>
      <c r="BP381" s="7">
        <v>1</v>
      </c>
      <c r="BQ381" s="7">
        <v>1</v>
      </c>
      <c r="BR381" s="7">
        <v>0</v>
      </c>
      <c r="BS381" s="7">
        <v>0</v>
      </c>
      <c r="BT381" s="7">
        <v>1</v>
      </c>
      <c r="BU381" s="7">
        <v>0</v>
      </c>
    </row>
    <row r="382" spans="1:73" x14ac:dyDescent="0.35">
      <c r="A382" s="7">
        <v>376</v>
      </c>
      <c r="B382" s="7">
        <v>376</v>
      </c>
      <c r="C382" s="7" t="s">
        <v>3976</v>
      </c>
      <c r="D382" s="7" t="s">
        <v>3977</v>
      </c>
      <c r="E382" s="13" t="s">
        <v>51</v>
      </c>
      <c r="F382" s="7">
        <v>300</v>
      </c>
      <c r="G382" s="7" t="s">
        <v>80</v>
      </c>
      <c r="H382" s="7">
        <v>2200</v>
      </c>
      <c r="I382" s="14" t="s">
        <v>53</v>
      </c>
      <c r="J382" s="13" t="s">
        <v>54</v>
      </c>
      <c r="K382" s="7" t="s">
        <v>83</v>
      </c>
      <c r="L382" s="7" t="s">
        <v>56</v>
      </c>
      <c r="M382" s="7" t="s">
        <v>57</v>
      </c>
      <c r="N382" s="7">
        <v>46</v>
      </c>
      <c r="O382" s="7" t="s">
        <v>58</v>
      </c>
      <c r="P382" s="7"/>
      <c r="Q382" t="s">
        <v>7833</v>
      </c>
      <c r="R382" t="s">
        <v>59</v>
      </c>
      <c r="S382" t="s">
        <v>59</v>
      </c>
      <c r="T382" s="26" t="b">
        <v>0</v>
      </c>
      <c r="U382" s="7"/>
      <c r="V382" s="7"/>
      <c r="W382" s="7"/>
      <c r="X382" s="7"/>
      <c r="Y382" s="7"/>
      <c r="Z382" s="7"/>
      <c r="AA382" s="7"/>
      <c r="AB382" s="14"/>
      <c r="AC382" s="7">
        <v>0.99942799999999998</v>
      </c>
      <c r="AD382" s="7">
        <v>5.7181199999999999E-4</v>
      </c>
      <c r="AE382" s="14" t="s">
        <v>60</v>
      </c>
      <c r="AF382" s="13">
        <v>10</v>
      </c>
      <c r="AG382" s="14">
        <v>7</v>
      </c>
      <c r="AH382" s="13">
        <v>9</v>
      </c>
      <c r="AI382" s="7">
        <v>9</v>
      </c>
      <c r="AJ382" s="7"/>
      <c r="AK382" s="7">
        <v>6</v>
      </c>
      <c r="AL382" s="7">
        <v>6</v>
      </c>
      <c r="AM382" s="14"/>
      <c r="AN382" s="13">
        <v>1</v>
      </c>
      <c r="AO382" s="14">
        <v>1</v>
      </c>
      <c r="AP382" s="7" t="s">
        <v>70</v>
      </c>
      <c r="AQ382" s="7" t="s">
        <v>62</v>
      </c>
      <c r="AR382" s="7" t="s">
        <v>5797</v>
      </c>
      <c r="AS382" s="7" t="s">
        <v>62</v>
      </c>
      <c r="AT382" s="7" t="s">
        <v>64</v>
      </c>
      <c r="AU382" s="7" t="s">
        <v>66</v>
      </c>
      <c r="AV382" s="7" t="s">
        <v>66</v>
      </c>
      <c r="AW382" s="7" t="s">
        <v>66</v>
      </c>
      <c r="AX382" s="7" t="s">
        <v>64</v>
      </c>
      <c r="AY382" s="7" t="s">
        <v>70</v>
      </c>
      <c r="AZ382" s="7" t="s">
        <v>66</v>
      </c>
      <c r="BA382" s="7" t="s">
        <v>70</v>
      </c>
      <c r="BB382" s="7" t="s">
        <v>66</v>
      </c>
      <c r="BC382" s="7" t="s">
        <v>70</v>
      </c>
      <c r="BD382" s="7" t="s">
        <v>64</v>
      </c>
      <c r="BE382" s="7" t="s">
        <v>64</v>
      </c>
      <c r="BF382" s="7" t="s">
        <v>5797</v>
      </c>
      <c r="BG382" s="7" t="s">
        <v>5797</v>
      </c>
      <c r="BH382" s="7" t="s">
        <v>70</v>
      </c>
      <c r="BI382" s="7" t="s">
        <v>70</v>
      </c>
      <c r="BJ382" s="7" t="s">
        <v>70</v>
      </c>
      <c r="BK382" s="7" t="s">
        <v>70</v>
      </c>
      <c r="BL382" s="7">
        <v>0</v>
      </c>
      <c r="BM382" s="7" t="s">
        <v>5797</v>
      </c>
      <c r="BN382" s="7">
        <v>0</v>
      </c>
      <c r="BO382" s="7">
        <v>0</v>
      </c>
      <c r="BP382" s="7">
        <v>1</v>
      </c>
      <c r="BQ382" s="7">
        <v>1</v>
      </c>
      <c r="BR382" s="7">
        <v>0</v>
      </c>
      <c r="BS382" s="7">
        <v>0</v>
      </c>
      <c r="BT382" s="7">
        <v>1</v>
      </c>
      <c r="BU382" s="7">
        <v>0</v>
      </c>
    </row>
    <row r="383" spans="1:73" x14ac:dyDescent="0.35">
      <c r="A383" s="7">
        <v>377</v>
      </c>
      <c r="B383" s="7">
        <v>377</v>
      </c>
      <c r="C383" s="7" t="s">
        <v>3978</v>
      </c>
      <c r="D383" s="7" t="s">
        <v>3979</v>
      </c>
      <c r="E383" s="13" t="s">
        <v>51</v>
      </c>
      <c r="F383" s="7">
        <v>300</v>
      </c>
      <c r="G383" s="7" t="s">
        <v>80</v>
      </c>
      <c r="H383" s="7"/>
      <c r="I383" s="14" t="s">
        <v>53</v>
      </c>
      <c r="J383" s="13" t="s">
        <v>54</v>
      </c>
      <c r="K383" s="7" t="s">
        <v>117</v>
      </c>
      <c r="L383" s="7" t="s">
        <v>56</v>
      </c>
      <c r="M383" s="7" t="s">
        <v>57</v>
      </c>
      <c r="N383" s="7">
        <v>42</v>
      </c>
      <c r="O383" s="7" t="s">
        <v>58</v>
      </c>
      <c r="P383" s="7">
        <v>115</v>
      </c>
      <c r="Q383" t="s">
        <v>7833</v>
      </c>
      <c r="R383" t="s">
        <v>59</v>
      </c>
      <c r="S383" t="s">
        <v>59</v>
      </c>
      <c r="T383" s="26" t="b">
        <v>0</v>
      </c>
      <c r="U383" s="7"/>
      <c r="V383" s="7"/>
      <c r="W383" s="7"/>
      <c r="X383" s="7"/>
      <c r="Y383" s="7"/>
      <c r="Z383" s="7"/>
      <c r="AA383" s="7"/>
      <c r="AB383" s="14"/>
      <c r="AC383" s="7">
        <v>0.99990000000000001</v>
      </c>
      <c r="AD383" s="7">
        <v>1E-4</v>
      </c>
      <c r="AE383" s="14" t="s">
        <v>60</v>
      </c>
      <c r="AF383" s="13">
        <v>10</v>
      </c>
      <c r="AG383" s="14">
        <v>7</v>
      </c>
      <c r="AH383" s="13">
        <v>9</v>
      </c>
      <c r="AI383" s="7">
        <v>9</v>
      </c>
      <c r="AJ383" s="7"/>
      <c r="AK383" s="7">
        <v>6</v>
      </c>
      <c r="AL383" s="7">
        <v>6</v>
      </c>
      <c r="AM383" s="14"/>
      <c r="AN383" s="13">
        <v>1</v>
      </c>
      <c r="AO383" s="14">
        <v>1</v>
      </c>
      <c r="AP383" s="7" t="s">
        <v>70</v>
      </c>
      <c r="AQ383" s="7" t="s">
        <v>62</v>
      </c>
      <c r="AR383" s="7" t="s">
        <v>5797</v>
      </c>
      <c r="AS383" s="7" t="s">
        <v>62</v>
      </c>
      <c r="AT383" s="7" t="s">
        <v>64</v>
      </c>
      <c r="AU383" s="7" t="s">
        <v>66</v>
      </c>
      <c r="AV383" s="7" t="s">
        <v>66</v>
      </c>
      <c r="AW383" s="7" t="s">
        <v>66</v>
      </c>
      <c r="AX383" s="7" t="s">
        <v>64</v>
      </c>
      <c r="AY383" s="7" t="s">
        <v>70</v>
      </c>
      <c r="AZ383" s="7" t="s">
        <v>66</v>
      </c>
      <c r="BA383" s="7" t="s">
        <v>70</v>
      </c>
      <c r="BB383" s="7" t="s">
        <v>66</v>
      </c>
      <c r="BC383" s="7" t="s">
        <v>70</v>
      </c>
      <c r="BD383" s="7" t="s">
        <v>64</v>
      </c>
      <c r="BE383" s="7" t="s">
        <v>64</v>
      </c>
      <c r="BF383" s="7" t="s">
        <v>64</v>
      </c>
      <c r="BG383" s="7" t="s">
        <v>5797</v>
      </c>
      <c r="BH383" s="7" t="s">
        <v>70</v>
      </c>
      <c r="BI383" s="7" t="s">
        <v>70</v>
      </c>
      <c r="BJ383" s="7" t="s">
        <v>70</v>
      </c>
      <c r="BK383" s="7" t="s">
        <v>70</v>
      </c>
      <c r="BL383" s="7">
        <v>0</v>
      </c>
      <c r="BM383" s="7">
        <v>1</v>
      </c>
      <c r="BN383" s="7">
        <v>0</v>
      </c>
      <c r="BO383" s="7">
        <v>0</v>
      </c>
      <c r="BP383" s="7">
        <v>1</v>
      </c>
      <c r="BQ383" s="7">
        <v>1</v>
      </c>
      <c r="BR383" s="7">
        <v>0</v>
      </c>
      <c r="BS383" s="7">
        <v>0</v>
      </c>
      <c r="BT383" s="7">
        <v>1</v>
      </c>
      <c r="BU383" s="7">
        <v>0</v>
      </c>
    </row>
    <row r="384" spans="1:73" x14ac:dyDescent="0.35">
      <c r="A384" s="7">
        <v>378</v>
      </c>
      <c r="B384" s="7">
        <v>378</v>
      </c>
      <c r="C384" s="7" t="s">
        <v>3980</v>
      </c>
      <c r="D384" s="7" t="s">
        <v>3981</v>
      </c>
      <c r="E384" s="13" t="s">
        <v>51</v>
      </c>
      <c r="F384" s="7">
        <v>300</v>
      </c>
      <c r="G384" s="7" t="s">
        <v>80</v>
      </c>
      <c r="H384" s="7"/>
      <c r="I384" s="14" t="s">
        <v>53</v>
      </c>
      <c r="J384" s="13" t="s">
        <v>54</v>
      </c>
      <c r="K384" s="7" t="s">
        <v>102</v>
      </c>
      <c r="L384" s="7" t="s">
        <v>56</v>
      </c>
      <c r="M384" s="7" t="s">
        <v>57</v>
      </c>
      <c r="N384" s="7">
        <v>36</v>
      </c>
      <c r="O384" s="7" t="s">
        <v>58</v>
      </c>
      <c r="P384" s="7">
        <v>60</v>
      </c>
      <c r="Q384" t="s">
        <v>7833</v>
      </c>
      <c r="R384" t="s">
        <v>59</v>
      </c>
      <c r="S384" t="s">
        <v>56</v>
      </c>
      <c r="T384" s="26" t="b">
        <v>0</v>
      </c>
      <c r="U384" s="7"/>
      <c r="V384" s="7"/>
      <c r="W384" s="7"/>
      <c r="X384" s="7"/>
      <c r="Y384" s="7"/>
      <c r="Z384" s="7"/>
      <c r="AA384" s="7"/>
      <c r="AB384" s="14"/>
      <c r="AC384" s="7">
        <v>0.99990000000000001</v>
      </c>
      <c r="AD384" s="7">
        <v>1E-4</v>
      </c>
      <c r="AE384" s="14" t="s">
        <v>60</v>
      </c>
      <c r="AF384" s="13">
        <v>10</v>
      </c>
      <c r="AG384" s="14">
        <v>7</v>
      </c>
      <c r="AH384" s="13">
        <v>9</v>
      </c>
      <c r="AI384" s="7">
        <v>9</v>
      </c>
      <c r="AJ384" s="7"/>
      <c r="AK384" s="7">
        <v>6</v>
      </c>
      <c r="AL384" s="7">
        <v>6</v>
      </c>
      <c r="AM384" s="14"/>
      <c r="AN384" s="13">
        <v>1</v>
      </c>
      <c r="AO384" s="14">
        <v>1</v>
      </c>
      <c r="AP384" s="7" t="s">
        <v>70</v>
      </c>
      <c r="AQ384" s="7" t="s">
        <v>62</v>
      </c>
      <c r="AR384" s="7" t="s">
        <v>5797</v>
      </c>
      <c r="AS384" s="7" t="s">
        <v>62</v>
      </c>
      <c r="AT384" s="7" t="s">
        <v>64</v>
      </c>
      <c r="AU384" s="7" t="s">
        <v>66</v>
      </c>
      <c r="AV384" s="7" t="s">
        <v>66</v>
      </c>
      <c r="AW384" s="7" t="s">
        <v>66</v>
      </c>
      <c r="AX384" s="7" t="s">
        <v>64</v>
      </c>
      <c r="AY384" s="7" t="s">
        <v>70</v>
      </c>
      <c r="AZ384" s="7" t="s">
        <v>66</v>
      </c>
      <c r="BA384" s="7" t="s">
        <v>70</v>
      </c>
      <c r="BB384" s="7" t="s">
        <v>66</v>
      </c>
      <c r="BC384" s="7" t="s">
        <v>70</v>
      </c>
      <c r="BD384" s="7" t="s">
        <v>64</v>
      </c>
      <c r="BE384" s="7" t="s">
        <v>64</v>
      </c>
      <c r="BF384" s="7" t="s">
        <v>64</v>
      </c>
      <c r="BG384" s="7" t="s">
        <v>5797</v>
      </c>
      <c r="BH384" s="7" t="s">
        <v>70</v>
      </c>
      <c r="BI384" s="7" t="s">
        <v>70</v>
      </c>
      <c r="BJ384" s="7" t="s">
        <v>70</v>
      </c>
      <c r="BK384" s="7" t="s">
        <v>70</v>
      </c>
      <c r="BL384" s="7">
        <v>0</v>
      </c>
      <c r="BM384" s="7">
        <v>1</v>
      </c>
      <c r="BN384" s="7">
        <v>0</v>
      </c>
      <c r="BO384" s="7">
        <v>0</v>
      </c>
      <c r="BP384" s="7">
        <v>1</v>
      </c>
      <c r="BQ384" s="7">
        <v>1</v>
      </c>
      <c r="BR384" s="7">
        <v>0</v>
      </c>
      <c r="BS384" s="7">
        <v>0</v>
      </c>
      <c r="BT384" s="7">
        <v>1</v>
      </c>
      <c r="BU384" s="7">
        <v>0</v>
      </c>
    </row>
    <row r="385" spans="1:73" x14ac:dyDescent="0.35">
      <c r="A385" s="7">
        <v>379</v>
      </c>
      <c r="B385" s="7">
        <v>379</v>
      </c>
      <c r="C385" s="7" t="s">
        <v>3982</v>
      </c>
      <c r="D385" s="7" t="s">
        <v>3983</v>
      </c>
      <c r="E385" s="13" t="s">
        <v>51</v>
      </c>
      <c r="F385" s="7">
        <v>300</v>
      </c>
      <c r="G385" s="7" t="s">
        <v>80</v>
      </c>
      <c r="H385" s="7"/>
      <c r="I385" s="14" t="s">
        <v>53</v>
      </c>
      <c r="J385" s="13" t="s">
        <v>54</v>
      </c>
      <c r="K385" s="7" t="s">
        <v>102</v>
      </c>
      <c r="L385" s="7" t="s">
        <v>56</v>
      </c>
      <c r="M385" s="7" t="s">
        <v>57</v>
      </c>
      <c r="N385" s="7">
        <v>49</v>
      </c>
      <c r="O385" s="7" t="s">
        <v>58</v>
      </c>
      <c r="P385" s="7">
        <v>60</v>
      </c>
      <c r="Q385" t="s">
        <v>7833</v>
      </c>
      <c r="R385" t="s">
        <v>59</v>
      </c>
      <c r="S385" t="s">
        <v>56</v>
      </c>
      <c r="T385" s="26" t="b">
        <v>0</v>
      </c>
      <c r="U385" s="7"/>
      <c r="V385" s="7"/>
      <c r="W385" s="7"/>
      <c r="X385" s="7"/>
      <c r="Y385" s="7"/>
      <c r="Z385" s="7"/>
      <c r="AA385" s="7"/>
      <c r="AB385" s="14"/>
      <c r="AC385" s="7">
        <v>0.99827900000000003</v>
      </c>
      <c r="AD385" s="7">
        <v>1.7211100000000001E-3</v>
      </c>
      <c r="AE385" s="14" t="s">
        <v>60</v>
      </c>
      <c r="AF385" s="13">
        <v>10</v>
      </c>
      <c r="AG385" s="14">
        <v>7</v>
      </c>
      <c r="AH385" s="13">
        <v>9</v>
      </c>
      <c r="AI385" s="7">
        <v>9</v>
      </c>
      <c r="AJ385" s="7"/>
      <c r="AK385" s="7">
        <v>6</v>
      </c>
      <c r="AL385" s="7">
        <v>6</v>
      </c>
      <c r="AM385" s="14"/>
      <c r="AN385" s="13">
        <v>1</v>
      </c>
      <c r="AO385" s="14">
        <v>1</v>
      </c>
      <c r="AP385" s="7" t="s">
        <v>70</v>
      </c>
      <c r="AQ385" s="7" t="s">
        <v>62</v>
      </c>
      <c r="AR385" s="7" t="s">
        <v>5797</v>
      </c>
      <c r="AS385" s="7" t="s">
        <v>62</v>
      </c>
      <c r="AT385" s="7" t="s">
        <v>64</v>
      </c>
      <c r="AU385" s="7" t="s">
        <v>66</v>
      </c>
      <c r="AV385" s="7" t="s">
        <v>66</v>
      </c>
      <c r="AW385" s="7" t="s">
        <v>66</v>
      </c>
      <c r="AX385" s="7" t="s">
        <v>64</v>
      </c>
      <c r="AY385" s="7" t="s">
        <v>70</v>
      </c>
      <c r="AZ385" s="7" t="s">
        <v>66</v>
      </c>
      <c r="BA385" s="7" t="s">
        <v>70</v>
      </c>
      <c r="BB385" s="7" t="s">
        <v>66</v>
      </c>
      <c r="BC385" s="7" t="s">
        <v>70</v>
      </c>
      <c r="BD385" s="7" t="s">
        <v>64</v>
      </c>
      <c r="BE385" s="7" t="s">
        <v>64</v>
      </c>
      <c r="BF385" s="7" t="s">
        <v>64</v>
      </c>
      <c r="BG385" s="7" t="s">
        <v>5797</v>
      </c>
      <c r="BH385" s="7" t="s">
        <v>70</v>
      </c>
      <c r="BI385" s="7" t="s">
        <v>70</v>
      </c>
      <c r="BJ385" s="7" t="s">
        <v>70</v>
      </c>
      <c r="BK385" s="7" t="s">
        <v>70</v>
      </c>
      <c r="BL385" s="7">
        <v>0</v>
      </c>
      <c r="BM385" s="7">
        <v>1</v>
      </c>
      <c r="BN385" s="7">
        <v>0</v>
      </c>
      <c r="BO385" s="7">
        <v>0</v>
      </c>
      <c r="BP385" s="7">
        <v>1</v>
      </c>
      <c r="BQ385" s="7">
        <v>1</v>
      </c>
      <c r="BR385" s="7">
        <v>0</v>
      </c>
      <c r="BS385" s="7">
        <v>0</v>
      </c>
      <c r="BT385" s="7">
        <v>1</v>
      </c>
      <c r="BU385" s="7">
        <v>0</v>
      </c>
    </row>
    <row r="386" spans="1:73" x14ac:dyDescent="0.35">
      <c r="A386" s="7">
        <v>380</v>
      </c>
      <c r="B386" s="7">
        <v>380</v>
      </c>
      <c r="C386" s="7" t="s">
        <v>3984</v>
      </c>
      <c r="D386" s="7" t="s">
        <v>3985</v>
      </c>
      <c r="E386" s="13" t="s">
        <v>51</v>
      </c>
      <c r="F386" s="7">
        <v>300</v>
      </c>
      <c r="G386" s="7" t="s">
        <v>139</v>
      </c>
      <c r="H386" s="7">
        <v>1000</v>
      </c>
      <c r="I386" s="14" t="s">
        <v>53</v>
      </c>
      <c r="J386" s="13" t="s">
        <v>54</v>
      </c>
      <c r="K386" s="7" t="s">
        <v>92</v>
      </c>
      <c r="L386" s="7" t="s">
        <v>56</v>
      </c>
      <c r="M386" s="7" t="s">
        <v>57</v>
      </c>
      <c r="N386" s="7">
        <v>22</v>
      </c>
      <c r="O386" s="7" t="s">
        <v>58</v>
      </c>
      <c r="P386" s="7">
        <v>44</v>
      </c>
      <c r="Q386" t="s">
        <v>7875</v>
      </c>
      <c r="R386" t="s">
        <v>59</v>
      </c>
      <c r="S386" t="s">
        <v>59</v>
      </c>
      <c r="T386" s="26" t="b">
        <v>0</v>
      </c>
      <c r="U386" s="7"/>
      <c r="V386" s="7"/>
      <c r="W386" s="7"/>
      <c r="X386" s="7"/>
      <c r="Y386" s="7"/>
      <c r="Z386" s="7"/>
      <c r="AA386" s="7"/>
      <c r="AB386" s="14"/>
      <c r="AC386" s="7">
        <v>0.99990000000000001</v>
      </c>
      <c r="AD386" s="7">
        <v>1E-4</v>
      </c>
      <c r="AE386" s="14" t="s">
        <v>60</v>
      </c>
      <c r="AF386" s="13">
        <v>10</v>
      </c>
      <c r="AG386" s="14">
        <v>7</v>
      </c>
      <c r="AH386" s="13">
        <v>9</v>
      </c>
      <c r="AI386" s="7">
        <v>9</v>
      </c>
      <c r="AJ386" s="7"/>
      <c r="AK386" s="7">
        <v>6</v>
      </c>
      <c r="AL386" s="7">
        <v>6</v>
      </c>
      <c r="AM386" s="14"/>
      <c r="AN386" s="13">
        <v>1</v>
      </c>
      <c r="AO386" s="14">
        <v>1</v>
      </c>
      <c r="AP386" s="7" t="s">
        <v>70</v>
      </c>
      <c r="AQ386" s="7" t="s">
        <v>62</v>
      </c>
      <c r="AR386" s="7" t="s">
        <v>5797</v>
      </c>
      <c r="AS386" s="7" t="s">
        <v>62</v>
      </c>
      <c r="AT386" s="7" t="s">
        <v>64</v>
      </c>
      <c r="AU386" s="7" t="s">
        <v>66</v>
      </c>
      <c r="AV386" s="7" t="s">
        <v>66</v>
      </c>
      <c r="AW386" s="7" t="s">
        <v>66</v>
      </c>
      <c r="AX386" s="7" t="s">
        <v>64</v>
      </c>
      <c r="AY386" s="7" t="s">
        <v>70</v>
      </c>
      <c r="AZ386" s="7" t="s">
        <v>66</v>
      </c>
      <c r="BA386" s="7" t="s">
        <v>5797</v>
      </c>
      <c r="BB386" s="7" t="s">
        <v>66</v>
      </c>
      <c r="BC386" s="7" t="s">
        <v>70</v>
      </c>
      <c r="BD386" s="7" t="s">
        <v>64</v>
      </c>
      <c r="BE386" s="7" t="s">
        <v>64</v>
      </c>
      <c r="BF386" s="7" t="s">
        <v>64</v>
      </c>
      <c r="BG386" s="7" t="s">
        <v>66</v>
      </c>
      <c r="BH386" s="7" t="s">
        <v>70</v>
      </c>
      <c r="BI386" s="7" t="s">
        <v>70</v>
      </c>
      <c r="BJ386" s="7" t="s">
        <v>70</v>
      </c>
      <c r="BK386" s="7" t="s">
        <v>70</v>
      </c>
      <c r="BL386" s="7">
        <v>0</v>
      </c>
      <c r="BM386" s="7">
        <v>1</v>
      </c>
      <c r="BN386" s="7">
        <v>0</v>
      </c>
      <c r="BO386" s="7">
        <v>0</v>
      </c>
      <c r="BP386" s="7">
        <v>1</v>
      </c>
      <c r="BQ386" s="7">
        <v>1</v>
      </c>
      <c r="BR386" s="7">
        <v>0</v>
      </c>
      <c r="BS386" s="7">
        <v>0</v>
      </c>
      <c r="BT386" s="7">
        <v>1</v>
      </c>
      <c r="BU386" s="7">
        <v>0</v>
      </c>
    </row>
    <row r="387" spans="1:73" x14ac:dyDescent="0.35">
      <c r="A387" s="7">
        <v>381</v>
      </c>
      <c r="B387" s="7">
        <v>381</v>
      </c>
      <c r="C387" s="7" t="s">
        <v>3986</v>
      </c>
      <c r="D387" s="7" t="s">
        <v>3987</v>
      </c>
      <c r="E387" s="13" t="s">
        <v>51</v>
      </c>
      <c r="F387" s="7">
        <v>300</v>
      </c>
      <c r="G387" s="7" t="s">
        <v>139</v>
      </c>
      <c r="H387" s="7">
        <v>2495</v>
      </c>
      <c r="I387" s="14" t="s">
        <v>53</v>
      </c>
      <c r="J387" s="13" t="s">
        <v>54</v>
      </c>
      <c r="K387" s="7" t="s">
        <v>92</v>
      </c>
      <c r="L387" s="7" t="s">
        <v>87</v>
      </c>
      <c r="M387" s="7" t="s">
        <v>57</v>
      </c>
      <c r="N387" s="7">
        <v>21</v>
      </c>
      <c r="O387" s="7" t="s">
        <v>86</v>
      </c>
      <c r="P387" s="7">
        <v>48</v>
      </c>
      <c r="Q387" t="s">
        <v>7875</v>
      </c>
      <c r="R387" t="s">
        <v>59</v>
      </c>
      <c r="S387" t="s">
        <v>59</v>
      </c>
      <c r="T387" s="26" t="b">
        <v>0</v>
      </c>
      <c r="U387" s="7"/>
      <c r="V387" s="7"/>
      <c r="W387" s="7"/>
      <c r="X387" s="7"/>
      <c r="Y387" s="7"/>
      <c r="Z387" s="7"/>
      <c r="AA387" s="7"/>
      <c r="AB387" s="14"/>
      <c r="AC387" s="7">
        <v>0.99990000000000001</v>
      </c>
      <c r="AD387" s="7">
        <v>1E-4</v>
      </c>
      <c r="AE387" s="14" t="s">
        <v>60</v>
      </c>
      <c r="AF387" s="13">
        <v>10</v>
      </c>
      <c r="AG387" s="14">
        <v>7</v>
      </c>
      <c r="AH387" s="13">
        <v>9</v>
      </c>
      <c r="AI387" s="7">
        <v>9</v>
      </c>
      <c r="AJ387" s="7"/>
      <c r="AK387" s="7">
        <v>6</v>
      </c>
      <c r="AL387" s="7">
        <v>6</v>
      </c>
      <c r="AM387" s="14"/>
      <c r="AN387" s="13">
        <v>1</v>
      </c>
      <c r="AO387" s="14">
        <v>1</v>
      </c>
      <c r="AP387" s="7" t="s">
        <v>70</v>
      </c>
      <c r="AQ387" s="7" t="s">
        <v>62</v>
      </c>
      <c r="AR387" s="7" t="s">
        <v>5797</v>
      </c>
      <c r="AS387" s="7" t="s">
        <v>62</v>
      </c>
      <c r="AT387" s="7" t="s">
        <v>64</v>
      </c>
      <c r="AU387" s="7" t="s">
        <v>66</v>
      </c>
      <c r="AV387" s="7" t="s">
        <v>66</v>
      </c>
      <c r="AW387" s="7" t="s">
        <v>66</v>
      </c>
      <c r="AX387" s="7" t="s">
        <v>64</v>
      </c>
      <c r="AY387" s="7" t="s">
        <v>70</v>
      </c>
      <c r="AZ387" s="7" t="s">
        <v>66</v>
      </c>
      <c r="BA387" s="7" t="s">
        <v>62</v>
      </c>
      <c r="BB387" s="7" t="s">
        <v>66</v>
      </c>
      <c r="BC387" s="7" t="s">
        <v>70</v>
      </c>
      <c r="BD387" s="7" t="s">
        <v>64</v>
      </c>
      <c r="BE387" s="7" t="s">
        <v>64</v>
      </c>
      <c r="BF387" s="7" t="s">
        <v>5797</v>
      </c>
      <c r="BG387" s="7" t="s">
        <v>66</v>
      </c>
      <c r="BH387" s="7" t="s">
        <v>70</v>
      </c>
      <c r="BI387" s="7" t="s">
        <v>70</v>
      </c>
      <c r="BJ387" s="7" t="s">
        <v>70</v>
      </c>
      <c r="BK387" s="7" t="s">
        <v>70</v>
      </c>
      <c r="BL387" s="7">
        <v>0</v>
      </c>
      <c r="BM387" s="7">
        <v>1</v>
      </c>
      <c r="BN387" s="7">
        <v>0</v>
      </c>
      <c r="BO387" s="7">
        <v>0</v>
      </c>
      <c r="BP387" s="7">
        <v>1</v>
      </c>
      <c r="BQ387" s="7">
        <v>1</v>
      </c>
      <c r="BR387" s="7">
        <v>0</v>
      </c>
      <c r="BS387" s="7">
        <v>0</v>
      </c>
      <c r="BT387" s="7">
        <v>1</v>
      </c>
      <c r="BU387" s="7">
        <v>0</v>
      </c>
    </row>
    <row r="388" spans="1:73" x14ac:dyDescent="0.35">
      <c r="A388" s="7">
        <v>382</v>
      </c>
      <c r="B388" s="7">
        <v>382</v>
      </c>
      <c r="C388" s="7" t="s">
        <v>3988</v>
      </c>
      <c r="D388" s="7" t="s">
        <v>3989</v>
      </c>
      <c r="E388" s="13" t="s">
        <v>51</v>
      </c>
      <c r="F388" s="7">
        <v>300</v>
      </c>
      <c r="G388" s="7" t="s">
        <v>100</v>
      </c>
      <c r="H388" s="7"/>
      <c r="I388" s="14" t="s">
        <v>53</v>
      </c>
      <c r="J388" s="13" t="s">
        <v>54</v>
      </c>
      <c r="K388" s="7" t="s">
        <v>107</v>
      </c>
      <c r="L388" s="7" t="s">
        <v>56</v>
      </c>
      <c r="M388" s="7" t="s">
        <v>84</v>
      </c>
      <c r="N388" s="7">
        <v>40</v>
      </c>
      <c r="O388" s="7" t="s">
        <v>58</v>
      </c>
      <c r="P388" s="7">
        <v>33</v>
      </c>
      <c r="Q388" t="s">
        <v>7875</v>
      </c>
      <c r="R388" t="s">
        <v>59</v>
      </c>
      <c r="S388" t="s">
        <v>59</v>
      </c>
      <c r="T388" s="26" t="b">
        <v>0</v>
      </c>
      <c r="U388" s="7"/>
      <c r="V388" s="7"/>
      <c r="W388" s="7"/>
      <c r="X388" s="7"/>
      <c r="Y388" s="7"/>
      <c r="Z388" s="7"/>
      <c r="AA388" s="7"/>
      <c r="AB388" s="14"/>
      <c r="AC388" s="7">
        <v>0.99990000000000001</v>
      </c>
      <c r="AD388" s="7">
        <v>1E-4</v>
      </c>
      <c r="AE388" s="14" t="s">
        <v>60</v>
      </c>
      <c r="AF388" s="13">
        <v>10</v>
      </c>
      <c r="AG388" s="14">
        <v>8</v>
      </c>
      <c r="AH388" s="13">
        <v>9</v>
      </c>
      <c r="AI388" s="7">
        <v>9</v>
      </c>
      <c r="AJ388" s="7"/>
      <c r="AK388" s="7">
        <v>7</v>
      </c>
      <c r="AL388" s="7">
        <v>7</v>
      </c>
      <c r="AM388" s="14"/>
      <c r="AN388" s="13">
        <v>1</v>
      </c>
      <c r="AO388" s="14">
        <v>1</v>
      </c>
      <c r="AP388" s="7" t="s">
        <v>64</v>
      </c>
      <c r="AQ388" s="7" t="s">
        <v>62</v>
      </c>
      <c r="AR388" s="7" t="s">
        <v>62</v>
      </c>
      <c r="AS388" s="7" t="s">
        <v>62</v>
      </c>
      <c r="AT388" s="7" t="s">
        <v>64</v>
      </c>
      <c r="AU388" s="7" t="s">
        <v>66</v>
      </c>
      <c r="AV388" s="7" t="s">
        <v>66</v>
      </c>
      <c r="AW388" s="7" t="s">
        <v>64</v>
      </c>
      <c r="AX388" s="7" t="s">
        <v>64</v>
      </c>
      <c r="AY388" s="7" t="s">
        <v>70</v>
      </c>
      <c r="AZ388" s="7" t="s">
        <v>66</v>
      </c>
      <c r="BA388" s="7" t="s">
        <v>5797</v>
      </c>
      <c r="BB388" s="7" t="s">
        <v>66</v>
      </c>
      <c r="BC388" s="7" t="s">
        <v>70</v>
      </c>
      <c r="BD388" s="7" t="s">
        <v>66</v>
      </c>
      <c r="BE388" s="7" t="s">
        <v>64</v>
      </c>
      <c r="BF388" s="7" t="s">
        <v>64</v>
      </c>
      <c r="BG388" s="7" t="s">
        <v>66</v>
      </c>
      <c r="BH388" s="7" t="s">
        <v>5797</v>
      </c>
      <c r="BI388" s="7" t="s">
        <v>70</v>
      </c>
      <c r="BJ388" s="7" t="s">
        <v>70</v>
      </c>
      <c r="BK388" s="7" t="s">
        <v>70</v>
      </c>
      <c r="BL388" s="7">
        <v>0</v>
      </c>
      <c r="BM388" s="7">
        <v>1</v>
      </c>
      <c r="BN388" s="7">
        <v>0</v>
      </c>
      <c r="BO388" s="7">
        <v>0</v>
      </c>
      <c r="BP388" s="7">
        <v>1</v>
      </c>
      <c r="BQ388" s="7">
        <v>1</v>
      </c>
      <c r="BR388" s="7">
        <v>0</v>
      </c>
      <c r="BS388" s="7">
        <v>0</v>
      </c>
      <c r="BT388" s="7">
        <v>1</v>
      </c>
      <c r="BU388" s="7">
        <v>0</v>
      </c>
    </row>
    <row r="389" spans="1:73" x14ac:dyDescent="0.35">
      <c r="A389" s="7">
        <v>383</v>
      </c>
      <c r="B389" s="7">
        <v>383</v>
      </c>
      <c r="C389" s="7" t="s">
        <v>3990</v>
      </c>
      <c r="D389" s="7" t="s">
        <v>3991</v>
      </c>
      <c r="E389" s="13" t="s">
        <v>51</v>
      </c>
      <c r="F389" s="7">
        <v>300</v>
      </c>
      <c r="G389" s="7" t="s">
        <v>89</v>
      </c>
      <c r="H389" s="7"/>
      <c r="I389" s="14" t="s">
        <v>53</v>
      </c>
      <c r="J389" s="13" t="s">
        <v>54</v>
      </c>
      <c r="K389" s="7" t="s">
        <v>103</v>
      </c>
      <c r="L389" s="7" t="s">
        <v>56</v>
      </c>
      <c r="M389" s="7" t="s">
        <v>57</v>
      </c>
      <c r="N389" s="7">
        <v>57.8</v>
      </c>
      <c r="O389" s="7" t="s">
        <v>58</v>
      </c>
      <c r="P389" s="7">
        <v>46</v>
      </c>
      <c r="Q389" t="s">
        <v>7874</v>
      </c>
      <c r="R389" t="s">
        <v>59</v>
      </c>
      <c r="S389" t="s">
        <v>59</v>
      </c>
      <c r="T389" s="26" t="b">
        <v>0</v>
      </c>
      <c r="U389" s="7"/>
      <c r="V389" s="7"/>
      <c r="W389" s="7"/>
      <c r="X389" s="7"/>
      <c r="Y389" s="7"/>
      <c r="Z389" s="7"/>
      <c r="AA389" s="7"/>
      <c r="AB389" s="14"/>
      <c r="AC389" s="7">
        <v>0.93306199999999995</v>
      </c>
      <c r="AD389" s="7">
        <v>6.6938399999999995E-2</v>
      </c>
      <c r="AE389" s="14" t="s">
        <v>60</v>
      </c>
      <c r="AF389" s="13">
        <v>10</v>
      </c>
      <c r="AG389" s="14">
        <v>8</v>
      </c>
      <c r="AH389" s="13">
        <v>9</v>
      </c>
      <c r="AI389" s="7">
        <v>6</v>
      </c>
      <c r="AJ389" s="7">
        <v>3</v>
      </c>
      <c r="AK389" s="7">
        <v>7</v>
      </c>
      <c r="AL389" s="7">
        <v>6</v>
      </c>
      <c r="AM389" s="14">
        <v>1</v>
      </c>
      <c r="AN389" s="13">
        <v>1</v>
      </c>
      <c r="AO389" s="14">
        <v>1</v>
      </c>
      <c r="AP389" s="7" t="s">
        <v>64</v>
      </c>
      <c r="AQ389" s="7" t="s">
        <v>62</v>
      </c>
      <c r="AR389" s="7" t="s">
        <v>5797</v>
      </c>
      <c r="AS389" s="7" t="s">
        <v>74</v>
      </c>
      <c r="AT389" s="7" t="s">
        <v>64</v>
      </c>
      <c r="AU389" s="7" t="s">
        <v>66</v>
      </c>
      <c r="AV389" s="7" t="s">
        <v>66</v>
      </c>
      <c r="AW389" s="7" t="s">
        <v>64</v>
      </c>
      <c r="AX389" s="7" t="s">
        <v>66</v>
      </c>
      <c r="AY389" s="7" t="s">
        <v>70</v>
      </c>
      <c r="AZ389" s="7" t="s">
        <v>66</v>
      </c>
      <c r="BA389" s="7" t="s">
        <v>5797</v>
      </c>
      <c r="BB389" s="7" t="s">
        <v>66</v>
      </c>
      <c r="BC389" s="7" t="s">
        <v>70</v>
      </c>
      <c r="BD389" s="7" t="s">
        <v>64</v>
      </c>
      <c r="BE389" s="7" t="s">
        <v>5797</v>
      </c>
      <c r="BF389" s="7" t="s">
        <v>64</v>
      </c>
      <c r="BG389" s="7" t="s">
        <v>66</v>
      </c>
      <c r="BH389" s="7" t="s">
        <v>5797</v>
      </c>
      <c r="BI389" s="7" t="s">
        <v>70</v>
      </c>
      <c r="BJ389" s="7" t="s">
        <v>70</v>
      </c>
      <c r="BK389" s="7" t="s">
        <v>70</v>
      </c>
      <c r="BL389" s="7">
        <v>0</v>
      </c>
      <c r="BM389" s="7">
        <v>1</v>
      </c>
      <c r="BN389" s="7" t="s">
        <v>5797</v>
      </c>
      <c r="BO389" s="7" t="s">
        <v>5797</v>
      </c>
      <c r="BP389" s="7">
        <v>1</v>
      </c>
      <c r="BQ389" s="7">
        <v>1</v>
      </c>
      <c r="BR389" s="7">
        <v>0</v>
      </c>
      <c r="BS389" s="7">
        <v>0</v>
      </c>
      <c r="BT389" s="7">
        <v>1</v>
      </c>
      <c r="BU389" s="7">
        <v>0</v>
      </c>
    </row>
    <row r="390" spans="1:73" x14ac:dyDescent="0.35">
      <c r="A390" s="7">
        <v>384</v>
      </c>
      <c r="B390" s="7">
        <v>384</v>
      </c>
      <c r="C390" s="7" t="s">
        <v>3992</v>
      </c>
      <c r="D390" s="7" t="s">
        <v>3993</v>
      </c>
      <c r="E390" s="13" t="s">
        <v>51</v>
      </c>
      <c r="F390" s="7">
        <v>300</v>
      </c>
      <c r="G390" s="7" t="s">
        <v>98</v>
      </c>
      <c r="H390" s="7">
        <v>2650</v>
      </c>
      <c r="I390" s="14" t="s">
        <v>53</v>
      </c>
      <c r="J390" s="13" t="s">
        <v>54</v>
      </c>
      <c r="K390" s="7" t="s">
        <v>134</v>
      </c>
      <c r="L390" s="7" t="s">
        <v>56</v>
      </c>
      <c r="M390" s="7" t="s">
        <v>108</v>
      </c>
      <c r="N390" s="7">
        <v>51</v>
      </c>
      <c r="O390" s="7" t="s">
        <v>58</v>
      </c>
      <c r="P390" s="7"/>
      <c r="Q390" t="s">
        <v>7834</v>
      </c>
      <c r="R390" t="s">
        <v>59</v>
      </c>
      <c r="S390" t="s">
        <v>59</v>
      </c>
      <c r="T390" s="26" t="b">
        <v>0</v>
      </c>
      <c r="U390" s="7"/>
      <c r="V390" s="7"/>
      <c r="W390" s="7"/>
      <c r="X390" s="7"/>
      <c r="Y390" s="7"/>
      <c r="Z390" s="7"/>
      <c r="AA390" s="7"/>
      <c r="AB390" s="14"/>
      <c r="AC390" s="7">
        <v>0.99990000000000001</v>
      </c>
      <c r="AD390" s="7">
        <v>1E-4</v>
      </c>
      <c r="AE390" s="14" t="s">
        <v>60</v>
      </c>
      <c r="AF390" s="13">
        <v>10</v>
      </c>
      <c r="AG390" s="14">
        <v>7</v>
      </c>
      <c r="AH390" s="13">
        <v>9</v>
      </c>
      <c r="AI390" s="7">
        <v>9</v>
      </c>
      <c r="AJ390" s="7"/>
      <c r="AK390" s="7">
        <v>6</v>
      </c>
      <c r="AL390" s="7">
        <v>6</v>
      </c>
      <c r="AM390" s="14"/>
      <c r="AN390" s="13">
        <v>1</v>
      </c>
      <c r="AO390" s="14">
        <v>1</v>
      </c>
      <c r="AP390" s="7" t="s">
        <v>70</v>
      </c>
      <c r="AQ390" s="7" t="s">
        <v>62</v>
      </c>
      <c r="AR390" s="7" t="s">
        <v>5797</v>
      </c>
      <c r="AS390" s="7" t="s">
        <v>62</v>
      </c>
      <c r="AT390" s="7" t="s">
        <v>64</v>
      </c>
      <c r="AU390" s="7" t="s">
        <v>66</v>
      </c>
      <c r="AV390" s="7" t="s">
        <v>66</v>
      </c>
      <c r="AW390" s="7" t="s">
        <v>66</v>
      </c>
      <c r="AX390" s="7" t="s">
        <v>64</v>
      </c>
      <c r="AY390" s="7" t="s">
        <v>70</v>
      </c>
      <c r="AZ390" s="7" t="s">
        <v>66</v>
      </c>
      <c r="BA390" s="7" t="s">
        <v>5797</v>
      </c>
      <c r="BB390" s="7" t="s">
        <v>66</v>
      </c>
      <c r="BC390" s="7" t="s">
        <v>70</v>
      </c>
      <c r="BD390" s="7" t="s">
        <v>64</v>
      </c>
      <c r="BE390" s="7" t="s">
        <v>64</v>
      </c>
      <c r="BF390" s="7" t="s">
        <v>64</v>
      </c>
      <c r="BG390" s="7" t="s">
        <v>66</v>
      </c>
      <c r="BH390" s="7" t="s">
        <v>70</v>
      </c>
      <c r="BI390" s="7" t="s">
        <v>70</v>
      </c>
      <c r="BJ390" s="7" t="s">
        <v>70</v>
      </c>
      <c r="BK390" s="7" t="s">
        <v>70</v>
      </c>
      <c r="BL390" s="7">
        <v>0</v>
      </c>
      <c r="BM390" s="7">
        <v>1</v>
      </c>
      <c r="BN390" s="7">
        <v>0</v>
      </c>
      <c r="BO390" s="7">
        <v>0</v>
      </c>
      <c r="BP390" s="7">
        <v>1</v>
      </c>
      <c r="BQ390" s="7">
        <v>1</v>
      </c>
      <c r="BR390" s="7">
        <v>0</v>
      </c>
      <c r="BS390" s="7">
        <v>0</v>
      </c>
      <c r="BT390" s="7">
        <v>1</v>
      </c>
      <c r="BU390" s="7">
        <v>0</v>
      </c>
    </row>
    <row r="391" spans="1:73" x14ac:dyDescent="0.35">
      <c r="A391" s="7">
        <v>385</v>
      </c>
      <c r="B391" s="7">
        <v>385</v>
      </c>
      <c r="C391" s="7" t="s">
        <v>3994</v>
      </c>
      <c r="D391" s="7" t="s">
        <v>3995</v>
      </c>
      <c r="E391" s="13" t="s">
        <v>51</v>
      </c>
      <c r="F391" s="7">
        <v>300</v>
      </c>
      <c r="G391" s="7" t="s">
        <v>98</v>
      </c>
      <c r="H391" s="7">
        <v>2680</v>
      </c>
      <c r="I391" s="14" t="s">
        <v>53</v>
      </c>
      <c r="J391" s="13" t="s">
        <v>54</v>
      </c>
      <c r="K391" s="7" t="s">
        <v>134</v>
      </c>
      <c r="L391" s="7" t="s">
        <v>56</v>
      </c>
      <c r="M391" s="7" t="s">
        <v>84</v>
      </c>
      <c r="N391" s="7">
        <v>46</v>
      </c>
      <c r="O391" s="7" t="s">
        <v>58</v>
      </c>
      <c r="P391" s="7"/>
      <c r="Q391" t="s">
        <v>7874</v>
      </c>
      <c r="R391" t="s">
        <v>59</v>
      </c>
      <c r="S391" t="s">
        <v>59</v>
      </c>
      <c r="T391" s="26" t="b">
        <v>0</v>
      </c>
      <c r="U391" s="7"/>
      <c r="V391" s="7"/>
      <c r="W391" s="7"/>
      <c r="X391" s="7"/>
      <c r="Y391" s="7"/>
      <c r="Z391" s="7"/>
      <c r="AA391" s="7"/>
      <c r="AB391" s="14"/>
      <c r="AC391" s="7">
        <v>0.99990000000000001</v>
      </c>
      <c r="AD391" s="7">
        <v>1E-4</v>
      </c>
      <c r="AE391" s="14" t="s">
        <v>60</v>
      </c>
      <c r="AF391" s="13">
        <v>10</v>
      </c>
      <c r="AG391" s="14">
        <v>7</v>
      </c>
      <c r="AH391" s="13">
        <v>9</v>
      </c>
      <c r="AI391" s="7">
        <v>9</v>
      </c>
      <c r="AJ391" s="7"/>
      <c r="AK391" s="7">
        <v>6</v>
      </c>
      <c r="AL391" s="7">
        <v>6</v>
      </c>
      <c r="AM391" s="14"/>
      <c r="AN391" s="13">
        <v>1</v>
      </c>
      <c r="AO391" s="14">
        <v>1</v>
      </c>
      <c r="AP391" s="7" t="s">
        <v>70</v>
      </c>
      <c r="AQ391" s="7" t="s">
        <v>62</v>
      </c>
      <c r="AR391" s="7" t="s">
        <v>5797</v>
      </c>
      <c r="AS391" s="7" t="s">
        <v>62</v>
      </c>
      <c r="AT391" s="7" t="s">
        <v>64</v>
      </c>
      <c r="AU391" s="7" t="s">
        <v>66</v>
      </c>
      <c r="AV391" s="7" t="s">
        <v>66</v>
      </c>
      <c r="AW391" s="7" t="s">
        <v>66</v>
      </c>
      <c r="AX391" s="7" t="s">
        <v>64</v>
      </c>
      <c r="AY391" s="7" t="s">
        <v>70</v>
      </c>
      <c r="AZ391" s="7" t="s">
        <v>66</v>
      </c>
      <c r="BA391" s="7" t="s">
        <v>62</v>
      </c>
      <c r="BB391" s="7" t="s">
        <v>66</v>
      </c>
      <c r="BC391" s="7" t="s">
        <v>70</v>
      </c>
      <c r="BD391" s="7" t="s">
        <v>64</v>
      </c>
      <c r="BE391" s="7" t="s">
        <v>64</v>
      </c>
      <c r="BF391" s="7" t="s">
        <v>64</v>
      </c>
      <c r="BG391" s="7" t="s">
        <v>66</v>
      </c>
      <c r="BH391" s="7" t="s">
        <v>70</v>
      </c>
      <c r="BI391" s="7" t="s">
        <v>70</v>
      </c>
      <c r="BJ391" s="7" t="s">
        <v>70</v>
      </c>
      <c r="BK391" s="7" t="s">
        <v>70</v>
      </c>
      <c r="BL391" s="7">
        <v>0</v>
      </c>
      <c r="BM391" s="7">
        <v>1</v>
      </c>
      <c r="BN391" s="7">
        <v>0</v>
      </c>
      <c r="BO391" s="7">
        <v>0</v>
      </c>
      <c r="BP391" s="7">
        <v>1</v>
      </c>
      <c r="BQ391" s="7">
        <v>1</v>
      </c>
      <c r="BR391" s="7">
        <v>0</v>
      </c>
      <c r="BS391" s="7">
        <v>0</v>
      </c>
      <c r="BT391" s="7">
        <v>1</v>
      </c>
      <c r="BU391" s="7">
        <v>0</v>
      </c>
    </row>
    <row r="392" spans="1:73" x14ac:dyDescent="0.35">
      <c r="A392" s="7">
        <v>386</v>
      </c>
      <c r="B392" s="7">
        <v>386</v>
      </c>
      <c r="C392" s="7" t="s">
        <v>3996</v>
      </c>
      <c r="D392" s="7" t="s">
        <v>3997</v>
      </c>
      <c r="E392" s="13" t="s">
        <v>51</v>
      </c>
      <c r="F392" s="7">
        <v>300</v>
      </c>
      <c r="G392" s="7" t="s">
        <v>89</v>
      </c>
      <c r="H392" s="7"/>
      <c r="I392" s="14" t="s">
        <v>53</v>
      </c>
      <c r="J392" s="13" t="s">
        <v>54</v>
      </c>
      <c r="K392" s="7" t="s">
        <v>90</v>
      </c>
      <c r="L392" s="7" t="s">
        <v>56</v>
      </c>
      <c r="M392" s="7" t="s">
        <v>84</v>
      </c>
      <c r="N392" s="7">
        <v>54</v>
      </c>
      <c r="O392" s="7" t="s">
        <v>58</v>
      </c>
      <c r="P392" s="7">
        <v>64</v>
      </c>
      <c r="Q392" t="s">
        <v>7888</v>
      </c>
      <c r="R392" t="s">
        <v>59</v>
      </c>
      <c r="S392" t="s">
        <v>59</v>
      </c>
      <c r="T392" s="26" t="b">
        <v>0</v>
      </c>
      <c r="U392" s="7"/>
      <c r="V392" s="7"/>
      <c r="W392" s="7"/>
      <c r="X392" s="7"/>
      <c r="Y392" s="7"/>
      <c r="Z392" s="7"/>
      <c r="AA392" s="7"/>
      <c r="AB392" s="14"/>
      <c r="AC392" s="7">
        <v>0.91297300000000003</v>
      </c>
      <c r="AD392" s="7">
        <v>8.7026800000000001E-2</v>
      </c>
      <c r="AE392" s="14" t="s">
        <v>60</v>
      </c>
      <c r="AF392" s="13">
        <v>10</v>
      </c>
      <c r="AG392" s="14">
        <v>10</v>
      </c>
      <c r="AH392" s="13">
        <v>9</v>
      </c>
      <c r="AI392" s="7">
        <v>6</v>
      </c>
      <c r="AJ392" s="7">
        <v>3</v>
      </c>
      <c r="AK392" s="7">
        <v>9</v>
      </c>
      <c r="AL392" s="7">
        <v>6</v>
      </c>
      <c r="AM392" s="14">
        <v>3</v>
      </c>
      <c r="AN392" s="13">
        <v>1</v>
      </c>
      <c r="AO392" s="14">
        <v>1</v>
      </c>
      <c r="AP392" s="7" t="s">
        <v>64</v>
      </c>
      <c r="AQ392" s="7" t="s">
        <v>62</v>
      </c>
      <c r="AR392" s="7" t="s">
        <v>5797</v>
      </c>
      <c r="AS392" s="7" t="s">
        <v>64</v>
      </c>
      <c r="AT392" s="7" t="s">
        <v>67</v>
      </c>
      <c r="AU392" s="7" t="s">
        <v>66</v>
      </c>
      <c r="AV392" s="7" t="s">
        <v>69</v>
      </c>
      <c r="AW392" s="7" t="s">
        <v>64</v>
      </c>
      <c r="AX392" s="7" t="s">
        <v>66</v>
      </c>
      <c r="AY392" s="7" t="s">
        <v>70</v>
      </c>
      <c r="AZ392" s="7" t="s">
        <v>66</v>
      </c>
      <c r="BA392" s="7" t="s">
        <v>5797</v>
      </c>
      <c r="BB392" s="7" t="s">
        <v>66</v>
      </c>
      <c r="BC392" s="7" t="s">
        <v>70</v>
      </c>
      <c r="BD392" s="7" t="s">
        <v>67</v>
      </c>
      <c r="BE392" s="7" t="s">
        <v>64</v>
      </c>
      <c r="BF392" s="7" t="s">
        <v>64</v>
      </c>
      <c r="BG392" s="7" t="s">
        <v>66</v>
      </c>
      <c r="BH392" s="7" t="s">
        <v>5797</v>
      </c>
      <c r="BI392" s="7" t="s">
        <v>70</v>
      </c>
      <c r="BJ392" s="7" t="s">
        <v>70</v>
      </c>
      <c r="BK392" s="7" t="s">
        <v>70</v>
      </c>
      <c r="BL392" s="7">
        <v>0</v>
      </c>
      <c r="BM392" s="7">
        <v>1</v>
      </c>
      <c r="BN392" s="7">
        <v>0</v>
      </c>
      <c r="BO392" s="7">
        <v>0</v>
      </c>
      <c r="BP392" s="7">
        <v>1</v>
      </c>
      <c r="BQ392" s="7">
        <v>1</v>
      </c>
      <c r="BR392" s="7">
        <v>0</v>
      </c>
      <c r="BS392" s="7">
        <v>0</v>
      </c>
      <c r="BT392" s="7">
        <v>1</v>
      </c>
      <c r="BU392" s="7">
        <v>0</v>
      </c>
    </row>
    <row r="393" spans="1:73" x14ac:dyDescent="0.35">
      <c r="A393" s="7">
        <v>387</v>
      </c>
      <c r="B393" s="7">
        <v>387</v>
      </c>
      <c r="C393" s="7" t="s">
        <v>3998</v>
      </c>
      <c r="D393" s="7" t="s">
        <v>3999</v>
      </c>
      <c r="E393" s="13" t="s">
        <v>51</v>
      </c>
      <c r="F393" s="7">
        <v>300</v>
      </c>
      <c r="G393" s="7" t="s">
        <v>89</v>
      </c>
      <c r="H393" s="7"/>
      <c r="I393" s="14" t="s">
        <v>53</v>
      </c>
      <c r="J393" s="13" t="s">
        <v>54</v>
      </c>
      <c r="K393" s="7" t="s">
        <v>4000</v>
      </c>
      <c r="L393" s="7" t="s">
        <v>56</v>
      </c>
      <c r="M393" s="7" t="s">
        <v>84</v>
      </c>
      <c r="N393" s="7">
        <v>51</v>
      </c>
      <c r="O393" s="7" t="s">
        <v>58</v>
      </c>
      <c r="P393" s="7"/>
      <c r="Q393" t="s">
        <v>7895</v>
      </c>
      <c r="R393" t="s">
        <v>59</v>
      </c>
      <c r="S393" t="s">
        <v>59</v>
      </c>
      <c r="T393" s="26" t="b">
        <v>0</v>
      </c>
      <c r="U393" s="7"/>
      <c r="V393" s="7"/>
      <c r="W393" s="7"/>
      <c r="X393" s="7"/>
      <c r="Y393" s="7"/>
      <c r="Z393" s="7"/>
      <c r="AA393" s="7"/>
      <c r="AB393" s="14"/>
      <c r="AC393" s="7">
        <v>0.92986400000000002</v>
      </c>
      <c r="AD393" s="7">
        <v>7.0135900000000001E-2</v>
      </c>
      <c r="AE393" s="14" t="s">
        <v>60</v>
      </c>
      <c r="AF393" s="13">
        <v>10</v>
      </c>
      <c r="AG393" s="14">
        <v>8</v>
      </c>
      <c r="AH393" s="13">
        <v>9</v>
      </c>
      <c r="AI393" s="7">
        <v>9</v>
      </c>
      <c r="AJ393" s="7"/>
      <c r="AK393" s="7">
        <v>7</v>
      </c>
      <c r="AL393" s="7">
        <v>7</v>
      </c>
      <c r="AM393" s="14"/>
      <c r="AN393" s="13">
        <v>1</v>
      </c>
      <c r="AO393" s="14">
        <v>1</v>
      </c>
      <c r="AP393" s="7" t="s">
        <v>64</v>
      </c>
      <c r="AQ393" s="7" t="s">
        <v>62</v>
      </c>
      <c r="AR393" s="7" t="s">
        <v>5797</v>
      </c>
      <c r="AS393" s="7" t="s">
        <v>62</v>
      </c>
      <c r="AT393" s="7" t="s">
        <v>64</v>
      </c>
      <c r="AU393" s="7" t="s">
        <v>66</v>
      </c>
      <c r="AV393" s="7" t="s">
        <v>66</v>
      </c>
      <c r="AW393" s="7" t="s">
        <v>64</v>
      </c>
      <c r="AX393" s="7" t="s">
        <v>66</v>
      </c>
      <c r="AY393" s="7" t="s">
        <v>70</v>
      </c>
      <c r="AZ393" s="7" t="s">
        <v>66</v>
      </c>
      <c r="BA393" s="7" t="s">
        <v>5797</v>
      </c>
      <c r="BB393" s="7" t="s">
        <v>66</v>
      </c>
      <c r="BC393" s="7" t="s">
        <v>70</v>
      </c>
      <c r="BD393" s="7" t="s">
        <v>64</v>
      </c>
      <c r="BE393" s="7" t="s">
        <v>5797</v>
      </c>
      <c r="BF393" s="7" t="s">
        <v>64</v>
      </c>
      <c r="BG393" s="7" t="s">
        <v>66</v>
      </c>
      <c r="BH393" s="7" t="s">
        <v>5797</v>
      </c>
      <c r="BI393" s="7" t="s">
        <v>70</v>
      </c>
      <c r="BJ393" s="7" t="s">
        <v>70</v>
      </c>
      <c r="BK393" s="7" t="s">
        <v>70</v>
      </c>
      <c r="BL393" s="7">
        <v>0</v>
      </c>
      <c r="BM393" s="7">
        <v>1</v>
      </c>
      <c r="BN393" s="7">
        <v>0</v>
      </c>
      <c r="BO393" s="7">
        <v>0</v>
      </c>
      <c r="BP393" s="7">
        <v>1</v>
      </c>
      <c r="BQ393" s="7">
        <v>1</v>
      </c>
      <c r="BR393" s="7">
        <v>0</v>
      </c>
      <c r="BS393" s="7">
        <v>0</v>
      </c>
      <c r="BT393" s="7">
        <v>1</v>
      </c>
      <c r="BU393" s="7">
        <v>0</v>
      </c>
    </row>
    <row r="394" spans="1:73" x14ac:dyDescent="0.35">
      <c r="A394" s="7">
        <v>388</v>
      </c>
      <c r="B394" s="7">
        <v>388</v>
      </c>
      <c r="C394" s="7" t="s">
        <v>4001</v>
      </c>
      <c r="D394" s="7" t="s">
        <v>4002</v>
      </c>
      <c r="E394" s="13" t="s">
        <v>51</v>
      </c>
      <c r="F394" s="7">
        <v>300</v>
      </c>
      <c r="G394" s="7" t="s">
        <v>98</v>
      </c>
      <c r="H394" s="7"/>
      <c r="I394" s="14" t="s">
        <v>53</v>
      </c>
      <c r="J394" s="13" t="s">
        <v>54</v>
      </c>
      <c r="K394" s="7" t="s">
        <v>83</v>
      </c>
      <c r="L394" s="7" t="s">
        <v>56</v>
      </c>
      <c r="M394" s="7" t="s">
        <v>57</v>
      </c>
      <c r="N394" s="7">
        <v>76</v>
      </c>
      <c r="O394" s="7" t="s">
        <v>58</v>
      </c>
      <c r="P394" s="7">
        <v>63</v>
      </c>
      <c r="Q394" t="s">
        <v>7834</v>
      </c>
      <c r="R394" t="s">
        <v>59</v>
      </c>
      <c r="S394" t="s">
        <v>59</v>
      </c>
      <c r="T394" s="26" t="b">
        <v>0</v>
      </c>
      <c r="U394" s="7"/>
      <c r="V394" s="7"/>
      <c r="W394" s="7"/>
      <c r="X394" s="7"/>
      <c r="Y394" s="7"/>
      <c r="Z394" s="7"/>
      <c r="AA394" s="7"/>
      <c r="AB394" s="14"/>
      <c r="AC394" s="7">
        <v>0.99990000000000001</v>
      </c>
      <c r="AD394" s="7">
        <v>1E-4</v>
      </c>
      <c r="AE394" s="14" t="s">
        <v>60</v>
      </c>
      <c r="AF394" s="13">
        <v>10</v>
      </c>
      <c r="AG394" s="14">
        <v>7</v>
      </c>
      <c r="AH394" s="13">
        <v>9</v>
      </c>
      <c r="AI394" s="7">
        <v>9</v>
      </c>
      <c r="AJ394" s="7"/>
      <c r="AK394" s="7">
        <v>6</v>
      </c>
      <c r="AL394" s="7">
        <v>6</v>
      </c>
      <c r="AM394" s="14"/>
      <c r="AN394" s="13">
        <v>1</v>
      </c>
      <c r="AO394" s="14">
        <v>1</v>
      </c>
      <c r="AP394" s="7" t="s">
        <v>70</v>
      </c>
      <c r="AQ394" s="7" t="s">
        <v>62</v>
      </c>
      <c r="AR394" s="7" t="s">
        <v>5797</v>
      </c>
      <c r="AS394" s="7" t="s">
        <v>62</v>
      </c>
      <c r="AT394" s="7" t="s">
        <v>64</v>
      </c>
      <c r="AU394" s="7" t="s">
        <v>66</v>
      </c>
      <c r="AV394" s="7" t="s">
        <v>66</v>
      </c>
      <c r="AW394" s="7" t="s">
        <v>66</v>
      </c>
      <c r="AX394" s="7" t="s">
        <v>64</v>
      </c>
      <c r="AY394" s="7" t="s">
        <v>70</v>
      </c>
      <c r="AZ394" s="7" t="s">
        <v>66</v>
      </c>
      <c r="BA394" s="7" t="s">
        <v>70</v>
      </c>
      <c r="BB394" s="7" t="s">
        <v>66</v>
      </c>
      <c r="BC394" s="7" t="s">
        <v>70</v>
      </c>
      <c r="BD394" s="7" t="s">
        <v>64</v>
      </c>
      <c r="BE394" s="7" t="s">
        <v>64</v>
      </c>
      <c r="BF394" s="7" t="s">
        <v>64</v>
      </c>
      <c r="BG394" s="7" t="s">
        <v>64</v>
      </c>
      <c r="BH394" s="7" t="s">
        <v>70</v>
      </c>
      <c r="BI394" s="7" t="s">
        <v>70</v>
      </c>
      <c r="BJ394" s="7" t="s">
        <v>70</v>
      </c>
      <c r="BK394" s="7" t="s">
        <v>70</v>
      </c>
      <c r="BL394" s="7">
        <v>0</v>
      </c>
      <c r="BM394" s="7">
        <v>1</v>
      </c>
      <c r="BN394" s="7">
        <v>0</v>
      </c>
      <c r="BO394" s="7">
        <v>0</v>
      </c>
      <c r="BP394" s="7">
        <v>1</v>
      </c>
      <c r="BQ394" s="7">
        <v>1</v>
      </c>
      <c r="BR394" s="7">
        <v>0</v>
      </c>
      <c r="BS394" s="7">
        <v>0</v>
      </c>
      <c r="BT394" s="7">
        <v>1</v>
      </c>
      <c r="BU394" s="7">
        <v>0</v>
      </c>
    </row>
    <row r="395" spans="1:73" x14ac:dyDescent="0.35">
      <c r="A395" s="7">
        <v>389</v>
      </c>
      <c r="B395" s="7">
        <v>389</v>
      </c>
      <c r="C395" s="7" t="s">
        <v>4003</v>
      </c>
      <c r="D395" s="7" t="s">
        <v>4004</v>
      </c>
      <c r="E395" s="13" t="s">
        <v>51</v>
      </c>
      <c r="F395" s="7">
        <v>300</v>
      </c>
      <c r="G395" s="7" t="s">
        <v>98</v>
      </c>
      <c r="H395" s="7">
        <v>2150</v>
      </c>
      <c r="I395" s="14" t="s">
        <v>53</v>
      </c>
      <c r="J395" s="13" t="s">
        <v>54</v>
      </c>
      <c r="K395" s="7" t="s">
        <v>119</v>
      </c>
      <c r="L395" s="7" t="s">
        <v>56</v>
      </c>
      <c r="M395" s="7" t="s">
        <v>57</v>
      </c>
      <c r="N395" s="7">
        <v>34</v>
      </c>
      <c r="O395" s="7" t="s">
        <v>86</v>
      </c>
      <c r="P395" s="7">
        <v>49</v>
      </c>
      <c r="Q395" t="s">
        <v>7833</v>
      </c>
      <c r="R395" t="s">
        <v>59</v>
      </c>
      <c r="S395" t="s">
        <v>59</v>
      </c>
      <c r="T395" s="26" t="b">
        <v>0</v>
      </c>
      <c r="U395" s="7"/>
      <c r="V395" s="7"/>
      <c r="W395" s="7"/>
      <c r="X395" s="7"/>
      <c r="Y395" s="7"/>
      <c r="Z395" s="7"/>
      <c r="AA395" s="7"/>
      <c r="AB395" s="14"/>
      <c r="AC395" s="7">
        <v>0.99767799999999995</v>
      </c>
      <c r="AD395" s="7">
        <v>2.3219899999999999E-3</v>
      </c>
      <c r="AE395" s="14" t="s">
        <v>60</v>
      </c>
      <c r="AF395" s="13">
        <v>10</v>
      </c>
      <c r="AG395" s="14">
        <v>7</v>
      </c>
      <c r="AH395" s="13">
        <v>9</v>
      </c>
      <c r="AI395" s="7">
        <v>9</v>
      </c>
      <c r="AJ395" s="7"/>
      <c r="AK395" s="7">
        <v>6</v>
      </c>
      <c r="AL395" s="7">
        <v>6</v>
      </c>
      <c r="AM395" s="14"/>
      <c r="AN395" s="13">
        <v>1</v>
      </c>
      <c r="AO395" s="14">
        <v>1</v>
      </c>
      <c r="AP395" s="7" t="s">
        <v>70</v>
      </c>
      <c r="AQ395" s="7" t="s">
        <v>62</v>
      </c>
      <c r="AR395" s="7" t="s">
        <v>5797</v>
      </c>
      <c r="AS395" s="7" t="s">
        <v>62</v>
      </c>
      <c r="AT395" s="7" t="s">
        <v>64</v>
      </c>
      <c r="AU395" s="7" t="s">
        <v>66</v>
      </c>
      <c r="AV395" s="7" t="s">
        <v>66</v>
      </c>
      <c r="AW395" s="7" t="s">
        <v>66</v>
      </c>
      <c r="AX395" s="7" t="s">
        <v>64</v>
      </c>
      <c r="AY395" s="7" t="s">
        <v>70</v>
      </c>
      <c r="AZ395" s="7" t="s">
        <v>66</v>
      </c>
      <c r="BA395" s="7" t="s">
        <v>70</v>
      </c>
      <c r="BB395" s="7" t="s">
        <v>66</v>
      </c>
      <c r="BC395" s="7" t="s">
        <v>70</v>
      </c>
      <c r="BD395" s="7" t="s">
        <v>64</v>
      </c>
      <c r="BE395" s="7" t="s">
        <v>64</v>
      </c>
      <c r="BF395" s="7" t="s">
        <v>64</v>
      </c>
      <c r="BG395" s="7" t="s">
        <v>64</v>
      </c>
      <c r="BH395" s="7" t="s">
        <v>70</v>
      </c>
      <c r="BI395" s="7" t="s">
        <v>70</v>
      </c>
      <c r="BJ395" s="7" t="s">
        <v>70</v>
      </c>
      <c r="BK395" s="7" t="s">
        <v>70</v>
      </c>
      <c r="BL395" s="7">
        <v>0</v>
      </c>
      <c r="BM395" s="7">
        <v>1</v>
      </c>
      <c r="BN395" s="7">
        <v>0</v>
      </c>
      <c r="BO395" s="7">
        <v>0</v>
      </c>
      <c r="BP395" s="7">
        <v>1</v>
      </c>
      <c r="BQ395" s="7">
        <v>1</v>
      </c>
      <c r="BR395" s="7">
        <v>0</v>
      </c>
      <c r="BS395" s="7">
        <v>0</v>
      </c>
      <c r="BT395" s="7">
        <v>1</v>
      </c>
      <c r="BU395" s="7">
        <v>0</v>
      </c>
    </row>
    <row r="396" spans="1:73" x14ac:dyDescent="0.35">
      <c r="A396" s="7">
        <v>390</v>
      </c>
      <c r="B396" s="7">
        <v>390</v>
      </c>
      <c r="C396" s="7" t="s">
        <v>4005</v>
      </c>
      <c r="D396" s="7" t="s">
        <v>4006</v>
      </c>
      <c r="E396" s="13" t="s">
        <v>51</v>
      </c>
      <c r="F396" s="7">
        <v>300</v>
      </c>
      <c r="G396" s="7" t="s">
        <v>98</v>
      </c>
      <c r="H396" s="7">
        <v>2870</v>
      </c>
      <c r="I396" s="14" t="s">
        <v>53</v>
      </c>
      <c r="J396" s="13" t="s">
        <v>54</v>
      </c>
      <c r="K396" s="7" t="s">
        <v>4007</v>
      </c>
      <c r="L396" s="7" t="s">
        <v>56</v>
      </c>
      <c r="M396" s="7" t="s">
        <v>57</v>
      </c>
      <c r="N396" s="7">
        <v>77</v>
      </c>
      <c r="O396" s="7" t="s">
        <v>58</v>
      </c>
      <c r="P396" s="7">
        <v>58</v>
      </c>
      <c r="Q396" t="s">
        <v>7833</v>
      </c>
      <c r="R396" t="s">
        <v>59</v>
      </c>
      <c r="S396" t="s">
        <v>59</v>
      </c>
      <c r="T396" s="26" t="b">
        <v>0</v>
      </c>
      <c r="U396" s="7"/>
      <c r="V396" s="7"/>
      <c r="W396" s="7"/>
      <c r="X396" s="7"/>
      <c r="Y396" s="7"/>
      <c r="Z396" s="7"/>
      <c r="AA396" s="7"/>
      <c r="AB396" s="14"/>
      <c r="AC396" s="7">
        <v>0.99990000000000001</v>
      </c>
      <c r="AD396" s="7">
        <v>1E-4</v>
      </c>
      <c r="AE396" s="14" t="s">
        <v>60</v>
      </c>
      <c r="AF396" s="13">
        <v>10</v>
      </c>
      <c r="AG396" s="14">
        <v>7</v>
      </c>
      <c r="AH396" s="13">
        <v>9</v>
      </c>
      <c r="AI396" s="7">
        <v>9</v>
      </c>
      <c r="AJ396" s="7"/>
      <c r="AK396" s="7">
        <v>6</v>
      </c>
      <c r="AL396" s="7">
        <v>6</v>
      </c>
      <c r="AM396" s="14"/>
      <c r="AN396" s="13">
        <v>1</v>
      </c>
      <c r="AO396" s="14">
        <v>1</v>
      </c>
      <c r="AP396" s="7" t="s">
        <v>70</v>
      </c>
      <c r="AQ396" s="7" t="s">
        <v>62</v>
      </c>
      <c r="AR396" s="7" t="s">
        <v>5797</v>
      </c>
      <c r="AS396" s="7" t="s">
        <v>62</v>
      </c>
      <c r="AT396" s="7" t="s">
        <v>64</v>
      </c>
      <c r="AU396" s="7" t="s">
        <v>66</v>
      </c>
      <c r="AV396" s="7" t="s">
        <v>66</v>
      </c>
      <c r="AW396" s="7" t="s">
        <v>66</v>
      </c>
      <c r="AX396" s="7" t="s">
        <v>64</v>
      </c>
      <c r="AY396" s="7" t="s">
        <v>70</v>
      </c>
      <c r="AZ396" s="7" t="s">
        <v>66</v>
      </c>
      <c r="BA396" s="7" t="s">
        <v>70</v>
      </c>
      <c r="BB396" s="7" t="s">
        <v>66</v>
      </c>
      <c r="BC396" s="7" t="s">
        <v>70</v>
      </c>
      <c r="BD396" s="7" t="s">
        <v>64</v>
      </c>
      <c r="BE396" s="7" t="s">
        <v>5797</v>
      </c>
      <c r="BF396" s="7" t="s">
        <v>64</v>
      </c>
      <c r="BG396" s="7" t="s">
        <v>64</v>
      </c>
      <c r="BH396" s="7" t="s">
        <v>70</v>
      </c>
      <c r="BI396" s="7" t="s">
        <v>70</v>
      </c>
      <c r="BJ396" s="7" t="s">
        <v>70</v>
      </c>
      <c r="BK396" s="7" t="s">
        <v>70</v>
      </c>
      <c r="BL396" s="7">
        <v>0</v>
      </c>
      <c r="BM396" s="7">
        <v>1</v>
      </c>
      <c r="BN396" s="7">
        <v>0</v>
      </c>
      <c r="BO396" s="7">
        <v>0</v>
      </c>
      <c r="BP396" s="7">
        <v>1</v>
      </c>
      <c r="BQ396" s="7">
        <v>1</v>
      </c>
      <c r="BR396" s="7">
        <v>0</v>
      </c>
      <c r="BS396" s="7">
        <v>0</v>
      </c>
      <c r="BT396" s="7">
        <v>1</v>
      </c>
      <c r="BU396" s="7">
        <v>0</v>
      </c>
    </row>
    <row r="397" spans="1:73" x14ac:dyDescent="0.35">
      <c r="A397" s="7">
        <v>391</v>
      </c>
      <c r="B397" s="7">
        <v>391</v>
      </c>
      <c r="C397" s="7" t="s">
        <v>4008</v>
      </c>
      <c r="D397" s="7" t="s">
        <v>4009</v>
      </c>
      <c r="E397" s="13" t="s">
        <v>51</v>
      </c>
      <c r="F397" s="7">
        <v>300</v>
      </c>
      <c r="G397" s="7" t="s">
        <v>98</v>
      </c>
      <c r="H397" s="7">
        <v>2520</v>
      </c>
      <c r="I397" s="14" t="s">
        <v>53</v>
      </c>
      <c r="J397" s="13" t="s">
        <v>54</v>
      </c>
      <c r="K397" s="7" t="s">
        <v>79</v>
      </c>
      <c r="L397" s="7" t="s">
        <v>56</v>
      </c>
      <c r="M397" s="7" t="s">
        <v>57</v>
      </c>
      <c r="N397" s="7">
        <v>63</v>
      </c>
      <c r="O397" s="7" t="s">
        <v>58</v>
      </c>
      <c r="P397" s="7">
        <v>57</v>
      </c>
      <c r="Q397" t="s">
        <v>7833</v>
      </c>
      <c r="R397" t="s">
        <v>59</v>
      </c>
      <c r="S397" t="s">
        <v>59</v>
      </c>
      <c r="T397" s="26" t="b">
        <v>0</v>
      </c>
      <c r="U397" s="7"/>
      <c r="V397" s="7"/>
      <c r="W397" s="7"/>
      <c r="X397" s="7"/>
      <c r="Y397" s="7"/>
      <c r="Z397" s="7"/>
      <c r="AA397" s="7"/>
      <c r="AB397" s="14"/>
      <c r="AC397" s="7">
        <v>0.99990000000000001</v>
      </c>
      <c r="AD397" s="7">
        <v>1E-4</v>
      </c>
      <c r="AE397" s="14" t="s">
        <v>60</v>
      </c>
      <c r="AF397" s="13">
        <v>10</v>
      </c>
      <c r="AG397" s="14">
        <v>7</v>
      </c>
      <c r="AH397" s="13">
        <v>9</v>
      </c>
      <c r="AI397" s="7">
        <v>9</v>
      </c>
      <c r="AJ397" s="7"/>
      <c r="AK397" s="7">
        <v>6</v>
      </c>
      <c r="AL397" s="7">
        <v>6</v>
      </c>
      <c r="AM397" s="14"/>
      <c r="AN397" s="13">
        <v>1</v>
      </c>
      <c r="AO397" s="14">
        <v>1</v>
      </c>
      <c r="AP397" s="7" t="s">
        <v>70</v>
      </c>
      <c r="AQ397" s="7" t="s">
        <v>62</v>
      </c>
      <c r="AR397" s="7" t="s">
        <v>5797</v>
      </c>
      <c r="AS397" s="7" t="s">
        <v>62</v>
      </c>
      <c r="AT397" s="7" t="s">
        <v>64</v>
      </c>
      <c r="AU397" s="7" t="s">
        <v>66</v>
      </c>
      <c r="AV397" s="7" t="s">
        <v>66</v>
      </c>
      <c r="AW397" s="7" t="s">
        <v>66</v>
      </c>
      <c r="AX397" s="7" t="s">
        <v>64</v>
      </c>
      <c r="AY397" s="7" t="s">
        <v>70</v>
      </c>
      <c r="AZ397" s="7" t="s">
        <v>66</v>
      </c>
      <c r="BA397" s="7" t="s">
        <v>70</v>
      </c>
      <c r="BB397" s="7" t="s">
        <v>66</v>
      </c>
      <c r="BC397" s="7" t="s">
        <v>70</v>
      </c>
      <c r="BD397" s="7" t="s">
        <v>64</v>
      </c>
      <c r="BE397" s="7" t="s">
        <v>5797</v>
      </c>
      <c r="BF397" s="7" t="s">
        <v>64</v>
      </c>
      <c r="BG397" s="7" t="s">
        <v>5797</v>
      </c>
      <c r="BH397" s="7" t="s">
        <v>70</v>
      </c>
      <c r="BI397" s="7" t="s">
        <v>70</v>
      </c>
      <c r="BJ397" s="7" t="s">
        <v>70</v>
      </c>
      <c r="BK397" s="7" t="s">
        <v>70</v>
      </c>
      <c r="BL397" s="7">
        <v>0</v>
      </c>
      <c r="BM397" s="7">
        <v>1</v>
      </c>
      <c r="BN397" s="7">
        <v>0</v>
      </c>
      <c r="BO397" s="7">
        <v>0</v>
      </c>
      <c r="BP397" s="7">
        <v>1</v>
      </c>
      <c r="BQ397" s="7">
        <v>1</v>
      </c>
      <c r="BR397" s="7">
        <v>0</v>
      </c>
      <c r="BS397" s="7">
        <v>0</v>
      </c>
      <c r="BT397" s="7">
        <v>1</v>
      </c>
      <c r="BU397" s="7">
        <v>0</v>
      </c>
    </row>
    <row r="398" spans="1:73" x14ac:dyDescent="0.35">
      <c r="A398" s="7">
        <v>392</v>
      </c>
      <c r="B398" s="7">
        <v>392</v>
      </c>
      <c r="C398" s="7" t="s">
        <v>4010</v>
      </c>
      <c r="D398" s="7" t="s">
        <v>4011</v>
      </c>
      <c r="E398" s="13" t="s">
        <v>51</v>
      </c>
      <c r="F398" s="7">
        <v>300</v>
      </c>
      <c r="G398" s="7" t="s">
        <v>98</v>
      </c>
      <c r="H398" s="7">
        <v>2180</v>
      </c>
      <c r="I398" s="14" t="s">
        <v>53</v>
      </c>
      <c r="J398" s="13" t="s">
        <v>54</v>
      </c>
      <c r="K398" s="7" t="s">
        <v>118</v>
      </c>
      <c r="L398" s="7" t="s">
        <v>87</v>
      </c>
      <c r="M398" s="7" t="s">
        <v>57</v>
      </c>
      <c r="N398" s="7">
        <v>54</v>
      </c>
      <c r="O398" s="7" t="s">
        <v>58</v>
      </c>
      <c r="P398" s="7">
        <v>64</v>
      </c>
      <c r="Q398" t="s">
        <v>7833</v>
      </c>
      <c r="R398" t="s">
        <v>59</v>
      </c>
      <c r="S398" t="s">
        <v>59</v>
      </c>
      <c r="T398" s="26" t="b">
        <v>0</v>
      </c>
      <c r="U398" s="7"/>
      <c r="V398" s="7"/>
      <c r="W398" s="7"/>
      <c r="X398" s="7"/>
      <c r="Y398" s="7"/>
      <c r="Z398" s="7"/>
      <c r="AA398" s="7"/>
      <c r="AB398" s="14"/>
      <c r="AC398" s="7">
        <v>0.99768699999999999</v>
      </c>
      <c r="AD398" s="7">
        <v>2.3132199999999999E-3</v>
      </c>
      <c r="AE398" s="14" t="s">
        <v>60</v>
      </c>
      <c r="AF398" s="13">
        <v>10</v>
      </c>
      <c r="AG398" s="14">
        <v>7</v>
      </c>
      <c r="AH398" s="13">
        <v>9</v>
      </c>
      <c r="AI398" s="7">
        <v>9</v>
      </c>
      <c r="AJ398" s="7"/>
      <c r="AK398" s="7">
        <v>6</v>
      </c>
      <c r="AL398" s="7">
        <v>6</v>
      </c>
      <c r="AM398" s="14"/>
      <c r="AN398" s="13">
        <v>1</v>
      </c>
      <c r="AO398" s="14">
        <v>1</v>
      </c>
      <c r="AP398" s="7" t="s">
        <v>70</v>
      </c>
      <c r="AQ398" s="7" t="s">
        <v>62</v>
      </c>
      <c r="AR398" s="7" t="s">
        <v>5797</v>
      </c>
      <c r="AS398" s="7" t="s">
        <v>62</v>
      </c>
      <c r="AT398" s="7" t="s">
        <v>64</v>
      </c>
      <c r="AU398" s="7" t="s">
        <v>66</v>
      </c>
      <c r="AV398" s="7" t="s">
        <v>66</v>
      </c>
      <c r="AW398" s="7" t="s">
        <v>66</v>
      </c>
      <c r="AX398" s="7" t="s">
        <v>64</v>
      </c>
      <c r="AY398" s="7" t="s">
        <v>70</v>
      </c>
      <c r="AZ398" s="7" t="s">
        <v>66</v>
      </c>
      <c r="BA398" s="7" t="s">
        <v>70</v>
      </c>
      <c r="BB398" s="7" t="s">
        <v>66</v>
      </c>
      <c r="BC398" s="7" t="s">
        <v>70</v>
      </c>
      <c r="BD398" s="7" t="s">
        <v>64</v>
      </c>
      <c r="BE398" s="7" t="s">
        <v>5797</v>
      </c>
      <c r="BF398" s="7" t="s">
        <v>64</v>
      </c>
      <c r="BG398" s="7" t="s">
        <v>64</v>
      </c>
      <c r="BH398" s="7" t="s">
        <v>70</v>
      </c>
      <c r="BI398" s="7" t="s">
        <v>70</v>
      </c>
      <c r="BJ398" s="7" t="s">
        <v>70</v>
      </c>
      <c r="BK398" s="7" t="s">
        <v>70</v>
      </c>
      <c r="BL398" s="7">
        <v>0</v>
      </c>
      <c r="BM398" s="7">
        <v>1</v>
      </c>
      <c r="BN398" s="7">
        <v>0</v>
      </c>
      <c r="BO398" s="7">
        <v>0</v>
      </c>
      <c r="BP398" s="7">
        <v>1</v>
      </c>
      <c r="BQ398" s="7">
        <v>1</v>
      </c>
      <c r="BR398" s="7">
        <v>0</v>
      </c>
      <c r="BS398" s="7">
        <v>0</v>
      </c>
      <c r="BT398" s="7" t="s">
        <v>5797</v>
      </c>
      <c r="BU398" s="7">
        <v>0</v>
      </c>
    </row>
    <row r="399" spans="1:73" x14ac:dyDescent="0.35">
      <c r="A399" s="7">
        <v>393</v>
      </c>
      <c r="B399" s="7">
        <v>393</v>
      </c>
      <c r="C399" s="7" t="s">
        <v>4012</v>
      </c>
      <c r="D399" s="7" t="s">
        <v>4013</v>
      </c>
      <c r="E399" s="13" t="s">
        <v>51</v>
      </c>
      <c r="F399" s="7">
        <v>300</v>
      </c>
      <c r="G399" s="7" t="s">
        <v>98</v>
      </c>
      <c r="H399" s="7">
        <v>2330</v>
      </c>
      <c r="I399" s="14" t="s">
        <v>53</v>
      </c>
      <c r="J399" s="13" t="s">
        <v>54</v>
      </c>
      <c r="K399" s="7" t="s">
        <v>4014</v>
      </c>
      <c r="L399" s="7" t="s">
        <v>56</v>
      </c>
      <c r="M399" s="7" t="s">
        <v>57</v>
      </c>
      <c r="N399" s="7">
        <v>28</v>
      </c>
      <c r="O399" s="7" t="s">
        <v>58</v>
      </c>
      <c r="P399" s="7">
        <v>67</v>
      </c>
      <c r="Q399" t="s">
        <v>7895</v>
      </c>
      <c r="R399" t="s">
        <v>59</v>
      </c>
      <c r="S399" t="s">
        <v>59</v>
      </c>
      <c r="T399" s="26" t="b">
        <v>0</v>
      </c>
      <c r="U399" s="7"/>
      <c r="V399" s="7"/>
      <c r="W399" s="7"/>
      <c r="X399" s="7"/>
      <c r="Y399" s="7"/>
      <c r="Z399" s="7"/>
      <c r="AA399" s="7"/>
      <c r="AB399" s="14"/>
      <c r="AC399" s="7">
        <v>0.98653599999999997</v>
      </c>
      <c r="AD399" s="7">
        <v>1.34638E-2</v>
      </c>
      <c r="AE399" s="14" t="s">
        <v>60</v>
      </c>
      <c r="AF399" s="13">
        <v>10</v>
      </c>
      <c r="AG399" s="14">
        <v>6</v>
      </c>
      <c r="AH399" s="13">
        <v>9</v>
      </c>
      <c r="AI399" s="7">
        <v>9</v>
      </c>
      <c r="AJ399" s="7"/>
      <c r="AK399" s="7">
        <v>5</v>
      </c>
      <c r="AL399" s="7">
        <v>5</v>
      </c>
      <c r="AM399" s="14"/>
      <c r="AN399" s="13">
        <v>1</v>
      </c>
      <c r="AO399" s="14">
        <v>1</v>
      </c>
      <c r="AP399" s="7" t="s">
        <v>70</v>
      </c>
      <c r="AQ399" s="7" t="s">
        <v>62</v>
      </c>
      <c r="AR399" s="7" t="s">
        <v>70</v>
      </c>
      <c r="AS399" s="7" t="s">
        <v>62</v>
      </c>
      <c r="AT399" s="7" t="s">
        <v>64</v>
      </c>
      <c r="AU399" s="7" t="s">
        <v>66</v>
      </c>
      <c r="AV399" s="7" t="s">
        <v>66</v>
      </c>
      <c r="AW399" s="7" t="s">
        <v>66</v>
      </c>
      <c r="AX399" s="7" t="s">
        <v>64</v>
      </c>
      <c r="AY399" s="7" t="s">
        <v>70</v>
      </c>
      <c r="AZ399" s="7" t="s">
        <v>66</v>
      </c>
      <c r="BA399" s="7" t="s">
        <v>5797</v>
      </c>
      <c r="BB399" s="7" t="s">
        <v>5797</v>
      </c>
      <c r="BC399" s="7" t="s">
        <v>70</v>
      </c>
      <c r="BD399" s="7" t="s">
        <v>64</v>
      </c>
      <c r="BE399" s="7" t="s">
        <v>64</v>
      </c>
      <c r="BF399" s="7" t="s">
        <v>5797</v>
      </c>
      <c r="BG399" s="7" t="s">
        <v>64</v>
      </c>
      <c r="BH399" s="7" t="s">
        <v>70</v>
      </c>
      <c r="BI399" s="7" t="s">
        <v>70</v>
      </c>
      <c r="BJ399" s="7" t="s">
        <v>70</v>
      </c>
      <c r="BK399" s="7" t="s">
        <v>70</v>
      </c>
      <c r="BL399" s="7">
        <v>0</v>
      </c>
      <c r="BM399" s="7">
        <v>1</v>
      </c>
      <c r="BN399" s="7">
        <v>0</v>
      </c>
      <c r="BO399" s="7">
        <v>0</v>
      </c>
      <c r="BP399" s="7">
        <v>1</v>
      </c>
      <c r="BQ399" s="7">
        <v>1</v>
      </c>
      <c r="BR399" s="7">
        <v>0</v>
      </c>
      <c r="BS399" s="7">
        <v>0</v>
      </c>
      <c r="BT399" s="7">
        <v>1</v>
      </c>
      <c r="BU399" s="7">
        <v>0</v>
      </c>
    </row>
    <row r="400" spans="1:73" x14ac:dyDescent="0.35">
      <c r="A400" s="7">
        <v>394</v>
      </c>
      <c r="B400" s="7">
        <v>394</v>
      </c>
      <c r="C400" s="7" t="s">
        <v>4015</v>
      </c>
      <c r="D400" s="7" t="s">
        <v>4016</v>
      </c>
      <c r="E400" s="13" t="s">
        <v>51</v>
      </c>
      <c r="F400" s="7">
        <v>300</v>
      </c>
      <c r="G400" s="7" t="s">
        <v>98</v>
      </c>
      <c r="H400" s="7">
        <v>2530</v>
      </c>
      <c r="I400" s="14" t="s">
        <v>53</v>
      </c>
      <c r="J400" s="13" t="s">
        <v>142</v>
      </c>
      <c r="K400" s="7" t="s">
        <v>104</v>
      </c>
      <c r="L400" s="7" t="s">
        <v>87</v>
      </c>
      <c r="M400" s="7" t="s">
        <v>57</v>
      </c>
      <c r="N400" s="7">
        <v>57</v>
      </c>
      <c r="O400" s="7" t="s">
        <v>58</v>
      </c>
      <c r="P400" s="7">
        <v>62</v>
      </c>
      <c r="Q400" t="s">
        <v>7833</v>
      </c>
      <c r="R400" t="s">
        <v>59</v>
      </c>
      <c r="S400" t="s">
        <v>59</v>
      </c>
      <c r="T400" s="26" t="b">
        <v>0</v>
      </c>
      <c r="U400" s="7"/>
      <c r="V400" s="7"/>
      <c r="W400" s="7"/>
      <c r="X400" s="7"/>
      <c r="Y400" s="7"/>
      <c r="Z400" s="7"/>
      <c r="AA400" s="7"/>
      <c r="AB400" s="14"/>
      <c r="AC400" s="7">
        <v>0.99990000000000001</v>
      </c>
      <c r="AD400" s="7">
        <v>1E-4</v>
      </c>
      <c r="AE400" s="14" t="s">
        <v>60</v>
      </c>
      <c r="AF400" s="13">
        <v>10</v>
      </c>
      <c r="AG400" s="14">
        <v>7</v>
      </c>
      <c r="AH400" s="13">
        <v>9</v>
      </c>
      <c r="AI400" s="7">
        <v>9</v>
      </c>
      <c r="AJ400" s="7"/>
      <c r="AK400" s="7">
        <v>6</v>
      </c>
      <c r="AL400" s="7">
        <v>6</v>
      </c>
      <c r="AM400" s="14"/>
      <c r="AN400" s="13">
        <v>1</v>
      </c>
      <c r="AO400" s="14">
        <v>1</v>
      </c>
      <c r="AP400" s="7" t="s">
        <v>70</v>
      </c>
      <c r="AQ400" s="7" t="s">
        <v>62</v>
      </c>
      <c r="AR400" s="7" t="s">
        <v>5797</v>
      </c>
      <c r="AS400" s="7" t="s">
        <v>62</v>
      </c>
      <c r="AT400" s="7" t="s">
        <v>64</v>
      </c>
      <c r="AU400" s="7" t="s">
        <v>66</v>
      </c>
      <c r="AV400" s="7" t="s">
        <v>66</v>
      </c>
      <c r="AW400" s="7" t="s">
        <v>66</v>
      </c>
      <c r="AX400" s="7" t="s">
        <v>64</v>
      </c>
      <c r="AY400" s="7" t="s">
        <v>70</v>
      </c>
      <c r="AZ400" s="7" t="s">
        <v>66</v>
      </c>
      <c r="BA400" s="7" t="s">
        <v>70</v>
      </c>
      <c r="BB400" s="7" t="s">
        <v>66</v>
      </c>
      <c r="BC400" s="7" t="s">
        <v>70</v>
      </c>
      <c r="BD400" s="7" t="s">
        <v>64</v>
      </c>
      <c r="BE400" s="7" t="s">
        <v>64</v>
      </c>
      <c r="BF400" s="7" t="s">
        <v>64</v>
      </c>
      <c r="BG400" s="7" t="s">
        <v>64</v>
      </c>
      <c r="BH400" s="7" t="s">
        <v>70</v>
      </c>
      <c r="BI400" s="7" t="s">
        <v>70</v>
      </c>
      <c r="BJ400" s="7" t="s">
        <v>70</v>
      </c>
      <c r="BK400" s="7" t="s">
        <v>70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0</v>
      </c>
      <c r="BS400" s="7">
        <v>0</v>
      </c>
      <c r="BT400" s="7">
        <v>1</v>
      </c>
      <c r="BU400" s="7">
        <v>0</v>
      </c>
    </row>
    <row r="401" spans="1:73" x14ac:dyDescent="0.35">
      <c r="A401" s="7">
        <v>395</v>
      </c>
      <c r="B401" s="7">
        <v>395</v>
      </c>
      <c r="C401" s="7" t="s">
        <v>4017</v>
      </c>
      <c r="D401" s="7" t="s">
        <v>4018</v>
      </c>
      <c r="E401" s="13" t="s">
        <v>51</v>
      </c>
      <c r="F401" s="7">
        <v>300</v>
      </c>
      <c r="G401" s="7" t="s">
        <v>98</v>
      </c>
      <c r="H401" s="7">
        <v>1860</v>
      </c>
      <c r="I401" s="14" t="s">
        <v>53</v>
      </c>
      <c r="J401" s="13" t="s">
        <v>54</v>
      </c>
      <c r="K401" s="7" t="s">
        <v>90</v>
      </c>
      <c r="L401" s="7" t="s">
        <v>76</v>
      </c>
      <c r="M401" s="7" t="s">
        <v>84</v>
      </c>
      <c r="N401" s="7">
        <v>31</v>
      </c>
      <c r="O401" s="7" t="s">
        <v>58</v>
      </c>
      <c r="P401" s="7">
        <v>54</v>
      </c>
      <c r="Q401" t="s">
        <v>7909</v>
      </c>
      <c r="R401" t="s">
        <v>59</v>
      </c>
      <c r="S401" t="s">
        <v>59</v>
      </c>
      <c r="T401" s="26" t="b">
        <v>0</v>
      </c>
      <c r="U401" s="7"/>
      <c r="V401" s="7"/>
      <c r="W401" s="7"/>
      <c r="X401" s="7"/>
      <c r="Y401" s="7"/>
      <c r="Z401" s="7"/>
      <c r="AA401" s="7"/>
      <c r="AB401" s="14"/>
      <c r="AC401" s="7">
        <v>0.989479</v>
      </c>
      <c r="AD401" s="7">
        <v>1.0520699999999999E-2</v>
      </c>
      <c r="AE401" s="14" t="s">
        <v>60</v>
      </c>
      <c r="AF401" s="13">
        <v>10</v>
      </c>
      <c r="AG401" s="14">
        <v>7</v>
      </c>
      <c r="AH401" s="13">
        <v>9</v>
      </c>
      <c r="AI401" s="7">
        <v>9</v>
      </c>
      <c r="AJ401" s="7"/>
      <c r="AK401" s="7">
        <v>6</v>
      </c>
      <c r="AL401" s="7">
        <v>6</v>
      </c>
      <c r="AM401" s="14"/>
      <c r="AN401" s="13">
        <v>1</v>
      </c>
      <c r="AO401" s="14">
        <v>1</v>
      </c>
      <c r="AP401" s="7" t="s">
        <v>70</v>
      </c>
      <c r="AQ401" s="7" t="s">
        <v>62</v>
      </c>
      <c r="AR401" s="7" t="s">
        <v>5797</v>
      </c>
      <c r="AS401" s="7" t="s">
        <v>62</v>
      </c>
      <c r="AT401" s="7" t="s">
        <v>64</v>
      </c>
      <c r="AU401" s="7" t="s">
        <v>66</v>
      </c>
      <c r="AV401" s="7" t="s">
        <v>66</v>
      </c>
      <c r="AW401" s="7" t="s">
        <v>66</v>
      </c>
      <c r="AX401" s="7" t="s">
        <v>66</v>
      </c>
      <c r="AY401" s="7" t="s">
        <v>70</v>
      </c>
      <c r="AZ401" s="7" t="s">
        <v>66</v>
      </c>
      <c r="BA401" s="7" t="s">
        <v>5797</v>
      </c>
      <c r="BB401" s="7" t="s">
        <v>66</v>
      </c>
      <c r="BC401" s="7" t="s">
        <v>70</v>
      </c>
      <c r="BD401" s="7" t="s">
        <v>64</v>
      </c>
      <c r="BE401" s="7" t="s">
        <v>64</v>
      </c>
      <c r="BF401" s="7" t="s">
        <v>64</v>
      </c>
      <c r="BG401" s="7" t="s">
        <v>64</v>
      </c>
      <c r="BH401" s="7" t="s">
        <v>70</v>
      </c>
      <c r="BI401" s="7" t="s">
        <v>70</v>
      </c>
      <c r="BJ401" s="7" t="s">
        <v>70</v>
      </c>
      <c r="BK401" s="7" t="s">
        <v>70</v>
      </c>
      <c r="BL401" s="7">
        <v>0</v>
      </c>
      <c r="BM401" s="7">
        <v>1</v>
      </c>
      <c r="BN401" s="7">
        <v>0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1</v>
      </c>
      <c r="BU401" s="7">
        <v>0</v>
      </c>
    </row>
    <row r="402" spans="1:73" x14ac:dyDescent="0.35">
      <c r="A402" s="7">
        <v>396</v>
      </c>
      <c r="B402" s="7">
        <v>396</v>
      </c>
      <c r="C402" s="7" t="s">
        <v>4019</v>
      </c>
      <c r="D402" s="7" t="s">
        <v>4020</v>
      </c>
      <c r="E402" s="13" t="s">
        <v>51</v>
      </c>
      <c r="F402" s="7">
        <v>300</v>
      </c>
      <c r="G402" s="7" t="s">
        <v>98</v>
      </c>
      <c r="H402" s="7">
        <v>2530</v>
      </c>
      <c r="I402" s="14" t="s">
        <v>53</v>
      </c>
      <c r="J402" s="13" t="s">
        <v>142</v>
      </c>
      <c r="K402" s="7" t="s">
        <v>4021</v>
      </c>
      <c r="L402" s="7" t="s">
        <v>76</v>
      </c>
      <c r="M402" s="7" t="s">
        <v>57</v>
      </c>
      <c r="N402" s="7">
        <v>42.4</v>
      </c>
      <c r="O402" s="7" t="s">
        <v>58</v>
      </c>
      <c r="P402" s="7">
        <v>66</v>
      </c>
      <c r="Q402" t="s">
        <v>7879</v>
      </c>
      <c r="R402" t="s">
        <v>59</v>
      </c>
      <c r="S402" t="s">
        <v>59</v>
      </c>
      <c r="T402" s="26" t="b">
        <v>0</v>
      </c>
      <c r="U402" s="7"/>
      <c r="V402" s="7"/>
      <c r="W402" s="7"/>
      <c r="X402" s="7"/>
      <c r="Y402" s="7"/>
      <c r="Z402" s="7"/>
      <c r="AA402" s="7"/>
      <c r="AB402" s="14"/>
      <c r="AC402" s="7">
        <v>0.99990000000000001</v>
      </c>
      <c r="AD402" s="7">
        <v>1E-4</v>
      </c>
      <c r="AE402" s="14" t="s">
        <v>60</v>
      </c>
      <c r="AF402" s="13">
        <v>10</v>
      </c>
      <c r="AG402" s="14">
        <v>7</v>
      </c>
      <c r="AH402" s="13">
        <v>9</v>
      </c>
      <c r="AI402" s="7">
        <v>9</v>
      </c>
      <c r="AJ402" s="7"/>
      <c r="AK402" s="7">
        <v>6</v>
      </c>
      <c r="AL402" s="7">
        <v>6</v>
      </c>
      <c r="AM402" s="14"/>
      <c r="AN402" s="13">
        <v>1</v>
      </c>
      <c r="AO402" s="14">
        <v>1</v>
      </c>
      <c r="AP402" s="7" t="s">
        <v>70</v>
      </c>
      <c r="AQ402" s="7" t="s">
        <v>62</v>
      </c>
      <c r="AR402" s="7" t="s">
        <v>5797</v>
      </c>
      <c r="AS402" s="7" t="s">
        <v>62</v>
      </c>
      <c r="AT402" s="7" t="s">
        <v>64</v>
      </c>
      <c r="AU402" s="7" t="s">
        <v>66</v>
      </c>
      <c r="AV402" s="7" t="s">
        <v>66</v>
      </c>
      <c r="AW402" s="7" t="s">
        <v>66</v>
      </c>
      <c r="AX402" s="7" t="s">
        <v>64</v>
      </c>
      <c r="AY402" s="7" t="s">
        <v>70</v>
      </c>
      <c r="AZ402" s="7" t="s">
        <v>66</v>
      </c>
      <c r="BA402" s="7" t="s">
        <v>70</v>
      </c>
      <c r="BB402" s="7" t="s">
        <v>66</v>
      </c>
      <c r="BC402" s="7" t="s">
        <v>70</v>
      </c>
      <c r="BD402" s="7" t="s">
        <v>64</v>
      </c>
      <c r="BE402" s="7" t="s">
        <v>64</v>
      </c>
      <c r="BF402" s="7" t="s">
        <v>64</v>
      </c>
      <c r="BG402" s="7" t="s">
        <v>64</v>
      </c>
      <c r="BH402" s="7" t="s">
        <v>70</v>
      </c>
      <c r="BI402" s="7" t="s">
        <v>70</v>
      </c>
      <c r="BJ402" s="7" t="s">
        <v>70</v>
      </c>
      <c r="BK402" s="7" t="s">
        <v>70</v>
      </c>
      <c r="BL402" s="7">
        <v>0</v>
      </c>
      <c r="BM402" s="7">
        <v>1</v>
      </c>
      <c r="BN402" s="7">
        <v>0</v>
      </c>
      <c r="BO402" s="7">
        <v>0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</row>
    <row r="403" spans="1:73" x14ac:dyDescent="0.35">
      <c r="A403" s="7">
        <v>397</v>
      </c>
      <c r="B403" s="7">
        <v>397</v>
      </c>
      <c r="C403" s="7" t="s">
        <v>4022</v>
      </c>
      <c r="D403" s="7" t="s">
        <v>4023</v>
      </c>
      <c r="E403" s="13" t="s">
        <v>51</v>
      </c>
      <c r="F403" s="7">
        <v>300</v>
      </c>
      <c r="G403" s="7" t="s">
        <v>98</v>
      </c>
      <c r="H403" s="7">
        <v>2680</v>
      </c>
      <c r="I403" s="14" t="s">
        <v>53</v>
      </c>
      <c r="J403" s="13" t="s">
        <v>142</v>
      </c>
      <c r="K403" s="7" t="s">
        <v>132</v>
      </c>
      <c r="L403" s="7" t="s">
        <v>87</v>
      </c>
      <c r="M403" s="7" t="s">
        <v>84</v>
      </c>
      <c r="N403" s="7">
        <v>87.4</v>
      </c>
      <c r="O403" s="7" t="s">
        <v>58</v>
      </c>
      <c r="P403" s="7">
        <v>64</v>
      </c>
      <c r="Q403" t="s">
        <v>7902</v>
      </c>
      <c r="R403" t="s">
        <v>59</v>
      </c>
      <c r="S403" t="s">
        <v>59</v>
      </c>
      <c r="T403" s="26" t="b">
        <v>0</v>
      </c>
      <c r="U403" s="7"/>
      <c r="V403" s="7"/>
      <c r="W403" s="7"/>
      <c r="X403" s="7"/>
      <c r="Y403" s="7"/>
      <c r="Z403" s="7"/>
      <c r="AA403" s="7"/>
      <c r="AB403" s="14"/>
      <c r="AC403" s="7">
        <v>0.99990000000000001</v>
      </c>
      <c r="AD403" s="7">
        <v>1E-4</v>
      </c>
      <c r="AE403" s="14" t="s">
        <v>60</v>
      </c>
      <c r="AF403" s="13">
        <v>10</v>
      </c>
      <c r="AG403" s="14">
        <v>7</v>
      </c>
      <c r="AH403" s="13">
        <v>9</v>
      </c>
      <c r="AI403" s="7">
        <v>9</v>
      </c>
      <c r="AJ403" s="7"/>
      <c r="AK403" s="7">
        <v>6</v>
      </c>
      <c r="AL403" s="7">
        <v>6</v>
      </c>
      <c r="AM403" s="14"/>
      <c r="AN403" s="13">
        <v>1</v>
      </c>
      <c r="AO403" s="14">
        <v>1</v>
      </c>
      <c r="AP403" s="7" t="s">
        <v>70</v>
      </c>
      <c r="AQ403" s="7" t="s">
        <v>62</v>
      </c>
      <c r="AR403" s="7" t="s">
        <v>5797</v>
      </c>
      <c r="AS403" s="7" t="s">
        <v>62</v>
      </c>
      <c r="AT403" s="7" t="s">
        <v>64</v>
      </c>
      <c r="AU403" s="7" t="s">
        <v>66</v>
      </c>
      <c r="AV403" s="7" t="s">
        <v>66</v>
      </c>
      <c r="AW403" s="7" t="s">
        <v>66</v>
      </c>
      <c r="AX403" s="7" t="s">
        <v>64</v>
      </c>
      <c r="AY403" s="7" t="s">
        <v>70</v>
      </c>
      <c r="AZ403" s="7" t="s">
        <v>66</v>
      </c>
      <c r="BA403" s="7" t="s">
        <v>70</v>
      </c>
      <c r="BB403" s="7" t="s">
        <v>66</v>
      </c>
      <c r="BC403" s="7" t="s">
        <v>70</v>
      </c>
      <c r="BD403" s="7" t="s">
        <v>64</v>
      </c>
      <c r="BE403" s="7" t="s">
        <v>64</v>
      </c>
      <c r="BF403" s="7" t="s">
        <v>5797</v>
      </c>
      <c r="BG403" s="7" t="s">
        <v>64</v>
      </c>
      <c r="BH403" s="7" t="s">
        <v>70</v>
      </c>
      <c r="BI403" s="7" t="s">
        <v>70</v>
      </c>
      <c r="BJ403" s="7" t="s">
        <v>70</v>
      </c>
      <c r="BK403" s="7" t="s">
        <v>70</v>
      </c>
      <c r="BL403" s="7">
        <v>0</v>
      </c>
      <c r="BM403" s="7">
        <v>1</v>
      </c>
      <c r="BN403" s="7">
        <v>0</v>
      </c>
      <c r="BO403" s="7">
        <v>0</v>
      </c>
      <c r="BP403" s="7">
        <v>1</v>
      </c>
      <c r="BQ403" s="7">
        <v>1</v>
      </c>
      <c r="BR403" s="7">
        <v>0</v>
      </c>
      <c r="BS403" s="7">
        <v>0</v>
      </c>
      <c r="BT403" s="7">
        <v>1</v>
      </c>
      <c r="BU403" s="7">
        <v>0</v>
      </c>
    </row>
    <row r="404" spans="1:73" x14ac:dyDescent="0.35">
      <c r="A404" s="7">
        <v>398</v>
      </c>
      <c r="B404" s="7">
        <v>398</v>
      </c>
      <c r="C404" s="7" t="s">
        <v>4024</v>
      </c>
      <c r="D404" s="7" t="s">
        <v>4025</v>
      </c>
      <c r="E404" s="13" t="s">
        <v>51</v>
      </c>
      <c r="F404" s="7">
        <v>300</v>
      </c>
      <c r="G404" s="7" t="s">
        <v>98</v>
      </c>
      <c r="H404" s="7">
        <v>2820</v>
      </c>
      <c r="I404" s="14" t="s">
        <v>53</v>
      </c>
      <c r="J404" s="13" t="s">
        <v>54</v>
      </c>
      <c r="K404" s="7" t="s">
        <v>138</v>
      </c>
      <c r="L404" s="7" t="s">
        <v>56</v>
      </c>
      <c r="M404" s="7" t="s">
        <v>57</v>
      </c>
      <c r="N404" s="7">
        <v>107.9</v>
      </c>
      <c r="O404" s="7" t="s">
        <v>58</v>
      </c>
      <c r="P404" s="7">
        <v>52</v>
      </c>
      <c r="Q404" t="s">
        <v>7895</v>
      </c>
      <c r="R404" t="s">
        <v>59</v>
      </c>
      <c r="S404" t="s">
        <v>59</v>
      </c>
      <c r="T404" s="26" t="b">
        <v>0</v>
      </c>
      <c r="U404" s="7"/>
      <c r="V404" s="7"/>
      <c r="W404" s="7"/>
      <c r="X404" s="7"/>
      <c r="Y404" s="7"/>
      <c r="Z404" s="7"/>
      <c r="AA404" s="7"/>
      <c r="AB404" s="14"/>
      <c r="AC404" s="7">
        <v>0.99990000000000001</v>
      </c>
      <c r="AD404" s="7">
        <v>1E-4</v>
      </c>
      <c r="AE404" s="14" t="s">
        <v>60</v>
      </c>
      <c r="AF404" s="13">
        <v>10</v>
      </c>
      <c r="AG404" s="14">
        <v>7</v>
      </c>
      <c r="AH404" s="13">
        <v>9</v>
      </c>
      <c r="AI404" s="7">
        <v>9</v>
      </c>
      <c r="AJ404" s="7"/>
      <c r="AK404" s="7">
        <v>6</v>
      </c>
      <c r="AL404" s="7">
        <v>6</v>
      </c>
      <c r="AM404" s="14"/>
      <c r="AN404" s="13">
        <v>1</v>
      </c>
      <c r="AO404" s="14">
        <v>1</v>
      </c>
      <c r="AP404" s="7" t="s">
        <v>70</v>
      </c>
      <c r="AQ404" s="7" t="s">
        <v>62</v>
      </c>
      <c r="AR404" s="7" t="s">
        <v>5797</v>
      </c>
      <c r="AS404" s="7" t="s">
        <v>62</v>
      </c>
      <c r="AT404" s="7" t="s">
        <v>64</v>
      </c>
      <c r="AU404" s="7" t="s">
        <v>66</v>
      </c>
      <c r="AV404" s="7" t="s">
        <v>66</v>
      </c>
      <c r="AW404" s="7" t="s">
        <v>66</v>
      </c>
      <c r="AX404" s="7" t="s">
        <v>64</v>
      </c>
      <c r="AY404" s="7" t="s">
        <v>70</v>
      </c>
      <c r="AZ404" s="7" t="s">
        <v>66</v>
      </c>
      <c r="BA404" s="7" t="s">
        <v>70</v>
      </c>
      <c r="BB404" s="7" t="s">
        <v>66</v>
      </c>
      <c r="BC404" s="7" t="s">
        <v>70</v>
      </c>
      <c r="BD404" s="7" t="s">
        <v>64</v>
      </c>
      <c r="BE404" s="7" t="s">
        <v>64</v>
      </c>
      <c r="BF404" s="7" t="s">
        <v>5797</v>
      </c>
      <c r="BG404" s="7" t="s">
        <v>64</v>
      </c>
      <c r="BH404" s="7" t="s">
        <v>5797</v>
      </c>
      <c r="BI404" s="7" t="s">
        <v>70</v>
      </c>
      <c r="BJ404" s="7" t="s">
        <v>70</v>
      </c>
      <c r="BK404" s="7" t="s">
        <v>70</v>
      </c>
      <c r="BL404" s="7">
        <v>0</v>
      </c>
      <c r="BM404" s="7">
        <v>1</v>
      </c>
      <c r="BN404" s="7">
        <v>0</v>
      </c>
      <c r="BO404" s="7">
        <v>0</v>
      </c>
      <c r="BP404" s="7">
        <v>1</v>
      </c>
      <c r="BQ404" s="7">
        <v>1</v>
      </c>
      <c r="BR404" s="7">
        <v>0</v>
      </c>
      <c r="BS404" s="7">
        <v>0</v>
      </c>
      <c r="BT404" s="7">
        <v>1</v>
      </c>
      <c r="BU404" s="7">
        <v>0</v>
      </c>
    </row>
    <row r="405" spans="1:73" x14ac:dyDescent="0.35">
      <c r="A405" s="7">
        <v>399</v>
      </c>
      <c r="B405" s="7">
        <v>399</v>
      </c>
      <c r="C405" s="7" t="s">
        <v>4026</v>
      </c>
      <c r="D405" s="7" t="s">
        <v>4027</v>
      </c>
      <c r="E405" s="13" t="s">
        <v>51</v>
      </c>
      <c r="F405" s="7">
        <v>300</v>
      </c>
      <c r="G405" s="7" t="s">
        <v>98</v>
      </c>
      <c r="H405" s="7">
        <v>2760</v>
      </c>
      <c r="I405" s="14" t="s">
        <v>53</v>
      </c>
      <c r="J405" s="13" t="s">
        <v>54</v>
      </c>
      <c r="K405" s="7" t="s">
        <v>4028</v>
      </c>
      <c r="L405" s="7" t="s">
        <v>56</v>
      </c>
      <c r="M405" s="7" t="s">
        <v>57</v>
      </c>
      <c r="N405" s="7">
        <v>25</v>
      </c>
      <c r="O405" s="7" t="s">
        <v>58</v>
      </c>
      <c r="P405" s="7">
        <v>49</v>
      </c>
      <c r="Q405" t="s">
        <v>7833</v>
      </c>
      <c r="R405" t="s">
        <v>59</v>
      </c>
      <c r="S405" t="s">
        <v>59</v>
      </c>
      <c r="T405" s="26" t="b">
        <v>0</v>
      </c>
      <c r="U405" s="7"/>
      <c r="V405" s="7"/>
      <c r="W405" s="7"/>
      <c r="X405" s="7"/>
      <c r="Y405" s="7"/>
      <c r="Z405" s="7"/>
      <c r="AA405" s="7"/>
      <c r="AB405" s="14"/>
      <c r="AC405" s="7">
        <v>0.58523599999999998</v>
      </c>
      <c r="AD405" s="7">
        <v>0.41476400000000002</v>
      </c>
      <c r="AE405" s="14" t="s">
        <v>60</v>
      </c>
      <c r="AF405" s="13">
        <v>10</v>
      </c>
      <c r="AG405" s="14">
        <v>8</v>
      </c>
      <c r="AH405" s="13">
        <v>9</v>
      </c>
      <c r="AI405" s="7">
        <v>7</v>
      </c>
      <c r="AJ405" s="7">
        <v>2</v>
      </c>
      <c r="AK405" s="7">
        <v>7</v>
      </c>
      <c r="AL405" s="7">
        <v>5</v>
      </c>
      <c r="AM405" s="14">
        <v>2</v>
      </c>
      <c r="AN405" s="13">
        <v>1</v>
      </c>
      <c r="AO405" s="14">
        <v>1</v>
      </c>
      <c r="AP405" s="7" t="s">
        <v>70</v>
      </c>
      <c r="AQ405" s="7" t="s">
        <v>62</v>
      </c>
      <c r="AR405" s="7" t="s">
        <v>70</v>
      </c>
      <c r="AS405" s="7" t="s">
        <v>64</v>
      </c>
      <c r="AT405" s="7" t="s">
        <v>64</v>
      </c>
      <c r="AU405" s="7" t="s">
        <v>66</v>
      </c>
      <c r="AV405" s="7" t="s">
        <v>66</v>
      </c>
      <c r="AW405" s="7" t="s">
        <v>66</v>
      </c>
      <c r="AX405" s="7" t="s">
        <v>67</v>
      </c>
      <c r="AY405" s="7" t="s">
        <v>70</v>
      </c>
      <c r="AZ405" s="7" t="s">
        <v>69</v>
      </c>
      <c r="BA405" s="7" t="s">
        <v>70</v>
      </c>
      <c r="BB405" s="7" t="s">
        <v>66</v>
      </c>
      <c r="BC405" s="7" t="s">
        <v>70</v>
      </c>
      <c r="BD405" s="7" t="s">
        <v>64</v>
      </c>
      <c r="BE405" s="7" t="s">
        <v>64</v>
      </c>
      <c r="BF405" s="7" t="s">
        <v>64</v>
      </c>
      <c r="BG405" s="7" t="s">
        <v>64</v>
      </c>
      <c r="BH405" s="7" t="s">
        <v>70</v>
      </c>
      <c r="BI405" s="7" t="s">
        <v>70</v>
      </c>
      <c r="BJ405" s="7" t="s">
        <v>70</v>
      </c>
      <c r="BK405" s="7" t="s">
        <v>70</v>
      </c>
      <c r="BL405" s="7">
        <v>0</v>
      </c>
      <c r="BM405" s="7">
        <v>1</v>
      </c>
      <c r="BN405" s="7">
        <v>0</v>
      </c>
      <c r="BO405" s="7">
        <v>0</v>
      </c>
      <c r="BP405" s="7">
        <v>1</v>
      </c>
      <c r="BQ405" s="7">
        <v>1</v>
      </c>
      <c r="BR405" s="7">
        <v>0</v>
      </c>
      <c r="BS405" s="7">
        <v>0</v>
      </c>
      <c r="BT405" s="7">
        <v>1</v>
      </c>
      <c r="BU405" s="7">
        <v>0</v>
      </c>
    </row>
    <row r="406" spans="1:73" x14ac:dyDescent="0.35">
      <c r="A406" s="7">
        <v>400</v>
      </c>
      <c r="B406" s="7">
        <v>400</v>
      </c>
      <c r="C406" s="7" t="s">
        <v>4029</v>
      </c>
      <c r="D406" s="7" t="s">
        <v>4030</v>
      </c>
      <c r="E406" s="13" t="s">
        <v>51</v>
      </c>
      <c r="F406" s="7">
        <v>300</v>
      </c>
      <c r="G406" s="7" t="s">
        <v>98</v>
      </c>
      <c r="H406" s="7">
        <v>2800</v>
      </c>
      <c r="I406" s="14" t="s">
        <v>53</v>
      </c>
      <c r="J406" s="13" t="s">
        <v>142</v>
      </c>
      <c r="K406" s="7" t="s">
        <v>110</v>
      </c>
      <c r="L406" s="7" t="s">
        <v>56</v>
      </c>
      <c r="M406" s="7" t="s">
        <v>57</v>
      </c>
      <c r="N406" s="7">
        <v>68.400000000000006</v>
      </c>
      <c r="O406" s="7" t="s">
        <v>58</v>
      </c>
      <c r="P406" s="7"/>
      <c r="Q406" t="s">
        <v>7879</v>
      </c>
      <c r="R406" t="s">
        <v>59</v>
      </c>
      <c r="S406" t="s">
        <v>59</v>
      </c>
      <c r="T406" s="26" t="b">
        <v>0</v>
      </c>
      <c r="U406" s="7"/>
      <c r="V406" s="7"/>
      <c r="W406" s="7"/>
      <c r="X406" s="7"/>
      <c r="Y406" s="7"/>
      <c r="Z406" s="7"/>
      <c r="AA406" s="7"/>
      <c r="AB406" s="14"/>
      <c r="AC406" s="7">
        <v>0.99990000000000001</v>
      </c>
      <c r="AD406" s="7">
        <v>1E-4</v>
      </c>
      <c r="AE406" s="14" t="s">
        <v>60</v>
      </c>
      <c r="AF406" s="13">
        <v>10</v>
      </c>
      <c r="AG406" s="14">
        <v>7</v>
      </c>
      <c r="AH406" s="13">
        <v>9</v>
      </c>
      <c r="AI406" s="7">
        <v>9</v>
      </c>
      <c r="AJ406" s="7"/>
      <c r="AK406" s="7">
        <v>6</v>
      </c>
      <c r="AL406" s="7">
        <v>6</v>
      </c>
      <c r="AM406" s="14"/>
      <c r="AN406" s="13">
        <v>1</v>
      </c>
      <c r="AO406" s="14">
        <v>1</v>
      </c>
      <c r="AP406" s="7" t="s">
        <v>70</v>
      </c>
      <c r="AQ406" s="7" t="s">
        <v>62</v>
      </c>
      <c r="AR406" s="7" t="s">
        <v>5797</v>
      </c>
      <c r="AS406" s="7" t="s">
        <v>62</v>
      </c>
      <c r="AT406" s="7" t="s">
        <v>64</v>
      </c>
      <c r="AU406" s="7" t="s">
        <v>66</v>
      </c>
      <c r="AV406" s="7" t="s">
        <v>66</v>
      </c>
      <c r="AW406" s="7" t="s">
        <v>66</v>
      </c>
      <c r="AX406" s="7" t="s">
        <v>64</v>
      </c>
      <c r="AY406" s="7" t="s">
        <v>70</v>
      </c>
      <c r="AZ406" s="7" t="s">
        <v>66</v>
      </c>
      <c r="BA406" s="7" t="s">
        <v>70</v>
      </c>
      <c r="BB406" s="7" t="s">
        <v>66</v>
      </c>
      <c r="BC406" s="7" t="s">
        <v>70</v>
      </c>
      <c r="BD406" s="7" t="s">
        <v>64</v>
      </c>
      <c r="BE406" s="7" t="s">
        <v>64</v>
      </c>
      <c r="BF406" s="7" t="s">
        <v>5797</v>
      </c>
      <c r="BG406" s="7" t="s">
        <v>64</v>
      </c>
      <c r="BH406" s="7" t="s">
        <v>70</v>
      </c>
      <c r="BI406" s="7" t="s">
        <v>70</v>
      </c>
      <c r="BJ406" s="7" t="s">
        <v>70</v>
      </c>
      <c r="BK406" s="7" t="s">
        <v>70</v>
      </c>
      <c r="BL406" s="7">
        <v>0</v>
      </c>
      <c r="BM406" s="7">
        <v>1</v>
      </c>
      <c r="BN406" s="7">
        <v>0</v>
      </c>
      <c r="BO406" s="7">
        <v>0</v>
      </c>
      <c r="BP406" s="7">
        <v>1</v>
      </c>
      <c r="BQ406" s="7">
        <v>1</v>
      </c>
      <c r="BR406" s="7">
        <v>0</v>
      </c>
      <c r="BS406" s="7">
        <v>0</v>
      </c>
      <c r="BT406" s="7">
        <v>1</v>
      </c>
      <c r="BU406" s="7">
        <v>0</v>
      </c>
    </row>
    <row r="407" spans="1:73" x14ac:dyDescent="0.35">
      <c r="A407" s="7">
        <v>401</v>
      </c>
      <c r="B407" s="7">
        <v>401</v>
      </c>
      <c r="C407" s="7" t="s">
        <v>4031</v>
      </c>
      <c r="D407" s="7" t="s">
        <v>4032</v>
      </c>
      <c r="E407" s="13" t="s">
        <v>51</v>
      </c>
      <c r="F407" s="7">
        <v>300</v>
      </c>
      <c r="G407" s="7" t="s">
        <v>98</v>
      </c>
      <c r="H407" s="7">
        <v>2880</v>
      </c>
      <c r="I407" s="14" t="s">
        <v>53</v>
      </c>
      <c r="J407" s="13" t="s">
        <v>142</v>
      </c>
      <c r="K407" s="7" t="s">
        <v>167</v>
      </c>
      <c r="L407" s="7" t="s">
        <v>87</v>
      </c>
      <c r="M407" s="7" t="s">
        <v>57</v>
      </c>
      <c r="N407" s="7">
        <v>68.400000000000006</v>
      </c>
      <c r="O407" s="7" t="s">
        <v>58</v>
      </c>
      <c r="P407" s="7">
        <v>54</v>
      </c>
      <c r="Q407" t="s">
        <v>7879</v>
      </c>
      <c r="R407" t="s">
        <v>59</v>
      </c>
      <c r="S407" t="s">
        <v>59</v>
      </c>
      <c r="T407" s="26" t="b">
        <v>0</v>
      </c>
      <c r="U407" s="7"/>
      <c r="V407" s="7"/>
      <c r="W407" s="7"/>
      <c r="X407" s="7"/>
      <c r="Y407" s="7"/>
      <c r="Z407" s="7"/>
      <c r="AA407" s="7"/>
      <c r="AB407" s="14"/>
      <c r="AC407" s="7">
        <v>0.99990000000000001</v>
      </c>
      <c r="AD407" s="7">
        <v>1E-4</v>
      </c>
      <c r="AE407" s="14" t="s">
        <v>60</v>
      </c>
      <c r="AF407" s="13">
        <v>10</v>
      </c>
      <c r="AG407" s="14">
        <v>7</v>
      </c>
      <c r="AH407" s="13">
        <v>9</v>
      </c>
      <c r="AI407" s="7">
        <v>9</v>
      </c>
      <c r="AJ407" s="7"/>
      <c r="AK407" s="7">
        <v>6</v>
      </c>
      <c r="AL407" s="7">
        <v>6</v>
      </c>
      <c r="AM407" s="14"/>
      <c r="AN407" s="13">
        <v>1</v>
      </c>
      <c r="AO407" s="14">
        <v>1</v>
      </c>
      <c r="AP407" s="7" t="s">
        <v>70</v>
      </c>
      <c r="AQ407" s="7" t="s">
        <v>62</v>
      </c>
      <c r="AR407" s="7" t="s">
        <v>5797</v>
      </c>
      <c r="AS407" s="7" t="s">
        <v>62</v>
      </c>
      <c r="AT407" s="7" t="s">
        <v>64</v>
      </c>
      <c r="AU407" s="7" t="s">
        <v>66</v>
      </c>
      <c r="AV407" s="7" t="s">
        <v>66</v>
      </c>
      <c r="AW407" s="7" t="s">
        <v>66</v>
      </c>
      <c r="AX407" s="7" t="s">
        <v>64</v>
      </c>
      <c r="AY407" s="7" t="s">
        <v>70</v>
      </c>
      <c r="AZ407" s="7" t="s">
        <v>66</v>
      </c>
      <c r="BA407" s="7" t="s">
        <v>70</v>
      </c>
      <c r="BB407" s="7" t="s">
        <v>66</v>
      </c>
      <c r="BC407" s="7" t="s">
        <v>70</v>
      </c>
      <c r="BD407" s="7" t="s">
        <v>64</v>
      </c>
      <c r="BE407" s="7" t="s">
        <v>64</v>
      </c>
      <c r="BF407" s="7" t="s">
        <v>64</v>
      </c>
      <c r="BG407" s="7" t="s">
        <v>5797</v>
      </c>
      <c r="BH407" s="7" t="s">
        <v>70</v>
      </c>
      <c r="BI407" s="7" t="s">
        <v>70</v>
      </c>
      <c r="BJ407" s="7" t="s">
        <v>70</v>
      </c>
      <c r="BK407" s="7" t="s">
        <v>70</v>
      </c>
      <c r="BL407" s="7">
        <v>0</v>
      </c>
      <c r="BM407" s="7">
        <v>1</v>
      </c>
      <c r="BN407" s="7">
        <v>0</v>
      </c>
      <c r="BO407" s="7">
        <v>0</v>
      </c>
      <c r="BP407" s="7">
        <v>1</v>
      </c>
      <c r="BQ407" s="7">
        <v>1</v>
      </c>
      <c r="BR407" s="7">
        <v>0</v>
      </c>
      <c r="BS407" s="7">
        <v>0</v>
      </c>
      <c r="BT407" s="7">
        <v>1</v>
      </c>
      <c r="BU407" s="7">
        <v>0</v>
      </c>
    </row>
    <row r="408" spans="1:73" x14ac:dyDescent="0.35">
      <c r="A408" s="7">
        <v>402</v>
      </c>
      <c r="B408" s="7">
        <v>402</v>
      </c>
      <c r="C408" s="7" t="s">
        <v>4033</v>
      </c>
      <c r="D408" s="7" t="s">
        <v>4034</v>
      </c>
      <c r="E408" s="13" t="s">
        <v>51</v>
      </c>
      <c r="F408" s="7">
        <v>300</v>
      </c>
      <c r="G408" s="7" t="s">
        <v>172</v>
      </c>
      <c r="H408" s="7">
        <v>24</v>
      </c>
      <c r="I408" s="14" t="s">
        <v>53</v>
      </c>
      <c r="J408" s="13" t="s">
        <v>54</v>
      </c>
      <c r="K408" s="7" t="s">
        <v>118</v>
      </c>
      <c r="L408" s="7" t="s">
        <v>56</v>
      </c>
      <c r="M408" s="7" t="s">
        <v>57</v>
      </c>
      <c r="N408" s="7">
        <v>37</v>
      </c>
      <c r="O408" s="7" t="s">
        <v>109</v>
      </c>
      <c r="P408" s="7">
        <v>58</v>
      </c>
      <c r="Q408" t="s">
        <v>7833</v>
      </c>
      <c r="R408" t="s">
        <v>59</v>
      </c>
      <c r="S408" t="s">
        <v>59</v>
      </c>
      <c r="T408" s="26" t="b">
        <v>0</v>
      </c>
      <c r="U408" s="7"/>
      <c r="V408" s="7"/>
      <c r="W408" s="7"/>
      <c r="X408" s="7"/>
      <c r="Y408" s="7"/>
      <c r="Z408" s="7"/>
      <c r="AA408" s="7"/>
      <c r="AB408" s="14"/>
      <c r="AC408" s="7">
        <v>0.99990000000000001</v>
      </c>
      <c r="AD408" s="7">
        <v>1E-4</v>
      </c>
      <c r="AE408" s="14" t="s">
        <v>60</v>
      </c>
      <c r="AF408" s="13">
        <v>10</v>
      </c>
      <c r="AG408" s="14">
        <v>8</v>
      </c>
      <c r="AH408" s="13">
        <v>8</v>
      </c>
      <c r="AI408" s="7">
        <v>8</v>
      </c>
      <c r="AJ408" s="7"/>
      <c r="AK408" s="7">
        <v>6</v>
      </c>
      <c r="AL408" s="7">
        <v>6</v>
      </c>
      <c r="AM408" s="14"/>
      <c r="AN408" s="13">
        <v>2</v>
      </c>
      <c r="AO408" s="14">
        <v>2</v>
      </c>
      <c r="AP408" s="7" t="s">
        <v>64</v>
      </c>
      <c r="AQ408" s="7" t="s">
        <v>62</v>
      </c>
      <c r="AR408" s="7" t="s">
        <v>62</v>
      </c>
      <c r="AS408" s="7" t="s">
        <v>62</v>
      </c>
      <c r="AT408" s="7" t="s">
        <v>64</v>
      </c>
      <c r="AU408" s="7" t="s">
        <v>66</v>
      </c>
      <c r="AV408" s="7" t="s">
        <v>66</v>
      </c>
      <c r="AW408" s="7" t="s">
        <v>66</v>
      </c>
      <c r="AX408" s="7" t="s">
        <v>64</v>
      </c>
      <c r="AY408" s="7" t="s">
        <v>70</v>
      </c>
      <c r="AZ408" s="7" t="s">
        <v>66</v>
      </c>
      <c r="BA408" s="7" t="s">
        <v>5797</v>
      </c>
      <c r="BB408" s="7" t="s">
        <v>66</v>
      </c>
      <c r="BC408" s="7" t="s">
        <v>66</v>
      </c>
      <c r="BD408" s="7" t="s">
        <v>64</v>
      </c>
      <c r="BE408" s="7" t="s">
        <v>64</v>
      </c>
      <c r="BF408" s="7" t="s">
        <v>64</v>
      </c>
      <c r="BG408" s="7" t="s">
        <v>66</v>
      </c>
      <c r="BH408" s="7" t="s">
        <v>70</v>
      </c>
      <c r="BI408" s="7" t="s">
        <v>5797</v>
      </c>
      <c r="BJ408" s="7" t="s">
        <v>70</v>
      </c>
      <c r="BK408" s="7" t="s">
        <v>70</v>
      </c>
      <c r="BL408" s="7">
        <v>0</v>
      </c>
      <c r="BM408" s="7">
        <v>1</v>
      </c>
      <c r="BN408" s="7">
        <v>0</v>
      </c>
      <c r="BO408" s="7">
        <v>0</v>
      </c>
      <c r="BP408" s="7">
        <v>1</v>
      </c>
      <c r="BQ408" s="7">
        <v>1</v>
      </c>
      <c r="BR408" s="7">
        <v>0</v>
      </c>
      <c r="BS408" s="7">
        <v>0</v>
      </c>
      <c r="BT408" s="7">
        <v>1</v>
      </c>
      <c r="BU408" s="7">
        <v>1</v>
      </c>
    </row>
    <row r="409" spans="1:73" x14ac:dyDescent="0.35">
      <c r="A409" s="7">
        <v>403</v>
      </c>
      <c r="B409" s="7">
        <v>403</v>
      </c>
      <c r="C409" s="7" t="s">
        <v>4035</v>
      </c>
      <c r="D409" s="7" t="s">
        <v>4036</v>
      </c>
      <c r="E409" s="13" t="s">
        <v>51</v>
      </c>
      <c r="F409" s="7">
        <v>300</v>
      </c>
      <c r="G409" s="7" t="s">
        <v>126</v>
      </c>
      <c r="H409" s="7"/>
      <c r="I409" s="14" t="s">
        <v>53</v>
      </c>
      <c r="J409" s="13" t="s">
        <v>54</v>
      </c>
      <c r="K409" s="7" t="s">
        <v>131</v>
      </c>
      <c r="L409" s="7" t="s">
        <v>56</v>
      </c>
      <c r="M409" s="7" t="s">
        <v>84</v>
      </c>
      <c r="N409" s="7">
        <v>28.9</v>
      </c>
      <c r="O409" s="7" t="s">
        <v>58</v>
      </c>
      <c r="P409" s="7"/>
      <c r="Q409" t="s">
        <v>7834</v>
      </c>
      <c r="R409" t="s">
        <v>59</v>
      </c>
      <c r="S409" t="s">
        <v>59</v>
      </c>
      <c r="T409" s="26" t="b">
        <v>0</v>
      </c>
      <c r="U409" s="7"/>
      <c r="V409" s="7"/>
      <c r="W409" s="7"/>
      <c r="X409" s="7"/>
      <c r="Y409" s="7"/>
      <c r="Z409" s="7"/>
      <c r="AA409" s="7"/>
      <c r="AB409" s="14"/>
      <c r="AC409" s="7">
        <v>0.90068499999999996</v>
      </c>
      <c r="AD409" s="7">
        <v>9.9314700000000006E-2</v>
      </c>
      <c r="AE409" s="14" t="s">
        <v>60</v>
      </c>
      <c r="AF409" s="13">
        <v>10</v>
      </c>
      <c r="AG409" s="14">
        <v>7</v>
      </c>
      <c r="AH409" s="13">
        <v>8</v>
      </c>
      <c r="AI409" s="7">
        <v>8</v>
      </c>
      <c r="AJ409" s="7"/>
      <c r="AK409" s="7">
        <v>5</v>
      </c>
      <c r="AL409" s="7">
        <v>5</v>
      </c>
      <c r="AM409" s="14"/>
      <c r="AN409" s="13">
        <v>2</v>
      </c>
      <c r="AO409" s="14">
        <v>2</v>
      </c>
      <c r="AP409" s="7" t="s">
        <v>64</v>
      </c>
      <c r="AQ409" s="7" t="s">
        <v>62</v>
      </c>
      <c r="AR409" s="7" t="s">
        <v>70</v>
      </c>
      <c r="AS409" s="7" t="s">
        <v>62</v>
      </c>
      <c r="AT409" s="7" t="s">
        <v>64</v>
      </c>
      <c r="AU409" s="7" t="s">
        <v>66</v>
      </c>
      <c r="AV409" s="7" t="s">
        <v>66</v>
      </c>
      <c r="AW409" s="7" t="s">
        <v>66</v>
      </c>
      <c r="AX409" s="7" t="s">
        <v>64</v>
      </c>
      <c r="AY409" s="7" t="s">
        <v>70</v>
      </c>
      <c r="AZ409" s="7" t="s">
        <v>64</v>
      </c>
      <c r="BA409" s="7" t="s">
        <v>5797</v>
      </c>
      <c r="BB409" s="7" t="s">
        <v>66</v>
      </c>
      <c r="BC409" s="7" t="s">
        <v>66</v>
      </c>
      <c r="BD409" s="7" t="s">
        <v>64</v>
      </c>
      <c r="BE409" s="7" t="s">
        <v>5797</v>
      </c>
      <c r="BF409" s="7" t="s">
        <v>64</v>
      </c>
      <c r="BG409" s="7" t="s">
        <v>66</v>
      </c>
      <c r="BH409" s="7" t="s">
        <v>70</v>
      </c>
      <c r="BI409" s="7" t="s">
        <v>70</v>
      </c>
      <c r="BJ409" s="7" t="s">
        <v>62</v>
      </c>
      <c r="BK409" s="7" t="s">
        <v>70</v>
      </c>
      <c r="BL409" s="7">
        <v>0</v>
      </c>
      <c r="BM409" s="7">
        <v>1</v>
      </c>
      <c r="BN409" s="7">
        <v>0</v>
      </c>
      <c r="BO409" s="7">
        <v>0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</row>
    <row r="410" spans="1:73" x14ac:dyDescent="0.35">
      <c r="A410" s="7">
        <v>404</v>
      </c>
      <c r="B410" s="7">
        <v>404</v>
      </c>
      <c r="C410" s="7" t="s">
        <v>4037</v>
      </c>
      <c r="D410" s="7" t="s">
        <v>4038</v>
      </c>
      <c r="E410" s="13" t="s">
        <v>51</v>
      </c>
      <c r="F410" s="7">
        <v>300</v>
      </c>
      <c r="G410" s="7" t="s">
        <v>98</v>
      </c>
      <c r="H410" s="7">
        <v>1850</v>
      </c>
      <c r="I410" s="14" t="s">
        <v>53</v>
      </c>
      <c r="J410" s="13" t="s">
        <v>82</v>
      </c>
      <c r="K410" s="7" t="s">
        <v>164</v>
      </c>
      <c r="L410" s="7" t="s">
        <v>56</v>
      </c>
      <c r="M410" s="7" t="s">
        <v>57</v>
      </c>
      <c r="N410" s="7">
        <v>21</v>
      </c>
      <c r="O410" s="7" t="s">
        <v>58</v>
      </c>
      <c r="P410" s="7"/>
      <c r="Q410" t="s">
        <v>7833</v>
      </c>
      <c r="R410" t="s">
        <v>59</v>
      </c>
      <c r="S410" t="s">
        <v>59</v>
      </c>
      <c r="T410" s="26" t="b">
        <v>0</v>
      </c>
      <c r="U410" s="7"/>
      <c r="V410" s="7"/>
      <c r="W410" s="7"/>
      <c r="X410" s="7"/>
      <c r="Y410" s="7"/>
      <c r="Z410" s="7"/>
      <c r="AA410" s="7"/>
      <c r="AB410" s="14"/>
      <c r="AC410" s="7">
        <v>0.870865</v>
      </c>
      <c r="AD410" s="7">
        <v>0.129135</v>
      </c>
      <c r="AE410" s="14" t="s">
        <v>60</v>
      </c>
      <c r="AF410" s="13">
        <v>10</v>
      </c>
      <c r="AG410" s="14">
        <v>7</v>
      </c>
      <c r="AH410" s="13">
        <v>8</v>
      </c>
      <c r="AI410" s="7">
        <v>8</v>
      </c>
      <c r="AJ410" s="7"/>
      <c r="AK410" s="7">
        <v>5</v>
      </c>
      <c r="AL410" s="7">
        <v>5</v>
      </c>
      <c r="AM410" s="14"/>
      <c r="AN410" s="13">
        <v>2</v>
      </c>
      <c r="AO410" s="14">
        <v>2</v>
      </c>
      <c r="AP410" s="7" t="s">
        <v>70</v>
      </c>
      <c r="AQ410" s="7" t="s">
        <v>62</v>
      </c>
      <c r="AR410" s="7" t="s">
        <v>5797</v>
      </c>
      <c r="AS410" s="7" t="s">
        <v>62</v>
      </c>
      <c r="AT410" s="7" t="s">
        <v>64</v>
      </c>
      <c r="AU410" s="7" t="s">
        <v>66</v>
      </c>
      <c r="AV410" s="7" t="s">
        <v>66</v>
      </c>
      <c r="AW410" s="7" t="s">
        <v>66</v>
      </c>
      <c r="AX410" s="7" t="s">
        <v>64</v>
      </c>
      <c r="AY410" s="7" t="s">
        <v>70</v>
      </c>
      <c r="AZ410" s="7" t="s">
        <v>66</v>
      </c>
      <c r="BA410" s="7" t="s">
        <v>5797</v>
      </c>
      <c r="BB410" s="7" t="s">
        <v>66</v>
      </c>
      <c r="BC410" s="7" t="s">
        <v>70</v>
      </c>
      <c r="BD410" s="7" t="s">
        <v>64</v>
      </c>
      <c r="BE410" s="7" t="s">
        <v>64</v>
      </c>
      <c r="BF410" s="7" t="s">
        <v>64</v>
      </c>
      <c r="BG410" s="7" t="s">
        <v>64</v>
      </c>
      <c r="BH410" s="7" t="s">
        <v>70</v>
      </c>
      <c r="BI410" s="7" t="s">
        <v>70</v>
      </c>
      <c r="BJ410" s="7" t="s">
        <v>70</v>
      </c>
      <c r="BK410" s="7" t="s">
        <v>70</v>
      </c>
      <c r="BL410" s="7">
        <v>0</v>
      </c>
      <c r="BM410" s="7">
        <v>0</v>
      </c>
      <c r="BN410" s="7">
        <v>0</v>
      </c>
      <c r="BO410" s="7">
        <v>0</v>
      </c>
      <c r="BP410" s="7">
        <v>1</v>
      </c>
      <c r="BQ410" s="7">
        <v>1</v>
      </c>
      <c r="BR410" s="7">
        <v>0</v>
      </c>
      <c r="BS410" s="7">
        <v>0</v>
      </c>
      <c r="BT410" s="7">
        <v>1</v>
      </c>
      <c r="BU410" s="7">
        <v>0</v>
      </c>
    </row>
    <row r="411" spans="1:73" x14ac:dyDescent="0.35">
      <c r="A411" s="7">
        <v>405</v>
      </c>
      <c r="B411" s="7">
        <v>405</v>
      </c>
      <c r="C411" s="7" t="s">
        <v>4039</v>
      </c>
      <c r="D411" s="7" t="s">
        <v>4040</v>
      </c>
      <c r="E411" s="13" t="s">
        <v>51</v>
      </c>
      <c r="F411" s="7">
        <v>300</v>
      </c>
      <c r="G411" s="7" t="s">
        <v>4041</v>
      </c>
      <c r="H411" s="7"/>
      <c r="I411" s="14" t="s">
        <v>53</v>
      </c>
      <c r="J411" s="13" t="s">
        <v>54</v>
      </c>
      <c r="K411" s="7" t="s">
        <v>92</v>
      </c>
      <c r="L411" s="7" t="s">
        <v>56</v>
      </c>
      <c r="M411" s="7" t="s">
        <v>57</v>
      </c>
      <c r="N411" s="7">
        <v>28.7</v>
      </c>
      <c r="O411" s="7" t="s">
        <v>86</v>
      </c>
      <c r="P411" s="7"/>
      <c r="Q411" t="s">
        <v>7875</v>
      </c>
      <c r="R411" t="s">
        <v>59</v>
      </c>
      <c r="S411" t="s">
        <v>59</v>
      </c>
      <c r="T411" s="26" t="b">
        <v>0</v>
      </c>
      <c r="U411" s="7"/>
      <c r="V411" s="7"/>
      <c r="W411" s="7"/>
      <c r="X411" s="7"/>
      <c r="Y411" s="7"/>
      <c r="Z411" s="7"/>
      <c r="AA411" s="7"/>
      <c r="AB411" s="14"/>
      <c r="AC411" s="7">
        <v>0.99709499999999995</v>
      </c>
      <c r="AD411" s="7">
        <v>2.9046800000000002E-3</v>
      </c>
      <c r="AE411" s="14" t="s">
        <v>60</v>
      </c>
      <c r="AF411" s="13">
        <v>10</v>
      </c>
      <c r="AG411" s="14">
        <v>8</v>
      </c>
      <c r="AH411" s="13">
        <v>8</v>
      </c>
      <c r="AI411" s="7">
        <v>8</v>
      </c>
      <c r="AJ411" s="7"/>
      <c r="AK411" s="7">
        <v>6</v>
      </c>
      <c r="AL411" s="7">
        <v>6</v>
      </c>
      <c r="AM411" s="14"/>
      <c r="AN411" s="13">
        <v>2</v>
      </c>
      <c r="AO411" s="14">
        <v>2</v>
      </c>
      <c r="AP411" s="7" t="s">
        <v>64</v>
      </c>
      <c r="AQ411" s="7" t="s">
        <v>62</v>
      </c>
      <c r="AR411" s="7" t="s">
        <v>5797</v>
      </c>
      <c r="AS411" s="7" t="s">
        <v>62</v>
      </c>
      <c r="AT411" s="7" t="s">
        <v>64</v>
      </c>
      <c r="AU411" s="7" t="s">
        <v>66</v>
      </c>
      <c r="AV411" s="7" t="s">
        <v>66</v>
      </c>
      <c r="AW411" s="7" t="s">
        <v>66</v>
      </c>
      <c r="AX411" s="7" t="s">
        <v>66</v>
      </c>
      <c r="AY411" s="7" t="s">
        <v>70</v>
      </c>
      <c r="AZ411" s="7" t="s">
        <v>66</v>
      </c>
      <c r="BA411" s="7" t="s">
        <v>5797</v>
      </c>
      <c r="BB411" s="7" t="s">
        <v>66</v>
      </c>
      <c r="BC411" s="7" t="s">
        <v>70</v>
      </c>
      <c r="BD411" s="7" t="s">
        <v>64</v>
      </c>
      <c r="BE411" s="7" t="s">
        <v>64</v>
      </c>
      <c r="BF411" s="7" t="s">
        <v>64</v>
      </c>
      <c r="BG411" s="7" t="s">
        <v>66</v>
      </c>
      <c r="BH411" s="7" t="s">
        <v>70</v>
      </c>
      <c r="BI411" s="7" t="s">
        <v>70</v>
      </c>
      <c r="BJ411" s="7" t="s">
        <v>70</v>
      </c>
      <c r="BK411" s="7" t="s">
        <v>70</v>
      </c>
      <c r="BL411" s="7">
        <v>0</v>
      </c>
      <c r="BM411" s="7">
        <v>1</v>
      </c>
      <c r="BN411" s="7">
        <v>1</v>
      </c>
      <c r="BO411" s="7">
        <v>0</v>
      </c>
      <c r="BP411" s="7">
        <v>1</v>
      </c>
      <c r="BQ411" s="7">
        <v>1</v>
      </c>
      <c r="BR411" s="7">
        <v>0</v>
      </c>
      <c r="BS411" s="7">
        <v>0</v>
      </c>
      <c r="BT411" s="7">
        <v>1</v>
      </c>
      <c r="BU411" s="7">
        <v>0</v>
      </c>
    </row>
    <row r="412" spans="1:73" x14ac:dyDescent="0.35">
      <c r="A412" s="7">
        <v>406</v>
      </c>
      <c r="B412" s="7">
        <v>406</v>
      </c>
      <c r="C412" s="7" t="s">
        <v>4042</v>
      </c>
      <c r="D412" s="7" t="s">
        <v>4043</v>
      </c>
      <c r="E412" s="13" t="s">
        <v>51</v>
      </c>
      <c r="F412" s="7">
        <v>300</v>
      </c>
      <c r="G412" s="7" t="s">
        <v>100</v>
      </c>
      <c r="H412" s="7">
        <v>1993</v>
      </c>
      <c r="I412" s="14" t="s">
        <v>53</v>
      </c>
      <c r="J412" s="13" t="s">
        <v>54</v>
      </c>
      <c r="K412" s="7" t="s">
        <v>106</v>
      </c>
      <c r="L412" s="7" t="s">
        <v>56</v>
      </c>
      <c r="M412" s="7" t="s">
        <v>57</v>
      </c>
      <c r="N412" s="7">
        <v>23</v>
      </c>
      <c r="O412" s="7" t="s">
        <v>58</v>
      </c>
      <c r="P412" s="7">
        <v>47</v>
      </c>
      <c r="Q412" t="s">
        <v>7875</v>
      </c>
      <c r="R412" t="s">
        <v>77</v>
      </c>
      <c r="S412" t="s">
        <v>59</v>
      </c>
      <c r="T412" s="26" t="b">
        <v>0</v>
      </c>
      <c r="U412" s="7"/>
      <c r="V412" s="7"/>
      <c r="W412" s="7"/>
      <c r="X412" s="7"/>
      <c r="Y412" s="7"/>
      <c r="Z412" s="7"/>
      <c r="AA412" s="7"/>
      <c r="AB412" s="14"/>
      <c r="AC412" s="7">
        <v>0.99748599999999998</v>
      </c>
      <c r="AD412" s="7">
        <v>2.51366E-3</v>
      </c>
      <c r="AE412" s="14" t="s">
        <v>60</v>
      </c>
      <c r="AF412" s="13">
        <v>10</v>
      </c>
      <c r="AG412" s="14">
        <v>8</v>
      </c>
      <c r="AH412" s="13">
        <v>8</v>
      </c>
      <c r="AI412" s="7">
        <v>7</v>
      </c>
      <c r="AJ412" s="7">
        <v>1</v>
      </c>
      <c r="AK412" s="7">
        <v>6</v>
      </c>
      <c r="AL412" s="7">
        <v>5</v>
      </c>
      <c r="AM412" s="14">
        <v>1</v>
      </c>
      <c r="AN412" s="13">
        <v>2</v>
      </c>
      <c r="AO412" s="14">
        <v>2</v>
      </c>
      <c r="AP412" s="7" t="s">
        <v>64</v>
      </c>
      <c r="AQ412" s="7" t="s">
        <v>62</v>
      </c>
      <c r="AR412" s="7" t="s">
        <v>5797</v>
      </c>
      <c r="AS412" s="7" t="s">
        <v>62</v>
      </c>
      <c r="AT412" s="7" t="s">
        <v>64</v>
      </c>
      <c r="AU412" s="7" t="s">
        <v>66</v>
      </c>
      <c r="AV412" s="7" t="s">
        <v>66</v>
      </c>
      <c r="AW412" s="7" t="s">
        <v>66</v>
      </c>
      <c r="AX412" s="7" t="s">
        <v>64</v>
      </c>
      <c r="AY412" s="7" t="s">
        <v>70</v>
      </c>
      <c r="AZ412" s="7" t="s">
        <v>66</v>
      </c>
      <c r="BA412" s="7" t="s">
        <v>5797</v>
      </c>
      <c r="BB412" s="7" t="s">
        <v>66</v>
      </c>
      <c r="BC412" s="7" t="s">
        <v>66</v>
      </c>
      <c r="BD412" s="7" t="s">
        <v>64</v>
      </c>
      <c r="BE412" s="7" t="s">
        <v>64</v>
      </c>
      <c r="BF412" s="7" t="s">
        <v>64</v>
      </c>
      <c r="BG412" s="7" t="s">
        <v>64</v>
      </c>
      <c r="BH412" s="7" t="s">
        <v>63</v>
      </c>
      <c r="BI412" s="7" t="s">
        <v>5797</v>
      </c>
      <c r="BJ412" s="7" t="s">
        <v>70</v>
      </c>
      <c r="BK412" s="7" t="s">
        <v>70</v>
      </c>
      <c r="BL412" s="7">
        <v>0</v>
      </c>
      <c r="BM412" s="7">
        <v>1</v>
      </c>
      <c r="BN412" s="7">
        <v>0</v>
      </c>
      <c r="BO412" s="7">
        <v>0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1</v>
      </c>
    </row>
    <row r="413" spans="1:73" x14ac:dyDescent="0.35">
      <c r="A413" s="7">
        <v>407</v>
      </c>
      <c r="B413" s="7">
        <v>407</v>
      </c>
      <c r="C413" s="7" t="s">
        <v>4044</v>
      </c>
      <c r="D413" s="7" t="s">
        <v>4045</v>
      </c>
      <c r="E413" s="13" t="s">
        <v>51</v>
      </c>
      <c r="F413" s="7">
        <v>300</v>
      </c>
      <c r="G413" s="7" t="s">
        <v>100</v>
      </c>
      <c r="H413" s="7">
        <v>1250</v>
      </c>
      <c r="I413" s="14" t="s">
        <v>53</v>
      </c>
      <c r="J413" s="13" t="s">
        <v>54</v>
      </c>
      <c r="K413" s="7" t="s">
        <v>79</v>
      </c>
      <c r="L413" s="7" t="s">
        <v>76</v>
      </c>
      <c r="M413" s="7" t="s">
        <v>57</v>
      </c>
      <c r="N413" s="7">
        <v>25</v>
      </c>
      <c r="O413" s="7" t="s">
        <v>58</v>
      </c>
      <c r="P413" s="7">
        <v>52</v>
      </c>
      <c r="Q413" t="s">
        <v>7914</v>
      </c>
      <c r="R413" t="s">
        <v>59</v>
      </c>
      <c r="S413" t="s">
        <v>56</v>
      </c>
      <c r="T413" s="26" t="b">
        <v>0</v>
      </c>
      <c r="U413" s="7"/>
      <c r="V413" s="7"/>
      <c r="W413" s="7"/>
      <c r="X413" s="7"/>
      <c r="Y413" s="7"/>
      <c r="Z413" s="7"/>
      <c r="AA413" s="7"/>
      <c r="AB413" s="14"/>
      <c r="AC413" s="7">
        <v>0.96618700000000002</v>
      </c>
      <c r="AD413" s="7">
        <v>3.38134E-2</v>
      </c>
      <c r="AE413" s="14" t="s">
        <v>60</v>
      </c>
      <c r="AF413" s="13">
        <v>10</v>
      </c>
      <c r="AG413" s="14">
        <v>8</v>
      </c>
      <c r="AH413" s="13">
        <v>8</v>
      </c>
      <c r="AI413" s="7">
        <v>8</v>
      </c>
      <c r="AJ413" s="7"/>
      <c r="AK413" s="7">
        <v>6</v>
      </c>
      <c r="AL413" s="7">
        <v>6</v>
      </c>
      <c r="AM413" s="14"/>
      <c r="AN413" s="13">
        <v>2</v>
      </c>
      <c r="AO413" s="14">
        <v>2</v>
      </c>
      <c r="AP413" s="7" t="s">
        <v>64</v>
      </c>
      <c r="AQ413" s="7" t="s">
        <v>62</v>
      </c>
      <c r="AR413" s="7" t="s">
        <v>5797</v>
      </c>
      <c r="AS413" s="7" t="s">
        <v>62</v>
      </c>
      <c r="AT413" s="7" t="s">
        <v>64</v>
      </c>
      <c r="AU413" s="7" t="s">
        <v>66</v>
      </c>
      <c r="AV413" s="7" t="s">
        <v>66</v>
      </c>
      <c r="AW413" s="7" t="s">
        <v>66</v>
      </c>
      <c r="AX413" s="7" t="s">
        <v>66</v>
      </c>
      <c r="AY413" s="7" t="s">
        <v>70</v>
      </c>
      <c r="AZ413" s="7" t="s">
        <v>66</v>
      </c>
      <c r="BA413" s="7" t="s">
        <v>5797</v>
      </c>
      <c r="BB413" s="7" t="s">
        <v>66</v>
      </c>
      <c r="BC413" s="7" t="s">
        <v>70</v>
      </c>
      <c r="BD413" s="7" t="s">
        <v>66</v>
      </c>
      <c r="BE413" s="7" t="s">
        <v>5797</v>
      </c>
      <c r="BF413" s="7" t="s">
        <v>64</v>
      </c>
      <c r="BG413" s="7" t="s">
        <v>66</v>
      </c>
      <c r="BH413" s="7" t="s">
        <v>70</v>
      </c>
      <c r="BI413" s="7" t="s">
        <v>70</v>
      </c>
      <c r="BJ413" s="7" t="s">
        <v>62</v>
      </c>
      <c r="BK413" s="7" t="s">
        <v>70</v>
      </c>
      <c r="BL413" s="7">
        <v>0</v>
      </c>
      <c r="BM413" s="7">
        <v>0</v>
      </c>
      <c r="BN413" s="7">
        <v>0</v>
      </c>
      <c r="BO413" s="7">
        <v>0</v>
      </c>
      <c r="BP413" s="7">
        <v>1</v>
      </c>
      <c r="BQ413" s="7">
        <v>1</v>
      </c>
      <c r="BR413" s="7">
        <v>0</v>
      </c>
      <c r="BS413" s="7">
        <v>0</v>
      </c>
      <c r="BT413" s="7">
        <v>1</v>
      </c>
      <c r="BU413" s="7">
        <v>0</v>
      </c>
    </row>
    <row r="414" spans="1:73" x14ac:dyDescent="0.35">
      <c r="A414" s="7">
        <v>408</v>
      </c>
      <c r="B414" s="7">
        <v>408</v>
      </c>
      <c r="C414" s="7" t="s">
        <v>4046</v>
      </c>
      <c r="D414" s="7" t="s">
        <v>4047</v>
      </c>
      <c r="E414" s="13" t="s">
        <v>51</v>
      </c>
      <c r="F414" s="7">
        <v>300</v>
      </c>
      <c r="G414" s="7" t="s">
        <v>111</v>
      </c>
      <c r="H414" s="7">
        <v>2850</v>
      </c>
      <c r="I414" s="14" t="s">
        <v>53</v>
      </c>
      <c r="J414" s="13" t="s">
        <v>54</v>
      </c>
      <c r="K414" s="7" t="s">
        <v>104</v>
      </c>
      <c r="L414" s="7" t="s">
        <v>56</v>
      </c>
      <c r="M414" s="7" t="s">
        <v>57</v>
      </c>
      <c r="N414" s="7">
        <v>46</v>
      </c>
      <c r="O414" s="7" t="s">
        <v>73</v>
      </c>
      <c r="P414" s="7">
        <v>42</v>
      </c>
      <c r="Q414" t="s">
        <v>7833</v>
      </c>
      <c r="R414" t="s">
        <v>59</v>
      </c>
      <c r="S414" t="s">
        <v>59</v>
      </c>
      <c r="T414" s="26" t="b">
        <v>0</v>
      </c>
      <c r="U414" s="7"/>
      <c r="V414" s="7"/>
      <c r="W414" s="7"/>
      <c r="X414" s="7"/>
      <c r="Y414" s="7"/>
      <c r="Z414" s="7"/>
      <c r="AA414" s="7"/>
      <c r="AB414" s="14"/>
      <c r="AC414" s="7">
        <v>0.97360400000000002</v>
      </c>
      <c r="AD414" s="7">
        <v>2.63965E-2</v>
      </c>
      <c r="AE414" s="14" t="s">
        <v>60</v>
      </c>
      <c r="AF414" s="13">
        <v>10</v>
      </c>
      <c r="AG414" s="14">
        <v>8</v>
      </c>
      <c r="AH414" s="13">
        <v>8</v>
      </c>
      <c r="AI414" s="7">
        <v>8</v>
      </c>
      <c r="AJ414" s="7"/>
      <c r="AK414" s="7">
        <v>6</v>
      </c>
      <c r="AL414" s="7">
        <v>6</v>
      </c>
      <c r="AM414" s="14"/>
      <c r="AN414" s="13">
        <v>2</v>
      </c>
      <c r="AO414" s="14">
        <v>2</v>
      </c>
      <c r="AP414" s="7" t="s">
        <v>64</v>
      </c>
      <c r="AQ414" s="7" t="s">
        <v>62</v>
      </c>
      <c r="AR414" s="7" t="s">
        <v>5797</v>
      </c>
      <c r="AS414" s="7" t="s">
        <v>62</v>
      </c>
      <c r="AT414" s="7" t="s">
        <v>64</v>
      </c>
      <c r="AU414" s="7" t="s">
        <v>66</v>
      </c>
      <c r="AV414" s="7" t="s">
        <v>66</v>
      </c>
      <c r="AW414" s="7" t="s">
        <v>66</v>
      </c>
      <c r="AX414" s="7" t="s">
        <v>66</v>
      </c>
      <c r="AY414" s="7" t="s">
        <v>70</v>
      </c>
      <c r="AZ414" s="7" t="s">
        <v>66</v>
      </c>
      <c r="BA414" s="7" t="s">
        <v>5797</v>
      </c>
      <c r="BB414" s="7" t="s">
        <v>66</v>
      </c>
      <c r="BC414" s="7" t="s">
        <v>70</v>
      </c>
      <c r="BD414" s="7" t="s">
        <v>64</v>
      </c>
      <c r="BE414" s="7" t="s">
        <v>64</v>
      </c>
      <c r="BF414" s="7" t="s">
        <v>5797</v>
      </c>
      <c r="BG414" s="7" t="s">
        <v>66</v>
      </c>
      <c r="BH414" s="7" t="s">
        <v>70</v>
      </c>
      <c r="BI414" s="7" t="s">
        <v>70</v>
      </c>
      <c r="BJ414" s="7" t="s">
        <v>70</v>
      </c>
      <c r="BK414" s="7" t="s">
        <v>70</v>
      </c>
      <c r="BL414" s="7">
        <v>0</v>
      </c>
      <c r="BM414" s="7">
        <v>1</v>
      </c>
      <c r="BN414" s="7">
        <v>1</v>
      </c>
      <c r="BO414" s="7">
        <v>0</v>
      </c>
      <c r="BP414" s="7" t="s">
        <v>5797</v>
      </c>
      <c r="BQ414" s="7">
        <v>1</v>
      </c>
      <c r="BR414" s="7">
        <v>0</v>
      </c>
      <c r="BS414" s="7">
        <v>0</v>
      </c>
      <c r="BT414" s="7">
        <v>1</v>
      </c>
      <c r="BU414" s="7">
        <v>0</v>
      </c>
    </row>
    <row r="415" spans="1:73" x14ac:dyDescent="0.35">
      <c r="A415" s="7">
        <v>409</v>
      </c>
      <c r="B415" s="7">
        <v>409</v>
      </c>
      <c r="C415" s="7" t="s">
        <v>4048</v>
      </c>
      <c r="D415" s="7" t="s">
        <v>4049</v>
      </c>
      <c r="E415" s="13" t="s">
        <v>51</v>
      </c>
      <c r="F415" s="7">
        <v>300</v>
      </c>
      <c r="G415" s="7" t="s">
        <v>80</v>
      </c>
      <c r="H415" s="7">
        <v>1500</v>
      </c>
      <c r="I415" s="14" t="s">
        <v>53</v>
      </c>
      <c r="J415" s="13" t="s">
        <v>54</v>
      </c>
      <c r="K415" s="7" t="s">
        <v>79</v>
      </c>
      <c r="L415" s="7" t="s">
        <v>56</v>
      </c>
      <c r="M415" s="7" t="s">
        <v>84</v>
      </c>
      <c r="N415" s="7">
        <v>37</v>
      </c>
      <c r="O415" s="7" t="s">
        <v>86</v>
      </c>
      <c r="P415" s="7">
        <v>42</v>
      </c>
      <c r="Q415" t="s">
        <v>7833</v>
      </c>
      <c r="R415" t="s">
        <v>59</v>
      </c>
      <c r="S415" t="s">
        <v>56</v>
      </c>
      <c r="T415" s="26" t="b">
        <v>0</v>
      </c>
      <c r="U415" s="7"/>
      <c r="V415" s="7"/>
      <c r="W415" s="7"/>
      <c r="X415" s="7"/>
      <c r="Y415" s="7"/>
      <c r="Z415" s="7"/>
      <c r="AA415" s="7"/>
      <c r="AB415" s="14"/>
      <c r="AC415" s="7">
        <v>0.98762700000000003</v>
      </c>
      <c r="AD415" s="7">
        <v>1.23731E-2</v>
      </c>
      <c r="AE415" s="14" t="s">
        <v>60</v>
      </c>
      <c r="AF415" s="13">
        <v>10</v>
      </c>
      <c r="AG415" s="14">
        <v>8</v>
      </c>
      <c r="AH415" s="13">
        <v>8</v>
      </c>
      <c r="AI415" s="7">
        <v>8</v>
      </c>
      <c r="AJ415" s="7"/>
      <c r="AK415" s="7">
        <v>6</v>
      </c>
      <c r="AL415" s="7">
        <v>6</v>
      </c>
      <c r="AM415" s="14"/>
      <c r="AN415" s="13">
        <v>2</v>
      </c>
      <c r="AO415" s="14">
        <v>2</v>
      </c>
      <c r="AP415" s="7" t="s">
        <v>64</v>
      </c>
      <c r="AQ415" s="7" t="s">
        <v>62</v>
      </c>
      <c r="AR415" s="7" t="s">
        <v>5797</v>
      </c>
      <c r="AS415" s="7" t="s">
        <v>62</v>
      </c>
      <c r="AT415" s="7" t="s">
        <v>64</v>
      </c>
      <c r="AU415" s="7" t="s">
        <v>66</v>
      </c>
      <c r="AV415" s="7" t="s">
        <v>66</v>
      </c>
      <c r="AW415" s="7" t="s">
        <v>66</v>
      </c>
      <c r="AX415" s="7" t="s">
        <v>66</v>
      </c>
      <c r="AY415" s="7" t="s">
        <v>70</v>
      </c>
      <c r="AZ415" s="7" t="s">
        <v>66</v>
      </c>
      <c r="BA415" s="7" t="s">
        <v>5797</v>
      </c>
      <c r="BB415" s="7" t="s">
        <v>66</v>
      </c>
      <c r="BC415" s="7" t="s">
        <v>70</v>
      </c>
      <c r="BD415" s="7" t="s">
        <v>64</v>
      </c>
      <c r="BE415" s="7" t="s">
        <v>64</v>
      </c>
      <c r="BF415" s="7" t="s">
        <v>64</v>
      </c>
      <c r="BG415" s="7" t="s">
        <v>66</v>
      </c>
      <c r="BH415" s="7" t="s">
        <v>70</v>
      </c>
      <c r="BI415" s="7" t="s">
        <v>70</v>
      </c>
      <c r="BJ415" s="7" t="s">
        <v>70</v>
      </c>
      <c r="BK415" s="7" t="s">
        <v>70</v>
      </c>
      <c r="BL415" s="7">
        <v>0</v>
      </c>
      <c r="BM415" s="7">
        <v>1</v>
      </c>
      <c r="BN415" s="7">
        <v>1</v>
      </c>
      <c r="BO415" s="7">
        <v>0</v>
      </c>
      <c r="BP415" s="7">
        <v>1</v>
      </c>
      <c r="BQ415" s="7">
        <v>1</v>
      </c>
      <c r="BR415" s="7">
        <v>0</v>
      </c>
      <c r="BS415" s="7">
        <v>0</v>
      </c>
      <c r="BT415" s="7">
        <v>1</v>
      </c>
      <c r="BU415" s="7">
        <v>0</v>
      </c>
    </row>
    <row r="416" spans="1:73" x14ac:dyDescent="0.35">
      <c r="A416" s="7">
        <v>410</v>
      </c>
      <c r="B416" s="7">
        <v>410</v>
      </c>
      <c r="C416" s="7" t="s">
        <v>4050</v>
      </c>
      <c r="D416" s="7" t="s">
        <v>4051</v>
      </c>
      <c r="E416" s="13" t="s">
        <v>51</v>
      </c>
      <c r="F416" s="7">
        <v>300</v>
      </c>
      <c r="G416" s="7" t="s">
        <v>122</v>
      </c>
      <c r="H416" s="7"/>
      <c r="I416" s="14" t="s">
        <v>53</v>
      </c>
      <c r="J416" s="13" t="s">
        <v>54</v>
      </c>
      <c r="K416" s="7" t="s">
        <v>117</v>
      </c>
      <c r="L416" s="7" t="s">
        <v>56</v>
      </c>
      <c r="M416" s="7" t="s">
        <v>84</v>
      </c>
      <c r="N416" s="7">
        <v>50.2</v>
      </c>
      <c r="O416" s="7" t="s">
        <v>58</v>
      </c>
      <c r="P416" s="7">
        <v>48</v>
      </c>
      <c r="Q416" t="s">
        <v>7833</v>
      </c>
      <c r="R416" t="s">
        <v>59</v>
      </c>
      <c r="S416" t="s">
        <v>59</v>
      </c>
      <c r="T416" s="26" t="b">
        <v>0</v>
      </c>
      <c r="U416" s="7"/>
      <c r="V416" s="7"/>
      <c r="W416" s="7"/>
      <c r="X416" s="7"/>
      <c r="Y416" s="7"/>
      <c r="Z416" s="7"/>
      <c r="AA416" s="7"/>
      <c r="AB416" s="14"/>
      <c r="AC416" s="7">
        <v>0.97792400000000002</v>
      </c>
      <c r="AD416" s="7">
        <v>2.2075999999999998E-2</v>
      </c>
      <c r="AE416" s="14" t="s">
        <v>60</v>
      </c>
      <c r="AF416" s="13">
        <v>10</v>
      </c>
      <c r="AG416" s="14">
        <v>8</v>
      </c>
      <c r="AH416" s="13">
        <v>8</v>
      </c>
      <c r="AI416" s="7">
        <v>7</v>
      </c>
      <c r="AJ416" s="7">
        <v>1</v>
      </c>
      <c r="AK416" s="7">
        <v>6</v>
      </c>
      <c r="AL416" s="7">
        <v>5</v>
      </c>
      <c r="AM416" s="14">
        <v>1</v>
      </c>
      <c r="AN416" s="13">
        <v>2</v>
      </c>
      <c r="AO416" s="14">
        <v>2</v>
      </c>
      <c r="AP416" s="7" t="s">
        <v>64</v>
      </c>
      <c r="AQ416" s="7" t="s">
        <v>62</v>
      </c>
      <c r="AR416" s="7" t="s">
        <v>62</v>
      </c>
      <c r="AS416" s="7" t="s">
        <v>62</v>
      </c>
      <c r="AT416" s="7" t="s">
        <v>64</v>
      </c>
      <c r="AU416" s="7" t="s">
        <v>66</v>
      </c>
      <c r="AV416" s="7" t="s">
        <v>66</v>
      </c>
      <c r="AW416" s="7" t="s">
        <v>66</v>
      </c>
      <c r="AX416" s="7" t="s">
        <v>64</v>
      </c>
      <c r="AY416" s="7" t="s">
        <v>70</v>
      </c>
      <c r="AZ416" s="7" t="s">
        <v>66</v>
      </c>
      <c r="BA416" s="7" t="s">
        <v>5797</v>
      </c>
      <c r="BB416" s="7" t="s">
        <v>66</v>
      </c>
      <c r="BC416" s="7" t="s">
        <v>66</v>
      </c>
      <c r="BD416" s="7" t="s">
        <v>66</v>
      </c>
      <c r="BE416" s="7" t="s">
        <v>64</v>
      </c>
      <c r="BF416" s="7" t="s">
        <v>64</v>
      </c>
      <c r="BG416" s="7" t="s">
        <v>64</v>
      </c>
      <c r="BH416" s="7" t="s">
        <v>70</v>
      </c>
      <c r="BI416" s="7" t="s">
        <v>70</v>
      </c>
      <c r="BJ416" s="7" t="s">
        <v>63</v>
      </c>
      <c r="BK416" s="7" t="s">
        <v>70</v>
      </c>
      <c r="BL416" s="7">
        <v>0</v>
      </c>
      <c r="BM416" s="7">
        <v>1</v>
      </c>
      <c r="BN416" s="7">
        <v>0</v>
      </c>
      <c r="BO416" s="7">
        <v>0</v>
      </c>
      <c r="BP416" s="7">
        <v>1</v>
      </c>
      <c r="BQ416" s="7">
        <v>1</v>
      </c>
      <c r="BR416" s="7">
        <v>1</v>
      </c>
      <c r="BS416" s="7">
        <v>0</v>
      </c>
      <c r="BT416" s="7">
        <v>1</v>
      </c>
      <c r="BU416" s="7">
        <v>0</v>
      </c>
    </row>
    <row r="417" spans="1:73" x14ac:dyDescent="0.35">
      <c r="A417" s="7">
        <v>411</v>
      </c>
      <c r="B417" s="7">
        <v>411</v>
      </c>
      <c r="C417" s="7" t="s">
        <v>4052</v>
      </c>
      <c r="D417" s="7" t="s">
        <v>4053</v>
      </c>
      <c r="E417" s="13" t="s">
        <v>51</v>
      </c>
      <c r="F417" s="7">
        <v>300</v>
      </c>
      <c r="G417" s="7" t="s">
        <v>122</v>
      </c>
      <c r="H417" s="7"/>
      <c r="I417" s="14" t="s">
        <v>53</v>
      </c>
      <c r="J417" s="13" t="s">
        <v>54</v>
      </c>
      <c r="K417" s="7" t="s">
        <v>104</v>
      </c>
      <c r="L417" s="7" t="s">
        <v>87</v>
      </c>
      <c r="M417" s="7" t="s">
        <v>57</v>
      </c>
      <c r="N417" s="7">
        <v>37.799999999999997</v>
      </c>
      <c r="O417" s="7" t="s">
        <v>58</v>
      </c>
      <c r="P417" s="7">
        <v>45</v>
      </c>
      <c r="Q417" t="s">
        <v>7874</v>
      </c>
      <c r="R417" t="s">
        <v>59</v>
      </c>
      <c r="S417" t="s">
        <v>59</v>
      </c>
      <c r="T417" s="26" t="b">
        <v>0</v>
      </c>
      <c r="U417" s="7"/>
      <c r="V417" s="7"/>
      <c r="W417" s="7"/>
      <c r="X417" s="7"/>
      <c r="Y417" s="7"/>
      <c r="Z417" s="7"/>
      <c r="AA417" s="7"/>
      <c r="AB417" s="14"/>
      <c r="AC417" s="7">
        <v>0.982487</v>
      </c>
      <c r="AD417" s="7">
        <v>1.7513000000000001E-2</v>
      </c>
      <c r="AE417" s="14" t="s">
        <v>60</v>
      </c>
      <c r="AF417" s="13">
        <v>10</v>
      </c>
      <c r="AG417" s="14">
        <v>8</v>
      </c>
      <c r="AH417" s="13">
        <v>7</v>
      </c>
      <c r="AI417" s="7">
        <v>7</v>
      </c>
      <c r="AJ417" s="7"/>
      <c r="AK417" s="7">
        <v>5</v>
      </c>
      <c r="AL417" s="7">
        <v>5</v>
      </c>
      <c r="AM417" s="14"/>
      <c r="AN417" s="13">
        <v>3</v>
      </c>
      <c r="AO417" s="14">
        <v>3</v>
      </c>
      <c r="AP417" s="7" t="s">
        <v>64</v>
      </c>
      <c r="AQ417" s="7" t="s">
        <v>62</v>
      </c>
      <c r="AR417" s="7" t="s">
        <v>5797</v>
      </c>
      <c r="AS417" s="7" t="s">
        <v>62</v>
      </c>
      <c r="AT417" s="7" t="s">
        <v>64</v>
      </c>
      <c r="AU417" s="7" t="s">
        <v>66</v>
      </c>
      <c r="AV417" s="7" t="s">
        <v>66</v>
      </c>
      <c r="AW417" s="7" t="s">
        <v>66</v>
      </c>
      <c r="AX417" s="7" t="s">
        <v>64</v>
      </c>
      <c r="AY417" s="7" t="s">
        <v>70</v>
      </c>
      <c r="AZ417" s="7" t="s">
        <v>66</v>
      </c>
      <c r="BA417" s="7" t="s">
        <v>5797</v>
      </c>
      <c r="BB417" s="7" t="s">
        <v>66</v>
      </c>
      <c r="BC417" s="7" t="s">
        <v>66</v>
      </c>
      <c r="BD417" s="7" t="s">
        <v>64</v>
      </c>
      <c r="BE417" s="7" t="s">
        <v>64</v>
      </c>
      <c r="BF417" s="7" t="s">
        <v>64</v>
      </c>
      <c r="BG417" s="7" t="s">
        <v>5797</v>
      </c>
      <c r="BH417" s="7" t="s">
        <v>70</v>
      </c>
      <c r="BI417" s="7" t="s">
        <v>70</v>
      </c>
      <c r="BJ417" s="7" t="s">
        <v>70</v>
      </c>
      <c r="BK417" s="7" t="s">
        <v>70</v>
      </c>
      <c r="BL417" s="7">
        <v>0</v>
      </c>
      <c r="BM417" s="7">
        <v>1</v>
      </c>
      <c r="BN417" s="7">
        <v>0</v>
      </c>
      <c r="BO417" s="7">
        <v>0</v>
      </c>
      <c r="BP417" s="7">
        <v>1</v>
      </c>
      <c r="BQ417" s="7">
        <v>1</v>
      </c>
      <c r="BR417" s="7">
        <v>1</v>
      </c>
      <c r="BS417" s="7">
        <v>0</v>
      </c>
      <c r="BT417" s="7" t="s">
        <v>5797</v>
      </c>
      <c r="BU417" s="7">
        <v>1</v>
      </c>
    </row>
    <row r="418" spans="1:73" x14ac:dyDescent="0.35">
      <c r="A418" s="7">
        <v>412</v>
      </c>
      <c r="B418" s="7">
        <v>412</v>
      </c>
      <c r="C418" s="7" t="s">
        <v>4054</v>
      </c>
      <c r="D418" s="7" t="s">
        <v>4055</v>
      </c>
      <c r="E418" s="13" t="s">
        <v>51</v>
      </c>
      <c r="F418" s="7">
        <v>300</v>
      </c>
      <c r="G418" s="7" t="s">
        <v>94</v>
      </c>
      <c r="H418" s="7">
        <v>1300</v>
      </c>
      <c r="I418" s="14" t="s">
        <v>53</v>
      </c>
      <c r="J418" s="13" t="s">
        <v>82</v>
      </c>
      <c r="K418" s="7" t="s">
        <v>103</v>
      </c>
      <c r="L418" s="7" t="s">
        <v>76</v>
      </c>
      <c r="M418" s="7" t="s">
        <v>57</v>
      </c>
      <c r="N418" s="7">
        <v>31</v>
      </c>
      <c r="O418" s="7" t="s">
        <v>58</v>
      </c>
      <c r="P418" s="7">
        <v>33</v>
      </c>
      <c r="Q418" t="s">
        <v>7834</v>
      </c>
      <c r="R418" t="s">
        <v>59</v>
      </c>
      <c r="S418" t="s">
        <v>59</v>
      </c>
      <c r="T418" s="26" t="b">
        <v>0</v>
      </c>
      <c r="U418" s="7"/>
      <c r="V418" s="7"/>
      <c r="W418" s="7"/>
      <c r="X418" s="7"/>
      <c r="Y418" s="7"/>
      <c r="Z418" s="7"/>
      <c r="AA418" s="7"/>
      <c r="AB418" s="14"/>
      <c r="AC418" s="7">
        <v>0.94608099999999995</v>
      </c>
      <c r="AD418" s="7">
        <v>5.3918599999999997E-2</v>
      </c>
      <c r="AE418" s="14" t="s">
        <v>60</v>
      </c>
      <c r="AF418" s="13">
        <v>10</v>
      </c>
      <c r="AG418" s="14">
        <v>7</v>
      </c>
      <c r="AH418" s="13">
        <v>7</v>
      </c>
      <c r="AI418" s="7">
        <v>7</v>
      </c>
      <c r="AJ418" s="7"/>
      <c r="AK418" s="7">
        <v>5</v>
      </c>
      <c r="AL418" s="7">
        <v>5</v>
      </c>
      <c r="AM418" s="14"/>
      <c r="AN418" s="13">
        <v>3</v>
      </c>
      <c r="AO418" s="14">
        <v>2</v>
      </c>
      <c r="AP418" s="7" t="s">
        <v>64</v>
      </c>
      <c r="AQ418" s="7" t="s">
        <v>62</v>
      </c>
      <c r="AR418" s="7" t="s">
        <v>62</v>
      </c>
      <c r="AS418" s="7" t="s">
        <v>62</v>
      </c>
      <c r="AT418" s="7" t="s">
        <v>64</v>
      </c>
      <c r="AU418" s="7" t="s">
        <v>66</v>
      </c>
      <c r="AV418" s="7" t="s">
        <v>66</v>
      </c>
      <c r="AW418" s="7" t="s">
        <v>66</v>
      </c>
      <c r="AX418" s="7" t="s">
        <v>64</v>
      </c>
      <c r="AY418" s="7" t="s">
        <v>70</v>
      </c>
      <c r="AZ418" s="7" t="s">
        <v>66</v>
      </c>
      <c r="BA418" s="7" t="s">
        <v>5797</v>
      </c>
      <c r="BB418" s="7" t="s">
        <v>66</v>
      </c>
      <c r="BC418" s="7" t="s">
        <v>70</v>
      </c>
      <c r="BD418" s="7" t="s">
        <v>64</v>
      </c>
      <c r="BE418" s="7" t="s">
        <v>70</v>
      </c>
      <c r="BF418" s="7" t="s">
        <v>64</v>
      </c>
      <c r="BG418" s="7" t="s">
        <v>5797</v>
      </c>
      <c r="BH418" s="7" t="s">
        <v>70</v>
      </c>
      <c r="BI418" s="7" t="s">
        <v>70</v>
      </c>
      <c r="BJ418" s="7" t="s">
        <v>70</v>
      </c>
      <c r="BK418" s="7" t="s">
        <v>70</v>
      </c>
      <c r="BL418" s="7">
        <v>1</v>
      </c>
      <c r="BM418" s="7">
        <v>1</v>
      </c>
      <c r="BN418" s="7">
        <v>0</v>
      </c>
      <c r="BO418" s="7">
        <v>0</v>
      </c>
      <c r="BP418" s="7">
        <v>1</v>
      </c>
      <c r="BQ418" s="7">
        <v>1</v>
      </c>
      <c r="BR418" s="7">
        <v>0</v>
      </c>
      <c r="BS418" s="7">
        <v>0</v>
      </c>
      <c r="BT418" s="7">
        <v>1</v>
      </c>
      <c r="BU418" s="7">
        <v>0</v>
      </c>
    </row>
    <row r="419" spans="1:73" x14ac:dyDescent="0.35">
      <c r="A419" s="7">
        <v>413</v>
      </c>
      <c r="B419" s="7">
        <v>413</v>
      </c>
      <c r="C419" s="7" t="s">
        <v>4056</v>
      </c>
      <c r="D419" s="7" t="s">
        <v>4057</v>
      </c>
      <c r="E419" s="13" t="s">
        <v>51</v>
      </c>
      <c r="F419" s="7">
        <v>300</v>
      </c>
      <c r="G419" s="7" t="s">
        <v>89</v>
      </c>
      <c r="H419" s="7">
        <v>2200</v>
      </c>
      <c r="I419" s="14" t="s">
        <v>53</v>
      </c>
      <c r="J419" s="13" t="s">
        <v>54</v>
      </c>
      <c r="K419" s="7" t="s">
        <v>156</v>
      </c>
      <c r="L419" s="7" t="s">
        <v>56</v>
      </c>
      <c r="M419" s="7" t="s">
        <v>57</v>
      </c>
      <c r="N419" s="7">
        <v>48</v>
      </c>
      <c r="O419" s="7" t="s">
        <v>58</v>
      </c>
      <c r="P419" s="7"/>
      <c r="Q419" t="s">
        <v>7962</v>
      </c>
      <c r="R419" t="s">
        <v>59</v>
      </c>
      <c r="S419" t="s">
        <v>59</v>
      </c>
      <c r="T419" s="26" t="b">
        <v>0</v>
      </c>
      <c r="U419" s="7"/>
      <c r="V419" s="7"/>
      <c r="W419" s="7"/>
      <c r="X419" s="7"/>
      <c r="Y419" s="7"/>
      <c r="Z419" s="7"/>
      <c r="AA419" s="7"/>
      <c r="AB419" s="14"/>
      <c r="AC419" s="7">
        <v>0.90876000000000001</v>
      </c>
      <c r="AD419" s="7">
        <v>9.1239799999999996E-2</v>
      </c>
      <c r="AE419" s="14" t="s">
        <v>60</v>
      </c>
      <c r="AF419" s="13">
        <v>10</v>
      </c>
      <c r="AG419" s="14">
        <v>7</v>
      </c>
      <c r="AH419" s="13">
        <v>6</v>
      </c>
      <c r="AI419" s="7">
        <v>6</v>
      </c>
      <c r="AJ419" s="7"/>
      <c r="AK419" s="7">
        <v>4</v>
      </c>
      <c r="AL419" s="7">
        <v>4</v>
      </c>
      <c r="AM419" s="14"/>
      <c r="AN419" s="13">
        <v>4</v>
      </c>
      <c r="AO419" s="14">
        <v>3</v>
      </c>
      <c r="AP419" s="7" t="s">
        <v>64</v>
      </c>
      <c r="AQ419" s="7" t="s">
        <v>62</v>
      </c>
      <c r="AR419" s="7" t="s">
        <v>62</v>
      </c>
      <c r="AS419" s="7" t="s">
        <v>62</v>
      </c>
      <c r="AT419" s="7" t="s">
        <v>64</v>
      </c>
      <c r="AU419" s="7" t="s">
        <v>66</v>
      </c>
      <c r="AV419" s="7" t="s">
        <v>66</v>
      </c>
      <c r="AW419" s="7" t="s">
        <v>66</v>
      </c>
      <c r="AX419" s="7" t="s">
        <v>64</v>
      </c>
      <c r="AY419" s="7" t="s">
        <v>70</v>
      </c>
      <c r="AZ419" s="7" t="s">
        <v>66</v>
      </c>
      <c r="BA419" s="7" t="s">
        <v>5797</v>
      </c>
      <c r="BB419" s="7" t="s">
        <v>66</v>
      </c>
      <c r="BC419" s="7" t="s">
        <v>70</v>
      </c>
      <c r="BD419" s="7" t="s">
        <v>64</v>
      </c>
      <c r="BE419" s="7" t="s">
        <v>64</v>
      </c>
      <c r="BF419" s="7" t="s">
        <v>64</v>
      </c>
      <c r="BG419" s="7" t="s">
        <v>64</v>
      </c>
      <c r="BH419" s="7" t="s">
        <v>70</v>
      </c>
      <c r="BI419" s="7" t="s">
        <v>70</v>
      </c>
      <c r="BJ419" s="7" t="s">
        <v>70</v>
      </c>
      <c r="BK419" s="7" t="s">
        <v>70</v>
      </c>
      <c r="BL419" s="7">
        <v>1</v>
      </c>
      <c r="BM419" s="7">
        <v>0</v>
      </c>
      <c r="BN419" s="7">
        <v>0</v>
      </c>
      <c r="BO419" s="7">
        <v>0</v>
      </c>
      <c r="BP419" s="7">
        <v>1</v>
      </c>
      <c r="BQ419" s="7">
        <v>1</v>
      </c>
      <c r="BR419" s="7">
        <v>0</v>
      </c>
      <c r="BS419" s="7">
        <v>0</v>
      </c>
      <c r="BT419" s="7">
        <v>1</v>
      </c>
      <c r="BU419" s="7">
        <v>0</v>
      </c>
    </row>
    <row r="420" spans="1:73" x14ac:dyDescent="0.35">
      <c r="A420" s="7">
        <v>414</v>
      </c>
      <c r="B420" s="7">
        <v>414</v>
      </c>
      <c r="C420" s="7" t="s">
        <v>4058</v>
      </c>
      <c r="D420" s="7" t="s">
        <v>4059</v>
      </c>
      <c r="E420" s="13" t="s">
        <v>51</v>
      </c>
      <c r="F420" s="7">
        <v>300</v>
      </c>
      <c r="G420" s="7" t="s">
        <v>98</v>
      </c>
      <c r="H420" s="7">
        <v>2520</v>
      </c>
      <c r="I420" s="14" t="s">
        <v>53</v>
      </c>
      <c r="J420" s="13" t="s">
        <v>54</v>
      </c>
      <c r="K420" s="7" t="s">
        <v>4007</v>
      </c>
      <c r="L420" s="7" t="s">
        <v>56</v>
      </c>
      <c r="M420" s="7" t="s">
        <v>108</v>
      </c>
      <c r="N420" s="7">
        <v>51</v>
      </c>
      <c r="O420" s="7" t="s">
        <v>58</v>
      </c>
      <c r="P420" s="7">
        <v>63</v>
      </c>
      <c r="Q420" t="s">
        <v>7833</v>
      </c>
      <c r="R420" t="s">
        <v>59</v>
      </c>
      <c r="S420" t="s">
        <v>59</v>
      </c>
      <c r="T420" s="26" t="b">
        <v>0</v>
      </c>
      <c r="U420" s="7"/>
      <c r="V420" s="7"/>
      <c r="W420" s="7"/>
      <c r="X420" s="7"/>
      <c r="Y420" s="7"/>
      <c r="Z420" s="7"/>
      <c r="AA420" s="7"/>
      <c r="AB420" s="14"/>
      <c r="AC420" s="7">
        <v>0.99990000000000001</v>
      </c>
      <c r="AD420" s="7">
        <v>1E-4</v>
      </c>
      <c r="AE420" s="14" t="s">
        <v>60</v>
      </c>
      <c r="AF420" s="13">
        <v>9</v>
      </c>
      <c r="AG420" s="14">
        <v>6</v>
      </c>
      <c r="AH420" s="13">
        <v>9</v>
      </c>
      <c r="AI420" s="7">
        <v>9</v>
      </c>
      <c r="AJ420" s="7"/>
      <c r="AK420" s="7">
        <v>6</v>
      </c>
      <c r="AL420" s="7">
        <v>6</v>
      </c>
      <c r="AM420" s="14"/>
      <c r="AN420" s="13">
        <v>0</v>
      </c>
      <c r="AO420" s="14">
        <v>0</v>
      </c>
      <c r="AP420" s="7" t="s">
        <v>70</v>
      </c>
      <c r="AQ420" s="7" t="s">
        <v>62</v>
      </c>
      <c r="AR420" s="7" t="s">
        <v>5797</v>
      </c>
      <c r="AS420" s="7" t="s">
        <v>62</v>
      </c>
      <c r="AT420" s="7" t="s">
        <v>64</v>
      </c>
      <c r="AU420" s="7" t="s">
        <v>66</v>
      </c>
      <c r="AV420" s="7" t="s">
        <v>66</v>
      </c>
      <c r="AW420" s="7" t="s">
        <v>66</v>
      </c>
      <c r="AX420" s="7" t="s">
        <v>64</v>
      </c>
      <c r="AY420" s="7" t="s">
        <v>70</v>
      </c>
      <c r="AZ420" s="7" t="s">
        <v>66</v>
      </c>
      <c r="BA420" s="7" t="s">
        <v>70</v>
      </c>
      <c r="BB420" s="7" t="s">
        <v>66</v>
      </c>
      <c r="BC420" s="7" t="s">
        <v>70</v>
      </c>
      <c r="BD420" s="7" t="s">
        <v>64</v>
      </c>
      <c r="BE420" s="7" t="s">
        <v>5797</v>
      </c>
      <c r="BF420" s="7" t="s">
        <v>64</v>
      </c>
      <c r="BG420" s="7" t="s">
        <v>64</v>
      </c>
      <c r="BH420" s="7" t="s">
        <v>70</v>
      </c>
      <c r="BI420" s="7" t="s">
        <v>70</v>
      </c>
      <c r="BJ420" s="7" t="s">
        <v>70</v>
      </c>
      <c r="BK420" s="7" t="s">
        <v>70</v>
      </c>
      <c r="BL420" s="7">
        <v>0</v>
      </c>
      <c r="BM420" s="7">
        <v>1</v>
      </c>
      <c r="BN420" s="7">
        <v>0</v>
      </c>
      <c r="BO420" s="7">
        <v>0</v>
      </c>
      <c r="BP420" s="7">
        <v>1</v>
      </c>
      <c r="BQ420" s="7" t="s">
        <v>5797</v>
      </c>
      <c r="BR420" s="7">
        <v>0</v>
      </c>
      <c r="BS420" s="7">
        <v>0</v>
      </c>
      <c r="BT420" s="7">
        <v>1</v>
      </c>
      <c r="BU420" s="7">
        <v>0</v>
      </c>
    </row>
    <row r="421" spans="1:73" x14ac:dyDescent="0.35">
      <c r="A421" s="7">
        <v>415</v>
      </c>
      <c r="B421" s="7">
        <v>415</v>
      </c>
      <c r="C421" s="7" t="s">
        <v>4060</v>
      </c>
      <c r="D421" s="7" t="s">
        <v>4061</v>
      </c>
      <c r="E421" s="13" t="s">
        <v>51</v>
      </c>
      <c r="F421" s="7">
        <v>300</v>
      </c>
      <c r="G421" s="7" t="s">
        <v>98</v>
      </c>
      <c r="H421" s="7">
        <v>2140</v>
      </c>
      <c r="I421" s="14" t="s">
        <v>53</v>
      </c>
      <c r="J421" s="13" t="s">
        <v>54</v>
      </c>
      <c r="K421" s="7" t="s">
        <v>95</v>
      </c>
      <c r="L421" s="7" t="s">
        <v>56</v>
      </c>
      <c r="M421" s="7" t="s">
        <v>84</v>
      </c>
      <c r="N421" s="7">
        <v>33</v>
      </c>
      <c r="O421" s="7" t="s">
        <v>86</v>
      </c>
      <c r="P421" s="7">
        <v>52</v>
      </c>
      <c r="Q421" t="s">
        <v>7833</v>
      </c>
      <c r="R421" t="s">
        <v>59</v>
      </c>
      <c r="S421" t="s">
        <v>59</v>
      </c>
      <c r="T421" s="26" t="b">
        <v>0</v>
      </c>
      <c r="U421" s="7"/>
      <c r="V421" s="7"/>
      <c r="W421" s="7"/>
      <c r="X421" s="7"/>
      <c r="Y421" s="7"/>
      <c r="Z421" s="7"/>
      <c r="AA421" s="7"/>
      <c r="AB421" s="14"/>
      <c r="AC421" s="7">
        <v>0.89116499999999998</v>
      </c>
      <c r="AD421" s="7">
        <v>0.108835</v>
      </c>
      <c r="AE421" s="14" t="s">
        <v>60</v>
      </c>
      <c r="AF421" s="13">
        <v>9</v>
      </c>
      <c r="AG421" s="14">
        <v>6</v>
      </c>
      <c r="AH421" s="13">
        <v>9</v>
      </c>
      <c r="AI421" s="7">
        <v>9</v>
      </c>
      <c r="AJ421" s="7"/>
      <c r="AK421" s="7">
        <v>6</v>
      </c>
      <c r="AL421" s="7">
        <v>6</v>
      </c>
      <c r="AM421" s="14"/>
      <c r="AN421" s="13">
        <v>0</v>
      </c>
      <c r="AO421" s="14">
        <v>0</v>
      </c>
      <c r="AP421" s="7" t="s">
        <v>70</v>
      </c>
      <c r="AQ421" s="7" t="s">
        <v>62</v>
      </c>
      <c r="AR421" s="7" t="s">
        <v>5797</v>
      </c>
      <c r="AS421" s="7" t="s">
        <v>62</v>
      </c>
      <c r="AT421" s="7" t="s">
        <v>64</v>
      </c>
      <c r="AU421" s="7" t="s">
        <v>66</v>
      </c>
      <c r="AV421" s="7" t="s">
        <v>66</v>
      </c>
      <c r="AW421" s="7" t="s">
        <v>66</v>
      </c>
      <c r="AX421" s="7" t="s">
        <v>66</v>
      </c>
      <c r="AY421" s="7" t="s">
        <v>70</v>
      </c>
      <c r="AZ421" s="7" t="s">
        <v>66</v>
      </c>
      <c r="BA421" s="7" t="s">
        <v>5797</v>
      </c>
      <c r="BB421" s="7" t="s">
        <v>5797</v>
      </c>
      <c r="BC421" s="7" t="s">
        <v>70</v>
      </c>
      <c r="BD421" s="7" t="s">
        <v>64</v>
      </c>
      <c r="BE421" s="7" t="s">
        <v>64</v>
      </c>
      <c r="BF421" s="7" t="s">
        <v>5797</v>
      </c>
      <c r="BG421" s="7" t="s">
        <v>64</v>
      </c>
      <c r="BH421" s="7" t="s">
        <v>70</v>
      </c>
      <c r="BI421" s="7" t="s">
        <v>70</v>
      </c>
      <c r="BJ421" s="7" t="s">
        <v>70</v>
      </c>
      <c r="BK421" s="7" t="s">
        <v>62</v>
      </c>
      <c r="BL421" s="7">
        <v>0</v>
      </c>
      <c r="BM421" s="7">
        <v>1</v>
      </c>
      <c r="BN421" s="7">
        <v>0</v>
      </c>
      <c r="BO421" s="7">
        <v>0</v>
      </c>
      <c r="BP421" s="7">
        <v>1</v>
      </c>
      <c r="BQ421" s="7">
        <v>0</v>
      </c>
      <c r="BR421" s="7">
        <v>0</v>
      </c>
      <c r="BS421" s="7">
        <v>0</v>
      </c>
      <c r="BT421" s="7">
        <v>1</v>
      </c>
      <c r="BU421" s="7">
        <v>0</v>
      </c>
    </row>
    <row r="422" spans="1:73" x14ac:dyDescent="0.35">
      <c r="A422" s="7">
        <v>416</v>
      </c>
      <c r="B422" s="7">
        <v>416</v>
      </c>
      <c r="C422" s="7" t="s">
        <v>4062</v>
      </c>
      <c r="D422" s="7" t="s">
        <v>4063</v>
      </c>
      <c r="E422" s="13" t="s">
        <v>51</v>
      </c>
      <c r="F422" s="7">
        <v>300</v>
      </c>
      <c r="G422" s="7" t="s">
        <v>98</v>
      </c>
      <c r="H422" s="7">
        <v>2140</v>
      </c>
      <c r="I422" s="14" t="s">
        <v>53</v>
      </c>
      <c r="J422" s="13" t="s">
        <v>54</v>
      </c>
      <c r="K422" s="7" t="s">
        <v>136</v>
      </c>
      <c r="L422" s="7" t="s">
        <v>56</v>
      </c>
      <c r="M422" s="7" t="s">
        <v>84</v>
      </c>
      <c r="N422" s="7">
        <v>34</v>
      </c>
      <c r="O422" s="7" t="s">
        <v>58</v>
      </c>
      <c r="P422" s="7"/>
      <c r="Q422" t="s">
        <v>7833</v>
      </c>
      <c r="R422" t="s">
        <v>59</v>
      </c>
      <c r="S422" t="s">
        <v>59</v>
      </c>
      <c r="T422" s="26" t="b">
        <v>0</v>
      </c>
      <c r="U422" s="7"/>
      <c r="V422" s="7"/>
      <c r="W422" s="7"/>
      <c r="X422" s="7"/>
      <c r="Y422" s="7"/>
      <c r="Z422" s="7"/>
      <c r="AA422" s="7"/>
      <c r="AB422" s="14"/>
      <c r="AC422" s="7">
        <v>0.99912599999999996</v>
      </c>
      <c r="AD422" s="7">
        <v>8.7388899999999998E-4</v>
      </c>
      <c r="AE422" s="14" t="s">
        <v>60</v>
      </c>
      <c r="AF422" s="13">
        <v>9</v>
      </c>
      <c r="AG422" s="14">
        <v>6</v>
      </c>
      <c r="AH422" s="13">
        <v>9</v>
      </c>
      <c r="AI422" s="7">
        <v>9</v>
      </c>
      <c r="AJ422" s="7"/>
      <c r="AK422" s="7">
        <v>6</v>
      </c>
      <c r="AL422" s="7">
        <v>6</v>
      </c>
      <c r="AM422" s="14"/>
      <c r="AN422" s="13">
        <v>0</v>
      </c>
      <c r="AO422" s="14">
        <v>0</v>
      </c>
      <c r="AP422" s="7" t="s">
        <v>70</v>
      </c>
      <c r="AQ422" s="7" t="s">
        <v>62</v>
      </c>
      <c r="AR422" s="7" t="s">
        <v>5797</v>
      </c>
      <c r="AS422" s="7" t="s">
        <v>62</v>
      </c>
      <c r="AT422" s="7" t="s">
        <v>64</v>
      </c>
      <c r="AU422" s="7" t="s">
        <v>66</v>
      </c>
      <c r="AV422" s="7" t="s">
        <v>66</v>
      </c>
      <c r="AW422" s="7" t="s">
        <v>66</v>
      </c>
      <c r="AX422" s="7" t="s">
        <v>64</v>
      </c>
      <c r="AY422" s="7" t="s">
        <v>70</v>
      </c>
      <c r="AZ422" s="7" t="s">
        <v>66</v>
      </c>
      <c r="BA422" s="7" t="s">
        <v>70</v>
      </c>
      <c r="BB422" s="7" t="s">
        <v>66</v>
      </c>
      <c r="BC422" s="7" t="s">
        <v>70</v>
      </c>
      <c r="BD422" s="7" t="s">
        <v>64</v>
      </c>
      <c r="BE422" s="7" t="s">
        <v>64</v>
      </c>
      <c r="BF422" s="7" t="s">
        <v>64</v>
      </c>
      <c r="BG422" s="7" t="s">
        <v>64</v>
      </c>
      <c r="BH422" s="7" t="s">
        <v>70</v>
      </c>
      <c r="BI422" s="7" t="s">
        <v>70</v>
      </c>
      <c r="BJ422" s="7" t="s">
        <v>70</v>
      </c>
      <c r="BK422" s="7" t="s">
        <v>70</v>
      </c>
      <c r="BL422" s="7">
        <v>0</v>
      </c>
      <c r="BM422" s="7">
        <v>1</v>
      </c>
      <c r="BN422" s="7">
        <v>0</v>
      </c>
      <c r="BO422" s="7">
        <v>0</v>
      </c>
      <c r="BP422" s="7">
        <v>1</v>
      </c>
      <c r="BQ422" s="7" t="s">
        <v>5797</v>
      </c>
      <c r="BR422" s="7">
        <v>0</v>
      </c>
      <c r="BS422" s="7">
        <v>0</v>
      </c>
      <c r="BT422" s="7">
        <v>1</v>
      </c>
      <c r="BU422" s="7">
        <v>0</v>
      </c>
    </row>
    <row r="423" spans="1:73" x14ac:dyDescent="0.35">
      <c r="A423" s="7">
        <v>417</v>
      </c>
      <c r="B423" s="7">
        <v>417</v>
      </c>
      <c r="C423" s="7" t="s">
        <v>4064</v>
      </c>
      <c r="D423" s="7" t="s">
        <v>4065</v>
      </c>
      <c r="E423" s="13" t="s">
        <v>51</v>
      </c>
      <c r="F423" s="7">
        <v>300</v>
      </c>
      <c r="G423" s="7" t="s">
        <v>3636</v>
      </c>
      <c r="H423" s="7">
        <v>10</v>
      </c>
      <c r="I423" s="14" t="s">
        <v>53</v>
      </c>
      <c r="J423" s="13" t="s">
        <v>54</v>
      </c>
      <c r="K423" s="7" t="s">
        <v>117</v>
      </c>
      <c r="L423" s="7" t="s">
        <v>56</v>
      </c>
      <c r="M423" s="7" t="s">
        <v>84</v>
      </c>
      <c r="N423" s="7">
        <v>45</v>
      </c>
      <c r="O423" s="7" t="s">
        <v>85</v>
      </c>
      <c r="P423" s="7">
        <v>49</v>
      </c>
      <c r="R423" t="s">
        <v>59</v>
      </c>
      <c r="S423" t="s">
        <v>59</v>
      </c>
      <c r="T423" s="26" t="b">
        <v>0</v>
      </c>
      <c r="U423" s="7"/>
      <c r="V423" s="7"/>
      <c r="W423" s="7"/>
      <c r="X423" s="7"/>
      <c r="Y423" s="7"/>
      <c r="Z423" s="7"/>
      <c r="AA423" s="7"/>
      <c r="AB423" s="14"/>
      <c r="AC423" s="7">
        <v>0.98733700000000002</v>
      </c>
      <c r="AD423" s="7">
        <v>1.2663300000000001E-2</v>
      </c>
      <c r="AE423" s="14" t="s">
        <v>60</v>
      </c>
      <c r="AF423" s="13">
        <v>9</v>
      </c>
      <c r="AG423" s="14">
        <v>6</v>
      </c>
      <c r="AH423" s="13">
        <v>9</v>
      </c>
      <c r="AI423" s="7">
        <v>7</v>
      </c>
      <c r="AJ423" s="7">
        <v>2</v>
      </c>
      <c r="AK423" s="7">
        <v>6</v>
      </c>
      <c r="AL423" s="7">
        <v>5</v>
      </c>
      <c r="AM423" s="14">
        <v>1</v>
      </c>
      <c r="AN423" s="13">
        <v>0</v>
      </c>
      <c r="AO423" s="14">
        <v>0</v>
      </c>
      <c r="AP423" s="7" t="s">
        <v>64</v>
      </c>
      <c r="AQ423" s="7" t="s">
        <v>62</v>
      </c>
      <c r="AR423" s="7" t="s">
        <v>63</v>
      </c>
      <c r="AS423" s="7" t="s">
        <v>62</v>
      </c>
      <c r="AT423" s="7" t="s">
        <v>64</v>
      </c>
      <c r="AU423" s="7" t="s">
        <v>66</v>
      </c>
      <c r="AV423" s="7" t="s">
        <v>66</v>
      </c>
      <c r="AW423" s="7" t="s">
        <v>64</v>
      </c>
      <c r="AX423" s="7" t="s">
        <v>64</v>
      </c>
      <c r="AY423" s="7" t="s">
        <v>70</v>
      </c>
      <c r="AZ423" s="7" t="s">
        <v>66</v>
      </c>
      <c r="BA423" s="7" t="s">
        <v>5797</v>
      </c>
      <c r="BB423" s="7" t="s">
        <v>66</v>
      </c>
      <c r="BC423" s="7" t="s">
        <v>70</v>
      </c>
      <c r="BD423" s="7" t="s">
        <v>66</v>
      </c>
      <c r="BE423" s="7" t="s">
        <v>64</v>
      </c>
      <c r="BF423" s="7" t="s">
        <v>64</v>
      </c>
      <c r="BG423" s="7" t="s">
        <v>64</v>
      </c>
      <c r="BH423" s="7" t="s">
        <v>5797</v>
      </c>
      <c r="BI423" s="7" t="s">
        <v>70</v>
      </c>
      <c r="BJ423" s="7" t="s">
        <v>62</v>
      </c>
      <c r="BK423" s="7" t="s">
        <v>70</v>
      </c>
      <c r="BL423" s="7">
        <v>0</v>
      </c>
      <c r="BM423" s="7">
        <v>1</v>
      </c>
      <c r="BN423" s="7">
        <v>0</v>
      </c>
      <c r="BO423" s="7">
        <v>0</v>
      </c>
      <c r="BP423" s="7">
        <v>1</v>
      </c>
      <c r="BQ423" s="7" t="s">
        <v>5797</v>
      </c>
      <c r="BR423" s="7">
        <v>0</v>
      </c>
      <c r="BS423" s="7">
        <v>0</v>
      </c>
      <c r="BT423" s="7" t="s">
        <v>5797</v>
      </c>
      <c r="BU423" s="7">
        <v>0</v>
      </c>
    </row>
    <row r="424" spans="1:73" x14ac:dyDescent="0.35">
      <c r="A424" s="7">
        <v>418</v>
      </c>
      <c r="B424" s="7">
        <v>418</v>
      </c>
      <c r="C424" s="7" t="s">
        <v>4066</v>
      </c>
      <c r="D424" s="7" t="s">
        <v>4067</v>
      </c>
      <c r="E424" s="13" t="s">
        <v>51</v>
      </c>
      <c r="F424" s="7">
        <v>300</v>
      </c>
      <c r="G424" s="7" t="s">
        <v>98</v>
      </c>
      <c r="H424" s="7">
        <v>2770</v>
      </c>
      <c r="I424" s="14" t="s">
        <v>53</v>
      </c>
      <c r="J424" s="13" t="s">
        <v>54</v>
      </c>
      <c r="K424" s="7" t="s">
        <v>124</v>
      </c>
      <c r="L424" s="7" t="s">
        <v>87</v>
      </c>
      <c r="M424" s="7" t="s">
        <v>57</v>
      </c>
      <c r="N424" s="7">
        <v>73.2</v>
      </c>
      <c r="O424" s="7" t="s">
        <v>58</v>
      </c>
      <c r="P424" s="7">
        <v>53</v>
      </c>
      <c r="Q424" t="s">
        <v>7833</v>
      </c>
      <c r="R424" t="s">
        <v>59</v>
      </c>
      <c r="S424" t="s">
        <v>59</v>
      </c>
      <c r="T424" s="26" t="b">
        <v>0</v>
      </c>
      <c r="U424" s="7"/>
      <c r="V424" s="7"/>
      <c r="W424" s="7"/>
      <c r="X424" s="7"/>
      <c r="Y424" s="7"/>
      <c r="Z424" s="7"/>
      <c r="AA424" s="7"/>
      <c r="AB424" s="14"/>
      <c r="AC424" s="7">
        <v>0.99990000000000001</v>
      </c>
      <c r="AD424" s="7">
        <v>1E-4</v>
      </c>
      <c r="AE424" s="14" t="s">
        <v>60</v>
      </c>
      <c r="AF424" s="13">
        <v>9</v>
      </c>
      <c r="AG424" s="14">
        <v>6</v>
      </c>
      <c r="AH424" s="13">
        <v>9</v>
      </c>
      <c r="AI424" s="7">
        <v>9</v>
      </c>
      <c r="AJ424" s="7"/>
      <c r="AK424" s="7">
        <v>6</v>
      </c>
      <c r="AL424" s="7">
        <v>6</v>
      </c>
      <c r="AM424" s="14"/>
      <c r="AN424" s="13">
        <v>0</v>
      </c>
      <c r="AO424" s="14">
        <v>0</v>
      </c>
      <c r="AP424" s="7" t="s">
        <v>70</v>
      </c>
      <c r="AQ424" s="7" t="s">
        <v>62</v>
      </c>
      <c r="AR424" s="7" t="s">
        <v>5797</v>
      </c>
      <c r="AS424" s="7" t="s">
        <v>62</v>
      </c>
      <c r="AT424" s="7" t="s">
        <v>64</v>
      </c>
      <c r="AU424" s="7" t="s">
        <v>66</v>
      </c>
      <c r="AV424" s="7" t="s">
        <v>66</v>
      </c>
      <c r="AW424" s="7" t="s">
        <v>66</v>
      </c>
      <c r="AX424" s="7" t="s">
        <v>64</v>
      </c>
      <c r="AY424" s="7" t="s">
        <v>70</v>
      </c>
      <c r="AZ424" s="7" t="s">
        <v>66</v>
      </c>
      <c r="BA424" s="7" t="s">
        <v>5797</v>
      </c>
      <c r="BB424" s="7" t="s">
        <v>66</v>
      </c>
      <c r="BC424" s="7" t="s">
        <v>70</v>
      </c>
      <c r="BD424" s="7" t="s">
        <v>64</v>
      </c>
      <c r="BE424" s="7" t="s">
        <v>64</v>
      </c>
      <c r="BF424" s="7" t="s">
        <v>5797</v>
      </c>
      <c r="BG424" s="7" t="s">
        <v>66</v>
      </c>
      <c r="BH424" s="7" t="s">
        <v>70</v>
      </c>
      <c r="BI424" s="7" t="s">
        <v>70</v>
      </c>
      <c r="BJ424" s="7" t="s">
        <v>70</v>
      </c>
      <c r="BK424" s="7" t="s">
        <v>70</v>
      </c>
      <c r="BL424" s="7">
        <v>0</v>
      </c>
      <c r="BM424" s="7">
        <v>1</v>
      </c>
      <c r="BN424" s="7">
        <v>0</v>
      </c>
      <c r="BO424" s="7">
        <v>0</v>
      </c>
      <c r="BP424" s="7">
        <v>1</v>
      </c>
      <c r="BQ424" s="7" t="s">
        <v>5797</v>
      </c>
      <c r="BR424" s="7">
        <v>0</v>
      </c>
      <c r="BS424" s="7">
        <v>0</v>
      </c>
      <c r="BT424" s="7">
        <v>1</v>
      </c>
      <c r="BU424" s="7">
        <v>0</v>
      </c>
    </row>
    <row r="425" spans="1:73" x14ac:dyDescent="0.35">
      <c r="A425" s="7">
        <v>419</v>
      </c>
      <c r="B425" s="7">
        <v>419</v>
      </c>
      <c r="C425" s="7" t="s">
        <v>4068</v>
      </c>
      <c r="D425" s="7" t="s">
        <v>4069</v>
      </c>
      <c r="E425" s="13" t="s">
        <v>51</v>
      </c>
      <c r="F425" s="7">
        <v>300</v>
      </c>
      <c r="G425" s="7" t="s">
        <v>98</v>
      </c>
      <c r="H425" s="7">
        <v>2650</v>
      </c>
      <c r="I425" s="14" t="s">
        <v>53</v>
      </c>
      <c r="J425" s="13" t="s">
        <v>54</v>
      </c>
      <c r="K425" s="7" t="s">
        <v>99</v>
      </c>
      <c r="L425" s="7" t="s">
        <v>76</v>
      </c>
      <c r="M425" s="7" t="s">
        <v>57</v>
      </c>
      <c r="N425" s="7">
        <v>54</v>
      </c>
      <c r="O425" s="7" t="s">
        <v>58</v>
      </c>
      <c r="P425" s="7">
        <v>62</v>
      </c>
      <c r="Q425" t="s">
        <v>7874</v>
      </c>
      <c r="R425" t="s">
        <v>59</v>
      </c>
      <c r="S425" t="s">
        <v>59</v>
      </c>
      <c r="T425" s="26" t="b">
        <v>0</v>
      </c>
      <c r="U425" s="7"/>
      <c r="V425" s="7"/>
      <c r="W425" s="7"/>
      <c r="X425" s="7"/>
      <c r="Y425" s="7"/>
      <c r="Z425" s="7"/>
      <c r="AA425" s="7"/>
      <c r="AB425" s="14"/>
      <c r="AC425" s="7">
        <v>0.99990000000000001</v>
      </c>
      <c r="AD425" s="7">
        <v>1E-4</v>
      </c>
      <c r="AE425" s="14" t="s">
        <v>60</v>
      </c>
      <c r="AF425" s="13">
        <v>9</v>
      </c>
      <c r="AG425" s="14">
        <v>6</v>
      </c>
      <c r="AH425" s="13">
        <v>9</v>
      </c>
      <c r="AI425" s="7">
        <v>9</v>
      </c>
      <c r="AJ425" s="7"/>
      <c r="AK425" s="7">
        <v>6</v>
      </c>
      <c r="AL425" s="7">
        <v>6</v>
      </c>
      <c r="AM425" s="14"/>
      <c r="AN425" s="13">
        <v>0</v>
      </c>
      <c r="AO425" s="14">
        <v>0</v>
      </c>
      <c r="AP425" s="7" t="s">
        <v>70</v>
      </c>
      <c r="AQ425" s="7" t="s">
        <v>62</v>
      </c>
      <c r="AR425" s="7" t="s">
        <v>5797</v>
      </c>
      <c r="AS425" s="7" t="s">
        <v>62</v>
      </c>
      <c r="AT425" s="7" t="s">
        <v>64</v>
      </c>
      <c r="AU425" s="7" t="s">
        <v>66</v>
      </c>
      <c r="AV425" s="7" t="s">
        <v>66</v>
      </c>
      <c r="AW425" s="7" t="s">
        <v>66</v>
      </c>
      <c r="AX425" s="7" t="s">
        <v>64</v>
      </c>
      <c r="AY425" s="7" t="s">
        <v>70</v>
      </c>
      <c r="AZ425" s="7" t="s">
        <v>66</v>
      </c>
      <c r="BA425" s="7" t="s">
        <v>70</v>
      </c>
      <c r="BB425" s="7" t="s">
        <v>66</v>
      </c>
      <c r="BC425" s="7" t="s">
        <v>70</v>
      </c>
      <c r="BD425" s="7" t="s">
        <v>64</v>
      </c>
      <c r="BE425" s="7" t="s">
        <v>5797</v>
      </c>
      <c r="BF425" s="7" t="s">
        <v>64</v>
      </c>
      <c r="BG425" s="7" t="s">
        <v>64</v>
      </c>
      <c r="BH425" s="7" t="s">
        <v>70</v>
      </c>
      <c r="BI425" s="7" t="s">
        <v>70</v>
      </c>
      <c r="BJ425" s="7" t="s">
        <v>70</v>
      </c>
      <c r="BK425" s="7" t="s">
        <v>70</v>
      </c>
      <c r="BL425" s="7">
        <v>0</v>
      </c>
      <c r="BM425" s="7">
        <v>1</v>
      </c>
      <c r="BN425" s="7">
        <v>0</v>
      </c>
      <c r="BO425" s="7">
        <v>0</v>
      </c>
      <c r="BP425" s="7">
        <v>1</v>
      </c>
      <c r="BQ425" s="7" t="s">
        <v>5797</v>
      </c>
      <c r="BR425" s="7">
        <v>0</v>
      </c>
      <c r="BS425" s="7">
        <v>0</v>
      </c>
      <c r="BT425" s="7">
        <v>1</v>
      </c>
      <c r="BU425" s="7">
        <v>0</v>
      </c>
    </row>
    <row r="426" spans="1:73" x14ac:dyDescent="0.35">
      <c r="A426" s="7">
        <v>420</v>
      </c>
      <c r="B426" s="7">
        <v>420</v>
      </c>
      <c r="C426" s="7" t="s">
        <v>4070</v>
      </c>
      <c r="D426" s="7" t="s">
        <v>4071</v>
      </c>
      <c r="E426" s="13" t="s">
        <v>51</v>
      </c>
      <c r="F426" s="7">
        <v>300</v>
      </c>
      <c r="G426" s="7" t="s">
        <v>100</v>
      </c>
      <c r="H426" s="7">
        <v>1000</v>
      </c>
      <c r="I426" s="14" t="s">
        <v>53</v>
      </c>
      <c r="J426" s="13" t="s">
        <v>54</v>
      </c>
      <c r="K426" s="7" t="s">
        <v>1113</v>
      </c>
      <c r="L426" s="7" t="s">
        <v>76</v>
      </c>
      <c r="M426" s="7" t="s">
        <v>57</v>
      </c>
      <c r="N426" s="7">
        <v>32</v>
      </c>
      <c r="O426" s="7" t="s">
        <v>58</v>
      </c>
      <c r="P426" s="7">
        <v>34</v>
      </c>
      <c r="Q426" t="s">
        <v>7875</v>
      </c>
      <c r="R426" t="s">
        <v>59</v>
      </c>
      <c r="S426" t="s">
        <v>59</v>
      </c>
      <c r="T426" s="26" t="b">
        <v>0</v>
      </c>
      <c r="U426" s="7"/>
      <c r="V426" s="7"/>
      <c r="W426" s="7"/>
      <c r="X426" s="7"/>
      <c r="Y426" s="7"/>
      <c r="Z426" s="7"/>
      <c r="AA426" s="7"/>
      <c r="AB426" s="14"/>
      <c r="AC426" s="7">
        <v>0.99990000000000001</v>
      </c>
      <c r="AD426" s="7">
        <v>1E-4</v>
      </c>
      <c r="AE426" s="14" t="s">
        <v>60</v>
      </c>
      <c r="AF426" s="13">
        <v>9</v>
      </c>
      <c r="AG426" s="14">
        <v>6</v>
      </c>
      <c r="AH426" s="13">
        <v>9</v>
      </c>
      <c r="AI426" s="7">
        <v>9</v>
      </c>
      <c r="AJ426" s="7"/>
      <c r="AK426" s="7">
        <v>6</v>
      </c>
      <c r="AL426" s="7">
        <v>6</v>
      </c>
      <c r="AM426" s="14"/>
      <c r="AN426" s="13">
        <v>0</v>
      </c>
      <c r="AO426" s="14">
        <v>0</v>
      </c>
      <c r="AP426" s="7" t="s">
        <v>70</v>
      </c>
      <c r="AQ426" s="7" t="s">
        <v>62</v>
      </c>
      <c r="AR426" s="7" t="s">
        <v>5797</v>
      </c>
      <c r="AS426" s="7" t="s">
        <v>62</v>
      </c>
      <c r="AT426" s="7" t="s">
        <v>64</v>
      </c>
      <c r="AU426" s="7" t="s">
        <v>66</v>
      </c>
      <c r="AV426" s="7" t="s">
        <v>66</v>
      </c>
      <c r="AW426" s="7" t="s">
        <v>66</v>
      </c>
      <c r="AX426" s="7" t="s">
        <v>64</v>
      </c>
      <c r="AY426" s="7" t="s">
        <v>70</v>
      </c>
      <c r="AZ426" s="7" t="s">
        <v>66</v>
      </c>
      <c r="BA426" s="7" t="s">
        <v>5797</v>
      </c>
      <c r="BB426" s="7" t="s">
        <v>66</v>
      </c>
      <c r="BC426" s="7" t="s">
        <v>70</v>
      </c>
      <c r="BD426" s="7" t="s">
        <v>64</v>
      </c>
      <c r="BE426" s="7" t="s">
        <v>64</v>
      </c>
      <c r="BF426" s="7" t="s">
        <v>5797</v>
      </c>
      <c r="BG426" s="7" t="s">
        <v>66</v>
      </c>
      <c r="BH426" s="7" t="s">
        <v>70</v>
      </c>
      <c r="BI426" s="7" t="s">
        <v>70</v>
      </c>
      <c r="BJ426" s="7" t="s">
        <v>70</v>
      </c>
      <c r="BK426" s="7" t="s">
        <v>70</v>
      </c>
      <c r="BL426" s="7">
        <v>0</v>
      </c>
      <c r="BM426" s="7">
        <v>1</v>
      </c>
      <c r="BN426" s="7">
        <v>0</v>
      </c>
      <c r="BO426" s="7">
        <v>0</v>
      </c>
      <c r="BP426" s="7">
        <v>1</v>
      </c>
      <c r="BQ426" s="7" t="s">
        <v>5797</v>
      </c>
      <c r="BR426" s="7">
        <v>0</v>
      </c>
      <c r="BS426" s="7">
        <v>0</v>
      </c>
      <c r="BT426" s="7">
        <v>1</v>
      </c>
      <c r="BU426" s="7">
        <v>0</v>
      </c>
    </row>
    <row r="427" spans="1:73" x14ac:dyDescent="0.35">
      <c r="A427" s="7">
        <v>421</v>
      </c>
      <c r="B427" s="7">
        <v>421</v>
      </c>
      <c r="C427" s="7" t="s">
        <v>4072</v>
      </c>
      <c r="D427" s="7" t="s">
        <v>4073</v>
      </c>
      <c r="E427" s="13" t="s">
        <v>51</v>
      </c>
      <c r="F427" s="7">
        <v>300</v>
      </c>
      <c r="G427" s="7" t="s">
        <v>100</v>
      </c>
      <c r="H427" s="7"/>
      <c r="I427" s="14" t="s">
        <v>53</v>
      </c>
      <c r="J427" s="13" t="s">
        <v>54</v>
      </c>
      <c r="K427" s="7" t="s">
        <v>117</v>
      </c>
      <c r="L427" s="7" t="s">
        <v>76</v>
      </c>
      <c r="M427" s="7" t="s">
        <v>57</v>
      </c>
      <c r="N427" s="7">
        <v>38</v>
      </c>
      <c r="O427" s="7" t="s">
        <v>58</v>
      </c>
      <c r="P427" s="7"/>
      <c r="Q427" t="s">
        <v>7875</v>
      </c>
      <c r="R427" t="s">
        <v>59</v>
      </c>
      <c r="S427" t="s">
        <v>56</v>
      </c>
      <c r="T427" s="26" t="b">
        <v>0</v>
      </c>
      <c r="U427" s="7"/>
      <c r="V427" s="7"/>
      <c r="W427" s="7"/>
      <c r="X427" s="7"/>
      <c r="Y427" s="7"/>
      <c r="Z427" s="7"/>
      <c r="AA427" s="7"/>
      <c r="AB427" s="14"/>
      <c r="AC427" s="7">
        <v>0.97382199999999997</v>
      </c>
      <c r="AD427" s="7">
        <v>2.6178199999999999E-2</v>
      </c>
      <c r="AE427" s="14" t="s">
        <v>60</v>
      </c>
      <c r="AF427" s="13">
        <v>9</v>
      </c>
      <c r="AG427" s="14">
        <v>6</v>
      </c>
      <c r="AH427" s="13">
        <v>9</v>
      </c>
      <c r="AI427" s="7">
        <v>8</v>
      </c>
      <c r="AJ427" s="7">
        <v>1</v>
      </c>
      <c r="AK427" s="7">
        <v>6</v>
      </c>
      <c r="AL427" s="7">
        <v>5</v>
      </c>
      <c r="AM427" s="14">
        <v>1</v>
      </c>
      <c r="AN427" s="13">
        <v>0</v>
      </c>
      <c r="AO427" s="14">
        <v>0</v>
      </c>
      <c r="AP427" s="7" t="s">
        <v>64</v>
      </c>
      <c r="AQ427" s="7" t="s">
        <v>62</v>
      </c>
      <c r="AR427" s="7" t="s">
        <v>70</v>
      </c>
      <c r="AS427" s="7" t="s">
        <v>62</v>
      </c>
      <c r="AT427" s="7" t="s">
        <v>64</v>
      </c>
      <c r="AU427" s="7" t="s">
        <v>66</v>
      </c>
      <c r="AV427" s="7" t="s">
        <v>66</v>
      </c>
      <c r="AW427" s="7" t="s">
        <v>64</v>
      </c>
      <c r="AX427" s="7" t="s">
        <v>64</v>
      </c>
      <c r="AY427" s="7" t="s">
        <v>70</v>
      </c>
      <c r="AZ427" s="7" t="s">
        <v>66</v>
      </c>
      <c r="BA427" s="7" t="s">
        <v>5797</v>
      </c>
      <c r="BB427" s="7" t="s">
        <v>66</v>
      </c>
      <c r="BC427" s="7" t="s">
        <v>70</v>
      </c>
      <c r="BD427" s="7" t="s">
        <v>64</v>
      </c>
      <c r="BE427" s="7" t="s">
        <v>64</v>
      </c>
      <c r="BF427" s="7" t="s">
        <v>64</v>
      </c>
      <c r="BG427" s="7" t="s">
        <v>64</v>
      </c>
      <c r="BH427" s="7" t="s">
        <v>5797</v>
      </c>
      <c r="BI427" s="7" t="s">
        <v>70</v>
      </c>
      <c r="BJ427" s="7" t="s">
        <v>62</v>
      </c>
      <c r="BK427" s="7" t="s">
        <v>63</v>
      </c>
      <c r="BL427" s="7">
        <v>0</v>
      </c>
      <c r="BM427" s="7">
        <v>1</v>
      </c>
      <c r="BN427" s="7">
        <v>0</v>
      </c>
      <c r="BO427" s="7">
        <v>0</v>
      </c>
      <c r="BP427" s="7">
        <v>1</v>
      </c>
      <c r="BQ427" s="7" t="s">
        <v>5797</v>
      </c>
      <c r="BR427" s="7">
        <v>0</v>
      </c>
      <c r="BS427" s="7">
        <v>0</v>
      </c>
      <c r="BT427" s="7">
        <v>1</v>
      </c>
      <c r="BU427" s="7">
        <v>0</v>
      </c>
    </row>
    <row r="428" spans="1:73" x14ac:dyDescent="0.35">
      <c r="A428" s="7">
        <v>422</v>
      </c>
      <c r="B428" s="7">
        <v>422</v>
      </c>
      <c r="C428" s="7" t="s">
        <v>4074</v>
      </c>
      <c r="D428" s="7" t="s">
        <v>4075</v>
      </c>
      <c r="E428" s="13" t="s">
        <v>51</v>
      </c>
      <c r="F428" s="7">
        <v>300</v>
      </c>
      <c r="G428" s="7" t="s">
        <v>98</v>
      </c>
      <c r="H428" s="7">
        <v>2680</v>
      </c>
      <c r="I428" s="14" t="s">
        <v>53</v>
      </c>
      <c r="J428" s="13" t="s">
        <v>54</v>
      </c>
      <c r="K428" s="7" t="s">
        <v>148</v>
      </c>
      <c r="L428" s="7" t="s">
        <v>87</v>
      </c>
      <c r="M428" s="7" t="s">
        <v>57</v>
      </c>
      <c r="N428" s="7">
        <v>58</v>
      </c>
      <c r="O428" s="7" t="s">
        <v>58</v>
      </c>
      <c r="P428" s="7">
        <v>63</v>
      </c>
      <c r="Q428" t="s">
        <v>7833</v>
      </c>
      <c r="R428" t="s">
        <v>59</v>
      </c>
      <c r="S428" t="s">
        <v>59</v>
      </c>
      <c r="T428" s="26" t="b">
        <v>0</v>
      </c>
      <c r="U428" s="7"/>
      <c r="V428" s="7"/>
      <c r="W428" s="7"/>
      <c r="X428" s="7"/>
      <c r="Y428" s="7"/>
      <c r="Z428" s="7"/>
      <c r="AA428" s="7"/>
      <c r="AB428" s="14"/>
      <c r="AC428" s="7">
        <v>0.99990000000000001</v>
      </c>
      <c r="AD428" s="7">
        <v>1E-4</v>
      </c>
      <c r="AE428" s="14" t="s">
        <v>60</v>
      </c>
      <c r="AF428" s="13">
        <v>9</v>
      </c>
      <c r="AG428" s="14">
        <v>6</v>
      </c>
      <c r="AH428" s="13">
        <v>9</v>
      </c>
      <c r="AI428" s="7">
        <v>9</v>
      </c>
      <c r="AJ428" s="7"/>
      <c r="AK428" s="7">
        <v>6</v>
      </c>
      <c r="AL428" s="7">
        <v>6</v>
      </c>
      <c r="AM428" s="14"/>
      <c r="AN428" s="13">
        <v>0</v>
      </c>
      <c r="AO428" s="14">
        <v>0</v>
      </c>
      <c r="AP428" s="7" t="s">
        <v>70</v>
      </c>
      <c r="AQ428" s="7" t="s">
        <v>62</v>
      </c>
      <c r="AR428" s="7" t="s">
        <v>5797</v>
      </c>
      <c r="AS428" s="7" t="s">
        <v>62</v>
      </c>
      <c r="AT428" s="7" t="s">
        <v>64</v>
      </c>
      <c r="AU428" s="7" t="s">
        <v>66</v>
      </c>
      <c r="AV428" s="7" t="s">
        <v>66</v>
      </c>
      <c r="AW428" s="7" t="s">
        <v>66</v>
      </c>
      <c r="AX428" s="7" t="s">
        <v>64</v>
      </c>
      <c r="AY428" s="7" t="s">
        <v>70</v>
      </c>
      <c r="AZ428" s="7" t="s">
        <v>66</v>
      </c>
      <c r="BA428" s="7" t="s">
        <v>70</v>
      </c>
      <c r="BB428" s="7" t="s">
        <v>66</v>
      </c>
      <c r="BC428" s="7" t="s">
        <v>70</v>
      </c>
      <c r="BD428" s="7" t="s">
        <v>64</v>
      </c>
      <c r="BE428" s="7" t="s">
        <v>64</v>
      </c>
      <c r="BF428" s="7" t="s">
        <v>5797</v>
      </c>
      <c r="BG428" s="7" t="s">
        <v>64</v>
      </c>
      <c r="BH428" s="7" t="s">
        <v>70</v>
      </c>
      <c r="BI428" s="7" t="s">
        <v>70</v>
      </c>
      <c r="BJ428" s="7" t="s">
        <v>70</v>
      </c>
      <c r="BK428" s="7" t="s">
        <v>70</v>
      </c>
      <c r="BL428" s="7">
        <v>0</v>
      </c>
      <c r="BM428" s="7">
        <v>1</v>
      </c>
      <c r="BN428" s="7">
        <v>0</v>
      </c>
      <c r="BO428" s="7">
        <v>0</v>
      </c>
      <c r="BP428" s="7">
        <v>1</v>
      </c>
      <c r="BQ428" s="7" t="s">
        <v>5797</v>
      </c>
      <c r="BR428" s="7">
        <v>0</v>
      </c>
      <c r="BS428" s="7">
        <v>0</v>
      </c>
      <c r="BT428" s="7" t="s">
        <v>5797</v>
      </c>
      <c r="BU428" s="7">
        <v>0</v>
      </c>
    </row>
    <row r="429" spans="1:73" x14ac:dyDescent="0.35">
      <c r="A429" s="7">
        <v>423</v>
      </c>
      <c r="B429" s="7">
        <v>423</v>
      </c>
      <c r="C429" s="7" t="s">
        <v>4076</v>
      </c>
      <c r="D429" s="7" t="s">
        <v>4077</v>
      </c>
      <c r="E429" s="13" t="s">
        <v>51</v>
      </c>
      <c r="F429" s="7">
        <v>300</v>
      </c>
      <c r="G429" s="7" t="s">
        <v>98</v>
      </c>
      <c r="H429" s="7"/>
      <c r="I429" s="14" t="s">
        <v>53</v>
      </c>
      <c r="J429" s="13" t="s">
        <v>54</v>
      </c>
      <c r="K429" s="7" t="s">
        <v>107</v>
      </c>
      <c r="L429" s="7" t="s">
        <v>87</v>
      </c>
      <c r="M429" s="7" t="s">
        <v>57</v>
      </c>
      <c r="N429" s="7">
        <v>40</v>
      </c>
      <c r="O429" s="7" t="s">
        <v>58</v>
      </c>
      <c r="P429" s="7">
        <v>63</v>
      </c>
      <c r="Q429" t="s">
        <v>7874</v>
      </c>
      <c r="R429" t="s">
        <v>59</v>
      </c>
      <c r="S429" t="s">
        <v>59</v>
      </c>
      <c r="T429" s="26" t="b">
        <v>0</v>
      </c>
      <c r="U429" s="7"/>
      <c r="V429" s="7"/>
      <c r="W429" s="7"/>
      <c r="X429" s="7"/>
      <c r="Y429" s="7"/>
      <c r="Z429" s="7"/>
      <c r="AA429" s="7"/>
      <c r="AB429" s="14"/>
      <c r="AC429" s="7">
        <v>0.99990000000000001</v>
      </c>
      <c r="AD429" s="7">
        <v>1E-4</v>
      </c>
      <c r="AE429" s="14" t="s">
        <v>60</v>
      </c>
      <c r="AF429" s="13">
        <v>9</v>
      </c>
      <c r="AG429" s="14">
        <v>6</v>
      </c>
      <c r="AH429" s="13">
        <v>8</v>
      </c>
      <c r="AI429" s="7">
        <v>8</v>
      </c>
      <c r="AJ429" s="7"/>
      <c r="AK429" s="7">
        <v>5</v>
      </c>
      <c r="AL429" s="7">
        <v>5</v>
      </c>
      <c r="AM429" s="14"/>
      <c r="AN429" s="13">
        <v>1</v>
      </c>
      <c r="AO429" s="14">
        <v>1</v>
      </c>
      <c r="AP429" s="7" t="s">
        <v>70</v>
      </c>
      <c r="AQ429" s="7" t="s">
        <v>62</v>
      </c>
      <c r="AR429" s="7" t="s">
        <v>5797</v>
      </c>
      <c r="AS429" s="7" t="s">
        <v>62</v>
      </c>
      <c r="AT429" s="7" t="s">
        <v>64</v>
      </c>
      <c r="AU429" s="7" t="s">
        <v>66</v>
      </c>
      <c r="AV429" s="7" t="s">
        <v>66</v>
      </c>
      <c r="AW429" s="7" t="s">
        <v>66</v>
      </c>
      <c r="AX429" s="7" t="s">
        <v>64</v>
      </c>
      <c r="AY429" s="7" t="s">
        <v>70</v>
      </c>
      <c r="AZ429" s="7" t="s">
        <v>66</v>
      </c>
      <c r="BA429" s="7" t="s">
        <v>5797</v>
      </c>
      <c r="BB429" s="7" t="s">
        <v>66</v>
      </c>
      <c r="BC429" s="7" t="s">
        <v>70</v>
      </c>
      <c r="BD429" s="7" t="s">
        <v>64</v>
      </c>
      <c r="BE429" s="7" t="s">
        <v>64</v>
      </c>
      <c r="BF429" s="7" t="s">
        <v>64</v>
      </c>
      <c r="BG429" s="7" t="s">
        <v>64</v>
      </c>
      <c r="BH429" s="7" t="s">
        <v>70</v>
      </c>
      <c r="BI429" s="7" t="s">
        <v>70</v>
      </c>
      <c r="BJ429" s="7" t="s">
        <v>70</v>
      </c>
      <c r="BK429" s="7" t="s">
        <v>70</v>
      </c>
      <c r="BL429" s="7">
        <v>0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0</v>
      </c>
      <c r="BS429" s="7">
        <v>0</v>
      </c>
      <c r="BT429" s="7">
        <v>1</v>
      </c>
      <c r="BU429" s="7">
        <v>0</v>
      </c>
    </row>
    <row r="430" spans="1:73" x14ac:dyDescent="0.35">
      <c r="A430" s="7">
        <v>424</v>
      </c>
      <c r="B430" s="7">
        <v>424</v>
      </c>
      <c r="C430" s="7" t="s">
        <v>4078</v>
      </c>
      <c r="D430" s="7" t="s">
        <v>4079</v>
      </c>
      <c r="E430" s="13" t="s">
        <v>51</v>
      </c>
      <c r="F430" s="7">
        <v>300</v>
      </c>
      <c r="G430" s="7" t="s">
        <v>3629</v>
      </c>
      <c r="H430" s="7"/>
      <c r="I430" s="14" t="s">
        <v>53</v>
      </c>
      <c r="J430" s="13" t="s">
        <v>82</v>
      </c>
      <c r="K430" s="7" t="s">
        <v>136</v>
      </c>
      <c r="L430" s="7" t="s">
        <v>56</v>
      </c>
      <c r="M430" s="7" t="s">
        <v>84</v>
      </c>
      <c r="N430" s="7">
        <v>39</v>
      </c>
      <c r="O430" s="7" t="s">
        <v>109</v>
      </c>
      <c r="P430" s="7">
        <v>31</v>
      </c>
      <c r="Q430" t="s">
        <v>7833</v>
      </c>
      <c r="R430" t="s">
        <v>59</v>
      </c>
      <c r="S430" t="s">
        <v>59</v>
      </c>
      <c r="T430" s="26" t="b">
        <v>0</v>
      </c>
      <c r="U430" s="7"/>
      <c r="V430" s="7"/>
      <c r="W430" s="7"/>
      <c r="X430" s="7"/>
      <c r="Y430" s="7"/>
      <c r="Z430" s="7"/>
      <c r="AA430" s="7"/>
      <c r="AB430" s="14"/>
      <c r="AC430" s="7">
        <v>0.98203499999999999</v>
      </c>
      <c r="AD430" s="7">
        <v>1.7965200000000001E-2</v>
      </c>
      <c r="AE430" s="14" t="s">
        <v>60</v>
      </c>
      <c r="AF430" s="13">
        <v>9</v>
      </c>
      <c r="AG430" s="14">
        <v>7</v>
      </c>
      <c r="AH430" s="13">
        <v>8</v>
      </c>
      <c r="AI430" s="7">
        <v>8</v>
      </c>
      <c r="AJ430" s="7"/>
      <c r="AK430" s="7">
        <v>6</v>
      </c>
      <c r="AL430" s="7">
        <v>6</v>
      </c>
      <c r="AM430" s="14"/>
      <c r="AN430" s="13">
        <v>1</v>
      </c>
      <c r="AO430" s="14">
        <v>1</v>
      </c>
      <c r="AP430" s="7" t="s">
        <v>64</v>
      </c>
      <c r="AQ430" s="7" t="s">
        <v>62</v>
      </c>
      <c r="AR430" s="7" t="s">
        <v>5797</v>
      </c>
      <c r="AS430" s="7" t="s">
        <v>62</v>
      </c>
      <c r="AT430" s="7" t="s">
        <v>64</v>
      </c>
      <c r="AU430" s="7" t="s">
        <v>66</v>
      </c>
      <c r="AV430" s="7" t="s">
        <v>66</v>
      </c>
      <c r="AW430" s="7" t="s">
        <v>66</v>
      </c>
      <c r="AX430" s="7" t="s">
        <v>64</v>
      </c>
      <c r="AY430" s="7" t="s">
        <v>70</v>
      </c>
      <c r="AZ430" s="7" t="s">
        <v>66</v>
      </c>
      <c r="BA430" s="7" t="s">
        <v>70</v>
      </c>
      <c r="BB430" s="7" t="s">
        <v>66</v>
      </c>
      <c r="BC430" s="7" t="s">
        <v>66</v>
      </c>
      <c r="BD430" s="7" t="s">
        <v>64</v>
      </c>
      <c r="BE430" s="7" t="s">
        <v>64</v>
      </c>
      <c r="BF430" s="7" t="s">
        <v>64</v>
      </c>
      <c r="BG430" s="7" t="s">
        <v>64</v>
      </c>
      <c r="BH430" s="7" t="s">
        <v>70</v>
      </c>
      <c r="BI430" s="7" t="s">
        <v>70</v>
      </c>
      <c r="BJ430" s="7" t="s">
        <v>70</v>
      </c>
      <c r="BK430" s="7" t="s">
        <v>70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1</v>
      </c>
      <c r="BR430" s="7">
        <v>0</v>
      </c>
      <c r="BS430" s="7">
        <v>0</v>
      </c>
      <c r="BT430" s="7">
        <v>1</v>
      </c>
      <c r="BU430" s="7">
        <v>0</v>
      </c>
    </row>
    <row r="431" spans="1:73" x14ac:dyDescent="0.35">
      <c r="A431" s="7">
        <v>425</v>
      </c>
      <c r="B431" s="7">
        <v>425</v>
      </c>
      <c r="C431" s="7" t="s">
        <v>4080</v>
      </c>
      <c r="D431" s="7" t="s">
        <v>4081</v>
      </c>
      <c r="E431" s="13" t="s">
        <v>51</v>
      </c>
      <c r="F431" s="7">
        <v>300</v>
      </c>
      <c r="G431" s="7" t="s">
        <v>122</v>
      </c>
      <c r="H431" s="7"/>
      <c r="I431" s="14" t="s">
        <v>53</v>
      </c>
      <c r="J431" s="13" t="s">
        <v>54</v>
      </c>
      <c r="K431" s="7" t="s">
        <v>79</v>
      </c>
      <c r="L431" s="7" t="s">
        <v>56</v>
      </c>
      <c r="M431" s="7" t="s">
        <v>57</v>
      </c>
      <c r="N431" s="7">
        <v>42.6</v>
      </c>
      <c r="O431" s="7" t="s">
        <v>109</v>
      </c>
      <c r="P431" s="7">
        <v>33</v>
      </c>
      <c r="R431" t="s">
        <v>59</v>
      </c>
      <c r="T431" s="26" t="b">
        <v>0</v>
      </c>
      <c r="U431" s="7"/>
      <c r="V431" s="7"/>
      <c r="W431" s="7"/>
      <c r="X431" s="7"/>
      <c r="Y431" s="7"/>
      <c r="Z431" s="7"/>
      <c r="AA431" s="7"/>
      <c r="AB431" s="14"/>
      <c r="AC431" s="7">
        <v>0.99288200000000004</v>
      </c>
      <c r="AD431" s="7">
        <v>7.1175400000000003E-3</v>
      </c>
      <c r="AE431" s="14" t="s">
        <v>60</v>
      </c>
      <c r="AF431" s="13">
        <v>9</v>
      </c>
      <c r="AG431" s="14">
        <v>7</v>
      </c>
      <c r="AH431" s="13">
        <v>8</v>
      </c>
      <c r="AI431" s="7">
        <v>5</v>
      </c>
      <c r="AJ431" s="7">
        <v>3</v>
      </c>
      <c r="AK431" s="7">
        <v>6</v>
      </c>
      <c r="AL431" s="7">
        <v>3</v>
      </c>
      <c r="AM431" s="14">
        <v>3</v>
      </c>
      <c r="AN431" s="13">
        <v>1</v>
      </c>
      <c r="AO431" s="14">
        <v>1</v>
      </c>
      <c r="AP431" s="7" t="s">
        <v>64</v>
      </c>
      <c r="AQ431" s="7" t="s">
        <v>62</v>
      </c>
      <c r="AR431" s="7" t="s">
        <v>62</v>
      </c>
      <c r="AS431" s="7" t="s">
        <v>62</v>
      </c>
      <c r="AT431" s="7" t="s">
        <v>64</v>
      </c>
      <c r="AU431" s="7" t="s">
        <v>66</v>
      </c>
      <c r="AV431" s="7" t="s">
        <v>66</v>
      </c>
      <c r="AW431" s="7" t="s">
        <v>66</v>
      </c>
      <c r="AX431" s="7" t="s">
        <v>64</v>
      </c>
      <c r="AY431" s="7" t="s">
        <v>70</v>
      </c>
      <c r="AZ431" s="7" t="s">
        <v>66</v>
      </c>
      <c r="BA431" s="7" t="s">
        <v>5797</v>
      </c>
      <c r="BB431" s="7" t="s">
        <v>66</v>
      </c>
      <c r="BC431" s="7" t="s">
        <v>68</v>
      </c>
      <c r="BD431" s="7" t="s">
        <v>67</v>
      </c>
      <c r="BE431" s="7" t="s">
        <v>64</v>
      </c>
      <c r="BF431" s="7" t="s">
        <v>64</v>
      </c>
      <c r="BG431" s="7" t="s">
        <v>64</v>
      </c>
      <c r="BH431" s="7" t="s">
        <v>70</v>
      </c>
      <c r="BI431" s="7" t="s">
        <v>70</v>
      </c>
      <c r="BJ431" s="7" t="s">
        <v>63</v>
      </c>
      <c r="BK431" s="7" t="s">
        <v>70</v>
      </c>
      <c r="BL431" s="7">
        <v>0</v>
      </c>
      <c r="BM431" s="7">
        <v>1</v>
      </c>
      <c r="BN431" s="7">
        <v>0</v>
      </c>
      <c r="BO431" s="7">
        <v>0</v>
      </c>
      <c r="BP431" s="7">
        <v>1</v>
      </c>
      <c r="BQ431" s="7">
        <v>1</v>
      </c>
      <c r="BR431" s="7" t="s">
        <v>5797</v>
      </c>
      <c r="BS431" s="7">
        <v>0</v>
      </c>
      <c r="BT431" s="7">
        <v>1</v>
      </c>
      <c r="BU431" s="7">
        <v>0</v>
      </c>
    </row>
    <row r="432" spans="1:73" x14ac:dyDescent="0.35">
      <c r="A432" s="7">
        <v>426</v>
      </c>
      <c r="B432" s="7">
        <v>426</v>
      </c>
      <c r="C432" s="7" t="s">
        <v>4082</v>
      </c>
      <c r="D432" s="7" t="s">
        <v>4083</v>
      </c>
      <c r="E432" s="13" t="s">
        <v>51</v>
      </c>
      <c r="F432" s="7">
        <v>300</v>
      </c>
      <c r="G432" s="7" t="s">
        <v>80</v>
      </c>
      <c r="H432" s="7"/>
      <c r="I432" s="14" t="s">
        <v>53</v>
      </c>
      <c r="J432" s="13" t="s">
        <v>54</v>
      </c>
      <c r="K432" s="7" t="s">
        <v>163</v>
      </c>
      <c r="L432" s="7" t="s">
        <v>87</v>
      </c>
      <c r="M432" s="7" t="s">
        <v>57</v>
      </c>
      <c r="N432" s="7">
        <v>59</v>
      </c>
      <c r="O432" s="7" t="s">
        <v>58</v>
      </c>
      <c r="P432" s="7">
        <v>62</v>
      </c>
      <c r="Q432" t="s">
        <v>7874</v>
      </c>
      <c r="R432" t="s">
        <v>59</v>
      </c>
      <c r="S432" t="s">
        <v>59</v>
      </c>
      <c r="T432" s="26" t="b">
        <v>0</v>
      </c>
      <c r="U432" s="7"/>
      <c r="V432" s="7"/>
      <c r="W432" s="7"/>
      <c r="X432" s="7"/>
      <c r="Y432" s="7"/>
      <c r="Z432" s="7"/>
      <c r="AA432" s="7"/>
      <c r="AB432" s="14"/>
      <c r="AC432" s="7">
        <v>0.99990000000000001</v>
      </c>
      <c r="AD432" s="7">
        <v>1E-4</v>
      </c>
      <c r="AE432" s="14" t="s">
        <v>60</v>
      </c>
      <c r="AF432" s="13">
        <v>9</v>
      </c>
      <c r="AG432" s="14">
        <v>6</v>
      </c>
      <c r="AH432" s="13">
        <v>8</v>
      </c>
      <c r="AI432" s="7">
        <v>8</v>
      </c>
      <c r="AJ432" s="7"/>
      <c r="AK432" s="7">
        <v>5</v>
      </c>
      <c r="AL432" s="7">
        <v>5</v>
      </c>
      <c r="AM432" s="14"/>
      <c r="AN432" s="13">
        <v>1</v>
      </c>
      <c r="AO432" s="14">
        <v>1</v>
      </c>
      <c r="AP432" s="7" t="s">
        <v>70</v>
      </c>
      <c r="AQ432" s="7" t="s">
        <v>62</v>
      </c>
      <c r="AR432" s="7" t="s">
        <v>5797</v>
      </c>
      <c r="AS432" s="7" t="s">
        <v>62</v>
      </c>
      <c r="AT432" s="7" t="s">
        <v>64</v>
      </c>
      <c r="AU432" s="7" t="s">
        <v>66</v>
      </c>
      <c r="AV432" s="7" t="s">
        <v>66</v>
      </c>
      <c r="AW432" s="7" t="s">
        <v>66</v>
      </c>
      <c r="AX432" s="7" t="s">
        <v>64</v>
      </c>
      <c r="AY432" s="7" t="s">
        <v>70</v>
      </c>
      <c r="AZ432" s="7" t="s">
        <v>66</v>
      </c>
      <c r="BA432" s="7" t="s">
        <v>5797</v>
      </c>
      <c r="BB432" s="7" t="s">
        <v>66</v>
      </c>
      <c r="BC432" s="7" t="s">
        <v>70</v>
      </c>
      <c r="BD432" s="7" t="s">
        <v>64</v>
      </c>
      <c r="BE432" s="7" t="s">
        <v>64</v>
      </c>
      <c r="BF432" s="7" t="s">
        <v>5797</v>
      </c>
      <c r="BG432" s="7" t="s">
        <v>64</v>
      </c>
      <c r="BH432" s="7" t="s">
        <v>70</v>
      </c>
      <c r="BI432" s="7" t="s">
        <v>70</v>
      </c>
      <c r="BJ432" s="7" t="s">
        <v>70</v>
      </c>
      <c r="BK432" s="7" t="s">
        <v>70</v>
      </c>
      <c r="BL432" s="7">
        <v>0</v>
      </c>
      <c r="BM432" s="7" t="s">
        <v>5797</v>
      </c>
      <c r="BN432" s="7">
        <v>0</v>
      </c>
      <c r="BO432" s="7">
        <v>0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</row>
    <row r="433" spans="1:73" x14ac:dyDescent="0.35">
      <c r="A433" s="7">
        <v>427</v>
      </c>
      <c r="B433" s="7">
        <v>427</v>
      </c>
      <c r="C433" s="7" t="s">
        <v>4084</v>
      </c>
      <c r="D433" s="7" t="s">
        <v>4085</v>
      </c>
      <c r="E433" s="13" t="s">
        <v>51</v>
      </c>
      <c r="F433" s="7">
        <v>300</v>
      </c>
      <c r="G433" s="7" t="s">
        <v>98</v>
      </c>
      <c r="H433" s="7">
        <v>1690</v>
      </c>
      <c r="I433" s="14" t="s">
        <v>53</v>
      </c>
      <c r="J433" s="13" t="s">
        <v>54</v>
      </c>
      <c r="K433" s="7" t="s">
        <v>83</v>
      </c>
      <c r="L433" s="7" t="s">
        <v>56</v>
      </c>
      <c r="M433" s="7" t="s">
        <v>57</v>
      </c>
      <c r="N433" s="7">
        <v>53</v>
      </c>
      <c r="O433" s="7" t="s">
        <v>58</v>
      </c>
      <c r="P433" s="7">
        <v>61</v>
      </c>
      <c r="Q433" t="s">
        <v>7833</v>
      </c>
      <c r="R433" t="s">
        <v>59</v>
      </c>
      <c r="T433" s="26" t="b">
        <v>0</v>
      </c>
      <c r="U433" s="7"/>
      <c r="V433" s="7"/>
      <c r="W433" s="7"/>
      <c r="X433" s="7"/>
      <c r="Y433" s="7"/>
      <c r="Z433" s="7"/>
      <c r="AA433" s="7"/>
      <c r="AB433" s="14"/>
      <c r="AC433" s="7">
        <v>0.99782199999999999</v>
      </c>
      <c r="AD433" s="7">
        <v>2.1781700000000001E-3</v>
      </c>
      <c r="AE433" s="14" t="s">
        <v>60</v>
      </c>
      <c r="AF433" s="13">
        <v>9</v>
      </c>
      <c r="AG433" s="14">
        <v>6</v>
      </c>
      <c r="AH433" s="13">
        <v>8</v>
      </c>
      <c r="AI433" s="7">
        <v>8</v>
      </c>
      <c r="AJ433" s="7"/>
      <c r="AK433" s="7">
        <v>5</v>
      </c>
      <c r="AL433" s="7">
        <v>5</v>
      </c>
      <c r="AM433" s="14"/>
      <c r="AN433" s="13">
        <v>1</v>
      </c>
      <c r="AO433" s="14">
        <v>1</v>
      </c>
      <c r="AP433" s="7" t="s">
        <v>70</v>
      </c>
      <c r="AQ433" s="7" t="s">
        <v>62</v>
      </c>
      <c r="AR433" s="7" t="s">
        <v>5797</v>
      </c>
      <c r="AS433" s="7" t="s">
        <v>62</v>
      </c>
      <c r="AT433" s="7" t="s">
        <v>64</v>
      </c>
      <c r="AU433" s="7" t="s">
        <v>66</v>
      </c>
      <c r="AV433" s="7" t="s">
        <v>66</v>
      </c>
      <c r="AW433" s="7" t="s">
        <v>66</v>
      </c>
      <c r="AX433" s="7" t="s">
        <v>64</v>
      </c>
      <c r="AY433" s="7" t="s">
        <v>70</v>
      </c>
      <c r="AZ433" s="7" t="s">
        <v>66</v>
      </c>
      <c r="BA433" s="7" t="s">
        <v>5797</v>
      </c>
      <c r="BB433" s="7" t="s">
        <v>66</v>
      </c>
      <c r="BC433" s="7" t="s">
        <v>70</v>
      </c>
      <c r="BD433" s="7" t="s">
        <v>64</v>
      </c>
      <c r="BE433" s="7" t="s">
        <v>5797</v>
      </c>
      <c r="BF433" s="7" t="s">
        <v>5797</v>
      </c>
      <c r="BG433" s="7" t="s">
        <v>5797</v>
      </c>
      <c r="BH433" s="7" t="s">
        <v>70</v>
      </c>
      <c r="BI433" s="7" t="s">
        <v>70</v>
      </c>
      <c r="BJ433" s="7" t="s">
        <v>70</v>
      </c>
      <c r="BK433" s="7" t="s">
        <v>70</v>
      </c>
      <c r="BL433" s="7">
        <v>0</v>
      </c>
      <c r="BM433" s="7">
        <v>1</v>
      </c>
      <c r="BN433" s="7">
        <v>0</v>
      </c>
      <c r="BO433" s="7">
        <v>0</v>
      </c>
      <c r="BP433" s="7">
        <v>1</v>
      </c>
      <c r="BQ433" s="7">
        <v>1</v>
      </c>
      <c r="BR433" s="7">
        <v>0</v>
      </c>
      <c r="BS433" s="7">
        <v>0</v>
      </c>
      <c r="BT433" s="7">
        <v>1</v>
      </c>
      <c r="BU433" s="7">
        <v>0</v>
      </c>
    </row>
    <row r="434" spans="1:73" x14ac:dyDescent="0.35">
      <c r="A434" s="7">
        <v>428</v>
      </c>
      <c r="B434" s="7">
        <v>428</v>
      </c>
      <c r="C434" s="7" t="s">
        <v>4086</v>
      </c>
      <c r="D434" s="7" t="s">
        <v>4087</v>
      </c>
      <c r="E434" s="13" t="s">
        <v>51</v>
      </c>
      <c r="F434" s="7">
        <v>300</v>
      </c>
      <c r="G434" s="7" t="s">
        <v>98</v>
      </c>
      <c r="H434" s="7">
        <v>1850</v>
      </c>
      <c r="I434" s="14" t="s">
        <v>53</v>
      </c>
      <c r="J434" s="13" t="s">
        <v>54</v>
      </c>
      <c r="K434" s="7" t="s">
        <v>141</v>
      </c>
      <c r="L434" s="7" t="s">
        <v>56</v>
      </c>
      <c r="M434" s="7" t="s">
        <v>57</v>
      </c>
      <c r="N434" s="7">
        <v>53</v>
      </c>
      <c r="O434" s="7" t="s">
        <v>58</v>
      </c>
      <c r="P434" s="7">
        <v>61</v>
      </c>
      <c r="Q434" t="s">
        <v>7833</v>
      </c>
      <c r="R434" t="s">
        <v>59</v>
      </c>
      <c r="T434" s="26" t="b">
        <v>0</v>
      </c>
      <c r="U434" s="7"/>
      <c r="V434" s="7"/>
      <c r="W434" s="7"/>
      <c r="X434" s="7"/>
      <c r="Y434" s="7"/>
      <c r="Z434" s="7"/>
      <c r="AA434" s="7"/>
      <c r="AB434" s="14"/>
      <c r="AC434" s="7">
        <v>0.99307100000000004</v>
      </c>
      <c r="AD434" s="7">
        <v>6.9286499999999997E-3</v>
      </c>
      <c r="AE434" s="14" t="s">
        <v>60</v>
      </c>
      <c r="AF434" s="13">
        <v>9</v>
      </c>
      <c r="AG434" s="14">
        <v>6</v>
      </c>
      <c r="AH434" s="13">
        <v>8</v>
      </c>
      <c r="AI434" s="7">
        <v>6</v>
      </c>
      <c r="AJ434" s="7">
        <v>2</v>
      </c>
      <c r="AK434" s="7">
        <v>5</v>
      </c>
      <c r="AL434" s="7">
        <v>4</v>
      </c>
      <c r="AM434" s="14">
        <v>1</v>
      </c>
      <c r="AN434" s="13">
        <v>1</v>
      </c>
      <c r="AO434" s="14">
        <v>1</v>
      </c>
      <c r="AP434" s="7" t="s">
        <v>61</v>
      </c>
      <c r="AQ434" s="7" t="s">
        <v>62</v>
      </c>
      <c r="AR434" s="7" t="s">
        <v>5797</v>
      </c>
      <c r="AS434" s="7" t="s">
        <v>62</v>
      </c>
      <c r="AT434" s="7" t="s">
        <v>64</v>
      </c>
      <c r="AU434" s="7" t="s">
        <v>66</v>
      </c>
      <c r="AV434" s="7" t="s">
        <v>66</v>
      </c>
      <c r="AW434" s="7" t="s">
        <v>66</v>
      </c>
      <c r="AX434" s="7" t="s">
        <v>64</v>
      </c>
      <c r="AY434" s="7" t="s">
        <v>70</v>
      </c>
      <c r="AZ434" s="7" t="s">
        <v>66</v>
      </c>
      <c r="BA434" s="7" t="s">
        <v>5797</v>
      </c>
      <c r="BB434" s="7" t="s">
        <v>66</v>
      </c>
      <c r="BC434" s="7" t="s">
        <v>70</v>
      </c>
      <c r="BD434" s="7" t="s">
        <v>64</v>
      </c>
      <c r="BE434" s="7" t="s">
        <v>64</v>
      </c>
      <c r="BF434" s="7" t="s">
        <v>64</v>
      </c>
      <c r="BG434" s="7" t="s">
        <v>64</v>
      </c>
      <c r="BH434" s="7" t="s">
        <v>70</v>
      </c>
      <c r="BI434" s="7" t="s">
        <v>70</v>
      </c>
      <c r="BJ434" s="7" t="s">
        <v>70</v>
      </c>
      <c r="BK434" s="7" t="s">
        <v>70</v>
      </c>
      <c r="BL434" s="7">
        <v>0</v>
      </c>
      <c r="BM434" s="7">
        <v>1</v>
      </c>
      <c r="BN434" s="7">
        <v>0</v>
      </c>
      <c r="BO434" s="7">
        <v>0</v>
      </c>
      <c r="BP434" s="7">
        <v>1</v>
      </c>
      <c r="BQ434" s="7">
        <v>1</v>
      </c>
      <c r="BR434" s="7">
        <v>0</v>
      </c>
      <c r="BS434" s="7">
        <v>0</v>
      </c>
      <c r="BT434" s="7">
        <v>1</v>
      </c>
      <c r="BU434" s="7">
        <v>0</v>
      </c>
    </row>
    <row r="435" spans="1:73" x14ac:dyDescent="0.35">
      <c r="A435" s="7">
        <v>429</v>
      </c>
      <c r="B435" s="7">
        <v>429</v>
      </c>
      <c r="C435" s="7" t="s">
        <v>4088</v>
      </c>
      <c r="D435" s="7" t="s">
        <v>4089</v>
      </c>
      <c r="E435" s="13" t="s">
        <v>51</v>
      </c>
      <c r="F435" s="7">
        <v>300</v>
      </c>
      <c r="G435" s="7" t="s">
        <v>98</v>
      </c>
      <c r="H435" s="7">
        <v>2550</v>
      </c>
      <c r="I435" s="14" t="s">
        <v>53</v>
      </c>
      <c r="J435" s="13" t="s">
        <v>54</v>
      </c>
      <c r="K435" s="7" t="s">
        <v>125</v>
      </c>
      <c r="L435" s="7" t="s">
        <v>56</v>
      </c>
      <c r="M435" s="7" t="s">
        <v>57</v>
      </c>
      <c r="N435" s="7">
        <v>34.5</v>
      </c>
      <c r="O435" s="7" t="s">
        <v>58</v>
      </c>
      <c r="P435" s="7">
        <v>52</v>
      </c>
      <c r="R435" t="s">
        <v>59</v>
      </c>
      <c r="T435" s="26" t="b">
        <v>0</v>
      </c>
      <c r="U435" s="7"/>
      <c r="V435" s="7"/>
      <c r="W435" s="7"/>
      <c r="X435" s="7"/>
      <c r="Y435" s="7"/>
      <c r="Z435" s="7"/>
      <c r="AA435" s="7"/>
      <c r="AB435" s="14"/>
      <c r="AC435" s="7">
        <v>0.970468</v>
      </c>
      <c r="AD435" s="7">
        <v>2.9532200000000002E-2</v>
      </c>
      <c r="AE435" s="14" t="s">
        <v>60</v>
      </c>
      <c r="AF435" s="13">
        <v>9</v>
      </c>
      <c r="AG435" s="14">
        <v>6</v>
      </c>
      <c r="AH435" s="13">
        <v>8</v>
      </c>
      <c r="AI435" s="7">
        <v>8</v>
      </c>
      <c r="AJ435" s="7"/>
      <c r="AK435" s="7">
        <v>5</v>
      </c>
      <c r="AL435" s="7">
        <v>5</v>
      </c>
      <c r="AM435" s="14"/>
      <c r="AN435" s="13">
        <v>1</v>
      </c>
      <c r="AO435" s="14">
        <v>1</v>
      </c>
      <c r="AP435" s="7" t="s">
        <v>70</v>
      </c>
      <c r="AQ435" s="7" t="s">
        <v>62</v>
      </c>
      <c r="AR435" s="7" t="s">
        <v>5797</v>
      </c>
      <c r="AS435" s="7" t="s">
        <v>62</v>
      </c>
      <c r="AT435" s="7" t="s">
        <v>64</v>
      </c>
      <c r="AU435" s="7" t="s">
        <v>66</v>
      </c>
      <c r="AV435" s="7" t="s">
        <v>66</v>
      </c>
      <c r="AW435" s="7" t="s">
        <v>66</v>
      </c>
      <c r="AX435" s="7" t="s">
        <v>64</v>
      </c>
      <c r="AY435" s="7" t="s">
        <v>70</v>
      </c>
      <c r="AZ435" s="7" t="s">
        <v>66</v>
      </c>
      <c r="BA435" s="7" t="s">
        <v>5797</v>
      </c>
      <c r="BB435" s="7" t="s">
        <v>66</v>
      </c>
      <c r="BC435" s="7" t="s">
        <v>70</v>
      </c>
      <c r="BD435" s="7" t="s">
        <v>64</v>
      </c>
      <c r="BE435" s="7" t="s">
        <v>64</v>
      </c>
      <c r="BF435" s="7" t="s">
        <v>64</v>
      </c>
      <c r="BG435" s="7" t="s">
        <v>5797</v>
      </c>
      <c r="BH435" s="7" t="s">
        <v>70</v>
      </c>
      <c r="BI435" s="7" t="s">
        <v>70</v>
      </c>
      <c r="BJ435" s="7" t="s">
        <v>70</v>
      </c>
      <c r="BK435" s="7" t="s">
        <v>70</v>
      </c>
      <c r="BL435" s="7">
        <v>0</v>
      </c>
      <c r="BM435" s="7">
        <v>1</v>
      </c>
      <c r="BN435" s="7">
        <v>0</v>
      </c>
      <c r="BO435" s="7">
        <v>0</v>
      </c>
      <c r="BP435" s="7">
        <v>1</v>
      </c>
      <c r="BQ435" s="7">
        <v>1</v>
      </c>
      <c r="BR435" s="7">
        <v>0</v>
      </c>
      <c r="BS435" s="7">
        <v>0</v>
      </c>
      <c r="BT435" s="7">
        <v>1</v>
      </c>
      <c r="BU435" s="7">
        <v>0</v>
      </c>
    </row>
    <row r="436" spans="1:73" x14ac:dyDescent="0.35">
      <c r="A436" s="7">
        <v>430</v>
      </c>
      <c r="B436" s="7">
        <v>430</v>
      </c>
      <c r="C436" s="7" t="s">
        <v>4090</v>
      </c>
      <c r="D436" s="7" t="s">
        <v>4091</v>
      </c>
      <c r="E436" s="13" t="s">
        <v>51</v>
      </c>
      <c r="F436" s="7">
        <v>300</v>
      </c>
      <c r="G436" s="7" t="s">
        <v>98</v>
      </c>
      <c r="H436" s="7">
        <v>2150</v>
      </c>
      <c r="I436" s="14" t="s">
        <v>53</v>
      </c>
      <c r="J436" s="13" t="s">
        <v>54</v>
      </c>
      <c r="K436" s="7" t="s">
        <v>136</v>
      </c>
      <c r="L436" s="7" t="s">
        <v>56</v>
      </c>
      <c r="M436" s="7" t="s">
        <v>57</v>
      </c>
      <c r="N436" s="7">
        <v>40</v>
      </c>
      <c r="O436" s="7" t="s">
        <v>58</v>
      </c>
      <c r="P436" s="7">
        <v>59</v>
      </c>
      <c r="Q436" t="s">
        <v>7833</v>
      </c>
      <c r="R436" t="s">
        <v>59</v>
      </c>
      <c r="S436" t="s">
        <v>59</v>
      </c>
      <c r="T436" s="26" t="b">
        <v>0</v>
      </c>
      <c r="U436" s="7"/>
      <c r="V436" s="7"/>
      <c r="W436" s="7"/>
      <c r="X436" s="7"/>
      <c r="Y436" s="7"/>
      <c r="Z436" s="7"/>
      <c r="AA436" s="7"/>
      <c r="AB436" s="14"/>
      <c r="AC436" s="7">
        <v>0.98519199999999996</v>
      </c>
      <c r="AD436" s="7">
        <v>1.4808099999999999E-2</v>
      </c>
      <c r="AE436" s="14" t="s">
        <v>60</v>
      </c>
      <c r="AF436" s="13">
        <v>9</v>
      </c>
      <c r="AG436" s="14">
        <v>6</v>
      </c>
      <c r="AH436" s="13">
        <v>8</v>
      </c>
      <c r="AI436" s="7">
        <v>8</v>
      </c>
      <c r="AJ436" s="7"/>
      <c r="AK436" s="7">
        <v>5</v>
      </c>
      <c r="AL436" s="7">
        <v>5</v>
      </c>
      <c r="AM436" s="14"/>
      <c r="AN436" s="13">
        <v>1</v>
      </c>
      <c r="AO436" s="14">
        <v>1</v>
      </c>
      <c r="AP436" s="7" t="s">
        <v>70</v>
      </c>
      <c r="AQ436" s="7" t="s">
        <v>62</v>
      </c>
      <c r="AR436" s="7" t="s">
        <v>5797</v>
      </c>
      <c r="AS436" s="7" t="s">
        <v>62</v>
      </c>
      <c r="AT436" s="7" t="s">
        <v>64</v>
      </c>
      <c r="AU436" s="7" t="s">
        <v>66</v>
      </c>
      <c r="AV436" s="7" t="s">
        <v>66</v>
      </c>
      <c r="AW436" s="7" t="s">
        <v>66</v>
      </c>
      <c r="AX436" s="7" t="s">
        <v>64</v>
      </c>
      <c r="AY436" s="7" t="s">
        <v>70</v>
      </c>
      <c r="AZ436" s="7" t="s">
        <v>66</v>
      </c>
      <c r="BA436" s="7" t="s">
        <v>70</v>
      </c>
      <c r="BB436" s="7" t="s">
        <v>5797</v>
      </c>
      <c r="BC436" s="7" t="s">
        <v>70</v>
      </c>
      <c r="BD436" s="7" t="s">
        <v>64</v>
      </c>
      <c r="BE436" s="7" t="s">
        <v>64</v>
      </c>
      <c r="BF436" s="7" t="s">
        <v>64</v>
      </c>
      <c r="BG436" s="7" t="s">
        <v>64</v>
      </c>
      <c r="BH436" s="7" t="s">
        <v>70</v>
      </c>
      <c r="BI436" s="7" t="s">
        <v>70</v>
      </c>
      <c r="BJ436" s="7" t="s">
        <v>70</v>
      </c>
      <c r="BK436" s="7" t="s">
        <v>70</v>
      </c>
      <c r="BL436" s="7">
        <v>0</v>
      </c>
      <c r="BM436" s="7">
        <v>1</v>
      </c>
      <c r="BN436" s="7">
        <v>0</v>
      </c>
      <c r="BO436" s="7">
        <v>0</v>
      </c>
      <c r="BP436" s="7">
        <v>1</v>
      </c>
      <c r="BQ436" s="7">
        <v>1</v>
      </c>
      <c r="BR436" s="7">
        <v>0</v>
      </c>
      <c r="BS436" s="7">
        <v>0</v>
      </c>
      <c r="BT436" s="7">
        <v>1</v>
      </c>
      <c r="BU436" s="7">
        <v>0</v>
      </c>
    </row>
    <row r="437" spans="1:73" x14ac:dyDescent="0.35">
      <c r="A437" s="7">
        <v>431</v>
      </c>
      <c r="B437" s="7">
        <v>431</v>
      </c>
      <c r="C437" s="7" t="s">
        <v>4092</v>
      </c>
      <c r="D437" s="7" t="s">
        <v>4093</v>
      </c>
      <c r="E437" s="13" t="s">
        <v>51</v>
      </c>
      <c r="F437" s="7">
        <v>300</v>
      </c>
      <c r="G437" s="7" t="s">
        <v>98</v>
      </c>
      <c r="H437" s="7">
        <v>2330</v>
      </c>
      <c r="I437" s="14" t="s">
        <v>53</v>
      </c>
      <c r="J437" s="13" t="s">
        <v>54</v>
      </c>
      <c r="K437" s="7" t="s">
        <v>96</v>
      </c>
      <c r="L437" s="7" t="s">
        <v>56</v>
      </c>
      <c r="M437" s="7" t="s">
        <v>57</v>
      </c>
      <c r="N437" s="7">
        <v>50</v>
      </c>
      <c r="O437" s="7" t="s">
        <v>58</v>
      </c>
      <c r="P437" s="7"/>
      <c r="Q437" t="s">
        <v>7834</v>
      </c>
      <c r="R437" t="s">
        <v>59</v>
      </c>
      <c r="S437" t="s">
        <v>59</v>
      </c>
      <c r="T437" s="26" t="b">
        <v>0</v>
      </c>
      <c r="U437" s="7"/>
      <c r="V437" s="7"/>
      <c r="W437" s="7"/>
      <c r="X437" s="7"/>
      <c r="Y437" s="7"/>
      <c r="Z437" s="7"/>
      <c r="AA437" s="7"/>
      <c r="AB437" s="14"/>
      <c r="AC437" s="7">
        <v>0.99673699999999998</v>
      </c>
      <c r="AD437" s="7">
        <v>3.2634600000000001E-3</v>
      </c>
      <c r="AE437" s="14" t="s">
        <v>60</v>
      </c>
      <c r="AF437" s="13">
        <v>9</v>
      </c>
      <c r="AG437" s="14">
        <v>6</v>
      </c>
      <c r="AH437" s="13">
        <v>8</v>
      </c>
      <c r="AI437" s="7">
        <v>8</v>
      </c>
      <c r="AJ437" s="7"/>
      <c r="AK437" s="7">
        <v>5</v>
      </c>
      <c r="AL437" s="7">
        <v>5</v>
      </c>
      <c r="AM437" s="14"/>
      <c r="AN437" s="13">
        <v>1</v>
      </c>
      <c r="AO437" s="14">
        <v>1</v>
      </c>
      <c r="AP437" s="7" t="s">
        <v>70</v>
      </c>
      <c r="AQ437" s="7" t="s">
        <v>62</v>
      </c>
      <c r="AR437" s="7" t="s">
        <v>5797</v>
      </c>
      <c r="AS437" s="7" t="s">
        <v>62</v>
      </c>
      <c r="AT437" s="7" t="s">
        <v>64</v>
      </c>
      <c r="AU437" s="7" t="s">
        <v>66</v>
      </c>
      <c r="AV437" s="7" t="s">
        <v>66</v>
      </c>
      <c r="AW437" s="7" t="s">
        <v>66</v>
      </c>
      <c r="AX437" s="7" t="s">
        <v>64</v>
      </c>
      <c r="AY437" s="7" t="s">
        <v>70</v>
      </c>
      <c r="AZ437" s="7" t="s">
        <v>66</v>
      </c>
      <c r="BA437" s="7" t="s">
        <v>5797</v>
      </c>
      <c r="BB437" s="7" t="s">
        <v>66</v>
      </c>
      <c r="BC437" s="7" t="s">
        <v>70</v>
      </c>
      <c r="BD437" s="7" t="s">
        <v>64</v>
      </c>
      <c r="BE437" s="7" t="s">
        <v>64</v>
      </c>
      <c r="BF437" s="7" t="s">
        <v>5797</v>
      </c>
      <c r="BG437" s="7" t="s">
        <v>64</v>
      </c>
      <c r="BH437" s="7" t="s">
        <v>70</v>
      </c>
      <c r="BI437" s="7" t="s">
        <v>70</v>
      </c>
      <c r="BJ437" s="7" t="s">
        <v>70</v>
      </c>
      <c r="BK437" s="7" t="s">
        <v>70</v>
      </c>
      <c r="BL437" s="7">
        <v>0</v>
      </c>
      <c r="BM437" s="7">
        <v>1</v>
      </c>
      <c r="BN437" s="7">
        <v>0</v>
      </c>
      <c r="BO437" s="7">
        <v>0</v>
      </c>
      <c r="BP437" s="7" t="s">
        <v>5797</v>
      </c>
      <c r="BQ437" s="7">
        <v>1</v>
      </c>
      <c r="BR437" s="7">
        <v>0</v>
      </c>
      <c r="BS437" s="7">
        <v>0</v>
      </c>
      <c r="BT437" s="7">
        <v>1</v>
      </c>
      <c r="BU437" s="7">
        <v>0</v>
      </c>
    </row>
    <row r="438" spans="1:73" x14ac:dyDescent="0.35">
      <c r="A438" s="7">
        <v>432</v>
      </c>
      <c r="B438" s="7">
        <v>432</v>
      </c>
      <c r="C438" s="7" t="s">
        <v>4094</v>
      </c>
      <c r="D438" s="7" t="s">
        <v>4095</v>
      </c>
      <c r="E438" s="13" t="s">
        <v>51</v>
      </c>
      <c r="F438" s="7">
        <v>300</v>
      </c>
      <c r="G438" s="7" t="s">
        <v>80</v>
      </c>
      <c r="H438" s="7">
        <v>2280</v>
      </c>
      <c r="I438" s="14" t="s">
        <v>53</v>
      </c>
      <c r="J438" s="13" t="s">
        <v>54</v>
      </c>
      <c r="K438" s="7" t="s">
        <v>95</v>
      </c>
      <c r="L438" s="7" t="s">
        <v>56</v>
      </c>
      <c r="M438" s="7" t="s">
        <v>57</v>
      </c>
      <c r="N438" s="7">
        <v>29</v>
      </c>
      <c r="O438" s="7" t="s">
        <v>58</v>
      </c>
      <c r="P438" s="7">
        <v>48</v>
      </c>
      <c r="Q438" t="s">
        <v>7833</v>
      </c>
      <c r="R438" t="s">
        <v>59</v>
      </c>
      <c r="S438" t="s">
        <v>59</v>
      </c>
      <c r="T438" s="26" t="b">
        <v>0</v>
      </c>
      <c r="U438" s="7"/>
      <c r="V438" s="7"/>
      <c r="W438" s="7"/>
      <c r="X438" s="7"/>
      <c r="Y438" s="7"/>
      <c r="Z438" s="7"/>
      <c r="AA438" s="7"/>
      <c r="AB438" s="14"/>
      <c r="AC438" s="7">
        <v>0.93493300000000001</v>
      </c>
      <c r="AD438" s="7">
        <v>6.5066700000000005E-2</v>
      </c>
      <c r="AE438" s="14" t="s">
        <v>60</v>
      </c>
      <c r="AF438" s="13">
        <v>9</v>
      </c>
      <c r="AG438" s="14">
        <v>6</v>
      </c>
      <c r="AH438" s="13">
        <v>8</v>
      </c>
      <c r="AI438" s="7">
        <v>6</v>
      </c>
      <c r="AJ438" s="7">
        <v>2</v>
      </c>
      <c r="AK438" s="7">
        <v>5</v>
      </c>
      <c r="AL438" s="7">
        <v>4</v>
      </c>
      <c r="AM438" s="14">
        <v>1</v>
      </c>
      <c r="AN438" s="13">
        <v>1</v>
      </c>
      <c r="AO438" s="14">
        <v>1</v>
      </c>
      <c r="AP438" s="7" t="s">
        <v>61</v>
      </c>
      <c r="AQ438" s="7" t="s">
        <v>62</v>
      </c>
      <c r="AR438" s="7" t="s">
        <v>5797</v>
      </c>
      <c r="AS438" s="7" t="s">
        <v>62</v>
      </c>
      <c r="AT438" s="7" t="s">
        <v>64</v>
      </c>
      <c r="AU438" s="7" t="s">
        <v>66</v>
      </c>
      <c r="AV438" s="7" t="s">
        <v>66</v>
      </c>
      <c r="AW438" s="7" t="s">
        <v>66</v>
      </c>
      <c r="AX438" s="7" t="s">
        <v>64</v>
      </c>
      <c r="AY438" s="7" t="s">
        <v>70</v>
      </c>
      <c r="AZ438" s="7" t="s">
        <v>66</v>
      </c>
      <c r="BA438" s="7" t="s">
        <v>5797</v>
      </c>
      <c r="BB438" s="7" t="s">
        <v>66</v>
      </c>
      <c r="BC438" s="7" t="s">
        <v>70</v>
      </c>
      <c r="BD438" s="7" t="s">
        <v>64</v>
      </c>
      <c r="BE438" s="7" t="s">
        <v>64</v>
      </c>
      <c r="BF438" s="7" t="s">
        <v>64</v>
      </c>
      <c r="BG438" s="7" t="s">
        <v>5797</v>
      </c>
      <c r="BH438" s="7" t="s">
        <v>70</v>
      </c>
      <c r="BI438" s="7" t="s">
        <v>70</v>
      </c>
      <c r="BJ438" s="7" t="s">
        <v>70</v>
      </c>
      <c r="BK438" s="7" t="s">
        <v>70</v>
      </c>
      <c r="BL438" s="7">
        <v>0</v>
      </c>
      <c r="BM438" s="7" t="s">
        <v>5797</v>
      </c>
      <c r="BN438" s="7">
        <v>0</v>
      </c>
      <c r="BO438" s="7">
        <v>0</v>
      </c>
      <c r="BP438" s="7">
        <v>1</v>
      </c>
      <c r="BQ438" s="7">
        <v>1</v>
      </c>
      <c r="BR438" s="7">
        <v>0</v>
      </c>
      <c r="BS438" s="7">
        <v>0</v>
      </c>
      <c r="BT438" s="7">
        <v>1</v>
      </c>
      <c r="BU438" s="7">
        <v>0</v>
      </c>
    </row>
    <row r="439" spans="1:73" x14ac:dyDescent="0.35">
      <c r="A439" s="7">
        <v>433</v>
      </c>
      <c r="B439" s="7">
        <v>433</v>
      </c>
      <c r="C439" s="7" t="s">
        <v>4096</v>
      </c>
      <c r="D439" s="7" t="s">
        <v>4097</v>
      </c>
      <c r="E439" s="13" t="s">
        <v>51</v>
      </c>
      <c r="F439" s="7">
        <v>300</v>
      </c>
      <c r="G439" s="7" t="s">
        <v>98</v>
      </c>
      <c r="H439" s="7">
        <v>1750</v>
      </c>
      <c r="I439" s="14" t="s">
        <v>53</v>
      </c>
      <c r="J439" s="13" t="s">
        <v>54</v>
      </c>
      <c r="K439" s="7" t="s">
        <v>95</v>
      </c>
      <c r="L439" s="7" t="s">
        <v>56</v>
      </c>
      <c r="M439" s="7" t="s">
        <v>57</v>
      </c>
      <c r="N439" s="7">
        <v>36</v>
      </c>
      <c r="O439" s="7" t="s">
        <v>58</v>
      </c>
      <c r="P439" s="7"/>
      <c r="Q439" t="s">
        <v>7833</v>
      </c>
      <c r="R439" t="s">
        <v>59</v>
      </c>
      <c r="S439" t="s">
        <v>59</v>
      </c>
      <c r="T439" s="26" t="b">
        <v>0</v>
      </c>
      <c r="U439" s="7"/>
      <c r="V439" s="7"/>
      <c r="W439" s="7"/>
      <c r="X439" s="7"/>
      <c r="Y439" s="7"/>
      <c r="Z439" s="7"/>
      <c r="AA439" s="7"/>
      <c r="AB439" s="14"/>
      <c r="AC439" s="7">
        <v>0.994838</v>
      </c>
      <c r="AD439" s="7">
        <v>5.1616600000000002E-3</v>
      </c>
      <c r="AE439" s="14" t="s">
        <v>60</v>
      </c>
      <c r="AF439" s="13">
        <v>9</v>
      </c>
      <c r="AG439" s="14">
        <v>6</v>
      </c>
      <c r="AH439" s="13">
        <v>8</v>
      </c>
      <c r="AI439" s="7">
        <v>8</v>
      </c>
      <c r="AJ439" s="7"/>
      <c r="AK439" s="7">
        <v>5</v>
      </c>
      <c r="AL439" s="7">
        <v>5</v>
      </c>
      <c r="AM439" s="14"/>
      <c r="AN439" s="13">
        <v>1</v>
      </c>
      <c r="AO439" s="14">
        <v>1</v>
      </c>
      <c r="AP439" s="7" t="s">
        <v>70</v>
      </c>
      <c r="AQ439" s="7" t="s">
        <v>62</v>
      </c>
      <c r="AR439" s="7" t="s">
        <v>5797</v>
      </c>
      <c r="AS439" s="7" t="s">
        <v>62</v>
      </c>
      <c r="AT439" s="7" t="s">
        <v>64</v>
      </c>
      <c r="AU439" s="7" t="s">
        <v>66</v>
      </c>
      <c r="AV439" s="7" t="s">
        <v>66</v>
      </c>
      <c r="AW439" s="7" t="s">
        <v>66</v>
      </c>
      <c r="AX439" s="7" t="s">
        <v>64</v>
      </c>
      <c r="AY439" s="7" t="s">
        <v>70</v>
      </c>
      <c r="AZ439" s="7" t="s">
        <v>66</v>
      </c>
      <c r="BA439" s="7" t="s">
        <v>5797</v>
      </c>
      <c r="BB439" s="7" t="s">
        <v>66</v>
      </c>
      <c r="BC439" s="7" t="s">
        <v>70</v>
      </c>
      <c r="BD439" s="7" t="s">
        <v>64</v>
      </c>
      <c r="BE439" s="7" t="s">
        <v>64</v>
      </c>
      <c r="BF439" s="7" t="s">
        <v>64</v>
      </c>
      <c r="BG439" s="7" t="s">
        <v>64</v>
      </c>
      <c r="BH439" s="7" t="s">
        <v>70</v>
      </c>
      <c r="BI439" s="7" t="s">
        <v>70</v>
      </c>
      <c r="BJ439" s="7" t="s">
        <v>70</v>
      </c>
      <c r="BK439" s="7" t="s">
        <v>70</v>
      </c>
      <c r="BL439" s="7">
        <v>0</v>
      </c>
      <c r="BM439" s="7" t="s">
        <v>5797</v>
      </c>
      <c r="BN439" s="7">
        <v>0</v>
      </c>
      <c r="BO439" s="7">
        <v>0</v>
      </c>
      <c r="BP439" s="7">
        <v>1</v>
      </c>
      <c r="BQ439" s="7">
        <v>1</v>
      </c>
      <c r="BR439" s="7">
        <v>0</v>
      </c>
      <c r="BS439" s="7">
        <v>0</v>
      </c>
      <c r="BT439" s="7">
        <v>1</v>
      </c>
      <c r="BU439" s="7">
        <v>0</v>
      </c>
    </row>
    <row r="440" spans="1:73" x14ac:dyDescent="0.35">
      <c r="A440" s="7">
        <v>434</v>
      </c>
      <c r="B440" s="7">
        <v>434</v>
      </c>
      <c r="C440" s="7" t="s">
        <v>4098</v>
      </c>
      <c r="D440" s="7" t="s">
        <v>4099</v>
      </c>
      <c r="E440" s="13" t="s">
        <v>51</v>
      </c>
      <c r="F440" s="7">
        <v>300</v>
      </c>
      <c r="G440" s="7" t="s">
        <v>98</v>
      </c>
      <c r="H440" s="7">
        <v>2330</v>
      </c>
      <c r="I440" s="14" t="s">
        <v>53</v>
      </c>
      <c r="J440" s="13" t="s">
        <v>54</v>
      </c>
      <c r="K440" s="7" t="s">
        <v>117</v>
      </c>
      <c r="L440" s="7" t="s">
        <v>56</v>
      </c>
      <c r="M440" s="7" t="s">
        <v>57</v>
      </c>
      <c r="N440" s="7">
        <v>53</v>
      </c>
      <c r="O440" s="7" t="s">
        <v>58</v>
      </c>
      <c r="P440" s="7"/>
      <c r="Q440" t="s">
        <v>7833</v>
      </c>
      <c r="R440" t="s">
        <v>59</v>
      </c>
      <c r="S440" t="s">
        <v>59</v>
      </c>
      <c r="T440" s="26" t="b">
        <v>0</v>
      </c>
      <c r="U440" s="7"/>
      <c r="V440" s="7"/>
      <c r="W440" s="7"/>
      <c r="X440" s="7"/>
      <c r="Y440" s="7"/>
      <c r="Z440" s="7"/>
      <c r="AA440" s="7"/>
      <c r="AB440" s="14"/>
      <c r="AC440" s="7">
        <v>0.99178999999999995</v>
      </c>
      <c r="AD440" s="7">
        <v>8.2098799999999993E-3</v>
      </c>
      <c r="AE440" s="14" t="s">
        <v>60</v>
      </c>
      <c r="AF440" s="13">
        <v>9</v>
      </c>
      <c r="AG440" s="14">
        <v>6</v>
      </c>
      <c r="AH440" s="13">
        <v>8</v>
      </c>
      <c r="AI440" s="7">
        <v>8</v>
      </c>
      <c r="AJ440" s="7"/>
      <c r="AK440" s="7">
        <v>5</v>
      </c>
      <c r="AL440" s="7">
        <v>5</v>
      </c>
      <c r="AM440" s="14"/>
      <c r="AN440" s="13">
        <v>1</v>
      </c>
      <c r="AO440" s="14">
        <v>1</v>
      </c>
      <c r="AP440" s="7" t="s">
        <v>70</v>
      </c>
      <c r="AQ440" s="7" t="s">
        <v>62</v>
      </c>
      <c r="AR440" s="7" t="s">
        <v>5797</v>
      </c>
      <c r="AS440" s="7" t="s">
        <v>62</v>
      </c>
      <c r="AT440" s="7" t="s">
        <v>64</v>
      </c>
      <c r="AU440" s="7" t="s">
        <v>66</v>
      </c>
      <c r="AV440" s="7" t="s">
        <v>66</v>
      </c>
      <c r="AW440" s="7" t="s">
        <v>66</v>
      </c>
      <c r="AX440" s="7" t="s">
        <v>64</v>
      </c>
      <c r="AY440" s="7" t="s">
        <v>70</v>
      </c>
      <c r="AZ440" s="7" t="s">
        <v>66</v>
      </c>
      <c r="BA440" s="7" t="s">
        <v>5797</v>
      </c>
      <c r="BB440" s="7" t="s">
        <v>66</v>
      </c>
      <c r="BC440" s="7" t="s">
        <v>70</v>
      </c>
      <c r="BD440" s="7" t="s">
        <v>64</v>
      </c>
      <c r="BE440" s="7" t="s">
        <v>64</v>
      </c>
      <c r="BF440" s="7" t="s">
        <v>5797</v>
      </c>
      <c r="BG440" s="7" t="s">
        <v>64</v>
      </c>
      <c r="BH440" s="7" t="s">
        <v>70</v>
      </c>
      <c r="BI440" s="7" t="s">
        <v>70</v>
      </c>
      <c r="BJ440" s="7" t="s">
        <v>70</v>
      </c>
      <c r="BK440" s="7" t="s">
        <v>70</v>
      </c>
      <c r="BL440" s="7">
        <v>0</v>
      </c>
      <c r="BM440" s="7">
        <v>1</v>
      </c>
      <c r="BN440" s="7">
        <v>0</v>
      </c>
      <c r="BO440" s="7">
        <v>0</v>
      </c>
      <c r="BP440" s="7">
        <v>1</v>
      </c>
      <c r="BQ440" s="7">
        <v>1</v>
      </c>
      <c r="BR440" s="7">
        <v>0</v>
      </c>
      <c r="BS440" s="7">
        <v>0</v>
      </c>
      <c r="BT440" s="7" t="s">
        <v>5797</v>
      </c>
      <c r="BU440" s="7">
        <v>0</v>
      </c>
    </row>
    <row r="441" spans="1:73" x14ac:dyDescent="0.35">
      <c r="A441" s="7">
        <v>435</v>
      </c>
      <c r="B441" s="7">
        <v>435</v>
      </c>
      <c r="C441" s="7" t="s">
        <v>4100</v>
      </c>
      <c r="D441" s="7" t="s">
        <v>4101</v>
      </c>
      <c r="E441" s="13" t="s">
        <v>51</v>
      </c>
      <c r="F441" s="7">
        <v>300</v>
      </c>
      <c r="G441" s="7" t="s">
        <v>98</v>
      </c>
      <c r="H441" s="7">
        <v>2150</v>
      </c>
      <c r="I441" s="14" t="s">
        <v>53</v>
      </c>
      <c r="J441" s="13" t="s">
        <v>54</v>
      </c>
      <c r="K441" s="7" t="s">
        <v>75</v>
      </c>
      <c r="L441" s="7" t="s">
        <v>56</v>
      </c>
      <c r="M441" s="7" t="s">
        <v>84</v>
      </c>
      <c r="N441" s="7">
        <v>33</v>
      </c>
      <c r="O441" s="7" t="s">
        <v>58</v>
      </c>
      <c r="P441" s="7"/>
      <c r="Q441" t="s">
        <v>7833</v>
      </c>
      <c r="R441" t="s">
        <v>59</v>
      </c>
      <c r="S441" t="s">
        <v>59</v>
      </c>
      <c r="T441" s="26" t="b">
        <v>0</v>
      </c>
      <c r="U441" s="7"/>
      <c r="V441" s="7"/>
      <c r="W441" s="7"/>
      <c r="X441" s="7"/>
      <c r="Y441" s="7"/>
      <c r="Z441" s="7"/>
      <c r="AA441" s="7"/>
      <c r="AB441" s="14"/>
      <c r="AC441" s="7">
        <v>0.98554799999999998</v>
      </c>
      <c r="AD441" s="7">
        <v>1.4452400000000001E-2</v>
      </c>
      <c r="AE441" s="14" t="s">
        <v>60</v>
      </c>
      <c r="AF441" s="13">
        <v>9</v>
      </c>
      <c r="AG441" s="14">
        <v>6</v>
      </c>
      <c r="AH441" s="13">
        <v>8</v>
      </c>
      <c r="AI441" s="7">
        <v>8</v>
      </c>
      <c r="AJ441" s="7"/>
      <c r="AK441" s="7">
        <v>5</v>
      </c>
      <c r="AL441" s="7">
        <v>5</v>
      </c>
      <c r="AM441" s="14"/>
      <c r="AN441" s="13">
        <v>1</v>
      </c>
      <c r="AO441" s="14">
        <v>1</v>
      </c>
      <c r="AP441" s="7" t="s">
        <v>70</v>
      </c>
      <c r="AQ441" s="7" t="s">
        <v>62</v>
      </c>
      <c r="AR441" s="7" t="s">
        <v>5797</v>
      </c>
      <c r="AS441" s="7" t="s">
        <v>62</v>
      </c>
      <c r="AT441" s="7" t="s">
        <v>64</v>
      </c>
      <c r="AU441" s="7" t="s">
        <v>66</v>
      </c>
      <c r="AV441" s="7" t="s">
        <v>66</v>
      </c>
      <c r="AW441" s="7" t="s">
        <v>66</v>
      </c>
      <c r="AX441" s="7" t="s">
        <v>64</v>
      </c>
      <c r="AY441" s="7" t="s">
        <v>70</v>
      </c>
      <c r="AZ441" s="7" t="s">
        <v>66</v>
      </c>
      <c r="BA441" s="7" t="s">
        <v>5797</v>
      </c>
      <c r="BB441" s="7" t="s">
        <v>66</v>
      </c>
      <c r="BC441" s="7" t="s">
        <v>70</v>
      </c>
      <c r="BD441" s="7" t="s">
        <v>64</v>
      </c>
      <c r="BE441" s="7" t="s">
        <v>64</v>
      </c>
      <c r="BF441" s="7" t="s">
        <v>5797</v>
      </c>
      <c r="BG441" s="7" t="s">
        <v>64</v>
      </c>
      <c r="BH441" s="7" t="s">
        <v>70</v>
      </c>
      <c r="BI441" s="7" t="s">
        <v>70</v>
      </c>
      <c r="BJ441" s="7" t="s">
        <v>70</v>
      </c>
      <c r="BK441" s="7" t="s">
        <v>70</v>
      </c>
      <c r="BL441" s="7">
        <v>0</v>
      </c>
      <c r="BM441" s="7">
        <v>1</v>
      </c>
      <c r="BN441" s="7">
        <v>0</v>
      </c>
      <c r="BO441" s="7">
        <v>0</v>
      </c>
      <c r="BP441" s="7">
        <v>1</v>
      </c>
      <c r="BQ441" s="7">
        <v>1</v>
      </c>
      <c r="BR441" s="7">
        <v>0</v>
      </c>
      <c r="BS441" s="7">
        <v>0</v>
      </c>
      <c r="BT441" s="7">
        <v>1</v>
      </c>
      <c r="BU441" s="7">
        <v>0</v>
      </c>
    </row>
    <row r="442" spans="1:73" x14ac:dyDescent="0.35">
      <c r="A442" s="7">
        <v>436</v>
      </c>
      <c r="B442" s="7">
        <v>436</v>
      </c>
      <c r="C442" s="7" t="s">
        <v>4102</v>
      </c>
      <c r="D442" s="7" t="s">
        <v>4103</v>
      </c>
      <c r="E442" s="13" t="s">
        <v>51</v>
      </c>
      <c r="F442" s="7">
        <v>300</v>
      </c>
      <c r="G442" s="7" t="s">
        <v>80</v>
      </c>
      <c r="H442" s="7">
        <v>2280</v>
      </c>
      <c r="I442" s="14" t="s">
        <v>53</v>
      </c>
      <c r="J442" s="13" t="s">
        <v>54</v>
      </c>
      <c r="K442" s="7" t="s">
        <v>134</v>
      </c>
      <c r="L442" s="7" t="s">
        <v>56</v>
      </c>
      <c r="M442" s="7" t="s">
        <v>84</v>
      </c>
      <c r="N442" s="7">
        <v>35</v>
      </c>
      <c r="O442" s="7" t="s">
        <v>58</v>
      </c>
      <c r="P442" s="7">
        <v>47</v>
      </c>
      <c r="Q442" t="s">
        <v>7833</v>
      </c>
      <c r="R442" t="s">
        <v>59</v>
      </c>
      <c r="S442" t="s">
        <v>59</v>
      </c>
      <c r="T442" s="26" t="b">
        <v>0</v>
      </c>
      <c r="U442" s="7"/>
      <c r="V442" s="7"/>
      <c r="W442" s="7"/>
      <c r="X442" s="7"/>
      <c r="Y442" s="7"/>
      <c r="Z442" s="7"/>
      <c r="AA442" s="7"/>
      <c r="AB442" s="14"/>
      <c r="AC442" s="7">
        <v>0.92947599999999997</v>
      </c>
      <c r="AD442" s="7">
        <v>7.0523600000000006E-2</v>
      </c>
      <c r="AE442" s="14" t="s">
        <v>60</v>
      </c>
      <c r="AF442" s="13">
        <v>9</v>
      </c>
      <c r="AG442" s="14">
        <v>7</v>
      </c>
      <c r="AH442" s="13">
        <v>8</v>
      </c>
      <c r="AI442" s="7">
        <v>7</v>
      </c>
      <c r="AJ442" s="7">
        <v>1</v>
      </c>
      <c r="AK442" s="7">
        <v>6</v>
      </c>
      <c r="AL442" s="7">
        <v>5</v>
      </c>
      <c r="AM442" s="14">
        <v>1</v>
      </c>
      <c r="AN442" s="13">
        <v>1</v>
      </c>
      <c r="AO442" s="14">
        <v>1</v>
      </c>
      <c r="AP442" s="7" t="s">
        <v>64</v>
      </c>
      <c r="AQ442" s="7" t="s">
        <v>62</v>
      </c>
      <c r="AR442" s="7" t="s">
        <v>5797</v>
      </c>
      <c r="AS442" s="7" t="s">
        <v>62</v>
      </c>
      <c r="AT442" s="7" t="s">
        <v>64</v>
      </c>
      <c r="AU442" s="7" t="s">
        <v>66</v>
      </c>
      <c r="AV442" s="7" t="s">
        <v>66</v>
      </c>
      <c r="AW442" s="7" t="s">
        <v>64</v>
      </c>
      <c r="AX442" s="7" t="s">
        <v>67</v>
      </c>
      <c r="AY442" s="7" t="s">
        <v>70</v>
      </c>
      <c r="AZ442" s="7" t="s">
        <v>66</v>
      </c>
      <c r="BA442" s="7" t="s">
        <v>5797</v>
      </c>
      <c r="BB442" s="7" t="s">
        <v>66</v>
      </c>
      <c r="BC442" s="7" t="s">
        <v>70</v>
      </c>
      <c r="BD442" s="7" t="s">
        <v>64</v>
      </c>
      <c r="BE442" s="7" t="s">
        <v>5797</v>
      </c>
      <c r="BF442" s="7" t="s">
        <v>5797</v>
      </c>
      <c r="BG442" s="7" t="s">
        <v>64</v>
      </c>
      <c r="BH442" s="7" t="s">
        <v>5797</v>
      </c>
      <c r="BI442" s="7" t="s">
        <v>70</v>
      </c>
      <c r="BJ442" s="7" t="s">
        <v>70</v>
      </c>
      <c r="BK442" s="7" t="s">
        <v>70</v>
      </c>
      <c r="BL442" s="7">
        <v>0</v>
      </c>
      <c r="BM442" s="7">
        <v>1</v>
      </c>
      <c r="BN442" s="7">
        <v>0</v>
      </c>
      <c r="BO442" s="7">
        <v>0</v>
      </c>
      <c r="BP442" s="7">
        <v>1</v>
      </c>
      <c r="BQ442" s="7">
        <v>1</v>
      </c>
      <c r="BR442" s="7">
        <v>0</v>
      </c>
      <c r="BS442" s="7">
        <v>0</v>
      </c>
      <c r="BT442" s="7">
        <v>1</v>
      </c>
      <c r="BU442" s="7">
        <v>0</v>
      </c>
    </row>
    <row r="443" spans="1:73" x14ac:dyDescent="0.35">
      <c r="A443" s="7">
        <v>437</v>
      </c>
      <c r="B443" s="7">
        <v>437</v>
      </c>
      <c r="C443" s="7" t="s">
        <v>4104</v>
      </c>
      <c r="D443" s="7" t="s">
        <v>4105</v>
      </c>
      <c r="E443" s="13" t="s">
        <v>51</v>
      </c>
      <c r="F443" s="7">
        <v>300</v>
      </c>
      <c r="G443" s="7" t="s">
        <v>98</v>
      </c>
      <c r="H443" s="7">
        <v>2140</v>
      </c>
      <c r="I443" s="14" t="s">
        <v>53</v>
      </c>
      <c r="J443" s="13" t="s">
        <v>54</v>
      </c>
      <c r="K443" s="7" t="s">
        <v>92</v>
      </c>
      <c r="L443" s="7" t="s">
        <v>76</v>
      </c>
      <c r="M443" s="7" t="s">
        <v>84</v>
      </c>
      <c r="N443" s="7">
        <v>36</v>
      </c>
      <c r="O443" s="7" t="s">
        <v>86</v>
      </c>
      <c r="P443" s="7"/>
      <c r="Q443" t="s">
        <v>7833</v>
      </c>
      <c r="R443" t="s">
        <v>59</v>
      </c>
      <c r="S443" t="s">
        <v>59</v>
      </c>
      <c r="T443" s="26" t="b">
        <v>0</v>
      </c>
      <c r="U443" s="7"/>
      <c r="V443" s="7"/>
      <c r="W443" s="7"/>
      <c r="X443" s="7"/>
      <c r="Y443" s="7"/>
      <c r="Z443" s="7"/>
      <c r="AA443" s="7"/>
      <c r="AB443" s="14"/>
      <c r="AC443" s="7">
        <v>0.90100199999999997</v>
      </c>
      <c r="AD443" s="7">
        <v>9.8998000000000003E-2</v>
      </c>
      <c r="AE443" s="14" t="s">
        <v>60</v>
      </c>
      <c r="AF443" s="13">
        <v>9</v>
      </c>
      <c r="AG443" s="14">
        <v>6</v>
      </c>
      <c r="AH443" s="13">
        <v>8</v>
      </c>
      <c r="AI443" s="7">
        <v>8</v>
      </c>
      <c r="AJ443" s="7"/>
      <c r="AK443" s="7">
        <v>5</v>
      </c>
      <c r="AL443" s="7">
        <v>5</v>
      </c>
      <c r="AM443" s="14"/>
      <c r="AN443" s="13">
        <v>1</v>
      </c>
      <c r="AO443" s="14">
        <v>1</v>
      </c>
      <c r="AP443" s="7" t="s">
        <v>70</v>
      </c>
      <c r="AQ443" s="7" t="s">
        <v>62</v>
      </c>
      <c r="AR443" s="7" t="s">
        <v>5797</v>
      </c>
      <c r="AS443" s="7" t="s">
        <v>62</v>
      </c>
      <c r="AT443" s="7" t="s">
        <v>64</v>
      </c>
      <c r="AU443" s="7" t="s">
        <v>66</v>
      </c>
      <c r="AV443" s="7" t="s">
        <v>66</v>
      </c>
      <c r="AW443" s="7" t="s">
        <v>66</v>
      </c>
      <c r="AX443" s="7" t="s">
        <v>64</v>
      </c>
      <c r="AY443" s="7" t="s">
        <v>70</v>
      </c>
      <c r="AZ443" s="7" t="s">
        <v>66</v>
      </c>
      <c r="BA443" s="7" t="s">
        <v>70</v>
      </c>
      <c r="BB443" s="7" t="s">
        <v>66</v>
      </c>
      <c r="BC443" s="7" t="s">
        <v>70</v>
      </c>
      <c r="BD443" s="7" t="s">
        <v>64</v>
      </c>
      <c r="BE443" s="7" t="s">
        <v>64</v>
      </c>
      <c r="BF443" s="7" t="s">
        <v>64</v>
      </c>
      <c r="BG443" s="7" t="s">
        <v>64</v>
      </c>
      <c r="BH443" s="7" t="s">
        <v>70</v>
      </c>
      <c r="BI443" s="7" t="s">
        <v>70</v>
      </c>
      <c r="BJ443" s="7" t="s">
        <v>62</v>
      </c>
      <c r="BK443" s="7" t="s">
        <v>70</v>
      </c>
      <c r="BL443" s="7">
        <v>0</v>
      </c>
      <c r="BM443" s="7">
        <v>1</v>
      </c>
      <c r="BN443" s="7">
        <v>0</v>
      </c>
      <c r="BO443" s="7">
        <v>0</v>
      </c>
      <c r="BP443" s="7" t="s">
        <v>5797</v>
      </c>
      <c r="BQ443" s="7">
        <v>1</v>
      </c>
      <c r="BR443" s="7">
        <v>0</v>
      </c>
      <c r="BS443" s="7">
        <v>0</v>
      </c>
      <c r="BT443" s="7" t="s">
        <v>5797</v>
      </c>
      <c r="BU443" s="7">
        <v>0</v>
      </c>
    </row>
    <row r="444" spans="1:73" x14ac:dyDescent="0.35">
      <c r="A444" s="7">
        <v>438</v>
      </c>
      <c r="B444" s="7">
        <v>438</v>
      </c>
      <c r="C444" s="7" t="s">
        <v>4106</v>
      </c>
      <c r="D444" s="7" t="s">
        <v>4107</v>
      </c>
      <c r="E444" s="13" t="s">
        <v>51</v>
      </c>
      <c r="F444" s="7">
        <v>300</v>
      </c>
      <c r="G444" s="7" t="s">
        <v>98</v>
      </c>
      <c r="H444" s="7">
        <v>2290</v>
      </c>
      <c r="I444" s="14" t="s">
        <v>53</v>
      </c>
      <c r="J444" s="13" t="s">
        <v>54</v>
      </c>
      <c r="K444" s="7" t="s">
        <v>136</v>
      </c>
      <c r="L444" s="7" t="s">
        <v>56</v>
      </c>
      <c r="M444" s="7" t="s">
        <v>57</v>
      </c>
      <c r="N444" s="7">
        <v>68</v>
      </c>
      <c r="O444" s="7" t="s">
        <v>58</v>
      </c>
      <c r="P444" s="7">
        <v>67</v>
      </c>
      <c r="Q444" t="s">
        <v>7833</v>
      </c>
      <c r="R444" t="s">
        <v>59</v>
      </c>
      <c r="S444" t="s">
        <v>59</v>
      </c>
      <c r="T444" s="26" t="b">
        <v>0</v>
      </c>
      <c r="U444" s="7"/>
      <c r="V444" s="7"/>
      <c r="W444" s="7"/>
      <c r="X444" s="7"/>
      <c r="Y444" s="7"/>
      <c r="Z444" s="7"/>
      <c r="AA444" s="7"/>
      <c r="AB444" s="14"/>
      <c r="AC444" s="7">
        <v>0.99990000000000001</v>
      </c>
      <c r="AD444" s="7">
        <v>1E-4</v>
      </c>
      <c r="AE444" s="14" t="s">
        <v>60</v>
      </c>
      <c r="AF444" s="13">
        <v>9</v>
      </c>
      <c r="AG444" s="14">
        <v>6</v>
      </c>
      <c r="AH444" s="13">
        <v>8</v>
      </c>
      <c r="AI444" s="7">
        <v>8</v>
      </c>
      <c r="AJ444" s="7"/>
      <c r="AK444" s="7">
        <v>5</v>
      </c>
      <c r="AL444" s="7">
        <v>5</v>
      </c>
      <c r="AM444" s="14"/>
      <c r="AN444" s="13">
        <v>1</v>
      </c>
      <c r="AO444" s="14">
        <v>1</v>
      </c>
      <c r="AP444" s="7" t="s">
        <v>70</v>
      </c>
      <c r="AQ444" s="7" t="s">
        <v>62</v>
      </c>
      <c r="AR444" s="7" t="s">
        <v>5797</v>
      </c>
      <c r="AS444" s="7" t="s">
        <v>62</v>
      </c>
      <c r="AT444" s="7" t="s">
        <v>64</v>
      </c>
      <c r="AU444" s="7" t="s">
        <v>66</v>
      </c>
      <c r="AV444" s="7" t="s">
        <v>66</v>
      </c>
      <c r="AW444" s="7" t="s">
        <v>66</v>
      </c>
      <c r="AX444" s="7" t="s">
        <v>64</v>
      </c>
      <c r="AY444" s="7" t="s">
        <v>70</v>
      </c>
      <c r="AZ444" s="7" t="s">
        <v>66</v>
      </c>
      <c r="BA444" s="7" t="s">
        <v>5797</v>
      </c>
      <c r="BB444" s="7" t="s">
        <v>66</v>
      </c>
      <c r="BC444" s="7" t="s">
        <v>70</v>
      </c>
      <c r="BD444" s="7" t="s">
        <v>64</v>
      </c>
      <c r="BE444" s="7" t="s">
        <v>64</v>
      </c>
      <c r="BF444" s="7" t="s">
        <v>64</v>
      </c>
      <c r="BG444" s="7" t="s">
        <v>64</v>
      </c>
      <c r="BH444" s="7" t="s">
        <v>70</v>
      </c>
      <c r="BI444" s="7" t="s">
        <v>70</v>
      </c>
      <c r="BJ444" s="7" t="s">
        <v>70</v>
      </c>
      <c r="BK444" s="7" t="s">
        <v>70</v>
      </c>
      <c r="BL444" s="7">
        <v>0</v>
      </c>
      <c r="BM444" s="7">
        <v>1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</row>
    <row r="445" spans="1:73" x14ac:dyDescent="0.35">
      <c r="A445" s="7">
        <v>439</v>
      </c>
      <c r="B445" s="7">
        <v>439</v>
      </c>
      <c r="C445" s="7" t="s">
        <v>4108</v>
      </c>
      <c r="D445" s="7" t="s">
        <v>4109</v>
      </c>
      <c r="E445" s="13" t="s">
        <v>51</v>
      </c>
      <c r="F445" s="7">
        <v>300</v>
      </c>
      <c r="G445" s="7" t="s">
        <v>98</v>
      </c>
      <c r="H445" s="7">
        <v>1420</v>
      </c>
      <c r="I445" s="14" t="s">
        <v>53</v>
      </c>
      <c r="J445" s="13" t="s">
        <v>54</v>
      </c>
      <c r="K445" s="7" t="s">
        <v>79</v>
      </c>
      <c r="L445" s="7" t="s">
        <v>56</v>
      </c>
      <c r="M445" s="7" t="s">
        <v>84</v>
      </c>
      <c r="N445" s="7">
        <v>52.8</v>
      </c>
      <c r="O445" s="7" t="s">
        <v>86</v>
      </c>
      <c r="P445" s="7">
        <v>55</v>
      </c>
      <c r="R445" t="s">
        <v>59</v>
      </c>
      <c r="T445" s="26" t="b">
        <v>0</v>
      </c>
      <c r="U445" s="7"/>
      <c r="V445" s="7"/>
      <c r="W445" s="7"/>
      <c r="X445" s="7"/>
      <c r="Y445" s="7"/>
      <c r="Z445" s="7"/>
      <c r="AA445" s="7"/>
      <c r="AB445" s="14"/>
      <c r="AC445" s="7">
        <v>0.89964</v>
      </c>
      <c r="AD445" s="7">
        <v>0.10036</v>
      </c>
      <c r="AE445" s="14" t="s">
        <v>60</v>
      </c>
      <c r="AF445" s="13">
        <v>9</v>
      </c>
      <c r="AG445" s="14">
        <v>7</v>
      </c>
      <c r="AH445" s="13">
        <v>8</v>
      </c>
      <c r="AI445" s="7">
        <v>8</v>
      </c>
      <c r="AJ445" s="7"/>
      <c r="AK445" s="7">
        <v>6</v>
      </c>
      <c r="AL445" s="7">
        <v>6</v>
      </c>
      <c r="AM445" s="14"/>
      <c r="AN445" s="13">
        <v>1</v>
      </c>
      <c r="AO445" s="14">
        <v>1</v>
      </c>
      <c r="AP445" s="7" t="s">
        <v>64</v>
      </c>
      <c r="AQ445" s="7" t="s">
        <v>62</v>
      </c>
      <c r="AR445" s="7" t="s">
        <v>5797</v>
      </c>
      <c r="AS445" s="7" t="s">
        <v>62</v>
      </c>
      <c r="AT445" s="7" t="s">
        <v>64</v>
      </c>
      <c r="AU445" s="7" t="s">
        <v>66</v>
      </c>
      <c r="AV445" s="7" t="s">
        <v>66</v>
      </c>
      <c r="AW445" s="7" t="s">
        <v>66</v>
      </c>
      <c r="AX445" s="7" t="s">
        <v>66</v>
      </c>
      <c r="AY445" s="7" t="s">
        <v>70</v>
      </c>
      <c r="AZ445" s="7" t="s">
        <v>66</v>
      </c>
      <c r="BA445" s="7" t="s">
        <v>5797</v>
      </c>
      <c r="BB445" s="7" t="s">
        <v>66</v>
      </c>
      <c r="BC445" s="7" t="s">
        <v>70</v>
      </c>
      <c r="BD445" s="7" t="s">
        <v>64</v>
      </c>
      <c r="BE445" s="7" t="s">
        <v>64</v>
      </c>
      <c r="BF445" s="7" t="s">
        <v>64</v>
      </c>
      <c r="BG445" s="7" t="s">
        <v>66</v>
      </c>
      <c r="BH445" s="7" t="s">
        <v>70</v>
      </c>
      <c r="BI445" s="7" t="s">
        <v>70</v>
      </c>
      <c r="BJ445" s="7" t="s">
        <v>70</v>
      </c>
      <c r="BK445" s="7" t="s">
        <v>70</v>
      </c>
      <c r="BL445" s="7">
        <v>0</v>
      </c>
      <c r="BM445" s="7">
        <v>1</v>
      </c>
      <c r="BN445" s="7">
        <v>0</v>
      </c>
      <c r="BO445" s="7">
        <v>0</v>
      </c>
      <c r="BP445" s="7">
        <v>1</v>
      </c>
      <c r="BQ445" s="7">
        <v>1</v>
      </c>
      <c r="BR445" s="7">
        <v>0</v>
      </c>
      <c r="BS445" s="7">
        <v>0</v>
      </c>
      <c r="BT445" s="7">
        <v>1</v>
      </c>
      <c r="BU445" s="7">
        <v>0</v>
      </c>
    </row>
    <row r="446" spans="1:73" x14ac:dyDescent="0.35">
      <c r="A446" s="7">
        <v>440</v>
      </c>
      <c r="B446" s="7">
        <v>440</v>
      </c>
      <c r="C446" s="7" t="s">
        <v>4110</v>
      </c>
      <c r="D446" s="7" t="s">
        <v>4111</v>
      </c>
      <c r="E446" s="13" t="s">
        <v>51</v>
      </c>
      <c r="F446" s="7">
        <v>300</v>
      </c>
      <c r="G446" s="7" t="s">
        <v>98</v>
      </c>
      <c r="H446" s="7">
        <v>2430</v>
      </c>
      <c r="I446" s="14" t="s">
        <v>53</v>
      </c>
      <c r="J446" s="13" t="s">
        <v>54</v>
      </c>
      <c r="K446" s="7" t="s">
        <v>151</v>
      </c>
      <c r="L446" s="7" t="s">
        <v>56</v>
      </c>
      <c r="M446" s="7" t="s">
        <v>57</v>
      </c>
      <c r="N446" s="7">
        <v>33.200000000000003</v>
      </c>
      <c r="O446" s="7" t="s">
        <v>58</v>
      </c>
      <c r="P446" s="7">
        <v>60</v>
      </c>
      <c r="R446" t="s">
        <v>59</v>
      </c>
      <c r="S446" t="s">
        <v>59</v>
      </c>
      <c r="T446" s="26" t="b">
        <v>0</v>
      </c>
      <c r="U446" s="7"/>
      <c r="V446" s="7"/>
      <c r="W446" s="7"/>
      <c r="X446" s="7"/>
      <c r="Y446" s="7"/>
      <c r="Z446" s="7"/>
      <c r="AA446" s="7"/>
      <c r="AB446" s="14"/>
      <c r="AC446" s="7">
        <v>0.98787199999999997</v>
      </c>
      <c r="AD446" s="7">
        <v>1.2128099999999999E-2</v>
      </c>
      <c r="AE446" s="14" t="s">
        <v>60</v>
      </c>
      <c r="AF446" s="13">
        <v>9</v>
      </c>
      <c r="AG446" s="14">
        <v>6</v>
      </c>
      <c r="AH446" s="13">
        <v>8</v>
      </c>
      <c r="AI446" s="7">
        <v>8</v>
      </c>
      <c r="AJ446" s="7"/>
      <c r="AK446" s="7">
        <v>5</v>
      </c>
      <c r="AL446" s="7">
        <v>5</v>
      </c>
      <c r="AM446" s="14"/>
      <c r="AN446" s="13">
        <v>1</v>
      </c>
      <c r="AO446" s="14">
        <v>1</v>
      </c>
      <c r="AP446" s="7" t="s">
        <v>70</v>
      </c>
      <c r="AQ446" s="7" t="s">
        <v>62</v>
      </c>
      <c r="AR446" s="7" t="s">
        <v>5797</v>
      </c>
      <c r="AS446" s="7" t="s">
        <v>62</v>
      </c>
      <c r="AT446" s="7" t="s">
        <v>64</v>
      </c>
      <c r="AU446" s="7" t="s">
        <v>66</v>
      </c>
      <c r="AV446" s="7" t="s">
        <v>66</v>
      </c>
      <c r="AW446" s="7" t="s">
        <v>66</v>
      </c>
      <c r="AX446" s="7" t="s">
        <v>64</v>
      </c>
      <c r="AY446" s="7" t="s">
        <v>70</v>
      </c>
      <c r="AZ446" s="7" t="s">
        <v>66</v>
      </c>
      <c r="BA446" s="7" t="s">
        <v>5797</v>
      </c>
      <c r="BB446" s="7" t="s">
        <v>66</v>
      </c>
      <c r="BC446" s="7" t="s">
        <v>70</v>
      </c>
      <c r="BD446" s="7" t="s">
        <v>64</v>
      </c>
      <c r="BE446" s="7" t="s">
        <v>64</v>
      </c>
      <c r="BF446" s="7" t="s">
        <v>64</v>
      </c>
      <c r="BG446" s="7" t="s">
        <v>5797</v>
      </c>
      <c r="BH446" s="7" t="s">
        <v>70</v>
      </c>
      <c r="BI446" s="7" t="s">
        <v>70</v>
      </c>
      <c r="BJ446" s="7" t="s">
        <v>70</v>
      </c>
      <c r="BK446" s="7" t="s">
        <v>70</v>
      </c>
      <c r="BL446" s="7">
        <v>0</v>
      </c>
      <c r="BM446" s="7">
        <v>1</v>
      </c>
      <c r="BN446" s="7">
        <v>0</v>
      </c>
      <c r="BO446" s="7">
        <v>0</v>
      </c>
      <c r="BP446" s="7">
        <v>1</v>
      </c>
      <c r="BQ446" s="7">
        <v>1</v>
      </c>
      <c r="BR446" s="7">
        <v>0</v>
      </c>
      <c r="BS446" s="7">
        <v>0</v>
      </c>
      <c r="BT446" s="7">
        <v>1</v>
      </c>
      <c r="BU446" s="7">
        <v>0</v>
      </c>
    </row>
    <row r="447" spans="1:73" x14ac:dyDescent="0.35">
      <c r="A447" s="7">
        <v>441</v>
      </c>
      <c r="B447" s="7">
        <v>441</v>
      </c>
      <c r="C447" s="7" t="s">
        <v>4112</v>
      </c>
      <c r="D447" s="7" t="s">
        <v>4113</v>
      </c>
      <c r="E447" s="13" t="s">
        <v>51</v>
      </c>
      <c r="F447" s="7">
        <v>300</v>
      </c>
      <c r="G447" s="7" t="s">
        <v>98</v>
      </c>
      <c r="H447" s="7">
        <v>2180</v>
      </c>
      <c r="I447" s="14" t="s">
        <v>53</v>
      </c>
      <c r="J447" s="13" t="s">
        <v>54</v>
      </c>
      <c r="K447" s="7" t="s">
        <v>132</v>
      </c>
      <c r="L447" s="7" t="s">
        <v>87</v>
      </c>
      <c r="M447" s="7" t="s">
        <v>57</v>
      </c>
      <c r="N447" s="7">
        <v>59.6</v>
      </c>
      <c r="O447" s="7" t="s">
        <v>58</v>
      </c>
      <c r="P447" s="7">
        <v>62</v>
      </c>
      <c r="R447" t="s">
        <v>59</v>
      </c>
      <c r="T447" s="26" t="b">
        <v>0</v>
      </c>
      <c r="U447" s="7"/>
      <c r="V447" s="7"/>
      <c r="W447" s="7"/>
      <c r="X447" s="7"/>
      <c r="Y447" s="7"/>
      <c r="Z447" s="7"/>
      <c r="AA447" s="7"/>
      <c r="AB447" s="14"/>
      <c r="AC447" s="7">
        <v>0.98948000000000003</v>
      </c>
      <c r="AD447" s="7">
        <v>1.0520099999999999E-2</v>
      </c>
      <c r="AE447" s="14" t="s">
        <v>60</v>
      </c>
      <c r="AF447" s="13">
        <v>9</v>
      </c>
      <c r="AG447" s="14">
        <v>6</v>
      </c>
      <c r="AH447" s="13">
        <v>8</v>
      </c>
      <c r="AI447" s="7">
        <v>8</v>
      </c>
      <c r="AJ447" s="7"/>
      <c r="AK447" s="7">
        <v>5</v>
      </c>
      <c r="AL447" s="7">
        <v>5</v>
      </c>
      <c r="AM447" s="14"/>
      <c r="AN447" s="13">
        <v>1</v>
      </c>
      <c r="AO447" s="14">
        <v>1</v>
      </c>
      <c r="AP447" s="7" t="s">
        <v>70</v>
      </c>
      <c r="AQ447" s="7" t="s">
        <v>62</v>
      </c>
      <c r="AR447" s="7" t="s">
        <v>5797</v>
      </c>
      <c r="AS447" s="7" t="s">
        <v>62</v>
      </c>
      <c r="AT447" s="7" t="s">
        <v>64</v>
      </c>
      <c r="AU447" s="7" t="s">
        <v>66</v>
      </c>
      <c r="AV447" s="7" t="s">
        <v>66</v>
      </c>
      <c r="AW447" s="7" t="s">
        <v>66</v>
      </c>
      <c r="AX447" s="7" t="s">
        <v>64</v>
      </c>
      <c r="AY447" s="7" t="s">
        <v>70</v>
      </c>
      <c r="AZ447" s="7" t="s">
        <v>66</v>
      </c>
      <c r="BA447" s="7" t="s">
        <v>5797</v>
      </c>
      <c r="BB447" s="7" t="s">
        <v>66</v>
      </c>
      <c r="BC447" s="7" t="s">
        <v>70</v>
      </c>
      <c r="BD447" s="7" t="s">
        <v>64</v>
      </c>
      <c r="BE447" s="7" t="s">
        <v>64</v>
      </c>
      <c r="BF447" s="7" t="s">
        <v>5797</v>
      </c>
      <c r="BG447" s="7" t="s">
        <v>64</v>
      </c>
      <c r="BH447" s="7" t="s">
        <v>70</v>
      </c>
      <c r="BI447" s="7" t="s">
        <v>70</v>
      </c>
      <c r="BJ447" s="7" t="s">
        <v>70</v>
      </c>
      <c r="BK447" s="7" t="s">
        <v>70</v>
      </c>
      <c r="BL447" s="7">
        <v>0</v>
      </c>
      <c r="BM447" s="7">
        <v>1</v>
      </c>
      <c r="BN447" s="7">
        <v>0</v>
      </c>
      <c r="BO447" s="7">
        <v>0</v>
      </c>
      <c r="BP447" s="7">
        <v>1</v>
      </c>
      <c r="BQ447" s="7">
        <v>1</v>
      </c>
      <c r="BR447" s="7">
        <v>0</v>
      </c>
      <c r="BS447" s="7">
        <v>0</v>
      </c>
      <c r="BT447" s="7">
        <v>1</v>
      </c>
      <c r="BU447" s="7">
        <v>0</v>
      </c>
    </row>
    <row r="448" spans="1:73" x14ac:dyDescent="0.35">
      <c r="A448" s="7">
        <v>442</v>
      </c>
      <c r="B448" s="7">
        <v>442</v>
      </c>
      <c r="C448" s="7" t="s">
        <v>4114</v>
      </c>
      <c r="D448" s="7" t="s">
        <v>4115</v>
      </c>
      <c r="E448" s="13" t="s">
        <v>51</v>
      </c>
      <c r="F448" s="7">
        <v>300</v>
      </c>
      <c r="G448" s="7" t="s">
        <v>98</v>
      </c>
      <c r="H448" s="7">
        <v>2380</v>
      </c>
      <c r="I448" s="14" t="s">
        <v>53</v>
      </c>
      <c r="J448" s="13" t="s">
        <v>54</v>
      </c>
      <c r="K448" s="7" t="s">
        <v>163</v>
      </c>
      <c r="L448" s="7" t="s">
        <v>87</v>
      </c>
      <c r="M448" s="7" t="s">
        <v>57</v>
      </c>
      <c r="N448" s="7">
        <v>77</v>
      </c>
      <c r="O448" s="7" t="s">
        <v>58</v>
      </c>
      <c r="P448" s="7">
        <v>65</v>
      </c>
      <c r="Q448" t="s">
        <v>7833</v>
      </c>
      <c r="R448" t="s">
        <v>59</v>
      </c>
      <c r="S448" t="s">
        <v>59</v>
      </c>
      <c r="T448" s="26" t="b">
        <v>0</v>
      </c>
      <c r="U448" s="7"/>
      <c r="V448" s="7"/>
      <c r="W448" s="7"/>
      <c r="X448" s="7"/>
      <c r="Y448" s="7"/>
      <c r="Z448" s="7"/>
      <c r="AA448" s="7"/>
      <c r="AB448" s="14"/>
      <c r="AC448" s="7">
        <v>0.99629100000000004</v>
      </c>
      <c r="AD448" s="7">
        <v>3.7089200000000001E-3</v>
      </c>
      <c r="AE448" s="14" t="s">
        <v>60</v>
      </c>
      <c r="AF448" s="13">
        <v>9</v>
      </c>
      <c r="AG448" s="14">
        <v>6</v>
      </c>
      <c r="AH448" s="13">
        <v>8</v>
      </c>
      <c r="AI448" s="7">
        <v>8</v>
      </c>
      <c r="AJ448" s="7"/>
      <c r="AK448" s="7">
        <v>5</v>
      </c>
      <c r="AL448" s="7">
        <v>5</v>
      </c>
      <c r="AM448" s="14"/>
      <c r="AN448" s="13">
        <v>1</v>
      </c>
      <c r="AO448" s="14">
        <v>1</v>
      </c>
      <c r="AP448" s="7" t="s">
        <v>70</v>
      </c>
      <c r="AQ448" s="7" t="s">
        <v>62</v>
      </c>
      <c r="AR448" s="7" t="s">
        <v>5797</v>
      </c>
      <c r="AS448" s="7" t="s">
        <v>62</v>
      </c>
      <c r="AT448" s="7" t="s">
        <v>64</v>
      </c>
      <c r="AU448" s="7" t="s">
        <v>66</v>
      </c>
      <c r="AV448" s="7" t="s">
        <v>66</v>
      </c>
      <c r="AW448" s="7" t="s">
        <v>66</v>
      </c>
      <c r="AX448" s="7" t="s">
        <v>64</v>
      </c>
      <c r="AY448" s="7" t="s">
        <v>70</v>
      </c>
      <c r="AZ448" s="7" t="s">
        <v>66</v>
      </c>
      <c r="BA448" s="7" t="s">
        <v>5797</v>
      </c>
      <c r="BB448" s="7" t="s">
        <v>66</v>
      </c>
      <c r="BC448" s="7" t="s">
        <v>70</v>
      </c>
      <c r="BD448" s="7" t="s">
        <v>64</v>
      </c>
      <c r="BE448" s="7" t="s">
        <v>64</v>
      </c>
      <c r="BF448" s="7" t="s">
        <v>64</v>
      </c>
      <c r="BG448" s="7" t="s">
        <v>64</v>
      </c>
      <c r="BH448" s="7" t="s">
        <v>70</v>
      </c>
      <c r="BI448" s="7" t="s">
        <v>70</v>
      </c>
      <c r="BJ448" s="7" t="s">
        <v>70</v>
      </c>
      <c r="BK448" s="7" t="s">
        <v>70</v>
      </c>
      <c r="BL448" s="7">
        <v>0</v>
      </c>
      <c r="BM448" s="7">
        <v>1</v>
      </c>
      <c r="BN448" s="7">
        <v>0</v>
      </c>
      <c r="BO448" s="7">
        <v>0</v>
      </c>
      <c r="BP448" s="7">
        <v>1</v>
      </c>
      <c r="BQ448" s="7">
        <v>1</v>
      </c>
      <c r="BR448" s="7">
        <v>0</v>
      </c>
      <c r="BS448" s="7">
        <v>0</v>
      </c>
      <c r="BT448" s="7">
        <v>1</v>
      </c>
      <c r="BU448" s="7">
        <v>0</v>
      </c>
    </row>
    <row r="449" spans="1:73" x14ac:dyDescent="0.35">
      <c r="A449" s="7">
        <v>443</v>
      </c>
      <c r="B449" s="7">
        <v>443</v>
      </c>
      <c r="C449" s="7" t="s">
        <v>4116</v>
      </c>
      <c r="D449" s="7" t="s">
        <v>4117</v>
      </c>
      <c r="E449" s="13" t="s">
        <v>51</v>
      </c>
      <c r="F449" s="7">
        <v>300</v>
      </c>
      <c r="G449" s="7" t="s">
        <v>98</v>
      </c>
      <c r="H449" s="7">
        <v>2760</v>
      </c>
      <c r="I449" s="14" t="s">
        <v>53</v>
      </c>
      <c r="J449" s="13" t="s">
        <v>54</v>
      </c>
      <c r="K449" s="7" t="s">
        <v>152</v>
      </c>
      <c r="L449" s="7" t="s">
        <v>56</v>
      </c>
      <c r="M449" s="7" t="s">
        <v>57</v>
      </c>
      <c r="N449" s="7">
        <v>78.8</v>
      </c>
      <c r="O449" s="7" t="s">
        <v>58</v>
      </c>
      <c r="P449" s="7">
        <v>49</v>
      </c>
      <c r="R449" t="s">
        <v>59</v>
      </c>
      <c r="T449" s="26" t="b">
        <v>0</v>
      </c>
      <c r="U449" s="7"/>
      <c r="V449" s="7"/>
      <c r="W449" s="7"/>
      <c r="X449" s="7"/>
      <c r="Y449" s="7"/>
      <c r="Z449" s="7"/>
      <c r="AA449" s="7"/>
      <c r="AB449" s="14"/>
      <c r="AC449" s="7">
        <v>0.99990000000000001</v>
      </c>
      <c r="AD449" s="7">
        <v>1E-4</v>
      </c>
      <c r="AE449" s="14" t="s">
        <v>60</v>
      </c>
      <c r="AF449" s="13">
        <v>9</v>
      </c>
      <c r="AG449" s="14">
        <v>6</v>
      </c>
      <c r="AH449" s="13">
        <v>8</v>
      </c>
      <c r="AI449" s="7">
        <v>8</v>
      </c>
      <c r="AJ449" s="7"/>
      <c r="AK449" s="7">
        <v>5</v>
      </c>
      <c r="AL449" s="7">
        <v>5</v>
      </c>
      <c r="AM449" s="14"/>
      <c r="AN449" s="13">
        <v>1</v>
      </c>
      <c r="AO449" s="14">
        <v>1</v>
      </c>
      <c r="AP449" s="7" t="s">
        <v>70</v>
      </c>
      <c r="AQ449" s="7" t="s">
        <v>62</v>
      </c>
      <c r="AR449" s="7" t="s">
        <v>5797</v>
      </c>
      <c r="AS449" s="7" t="s">
        <v>62</v>
      </c>
      <c r="AT449" s="7" t="s">
        <v>64</v>
      </c>
      <c r="AU449" s="7" t="s">
        <v>66</v>
      </c>
      <c r="AV449" s="7" t="s">
        <v>66</v>
      </c>
      <c r="AW449" s="7" t="s">
        <v>66</v>
      </c>
      <c r="AX449" s="7" t="s">
        <v>64</v>
      </c>
      <c r="AY449" s="7" t="s">
        <v>70</v>
      </c>
      <c r="AZ449" s="7" t="s">
        <v>66</v>
      </c>
      <c r="BA449" s="7" t="s">
        <v>5797</v>
      </c>
      <c r="BB449" s="7" t="s">
        <v>66</v>
      </c>
      <c r="BC449" s="7" t="s">
        <v>70</v>
      </c>
      <c r="BD449" s="7" t="s">
        <v>64</v>
      </c>
      <c r="BE449" s="7" t="s">
        <v>64</v>
      </c>
      <c r="BF449" s="7" t="s">
        <v>5797</v>
      </c>
      <c r="BG449" s="7" t="s">
        <v>64</v>
      </c>
      <c r="BH449" s="7" t="s">
        <v>70</v>
      </c>
      <c r="BI449" s="7" t="s">
        <v>70</v>
      </c>
      <c r="BJ449" s="7" t="s">
        <v>70</v>
      </c>
      <c r="BK449" s="7" t="s">
        <v>70</v>
      </c>
      <c r="BL449" s="7">
        <v>0</v>
      </c>
      <c r="BM449" s="7">
        <v>1</v>
      </c>
      <c r="BN449" s="7">
        <v>0</v>
      </c>
      <c r="BO449" s="7">
        <v>0</v>
      </c>
      <c r="BP449" s="7">
        <v>1</v>
      </c>
      <c r="BQ449" s="7">
        <v>1</v>
      </c>
      <c r="BR449" s="7">
        <v>0</v>
      </c>
      <c r="BS449" s="7">
        <v>0</v>
      </c>
      <c r="BT449" s="7">
        <v>1</v>
      </c>
      <c r="BU449" s="7">
        <v>0</v>
      </c>
    </row>
    <row r="450" spans="1:73" x14ac:dyDescent="0.35">
      <c r="A450" s="7">
        <v>444</v>
      </c>
      <c r="B450" s="7">
        <v>444</v>
      </c>
      <c r="C450" s="7" t="s">
        <v>4118</v>
      </c>
      <c r="D450" s="7" t="s">
        <v>4119</v>
      </c>
      <c r="E450" s="13" t="s">
        <v>51</v>
      </c>
      <c r="F450" s="7">
        <v>300</v>
      </c>
      <c r="G450" s="7" t="s">
        <v>98</v>
      </c>
      <c r="H450" s="7">
        <v>2400</v>
      </c>
      <c r="I450" s="14" t="s">
        <v>53</v>
      </c>
      <c r="J450" s="13" t="s">
        <v>54</v>
      </c>
      <c r="K450" s="7" t="s">
        <v>96</v>
      </c>
      <c r="L450" s="7" t="s">
        <v>87</v>
      </c>
      <c r="M450" s="7" t="s">
        <v>57</v>
      </c>
      <c r="N450" s="7">
        <v>55</v>
      </c>
      <c r="O450" s="7" t="s">
        <v>58</v>
      </c>
      <c r="P450" s="7">
        <v>67</v>
      </c>
      <c r="Q450" t="s">
        <v>7833</v>
      </c>
      <c r="R450" t="s">
        <v>59</v>
      </c>
      <c r="S450" t="s">
        <v>59</v>
      </c>
      <c r="T450" s="26" t="b">
        <v>0</v>
      </c>
      <c r="U450" s="7"/>
      <c r="V450" s="7"/>
      <c r="W450" s="7"/>
      <c r="X450" s="7"/>
      <c r="Y450" s="7"/>
      <c r="Z450" s="7"/>
      <c r="AA450" s="7"/>
      <c r="AB450" s="14"/>
      <c r="AC450" s="7">
        <v>0.99990000000000001</v>
      </c>
      <c r="AD450" s="7">
        <v>1E-4</v>
      </c>
      <c r="AE450" s="14" t="s">
        <v>60</v>
      </c>
      <c r="AF450" s="13">
        <v>9</v>
      </c>
      <c r="AG450" s="14">
        <v>6</v>
      </c>
      <c r="AH450" s="13">
        <v>8</v>
      </c>
      <c r="AI450" s="7">
        <v>8</v>
      </c>
      <c r="AJ450" s="7"/>
      <c r="AK450" s="7">
        <v>5</v>
      </c>
      <c r="AL450" s="7">
        <v>5</v>
      </c>
      <c r="AM450" s="14"/>
      <c r="AN450" s="13">
        <v>1</v>
      </c>
      <c r="AO450" s="14">
        <v>1</v>
      </c>
      <c r="AP450" s="7" t="s">
        <v>70</v>
      </c>
      <c r="AQ450" s="7" t="s">
        <v>62</v>
      </c>
      <c r="AR450" s="7" t="s">
        <v>5797</v>
      </c>
      <c r="AS450" s="7" t="s">
        <v>62</v>
      </c>
      <c r="AT450" s="7" t="s">
        <v>64</v>
      </c>
      <c r="AU450" s="7" t="s">
        <v>66</v>
      </c>
      <c r="AV450" s="7" t="s">
        <v>66</v>
      </c>
      <c r="AW450" s="7" t="s">
        <v>66</v>
      </c>
      <c r="AX450" s="7" t="s">
        <v>64</v>
      </c>
      <c r="AY450" s="7" t="s">
        <v>70</v>
      </c>
      <c r="AZ450" s="7" t="s">
        <v>66</v>
      </c>
      <c r="BA450" s="7" t="s">
        <v>5797</v>
      </c>
      <c r="BB450" s="7" t="s">
        <v>66</v>
      </c>
      <c r="BC450" s="7" t="s">
        <v>70</v>
      </c>
      <c r="BD450" s="7" t="s">
        <v>64</v>
      </c>
      <c r="BE450" s="7" t="s">
        <v>5797</v>
      </c>
      <c r="BF450" s="7" t="s">
        <v>64</v>
      </c>
      <c r="BG450" s="7" t="s">
        <v>64</v>
      </c>
      <c r="BH450" s="7" t="s">
        <v>70</v>
      </c>
      <c r="BI450" s="7" t="s">
        <v>70</v>
      </c>
      <c r="BJ450" s="7" t="s">
        <v>70</v>
      </c>
      <c r="BK450" s="7" t="s">
        <v>70</v>
      </c>
      <c r="BL450" s="7">
        <v>0</v>
      </c>
      <c r="BM450" s="7">
        <v>1</v>
      </c>
      <c r="BN450" s="7">
        <v>0</v>
      </c>
      <c r="BO450" s="7">
        <v>0</v>
      </c>
      <c r="BP450" s="7">
        <v>1</v>
      </c>
      <c r="BQ450" s="7">
        <v>1</v>
      </c>
      <c r="BR450" s="7">
        <v>0</v>
      </c>
      <c r="BS450" s="7">
        <v>0</v>
      </c>
      <c r="BT450" s="7">
        <v>1</v>
      </c>
      <c r="BU450" s="7">
        <v>0</v>
      </c>
    </row>
    <row r="451" spans="1:73" x14ac:dyDescent="0.35">
      <c r="A451" s="7">
        <v>445</v>
      </c>
      <c r="B451" s="7">
        <v>445</v>
      </c>
      <c r="C451" s="7" t="s">
        <v>4120</v>
      </c>
      <c r="D451" s="7" t="s">
        <v>4121</v>
      </c>
      <c r="E451" s="13" t="s">
        <v>51</v>
      </c>
      <c r="F451" s="7">
        <v>300</v>
      </c>
      <c r="G451" s="7" t="s">
        <v>98</v>
      </c>
      <c r="H451" s="7">
        <v>2760</v>
      </c>
      <c r="I451" s="14" t="s">
        <v>53</v>
      </c>
      <c r="J451" s="13" t="s">
        <v>54</v>
      </c>
      <c r="K451" s="7" t="s">
        <v>143</v>
      </c>
      <c r="L451" s="7" t="s">
        <v>56</v>
      </c>
      <c r="M451" s="7" t="s">
        <v>57</v>
      </c>
      <c r="N451" s="7">
        <v>75</v>
      </c>
      <c r="O451" s="7" t="s">
        <v>58</v>
      </c>
      <c r="P451" s="7"/>
      <c r="R451" t="s">
        <v>59</v>
      </c>
      <c r="S451" t="s">
        <v>59</v>
      </c>
      <c r="T451" s="26" t="b">
        <v>0</v>
      </c>
      <c r="U451" s="7"/>
      <c r="V451" s="7"/>
      <c r="W451" s="7"/>
      <c r="X451" s="7"/>
      <c r="Y451" s="7"/>
      <c r="Z451" s="7"/>
      <c r="AA451" s="7"/>
      <c r="AB451" s="14"/>
      <c r="AC451" s="7">
        <v>0.99990000000000001</v>
      </c>
      <c r="AD451" s="7">
        <v>1E-4</v>
      </c>
      <c r="AE451" s="14" t="s">
        <v>60</v>
      </c>
      <c r="AF451" s="13">
        <v>9</v>
      </c>
      <c r="AG451" s="14">
        <v>6</v>
      </c>
      <c r="AH451" s="13">
        <v>8</v>
      </c>
      <c r="AI451" s="7">
        <v>8</v>
      </c>
      <c r="AJ451" s="7"/>
      <c r="AK451" s="7">
        <v>5</v>
      </c>
      <c r="AL451" s="7">
        <v>5</v>
      </c>
      <c r="AM451" s="14"/>
      <c r="AN451" s="13">
        <v>1</v>
      </c>
      <c r="AO451" s="14">
        <v>1</v>
      </c>
      <c r="AP451" s="7" t="s">
        <v>70</v>
      </c>
      <c r="AQ451" s="7" t="s">
        <v>62</v>
      </c>
      <c r="AR451" s="7" t="s">
        <v>5797</v>
      </c>
      <c r="AS451" s="7" t="s">
        <v>62</v>
      </c>
      <c r="AT451" s="7" t="s">
        <v>64</v>
      </c>
      <c r="AU451" s="7" t="s">
        <v>66</v>
      </c>
      <c r="AV451" s="7" t="s">
        <v>66</v>
      </c>
      <c r="AW451" s="7" t="s">
        <v>66</v>
      </c>
      <c r="AX451" s="7" t="s">
        <v>64</v>
      </c>
      <c r="AY451" s="7" t="s">
        <v>70</v>
      </c>
      <c r="AZ451" s="7" t="s">
        <v>66</v>
      </c>
      <c r="BA451" s="7" t="s">
        <v>5797</v>
      </c>
      <c r="BB451" s="7" t="s">
        <v>66</v>
      </c>
      <c r="BC451" s="7" t="s">
        <v>70</v>
      </c>
      <c r="BD451" s="7" t="s">
        <v>64</v>
      </c>
      <c r="BE451" s="7" t="s">
        <v>64</v>
      </c>
      <c r="BF451" s="7" t="s">
        <v>5797</v>
      </c>
      <c r="BG451" s="7" t="s">
        <v>64</v>
      </c>
      <c r="BH451" s="7" t="s">
        <v>70</v>
      </c>
      <c r="BI451" s="7" t="s">
        <v>70</v>
      </c>
      <c r="BJ451" s="7" t="s">
        <v>70</v>
      </c>
      <c r="BK451" s="7" t="s">
        <v>70</v>
      </c>
      <c r="BL451" s="7">
        <v>0</v>
      </c>
      <c r="BM451" s="7">
        <v>1</v>
      </c>
      <c r="BN451" s="7">
        <v>0</v>
      </c>
      <c r="BO451" s="7">
        <v>0</v>
      </c>
      <c r="BP451" s="7">
        <v>1</v>
      </c>
      <c r="BQ451" s="7">
        <v>1</v>
      </c>
      <c r="BR451" s="7">
        <v>0</v>
      </c>
      <c r="BS451" s="7">
        <v>0</v>
      </c>
      <c r="BT451" s="7">
        <v>1</v>
      </c>
      <c r="BU451" s="7">
        <v>0</v>
      </c>
    </row>
    <row r="452" spans="1:73" x14ac:dyDescent="0.35">
      <c r="A452" s="7">
        <v>446</v>
      </c>
      <c r="B452" s="7">
        <v>446</v>
      </c>
      <c r="C452" s="7" t="s">
        <v>4122</v>
      </c>
      <c r="D452" s="7" t="s">
        <v>4123</v>
      </c>
      <c r="E452" s="13" t="s">
        <v>51</v>
      </c>
      <c r="F452" s="7">
        <v>300</v>
      </c>
      <c r="G452" s="7" t="s">
        <v>122</v>
      </c>
      <c r="H452" s="7"/>
      <c r="I452" s="14" t="s">
        <v>53</v>
      </c>
      <c r="J452" s="13" t="s">
        <v>54</v>
      </c>
      <c r="K452" s="7" t="s">
        <v>79</v>
      </c>
      <c r="L452" s="7" t="s">
        <v>56</v>
      </c>
      <c r="M452" s="7" t="s">
        <v>84</v>
      </c>
      <c r="N452" s="7">
        <v>47</v>
      </c>
      <c r="O452" s="7" t="s">
        <v>58</v>
      </c>
      <c r="P452" s="7">
        <v>45</v>
      </c>
      <c r="Q452" t="s">
        <v>7833</v>
      </c>
      <c r="R452" t="s">
        <v>59</v>
      </c>
      <c r="S452" t="s">
        <v>59</v>
      </c>
      <c r="T452" s="26" t="b">
        <v>0</v>
      </c>
      <c r="U452" s="7"/>
      <c r="V452" s="7"/>
      <c r="W452" s="7"/>
      <c r="X452" s="7"/>
      <c r="Y452" s="7"/>
      <c r="Z452" s="7"/>
      <c r="AA452" s="7"/>
      <c r="AB452" s="14"/>
      <c r="AC452" s="7">
        <v>0.97518700000000003</v>
      </c>
      <c r="AD452" s="7">
        <v>2.4813100000000001E-2</v>
      </c>
      <c r="AE452" s="14" t="s">
        <v>60</v>
      </c>
      <c r="AF452" s="13">
        <v>9</v>
      </c>
      <c r="AG452" s="14">
        <v>7</v>
      </c>
      <c r="AH452" s="13">
        <v>8</v>
      </c>
      <c r="AI452" s="7">
        <v>8</v>
      </c>
      <c r="AJ452" s="7"/>
      <c r="AK452" s="7">
        <v>6</v>
      </c>
      <c r="AL452" s="7">
        <v>6</v>
      </c>
      <c r="AM452" s="14"/>
      <c r="AN452" s="13">
        <v>1</v>
      </c>
      <c r="AO452" s="14">
        <v>1</v>
      </c>
      <c r="AP452" s="7" t="s">
        <v>64</v>
      </c>
      <c r="AQ452" s="7" t="s">
        <v>62</v>
      </c>
      <c r="AR452" s="7" t="s">
        <v>62</v>
      </c>
      <c r="AS452" s="7" t="s">
        <v>62</v>
      </c>
      <c r="AT452" s="7" t="s">
        <v>64</v>
      </c>
      <c r="AU452" s="7" t="s">
        <v>66</v>
      </c>
      <c r="AV452" s="7" t="s">
        <v>66</v>
      </c>
      <c r="AW452" s="7" t="s">
        <v>64</v>
      </c>
      <c r="AX452" s="7" t="s">
        <v>64</v>
      </c>
      <c r="AY452" s="7" t="s">
        <v>70</v>
      </c>
      <c r="AZ452" s="7" t="s">
        <v>66</v>
      </c>
      <c r="BA452" s="7" t="s">
        <v>5797</v>
      </c>
      <c r="BB452" s="7" t="s">
        <v>66</v>
      </c>
      <c r="BC452" s="7" t="s">
        <v>66</v>
      </c>
      <c r="BD452" s="7" t="s">
        <v>66</v>
      </c>
      <c r="BE452" s="7" t="s">
        <v>5797</v>
      </c>
      <c r="BF452" s="7" t="s">
        <v>64</v>
      </c>
      <c r="BG452" s="7" t="s">
        <v>64</v>
      </c>
      <c r="BH452" s="7" t="s">
        <v>5797</v>
      </c>
      <c r="BI452" s="7" t="s">
        <v>70</v>
      </c>
      <c r="BJ452" s="7" t="s">
        <v>62</v>
      </c>
      <c r="BK452" s="7" t="s">
        <v>70</v>
      </c>
      <c r="BL452" s="7">
        <v>0</v>
      </c>
      <c r="BM452" s="7">
        <v>1</v>
      </c>
      <c r="BN452" s="7">
        <v>0</v>
      </c>
      <c r="BO452" s="7">
        <v>0</v>
      </c>
      <c r="BP452" s="7">
        <v>1</v>
      </c>
      <c r="BQ452" s="7">
        <v>1</v>
      </c>
      <c r="BR452" s="7" t="s">
        <v>5797</v>
      </c>
      <c r="BS452" s="7">
        <v>0</v>
      </c>
      <c r="BT452" s="7">
        <v>1</v>
      </c>
      <c r="BU452" s="7">
        <v>0</v>
      </c>
    </row>
    <row r="453" spans="1:73" x14ac:dyDescent="0.35">
      <c r="A453" s="7">
        <v>447</v>
      </c>
      <c r="B453" s="7">
        <v>447</v>
      </c>
      <c r="C453" s="7" t="s">
        <v>4124</v>
      </c>
      <c r="D453" s="7" t="s">
        <v>4125</v>
      </c>
      <c r="E453" s="13" t="s">
        <v>51</v>
      </c>
      <c r="F453" s="7">
        <v>300</v>
      </c>
      <c r="G453" s="7" t="s">
        <v>98</v>
      </c>
      <c r="H453" s="7">
        <v>2820</v>
      </c>
      <c r="I453" s="14" t="s">
        <v>53</v>
      </c>
      <c r="J453" s="13" t="s">
        <v>54</v>
      </c>
      <c r="K453" s="7" t="s">
        <v>129</v>
      </c>
      <c r="L453" s="7" t="s">
        <v>56</v>
      </c>
      <c r="M453" s="7" t="s">
        <v>57</v>
      </c>
      <c r="N453" s="7">
        <v>65.400000000000006</v>
      </c>
      <c r="O453" s="7" t="s">
        <v>58</v>
      </c>
      <c r="P453" s="7"/>
      <c r="R453" t="s">
        <v>59</v>
      </c>
      <c r="S453" t="s">
        <v>59</v>
      </c>
      <c r="T453" s="26" t="b">
        <v>0</v>
      </c>
      <c r="U453" s="7"/>
      <c r="V453" s="7"/>
      <c r="W453" s="7"/>
      <c r="X453" s="7"/>
      <c r="Y453" s="7"/>
      <c r="Z453" s="7"/>
      <c r="AA453" s="7"/>
      <c r="AB453" s="14"/>
      <c r="AC453" s="7">
        <v>0.99990000000000001</v>
      </c>
      <c r="AD453" s="7">
        <v>1E-4</v>
      </c>
      <c r="AE453" s="14" t="s">
        <v>60</v>
      </c>
      <c r="AF453" s="13">
        <v>9</v>
      </c>
      <c r="AG453" s="14">
        <v>6</v>
      </c>
      <c r="AH453" s="13">
        <v>8</v>
      </c>
      <c r="AI453" s="7">
        <v>8</v>
      </c>
      <c r="AJ453" s="7"/>
      <c r="AK453" s="7">
        <v>5</v>
      </c>
      <c r="AL453" s="7">
        <v>5</v>
      </c>
      <c r="AM453" s="14"/>
      <c r="AN453" s="13">
        <v>1</v>
      </c>
      <c r="AO453" s="14">
        <v>1</v>
      </c>
      <c r="AP453" s="7" t="s">
        <v>70</v>
      </c>
      <c r="AQ453" s="7" t="s">
        <v>62</v>
      </c>
      <c r="AR453" s="7" t="s">
        <v>5797</v>
      </c>
      <c r="AS453" s="7" t="s">
        <v>62</v>
      </c>
      <c r="AT453" s="7" t="s">
        <v>64</v>
      </c>
      <c r="AU453" s="7" t="s">
        <v>66</v>
      </c>
      <c r="AV453" s="7" t="s">
        <v>66</v>
      </c>
      <c r="AW453" s="7" t="s">
        <v>66</v>
      </c>
      <c r="AX453" s="7" t="s">
        <v>64</v>
      </c>
      <c r="AY453" s="7" t="s">
        <v>70</v>
      </c>
      <c r="AZ453" s="7" t="s">
        <v>66</v>
      </c>
      <c r="BA453" s="7" t="s">
        <v>5797</v>
      </c>
      <c r="BB453" s="7" t="s">
        <v>66</v>
      </c>
      <c r="BC453" s="7" t="s">
        <v>70</v>
      </c>
      <c r="BD453" s="7" t="s">
        <v>64</v>
      </c>
      <c r="BE453" s="7" t="s">
        <v>64</v>
      </c>
      <c r="BF453" s="7" t="s">
        <v>5797</v>
      </c>
      <c r="BG453" s="7" t="s">
        <v>64</v>
      </c>
      <c r="BH453" s="7" t="s">
        <v>70</v>
      </c>
      <c r="BI453" s="7" t="s">
        <v>70</v>
      </c>
      <c r="BJ453" s="7" t="s">
        <v>70</v>
      </c>
      <c r="BK453" s="7" t="s">
        <v>70</v>
      </c>
      <c r="BL453" s="7">
        <v>0</v>
      </c>
      <c r="BM453" s="7">
        <v>1</v>
      </c>
      <c r="BN453" s="7">
        <v>0</v>
      </c>
      <c r="BO453" s="7">
        <v>0</v>
      </c>
      <c r="BP453" s="7">
        <v>1</v>
      </c>
      <c r="BQ453" s="7">
        <v>1</v>
      </c>
      <c r="BR453" s="7">
        <v>0</v>
      </c>
      <c r="BS453" s="7">
        <v>0</v>
      </c>
      <c r="BT453" s="7">
        <v>1</v>
      </c>
      <c r="BU453" s="7">
        <v>0</v>
      </c>
    </row>
    <row r="454" spans="1:73" x14ac:dyDescent="0.35">
      <c r="A454" s="7">
        <v>448</v>
      </c>
      <c r="B454" s="7">
        <v>448</v>
      </c>
      <c r="C454" s="7" t="s">
        <v>4126</v>
      </c>
      <c r="D454" s="7" t="s">
        <v>4127</v>
      </c>
      <c r="E454" s="13" t="s">
        <v>51</v>
      </c>
      <c r="F454" s="7">
        <v>300</v>
      </c>
      <c r="G454" s="7" t="s">
        <v>105</v>
      </c>
      <c r="H454" s="7"/>
      <c r="I454" s="14" t="s">
        <v>53</v>
      </c>
      <c r="J454" s="13" t="s">
        <v>54</v>
      </c>
      <c r="K454" s="7" t="s">
        <v>117</v>
      </c>
      <c r="L454" s="7" t="s">
        <v>56</v>
      </c>
      <c r="M454" s="7" t="s">
        <v>57</v>
      </c>
      <c r="N454" s="7">
        <v>44.1</v>
      </c>
      <c r="O454" s="7" t="s">
        <v>85</v>
      </c>
      <c r="P454" s="7">
        <v>49</v>
      </c>
      <c r="R454" t="s">
        <v>59</v>
      </c>
      <c r="S454" t="s">
        <v>59</v>
      </c>
      <c r="T454" s="26" t="b">
        <v>0</v>
      </c>
      <c r="U454" s="7"/>
      <c r="V454" s="7"/>
      <c r="W454" s="7"/>
      <c r="X454" s="7"/>
      <c r="Y454" s="7"/>
      <c r="Z454" s="7"/>
      <c r="AA454" s="7"/>
      <c r="AB454" s="14"/>
      <c r="AC454" s="7">
        <v>0.99532500000000002</v>
      </c>
      <c r="AD454" s="7">
        <v>4.6746799999999996E-3</v>
      </c>
      <c r="AE454" s="14" t="s">
        <v>60</v>
      </c>
      <c r="AF454" s="13">
        <v>9</v>
      </c>
      <c r="AG454" s="14">
        <v>7</v>
      </c>
      <c r="AH454" s="13">
        <v>8</v>
      </c>
      <c r="AI454" s="7">
        <v>6</v>
      </c>
      <c r="AJ454" s="7">
        <v>2</v>
      </c>
      <c r="AK454" s="7">
        <v>6</v>
      </c>
      <c r="AL454" s="7">
        <v>4</v>
      </c>
      <c r="AM454" s="14">
        <v>2</v>
      </c>
      <c r="AN454" s="13">
        <v>1</v>
      </c>
      <c r="AO454" s="14">
        <v>1</v>
      </c>
      <c r="AP454" s="7" t="s">
        <v>64</v>
      </c>
      <c r="AQ454" s="7" t="s">
        <v>62</v>
      </c>
      <c r="AR454" s="7" t="s">
        <v>62</v>
      </c>
      <c r="AS454" s="7" t="s">
        <v>62</v>
      </c>
      <c r="AT454" s="7" t="s">
        <v>64</v>
      </c>
      <c r="AU454" s="7" t="s">
        <v>66</v>
      </c>
      <c r="AV454" s="7" t="s">
        <v>66</v>
      </c>
      <c r="AW454" s="7" t="s">
        <v>64</v>
      </c>
      <c r="AX454" s="7" t="s">
        <v>64</v>
      </c>
      <c r="AY454" s="7" t="s">
        <v>70</v>
      </c>
      <c r="AZ454" s="7" t="s">
        <v>66</v>
      </c>
      <c r="BA454" s="7" t="s">
        <v>5797</v>
      </c>
      <c r="BB454" s="7" t="s">
        <v>66</v>
      </c>
      <c r="BC454" s="7" t="s">
        <v>70</v>
      </c>
      <c r="BD454" s="7" t="s">
        <v>67</v>
      </c>
      <c r="BE454" s="7" t="s">
        <v>64</v>
      </c>
      <c r="BF454" s="7" t="s">
        <v>64</v>
      </c>
      <c r="BG454" s="7" t="s">
        <v>64</v>
      </c>
      <c r="BH454" s="7" t="s">
        <v>5797</v>
      </c>
      <c r="BI454" s="7" t="s">
        <v>5797</v>
      </c>
      <c r="BJ454" s="7" t="s">
        <v>63</v>
      </c>
      <c r="BK454" s="7" t="s">
        <v>70</v>
      </c>
      <c r="BL454" s="7">
        <v>0</v>
      </c>
      <c r="BM454" s="7">
        <v>1</v>
      </c>
      <c r="BN454" s="7">
        <v>0</v>
      </c>
      <c r="BO454" s="7">
        <v>0</v>
      </c>
      <c r="BP454" s="7">
        <v>1</v>
      </c>
      <c r="BQ454" s="7">
        <v>1</v>
      </c>
      <c r="BR454" s="7">
        <v>0</v>
      </c>
      <c r="BS454" s="7">
        <v>0</v>
      </c>
      <c r="BT454" s="7">
        <v>1</v>
      </c>
      <c r="BU454" s="7">
        <v>0</v>
      </c>
    </row>
    <row r="455" spans="1:73" x14ac:dyDescent="0.35">
      <c r="A455" s="7">
        <v>449</v>
      </c>
      <c r="B455" s="7">
        <v>449</v>
      </c>
      <c r="C455" s="7" t="s">
        <v>4128</v>
      </c>
      <c r="D455" s="7" t="s">
        <v>4129</v>
      </c>
      <c r="E455" s="13" t="s">
        <v>51</v>
      </c>
      <c r="F455" s="7">
        <v>300</v>
      </c>
      <c r="G455" s="7" t="s">
        <v>3636</v>
      </c>
      <c r="H455" s="7">
        <v>900</v>
      </c>
      <c r="I455" s="14" t="s">
        <v>53</v>
      </c>
      <c r="J455" s="13" t="s">
        <v>54</v>
      </c>
      <c r="K455" s="7" t="s">
        <v>92</v>
      </c>
      <c r="L455" s="7" t="s">
        <v>56</v>
      </c>
      <c r="M455" s="7" t="s">
        <v>84</v>
      </c>
      <c r="N455" s="7">
        <v>46</v>
      </c>
      <c r="O455" s="7" t="s">
        <v>85</v>
      </c>
      <c r="P455" s="7">
        <v>52</v>
      </c>
      <c r="R455" t="s">
        <v>59</v>
      </c>
      <c r="S455" t="s">
        <v>59</v>
      </c>
      <c r="T455" s="26" t="b">
        <v>0</v>
      </c>
      <c r="U455" s="7"/>
      <c r="V455" s="7"/>
      <c r="W455" s="7"/>
      <c r="X455" s="7"/>
      <c r="Y455" s="7"/>
      <c r="Z455" s="7"/>
      <c r="AA455" s="7"/>
      <c r="AB455" s="14"/>
      <c r="AC455" s="7">
        <v>0.94674599999999998</v>
      </c>
      <c r="AD455" s="7">
        <v>5.3253599999999998E-2</v>
      </c>
      <c r="AE455" s="14" t="s">
        <v>60</v>
      </c>
      <c r="AF455" s="13">
        <v>9</v>
      </c>
      <c r="AG455" s="14">
        <v>7</v>
      </c>
      <c r="AH455" s="13">
        <v>8</v>
      </c>
      <c r="AI455" s="7">
        <v>6</v>
      </c>
      <c r="AJ455" s="7">
        <v>2</v>
      </c>
      <c r="AK455" s="7">
        <v>6</v>
      </c>
      <c r="AL455" s="7">
        <v>4</v>
      </c>
      <c r="AM455" s="14">
        <v>2</v>
      </c>
      <c r="AN455" s="13">
        <v>1</v>
      </c>
      <c r="AO455" s="14">
        <v>1</v>
      </c>
      <c r="AP455" s="7" t="s">
        <v>64</v>
      </c>
      <c r="AQ455" s="7" t="s">
        <v>62</v>
      </c>
      <c r="AR455" s="7" t="s">
        <v>62</v>
      </c>
      <c r="AS455" s="7" t="s">
        <v>62</v>
      </c>
      <c r="AT455" s="7" t="s">
        <v>67</v>
      </c>
      <c r="AU455" s="7" t="s">
        <v>66</v>
      </c>
      <c r="AV455" s="7" t="s">
        <v>66</v>
      </c>
      <c r="AW455" s="7" t="s">
        <v>66</v>
      </c>
      <c r="AX455" s="7" t="s">
        <v>64</v>
      </c>
      <c r="AY455" s="7" t="s">
        <v>70</v>
      </c>
      <c r="AZ455" s="7" t="s">
        <v>66</v>
      </c>
      <c r="BA455" s="7" t="s">
        <v>5797</v>
      </c>
      <c r="BB455" s="7" t="s">
        <v>66</v>
      </c>
      <c r="BC455" s="7" t="s">
        <v>70</v>
      </c>
      <c r="BD455" s="7" t="s">
        <v>64</v>
      </c>
      <c r="BE455" s="7" t="s">
        <v>64</v>
      </c>
      <c r="BF455" s="7" t="s">
        <v>64</v>
      </c>
      <c r="BG455" s="7" t="s">
        <v>66</v>
      </c>
      <c r="BH455" s="7" t="s">
        <v>70</v>
      </c>
      <c r="BI455" s="7" t="s">
        <v>70</v>
      </c>
      <c r="BJ455" s="7" t="s">
        <v>63</v>
      </c>
      <c r="BK455" s="7" t="s">
        <v>70</v>
      </c>
      <c r="BL455" s="7">
        <v>0</v>
      </c>
      <c r="BM455" s="7">
        <v>1</v>
      </c>
      <c r="BN455" s="7">
        <v>0</v>
      </c>
      <c r="BO455" s="7">
        <v>0</v>
      </c>
      <c r="BP455" s="7">
        <v>1</v>
      </c>
      <c r="BQ455" s="7">
        <v>1</v>
      </c>
      <c r="BR455" s="7">
        <v>0</v>
      </c>
      <c r="BS455" s="7">
        <v>0</v>
      </c>
      <c r="BT455" s="7" t="s">
        <v>5797</v>
      </c>
      <c r="BU455" s="7">
        <v>0</v>
      </c>
    </row>
    <row r="456" spans="1:73" x14ac:dyDescent="0.35">
      <c r="A456" s="7">
        <v>450</v>
      </c>
      <c r="B456" s="7">
        <v>450</v>
      </c>
      <c r="C456" s="7" t="s">
        <v>4130</v>
      </c>
      <c r="D456" s="7" t="s">
        <v>4131</v>
      </c>
      <c r="E456" s="13" t="s">
        <v>51</v>
      </c>
      <c r="F456" s="7">
        <v>300</v>
      </c>
      <c r="G456" s="7" t="s">
        <v>98</v>
      </c>
      <c r="H456" s="7">
        <v>2760</v>
      </c>
      <c r="I456" s="14" t="s">
        <v>53</v>
      </c>
      <c r="J456" s="13" t="s">
        <v>54</v>
      </c>
      <c r="K456" s="7" t="s">
        <v>3699</v>
      </c>
      <c r="L456" s="7" t="s">
        <v>56</v>
      </c>
      <c r="M456" s="7" t="s">
        <v>57</v>
      </c>
      <c r="N456" s="7">
        <v>73.599999999999994</v>
      </c>
      <c r="O456" s="7" t="s">
        <v>58</v>
      </c>
      <c r="P456" s="7">
        <v>54</v>
      </c>
      <c r="R456" t="s">
        <v>59</v>
      </c>
      <c r="S456" t="s">
        <v>59</v>
      </c>
      <c r="T456" s="26" t="b">
        <v>0</v>
      </c>
      <c r="U456" s="7"/>
      <c r="V456" s="7"/>
      <c r="W456" s="7"/>
      <c r="X456" s="7"/>
      <c r="Y456" s="7"/>
      <c r="Z456" s="7"/>
      <c r="AA456" s="7"/>
      <c r="AB456" s="14"/>
      <c r="AC456" s="7">
        <v>0.99569799999999997</v>
      </c>
      <c r="AD456" s="7">
        <v>4.3021400000000003E-3</v>
      </c>
      <c r="AE456" s="14" t="s">
        <v>60</v>
      </c>
      <c r="AF456" s="13">
        <v>9</v>
      </c>
      <c r="AG456" s="14">
        <v>6</v>
      </c>
      <c r="AH456" s="13">
        <v>8</v>
      </c>
      <c r="AI456" s="7">
        <v>8</v>
      </c>
      <c r="AJ456" s="7"/>
      <c r="AK456" s="7">
        <v>5</v>
      </c>
      <c r="AL456" s="7">
        <v>5</v>
      </c>
      <c r="AM456" s="14"/>
      <c r="AN456" s="13">
        <v>1</v>
      </c>
      <c r="AO456" s="14">
        <v>1</v>
      </c>
      <c r="AP456" s="7" t="s">
        <v>70</v>
      </c>
      <c r="AQ456" s="7" t="s">
        <v>62</v>
      </c>
      <c r="AR456" s="7" t="s">
        <v>5797</v>
      </c>
      <c r="AS456" s="7" t="s">
        <v>62</v>
      </c>
      <c r="AT456" s="7" t="s">
        <v>64</v>
      </c>
      <c r="AU456" s="7" t="s">
        <v>66</v>
      </c>
      <c r="AV456" s="7" t="s">
        <v>66</v>
      </c>
      <c r="AW456" s="7" t="s">
        <v>66</v>
      </c>
      <c r="AX456" s="7" t="s">
        <v>64</v>
      </c>
      <c r="AY456" s="7" t="s">
        <v>70</v>
      </c>
      <c r="AZ456" s="7" t="s">
        <v>66</v>
      </c>
      <c r="BA456" s="7" t="s">
        <v>5797</v>
      </c>
      <c r="BB456" s="7" t="s">
        <v>66</v>
      </c>
      <c r="BC456" s="7" t="s">
        <v>70</v>
      </c>
      <c r="BD456" s="7" t="s">
        <v>64</v>
      </c>
      <c r="BE456" s="7" t="s">
        <v>64</v>
      </c>
      <c r="BF456" s="7" t="s">
        <v>64</v>
      </c>
      <c r="BG456" s="7" t="s">
        <v>64</v>
      </c>
      <c r="BH456" s="7" t="s">
        <v>70</v>
      </c>
      <c r="BI456" s="7" t="s">
        <v>70</v>
      </c>
      <c r="BJ456" s="7" t="s">
        <v>70</v>
      </c>
      <c r="BK456" s="7" t="s">
        <v>70</v>
      </c>
      <c r="BL456" s="7">
        <v>0</v>
      </c>
      <c r="BM456" s="7">
        <v>1</v>
      </c>
      <c r="BN456" s="7">
        <v>0</v>
      </c>
      <c r="BO456" s="7">
        <v>0</v>
      </c>
      <c r="BP456" s="7">
        <v>1</v>
      </c>
      <c r="BQ456" s="7">
        <v>1</v>
      </c>
      <c r="BR456" s="7">
        <v>0</v>
      </c>
      <c r="BS456" s="7">
        <v>0</v>
      </c>
      <c r="BT456" s="7">
        <v>1</v>
      </c>
      <c r="BU456" s="7">
        <v>0</v>
      </c>
    </row>
    <row r="457" spans="1:73" x14ac:dyDescent="0.35">
      <c r="A457" s="7">
        <v>451</v>
      </c>
      <c r="B457" s="7">
        <v>451</v>
      </c>
      <c r="C457" s="7" t="s">
        <v>4132</v>
      </c>
      <c r="D457" s="7" t="s">
        <v>4133</v>
      </c>
      <c r="E457" s="13" t="s">
        <v>51</v>
      </c>
      <c r="F457" s="7">
        <v>300</v>
      </c>
      <c r="G457" s="7" t="s">
        <v>98</v>
      </c>
      <c r="H457" s="7">
        <v>2760</v>
      </c>
      <c r="I457" s="14" t="s">
        <v>53</v>
      </c>
      <c r="J457" s="13" t="s">
        <v>54</v>
      </c>
      <c r="K457" s="7" t="s">
        <v>4134</v>
      </c>
      <c r="L457" s="7" t="s">
        <v>56</v>
      </c>
      <c r="M457" s="7" t="s">
        <v>57</v>
      </c>
      <c r="N457" s="7">
        <v>106</v>
      </c>
      <c r="O457" s="7" t="s">
        <v>58</v>
      </c>
      <c r="P457" s="7">
        <v>54</v>
      </c>
      <c r="R457" t="s">
        <v>59</v>
      </c>
      <c r="S457" t="s">
        <v>59</v>
      </c>
      <c r="T457" s="26" t="b">
        <v>0</v>
      </c>
      <c r="U457" s="7"/>
      <c r="V457" s="7"/>
      <c r="W457" s="7"/>
      <c r="X457" s="7"/>
      <c r="Y457" s="7"/>
      <c r="Z457" s="7"/>
      <c r="AA457" s="7"/>
      <c r="AB457" s="14"/>
      <c r="AC457" s="7">
        <v>0.99990000000000001</v>
      </c>
      <c r="AD457" s="7">
        <v>1E-4</v>
      </c>
      <c r="AE457" s="14" t="s">
        <v>60</v>
      </c>
      <c r="AF457" s="13">
        <v>9</v>
      </c>
      <c r="AG457" s="14">
        <v>6</v>
      </c>
      <c r="AH457" s="13">
        <v>8</v>
      </c>
      <c r="AI457" s="7">
        <v>8</v>
      </c>
      <c r="AJ457" s="7"/>
      <c r="AK457" s="7">
        <v>5</v>
      </c>
      <c r="AL457" s="7">
        <v>5</v>
      </c>
      <c r="AM457" s="14"/>
      <c r="AN457" s="13">
        <v>1</v>
      </c>
      <c r="AO457" s="14">
        <v>1</v>
      </c>
      <c r="AP457" s="7" t="s">
        <v>70</v>
      </c>
      <c r="AQ457" s="7" t="s">
        <v>62</v>
      </c>
      <c r="AR457" s="7" t="s">
        <v>5797</v>
      </c>
      <c r="AS457" s="7" t="s">
        <v>62</v>
      </c>
      <c r="AT457" s="7" t="s">
        <v>64</v>
      </c>
      <c r="AU457" s="7" t="s">
        <v>66</v>
      </c>
      <c r="AV457" s="7" t="s">
        <v>66</v>
      </c>
      <c r="AW457" s="7" t="s">
        <v>66</v>
      </c>
      <c r="AX457" s="7" t="s">
        <v>64</v>
      </c>
      <c r="AY457" s="7" t="s">
        <v>70</v>
      </c>
      <c r="AZ457" s="7" t="s">
        <v>66</v>
      </c>
      <c r="BA457" s="7" t="s">
        <v>62</v>
      </c>
      <c r="BB457" s="7" t="s">
        <v>66</v>
      </c>
      <c r="BC457" s="7" t="s">
        <v>70</v>
      </c>
      <c r="BD457" s="7" t="s">
        <v>64</v>
      </c>
      <c r="BE457" s="7" t="s">
        <v>64</v>
      </c>
      <c r="BF457" s="7" t="s">
        <v>5797</v>
      </c>
      <c r="BG457" s="7" t="s">
        <v>64</v>
      </c>
      <c r="BH457" s="7" t="s">
        <v>70</v>
      </c>
      <c r="BI457" s="7" t="s">
        <v>70</v>
      </c>
      <c r="BJ457" s="7" t="s">
        <v>70</v>
      </c>
      <c r="BK457" s="7" t="s">
        <v>70</v>
      </c>
      <c r="BL457" s="7">
        <v>0</v>
      </c>
      <c r="BM457" s="7">
        <v>1</v>
      </c>
      <c r="BN457" s="7">
        <v>0</v>
      </c>
      <c r="BO457" s="7">
        <v>0</v>
      </c>
      <c r="BP457" s="7">
        <v>1</v>
      </c>
      <c r="BQ457" s="7">
        <v>1</v>
      </c>
      <c r="BR457" s="7">
        <v>0</v>
      </c>
      <c r="BS457" s="7">
        <v>0</v>
      </c>
      <c r="BT457" s="7">
        <v>1</v>
      </c>
      <c r="BU457" s="7">
        <v>0</v>
      </c>
    </row>
    <row r="458" spans="1:73" x14ac:dyDescent="0.35">
      <c r="A458" s="7">
        <v>452</v>
      </c>
      <c r="B458" s="7">
        <v>452</v>
      </c>
      <c r="C458" s="7" t="s">
        <v>4135</v>
      </c>
      <c r="D458" s="7" t="s">
        <v>4136</v>
      </c>
      <c r="E458" s="13" t="s">
        <v>51</v>
      </c>
      <c r="F458" s="7">
        <v>300</v>
      </c>
      <c r="G458" s="7" t="s">
        <v>3636</v>
      </c>
      <c r="H458" s="7">
        <v>850</v>
      </c>
      <c r="I458" s="14" t="s">
        <v>53</v>
      </c>
      <c r="J458" s="13" t="s">
        <v>54</v>
      </c>
      <c r="K458" s="7" t="s">
        <v>92</v>
      </c>
      <c r="L458" s="7" t="s">
        <v>56</v>
      </c>
      <c r="M458" s="7" t="s">
        <v>84</v>
      </c>
      <c r="N458" s="7">
        <v>46</v>
      </c>
      <c r="O458" s="7" t="s">
        <v>85</v>
      </c>
      <c r="P458" s="7">
        <v>55</v>
      </c>
      <c r="R458" t="s">
        <v>59</v>
      </c>
      <c r="S458" t="s">
        <v>59</v>
      </c>
      <c r="T458" s="26" t="b">
        <v>0</v>
      </c>
      <c r="U458" s="7"/>
      <c r="V458" s="7"/>
      <c r="W458" s="7"/>
      <c r="X458" s="7"/>
      <c r="Y458" s="7"/>
      <c r="Z458" s="7"/>
      <c r="AA458" s="7"/>
      <c r="AB458" s="14"/>
      <c r="AC458" s="7">
        <v>0.94600200000000001</v>
      </c>
      <c r="AD458" s="7">
        <v>5.3998299999999999E-2</v>
      </c>
      <c r="AE458" s="14" t="s">
        <v>60</v>
      </c>
      <c r="AF458" s="13">
        <v>9</v>
      </c>
      <c r="AG458" s="14">
        <v>7</v>
      </c>
      <c r="AH458" s="13">
        <v>8</v>
      </c>
      <c r="AI458" s="7">
        <v>8</v>
      </c>
      <c r="AJ458" s="7"/>
      <c r="AK458" s="7">
        <v>6</v>
      </c>
      <c r="AL458" s="7">
        <v>6</v>
      </c>
      <c r="AM458" s="14"/>
      <c r="AN458" s="13">
        <v>1</v>
      </c>
      <c r="AO458" s="14">
        <v>1</v>
      </c>
      <c r="AP458" s="7" t="s">
        <v>64</v>
      </c>
      <c r="AQ458" s="7" t="s">
        <v>62</v>
      </c>
      <c r="AR458" s="7" t="s">
        <v>62</v>
      </c>
      <c r="AS458" s="7" t="s">
        <v>62</v>
      </c>
      <c r="AT458" s="7" t="s">
        <v>64</v>
      </c>
      <c r="AU458" s="7" t="s">
        <v>66</v>
      </c>
      <c r="AV458" s="7" t="s">
        <v>66</v>
      </c>
      <c r="AW458" s="7" t="s">
        <v>64</v>
      </c>
      <c r="AX458" s="7" t="s">
        <v>64</v>
      </c>
      <c r="AY458" s="7" t="s">
        <v>70</v>
      </c>
      <c r="AZ458" s="7" t="s">
        <v>66</v>
      </c>
      <c r="BA458" s="7" t="s">
        <v>5797</v>
      </c>
      <c r="BB458" s="7" t="s">
        <v>66</v>
      </c>
      <c r="BC458" s="7" t="s">
        <v>70</v>
      </c>
      <c r="BD458" s="7" t="s">
        <v>66</v>
      </c>
      <c r="BE458" s="7" t="s">
        <v>64</v>
      </c>
      <c r="BF458" s="7" t="s">
        <v>64</v>
      </c>
      <c r="BG458" s="7" t="s">
        <v>66</v>
      </c>
      <c r="BH458" s="7" t="s">
        <v>5797</v>
      </c>
      <c r="BI458" s="7" t="s">
        <v>70</v>
      </c>
      <c r="BJ458" s="7" t="s">
        <v>62</v>
      </c>
      <c r="BK458" s="7" t="s">
        <v>70</v>
      </c>
      <c r="BL458" s="7">
        <v>0</v>
      </c>
      <c r="BM458" s="7">
        <v>1</v>
      </c>
      <c r="BN458" s="7">
        <v>0</v>
      </c>
      <c r="BO458" s="7">
        <v>0</v>
      </c>
      <c r="BP458" s="7">
        <v>1</v>
      </c>
      <c r="BQ458" s="7">
        <v>1</v>
      </c>
      <c r="BR458" s="7">
        <v>0</v>
      </c>
      <c r="BS458" s="7">
        <v>0</v>
      </c>
      <c r="BT458" s="7">
        <v>1</v>
      </c>
      <c r="BU458" s="7">
        <v>0</v>
      </c>
    </row>
    <row r="459" spans="1:73" x14ac:dyDescent="0.35">
      <c r="A459" s="7">
        <v>453</v>
      </c>
      <c r="B459" s="7">
        <v>453</v>
      </c>
      <c r="C459" s="7" t="s">
        <v>4137</v>
      </c>
      <c r="D459" s="7" t="s">
        <v>4138</v>
      </c>
      <c r="E459" s="13" t="s">
        <v>51</v>
      </c>
      <c r="F459" s="7">
        <v>300</v>
      </c>
      <c r="G459" s="7" t="s">
        <v>3636</v>
      </c>
      <c r="H459" s="7">
        <v>1200</v>
      </c>
      <c r="I459" s="14" t="s">
        <v>53</v>
      </c>
      <c r="J459" s="13" t="s">
        <v>82</v>
      </c>
      <c r="K459" s="7" t="s">
        <v>83</v>
      </c>
      <c r="L459" s="7" t="s">
        <v>76</v>
      </c>
      <c r="M459" s="7" t="s">
        <v>84</v>
      </c>
      <c r="N459" s="7">
        <v>26.5</v>
      </c>
      <c r="O459" s="7" t="s">
        <v>85</v>
      </c>
      <c r="P459" s="7">
        <v>59</v>
      </c>
      <c r="R459" t="s">
        <v>59</v>
      </c>
      <c r="S459" t="s">
        <v>59</v>
      </c>
      <c r="T459" s="26" t="b">
        <v>0</v>
      </c>
      <c r="U459" s="7"/>
      <c r="V459" s="7"/>
      <c r="W459" s="7"/>
      <c r="X459" s="7"/>
      <c r="Y459" s="7"/>
      <c r="Z459" s="7"/>
      <c r="AA459" s="7"/>
      <c r="AB459" s="14"/>
      <c r="AC459" s="7">
        <v>0.87744</v>
      </c>
      <c r="AD459" s="7">
        <v>0.12256</v>
      </c>
      <c r="AE459" s="14" t="s">
        <v>60</v>
      </c>
      <c r="AF459" s="13">
        <v>9</v>
      </c>
      <c r="AG459" s="14">
        <v>7</v>
      </c>
      <c r="AH459" s="13">
        <v>8</v>
      </c>
      <c r="AI459" s="7">
        <v>8</v>
      </c>
      <c r="AJ459" s="7"/>
      <c r="AK459" s="7">
        <v>6</v>
      </c>
      <c r="AL459" s="7">
        <v>6</v>
      </c>
      <c r="AM459" s="14"/>
      <c r="AN459" s="13">
        <v>1</v>
      </c>
      <c r="AO459" s="14">
        <v>1</v>
      </c>
      <c r="AP459" s="7" t="s">
        <v>64</v>
      </c>
      <c r="AQ459" s="7" t="s">
        <v>62</v>
      </c>
      <c r="AR459" s="7" t="s">
        <v>62</v>
      </c>
      <c r="AS459" s="7" t="s">
        <v>62</v>
      </c>
      <c r="AT459" s="7" t="s">
        <v>64</v>
      </c>
      <c r="AU459" s="7" t="s">
        <v>66</v>
      </c>
      <c r="AV459" s="7" t="s">
        <v>66</v>
      </c>
      <c r="AW459" s="7" t="s">
        <v>64</v>
      </c>
      <c r="AX459" s="7" t="s">
        <v>64</v>
      </c>
      <c r="AY459" s="7" t="s">
        <v>70</v>
      </c>
      <c r="AZ459" s="7" t="s">
        <v>66</v>
      </c>
      <c r="BA459" s="7" t="s">
        <v>70</v>
      </c>
      <c r="BB459" s="7" t="s">
        <v>66</v>
      </c>
      <c r="BC459" s="7" t="s">
        <v>70</v>
      </c>
      <c r="BD459" s="7" t="s">
        <v>64</v>
      </c>
      <c r="BE459" s="7" t="s">
        <v>64</v>
      </c>
      <c r="BF459" s="7" t="s">
        <v>64</v>
      </c>
      <c r="BG459" s="7" t="s">
        <v>64</v>
      </c>
      <c r="BH459" s="7" t="s">
        <v>5797</v>
      </c>
      <c r="BI459" s="7" t="s">
        <v>70</v>
      </c>
      <c r="BJ459" s="7" t="s">
        <v>70</v>
      </c>
      <c r="BK459" s="7" t="s">
        <v>70</v>
      </c>
      <c r="BL459" s="7">
        <v>0</v>
      </c>
      <c r="BM459" s="7">
        <v>1</v>
      </c>
      <c r="BN459" s="7">
        <v>0</v>
      </c>
      <c r="BO459" s="7">
        <v>0</v>
      </c>
      <c r="BP459" s="7">
        <v>1</v>
      </c>
      <c r="BQ459" s="7">
        <v>1</v>
      </c>
      <c r="BR459" s="7">
        <v>0</v>
      </c>
      <c r="BS459" s="7">
        <v>0</v>
      </c>
      <c r="BT459" s="7">
        <v>1</v>
      </c>
      <c r="BU459" s="7">
        <v>0</v>
      </c>
    </row>
    <row r="460" spans="1:73" x14ac:dyDescent="0.35">
      <c r="A460" s="7">
        <v>454</v>
      </c>
      <c r="B460" s="7">
        <v>454</v>
      </c>
      <c r="C460" s="7" t="s">
        <v>4139</v>
      </c>
      <c r="D460" s="7" t="s">
        <v>4140</v>
      </c>
      <c r="E460" s="13" t="s">
        <v>51</v>
      </c>
      <c r="F460" s="7">
        <v>300</v>
      </c>
      <c r="G460" s="7" t="s">
        <v>98</v>
      </c>
      <c r="H460" s="7">
        <v>2550</v>
      </c>
      <c r="I460" s="14" t="s">
        <v>53</v>
      </c>
      <c r="J460" s="13" t="s">
        <v>54</v>
      </c>
      <c r="K460" s="7" t="s">
        <v>132</v>
      </c>
      <c r="L460" s="7" t="s">
        <v>56</v>
      </c>
      <c r="M460" s="7" t="s">
        <v>57</v>
      </c>
      <c r="N460" s="7">
        <v>52.5</v>
      </c>
      <c r="O460" s="7" t="s">
        <v>58</v>
      </c>
      <c r="P460" s="7">
        <v>60</v>
      </c>
      <c r="R460" t="s">
        <v>59</v>
      </c>
      <c r="T460" s="26" t="b">
        <v>0</v>
      </c>
      <c r="U460" s="7"/>
      <c r="V460" s="7"/>
      <c r="W460" s="7"/>
      <c r="X460" s="7"/>
      <c r="Y460" s="7"/>
      <c r="Z460" s="7"/>
      <c r="AA460" s="7"/>
      <c r="AB460" s="14"/>
      <c r="AC460" s="7">
        <v>0.99118399999999995</v>
      </c>
      <c r="AD460" s="7">
        <v>8.8156199999999997E-3</v>
      </c>
      <c r="AE460" s="14" t="s">
        <v>60</v>
      </c>
      <c r="AF460" s="13">
        <v>9</v>
      </c>
      <c r="AG460" s="14">
        <v>6</v>
      </c>
      <c r="AH460" s="13">
        <v>8</v>
      </c>
      <c r="AI460" s="7">
        <v>8</v>
      </c>
      <c r="AJ460" s="7"/>
      <c r="AK460" s="7">
        <v>5</v>
      </c>
      <c r="AL460" s="7">
        <v>5</v>
      </c>
      <c r="AM460" s="14"/>
      <c r="AN460" s="13">
        <v>1</v>
      </c>
      <c r="AO460" s="14">
        <v>1</v>
      </c>
      <c r="AP460" s="7" t="s">
        <v>70</v>
      </c>
      <c r="AQ460" s="7" t="s">
        <v>62</v>
      </c>
      <c r="AR460" s="7" t="s">
        <v>5797</v>
      </c>
      <c r="AS460" s="7" t="s">
        <v>62</v>
      </c>
      <c r="AT460" s="7" t="s">
        <v>64</v>
      </c>
      <c r="AU460" s="7" t="s">
        <v>66</v>
      </c>
      <c r="AV460" s="7" t="s">
        <v>66</v>
      </c>
      <c r="AW460" s="7" t="s">
        <v>66</v>
      </c>
      <c r="AX460" s="7" t="s">
        <v>64</v>
      </c>
      <c r="AY460" s="7" t="s">
        <v>70</v>
      </c>
      <c r="AZ460" s="7" t="s">
        <v>66</v>
      </c>
      <c r="BA460" s="7" t="s">
        <v>5797</v>
      </c>
      <c r="BB460" s="7" t="s">
        <v>66</v>
      </c>
      <c r="BC460" s="7" t="s">
        <v>70</v>
      </c>
      <c r="BD460" s="7" t="s">
        <v>64</v>
      </c>
      <c r="BE460" s="7" t="s">
        <v>64</v>
      </c>
      <c r="BF460" s="7" t="s">
        <v>64</v>
      </c>
      <c r="BG460" s="7" t="s">
        <v>5797</v>
      </c>
      <c r="BH460" s="7" t="s">
        <v>70</v>
      </c>
      <c r="BI460" s="7" t="s">
        <v>70</v>
      </c>
      <c r="BJ460" s="7" t="s">
        <v>70</v>
      </c>
      <c r="BK460" s="7" t="s">
        <v>70</v>
      </c>
      <c r="BL460" s="7">
        <v>0</v>
      </c>
      <c r="BM460" s="7">
        <v>1</v>
      </c>
      <c r="BN460" s="7">
        <v>0</v>
      </c>
      <c r="BO460" s="7">
        <v>0</v>
      </c>
      <c r="BP460" s="7">
        <v>1</v>
      </c>
      <c r="BQ460" s="7">
        <v>1</v>
      </c>
      <c r="BR460" s="7">
        <v>0</v>
      </c>
      <c r="BS460" s="7">
        <v>0</v>
      </c>
      <c r="BT460" s="7">
        <v>1</v>
      </c>
      <c r="BU460" s="7">
        <v>0</v>
      </c>
    </row>
    <row r="461" spans="1:73" x14ac:dyDescent="0.35">
      <c r="A461" s="7">
        <v>455</v>
      </c>
      <c r="B461" s="7">
        <v>455</v>
      </c>
      <c r="C461" s="7" t="s">
        <v>4141</v>
      </c>
      <c r="D461" s="7" t="s">
        <v>4142</v>
      </c>
      <c r="E461" s="13" t="s">
        <v>51</v>
      </c>
      <c r="F461" s="7">
        <v>300</v>
      </c>
      <c r="G461" s="7" t="s">
        <v>98</v>
      </c>
      <c r="H461" s="7">
        <v>2180</v>
      </c>
      <c r="I461" s="14" t="s">
        <v>53</v>
      </c>
      <c r="J461" s="13" t="s">
        <v>54</v>
      </c>
      <c r="K461" s="7" t="s">
        <v>134</v>
      </c>
      <c r="L461" s="7" t="s">
        <v>87</v>
      </c>
      <c r="M461" s="7" t="s">
        <v>57</v>
      </c>
      <c r="N461" s="7">
        <v>48</v>
      </c>
      <c r="O461" s="7" t="s">
        <v>58</v>
      </c>
      <c r="P461" s="7">
        <v>62</v>
      </c>
      <c r="Q461" t="s">
        <v>7833</v>
      </c>
      <c r="R461" t="s">
        <v>59</v>
      </c>
      <c r="S461" t="s">
        <v>59</v>
      </c>
      <c r="T461" s="26" t="b">
        <v>0</v>
      </c>
      <c r="U461" s="7"/>
      <c r="V461" s="7"/>
      <c r="W461" s="7"/>
      <c r="X461" s="7"/>
      <c r="Y461" s="7"/>
      <c r="Z461" s="7"/>
      <c r="AA461" s="7"/>
      <c r="AB461" s="14"/>
      <c r="AC461" s="7">
        <v>0.99184899999999998</v>
      </c>
      <c r="AD461" s="7">
        <v>8.1512200000000007E-3</v>
      </c>
      <c r="AE461" s="14" t="s">
        <v>60</v>
      </c>
      <c r="AF461" s="13">
        <v>9</v>
      </c>
      <c r="AG461" s="14">
        <v>6</v>
      </c>
      <c r="AH461" s="13">
        <v>8</v>
      </c>
      <c r="AI461" s="7">
        <v>8</v>
      </c>
      <c r="AJ461" s="7"/>
      <c r="AK461" s="7">
        <v>5</v>
      </c>
      <c r="AL461" s="7">
        <v>5</v>
      </c>
      <c r="AM461" s="14"/>
      <c r="AN461" s="13">
        <v>1</v>
      </c>
      <c r="AO461" s="14">
        <v>1</v>
      </c>
      <c r="AP461" s="7" t="s">
        <v>70</v>
      </c>
      <c r="AQ461" s="7" t="s">
        <v>62</v>
      </c>
      <c r="AR461" s="7" t="s">
        <v>5797</v>
      </c>
      <c r="AS461" s="7" t="s">
        <v>62</v>
      </c>
      <c r="AT461" s="7" t="s">
        <v>64</v>
      </c>
      <c r="AU461" s="7" t="s">
        <v>66</v>
      </c>
      <c r="AV461" s="7" t="s">
        <v>66</v>
      </c>
      <c r="AW461" s="7" t="s">
        <v>66</v>
      </c>
      <c r="AX461" s="7" t="s">
        <v>64</v>
      </c>
      <c r="AY461" s="7" t="s">
        <v>70</v>
      </c>
      <c r="AZ461" s="7" t="s">
        <v>66</v>
      </c>
      <c r="BA461" s="7" t="s">
        <v>5797</v>
      </c>
      <c r="BB461" s="7" t="s">
        <v>66</v>
      </c>
      <c r="BC461" s="7" t="s">
        <v>70</v>
      </c>
      <c r="BD461" s="7" t="s">
        <v>64</v>
      </c>
      <c r="BE461" s="7" t="s">
        <v>64</v>
      </c>
      <c r="BF461" s="7" t="s">
        <v>5797</v>
      </c>
      <c r="BG461" s="7" t="s">
        <v>64</v>
      </c>
      <c r="BH461" s="7" t="s">
        <v>70</v>
      </c>
      <c r="BI461" s="7" t="s">
        <v>70</v>
      </c>
      <c r="BJ461" s="7" t="s">
        <v>70</v>
      </c>
      <c r="BK461" s="7" t="s">
        <v>70</v>
      </c>
      <c r="BL461" s="7">
        <v>0</v>
      </c>
      <c r="BM461" s="7">
        <v>1</v>
      </c>
      <c r="BN461" s="7">
        <v>0</v>
      </c>
      <c r="BO461" s="7">
        <v>0</v>
      </c>
      <c r="BP461" s="7">
        <v>1</v>
      </c>
      <c r="BQ461" s="7">
        <v>1</v>
      </c>
      <c r="BR461" s="7">
        <v>0</v>
      </c>
      <c r="BS461" s="7">
        <v>0</v>
      </c>
      <c r="BT461" s="7">
        <v>1</v>
      </c>
      <c r="BU461" s="7">
        <v>0</v>
      </c>
    </row>
    <row r="462" spans="1:73" x14ac:dyDescent="0.35">
      <c r="A462" s="7">
        <v>456</v>
      </c>
      <c r="B462" s="7">
        <v>456</v>
      </c>
      <c r="C462" s="7" t="s">
        <v>4143</v>
      </c>
      <c r="D462" s="7" t="s">
        <v>4144</v>
      </c>
      <c r="E462" s="13" t="s">
        <v>51</v>
      </c>
      <c r="F462" s="7">
        <v>300</v>
      </c>
      <c r="G462" s="7" t="s">
        <v>98</v>
      </c>
      <c r="H462" s="7">
        <v>2330</v>
      </c>
      <c r="I462" s="14" t="s">
        <v>53</v>
      </c>
      <c r="J462" s="13" t="s">
        <v>54</v>
      </c>
      <c r="K462" s="7" t="s">
        <v>3822</v>
      </c>
      <c r="L462" s="7" t="s">
        <v>87</v>
      </c>
      <c r="M462" s="7" t="s">
        <v>57</v>
      </c>
      <c r="N462" s="7">
        <v>61</v>
      </c>
      <c r="O462" s="7" t="s">
        <v>58</v>
      </c>
      <c r="P462" s="7">
        <v>65</v>
      </c>
      <c r="Q462" t="s">
        <v>7833</v>
      </c>
      <c r="R462" t="s">
        <v>59</v>
      </c>
      <c r="S462" t="s">
        <v>59</v>
      </c>
      <c r="T462" s="26" t="b">
        <v>0</v>
      </c>
      <c r="U462" s="7"/>
      <c r="V462" s="7"/>
      <c r="W462" s="7"/>
      <c r="X462" s="7"/>
      <c r="Y462" s="7"/>
      <c r="Z462" s="7"/>
      <c r="AA462" s="7"/>
      <c r="AB462" s="14"/>
      <c r="AC462" s="7">
        <v>0.99990000000000001</v>
      </c>
      <c r="AD462" s="7">
        <v>1E-4</v>
      </c>
      <c r="AE462" s="14" t="s">
        <v>60</v>
      </c>
      <c r="AF462" s="13">
        <v>9</v>
      </c>
      <c r="AG462" s="14">
        <v>6</v>
      </c>
      <c r="AH462" s="13">
        <v>8</v>
      </c>
      <c r="AI462" s="7">
        <v>8</v>
      </c>
      <c r="AJ462" s="7"/>
      <c r="AK462" s="7">
        <v>5</v>
      </c>
      <c r="AL462" s="7">
        <v>5</v>
      </c>
      <c r="AM462" s="14"/>
      <c r="AN462" s="13">
        <v>1</v>
      </c>
      <c r="AO462" s="14">
        <v>1</v>
      </c>
      <c r="AP462" s="7" t="s">
        <v>70</v>
      </c>
      <c r="AQ462" s="7" t="s">
        <v>62</v>
      </c>
      <c r="AR462" s="7" t="s">
        <v>5797</v>
      </c>
      <c r="AS462" s="7" t="s">
        <v>62</v>
      </c>
      <c r="AT462" s="7" t="s">
        <v>64</v>
      </c>
      <c r="AU462" s="7" t="s">
        <v>66</v>
      </c>
      <c r="AV462" s="7" t="s">
        <v>66</v>
      </c>
      <c r="AW462" s="7" t="s">
        <v>66</v>
      </c>
      <c r="AX462" s="7" t="s">
        <v>64</v>
      </c>
      <c r="AY462" s="7" t="s">
        <v>70</v>
      </c>
      <c r="AZ462" s="7" t="s">
        <v>66</v>
      </c>
      <c r="BA462" s="7" t="s">
        <v>62</v>
      </c>
      <c r="BB462" s="7" t="s">
        <v>66</v>
      </c>
      <c r="BC462" s="7" t="s">
        <v>70</v>
      </c>
      <c r="BD462" s="7" t="s">
        <v>64</v>
      </c>
      <c r="BE462" s="7" t="s">
        <v>5797</v>
      </c>
      <c r="BF462" s="7" t="s">
        <v>64</v>
      </c>
      <c r="BG462" s="7" t="s">
        <v>64</v>
      </c>
      <c r="BH462" s="7" t="s">
        <v>70</v>
      </c>
      <c r="BI462" s="7" t="s">
        <v>70</v>
      </c>
      <c r="BJ462" s="7" t="s">
        <v>70</v>
      </c>
      <c r="BK462" s="7" t="s">
        <v>70</v>
      </c>
      <c r="BL462" s="7">
        <v>0</v>
      </c>
      <c r="BM462" s="7">
        <v>1</v>
      </c>
      <c r="BN462" s="7">
        <v>0</v>
      </c>
      <c r="BO462" s="7">
        <v>0</v>
      </c>
      <c r="BP462" s="7">
        <v>1</v>
      </c>
      <c r="BQ462" s="7">
        <v>1</v>
      </c>
      <c r="BR462" s="7">
        <v>0</v>
      </c>
      <c r="BS462" s="7">
        <v>0</v>
      </c>
      <c r="BT462" s="7">
        <v>1</v>
      </c>
      <c r="BU462" s="7">
        <v>0</v>
      </c>
    </row>
    <row r="463" spans="1:73" x14ac:dyDescent="0.35">
      <c r="A463" s="7">
        <v>457</v>
      </c>
      <c r="B463" s="7">
        <v>457</v>
      </c>
      <c r="C463" s="7" t="s">
        <v>4145</v>
      </c>
      <c r="D463" s="7" t="s">
        <v>4146</v>
      </c>
      <c r="E463" s="13" t="s">
        <v>51</v>
      </c>
      <c r="F463" s="7">
        <v>300</v>
      </c>
      <c r="G463" s="7" t="s">
        <v>98</v>
      </c>
      <c r="H463" s="7">
        <v>2180</v>
      </c>
      <c r="I463" s="14" t="s">
        <v>53</v>
      </c>
      <c r="J463" s="13" t="s">
        <v>54</v>
      </c>
      <c r="K463" s="7" t="s">
        <v>4147</v>
      </c>
      <c r="L463" s="7" t="s">
        <v>56</v>
      </c>
      <c r="M463" s="7" t="s">
        <v>57</v>
      </c>
      <c r="N463" s="7">
        <v>61</v>
      </c>
      <c r="O463" s="7" t="s">
        <v>58</v>
      </c>
      <c r="P463" s="7"/>
      <c r="Q463" t="s">
        <v>7834</v>
      </c>
      <c r="R463" t="s">
        <v>59</v>
      </c>
      <c r="S463" t="s">
        <v>59</v>
      </c>
      <c r="T463" s="26" t="b">
        <v>0</v>
      </c>
      <c r="U463" s="7"/>
      <c r="V463" s="7"/>
      <c r="W463" s="7"/>
      <c r="X463" s="7"/>
      <c r="Y463" s="7"/>
      <c r="Z463" s="7"/>
      <c r="AA463" s="7"/>
      <c r="AB463" s="14"/>
      <c r="AC463" s="7">
        <v>0.98800699999999997</v>
      </c>
      <c r="AD463" s="7">
        <v>1.19934E-2</v>
      </c>
      <c r="AE463" s="14" t="s">
        <v>60</v>
      </c>
      <c r="AF463" s="13">
        <v>9</v>
      </c>
      <c r="AG463" s="14">
        <v>6</v>
      </c>
      <c r="AH463" s="13">
        <v>8</v>
      </c>
      <c r="AI463" s="7">
        <v>8</v>
      </c>
      <c r="AJ463" s="7"/>
      <c r="AK463" s="7">
        <v>5</v>
      </c>
      <c r="AL463" s="7">
        <v>5</v>
      </c>
      <c r="AM463" s="14"/>
      <c r="AN463" s="13">
        <v>1</v>
      </c>
      <c r="AO463" s="14">
        <v>1</v>
      </c>
      <c r="AP463" s="7" t="s">
        <v>64</v>
      </c>
      <c r="AQ463" s="7" t="s">
        <v>62</v>
      </c>
      <c r="AR463" s="7" t="s">
        <v>70</v>
      </c>
      <c r="AS463" s="7" t="s">
        <v>62</v>
      </c>
      <c r="AT463" s="7" t="s">
        <v>64</v>
      </c>
      <c r="AU463" s="7" t="s">
        <v>66</v>
      </c>
      <c r="AV463" s="7" t="s">
        <v>66</v>
      </c>
      <c r="AW463" s="7" t="s">
        <v>66</v>
      </c>
      <c r="AX463" s="7" t="s">
        <v>64</v>
      </c>
      <c r="AY463" s="7" t="s">
        <v>70</v>
      </c>
      <c r="AZ463" s="7" t="s">
        <v>66</v>
      </c>
      <c r="BA463" s="7" t="s">
        <v>5797</v>
      </c>
      <c r="BB463" s="7" t="s">
        <v>66</v>
      </c>
      <c r="BC463" s="7" t="s">
        <v>70</v>
      </c>
      <c r="BD463" s="7" t="s">
        <v>64</v>
      </c>
      <c r="BE463" s="7" t="s">
        <v>64</v>
      </c>
      <c r="BF463" s="7" t="s">
        <v>64</v>
      </c>
      <c r="BG463" s="7" t="s">
        <v>64</v>
      </c>
      <c r="BH463" s="7" t="s">
        <v>70</v>
      </c>
      <c r="BI463" s="7" t="s">
        <v>70</v>
      </c>
      <c r="BJ463" s="7" t="s">
        <v>70</v>
      </c>
      <c r="BK463" s="7" t="s">
        <v>70</v>
      </c>
      <c r="BL463" s="7">
        <v>0</v>
      </c>
      <c r="BM463" s="7">
        <v>1</v>
      </c>
      <c r="BN463" s="7">
        <v>0</v>
      </c>
      <c r="BO463" s="7">
        <v>0</v>
      </c>
      <c r="BP463" s="7">
        <v>1</v>
      </c>
      <c r="BQ463" s="7">
        <v>1</v>
      </c>
      <c r="BR463" s="7">
        <v>0</v>
      </c>
      <c r="BS463" s="7">
        <v>0</v>
      </c>
      <c r="BT463" s="7">
        <v>1</v>
      </c>
      <c r="BU463" s="7">
        <v>0</v>
      </c>
    </row>
    <row r="464" spans="1:73" x14ac:dyDescent="0.35">
      <c r="A464" s="7">
        <v>458</v>
      </c>
      <c r="B464" s="7">
        <v>458</v>
      </c>
      <c r="C464" s="7" t="s">
        <v>4148</v>
      </c>
      <c r="D464" s="7" t="s">
        <v>4149</v>
      </c>
      <c r="E464" s="13" t="s">
        <v>51</v>
      </c>
      <c r="F464" s="7">
        <v>300</v>
      </c>
      <c r="G464" s="7" t="s">
        <v>98</v>
      </c>
      <c r="H464" s="7">
        <v>2180</v>
      </c>
      <c r="I464" s="14" t="s">
        <v>53</v>
      </c>
      <c r="J464" s="13" t="s">
        <v>54</v>
      </c>
      <c r="K464" s="7" t="s">
        <v>124</v>
      </c>
      <c r="L464" s="7" t="s">
        <v>56</v>
      </c>
      <c r="M464" s="7" t="s">
        <v>57</v>
      </c>
      <c r="N464" s="7">
        <v>70</v>
      </c>
      <c r="O464" s="7" t="s">
        <v>58</v>
      </c>
      <c r="P464" s="7">
        <v>63</v>
      </c>
      <c r="Q464" t="s">
        <v>7834</v>
      </c>
      <c r="R464" t="s">
        <v>59</v>
      </c>
      <c r="S464" t="s">
        <v>59</v>
      </c>
      <c r="T464" s="26" t="b">
        <v>0</v>
      </c>
      <c r="U464" s="7"/>
      <c r="V464" s="7"/>
      <c r="W464" s="7"/>
      <c r="X464" s="7"/>
      <c r="Y464" s="7"/>
      <c r="Z464" s="7"/>
      <c r="AA464" s="7"/>
      <c r="AB464" s="14"/>
      <c r="AC464" s="7">
        <v>0.99845499999999998</v>
      </c>
      <c r="AD464" s="7">
        <v>1.54543E-3</v>
      </c>
      <c r="AE464" s="14" t="s">
        <v>60</v>
      </c>
      <c r="AF464" s="13">
        <v>9</v>
      </c>
      <c r="AG464" s="14">
        <v>6</v>
      </c>
      <c r="AH464" s="13">
        <v>8</v>
      </c>
      <c r="AI464" s="7">
        <v>8</v>
      </c>
      <c r="AJ464" s="7"/>
      <c r="AK464" s="7">
        <v>5</v>
      </c>
      <c r="AL464" s="7">
        <v>5</v>
      </c>
      <c r="AM464" s="14"/>
      <c r="AN464" s="13">
        <v>1</v>
      </c>
      <c r="AO464" s="14">
        <v>1</v>
      </c>
      <c r="AP464" s="7" t="s">
        <v>70</v>
      </c>
      <c r="AQ464" s="7" t="s">
        <v>62</v>
      </c>
      <c r="AR464" s="7" t="s">
        <v>5797</v>
      </c>
      <c r="AS464" s="7" t="s">
        <v>62</v>
      </c>
      <c r="AT464" s="7" t="s">
        <v>64</v>
      </c>
      <c r="AU464" s="7" t="s">
        <v>66</v>
      </c>
      <c r="AV464" s="7" t="s">
        <v>66</v>
      </c>
      <c r="AW464" s="7" t="s">
        <v>66</v>
      </c>
      <c r="AX464" s="7" t="s">
        <v>64</v>
      </c>
      <c r="AY464" s="7" t="s">
        <v>70</v>
      </c>
      <c r="AZ464" s="7" t="s">
        <v>66</v>
      </c>
      <c r="BA464" s="7" t="s">
        <v>5797</v>
      </c>
      <c r="BB464" s="7" t="s">
        <v>66</v>
      </c>
      <c r="BC464" s="7" t="s">
        <v>70</v>
      </c>
      <c r="BD464" s="7" t="s">
        <v>64</v>
      </c>
      <c r="BE464" s="7" t="s">
        <v>64</v>
      </c>
      <c r="BF464" s="7" t="s">
        <v>5797</v>
      </c>
      <c r="BG464" s="7" t="s">
        <v>64</v>
      </c>
      <c r="BH464" s="7" t="s">
        <v>70</v>
      </c>
      <c r="BI464" s="7" t="s">
        <v>70</v>
      </c>
      <c r="BJ464" s="7" t="s">
        <v>70</v>
      </c>
      <c r="BK464" s="7" t="s">
        <v>70</v>
      </c>
      <c r="BL464" s="7">
        <v>0</v>
      </c>
      <c r="BM464" s="7">
        <v>1</v>
      </c>
      <c r="BN464" s="7">
        <v>0</v>
      </c>
      <c r="BO464" s="7">
        <v>0</v>
      </c>
      <c r="BP464" s="7">
        <v>1</v>
      </c>
      <c r="BQ464" s="7">
        <v>1</v>
      </c>
      <c r="BR464" s="7">
        <v>0</v>
      </c>
      <c r="BS464" s="7">
        <v>0</v>
      </c>
      <c r="BT464" s="7">
        <v>1</v>
      </c>
      <c r="BU464" s="7">
        <v>0</v>
      </c>
    </row>
    <row r="465" spans="1:73" x14ac:dyDescent="0.35">
      <c r="A465" s="7">
        <v>459</v>
      </c>
      <c r="B465" s="7">
        <v>459</v>
      </c>
      <c r="C465" s="7" t="s">
        <v>4150</v>
      </c>
      <c r="D465" s="7" t="s">
        <v>4151</v>
      </c>
      <c r="E465" s="13" t="s">
        <v>51</v>
      </c>
      <c r="F465" s="7">
        <v>300</v>
      </c>
      <c r="G465" s="7" t="s">
        <v>98</v>
      </c>
      <c r="H465" s="7">
        <v>1750</v>
      </c>
      <c r="I465" s="14" t="s">
        <v>53</v>
      </c>
      <c r="J465" s="13" t="s">
        <v>54</v>
      </c>
      <c r="K465" s="7" t="s">
        <v>96</v>
      </c>
      <c r="L465" s="7" t="s">
        <v>56</v>
      </c>
      <c r="M465" s="7" t="s">
        <v>57</v>
      </c>
      <c r="N465" s="7">
        <v>51</v>
      </c>
      <c r="O465" s="7" t="s">
        <v>58</v>
      </c>
      <c r="P465" s="7"/>
      <c r="Q465" t="s">
        <v>7874</v>
      </c>
      <c r="R465" t="s">
        <v>59</v>
      </c>
      <c r="S465" t="s">
        <v>59</v>
      </c>
      <c r="T465" s="26" t="b">
        <v>0</v>
      </c>
      <c r="U465" s="7"/>
      <c r="V465" s="7"/>
      <c r="W465" s="7"/>
      <c r="X465" s="7"/>
      <c r="Y465" s="7"/>
      <c r="Z465" s="7"/>
      <c r="AA465" s="7"/>
      <c r="AB465" s="14"/>
      <c r="AC465" s="7">
        <v>0.99866699999999997</v>
      </c>
      <c r="AD465" s="7">
        <v>1.3332299999999999E-3</v>
      </c>
      <c r="AE465" s="14" t="s">
        <v>60</v>
      </c>
      <c r="AF465" s="13">
        <v>9</v>
      </c>
      <c r="AG465" s="14">
        <v>6</v>
      </c>
      <c r="AH465" s="13">
        <v>8</v>
      </c>
      <c r="AI465" s="7">
        <v>8</v>
      </c>
      <c r="AJ465" s="7"/>
      <c r="AK465" s="7">
        <v>5</v>
      </c>
      <c r="AL465" s="7">
        <v>5</v>
      </c>
      <c r="AM465" s="14"/>
      <c r="AN465" s="13">
        <v>1</v>
      </c>
      <c r="AO465" s="14">
        <v>1</v>
      </c>
      <c r="AP465" s="7" t="s">
        <v>70</v>
      </c>
      <c r="AQ465" s="7" t="s">
        <v>62</v>
      </c>
      <c r="AR465" s="7" t="s">
        <v>5797</v>
      </c>
      <c r="AS465" s="7" t="s">
        <v>62</v>
      </c>
      <c r="AT465" s="7" t="s">
        <v>64</v>
      </c>
      <c r="AU465" s="7" t="s">
        <v>66</v>
      </c>
      <c r="AV465" s="7" t="s">
        <v>66</v>
      </c>
      <c r="AW465" s="7" t="s">
        <v>66</v>
      </c>
      <c r="AX465" s="7" t="s">
        <v>64</v>
      </c>
      <c r="AY465" s="7" t="s">
        <v>70</v>
      </c>
      <c r="AZ465" s="7" t="s">
        <v>66</v>
      </c>
      <c r="BA465" s="7" t="s">
        <v>5797</v>
      </c>
      <c r="BB465" s="7" t="s">
        <v>66</v>
      </c>
      <c r="BC465" s="7" t="s">
        <v>70</v>
      </c>
      <c r="BD465" s="7" t="s">
        <v>64</v>
      </c>
      <c r="BE465" s="7" t="s">
        <v>64</v>
      </c>
      <c r="BF465" s="7" t="s">
        <v>5797</v>
      </c>
      <c r="BG465" s="7" t="s">
        <v>64</v>
      </c>
      <c r="BH465" s="7" t="s">
        <v>70</v>
      </c>
      <c r="BI465" s="7" t="s">
        <v>70</v>
      </c>
      <c r="BJ465" s="7" t="s">
        <v>70</v>
      </c>
      <c r="BK465" s="7" t="s">
        <v>70</v>
      </c>
      <c r="BL465" s="7">
        <v>0</v>
      </c>
      <c r="BM465" s="7">
        <v>1</v>
      </c>
      <c r="BN465" s="7">
        <v>0</v>
      </c>
      <c r="BO465" s="7">
        <v>0</v>
      </c>
      <c r="BP465" s="7">
        <v>1</v>
      </c>
      <c r="BQ465" s="7">
        <v>1</v>
      </c>
      <c r="BR465" s="7">
        <v>0</v>
      </c>
      <c r="BS465" s="7">
        <v>0</v>
      </c>
      <c r="BT465" s="7" t="s">
        <v>5797</v>
      </c>
      <c r="BU465" s="7">
        <v>0</v>
      </c>
    </row>
    <row r="466" spans="1:73" x14ac:dyDescent="0.35">
      <c r="A466" s="7">
        <v>460</v>
      </c>
      <c r="B466" s="7">
        <v>460</v>
      </c>
      <c r="C466" s="7" t="s">
        <v>4152</v>
      </c>
      <c r="D466" s="7" t="s">
        <v>4153</v>
      </c>
      <c r="E466" s="13" t="s">
        <v>51</v>
      </c>
      <c r="F466" s="7">
        <v>300</v>
      </c>
      <c r="G466" s="7" t="s">
        <v>98</v>
      </c>
      <c r="H466" s="7">
        <v>2310</v>
      </c>
      <c r="I466" s="14" t="s">
        <v>53</v>
      </c>
      <c r="J466" s="13" t="s">
        <v>54</v>
      </c>
      <c r="K466" s="7" t="s">
        <v>162</v>
      </c>
      <c r="L466" s="7" t="s">
        <v>56</v>
      </c>
      <c r="M466" s="7" t="s">
        <v>57</v>
      </c>
      <c r="N466" s="7">
        <v>43</v>
      </c>
      <c r="O466" s="7" t="s">
        <v>58</v>
      </c>
      <c r="P466" s="7"/>
      <c r="Q466" t="s">
        <v>7874</v>
      </c>
      <c r="R466" t="s">
        <v>59</v>
      </c>
      <c r="S466" t="s">
        <v>59</v>
      </c>
      <c r="T466" s="26" t="b">
        <v>0</v>
      </c>
      <c r="U466" s="7"/>
      <c r="V466" s="7"/>
      <c r="W466" s="7"/>
      <c r="X466" s="7"/>
      <c r="Y466" s="7"/>
      <c r="Z466" s="7"/>
      <c r="AA466" s="7"/>
      <c r="AB466" s="14"/>
      <c r="AC466" s="7">
        <v>0.99990000000000001</v>
      </c>
      <c r="AD466" s="7">
        <v>1E-4</v>
      </c>
      <c r="AE466" s="14" t="s">
        <v>60</v>
      </c>
      <c r="AF466" s="13">
        <v>9</v>
      </c>
      <c r="AG466" s="14">
        <v>6</v>
      </c>
      <c r="AH466" s="13">
        <v>8</v>
      </c>
      <c r="AI466" s="7">
        <v>8</v>
      </c>
      <c r="AJ466" s="7"/>
      <c r="AK466" s="7">
        <v>5</v>
      </c>
      <c r="AL466" s="7">
        <v>5</v>
      </c>
      <c r="AM466" s="14"/>
      <c r="AN466" s="13">
        <v>1</v>
      </c>
      <c r="AO466" s="14">
        <v>1</v>
      </c>
      <c r="AP466" s="7" t="s">
        <v>70</v>
      </c>
      <c r="AQ466" s="7" t="s">
        <v>62</v>
      </c>
      <c r="AR466" s="7" t="s">
        <v>5797</v>
      </c>
      <c r="AS466" s="7" t="s">
        <v>62</v>
      </c>
      <c r="AT466" s="7" t="s">
        <v>64</v>
      </c>
      <c r="AU466" s="7" t="s">
        <v>66</v>
      </c>
      <c r="AV466" s="7" t="s">
        <v>66</v>
      </c>
      <c r="AW466" s="7" t="s">
        <v>66</v>
      </c>
      <c r="AX466" s="7" t="s">
        <v>64</v>
      </c>
      <c r="AY466" s="7" t="s">
        <v>70</v>
      </c>
      <c r="AZ466" s="7" t="s">
        <v>66</v>
      </c>
      <c r="BA466" s="7" t="s">
        <v>5797</v>
      </c>
      <c r="BB466" s="7" t="s">
        <v>66</v>
      </c>
      <c r="BC466" s="7" t="s">
        <v>70</v>
      </c>
      <c r="BD466" s="7" t="s">
        <v>64</v>
      </c>
      <c r="BE466" s="7" t="s">
        <v>64</v>
      </c>
      <c r="BF466" s="7" t="s">
        <v>5797</v>
      </c>
      <c r="BG466" s="7" t="s">
        <v>64</v>
      </c>
      <c r="BH466" s="7" t="s">
        <v>70</v>
      </c>
      <c r="BI466" s="7" t="s">
        <v>70</v>
      </c>
      <c r="BJ466" s="7" t="s">
        <v>70</v>
      </c>
      <c r="BK466" s="7" t="s">
        <v>70</v>
      </c>
      <c r="BL466" s="7">
        <v>0</v>
      </c>
      <c r="BM466" s="7">
        <v>1</v>
      </c>
      <c r="BN466" s="7">
        <v>0</v>
      </c>
      <c r="BO466" s="7">
        <v>0</v>
      </c>
      <c r="BP466" s="7">
        <v>1</v>
      </c>
      <c r="BQ466" s="7">
        <v>1</v>
      </c>
      <c r="BR466" s="7">
        <v>0</v>
      </c>
      <c r="BS466" s="7">
        <v>0</v>
      </c>
      <c r="BT466" s="7">
        <v>1</v>
      </c>
      <c r="BU466" s="7">
        <v>0</v>
      </c>
    </row>
    <row r="467" spans="1:73" x14ac:dyDescent="0.35">
      <c r="A467" s="7">
        <v>461</v>
      </c>
      <c r="B467" s="7">
        <v>461</v>
      </c>
      <c r="C467" s="7" t="s">
        <v>4154</v>
      </c>
      <c r="D467" s="7" t="s">
        <v>4155</v>
      </c>
      <c r="E467" s="13" t="s">
        <v>51</v>
      </c>
      <c r="F467" s="7">
        <v>300</v>
      </c>
      <c r="G467" s="7" t="s">
        <v>98</v>
      </c>
      <c r="H467" s="7">
        <v>2500</v>
      </c>
      <c r="I467" s="14" t="s">
        <v>53</v>
      </c>
      <c r="J467" s="13" t="s">
        <v>54</v>
      </c>
      <c r="K467" s="7" t="s">
        <v>79</v>
      </c>
      <c r="L467" s="7" t="s">
        <v>87</v>
      </c>
      <c r="M467" s="7" t="s">
        <v>57</v>
      </c>
      <c r="N467" s="7">
        <v>40</v>
      </c>
      <c r="O467" s="7" t="s">
        <v>58</v>
      </c>
      <c r="P467" s="7">
        <v>64</v>
      </c>
      <c r="Q467" t="s">
        <v>7833</v>
      </c>
      <c r="R467" t="s">
        <v>59</v>
      </c>
      <c r="S467" t="s">
        <v>59</v>
      </c>
      <c r="T467" s="26" t="b">
        <v>0</v>
      </c>
      <c r="U467" s="7"/>
      <c r="V467" s="7"/>
      <c r="W467" s="7"/>
      <c r="X467" s="7"/>
      <c r="Y467" s="7"/>
      <c r="Z467" s="7"/>
      <c r="AA467" s="7"/>
      <c r="AB467" s="14"/>
      <c r="AC467" s="7">
        <v>0.99913300000000005</v>
      </c>
      <c r="AD467" s="7">
        <v>8.66949E-4</v>
      </c>
      <c r="AE467" s="14" t="s">
        <v>60</v>
      </c>
      <c r="AF467" s="13">
        <v>9</v>
      </c>
      <c r="AG467" s="14">
        <v>6</v>
      </c>
      <c r="AH467" s="13">
        <v>8</v>
      </c>
      <c r="AI467" s="7">
        <v>8</v>
      </c>
      <c r="AJ467" s="7"/>
      <c r="AK467" s="7">
        <v>5</v>
      </c>
      <c r="AL467" s="7">
        <v>5</v>
      </c>
      <c r="AM467" s="14"/>
      <c r="AN467" s="13">
        <v>1</v>
      </c>
      <c r="AO467" s="14">
        <v>1</v>
      </c>
      <c r="AP467" s="7" t="s">
        <v>70</v>
      </c>
      <c r="AQ467" s="7" t="s">
        <v>62</v>
      </c>
      <c r="AR467" s="7" t="s">
        <v>5797</v>
      </c>
      <c r="AS467" s="7" t="s">
        <v>62</v>
      </c>
      <c r="AT467" s="7" t="s">
        <v>64</v>
      </c>
      <c r="AU467" s="7" t="s">
        <v>66</v>
      </c>
      <c r="AV467" s="7" t="s">
        <v>66</v>
      </c>
      <c r="AW467" s="7" t="s">
        <v>66</v>
      </c>
      <c r="AX467" s="7" t="s">
        <v>64</v>
      </c>
      <c r="AY467" s="7" t="s">
        <v>70</v>
      </c>
      <c r="AZ467" s="7" t="s">
        <v>66</v>
      </c>
      <c r="BA467" s="7" t="s">
        <v>5797</v>
      </c>
      <c r="BB467" s="7" t="s">
        <v>66</v>
      </c>
      <c r="BC467" s="7" t="s">
        <v>70</v>
      </c>
      <c r="BD467" s="7" t="s">
        <v>64</v>
      </c>
      <c r="BE467" s="7" t="s">
        <v>64</v>
      </c>
      <c r="BF467" s="7" t="s">
        <v>5797</v>
      </c>
      <c r="BG467" s="7" t="s">
        <v>5797</v>
      </c>
      <c r="BH467" s="7" t="s">
        <v>70</v>
      </c>
      <c r="BI467" s="7" t="s">
        <v>70</v>
      </c>
      <c r="BJ467" s="7" t="s">
        <v>70</v>
      </c>
      <c r="BK467" s="7" t="s">
        <v>70</v>
      </c>
      <c r="BL467" s="7">
        <v>0</v>
      </c>
      <c r="BM467" s="7">
        <v>1</v>
      </c>
      <c r="BN467" s="7">
        <v>0</v>
      </c>
      <c r="BO467" s="7">
        <v>0</v>
      </c>
      <c r="BP467" s="7">
        <v>1</v>
      </c>
      <c r="BQ467" s="7">
        <v>1</v>
      </c>
      <c r="BR467" s="7">
        <v>0</v>
      </c>
      <c r="BS467" s="7">
        <v>0</v>
      </c>
      <c r="BT467" s="7">
        <v>1</v>
      </c>
      <c r="BU467" s="7">
        <v>0</v>
      </c>
    </row>
    <row r="468" spans="1:73" x14ac:dyDescent="0.35">
      <c r="A468" s="7">
        <v>462</v>
      </c>
      <c r="B468" s="7">
        <v>462</v>
      </c>
      <c r="C468" s="7" t="s">
        <v>4156</v>
      </c>
      <c r="D468" s="7" t="s">
        <v>4157</v>
      </c>
      <c r="E468" s="13" t="s">
        <v>51</v>
      </c>
      <c r="F468" s="7">
        <v>300</v>
      </c>
      <c r="G468" s="7" t="s">
        <v>98</v>
      </c>
      <c r="H468" s="7">
        <v>1420</v>
      </c>
      <c r="I468" s="14" t="s">
        <v>53</v>
      </c>
      <c r="J468" s="13" t="s">
        <v>54</v>
      </c>
      <c r="K468" s="7" t="s">
        <v>99</v>
      </c>
      <c r="L468" s="7" t="s">
        <v>56</v>
      </c>
      <c r="M468" s="7" t="s">
        <v>57</v>
      </c>
      <c r="N468" s="7">
        <v>70.900000000000006</v>
      </c>
      <c r="O468" s="7" t="s">
        <v>58</v>
      </c>
      <c r="P468" s="7">
        <v>62</v>
      </c>
      <c r="Q468" t="s">
        <v>7874</v>
      </c>
      <c r="R468" t="s">
        <v>59</v>
      </c>
      <c r="S468" t="s">
        <v>59</v>
      </c>
      <c r="T468" s="26" t="b">
        <v>0</v>
      </c>
      <c r="U468" s="7"/>
      <c r="V468" s="7"/>
      <c r="W468" s="7"/>
      <c r="X468" s="7"/>
      <c r="Y468" s="7"/>
      <c r="Z468" s="7"/>
      <c r="AA468" s="7"/>
      <c r="AB468" s="14"/>
      <c r="AC468" s="7">
        <v>0.99860499999999996</v>
      </c>
      <c r="AD468" s="7">
        <v>1.3945800000000001E-3</v>
      </c>
      <c r="AE468" s="14" t="s">
        <v>60</v>
      </c>
      <c r="AF468" s="13">
        <v>9</v>
      </c>
      <c r="AG468" s="14">
        <v>6</v>
      </c>
      <c r="AH468" s="13">
        <v>8</v>
      </c>
      <c r="AI468" s="7">
        <v>8</v>
      </c>
      <c r="AJ468" s="7"/>
      <c r="AK468" s="7">
        <v>5</v>
      </c>
      <c r="AL468" s="7">
        <v>5</v>
      </c>
      <c r="AM468" s="14"/>
      <c r="AN468" s="13">
        <v>1</v>
      </c>
      <c r="AO468" s="14">
        <v>1</v>
      </c>
      <c r="AP468" s="7" t="s">
        <v>70</v>
      </c>
      <c r="AQ468" s="7" t="s">
        <v>62</v>
      </c>
      <c r="AR468" s="7" t="s">
        <v>5797</v>
      </c>
      <c r="AS468" s="7" t="s">
        <v>62</v>
      </c>
      <c r="AT468" s="7" t="s">
        <v>64</v>
      </c>
      <c r="AU468" s="7" t="s">
        <v>66</v>
      </c>
      <c r="AV468" s="7" t="s">
        <v>66</v>
      </c>
      <c r="AW468" s="7" t="s">
        <v>66</v>
      </c>
      <c r="AX468" s="7" t="s">
        <v>64</v>
      </c>
      <c r="AY468" s="7" t="s">
        <v>70</v>
      </c>
      <c r="AZ468" s="7" t="s">
        <v>66</v>
      </c>
      <c r="BA468" s="7" t="s">
        <v>5797</v>
      </c>
      <c r="BB468" s="7" t="s">
        <v>66</v>
      </c>
      <c r="BC468" s="7" t="s">
        <v>70</v>
      </c>
      <c r="BD468" s="7" t="s">
        <v>64</v>
      </c>
      <c r="BE468" s="7" t="s">
        <v>64</v>
      </c>
      <c r="BF468" s="7" t="s">
        <v>64</v>
      </c>
      <c r="BG468" s="7" t="s">
        <v>64</v>
      </c>
      <c r="BH468" s="7" t="s">
        <v>70</v>
      </c>
      <c r="BI468" s="7" t="s">
        <v>70</v>
      </c>
      <c r="BJ468" s="7" t="s">
        <v>70</v>
      </c>
      <c r="BK468" s="7" t="s">
        <v>70</v>
      </c>
      <c r="BL468" s="7">
        <v>0</v>
      </c>
      <c r="BM468" s="7">
        <v>1</v>
      </c>
      <c r="BN468" s="7">
        <v>0</v>
      </c>
      <c r="BO468" s="7">
        <v>0</v>
      </c>
      <c r="BP468" s="7">
        <v>1</v>
      </c>
      <c r="BQ468" s="7">
        <v>1</v>
      </c>
      <c r="BR468" s="7">
        <v>0</v>
      </c>
      <c r="BS468" s="7">
        <v>0</v>
      </c>
      <c r="BT468" s="7">
        <v>1</v>
      </c>
      <c r="BU468" s="7">
        <v>0</v>
      </c>
    </row>
    <row r="469" spans="1:73" x14ac:dyDescent="0.35">
      <c r="A469" s="7">
        <v>463</v>
      </c>
      <c r="B469" s="7">
        <v>463</v>
      </c>
      <c r="C469" s="7" t="s">
        <v>4158</v>
      </c>
      <c r="D469" s="7" t="s">
        <v>4159</v>
      </c>
      <c r="E469" s="13" t="s">
        <v>51</v>
      </c>
      <c r="F469" s="7">
        <v>300</v>
      </c>
      <c r="G469" s="7" t="s">
        <v>98</v>
      </c>
      <c r="H469" s="7">
        <v>2290</v>
      </c>
      <c r="I469" s="14" t="s">
        <v>53</v>
      </c>
      <c r="J469" s="13" t="s">
        <v>54</v>
      </c>
      <c r="K469" s="7" t="s">
        <v>136</v>
      </c>
      <c r="L469" s="7" t="s">
        <v>56</v>
      </c>
      <c r="M469" s="7" t="s">
        <v>84</v>
      </c>
      <c r="N469" s="7">
        <v>54</v>
      </c>
      <c r="O469" s="7" t="s">
        <v>86</v>
      </c>
      <c r="P469" s="7"/>
      <c r="Q469" t="s">
        <v>7874</v>
      </c>
      <c r="R469" t="s">
        <v>59</v>
      </c>
      <c r="S469" t="s">
        <v>59</v>
      </c>
      <c r="T469" s="26" t="b">
        <v>0</v>
      </c>
      <c r="U469" s="7"/>
      <c r="V469" s="7"/>
      <c r="W469" s="7"/>
      <c r="X469" s="7"/>
      <c r="Y469" s="7"/>
      <c r="Z469" s="7"/>
      <c r="AA469" s="7"/>
      <c r="AB469" s="14"/>
      <c r="AC469" s="7">
        <v>0.96582500000000004</v>
      </c>
      <c r="AD469" s="7">
        <v>3.4174900000000001E-2</v>
      </c>
      <c r="AE469" s="14" t="s">
        <v>60</v>
      </c>
      <c r="AF469" s="13">
        <v>9</v>
      </c>
      <c r="AG469" s="14">
        <v>7</v>
      </c>
      <c r="AH469" s="13">
        <v>8</v>
      </c>
      <c r="AI469" s="7">
        <v>8</v>
      </c>
      <c r="AJ469" s="7"/>
      <c r="AK469" s="7">
        <v>6</v>
      </c>
      <c r="AL469" s="7">
        <v>6</v>
      </c>
      <c r="AM469" s="14"/>
      <c r="AN469" s="13">
        <v>1</v>
      </c>
      <c r="AO469" s="14">
        <v>1</v>
      </c>
      <c r="AP469" s="7" t="s">
        <v>64</v>
      </c>
      <c r="AQ469" s="7" t="s">
        <v>62</v>
      </c>
      <c r="AR469" s="7" t="s">
        <v>5797</v>
      </c>
      <c r="AS469" s="7" t="s">
        <v>62</v>
      </c>
      <c r="AT469" s="7" t="s">
        <v>64</v>
      </c>
      <c r="AU469" s="7" t="s">
        <v>66</v>
      </c>
      <c r="AV469" s="7" t="s">
        <v>66</v>
      </c>
      <c r="AW469" s="7" t="s">
        <v>66</v>
      </c>
      <c r="AX469" s="7" t="s">
        <v>66</v>
      </c>
      <c r="AY469" s="7" t="s">
        <v>70</v>
      </c>
      <c r="AZ469" s="7" t="s">
        <v>66</v>
      </c>
      <c r="BA469" s="7" t="s">
        <v>5797</v>
      </c>
      <c r="BB469" s="7" t="s">
        <v>66</v>
      </c>
      <c r="BC469" s="7" t="s">
        <v>70</v>
      </c>
      <c r="BD469" s="7" t="s">
        <v>64</v>
      </c>
      <c r="BE469" s="7" t="s">
        <v>64</v>
      </c>
      <c r="BF469" s="7" t="s">
        <v>64</v>
      </c>
      <c r="BG469" s="7" t="s">
        <v>66</v>
      </c>
      <c r="BH469" s="7" t="s">
        <v>70</v>
      </c>
      <c r="BI469" s="7" t="s">
        <v>70</v>
      </c>
      <c r="BJ469" s="7" t="s">
        <v>70</v>
      </c>
      <c r="BK469" s="7" t="s">
        <v>70</v>
      </c>
      <c r="BL469" s="7">
        <v>0</v>
      </c>
      <c r="BM469" s="7">
        <v>1</v>
      </c>
      <c r="BN469" s="7">
        <v>0</v>
      </c>
      <c r="BO469" s="7">
        <v>0</v>
      </c>
      <c r="BP469" s="7">
        <v>1</v>
      </c>
      <c r="BQ469" s="7">
        <v>1</v>
      </c>
      <c r="BR469" s="7">
        <v>0</v>
      </c>
      <c r="BS469" s="7">
        <v>0</v>
      </c>
      <c r="BT469" s="7">
        <v>1</v>
      </c>
      <c r="BU469" s="7">
        <v>0</v>
      </c>
    </row>
    <row r="470" spans="1:73" x14ac:dyDescent="0.35">
      <c r="A470" s="7">
        <v>464</v>
      </c>
      <c r="B470" s="7">
        <v>464</v>
      </c>
      <c r="C470" s="7" t="s">
        <v>4160</v>
      </c>
      <c r="D470" s="7" t="s">
        <v>4161</v>
      </c>
      <c r="E470" s="13" t="s">
        <v>51</v>
      </c>
      <c r="F470" s="7">
        <v>300</v>
      </c>
      <c r="G470" s="7" t="s">
        <v>98</v>
      </c>
      <c r="H470" s="7">
        <v>1900</v>
      </c>
      <c r="I470" s="14" t="s">
        <v>53</v>
      </c>
      <c r="J470" s="13" t="s">
        <v>54</v>
      </c>
      <c r="K470" s="7" t="s">
        <v>90</v>
      </c>
      <c r="L470" s="7" t="s">
        <v>56</v>
      </c>
      <c r="M470" s="7" t="s">
        <v>84</v>
      </c>
      <c r="N470" s="7">
        <v>24</v>
      </c>
      <c r="O470" s="7" t="s">
        <v>58</v>
      </c>
      <c r="P470" s="7">
        <v>54</v>
      </c>
      <c r="Q470" t="s">
        <v>7834</v>
      </c>
      <c r="R470" t="s">
        <v>59</v>
      </c>
      <c r="S470" t="s">
        <v>56</v>
      </c>
      <c r="T470" s="26" t="b">
        <v>0</v>
      </c>
      <c r="U470" s="7"/>
      <c r="V470" s="7"/>
      <c r="W470" s="7"/>
      <c r="X470" s="7"/>
      <c r="Y470" s="7"/>
      <c r="Z470" s="7"/>
      <c r="AA470" s="7"/>
      <c r="AB470" s="14"/>
      <c r="AC470" s="7">
        <v>0.98110900000000001</v>
      </c>
      <c r="AD470" s="7">
        <v>1.8891000000000002E-2</v>
      </c>
      <c r="AE470" s="14" t="s">
        <v>60</v>
      </c>
      <c r="AF470" s="13">
        <v>9</v>
      </c>
      <c r="AG470" s="14">
        <v>7</v>
      </c>
      <c r="AH470" s="13">
        <v>8</v>
      </c>
      <c r="AI470" s="7">
        <v>8</v>
      </c>
      <c r="AJ470" s="7"/>
      <c r="AK470" s="7">
        <v>6</v>
      </c>
      <c r="AL470" s="7">
        <v>6</v>
      </c>
      <c r="AM470" s="14"/>
      <c r="AN470" s="13">
        <v>1</v>
      </c>
      <c r="AO470" s="14">
        <v>1</v>
      </c>
      <c r="AP470" s="7" t="s">
        <v>64</v>
      </c>
      <c r="AQ470" s="7" t="s">
        <v>62</v>
      </c>
      <c r="AR470" s="7" t="s">
        <v>5797</v>
      </c>
      <c r="AS470" s="7" t="s">
        <v>62</v>
      </c>
      <c r="AT470" s="7" t="s">
        <v>64</v>
      </c>
      <c r="AU470" s="7" t="s">
        <v>66</v>
      </c>
      <c r="AV470" s="7" t="s">
        <v>66</v>
      </c>
      <c r="AW470" s="7" t="s">
        <v>66</v>
      </c>
      <c r="AX470" s="7" t="s">
        <v>66</v>
      </c>
      <c r="AY470" s="7" t="s">
        <v>70</v>
      </c>
      <c r="AZ470" s="7" t="s">
        <v>66</v>
      </c>
      <c r="BA470" s="7" t="s">
        <v>5797</v>
      </c>
      <c r="BB470" s="7" t="s">
        <v>66</v>
      </c>
      <c r="BC470" s="7" t="s">
        <v>70</v>
      </c>
      <c r="BD470" s="7" t="s">
        <v>64</v>
      </c>
      <c r="BE470" s="7" t="s">
        <v>64</v>
      </c>
      <c r="BF470" s="7" t="s">
        <v>5797</v>
      </c>
      <c r="BG470" s="7" t="s">
        <v>66</v>
      </c>
      <c r="BH470" s="7" t="s">
        <v>70</v>
      </c>
      <c r="BI470" s="7" t="s">
        <v>70</v>
      </c>
      <c r="BJ470" s="7" t="s">
        <v>70</v>
      </c>
      <c r="BK470" s="7" t="s">
        <v>70</v>
      </c>
      <c r="BL470" s="7">
        <v>0</v>
      </c>
      <c r="BM470" s="7">
        <v>1</v>
      </c>
      <c r="BN470" s="7">
        <v>0</v>
      </c>
      <c r="BO470" s="7">
        <v>0</v>
      </c>
      <c r="BP470" s="7">
        <v>1</v>
      </c>
      <c r="BQ470" s="7">
        <v>1</v>
      </c>
      <c r="BR470" s="7">
        <v>0</v>
      </c>
      <c r="BS470" s="7">
        <v>0</v>
      </c>
      <c r="BT470" s="7">
        <v>1</v>
      </c>
      <c r="BU470" s="7">
        <v>0</v>
      </c>
    </row>
    <row r="471" spans="1:73" x14ac:dyDescent="0.35">
      <c r="A471" s="7">
        <v>465</v>
      </c>
      <c r="B471" s="7">
        <v>465</v>
      </c>
      <c r="C471" s="7" t="s">
        <v>4162</v>
      </c>
      <c r="D471" s="7" t="s">
        <v>4163</v>
      </c>
      <c r="E471" s="13" t="s">
        <v>51</v>
      </c>
      <c r="F471" s="7">
        <v>300</v>
      </c>
      <c r="G471" s="7" t="s">
        <v>80</v>
      </c>
      <c r="H471" s="7"/>
      <c r="I471" s="14" t="s">
        <v>53</v>
      </c>
      <c r="J471" s="13" t="s">
        <v>54</v>
      </c>
      <c r="K471" s="7" t="s">
        <v>90</v>
      </c>
      <c r="L471" s="7" t="s">
        <v>87</v>
      </c>
      <c r="M471" s="7" t="s">
        <v>84</v>
      </c>
      <c r="N471" s="7">
        <v>84</v>
      </c>
      <c r="O471" s="7" t="s">
        <v>58</v>
      </c>
      <c r="P471" s="7">
        <v>60</v>
      </c>
      <c r="Q471" t="s">
        <v>7874</v>
      </c>
      <c r="R471" t="s">
        <v>59</v>
      </c>
      <c r="S471" t="s">
        <v>59</v>
      </c>
      <c r="T471" s="26" t="b">
        <v>0</v>
      </c>
      <c r="U471" s="7"/>
      <c r="V471" s="7"/>
      <c r="W471" s="7"/>
      <c r="X471" s="7"/>
      <c r="Y471" s="7"/>
      <c r="Z471" s="7"/>
      <c r="AA471" s="7"/>
      <c r="AB471" s="14"/>
      <c r="AC471" s="7">
        <v>0.996255</v>
      </c>
      <c r="AD471" s="7">
        <v>3.7448E-3</v>
      </c>
      <c r="AE471" s="14" t="s">
        <v>60</v>
      </c>
      <c r="AF471" s="13">
        <v>9</v>
      </c>
      <c r="AG471" s="14">
        <v>6</v>
      </c>
      <c r="AH471" s="13">
        <v>8</v>
      </c>
      <c r="AI471" s="7">
        <v>8</v>
      </c>
      <c r="AJ471" s="7"/>
      <c r="AK471" s="7">
        <v>5</v>
      </c>
      <c r="AL471" s="7">
        <v>5</v>
      </c>
      <c r="AM471" s="14"/>
      <c r="AN471" s="13">
        <v>1</v>
      </c>
      <c r="AO471" s="14">
        <v>1</v>
      </c>
      <c r="AP471" s="7" t="s">
        <v>70</v>
      </c>
      <c r="AQ471" s="7" t="s">
        <v>62</v>
      </c>
      <c r="AR471" s="7" t="s">
        <v>5797</v>
      </c>
      <c r="AS471" s="7" t="s">
        <v>62</v>
      </c>
      <c r="AT471" s="7" t="s">
        <v>64</v>
      </c>
      <c r="AU471" s="7" t="s">
        <v>66</v>
      </c>
      <c r="AV471" s="7" t="s">
        <v>66</v>
      </c>
      <c r="AW471" s="7" t="s">
        <v>66</v>
      </c>
      <c r="AX471" s="7" t="s">
        <v>64</v>
      </c>
      <c r="AY471" s="7" t="s">
        <v>70</v>
      </c>
      <c r="AZ471" s="7" t="s">
        <v>66</v>
      </c>
      <c r="BA471" s="7" t="s">
        <v>5797</v>
      </c>
      <c r="BB471" s="7" t="s">
        <v>66</v>
      </c>
      <c r="BC471" s="7" t="s">
        <v>70</v>
      </c>
      <c r="BD471" s="7" t="s">
        <v>64</v>
      </c>
      <c r="BE471" s="7" t="s">
        <v>64</v>
      </c>
      <c r="BF471" s="7" t="s">
        <v>5797</v>
      </c>
      <c r="BG471" s="7" t="s">
        <v>64</v>
      </c>
      <c r="BH471" s="7" t="s">
        <v>70</v>
      </c>
      <c r="BI471" s="7" t="s">
        <v>70</v>
      </c>
      <c r="BJ471" s="7" t="s">
        <v>70</v>
      </c>
      <c r="BK471" s="7" t="s">
        <v>70</v>
      </c>
      <c r="BL471" s="7">
        <v>0</v>
      </c>
      <c r="BM471" s="7">
        <v>1</v>
      </c>
      <c r="BN471" s="7">
        <v>0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1</v>
      </c>
      <c r="BU471" s="7">
        <v>0</v>
      </c>
    </row>
    <row r="472" spans="1:73" x14ac:dyDescent="0.35">
      <c r="A472" s="7">
        <v>466</v>
      </c>
      <c r="B472" s="7">
        <v>466</v>
      </c>
      <c r="C472" s="7" t="s">
        <v>4164</v>
      </c>
      <c r="D472" s="7" t="s">
        <v>4165</v>
      </c>
      <c r="E472" s="13" t="s">
        <v>51</v>
      </c>
      <c r="F472" s="7">
        <v>300</v>
      </c>
      <c r="G472" s="7" t="s">
        <v>3636</v>
      </c>
      <c r="H472" s="7">
        <v>900</v>
      </c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84</v>
      </c>
      <c r="N472" s="7">
        <v>44.1</v>
      </c>
      <c r="O472" s="7" t="s">
        <v>85</v>
      </c>
      <c r="P472" s="7">
        <v>29</v>
      </c>
      <c r="Q472" t="s">
        <v>7833</v>
      </c>
      <c r="R472" t="s">
        <v>59</v>
      </c>
      <c r="T472" s="26" t="b">
        <v>0</v>
      </c>
      <c r="U472" s="7"/>
      <c r="V472" s="7"/>
      <c r="W472" s="7"/>
      <c r="X472" s="7"/>
      <c r="Y472" s="7"/>
      <c r="Z472" s="7"/>
      <c r="AA472" s="7"/>
      <c r="AB472" s="14"/>
      <c r="AC472" s="7">
        <v>0.97013099999999997</v>
      </c>
      <c r="AD472" s="7">
        <v>2.9869300000000001E-2</v>
      </c>
      <c r="AE472" s="14" t="s">
        <v>60</v>
      </c>
      <c r="AF472" s="13">
        <v>9</v>
      </c>
      <c r="AG472" s="14">
        <v>7</v>
      </c>
      <c r="AH472" s="13">
        <v>8</v>
      </c>
      <c r="AI472" s="7">
        <v>6</v>
      </c>
      <c r="AJ472" s="7">
        <v>2</v>
      </c>
      <c r="AK472" s="7">
        <v>6</v>
      </c>
      <c r="AL472" s="7">
        <v>4</v>
      </c>
      <c r="AM472" s="14">
        <v>2</v>
      </c>
      <c r="AN472" s="13">
        <v>1</v>
      </c>
      <c r="AO472" s="14">
        <v>1</v>
      </c>
      <c r="AP472" s="7" t="s">
        <v>64</v>
      </c>
      <c r="AQ472" s="7" t="s">
        <v>62</v>
      </c>
      <c r="AR472" s="7" t="s">
        <v>62</v>
      </c>
      <c r="AS472" s="7" t="s">
        <v>62</v>
      </c>
      <c r="AT472" s="7" t="s">
        <v>64</v>
      </c>
      <c r="AU472" s="7" t="s">
        <v>66</v>
      </c>
      <c r="AV472" s="7" t="s">
        <v>66</v>
      </c>
      <c r="AW472" s="7" t="s">
        <v>66</v>
      </c>
      <c r="AX472" s="7" t="s">
        <v>64</v>
      </c>
      <c r="AY472" s="7" t="s">
        <v>70</v>
      </c>
      <c r="AZ472" s="7" t="s">
        <v>66</v>
      </c>
      <c r="BA472" s="7" t="s">
        <v>5797</v>
      </c>
      <c r="BB472" s="7" t="s">
        <v>66</v>
      </c>
      <c r="BC472" s="7" t="s">
        <v>70</v>
      </c>
      <c r="BD472" s="7" t="s">
        <v>67</v>
      </c>
      <c r="BE472" s="7" t="s">
        <v>71</v>
      </c>
      <c r="BF472" s="7" t="s">
        <v>64</v>
      </c>
      <c r="BG472" s="7" t="s">
        <v>66</v>
      </c>
      <c r="BH472" s="7" t="s">
        <v>70</v>
      </c>
      <c r="BI472" s="7" t="s">
        <v>70</v>
      </c>
      <c r="BJ472" s="7" t="s">
        <v>62</v>
      </c>
      <c r="BK472" s="7" t="s">
        <v>70</v>
      </c>
      <c r="BL472" s="7">
        <v>0</v>
      </c>
      <c r="BM472" s="7">
        <v>1</v>
      </c>
      <c r="BN472" s="7">
        <v>0</v>
      </c>
      <c r="BO472" s="7">
        <v>0</v>
      </c>
      <c r="BP472" s="7">
        <v>1</v>
      </c>
      <c r="BQ472" s="7">
        <v>1</v>
      </c>
      <c r="BR472" s="7">
        <v>0</v>
      </c>
      <c r="BS472" s="7">
        <v>0</v>
      </c>
      <c r="BT472" s="7">
        <v>1</v>
      </c>
      <c r="BU472" s="7">
        <v>0</v>
      </c>
    </row>
    <row r="473" spans="1:73" x14ac:dyDescent="0.35">
      <c r="A473" s="7">
        <v>467</v>
      </c>
      <c r="B473" s="7">
        <v>467</v>
      </c>
      <c r="C473" s="7" t="s">
        <v>4166</v>
      </c>
      <c r="D473" s="7" t="s">
        <v>4167</v>
      </c>
      <c r="E473" s="13" t="s">
        <v>51</v>
      </c>
      <c r="F473" s="7">
        <v>300</v>
      </c>
      <c r="G473" s="7" t="s">
        <v>98</v>
      </c>
      <c r="H473" s="7">
        <v>1850</v>
      </c>
      <c r="I473" s="14" t="s">
        <v>53</v>
      </c>
      <c r="J473" s="13" t="s">
        <v>82</v>
      </c>
      <c r="K473" s="7" t="s">
        <v>136</v>
      </c>
      <c r="L473" s="7" t="s">
        <v>56</v>
      </c>
      <c r="M473" s="7" t="s">
        <v>84</v>
      </c>
      <c r="N473" s="7">
        <v>38.6</v>
      </c>
      <c r="O473" s="7" t="s">
        <v>58</v>
      </c>
      <c r="P473" s="7">
        <v>58</v>
      </c>
      <c r="Q473" t="s">
        <v>7833</v>
      </c>
      <c r="R473" t="s">
        <v>59</v>
      </c>
      <c r="S473" t="s">
        <v>59</v>
      </c>
      <c r="T473" s="26" t="b">
        <v>0</v>
      </c>
      <c r="U473" s="7"/>
      <c r="V473" s="7"/>
      <c r="W473" s="7"/>
      <c r="X473" s="7"/>
      <c r="Y473" s="7"/>
      <c r="Z473" s="7"/>
      <c r="AA473" s="7"/>
      <c r="AB473" s="14"/>
      <c r="AC473" s="7">
        <v>0.94936600000000004</v>
      </c>
      <c r="AD473" s="7">
        <v>5.0633600000000001E-2</v>
      </c>
      <c r="AE473" s="14" t="s">
        <v>60</v>
      </c>
      <c r="AF473" s="13">
        <v>9</v>
      </c>
      <c r="AG473" s="14">
        <v>6</v>
      </c>
      <c r="AH473" s="13">
        <v>8</v>
      </c>
      <c r="AI473" s="7">
        <v>8</v>
      </c>
      <c r="AJ473" s="7"/>
      <c r="AK473" s="7">
        <v>5</v>
      </c>
      <c r="AL473" s="7">
        <v>5</v>
      </c>
      <c r="AM473" s="14"/>
      <c r="AN473" s="13">
        <v>1</v>
      </c>
      <c r="AO473" s="14">
        <v>1</v>
      </c>
      <c r="AP473" s="7" t="s">
        <v>70</v>
      </c>
      <c r="AQ473" s="7" t="s">
        <v>62</v>
      </c>
      <c r="AR473" s="7" t="s">
        <v>5797</v>
      </c>
      <c r="AS473" s="7" t="s">
        <v>62</v>
      </c>
      <c r="AT473" s="7" t="s">
        <v>64</v>
      </c>
      <c r="AU473" s="7" t="s">
        <v>66</v>
      </c>
      <c r="AV473" s="7" t="s">
        <v>66</v>
      </c>
      <c r="AW473" s="7" t="s">
        <v>66</v>
      </c>
      <c r="AX473" s="7" t="s">
        <v>64</v>
      </c>
      <c r="AY473" s="7" t="s">
        <v>70</v>
      </c>
      <c r="AZ473" s="7" t="s">
        <v>66</v>
      </c>
      <c r="BA473" s="7" t="s">
        <v>5797</v>
      </c>
      <c r="BB473" s="7" t="s">
        <v>66</v>
      </c>
      <c r="BC473" s="7" t="s">
        <v>70</v>
      </c>
      <c r="BD473" s="7" t="s">
        <v>64</v>
      </c>
      <c r="BE473" s="7" t="s">
        <v>5797</v>
      </c>
      <c r="BF473" s="7" t="s">
        <v>64</v>
      </c>
      <c r="BG473" s="7" t="s">
        <v>64</v>
      </c>
      <c r="BH473" s="7" t="s">
        <v>70</v>
      </c>
      <c r="BI473" s="7" t="s">
        <v>70</v>
      </c>
      <c r="BJ473" s="7" t="s">
        <v>70</v>
      </c>
      <c r="BK473" s="7" t="s">
        <v>70</v>
      </c>
      <c r="BL473" s="7">
        <v>0</v>
      </c>
      <c r="BM473" s="7">
        <v>1</v>
      </c>
      <c r="BN473" s="7">
        <v>0</v>
      </c>
      <c r="BO473" s="7">
        <v>0</v>
      </c>
      <c r="BP473" s="7">
        <v>1</v>
      </c>
      <c r="BQ473" s="7">
        <v>1</v>
      </c>
      <c r="BR473" s="7">
        <v>0</v>
      </c>
      <c r="BS473" s="7">
        <v>0</v>
      </c>
      <c r="BT473" s="7">
        <v>1</v>
      </c>
      <c r="BU473" s="7">
        <v>0</v>
      </c>
    </row>
    <row r="474" spans="1:73" x14ac:dyDescent="0.35">
      <c r="A474" s="7">
        <v>468</v>
      </c>
      <c r="B474" s="7">
        <v>468</v>
      </c>
      <c r="C474" s="7" t="s">
        <v>4168</v>
      </c>
      <c r="D474" s="7" t="s">
        <v>4169</v>
      </c>
      <c r="E474" s="13" t="s">
        <v>51</v>
      </c>
      <c r="F474" s="7">
        <v>300</v>
      </c>
      <c r="G474" s="7" t="s">
        <v>98</v>
      </c>
      <c r="H474" s="7">
        <v>2690</v>
      </c>
      <c r="I474" s="14" t="s">
        <v>53</v>
      </c>
      <c r="J474" s="13" t="s">
        <v>54</v>
      </c>
      <c r="K474" s="7" t="s">
        <v>146</v>
      </c>
      <c r="L474" s="7" t="s">
        <v>56</v>
      </c>
      <c r="M474" s="7" t="s">
        <v>57</v>
      </c>
      <c r="N474" s="7">
        <v>87</v>
      </c>
      <c r="O474" s="7" t="s">
        <v>58</v>
      </c>
      <c r="P474" s="7">
        <v>57</v>
      </c>
      <c r="Q474" t="s">
        <v>7833</v>
      </c>
      <c r="R474" t="s">
        <v>59</v>
      </c>
      <c r="S474" t="s">
        <v>59</v>
      </c>
      <c r="T474" s="26" t="b">
        <v>0</v>
      </c>
      <c r="U474" s="7"/>
      <c r="V474" s="7"/>
      <c r="W474" s="7"/>
      <c r="X474" s="7"/>
      <c r="Y474" s="7"/>
      <c r="Z474" s="7"/>
      <c r="AA474" s="7"/>
      <c r="AB474" s="14"/>
      <c r="AC474" s="7">
        <v>0.99990000000000001</v>
      </c>
      <c r="AD474" s="7">
        <v>1E-4</v>
      </c>
      <c r="AE474" s="14" t="s">
        <v>60</v>
      </c>
      <c r="AF474" s="13">
        <v>9</v>
      </c>
      <c r="AG474" s="14">
        <v>6</v>
      </c>
      <c r="AH474" s="13">
        <v>8</v>
      </c>
      <c r="AI474" s="7">
        <v>8</v>
      </c>
      <c r="AJ474" s="7"/>
      <c r="AK474" s="7">
        <v>5</v>
      </c>
      <c r="AL474" s="7">
        <v>5</v>
      </c>
      <c r="AM474" s="14"/>
      <c r="AN474" s="13">
        <v>1</v>
      </c>
      <c r="AO474" s="14">
        <v>1</v>
      </c>
      <c r="AP474" s="7" t="s">
        <v>70</v>
      </c>
      <c r="AQ474" s="7" t="s">
        <v>62</v>
      </c>
      <c r="AR474" s="7" t="s">
        <v>5797</v>
      </c>
      <c r="AS474" s="7" t="s">
        <v>62</v>
      </c>
      <c r="AT474" s="7" t="s">
        <v>64</v>
      </c>
      <c r="AU474" s="7" t="s">
        <v>66</v>
      </c>
      <c r="AV474" s="7" t="s">
        <v>66</v>
      </c>
      <c r="AW474" s="7" t="s">
        <v>66</v>
      </c>
      <c r="AX474" s="7" t="s">
        <v>64</v>
      </c>
      <c r="AY474" s="7" t="s">
        <v>70</v>
      </c>
      <c r="AZ474" s="7" t="s">
        <v>66</v>
      </c>
      <c r="BA474" s="7" t="s">
        <v>5797</v>
      </c>
      <c r="BB474" s="7" t="s">
        <v>66</v>
      </c>
      <c r="BC474" s="7" t="s">
        <v>70</v>
      </c>
      <c r="BD474" s="7" t="s">
        <v>64</v>
      </c>
      <c r="BE474" s="7" t="s">
        <v>64</v>
      </c>
      <c r="BF474" s="7" t="s">
        <v>5797</v>
      </c>
      <c r="BG474" s="7" t="s">
        <v>64</v>
      </c>
      <c r="BH474" s="7" t="s">
        <v>70</v>
      </c>
      <c r="BI474" s="7" t="s">
        <v>70</v>
      </c>
      <c r="BJ474" s="7" t="s">
        <v>70</v>
      </c>
      <c r="BK474" s="7" t="s">
        <v>70</v>
      </c>
      <c r="BL474" s="7">
        <v>0</v>
      </c>
      <c r="BM474" s="7">
        <v>1</v>
      </c>
      <c r="BN474" s="7">
        <v>0</v>
      </c>
      <c r="BO474" s="7">
        <v>0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</row>
    <row r="475" spans="1:73" x14ac:dyDescent="0.35">
      <c r="A475" s="7">
        <v>469</v>
      </c>
      <c r="B475" s="7">
        <v>469</v>
      </c>
      <c r="C475" s="7" t="s">
        <v>4170</v>
      </c>
      <c r="D475" s="7" t="s">
        <v>4171</v>
      </c>
      <c r="E475" s="13" t="s">
        <v>51</v>
      </c>
      <c r="F475" s="7">
        <v>300</v>
      </c>
      <c r="G475" s="7" t="s">
        <v>98</v>
      </c>
      <c r="H475" s="7">
        <v>1420</v>
      </c>
      <c r="I475" s="14" t="s">
        <v>53</v>
      </c>
      <c r="J475" s="13" t="s">
        <v>54</v>
      </c>
      <c r="K475" s="7" t="s">
        <v>90</v>
      </c>
      <c r="L475" s="7" t="s">
        <v>87</v>
      </c>
      <c r="M475" s="7" t="s">
        <v>57</v>
      </c>
      <c r="N475" s="7">
        <v>55</v>
      </c>
      <c r="O475" s="7" t="s">
        <v>58</v>
      </c>
      <c r="P475" s="7">
        <v>57</v>
      </c>
      <c r="Q475" t="s">
        <v>7833</v>
      </c>
      <c r="R475" t="s">
        <v>59</v>
      </c>
      <c r="S475" t="s">
        <v>59</v>
      </c>
      <c r="T475" s="26" t="b">
        <v>0</v>
      </c>
      <c r="U475" s="7"/>
      <c r="V475" s="7"/>
      <c r="W475" s="7"/>
      <c r="X475" s="7"/>
      <c r="Y475" s="7"/>
      <c r="Z475" s="7"/>
      <c r="AA475" s="7"/>
      <c r="AB475" s="14"/>
      <c r="AC475" s="7">
        <v>0.99990000000000001</v>
      </c>
      <c r="AD475" s="7">
        <v>1E-4</v>
      </c>
      <c r="AE475" s="14" t="s">
        <v>60</v>
      </c>
      <c r="AF475" s="13">
        <v>9</v>
      </c>
      <c r="AG475" s="14">
        <v>6</v>
      </c>
      <c r="AH475" s="13">
        <v>8</v>
      </c>
      <c r="AI475" s="7">
        <v>8</v>
      </c>
      <c r="AJ475" s="7"/>
      <c r="AK475" s="7">
        <v>5</v>
      </c>
      <c r="AL475" s="7">
        <v>5</v>
      </c>
      <c r="AM475" s="14"/>
      <c r="AN475" s="13">
        <v>1</v>
      </c>
      <c r="AO475" s="14">
        <v>1</v>
      </c>
      <c r="AP475" s="7" t="s">
        <v>70</v>
      </c>
      <c r="AQ475" s="7" t="s">
        <v>62</v>
      </c>
      <c r="AR475" s="7" t="s">
        <v>5797</v>
      </c>
      <c r="AS475" s="7" t="s">
        <v>62</v>
      </c>
      <c r="AT475" s="7" t="s">
        <v>64</v>
      </c>
      <c r="AU475" s="7" t="s">
        <v>66</v>
      </c>
      <c r="AV475" s="7" t="s">
        <v>66</v>
      </c>
      <c r="AW475" s="7" t="s">
        <v>66</v>
      </c>
      <c r="AX475" s="7" t="s">
        <v>64</v>
      </c>
      <c r="AY475" s="7" t="s">
        <v>70</v>
      </c>
      <c r="AZ475" s="7" t="s">
        <v>66</v>
      </c>
      <c r="BA475" s="7" t="s">
        <v>5797</v>
      </c>
      <c r="BB475" s="7" t="s">
        <v>66</v>
      </c>
      <c r="BC475" s="7" t="s">
        <v>70</v>
      </c>
      <c r="BD475" s="7" t="s">
        <v>64</v>
      </c>
      <c r="BE475" s="7" t="s">
        <v>64</v>
      </c>
      <c r="BF475" s="7" t="s">
        <v>64</v>
      </c>
      <c r="BG475" s="7" t="s">
        <v>64</v>
      </c>
      <c r="BH475" s="7" t="s">
        <v>70</v>
      </c>
      <c r="BI475" s="7" t="s">
        <v>70</v>
      </c>
      <c r="BJ475" s="7" t="s">
        <v>70</v>
      </c>
      <c r="BK475" s="7" t="s">
        <v>70</v>
      </c>
      <c r="BL475" s="7">
        <v>0</v>
      </c>
      <c r="BM475" s="7">
        <v>1</v>
      </c>
      <c r="BN475" s="7">
        <v>0</v>
      </c>
      <c r="BO475" s="7">
        <v>0</v>
      </c>
      <c r="BP475" s="7">
        <v>1</v>
      </c>
      <c r="BQ475" s="7">
        <v>1</v>
      </c>
      <c r="BR475" s="7">
        <v>0</v>
      </c>
      <c r="BS475" s="7">
        <v>0</v>
      </c>
      <c r="BT475" s="7">
        <v>1</v>
      </c>
      <c r="BU475" s="7">
        <v>0</v>
      </c>
    </row>
    <row r="476" spans="1:73" x14ac:dyDescent="0.35">
      <c r="A476" s="7">
        <v>470</v>
      </c>
      <c r="B476" s="7">
        <v>470</v>
      </c>
      <c r="C476" s="7" t="s">
        <v>4172</v>
      </c>
      <c r="D476" s="7" t="s">
        <v>4173</v>
      </c>
      <c r="E476" s="13" t="s">
        <v>51</v>
      </c>
      <c r="F476" s="7">
        <v>300</v>
      </c>
      <c r="G476" s="7" t="s">
        <v>98</v>
      </c>
      <c r="H476" s="7">
        <v>2520</v>
      </c>
      <c r="I476" s="14" t="s">
        <v>53</v>
      </c>
      <c r="J476" s="13" t="s">
        <v>54</v>
      </c>
      <c r="K476" s="7" t="s">
        <v>90</v>
      </c>
      <c r="L476" s="7" t="s">
        <v>56</v>
      </c>
      <c r="M476" s="7" t="s">
        <v>57</v>
      </c>
      <c r="N476" s="7">
        <v>53.3</v>
      </c>
      <c r="O476" s="7" t="s">
        <v>58</v>
      </c>
      <c r="P476" s="7">
        <v>64</v>
      </c>
      <c r="Q476" t="s">
        <v>7874</v>
      </c>
      <c r="R476" t="s">
        <v>59</v>
      </c>
      <c r="T476" s="26" t="b">
        <v>0</v>
      </c>
      <c r="U476" s="7"/>
      <c r="V476" s="7"/>
      <c r="W476" s="7"/>
      <c r="X476" s="7"/>
      <c r="Y476" s="7"/>
      <c r="Z476" s="7"/>
      <c r="AA476" s="7"/>
      <c r="AB476" s="14"/>
      <c r="AC476" s="7">
        <v>0.99990000000000001</v>
      </c>
      <c r="AD476" s="7">
        <v>1E-4</v>
      </c>
      <c r="AE476" s="14" t="s">
        <v>60</v>
      </c>
      <c r="AF476" s="13">
        <v>9</v>
      </c>
      <c r="AG476" s="14">
        <v>6</v>
      </c>
      <c r="AH476" s="13">
        <v>8</v>
      </c>
      <c r="AI476" s="7">
        <v>8</v>
      </c>
      <c r="AJ476" s="7"/>
      <c r="AK476" s="7">
        <v>5</v>
      </c>
      <c r="AL476" s="7">
        <v>5</v>
      </c>
      <c r="AM476" s="14"/>
      <c r="AN476" s="13">
        <v>1</v>
      </c>
      <c r="AO476" s="14">
        <v>1</v>
      </c>
      <c r="AP476" s="7" t="s">
        <v>70</v>
      </c>
      <c r="AQ476" s="7" t="s">
        <v>62</v>
      </c>
      <c r="AR476" s="7" t="s">
        <v>5797</v>
      </c>
      <c r="AS476" s="7" t="s">
        <v>62</v>
      </c>
      <c r="AT476" s="7" t="s">
        <v>64</v>
      </c>
      <c r="AU476" s="7" t="s">
        <v>66</v>
      </c>
      <c r="AV476" s="7" t="s">
        <v>66</v>
      </c>
      <c r="AW476" s="7" t="s">
        <v>66</v>
      </c>
      <c r="AX476" s="7" t="s">
        <v>64</v>
      </c>
      <c r="AY476" s="7" t="s">
        <v>70</v>
      </c>
      <c r="AZ476" s="7" t="s">
        <v>66</v>
      </c>
      <c r="BA476" s="7" t="s">
        <v>5797</v>
      </c>
      <c r="BB476" s="7" t="s">
        <v>66</v>
      </c>
      <c r="BC476" s="7" t="s">
        <v>70</v>
      </c>
      <c r="BD476" s="7" t="s">
        <v>64</v>
      </c>
      <c r="BE476" s="7" t="s">
        <v>64</v>
      </c>
      <c r="BF476" s="7" t="s">
        <v>64</v>
      </c>
      <c r="BG476" s="7" t="s">
        <v>64</v>
      </c>
      <c r="BH476" s="7" t="s">
        <v>70</v>
      </c>
      <c r="BI476" s="7" t="s">
        <v>70</v>
      </c>
      <c r="BJ476" s="7" t="s">
        <v>70</v>
      </c>
      <c r="BK476" s="7" t="s">
        <v>70</v>
      </c>
      <c r="BL476" s="7">
        <v>0</v>
      </c>
      <c r="BM476" s="7">
        <v>1</v>
      </c>
      <c r="BN476" s="7">
        <v>0</v>
      </c>
      <c r="BO476" s="7">
        <v>0</v>
      </c>
      <c r="BP476" s="7">
        <v>1</v>
      </c>
      <c r="BQ476" s="7">
        <v>1</v>
      </c>
      <c r="BR476" s="7">
        <v>0</v>
      </c>
      <c r="BS476" s="7">
        <v>0</v>
      </c>
      <c r="BT476" s="7">
        <v>1</v>
      </c>
      <c r="BU476" s="7">
        <v>0</v>
      </c>
    </row>
    <row r="477" spans="1:73" x14ac:dyDescent="0.35">
      <c r="A477" s="7">
        <v>471</v>
      </c>
      <c r="B477" s="7">
        <v>471</v>
      </c>
      <c r="C477" s="7" t="s">
        <v>4174</v>
      </c>
      <c r="D477" s="7" t="s">
        <v>4175</v>
      </c>
      <c r="E477" s="13" t="s">
        <v>51</v>
      </c>
      <c r="F477" s="7">
        <v>300</v>
      </c>
      <c r="G477" s="7" t="s">
        <v>98</v>
      </c>
      <c r="H477" s="7">
        <v>2180</v>
      </c>
      <c r="I477" s="14" t="s">
        <v>53</v>
      </c>
      <c r="J477" s="13" t="s">
        <v>54</v>
      </c>
      <c r="K477" s="7" t="s">
        <v>134</v>
      </c>
      <c r="L477" s="7" t="s">
        <v>56</v>
      </c>
      <c r="M477" s="7" t="s">
        <v>57</v>
      </c>
      <c r="N477" s="7">
        <v>45</v>
      </c>
      <c r="O477" s="7" t="s">
        <v>58</v>
      </c>
      <c r="P477" s="7">
        <v>65</v>
      </c>
      <c r="Q477" t="s">
        <v>7833</v>
      </c>
      <c r="R477" t="s">
        <v>59</v>
      </c>
      <c r="S477" t="s">
        <v>59</v>
      </c>
      <c r="T477" s="26" t="b">
        <v>0</v>
      </c>
      <c r="U477" s="7"/>
      <c r="V477" s="7"/>
      <c r="W477" s="7"/>
      <c r="X477" s="7"/>
      <c r="Y477" s="7"/>
      <c r="Z477" s="7"/>
      <c r="AA477" s="7"/>
      <c r="AB477" s="14"/>
      <c r="AC477" s="7">
        <v>0.99990000000000001</v>
      </c>
      <c r="AD477" s="7">
        <v>1E-4</v>
      </c>
      <c r="AE477" s="14" t="s">
        <v>60</v>
      </c>
      <c r="AF477" s="13">
        <v>9</v>
      </c>
      <c r="AG477" s="14">
        <v>6</v>
      </c>
      <c r="AH477" s="13">
        <v>8</v>
      </c>
      <c r="AI477" s="7">
        <v>8</v>
      </c>
      <c r="AJ477" s="7"/>
      <c r="AK477" s="7">
        <v>5</v>
      </c>
      <c r="AL477" s="7">
        <v>5</v>
      </c>
      <c r="AM477" s="14"/>
      <c r="AN477" s="13">
        <v>1</v>
      </c>
      <c r="AO477" s="14">
        <v>1</v>
      </c>
      <c r="AP477" s="7" t="s">
        <v>70</v>
      </c>
      <c r="AQ477" s="7" t="s">
        <v>62</v>
      </c>
      <c r="AR477" s="7" t="s">
        <v>5797</v>
      </c>
      <c r="AS477" s="7" t="s">
        <v>62</v>
      </c>
      <c r="AT477" s="7" t="s">
        <v>64</v>
      </c>
      <c r="AU477" s="7" t="s">
        <v>66</v>
      </c>
      <c r="AV477" s="7" t="s">
        <v>66</v>
      </c>
      <c r="AW477" s="7" t="s">
        <v>66</v>
      </c>
      <c r="AX477" s="7" t="s">
        <v>64</v>
      </c>
      <c r="AY477" s="7" t="s">
        <v>70</v>
      </c>
      <c r="AZ477" s="7" t="s">
        <v>66</v>
      </c>
      <c r="BA477" s="7" t="s">
        <v>5797</v>
      </c>
      <c r="BB477" s="7" t="s">
        <v>66</v>
      </c>
      <c r="BC477" s="7" t="s">
        <v>70</v>
      </c>
      <c r="BD477" s="7" t="s">
        <v>64</v>
      </c>
      <c r="BE477" s="7" t="s">
        <v>64</v>
      </c>
      <c r="BF477" s="7" t="s">
        <v>5797</v>
      </c>
      <c r="BG477" s="7" t="s">
        <v>64</v>
      </c>
      <c r="BH477" s="7" t="s">
        <v>70</v>
      </c>
      <c r="BI477" s="7" t="s">
        <v>70</v>
      </c>
      <c r="BJ477" s="7" t="s">
        <v>70</v>
      </c>
      <c r="BK477" s="7" t="s">
        <v>70</v>
      </c>
      <c r="BL477" s="7">
        <v>0</v>
      </c>
      <c r="BM477" s="7">
        <v>1</v>
      </c>
      <c r="BN477" s="7">
        <v>0</v>
      </c>
      <c r="BO477" s="7">
        <v>0</v>
      </c>
      <c r="BP477" s="7">
        <v>1</v>
      </c>
      <c r="BQ477" s="7">
        <v>1</v>
      </c>
      <c r="BR477" s="7">
        <v>0</v>
      </c>
      <c r="BS477" s="7">
        <v>0</v>
      </c>
      <c r="BT477" s="7">
        <v>1</v>
      </c>
      <c r="BU477" s="7">
        <v>0</v>
      </c>
    </row>
    <row r="478" spans="1:73" x14ac:dyDescent="0.35">
      <c r="A478" s="7">
        <v>472</v>
      </c>
      <c r="B478" s="7">
        <v>472</v>
      </c>
      <c r="C478" s="7" t="s">
        <v>4176</v>
      </c>
      <c r="D478" s="7" t="s">
        <v>4177</v>
      </c>
      <c r="E478" s="13" t="s">
        <v>51</v>
      </c>
      <c r="F478" s="7">
        <v>300</v>
      </c>
      <c r="G478" s="7" t="s">
        <v>98</v>
      </c>
      <c r="H478" s="7">
        <v>2180</v>
      </c>
      <c r="I478" s="14" t="s">
        <v>53</v>
      </c>
      <c r="J478" s="13" t="s">
        <v>54</v>
      </c>
      <c r="K478" s="7" t="s">
        <v>132</v>
      </c>
      <c r="L478" s="7" t="s">
        <v>87</v>
      </c>
      <c r="M478" s="7" t="s">
        <v>57</v>
      </c>
      <c r="N478" s="7">
        <v>72</v>
      </c>
      <c r="O478" s="7" t="s">
        <v>58</v>
      </c>
      <c r="P478" s="7">
        <v>65</v>
      </c>
      <c r="Q478" t="s">
        <v>7833</v>
      </c>
      <c r="R478" t="s">
        <v>59</v>
      </c>
      <c r="S478" t="s">
        <v>59</v>
      </c>
      <c r="T478" s="26" t="b">
        <v>0</v>
      </c>
      <c r="U478" s="7"/>
      <c r="V478" s="7"/>
      <c r="W478" s="7"/>
      <c r="X478" s="7"/>
      <c r="Y478" s="7"/>
      <c r="Z478" s="7"/>
      <c r="AA478" s="7"/>
      <c r="AB478" s="14"/>
      <c r="AC478" s="7">
        <v>0.99370800000000004</v>
      </c>
      <c r="AD478" s="7">
        <v>6.2916200000000004E-3</v>
      </c>
      <c r="AE478" s="14" t="s">
        <v>60</v>
      </c>
      <c r="AF478" s="13">
        <v>9</v>
      </c>
      <c r="AG478" s="14">
        <v>6</v>
      </c>
      <c r="AH478" s="13">
        <v>8</v>
      </c>
      <c r="AI478" s="7">
        <v>8</v>
      </c>
      <c r="AJ478" s="7"/>
      <c r="AK478" s="7">
        <v>5</v>
      </c>
      <c r="AL478" s="7">
        <v>5</v>
      </c>
      <c r="AM478" s="14"/>
      <c r="AN478" s="13">
        <v>1</v>
      </c>
      <c r="AO478" s="14">
        <v>1</v>
      </c>
      <c r="AP478" s="7" t="s">
        <v>70</v>
      </c>
      <c r="AQ478" s="7" t="s">
        <v>62</v>
      </c>
      <c r="AR478" s="7" t="s">
        <v>5797</v>
      </c>
      <c r="AS478" s="7" t="s">
        <v>62</v>
      </c>
      <c r="AT478" s="7" t="s">
        <v>64</v>
      </c>
      <c r="AU478" s="7" t="s">
        <v>66</v>
      </c>
      <c r="AV478" s="7" t="s">
        <v>66</v>
      </c>
      <c r="AW478" s="7" t="s">
        <v>66</v>
      </c>
      <c r="AX478" s="7" t="s">
        <v>64</v>
      </c>
      <c r="AY478" s="7" t="s">
        <v>70</v>
      </c>
      <c r="AZ478" s="7" t="s">
        <v>66</v>
      </c>
      <c r="BA478" s="7" t="s">
        <v>5797</v>
      </c>
      <c r="BB478" s="7" t="s">
        <v>66</v>
      </c>
      <c r="BC478" s="7" t="s">
        <v>70</v>
      </c>
      <c r="BD478" s="7" t="s">
        <v>64</v>
      </c>
      <c r="BE478" s="7" t="s">
        <v>64</v>
      </c>
      <c r="BF478" s="7" t="s">
        <v>5797</v>
      </c>
      <c r="BG478" s="7" t="s">
        <v>64</v>
      </c>
      <c r="BH478" s="7" t="s">
        <v>70</v>
      </c>
      <c r="BI478" s="7" t="s">
        <v>70</v>
      </c>
      <c r="BJ478" s="7" t="s">
        <v>70</v>
      </c>
      <c r="BK478" s="7" t="s">
        <v>70</v>
      </c>
      <c r="BL478" s="7">
        <v>0</v>
      </c>
      <c r="BM478" s="7">
        <v>1</v>
      </c>
      <c r="BN478" s="7">
        <v>0</v>
      </c>
      <c r="BO478" s="7">
        <v>0</v>
      </c>
      <c r="BP478" s="7">
        <v>1</v>
      </c>
      <c r="BQ478" s="7">
        <v>1</v>
      </c>
      <c r="BR478" s="7">
        <v>0</v>
      </c>
      <c r="BS478" s="7">
        <v>0</v>
      </c>
      <c r="BT478" s="7">
        <v>1</v>
      </c>
      <c r="BU478" s="7">
        <v>0</v>
      </c>
    </row>
    <row r="479" spans="1:73" x14ac:dyDescent="0.35">
      <c r="A479" s="7">
        <v>473</v>
      </c>
      <c r="B479" s="7">
        <v>473</v>
      </c>
      <c r="C479" s="7" t="s">
        <v>4178</v>
      </c>
      <c r="D479" s="7" t="s">
        <v>4179</v>
      </c>
      <c r="E479" s="13" t="s">
        <v>51</v>
      </c>
      <c r="F479" s="7">
        <v>300</v>
      </c>
      <c r="G479" s="7" t="s">
        <v>98</v>
      </c>
      <c r="H479" s="7">
        <v>2180</v>
      </c>
      <c r="I479" s="14" t="s">
        <v>53</v>
      </c>
      <c r="J479" s="13" t="s">
        <v>54</v>
      </c>
      <c r="K479" s="7" t="s">
        <v>90</v>
      </c>
      <c r="L479" s="7" t="s">
        <v>56</v>
      </c>
      <c r="M479" s="7" t="s">
        <v>57</v>
      </c>
      <c r="N479" s="7">
        <v>67</v>
      </c>
      <c r="O479" s="7" t="s">
        <v>58</v>
      </c>
      <c r="P479" s="7">
        <v>64</v>
      </c>
      <c r="Q479" t="s">
        <v>7833</v>
      </c>
      <c r="R479" t="s">
        <v>59</v>
      </c>
      <c r="S479" t="s">
        <v>59</v>
      </c>
      <c r="T479" s="26" t="b">
        <v>0</v>
      </c>
      <c r="U479" s="7"/>
      <c r="V479" s="7"/>
      <c r="W479" s="7"/>
      <c r="X479" s="7"/>
      <c r="Y479" s="7"/>
      <c r="Z479" s="7"/>
      <c r="AA479" s="7"/>
      <c r="AB479" s="14"/>
      <c r="AC479" s="7">
        <v>0.99296399999999996</v>
      </c>
      <c r="AD479" s="7">
        <v>7.0360700000000002E-3</v>
      </c>
      <c r="AE479" s="14" t="s">
        <v>60</v>
      </c>
      <c r="AF479" s="13">
        <v>9</v>
      </c>
      <c r="AG479" s="14">
        <v>6</v>
      </c>
      <c r="AH479" s="13">
        <v>8</v>
      </c>
      <c r="AI479" s="7">
        <v>6</v>
      </c>
      <c r="AJ479" s="7">
        <v>2</v>
      </c>
      <c r="AK479" s="7">
        <v>5</v>
      </c>
      <c r="AL479" s="7">
        <v>4</v>
      </c>
      <c r="AM479" s="14">
        <v>1</v>
      </c>
      <c r="AN479" s="13">
        <v>1</v>
      </c>
      <c r="AO479" s="14">
        <v>1</v>
      </c>
      <c r="AP479" s="7" t="s">
        <v>61</v>
      </c>
      <c r="AQ479" s="7" t="s">
        <v>62</v>
      </c>
      <c r="AR479" s="7" t="s">
        <v>5797</v>
      </c>
      <c r="AS479" s="7" t="s">
        <v>62</v>
      </c>
      <c r="AT479" s="7" t="s">
        <v>64</v>
      </c>
      <c r="AU479" s="7" t="s">
        <v>66</v>
      </c>
      <c r="AV479" s="7" t="s">
        <v>66</v>
      </c>
      <c r="AW479" s="7" t="s">
        <v>66</v>
      </c>
      <c r="AX479" s="7" t="s">
        <v>64</v>
      </c>
      <c r="AY479" s="7" t="s">
        <v>70</v>
      </c>
      <c r="AZ479" s="7" t="s">
        <v>66</v>
      </c>
      <c r="BA479" s="7" t="s">
        <v>5797</v>
      </c>
      <c r="BB479" s="7" t="s">
        <v>66</v>
      </c>
      <c r="BC479" s="7" t="s">
        <v>70</v>
      </c>
      <c r="BD479" s="7" t="s">
        <v>64</v>
      </c>
      <c r="BE479" s="7" t="s">
        <v>64</v>
      </c>
      <c r="BF479" s="7" t="s">
        <v>64</v>
      </c>
      <c r="BG479" s="7" t="s">
        <v>64</v>
      </c>
      <c r="BH479" s="7" t="s">
        <v>70</v>
      </c>
      <c r="BI479" s="7" t="s">
        <v>70</v>
      </c>
      <c r="BJ479" s="7" t="s">
        <v>70</v>
      </c>
      <c r="BK479" s="7" t="s">
        <v>70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1</v>
      </c>
      <c r="BU479" s="7">
        <v>0</v>
      </c>
    </row>
    <row r="480" spans="1:73" x14ac:dyDescent="0.35">
      <c r="A480" s="7">
        <v>474</v>
      </c>
      <c r="B480" s="7">
        <v>474</v>
      </c>
      <c r="C480" s="7" t="s">
        <v>4180</v>
      </c>
      <c r="D480" s="7" t="s">
        <v>4181</v>
      </c>
      <c r="E480" s="13" t="s">
        <v>51</v>
      </c>
      <c r="F480" s="7">
        <v>300</v>
      </c>
      <c r="G480" s="7" t="s">
        <v>98</v>
      </c>
      <c r="H480" s="7">
        <v>2180</v>
      </c>
      <c r="I480" s="14" t="s">
        <v>53</v>
      </c>
      <c r="J480" s="13" t="s">
        <v>54</v>
      </c>
      <c r="K480" s="7" t="s">
        <v>79</v>
      </c>
      <c r="L480" s="7" t="s">
        <v>56</v>
      </c>
      <c r="M480" s="7" t="s">
        <v>57</v>
      </c>
      <c r="N480" s="7">
        <v>97.1</v>
      </c>
      <c r="O480" s="7" t="s">
        <v>58</v>
      </c>
      <c r="P480" s="7">
        <v>60</v>
      </c>
      <c r="Q480" t="s">
        <v>7874</v>
      </c>
      <c r="R480" t="s">
        <v>59</v>
      </c>
      <c r="S480" t="s">
        <v>59</v>
      </c>
      <c r="T480" s="26" t="b">
        <v>0</v>
      </c>
      <c r="U480" s="7"/>
      <c r="V480" s="7"/>
      <c r="W480" s="7"/>
      <c r="X480" s="7"/>
      <c r="Y480" s="7"/>
      <c r="Z480" s="7"/>
      <c r="AA480" s="7"/>
      <c r="AB480" s="14"/>
      <c r="AC480" s="7">
        <v>0.99990000000000001</v>
      </c>
      <c r="AD480" s="7">
        <v>1E-4</v>
      </c>
      <c r="AE480" s="14" t="s">
        <v>60</v>
      </c>
      <c r="AF480" s="13">
        <v>9</v>
      </c>
      <c r="AG480" s="14">
        <v>6</v>
      </c>
      <c r="AH480" s="13">
        <v>8</v>
      </c>
      <c r="AI480" s="7">
        <v>8</v>
      </c>
      <c r="AJ480" s="7"/>
      <c r="AK480" s="7">
        <v>5</v>
      </c>
      <c r="AL480" s="7">
        <v>5</v>
      </c>
      <c r="AM480" s="14"/>
      <c r="AN480" s="13">
        <v>1</v>
      </c>
      <c r="AO480" s="14">
        <v>1</v>
      </c>
      <c r="AP480" s="7" t="s">
        <v>70</v>
      </c>
      <c r="AQ480" s="7" t="s">
        <v>62</v>
      </c>
      <c r="AR480" s="7" t="s">
        <v>5797</v>
      </c>
      <c r="AS480" s="7" t="s">
        <v>62</v>
      </c>
      <c r="AT480" s="7" t="s">
        <v>64</v>
      </c>
      <c r="AU480" s="7" t="s">
        <v>66</v>
      </c>
      <c r="AV480" s="7" t="s">
        <v>66</v>
      </c>
      <c r="AW480" s="7" t="s">
        <v>66</v>
      </c>
      <c r="AX480" s="7" t="s">
        <v>64</v>
      </c>
      <c r="AY480" s="7" t="s">
        <v>70</v>
      </c>
      <c r="AZ480" s="7" t="s">
        <v>66</v>
      </c>
      <c r="BA480" s="7" t="s">
        <v>5797</v>
      </c>
      <c r="BB480" s="7" t="s">
        <v>66</v>
      </c>
      <c r="BC480" s="7" t="s">
        <v>70</v>
      </c>
      <c r="BD480" s="7" t="s">
        <v>64</v>
      </c>
      <c r="BE480" s="7" t="s">
        <v>64</v>
      </c>
      <c r="BF480" s="7" t="s">
        <v>5797</v>
      </c>
      <c r="BG480" s="7" t="s">
        <v>64</v>
      </c>
      <c r="BH480" s="7" t="s">
        <v>70</v>
      </c>
      <c r="BI480" s="7" t="s">
        <v>70</v>
      </c>
      <c r="BJ480" s="7" t="s">
        <v>70</v>
      </c>
      <c r="BK480" s="7" t="s">
        <v>70</v>
      </c>
      <c r="BL480" s="7">
        <v>0</v>
      </c>
      <c r="BM480" s="7">
        <v>1</v>
      </c>
      <c r="BN480" s="7">
        <v>0</v>
      </c>
      <c r="BO480" s="7">
        <v>0</v>
      </c>
      <c r="BP480" s="7">
        <v>1</v>
      </c>
      <c r="BQ480" s="7">
        <v>1</v>
      </c>
      <c r="BR480" s="7">
        <v>0</v>
      </c>
      <c r="BS480" s="7">
        <v>0</v>
      </c>
      <c r="BT480" s="7">
        <v>1</v>
      </c>
      <c r="BU480" s="7">
        <v>0</v>
      </c>
    </row>
    <row r="481" spans="1:73" x14ac:dyDescent="0.35">
      <c r="A481" s="7">
        <v>475</v>
      </c>
      <c r="B481" s="7">
        <v>475</v>
      </c>
      <c r="C481" s="7" t="s">
        <v>4182</v>
      </c>
      <c r="D481" s="7" t="s">
        <v>4183</v>
      </c>
      <c r="E481" s="13" t="s">
        <v>51</v>
      </c>
      <c r="F481" s="7">
        <v>300</v>
      </c>
      <c r="G481" s="7" t="s">
        <v>98</v>
      </c>
      <c r="H481" s="7">
        <v>2740</v>
      </c>
      <c r="I481" s="14" t="s">
        <v>53</v>
      </c>
      <c r="J481" s="13" t="s">
        <v>54</v>
      </c>
      <c r="K481" s="7" t="s">
        <v>96</v>
      </c>
      <c r="L481" s="7" t="s">
        <v>56</v>
      </c>
      <c r="M481" s="7" t="s">
        <v>57</v>
      </c>
      <c r="N481" s="7">
        <v>89</v>
      </c>
      <c r="O481" s="7" t="s">
        <v>58</v>
      </c>
      <c r="P481" s="7">
        <v>63</v>
      </c>
      <c r="Q481" t="s">
        <v>7833</v>
      </c>
      <c r="R481" t="s">
        <v>59</v>
      </c>
      <c r="S481" t="s">
        <v>59</v>
      </c>
      <c r="T481" s="26" t="b">
        <v>0</v>
      </c>
      <c r="U481" s="7"/>
      <c r="V481" s="7"/>
      <c r="W481" s="7"/>
      <c r="X481" s="7"/>
      <c r="Y481" s="7"/>
      <c r="Z481" s="7"/>
      <c r="AA481" s="7"/>
      <c r="AB481" s="14"/>
      <c r="AC481" s="7">
        <v>0.99990000000000001</v>
      </c>
      <c r="AD481" s="7">
        <v>1E-4</v>
      </c>
      <c r="AE481" s="14" t="s">
        <v>60</v>
      </c>
      <c r="AF481" s="13">
        <v>9</v>
      </c>
      <c r="AG481" s="14">
        <v>6</v>
      </c>
      <c r="AH481" s="13">
        <v>8</v>
      </c>
      <c r="AI481" s="7">
        <v>8</v>
      </c>
      <c r="AJ481" s="7"/>
      <c r="AK481" s="7">
        <v>5</v>
      </c>
      <c r="AL481" s="7">
        <v>5</v>
      </c>
      <c r="AM481" s="14"/>
      <c r="AN481" s="13">
        <v>1</v>
      </c>
      <c r="AO481" s="14">
        <v>1</v>
      </c>
      <c r="AP481" s="7" t="s">
        <v>70</v>
      </c>
      <c r="AQ481" s="7" t="s">
        <v>62</v>
      </c>
      <c r="AR481" s="7" t="s">
        <v>5797</v>
      </c>
      <c r="AS481" s="7" t="s">
        <v>62</v>
      </c>
      <c r="AT481" s="7" t="s">
        <v>64</v>
      </c>
      <c r="AU481" s="7" t="s">
        <v>66</v>
      </c>
      <c r="AV481" s="7" t="s">
        <v>66</v>
      </c>
      <c r="AW481" s="7" t="s">
        <v>66</v>
      </c>
      <c r="AX481" s="7" t="s">
        <v>64</v>
      </c>
      <c r="AY481" s="7" t="s">
        <v>70</v>
      </c>
      <c r="AZ481" s="7" t="s">
        <v>66</v>
      </c>
      <c r="BA481" s="7" t="s">
        <v>5797</v>
      </c>
      <c r="BB481" s="7" t="s">
        <v>66</v>
      </c>
      <c r="BC481" s="7" t="s">
        <v>70</v>
      </c>
      <c r="BD481" s="7" t="s">
        <v>64</v>
      </c>
      <c r="BE481" s="7" t="s">
        <v>64</v>
      </c>
      <c r="BF481" s="7" t="s">
        <v>64</v>
      </c>
      <c r="BG481" s="7" t="s">
        <v>64</v>
      </c>
      <c r="BH481" s="7" t="s">
        <v>70</v>
      </c>
      <c r="BI481" s="7" t="s">
        <v>70</v>
      </c>
      <c r="BJ481" s="7" t="s">
        <v>70</v>
      </c>
      <c r="BK481" s="7" t="s">
        <v>70</v>
      </c>
      <c r="BL481" s="7">
        <v>0</v>
      </c>
      <c r="BM481" s="7">
        <v>1</v>
      </c>
      <c r="BN481" s="7">
        <v>0</v>
      </c>
      <c r="BO481" s="7">
        <v>0</v>
      </c>
      <c r="BP481" s="7">
        <v>1</v>
      </c>
      <c r="BQ481" s="7">
        <v>1</v>
      </c>
      <c r="BR481" s="7">
        <v>0</v>
      </c>
      <c r="BS481" s="7">
        <v>0</v>
      </c>
      <c r="BT481" s="7">
        <v>1</v>
      </c>
      <c r="BU481" s="7">
        <v>0</v>
      </c>
    </row>
    <row r="482" spans="1:73" x14ac:dyDescent="0.35">
      <c r="A482" s="7">
        <v>476</v>
      </c>
      <c r="B482" s="7">
        <v>476</v>
      </c>
      <c r="C482" s="7" t="s">
        <v>4184</v>
      </c>
      <c r="D482" s="7" t="s">
        <v>4185</v>
      </c>
      <c r="E482" s="13" t="s">
        <v>51</v>
      </c>
      <c r="F482" s="7">
        <v>300</v>
      </c>
      <c r="G482" s="7" t="s">
        <v>98</v>
      </c>
      <c r="H482" s="7">
        <v>2180</v>
      </c>
      <c r="I482" s="14" t="s">
        <v>53</v>
      </c>
      <c r="J482" s="13" t="s">
        <v>54</v>
      </c>
      <c r="K482" s="7" t="s">
        <v>137</v>
      </c>
      <c r="L482" s="7" t="s">
        <v>56</v>
      </c>
      <c r="M482" s="7" t="s">
        <v>57</v>
      </c>
      <c r="N482" s="7">
        <v>67</v>
      </c>
      <c r="O482" s="7" t="s">
        <v>58</v>
      </c>
      <c r="P482" s="7">
        <v>60</v>
      </c>
      <c r="Q482" t="s">
        <v>7833</v>
      </c>
      <c r="R482" t="s">
        <v>59</v>
      </c>
      <c r="S482" t="s">
        <v>59</v>
      </c>
      <c r="T482" s="26" t="b">
        <v>0</v>
      </c>
      <c r="U482" s="7"/>
      <c r="V482" s="7"/>
      <c r="W482" s="7"/>
      <c r="X482" s="7"/>
      <c r="Y482" s="7"/>
      <c r="Z482" s="7"/>
      <c r="AA482" s="7"/>
      <c r="AB482" s="14"/>
      <c r="AC482" s="7">
        <v>0.99529800000000002</v>
      </c>
      <c r="AD482" s="7">
        <v>4.7018600000000004E-3</v>
      </c>
      <c r="AE482" s="14" t="s">
        <v>60</v>
      </c>
      <c r="AF482" s="13">
        <v>9</v>
      </c>
      <c r="AG482" s="14">
        <v>6</v>
      </c>
      <c r="AH482" s="13">
        <v>8</v>
      </c>
      <c r="AI482" s="7">
        <v>8</v>
      </c>
      <c r="AJ482" s="7"/>
      <c r="AK482" s="7">
        <v>5</v>
      </c>
      <c r="AL482" s="7">
        <v>5</v>
      </c>
      <c r="AM482" s="14"/>
      <c r="AN482" s="13">
        <v>1</v>
      </c>
      <c r="AO482" s="14">
        <v>1</v>
      </c>
      <c r="AP482" s="7" t="s">
        <v>70</v>
      </c>
      <c r="AQ482" s="7" t="s">
        <v>62</v>
      </c>
      <c r="AR482" s="7" t="s">
        <v>5797</v>
      </c>
      <c r="AS482" s="7" t="s">
        <v>62</v>
      </c>
      <c r="AT482" s="7" t="s">
        <v>64</v>
      </c>
      <c r="AU482" s="7" t="s">
        <v>66</v>
      </c>
      <c r="AV482" s="7" t="s">
        <v>66</v>
      </c>
      <c r="AW482" s="7" t="s">
        <v>66</v>
      </c>
      <c r="AX482" s="7" t="s">
        <v>64</v>
      </c>
      <c r="AY482" s="7" t="s">
        <v>70</v>
      </c>
      <c r="AZ482" s="7" t="s">
        <v>66</v>
      </c>
      <c r="BA482" s="7" t="s">
        <v>5797</v>
      </c>
      <c r="BB482" s="7" t="s">
        <v>66</v>
      </c>
      <c r="BC482" s="7" t="s">
        <v>70</v>
      </c>
      <c r="BD482" s="7" t="s">
        <v>64</v>
      </c>
      <c r="BE482" s="7" t="s">
        <v>64</v>
      </c>
      <c r="BF482" s="7" t="s">
        <v>5797</v>
      </c>
      <c r="BG482" s="7" t="s">
        <v>64</v>
      </c>
      <c r="BH482" s="7" t="s">
        <v>70</v>
      </c>
      <c r="BI482" s="7" t="s">
        <v>70</v>
      </c>
      <c r="BJ482" s="7" t="s">
        <v>70</v>
      </c>
      <c r="BK482" s="7" t="s">
        <v>70</v>
      </c>
      <c r="BL482" s="7">
        <v>0</v>
      </c>
      <c r="BM482" s="7">
        <v>1</v>
      </c>
      <c r="BN482" s="7">
        <v>0</v>
      </c>
      <c r="BO482" s="7">
        <v>0</v>
      </c>
      <c r="BP482" s="7">
        <v>1</v>
      </c>
      <c r="BQ482" s="7">
        <v>1</v>
      </c>
      <c r="BR482" s="7">
        <v>0</v>
      </c>
      <c r="BS482" s="7">
        <v>0</v>
      </c>
      <c r="BT482" s="7">
        <v>1</v>
      </c>
      <c r="BU482" s="7">
        <v>0</v>
      </c>
    </row>
    <row r="483" spans="1:73" x14ac:dyDescent="0.35">
      <c r="A483" s="7">
        <v>477</v>
      </c>
      <c r="B483" s="7">
        <v>477</v>
      </c>
      <c r="C483" s="7" t="s">
        <v>4186</v>
      </c>
      <c r="D483" s="7" t="s">
        <v>4187</v>
      </c>
      <c r="E483" s="13" t="s">
        <v>51</v>
      </c>
      <c r="F483" s="7">
        <v>300</v>
      </c>
      <c r="G483" s="7" t="s">
        <v>98</v>
      </c>
      <c r="H483" s="7">
        <v>2180</v>
      </c>
      <c r="I483" s="14" t="s">
        <v>53</v>
      </c>
      <c r="J483" s="13" t="s">
        <v>54</v>
      </c>
      <c r="K483" s="7" t="s">
        <v>118</v>
      </c>
      <c r="L483" s="7" t="s">
        <v>87</v>
      </c>
      <c r="M483" s="7" t="s">
        <v>57</v>
      </c>
      <c r="N483" s="7">
        <v>37</v>
      </c>
      <c r="O483" s="7" t="s">
        <v>58</v>
      </c>
      <c r="P483" s="7">
        <v>64</v>
      </c>
      <c r="Q483" t="s">
        <v>7833</v>
      </c>
      <c r="R483" t="s">
        <v>59</v>
      </c>
      <c r="S483" t="s">
        <v>56</v>
      </c>
      <c r="T483" s="26" t="b">
        <v>0</v>
      </c>
      <c r="U483" s="7"/>
      <c r="V483" s="7"/>
      <c r="W483" s="7"/>
      <c r="X483" s="7"/>
      <c r="Y483" s="7"/>
      <c r="Z483" s="7"/>
      <c r="AA483" s="7"/>
      <c r="AB483" s="14"/>
      <c r="AC483" s="7">
        <v>0.98967000000000005</v>
      </c>
      <c r="AD483" s="7">
        <v>1.0330199999999999E-2</v>
      </c>
      <c r="AE483" s="14" t="s">
        <v>60</v>
      </c>
      <c r="AF483" s="13">
        <v>9</v>
      </c>
      <c r="AG483" s="14">
        <v>6</v>
      </c>
      <c r="AH483" s="13">
        <v>8</v>
      </c>
      <c r="AI483" s="7">
        <v>6</v>
      </c>
      <c r="AJ483" s="7">
        <v>2</v>
      </c>
      <c r="AK483" s="7">
        <v>5</v>
      </c>
      <c r="AL483" s="7">
        <v>4</v>
      </c>
      <c r="AM483" s="14">
        <v>1</v>
      </c>
      <c r="AN483" s="13">
        <v>1</v>
      </c>
      <c r="AO483" s="14">
        <v>1</v>
      </c>
      <c r="AP483" s="7" t="s">
        <v>61</v>
      </c>
      <c r="AQ483" s="7" t="s">
        <v>62</v>
      </c>
      <c r="AR483" s="7" t="s">
        <v>5797</v>
      </c>
      <c r="AS483" s="7" t="s">
        <v>62</v>
      </c>
      <c r="AT483" s="7" t="s">
        <v>64</v>
      </c>
      <c r="AU483" s="7" t="s">
        <v>66</v>
      </c>
      <c r="AV483" s="7" t="s">
        <v>66</v>
      </c>
      <c r="AW483" s="7" t="s">
        <v>66</v>
      </c>
      <c r="AX483" s="7" t="s">
        <v>64</v>
      </c>
      <c r="AY483" s="7" t="s">
        <v>70</v>
      </c>
      <c r="AZ483" s="7" t="s">
        <v>66</v>
      </c>
      <c r="BA483" s="7" t="s">
        <v>5797</v>
      </c>
      <c r="BB483" s="7" t="s">
        <v>66</v>
      </c>
      <c r="BC483" s="7" t="s">
        <v>70</v>
      </c>
      <c r="BD483" s="7" t="s">
        <v>64</v>
      </c>
      <c r="BE483" s="7" t="s">
        <v>64</v>
      </c>
      <c r="BF483" s="7" t="s">
        <v>5797</v>
      </c>
      <c r="BG483" s="7" t="s">
        <v>64</v>
      </c>
      <c r="BH483" s="7" t="s">
        <v>70</v>
      </c>
      <c r="BI483" s="7" t="s">
        <v>70</v>
      </c>
      <c r="BJ483" s="7" t="s">
        <v>70</v>
      </c>
      <c r="BK483" s="7" t="s">
        <v>70</v>
      </c>
      <c r="BL483" s="7">
        <v>0</v>
      </c>
      <c r="BM483" s="7">
        <v>1</v>
      </c>
      <c r="BN483" s="7">
        <v>0</v>
      </c>
      <c r="BO483" s="7">
        <v>0</v>
      </c>
      <c r="BP483" s="7">
        <v>1</v>
      </c>
      <c r="BQ483" s="7">
        <v>1</v>
      </c>
      <c r="BR483" s="7">
        <v>0</v>
      </c>
      <c r="BS483" s="7">
        <v>0</v>
      </c>
      <c r="BT483" s="7">
        <v>1</v>
      </c>
      <c r="BU483" s="7">
        <v>0</v>
      </c>
    </row>
    <row r="484" spans="1:73" x14ac:dyDescent="0.35">
      <c r="A484" s="7">
        <v>478</v>
      </c>
      <c r="B484" s="7">
        <v>478</v>
      </c>
      <c r="C484" s="7" t="s">
        <v>4188</v>
      </c>
      <c r="D484" s="7" t="s">
        <v>4189</v>
      </c>
      <c r="E484" s="13" t="s">
        <v>51</v>
      </c>
      <c r="F484" s="7">
        <v>300</v>
      </c>
      <c r="G484" s="7" t="s">
        <v>98</v>
      </c>
      <c r="H484" s="7">
        <v>2290</v>
      </c>
      <c r="I484" s="14" t="s">
        <v>53</v>
      </c>
      <c r="J484" s="13" t="s">
        <v>54</v>
      </c>
      <c r="K484" s="7" t="s">
        <v>118</v>
      </c>
      <c r="L484" s="7" t="s">
        <v>76</v>
      </c>
      <c r="M484" s="7" t="s">
        <v>84</v>
      </c>
      <c r="N484" s="7">
        <v>52</v>
      </c>
      <c r="O484" s="7" t="s">
        <v>58</v>
      </c>
      <c r="P484" s="7">
        <v>63</v>
      </c>
      <c r="Q484" t="s">
        <v>7833</v>
      </c>
      <c r="R484" t="s">
        <v>59</v>
      </c>
      <c r="S484" t="s">
        <v>59</v>
      </c>
      <c r="T484" s="26" t="b">
        <v>0</v>
      </c>
      <c r="U484" s="7"/>
      <c r="V484" s="7"/>
      <c r="W484" s="7"/>
      <c r="X484" s="7"/>
      <c r="Y484" s="7"/>
      <c r="Z484" s="7"/>
      <c r="AA484" s="7"/>
      <c r="AB484" s="14"/>
      <c r="AC484" s="7">
        <v>0.98224100000000003</v>
      </c>
      <c r="AD484" s="7">
        <v>1.7759400000000002E-2</v>
      </c>
      <c r="AE484" s="14" t="s">
        <v>60</v>
      </c>
      <c r="AF484" s="13">
        <v>9</v>
      </c>
      <c r="AG484" s="14">
        <v>7</v>
      </c>
      <c r="AH484" s="13">
        <v>8</v>
      </c>
      <c r="AI484" s="7">
        <v>8</v>
      </c>
      <c r="AJ484" s="7"/>
      <c r="AK484" s="7">
        <v>6</v>
      </c>
      <c r="AL484" s="7">
        <v>6</v>
      </c>
      <c r="AM484" s="14"/>
      <c r="AN484" s="13">
        <v>1</v>
      </c>
      <c r="AO484" s="14">
        <v>1</v>
      </c>
      <c r="AP484" s="7" t="s">
        <v>64</v>
      </c>
      <c r="AQ484" s="7" t="s">
        <v>62</v>
      </c>
      <c r="AR484" s="7" t="s">
        <v>5797</v>
      </c>
      <c r="AS484" s="7" t="s">
        <v>62</v>
      </c>
      <c r="AT484" s="7" t="s">
        <v>64</v>
      </c>
      <c r="AU484" s="7" t="s">
        <v>66</v>
      </c>
      <c r="AV484" s="7" t="s">
        <v>66</v>
      </c>
      <c r="AW484" s="7" t="s">
        <v>66</v>
      </c>
      <c r="AX484" s="7" t="s">
        <v>66</v>
      </c>
      <c r="AY484" s="7" t="s">
        <v>70</v>
      </c>
      <c r="AZ484" s="7" t="s">
        <v>66</v>
      </c>
      <c r="BA484" s="7" t="s">
        <v>5797</v>
      </c>
      <c r="BB484" s="7" t="s">
        <v>66</v>
      </c>
      <c r="BC484" s="7" t="s">
        <v>70</v>
      </c>
      <c r="BD484" s="7" t="s">
        <v>64</v>
      </c>
      <c r="BE484" s="7" t="s">
        <v>64</v>
      </c>
      <c r="BF484" s="7" t="s">
        <v>5797</v>
      </c>
      <c r="BG484" s="7" t="s">
        <v>66</v>
      </c>
      <c r="BH484" s="7" t="s">
        <v>70</v>
      </c>
      <c r="BI484" s="7" t="s">
        <v>70</v>
      </c>
      <c r="BJ484" s="7" t="s">
        <v>70</v>
      </c>
      <c r="BK484" s="7" t="s">
        <v>70</v>
      </c>
      <c r="BL484" s="7">
        <v>0</v>
      </c>
      <c r="BM484" s="7">
        <v>1</v>
      </c>
      <c r="BN484" s="7">
        <v>0</v>
      </c>
      <c r="BO484" s="7">
        <v>0</v>
      </c>
      <c r="BP484" s="7">
        <v>1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</row>
    <row r="485" spans="1:73" x14ac:dyDescent="0.35">
      <c r="A485" s="7">
        <v>479</v>
      </c>
      <c r="B485" s="7">
        <v>479</v>
      </c>
      <c r="C485" s="7" t="s">
        <v>4190</v>
      </c>
      <c r="D485" s="7" t="s">
        <v>4191</v>
      </c>
      <c r="E485" s="13" t="s">
        <v>51</v>
      </c>
      <c r="F485" s="7">
        <v>300</v>
      </c>
      <c r="G485" s="7" t="s">
        <v>78</v>
      </c>
      <c r="H485" s="7"/>
      <c r="I485" s="14" t="s">
        <v>53</v>
      </c>
      <c r="J485" s="13" t="s">
        <v>54</v>
      </c>
      <c r="K485" s="7" t="s">
        <v>79</v>
      </c>
      <c r="L485" s="7" t="s">
        <v>56</v>
      </c>
      <c r="M485" s="7" t="s">
        <v>57</v>
      </c>
      <c r="N485" s="7">
        <v>43</v>
      </c>
      <c r="O485" s="7" t="s">
        <v>58</v>
      </c>
      <c r="P485" s="7"/>
      <c r="Q485" t="s">
        <v>7833</v>
      </c>
      <c r="R485" t="s">
        <v>59</v>
      </c>
      <c r="S485" t="s">
        <v>59</v>
      </c>
      <c r="T485" s="26" t="b">
        <v>0</v>
      </c>
      <c r="U485" s="7"/>
      <c r="V485" s="7"/>
      <c r="W485" s="7"/>
      <c r="X485" s="7"/>
      <c r="Y485" s="7"/>
      <c r="Z485" s="7"/>
      <c r="AA485" s="7"/>
      <c r="AB485" s="14"/>
      <c r="AC485" s="7">
        <v>0.962418</v>
      </c>
      <c r="AD485" s="7">
        <v>3.7582499999999998E-2</v>
      </c>
      <c r="AE485" s="14" t="s">
        <v>60</v>
      </c>
      <c r="AF485" s="13">
        <v>9</v>
      </c>
      <c r="AG485" s="14">
        <v>6</v>
      </c>
      <c r="AH485" s="13">
        <v>8</v>
      </c>
      <c r="AI485" s="7">
        <v>8</v>
      </c>
      <c r="AJ485" s="7"/>
      <c r="AK485" s="7">
        <v>5</v>
      </c>
      <c r="AL485" s="7">
        <v>5</v>
      </c>
      <c r="AM485" s="14"/>
      <c r="AN485" s="13">
        <v>1</v>
      </c>
      <c r="AO485" s="14">
        <v>1</v>
      </c>
      <c r="AP485" s="7" t="s">
        <v>70</v>
      </c>
      <c r="AQ485" s="7" t="s">
        <v>62</v>
      </c>
      <c r="AR485" s="7" t="s">
        <v>5797</v>
      </c>
      <c r="AS485" s="7" t="s">
        <v>62</v>
      </c>
      <c r="AT485" s="7" t="s">
        <v>64</v>
      </c>
      <c r="AU485" s="7" t="s">
        <v>66</v>
      </c>
      <c r="AV485" s="7" t="s">
        <v>66</v>
      </c>
      <c r="AW485" s="7" t="s">
        <v>66</v>
      </c>
      <c r="AX485" s="7" t="s">
        <v>66</v>
      </c>
      <c r="AY485" s="7" t="s">
        <v>70</v>
      </c>
      <c r="AZ485" s="7" t="s">
        <v>66</v>
      </c>
      <c r="BA485" s="7" t="s">
        <v>5797</v>
      </c>
      <c r="BB485" s="7" t="s">
        <v>66</v>
      </c>
      <c r="BC485" s="7" t="s">
        <v>70</v>
      </c>
      <c r="BD485" s="7" t="s">
        <v>64</v>
      </c>
      <c r="BE485" s="7" t="s">
        <v>64</v>
      </c>
      <c r="BF485" s="7" t="s">
        <v>64</v>
      </c>
      <c r="BG485" s="7" t="s">
        <v>64</v>
      </c>
      <c r="BH485" s="7" t="s">
        <v>70</v>
      </c>
      <c r="BI485" s="7" t="s">
        <v>70</v>
      </c>
      <c r="BJ485" s="7" t="s">
        <v>5797</v>
      </c>
      <c r="BK485" s="7" t="s">
        <v>70</v>
      </c>
      <c r="BL485" s="7">
        <v>0</v>
      </c>
      <c r="BM485" s="7">
        <v>1</v>
      </c>
      <c r="BN485" s="7" t="s">
        <v>5797</v>
      </c>
      <c r="BO485" s="7">
        <v>0</v>
      </c>
      <c r="BP485" s="7">
        <v>1</v>
      </c>
      <c r="BQ485" s="7">
        <v>1</v>
      </c>
      <c r="BR485" s="7">
        <v>0</v>
      </c>
      <c r="BS485" s="7">
        <v>0</v>
      </c>
      <c r="BT485" s="7">
        <v>1</v>
      </c>
      <c r="BU485" s="7">
        <v>0</v>
      </c>
    </row>
    <row r="486" spans="1:73" x14ac:dyDescent="0.35">
      <c r="A486" s="7">
        <v>480</v>
      </c>
      <c r="B486" s="7">
        <v>480</v>
      </c>
      <c r="C486" s="7" t="s">
        <v>4192</v>
      </c>
      <c r="D486" s="7" t="s">
        <v>4193</v>
      </c>
      <c r="E486" s="13" t="s">
        <v>51</v>
      </c>
      <c r="F486" s="7">
        <v>300</v>
      </c>
      <c r="G486" s="7" t="s">
        <v>89</v>
      </c>
      <c r="H486" s="7">
        <v>1738</v>
      </c>
      <c r="I486" s="14" t="s">
        <v>53</v>
      </c>
      <c r="J486" s="13" t="s">
        <v>54</v>
      </c>
      <c r="K486" s="7" t="s">
        <v>103</v>
      </c>
      <c r="L486" s="7" t="s">
        <v>87</v>
      </c>
      <c r="M486" s="7" t="s">
        <v>84</v>
      </c>
      <c r="N486" s="7">
        <v>40</v>
      </c>
      <c r="O486" s="7" t="s">
        <v>85</v>
      </c>
      <c r="P486" s="7">
        <v>50</v>
      </c>
      <c r="Q486" t="s">
        <v>7833</v>
      </c>
      <c r="R486" t="s">
        <v>59</v>
      </c>
      <c r="S486" t="s">
        <v>59</v>
      </c>
      <c r="T486" s="26" t="b">
        <v>0</v>
      </c>
      <c r="U486" s="7"/>
      <c r="V486" s="7"/>
      <c r="W486" s="7"/>
      <c r="X486" s="7"/>
      <c r="Y486" s="7"/>
      <c r="Z486" s="7"/>
      <c r="AA486" s="7"/>
      <c r="AB486" s="14"/>
      <c r="AC486" s="7">
        <v>0.93319799999999997</v>
      </c>
      <c r="AD486" s="7">
        <v>6.6802E-2</v>
      </c>
      <c r="AE486" s="14" t="s">
        <v>60</v>
      </c>
      <c r="AF486" s="13">
        <v>9</v>
      </c>
      <c r="AG486" s="14">
        <v>7</v>
      </c>
      <c r="AH486" s="13">
        <v>8</v>
      </c>
      <c r="AI486" s="7">
        <v>8</v>
      </c>
      <c r="AJ486" s="7"/>
      <c r="AK486" s="7">
        <v>6</v>
      </c>
      <c r="AL486" s="7">
        <v>6</v>
      </c>
      <c r="AM486" s="14"/>
      <c r="AN486" s="13">
        <v>1</v>
      </c>
      <c r="AO486" s="14">
        <v>1</v>
      </c>
      <c r="AP486" s="7" t="s">
        <v>64</v>
      </c>
      <c r="AQ486" s="7" t="s">
        <v>62</v>
      </c>
      <c r="AR486" s="7" t="s">
        <v>5797</v>
      </c>
      <c r="AS486" s="7" t="s">
        <v>62</v>
      </c>
      <c r="AT486" s="7" t="s">
        <v>64</v>
      </c>
      <c r="AU486" s="7" t="s">
        <v>66</v>
      </c>
      <c r="AV486" s="7" t="s">
        <v>66</v>
      </c>
      <c r="AW486" s="7" t="s">
        <v>64</v>
      </c>
      <c r="AX486" s="7" t="s">
        <v>66</v>
      </c>
      <c r="AY486" s="7" t="s">
        <v>70</v>
      </c>
      <c r="AZ486" s="7" t="s">
        <v>66</v>
      </c>
      <c r="BA486" s="7" t="s">
        <v>5797</v>
      </c>
      <c r="BB486" s="7" t="s">
        <v>66</v>
      </c>
      <c r="BC486" s="7" t="s">
        <v>70</v>
      </c>
      <c r="BD486" s="7" t="s">
        <v>64</v>
      </c>
      <c r="BE486" s="7" t="s">
        <v>5797</v>
      </c>
      <c r="BF486" s="7" t="s">
        <v>64</v>
      </c>
      <c r="BG486" s="7" t="s">
        <v>64</v>
      </c>
      <c r="BH486" s="7" t="s">
        <v>5797</v>
      </c>
      <c r="BI486" s="7" t="s">
        <v>70</v>
      </c>
      <c r="BJ486" s="7" t="s">
        <v>70</v>
      </c>
      <c r="BK486" s="7" t="s">
        <v>70</v>
      </c>
      <c r="BL486" s="7">
        <v>0</v>
      </c>
      <c r="BM486" s="7">
        <v>1</v>
      </c>
      <c r="BN486" s="7">
        <v>0</v>
      </c>
      <c r="BO486" s="7">
        <v>0</v>
      </c>
      <c r="BP486" s="7">
        <v>1</v>
      </c>
      <c r="BQ486" s="7">
        <v>1</v>
      </c>
      <c r="BR486" s="7">
        <v>0</v>
      </c>
      <c r="BS486" s="7">
        <v>0</v>
      </c>
      <c r="BT486" s="7">
        <v>1</v>
      </c>
      <c r="BU486" s="7">
        <v>0</v>
      </c>
    </row>
    <row r="487" spans="1:73" x14ac:dyDescent="0.35">
      <c r="A487" s="7">
        <v>481</v>
      </c>
      <c r="B487" s="7">
        <v>481</v>
      </c>
      <c r="C487" s="7" t="s">
        <v>4194</v>
      </c>
      <c r="D487" s="7" t="s">
        <v>4195</v>
      </c>
      <c r="E487" s="13" t="s">
        <v>51</v>
      </c>
      <c r="F487" s="7">
        <v>300</v>
      </c>
      <c r="G487" s="7" t="s">
        <v>172</v>
      </c>
      <c r="H487" s="7">
        <v>500</v>
      </c>
      <c r="I487" s="14" t="s">
        <v>53</v>
      </c>
      <c r="J487" s="13" t="s">
        <v>54</v>
      </c>
      <c r="K487" s="7" t="s">
        <v>90</v>
      </c>
      <c r="L487" s="7" t="s">
        <v>56</v>
      </c>
      <c r="M487" s="7" t="s">
        <v>84</v>
      </c>
      <c r="N487" s="7">
        <v>37</v>
      </c>
      <c r="O487" s="7" t="s">
        <v>58</v>
      </c>
      <c r="P487" s="7"/>
      <c r="Q487" t="s">
        <v>7833</v>
      </c>
      <c r="R487" t="s">
        <v>59</v>
      </c>
      <c r="S487" t="s">
        <v>56</v>
      </c>
      <c r="T487" s="26" t="b">
        <v>0</v>
      </c>
      <c r="U487" s="7"/>
      <c r="V487" s="7"/>
      <c r="W487" s="7"/>
      <c r="X487" s="7"/>
      <c r="Y487" s="7"/>
      <c r="Z487" s="7"/>
      <c r="AA487" s="7"/>
      <c r="AB487" s="14"/>
      <c r="AC487" s="7">
        <v>0.97751100000000002</v>
      </c>
      <c r="AD487" s="7">
        <v>2.2488500000000002E-2</v>
      </c>
      <c r="AE487" s="14" t="s">
        <v>60</v>
      </c>
      <c r="AF487" s="13">
        <v>9</v>
      </c>
      <c r="AG487" s="14">
        <v>7</v>
      </c>
      <c r="AH487" s="13">
        <v>8</v>
      </c>
      <c r="AI487" s="7">
        <v>7</v>
      </c>
      <c r="AJ487" s="7">
        <v>1</v>
      </c>
      <c r="AK487" s="7">
        <v>6</v>
      </c>
      <c r="AL487" s="7">
        <v>5</v>
      </c>
      <c r="AM487" s="14">
        <v>1</v>
      </c>
      <c r="AN487" s="13">
        <v>1</v>
      </c>
      <c r="AO487" s="14">
        <v>1</v>
      </c>
      <c r="AP487" s="7" t="s">
        <v>64</v>
      </c>
      <c r="AQ487" s="7" t="s">
        <v>62</v>
      </c>
      <c r="AR487" s="7" t="s">
        <v>62</v>
      </c>
      <c r="AS487" s="7" t="s">
        <v>62</v>
      </c>
      <c r="AT487" s="7" t="s">
        <v>64</v>
      </c>
      <c r="AU487" s="7" t="s">
        <v>66</v>
      </c>
      <c r="AV487" s="7" t="s">
        <v>66</v>
      </c>
      <c r="AW487" s="7" t="s">
        <v>67</v>
      </c>
      <c r="AX487" s="7" t="s">
        <v>64</v>
      </c>
      <c r="AY487" s="7" t="s">
        <v>70</v>
      </c>
      <c r="AZ487" s="7" t="s">
        <v>66</v>
      </c>
      <c r="BA487" s="7" t="s">
        <v>5797</v>
      </c>
      <c r="BB487" s="7" t="s">
        <v>66</v>
      </c>
      <c r="BC487" s="7" t="s">
        <v>66</v>
      </c>
      <c r="BD487" s="7" t="s">
        <v>64</v>
      </c>
      <c r="BE487" s="7" t="s">
        <v>64</v>
      </c>
      <c r="BF487" s="7" t="s">
        <v>64</v>
      </c>
      <c r="BG487" s="7" t="s">
        <v>64</v>
      </c>
      <c r="BH487" s="7" t="s">
        <v>70</v>
      </c>
      <c r="BI487" s="7" t="s">
        <v>5797</v>
      </c>
      <c r="BJ487" s="7" t="s">
        <v>70</v>
      </c>
      <c r="BK487" s="7" t="s">
        <v>70</v>
      </c>
      <c r="BL487" s="7">
        <v>0</v>
      </c>
      <c r="BM487" s="7">
        <v>1</v>
      </c>
      <c r="BN487" s="7">
        <v>0</v>
      </c>
      <c r="BO487" s="7">
        <v>0</v>
      </c>
      <c r="BP487" s="7">
        <v>1</v>
      </c>
      <c r="BQ487" s="7">
        <v>1</v>
      </c>
      <c r="BR487" s="7">
        <v>0</v>
      </c>
      <c r="BS487" s="7">
        <v>0</v>
      </c>
      <c r="BT487" s="7">
        <v>1</v>
      </c>
      <c r="BU487" s="7">
        <v>0</v>
      </c>
    </row>
    <row r="488" spans="1:73" x14ac:dyDescent="0.35">
      <c r="A488" s="7">
        <v>482</v>
      </c>
      <c r="B488" s="7">
        <v>482</v>
      </c>
      <c r="C488" s="7" t="s">
        <v>4196</v>
      </c>
      <c r="D488" s="7" t="s">
        <v>4197</v>
      </c>
      <c r="E488" s="13" t="s">
        <v>51</v>
      </c>
      <c r="F488" s="7">
        <v>300</v>
      </c>
      <c r="G488" s="7" t="s">
        <v>101</v>
      </c>
      <c r="H488" s="7"/>
      <c r="I488" s="14" t="s">
        <v>53</v>
      </c>
      <c r="J488" s="13" t="s">
        <v>54</v>
      </c>
      <c r="K488" s="7" t="s">
        <v>83</v>
      </c>
      <c r="L488" s="7" t="s">
        <v>56</v>
      </c>
      <c r="M488" s="7" t="s">
        <v>84</v>
      </c>
      <c r="N488" s="7">
        <v>35.799999999999997</v>
      </c>
      <c r="O488" s="7" t="s">
        <v>85</v>
      </c>
      <c r="P488" s="7">
        <v>27</v>
      </c>
      <c r="Q488" t="s">
        <v>7833</v>
      </c>
      <c r="R488" t="s">
        <v>59</v>
      </c>
      <c r="S488" t="s">
        <v>59</v>
      </c>
      <c r="T488" s="26" t="b">
        <v>0</v>
      </c>
      <c r="U488" s="7"/>
      <c r="V488" s="7"/>
      <c r="W488" s="7"/>
      <c r="X488" s="7"/>
      <c r="Y488" s="7"/>
      <c r="Z488" s="7"/>
      <c r="AA488" s="7"/>
      <c r="AB488" s="14"/>
      <c r="AC488" s="7">
        <v>0.84226500000000004</v>
      </c>
      <c r="AD488" s="7">
        <v>0.15773499999999999</v>
      </c>
      <c r="AE488" s="14" t="s">
        <v>60</v>
      </c>
      <c r="AF488" s="13">
        <v>9</v>
      </c>
      <c r="AG488" s="14">
        <v>7</v>
      </c>
      <c r="AH488" s="13">
        <v>8</v>
      </c>
      <c r="AI488" s="7">
        <v>7</v>
      </c>
      <c r="AJ488" s="7">
        <v>1</v>
      </c>
      <c r="AK488" s="7">
        <v>6</v>
      </c>
      <c r="AL488" s="7">
        <v>5</v>
      </c>
      <c r="AM488" s="14">
        <v>1</v>
      </c>
      <c r="AN488" s="13">
        <v>1</v>
      </c>
      <c r="AO488" s="14">
        <v>1</v>
      </c>
      <c r="AP488" s="7" t="s">
        <v>64</v>
      </c>
      <c r="AQ488" s="7" t="s">
        <v>62</v>
      </c>
      <c r="AR488" s="7" t="s">
        <v>62</v>
      </c>
      <c r="AS488" s="7" t="s">
        <v>62</v>
      </c>
      <c r="AT488" s="7" t="s">
        <v>64</v>
      </c>
      <c r="AU488" s="7" t="s">
        <v>66</v>
      </c>
      <c r="AV488" s="7" t="s">
        <v>66</v>
      </c>
      <c r="AW488" s="7" t="s">
        <v>64</v>
      </c>
      <c r="AX488" s="7" t="s">
        <v>67</v>
      </c>
      <c r="AY488" s="7" t="s">
        <v>70</v>
      </c>
      <c r="AZ488" s="7" t="s">
        <v>66</v>
      </c>
      <c r="BA488" s="7" t="s">
        <v>5797</v>
      </c>
      <c r="BB488" s="7" t="s">
        <v>66</v>
      </c>
      <c r="BC488" s="7" t="s">
        <v>70</v>
      </c>
      <c r="BD488" s="7" t="s">
        <v>64</v>
      </c>
      <c r="BE488" s="7" t="s">
        <v>64</v>
      </c>
      <c r="BF488" s="7" t="s">
        <v>64</v>
      </c>
      <c r="BG488" s="7" t="s">
        <v>64</v>
      </c>
      <c r="BH488" s="7" t="s">
        <v>5797</v>
      </c>
      <c r="BI488" s="7" t="s">
        <v>70</v>
      </c>
      <c r="BJ488" s="7" t="s">
        <v>70</v>
      </c>
      <c r="BK488" s="7" t="s">
        <v>70</v>
      </c>
      <c r="BL488" s="7">
        <v>0</v>
      </c>
      <c r="BM488" s="7">
        <v>1</v>
      </c>
      <c r="BN488" s="7">
        <v>0</v>
      </c>
      <c r="BO488" s="7">
        <v>0</v>
      </c>
      <c r="BP488" s="7">
        <v>1</v>
      </c>
      <c r="BQ488" s="7">
        <v>1</v>
      </c>
      <c r="BR488" s="7">
        <v>0</v>
      </c>
      <c r="BS488" s="7">
        <v>0</v>
      </c>
      <c r="BT488" s="7">
        <v>1</v>
      </c>
      <c r="BU488" s="7">
        <v>0</v>
      </c>
    </row>
    <row r="489" spans="1:73" x14ac:dyDescent="0.35">
      <c r="A489" s="7">
        <v>483</v>
      </c>
      <c r="B489" s="7">
        <v>483</v>
      </c>
      <c r="C489" s="7" t="s">
        <v>4198</v>
      </c>
      <c r="D489" s="7" t="s">
        <v>4199</v>
      </c>
      <c r="E489" s="13" t="s">
        <v>51</v>
      </c>
      <c r="F489" s="7">
        <v>300</v>
      </c>
      <c r="G489" s="7" t="s">
        <v>100</v>
      </c>
      <c r="H489" s="7">
        <v>1950</v>
      </c>
      <c r="I489" s="14" t="s">
        <v>53</v>
      </c>
      <c r="J489" s="13" t="s">
        <v>54</v>
      </c>
      <c r="K489" s="7" t="s">
        <v>137</v>
      </c>
      <c r="L489" s="7" t="s">
        <v>56</v>
      </c>
      <c r="M489" s="7" t="s">
        <v>57</v>
      </c>
      <c r="N489" s="7">
        <v>42.8</v>
      </c>
      <c r="O489" s="7" t="s">
        <v>86</v>
      </c>
      <c r="P489" s="7">
        <v>36</v>
      </c>
      <c r="Q489" t="s">
        <v>7875</v>
      </c>
      <c r="R489" t="s">
        <v>59</v>
      </c>
      <c r="S489" t="s">
        <v>59</v>
      </c>
      <c r="T489" s="26" t="b">
        <v>0</v>
      </c>
      <c r="U489" s="7"/>
      <c r="V489" s="7"/>
      <c r="W489" s="7"/>
      <c r="X489" s="7"/>
      <c r="Y489" s="7"/>
      <c r="Z489" s="7"/>
      <c r="AA489" s="7"/>
      <c r="AB489" s="14"/>
      <c r="AC489" s="7">
        <v>0.95216000000000001</v>
      </c>
      <c r="AD489" s="7">
        <v>4.7840199999999999E-2</v>
      </c>
      <c r="AE489" s="14" t="s">
        <v>60</v>
      </c>
      <c r="AF489" s="13">
        <v>9</v>
      </c>
      <c r="AG489" s="14">
        <v>6</v>
      </c>
      <c r="AH489" s="13">
        <v>8</v>
      </c>
      <c r="AI489" s="7">
        <v>8</v>
      </c>
      <c r="AJ489" s="7"/>
      <c r="AK489" s="7">
        <v>5</v>
      </c>
      <c r="AL489" s="7">
        <v>5</v>
      </c>
      <c r="AM489" s="14"/>
      <c r="AN489" s="13">
        <v>1</v>
      </c>
      <c r="AO489" s="14">
        <v>1</v>
      </c>
      <c r="AP489" s="7" t="s">
        <v>70</v>
      </c>
      <c r="AQ489" s="7" t="s">
        <v>62</v>
      </c>
      <c r="AR489" s="7" t="s">
        <v>62</v>
      </c>
      <c r="AS489" s="7" t="s">
        <v>62</v>
      </c>
      <c r="AT489" s="7" t="s">
        <v>64</v>
      </c>
      <c r="AU489" s="7" t="s">
        <v>66</v>
      </c>
      <c r="AV489" s="7" t="s">
        <v>66</v>
      </c>
      <c r="AW489" s="7" t="s">
        <v>66</v>
      </c>
      <c r="AX489" s="7" t="s">
        <v>64</v>
      </c>
      <c r="AY489" s="7" t="s">
        <v>70</v>
      </c>
      <c r="AZ489" s="7" t="s">
        <v>66</v>
      </c>
      <c r="BA489" s="7" t="s">
        <v>70</v>
      </c>
      <c r="BB489" s="7" t="s">
        <v>66</v>
      </c>
      <c r="BC489" s="7" t="s">
        <v>70</v>
      </c>
      <c r="BD489" s="7" t="s">
        <v>64</v>
      </c>
      <c r="BE489" s="7" t="s">
        <v>64</v>
      </c>
      <c r="BF489" s="7" t="s">
        <v>64</v>
      </c>
      <c r="BG489" s="7" t="s">
        <v>64</v>
      </c>
      <c r="BH489" s="7" t="s">
        <v>70</v>
      </c>
      <c r="BI489" s="7" t="s">
        <v>70</v>
      </c>
      <c r="BJ489" s="7" t="s">
        <v>62</v>
      </c>
      <c r="BK489" s="7" t="s">
        <v>70</v>
      </c>
      <c r="BL489" s="7">
        <v>0</v>
      </c>
      <c r="BM489" s="7">
        <v>1</v>
      </c>
      <c r="BN489" s="7">
        <v>0</v>
      </c>
      <c r="BO489" s="7">
        <v>0</v>
      </c>
      <c r="BP489" s="7">
        <v>1</v>
      </c>
      <c r="BQ489" s="7">
        <v>1</v>
      </c>
      <c r="BR489" s="7">
        <v>0</v>
      </c>
      <c r="BS489" s="7">
        <v>0</v>
      </c>
      <c r="BT489" s="7">
        <v>1</v>
      </c>
      <c r="BU489" s="7">
        <v>0</v>
      </c>
    </row>
    <row r="490" spans="1:73" x14ac:dyDescent="0.35">
      <c r="A490" s="7">
        <v>484</v>
      </c>
      <c r="B490" s="7">
        <v>484</v>
      </c>
      <c r="C490" s="7" t="s">
        <v>4200</v>
      </c>
      <c r="D490" s="7" t="s">
        <v>4201</v>
      </c>
      <c r="E490" s="13" t="s">
        <v>51</v>
      </c>
      <c r="F490" s="7">
        <v>300</v>
      </c>
      <c r="G490" s="7" t="s">
        <v>100</v>
      </c>
      <c r="H490" s="7">
        <v>1530</v>
      </c>
      <c r="I490" s="14" t="s">
        <v>53</v>
      </c>
      <c r="J490" s="13" t="s">
        <v>54</v>
      </c>
      <c r="K490" s="7" t="s">
        <v>75</v>
      </c>
      <c r="L490" s="7" t="s">
        <v>56</v>
      </c>
      <c r="M490" s="7" t="s">
        <v>57</v>
      </c>
      <c r="N490" s="7">
        <v>22</v>
      </c>
      <c r="O490" s="7" t="s">
        <v>58</v>
      </c>
      <c r="P490" s="7">
        <v>35</v>
      </c>
      <c r="Q490" t="s">
        <v>7875</v>
      </c>
      <c r="R490" t="s">
        <v>77</v>
      </c>
      <c r="S490" t="s">
        <v>59</v>
      </c>
      <c r="T490" s="26" t="b">
        <v>0</v>
      </c>
      <c r="U490" s="7"/>
      <c r="V490" s="7"/>
      <c r="W490" s="7"/>
      <c r="X490" s="7"/>
      <c r="Y490" s="7"/>
      <c r="Z490" s="7"/>
      <c r="AA490" s="7"/>
      <c r="AB490" s="14"/>
      <c r="AC490" s="7">
        <v>0.97970699999999999</v>
      </c>
      <c r="AD490" s="7">
        <v>2.0292500000000002E-2</v>
      </c>
      <c r="AE490" s="14" t="s">
        <v>60</v>
      </c>
      <c r="AF490" s="13">
        <v>9</v>
      </c>
      <c r="AG490" s="14">
        <v>6</v>
      </c>
      <c r="AH490" s="13">
        <v>8</v>
      </c>
      <c r="AI490" s="7">
        <v>6</v>
      </c>
      <c r="AJ490" s="7">
        <v>2</v>
      </c>
      <c r="AK490" s="7">
        <v>5</v>
      </c>
      <c r="AL490" s="7">
        <v>4</v>
      </c>
      <c r="AM490" s="14">
        <v>1</v>
      </c>
      <c r="AN490" s="13">
        <v>1</v>
      </c>
      <c r="AO490" s="14">
        <v>1</v>
      </c>
      <c r="AP490" s="7" t="s">
        <v>64</v>
      </c>
      <c r="AQ490" s="7" t="s">
        <v>62</v>
      </c>
      <c r="AR490" s="7" t="s">
        <v>63</v>
      </c>
      <c r="AS490" s="7" t="s">
        <v>62</v>
      </c>
      <c r="AT490" s="7" t="s">
        <v>64</v>
      </c>
      <c r="AU490" s="7" t="s">
        <v>66</v>
      </c>
      <c r="AV490" s="7" t="s">
        <v>66</v>
      </c>
      <c r="AW490" s="7" t="s">
        <v>66</v>
      </c>
      <c r="AX490" s="7" t="s">
        <v>64</v>
      </c>
      <c r="AY490" s="7" t="s">
        <v>70</v>
      </c>
      <c r="AZ490" s="7" t="s">
        <v>66</v>
      </c>
      <c r="BA490" s="7" t="s">
        <v>5797</v>
      </c>
      <c r="BB490" s="7" t="s">
        <v>66</v>
      </c>
      <c r="BC490" s="7" t="s">
        <v>70</v>
      </c>
      <c r="BD490" s="7" t="s">
        <v>64</v>
      </c>
      <c r="BE490" s="7" t="s">
        <v>64</v>
      </c>
      <c r="BF490" s="7" t="s">
        <v>64</v>
      </c>
      <c r="BG490" s="7" t="s">
        <v>66</v>
      </c>
      <c r="BH490" s="7" t="s">
        <v>70</v>
      </c>
      <c r="BI490" s="7" t="s">
        <v>5797</v>
      </c>
      <c r="BJ490" s="7" t="s">
        <v>5797</v>
      </c>
      <c r="BK490" s="7" t="s">
        <v>70</v>
      </c>
      <c r="BL490" s="7">
        <v>0</v>
      </c>
      <c r="BM490" s="7">
        <v>1</v>
      </c>
      <c r="BN490" s="7">
        <v>0</v>
      </c>
      <c r="BO490" s="7">
        <v>0</v>
      </c>
      <c r="BP490" s="7">
        <v>1</v>
      </c>
      <c r="BQ490" s="7">
        <v>1</v>
      </c>
      <c r="BR490" s="7">
        <v>0</v>
      </c>
      <c r="BS490" s="7">
        <v>0</v>
      </c>
      <c r="BT490" s="7">
        <v>1</v>
      </c>
      <c r="BU490" s="7">
        <v>0</v>
      </c>
    </row>
    <row r="491" spans="1:73" x14ac:dyDescent="0.35">
      <c r="A491" s="7">
        <v>485</v>
      </c>
      <c r="B491" s="7">
        <v>485</v>
      </c>
      <c r="C491" s="7" t="s">
        <v>4202</v>
      </c>
      <c r="D491" s="7" t="s">
        <v>4203</v>
      </c>
      <c r="E491" s="13" t="s">
        <v>51</v>
      </c>
      <c r="F491" s="7">
        <v>300</v>
      </c>
      <c r="G491" s="7" t="s">
        <v>100</v>
      </c>
      <c r="H491" s="7"/>
      <c r="I491" s="14" t="s">
        <v>53</v>
      </c>
      <c r="J491" s="13" t="s">
        <v>54</v>
      </c>
      <c r="K491" s="7" t="s">
        <v>95</v>
      </c>
      <c r="L491" s="7" t="s">
        <v>87</v>
      </c>
      <c r="M491" s="7" t="s">
        <v>57</v>
      </c>
      <c r="N491" s="7">
        <v>43.6</v>
      </c>
      <c r="O491" s="7" t="s">
        <v>58</v>
      </c>
      <c r="P491" s="7">
        <v>31</v>
      </c>
      <c r="Q491" t="s">
        <v>7875</v>
      </c>
      <c r="R491" t="s">
        <v>59</v>
      </c>
      <c r="S491" t="s">
        <v>59</v>
      </c>
      <c r="T491" s="26" t="b">
        <v>0</v>
      </c>
      <c r="U491" s="7"/>
      <c r="V491" s="7"/>
      <c r="W491" s="7"/>
      <c r="X491" s="7"/>
      <c r="Y491" s="7"/>
      <c r="Z491" s="7"/>
      <c r="AA491" s="7"/>
      <c r="AB491" s="14"/>
      <c r="AC491" s="7">
        <v>0.91819300000000004</v>
      </c>
      <c r="AD491" s="7">
        <v>8.1806799999999999E-2</v>
      </c>
      <c r="AE491" s="14" t="s">
        <v>60</v>
      </c>
      <c r="AF491" s="13">
        <v>9</v>
      </c>
      <c r="AG491" s="14">
        <v>6</v>
      </c>
      <c r="AH491" s="13">
        <v>8</v>
      </c>
      <c r="AI491" s="7">
        <v>8</v>
      </c>
      <c r="AJ491" s="7"/>
      <c r="AK491" s="7">
        <v>5</v>
      </c>
      <c r="AL491" s="7">
        <v>5</v>
      </c>
      <c r="AM491" s="14"/>
      <c r="AN491" s="13">
        <v>1</v>
      </c>
      <c r="AO491" s="14">
        <v>1</v>
      </c>
      <c r="AP491" s="7" t="s">
        <v>70</v>
      </c>
      <c r="AQ491" s="7" t="s">
        <v>62</v>
      </c>
      <c r="AR491" s="7" t="s">
        <v>5797</v>
      </c>
      <c r="AS491" s="7" t="s">
        <v>62</v>
      </c>
      <c r="AT491" s="7" t="s">
        <v>64</v>
      </c>
      <c r="AU491" s="7" t="s">
        <v>66</v>
      </c>
      <c r="AV491" s="7" t="s">
        <v>66</v>
      </c>
      <c r="AW491" s="7" t="s">
        <v>66</v>
      </c>
      <c r="AX491" s="7" t="s">
        <v>64</v>
      </c>
      <c r="AY491" s="7" t="s">
        <v>70</v>
      </c>
      <c r="AZ491" s="7" t="s">
        <v>66</v>
      </c>
      <c r="BA491" s="7" t="s">
        <v>5797</v>
      </c>
      <c r="BB491" s="7" t="s">
        <v>66</v>
      </c>
      <c r="BC491" s="7" t="s">
        <v>70</v>
      </c>
      <c r="BD491" s="7" t="s">
        <v>64</v>
      </c>
      <c r="BE491" s="7" t="s">
        <v>64</v>
      </c>
      <c r="BF491" s="7" t="s">
        <v>64</v>
      </c>
      <c r="BG491" s="7" t="s">
        <v>5797</v>
      </c>
      <c r="BH491" s="7" t="s">
        <v>70</v>
      </c>
      <c r="BI491" s="7" t="s">
        <v>70</v>
      </c>
      <c r="BJ491" s="7" t="s">
        <v>70</v>
      </c>
      <c r="BK491" s="7" t="s">
        <v>70</v>
      </c>
      <c r="BL491" s="7">
        <v>0</v>
      </c>
      <c r="BM491" s="7">
        <v>1</v>
      </c>
      <c r="BN491" s="7">
        <v>0</v>
      </c>
      <c r="BO491" s="7">
        <v>0</v>
      </c>
      <c r="BP491" s="7">
        <v>1</v>
      </c>
      <c r="BQ491" s="7">
        <v>1</v>
      </c>
      <c r="BR491" s="7">
        <v>0</v>
      </c>
      <c r="BS491" s="7">
        <v>0</v>
      </c>
      <c r="BT491" s="7">
        <v>1</v>
      </c>
      <c r="BU491" s="7">
        <v>0</v>
      </c>
    </row>
    <row r="492" spans="1:73" x14ac:dyDescent="0.35">
      <c r="A492" s="7">
        <v>486</v>
      </c>
      <c r="B492" s="7">
        <v>486</v>
      </c>
      <c r="C492" s="7" t="s">
        <v>4204</v>
      </c>
      <c r="D492" s="7" t="s">
        <v>4205</v>
      </c>
      <c r="E492" s="13" t="s">
        <v>51</v>
      </c>
      <c r="F492" s="7">
        <v>300</v>
      </c>
      <c r="G492" s="7" t="s">
        <v>98</v>
      </c>
      <c r="H492" s="7">
        <v>1850</v>
      </c>
      <c r="I492" s="14" t="s">
        <v>53</v>
      </c>
      <c r="J492" s="13" t="s">
        <v>54</v>
      </c>
      <c r="K492" s="7" t="s">
        <v>90</v>
      </c>
      <c r="L492" s="7" t="s">
        <v>56</v>
      </c>
      <c r="M492" s="7" t="s">
        <v>57</v>
      </c>
      <c r="N492" s="7">
        <v>42.3</v>
      </c>
      <c r="O492" s="7" t="s">
        <v>58</v>
      </c>
      <c r="P492" s="7">
        <v>68</v>
      </c>
      <c r="Q492" t="s">
        <v>7874</v>
      </c>
      <c r="R492" t="s">
        <v>59</v>
      </c>
      <c r="S492" t="s">
        <v>59</v>
      </c>
      <c r="T492" s="26" t="b">
        <v>0</v>
      </c>
      <c r="U492" s="7"/>
      <c r="V492" s="7"/>
      <c r="W492" s="7"/>
      <c r="X492" s="7"/>
      <c r="Y492" s="7"/>
      <c r="Z492" s="7"/>
      <c r="AA492" s="7"/>
      <c r="AB492" s="14"/>
      <c r="AC492" s="7">
        <v>0.99990000000000001</v>
      </c>
      <c r="AD492" s="7">
        <v>1E-4</v>
      </c>
      <c r="AE492" s="14" t="s">
        <v>60</v>
      </c>
      <c r="AF492" s="13">
        <v>9</v>
      </c>
      <c r="AG492" s="14">
        <v>6</v>
      </c>
      <c r="AH492" s="13">
        <v>8</v>
      </c>
      <c r="AI492" s="7">
        <v>8</v>
      </c>
      <c r="AJ492" s="7"/>
      <c r="AK492" s="7">
        <v>5</v>
      </c>
      <c r="AL492" s="7">
        <v>5</v>
      </c>
      <c r="AM492" s="14"/>
      <c r="AN492" s="13">
        <v>1</v>
      </c>
      <c r="AO492" s="14">
        <v>1</v>
      </c>
      <c r="AP492" s="7" t="s">
        <v>70</v>
      </c>
      <c r="AQ492" s="7" t="s">
        <v>62</v>
      </c>
      <c r="AR492" s="7" t="s">
        <v>5797</v>
      </c>
      <c r="AS492" s="7" t="s">
        <v>62</v>
      </c>
      <c r="AT492" s="7" t="s">
        <v>64</v>
      </c>
      <c r="AU492" s="7" t="s">
        <v>66</v>
      </c>
      <c r="AV492" s="7" t="s">
        <v>66</v>
      </c>
      <c r="AW492" s="7" t="s">
        <v>66</v>
      </c>
      <c r="AX492" s="7" t="s">
        <v>64</v>
      </c>
      <c r="AY492" s="7" t="s">
        <v>70</v>
      </c>
      <c r="AZ492" s="7" t="s">
        <v>66</v>
      </c>
      <c r="BA492" s="7" t="s">
        <v>5797</v>
      </c>
      <c r="BB492" s="7" t="s">
        <v>66</v>
      </c>
      <c r="BC492" s="7" t="s">
        <v>70</v>
      </c>
      <c r="BD492" s="7" t="s">
        <v>64</v>
      </c>
      <c r="BE492" s="7" t="s">
        <v>64</v>
      </c>
      <c r="BF492" s="7" t="s">
        <v>64</v>
      </c>
      <c r="BG492" s="7" t="s">
        <v>5797</v>
      </c>
      <c r="BH492" s="7" t="s">
        <v>70</v>
      </c>
      <c r="BI492" s="7" t="s">
        <v>70</v>
      </c>
      <c r="BJ492" s="7" t="s">
        <v>70</v>
      </c>
      <c r="BK492" s="7" t="s">
        <v>70</v>
      </c>
      <c r="BL492" s="7">
        <v>0</v>
      </c>
      <c r="BM492" s="7">
        <v>1</v>
      </c>
      <c r="BN492" s="7">
        <v>0</v>
      </c>
      <c r="BO492" s="7">
        <v>0</v>
      </c>
      <c r="BP492" s="7">
        <v>1</v>
      </c>
      <c r="BQ492" s="7">
        <v>1</v>
      </c>
      <c r="BR492" s="7">
        <v>0</v>
      </c>
      <c r="BS492" s="7">
        <v>0</v>
      </c>
      <c r="BT492" s="7">
        <v>1</v>
      </c>
      <c r="BU492" s="7">
        <v>0</v>
      </c>
    </row>
    <row r="493" spans="1:73" x14ac:dyDescent="0.35">
      <c r="A493" s="7">
        <v>487</v>
      </c>
      <c r="B493" s="7">
        <v>487</v>
      </c>
      <c r="C493" s="7" t="s">
        <v>4206</v>
      </c>
      <c r="D493" s="7" t="s">
        <v>4207</v>
      </c>
      <c r="E493" s="13" t="s">
        <v>51</v>
      </c>
      <c r="F493" s="7">
        <v>300</v>
      </c>
      <c r="G493" s="7" t="s">
        <v>172</v>
      </c>
      <c r="H493" s="7"/>
      <c r="I493" s="14" t="s">
        <v>53</v>
      </c>
      <c r="J493" s="13" t="s">
        <v>54</v>
      </c>
      <c r="K493" s="7" t="s">
        <v>112</v>
      </c>
      <c r="L493" s="7" t="s">
        <v>87</v>
      </c>
      <c r="M493" s="7" t="s">
        <v>57</v>
      </c>
      <c r="N493" s="7">
        <v>40</v>
      </c>
      <c r="O493" s="7" t="s">
        <v>85</v>
      </c>
      <c r="P493" s="7">
        <v>39</v>
      </c>
      <c r="Q493" t="s">
        <v>7833</v>
      </c>
      <c r="R493" t="s">
        <v>59</v>
      </c>
      <c r="S493" t="s">
        <v>59</v>
      </c>
      <c r="T493" s="26" t="b">
        <v>0</v>
      </c>
      <c r="U493" s="7"/>
      <c r="V493" s="7"/>
      <c r="W493" s="7"/>
      <c r="X493" s="7"/>
      <c r="Y493" s="7"/>
      <c r="Z493" s="7"/>
      <c r="AA493" s="7"/>
      <c r="AB493" s="14"/>
      <c r="AC493" s="7">
        <v>0.99990000000000001</v>
      </c>
      <c r="AD493" s="7">
        <v>1E-4</v>
      </c>
      <c r="AE493" s="14" t="s">
        <v>60</v>
      </c>
      <c r="AF493" s="13">
        <v>9</v>
      </c>
      <c r="AG493" s="14">
        <v>6</v>
      </c>
      <c r="AH493" s="13">
        <v>8</v>
      </c>
      <c r="AI493" s="7">
        <v>8</v>
      </c>
      <c r="AJ493" s="7"/>
      <c r="AK493" s="7">
        <v>5</v>
      </c>
      <c r="AL493" s="7">
        <v>5</v>
      </c>
      <c r="AM493" s="14"/>
      <c r="AN493" s="13">
        <v>1</v>
      </c>
      <c r="AO493" s="14">
        <v>1</v>
      </c>
      <c r="AP493" s="7" t="s">
        <v>70</v>
      </c>
      <c r="AQ493" s="7" t="s">
        <v>62</v>
      </c>
      <c r="AR493" s="7" t="s">
        <v>5797</v>
      </c>
      <c r="AS493" s="7" t="s">
        <v>62</v>
      </c>
      <c r="AT493" s="7" t="s">
        <v>64</v>
      </c>
      <c r="AU493" s="7" t="s">
        <v>66</v>
      </c>
      <c r="AV493" s="7" t="s">
        <v>66</v>
      </c>
      <c r="AW493" s="7" t="s">
        <v>66</v>
      </c>
      <c r="AX493" s="7" t="s">
        <v>64</v>
      </c>
      <c r="AY493" s="7" t="s">
        <v>70</v>
      </c>
      <c r="AZ493" s="7" t="s">
        <v>66</v>
      </c>
      <c r="BA493" s="7" t="s">
        <v>5797</v>
      </c>
      <c r="BB493" s="7" t="s">
        <v>66</v>
      </c>
      <c r="BC493" s="7" t="s">
        <v>70</v>
      </c>
      <c r="BD493" s="7" t="s">
        <v>64</v>
      </c>
      <c r="BE493" s="7" t="s">
        <v>64</v>
      </c>
      <c r="BF493" s="7" t="s">
        <v>64</v>
      </c>
      <c r="BG493" s="7" t="s">
        <v>64</v>
      </c>
      <c r="BH493" s="7" t="s">
        <v>70</v>
      </c>
      <c r="BI493" s="7" t="s">
        <v>70</v>
      </c>
      <c r="BJ493" s="7" t="s">
        <v>70</v>
      </c>
      <c r="BK493" s="7" t="s">
        <v>70</v>
      </c>
      <c r="BL493" s="7">
        <v>0</v>
      </c>
      <c r="BM493" s="7">
        <v>1</v>
      </c>
      <c r="BN493" s="7">
        <v>0</v>
      </c>
      <c r="BO493" s="7">
        <v>0</v>
      </c>
      <c r="BP493" s="7">
        <v>1</v>
      </c>
      <c r="BQ493" s="7">
        <v>1</v>
      </c>
      <c r="BR493" s="7">
        <v>0</v>
      </c>
      <c r="BS493" s="7">
        <v>0</v>
      </c>
      <c r="BT493" s="7">
        <v>1</v>
      </c>
      <c r="BU493" s="7">
        <v>0</v>
      </c>
    </row>
    <row r="494" spans="1:73" x14ac:dyDescent="0.35">
      <c r="A494" s="7">
        <v>488</v>
      </c>
      <c r="B494" s="7">
        <v>488</v>
      </c>
      <c r="C494" s="7" t="s">
        <v>4208</v>
      </c>
      <c r="D494" s="7" t="s">
        <v>4209</v>
      </c>
      <c r="E494" s="13" t="s">
        <v>51</v>
      </c>
      <c r="F494" s="7">
        <v>300</v>
      </c>
      <c r="G494" s="7" t="s">
        <v>80</v>
      </c>
      <c r="H494" s="7">
        <v>2200</v>
      </c>
      <c r="I494" s="14" t="s">
        <v>53</v>
      </c>
      <c r="J494" s="13" t="s">
        <v>54</v>
      </c>
      <c r="K494" s="7" t="s">
        <v>90</v>
      </c>
      <c r="L494" s="7" t="s">
        <v>56</v>
      </c>
      <c r="M494" s="7" t="s">
        <v>57</v>
      </c>
      <c r="N494" s="7">
        <v>84</v>
      </c>
      <c r="O494" s="7" t="s">
        <v>58</v>
      </c>
      <c r="P494" s="7"/>
      <c r="Q494" t="s">
        <v>7876</v>
      </c>
      <c r="R494" t="s">
        <v>59</v>
      </c>
      <c r="S494" t="s">
        <v>56</v>
      </c>
      <c r="T494" s="26" t="b">
        <v>0</v>
      </c>
      <c r="U494" s="7"/>
      <c r="V494" s="7"/>
      <c r="W494" s="7"/>
      <c r="X494" s="7"/>
      <c r="Y494" s="7"/>
      <c r="Z494" s="7"/>
      <c r="AA494" s="7"/>
      <c r="AB494" s="14"/>
      <c r="AC494" s="7">
        <v>0.99963999999999997</v>
      </c>
      <c r="AD494" s="7">
        <v>3.59744E-4</v>
      </c>
      <c r="AE494" s="14" t="s">
        <v>60</v>
      </c>
      <c r="AF494" s="13">
        <v>9</v>
      </c>
      <c r="AG494" s="14">
        <v>6</v>
      </c>
      <c r="AH494" s="13">
        <v>8</v>
      </c>
      <c r="AI494" s="7">
        <v>8</v>
      </c>
      <c r="AJ494" s="7"/>
      <c r="AK494" s="7">
        <v>5</v>
      </c>
      <c r="AL494" s="7">
        <v>5</v>
      </c>
      <c r="AM494" s="14"/>
      <c r="AN494" s="13">
        <v>1</v>
      </c>
      <c r="AO494" s="14">
        <v>1</v>
      </c>
      <c r="AP494" s="7" t="s">
        <v>70</v>
      </c>
      <c r="AQ494" s="7" t="s">
        <v>62</v>
      </c>
      <c r="AR494" s="7" t="s">
        <v>5797</v>
      </c>
      <c r="AS494" s="7" t="s">
        <v>62</v>
      </c>
      <c r="AT494" s="7" t="s">
        <v>64</v>
      </c>
      <c r="AU494" s="7" t="s">
        <v>66</v>
      </c>
      <c r="AV494" s="7" t="s">
        <v>66</v>
      </c>
      <c r="AW494" s="7" t="s">
        <v>66</v>
      </c>
      <c r="AX494" s="7" t="s">
        <v>64</v>
      </c>
      <c r="AY494" s="7" t="s">
        <v>70</v>
      </c>
      <c r="AZ494" s="7" t="s">
        <v>66</v>
      </c>
      <c r="BA494" s="7" t="s">
        <v>5797</v>
      </c>
      <c r="BB494" s="7" t="s">
        <v>66</v>
      </c>
      <c r="BC494" s="7" t="s">
        <v>70</v>
      </c>
      <c r="BD494" s="7" t="s">
        <v>64</v>
      </c>
      <c r="BE494" s="7" t="s">
        <v>64</v>
      </c>
      <c r="BF494" s="7" t="s">
        <v>5797</v>
      </c>
      <c r="BG494" s="7" t="s">
        <v>64</v>
      </c>
      <c r="BH494" s="7" t="s">
        <v>70</v>
      </c>
      <c r="BI494" s="7" t="s">
        <v>70</v>
      </c>
      <c r="BJ494" s="7" t="s">
        <v>70</v>
      </c>
      <c r="BK494" s="7" t="s">
        <v>70</v>
      </c>
      <c r="BL494" s="7">
        <v>0</v>
      </c>
      <c r="BM494" s="7">
        <v>1</v>
      </c>
      <c r="BN494" s="7">
        <v>0</v>
      </c>
      <c r="BO494" s="7">
        <v>0</v>
      </c>
      <c r="BP494" s="7">
        <v>1</v>
      </c>
      <c r="BQ494" s="7">
        <v>1</v>
      </c>
      <c r="BR494" s="7">
        <v>0</v>
      </c>
      <c r="BS494" s="7">
        <v>0</v>
      </c>
      <c r="BT494" s="7" t="s">
        <v>5797</v>
      </c>
      <c r="BU494" s="7">
        <v>0</v>
      </c>
    </row>
    <row r="495" spans="1:73" x14ac:dyDescent="0.35">
      <c r="A495" s="7">
        <v>489</v>
      </c>
      <c r="B495" s="7">
        <v>489</v>
      </c>
      <c r="C495" s="7" t="s">
        <v>4210</v>
      </c>
      <c r="D495" s="7" t="s">
        <v>4211</v>
      </c>
      <c r="E495" s="13" t="s">
        <v>51</v>
      </c>
      <c r="F495" s="7">
        <v>300</v>
      </c>
      <c r="G495" s="7" t="s">
        <v>98</v>
      </c>
      <c r="H495" s="7"/>
      <c r="I495" s="14" t="s">
        <v>53</v>
      </c>
      <c r="J495" s="13" t="s">
        <v>142</v>
      </c>
      <c r="K495" s="7" t="s">
        <v>107</v>
      </c>
      <c r="L495" s="7" t="s">
        <v>87</v>
      </c>
      <c r="M495" s="7" t="s">
        <v>57</v>
      </c>
      <c r="N495" s="7">
        <v>61.8</v>
      </c>
      <c r="O495" s="7" t="s">
        <v>58</v>
      </c>
      <c r="P495" s="7">
        <v>62</v>
      </c>
      <c r="Q495" t="s">
        <v>7833</v>
      </c>
      <c r="R495" t="s">
        <v>59</v>
      </c>
      <c r="S495" t="s">
        <v>59</v>
      </c>
      <c r="T495" s="26" t="b">
        <v>0</v>
      </c>
      <c r="U495" s="7"/>
      <c r="V495" s="7"/>
      <c r="W495" s="7"/>
      <c r="X495" s="7"/>
      <c r="Y495" s="7"/>
      <c r="Z495" s="7"/>
      <c r="AA495" s="7"/>
      <c r="AB495" s="14"/>
      <c r="AC495" s="7">
        <v>0.99990000000000001</v>
      </c>
      <c r="AD495" s="7">
        <v>1E-4</v>
      </c>
      <c r="AE495" s="14" t="s">
        <v>60</v>
      </c>
      <c r="AF495" s="13">
        <v>9</v>
      </c>
      <c r="AG495" s="14">
        <v>6</v>
      </c>
      <c r="AH495" s="13">
        <v>8</v>
      </c>
      <c r="AI495" s="7">
        <v>8</v>
      </c>
      <c r="AJ495" s="7"/>
      <c r="AK495" s="7">
        <v>5</v>
      </c>
      <c r="AL495" s="7">
        <v>5</v>
      </c>
      <c r="AM495" s="14"/>
      <c r="AN495" s="13">
        <v>1</v>
      </c>
      <c r="AO495" s="14">
        <v>1</v>
      </c>
      <c r="AP495" s="7" t="s">
        <v>70</v>
      </c>
      <c r="AQ495" s="7" t="s">
        <v>62</v>
      </c>
      <c r="AR495" s="7" t="s">
        <v>5797</v>
      </c>
      <c r="AS495" s="7" t="s">
        <v>62</v>
      </c>
      <c r="AT495" s="7" t="s">
        <v>64</v>
      </c>
      <c r="AU495" s="7" t="s">
        <v>66</v>
      </c>
      <c r="AV495" s="7" t="s">
        <v>66</v>
      </c>
      <c r="AW495" s="7" t="s">
        <v>66</v>
      </c>
      <c r="AX495" s="7" t="s">
        <v>64</v>
      </c>
      <c r="AY495" s="7" t="s">
        <v>70</v>
      </c>
      <c r="AZ495" s="7" t="s">
        <v>66</v>
      </c>
      <c r="BA495" s="7" t="s">
        <v>5797</v>
      </c>
      <c r="BB495" s="7" t="s">
        <v>66</v>
      </c>
      <c r="BC495" s="7" t="s">
        <v>70</v>
      </c>
      <c r="BD495" s="7" t="s">
        <v>64</v>
      </c>
      <c r="BE495" s="7" t="s">
        <v>64</v>
      </c>
      <c r="BF495" s="7" t="s">
        <v>5797</v>
      </c>
      <c r="BG495" s="7" t="s">
        <v>5797</v>
      </c>
      <c r="BH495" s="7" t="s">
        <v>70</v>
      </c>
      <c r="BI495" s="7" t="s">
        <v>70</v>
      </c>
      <c r="BJ495" s="7" t="s">
        <v>70</v>
      </c>
      <c r="BK495" s="7" t="s">
        <v>70</v>
      </c>
      <c r="BL495" s="7">
        <v>0</v>
      </c>
      <c r="BM495" s="7">
        <v>1</v>
      </c>
      <c r="BN495" s="7">
        <v>0</v>
      </c>
      <c r="BO495" s="7">
        <v>0</v>
      </c>
      <c r="BP495" s="7">
        <v>1</v>
      </c>
      <c r="BQ495" s="7">
        <v>1</v>
      </c>
      <c r="BR495" s="7">
        <v>0</v>
      </c>
      <c r="BS495" s="7">
        <v>0</v>
      </c>
      <c r="BT495" s="7">
        <v>1</v>
      </c>
      <c r="BU495" s="7">
        <v>0</v>
      </c>
    </row>
    <row r="496" spans="1:73" x14ac:dyDescent="0.35">
      <c r="A496" s="7">
        <v>490</v>
      </c>
      <c r="B496" s="7">
        <v>490</v>
      </c>
      <c r="C496" s="7" t="s">
        <v>4212</v>
      </c>
      <c r="D496" s="7" t="s">
        <v>4213</v>
      </c>
      <c r="E496" s="13" t="s">
        <v>51</v>
      </c>
      <c r="F496" s="7">
        <v>300</v>
      </c>
      <c r="G496" s="7" t="s">
        <v>89</v>
      </c>
      <c r="H496" s="7"/>
      <c r="I496" s="14" t="s">
        <v>53</v>
      </c>
      <c r="J496" s="13" t="s">
        <v>54</v>
      </c>
      <c r="K496" s="7" t="s">
        <v>112</v>
      </c>
      <c r="L496" s="7" t="s">
        <v>56</v>
      </c>
      <c r="M496" s="7" t="s">
        <v>57</v>
      </c>
      <c r="N496" s="7">
        <v>90</v>
      </c>
      <c r="O496" s="7" t="s">
        <v>58</v>
      </c>
      <c r="P496" s="7">
        <v>62</v>
      </c>
      <c r="Q496" t="s">
        <v>7876</v>
      </c>
      <c r="R496" t="s">
        <v>59</v>
      </c>
      <c r="S496" t="s">
        <v>59</v>
      </c>
      <c r="T496" s="26" t="b">
        <v>0</v>
      </c>
      <c r="U496" s="7"/>
      <c r="V496" s="7"/>
      <c r="W496" s="7"/>
      <c r="X496" s="7"/>
      <c r="Y496" s="7"/>
      <c r="Z496" s="7"/>
      <c r="AA496" s="7"/>
      <c r="AB496" s="14"/>
      <c r="AC496" s="7">
        <v>0.92813000000000001</v>
      </c>
      <c r="AD496" s="7">
        <v>7.1870000000000003E-2</v>
      </c>
      <c r="AE496" s="14" t="s">
        <v>60</v>
      </c>
      <c r="AF496" s="13">
        <v>9</v>
      </c>
      <c r="AG496" s="14">
        <v>7</v>
      </c>
      <c r="AH496" s="13">
        <v>8</v>
      </c>
      <c r="AI496" s="7">
        <v>4</v>
      </c>
      <c r="AJ496" s="7">
        <v>4</v>
      </c>
      <c r="AK496" s="7">
        <v>6</v>
      </c>
      <c r="AL496" s="7">
        <v>4</v>
      </c>
      <c r="AM496" s="14">
        <v>2</v>
      </c>
      <c r="AN496" s="13">
        <v>1</v>
      </c>
      <c r="AO496" s="14">
        <v>1</v>
      </c>
      <c r="AP496" s="7" t="s">
        <v>64</v>
      </c>
      <c r="AQ496" s="7" t="s">
        <v>62</v>
      </c>
      <c r="AR496" s="7" t="s">
        <v>5797</v>
      </c>
      <c r="AS496" s="7" t="s">
        <v>74</v>
      </c>
      <c r="AT496" s="7" t="s">
        <v>64</v>
      </c>
      <c r="AU496" s="7" t="s">
        <v>66</v>
      </c>
      <c r="AV496" s="7" t="s">
        <v>66</v>
      </c>
      <c r="AW496" s="7" t="s">
        <v>64</v>
      </c>
      <c r="AX496" s="7" t="s">
        <v>66</v>
      </c>
      <c r="AY496" s="7" t="s">
        <v>70</v>
      </c>
      <c r="AZ496" s="7" t="s">
        <v>69</v>
      </c>
      <c r="BA496" s="7" t="s">
        <v>5797</v>
      </c>
      <c r="BB496" s="7" t="s">
        <v>66</v>
      </c>
      <c r="BC496" s="7" t="s">
        <v>70</v>
      </c>
      <c r="BD496" s="7" t="s">
        <v>64</v>
      </c>
      <c r="BE496" s="7" t="s">
        <v>5797</v>
      </c>
      <c r="BF496" s="7" t="s">
        <v>64</v>
      </c>
      <c r="BG496" s="7" t="s">
        <v>66</v>
      </c>
      <c r="BH496" s="7" t="s">
        <v>5797</v>
      </c>
      <c r="BI496" s="7" t="s">
        <v>70</v>
      </c>
      <c r="BJ496" s="7" t="s">
        <v>62</v>
      </c>
      <c r="BK496" s="7" t="s">
        <v>70</v>
      </c>
      <c r="BL496" s="7">
        <v>0</v>
      </c>
      <c r="BM496" s="7">
        <v>1</v>
      </c>
      <c r="BN496" s="7">
        <v>0</v>
      </c>
      <c r="BO496" s="7">
        <v>0</v>
      </c>
      <c r="BP496" s="7">
        <v>1</v>
      </c>
      <c r="BQ496" s="7">
        <v>1</v>
      </c>
      <c r="BR496" s="7">
        <v>0</v>
      </c>
      <c r="BS496" s="7">
        <v>0</v>
      </c>
      <c r="BT496" s="7">
        <v>1</v>
      </c>
      <c r="BU496" s="7">
        <v>0</v>
      </c>
    </row>
    <row r="497" spans="1:73" x14ac:dyDescent="0.35">
      <c r="A497" s="7">
        <v>491</v>
      </c>
      <c r="B497" s="7">
        <v>491</v>
      </c>
      <c r="C497" s="7" t="s">
        <v>4214</v>
      </c>
      <c r="D497" s="7" t="s">
        <v>4215</v>
      </c>
      <c r="E497" s="13" t="s">
        <v>51</v>
      </c>
      <c r="F497" s="7">
        <v>300</v>
      </c>
      <c r="G497" s="7" t="s">
        <v>98</v>
      </c>
      <c r="H497" s="7">
        <v>2180</v>
      </c>
      <c r="I497" s="14" t="s">
        <v>53</v>
      </c>
      <c r="J497" s="13" t="s">
        <v>54</v>
      </c>
      <c r="K497" s="7" t="s">
        <v>148</v>
      </c>
      <c r="L497" s="7" t="s">
        <v>87</v>
      </c>
      <c r="M497" s="7" t="s">
        <v>57</v>
      </c>
      <c r="N497" s="7">
        <v>54</v>
      </c>
      <c r="O497" s="7" t="s">
        <v>58</v>
      </c>
      <c r="P497" s="7">
        <v>59</v>
      </c>
      <c r="Q497" t="s">
        <v>7833</v>
      </c>
      <c r="R497" t="s">
        <v>59</v>
      </c>
      <c r="S497" t="s">
        <v>59</v>
      </c>
      <c r="T497" s="26" t="b">
        <v>0</v>
      </c>
      <c r="U497" s="7"/>
      <c r="V497" s="7"/>
      <c r="W497" s="7"/>
      <c r="X497" s="7"/>
      <c r="Y497" s="7"/>
      <c r="Z497" s="7"/>
      <c r="AA497" s="7"/>
      <c r="AB497" s="14"/>
      <c r="AC497" s="7">
        <v>0.99672300000000003</v>
      </c>
      <c r="AD497" s="7">
        <v>3.2773899999999998E-3</v>
      </c>
      <c r="AE497" s="14" t="s">
        <v>60</v>
      </c>
      <c r="AF497" s="13">
        <v>9</v>
      </c>
      <c r="AG497" s="14">
        <v>6</v>
      </c>
      <c r="AH497" s="13">
        <v>8</v>
      </c>
      <c r="AI497" s="7">
        <v>6</v>
      </c>
      <c r="AJ497" s="7">
        <v>2</v>
      </c>
      <c r="AK497" s="7">
        <v>5</v>
      </c>
      <c r="AL497" s="7">
        <v>4</v>
      </c>
      <c r="AM497" s="14">
        <v>1</v>
      </c>
      <c r="AN497" s="13">
        <v>1</v>
      </c>
      <c r="AO497" s="14">
        <v>1</v>
      </c>
      <c r="AP497" s="7" t="s">
        <v>61</v>
      </c>
      <c r="AQ497" s="7" t="s">
        <v>62</v>
      </c>
      <c r="AR497" s="7" t="s">
        <v>5797</v>
      </c>
      <c r="AS497" s="7" t="s">
        <v>62</v>
      </c>
      <c r="AT497" s="7" t="s">
        <v>64</v>
      </c>
      <c r="AU497" s="7" t="s">
        <v>66</v>
      </c>
      <c r="AV497" s="7" t="s">
        <v>66</v>
      </c>
      <c r="AW497" s="7" t="s">
        <v>66</v>
      </c>
      <c r="AX497" s="7" t="s">
        <v>64</v>
      </c>
      <c r="AY497" s="7" t="s">
        <v>70</v>
      </c>
      <c r="AZ497" s="7" t="s">
        <v>66</v>
      </c>
      <c r="BA497" s="7" t="s">
        <v>5797</v>
      </c>
      <c r="BB497" s="7" t="s">
        <v>66</v>
      </c>
      <c r="BC497" s="7" t="s">
        <v>70</v>
      </c>
      <c r="BD497" s="7" t="s">
        <v>64</v>
      </c>
      <c r="BE497" s="7" t="s">
        <v>64</v>
      </c>
      <c r="BF497" s="7" t="s">
        <v>64</v>
      </c>
      <c r="BG497" s="7" t="s">
        <v>64</v>
      </c>
      <c r="BH497" s="7" t="s">
        <v>70</v>
      </c>
      <c r="BI497" s="7" t="s">
        <v>70</v>
      </c>
      <c r="BJ497" s="7" t="s">
        <v>70</v>
      </c>
      <c r="BK497" s="7" t="s">
        <v>70</v>
      </c>
      <c r="BL497" s="7">
        <v>0</v>
      </c>
      <c r="BM497" s="7">
        <v>1</v>
      </c>
      <c r="BN497" s="7">
        <v>0</v>
      </c>
      <c r="BO497" s="7">
        <v>0</v>
      </c>
      <c r="BP497" s="7">
        <v>1</v>
      </c>
      <c r="BQ497" s="7">
        <v>1</v>
      </c>
      <c r="BR497" s="7">
        <v>0</v>
      </c>
      <c r="BS497" s="7">
        <v>0</v>
      </c>
      <c r="BT497" s="7">
        <v>1</v>
      </c>
      <c r="BU497" s="7">
        <v>0</v>
      </c>
    </row>
    <row r="498" spans="1:73" x14ac:dyDescent="0.35">
      <c r="A498" s="7">
        <v>492</v>
      </c>
      <c r="B498" s="7">
        <v>492</v>
      </c>
      <c r="C498" s="7" t="s">
        <v>4216</v>
      </c>
      <c r="D498" s="7" t="s">
        <v>4217</v>
      </c>
      <c r="E498" s="13" t="s">
        <v>51</v>
      </c>
      <c r="F498" s="7">
        <v>300</v>
      </c>
      <c r="G498" s="7" t="s">
        <v>98</v>
      </c>
      <c r="H498" s="7">
        <v>2740</v>
      </c>
      <c r="I498" s="14" t="s">
        <v>53</v>
      </c>
      <c r="J498" s="13" t="s">
        <v>54</v>
      </c>
      <c r="K498" s="7" t="s">
        <v>83</v>
      </c>
      <c r="L498" s="7" t="s">
        <v>76</v>
      </c>
      <c r="M498" s="7" t="s">
        <v>84</v>
      </c>
      <c r="N498" s="7">
        <v>43</v>
      </c>
      <c r="O498" s="7" t="s">
        <v>58</v>
      </c>
      <c r="P498" s="7"/>
      <c r="Q498" t="s">
        <v>7833</v>
      </c>
      <c r="R498" t="s">
        <v>59</v>
      </c>
      <c r="S498" t="s">
        <v>59</v>
      </c>
      <c r="T498" s="26" t="b">
        <v>0</v>
      </c>
      <c r="U498" s="7"/>
      <c r="V498" s="7"/>
      <c r="W498" s="7"/>
      <c r="X498" s="7"/>
      <c r="Y498" s="7"/>
      <c r="Z498" s="7"/>
      <c r="AA498" s="7"/>
      <c r="AB498" s="14"/>
      <c r="AC498" s="7">
        <v>0.99990000000000001</v>
      </c>
      <c r="AD498" s="7">
        <v>1E-4</v>
      </c>
      <c r="AE498" s="14" t="s">
        <v>60</v>
      </c>
      <c r="AF498" s="13">
        <v>9</v>
      </c>
      <c r="AG498" s="14">
        <v>6</v>
      </c>
      <c r="AH498" s="13">
        <v>8</v>
      </c>
      <c r="AI498" s="7">
        <v>8</v>
      </c>
      <c r="AJ498" s="7"/>
      <c r="AK498" s="7">
        <v>5</v>
      </c>
      <c r="AL498" s="7">
        <v>5</v>
      </c>
      <c r="AM498" s="14"/>
      <c r="AN498" s="13">
        <v>1</v>
      </c>
      <c r="AO498" s="14">
        <v>1</v>
      </c>
      <c r="AP498" s="7" t="s">
        <v>70</v>
      </c>
      <c r="AQ498" s="7" t="s">
        <v>62</v>
      </c>
      <c r="AR498" s="7" t="s">
        <v>5797</v>
      </c>
      <c r="AS498" s="7" t="s">
        <v>62</v>
      </c>
      <c r="AT498" s="7" t="s">
        <v>64</v>
      </c>
      <c r="AU498" s="7" t="s">
        <v>66</v>
      </c>
      <c r="AV498" s="7" t="s">
        <v>66</v>
      </c>
      <c r="AW498" s="7" t="s">
        <v>66</v>
      </c>
      <c r="AX498" s="7" t="s">
        <v>64</v>
      </c>
      <c r="AY498" s="7" t="s">
        <v>70</v>
      </c>
      <c r="AZ498" s="7" t="s">
        <v>66</v>
      </c>
      <c r="BA498" s="7" t="s">
        <v>5797</v>
      </c>
      <c r="BB498" s="7" t="s">
        <v>66</v>
      </c>
      <c r="BC498" s="7" t="s">
        <v>70</v>
      </c>
      <c r="BD498" s="7" t="s">
        <v>64</v>
      </c>
      <c r="BE498" s="7" t="s">
        <v>64</v>
      </c>
      <c r="BF498" s="7" t="s">
        <v>5797</v>
      </c>
      <c r="BG498" s="7" t="s">
        <v>64</v>
      </c>
      <c r="BH498" s="7" t="s">
        <v>70</v>
      </c>
      <c r="BI498" s="7" t="s">
        <v>70</v>
      </c>
      <c r="BJ498" s="7" t="s">
        <v>70</v>
      </c>
      <c r="BK498" s="7" t="s">
        <v>70</v>
      </c>
      <c r="BL498" s="7">
        <v>0</v>
      </c>
      <c r="BM498" s="7">
        <v>1</v>
      </c>
      <c r="BN498" s="7">
        <v>0</v>
      </c>
      <c r="BO498" s="7">
        <v>0</v>
      </c>
      <c r="BP498" s="7">
        <v>1</v>
      </c>
      <c r="BQ498" s="7">
        <v>1</v>
      </c>
      <c r="BR498" s="7">
        <v>0</v>
      </c>
      <c r="BS498" s="7">
        <v>0</v>
      </c>
      <c r="BT498" s="7">
        <v>1</v>
      </c>
      <c r="BU498" s="7">
        <v>0</v>
      </c>
    </row>
    <row r="499" spans="1:73" x14ac:dyDescent="0.35">
      <c r="A499" s="7">
        <v>493</v>
      </c>
      <c r="B499" s="7">
        <v>493</v>
      </c>
      <c r="C499" s="7" t="s">
        <v>4218</v>
      </c>
      <c r="D499" s="7" t="s">
        <v>4219</v>
      </c>
      <c r="E499" s="13" t="s">
        <v>51</v>
      </c>
      <c r="F499" s="7">
        <v>300</v>
      </c>
      <c r="G499" s="7" t="s">
        <v>98</v>
      </c>
      <c r="H499" s="7">
        <v>2400</v>
      </c>
      <c r="I499" s="14" t="s">
        <v>53</v>
      </c>
      <c r="J499" s="13" t="s">
        <v>54</v>
      </c>
      <c r="K499" s="7" t="s">
        <v>75</v>
      </c>
      <c r="L499" s="7" t="s">
        <v>56</v>
      </c>
      <c r="M499" s="7" t="s">
        <v>57</v>
      </c>
      <c r="N499" s="7">
        <v>57</v>
      </c>
      <c r="O499" s="7" t="s">
        <v>58</v>
      </c>
      <c r="P499" s="7">
        <v>64</v>
      </c>
      <c r="Q499" t="s">
        <v>7833</v>
      </c>
      <c r="R499" t="s">
        <v>59</v>
      </c>
      <c r="S499" t="s">
        <v>59</v>
      </c>
      <c r="T499" s="26" t="b">
        <v>0</v>
      </c>
      <c r="U499" s="7"/>
      <c r="V499" s="7"/>
      <c r="W499" s="7"/>
      <c r="X499" s="7"/>
      <c r="Y499" s="7"/>
      <c r="Z499" s="7"/>
      <c r="AA499" s="7"/>
      <c r="AB499" s="14"/>
      <c r="AC499" s="7">
        <v>0.99990000000000001</v>
      </c>
      <c r="AD499" s="7">
        <v>1E-4</v>
      </c>
      <c r="AE499" s="14" t="s">
        <v>60</v>
      </c>
      <c r="AF499" s="13">
        <v>9</v>
      </c>
      <c r="AG499" s="14">
        <v>6</v>
      </c>
      <c r="AH499" s="13">
        <v>8</v>
      </c>
      <c r="AI499" s="7">
        <v>8</v>
      </c>
      <c r="AJ499" s="7"/>
      <c r="AK499" s="7">
        <v>5</v>
      </c>
      <c r="AL499" s="7">
        <v>5</v>
      </c>
      <c r="AM499" s="14"/>
      <c r="AN499" s="13">
        <v>1</v>
      </c>
      <c r="AO499" s="14">
        <v>1</v>
      </c>
      <c r="AP499" s="7" t="s">
        <v>70</v>
      </c>
      <c r="AQ499" s="7" t="s">
        <v>62</v>
      </c>
      <c r="AR499" s="7" t="s">
        <v>5797</v>
      </c>
      <c r="AS499" s="7" t="s">
        <v>62</v>
      </c>
      <c r="AT499" s="7" t="s">
        <v>64</v>
      </c>
      <c r="AU499" s="7" t="s">
        <v>66</v>
      </c>
      <c r="AV499" s="7" t="s">
        <v>66</v>
      </c>
      <c r="AW499" s="7" t="s">
        <v>66</v>
      </c>
      <c r="AX499" s="7" t="s">
        <v>64</v>
      </c>
      <c r="AY499" s="7" t="s">
        <v>70</v>
      </c>
      <c r="AZ499" s="7" t="s">
        <v>66</v>
      </c>
      <c r="BA499" s="7" t="s">
        <v>5797</v>
      </c>
      <c r="BB499" s="7" t="s">
        <v>66</v>
      </c>
      <c r="BC499" s="7" t="s">
        <v>70</v>
      </c>
      <c r="BD499" s="7" t="s">
        <v>64</v>
      </c>
      <c r="BE499" s="7" t="s">
        <v>64</v>
      </c>
      <c r="BF499" s="7" t="s">
        <v>64</v>
      </c>
      <c r="BG499" s="7" t="s">
        <v>64</v>
      </c>
      <c r="BH499" s="7" t="s">
        <v>70</v>
      </c>
      <c r="BI499" s="7" t="s">
        <v>70</v>
      </c>
      <c r="BJ499" s="7" t="s">
        <v>70</v>
      </c>
      <c r="BK499" s="7" t="s">
        <v>70</v>
      </c>
      <c r="BL499" s="7">
        <v>0</v>
      </c>
      <c r="BM499" s="7">
        <v>1</v>
      </c>
      <c r="BN499" s="7">
        <v>0</v>
      </c>
      <c r="BO499" s="7">
        <v>0</v>
      </c>
      <c r="BP499" s="7">
        <v>1</v>
      </c>
      <c r="BQ499" s="7">
        <v>1</v>
      </c>
      <c r="BR499" s="7">
        <v>0</v>
      </c>
      <c r="BS499" s="7">
        <v>0</v>
      </c>
      <c r="BT499" s="7">
        <v>1</v>
      </c>
      <c r="BU499" s="7">
        <v>0</v>
      </c>
    </row>
    <row r="500" spans="1:73" x14ac:dyDescent="0.35">
      <c r="A500" s="7">
        <v>494</v>
      </c>
      <c r="B500" s="7">
        <v>494</v>
      </c>
      <c r="C500" s="7" t="s">
        <v>4220</v>
      </c>
      <c r="D500" s="7" t="s">
        <v>4221</v>
      </c>
      <c r="E500" s="13" t="s">
        <v>51</v>
      </c>
      <c r="F500" s="7">
        <v>300</v>
      </c>
      <c r="G500" s="7" t="s">
        <v>98</v>
      </c>
      <c r="H500" s="7">
        <v>2330</v>
      </c>
      <c r="I500" s="14" t="s">
        <v>53</v>
      </c>
      <c r="J500" s="13" t="s">
        <v>54</v>
      </c>
      <c r="K500" s="7" t="s">
        <v>134</v>
      </c>
      <c r="L500" s="7" t="s">
        <v>76</v>
      </c>
      <c r="M500" s="7" t="s">
        <v>57</v>
      </c>
      <c r="N500" s="7">
        <v>58</v>
      </c>
      <c r="O500" s="7" t="s">
        <v>58</v>
      </c>
      <c r="P500" s="7">
        <v>66</v>
      </c>
      <c r="Q500" t="s">
        <v>7833</v>
      </c>
      <c r="R500" t="s">
        <v>59</v>
      </c>
      <c r="S500" t="s">
        <v>59</v>
      </c>
      <c r="T500" s="26" t="b">
        <v>0</v>
      </c>
      <c r="U500" s="7"/>
      <c r="V500" s="7"/>
      <c r="W500" s="7"/>
      <c r="X500" s="7"/>
      <c r="Y500" s="7"/>
      <c r="Z500" s="7"/>
      <c r="AA500" s="7"/>
      <c r="AB500" s="14"/>
      <c r="AC500" s="7">
        <v>0.99990000000000001</v>
      </c>
      <c r="AD500" s="7">
        <v>1E-4</v>
      </c>
      <c r="AE500" s="14" t="s">
        <v>60</v>
      </c>
      <c r="AF500" s="13">
        <v>9</v>
      </c>
      <c r="AG500" s="14">
        <v>6</v>
      </c>
      <c r="AH500" s="13">
        <v>8</v>
      </c>
      <c r="AI500" s="7">
        <v>8</v>
      </c>
      <c r="AJ500" s="7"/>
      <c r="AK500" s="7">
        <v>5</v>
      </c>
      <c r="AL500" s="7">
        <v>5</v>
      </c>
      <c r="AM500" s="14"/>
      <c r="AN500" s="13">
        <v>1</v>
      </c>
      <c r="AO500" s="14">
        <v>1</v>
      </c>
      <c r="AP500" s="7" t="s">
        <v>70</v>
      </c>
      <c r="AQ500" s="7" t="s">
        <v>62</v>
      </c>
      <c r="AR500" s="7" t="s">
        <v>5797</v>
      </c>
      <c r="AS500" s="7" t="s">
        <v>62</v>
      </c>
      <c r="AT500" s="7" t="s">
        <v>64</v>
      </c>
      <c r="AU500" s="7" t="s">
        <v>66</v>
      </c>
      <c r="AV500" s="7" t="s">
        <v>66</v>
      </c>
      <c r="AW500" s="7" t="s">
        <v>66</v>
      </c>
      <c r="AX500" s="7" t="s">
        <v>64</v>
      </c>
      <c r="AY500" s="7" t="s">
        <v>70</v>
      </c>
      <c r="AZ500" s="7" t="s">
        <v>66</v>
      </c>
      <c r="BA500" s="7" t="s">
        <v>5797</v>
      </c>
      <c r="BB500" s="7" t="s">
        <v>66</v>
      </c>
      <c r="BC500" s="7" t="s">
        <v>70</v>
      </c>
      <c r="BD500" s="7" t="s">
        <v>64</v>
      </c>
      <c r="BE500" s="7" t="s">
        <v>64</v>
      </c>
      <c r="BF500" s="7" t="s">
        <v>5797</v>
      </c>
      <c r="BG500" s="7" t="s">
        <v>64</v>
      </c>
      <c r="BH500" s="7" t="s">
        <v>70</v>
      </c>
      <c r="BI500" s="7" t="s">
        <v>70</v>
      </c>
      <c r="BJ500" s="7" t="s">
        <v>70</v>
      </c>
      <c r="BK500" s="7" t="s">
        <v>70</v>
      </c>
      <c r="BL500" s="7">
        <v>0</v>
      </c>
      <c r="BM500" s="7">
        <v>1</v>
      </c>
      <c r="BN500" s="7">
        <v>0</v>
      </c>
      <c r="BO500" s="7">
        <v>0</v>
      </c>
      <c r="BP500" s="7">
        <v>1</v>
      </c>
      <c r="BQ500" s="7">
        <v>1</v>
      </c>
      <c r="BR500" s="7">
        <v>0</v>
      </c>
      <c r="BS500" s="7">
        <v>0</v>
      </c>
      <c r="BT500" s="7">
        <v>1</v>
      </c>
      <c r="BU500" s="7">
        <v>0</v>
      </c>
    </row>
    <row r="501" spans="1:73" x14ac:dyDescent="0.35">
      <c r="A501" s="7">
        <v>495</v>
      </c>
      <c r="B501" s="7">
        <v>495</v>
      </c>
      <c r="C501" s="7" t="s">
        <v>4222</v>
      </c>
      <c r="D501" s="7" t="s">
        <v>4223</v>
      </c>
      <c r="E501" s="13" t="s">
        <v>51</v>
      </c>
      <c r="F501" s="7">
        <v>300</v>
      </c>
      <c r="G501" s="7" t="s">
        <v>98</v>
      </c>
      <c r="H501" s="7">
        <v>2180</v>
      </c>
      <c r="I501" s="14" t="s">
        <v>53</v>
      </c>
      <c r="J501" s="13" t="s">
        <v>54</v>
      </c>
      <c r="K501" s="7" t="s">
        <v>166</v>
      </c>
      <c r="L501" s="7" t="s">
        <v>87</v>
      </c>
      <c r="M501" s="7" t="s">
        <v>57</v>
      </c>
      <c r="N501" s="7">
        <v>47</v>
      </c>
      <c r="O501" s="7" t="s">
        <v>58</v>
      </c>
      <c r="P501" s="7">
        <v>64</v>
      </c>
      <c r="Q501" t="s">
        <v>7833</v>
      </c>
      <c r="R501" t="s">
        <v>59</v>
      </c>
      <c r="S501" t="s">
        <v>59</v>
      </c>
      <c r="T501" s="26" t="b">
        <v>0</v>
      </c>
      <c r="U501" s="7"/>
      <c r="V501" s="7"/>
      <c r="W501" s="7"/>
      <c r="X501" s="7"/>
      <c r="Y501" s="7"/>
      <c r="Z501" s="7"/>
      <c r="AA501" s="7"/>
      <c r="AB501" s="14"/>
      <c r="AC501" s="7">
        <v>0.99884700000000004</v>
      </c>
      <c r="AD501" s="7">
        <v>1.1527E-3</v>
      </c>
      <c r="AE501" s="14" t="s">
        <v>60</v>
      </c>
      <c r="AF501" s="13">
        <v>9</v>
      </c>
      <c r="AG501" s="14">
        <v>6</v>
      </c>
      <c r="AH501" s="13">
        <v>8</v>
      </c>
      <c r="AI501" s="7">
        <v>8</v>
      </c>
      <c r="AJ501" s="7"/>
      <c r="AK501" s="7">
        <v>5</v>
      </c>
      <c r="AL501" s="7">
        <v>5</v>
      </c>
      <c r="AM501" s="14"/>
      <c r="AN501" s="13">
        <v>1</v>
      </c>
      <c r="AO501" s="14">
        <v>1</v>
      </c>
      <c r="AP501" s="7" t="s">
        <v>70</v>
      </c>
      <c r="AQ501" s="7" t="s">
        <v>62</v>
      </c>
      <c r="AR501" s="7" t="s">
        <v>5797</v>
      </c>
      <c r="AS501" s="7" t="s">
        <v>62</v>
      </c>
      <c r="AT501" s="7" t="s">
        <v>64</v>
      </c>
      <c r="AU501" s="7" t="s">
        <v>66</v>
      </c>
      <c r="AV501" s="7" t="s">
        <v>66</v>
      </c>
      <c r="AW501" s="7" t="s">
        <v>66</v>
      </c>
      <c r="AX501" s="7" t="s">
        <v>64</v>
      </c>
      <c r="AY501" s="7" t="s">
        <v>70</v>
      </c>
      <c r="AZ501" s="7" t="s">
        <v>66</v>
      </c>
      <c r="BA501" s="7" t="s">
        <v>5797</v>
      </c>
      <c r="BB501" s="7" t="s">
        <v>66</v>
      </c>
      <c r="BC501" s="7" t="s">
        <v>70</v>
      </c>
      <c r="BD501" s="7" t="s">
        <v>64</v>
      </c>
      <c r="BE501" s="7" t="s">
        <v>64</v>
      </c>
      <c r="BF501" s="7" t="s">
        <v>64</v>
      </c>
      <c r="BG501" s="7" t="s">
        <v>64</v>
      </c>
      <c r="BH501" s="7" t="s">
        <v>70</v>
      </c>
      <c r="BI501" s="7" t="s">
        <v>70</v>
      </c>
      <c r="BJ501" s="7" t="s">
        <v>70</v>
      </c>
      <c r="BK501" s="7" t="s">
        <v>70</v>
      </c>
      <c r="BL501" s="7">
        <v>0</v>
      </c>
      <c r="BM501" s="7">
        <v>1</v>
      </c>
      <c r="BN501" s="7">
        <v>0</v>
      </c>
      <c r="BO501" s="7">
        <v>0</v>
      </c>
      <c r="BP501" s="7">
        <v>1</v>
      </c>
      <c r="BQ501" s="7">
        <v>1</v>
      </c>
      <c r="BR501" s="7">
        <v>0</v>
      </c>
      <c r="BS501" s="7">
        <v>0</v>
      </c>
      <c r="BT501" s="7" t="s">
        <v>5797</v>
      </c>
      <c r="BU501" s="7">
        <v>0</v>
      </c>
    </row>
    <row r="502" spans="1:73" x14ac:dyDescent="0.35">
      <c r="A502" s="7">
        <v>496</v>
      </c>
      <c r="B502" s="7">
        <v>496</v>
      </c>
      <c r="C502" s="7" t="s">
        <v>4224</v>
      </c>
      <c r="D502" s="7" t="s">
        <v>4225</v>
      </c>
      <c r="E502" s="13" t="s">
        <v>51</v>
      </c>
      <c r="F502" s="7">
        <v>300</v>
      </c>
      <c r="G502" s="7" t="s">
        <v>98</v>
      </c>
      <c r="H502" s="7">
        <v>2000</v>
      </c>
      <c r="I502" s="14" t="s">
        <v>53</v>
      </c>
      <c r="J502" s="13" t="s">
        <v>54</v>
      </c>
      <c r="K502" s="7" t="s">
        <v>162</v>
      </c>
      <c r="L502" s="7" t="s">
        <v>56</v>
      </c>
      <c r="M502" s="7" t="s">
        <v>57</v>
      </c>
      <c r="N502" s="7">
        <v>41</v>
      </c>
      <c r="O502" s="7" t="s">
        <v>58</v>
      </c>
      <c r="P502" s="7"/>
      <c r="Q502" t="s">
        <v>7833</v>
      </c>
      <c r="R502" t="s">
        <v>59</v>
      </c>
      <c r="S502" t="s">
        <v>59</v>
      </c>
      <c r="T502" s="26" t="b">
        <v>0</v>
      </c>
      <c r="U502" s="7"/>
      <c r="V502" s="7"/>
      <c r="W502" s="7"/>
      <c r="X502" s="7"/>
      <c r="Y502" s="7"/>
      <c r="Z502" s="7"/>
      <c r="AA502" s="7"/>
      <c r="AB502" s="14"/>
      <c r="AC502" s="7">
        <v>0.985182</v>
      </c>
      <c r="AD502" s="7">
        <v>1.4817500000000001E-2</v>
      </c>
      <c r="AE502" s="14" t="s">
        <v>60</v>
      </c>
      <c r="AF502" s="13">
        <v>9</v>
      </c>
      <c r="AG502" s="14">
        <v>7</v>
      </c>
      <c r="AH502" s="13">
        <v>8</v>
      </c>
      <c r="AI502" s="7">
        <v>8</v>
      </c>
      <c r="AJ502" s="7"/>
      <c r="AK502" s="7">
        <v>6</v>
      </c>
      <c r="AL502" s="7">
        <v>6</v>
      </c>
      <c r="AM502" s="14"/>
      <c r="AN502" s="13">
        <v>1</v>
      </c>
      <c r="AO502" s="14">
        <v>1</v>
      </c>
      <c r="AP502" s="7" t="s">
        <v>64</v>
      </c>
      <c r="AQ502" s="7" t="s">
        <v>62</v>
      </c>
      <c r="AR502" s="7" t="s">
        <v>5797</v>
      </c>
      <c r="AS502" s="7" t="s">
        <v>62</v>
      </c>
      <c r="AT502" s="7" t="s">
        <v>64</v>
      </c>
      <c r="AU502" s="7" t="s">
        <v>66</v>
      </c>
      <c r="AV502" s="7" t="s">
        <v>66</v>
      </c>
      <c r="AW502" s="7" t="s">
        <v>66</v>
      </c>
      <c r="AX502" s="7" t="s">
        <v>66</v>
      </c>
      <c r="AY502" s="7" t="s">
        <v>70</v>
      </c>
      <c r="AZ502" s="7" t="s">
        <v>66</v>
      </c>
      <c r="BA502" s="7" t="s">
        <v>5797</v>
      </c>
      <c r="BB502" s="7" t="s">
        <v>66</v>
      </c>
      <c r="BC502" s="7" t="s">
        <v>70</v>
      </c>
      <c r="BD502" s="7" t="s">
        <v>64</v>
      </c>
      <c r="BE502" s="7" t="s">
        <v>64</v>
      </c>
      <c r="BF502" s="7" t="s">
        <v>64</v>
      </c>
      <c r="BG502" s="7" t="s">
        <v>66</v>
      </c>
      <c r="BH502" s="7" t="s">
        <v>70</v>
      </c>
      <c r="BI502" s="7" t="s">
        <v>70</v>
      </c>
      <c r="BJ502" s="7" t="s">
        <v>70</v>
      </c>
      <c r="BK502" s="7" t="s">
        <v>70</v>
      </c>
      <c r="BL502" s="7">
        <v>0</v>
      </c>
      <c r="BM502" s="7">
        <v>1</v>
      </c>
      <c r="BN502" s="7">
        <v>0</v>
      </c>
      <c r="BO502" s="7">
        <v>0</v>
      </c>
      <c r="BP502" s="7">
        <v>1</v>
      </c>
      <c r="BQ502" s="7">
        <v>1</v>
      </c>
      <c r="BR502" s="7">
        <v>0</v>
      </c>
      <c r="BS502" s="7">
        <v>0</v>
      </c>
      <c r="BT502" s="7">
        <v>1</v>
      </c>
      <c r="BU502" s="7">
        <v>0</v>
      </c>
    </row>
    <row r="503" spans="1:73" x14ac:dyDescent="0.35">
      <c r="A503" s="7">
        <v>497</v>
      </c>
      <c r="B503" s="7">
        <v>497</v>
      </c>
      <c r="C503" s="7" t="s">
        <v>4226</v>
      </c>
      <c r="D503" s="7" t="s">
        <v>4227</v>
      </c>
      <c r="E503" s="13" t="s">
        <v>51</v>
      </c>
      <c r="F503" s="7">
        <v>300</v>
      </c>
      <c r="G503" s="7" t="s">
        <v>98</v>
      </c>
      <c r="H503" s="7">
        <v>2330</v>
      </c>
      <c r="I503" s="14" t="s">
        <v>53</v>
      </c>
      <c r="J503" s="13" t="s">
        <v>54</v>
      </c>
      <c r="K503" s="7" t="s">
        <v>140</v>
      </c>
      <c r="L503" s="7" t="s">
        <v>76</v>
      </c>
      <c r="M503" s="7" t="s">
        <v>57</v>
      </c>
      <c r="N503" s="7">
        <v>66</v>
      </c>
      <c r="O503" s="7" t="s">
        <v>58</v>
      </c>
      <c r="P503" s="7">
        <v>64</v>
      </c>
      <c r="Q503" t="s">
        <v>7833</v>
      </c>
      <c r="R503" t="s">
        <v>59</v>
      </c>
      <c r="S503" t="s">
        <v>59</v>
      </c>
      <c r="T503" s="26" t="b">
        <v>0</v>
      </c>
      <c r="U503" s="7"/>
      <c r="V503" s="7"/>
      <c r="W503" s="7"/>
      <c r="X503" s="7"/>
      <c r="Y503" s="7"/>
      <c r="Z503" s="7"/>
      <c r="AA503" s="7"/>
      <c r="AB503" s="14"/>
      <c r="AC503" s="7">
        <v>0.99380800000000002</v>
      </c>
      <c r="AD503" s="7">
        <v>6.1918700000000004E-3</v>
      </c>
      <c r="AE503" s="14" t="s">
        <v>60</v>
      </c>
      <c r="AF503" s="13">
        <v>9</v>
      </c>
      <c r="AG503" s="14">
        <v>6</v>
      </c>
      <c r="AH503" s="13">
        <v>8</v>
      </c>
      <c r="AI503" s="7">
        <v>8</v>
      </c>
      <c r="AJ503" s="7"/>
      <c r="AK503" s="7">
        <v>5</v>
      </c>
      <c r="AL503" s="7">
        <v>5</v>
      </c>
      <c r="AM503" s="14"/>
      <c r="AN503" s="13">
        <v>1</v>
      </c>
      <c r="AO503" s="14">
        <v>1</v>
      </c>
      <c r="AP503" s="7" t="s">
        <v>70</v>
      </c>
      <c r="AQ503" s="7" t="s">
        <v>62</v>
      </c>
      <c r="AR503" s="7" t="s">
        <v>5797</v>
      </c>
      <c r="AS503" s="7" t="s">
        <v>62</v>
      </c>
      <c r="AT503" s="7" t="s">
        <v>64</v>
      </c>
      <c r="AU503" s="7" t="s">
        <v>66</v>
      </c>
      <c r="AV503" s="7" t="s">
        <v>66</v>
      </c>
      <c r="AW503" s="7" t="s">
        <v>66</v>
      </c>
      <c r="AX503" s="7" t="s">
        <v>64</v>
      </c>
      <c r="AY503" s="7" t="s">
        <v>70</v>
      </c>
      <c r="AZ503" s="7" t="s">
        <v>66</v>
      </c>
      <c r="BA503" s="7" t="s">
        <v>5797</v>
      </c>
      <c r="BB503" s="7" t="s">
        <v>66</v>
      </c>
      <c r="BC503" s="7" t="s">
        <v>70</v>
      </c>
      <c r="BD503" s="7" t="s">
        <v>64</v>
      </c>
      <c r="BE503" s="7" t="s">
        <v>64</v>
      </c>
      <c r="BF503" s="7" t="s">
        <v>5797</v>
      </c>
      <c r="BG503" s="7" t="s">
        <v>64</v>
      </c>
      <c r="BH503" s="7" t="s">
        <v>70</v>
      </c>
      <c r="BI503" s="7" t="s">
        <v>70</v>
      </c>
      <c r="BJ503" s="7" t="s">
        <v>70</v>
      </c>
      <c r="BK503" s="7" t="s">
        <v>70</v>
      </c>
      <c r="BL503" s="7">
        <v>0</v>
      </c>
      <c r="BM503" s="7" t="s">
        <v>5797</v>
      </c>
      <c r="BN503" s="7">
        <v>0</v>
      </c>
      <c r="BO503" s="7">
        <v>0</v>
      </c>
      <c r="BP503" s="7">
        <v>1</v>
      </c>
      <c r="BQ503" s="7">
        <v>1</v>
      </c>
      <c r="BR503" s="7">
        <v>0</v>
      </c>
      <c r="BS503" s="7">
        <v>0</v>
      </c>
      <c r="BT503" s="7">
        <v>1</v>
      </c>
      <c r="BU503" s="7">
        <v>0</v>
      </c>
    </row>
    <row r="504" spans="1:73" x14ac:dyDescent="0.35">
      <c r="A504" s="7">
        <v>498</v>
      </c>
      <c r="B504" s="7">
        <v>498</v>
      </c>
      <c r="C504" s="7" t="s">
        <v>4228</v>
      </c>
      <c r="D504" s="7" t="s">
        <v>4229</v>
      </c>
      <c r="E504" s="13" t="s">
        <v>51</v>
      </c>
      <c r="F504" s="7">
        <v>300</v>
      </c>
      <c r="G504" s="7" t="s">
        <v>98</v>
      </c>
      <c r="H504" s="7">
        <v>2650</v>
      </c>
      <c r="I504" s="14" t="s">
        <v>53</v>
      </c>
      <c r="J504" s="13" t="s">
        <v>54</v>
      </c>
      <c r="K504" s="7" t="s">
        <v>106</v>
      </c>
      <c r="L504" s="7" t="s">
        <v>56</v>
      </c>
      <c r="M504" s="7" t="s">
        <v>57</v>
      </c>
      <c r="N504" s="7">
        <v>43</v>
      </c>
      <c r="O504" s="7" t="s">
        <v>58</v>
      </c>
      <c r="P504" s="7">
        <v>66</v>
      </c>
      <c r="Q504" t="s">
        <v>7876</v>
      </c>
      <c r="R504" t="s">
        <v>59</v>
      </c>
      <c r="S504" t="s">
        <v>59</v>
      </c>
      <c r="T504" s="26" t="b">
        <v>0</v>
      </c>
      <c r="U504" s="7"/>
      <c r="V504" s="7"/>
      <c r="W504" s="7"/>
      <c r="X504" s="7"/>
      <c r="Y504" s="7"/>
      <c r="Z504" s="7"/>
      <c r="AA504" s="7"/>
      <c r="AB504" s="14"/>
      <c r="AC504" s="7">
        <v>0.99990000000000001</v>
      </c>
      <c r="AD504" s="7">
        <v>1E-4</v>
      </c>
      <c r="AE504" s="14" t="s">
        <v>60</v>
      </c>
      <c r="AF504" s="13">
        <v>9</v>
      </c>
      <c r="AG504" s="14">
        <v>6</v>
      </c>
      <c r="AH504" s="13">
        <v>8</v>
      </c>
      <c r="AI504" s="7">
        <v>8</v>
      </c>
      <c r="AJ504" s="7"/>
      <c r="AK504" s="7">
        <v>5</v>
      </c>
      <c r="AL504" s="7">
        <v>5</v>
      </c>
      <c r="AM504" s="14"/>
      <c r="AN504" s="13">
        <v>1</v>
      </c>
      <c r="AO504" s="14">
        <v>1</v>
      </c>
      <c r="AP504" s="7" t="s">
        <v>70</v>
      </c>
      <c r="AQ504" s="7" t="s">
        <v>62</v>
      </c>
      <c r="AR504" s="7" t="s">
        <v>5797</v>
      </c>
      <c r="AS504" s="7" t="s">
        <v>62</v>
      </c>
      <c r="AT504" s="7" t="s">
        <v>64</v>
      </c>
      <c r="AU504" s="7" t="s">
        <v>66</v>
      </c>
      <c r="AV504" s="7" t="s">
        <v>66</v>
      </c>
      <c r="AW504" s="7" t="s">
        <v>66</v>
      </c>
      <c r="AX504" s="7" t="s">
        <v>64</v>
      </c>
      <c r="AY504" s="7" t="s">
        <v>70</v>
      </c>
      <c r="AZ504" s="7" t="s">
        <v>66</v>
      </c>
      <c r="BA504" s="7" t="s">
        <v>5797</v>
      </c>
      <c r="BB504" s="7" t="s">
        <v>66</v>
      </c>
      <c r="BC504" s="7" t="s">
        <v>70</v>
      </c>
      <c r="BD504" s="7" t="s">
        <v>64</v>
      </c>
      <c r="BE504" s="7" t="s">
        <v>64</v>
      </c>
      <c r="BF504" s="7" t="s">
        <v>64</v>
      </c>
      <c r="BG504" s="7" t="s">
        <v>64</v>
      </c>
      <c r="BH504" s="7" t="s">
        <v>70</v>
      </c>
      <c r="BI504" s="7" t="s">
        <v>70</v>
      </c>
      <c r="BJ504" s="7" t="s">
        <v>70</v>
      </c>
      <c r="BK504" s="7" t="s">
        <v>70</v>
      </c>
      <c r="BL504" s="7">
        <v>0</v>
      </c>
      <c r="BM504" s="7">
        <v>1</v>
      </c>
      <c r="BN504" s="7">
        <v>0</v>
      </c>
      <c r="BO504" s="7">
        <v>0</v>
      </c>
      <c r="BP504" s="7">
        <v>1</v>
      </c>
      <c r="BQ504" s="7">
        <v>1</v>
      </c>
      <c r="BR504" s="7">
        <v>0</v>
      </c>
      <c r="BS504" s="7">
        <v>0</v>
      </c>
      <c r="BT504" s="7" t="s">
        <v>5797</v>
      </c>
      <c r="BU504" s="7">
        <v>0</v>
      </c>
    </row>
    <row r="505" spans="1:73" x14ac:dyDescent="0.35">
      <c r="A505" s="7">
        <v>499</v>
      </c>
      <c r="B505" s="7">
        <v>499</v>
      </c>
      <c r="C505" s="7" t="s">
        <v>4230</v>
      </c>
      <c r="D505" s="7" t="s">
        <v>4231</v>
      </c>
      <c r="E505" s="13" t="s">
        <v>51</v>
      </c>
      <c r="F505" s="7">
        <v>300</v>
      </c>
      <c r="G505" s="7" t="s">
        <v>98</v>
      </c>
      <c r="H505" s="7">
        <v>2000</v>
      </c>
      <c r="I505" s="14" t="s">
        <v>53</v>
      </c>
      <c r="J505" s="13" t="s">
        <v>54</v>
      </c>
      <c r="K505" s="7" t="s">
        <v>4232</v>
      </c>
      <c r="L505" s="7" t="s">
        <v>56</v>
      </c>
      <c r="M505" s="7" t="s">
        <v>84</v>
      </c>
      <c r="N505" s="7">
        <v>41</v>
      </c>
      <c r="O505" s="7" t="s">
        <v>58</v>
      </c>
      <c r="P505" s="7">
        <v>54</v>
      </c>
      <c r="Q505" t="s">
        <v>7876</v>
      </c>
      <c r="R505" t="s">
        <v>59</v>
      </c>
      <c r="S505" t="s">
        <v>59</v>
      </c>
      <c r="T505" s="26" t="b">
        <v>0</v>
      </c>
      <c r="U505" s="7"/>
      <c r="V505" s="7"/>
      <c r="W505" s="7"/>
      <c r="X505" s="7"/>
      <c r="Y505" s="7"/>
      <c r="Z505" s="7"/>
      <c r="AA505" s="7"/>
      <c r="AB505" s="14"/>
      <c r="AC505" s="7">
        <v>0.97040400000000004</v>
      </c>
      <c r="AD505" s="7">
        <v>2.9596299999999999E-2</v>
      </c>
      <c r="AE505" s="14" t="s">
        <v>60</v>
      </c>
      <c r="AF505" s="13">
        <v>9</v>
      </c>
      <c r="AG505" s="14">
        <v>7</v>
      </c>
      <c r="AH505" s="13">
        <v>8</v>
      </c>
      <c r="AI505" s="7">
        <v>8</v>
      </c>
      <c r="AJ505" s="7"/>
      <c r="AK505" s="7">
        <v>6</v>
      </c>
      <c r="AL505" s="7">
        <v>6</v>
      </c>
      <c r="AM505" s="14"/>
      <c r="AN505" s="13">
        <v>1</v>
      </c>
      <c r="AO505" s="14">
        <v>1</v>
      </c>
      <c r="AP505" s="7" t="s">
        <v>64</v>
      </c>
      <c r="AQ505" s="7" t="s">
        <v>62</v>
      </c>
      <c r="AR505" s="7" t="s">
        <v>5797</v>
      </c>
      <c r="AS505" s="7" t="s">
        <v>62</v>
      </c>
      <c r="AT505" s="7" t="s">
        <v>64</v>
      </c>
      <c r="AU505" s="7" t="s">
        <v>66</v>
      </c>
      <c r="AV505" s="7" t="s">
        <v>66</v>
      </c>
      <c r="AW505" s="7" t="s">
        <v>66</v>
      </c>
      <c r="AX505" s="7" t="s">
        <v>66</v>
      </c>
      <c r="AY505" s="7" t="s">
        <v>70</v>
      </c>
      <c r="AZ505" s="7" t="s">
        <v>66</v>
      </c>
      <c r="BA505" s="7" t="s">
        <v>5797</v>
      </c>
      <c r="BB505" s="7" t="s">
        <v>66</v>
      </c>
      <c r="BC505" s="7" t="s">
        <v>70</v>
      </c>
      <c r="BD505" s="7" t="s">
        <v>64</v>
      </c>
      <c r="BE505" s="7" t="s">
        <v>64</v>
      </c>
      <c r="BF505" s="7" t="s">
        <v>64</v>
      </c>
      <c r="BG505" s="7" t="s">
        <v>66</v>
      </c>
      <c r="BH505" s="7" t="s">
        <v>70</v>
      </c>
      <c r="BI505" s="7" t="s">
        <v>70</v>
      </c>
      <c r="BJ505" s="7" t="s">
        <v>70</v>
      </c>
      <c r="BK505" s="7" t="s">
        <v>70</v>
      </c>
      <c r="BL505" s="7">
        <v>0</v>
      </c>
      <c r="BM505" s="7">
        <v>1</v>
      </c>
      <c r="BN505" s="7">
        <v>0</v>
      </c>
      <c r="BO505" s="7">
        <v>0</v>
      </c>
      <c r="BP505" s="7">
        <v>1</v>
      </c>
      <c r="BQ505" s="7">
        <v>1</v>
      </c>
      <c r="BR505" s="7">
        <v>0</v>
      </c>
      <c r="BS505" s="7">
        <v>0</v>
      </c>
      <c r="BT505" s="7">
        <v>1</v>
      </c>
      <c r="BU505" s="7">
        <v>0</v>
      </c>
    </row>
    <row r="506" spans="1:73" x14ac:dyDescent="0.35">
      <c r="A506" s="7">
        <v>500</v>
      </c>
      <c r="B506" s="7">
        <v>500</v>
      </c>
      <c r="C506" s="7" t="s">
        <v>4233</v>
      </c>
      <c r="D506" s="7" t="s">
        <v>4234</v>
      </c>
      <c r="E506" s="13" t="s">
        <v>51</v>
      </c>
      <c r="F506" s="7">
        <v>300</v>
      </c>
      <c r="G506" s="7" t="s">
        <v>98</v>
      </c>
      <c r="H506" s="7">
        <v>1850</v>
      </c>
      <c r="I506" s="14" t="s">
        <v>53</v>
      </c>
      <c r="J506" s="13" t="s">
        <v>54</v>
      </c>
      <c r="K506" s="7" t="s">
        <v>96</v>
      </c>
      <c r="L506" s="7" t="s">
        <v>56</v>
      </c>
      <c r="M506" s="7" t="s">
        <v>57</v>
      </c>
      <c r="N506" s="7">
        <v>68</v>
      </c>
      <c r="O506" s="7" t="s">
        <v>58</v>
      </c>
      <c r="P506" s="7">
        <v>69</v>
      </c>
      <c r="Q506" t="s">
        <v>7833</v>
      </c>
      <c r="R506" t="s">
        <v>59</v>
      </c>
      <c r="S506" t="s">
        <v>59</v>
      </c>
      <c r="T506" s="26" t="b">
        <v>0</v>
      </c>
      <c r="U506" s="7"/>
      <c r="V506" s="7"/>
      <c r="W506" s="7"/>
      <c r="X506" s="7"/>
      <c r="Y506" s="7"/>
      <c r="Z506" s="7"/>
      <c r="AA506" s="7"/>
      <c r="AB506" s="14"/>
      <c r="AC506" s="7">
        <v>0.997753</v>
      </c>
      <c r="AD506" s="7">
        <v>2.2471000000000001E-3</v>
      </c>
      <c r="AE506" s="14" t="s">
        <v>60</v>
      </c>
      <c r="AF506" s="13">
        <v>9</v>
      </c>
      <c r="AG506" s="14">
        <v>6</v>
      </c>
      <c r="AH506" s="13">
        <v>8</v>
      </c>
      <c r="AI506" s="7">
        <v>8</v>
      </c>
      <c r="AJ506" s="7"/>
      <c r="AK506" s="7">
        <v>5</v>
      </c>
      <c r="AL506" s="7">
        <v>5</v>
      </c>
      <c r="AM506" s="14"/>
      <c r="AN506" s="13">
        <v>1</v>
      </c>
      <c r="AO506" s="14">
        <v>1</v>
      </c>
      <c r="AP506" s="7" t="s">
        <v>70</v>
      </c>
      <c r="AQ506" s="7" t="s">
        <v>62</v>
      </c>
      <c r="AR506" s="7" t="s">
        <v>5797</v>
      </c>
      <c r="AS506" s="7" t="s">
        <v>62</v>
      </c>
      <c r="AT506" s="7" t="s">
        <v>64</v>
      </c>
      <c r="AU506" s="7" t="s">
        <v>66</v>
      </c>
      <c r="AV506" s="7" t="s">
        <v>66</v>
      </c>
      <c r="AW506" s="7" t="s">
        <v>66</v>
      </c>
      <c r="AX506" s="7" t="s">
        <v>64</v>
      </c>
      <c r="AY506" s="7" t="s">
        <v>70</v>
      </c>
      <c r="AZ506" s="7" t="s">
        <v>66</v>
      </c>
      <c r="BA506" s="7" t="s">
        <v>5797</v>
      </c>
      <c r="BB506" s="7" t="s">
        <v>66</v>
      </c>
      <c r="BC506" s="7" t="s">
        <v>70</v>
      </c>
      <c r="BD506" s="7" t="s">
        <v>64</v>
      </c>
      <c r="BE506" s="7" t="s">
        <v>64</v>
      </c>
      <c r="BF506" s="7" t="s">
        <v>64</v>
      </c>
      <c r="BG506" s="7" t="s">
        <v>5797</v>
      </c>
      <c r="BH506" s="7" t="s">
        <v>70</v>
      </c>
      <c r="BI506" s="7" t="s">
        <v>70</v>
      </c>
      <c r="BJ506" s="7" t="s">
        <v>70</v>
      </c>
      <c r="BK506" s="7" t="s">
        <v>70</v>
      </c>
      <c r="BL506" s="7">
        <v>0</v>
      </c>
      <c r="BM506" s="7">
        <v>1</v>
      </c>
      <c r="BN506" s="7">
        <v>0</v>
      </c>
      <c r="BO506" s="7">
        <v>0</v>
      </c>
      <c r="BP506" s="7">
        <v>1</v>
      </c>
      <c r="BQ506" s="7">
        <v>1</v>
      </c>
      <c r="BR506" s="7">
        <v>0</v>
      </c>
      <c r="BS506" s="7">
        <v>0</v>
      </c>
      <c r="BT506" s="7">
        <v>1</v>
      </c>
      <c r="BU506" s="7">
        <v>0</v>
      </c>
    </row>
    <row r="507" spans="1:73" x14ac:dyDescent="0.35">
      <c r="A507" s="7">
        <v>501</v>
      </c>
      <c r="B507" s="7">
        <v>501</v>
      </c>
      <c r="C507" s="7" t="s">
        <v>4235</v>
      </c>
      <c r="D507" s="7" t="s">
        <v>4236</v>
      </c>
      <c r="E507" s="13" t="s">
        <v>51</v>
      </c>
      <c r="F507" s="7">
        <v>300</v>
      </c>
      <c r="G507" s="7" t="s">
        <v>145</v>
      </c>
      <c r="H507" s="7"/>
      <c r="I507" s="14" t="s">
        <v>53</v>
      </c>
      <c r="J507" s="13" t="s">
        <v>82</v>
      </c>
      <c r="K507" s="7" t="s">
        <v>83</v>
      </c>
      <c r="L507" s="7" t="s">
        <v>56</v>
      </c>
      <c r="M507" s="7" t="s">
        <v>57</v>
      </c>
      <c r="N507" s="7">
        <v>31.6</v>
      </c>
      <c r="O507" s="7" t="s">
        <v>85</v>
      </c>
      <c r="P507" s="7">
        <v>43</v>
      </c>
      <c r="Q507" t="s">
        <v>7833</v>
      </c>
      <c r="R507" t="s">
        <v>59</v>
      </c>
      <c r="S507" t="s">
        <v>59</v>
      </c>
      <c r="T507" s="26" t="b">
        <v>0</v>
      </c>
      <c r="U507" s="7"/>
      <c r="V507" s="7"/>
      <c r="W507" s="7"/>
      <c r="X507" s="7"/>
      <c r="Y507" s="7"/>
      <c r="Z507" s="7"/>
      <c r="AA507" s="7"/>
      <c r="AB507" s="14"/>
      <c r="AC507" s="7">
        <v>0.95647099999999996</v>
      </c>
      <c r="AD507" s="7">
        <v>4.3529199999999997E-2</v>
      </c>
      <c r="AE507" s="14" t="s">
        <v>60</v>
      </c>
      <c r="AF507" s="13">
        <v>9</v>
      </c>
      <c r="AG507" s="14">
        <v>7</v>
      </c>
      <c r="AH507" s="13">
        <v>8</v>
      </c>
      <c r="AI507" s="7">
        <v>6</v>
      </c>
      <c r="AJ507" s="7">
        <v>2</v>
      </c>
      <c r="AK507" s="7">
        <v>6</v>
      </c>
      <c r="AL507" s="7">
        <v>4</v>
      </c>
      <c r="AM507" s="14">
        <v>2</v>
      </c>
      <c r="AN507" s="13">
        <v>1</v>
      </c>
      <c r="AO507" s="14">
        <v>1</v>
      </c>
      <c r="AP507" s="7" t="s">
        <v>64</v>
      </c>
      <c r="AQ507" s="7" t="s">
        <v>62</v>
      </c>
      <c r="AR507" s="7" t="s">
        <v>5797</v>
      </c>
      <c r="AS507" s="7" t="s">
        <v>62</v>
      </c>
      <c r="AT507" s="7" t="s">
        <v>64</v>
      </c>
      <c r="AU507" s="7" t="s">
        <v>66</v>
      </c>
      <c r="AV507" s="7" t="s">
        <v>66</v>
      </c>
      <c r="AW507" s="7" t="s">
        <v>66</v>
      </c>
      <c r="AX507" s="7" t="s">
        <v>64</v>
      </c>
      <c r="AY507" s="7" t="s">
        <v>68</v>
      </c>
      <c r="AZ507" s="7" t="s">
        <v>66</v>
      </c>
      <c r="BA507" s="7" t="s">
        <v>5797</v>
      </c>
      <c r="BB507" s="7" t="s">
        <v>66</v>
      </c>
      <c r="BC507" s="7" t="s">
        <v>70</v>
      </c>
      <c r="BD507" s="7" t="s">
        <v>66</v>
      </c>
      <c r="BE507" s="7" t="s">
        <v>64</v>
      </c>
      <c r="BF507" s="7" t="s">
        <v>64</v>
      </c>
      <c r="BG507" s="7" t="s">
        <v>64</v>
      </c>
      <c r="BH507" s="7" t="s">
        <v>70</v>
      </c>
      <c r="BI507" s="7" t="s">
        <v>70</v>
      </c>
      <c r="BJ507" s="7" t="s">
        <v>63</v>
      </c>
      <c r="BK507" s="7" t="s">
        <v>70</v>
      </c>
      <c r="BL507" s="7">
        <v>0</v>
      </c>
      <c r="BM507" s="7">
        <v>1</v>
      </c>
      <c r="BN507" s="7">
        <v>0</v>
      </c>
      <c r="BO507" s="7">
        <v>0</v>
      </c>
      <c r="BP507" s="7">
        <v>1</v>
      </c>
      <c r="BQ507" s="7">
        <v>1</v>
      </c>
      <c r="BR507" s="7">
        <v>0</v>
      </c>
      <c r="BS507" s="7">
        <v>0</v>
      </c>
      <c r="BT507" s="7">
        <v>1</v>
      </c>
      <c r="BU507" s="7">
        <v>0</v>
      </c>
    </row>
    <row r="508" spans="1:73" x14ac:dyDescent="0.35">
      <c r="A508" s="7">
        <v>502</v>
      </c>
      <c r="B508" s="7">
        <v>502</v>
      </c>
      <c r="C508" s="7" t="s">
        <v>4237</v>
      </c>
      <c r="D508" s="7" t="s">
        <v>4238</v>
      </c>
      <c r="E508" s="13" t="s">
        <v>51</v>
      </c>
      <c r="F508" s="7">
        <v>300</v>
      </c>
      <c r="G508" s="7" t="s">
        <v>98</v>
      </c>
      <c r="H508" s="7">
        <v>2180</v>
      </c>
      <c r="I508" s="14" t="s">
        <v>53</v>
      </c>
      <c r="J508" s="13" t="s">
        <v>54</v>
      </c>
      <c r="K508" s="7" t="s">
        <v>75</v>
      </c>
      <c r="L508" s="7" t="s">
        <v>56</v>
      </c>
      <c r="M508" s="7" t="s">
        <v>57</v>
      </c>
      <c r="N508" s="7">
        <v>61</v>
      </c>
      <c r="O508" s="7" t="s">
        <v>58</v>
      </c>
      <c r="P508" s="7"/>
      <c r="Q508" t="s">
        <v>7874</v>
      </c>
      <c r="R508" t="s">
        <v>59</v>
      </c>
      <c r="S508" t="s">
        <v>59</v>
      </c>
      <c r="T508" s="26" t="b">
        <v>0</v>
      </c>
      <c r="U508" s="7"/>
      <c r="V508" s="7"/>
      <c r="W508" s="7"/>
      <c r="X508" s="7"/>
      <c r="Y508" s="7"/>
      <c r="Z508" s="7"/>
      <c r="AA508" s="7"/>
      <c r="AB508" s="14"/>
      <c r="AC508" s="7">
        <v>0.98954399999999998</v>
      </c>
      <c r="AD508" s="7">
        <v>1.04563E-2</v>
      </c>
      <c r="AE508" s="14" t="s">
        <v>60</v>
      </c>
      <c r="AF508" s="13">
        <v>9</v>
      </c>
      <c r="AG508" s="14">
        <v>7</v>
      </c>
      <c r="AH508" s="13">
        <v>7</v>
      </c>
      <c r="AI508" s="7">
        <v>6</v>
      </c>
      <c r="AJ508" s="7">
        <v>1</v>
      </c>
      <c r="AK508" s="7">
        <v>5</v>
      </c>
      <c r="AL508" s="7">
        <v>4</v>
      </c>
      <c r="AM508" s="14">
        <v>1</v>
      </c>
      <c r="AN508" s="13">
        <v>2</v>
      </c>
      <c r="AO508" s="14">
        <v>2</v>
      </c>
      <c r="AP508" s="7" t="s">
        <v>64</v>
      </c>
      <c r="AQ508" s="7" t="s">
        <v>62</v>
      </c>
      <c r="AR508" s="7" t="s">
        <v>5797</v>
      </c>
      <c r="AS508" s="7" t="s">
        <v>62</v>
      </c>
      <c r="AT508" s="7" t="s">
        <v>64</v>
      </c>
      <c r="AU508" s="7" t="s">
        <v>66</v>
      </c>
      <c r="AV508" s="7" t="s">
        <v>66</v>
      </c>
      <c r="AW508" s="7" t="s">
        <v>67</v>
      </c>
      <c r="AX508" s="7" t="s">
        <v>64</v>
      </c>
      <c r="AY508" s="7" t="s">
        <v>70</v>
      </c>
      <c r="AZ508" s="7" t="s">
        <v>66</v>
      </c>
      <c r="BA508" s="7" t="s">
        <v>5797</v>
      </c>
      <c r="BB508" s="7" t="s">
        <v>66</v>
      </c>
      <c r="BC508" s="7" t="s">
        <v>70</v>
      </c>
      <c r="BD508" s="7" t="s">
        <v>64</v>
      </c>
      <c r="BE508" s="7" t="s">
        <v>64</v>
      </c>
      <c r="BF508" s="7" t="s">
        <v>5797</v>
      </c>
      <c r="BG508" s="7" t="s">
        <v>64</v>
      </c>
      <c r="BH508" s="7" t="s">
        <v>70</v>
      </c>
      <c r="BI508" s="7" t="s">
        <v>70</v>
      </c>
      <c r="BJ508" s="7" t="s">
        <v>70</v>
      </c>
      <c r="BK508" s="7" t="s">
        <v>70</v>
      </c>
      <c r="BL508" s="7">
        <v>0</v>
      </c>
      <c r="BM508" s="7">
        <v>1</v>
      </c>
      <c r="BN508" s="7">
        <v>1</v>
      </c>
      <c r="BO508" s="7">
        <v>0</v>
      </c>
      <c r="BP508" s="7">
        <v>1</v>
      </c>
      <c r="BQ508" s="7">
        <v>1</v>
      </c>
      <c r="BR508" s="7">
        <v>0</v>
      </c>
      <c r="BS508" s="7">
        <v>0</v>
      </c>
      <c r="BT508" s="7" t="s">
        <v>5797</v>
      </c>
      <c r="BU508" s="7">
        <v>0</v>
      </c>
    </row>
    <row r="509" spans="1:73" x14ac:dyDescent="0.35">
      <c r="A509" s="7">
        <v>503</v>
      </c>
      <c r="B509" s="7">
        <v>503</v>
      </c>
      <c r="C509" s="7" t="s">
        <v>4239</v>
      </c>
      <c r="D509" s="7" t="s">
        <v>4240</v>
      </c>
      <c r="E509" s="13" t="s">
        <v>51</v>
      </c>
      <c r="F509" s="7">
        <v>300</v>
      </c>
      <c r="G509" s="7" t="s">
        <v>3208</v>
      </c>
      <c r="H509" s="7"/>
      <c r="I509" s="14" t="s">
        <v>53</v>
      </c>
      <c r="J509" s="13" t="s">
        <v>54</v>
      </c>
      <c r="K509" s="7" t="s">
        <v>160</v>
      </c>
      <c r="L509" s="7" t="s">
        <v>56</v>
      </c>
      <c r="M509" s="7" t="s">
        <v>84</v>
      </c>
      <c r="N509" s="7">
        <v>37.1</v>
      </c>
      <c r="O509" s="7" t="s">
        <v>109</v>
      </c>
      <c r="P509" s="7">
        <v>50</v>
      </c>
      <c r="R509" t="s">
        <v>59</v>
      </c>
      <c r="T509" s="26" t="b">
        <v>0</v>
      </c>
      <c r="U509" s="7"/>
      <c r="V509" s="7"/>
      <c r="W509" s="7"/>
      <c r="X509" s="7"/>
      <c r="Y509" s="7"/>
      <c r="Z509" s="7"/>
      <c r="AA509" s="7"/>
      <c r="AB509" s="14"/>
      <c r="AC509" s="7">
        <v>0.993537</v>
      </c>
      <c r="AD509" s="7">
        <v>6.4627599999999997E-3</v>
      </c>
      <c r="AE509" s="14" t="s">
        <v>60</v>
      </c>
      <c r="AF509" s="13">
        <v>9</v>
      </c>
      <c r="AG509" s="14">
        <v>7</v>
      </c>
      <c r="AH509" s="13">
        <v>7</v>
      </c>
      <c r="AI509" s="7">
        <v>7</v>
      </c>
      <c r="AJ509" s="7"/>
      <c r="AK509" s="7">
        <v>5</v>
      </c>
      <c r="AL509" s="7">
        <v>5</v>
      </c>
      <c r="AM509" s="14"/>
      <c r="AN509" s="13">
        <v>2</v>
      </c>
      <c r="AO509" s="14">
        <v>2</v>
      </c>
      <c r="AP509" s="7" t="s">
        <v>64</v>
      </c>
      <c r="AQ509" s="7" t="s">
        <v>62</v>
      </c>
      <c r="AR509" s="7" t="s">
        <v>5797</v>
      </c>
      <c r="AS509" s="7" t="s">
        <v>62</v>
      </c>
      <c r="AT509" s="7" t="s">
        <v>64</v>
      </c>
      <c r="AU509" s="7" t="s">
        <v>66</v>
      </c>
      <c r="AV509" s="7" t="s">
        <v>66</v>
      </c>
      <c r="AW509" s="7" t="s">
        <v>66</v>
      </c>
      <c r="AX509" s="7" t="s">
        <v>64</v>
      </c>
      <c r="AY509" s="7" t="s">
        <v>70</v>
      </c>
      <c r="AZ509" s="7" t="s">
        <v>66</v>
      </c>
      <c r="BA509" s="7" t="s">
        <v>5797</v>
      </c>
      <c r="BB509" s="7" t="s">
        <v>66</v>
      </c>
      <c r="BC509" s="7" t="s">
        <v>66</v>
      </c>
      <c r="BD509" s="7" t="s">
        <v>64</v>
      </c>
      <c r="BE509" s="7" t="s">
        <v>64</v>
      </c>
      <c r="BF509" s="7" t="s">
        <v>64</v>
      </c>
      <c r="BG509" s="7" t="s">
        <v>64</v>
      </c>
      <c r="BH509" s="7" t="s">
        <v>70</v>
      </c>
      <c r="BI509" s="7" t="s">
        <v>70</v>
      </c>
      <c r="BJ509" s="7" t="s">
        <v>70</v>
      </c>
      <c r="BK509" s="7" t="s">
        <v>70</v>
      </c>
      <c r="BL509" s="7">
        <v>0</v>
      </c>
      <c r="BM509" s="7">
        <v>1</v>
      </c>
      <c r="BN509" s="7">
        <v>0</v>
      </c>
      <c r="BO509" s="7">
        <v>0</v>
      </c>
      <c r="BP509" s="7">
        <v>1</v>
      </c>
      <c r="BQ509" s="7">
        <v>1</v>
      </c>
      <c r="BR509" s="7">
        <v>1</v>
      </c>
      <c r="BS509" s="7">
        <v>0</v>
      </c>
      <c r="BT509" s="7">
        <v>1</v>
      </c>
      <c r="BU509" s="7">
        <v>0</v>
      </c>
    </row>
    <row r="510" spans="1:73" x14ac:dyDescent="0.35">
      <c r="A510" s="7">
        <v>504</v>
      </c>
      <c r="B510" s="7">
        <v>504</v>
      </c>
      <c r="C510" s="7" t="s">
        <v>4241</v>
      </c>
      <c r="D510" s="7" t="s">
        <v>4242</v>
      </c>
      <c r="E510" s="13" t="s">
        <v>51</v>
      </c>
      <c r="F510" s="7">
        <v>300</v>
      </c>
      <c r="G510" s="7" t="s">
        <v>98</v>
      </c>
      <c r="H510" s="7">
        <v>2760</v>
      </c>
      <c r="I510" s="14" t="s">
        <v>53</v>
      </c>
      <c r="J510" s="13" t="s">
        <v>54</v>
      </c>
      <c r="K510" s="7" t="s">
        <v>170</v>
      </c>
      <c r="L510" s="7" t="s">
        <v>56</v>
      </c>
      <c r="M510" s="7" t="s">
        <v>57</v>
      </c>
      <c r="N510" s="7">
        <v>36.200000000000003</v>
      </c>
      <c r="O510" s="7" t="s">
        <v>109</v>
      </c>
      <c r="P510" s="7">
        <v>50</v>
      </c>
      <c r="R510" t="s">
        <v>59</v>
      </c>
      <c r="T510" s="26" t="b">
        <v>0</v>
      </c>
      <c r="U510" s="7"/>
      <c r="V510" s="7"/>
      <c r="W510" s="7"/>
      <c r="X510" s="7"/>
      <c r="Y510" s="7"/>
      <c r="Z510" s="7"/>
      <c r="AA510" s="7"/>
      <c r="AB510" s="14"/>
      <c r="AC510" s="7">
        <v>0.79451000000000005</v>
      </c>
      <c r="AD510" s="7">
        <v>0.20549000000000001</v>
      </c>
      <c r="AE510" s="14" t="s">
        <v>60</v>
      </c>
      <c r="AF510" s="13">
        <v>9</v>
      </c>
      <c r="AG510" s="14">
        <v>7</v>
      </c>
      <c r="AH510" s="13">
        <v>7</v>
      </c>
      <c r="AI510" s="7">
        <v>5</v>
      </c>
      <c r="AJ510" s="7">
        <v>2</v>
      </c>
      <c r="AK510" s="7">
        <v>5</v>
      </c>
      <c r="AL510" s="7">
        <v>3</v>
      </c>
      <c r="AM510" s="14">
        <v>2</v>
      </c>
      <c r="AN510" s="13">
        <v>2</v>
      </c>
      <c r="AO510" s="14">
        <v>2</v>
      </c>
      <c r="AP510" s="7" t="s">
        <v>64</v>
      </c>
      <c r="AQ510" s="7" t="s">
        <v>62</v>
      </c>
      <c r="AR510" s="7" t="s">
        <v>62</v>
      </c>
      <c r="AS510" s="7" t="s">
        <v>62</v>
      </c>
      <c r="AT510" s="7" t="s">
        <v>64</v>
      </c>
      <c r="AU510" s="7" t="s">
        <v>65</v>
      </c>
      <c r="AV510" s="7" t="s">
        <v>66</v>
      </c>
      <c r="AW510" s="7" t="s">
        <v>66</v>
      </c>
      <c r="AX510" s="7" t="s">
        <v>64</v>
      </c>
      <c r="AY510" s="7" t="s">
        <v>70</v>
      </c>
      <c r="AZ510" s="7" t="s">
        <v>69</v>
      </c>
      <c r="BA510" s="7" t="s">
        <v>5797</v>
      </c>
      <c r="BB510" s="7" t="s">
        <v>66</v>
      </c>
      <c r="BC510" s="7" t="s">
        <v>70</v>
      </c>
      <c r="BD510" s="7" t="s">
        <v>64</v>
      </c>
      <c r="BE510" s="7" t="s">
        <v>5797</v>
      </c>
      <c r="BF510" s="7" t="s">
        <v>64</v>
      </c>
      <c r="BG510" s="7" t="s">
        <v>64</v>
      </c>
      <c r="BH510" s="7" t="s">
        <v>70</v>
      </c>
      <c r="BI510" s="7" t="s">
        <v>70</v>
      </c>
      <c r="BJ510" s="7" t="s">
        <v>70</v>
      </c>
      <c r="BK510" s="7" t="s">
        <v>70</v>
      </c>
      <c r="BL510" s="7">
        <v>0</v>
      </c>
      <c r="BM510" s="7">
        <v>0</v>
      </c>
      <c r="BN510" s="7">
        <v>0</v>
      </c>
      <c r="BO510" s="7">
        <v>0</v>
      </c>
      <c r="BP510" s="7">
        <v>1</v>
      </c>
      <c r="BQ510" s="7">
        <v>1</v>
      </c>
      <c r="BR510" s="7">
        <v>0</v>
      </c>
      <c r="BS510" s="7">
        <v>0</v>
      </c>
      <c r="BT510" s="7">
        <v>1</v>
      </c>
      <c r="BU510" s="7">
        <v>0</v>
      </c>
    </row>
    <row r="511" spans="1:73" x14ac:dyDescent="0.35">
      <c r="A511" s="7">
        <v>505</v>
      </c>
      <c r="B511" s="7">
        <v>505</v>
      </c>
      <c r="C511" s="7" t="s">
        <v>4243</v>
      </c>
      <c r="D511" s="7" t="s">
        <v>4244</v>
      </c>
      <c r="E511" s="13" t="s">
        <v>51</v>
      </c>
      <c r="F511" s="7">
        <v>300</v>
      </c>
      <c r="G511" s="7" t="s">
        <v>122</v>
      </c>
      <c r="H511" s="7">
        <v>1500</v>
      </c>
      <c r="I511" s="14" t="s">
        <v>53</v>
      </c>
      <c r="J511" s="13" t="s">
        <v>54</v>
      </c>
      <c r="K511" s="7" t="s">
        <v>83</v>
      </c>
      <c r="L511" s="7" t="s">
        <v>56</v>
      </c>
      <c r="M511" s="7" t="s">
        <v>57</v>
      </c>
      <c r="N511" s="7">
        <v>41.3</v>
      </c>
      <c r="O511" s="7" t="s">
        <v>109</v>
      </c>
      <c r="P511" s="7"/>
      <c r="Q511" t="s">
        <v>7833</v>
      </c>
      <c r="R511" t="s">
        <v>59</v>
      </c>
      <c r="S511" t="s">
        <v>59</v>
      </c>
      <c r="T511" s="26" t="b">
        <v>0</v>
      </c>
      <c r="U511" s="7"/>
      <c r="V511" s="7"/>
      <c r="W511" s="7"/>
      <c r="X511" s="7"/>
      <c r="Y511" s="7"/>
      <c r="Z511" s="7"/>
      <c r="AA511" s="7"/>
      <c r="AB511" s="14"/>
      <c r="AC511" s="7">
        <v>0.98144299999999995</v>
      </c>
      <c r="AD511" s="7">
        <v>1.8557199999999999E-2</v>
      </c>
      <c r="AE511" s="14" t="s">
        <v>60</v>
      </c>
      <c r="AF511" s="13">
        <v>9</v>
      </c>
      <c r="AG511" s="14">
        <v>7</v>
      </c>
      <c r="AH511" s="13">
        <v>7</v>
      </c>
      <c r="AI511" s="7">
        <v>7</v>
      </c>
      <c r="AJ511" s="7"/>
      <c r="AK511" s="7">
        <v>5</v>
      </c>
      <c r="AL511" s="7">
        <v>5</v>
      </c>
      <c r="AM511" s="14"/>
      <c r="AN511" s="13">
        <v>2</v>
      </c>
      <c r="AO511" s="14">
        <v>2</v>
      </c>
      <c r="AP511" s="7" t="s">
        <v>64</v>
      </c>
      <c r="AQ511" s="7" t="s">
        <v>62</v>
      </c>
      <c r="AR511" s="7" t="s">
        <v>5797</v>
      </c>
      <c r="AS511" s="7" t="s">
        <v>62</v>
      </c>
      <c r="AT511" s="7" t="s">
        <v>64</v>
      </c>
      <c r="AU511" s="7" t="s">
        <v>66</v>
      </c>
      <c r="AV511" s="7" t="s">
        <v>66</v>
      </c>
      <c r="AW511" s="7" t="s">
        <v>66</v>
      </c>
      <c r="AX511" s="7" t="s">
        <v>64</v>
      </c>
      <c r="AY511" s="7" t="s">
        <v>70</v>
      </c>
      <c r="AZ511" s="7" t="s">
        <v>66</v>
      </c>
      <c r="BA511" s="7" t="s">
        <v>5797</v>
      </c>
      <c r="BB511" s="7" t="s">
        <v>66</v>
      </c>
      <c r="BC511" s="7" t="s">
        <v>66</v>
      </c>
      <c r="BD511" s="7" t="s">
        <v>64</v>
      </c>
      <c r="BE511" s="7" t="s">
        <v>64</v>
      </c>
      <c r="BF511" s="7" t="s">
        <v>64</v>
      </c>
      <c r="BG511" s="7" t="s">
        <v>64</v>
      </c>
      <c r="BH511" s="7" t="s">
        <v>70</v>
      </c>
      <c r="BI511" s="7" t="s">
        <v>70</v>
      </c>
      <c r="BJ511" s="7" t="s">
        <v>70</v>
      </c>
      <c r="BK511" s="7" t="s">
        <v>70</v>
      </c>
      <c r="BL511" s="7">
        <v>0</v>
      </c>
      <c r="BM511" s="7">
        <v>1</v>
      </c>
      <c r="BN511" s="7">
        <v>0</v>
      </c>
      <c r="BO511" s="7">
        <v>0</v>
      </c>
      <c r="BP511" s="7">
        <v>1</v>
      </c>
      <c r="BQ511" s="7">
        <v>1</v>
      </c>
      <c r="BR511" s="7">
        <v>0</v>
      </c>
      <c r="BS511" s="7">
        <v>0</v>
      </c>
      <c r="BT511" s="7" t="s">
        <v>5797</v>
      </c>
      <c r="BU511" s="7">
        <v>1</v>
      </c>
    </row>
    <row r="512" spans="1:73" x14ac:dyDescent="0.35">
      <c r="A512" s="7">
        <v>506</v>
      </c>
      <c r="B512" s="7">
        <v>506</v>
      </c>
      <c r="C512" s="7" t="s">
        <v>4245</v>
      </c>
      <c r="D512" s="7" t="s">
        <v>4246</v>
      </c>
      <c r="E512" s="13" t="s">
        <v>51</v>
      </c>
      <c r="F512" s="7">
        <v>300</v>
      </c>
      <c r="G512" s="7" t="s">
        <v>122</v>
      </c>
      <c r="H512" s="7"/>
      <c r="I512" s="14" t="s">
        <v>53</v>
      </c>
      <c r="J512" s="13" t="s">
        <v>54</v>
      </c>
      <c r="K512" s="7" t="s">
        <v>119</v>
      </c>
      <c r="L512" s="7" t="s">
        <v>56</v>
      </c>
      <c r="M512" s="7" t="s">
        <v>57</v>
      </c>
      <c r="N512" s="7">
        <v>43</v>
      </c>
      <c r="O512" s="7" t="s">
        <v>58</v>
      </c>
      <c r="P512" s="7">
        <v>45</v>
      </c>
      <c r="Q512" t="s">
        <v>7833</v>
      </c>
      <c r="R512" t="s">
        <v>59</v>
      </c>
      <c r="S512" t="s">
        <v>59</v>
      </c>
      <c r="T512" s="26" t="b">
        <v>0</v>
      </c>
      <c r="U512" s="7"/>
      <c r="V512" s="7"/>
      <c r="W512" s="7"/>
      <c r="X512" s="7"/>
      <c r="Y512" s="7"/>
      <c r="Z512" s="7"/>
      <c r="AA512" s="7"/>
      <c r="AB512" s="14"/>
      <c r="AC512" s="7">
        <v>0.99990000000000001</v>
      </c>
      <c r="AD512" s="7">
        <v>1E-4</v>
      </c>
      <c r="AE512" s="14" t="s">
        <v>60</v>
      </c>
      <c r="AF512" s="13">
        <v>9</v>
      </c>
      <c r="AG512" s="14">
        <v>7</v>
      </c>
      <c r="AH512" s="13">
        <v>7</v>
      </c>
      <c r="AI512" s="7">
        <v>7</v>
      </c>
      <c r="AJ512" s="7"/>
      <c r="AK512" s="7">
        <v>5</v>
      </c>
      <c r="AL512" s="7">
        <v>5</v>
      </c>
      <c r="AM512" s="14"/>
      <c r="AN512" s="13">
        <v>2</v>
      </c>
      <c r="AO512" s="14">
        <v>2</v>
      </c>
      <c r="AP512" s="7" t="s">
        <v>64</v>
      </c>
      <c r="AQ512" s="7" t="s">
        <v>62</v>
      </c>
      <c r="AR512" s="7" t="s">
        <v>5797</v>
      </c>
      <c r="AS512" s="7" t="s">
        <v>62</v>
      </c>
      <c r="AT512" s="7" t="s">
        <v>64</v>
      </c>
      <c r="AU512" s="7" t="s">
        <v>66</v>
      </c>
      <c r="AV512" s="7" t="s">
        <v>66</v>
      </c>
      <c r="AW512" s="7" t="s">
        <v>66</v>
      </c>
      <c r="AX512" s="7" t="s">
        <v>64</v>
      </c>
      <c r="AY512" s="7" t="s">
        <v>70</v>
      </c>
      <c r="AZ512" s="7" t="s">
        <v>66</v>
      </c>
      <c r="BA512" s="7" t="s">
        <v>5797</v>
      </c>
      <c r="BB512" s="7" t="s">
        <v>66</v>
      </c>
      <c r="BC512" s="7" t="s">
        <v>70</v>
      </c>
      <c r="BD512" s="7" t="s">
        <v>64</v>
      </c>
      <c r="BE512" s="7" t="s">
        <v>64</v>
      </c>
      <c r="BF512" s="7" t="s">
        <v>64</v>
      </c>
      <c r="BG512" s="7" t="s">
        <v>66</v>
      </c>
      <c r="BH512" s="7" t="s">
        <v>70</v>
      </c>
      <c r="BI512" s="7" t="s">
        <v>70</v>
      </c>
      <c r="BJ512" s="7" t="s">
        <v>70</v>
      </c>
      <c r="BK512" s="7" t="s">
        <v>70</v>
      </c>
      <c r="BL512" s="7">
        <v>0</v>
      </c>
      <c r="BM512" s="7">
        <v>1</v>
      </c>
      <c r="BN512" s="7">
        <v>0</v>
      </c>
      <c r="BO512" s="7">
        <v>0</v>
      </c>
      <c r="BP512" s="7">
        <v>1</v>
      </c>
      <c r="BQ512" s="7">
        <v>1</v>
      </c>
      <c r="BR512" s="7">
        <v>0</v>
      </c>
      <c r="BS512" s="7">
        <v>0</v>
      </c>
      <c r="BT512" s="7">
        <v>0</v>
      </c>
      <c r="BU512" s="7">
        <v>0</v>
      </c>
    </row>
    <row r="513" spans="1:73" x14ac:dyDescent="0.35">
      <c r="A513" s="7">
        <v>507</v>
      </c>
      <c r="B513" s="7">
        <v>507</v>
      </c>
      <c r="C513" s="7" t="s">
        <v>4247</v>
      </c>
      <c r="D513" s="7" t="s">
        <v>4248</v>
      </c>
      <c r="E513" s="13" t="s">
        <v>51</v>
      </c>
      <c r="F513" s="7">
        <v>300</v>
      </c>
      <c r="G513" s="7" t="s">
        <v>122</v>
      </c>
      <c r="H513" s="7"/>
      <c r="I513" s="14" t="s">
        <v>53</v>
      </c>
      <c r="J513" s="13" t="s">
        <v>54</v>
      </c>
      <c r="K513" s="7" t="s">
        <v>106</v>
      </c>
      <c r="L513" s="7" t="s">
        <v>56</v>
      </c>
      <c r="M513" s="7" t="s">
        <v>84</v>
      </c>
      <c r="N513" s="7">
        <v>54.1</v>
      </c>
      <c r="O513" s="7" t="s">
        <v>86</v>
      </c>
      <c r="P513" s="7">
        <v>46</v>
      </c>
      <c r="Q513" t="s">
        <v>7833</v>
      </c>
      <c r="R513" t="s">
        <v>59</v>
      </c>
      <c r="S513" t="s">
        <v>59</v>
      </c>
      <c r="T513" s="26" t="b">
        <v>0</v>
      </c>
      <c r="U513" s="7"/>
      <c r="V513" s="7"/>
      <c r="W513" s="7"/>
      <c r="X513" s="7"/>
      <c r="Y513" s="7"/>
      <c r="Z513" s="7"/>
      <c r="AA513" s="7"/>
      <c r="AB513" s="14"/>
      <c r="AC513" s="7">
        <v>0.99990000000000001</v>
      </c>
      <c r="AD513" s="7">
        <v>1E-4</v>
      </c>
      <c r="AE513" s="14" t="s">
        <v>60</v>
      </c>
      <c r="AF513" s="13">
        <v>9</v>
      </c>
      <c r="AG513" s="14">
        <v>7</v>
      </c>
      <c r="AH513" s="13">
        <v>7</v>
      </c>
      <c r="AI513" s="7">
        <v>7</v>
      </c>
      <c r="AJ513" s="7"/>
      <c r="AK513" s="7">
        <v>5</v>
      </c>
      <c r="AL513" s="7">
        <v>5</v>
      </c>
      <c r="AM513" s="14"/>
      <c r="AN513" s="13">
        <v>2</v>
      </c>
      <c r="AO513" s="14">
        <v>2</v>
      </c>
      <c r="AP513" s="7" t="s">
        <v>64</v>
      </c>
      <c r="AQ513" s="7" t="s">
        <v>62</v>
      </c>
      <c r="AR513" s="7" t="s">
        <v>62</v>
      </c>
      <c r="AS513" s="7" t="s">
        <v>62</v>
      </c>
      <c r="AT513" s="7" t="s">
        <v>64</v>
      </c>
      <c r="AU513" s="7" t="s">
        <v>66</v>
      </c>
      <c r="AV513" s="7" t="s">
        <v>66</v>
      </c>
      <c r="AW513" s="7" t="s">
        <v>66</v>
      </c>
      <c r="AX513" s="7" t="s">
        <v>64</v>
      </c>
      <c r="AY513" s="7" t="s">
        <v>70</v>
      </c>
      <c r="AZ513" s="7" t="s">
        <v>66</v>
      </c>
      <c r="BA513" s="7" t="s">
        <v>5797</v>
      </c>
      <c r="BB513" s="7" t="s">
        <v>66</v>
      </c>
      <c r="BC513" s="7" t="s">
        <v>66</v>
      </c>
      <c r="BD513" s="7" t="s">
        <v>66</v>
      </c>
      <c r="BE513" s="7" t="s">
        <v>64</v>
      </c>
      <c r="BF513" s="7" t="s">
        <v>64</v>
      </c>
      <c r="BG513" s="7" t="s">
        <v>64</v>
      </c>
      <c r="BH513" s="7" t="s">
        <v>70</v>
      </c>
      <c r="BI513" s="7" t="s">
        <v>5797</v>
      </c>
      <c r="BJ513" s="7" t="s">
        <v>62</v>
      </c>
      <c r="BK513" s="7" t="s">
        <v>70</v>
      </c>
      <c r="BL513" s="7">
        <v>0</v>
      </c>
      <c r="BM513" s="7" t="s">
        <v>5797</v>
      </c>
      <c r="BN513" s="7">
        <v>0</v>
      </c>
      <c r="BO513" s="7">
        <v>0</v>
      </c>
      <c r="BP513" s="7">
        <v>1</v>
      </c>
      <c r="BQ513" s="7">
        <v>1</v>
      </c>
      <c r="BR513" s="7">
        <v>1</v>
      </c>
      <c r="BS513" s="7">
        <v>0</v>
      </c>
      <c r="BT513" s="7">
        <v>1</v>
      </c>
      <c r="BU513" s="7">
        <v>0</v>
      </c>
    </row>
    <row r="514" spans="1:73" x14ac:dyDescent="0.35">
      <c r="A514" s="7">
        <v>508</v>
      </c>
      <c r="B514" s="7">
        <v>508</v>
      </c>
      <c r="C514" s="7" t="s">
        <v>4249</v>
      </c>
      <c r="D514" s="7" t="s">
        <v>4250</v>
      </c>
      <c r="E514" s="13" t="s">
        <v>51</v>
      </c>
      <c r="F514" s="7">
        <v>300</v>
      </c>
      <c r="G514" s="7" t="s">
        <v>122</v>
      </c>
      <c r="H514" s="7"/>
      <c r="I514" s="14" t="s">
        <v>53</v>
      </c>
      <c r="J514" s="13" t="s">
        <v>54</v>
      </c>
      <c r="K514" s="7" t="s">
        <v>117</v>
      </c>
      <c r="L514" s="7" t="s">
        <v>87</v>
      </c>
      <c r="M514" s="7" t="s">
        <v>84</v>
      </c>
      <c r="N514" s="7">
        <v>34.299999999999997</v>
      </c>
      <c r="O514" s="7" t="s">
        <v>86</v>
      </c>
      <c r="P514" s="7">
        <v>59</v>
      </c>
      <c r="Q514" t="s">
        <v>7963</v>
      </c>
      <c r="R514" t="s">
        <v>59</v>
      </c>
      <c r="S514" t="s">
        <v>59</v>
      </c>
      <c r="T514" s="26" t="b">
        <v>0</v>
      </c>
      <c r="U514" s="7"/>
      <c r="V514" s="7"/>
      <c r="W514" s="7"/>
      <c r="X514" s="7"/>
      <c r="Y514" s="7"/>
      <c r="Z514" s="7"/>
      <c r="AA514" s="7"/>
      <c r="AB514" s="14"/>
      <c r="AC514" s="7">
        <v>0.99990000000000001</v>
      </c>
      <c r="AD514" s="7">
        <v>1E-4</v>
      </c>
      <c r="AE514" s="14" t="s">
        <v>60</v>
      </c>
      <c r="AF514" s="13">
        <v>9</v>
      </c>
      <c r="AG514" s="14">
        <v>7</v>
      </c>
      <c r="AH514" s="13">
        <v>7</v>
      </c>
      <c r="AI514" s="7">
        <v>7</v>
      </c>
      <c r="AJ514" s="7"/>
      <c r="AK514" s="7">
        <v>5</v>
      </c>
      <c r="AL514" s="7">
        <v>5</v>
      </c>
      <c r="AM514" s="14"/>
      <c r="AN514" s="13">
        <v>2</v>
      </c>
      <c r="AO514" s="14">
        <v>2</v>
      </c>
      <c r="AP514" s="7" t="s">
        <v>64</v>
      </c>
      <c r="AQ514" s="7" t="s">
        <v>62</v>
      </c>
      <c r="AR514" s="7" t="s">
        <v>5797</v>
      </c>
      <c r="AS514" s="7" t="s">
        <v>62</v>
      </c>
      <c r="AT514" s="7" t="s">
        <v>64</v>
      </c>
      <c r="AU514" s="7" t="s">
        <v>66</v>
      </c>
      <c r="AV514" s="7" t="s">
        <v>66</v>
      </c>
      <c r="AW514" s="7" t="s">
        <v>66</v>
      </c>
      <c r="AX514" s="7" t="s">
        <v>64</v>
      </c>
      <c r="AY514" s="7" t="s">
        <v>70</v>
      </c>
      <c r="AZ514" s="7" t="s">
        <v>66</v>
      </c>
      <c r="BA514" s="7" t="s">
        <v>5797</v>
      </c>
      <c r="BB514" s="7" t="s">
        <v>66</v>
      </c>
      <c r="BC514" s="7" t="s">
        <v>66</v>
      </c>
      <c r="BD514" s="7" t="s">
        <v>64</v>
      </c>
      <c r="BE514" s="7" t="s">
        <v>64</v>
      </c>
      <c r="BF514" s="7" t="s">
        <v>64</v>
      </c>
      <c r="BG514" s="7" t="s">
        <v>5797</v>
      </c>
      <c r="BH514" s="7" t="s">
        <v>70</v>
      </c>
      <c r="BI514" s="7" t="s">
        <v>70</v>
      </c>
      <c r="BJ514" s="7" t="s">
        <v>70</v>
      </c>
      <c r="BK514" s="7" t="s">
        <v>70</v>
      </c>
      <c r="BL514" s="7">
        <v>0</v>
      </c>
      <c r="BM514" s="7">
        <v>1</v>
      </c>
      <c r="BN514" s="7">
        <v>0</v>
      </c>
      <c r="BO514" s="7">
        <v>0</v>
      </c>
      <c r="BP514" s="7">
        <v>1</v>
      </c>
      <c r="BQ514" s="7">
        <v>1</v>
      </c>
      <c r="BR514" s="7">
        <v>0</v>
      </c>
      <c r="BS514" s="7">
        <v>0</v>
      </c>
      <c r="BT514" s="7">
        <v>1</v>
      </c>
      <c r="BU514" s="7">
        <v>1</v>
      </c>
    </row>
    <row r="515" spans="1:73" x14ac:dyDescent="0.35">
      <c r="A515" s="7">
        <v>509</v>
      </c>
      <c r="B515" s="7">
        <v>509</v>
      </c>
      <c r="C515" s="7" t="s">
        <v>4251</v>
      </c>
      <c r="D515" s="7" t="s">
        <v>4252</v>
      </c>
      <c r="E515" s="13" t="s">
        <v>51</v>
      </c>
      <c r="F515" s="7">
        <v>300</v>
      </c>
      <c r="G515" s="7" t="s">
        <v>122</v>
      </c>
      <c r="H515" s="7"/>
      <c r="I515" s="14" t="s">
        <v>53</v>
      </c>
      <c r="J515" s="13" t="s">
        <v>54</v>
      </c>
      <c r="K515" s="7" t="s">
        <v>110</v>
      </c>
      <c r="L515" s="7" t="s">
        <v>56</v>
      </c>
      <c r="M515" s="7" t="s">
        <v>57</v>
      </c>
      <c r="N515" s="7">
        <v>36.200000000000003</v>
      </c>
      <c r="O515" s="7" t="s">
        <v>86</v>
      </c>
      <c r="P515" s="7">
        <v>57</v>
      </c>
      <c r="R515" t="s">
        <v>59</v>
      </c>
      <c r="T515" s="26" t="b">
        <v>0</v>
      </c>
      <c r="U515" s="7"/>
      <c r="V515" s="7"/>
      <c r="W515" s="7"/>
      <c r="X515" s="7"/>
      <c r="Y515" s="7"/>
      <c r="Z515" s="7"/>
      <c r="AA515" s="7"/>
      <c r="AB515" s="14"/>
      <c r="AC515" s="7">
        <v>0.963252</v>
      </c>
      <c r="AD515" s="7">
        <v>3.6748500000000003E-2</v>
      </c>
      <c r="AE515" s="14" t="s">
        <v>60</v>
      </c>
      <c r="AF515" s="13">
        <v>9</v>
      </c>
      <c r="AG515" s="14">
        <v>7</v>
      </c>
      <c r="AH515" s="13">
        <v>7</v>
      </c>
      <c r="AI515" s="7">
        <v>7</v>
      </c>
      <c r="AJ515" s="7"/>
      <c r="AK515" s="7">
        <v>5</v>
      </c>
      <c r="AL515" s="7">
        <v>5</v>
      </c>
      <c r="AM515" s="14"/>
      <c r="AN515" s="13">
        <v>2</v>
      </c>
      <c r="AO515" s="14">
        <v>2</v>
      </c>
      <c r="AP515" s="7" t="s">
        <v>64</v>
      </c>
      <c r="AQ515" s="7" t="s">
        <v>62</v>
      </c>
      <c r="AR515" s="7" t="s">
        <v>5797</v>
      </c>
      <c r="AS515" s="7" t="s">
        <v>62</v>
      </c>
      <c r="AT515" s="7" t="s">
        <v>64</v>
      </c>
      <c r="AU515" s="7" t="s">
        <v>66</v>
      </c>
      <c r="AV515" s="7" t="s">
        <v>66</v>
      </c>
      <c r="AW515" s="7" t="s">
        <v>66</v>
      </c>
      <c r="AX515" s="7" t="s">
        <v>64</v>
      </c>
      <c r="AY515" s="7" t="s">
        <v>70</v>
      </c>
      <c r="AZ515" s="7" t="s">
        <v>66</v>
      </c>
      <c r="BA515" s="7" t="s">
        <v>5797</v>
      </c>
      <c r="BB515" s="7" t="s">
        <v>66</v>
      </c>
      <c r="BC515" s="7" t="s">
        <v>66</v>
      </c>
      <c r="BD515" s="7" t="s">
        <v>64</v>
      </c>
      <c r="BE515" s="7" t="s">
        <v>64</v>
      </c>
      <c r="BF515" s="7" t="s">
        <v>64</v>
      </c>
      <c r="BG515" s="7" t="s">
        <v>5797</v>
      </c>
      <c r="BH515" s="7" t="s">
        <v>70</v>
      </c>
      <c r="BI515" s="7" t="s">
        <v>5797</v>
      </c>
      <c r="BJ515" s="7" t="s">
        <v>70</v>
      </c>
      <c r="BK515" s="7" t="s">
        <v>70</v>
      </c>
      <c r="BL515" s="7">
        <v>0</v>
      </c>
      <c r="BM515" s="7">
        <v>1</v>
      </c>
      <c r="BN515" s="7">
        <v>0</v>
      </c>
      <c r="BO515" s="7">
        <v>0</v>
      </c>
      <c r="BP515" s="7">
        <v>1</v>
      </c>
      <c r="BQ515" s="7">
        <v>1</v>
      </c>
      <c r="BR515" s="7">
        <v>0</v>
      </c>
      <c r="BS515" s="7">
        <v>0</v>
      </c>
      <c r="BT515" s="7">
        <v>1</v>
      </c>
      <c r="BU515" s="7">
        <v>1</v>
      </c>
    </row>
    <row r="516" spans="1:73" x14ac:dyDescent="0.35">
      <c r="A516" s="7">
        <v>510</v>
      </c>
      <c r="B516" s="7">
        <v>510</v>
      </c>
      <c r="C516" s="7" t="s">
        <v>4253</v>
      </c>
      <c r="D516" s="7" t="s">
        <v>4254</v>
      </c>
      <c r="E516" s="13" t="s">
        <v>51</v>
      </c>
      <c r="F516" s="7">
        <v>300</v>
      </c>
      <c r="G516" s="7" t="s">
        <v>126</v>
      </c>
      <c r="H516" s="7"/>
      <c r="I516" s="14" t="s">
        <v>53</v>
      </c>
      <c r="J516" s="13" t="s">
        <v>54</v>
      </c>
      <c r="K516" s="7" t="s">
        <v>121</v>
      </c>
      <c r="L516" s="7" t="s">
        <v>56</v>
      </c>
      <c r="M516" s="7" t="s">
        <v>57</v>
      </c>
      <c r="N516" s="7">
        <v>47.4</v>
      </c>
      <c r="O516" s="7" t="s">
        <v>58</v>
      </c>
      <c r="P516" s="7"/>
      <c r="R516" t="s">
        <v>59</v>
      </c>
      <c r="S516" t="s">
        <v>59</v>
      </c>
      <c r="T516" s="26" t="b">
        <v>0</v>
      </c>
      <c r="U516" s="7"/>
      <c r="V516" s="7"/>
      <c r="W516" s="7"/>
      <c r="X516" s="7"/>
      <c r="Y516" s="7"/>
      <c r="Z516" s="7"/>
      <c r="AA516" s="7"/>
      <c r="AB516" s="14"/>
      <c r="AC516" s="7">
        <v>0.85341400000000001</v>
      </c>
      <c r="AD516" s="7">
        <v>0.14658599999999999</v>
      </c>
      <c r="AE516" s="14" t="s">
        <v>60</v>
      </c>
      <c r="AF516" s="13">
        <v>9</v>
      </c>
      <c r="AG516" s="14">
        <v>7</v>
      </c>
      <c r="AH516" s="13">
        <v>7</v>
      </c>
      <c r="AI516" s="7">
        <v>5</v>
      </c>
      <c r="AJ516" s="7">
        <v>2</v>
      </c>
      <c r="AK516" s="7">
        <v>5</v>
      </c>
      <c r="AL516" s="7">
        <v>3</v>
      </c>
      <c r="AM516" s="14">
        <v>2</v>
      </c>
      <c r="AN516" s="13">
        <v>2</v>
      </c>
      <c r="AO516" s="14">
        <v>2</v>
      </c>
      <c r="AP516" s="7" t="s">
        <v>64</v>
      </c>
      <c r="AQ516" s="7" t="s">
        <v>62</v>
      </c>
      <c r="AR516" s="7" t="s">
        <v>5797</v>
      </c>
      <c r="AS516" s="7" t="s">
        <v>62</v>
      </c>
      <c r="AT516" s="7" t="s">
        <v>64</v>
      </c>
      <c r="AU516" s="7" t="s">
        <v>65</v>
      </c>
      <c r="AV516" s="7" t="s">
        <v>66</v>
      </c>
      <c r="AW516" s="7" t="s">
        <v>66</v>
      </c>
      <c r="AX516" s="7" t="s">
        <v>64</v>
      </c>
      <c r="AY516" s="7" t="s">
        <v>70</v>
      </c>
      <c r="AZ516" s="7" t="s">
        <v>69</v>
      </c>
      <c r="BA516" s="7" t="s">
        <v>70</v>
      </c>
      <c r="BB516" s="7" t="s">
        <v>64</v>
      </c>
      <c r="BC516" s="7" t="s">
        <v>70</v>
      </c>
      <c r="BD516" s="7" t="s">
        <v>64</v>
      </c>
      <c r="BE516" s="7" t="s">
        <v>64</v>
      </c>
      <c r="BF516" s="7" t="s">
        <v>64</v>
      </c>
      <c r="BG516" s="7" t="s">
        <v>5797</v>
      </c>
      <c r="BH516" s="7" t="s">
        <v>70</v>
      </c>
      <c r="BI516" s="7" t="s">
        <v>70</v>
      </c>
      <c r="BJ516" s="7" t="s">
        <v>70</v>
      </c>
      <c r="BK516" s="7" t="s">
        <v>70</v>
      </c>
      <c r="BL516" s="7">
        <v>0</v>
      </c>
      <c r="BM516" s="7">
        <v>1</v>
      </c>
      <c r="BN516" s="7">
        <v>0</v>
      </c>
      <c r="BO516" s="7">
        <v>0</v>
      </c>
      <c r="BP516" s="7">
        <v>1</v>
      </c>
      <c r="BQ516" s="7">
        <v>1</v>
      </c>
      <c r="BR516" s="7">
        <v>0</v>
      </c>
      <c r="BS516" s="7">
        <v>0</v>
      </c>
      <c r="BT516" s="7">
        <v>0</v>
      </c>
      <c r="BU516" s="7" t="s">
        <v>5797</v>
      </c>
    </row>
    <row r="517" spans="1:73" x14ac:dyDescent="0.35">
      <c r="A517" s="7">
        <v>511</v>
      </c>
      <c r="B517" s="7">
        <v>511</v>
      </c>
      <c r="C517" s="7" t="s">
        <v>4255</v>
      </c>
      <c r="D517" s="7" t="s">
        <v>4256</v>
      </c>
      <c r="E517" s="13" t="s">
        <v>51</v>
      </c>
      <c r="F517" s="7">
        <v>300</v>
      </c>
      <c r="G517" s="7" t="s">
        <v>98</v>
      </c>
      <c r="H517" s="7">
        <v>2800</v>
      </c>
      <c r="I517" s="14" t="s">
        <v>53</v>
      </c>
      <c r="J517" s="13" t="s">
        <v>54</v>
      </c>
      <c r="K517" s="7" t="s">
        <v>162</v>
      </c>
      <c r="L517" s="7" t="s">
        <v>56</v>
      </c>
      <c r="M517" s="7" t="s">
        <v>84</v>
      </c>
      <c r="N517" s="7">
        <v>56</v>
      </c>
      <c r="O517" s="7" t="s">
        <v>86</v>
      </c>
      <c r="P517" s="7"/>
      <c r="Q517" t="s">
        <v>7833</v>
      </c>
      <c r="R517" t="s">
        <v>59</v>
      </c>
      <c r="S517" t="s">
        <v>59</v>
      </c>
      <c r="T517" s="26" t="b">
        <v>0</v>
      </c>
      <c r="U517" s="7"/>
      <c r="V517" s="7"/>
      <c r="W517" s="7"/>
      <c r="X517" s="7"/>
      <c r="Y517" s="7"/>
      <c r="Z517" s="7"/>
      <c r="AA517" s="7"/>
      <c r="AB517" s="14"/>
      <c r="AC517" s="7">
        <v>0.952762</v>
      </c>
      <c r="AD517" s="7">
        <v>4.7237599999999998E-2</v>
      </c>
      <c r="AE517" s="14" t="s">
        <v>60</v>
      </c>
      <c r="AF517" s="13">
        <v>9</v>
      </c>
      <c r="AG517" s="14">
        <v>7</v>
      </c>
      <c r="AH517" s="13">
        <v>7</v>
      </c>
      <c r="AI517" s="7">
        <v>7</v>
      </c>
      <c r="AJ517" s="7"/>
      <c r="AK517" s="7">
        <v>5</v>
      </c>
      <c r="AL517" s="7">
        <v>5</v>
      </c>
      <c r="AM517" s="14"/>
      <c r="AN517" s="13">
        <v>2</v>
      </c>
      <c r="AO517" s="14">
        <v>2</v>
      </c>
      <c r="AP517" s="7" t="s">
        <v>64</v>
      </c>
      <c r="AQ517" s="7" t="s">
        <v>62</v>
      </c>
      <c r="AR517" s="7" t="s">
        <v>5797</v>
      </c>
      <c r="AS517" s="7" t="s">
        <v>62</v>
      </c>
      <c r="AT517" s="7" t="s">
        <v>64</v>
      </c>
      <c r="AU517" s="7" t="s">
        <v>66</v>
      </c>
      <c r="AV517" s="7" t="s">
        <v>66</v>
      </c>
      <c r="AW517" s="7" t="s">
        <v>66</v>
      </c>
      <c r="AX517" s="7" t="s">
        <v>66</v>
      </c>
      <c r="AY517" s="7" t="s">
        <v>70</v>
      </c>
      <c r="AZ517" s="7" t="s">
        <v>66</v>
      </c>
      <c r="BA517" s="7" t="s">
        <v>5797</v>
      </c>
      <c r="BB517" s="7" t="s">
        <v>66</v>
      </c>
      <c r="BC517" s="7" t="s">
        <v>70</v>
      </c>
      <c r="BD517" s="7" t="s">
        <v>64</v>
      </c>
      <c r="BE517" s="7" t="s">
        <v>64</v>
      </c>
      <c r="BF517" s="7" t="s">
        <v>64</v>
      </c>
      <c r="BG517" s="7" t="s">
        <v>64</v>
      </c>
      <c r="BH517" s="7" t="s">
        <v>70</v>
      </c>
      <c r="BI517" s="7" t="s">
        <v>70</v>
      </c>
      <c r="BJ517" s="7" t="s">
        <v>70</v>
      </c>
      <c r="BK517" s="7" t="s">
        <v>70</v>
      </c>
      <c r="BL517" s="7">
        <v>0</v>
      </c>
      <c r="BM517" s="7">
        <v>1</v>
      </c>
      <c r="BN517" s="7">
        <v>1</v>
      </c>
      <c r="BO517" s="7">
        <v>0</v>
      </c>
      <c r="BP517" s="7">
        <v>1</v>
      </c>
      <c r="BQ517" s="7">
        <v>1</v>
      </c>
      <c r="BR517" s="7">
        <v>0</v>
      </c>
      <c r="BS517" s="7">
        <v>0</v>
      </c>
      <c r="BT517" s="7">
        <v>1</v>
      </c>
      <c r="BU517" s="7">
        <v>0</v>
      </c>
    </row>
    <row r="518" spans="1:73" x14ac:dyDescent="0.35">
      <c r="A518" s="7">
        <v>512</v>
      </c>
      <c r="B518" s="7">
        <v>512</v>
      </c>
      <c r="C518" s="7" t="s">
        <v>4257</v>
      </c>
      <c r="D518" s="7" t="s">
        <v>4258</v>
      </c>
      <c r="E518" s="13" t="s">
        <v>51</v>
      </c>
      <c r="F518" s="7">
        <v>300</v>
      </c>
      <c r="G518" s="7" t="s">
        <v>89</v>
      </c>
      <c r="H518" s="7">
        <v>1660</v>
      </c>
      <c r="I518" s="14" t="s">
        <v>53</v>
      </c>
      <c r="J518" s="13" t="s">
        <v>54</v>
      </c>
      <c r="K518" s="7" t="s">
        <v>103</v>
      </c>
      <c r="L518" s="7" t="s">
        <v>87</v>
      </c>
      <c r="M518" s="7" t="s">
        <v>57</v>
      </c>
      <c r="N518" s="7">
        <v>24</v>
      </c>
      <c r="O518" s="7" t="s">
        <v>86</v>
      </c>
      <c r="P518" s="7">
        <v>31</v>
      </c>
      <c r="Q518" t="s">
        <v>7875</v>
      </c>
      <c r="R518" t="s">
        <v>59</v>
      </c>
      <c r="S518" t="s">
        <v>59</v>
      </c>
      <c r="T518" s="26" t="b">
        <v>0</v>
      </c>
      <c r="U518" s="7"/>
      <c r="V518" s="7"/>
      <c r="W518" s="7"/>
      <c r="X518" s="7"/>
      <c r="Y518" s="7"/>
      <c r="Z518" s="7"/>
      <c r="AA518" s="7"/>
      <c r="AB518" s="14"/>
      <c r="AC518" s="7">
        <v>0.66021399999999997</v>
      </c>
      <c r="AD518" s="7">
        <v>0.33978599999999998</v>
      </c>
      <c r="AE518" s="14" t="s">
        <v>60</v>
      </c>
      <c r="AF518" s="13">
        <v>9</v>
      </c>
      <c r="AG518" s="14">
        <v>7</v>
      </c>
      <c r="AH518" s="13">
        <v>7</v>
      </c>
      <c r="AI518" s="7">
        <v>7</v>
      </c>
      <c r="AJ518" s="7"/>
      <c r="AK518" s="7">
        <v>5</v>
      </c>
      <c r="AL518" s="7">
        <v>5</v>
      </c>
      <c r="AM518" s="14"/>
      <c r="AN518" s="13">
        <v>2</v>
      </c>
      <c r="AO518" s="14">
        <v>2</v>
      </c>
      <c r="AP518" s="7" t="s">
        <v>64</v>
      </c>
      <c r="AQ518" s="7" t="s">
        <v>62</v>
      </c>
      <c r="AR518" s="7" t="s">
        <v>5797</v>
      </c>
      <c r="AS518" s="7" t="s">
        <v>62</v>
      </c>
      <c r="AT518" s="7" t="s">
        <v>64</v>
      </c>
      <c r="AU518" s="7" t="s">
        <v>66</v>
      </c>
      <c r="AV518" s="7" t="s">
        <v>66</v>
      </c>
      <c r="AW518" s="7" t="s">
        <v>64</v>
      </c>
      <c r="AX518" s="7" t="s">
        <v>64</v>
      </c>
      <c r="AY518" s="7" t="s">
        <v>70</v>
      </c>
      <c r="AZ518" s="7" t="s">
        <v>66</v>
      </c>
      <c r="BA518" s="7" t="s">
        <v>5797</v>
      </c>
      <c r="BB518" s="7" t="s">
        <v>66</v>
      </c>
      <c r="BC518" s="7" t="s">
        <v>70</v>
      </c>
      <c r="BD518" s="7" t="s">
        <v>64</v>
      </c>
      <c r="BE518" s="7" t="s">
        <v>64</v>
      </c>
      <c r="BF518" s="7" t="s">
        <v>64</v>
      </c>
      <c r="BG518" s="7" t="s">
        <v>64</v>
      </c>
      <c r="BH518" s="7" t="s">
        <v>70</v>
      </c>
      <c r="BI518" s="7" t="s">
        <v>70</v>
      </c>
      <c r="BJ518" s="7" t="s">
        <v>70</v>
      </c>
      <c r="BK518" s="7" t="s">
        <v>70</v>
      </c>
      <c r="BL518" s="7">
        <v>0</v>
      </c>
      <c r="BM518" s="7">
        <v>1</v>
      </c>
      <c r="BN518" s="7">
        <v>1</v>
      </c>
      <c r="BO518" s="7">
        <v>0</v>
      </c>
      <c r="BP518" s="7">
        <v>1</v>
      </c>
      <c r="BQ518" s="7">
        <v>1</v>
      </c>
      <c r="BR518" s="7">
        <v>0</v>
      </c>
      <c r="BS518" s="7">
        <v>0</v>
      </c>
      <c r="BT518" s="7">
        <v>1</v>
      </c>
      <c r="BU518" s="7">
        <v>0</v>
      </c>
    </row>
    <row r="519" spans="1:73" x14ac:dyDescent="0.35">
      <c r="A519" s="7">
        <v>513</v>
      </c>
      <c r="B519" s="7">
        <v>513</v>
      </c>
      <c r="C519" s="7" t="s">
        <v>4259</v>
      </c>
      <c r="D519" s="7" t="s">
        <v>4260</v>
      </c>
      <c r="E519" s="13" t="s">
        <v>51</v>
      </c>
      <c r="F519" s="7">
        <v>300</v>
      </c>
      <c r="G519" s="7" t="s">
        <v>130</v>
      </c>
      <c r="H519" s="7">
        <v>1370</v>
      </c>
      <c r="I519" s="14" t="s">
        <v>53</v>
      </c>
      <c r="J519" s="13" t="s">
        <v>54</v>
      </c>
      <c r="K519" s="7" t="s">
        <v>106</v>
      </c>
      <c r="L519" s="7" t="s">
        <v>56</v>
      </c>
      <c r="M519" s="7" t="s">
        <v>57</v>
      </c>
      <c r="N519" s="7">
        <v>40.799999999999997</v>
      </c>
      <c r="O519" s="7" t="s">
        <v>86</v>
      </c>
      <c r="P519" s="7"/>
      <c r="Q519" t="s">
        <v>7833</v>
      </c>
      <c r="R519" t="s">
        <v>59</v>
      </c>
      <c r="S519" t="s">
        <v>59</v>
      </c>
      <c r="T519" s="26" t="b">
        <v>0</v>
      </c>
      <c r="U519" s="7"/>
      <c r="V519" s="7"/>
      <c r="W519" s="7"/>
      <c r="X519" s="7"/>
      <c r="Y519" s="7"/>
      <c r="Z519" s="7"/>
      <c r="AA519" s="7"/>
      <c r="AB519" s="14"/>
      <c r="AC519" s="7">
        <v>0.91106799999999999</v>
      </c>
      <c r="AD519" s="7">
        <v>8.8932499999999998E-2</v>
      </c>
      <c r="AE519" s="14" t="s">
        <v>60</v>
      </c>
      <c r="AF519" s="13">
        <v>9</v>
      </c>
      <c r="AG519" s="14">
        <v>7</v>
      </c>
      <c r="AH519" s="13">
        <v>7</v>
      </c>
      <c r="AI519" s="7">
        <v>7</v>
      </c>
      <c r="AJ519" s="7"/>
      <c r="AK519" s="7">
        <v>5</v>
      </c>
      <c r="AL519" s="7">
        <v>5</v>
      </c>
      <c r="AM519" s="14"/>
      <c r="AN519" s="13">
        <v>2</v>
      </c>
      <c r="AO519" s="14">
        <v>2</v>
      </c>
      <c r="AP519" s="7" t="s">
        <v>64</v>
      </c>
      <c r="AQ519" s="7" t="s">
        <v>62</v>
      </c>
      <c r="AR519" s="7" t="s">
        <v>62</v>
      </c>
      <c r="AS519" s="7" t="s">
        <v>62</v>
      </c>
      <c r="AT519" s="7" t="s">
        <v>64</v>
      </c>
      <c r="AU519" s="7" t="s">
        <v>66</v>
      </c>
      <c r="AV519" s="7" t="s">
        <v>66</v>
      </c>
      <c r="AW519" s="7" t="s">
        <v>66</v>
      </c>
      <c r="AX519" s="7" t="s">
        <v>64</v>
      </c>
      <c r="AY519" s="7" t="s">
        <v>70</v>
      </c>
      <c r="AZ519" s="7" t="s">
        <v>66</v>
      </c>
      <c r="BA519" s="7" t="s">
        <v>5797</v>
      </c>
      <c r="BB519" s="7" t="s">
        <v>66</v>
      </c>
      <c r="BC519" s="7" t="s">
        <v>66</v>
      </c>
      <c r="BD519" s="7" t="s">
        <v>64</v>
      </c>
      <c r="BE519" s="7" t="s">
        <v>64</v>
      </c>
      <c r="BF519" s="7" t="s">
        <v>64</v>
      </c>
      <c r="BG519" s="7" t="s">
        <v>64</v>
      </c>
      <c r="BH519" s="7" t="s">
        <v>70</v>
      </c>
      <c r="BI519" s="7" t="s">
        <v>5797</v>
      </c>
      <c r="BJ519" s="7" t="s">
        <v>70</v>
      </c>
      <c r="BK519" s="7" t="s">
        <v>70</v>
      </c>
      <c r="BL519" s="7">
        <v>0</v>
      </c>
      <c r="BM519" s="7">
        <v>1</v>
      </c>
      <c r="BN519" s="7">
        <v>0</v>
      </c>
      <c r="BO519" s="7">
        <v>0</v>
      </c>
      <c r="BP519" s="7">
        <v>1</v>
      </c>
      <c r="BQ519" s="7">
        <v>1</v>
      </c>
      <c r="BR519" s="7">
        <v>0</v>
      </c>
      <c r="BS519" s="7">
        <v>0</v>
      </c>
      <c r="BT519" s="7">
        <v>1</v>
      </c>
      <c r="BU519" s="7">
        <v>1</v>
      </c>
    </row>
    <row r="520" spans="1:73" x14ac:dyDescent="0.35">
      <c r="A520" s="7">
        <v>514</v>
      </c>
      <c r="B520" s="7">
        <v>514</v>
      </c>
      <c r="C520" s="7" t="s">
        <v>4261</v>
      </c>
      <c r="D520" s="7" t="s">
        <v>4262</v>
      </c>
      <c r="E520" s="13" t="s">
        <v>51</v>
      </c>
      <c r="F520" s="7">
        <v>300</v>
      </c>
      <c r="G520" s="7" t="s">
        <v>98</v>
      </c>
      <c r="H520" s="7">
        <v>2000</v>
      </c>
      <c r="I520" s="14" t="s">
        <v>53</v>
      </c>
      <c r="J520" s="13" t="s">
        <v>54</v>
      </c>
      <c r="K520" s="7" t="s">
        <v>75</v>
      </c>
      <c r="L520" s="7" t="s">
        <v>56</v>
      </c>
      <c r="M520" s="7" t="s">
        <v>84</v>
      </c>
      <c r="N520" s="7">
        <v>38</v>
      </c>
      <c r="O520" s="7" t="s">
        <v>58</v>
      </c>
      <c r="P520" s="7">
        <v>58</v>
      </c>
      <c r="Q520" t="s">
        <v>7833</v>
      </c>
      <c r="R520" t="s">
        <v>59</v>
      </c>
      <c r="S520" t="s">
        <v>59</v>
      </c>
      <c r="T520" s="26" t="b">
        <v>0</v>
      </c>
      <c r="U520" s="7"/>
      <c r="V520" s="7"/>
      <c r="W520" s="7"/>
      <c r="X520" s="7"/>
      <c r="Y520" s="7"/>
      <c r="Z520" s="7"/>
      <c r="AA520" s="7"/>
      <c r="AB520" s="14"/>
      <c r="AC520" s="7">
        <v>0.98370500000000005</v>
      </c>
      <c r="AD520" s="7">
        <v>1.6295299999999999E-2</v>
      </c>
      <c r="AE520" s="14" t="s">
        <v>60</v>
      </c>
      <c r="AF520" s="13">
        <v>9</v>
      </c>
      <c r="AG520" s="14">
        <v>7</v>
      </c>
      <c r="AH520" s="13">
        <v>7</v>
      </c>
      <c r="AI520" s="7">
        <v>7</v>
      </c>
      <c r="AJ520" s="7"/>
      <c r="AK520" s="7">
        <v>5</v>
      </c>
      <c r="AL520" s="7">
        <v>5</v>
      </c>
      <c r="AM520" s="14"/>
      <c r="AN520" s="13">
        <v>2</v>
      </c>
      <c r="AO520" s="14">
        <v>2</v>
      </c>
      <c r="AP520" s="7" t="s">
        <v>64</v>
      </c>
      <c r="AQ520" s="7" t="s">
        <v>62</v>
      </c>
      <c r="AR520" s="7" t="s">
        <v>5797</v>
      </c>
      <c r="AS520" s="7" t="s">
        <v>62</v>
      </c>
      <c r="AT520" s="7" t="s">
        <v>64</v>
      </c>
      <c r="AU520" s="7" t="s">
        <v>66</v>
      </c>
      <c r="AV520" s="7" t="s">
        <v>66</v>
      </c>
      <c r="AW520" s="7" t="s">
        <v>66</v>
      </c>
      <c r="AX520" s="7" t="s">
        <v>64</v>
      </c>
      <c r="AY520" s="7" t="s">
        <v>70</v>
      </c>
      <c r="AZ520" s="7" t="s">
        <v>66</v>
      </c>
      <c r="BA520" s="7" t="s">
        <v>5797</v>
      </c>
      <c r="BB520" s="7" t="s">
        <v>66</v>
      </c>
      <c r="BC520" s="7" t="s">
        <v>70</v>
      </c>
      <c r="BD520" s="7" t="s">
        <v>64</v>
      </c>
      <c r="BE520" s="7" t="s">
        <v>5797</v>
      </c>
      <c r="BF520" s="7" t="s">
        <v>5797</v>
      </c>
      <c r="BG520" s="7" t="s">
        <v>66</v>
      </c>
      <c r="BH520" s="7" t="s">
        <v>70</v>
      </c>
      <c r="BI520" s="7" t="s">
        <v>70</v>
      </c>
      <c r="BJ520" s="7" t="s">
        <v>70</v>
      </c>
      <c r="BK520" s="7" t="s">
        <v>70</v>
      </c>
      <c r="BL520" s="7">
        <v>0</v>
      </c>
      <c r="BM520" s="7">
        <v>1</v>
      </c>
      <c r="BN520" s="7">
        <v>1</v>
      </c>
      <c r="BO520" s="7">
        <v>0</v>
      </c>
      <c r="BP520" s="7">
        <v>1</v>
      </c>
      <c r="BQ520" s="7">
        <v>1</v>
      </c>
      <c r="BR520" s="7">
        <v>0</v>
      </c>
      <c r="BS520" s="7">
        <v>0</v>
      </c>
      <c r="BT520" s="7" t="s">
        <v>5797</v>
      </c>
      <c r="BU520" s="7">
        <v>0</v>
      </c>
    </row>
    <row r="521" spans="1:73" x14ac:dyDescent="0.35">
      <c r="A521" s="7">
        <v>515</v>
      </c>
      <c r="B521" s="7">
        <v>515</v>
      </c>
      <c r="C521" s="7" t="s">
        <v>4263</v>
      </c>
      <c r="D521" s="7" t="s">
        <v>4264</v>
      </c>
      <c r="E521" s="13" t="s">
        <v>51</v>
      </c>
      <c r="F521" s="7">
        <v>300</v>
      </c>
      <c r="G521" s="7" t="s">
        <v>101</v>
      </c>
      <c r="H521" s="7"/>
      <c r="I521" s="14" t="s">
        <v>53</v>
      </c>
      <c r="J521" s="13" t="s">
        <v>54</v>
      </c>
      <c r="K521" s="7" t="s">
        <v>92</v>
      </c>
      <c r="L521" s="7" t="s">
        <v>56</v>
      </c>
      <c r="M521" s="7" t="s">
        <v>84</v>
      </c>
      <c r="N521" s="7">
        <v>42</v>
      </c>
      <c r="O521" s="7" t="s">
        <v>58</v>
      </c>
      <c r="P521" s="7">
        <v>35</v>
      </c>
      <c r="Q521" t="s">
        <v>7875</v>
      </c>
      <c r="R521" t="s">
        <v>59</v>
      </c>
      <c r="S521" t="s">
        <v>59</v>
      </c>
      <c r="T521" s="26" t="b">
        <v>0</v>
      </c>
      <c r="U521" s="7"/>
      <c r="V521" s="7"/>
      <c r="W521" s="7"/>
      <c r="X521" s="7"/>
      <c r="Y521" s="7"/>
      <c r="Z521" s="7"/>
      <c r="AA521" s="7"/>
      <c r="AB521" s="14"/>
      <c r="AC521" s="7">
        <v>0.89432100000000003</v>
      </c>
      <c r="AD521" s="7">
        <v>0.105679</v>
      </c>
      <c r="AE521" s="14" t="s">
        <v>60</v>
      </c>
      <c r="AF521" s="13">
        <v>9</v>
      </c>
      <c r="AG521" s="14">
        <v>7</v>
      </c>
      <c r="AH521" s="13">
        <v>7</v>
      </c>
      <c r="AI521" s="7">
        <v>7</v>
      </c>
      <c r="AJ521" s="7"/>
      <c r="AK521" s="7">
        <v>5</v>
      </c>
      <c r="AL521" s="7">
        <v>5</v>
      </c>
      <c r="AM521" s="14"/>
      <c r="AN521" s="13">
        <v>2</v>
      </c>
      <c r="AO521" s="14">
        <v>2</v>
      </c>
      <c r="AP521" s="7" t="s">
        <v>64</v>
      </c>
      <c r="AQ521" s="7" t="s">
        <v>62</v>
      </c>
      <c r="AR521" s="7" t="s">
        <v>62</v>
      </c>
      <c r="AS521" s="7" t="s">
        <v>62</v>
      </c>
      <c r="AT521" s="7" t="s">
        <v>64</v>
      </c>
      <c r="AU521" s="7" t="s">
        <v>66</v>
      </c>
      <c r="AV521" s="7" t="s">
        <v>66</v>
      </c>
      <c r="AW521" s="7" t="s">
        <v>66</v>
      </c>
      <c r="AX521" s="7" t="s">
        <v>64</v>
      </c>
      <c r="AY521" s="7" t="s">
        <v>70</v>
      </c>
      <c r="AZ521" s="7" t="s">
        <v>66</v>
      </c>
      <c r="BA521" s="7" t="s">
        <v>5797</v>
      </c>
      <c r="BB521" s="7" t="s">
        <v>66</v>
      </c>
      <c r="BC521" s="7" t="s">
        <v>66</v>
      </c>
      <c r="BD521" s="7" t="s">
        <v>64</v>
      </c>
      <c r="BE521" s="7" t="s">
        <v>64</v>
      </c>
      <c r="BF521" s="7" t="s">
        <v>64</v>
      </c>
      <c r="BG521" s="7" t="s">
        <v>64</v>
      </c>
      <c r="BH521" s="7" t="s">
        <v>70</v>
      </c>
      <c r="BI521" s="7" t="s">
        <v>5797</v>
      </c>
      <c r="BJ521" s="7" t="s">
        <v>70</v>
      </c>
      <c r="BK521" s="7" t="s">
        <v>70</v>
      </c>
      <c r="BL521" s="7">
        <v>0</v>
      </c>
      <c r="BM521" s="7">
        <v>1</v>
      </c>
      <c r="BN521" s="7">
        <v>0</v>
      </c>
      <c r="BO521" s="7">
        <v>0</v>
      </c>
      <c r="BP521" s="7">
        <v>1</v>
      </c>
      <c r="BQ521" s="7">
        <v>1</v>
      </c>
      <c r="BR521" s="7">
        <v>0</v>
      </c>
      <c r="BS521" s="7">
        <v>0</v>
      </c>
      <c r="BT521" s="7">
        <v>1</v>
      </c>
      <c r="BU521" s="7">
        <v>1</v>
      </c>
    </row>
    <row r="522" spans="1:73" x14ac:dyDescent="0.35">
      <c r="A522" s="7">
        <v>516</v>
      </c>
      <c r="B522" s="7">
        <v>516</v>
      </c>
      <c r="C522" s="7" t="s">
        <v>4265</v>
      </c>
      <c r="D522" s="7" t="s">
        <v>4266</v>
      </c>
      <c r="E522" s="13" t="s">
        <v>51</v>
      </c>
      <c r="F522" s="7">
        <v>300</v>
      </c>
      <c r="G522" s="7" t="s">
        <v>100</v>
      </c>
      <c r="H522" s="7"/>
      <c r="I522" s="14" t="s">
        <v>53</v>
      </c>
      <c r="J522" s="13" t="s">
        <v>54</v>
      </c>
      <c r="K522" s="7" t="s">
        <v>95</v>
      </c>
      <c r="L522" s="7" t="s">
        <v>87</v>
      </c>
      <c r="M522" s="7" t="s">
        <v>57</v>
      </c>
      <c r="N522" s="7">
        <v>40.799999999999997</v>
      </c>
      <c r="O522" s="7" t="s">
        <v>58</v>
      </c>
      <c r="P522" s="7">
        <v>30</v>
      </c>
      <c r="Q522" t="s">
        <v>7875</v>
      </c>
      <c r="R522" t="s">
        <v>59</v>
      </c>
      <c r="S522" t="s">
        <v>59</v>
      </c>
      <c r="T522" s="26" t="b">
        <v>0</v>
      </c>
      <c r="U522" s="7"/>
      <c r="V522" s="7"/>
      <c r="W522" s="7"/>
      <c r="X522" s="7"/>
      <c r="Y522" s="7"/>
      <c r="Z522" s="7"/>
      <c r="AA522" s="7"/>
      <c r="AB522" s="14"/>
      <c r="AC522" s="7">
        <v>0.99990000000000001</v>
      </c>
      <c r="AD522" s="7">
        <v>1E-4</v>
      </c>
      <c r="AE522" s="14" t="s">
        <v>60</v>
      </c>
      <c r="AF522" s="13">
        <v>9</v>
      </c>
      <c r="AG522" s="14">
        <v>7</v>
      </c>
      <c r="AH522" s="13">
        <v>7</v>
      </c>
      <c r="AI522" s="7">
        <v>7</v>
      </c>
      <c r="AJ522" s="7"/>
      <c r="AK522" s="7">
        <v>5</v>
      </c>
      <c r="AL522" s="7">
        <v>5</v>
      </c>
      <c r="AM522" s="14"/>
      <c r="AN522" s="13">
        <v>2</v>
      </c>
      <c r="AO522" s="14">
        <v>2</v>
      </c>
      <c r="AP522" s="7" t="s">
        <v>64</v>
      </c>
      <c r="AQ522" s="7" t="s">
        <v>62</v>
      </c>
      <c r="AR522" s="7" t="s">
        <v>5797</v>
      </c>
      <c r="AS522" s="7" t="s">
        <v>62</v>
      </c>
      <c r="AT522" s="7" t="s">
        <v>64</v>
      </c>
      <c r="AU522" s="7" t="s">
        <v>66</v>
      </c>
      <c r="AV522" s="7" t="s">
        <v>66</v>
      </c>
      <c r="AW522" s="7" t="s">
        <v>66</v>
      </c>
      <c r="AX522" s="7" t="s">
        <v>64</v>
      </c>
      <c r="AY522" s="7" t="s">
        <v>70</v>
      </c>
      <c r="AZ522" s="7" t="s">
        <v>66</v>
      </c>
      <c r="BA522" s="7" t="s">
        <v>5797</v>
      </c>
      <c r="BB522" s="7" t="s">
        <v>66</v>
      </c>
      <c r="BC522" s="7" t="s">
        <v>66</v>
      </c>
      <c r="BD522" s="7" t="s">
        <v>64</v>
      </c>
      <c r="BE522" s="7" t="s">
        <v>64</v>
      </c>
      <c r="BF522" s="7" t="s">
        <v>64</v>
      </c>
      <c r="BG522" s="7" t="s">
        <v>64</v>
      </c>
      <c r="BH522" s="7" t="s">
        <v>70</v>
      </c>
      <c r="BI522" s="7" t="s">
        <v>5797</v>
      </c>
      <c r="BJ522" s="7" t="s">
        <v>70</v>
      </c>
      <c r="BK522" s="7" t="s">
        <v>70</v>
      </c>
      <c r="BL522" s="7">
        <v>0</v>
      </c>
      <c r="BM522" s="7">
        <v>1</v>
      </c>
      <c r="BN522" s="7">
        <v>0</v>
      </c>
      <c r="BO522" s="7">
        <v>0</v>
      </c>
      <c r="BP522" s="7">
        <v>1</v>
      </c>
      <c r="BQ522" s="7">
        <v>1</v>
      </c>
      <c r="BR522" s="7">
        <v>0</v>
      </c>
      <c r="BS522" s="7">
        <v>0</v>
      </c>
      <c r="BT522" s="7">
        <v>1</v>
      </c>
      <c r="BU522" s="7">
        <v>1</v>
      </c>
    </row>
    <row r="523" spans="1:73" x14ac:dyDescent="0.35">
      <c r="A523" s="7">
        <v>517</v>
      </c>
      <c r="B523" s="7">
        <v>517</v>
      </c>
      <c r="C523" s="7" t="s">
        <v>4267</v>
      </c>
      <c r="D523" s="7" t="s">
        <v>4268</v>
      </c>
      <c r="E523" s="13" t="s">
        <v>51</v>
      </c>
      <c r="F523" s="7">
        <v>300</v>
      </c>
      <c r="G523" s="7" t="s">
        <v>122</v>
      </c>
      <c r="H523" s="7"/>
      <c r="I523" s="14" t="s">
        <v>53</v>
      </c>
      <c r="J523" s="13" t="s">
        <v>54</v>
      </c>
      <c r="K523" s="7" t="s">
        <v>90</v>
      </c>
      <c r="L523" s="7" t="s">
        <v>56</v>
      </c>
      <c r="M523" s="7" t="s">
        <v>57</v>
      </c>
      <c r="N523" s="7">
        <v>47.6</v>
      </c>
      <c r="O523" s="7" t="s">
        <v>58</v>
      </c>
      <c r="P523" s="7">
        <v>29</v>
      </c>
      <c r="Q523" t="s">
        <v>7833</v>
      </c>
      <c r="R523" t="s">
        <v>59</v>
      </c>
      <c r="S523" t="s">
        <v>59</v>
      </c>
      <c r="T523" s="26" t="b">
        <v>0</v>
      </c>
      <c r="U523" s="7"/>
      <c r="V523" s="7"/>
      <c r="W523" s="7"/>
      <c r="X523" s="7"/>
      <c r="Y523" s="7"/>
      <c r="Z523" s="7"/>
      <c r="AA523" s="7"/>
      <c r="AB523" s="14"/>
      <c r="AC523" s="7">
        <v>0.998919</v>
      </c>
      <c r="AD523" s="7">
        <v>1.0813999999999999E-3</v>
      </c>
      <c r="AE523" s="14" t="s">
        <v>60</v>
      </c>
      <c r="AF523" s="13">
        <v>9</v>
      </c>
      <c r="AG523" s="14">
        <v>7</v>
      </c>
      <c r="AH523" s="13">
        <v>7</v>
      </c>
      <c r="AI523" s="7">
        <v>7</v>
      </c>
      <c r="AJ523" s="7"/>
      <c r="AK523" s="7">
        <v>5</v>
      </c>
      <c r="AL523" s="7">
        <v>5</v>
      </c>
      <c r="AM523" s="14"/>
      <c r="AN523" s="13">
        <v>2</v>
      </c>
      <c r="AO523" s="14">
        <v>2</v>
      </c>
      <c r="AP523" s="7" t="s">
        <v>64</v>
      </c>
      <c r="AQ523" s="7" t="s">
        <v>62</v>
      </c>
      <c r="AR523" s="7" t="s">
        <v>5797</v>
      </c>
      <c r="AS523" s="7" t="s">
        <v>62</v>
      </c>
      <c r="AT523" s="7" t="s">
        <v>64</v>
      </c>
      <c r="AU523" s="7" t="s">
        <v>66</v>
      </c>
      <c r="AV523" s="7" t="s">
        <v>66</v>
      </c>
      <c r="AW523" s="7" t="s">
        <v>66</v>
      </c>
      <c r="AX523" s="7" t="s">
        <v>64</v>
      </c>
      <c r="AY523" s="7" t="s">
        <v>70</v>
      </c>
      <c r="AZ523" s="7" t="s">
        <v>66</v>
      </c>
      <c r="BA523" s="7" t="s">
        <v>5797</v>
      </c>
      <c r="BB523" s="7" t="s">
        <v>66</v>
      </c>
      <c r="BC523" s="7" t="s">
        <v>70</v>
      </c>
      <c r="BD523" s="7" t="s">
        <v>64</v>
      </c>
      <c r="BE523" s="7" t="s">
        <v>64</v>
      </c>
      <c r="BF523" s="7" t="s">
        <v>64</v>
      </c>
      <c r="BG523" s="7" t="s">
        <v>66</v>
      </c>
      <c r="BH523" s="7" t="s">
        <v>70</v>
      </c>
      <c r="BI523" s="7" t="s">
        <v>70</v>
      </c>
      <c r="BJ523" s="7" t="s">
        <v>70</v>
      </c>
      <c r="BK523" s="7" t="s">
        <v>70</v>
      </c>
      <c r="BL523" s="7">
        <v>0</v>
      </c>
      <c r="BM523" s="7">
        <v>1</v>
      </c>
      <c r="BN523" s="7">
        <v>0</v>
      </c>
      <c r="BO523" s="7">
        <v>0</v>
      </c>
      <c r="BP523" s="7" t="s">
        <v>5797</v>
      </c>
      <c r="BQ523" s="7">
        <v>1</v>
      </c>
      <c r="BR523" s="7">
        <v>0</v>
      </c>
      <c r="BS523" s="7">
        <v>0</v>
      </c>
      <c r="BT523" s="7">
        <v>0</v>
      </c>
      <c r="BU523" s="7">
        <v>0</v>
      </c>
    </row>
    <row r="524" spans="1:73" x14ac:dyDescent="0.35">
      <c r="A524" s="7">
        <v>518</v>
      </c>
      <c r="B524" s="7">
        <v>518</v>
      </c>
      <c r="C524" s="7" t="s">
        <v>4269</v>
      </c>
      <c r="D524" s="7" t="s">
        <v>4270</v>
      </c>
      <c r="E524" s="13" t="s">
        <v>51</v>
      </c>
      <c r="F524" s="7">
        <v>300</v>
      </c>
      <c r="G524" s="7" t="s">
        <v>122</v>
      </c>
      <c r="H524" s="7"/>
      <c r="I524" s="14" t="s">
        <v>53</v>
      </c>
      <c r="J524" s="13" t="s">
        <v>54</v>
      </c>
      <c r="K524" s="7" t="s">
        <v>90</v>
      </c>
      <c r="L524" s="7" t="s">
        <v>56</v>
      </c>
      <c r="M524" s="7" t="s">
        <v>84</v>
      </c>
      <c r="N524" s="7">
        <v>39.700000000000003</v>
      </c>
      <c r="O524" s="7" t="s">
        <v>86</v>
      </c>
      <c r="P524" s="7">
        <v>57</v>
      </c>
      <c r="Q524" t="s">
        <v>7833</v>
      </c>
      <c r="R524" t="s">
        <v>77</v>
      </c>
      <c r="S524" t="s">
        <v>59</v>
      </c>
      <c r="T524" s="26" t="b">
        <v>0</v>
      </c>
      <c r="U524" s="7"/>
      <c r="V524" s="7"/>
      <c r="W524" s="7"/>
      <c r="X524" s="7"/>
      <c r="Y524" s="7"/>
      <c r="Z524" s="7"/>
      <c r="AA524" s="7"/>
      <c r="AB524" s="14"/>
      <c r="AC524" s="7">
        <v>0.99990000000000001</v>
      </c>
      <c r="AD524" s="7">
        <v>1E-4</v>
      </c>
      <c r="AE524" s="14" t="s">
        <v>60</v>
      </c>
      <c r="AF524" s="13">
        <v>9</v>
      </c>
      <c r="AG524" s="14">
        <v>7</v>
      </c>
      <c r="AH524" s="13">
        <v>7</v>
      </c>
      <c r="AI524" s="7">
        <v>7</v>
      </c>
      <c r="AJ524" s="7"/>
      <c r="AK524" s="7">
        <v>5</v>
      </c>
      <c r="AL524" s="7">
        <v>5</v>
      </c>
      <c r="AM524" s="14"/>
      <c r="AN524" s="13">
        <v>2</v>
      </c>
      <c r="AO524" s="14">
        <v>2</v>
      </c>
      <c r="AP524" s="7" t="s">
        <v>64</v>
      </c>
      <c r="AQ524" s="7" t="s">
        <v>62</v>
      </c>
      <c r="AR524" s="7" t="s">
        <v>5797</v>
      </c>
      <c r="AS524" s="7" t="s">
        <v>62</v>
      </c>
      <c r="AT524" s="7" t="s">
        <v>64</v>
      </c>
      <c r="AU524" s="7" t="s">
        <v>66</v>
      </c>
      <c r="AV524" s="7" t="s">
        <v>66</v>
      </c>
      <c r="AW524" s="7" t="s">
        <v>66</v>
      </c>
      <c r="AX524" s="7" t="s">
        <v>64</v>
      </c>
      <c r="AY524" s="7" t="s">
        <v>70</v>
      </c>
      <c r="AZ524" s="7" t="s">
        <v>66</v>
      </c>
      <c r="BA524" s="7" t="s">
        <v>5797</v>
      </c>
      <c r="BB524" s="7" t="s">
        <v>66</v>
      </c>
      <c r="BC524" s="7" t="s">
        <v>66</v>
      </c>
      <c r="BD524" s="7" t="s">
        <v>64</v>
      </c>
      <c r="BE524" s="7" t="s">
        <v>64</v>
      </c>
      <c r="BF524" s="7" t="s">
        <v>64</v>
      </c>
      <c r="BG524" s="7" t="s">
        <v>5797</v>
      </c>
      <c r="BH524" s="7" t="s">
        <v>70</v>
      </c>
      <c r="BI524" s="7" t="s">
        <v>70</v>
      </c>
      <c r="BJ524" s="7" t="s">
        <v>70</v>
      </c>
      <c r="BK524" s="7" t="s">
        <v>70</v>
      </c>
      <c r="BL524" s="7">
        <v>0</v>
      </c>
      <c r="BM524" s="7">
        <v>1</v>
      </c>
      <c r="BN524" s="7">
        <v>0</v>
      </c>
      <c r="BO524" s="7">
        <v>0</v>
      </c>
      <c r="BP524" s="7">
        <v>1</v>
      </c>
      <c r="BQ524" s="7">
        <v>1</v>
      </c>
      <c r="BR524" s="7">
        <v>1</v>
      </c>
      <c r="BS524" s="7">
        <v>0</v>
      </c>
      <c r="BT524" s="7">
        <v>1</v>
      </c>
      <c r="BU524" s="7">
        <v>0</v>
      </c>
    </row>
    <row r="525" spans="1:73" x14ac:dyDescent="0.35">
      <c r="A525" s="7">
        <v>519</v>
      </c>
      <c r="B525" s="7">
        <v>519</v>
      </c>
      <c r="C525" s="7" t="s">
        <v>4271</v>
      </c>
      <c r="D525" s="7" t="s">
        <v>4272</v>
      </c>
      <c r="E525" s="13" t="s">
        <v>51</v>
      </c>
      <c r="F525" s="7">
        <v>300</v>
      </c>
      <c r="G525" s="7" t="s">
        <v>98</v>
      </c>
      <c r="H525" s="7">
        <v>2290</v>
      </c>
      <c r="I525" s="14" t="s">
        <v>53</v>
      </c>
      <c r="J525" s="13" t="s">
        <v>54</v>
      </c>
      <c r="K525" s="7" t="s">
        <v>162</v>
      </c>
      <c r="L525" s="7" t="s">
        <v>56</v>
      </c>
      <c r="M525" s="7" t="s">
        <v>84</v>
      </c>
      <c r="N525" s="7">
        <v>68</v>
      </c>
      <c r="O525" s="7" t="s">
        <v>86</v>
      </c>
      <c r="P525" s="7"/>
      <c r="Q525" t="s">
        <v>7834</v>
      </c>
      <c r="R525" t="s">
        <v>59</v>
      </c>
      <c r="S525" t="s">
        <v>59</v>
      </c>
      <c r="T525" s="26" t="b">
        <v>0</v>
      </c>
      <c r="U525" s="7"/>
      <c r="V525" s="7"/>
      <c r="W525" s="7"/>
      <c r="X525" s="7"/>
      <c r="Y525" s="7"/>
      <c r="Z525" s="7"/>
      <c r="AA525" s="7"/>
      <c r="AB525" s="14"/>
      <c r="AC525" s="7">
        <v>0.97252099999999997</v>
      </c>
      <c r="AD525" s="7">
        <v>2.7479199999999999E-2</v>
      </c>
      <c r="AE525" s="14" t="s">
        <v>60</v>
      </c>
      <c r="AF525" s="13">
        <v>9</v>
      </c>
      <c r="AG525" s="14">
        <v>7</v>
      </c>
      <c r="AH525" s="13">
        <v>7</v>
      </c>
      <c r="AI525" s="7">
        <v>7</v>
      </c>
      <c r="AJ525" s="7"/>
      <c r="AK525" s="7">
        <v>5</v>
      </c>
      <c r="AL525" s="7">
        <v>5</v>
      </c>
      <c r="AM525" s="14"/>
      <c r="AN525" s="13">
        <v>2</v>
      </c>
      <c r="AO525" s="14">
        <v>2</v>
      </c>
      <c r="AP525" s="7" t="s">
        <v>64</v>
      </c>
      <c r="AQ525" s="7" t="s">
        <v>62</v>
      </c>
      <c r="AR525" s="7" t="s">
        <v>5797</v>
      </c>
      <c r="AS525" s="7" t="s">
        <v>62</v>
      </c>
      <c r="AT525" s="7" t="s">
        <v>64</v>
      </c>
      <c r="AU525" s="7" t="s">
        <v>66</v>
      </c>
      <c r="AV525" s="7" t="s">
        <v>66</v>
      </c>
      <c r="AW525" s="7" t="s">
        <v>66</v>
      </c>
      <c r="AX525" s="7" t="s">
        <v>66</v>
      </c>
      <c r="AY525" s="7" t="s">
        <v>70</v>
      </c>
      <c r="AZ525" s="7" t="s">
        <v>66</v>
      </c>
      <c r="BA525" s="7" t="s">
        <v>5797</v>
      </c>
      <c r="BB525" s="7" t="s">
        <v>66</v>
      </c>
      <c r="BC525" s="7" t="s">
        <v>70</v>
      </c>
      <c r="BD525" s="7" t="s">
        <v>64</v>
      </c>
      <c r="BE525" s="7" t="s">
        <v>64</v>
      </c>
      <c r="BF525" s="7" t="s">
        <v>64</v>
      </c>
      <c r="BG525" s="7" t="s">
        <v>64</v>
      </c>
      <c r="BH525" s="7" t="s">
        <v>70</v>
      </c>
      <c r="BI525" s="7" t="s">
        <v>70</v>
      </c>
      <c r="BJ525" s="7" t="s">
        <v>70</v>
      </c>
      <c r="BK525" s="7" t="s">
        <v>70</v>
      </c>
      <c r="BL525" s="7">
        <v>0</v>
      </c>
      <c r="BM525" s="7">
        <v>1</v>
      </c>
      <c r="BN525" s="7">
        <v>1</v>
      </c>
      <c r="BO525" s="7">
        <v>0</v>
      </c>
      <c r="BP525" s="7">
        <v>1</v>
      </c>
      <c r="BQ525" s="7">
        <v>1</v>
      </c>
      <c r="BR525" s="7">
        <v>0</v>
      </c>
      <c r="BS525" s="7">
        <v>0</v>
      </c>
      <c r="BT525" s="7">
        <v>1</v>
      </c>
      <c r="BU525" s="7">
        <v>0</v>
      </c>
    </row>
    <row r="526" spans="1:73" x14ac:dyDescent="0.35">
      <c r="A526" s="7">
        <v>520</v>
      </c>
      <c r="B526" s="7">
        <v>520</v>
      </c>
      <c r="C526" s="7" t="s">
        <v>4273</v>
      </c>
      <c r="D526" s="7" t="s">
        <v>4274</v>
      </c>
      <c r="E526" s="13" t="s">
        <v>51</v>
      </c>
      <c r="F526" s="7">
        <v>300</v>
      </c>
      <c r="G526" s="7" t="s">
        <v>145</v>
      </c>
      <c r="H526" s="7">
        <v>2300</v>
      </c>
      <c r="I526" s="14" t="s">
        <v>53</v>
      </c>
      <c r="J526" s="13" t="s">
        <v>54</v>
      </c>
      <c r="K526" s="7" t="s">
        <v>90</v>
      </c>
      <c r="L526" s="7" t="s">
        <v>56</v>
      </c>
      <c r="M526" s="7" t="s">
        <v>57</v>
      </c>
      <c r="N526" s="7">
        <v>40</v>
      </c>
      <c r="O526" s="7" t="s">
        <v>58</v>
      </c>
      <c r="P526" s="7"/>
      <c r="Q526" t="s">
        <v>7833</v>
      </c>
      <c r="R526" t="s">
        <v>59</v>
      </c>
      <c r="S526" t="s">
        <v>59</v>
      </c>
      <c r="T526" s="26" t="b">
        <v>0</v>
      </c>
      <c r="U526" s="7"/>
      <c r="V526" s="7"/>
      <c r="W526" s="7"/>
      <c r="X526" s="7"/>
      <c r="Y526" s="7"/>
      <c r="Z526" s="7"/>
      <c r="AA526" s="7"/>
      <c r="AB526" s="14"/>
      <c r="AC526" s="7">
        <v>0.83699500000000004</v>
      </c>
      <c r="AD526" s="7">
        <v>0.16300500000000001</v>
      </c>
      <c r="AE526" s="14" t="s">
        <v>60</v>
      </c>
      <c r="AF526" s="13">
        <v>9</v>
      </c>
      <c r="AG526" s="14">
        <v>6</v>
      </c>
      <c r="AH526" s="13">
        <v>7</v>
      </c>
      <c r="AI526" s="7">
        <v>4</v>
      </c>
      <c r="AJ526" s="7">
        <v>3</v>
      </c>
      <c r="AK526" s="7">
        <v>4</v>
      </c>
      <c r="AL526" s="7">
        <v>2</v>
      </c>
      <c r="AM526" s="14">
        <v>2</v>
      </c>
      <c r="AN526" s="13">
        <v>2</v>
      </c>
      <c r="AO526" s="14">
        <v>2</v>
      </c>
      <c r="AP526" s="7" t="s">
        <v>61</v>
      </c>
      <c r="AQ526" s="7" t="s">
        <v>62</v>
      </c>
      <c r="AR526" s="7" t="s">
        <v>5797</v>
      </c>
      <c r="AS526" s="7" t="s">
        <v>62</v>
      </c>
      <c r="AT526" s="7" t="s">
        <v>64</v>
      </c>
      <c r="AU526" s="7" t="s">
        <v>66</v>
      </c>
      <c r="AV526" s="7" t="s">
        <v>66</v>
      </c>
      <c r="AW526" s="7" t="s">
        <v>66</v>
      </c>
      <c r="AX526" s="7" t="s">
        <v>64</v>
      </c>
      <c r="AY526" s="7" t="s">
        <v>70</v>
      </c>
      <c r="AZ526" s="7" t="s">
        <v>64</v>
      </c>
      <c r="BA526" s="7" t="s">
        <v>5797</v>
      </c>
      <c r="BB526" s="7" t="s">
        <v>69</v>
      </c>
      <c r="BC526" s="7" t="s">
        <v>66</v>
      </c>
      <c r="BD526" s="7" t="s">
        <v>64</v>
      </c>
      <c r="BE526" s="7" t="s">
        <v>64</v>
      </c>
      <c r="BF526" s="7" t="s">
        <v>64</v>
      </c>
      <c r="BG526" s="7" t="s">
        <v>64</v>
      </c>
      <c r="BH526" s="7" t="s">
        <v>70</v>
      </c>
      <c r="BI526" s="7" t="s">
        <v>70</v>
      </c>
      <c r="BJ526" s="7" t="s">
        <v>62</v>
      </c>
      <c r="BK526" s="7" t="s">
        <v>70</v>
      </c>
      <c r="BL526" s="7">
        <v>0</v>
      </c>
      <c r="BM526" s="7">
        <v>1</v>
      </c>
      <c r="BN526" s="7">
        <v>0</v>
      </c>
      <c r="BO526" s="7">
        <v>0</v>
      </c>
      <c r="BP526" s="7">
        <v>1</v>
      </c>
      <c r="BQ526" s="7">
        <v>1</v>
      </c>
      <c r="BR526" s="7">
        <v>0</v>
      </c>
      <c r="BS526" s="7" t="s">
        <v>5797</v>
      </c>
      <c r="BT526" s="7" t="s">
        <v>5797</v>
      </c>
      <c r="BU526" s="7">
        <v>1</v>
      </c>
    </row>
    <row r="527" spans="1:73" x14ac:dyDescent="0.35">
      <c r="A527" s="7">
        <v>521</v>
      </c>
      <c r="B527" s="7">
        <v>521</v>
      </c>
      <c r="C527" s="7" t="s">
        <v>4275</v>
      </c>
      <c r="D527" s="7" t="s">
        <v>4276</v>
      </c>
      <c r="E527" s="13" t="s">
        <v>51</v>
      </c>
      <c r="F527" s="7">
        <v>300</v>
      </c>
      <c r="G527" s="7" t="s">
        <v>100</v>
      </c>
      <c r="H527" s="7">
        <v>1993</v>
      </c>
      <c r="I527" s="14" t="s">
        <v>53</v>
      </c>
      <c r="J527" s="13" t="s">
        <v>54</v>
      </c>
      <c r="K527" s="7" t="s">
        <v>95</v>
      </c>
      <c r="L527" s="7" t="s">
        <v>87</v>
      </c>
      <c r="M527" s="7" t="s">
        <v>57</v>
      </c>
      <c r="N527" s="7">
        <v>50.9</v>
      </c>
      <c r="O527" s="7" t="s">
        <v>58</v>
      </c>
      <c r="P527" s="7">
        <v>38</v>
      </c>
      <c r="Q527" t="s">
        <v>7875</v>
      </c>
      <c r="R527" t="s">
        <v>59</v>
      </c>
      <c r="S527" t="s">
        <v>59</v>
      </c>
      <c r="T527" s="26" t="b">
        <v>0</v>
      </c>
      <c r="U527" s="7"/>
      <c r="V527" s="7"/>
      <c r="W527" s="7"/>
      <c r="X527" s="7"/>
      <c r="Y527" s="7"/>
      <c r="Z527" s="7"/>
      <c r="AA527" s="7"/>
      <c r="AB527" s="14"/>
      <c r="AC527" s="7">
        <v>0.97258</v>
      </c>
      <c r="AD527" s="7">
        <v>2.7419900000000001E-2</v>
      </c>
      <c r="AE527" s="14" t="s">
        <v>60</v>
      </c>
      <c r="AF527" s="13">
        <v>9</v>
      </c>
      <c r="AG527" s="14">
        <v>7</v>
      </c>
      <c r="AH527" s="13">
        <v>6</v>
      </c>
      <c r="AI527" s="7">
        <v>6</v>
      </c>
      <c r="AJ527" s="7"/>
      <c r="AK527" s="7">
        <v>4</v>
      </c>
      <c r="AL527" s="7">
        <v>4</v>
      </c>
      <c r="AM527" s="14"/>
      <c r="AN527" s="13">
        <v>3</v>
      </c>
      <c r="AO527" s="14">
        <v>3</v>
      </c>
      <c r="AP527" s="7" t="s">
        <v>64</v>
      </c>
      <c r="AQ527" s="7" t="s">
        <v>62</v>
      </c>
      <c r="AR527" s="7" t="s">
        <v>5797</v>
      </c>
      <c r="AS527" s="7" t="s">
        <v>62</v>
      </c>
      <c r="AT527" s="7" t="s">
        <v>64</v>
      </c>
      <c r="AU527" s="7" t="s">
        <v>66</v>
      </c>
      <c r="AV527" s="7" t="s">
        <v>66</v>
      </c>
      <c r="AW527" s="7" t="s">
        <v>66</v>
      </c>
      <c r="AX527" s="7" t="s">
        <v>64</v>
      </c>
      <c r="AY527" s="7" t="s">
        <v>70</v>
      </c>
      <c r="AZ527" s="7" t="s">
        <v>66</v>
      </c>
      <c r="BA527" s="7" t="s">
        <v>5797</v>
      </c>
      <c r="BB527" s="7" t="s">
        <v>66</v>
      </c>
      <c r="BC527" s="7" t="s">
        <v>70</v>
      </c>
      <c r="BD527" s="7" t="s">
        <v>64</v>
      </c>
      <c r="BE527" s="7" t="s">
        <v>64</v>
      </c>
      <c r="BF527" s="7" t="s">
        <v>64</v>
      </c>
      <c r="BG527" s="7" t="s">
        <v>66</v>
      </c>
      <c r="BH527" s="7" t="s">
        <v>70</v>
      </c>
      <c r="BI527" s="7" t="s">
        <v>70</v>
      </c>
      <c r="BJ527" s="7" t="s">
        <v>62</v>
      </c>
      <c r="BK527" s="7" t="s">
        <v>70</v>
      </c>
      <c r="BL527" s="7">
        <v>0</v>
      </c>
      <c r="BM527" s="7">
        <v>1</v>
      </c>
      <c r="BN527" s="7">
        <v>0</v>
      </c>
      <c r="BO527" s="7">
        <v>0</v>
      </c>
      <c r="BP527" s="7">
        <v>1</v>
      </c>
      <c r="BQ527" s="7">
        <v>1</v>
      </c>
      <c r="BR527" s="7">
        <v>1</v>
      </c>
      <c r="BS527" s="7">
        <v>0</v>
      </c>
      <c r="BT527" s="7">
        <v>1</v>
      </c>
      <c r="BU527" s="7">
        <v>1</v>
      </c>
    </row>
    <row r="528" spans="1:73" x14ac:dyDescent="0.35">
      <c r="A528" s="7">
        <v>522</v>
      </c>
      <c r="B528" s="7">
        <v>522</v>
      </c>
      <c r="C528" s="7" t="s">
        <v>4277</v>
      </c>
      <c r="D528" s="7" t="s">
        <v>4278</v>
      </c>
      <c r="E528" s="13" t="s">
        <v>51</v>
      </c>
      <c r="F528" s="7">
        <v>300</v>
      </c>
      <c r="G528" s="7" t="s">
        <v>98</v>
      </c>
      <c r="H528" s="7">
        <v>1850</v>
      </c>
      <c r="I528" s="14" t="s">
        <v>53</v>
      </c>
      <c r="J528" s="13" t="s">
        <v>54</v>
      </c>
      <c r="K528" s="7" t="s">
        <v>106</v>
      </c>
      <c r="L528" s="7" t="s">
        <v>56</v>
      </c>
      <c r="M528" s="7" t="s">
        <v>57</v>
      </c>
      <c r="N528" s="7">
        <v>31</v>
      </c>
      <c r="O528" s="7" t="s">
        <v>58</v>
      </c>
      <c r="P528" s="7"/>
      <c r="Q528" t="s">
        <v>7833</v>
      </c>
      <c r="R528" t="s">
        <v>59</v>
      </c>
      <c r="S528" t="s">
        <v>59</v>
      </c>
      <c r="T528" s="26" t="b">
        <v>0</v>
      </c>
      <c r="U528" s="7"/>
      <c r="V528" s="7"/>
      <c r="W528" s="7"/>
      <c r="X528" s="7"/>
      <c r="Y528" s="7"/>
      <c r="Z528" s="7"/>
      <c r="AA528" s="7"/>
      <c r="AB528" s="14"/>
      <c r="AC528" s="7">
        <v>0.99887999999999999</v>
      </c>
      <c r="AD528" s="7">
        <v>1.12002E-3</v>
      </c>
      <c r="AE528" s="14" t="s">
        <v>60</v>
      </c>
      <c r="AF528" s="13">
        <v>8</v>
      </c>
      <c r="AG528" s="14">
        <v>5</v>
      </c>
      <c r="AH528" s="13">
        <v>8</v>
      </c>
      <c r="AI528" s="7">
        <v>8</v>
      </c>
      <c r="AJ528" s="7"/>
      <c r="AK528" s="7">
        <v>5</v>
      </c>
      <c r="AL528" s="7">
        <v>5</v>
      </c>
      <c r="AM528" s="14"/>
      <c r="AN528" s="13">
        <v>0</v>
      </c>
      <c r="AO528" s="14">
        <v>0</v>
      </c>
      <c r="AP528" s="7" t="s">
        <v>70</v>
      </c>
      <c r="AQ528" s="7" t="s">
        <v>62</v>
      </c>
      <c r="AR528" s="7" t="s">
        <v>5797</v>
      </c>
      <c r="AS528" s="7" t="s">
        <v>62</v>
      </c>
      <c r="AT528" s="7" t="s">
        <v>64</v>
      </c>
      <c r="AU528" s="7" t="s">
        <v>66</v>
      </c>
      <c r="AV528" s="7" t="s">
        <v>66</v>
      </c>
      <c r="AW528" s="7" t="s">
        <v>66</v>
      </c>
      <c r="AX528" s="7" t="s">
        <v>64</v>
      </c>
      <c r="AY528" s="7" t="s">
        <v>70</v>
      </c>
      <c r="AZ528" s="7" t="s">
        <v>66</v>
      </c>
      <c r="BA528" s="7" t="s">
        <v>5797</v>
      </c>
      <c r="BB528" s="7" t="s">
        <v>66</v>
      </c>
      <c r="BC528" s="7" t="s">
        <v>70</v>
      </c>
      <c r="BD528" s="7" t="s">
        <v>64</v>
      </c>
      <c r="BE528" s="7" t="s">
        <v>64</v>
      </c>
      <c r="BF528" s="7" t="s">
        <v>64</v>
      </c>
      <c r="BG528" s="7" t="s">
        <v>64</v>
      </c>
      <c r="BH528" s="7" t="s">
        <v>70</v>
      </c>
      <c r="BI528" s="7" t="s">
        <v>70</v>
      </c>
      <c r="BJ528" s="7" t="s">
        <v>70</v>
      </c>
      <c r="BK528" s="7" t="s">
        <v>70</v>
      </c>
      <c r="BL528" s="7">
        <v>0</v>
      </c>
      <c r="BM528" s="7">
        <v>1</v>
      </c>
      <c r="BN528" s="7">
        <v>0</v>
      </c>
      <c r="BO528" s="7">
        <v>0</v>
      </c>
      <c r="BP528" s="7">
        <v>1</v>
      </c>
      <c r="BQ528" s="7" t="s">
        <v>5797</v>
      </c>
      <c r="BR528" s="7">
        <v>0</v>
      </c>
      <c r="BS528" s="7">
        <v>0</v>
      </c>
      <c r="BT528" s="7">
        <v>1</v>
      </c>
      <c r="BU528" s="7">
        <v>0</v>
      </c>
    </row>
    <row r="529" spans="1:73" x14ac:dyDescent="0.35">
      <c r="A529" s="7">
        <v>523</v>
      </c>
      <c r="B529" s="7">
        <v>523</v>
      </c>
      <c r="C529" s="7" t="s">
        <v>4279</v>
      </c>
      <c r="D529" s="7" t="s">
        <v>4280</v>
      </c>
      <c r="E529" s="13" t="s">
        <v>51</v>
      </c>
      <c r="F529" s="7">
        <v>300</v>
      </c>
      <c r="G529" s="7" t="s">
        <v>98</v>
      </c>
      <c r="H529" s="7">
        <v>2000</v>
      </c>
      <c r="I529" s="14" t="s">
        <v>53</v>
      </c>
      <c r="J529" s="13" t="s">
        <v>54</v>
      </c>
      <c r="K529" s="7" t="s">
        <v>149</v>
      </c>
      <c r="L529" s="7" t="s">
        <v>56</v>
      </c>
      <c r="M529" s="7" t="s">
        <v>57</v>
      </c>
      <c r="N529" s="7">
        <v>56.7</v>
      </c>
      <c r="O529" s="7" t="s">
        <v>58</v>
      </c>
      <c r="P529" s="7">
        <v>64</v>
      </c>
      <c r="Q529" t="s">
        <v>7874</v>
      </c>
      <c r="R529" t="s">
        <v>59</v>
      </c>
      <c r="S529" t="s">
        <v>59</v>
      </c>
      <c r="T529" s="26" t="b">
        <v>0</v>
      </c>
      <c r="U529" s="7"/>
      <c r="V529" s="7"/>
      <c r="W529" s="7"/>
      <c r="X529" s="7"/>
      <c r="Y529" s="7"/>
      <c r="Z529" s="7"/>
      <c r="AA529" s="7"/>
      <c r="AB529" s="14"/>
      <c r="AC529" s="7">
        <v>0.99623200000000001</v>
      </c>
      <c r="AD529" s="7">
        <v>3.7675400000000002E-3</v>
      </c>
      <c r="AE529" s="14" t="s">
        <v>60</v>
      </c>
      <c r="AF529" s="13">
        <v>8</v>
      </c>
      <c r="AG529" s="14">
        <v>5</v>
      </c>
      <c r="AH529" s="13">
        <v>8</v>
      </c>
      <c r="AI529" s="7">
        <v>8</v>
      </c>
      <c r="AJ529" s="7"/>
      <c r="AK529" s="7">
        <v>5</v>
      </c>
      <c r="AL529" s="7">
        <v>5</v>
      </c>
      <c r="AM529" s="14"/>
      <c r="AN529" s="13">
        <v>0</v>
      </c>
      <c r="AO529" s="14">
        <v>0</v>
      </c>
      <c r="AP529" s="7" t="s">
        <v>70</v>
      </c>
      <c r="AQ529" s="7" t="s">
        <v>62</v>
      </c>
      <c r="AR529" s="7" t="s">
        <v>5797</v>
      </c>
      <c r="AS529" s="7" t="s">
        <v>62</v>
      </c>
      <c r="AT529" s="7" t="s">
        <v>64</v>
      </c>
      <c r="AU529" s="7" t="s">
        <v>66</v>
      </c>
      <c r="AV529" s="7" t="s">
        <v>66</v>
      </c>
      <c r="AW529" s="7" t="s">
        <v>66</v>
      </c>
      <c r="AX529" s="7" t="s">
        <v>64</v>
      </c>
      <c r="AY529" s="7" t="s">
        <v>70</v>
      </c>
      <c r="AZ529" s="7" t="s">
        <v>66</v>
      </c>
      <c r="BA529" s="7" t="s">
        <v>5797</v>
      </c>
      <c r="BB529" s="7" t="s">
        <v>66</v>
      </c>
      <c r="BC529" s="7" t="s">
        <v>70</v>
      </c>
      <c r="BD529" s="7" t="s">
        <v>64</v>
      </c>
      <c r="BE529" s="7" t="s">
        <v>64</v>
      </c>
      <c r="BF529" s="7" t="s">
        <v>5797</v>
      </c>
      <c r="BG529" s="7" t="s">
        <v>64</v>
      </c>
      <c r="BH529" s="7" t="s">
        <v>70</v>
      </c>
      <c r="BI529" s="7" t="s">
        <v>70</v>
      </c>
      <c r="BJ529" s="7" t="s">
        <v>70</v>
      </c>
      <c r="BK529" s="7" t="s">
        <v>70</v>
      </c>
      <c r="BL529" s="7">
        <v>0</v>
      </c>
      <c r="BM529" s="7">
        <v>1</v>
      </c>
      <c r="BN529" s="7">
        <v>0</v>
      </c>
      <c r="BO529" s="7">
        <v>0</v>
      </c>
      <c r="BP529" s="7">
        <v>1</v>
      </c>
      <c r="BQ529" s="7" t="s">
        <v>5797</v>
      </c>
      <c r="BR529" s="7">
        <v>0</v>
      </c>
      <c r="BS529" s="7">
        <v>0</v>
      </c>
      <c r="BT529" s="7">
        <v>1</v>
      </c>
      <c r="BU529" s="7">
        <v>0</v>
      </c>
    </row>
    <row r="530" spans="1:73" x14ac:dyDescent="0.35">
      <c r="A530" s="7">
        <v>524</v>
      </c>
      <c r="B530" s="7">
        <v>524</v>
      </c>
      <c r="C530" s="7" t="s">
        <v>4281</v>
      </c>
      <c r="D530" s="7" t="s">
        <v>4282</v>
      </c>
      <c r="E530" s="13" t="s">
        <v>51</v>
      </c>
      <c r="F530" s="7">
        <v>300</v>
      </c>
      <c r="G530" s="7" t="s">
        <v>98</v>
      </c>
      <c r="H530" s="7">
        <v>1990</v>
      </c>
      <c r="I530" s="14" t="s">
        <v>53</v>
      </c>
      <c r="J530" s="13" t="s">
        <v>54</v>
      </c>
      <c r="K530" s="7" t="s">
        <v>171</v>
      </c>
      <c r="L530" s="7" t="s">
        <v>56</v>
      </c>
      <c r="M530" s="7" t="s">
        <v>57</v>
      </c>
      <c r="N530" s="7">
        <v>37</v>
      </c>
      <c r="O530" s="7" t="s">
        <v>58</v>
      </c>
      <c r="P530" s="7">
        <v>61</v>
      </c>
      <c r="Q530" t="s">
        <v>7833</v>
      </c>
      <c r="R530" t="s">
        <v>59</v>
      </c>
      <c r="T530" s="26" t="b">
        <v>0</v>
      </c>
      <c r="U530" s="7"/>
      <c r="V530" s="7"/>
      <c r="W530" s="7"/>
      <c r="X530" s="7"/>
      <c r="Y530" s="7"/>
      <c r="Z530" s="7"/>
      <c r="AA530" s="7"/>
      <c r="AB530" s="14"/>
      <c r="AC530" s="7">
        <v>0.98531800000000003</v>
      </c>
      <c r="AD530" s="7">
        <v>1.46816E-2</v>
      </c>
      <c r="AE530" s="14" t="s">
        <v>60</v>
      </c>
      <c r="AF530" s="13">
        <v>8</v>
      </c>
      <c r="AG530" s="14">
        <v>5</v>
      </c>
      <c r="AH530" s="13">
        <v>8</v>
      </c>
      <c r="AI530" s="7">
        <v>8</v>
      </c>
      <c r="AJ530" s="7"/>
      <c r="AK530" s="7">
        <v>5</v>
      </c>
      <c r="AL530" s="7">
        <v>5</v>
      </c>
      <c r="AM530" s="14"/>
      <c r="AN530" s="13">
        <v>0</v>
      </c>
      <c r="AO530" s="14">
        <v>0</v>
      </c>
      <c r="AP530" s="7" t="s">
        <v>70</v>
      </c>
      <c r="AQ530" s="7" t="s">
        <v>62</v>
      </c>
      <c r="AR530" s="7" t="s">
        <v>5797</v>
      </c>
      <c r="AS530" s="7" t="s">
        <v>62</v>
      </c>
      <c r="AT530" s="7" t="s">
        <v>64</v>
      </c>
      <c r="AU530" s="7" t="s">
        <v>66</v>
      </c>
      <c r="AV530" s="7" t="s">
        <v>66</v>
      </c>
      <c r="AW530" s="7" t="s">
        <v>66</v>
      </c>
      <c r="AX530" s="7" t="s">
        <v>64</v>
      </c>
      <c r="AY530" s="7" t="s">
        <v>70</v>
      </c>
      <c r="AZ530" s="7" t="s">
        <v>66</v>
      </c>
      <c r="BA530" s="7" t="s">
        <v>70</v>
      </c>
      <c r="BB530" s="7" t="s">
        <v>5797</v>
      </c>
      <c r="BC530" s="7" t="s">
        <v>70</v>
      </c>
      <c r="BD530" s="7" t="s">
        <v>64</v>
      </c>
      <c r="BE530" s="7" t="s">
        <v>64</v>
      </c>
      <c r="BF530" s="7" t="s">
        <v>5797</v>
      </c>
      <c r="BG530" s="7" t="s">
        <v>64</v>
      </c>
      <c r="BH530" s="7" t="s">
        <v>70</v>
      </c>
      <c r="BI530" s="7" t="s">
        <v>70</v>
      </c>
      <c r="BJ530" s="7" t="s">
        <v>70</v>
      </c>
      <c r="BK530" s="7" t="s">
        <v>70</v>
      </c>
      <c r="BL530" s="7">
        <v>0</v>
      </c>
      <c r="BM530" s="7">
        <v>1</v>
      </c>
      <c r="BN530" s="7">
        <v>0</v>
      </c>
      <c r="BO530" s="7">
        <v>0</v>
      </c>
      <c r="BP530" s="7">
        <v>1</v>
      </c>
      <c r="BQ530" s="7" t="s">
        <v>5797</v>
      </c>
      <c r="BR530" s="7">
        <v>0</v>
      </c>
      <c r="BS530" s="7">
        <v>0</v>
      </c>
      <c r="BT530" s="7">
        <v>1</v>
      </c>
      <c r="BU530" s="7">
        <v>0</v>
      </c>
    </row>
    <row r="531" spans="1:73" x14ac:dyDescent="0.35">
      <c r="A531" s="7">
        <v>525</v>
      </c>
      <c r="B531" s="7">
        <v>525</v>
      </c>
      <c r="C531" s="7" t="s">
        <v>4283</v>
      </c>
      <c r="D531" s="7" t="s">
        <v>4284</v>
      </c>
      <c r="E531" s="13" t="s">
        <v>51</v>
      </c>
      <c r="F531" s="7">
        <v>300</v>
      </c>
      <c r="G531" s="7" t="s">
        <v>98</v>
      </c>
      <c r="H531" s="7">
        <v>2550</v>
      </c>
      <c r="I531" s="14" t="s">
        <v>53</v>
      </c>
      <c r="J531" s="13" t="s">
        <v>54</v>
      </c>
      <c r="K531" s="7" t="s">
        <v>136</v>
      </c>
      <c r="L531" s="7" t="s">
        <v>56</v>
      </c>
      <c r="M531" s="7" t="s">
        <v>57</v>
      </c>
      <c r="N531" s="7">
        <v>34.299999999999997</v>
      </c>
      <c r="O531" s="7" t="s">
        <v>58</v>
      </c>
      <c r="P531" s="7">
        <v>60</v>
      </c>
      <c r="R531" t="s">
        <v>59</v>
      </c>
      <c r="T531" s="26" t="b">
        <v>0</v>
      </c>
      <c r="U531" s="7"/>
      <c r="V531" s="7"/>
      <c r="W531" s="7"/>
      <c r="X531" s="7"/>
      <c r="Y531" s="7"/>
      <c r="Z531" s="7"/>
      <c r="AA531" s="7"/>
      <c r="AB531" s="14"/>
      <c r="AC531" s="7">
        <v>0.97824699999999998</v>
      </c>
      <c r="AD531" s="7">
        <v>2.1752799999999999E-2</v>
      </c>
      <c r="AE531" s="14" t="s">
        <v>60</v>
      </c>
      <c r="AF531" s="13">
        <v>8</v>
      </c>
      <c r="AG531" s="14">
        <v>5</v>
      </c>
      <c r="AH531" s="13">
        <v>8</v>
      </c>
      <c r="AI531" s="7">
        <v>8</v>
      </c>
      <c r="AJ531" s="7"/>
      <c r="AK531" s="7">
        <v>5</v>
      </c>
      <c r="AL531" s="7">
        <v>5</v>
      </c>
      <c r="AM531" s="14"/>
      <c r="AN531" s="13">
        <v>0</v>
      </c>
      <c r="AO531" s="14">
        <v>0</v>
      </c>
      <c r="AP531" s="7" t="s">
        <v>70</v>
      </c>
      <c r="AQ531" s="7" t="s">
        <v>62</v>
      </c>
      <c r="AR531" s="7" t="s">
        <v>5797</v>
      </c>
      <c r="AS531" s="7" t="s">
        <v>62</v>
      </c>
      <c r="AT531" s="7" t="s">
        <v>64</v>
      </c>
      <c r="AU531" s="7" t="s">
        <v>66</v>
      </c>
      <c r="AV531" s="7" t="s">
        <v>66</v>
      </c>
      <c r="AW531" s="7" t="s">
        <v>66</v>
      </c>
      <c r="AX531" s="7" t="s">
        <v>64</v>
      </c>
      <c r="AY531" s="7" t="s">
        <v>70</v>
      </c>
      <c r="AZ531" s="7" t="s">
        <v>66</v>
      </c>
      <c r="BA531" s="7" t="s">
        <v>5797</v>
      </c>
      <c r="BB531" s="7" t="s">
        <v>66</v>
      </c>
      <c r="BC531" s="7" t="s">
        <v>70</v>
      </c>
      <c r="BD531" s="7" t="s">
        <v>64</v>
      </c>
      <c r="BE531" s="7" t="s">
        <v>64</v>
      </c>
      <c r="BF531" s="7" t="s">
        <v>64</v>
      </c>
      <c r="BG531" s="7" t="s">
        <v>5797</v>
      </c>
      <c r="BH531" s="7" t="s">
        <v>70</v>
      </c>
      <c r="BI531" s="7" t="s">
        <v>70</v>
      </c>
      <c r="BJ531" s="7" t="s">
        <v>70</v>
      </c>
      <c r="BK531" s="7" t="s">
        <v>70</v>
      </c>
      <c r="BL531" s="7">
        <v>0</v>
      </c>
      <c r="BM531" s="7">
        <v>1</v>
      </c>
      <c r="BN531" s="7">
        <v>0</v>
      </c>
      <c r="BO531" s="7">
        <v>0</v>
      </c>
      <c r="BP531" s="7">
        <v>1</v>
      </c>
      <c r="BQ531" s="7" t="s">
        <v>5797</v>
      </c>
      <c r="BR531" s="7">
        <v>0</v>
      </c>
      <c r="BS531" s="7">
        <v>0</v>
      </c>
      <c r="BT531" s="7">
        <v>1</v>
      </c>
      <c r="BU531" s="7">
        <v>0</v>
      </c>
    </row>
    <row r="532" spans="1:73" x14ac:dyDescent="0.35">
      <c r="A532" s="7">
        <v>526</v>
      </c>
      <c r="B532" s="7">
        <v>526</v>
      </c>
      <c r="C532" s="7" t="s">
        <v>4285</v>
      </c>
      <c r="D532" s="7" t="s">
        <v>4286</v>
      </c>
      <c r="E532" s="13" t="s">
        <v>51</v>
      </c>
      <c r="F532" s="7">
        <v>300</v>
      </c>
      <c r="G532" s="7" t="s">
        <v>98</v>
      </c>
      <c r="H532" s="7">
        <v>2180</v>
      </c>
      <c r="I532" s="14" t="s">
        <v>53</v>
      </c>
      <c r="J532" s="13" t="s">
        <v>54</v>
      </c>
      <c r="K532" s="7" t="s">
        <v>124</v>
      </c>
      <c r="L532" s="7" t="s">
        <v>87</v>
      </c>
      <c r="M532" s="7" t="s">
        <v>57</v>
      </c>
      <c r="N532" s="7">
        <v>53</v>
      </c>
      <c r="O532" s="7" t="s">
        <v>58</v>
      </c>
      <c r="P532" s="7">
        <v>64</v>
      </c>
      <c r="Q532" t="s">
        <v>7874</v>
      </c>
      <c r="R532" t="s">
        <v>59</v>
      </c>
      <c r="S532" t="s">
        <v>59</v>
      </c>
      <c r="T532" s="26" t="b">
        <v>0</v>
      </c>
      <c r="U532" s="7"/>
      <c r="V532" s="7"/>
      <c r="W532" s="7"/>
      <c r="X532" s="7"/>
      <c r="Y532" s="7"/>
      <c r="Z532" s="7"/>
      <c r="AA532" s="7"/>
      <c r="AB532" s="14"/>
      <c r="AC532" s="7">
        <v>0.98733000000000004</v>
      </c>
      <c r="AD532" s="7">
        <v>1.26701E-2</v>
      </c>
      <c r="AE532" s="14" t="s">
        <v>60</v>
      </c>
      <c r="AF532" s="13">
        <v>8</v>
      </c>
      <c r="AG532" s="14">
        <v>5</v>
      </c>
      <c r="AH532" s="13">
        <v>8</v>
      </c>
      <c r="AI532" s="7">
        <v>8</v>
      </c>
      <c r="AJ532" s="7"/>
      <c r="AK532" s="7">
        <v>5</v>
      </c>
      <c r="AL532" s="7">
        <v>5</v>
      </c>
      <c r="AM532" s="14"/>
      <c r="AN532" s="13">
        <v>0</v>
      </c>
      <c r="AO532" s="14">
        <v>0</v>
      </c>
      <c r="AP532" s="7" t="s">
        <v>70</v>
      </c>
      <c r="AQ532" s="7" t="s">
        <v>62</v>
      </c>
      <c r="AR532" s="7" t="s">
        <v>5797</v>
      </c>
      <c r="AS532" s="7" t="s">
        <v>62</v>
      </c>
      <c r="AT532" s="7" t="s">
        <v>64</v>
      </c>
      <c r="AU532" s="7" t="s">
        <v>66</v>
      </c>
      <c r="AV532" s="7" t="s">
        <v>66</v>
      </c>
      <c r="AW532" s="7" t="s">
        <v>66</v>
      </c>
      <c r="AX532" s="7" t="s">
        <v>64</v>
      </c>
      <c r="AY532" s="7" t="s">
        <v>70</v>
      </c>
      <c r="AZ532" s="7" t="s">
        <v>66</v>
      </c>
      <c r="BA532" s="7" t="s">
        <v>5797</v>
      </c>
      <c r="BB532" s="7" t="s">
        <v>66</v>
      </c>
      <c r="BC532" s="7" t="s">
        <v>70</v>
      </c>
      <c r="BD532" s="7" t="s">
        <v>64</v>
      </c>
      <c r="BE532" s="7" t="s">
        <v>64</v>
      </c>
      <c r="BF532" s="7" t="s">
        <v>5797</v>
      </c>
      <c r="BG532" s="7" t="s">
        <v>64</v>
      </c>
      <c r="BH532" s="7" t="s">
        <v>70</v>
      </c>
      <c r="BI532" s="7" t="s">
        <v>70</v>
      </c>
      <c r="BJ532" s="7" t="s">
        <v>70</v>
      </c>
      <c r="BK532" s="7" t="s">
        <v>70</v>
      </c>
      <c r="BL532" s="7">
        <v>0</v>
      </c>
      <c r="BM532" s="7">
        <v>1</v>
      </c>
      <c r="BN532" s="7">
        <v>0</v>
      </c>
      <c r="BO532" s="7">
        <v>0</v>
      </c>
      <c r="BP532" s="7">
        <v>1</v>
      </c>
      <c r="BQ532" s="7" t="s">
        <v>5797</v>
      </c>
      <c r="BR532" s="7">
        <v>0</v>
      </c>
      <c r="BS532" s="7">
        <v>0</v>
      </c>
      <c r="BT532" s="7">
        <v>1</v>
      </c>
      <c r="BU532" s="7">
        <v>0</v>
      </c>
    </row>
    <row r="533" spans="1:73" x14ac:dyDescent="0.35">
      <c r="A533" s="7">
        <v>527</v>
      </c>
      <c r="B533" s="7">
        <v>527</v>
      </c>
      <c r="C533" s="7" t="s">
        <v>4287</v>
      </c>
      <c r="D533" s="7" t="s">
        <v>4288</v>
      </c>
      <c r="E533" s="13" t="s">
        <v>51</v>
      </c>
      <c r="F533" s="7">
        <v>300</v>
      </c>
      <c r="G533" s="7" t="s">
        <v>145</v>
      </c>
      <c r="H533" s="7"/>
      <c r="I533" s="14" t="s">
        <v>53</v>
      </c>
      <c r="J533" s="13" t="s">
        <v>54</v>
      </c>
      <c r="K533" s="7" t="s">
        <v>83</v>
      </c>
      <c r="L533" s="7" t="s">
        <v>56</v>
      </c>
      <c r="M533" s="7" t="s">
        <v>84</v>
      </c>
      <c r="N533" s="7">
        <v>40.1</v>
      </c>
      <c r="O533" s="7" t="s">
        <v>86</v>
      </c>
      <c r="P533" s="7">
        <v>55</v>
      </c>
      <c r="Q533" t="s">
        <v>7874</v>
      </c>
      <c r="R533" t="s">
        <v>59</v>
      </c>
      <c r="S533" t="s">
        <v>59</v>
      </c>
      <c r="T533" s="26" t="b">
        <v>0</v>
      </c>
      <c r="U533" s="7"/>
      <c r="V533" s="7"/>
      <c r="W533" s="7"/>
      <c r="X533" s="7"/>
      <c r="Y533" s="7"/>
      <c r="Z533" s="7"/>
      <c r="AA533" s="7"/>
      <c r="AB533" s="14"/>
      <c r="AC533" s="7">
        <v>0.95204</v>
      </c>
      <c r="AD533" s="7">
        <v>4.79599E-2</v>
      </c>
      <c r="AE533" s="14" t="s">
        <v>60</v>
      </c>
      <c r="AF533" s="13">
        <v>8</v>
      </c>
      <c r="AG533" s="14">
        <v>6</v>
      </c>
      <c r="AH533" s="13">
        <v>8</v>
      </c>
      <c r="AI533" s="7">
        <v>7</v>
      </c>
      <c r="AJ533" s="7">
        <v>1</v>
      </c>
      <c r="AK533" s="7">
        <v>6</v>
      </c>
      <c r="AL533" s="7">
        <v>5</v>
      </c>
      <c r="AM533" s="14">
        <v>1</v>
      </c>
      <c r="AN533" s="13">
        <v>0</v>
      </c>
      <c r="AO533" s="14">
        <v>0</v>
      </c>
      <c r="AP533" s="7" t="s">
        <v>64</v>
      </c>
      <c r="AQ533" s="7" t="s">
        <v>62</v>
      </c>
      <c r="AR533" s="7" t="s">
        <v>5797</v>
      </c>
      <c r="AS533" s="7" t="s">
        <v>62</v>
      </c>
      <c r="AT533" s="7" t="s">
        <v>64</v>
      </c>
      <c r="AU533" s="7" t="s">
        <v>66</v>
      </c>
      <c r="AV533" s="7" t="s">
        <v>66</v>
      </c>
      <c r="AW533" s="7" t="s">
        <v>66</v>
      </c>
      <c r="AX533" s="7" t="s">
        <v>67</v>
      </c>
      <c r="AY533" s="7" t="s">
        <v>70</v>
      </c>
      <c r="AZ533" s="7" t="s">
        <v>66</v>
      </c>
      <c r="BA533" s="7" t="s">
        <v>5797</v>
      </c>
      <c r="BB533" s="7" t="s">
        <v>66</v>
      </c>
      <c r="BC533" s="7" t="s">
        <v>66</v>
      </c>
      <c r="BD533" s="7" t="s">
        <v>64</v>
      </c>
      <c r="BE533" s="7" t="s">
        <v>64</v>
      </c>
      <c r="BF533" s="7" t="s">
        <v>64</v>
      </c>
      <c r="BG533" s="7" t="s">
        <v>64</v>
      </c>
      <c r="BH533" s="7" t="s">
        <v>70</v>
      </c>
      <c r="BI533" s="7" t="s">
        <v>70</v>
      </c>
      <c r="BJ533" s="7" t="s">
        <v>70</v>
      </c>
      <c r="BK533" s="7" t="s">
        <v>70</v>
      </c>
      <c r="BL533" s="7">
        <v>0</v>
      </c>
      <c r="BM533" s="7">
        <v>1</v>
      </c>
      <c r="BN533" s="7">
        <v>0</v>
      </c>
      <c r="BO533" s="7">
        <v>0</v>
      </c>
      <c r="BP533" s="7">
        <v>1</v>
      </c>
      <c r="BQ533" s="7" t="s">
        <v>5797</v>
      </c>
      <c r="BR533" s="7">
        <v>0</v>
      </c>
      <c r="BS533" s="7">
        <v>0</v>
      </c>
      <c r="BT533" s="7">
        <v>1</v>
      </c>
      <c r="BU533" s="7">
        <v>0</v>
      </c>
    </row>
    <row r="534" spans="1:73" x14ac:dyDescent="0.35">
      <c r="A534" s="7">
        <v>528</v>
      </c>
      <c r="B534" s="7">
        <v>528</v>
      </c>
      <c r="C534" s="7" t="s">
        <v>4289</v>
      </c>
      <c r="D534" s="7" t="s">
        <v>4290</v>
      </c>
      <c r="E534" s="13" t="s">
        <v>51</v>
      </c>
      <c r="F534" s="7">
        <v>300</v>
      </c>
      <c r="G534" s="7" t="s">
        <v>98</v>
      </c>
      <c r="H534" s="7">
        <v>1850</v>
      </c>
      <c r="I534" s="14" t="s">
        <v>53</v>
      </c>
      <c r="J534" s="13" t="s">
        <v>54</v>
      </c>
      <c r="K534" s="7" t="s">
        <v>131</v>
      </c>
      <c r="L534" s="7" t="s">
        <v>87</v>
      </c>
      <c r="M534" s="7" t="s">
        <v>57</v>
      </c>
      <c r="N534" s="7">
        <v>37.1</v>
      </c>
      <c r="O534" s="7" t="s">
        <v>58</v>
      </c>
      <c r="P534" s="7">
        <v>57</v>
      </c>
      <c r="Q534" t="s">
        <v>7833</v>
      </c>
      <c r="R534" t="s">
        <v>59</v>
      </c>
      <c r="S534" t="s">
        <v>59</v>
      </c>
      <c r="T534" s="26" t="b">
        <v>0</v>
      </c>
      <c r="U534" s="7"/>
      <c r="V534" s="7"/>
      <c r="W534" s="7"/>
      <c r="X534" s="7"/>
      <c r="Y534" s="7"/>
      <c r="Z534" s="7"/>
      <c r="AA534" s="7"/>
      <c r="AB534" s="14"/>
      <c r="AC534" s="7">
        <v>0.97755400000000003</v>
      </c>
      <c r="AD534" s="7">
        <v>2.2446299999999999E-2</v>
      </c>
      <c r="AE534" s="14" t="s">
        <v>60</v>
      </c>
      <c r="AF534" s="13">
        <v>8</v>
      </c>
      <c r="AG534" s="14">
        <v>6</v>
      </c>
      <c r="AH534" s="13">
        <v>8</v>
      </c>
      <c r="AI534" s="7">
        <v>8</v>
      </c>
      <c r="AJ534" s="7"/>
      <c r="AK534" s="7">
        <v>6</v>
      </c>
      <c r="AL534" s="7">
        <v>6</v>
      </c>
      <c r="AM534" s="14"/>
      <c r="AN534" s="13">
        <v>0</v>
      </c>
      <c r="AO534" s="14">
        <v>0</v>
      </c>
      <c r="AP534" s="7" t="s">
        <v>64</v>
      </c>
      <c r="AQ534" s="7" t="s">
        <v>62</v>
      </c>
      <c r="AR534" s="7" t="s">
        <v>5797</v>
      </c>
      <c r="AS534" s="7" t="s">
        <v>62</v>
      </c>
      <c r="AT534" s="7" t="s">
        <v>64</v>
      </c>
      <c r="AU534" s="7" t="s">
        <v>66</v>
      </c>
      <c r="AV534" s="7" t="s">
        <v>66</v>
      </c>
      <c r="AW534" s="7" t="s">
        <v>66</v>
      </c>
      <c r="AX534" s="7" t="s">
        <v>64</v>
      </c>
      <c r="AY534" s="7" t="s">
        <v>70</v>
      </c>
      <c r="AZ534" s="7" t="s">
        <v>66</v>
      </c>
      <c r="BA534" s="7" t="s">
        <v>5797</v>
      </c>
      <c r="BB534" s="7" t="s">
        <v>66</v>
      </c>
      <c r="BC534" s="7" t="s">
        <v>70</v>
      </c>
      <c r="BD534" s="7" t="s">
        <v>64</v>
      </c>
      <c r="BE534" s="7" t="s">
        <v>5797</v>
      </c>
      <c r="BF534" s="7" t="s">
        <v>64</v>
      </c>
      <c r="BG534" s="7" t="s">
        <v>66</v>
      </c>
      <c r="BH534" s="7" t="s">
        <v>70</v>
      </c>
      <c r="BI534" s="7" t="s">
        <v>70</v>
      </c>
      <c r="BJ534" s="7" t="s">
        <v>70</v>
      </c>
      <c r="BK534" s="7" t="s">
        <v>62</v>
      </c>
      <c r="BL534" s="7">
        <v>0</v>
      </c>
      <c r="BM534" s="7">
        <v>1</v>
      </c>
      <c r="BN534" s="7">
        <v>0</v>
      </c>
      <c r="BO534" s="7">
        <v>0</v>
      </c>
      <c r="BP534" s="7">
        <v>1</v>
      </c>
      <c r="BQ534" s="7">
        <v>0</v>
      </c>
      <c r="BR534" s="7">
        <v>0</v>
      </c>
      <c r="BS534" s="7">
        <v>0</v>
      </c>
      <c r="BT534" s="7">
        <v>1</v>
      </c>
      <c r="BU534" s="7">
        <v>0</v>
      </c>
    </row>
    <row r="535" spans="1:73" x14ac:dyDescent="0.35">
      <c r="A535" s="7">
        <v>529</v>
      </c>
      <c r="B535" s="7">
        <v>529</v>
      </c>
      <c r="C535" s="7" t="s">
        <v>4291</v>
      </c>
      <c r="D535" s="7" t="s">
        <v>4292</v>
      </c>
      <c r="E535" s="13" t="s">
        <v>51</v>
      </c>
      <c r="F535" s="7">
        <v>300</v>
      </c>
      <c r="G535" s="7" t="s">
        <v>100</v>
      </c>
      <c r="H535" s="7"/>
      <c r="I535" s="14" t="s">
        <v>53</v>
      </c>
      <c r="J535" s="13" t="s">
        <v>54</v>
      </c>
      <c r="K535" s="7" t="s">
        <v>83</v>
      </c>
      <c r="L535" s="7" t="s">
        <v>56</v>
      </c>
      <c r="M535" s="7" t="s">
        <v>84</v>
      </c>
      <c r="N535" s="7">
        <v>46</v>
      </c>
      <c r="O535" s="7" t="s">
        <v>85</v>
      </c>
      <c r="P535" s="7">
        <v>54</v>
      </c>
      <c r="Q535" t="s">
        <v>7833</v>
      </c>
      <c r="R535" t="s">
        <v>59</v>
      </c>
      <c r="S535" t="s">
        <v>59</v>
      </c>
      <c r="T535" s="26" t="b">
        <v>0</v>
      </c>
      <c r="U535" s="7"/>
      <c r="V535" s="7"/>
      <c r="W535" s="7"/>
      <c r="X535" s="7"/>
      <c r="Y535" s="7"/>
      <c r="Z535" s="7"/>
      <c r="AA535" s="7"/>
      <c r="AB535" s="14"/>
      <c r="AC535" s="7">
        <v>0.99990000000000001</v>
      </c>
      <c r="AD535" s="7">
        <v>1E-4</v>
      </c>
      <c r="AE535" s="14" t="s">
        <v>60</v>
      </c>
      <c r="AF535" s="13">
        <v>8</v>
      </c>
      <c r="AG535" s="14">
        <v>6</v>
      </c>
      <c r="AH535" s="13">
        <v>7</v>
      </c>
      <c r="AI535" s="7">
        <v>7</v>
      </c>
      <c r="AJ535" s="7"/>
      <c r="AK535" s="7">
        <v>5</v>
      </c>
      <c r="AL535" s="7">
        <v>5</v>
      </c>
      <c r="AM535" s="14"/>
      <c r="AN535" s="13">
        <v>1</v>
      </c>
      <c r="AO535" s="14">
        <v>1</v>
      </c>
      <c r="AP535" s="7" t="s">
        <v>64</v>
      </c>
      <c r="AQ535" s="7" t="s">
        <v>62</v>
      </c>
      <c r="AR535" s="7" t="s">
        <v>62</v>
      </c>
      <c r="AS535" s="7" t="s">
        <v>62</v>
      </c>
      <c r="AT535" s="7" t="s">
        <v>64</v>
      </c>
      <c r="AU535" s="7" t="s">
        <v>66</v>
      </c>
      <c r="AV535" s="7" t="s">
        <v>66</v>
      </c>
      <c r="AW535" s="7" t="s">
        <v>66</v>
      </c>
      <c r="AX535" s="7" t="s">
        <v>64</v>
      </c>
      <c r="AY535" s="7" t="s">
        <v>70</v>
      </c>
      <c r="AZ535" s="7" t="s">
        <v>66</v>
      </c>
      <c r="BA535" s="7" t="s">
        <v>5797</v>
      </c>
      <c r="BB535" s="7" t="s">
        <v>66</v>
      </c>
      <c r="BC535" s="7" t="s">
        <v>70</v>
      </c>
      <c r="BD535" s="7" t="s">
        <v>64</v>
      </c>
      <c r="BE535" s="7" t="s">
        <v>64</v>
      </c>
      <c r="BF535" s="7" t="s">
        <v>64</v>
      </c>
      <c r="BG535" s="7" t="s">
        <v>66</v>
      </c>
      <c r="BH535" s="7" t="s">
        <v>70</v>
      </c>
      <c r="BI535" s="7" t="s">
        <v>5797</v>
      </c>
      <c r="BJ535" s="7" t="s">
        <v>70</v>
      </c>
      <c r="BK535" s="7" t="s">
        <v>70</v>
      </c>
      <c r="BL535" s="7">
        <v>0</v>
      </c>
      <c r="BM535" s="7">
        <v>1</v>
      </c>
      <c r="BN535" s="7">
        <v>0</v>
      </c>
      <c r="BO535" s="7">
        <v>0</v>
      </c>
      <c r="BP535" s="7">
        <v>1</v>
      </c>
      <c r="BQ535" s="7">
        <v>1</v>
      </c>
      <c r="BR535" s="7">
        <v>0</v>
      </c>
      <c r="BS535" s="7">
        <v>0</v>
      </c>
      <c r="BT535" s="7">
        <v>1</v>
      </c>
      <c r="BU535" s="7">
        <v>0</v>
      </c>
    </row>
    <row r="536" spans="1:73" x14ac:dyDescent="0.35">
      <c r="A536" s="7">
        <v>530</v>
      </c>
      <c r="B536" s="7">
        <v>530</v>
      </c>
      <c r="C536" s="7" t="s">
        <v>4293</v>
      </c>
      <c r="D536" s="7" t="s">
        <v>4294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83</v>
      </c>
      <c r="L536" s="7" t="s">
        <v>56</v>
      </c>
      <c r="M536" s="7" t="s">
        <v>84</v>
      </c>
      <c r="N536" s="7">
        <v>24</v>
      </c>
      <c r="O536" s="7" t="s">
        <v>85</v>
      </c>
      <c r="P536" s="7">
        <v>55</v>
      </c>
      <c r="Q536" t="s">
        <v>7833</v>
      </c>
      <c r="R536" t="s">
        <v>59</v>
      </c>
      <c r="S536" t="s">
        <v>59</v>
      </c>
      <c r="T536" s="26" t="b">
        <v>0</v>
      </c>
      <c r="U536" s="7"/>
      <c r="V536" s="7"/>
      <c r="W536" s="7"/>
      <c r="X536" s="7"/>
      <c r="Y536" s="7"/>
      <c r="Z536" s="7"/>
      <c r="AA536" s="7"/>
      <c r="AB536" s="14"/>
      <c r="AC536" s="7">
        <v>0.99990000000000001</v>
      </c>
      <c r="AD536" s="7">
        <v>1E-4</v>
      </c>
      <c r="AE536" s="14" t="s">
        <v>60</v>
      </c>
      <c r="AF536" s="13">
        <v>8</v>
      </c>
      <c r="AG536" s="14">
        <v>6</v>
      </c>
      <c r="AH536" s="13">
        <v>7</v>
      </c>
      <c r="AI536" s="7">
        <v>7</v>
      </c>
      <c r="AJ536" s="7"/>
      <c r="AK536" s="7">
        <v>5</v>
      </c>
      <c r="AL536" s="7">
        <v>5</v>
      </c>
      <c r="AM536" s="14"/>
      <c r="AN536" s="13">
        <v>1</v>
      </c>
      <c r="AO536" s="14">
        <v>1</v>
      </c>
      <c r="AP536" s="7" t="s">
        <v>64</v>
      </c>
      <c r="AQ536" s="7" t="s">
        <v>62</v>
      </c>
      <c r="AR536" s="7" t="s">
        <v>62</v>
      </c>
      <c r="AS536" s="7" t="s">
        <v>62</v>
      </c>
      <c r="AT536" s="7" t="s">
        <v>64</v>
      </c>
      <c r="AU536" s="7" t="s">
        <v>66</v>
      </c>
      <c r="AV536" s="7" t="s">
        <v>66</v>
      </c>
      <c r="AW536" s="7" t="s">
        <v>66</v>
      </c>
      <c r="AX536" s="7" t="s">
        <v>64</v>
      </c>
      <c r="AY536" s="7" t="s">
        <v>70</v>
      </c>
      <c r="AZ536" s="7" t="s">
        <v>66</v>
      </c>
      <c r="BA536" s="7" t="s">
        <v>5797</v>
      </c>
      <c r="BB536" s="7" t="s">
        <v>66</v>
      </c>
      <c r="BC536" s="7" t="s">
        <v>70</v>
      </c>
      <c r="BD536" s="7" t="s">
        <v>64</v>
      </c>
      <c r="BE536" s="7" t="s">
        <v>64</v>
      </c>
      <c r="BF536" s="7" t="s">
        <v>64</v>
      </c>
      <c r="BG536" s="7" t="s">
        <v>66</v>
      </c>
      <c r="BH536" s="7" t="s">
        <v>70</v>
      </c>
      <c r="BI536" s="7" t="s">
        <v>5797</v>
      </c>
      <c r="BJ536" s="7" t="s">
        <v>70</v>
      </c>
      <c r="BK536" s="7" t="s">
        <v>70</v>
      </c>
      <c r="BL536" s="7">
        <v>0</v>
      </c>
      <c r="BM536" s="7">
        <v>1</v>
      </c>
      <c r="BN536" s="7">
        <v>0</v>
      </c>
      <c r="BO536" s="7">
        <v>0</v>
      </c>
      <c r="BP536" s="7">
        <v>1</v>
      </c>
      <c r="BQ536" s="7">
        <v>1</v>
      </c>
      <c r="BR536" s="7">
        <v>0</v>
      </c>
      <c r="BS536" s="7">
        <v>0</v>
      </c>
      <c r="BT536" s="7">
        <v>1</v>
      </c>
      <c r="BU536" s="7">
        <v>0</v>
      </c>
    </row>
    <row r="537" spans="1:73" x14ac:dyDescent="0.35">
      <c r="A537" s="7">
        <v>531</v>
      </c>
      <c r="B537" s="7">
        <v>531</v>
      </c>
      <c r="C537" s="7" t="s">
        <v>4295</v>
      </c>
      <c r="D537" s="7" t="s">
        <v>4296</v>
      </c>
      <c r="E537" s="13" t="s">
        <v>51</v>
      </c>
      <c r="F537" s="7">
        <v>300</v>
      </c>
      <c r="G537" s="7" t="s">
        <v>100</v>
      </c>
      <c r="H537" s="7"/>
      <c r="I537" s="14" t="s">
        <v>53</v>
      </c>
      <c r="J537" s="13" t="s">
        <v>54</v>
      </c>
      <c r="K537" s="7" t="s">
        <v>83</v>
      </c>
      <c r="L537" s="7" t="s">
        <v>56</v>
      </c>
      <c r="M537" s="7" t="s">
        <v>84</v>
      </c>
      <c r="N537" s="7">
        <v>33</v>
      </c>
      <c r="O537" s="7" t="s">
        <v>85</v>
      </c>
      <c r="P537" s="7">
        <v>54</v>
      </c>
      <c r="Q537" t="s">
        <v>7833</v>
      </c>
      <c r="R537" t="s">
        <v>59</v>
      </c>
      <c r="S537" t="s">
        <v>59</v>
      </c>
      <c r="T537" s="26" t="b">
        <v>0</v>
      </c>
      <c r="U537" s="7"/>
      <c r="V537" s="7"/>
      <c r="W537" s="7"/>
      <c r="X537" s="7"/>
      <c r="Y537" s="7"/>
      <c r="Z537" s="7"/>
      <c r="AA537" s="7"/>
      <c r="AB537" s="14"/>
      <c r="AC537" s="7">
        <v>0.99990000000000001</v>
      </c>
      <c r="AD537" s="7">
        <v>1E-4</v>
      </c>
      <c r="AE537" s="14" t="s">
        <v>60</v>
      </c>
      <c r="AF537" s="13">
        <v>8</v>
      </c>
      <c r="AG537" s="14">
        <v>6</v>
      </c>
      <c r="AH537" s="13">
        <v>7</v>
      </c>
      <c r="AI537" s="7">
        <v>7</v>
      </c>
      <c r="AJ537" s="7"/>
      <c r="AK537" s="7">
        <v>5</v>
      </c>
      <c r="AL537" s="7">
        <v>5</v>
      </c>
      <c r="AM537" s="14"/>
      <c r="AN537" s="13">
        <v>1</v>
      </c>
      <c r="AO537" s="14">
        <v>1</v>
      </c>
      <c r="AP537" s="7" t="s">
        <v>64</v>
      </c>
      <c r="AQ537" s="7" t="s">
        <v>62</v>
      </c>
      <c r="AR537" s="7" t="s">
        <v>62</v>
      </c>
      <c r="AS537" s="7" t="s">
        <v>62</v>
      </c>
      <c r="AT537" s="7" t="s">
        <v>64</v>
      </c>
      <c r="AU537" s="7" t="s">
        <v>66</v>
      </c>
      <c r="AV537" s="7" t="s">
        <v>66</v>
      </c>
      <c r="AW537" s="7" t="s">
        <v>66</v>
      </c>
      <c r="AX537" s="7" t="s">
        <v>64</v>
      </c>
      <c r="AY537" s="7" t="s">
        <v>70</v>
      </c>
      <c r="AZ537" s="7" t="s">
        <v>66</v>
      </c>
      <c r="BA537" s="7" t="s">
        <v>5797</v>
      </c>
      <c r="BB537" s="7" t="s">
        <v>66</v>
      </c>
      <c r="BC537" s="7" t="s">
        <v>70</v>
      </c>
      <c r="BD537" s="7" t="s">
        <v>64</v>
      </c>
      <c r="BE537" s="7" t="s">
        <v>64</v>
      </c>
      <c r="BF537" s="7" t="s">
        <v>64</v>
      </c>
      <c r="BG537" s="7" t="s">
        <v>66</v>
      </c>
      <c r="BH537" s="7" t="s">
        <v>70</v>
      </c>
      <c r="BI537" s="7" t="s">
        <v>5797</v>
      </c>
      <c r="BJ537" s="7" t="s">
        <v>70</v>
      </c>
      <c r="BK537" s="7" t="s">
        <v>70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1</v>
      </c>
      <c r="BU537" s="7">
        <v>0</v>
      </c>
    </row>
    <row r="538" spans="1:73" x14ac:dyDescent="0.35">
      <c r="A538" s="7">
        <v>532</v>
      </c>
      <c r="B538" s="7">
        <v>532</v>
      </c>
      <c r="C538" s="7" t="s">
        <v>4297</v>
      </c>
      <c r="D538" s="7" t="s">
        <v>4298</v>
      </c>
      <c r="E538" s="13" t="s">
        <v>51</v>
      </c>
      <c r="F538" s="7">
        <v>300</v>
      </c>
      <c r="G538" s="7" t="s">
        <v>100</v>
      </c>
      <c r="H538" s="7"/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84</v>
      </c>
      <c r="N538" s="7">
        <v>38</v>
      </c>
      <c r="O538" s="7" t="s">
        <v>85</v>
      </c>
      <c r="P538" s="7">
        <v>53</v>
      </c>
      <c r="Q538" t="s">
        <v>7833</v>
      </c>
      <c r="R538" t="s">
        <v>59</v>
      </c>
      <c r="S538" t="s">
        <v>59</v>
      </c>
      <c r="T538" s="26" t="b">
        <v>0</v>
      </c>
      <c r="U538" s="7"/>
      <c r="V538" s="7"/>
      <c r="W538" s="7"/>
      <c r="X538" s="7"/>
      <c r="Y538" s="7"/>
      <c r="Z538" s="7"/>
      <c r="AA538" s="7"/>
      <c r="AB538" s="14"/>
      <c r="AC538" s="7">
        <v>0.99990000000000001</v>
      </c>
      <c r="AD538" s="7">
        <v>1E-4</v>
      </c>
      <c r="AE538" s="14" t="s">
        <v>60</v>
      </c>
      <c r="AF538" s="13">
        <v>8</v>
      </c>
      <c r="AG538" s="14">
        <v>6</v>
      </c>
      <c r="AH538" s="13">
        <v>7</v>
      </c>
      <c r="AI538" s="7">
        <v>7</v>
      </c>
      <c r="AJ538" s="7"/>
      <c r="AK538" s="7">
        <v>5</v>
      </c>
      <c r="AL538" s="7">
        <v>5</v>
      </c>
      <c r="AM538" s="14"/>
      <c r="AN538" s="13">
        <v>1</v>
      </c>
      <c r="AO538" s="14">
        <v>1</v>
      </c>
      <c r="AP538" s="7" t="s">
        <v>64</v>
      </c>
      <c r="AQ538" s="7" t="s">
        <v>62</v>
      </c>
      <c r="AR538" s="7" t="s">
        <v>62</v>
      </c>
      <c r="AS538" s="7" t="s">
        <v>62</v>
      </c>
      <c r="AT538" s="7" t="s">
        <v>64</v>
      </c>
      <c r="AU538" s="7" t="s">
        <v>66</v>
      </c>
      <c r="AV538" s="7" t="s">
        <v>66</v>
      </c>
      <c r="AW538" s="7" t="s">
        <v>66</v>
      </c>
      <c r="AX538" s="7" t="s">
        <v>64</v>
      </c>
      <c r="AY538" s="7" t="s">
        <v>70</v>
      </c>
      <c r="AZ538" s="7" t="s">
        <v>66</v>
      </c>
      <c r="BA538" s="7" t="s">
        <v>5797</v>
      </c>
      <c r="BB538" s="7" t="s">
        <v>66</v>
      </c>
      <c r="BC538" s="7" t="s">
        <v>70</v>
      </c>
      <c r="BD538" s="7" t="s">
        <v>64</v>
      </c>
      <c r="BE538" s="7" t="s">
        <v>64</v>
      </c>
      <c r="BF538" s="7" t="s">
        <v>64</v>
      </c>
      <c r="BG538" s="7" t="s">
        <v>66</v>
      </c>
      <c r="BH538" s="7" t="s">
        <v>70</v>
      </c>
      <c r="BI538" s="7" t="s">
        <v>5797</v>
      </c>
      <c r="BJ538" s="7" t="s">
        <v>70</v>
      </c>
      <c r="BK538" s="7" t="s">
        <v>70</v>
      </c>
      <c r="BL538" s="7">
        <v>0</v>
      </c>
      <c r="BM538" s="7">
        <v>1</v>
      </c>
      <c r="BN538" s="7">
        <v>0</v>
      </c>
      <c r="BO538" s="7">
        <v>0</v>
      </c>
      <c r="BP538" s="7">
        <v>1</v>
      </c>
      <c r="BQ538" s="7">
        <v>1</v>
      </c>
      <c r="BR538" s="7">
        <v>0</v>
      </c>
      <c r="BS538" s="7">
        <v>0</v>
      </c>
      <c r="BT538" s="7">
        <v>1</v>
      </c>
      <c r="BU538" s="7">
        <v>0</v>
      </c>
    </row>
    <row r="539" spans="1:73" x14ac:dyDescent="0.35">
      <c r="A539" s="7">
        <v>533</v>
      </c>
      <c r="B539" s="7">
        <v>533</v>
      </c>
      <c r="C539" s="7" t="s">
        <v>4299</v>
      </c>
      <c r="D539" s="7" t="s">
        <v>4300</v>
      </c>
      <c r="E539" s="13" t="s">
        <v>51</v>
      </c>
      <c r="F539" s="7">
        <v>300</v>
      </c>
      <c r="G539" s="7" t="s">
        <v>89</v>
      </c>
      <c r="H539" s="7">
        <v>2200</v>
      </c>
      <c r="I539" s="14" t="s">
        <v>53</v>
      </c>
      <c r="J539" s="13" t="s">
        <v>54</v>
      </c>
      <c r="K539" s="7" t="s">
        <v>79</v>
      </c>
      <c r="L539" s="7" t="s">
        <v>76</v>
      </c>
      <c r="M539" s="7" t="s">
        <v>57</v>
      </c>
      <c r="N539" s="7">
        <v>64.599999999999994</v>
      </c>
      <c r="O539" s="7" t="s">
        <v>58</v>
      </c>
      <c r="P539" s="7"/>
      <c r="Q539" t="s">
        <v>7964</v>
      </c>
      <c r="R539" t="s">
        <v>59</v>
      </c>
      <c r="T539" s="26" t="b">
        <v>0</v>
      </c>
      <c r="U539" s="7"/>
      <c r="V539" s="7"/>
      <c r="W539" s="7"/>
      <c r="X539" s="7"/>
      <c r="Y539" s="7"/>
      <c r="Z539" s="7"/>
      <c r="AA539" s="7"/>
      <c r="AB539" s="14"/>
      <c r="AC539" s="7">
        <v>0.91781999999999997</v>
      </c>
      <c r="AD539" s="7">
        <v>8.2180100000000006E-2</v>
      </c>
      <c r="AE539" s="14" t="s">
        <v>60</v>
      </c>
      <c r="AF539" s="13">
        <v>8</v>
      </c>
      <c r="AG539" s="14">
        <v>7</v>
      </c>
      <c r="AH539" s="13">
        <v>7</v>
      </c>
      <c r="AI539" s="7">
        <v>7</v>
      </c>
      <c r="AJ539" s="7"/>
      <c r="AK539" s="7">
        <v>6</v>
      </c>
      <c r="AL539" s="7">
        <v>6</v>
      </c>
      <c r="AM539" s="14"/>
      <c r="AN539" s="13">
        <v>1</v>
      </c>
      <c r="AO539" s="14">
        <v>1</v>
      </c>
      <c r="AP539" s="7" t="s">
        <v>64</v>
      </c>
      <c r="AQ539" s="7" t="s">
        <v>62</v>
      </c>
      <c r="AR539" s="7" t="s">
        <v>70</v>
      </c>
      <c r="AS539" s="7" t="s">
        <v>64</v>
      </c>
      <c r="AT539" s="7" t="s">
        <v>64</v>
      </c>
      <c r="AU539" s="7" t="s">
        <v>66</v>
      </c>
      <c r="AV539" s="7" t="s">
        <v>66</v>
      </c>
      <c r="AW539" s="7" t="s">
        <v>64</v>
      </c>
      <c r="AX539" s="7" t="s">
        <v>66</v>
      </c>
      <c r="AY539" s="7" t="s">
        <v>70</v>
      </c>
      <c r="AZ539" s="7" t="s">
        <v>66</v>
      </c>
      <c r="BA539" s="7" t="s">
        <v>5797</v>
      </c>
      <c r="BB539" s="7" t="s">
        <v>66</v>
      </c>
      <c r="BC539" s="7" t="s">
        <v>70</v>
      </c>
      <c r="BD539" s="7" t="s">
        <v>5797</v>
      </c>
      <c r="BE539" s="7" t="s">
        <v>5797</v>
      </c>
      <c r="BF539" s="7" t="s">
        <v>64</v>
      </c>
      <c r="BG539" s="7" t="s">
        <v>64</v>
      </c>
      <c r="BH539" s="7" t="s">
        <v>5797</v>
      </c>
      <c r="BI539" s="7" t="s">
        <v>70</v>
      </c>
      <c r="BJ539" s="7" t="s">
        <v>70</v>
      </c>
      <c r="BK539" s="7" t="s">
        <v>70</v>
      </c>
      <c r="BL539" s="7">
        <v>0</v>
      </c>
      <c r="BM539" s="7">
        <v>1</v>
      </c>
      <c r="BN539" s="7">
        <v>0</v>
      </c>
      <c r="BO539" s="7">
        <v>0</v>
      </c>
      <c r="BP539" s="7">
        <v>1</v>
      </c>
      <c r="BQ539" s="7">
        <v>1</v>
      </c>
      <c r="BR539" s="7">
        <v>0</v>
      </c>
      <c r="BS539" s="7">
        <v>0</v>
      </c>
      <c r="BT539" s="7">
        <v>1</v>
      </c>
      <c r="BU539" s="7">
        <v>0</v>
      </c>
    </row>
    <row r="540" spans="1:73" x14ac:dyDescent="0.35">
      <c r="A540" s="7">
        <v>534</v>
      </c>
      <c r="B540" s="7">
        <v>534</v>
      </c>
      <c r="C540" s="7" t="s">
        <v>4301</v>
      </c>
      <c r="D540" s="7" t="s">
        <v>4302</v>
      </c>
      <c r="E540" s="13" t="s">
        <v>51</v>
      </c>
      <c r="F540" s="7">
        <v>300</v>
      </c>
      <c r="G540" s="7" t="s">
        <v>80</v>
      </c>
      <c r="H540" s="7">
        <v>1850</v>
      </c>
      <c r="I540" s="14" t="s">
        <v>53</v>
      </c>
      <c r="J540" s="13" t="s">
        <v>54</v>
      </c>
      <c r="K540" s="7" t="s">
        <v>83</v>
      </c>
      <c r="L540" s="7" t="s">
        <v>56</v>
      </c>
      <c r="M540" s="7" t="s">
        <v>84</v>
      </c>
      <c r="N540" s="7">
        <v>32</v>
      </c>
      <c r="O540" s="7" t="s">
        <v>58</v>
      </c>
      <c r="P540" s="7">
        <v>42</v>
      </c>
      <c r="Q540" t="s">
        <v>7833</v>
      </c>
      <c r="R540" t="s">
        <v>59</v>
      </c>
      <c r="S540" t="s">
        <v>59</v>
      </c>
      <c r="T540" s="26" t="b">
        <v>0</v>
      </c>
      <c r="U540" s="7"/>
      <c r="V540" s="7"/>
      <c r="W540" s="7"/>
      <c r="X540" s="7"/>
      <c r="Y540" s="7"/>
      <c r="Z540" s="7"/>
      <c r="AA540" s="7"/>
      <c r="AB540" s="14"/>
      <c r="AC540" s="7">
        <v>0.99542699999999995</v>
      </c>
      <c r="AD540" s="7">
        <v>4.5727600000000004E-3</v>
      </c>
      <c r="AE540" s="14" t="s">
        <v>60</v>
      </c>
      <c r="AF540" s="13">
        <v>8</v>
      </c>
      <c r="AG540" s="14">
        <v>6</v>
      </c>
      <c r="AH540" s="13">
        <v>7</v>
      </c>
      <c r="AI540" s="7">
        <v>7</v>
      </c>
      <c r="AJ540" s="7"/>
      <c r="AK540" s="7">
        <v>5</v>
      </c>
      <c r="AL540" s="7">
        <v>5</v>
      </c>
      <c r="AM540" s="14"/>
      <c r="AN540" s="13">
        <v>1</v>
      </c>
      <c r="AO540" s="14">
        <v>1</v>
      </c>
      <c r="AP540" s="7" t="s">
        <v>64</v>
      </c>
      <c r="AQ540" s="7" t="s">
        <v>62</v>
      </c>
      <c r="AR540" s="7" t="s">
        <v>5797</v>
      </c>
      <c r="AS540" s="7" t="s">
        <v>62</v>
      </c>
      <c r="AT540" s="7" t="s">
        <v>64</v>
      </c>
      <c r="AU540" s="7" t="s">
        <v>66</v>
      </c>
      <c r="AV540" s="7" t="s">
        <v>66</v>
      </c>
      <c r="AW540" s="7" t="s">
        <v>66</v>
      </c>
      <c r="AX540" s="7" t="s">
        <v>64</v>
      </c>
      <c r="AY540" s="7" t="s">
        <v>70</v>
      </c>
      <c r="AZ540" s="7" t="s">
        <v>66</v>
      </c>
      <c r="BA540" s="7" t="s">
        <v>5797</v>
      </c>
      <c r="BB540" s="7" t="s">
        <v>66</v>
      </c>
      <c r="BC540" s="7" t="s">
        <v>70</v>
      </c>
      <c r="BD540" s="7" t="s">
        <v>64</v>
      </c>
      <c r="BE540" s="7" t="s">
        <v>64</v>
      </c>
      <c r="BF540" s="7" t="s">
        <v>5797</v>
      </c>
      <c r="BG540" s="7" t="s">
        <v>66</v>
      </c>
      <c r="BH540" s="7" t="s">
        <v>70</v>
      </c>
      <c r="BI540" s="7" t="s">
        <v>70</v>
      </c>
      <c r="BJ540" s="7" t="s">
        <v>70</v>
      </c>
      <c r="BK540" s="7" t="s">
        <v>70</v>
      </c>
      <c r="BL540" s="7">
        <v>0</v>
      </c>
      <c r="BM540" s="7" t="s">
        <v>5797</v>
      </c>
      <c r="BN540" s="7">
        <v>0</v>
      </c>
      <c r="BO540" s="7">
        <v>0</v>
      </c>
      <c r="BP540" s="7">
        <v>1</v>
      </c>
      <c r="BQ540" s="7">
        <v>1</v>
      </c>
      <c r="BR540" s="7">
        <v>0</v>
      </c>
      <c r="BS540" s="7">
        <v>0</v>
      </c>
      <c r="BT540" s="7">
        <v>1</v>
      </c>
      <c r="BU540" s="7">
        <v>0</v>
      </c>
    </row>
    <row r="541" spans="1:73" x14ac:dyDescent="0.35">
      <c r="A541" s="7">
        <v>535</v>
      </c>
      <c r="B541" s="7">
        <v>535</v>
      </c>
      <c r="C541" s="7" t="s">
        <v>4303</v>
      </c>
      <c r="D541" s="7" t="s">
        <v>4304</v>
      </c>
      <c r="E541" s="13" t="s">
        <v>51</v>
      </c>
      <c r="F541" s="7">
        <v>300</v>
      </c>
      <c r="G541" s="7" t="s">
        <v>80</v>
      </c>
      <c r="H541" s="7">
        <v>1980</v>
      </c>
      <c r="I541" s="14" t="s">
        <v>53</v>
      </c>
      <c r="J541" s="13" t="s">
        <v>54</v>
      </c>
      <c r="K541" s="7" t="s">
        <v>83</v>
      </c>
      <c r="L541" s="7" t="s">
        <v>56</v>
      </c>
      <c r="M541" s="7" t="s">
        <v>84</v>
      </c>
      <c r="N541" s="7">
        <v>41</v>
      </c>
      <c r="O541" s="7" t="s">
        <v>86</v>
      </c>
      <c r="P541" s="7">
        <v>42</v>
      </c>
      <c r="Q541" t="s">
        <v>7833</v>
      </c>
      <c r="R541" t="s">
        <v>59</v>
      </c>
      <c r="S541" t="s">
        <v>59</v>
      </c>
      <c r="T541" s="26" t="b">
        <v>0</v>
      </c>
      <c r="U541" s="7"/>
      <c r="V541" s="7"/>
      <c r="W541" s="7"/>
      <c r="X541" s="7"/>
      <c r="Y541" s="7"/>
      <c r="Z541" s="7"/>
      <c r="AA541" s="7"/>
      <c r="AB541" s="14"/>
      <c r="AC541" s="7">
        <v>0.99990000000000001</v>
      </c>
      <c r="AD541" s="7">
        <v>1E-4</v>
      </c>
      <c r="AE541" s="14" t="s">
        <v>60</v>
      </c>
      <c r="AF541" s="13">
        <v>8</v>
      </c>
      <c r="AG541" s="14">
        <v>6</v>
      </c>
      <c r="AH541" s="13">
        <v>7</v>
      </c>
      <c r="AI541" s="7">
        <v>7</v>
      </c>
      <c r="AJ541" s="7"/>
      <c r="AK541" s="7">
        <v>5</v>
      </c>
      <c r="AL541" s="7">
        <v>5</v>
      </c>
      <c r="AM541" s="14"/>
      <c r="AN541" s="13">
        <v>1</v>
      </c>
      <c r="AO541" s="14">
        <v>1</v>
      </c>
      <c r="AP541" s="7" t="s">
        <v>64</v>
      </c>
      <c r="AQ541" s="7" t="s">
        <v>62</v>
      </c>
      <c r="AR541" s="7" t="s">
        <v>5797</v>
      </c>
      <c r="AS541" s="7" t="s">
        <v>62</v>
      </c>
      <c r="AT541" s="7" t="s">
        <v>64</v>
      </c>
      <c r="AU541" s="7" t="s">
        <v>66</v>
      </c>
      <c r="AV541" s="7" t="s">
        <v>66</v>
      </c>
      <c r="AW541" s="7" t="s">
        <v>66</v>
      </c>
      <c r="AX541" s="7" t="s">
        <v>64</v>
      </c>
      <c r="AY541" s="7" t="s">
        <v>70</v>
      </c>
      <c r="AZ541" s="7" t="s">
        <v>66</v>
      </c>
      <c r="BA541" s="7" t="s">
        <v>5797</v>
      </c>
      <c r="BB541" s="7" t="s">
        <v>66</v>
      </c>
      <c r="BC541" s="7" t="s">
        <v>70</v>
      </c>
      <c r="BD541" s="7" t="s">
        <v>64</v>
      </c>
      <c r="BE541" s="7" t="s">
        <v>64</v>
      </c>
      <c r="BF541" s="7" t="s">
        <v>5797</v>
      </c>
      <c r="BG541" s="7" t="s">
        <v>66</v>
      </c>
      <c r="BH541" s="7" t="s">
        <v>70</v>
      </c>
      <c r="BI541" s="7" t="s">
        <v>70</v>
      </c>
      <c r="BJ541" s="7" t="s">
        <v>70</v>
      </c>
      <c r="BK541" s="7" t="s">
        <v>70</v>
      </c>
      <c r="BL541" s="7">
        <v>0</v>
      </c>
      <c r="BM541" s="7">
        <v>1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1</v>
      </c>
      <c r="BU541" s="7">
        <v>0</v>
      </c>
    </row>
    <row r="542" spans="1:73" x14ac:dyDescent="0.35">
      <c r="A542" s="7">
        <v>536</v>
      </c>
      <c r="B542" s="7">
        <v>536</v>
      </c>
      <c r="C542" s="7" t="s">
        <v>4305</v>
      </c>
      <c r="D542" s="7" t="s">
        <v>4306</v>
      </c>
      <c r="E542" s="13" t="s">
        <v>51</v>
      </c>
      <c r="F542" s="7">
        <v>300</v>
      </c>
      <c r="G542" s="7" t="s">
        <v>80</v>
      </c>
      <c r="H542" s="7">
        <v>2280</v>
      </c>
      <c r="I542" s="14" t="s">
        <v>53</v>
      </c>
      <c r="J542" s="13" t="s">
        <v>54</v>
      </c>
      <c r="K542" s="7" t="s">
        <v>79</v>
      </c>
      <c r="L542" s="7" t="s">
        <v>56</v>
      </c>
      <c r="M542" s="7" t="s">
        <v>57</v>
      </c>
      <c r="N542" s="7">
        <v>42</v>
      </c>
      <c r="O542" s="7" t="s">
        <v>58</v>
      </c>
      <c r="P542" s="7">
        <v>45</v>
      </c>
      <c r="Q542" t="s">
        <v>7833</v>
      </c>
      <c r="R542" t="s">
        <v>59</v>
      </c>
      <c r="S542" t="s">
        <v>56</v>
      </c>
      <c r="T542" s="26" t="b">
        <v>0</v>
      </c>
      <c r="U542" s="7"/>
      <c r="V542" s="7"/>
      <c r="W542" s="7"/>
      <c r="X542" s="7"/>
      <c r="Y542" s="7"/>
      <c r="Z542" s="7"/>
      <c r="AA542" s="7"/>
      <c r="AB542" s="14"/>
      <c r="AC542" s="7">
        <v>0.95967899999999995</v>
      </c>
      <c r="AD542" s="7">
        <v>4.0321500000000003E-2</v>
      </c>
      <c r="AE542" s="14" t="s">
        <v>60</v>
      </c>
      <c r="AF542" s="13">
        <v>8</v>
      </c>
      <c r="AG542" s="14">
        <v>7</v>
      </c>
      <c r="AH542" s="13">
        <v>7</v>
      </c>
      <c r="AI542" s="7">
        <v>5</v>
      </c>
      <c r="AJ542" s="7">
        <v>2</v>
      </c>
      <c r="AK542" s="7">
        <v>6</v>
      </c>
      <c r="AL542" s="7">
        <v>5</v>
      </c>
      <c r="AM542" s="14">
        <v>1</v>
      </c>
      <c r="AN542" s="13">
        <v>1</v>
      </c>
      <c r="AO542" s="14">
        <v>1</v>
      </c>
      <c r="AP542" s="7" t="s">
        <v>61</v>
      </c>
      <c r="AQ542" s="7" t="s">
        <v>62</v>
      </c>
      <c r="AR542" s="7" t="s">
        <v>5797</v>
      </c>
      <c r="AS542" s="7" t="s">
        <v>64</v>
      </c>
      <c r="AT542" s="7" t="s">
        <v>64</v>
      </c>
      <c r="AU542" s="7" t="s">
        <v>66</v>
      </c>
      <c r="AV542" s="7" t="s">
        <v>66</v>
      </c>
      <c r="AW542" s="7" t="s">
        <v>64</v>
      </c>
      <c r="AX542" s="7" t="s">
        <v>66</v>
      </c>
      <c r="AY542" s="7" t="s">
        <v>70</v>
      </c>
      <c r="AZ542" s="7" t="s">
        <v>66</v>
      </c>
      <c r="BA542" s="7" t="s">
        <v>5797</v>
      </c>
      <c r="BB542" s="7" t="s">
        <v>66</v>
      </c>
      <c r="BC542" s="7" t="s">
        <v>70</v>
      </c>
      <c r="BD542" s="7" t="s">
        <v>64</v>
      </c>
      <c r="BE542" s="7" t="s">
        <v>64</v>
      </c>
      <c r="BF542" s="7" t="s">
        <v>64</v>
      </c>
      <c r="BG542" s="7" t="s">
        <v>66</v>
      </c>
      <c r="BH542" s="7" t="s">
        <v>5797</v>
      </c>
      <c r="BI542" s="7" t="s">
        <v>70</v>
      </c>
      <c r="BJ542" s="7" t="s">
        <v>5797</v>
      </c>
      <c r="BK542" s="7" t="s">
        <v>70</v>
      </c>
      <c r="BL542" s="7">
        <v>0</v>
      </c>
      <c r="BM542" s="7">
        <v>1</v>
      </c>
      <c r="BN542" s="7">
        <v>0</v>
      </c>
      <c r="BO542" s="7">
        <v>0</v>
      </c>
      <c r="BP542" s="7">
        <v>1</v>
      </c>
      <c r="BQ542" s="7">
        <v>1</v>
      </c>
      <c r="BR542" s="7">
        <v>0</v>
      </c>
      <c r="BS542" s="7">
        <v>0</v>
      </c>
      <c r="BT542" s="7">
        <v>1</v>
      </c>
      <c r="BU542" s="7">
        <v>0</v>
      </c>
    </row>
    <row r="543" spans="1:73" x14ac:dyDescent="0.35">
      <c r="A543" s="7">
        <v>537</v>
      </c>
      <c r="B543" s="7">
        <v>537</v>
      </c>
      <c r="C543" s="7" t="s">
        <v>4307</v>
      </c>
      <c r="D543" s="7" t="s">
        <v>4308</v>
      </c>
      <c r="E543" s="13" t="s">
        <v>51</v>
      </c>
      <c r="F543" s="7">
        <v>300</v>
      </c>
      <c r="G543" s="7" t="s">
        <v>98</v>
      </c>
      <c r="H543" s="7">
        <v>2150</v>
      </c>
      <c r="I543" s="14" t="s">
        <v>53</v>
      </c>
      <c r="J543" s="13" t="s">
        <v>54</v>
      </c>
      <c r="K543" s="7" t="s">
        <v>90</v>
      </c>
      <c r="L543" s="7" t="s">
        <v>56</v>
      </c>
      <c r="M543" s="7" t="s">
        <v>57</v>
      </c>
      <c r="N543" s="7">
        <v>37</v>
      </c>
      <c r="O543" s="7" t="s">
        <v>86</v>
      </c>
      <c r="P543" s="7">
        <v>54</v>
      </c>
      <c r="Q543" t="s">
        <v>7833</v>
      </c>
      <c r="R543" t="s">
        <v>59</v>
      </c>
      <c r="S543" t="s">
        <v>59</v>
      </c>
      <c r="T543" s="26" t="b">
        <v>0</v>
      </c>
      <c r="U543" s="7"/>
      <c r="V543" s="7"/>
      <c r="W543" s="7"/>
      <c r="X543" s="7"/>
      <c r="Y543" s="7"/>
      <c r="Z543" s="7"/>
      <c r="AA543" s="7"/>
      <c r="AB543" s="14"/>
      <c r="AC543" s="7">
        <v>0.974719</v>
      </c>
      <c r="AD543" s="7">
        <v>2.5280799999999999E-2</v>
      </c>
      <c r="AE543" s="14" t="s">
        <v>60</v>
      </c>
      <c r="AF543" s="13">
        <v>8</v>
      </c>
      <c r="AG543" s="14">
        <v>7</v>
      </c>
      <c r="AH543" s="13">
        <v>7</v>
      </c>
      <c r="AI543" s="7">
        <v>7</v>
      </c>
      <c r="AJ543" s="7"/>
      <c r="AK543" s="7">
        <v>6</v>
      </c>
      <c r="AL543" s="7">
        <v>6</v>
      </c>
      <c r="AM543" s="14"/>
      <c r="AN543" s="13">
        <v>1</v>
      </c>
      <c r="AO543" s="14">
        <v>1</v>
      </c>
      <c r="AP543" s="7" t="s">
        <v>70</v>
      </c>
      <c r="AQ543" s="7" t="s">
        <v>62</v>
      </c>
      <c r="AR543" s="7" t="s">
        <v>5797</v>
      </c>
      <c r="AS543" s="7" t="s">
        <v>64</v>
      </c>
      <c r="AT543" s="7" t="s">
        <v>64</v>
      </c>
      <c r="AU543" s="7" t="s">
        <v>66</v>
      </c>
      <c r="AV543" s="7" t="s">
        <v>66</v>
      </c>
      <c r="AW543" s="7" t="s">
        <v>66</v>
      </c>
      <c r="AX543" s="7" t="s">
        <v>66</v>
      </c>
      <c r="AY543" s="7" t="s">
        <v>70</v>
      </c>
      <c r="AZ543" s="7" t="s">
        <v>66</v>
      </c>
      <c r="BA543" s="7" t="s">
        <v>70</v>
      </c>
      <c r="BB543" s="7" t="s">
        <v>66</v>
      </c>
      <c r="BC543" s="7" t="s">
        <v>70</v>
      </c>
      <c r="BD543" s="7" t="s">
        <v>64</v>
      </c>
      <c r="BE543" s="7" t="s">
        <v>64</v>
      </c>
      <c r="BF543" s="7" t="s">
        <v>64</v>
      </c>
      <c r="BG543" s="7" t="s">
        <v>64</v>
      </c>
      <c r="BH543" s="7" t="s">
        <v>70</v>
      </c>
      <c r="BI543" s="7" t="s">
        <v>70</v>
      </c>
      <c r="BJ543" s="7" t="s">
        <v>70</v>
      </c>
      <c r="BK543" s="7" t="s">
        <v>70</v>
      </c>
      <c r="BL543" s="7">
        <v>0</v>
      </c>
      <c r="BM543" s="7">
        <v>1</v>
      </c>
      <c r="BN543" s="7">
        <v>0</v>
      </c>
      <c r="BO543" s="7">
        <v>0</v>
      </c>
      <c r="BP543" s="7">
        <v>1</v>
      </c>
      <c r="BQ543" s="7">
        <v>1</v>
      </c>
      <c r="BR543" s="7">
        <v>0</v>
      </c>
      <c r="BS543" s="7">
        <v>0</v>
      </c>
      <c r="BT543" s="7">
        <v>1</v>
      </c>
      <c r="BU543" s="7">
        <v>0</v>
      </c>
    </row>
    <row r="544" spans="1:73" x14ac:dyDescent="0.35">
      <c r="A544" s="7">
        <v>538</v>
      </c>
      <c r="B544" s="7">
        <v>538</v>
      </c>
      <c r="C544" s="7" t="s">
        <v>4309</v>
      </c>
      <c r="D544" s="7" t="s">
        <v>4310</v>
      </c>
      <c r="E544" s="13" t="s">
        <v>51</v>
      </c>
      <c r="F544" s="7">
        <v>300</v>
      </c>
      <c r="G544" s="7" t="s">
        <v>100</v>
      </c>
      <c r="H544" s="7">
        <v>2530</v>
      </c>
      <c r="I544" s="14" t="s">
        <v>53</v>
      </c>
      <c r="J544" s="13" t="s">
        <v>54</v>
      </c>
      <c r="K544" s="7" t="s">
        <v>83</v>
      </c>
      <c r="L544" s="7" t="s">
        <v>56</v>
      </c>
      <c r="M544" s="7" t="s">
        <v>84</v>
      </c>
      <c r="N544" s="7">
        <v>36</v>
      </c>
      <c r="O544" s="7" t="s">
        <v>85</v>
      </c>
      <c r="P544" s="7">
        <v>55</v>
      </c>
      <c r="Q544" t="s">
        <v>7833</v>
      </c>
      <c r="R544" t="s">
        <v>59</v>
      </c>
      <c r="S544" t="s">
        <v>59</v>
      </c>
      <c r="T544" s="26" t="b">
        <v>0</v>
      </c>
      <c r="U544" s="7"/>
      <c r="V544" s="7"/>
      <c r="W544" s="7"/>
      <c r="X544" s="7"/>
      <c r="Y544" s="7"/>
      <c r="Z544" s="7"/>
      <c r="AA544" s="7"/>
      <c r="AB544" s="14"/>
      <c r="AC544" s="7">
        <v>0.99990000000000001</v>
      </c>
      <c r="AD544" s="7">
        <v>1E-4</v>
      </c>
      <c r="AE544" s="14" t="s">
        <v>60</v>
      </c>
      <c r="AF544" s="13">
        <v>8</v>
      </c>
      <c r="AG544" s="14">
        <v>6</v>
      </c>
      <c r="AH544" s="13">
        <v>7</v>
      </c>
      <c r="AI544" s="7">
        <v>7</v>
      </c>
      <c r="AJ544" s="7"/>
      <c r="AK544" s="7">
        <v>5</v>
      </c>
      <c r="AL544" s="7">
        <v>5</v>
      </c>
      <c r="AM544" s="14"/>
      <c r="AN544" s="13">
        <v>1</v>
      </c>
      <c r="AO544" s="14">
        <v>1</v>
      </c>
      <c r="AP544" s="7" t="s">
        <v>64</v>
      </c>
      <c r="AQ544" s="7" t="s">
        <v>62</v>
      </c>
      <c r="AR544" s="7" t="s">
        <v>62</v>
      </c>
      <c r="AS544" s="7" t="s">
        <v>62</v>
      </c>
      <c r="AT544" s="7" t="s">
        <v>64</v>
      </c>
      <c r="AU544" s="7" t="s">
        <v>66</v>
      </c>
      <c r="AV544" s="7" t="s">
        <v>66</v>
      </c>
      <c r="AW544" s="7" t="s">
        <v>66</v>
      </c>
      <c r="AX544" s="7" t="s">
        <v>64</v>
      </c>
      <c r="AY544" s="7" t="s">
        <v>70</v>
      </c>
      <c r="AZ544" s="7" t="s">
        <v>66</v>
      </c>
      <c r="BA544" s="7" t="s">
        <v>5797</v>
      </c>
      <c r="BB544" s="7" t="s">
        <v>66</v>
      </c>
      <c r="BC544" s="7" t="s">
        <v>70</v>
      </c>
      <c r="BD544" s="7" t="s">
        <v>64</v>
      </c>
      <c r="BE544" s="7" t="s">
        <v>64</v>
      </c>
      <c r="BF544" s="7" t="s">
        <v>64</v>
      </c>
      <c r="BG544" s="7" t="s">
        <v>66</v>
      </c>
      <c r="BH544" s="7" t="s">
        <v>70</v>
      </c>
      <c r="BI544" s="7" t="s">
        <v>5797</v>
      </c>
      <c r="BJ544" s="7" t="s">
        <v>70</v>
      </c>
      <c r="BK544" s="7" t="s">
        <v>70</v>
      </c>
      <c r="BL544" s="7">
        <v>0</v>
      </c>
      <c r="BM544" s="7">
        <v>1</v>
      </c>
      <c r="BN544" s="7">
        <v>0</v>
      </c>
      <c r="BO544" s="7">
        <v>0</v>
      </c>
      <c r="BP544" s="7">
        <v>1</v>
      </c>
      <c r="BQ544" s="7">
        <v>1</v>
      </c>
      <c r="BR544" s="7">
        <v>0</v>
      </c>
      <c r="BS544" s="7">
        <v>0</v>
      </c>
      <c r="BT544" s="7">
        <v>1</v>
      </c>
      <c r="BU544" s="7">
        <v>0</v>
      </c>
    </row>
    <row r="545" spans="1:73" x14ac:dyDescent="0.35">
      <c r="A545" s="7">
        <v>539</v>
      </c>
      <c r="B545" s="7">
        <v>539</v>
      </c>
      <c r="C545" s="7" t="s">
        <v>4311</v>
      </c>
      <c r="D545" s="7" t="s">
        <v>4312</v>
      </c>
      <c r="E545" s="13" t="s">
        <v>51</v>
      </c>
      <c r="F545" s="7">
        <v>300</v>
      </c>
      <c r="G545" s="7" t="s">
        <v>172</v>
      </c>
      <c r="H545" s="7">
        <v>381</v>
      </c>
      <c r="I545" s="14" t="s">
        <v>53</v>
      </c>
      <c r="J545" s="13" t="s">
        <v>54</v>
      </c>
      <c r="K545" s="7" t="s">
        <v>121</v>
      </c>
      <c r="L545" s="7" t="s">
        <v>87</v>
      </c>
      <c r="M545" s="7" t="s">
        <v>57</v>
      </c>
      <c r="N545" s="7">
        <v>41.3</v>
      </c>
      <c r="O545" s="7" t="s">
        <v>86</v>
      </c>
      <c r="P545" s="7">
        <v>59</v>
      </c>
      <c r="Q545" t="s">
        <v>7833</v>
      </c>
      <c r="R545" t="s">
        <v>59</v>
      </c>
      <c r="S545" t="s">
        <v>56</v>
      </c>
      <c r="T545" s="26" t="b">
        <v>0</v>
      </c>
      <c r="U545" s="7"/>
      <c r="V545" s="7"/>
      <c r="W545" s="7"/>
      <c r="X545" s="7"/>
      <c r="Y545" s="7"/>
      <c r="Z545" s="7"/>
      <c r="AA545" s="7"/>
      <c r="AB545" s="14"/>
      <c r="AC545" s="7">
        <v>0.99990000000000001</v>
      </c>
      <c r="AD545" s="7">
        <v>1E-4</v>
      </c>
      <c r="AE545" s="14" t="s">
        <v>60</v>
      </c>
      <c r="AF545" s="13">
        <v>8</v>
      </c>
      <c r="AG545" s="14">
        <v>6</v>
      </c>
      <c r="AH545" s="13">
        <v>7</v>
      </c>
      <c r="AI545" s="7">
        <v>7</v>
      </c>
      <c r="AJ545" s="7"/>
      <c r="AK545" s="7">
        <v>5</v>
      </c>
      <c r="AL545" s="7">
        <v>5</v>
      </c>
      <c r="AM545" s="14"/>
      <c r="AN545" s="13">
        <v>1</v>
      </c>
      <c r="AO545" s="14">
        <v>1</v>
      </c>
      <c r="AP545" s="7" t="s">
        <v>64</v>
      </c>
      <c r="AQ545" s="7" t="s">
        <v>62</v>
      </c>
      <c r="AR545" s="7" t="s">
        <v>62</v>
      </c>
      <c r="AS545" s="7" t="s">
        <v>62</v>
      </c>
      <c r="AT545" s="7" t="s">
        <v>64</v>
      </c>
      <c r="AU545" s="7" t="s">
        <v>66</v>
      </c>
      <c r="AV545" s="7" t="s">
        <v>66</v>
      </c>
      <c r="AW545" s="7" t="s">
        <v>66</v>
      </c>
      <c r="AX545" s="7" t="s">
        <v>64</v>
      </c>
      <c r="AY545" s="7" t="s">
        <v>70</v>
      </c>
      <c r="AZ545" s="7" t="s">
        <v>66</v>
      </c>
      <c r="BA545" s="7" t="s">
        <v>5797</v>
      </c>
      <c r="BB545" s="7" t="s">
        <v>66</v>
      </c>
      <c r="BC545" s="7" t="s">
        <v>66</v>
      </c>
      <c r="BD545" s="7" t="s">
        <v>64</v>
      </c>
      <c r="BE545" s="7" t="s">
        <v>64</v>
      </c>
      <c r="BF545" s="7" t="s">
        <v>64</v>
      </c>
      <c r="BG545" s="7" t="s">
        <v>5797</v>
      </c>
      <c r="BH545" s="7" t="s">
        <v>70</v>
      </c>
      <c r="BI545" s="7" t="s">
        <v>70</v>
      </c>
      <c r="BJ545" s="7" t="s">
        <v>70</v>
      </c>
      <c r="BK545" s="7" t="s">
        <v>70</v>
      </c>
      <c r="BL545" s="7">
        <v>0</v>
      </c>
      <c r="BM545" s="7">
        <v>1</v>
      </c>
      <c r="BN545" s="7">
        <v>0</v>
      </c>
      <c r="BO545" s="7">
        <v>0</v>
      </c>
      <c r="BP545" s="7">
        <v>1</v>
      </c>
      <c r="BQ545" s="7">
        <v>1</v>
      </c>
      <c r="BR545" s="7">
        <v>0</v>
      </c>
      <c r="BS545" s="7">
        <v>0</v>
      </c>
      <c r="BT545" s="7">
        <v>1</v>
      </c>
      <c r="BU545" s="7">
        <v>0</v>
      </c>
    </row>
    <row r="546" spans="1:73" x14ac:dyDescent="0.35">
      <c r="A546" s="7">
        <v>540</v>
      </c>
      <c r="B546" s="7">
        <v>540</v>
      </c>
      <c r="C546" s="7" t="s">
        <v>4313</v>
      </c>
      <c r="D546" s="7" t="s">
        <v>4314</v>
      </c>
      <c r="E546" s="13" t="s">
        <v>51</v>
      </c>
      <c r="F546" s="7">
        <v>300</v>
      </c>
      <c r="G546" s="7" t="s">
        <v>172</v>
      </c>
      <c r="H546" s="7">
        <v>500</v>
      </c>
      <c r="I546" s="14" t="s">
        <v>53</v>
      </c>
      <c r="J546" s="13" t="s">
        <v>54</v>
      </c>
      <c r="K546" s="7" t="s">
        <v>121</v>
      </c>
      <c r="L546" s="7" t="s">
        <v>87</v>
      </c>
      <c r="M546" s="7" t="s">
        <v>57</v>
      </c>
      <c r="N546" s="7">
        <v>40</v>
      </c>
      <c r="O546" s="7" t="s">
        <v>86</v>
      </c>
      <c r="P546" s="7">
        <v>59</v>
      </c>
      <c r="Q546" t="s">
        <v>7833</v>
      </c>
      <c r="R546" t="s">
        <v>59</v>
      </c>
      <c r="S546" t="s">
        <v>56</v>
      </c>
      <c r="T546" s="26" t="b">
        <v>0</v>
      </c>
      <c r="U546" s="7"/>
      <c r="V546" s="7"/>
      <c r="W546" s="7"/>
      <c r="X546" s="7"/>
      <c r="Y546" s="7"/>
      <c r="Z546" s="7"/>
      <c r="AA546" s="7"/>
      <c r="AB546" s="14"/>
      <c r="AC546" s="7">
        <v>0.99990000000000001</v>
      </c>
      <c r="AD546" s="7">
        <v>1E-4</v>
      </c>
      <c r="AE546" s="14" t="s">
        <v>60</v>
      </c>
      <c r="AF546" s="13">
        <v>8</v>
      </c>
      <c r="AG546" s="14">
        <v>6</v>
      </c>
      <c r="AH546" s="13">
        <v>7</v>
      </c>
      <c r="AI546" s="7">
        <v>7</v>
      </c>
      <c r="AJ546" s="7"/>
      <c r="AK546" s="7">
        <v>5</v>
      </c>
      <c r="AL546" s="7">
        <v>5</v>
      </c>
      <c r="AM546" s="14"/>
      <c r="AN546" s="13">
        <v>1</v>
      </c>
      <c r="AO546" s="14">
        <v>1</v>
      </c>
      <c r="AP546" s="7" t="s">
        <v>64</v>
      </c>
      <c r="AQ546" s="7" t="s">
        <v>62</v>
      </c>
      <c r="AR546" s="7" t="s">
        <v>62</v>
      </c>
      <c r="AS546" s="7" t="s">
        <v>62</v>
      </c>
      <c r="AT546" s="7" t="s">
        <v>64</v>
      </c>
      <c r="AU546" s="7" t="s">
        <v>66</v>
      </c>
      <c r="AV546" s="7" t="s">
        <v>66</v>
      </c>
      <c r="AW546" s="7" t="s">
        <v>66</v>
      </c>
      <c r="AX546" s="7" t="s">
        <v>64</v>
      </c>
      <c r="AY546" s="7" t="s">
        <v>70</v>
      </c>
      <c r="AZ546" s="7" t="s">
        <v>66</v>
      </c>
      <c r="BA546" s="7" t="s">
        <v>5797</v>
      </c>
      <c r="BB546" s="7" t="s">
        <v>66</v>
      </c>
      <c r="BC546" s="7" t="s">
        <v>66</v>
      </c>
      <c r="BD546" s="7" t="s">
        <v>64</v>
      </c>
      <c r="BE546" s="7" t="s">
        <v>64</v>
      </c>
      <c r="BF546" s="7" t="s">
        <v>64</v>
      </c>
      <c r="BG546" s="7" t="s">
        <v>5797</v>
      </c>
      <c r="BH546" s="7" t="s">
        <v>70</v>
      </c>
      <c r="BI546" s="7" t="s">
        <v>70</v>
      </c>
      <c r="BJ546" s="7" t="s">
        <v>70</v>
      </c>
      <c r="BK546" s="7" t="s">
        <v>70</v>
      </c>
      <c r="BL546" s="7">
        <v>0</v>
      </c>
      <c r="BM546" s="7">
        <v>1</v>
      </c>
      <c r="BN546" s="7">
        <v>0</v>
      </c>
      <c r="BO546" s="7">
        <v>0</v>
      </c>
      <c r="BP546" s="7">
        <v>1</v>
      </c>
      <c r="BQ546" s="7">
        <v>1</v>
      </c>
      <c r="BR546" s="7">
        <v>0</v>
      </c>
      <c r="BS546" s="7">
        <v>0</v>
      </c>
      <c r="BT546" s="7">
        <v>1</v>
      </c>
      <c r="BU546" s="7">
        <v>0</v>
      </c>
    </row>
    <row r="547" spans="1:73" x14ac:dyDescent="0.35">
      <c r="A547" s="7">
        <v>541</v>
      </c>
      <c r="B547" s="7">
        <v>541</v>
      </c>
      <c r="C547" s="7" t="s">
        <v>4315</v>
      </c>
      <c r="D547" s="7" t="s">
        <v>4316</v>
      </c>
      <c r="E547" s="13" t="s">
        <v>51</v>
      </c>
      <c r="F547" s="7">
        <v>300</v>
      </c>
      <c r="G547" s="7" t="s">
        <v>100</v>
      </c>
      <c r="H547" s="7"/>
      <c r="I547" s="14" t="s">
        <v>53</v>
      </c>
      <c r="J547" s="13" t="s">
        <v>54</v>
      </c>
      <c r="K547" s="7" t="s">
        <v>83</v>
      </c>
      <c r="L547" s="7" t="s">
        <v>56</v>
      </c>
      <c r="M547" s="7" t="s">
        <v>84</v>
      </c>
      <c r="N547" s="7">
        <v>27</v>
      </c>
      <c r="O547" s="7" t="s">
        <v>85</v>
      </c>
      <c r="P547" s="7">
        <v>54</v>
      </c>
      <c r="Q547" t="s">
        <v>7833</v>
      </c>
      <c r="R547" t="s">
        <v>59</v>
      </c>
      <c r="S547" t="s">
        <v>59</v>
      </c>
      <c r="T547" s="26" t="b">
        <v>0</v>
      </c>
      <c r="U547" s="7"/>
      <c r="V547" s="7"/>
      <c r="W547" s="7"/>
      <c r="X547" s="7"/>
      <c r="Y547" s="7"/>
      <c r="Z547" s="7"/>
      <c r="AA547" s="7"/>
      <c r="AB547" s="14"/>
      <c r="AC547" s="7">
        <v>0.99990000000000001</v>
      </c>
      <c r="AD547" s="7">
        <v>1E-4</v>
      </c>
      <c r="AE547" s="14" t="s">
        <v>60</v>
      </c>
      <c r="AF547" s="13">
        <v>8</v>
      </c>
      <c r="AG547" s="14">
        <v>6</v>
      </c>
      <c r="AH547" s="13">
        <v>7</v>
      </c>
      <c r="AI547" s="7">
        <v>7</v>
      </c>
      <c r="AJ547" s="7"/>
      <c r="AK547" s="7">
        <v>5</v>
      </c>
      <c r="AL547" s="7">
        <v>5</v>
      </c>
      <c r="AM547" s="14"/>
      <c r="AN547" s="13">
        <v>1</v>
      </c>
      <c r="AO547" s="14">
        <v>1</v>
      </c>
      <c r="AP547" s="7" t="s">
        <v>64</v>
      </c>
      <c r="AQ547" s="7" t="s">
        <v>62</v>
      </c>
      <c r="AR547" s="7" t="s">
        <v>62</v>
      </c>
      <c r="AS547" s="7" t="s">
        <v>62</v>
      </c>
      <c r="AT547" s="7" t="s">
        <v>64</v>
      </c>
      <c r="AU547" s="7" t="s">
        <v>66</v>
      </c>
      <c r="AV547" s="7" t="s">
        <v>66</v>
      </c>
      <c r="AW547" s="7" t="s">
        <v>66</v>
      </c>
      <c r="AX547" s="7" t="s">
        <v>64</v>
      </c>
      <c r="AY547" s="7" t="s">
        <v>70</v>
      </c>
      <c r="AZ547" s="7" t="s">
        <v>66</v>
      </c>
      <c r="BA547" s="7" t="s">
        <v>5797</v>
      </c>
      <c r="BB547" s="7" t="s">
        <v>66</v>
      </c>
      <c r="BC547" s="7" t="s">
        <v>70</v>
      </c>
      <c r="BD547" s="7" t="s">
        <v>64</v>
      </c>
      <c r="BE547" s="7" t="s">
        <v>64</v>
      </c>
      <c r="BF547" s="7" t="s">
        <v>64</v>
      </c>
      <c r="BG547" s="7" t="s">
        <v>66</v>
      </c>
      <c r="BH547" s="7" t="s">
        <v>70</v>
      </c>
      <c r="BI547" s="7" t="s">
        <v>5797</v>
      </c>
      <c r="BJ547" s="7" t="s">
        <v>70</v>
      </c>
      <c r="BK547" s="7" t="s">
        <v>70</v>
      </c>
      <c r="BL547" s="7">
        <v>0</v>
      </c>
      <c r="BM547" s="7">
        <v>1</v>
      </c>
      <c r="BN547" s="7">
        <v>0</v>
      </c>
      <c r="BO547" s="7">
        <v>0</v>
      </c>
      <c r="BP547" s="7">
        <v>1</v>
      </c>
      <c r="BQ547" s="7">
        <v>1</v>
      </c>
      <c r="BR547" s="7">
        <v>0</v>
      </c>
      <c r="BS547" s="7">
        <v>0</v>
      </c>
      <c r="BT547" s="7">
        <v>1</v>
      </c>
      <c r="BU547" s="7">
        <v>0</v>
      </c>
    </row>
    <row r="548" spans="1:73" x14ac:dyDescent="0.35">
      <c r="A548" s="7">
        <v>542</v>
      </c>
      <c r="B548" s="7">
        <v>542</v>
      </c>
      <c r="C548" s="7" t="s">
        <v>4317</v>
      </c>
      <c r="D548" s="7" t="s">
        <v>4318</v>
      </c>
      <c r="E548" s="13" t="s">
        <v>51</v>
      </c>
      <c r="F548" s="7">
        <v>300</v>
      </c>
      <c r="G548" s="7" t="s">
        <v>100</v>
      </c>
      <c r="H548" s="7"/>
      <c r="I548" s="14" t="s">
        <v>53</v>
      </c>
      <c r="J548" s="13" t="s">
        <v>54</v>
      </c>
      <c r="K548" s="7" t="s">
        <v>83</v>
      </c>
      <c r="L548" s="7" t="s">
        <v>56</v>
      </c>
      <c r="M548" s="7" t="s">
        <v>84</v>
      </c>
      <c r="N548" s="7">
        <v>29</v>
      </c>
      <c r="O548" s="7" t="s">
        <v>85</v>
      </c>
      <c r="P548" s="7">
        <v>55</v>
      </c>
      <c r="Q548" t="s">
        <v>7833</v>
      </c>
      <c r="R548" t="s">
        <v>59</v>
      </c>
      <c r="S548" t="s">
        <v>59</v>
      </c>
      <c r="T548" s="26" t="b">
        <v>0</v>
      </c>
      <c r="U548" s="7"/>
      <c r="V548" s="7"/>
      <c r="W548" s="7"/>
      <c r="X548" s="7"/>
      <c r="Y548" s="7"/>
      <c r="Z548" s="7"/>
      <c r="AA548" s="7"/>
      <c r="AB548" s="14"/>
      <c r="AC548" s="7">
        <v>0.99990000000000001</v>
      </c>
      <c r="AD548" s="7">
        <v>1E-4</v>
      </c>
      <c r="AE548" s="14" t="s">
        <v>60</v>
      </c>
      <c r="AF548" s="13">
        <v>8</v>
      </c>
      <c r="AG548" s="14">
        <v>6</v>
      </c>
      <c r="AH548" s="13">
        <v>7</v>
      </c>
      <c r="AI548" s="7">
        <v>7</v>
      </c>
      <c r="AJ548" s="7"/>
      <c r="AK548" s="7">
        <v>5</v>
      </c>
      <c r="AL548" s="7">
        <v>5</v>
      </c>
      <c r="AM548" s="14"/>
      <c r="AN548" s="13">
        <v>1</v>
      </c>
      <c r="AO548" s="14">
        <v>1</v>
      </c>
      <c r="AP548" s="7" t="s">
        <v>64</v>
      </c>
      <c r="AQ548" s="7" t="s">
        <v>62</v>
      </c>
      <c r="AR548" s="7" t="s">
        <v>62</v>
      </c>
      <c r="AS548" s="7" t="s">
        <v>62</v>
      </c>
      <c r="AT548" s="7" t="s">
        <v>64</v>
      </c>
      <c r="AU548" s="7" t="s">
        <v>66</v>
      </c>
      <c r="AV548" s="7" t="s">
        <v>66</v>
      </c>
      <c r="AW548" s="7" t="s">
        <v>66</v>
      </c>
      <c r="AX548" s="7" t="s">
        <v>64</v>
      </c>
      <c r="AY548" s="7" t="s">
        <v>70</v>
      </c>
      <c r="AZ548" s="7" t="s">
        <v>66</v>
      </c>
      <c r="BA548" s="7" t="s">
        <v>5797</v>
      </c>
      <c r="BB548" s="7" t="s">
        <v>66</v>
      </c>
      <c r="BC548" s="7" t="s">
        <v>70</v>
      </c>
      <c r="BD548" s="7" t="s">
        <v>64</v>
      </c>
      <c r="BE548" s="7" t="s">
        <v>64</v>
      </c>
      <c r="BF548" s="7" t="s">
        <v>64</v>
      </c>
      <c r="BG548" s="7" t="s">
        <v>66</v>
      </c>
      <c r="BH548" s="7" t="s">
        <v>70</v>
      </c>
      <c r="BI548" s="7" t="s">
        <v>5797</v>
      </c>
      <c r="BJ548" s="7" t="s">
        <v>70</v>
      </c>
      <c r="BK548" s="7" t="s">
        <v>70</v>
      </c>
      <c r="BL548" s="7">
        <v>0</v>
      </c>
      <c r="BM548" s="7">
        <v>1</v>
      </c>
      <c r="BN548" s="7">
        <v>0</v>
      </c>
      <c r="BO548" s="7">
        <v>0</v>
      </c>
      <c r="BP548" s="7">
        <v>1</v>
      </c>
      <c r="BQ548" s="7">
        <v>1</v>
      </c>
      <c r="BR548" s="7">
        <v>0</v>
      </c>
      <c r="BS548" s="7">
        <v>0</v>
      </c>
      <c r="BT548" s="7">
        <v>1</v>
      </c>
      <c r="BU548" s="7">
        <v>0</v>
      </c>
    </row>
    <row r="549" spans="1:73" x14ac:dyDescent="0.35">
      <c r="A549" s="7">
        <v>543</v>
      </c>
      <c r="B549" s="7">
        <v>543</v>
      </c>
      <c r="C549" s="7" t="s">
        <v>4319</v>
      </c>
      <c r="D549" s="7" t="s">
        <v>4320</v>
      </c>
      <c r="E549" s="13" t="s">
        <v>51</v>
      </c>
      <c r="F549" s="7">
        <v>300</v>
      </c>
      <c r="G549" s="7" t="s">
        <v>100</v>
      </c>
      <c r="H549" s="7"/>
      <c r="I549" s="14" t="s">
        <v>53</v>
      </c>
      <c r="J549" s="13" t="s">
        <v>54</v>
      </c>
      <c r="K549" s="7" t="s">
        <v>83</v>
      </c>
      <c r="L549" s="7" t="s">
        <v>56</v>
      </c>
      <c r="M549" s="7" t="s">
        <v>84</v>
      </c>
      <c r="N549" s="7">
        <v>39</v>
      </c>
      <c r="O549" s="7" t="s">
        <v>85</v>
      </c>
      <c r="P549" s="7">
        <v>54</v>
      </c>
      <c r="Q549" t="s">
        <v>7833</v>
      </c>
      <c r="R549" t="s">
        <v>59</v>
      </c>
      <c r="S549" t="s">
        <v>59</v>
      </c>
      <c r="T549" s="26" t="b">
        <v>0</v>
      </c>
      <c r="U549" s="7"/>
      <c r="V549" s="7"/>
      <c r="W549" s="7"/>
      <c r="X549" s="7"/>
      <c r="Y549" s="7"/>
      <c r="Z549" s="7"/>
      <c r="AA549" s="7"/>
      <c r="AB549" s="14"/>
      <c r="AC549" s="7">
        <v>0.99990000000000001</v>
      </c>
      <c r="AD549" s="7">
        <v>1E-4</v>
      </c>
      <c r="AE549" s="14" t="s">
        <v>60</v>
      </c>
      <c r="AF549" s="13">
        <v>8</v>
      </c>
      <c r="AG549" s="14">
        <v>6</v>
      </c>
      <c r="AH549" s="13">
        <v>7</v>
      </c>
      <c r="AI549" s="7">
        <v>7</v>
      </c>
      <c r="AJ549" s="7"/>
      <c r="AK549" s="7">
        <v>5</v>
      </c>
      <c r="AL549" s="7">
        <v>5</v>
      </c>
      <c r="AM549" s="14"/>
      <c r="AN549" s="13">
        <v>1</v>
      </c>
      <c r="AO549" s="14">
        <v>1</v>
      </c>
      <c r="AP549" s="7" t="s">
        <v>64</v>
      </c>
      <c r="AQ549" s="7" t="s">
        <v>62</v>
      </c>
      <c r="AR549" s="7" t="s">
        <v>62</v>
      </c>
      <c r="AS549" s="7" t="s">
        <v>62</v>
      </c>
      <c r="AT549" s="7" t="s">
        <v>64</v>
      </c>
      <c r="AU549" s="7" t="s">
        <v>66</v>
      </c>
      <c r="AV549" s="7" t="s">
        <v>66</v>
      </c>
      <c r="AW549" s="7" t="s">
        <v>66</v>
      </c>
      <c r="AX549" s="7" t="s">
        <v>64</v>
      </c>
      <c r="AY549" s="7" t="s">
        <v>70</v>
      </c>
      <c r="AZ549" s="7" t="s">
        <v>66</v>
      </c>
      <c r="BA549" s="7" t="s">
        <v>62</v>
      </c>
      <c r="BB549" s="7" t="s">
        <v>66</v>
      </c>
      <c r="BC549" s="7" t="s">
        <v>70</v>
      </c>
      <c r="BD549" s="7" t="s">
        <v>64</v>
      </c>
      <c r="BE549" s="7" t="s">
        <v>64</v>
      </c>
      <c r="BF549" s="7" t="s">
        <v>64</v>
      </c>
      <c r="BG549" s="7" t="s">
        <v>66</v>
      </c>
      <c r="BH549" s="7" t="s">
        <v>70</v>
      </c>
      <c r="BI549" s="7" t="s">
        <v>5797</v>
      </c>
      <c r="BJ549" s="7" t="s">
        <v>70</v>
      </c>
      <c r="BK549" s="7" t="s">
        <v>70</v>
      </c>
      <c r="BL549" s="7">
        <v>0</v>
      </c>
      <c r="BM549" s="7">
        <v>1</v>
      </c>
      <c r="BN549" s="7">
        <v>0</v>
      </c>
      <c r="BO549" s="7">
        <v>0</v>
      </c>
      <c r="BP549" s="7">
        <v>1</v>
      </c>
      <c r="BQ549" s="7">
        <v>1</v>
      </c>
      <c r="BR549" s="7">
        <v>0</v>
      </c>
      <c r="BS549" s="7">
        <v>0</v>
      </c>
      <c r="BT549" s="7">
        <v>1</v>
      </c>
      <c r="BU549" s="7">
        <v>0</v>
      </c>
    </row>
    <row r="550" spans="1:73" x14ac:dyDescent="0.35">
      <c r="A550" s="7">
        <v>544</v>
      </c>
      <c r="B550" s="7">
        <v>544</v>
      </c>
      <c r="C550" s="7" t="s">
        <v>4321</v>
      </c>
      <c r="D550" s="7" t="s">
        <v>4322</v>
      </c>
      <c r="E550" s="13" t="s">
        <v>51</v>
      </c>
      <c r="F550" s="7">
        <v>300</v>
      </c>
      <c r="G550" s="7" t="s">
        <v>122</v>
      </c>
      <c r="H550" s="7"/>
      <c r="I550" s="14" t="s">
        <v>53</v>
      </c>
      <c r="J550" s="13" t="s">
        <v>54</v>
      </c>
      <c r="K550" s="7" t="s">
        <v>90</v>
      </c>
      <c r="L550" s="7" t="s">
        <v>56</v>
      </c>
      <c r="M550" s="7" t="s">
        <v>84</v>
      </c>
      <c r="N550" s="7">
        <v>61.4</v>
      </c>
      <c r="O550" s="7" t="s">
        <v>109</v>
      </c>
      <c r="P550" s="7">
        <v>48</v>
      </c>
      <c r="Q550" t="s">
        <v>7833</v>
      </c>
      <c r="R550" t="s">
        <v>59</v>
      </c>
      <c r="S550" t="s">
        <v>59</v>
      </c>
      <c r="T550" s="26" t="b">
        <v>0</v>
      </c>
      <c r="U550" s="7"/>
      <c r="V550" s="7"/>
      <c r="W550" s="7"/>
      <c r="X550" s="7"/>
      <c r="Y550" s="7"/>
      <c r="Z550" s="7"/>
      <c r="AA550" s="7"/>
      <c r="AB550" s="14"/>
      <c r="AC550" s="7">
        <v>0.99990000000000001</v>
      </c>
      <c r="AD550" s="7">
        <v>1E-4</v>
      </c>
      <c r="AE550" s="14" t="s">
        <v>60</v>
      </c>
      <c r="AF550" s="13">
        <v>8</v>
      </c>
      <c r="AG550" s="14">
        <v>6</v>
      </c>
      <c r="AH550" s="13">
        <v>7</v>
      </c>
      <c r="AI550" s="7">
        <v>7</v>
      </c>
      <c r="AJ550" s="7"/>
      <c r="AK550" s="7">
        <v>5</v>
      </c>
      <c r="AL550" s="7">
        <v>5</v>
      </c>
      <c r="AM550" s="14"/>
      <c r="AN550" s="13">
        <v>1</v>
      </c>
      <c r="AO550" s="14">
        <v>1</v>
      </c>
      <c r="AP550" s="7" t="s">
        <v>64</v>
      </c>
      <c r="AQ550" s="7" t="s">
        <v>62</v>
      </c>
      <c r="AR550" s="7" t="s">
        <v>5797</v>
      </c>
      <c r="AS550" s="7" t="s">
        <v>62</v>
      </c>
      <c r="AT550" s="7" t="s">
        <v>64</v>
      </c>
      <c r="AU550" s="7" t="s">
        <v>66</v>
      </c>
      <c r="AV550" s="7" t="s">
        <v>66</v>
      </c>
      <c r="AW550" s="7" t="s">
        <v>66</v>
      </c>
      <c r="AX550" s="7" t="s">
        <v>64</v>
      </c>
      <c r="AY550" s="7" t="s">
        <v>70</v>
      </c>
      <c r="AZ550" s="7" t="s">
        <v>66</v>
      </c>
      <c r="BA550" s="7" t="s">
        <v>5797</v>
      </c>
      <c r="BB550" s="7" t="s">
        <v>66</v>
      </c>
      <c r="BC550" s="7" t="s">
        <v>66</v>
      </c>
      <c r="BD550" s="7" t="s">
        <v>66</v>
      </c>
      <c r="BE550" s="7" t="s">
        <v>64</v>
      </c>
      <c r="BF550" s="7" t="s">
        <v>64</v>
      </c>
      <c r="BG550" s="7" t="s">
        <v>5797</v>
      </c>
      <c r="BH550" s="7" t="s">
        <v>70</v>
      </c>
      <c r="BI550" s="7" t="s">
        <v>70</v>
      </c>
      <c r="BJ550" s="7" t="s">
        <v>62</v>
      </c>
      <c r="BK550" s="7" t="s">
        <v>70</v>
      </c>
      <c r="BL550" s="7">
        <v>0</v>
      </c>
      <c r="BM550" s="7">
        <v>1</v>
      </c>
      <c r="BN550" s="7">
        <v>0</v>
      </c>
      <c r="BO550" s="7">
        <v>0</v>
      </c>
      <c r="BP550" s="7">
        <v>1</v>
      </c>
      <c r="BQ550" s="7">
        <v>1</v>
      </c>
      <c r="BR550" s="7">
        <v>0</v>
      </c>
      <c r="BS550" s="7">
        <v>0</v>
      </c>
      <c r="BT550" s="7">
        <v>1</v>
      </c>
      <c r="BU550" s="7">
        <v>0</v>
      </c>
    </row>
    <row r="551" spans="1:73" x14ac:dyDescent="0.35">
      <c r="A551" s="7">
        <v>545</v>
      </c>
      <c r="B551" s="7">
        <v>545</v>
      </c>
      <c r="C551" s="7" t="s">
        <v>4323</v>
      </c>
      <c r="D551" s="7" t="s">
        <v>4324</v>
      </c>
      <c r="E551" s="13" t="s">
        <v>51</v>
      </c>
      <c r="F551" s="7">
        <v>300</v>
      </c>
      <c r="G551" s="7" t="s">
        <v>100</v>
      </c>
      <c r="H551" s="7"/>
      <c r="I551" s="14" t="s">
        <v>53</v>
      </c>
      <c r="J551" s="13" t="s">
        <v>54</v>
      </c>
      <c r="K551" s="7" t="s">
        <v>83</v>
      </c>
      <c r="L551" s="7" t="s">
        <v>56</v>
      </c>
      <c r="M551" s="7" t="s">
        <v>84</v>
      </c>
      <c r="N551" s="7">
        <v>41</v>
      </c>
      <c r="O551" s="7" t="s">
        <v>85</v>
      </c>
      <c r="P551" s="7">
        <v>54</v>
      </c>
      <c r="Q551" t="s">
        <v>7833</v>
      </c>
      <c r="R551" t="s">
        <v>59</v>
      </c>
      <c r="S551" t="s">
        <v>59</v>
      </c>
      <c r="T551" s="26" t="b">
        <v>0</v>
      </c>
      <c r="U551" s="7"/>
      <c r="V551" s="7"/>
      <c r="W551" s="7"/>
      <c r="X551" s="7"/>
      <c r="Y551" s="7"/>
      <c r="Z551" s="7"/>
      <c r="AA551" s="7"/>
      <c r="AB551" s="14"/>
      <c r="AC551" s="7">
        <v>0.99990000000000001</v>
      </c>
      <c r="AD551" s="7">
        <v>1E-4</v>
      </c>
      <c r="AE551" s="14" t="s">
        <v>60</v>
      </c>
      <c r="AF551" s="13">
        <v>8</v>
      </c>
      <c r="AG551" s="14">
        <v>6</v>
      </c>
      <c r="AH551" s="13">
        <v>7</v>
      </c>
      <c r="AI551" s="7">
        <v>6</v>
      </c>
      <c r="AJ551" s="7">
        <v>1</v>
      </c>
      <c r="AK551" s="7">
        <v>5</v>
      </c>
      <c r="AL551" s="7">
        <v>4</v>
      </c>
      <c r="AM551" s="14">
        <v>1</v>
      </c>
      <c r="AN551" s="13">
        <v>1</v>
      </c>
      <c r="AO551" s="14">
        <v>1</v>
      </c>
      <c r="AP551" s="7" t="s">
        <v>64</v>
      </c>
      <c r="AQ551" s="7" t="s">
        <v>62</v>
      </c>
      <c r="AR551" s="7" t="s">
        <v>62</v>
      </c>
      <c r="AS551" s="7" t="s">
        <v>62</v>
      </c>
      <c r="AT551" s="7" t="s">
        <v>64</v>
      </c>
      <c r="AU551" s="7" t="s">
        <v>66</v>
      </c>
      <c r="AV551" s="7" t="s">
        <v>66</v>
      </c>
      <c r="AW551" s="7" t="s">
        <v>66</v>
      </c>
      <c r="AX551" s="7" t="s">
        <v>64</v>
      </c>
      <c r="AY551" s="7" t="s">
        <v>70</v>
      </c>
      <c r="AZ551" s="7" t="s">
        <v>69</v>
      </c>
      <c r="BA551" s="7" t="s">
        <v>5797</v>
      </c>
      <c r="BB551" s="7" t="s">
        <v>66</v>
      </c>
      <c r="BC551" s="7" t="s">
        <v>70</v>
      </c>
      <c r="BD551" s="7" t="s">
        <v>64</v>
      </c>
      <c r="BE551" s="7" t="s">
        <v>64</v>
      </c>
      <c r="BF551" s="7" t="s">
        <v>64</v>
      </c>
      <c r="BG551" s="7" t="s">
        <v>5797</v>
      </c>
      <c r="BH551" s="7" t="s">
        <v>70</v>
      </c>
      <c r="BI551" s="7" t="s">
        <v>62</v>
      </c>
      <c r="BJ551" s="7" t="s">
        <v>70</v>
      </c>
      <c r="BK551" s="7" t="s">
        <v>70</v>
      </c>
      <c r="BL551" s="7">
        <v>0</v>
      </c>
      <c r="BM551" s="7">
        <v>1</v>
      </c>
      <c r="BN551" s="7">
        <v>0</v>
      </c>
      <c r="BO551" s="7">
        <v>0</v>
      </c>
      <c r="BP551" s="7">
        <v>1</v>
      </c>
      <c r="BQ551" s="7">
        <v>1</v>
      </c>
      <c r="BR551" s="7">
        <v>0</v>
      </c>
      <c r="BS551" s="7">
        <v>0</v>
      </c>
      <c r="BT551" s="7">
        <v>1</v>
      </c>
      <c r="BU551" s="7">
        <v>0</v>
      </c>
    </row>
    <row r="552" spans="1:73" x14ac:dyDescent="0.35">
      <c r="A552" s="7">
        <v>546</v>
      </c>
      <c r="B552" s="7">
        <v>546</v>
      </c>
      <c r="C552" s="7" t="s">
        <v>4325</v>
      </c>
      <c r="D552" s="7" t="s">
        <v>4326</v>
      </c>
      <c r="E552" s="13" t="s">
        <v>51</v>
      </c>
      <c r="F552" s="7">
        <v>300</v>
      </c>
      <c r="G552" s="7" t="s">
        <v>100</v>
      </c>
      <c r="H552" s="7"/>
      <c r="I552" s="14" t="s">
        <v>53</v>
      </c>
      <c r="J552" s="13" t="s">
        <v>54</v>
      </c>
      <c r="K552" s="7" t="s">
        <v>83</v>
      </c>
      <c r="L552" s="7" t="s">
        <v>56</v>
      </c>
      <c r="M552" s="7" t="s">
        <v>84</v>
      </c>
      <c r="N552" s="7">
        <v>26</v>
      </c>
      <c r="O552" s="7" t="s">
        <v>85</v>
      </c>
      <c r="P552" s="7">
        <v>54</v>
      </c>
      <c r="Q552" t="s">
        <v>7833</v>
      </c>
      <c r="R552" t="s">
        <v>59</v>
      </c>
      <c r="S552" t="s">
        <v>59</v>
      </c>
      <c r="T552" s="26" t="b">
        <v>0</v>
      </c>
      <c r="U552" s="7"/>
      <c r="V552" s="7"/>
      <c r="W552" s="7"/>
      <c r="X552" s="7"/>
      <c r="Y552" s="7"/>
      <c r="Z552" s="7"/>
      <c r="AA552" s="7"/>
      <c r="AB552" s="14"/>
      <c r="AC552" s="7">
        <v>0.99990000000000001</v>
      </c>
      <c r="AD552" s="7">
        <v>1E-4</v>
      </c>
      <c r="AE552" s="14" t="s">
        <v>60</v>
      </c>
      <c r="AF552" s="13">
        <v>8</v>
      </c>
      <c r="AG552" s="14">
        <v>6</v>
      </c>
      <c r="AH552" s="13">
        <v>7</v>
      </c>
      <c r="AI552" s="7">
        <v>7</v>
      </c>
      <c r="AJ552" s="7"/>
      <c r="AK552" s="7">
        <v>5</v>
      </c>
      <c r="AL552" s="7">
        <v>5</v>
      </c>
      <c r="AM552" s="14"/>
      <c r="AN552" s="13">
        <v>1</v>
      </c>
      <c r="AO552" s="14">
        <v>1</v>
      </c>
      <c r="AP552" s="7" t="s">
        <v>64</v>
      </c>
      <c r="AQ552" s="7" t="s">
        <v>62</v>
      </c>
      <c r="AR552" s="7" t="s">
        <v>62</v>
      </c>
      <c r="AS552" s="7" t="s">
        <v>62</v>
      </c>
      <c r="AT552" s="7" t="s">
        <v>64</v>
      </c>
      <c r="AU552" s="7" t="s">
        <v>66</v>
      </c>
      <c r="AV552" s="7" t="s">
        <v>66</v>
      </c>
      <c r="AW552" s="7" t="s">
        <v>66</v>
      </c>
      <c r="AX552" s="7" t="s">
        <v>64</v>
      </c>
      <c r="AY552" s="7" t="s">
        <v>70</v>
      </c>
      <c r="AZ552" s="7" t="s">
        <v>66</v>
      </c>
      <c r="BA552" s="7" t="s">
        <v>5797</v>
      </c>
      <c r="BB552" s="7" t="s">
        <v>66</v>
      </c>
      <c r="BC552" s="7" t="s">
        <v>70</v>
      </c>
      <c r="BD552" s="7" t="s">
        <v>64</v>
      </c>
      <c r="BE552" s="7" t="s">
        <v>64</v>
      </c>
      <c r="BF552" s="7" t="s">
        <v>64</v>
      </c>
      <c r="BG552" s="7" t="s">
        <v>66</v>
      </c>
      <c r="BH552" s="7" t="s">
        <v>70</v>
      </c>
      <c r="BI552" s="7" t="s">
        <v>5797</v>
      </c>
      <c r="BJ552" s="7" t="s">
        <v>70</v>
      </c>
      <c r="BK552" s="7" t="s">
        <v>70</v>
      </c>
      <c r="BL552" s="7">
        <v>0</v>
      </c>
      <c r="BM552" s="7">
        <v>1</v>
      </c>
      <c r="BN552" s="7">
        <v>0</v>
      </c>
      <c r="BO552" s="7">
        <v>0</v>
      </c>
      <c r="BP552" s="7">
        <v>1</v>
      </c>
      <c r="BQ552" s="7">
        <v>1</v>
      </c>
      <c r="BR552" s="7">
        <v>0</v>
      </c>
      <c r="BS552" s="7">
        <v>0</v>
      </c>
      <c r="BT552" s="7">
        <v>1</v>
      </c>
      <c r="BU552" s="7">
        <v>0</v>
      </c>
    </row>
    <row r="553" spans="1:73" x14ac:dyDescent="0.35">
      <c r="A553" s="7">
        <v>547</v>
      </c>
      <c r="B553" s="7">
        <v>547</v>
      </c>
      <c r="C553" s="7" t="s">
        <v>4327</v>
      </c>
      <c r="D553" s="7" t="s">
        <v>4328</v>
      </c>
      <c r="E553" s="13" t="s">
        <v>51</v>
      </c>
      <c r="F553" s="7">
        <v>300</v>
      </c>
      <c r="G553" s="7" t="s">
        <v>98</v>
      </c>
      <c r="H553" s="7">
        <v>2250</v>
      </c>
      <c r="I553" s="14" t="s">
        <v>53</v>
      </c>
      <c r="J553" s="13" t="s">
        <v>54</v>
      </c>
      <c r="K553" s="7" t="s">
        <v>178</v>
      </c>
      <c r="L553" s="7" t="s">
        <v>56</v>
      </c>
      <c r="M553" s="7" t="s">
        <v>84</v>
      </c>
      <c r="N553" s="7">
        <v>56.5</v>
      </c>
      <c r="O553" s="7" t="s">
        <v>109</v>
      </c>
      <c r="P553" s="7">
        <v>54</v>
      </c>
      <c r="R553" t="s">
        <v>59</v>
      </c>
      <c r="T553" s="26" t="b">
        <v>0</v>
      </c>
      <c r="U553" s="7"/>
      <c r="V553" s="7"/>
      <c r="W553" s="7"/>
      <c r="X553" s="7"/>
      <c r="Y553" s="7"/>
      <c r="Z553" s="7"/>
      <c r="AA553" s="7"/>
      <c r="AB553" s="14"/>
      <c r="AC553" s="7">
        <v>0.98578299999999996</v>
      </c>
      <c r="AD553" s="7">
        <v>1.4216700000000001E-2</v>
      </c>
      <c r="AE553" s="14" t="s">
        <v>60</v>
      </c>
      <c r="AF553" s="13">
        <v>8</v>
      </c>
      <c r="AG553" s="14">
        <v>6</v>
      </c>
      <c r="AH553" s="13">
        <v>7</v>
      </c>
      <c r="AI553" s="7">
        <v>7</v>
      </c>
      <c r="AJ553" s="7"/>
      <c r="AK553" s="7">
        <v>5</v>
      </c>
      <c r="AL553" s="7">
        <v>5</v>
      </c>
      <c r="AM553" s="14"/>
      <c r="AN553" s="13">
        <v>1</v>
      </c>
      <c r="AO553" s="14">
        <v>1</v>
      </c>
      <c r="AP553" s="7" t="s">
        <v>64</v>
      </c>
      <c r="AQ553" s="7" t="s">
        <v>62</v>
      </c>
      <c r="AR553" s="7" t="s">
        <v>5797</v>
      </c>
      <c r="AS553" s="7" t="s">
        <v>62</v>
      </c>
      <c r="AT553" s="7" t="s">
        <v>64</v>
      </c>
      <c r="AU553" s="7" t="s">
        <v>66</v>
      </c>
      <c r="AV553" s="7" t="s">
        <v>66</v>
      </c>
      <c r="AW553" s="7" t="s">
        <v>66</v>
      </c>
      <c r="AX553" s="7" t="s">
        <v>66</v>
      </c>
      <c r="AY553" s="7" t="s">
        <v>70</v>
      </c>
      <c r="AZ553" s="7" t="s">
        <v>66</v>
      </c>
      <c r="BA553" s="7" t="s">
        <v>5797</v>
      </c>
      <c r="BB553" s="7" t="s">
        <v>66</v>
      </c>
      <c r="BC553" s="7" t="s">
        <v>70</v>
      </c>
      <c r="BD553" s="7" t="s">
        <v>64</v>
      </c>
      <c r="BE553" s="7" t="s">
        <v>64</v>
      </c>
      <c r="BF553" s="7" t="s">
        <v>64</v>
      </c>
      <c r="BG553" s="7" t="s">
        <v>64</v>
      </c>
      <c r="BH553" s="7" t="s">
        <v>70</v>
      </c>
      <c r="BI553" s="7" t="s">
        <v>70</v>
      </c>
      <c r="BJ553" s="7" t="s">
        <v>70</v>
      </c>
      <c r="BK553" s="7" t="s">
        <v>70</v>
      </c>
      <c r="BL553" s="7">
        <v>0</v>
      </c>
      <c r="BM553" s="7">
        <v>1</v>
      </c>
      <c r="BN553" s="7">
        <v>0</v>
      </c>
      <c r="BO553" s="7">
        <v>0</v>
      </c>
      <c r="BP553" s="7">
        <v>1</v>
      </c>
      <c r="BQ553" s="7">
        <v>1</v>
      </c>
      <c r="BR553" s="7">
        <v>0</v>
      </c>
      <c r="BS553" s="7">
        <v>0</v>
      </c>
      <c r="BT553" s="7">
        <v>1</v>
      </c>
      <c r="BU553" s="7">
        <v>0</v>
      </c>
    </row>
    <row r="554" spans="1:73" x14ac:dyDescent="0.35">
      <c r="A554" s="7">
        <v>548</v>
      </c>
      <c r="B554" s="7">
        <v>548</v>
      </c>
      <c r="C554" s="7" t="s">
        <v>4329</v>
      </c>
      <c r="D554" s="7" t="s">
        <v>4330</v>
      </c>
      <c r="E554" s="13" t="s">
        <v>51</v>
      </c>
      <c r="F554" s="7">
        <v>300</v>
      </c>
      <c r="G554" s="7" t="s">
        <v>98</v>
      </c>
      <c r="H554" s="7">
        <v>1750</v>
      </c>
      <c r="I554" s="14" t="s">
        <v>53</v>
      </c>
      <c r="J554" s="13" t="s">
        <v>54</v>
      </c>
      <c r="K554" s="7" t="s">
        <v>137</v>
      </c>
      <c r="L554" s="7" t="s">
        <v>56</v>
      </c>
      <c r="M554" s="7" t="s">
        <v>57</v>
      </c>
      <c r="N554" s="7">
        <v>76</v>
      </c>
      <c r="O554" s="7" t="s">
        <v>58</v>
      </c>
      <c r="P554" s="7">
        <v>78</v>
      </c>
      <c r="Q554" t="s">
        <v>7833</v>
      </c>
      <c r="R554" t="s">
        <v>59</v>
      </c>
      <c r="T554" s="26" t="b">
        <v>0</v>
      </c>
      <c r="U554" s="7"/>
      <c r="V554" s="7"/>
      <c r="W554" s="7"/>
      <c r="X554" s="7"/>
      <c r="Y554" s="7"/>
      <c r="Z554" s="7"/>
      <c r="AA554" s="7"/>
      <c r="AB554" s="14"/>
      <c r="AC554" s="7">
        <v>0.99799899999999997</v>
      </c>
      <c r="AD554" s="7">
        <v>2.0010700000000002E-3</v>
      </c>
      <c r="AE554" s="14" t="s">
        <v>60</v>
      </c>
      <c r="AF554" s="13">
        <v>8</v>
      </c>
      <c r="AG554" s="14">
        <v>6</v>
      </c>
      <c r="AH554" s="13">
        <v>7</v>
      </c>
      <c r="AI554" s="7">
        <v>7</v>
      </c>
      <c r="AJ554" s="7"/>
      <c r="AK554" s="7">
        <v>5</v>
      </c>
      <c r="AL554" s="7">
        <v>5</v>
      </c>
      <c r="AM554" s="14"/>
      <c r="AN554" s="13">
        <v>1</v>
      </c>
      <c r="AO554" s="14">
        <v>1</v>
      </c>
      <c r="AP554" s="7" t="s">
        <v>64</v>
      </c>
      <c r="AQ554" s="7" t="s">
        <v>62</v>
      </c>
      <c r="AR554" s="7" t="s">
        <v>5797</v>
      </c>
      <c r="AS554" s="7" t="s">
        <v>62</v>
      </c>
      <c r="AT554" s="7" t="s">
        <v>64</v>
      </c>
      <c r="AU554" s="7" t="s">
        <v>66</v>
      </c>
      <c r="AV554" s="7" t="s">
        <v>66</v>
      </c>
      <c r="AW554" s="7" t="s">
        <v>66</v>
      </c>
      <c r="AX554" s="7" t="s">
        <v>64</v>
      </c>
      <c r="AY554" s="7" t="s">
        <v>70</v>
      </c>
      <c r="AZ554" s="7" t="s">
        <v>66</v>
      </c>
      <c r="BA554" s="7" t="s">
        <v>70</v>
      </c>
      <c r="BB554" s="7" t="s">
        <v>66</v>
      </c>
      <c r="BC554" s="7" t="s">
        <v>70</v>
      </c>
      <c r="BD554" s="7" t="s">
        <v>64</v>
      </c>
      <c r="BE554" s="7" t="s">
        <v>64</v>
      </c>
      <c r="BF554" s="7" t="s">
        <v>5797</v>
      </c>
      <c r="BG554" s="7" t="s">
        <v>64</v>
      </c>
      <c r="BH554" s="7" t="s">
        <v>70</v>
      </c>
      <c r="BI554" s="7" t="s">
        <v>70</v>
      </c>
      <c r="BJ554" s="7" t="s">
        <v>70</v>
      </c>
      <c r="BK554" s="7" t="s">
        <v>70</v>
      </c>
      <c r="BL554" s="7">
        <v>0</v>
      </c>
      <c r="BM554" s="7">
        <v>1</v>
      </c>
      <c r="BN554" s="7">
        <v>0</v>
      </c>
      <c r="BO554" s="7">
        <v>0</v>
      </c>
      <c r="BP554" s="7">
        <v>1</v>
      </c>
      <c r="BQ554" s="7">
        <v>1</v>
      </c>
      <c r="BR554" s="7">
        <v>0</v>
      </c>
      <c r="BS554" s="7">
        <v>0</v>
      </c>
      <c r="BT554" s="7">
        <v>1</v>
      </c>
      <c r="BU554" s="7">
        <v>0</v>
      </c>
    </row>
    <row r="555" spans="1:73" x14ac:dyDescent="0.35">
      <c r="A555" s="7">
        <v>549</v>
      </c>
      <c r="B555" s="7">
        <v>549</v>
      </c>
      <c r="C555" s="7" t="s">
        <v>4331</v>
      </c>
      <c r="D555" s="7" t="s">
        <v>4332</v>
      </c>
      <c r="E555" s="13" t="s">
        <v>51</v>
      </c>
      <c r="F555" s="7">
        <v>300</v>
      </c>
      <c r="G555" s="7" t="s">
        <v>89</v>
      </c>
      <c r="H555" s="7">
        <v>1930</v>
      </c>
      <c r="I555" s="14" t="s">
        <v>53</v>
      </c>
      <c r="J555" s="13" t="s">
        <v>54</v>
      </c>
      <c r="K555" s="7" t="s">
        <v>99</v>
      </c>
      <c r="L555" s="7" t="s">
        <v>56</v>
      </c>
      <c r="M555" s="7" t="s">
        <v>57</v>
      </c>
      <c r="N555" s="7">
        <v>62</v>
      </c>
      <c r="O555" s="7" t="s">
        <v>58</v>
      </c>
      <c r="P555" s="7">
        <v>57</v>
      </c>
      <c r="Q555" t="s">
        <v>7960</v>
      </c>
      <c r="R555" t="s">
        <v>59</v>
      </c>
      <c r="T555" s="26" t="b">
        <v>0</v>
      </c>
      <c r="U555" s="7"/>
      <c r="V555" s="7"/>
      <c r="W555" s="7"/>
      <c r="X555" s="7"/>
      <c r="Y555" s="7"/>
      <c r="Z555" s="7"/>
      <c r="AA555" s="7"/>
      <c r="AB555" s="14"/>
      <c r="AC555" s="7">
        <v>0.91851400000000005</v>
      </c>
      <c r="AD555" s="7">
        <v>8.1485699999999994E-2</v>
      </c>
      <c r="AE555" s="14" t="s">
        <v>60</v>
      </c>
      <c r="AF555" s="13">
        <v>8</v>
      </c>
      <c r="AG555" s="14">
        <v>8</v>
      </c>
      <c r="AH555" s="13">
        <v>7</v>
      </c>
      <c r="AI555" s="7">
        <v>4</v>
      </c>
      <c r="AJ555" s="7">
        <v>3</v>
      </c>
      <c r="AK555" s="7">
        <v>7</v>
      </c>
      <c r="AL555" s="7">
        <v>4</v>
      </c>
      <c r="AM555" s="14">
        <v>3</v>
      </c>
      <c r="AN555" s="13">
        <v>1</v>
      </c>
      <c r="AO555" s="14">
        <v>1</v>
      </c>
      <c r="AP555" s="7" t="s">
        <v>64</v>
      </c>
      <c r="AQ555" s="7" t="s">
        <v>62</v>
      </c>
      <c r="AR555" s="7" t="s">
        <v>5797</v>
      </c>
      <c r="AS555" s="7" t="s">
        <v>64</v>
      </c>
      <c r="AT555" s="7" t="s">
        <v>64</v>
      </c>
      <c r="AU555" s="7" t="s">
        <v>66</v>
      </c>
      <c r="AV555" s="7" t="s">
        <v>66</v>
      </c>
      <c r="AW555" s="7" t="s">
        <v>64</v>
      </c>
      <c r="AX555" s="7" t="s">
        <v>66</v>
      </c>
      <c r="AY555" s="7" t="s">
        <v>70</v>
      </c>
      <c r="AZ555" s="7" t="s">
        <v>66</v>
      </c>
      <c r="BA555" s="7" t="s">
        <v>5797</v>
      </c>
      <c r="BB555" s="7" t="s">
        <v>66</v>
      </c>
      <c r="BC555" s="7" t="s">
        <v>70</v>
      </c>
      <c r="BD555" s="7" t="s">
        <v>67</v>
      </c>
      <c r="BE555" s="7" t="s">
        <v>5797</v>
      </c>
      <c r="BF555" s="7" t="s">
        <v>64</v>
      </c>
      <c r="BG555" s="7" t="s">
        <v>67</v>
      </c>
      <c r="BH555" s="7" t="s">
        <v>5797</v>
      </c>
      <c r="BI555" s="7" t="s">
        <v>70</v>
      </c>
      <c r="BJ555" s="7" t="s">
        <v>63</v>
      </c>
      <c r="BK555" s="7" t="s">
        <v>70</v>
      </c>
      <c r="BL555" s="7">
        <v>0</v>
      </c>
      <c r="BM555" s="7">
        <v>1</v>
      </c>
      <c r="BN555" s="7">
        <v>0</v>
      </c>
      <c r="BO555" s="7">
        <v>0</v>
      </c>
      <c r="BP555" s="7">
        <v>1</v>
      </c>
      <c r="BQ555" s="7">
        <v>1</v>
      </c>
      <c r="BR555" s="7">
        <v>0</v>
      </c>
      <c r="BS555" s="7">
        <v>0</v>
      </c>
      <c r="BT555" s="7">
        <v>1</v>
      </c>
      <c r="BU555" s="7">
        <v>0</v>
      </c>
    </row>
    <row r="556" spans="1:73" x14ac:dyDescent="0.35">
      <c r="A556" s="7">
        <v>550</v>
      </c>
      <c r="B556" s="7">
        <v>550</v>
      </c>
      <c r="C556" s="7" t="s">
        <v>4333</v>
      </c>
      <c r="D556" s="7" t="s">
        <v>4334</v>
      </c>
      <c r="E556" s="13" t="s">
        <v>51</v>
      </c>
      <c r="F556" s="7">
        <v>300</v>
      </c>
      <c r="G556" s="7" t="s">
        <v>98</v>
      </c>
      <c r="H556" s="7">
        <v>2180</v>
      </c>
      <c r="I556" s="14" t="s">
        <v>53</v>
      </c>
      <c r="J556" s="13" t="s">
        <v>54</v>
      </c>
      <c r="K556" s="7" t="s">
        <v>75</v>
      </c>
      <c r="L556" s="7" t="s">
        <v>56</v>
      </c>
      <c r="M556" s="7" t="s">
        <v>57</v>
      </c>
      <c r="N556" s="7">
        <v>66.400000000000006</v>
      </c>
      <c r="O556" s="7" t="s">
        <v>58</v>
      </c>
      <c r="P556" s="7">
        <v>55</v>
      </c>
      <c r="R556" t="s">
        <v>59</v>
      </c>
      <c r="T556" s="26" t="b">
        <v>0</v>
      </c>
      <c r="U556" s="7"/>
      <c r="V556" s="7"/>
      <c r="W556" s="7"/>
      <c r="X556" s="7"/>
      <c r="Y556" s="7"/>
      <c r="Z556" s="7"/>
      <c r="AA556" s="7"/>
      <c r="AB556" s="14"/>
      <c r="AC556" s="7">
        <v>0.97391099999999997</v>
      </c>
      <c r="AD556" s="7">
        <v>2.6089299999999999E-2</v>
      </c>
      <c r="AE556" s="14" t="s">
        <v>60</v>
      </c>
      <c r="AF556" s="13">
        <v>8</v>
      </c>
      <c r="AG556" s="14">
        <v>6</v>
      </c>
      <c r="AH556" s="13">
        <v>7</v>
      </c>
      <c r="AI556" s="7">
        <v>7</v>
      </c>
      <c r="AJ556" s="7"/>
      <c r="AK556" s="7">
        <v>5</v>
      </c>
      <c r="AL556" s="7">
        <v>5</v>
      </c>
      <c r="AM556" s="14"/>
      <c r="AN556" s="13">
        <v>1</v>
      </c>
      <c r="AO556" s="14">
        <v>1</v>
      </c>
      <c r="AP556" s="7" t="s">
        <v>64</v>
      </c>
      <c r="AQ556" s="7" t="s">
        <v>62</v>
      </c>
      <c r="AR556" s="7" t="s">
        <v>5797</v>
      </c>
      <c r="AS556" s="7" t="s">
        <v>62</v>
      </c>
      <c r="AT556" s="7" t="s">
        <v>64</v>
      </c>
      <c r="AU556" s="7" t="s">
        <v>66</v>
      </c>
      <c r="AV556" s="7" t="s">
        <v>66</v>
      </c>
      <c r="AW556" s="7" t="s">
        <v>64</v>
      </c>
      <c r="AX556" s="7" t="s">
        <v>64</v>
      </c>
      <c r="AY556" s="7" t="s">
        <v>70</v>
      </c>
      <c r="AZ556" s="7" t="s">
        <v>66</v>
      </c>
      <c r="BA556" s="7" t="s">
        <v>5797</v>
      </c>
      <c r="BB556" s="7" t="s">
        <v>66</v>
      </c>
      <c r="BC556" s="7" t="s">
        <v>70</v>
      </c>
      <c r="BD556" s="7" t="s">
        <v>64</v>
      </c>
      <c r="BE556" s="7" t="s">
        <v>64</v>
      </c>
      <c r="BF556" s="7" t="s">
        <v>5797</v>
      </c>
      <c r="BG556" s="7" t="s">
        <v>64</v>
      </c>
      <c r="BH556" s="7" t="s">
        <v>5797</v>
      </c>
      <c r="BI556" s="7" t="s">
        <v>70</v>
      </c>
      <c r="BJ556" s="7" t="s">
        <v>70</v>
      </c>
      <c r="BK556" s="7" t="s">
        <v>70</v>
      </c>
      <c r="BL556" s="7">
        <v>0</v>
      </c>
      <c r="BM556" s="7">
        <v>1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 t="s">
        <v>5797</v>
      </c>
      <c r="BU556" s="7">
        <v>0</v>
      </c>
    </row>
    <row r="557" spans="1:73" x14ac:dyDescent="0.35">
      <c r="A557" s="7">
        <v>551</v>
      </c>
      <c r="B557" s="7">
        <v>551</v>
      </c>
      <c r="C557" s="7" t="s">
        <v>4335</v>
      </c>
      <c r="D557" s="7" t="s">
        <v>4336</v>
      </c>
      <c r="E557" s="13" t="s">
        <v>51</v>
      </c>
      <c r="F557" s="7">
        <v>300</v>
      </c>
      <c r="G557" s="7" t="s">
        <v>98</v>
      </c>
      <c r="H557" s="7">
        <v>2800</v>
      </c>
      <c r="I557" s="14" t="s">
        <v>53</v>
      </c>
      <c r="J557" s="13" t="s">
        <v>54</v>
      </c>
      <c r="K557" s="7" t="s">
        <v>3822</v>
      </c>
      <c r="L557" s="7" t="s">
        <v>56</v>
      </c>
      <c r="M557" s="7" t="s">
        <v>57</v>
      </c>
      <c r="N557" s="7">
        <v>83.5</v>
      </c>
      <c r="O557" s="7" t="s">
        <v>58</v>
      </c>
      <c r="P557" s="7"/>
      <c r="R557" t="s">
        <v>59</v>
      </c>
      <c r="T557" s="26" t="b">
        <v>0</v>
      </c>
      <c r="U557" s="7"/>
      <c r="V557" s="7"/>
      <c r="W557" s="7"/>
      <c r="X557" s="7"/>
      <c r="Y557" s="7"/>
      <c r="Z557" s="7"/>
      <c r="AA557" s="7"/>
      <c r="AB557" s="14"/>
      <c r="AC557" s="7">
        <v>0.99990000000000001</v>
      </c>
      <c r="AD557" s="7">
        <v>1E-4</v>
      </c>
      <c r="AE557" s="14" t="s">
        <v>60</v>
      </c>
      <c r="AF557" s="13">
        <v>8</v>
      </c>
      <c r="AG557" s="14">
        <v>6</v>
      </c>
      <c r="AH557" s="13">
        <v>7</v>
      </c>
      <c r="AI557" s="7">
        <v>7</v>
      </c>
      <c r="AJ557" s="7"/>
      <c r="AK557" s="7">
        <v>5</v>
      </c>
      <c r="AL557" s="7">
        <v>5</v>
      </c>
      <c r="AM557" s="14"/>
      <c r="AN557" s="13">
        <v>1</v>
      </c>
      <c r="AO557" s="14">
        <v>1</v>
      </c>
      <c r="AP557" s="7" t="s">
        <v>64</v>
      </c>
      <c r="AQ557" s="7" t="s">
        <v>62</v>
      </c>
      <c r="AR557" s="7" t="s">
        <v>5797</v>
      </c>
      <c r="AS557" s="7" t="s">
        <v>62</v>
      </c>
      <c r="AT557" s="7" t="s">
        <v>64</v>
      </c>
      <c r="AU557" s="7" t="s">
        <v>66</v>
      </c>
      <c r="AV557" s="7" t="s">
        <v>66</v>
      </c>
      <c r="AW557" s="7" t="s">
        <v>66</v>
      </c>
      <c r="AX557" s="7" t="s">
        <v>64</v>
      </c>
      <c r="AY557" s="7" t="s">
        <v>70</v>
      </c>
      <c r="AZ557" s="7" t="s">
        <v>66</v>
      </c>
      <c r="BA557" s="7" t="s">
        <v>70</v>
      </c>
      <c r="BB557" s="7" t="s">
        <v>66</v>
      </c>
      <c r="BC557" s="7" t="s">
        <v>70</v>
      </c>
      <c r="BD557" s="7" t="s">
        <v>64</v>
      </c>
      <c r="BE557" s="7" t="s">
        <v>64</v>
      </c>
      <c r="BF557" s="7" t="s">
        <v>5797</v>
      </c>
      <c r="BG557" s="7" t="s">
        <v>64</v>
      </c>
      <c r="BH557" s="7" t="s">
        <v>70</v>
      </c>
      <c r="BI557" s="7" t="s">
        <v>70</v>
      </c>
      <c r="BJ557" s="7" t="s">
        <v>70</v>
      </c>
      <c r="BK557" s="7" t="s">
        <v>70</v>
      </c>
      <c r="BL557" s="7">
        <v>0</v>
      </c>
      <c r="BM557" s="7">
        <v>1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1</v>
      </c>
      <c r="BU557" s="7">
        <v>0</v>
      </c>
    </row>
    <row r="558" spans="1:73" x14ac:dyDescent="0.35">
      <c r="A558" s="7">
        <v>552</v>
      </c>
      <c r="B558" s="7">
        <v>552</v>
      </c>
      <c r="C558" s="7" t="s">
        <v>4337</v>
      </c>
      <c r="D558" s="7" t="s">
        <v>4338</v>
      </c>
      <c r="E558" s="13" t="s">
        <v>51</v>
      </c>
      <c r="F558" s="7">
        <v>300</v>
      </c>
      <c r="G558" s="7" t="s">
        <v>105</v>
      </c>
      <c r="H558" s="7"/>
      <c r="I558" s="14" t="s">
        <v>53</v>
      </c>
      <c r="J558" s="13" t="s">
        <v>54</v>
      </c>
      <c r="K558" s="7" t="s">
        <v>106</v>
      </c>
      <c r="L558" s="7" t="s">
        <v>56</v>
      </c>
      <c r="M558" s="7" t="s">
        <v>57</v>
      </c>
      <c r="N558" s="7">
        <v>44.6</v>
      </c>
      <c r="O558" s="7" t="s">
        <v>86</v>
      </c>
      <c r="P558" s="7"/>
      <c r="Q558" t="s">
        <v>7833</v>
      </c>
      <c r="R558" t="s">
        <v>59</v>
      </c>
      <c r="S558" t="s">
        <v>59</v>
      </c>
      <c r="T558" s="26" t="b">
        <v>0</v>
      </c>
      <c r="U558" s="7"/>
      <c r="V558" s="7"/>
      <c r="W558" s="7"/>
      <c r="X558" s="7"/>
      <c r="Y558" s="7"/>
      <c r="Z558" s="7"/>
      <c r="AA558" s="7"/>
      <c r="AB558" s="14"/>
      <c r="AC558" s="7">
        <v>0.99990000000000001</v>
      </c>
      <c r="AD558" s="7">
        <v>1E-4</v>
      </c>
      <c r="AE558" s="14" t="s">
        <v>60</v>
      </c>
      <c r="AF558" s="13">
        <v>8</v>
      </c>
      <c r="AG558" s="14">
        <v>6</v>
      </c>
      <c r="AH558" s="13">
        <v>7</v>
      </c>
      <c r="AI558" s="7">
        <v>7</v>
      </c>
      <c r="AJ558" s="7"/>
      <c r="AK558" s="7">
        <v>5</v>
      </c>
      <c r="AL558" s="7">
        <v>5</v>
      </c>
      <c r="AM558" s="14"/>
      <c r="AN558" s="13">
        <v>1</v>
      </c>
      <c r="AO558" s="14">
        <v>1</v>
      </c>
      <c r="AP558" s="7" t="s">
        <v>64</v>
      </c>
      <c r="AQ558" s="7" t="s">
        <v>62</v>
      </c>
      <c r="AR558" s="7" t="s">
        <v>62</v>
      </c>
      <c r="AS558" s="7" t="s">
        <v>62</v>
      </c>
      <c r="AT558" s="7" t="s">
        <v>64</v>
      </c>
      <c r="AU558" s="7" t="s">
        <v>66</v>
      </c>
      <c r="AV558" s="7" t="s">
        <v>66</v>
      </c>
      <c r="AW558" s="7" t="s">
        <v>66</v>
      </c>
      <c r="AX558" s="7" t="s">
        <v>64</v>
      </c>
      <c r="AY558" s="7" t="s">
        <v>70</v>
      </c>
      <c r="AZ558" s="7" t="s">
        <v>66</v>
      </c>
      <c r="BA558" s="7" t="s">
        <v>5797</v>
      </c>
      <c r="BB558" s="7" t="s">
        <v>66</v>
      </c>
      <c r="BC558" s="7" t="s">
        <v>66</v>
      </c>
      <c r="BD558" s="7" t="s">
        <v>66</v>
      </c>
      <c r="BE558" s="7" t="s">
        <v>64</v>
      </c>
      <c r="BF558" s="7" t="s">
        <v>64</v>
      </c>
      <c r="BG558" s="7" t="s">
        <v>64</v>
      </c>
      <c r="BH558" s="7" t="s">
        <v>70</v>
      </c>
      <c r="BI558" s="7" t="s">
        <v>5797</v>
      </c>
      <c r="BJ558" s="7" t="s">
        <v>62</v>
      </c>
      <c r="BK558" s="7" t="s">
        <v>70</v>
      </c>
      <c r="BL558" s="7">
        <v>0</v>
      </c>
      <c r="BM558" s="7">
        <v>1</v>
      </c>
      <c r="BN558" s="7">
        <v>0</v>
      </c>
      <c r="BO558" s="7">
        <v>0</v>
      </c>
      <c r="BP558" s="7">
        <v>1</v>
      </c>
      <c r="BQ558" s="7">
        <v>1</v>
      </c>
      <c r="BR558" s="7" t="s">
        <v>5797</v>
      </c>
      <c r="BS558" s="7">
        <v>0</v>
      </c>
      <c r="BT558" s="7" t="s">
        <v>5797</v>
      </c>
      <c r="BU558" s="7">
        <v>0</v>
      </c>
    </row>
    <row r="559" spans="1:73" x14ac:dyDescent="0.35">
      <c r="A559" s="7">
        <v>553</v>
      </c>
      <c r="B559" s="7">
        <v>553</v>
      </c>
      <c r="C559" s="7" t="s">
        <v>4339</v>
      </c>
      <c r="D559" s="7" t="s">
        <v>4340</v>
      </c>
      <c r="E559" s="13" t="s">
        <v>51</v>
      </c>
      <c r="F559" s="7">
        <v>300</v>
      </c>
      <c r="G559" s="7" t="s">
        <v>122</v>
      </c>
      <c r="H559" s="7"/>
      <c r="I559" s="14" t="s">
        <v>53</v>
      </c>
      <c r="J559" s="13" t="s">
        <v>54</v>
      </c>
      <c r="K559" s="7" t="s">
        <v>90</v>
      </c>
      <c r="L559" s="7" t="s">
        <v>56</v>
      </c>
      <c r="M559" s="7" t="s">
        <v>84</v>
      </c>
      <c r="N559" s="7">
        <v>50</v>
      </c>
      <c r="O559" s="7" t="s">
        <v>85</v>
      </c>
      <c r="P559" s="7">
        <v>55</v>
      </c>
      <c r="R559" t="s">
        <v>59</v>
      </c>
      <c r="S559" t="s">
        <v>59</v>
      </c>
      <c r="T559" s="26" t="b">
        <v>0</v>
      </c>
      <c r="U559" s="7"/>
      <c r="V559" s="7"/>
      <c r="W559" s="7"/>
      <c r="X559" s="7"/>
      <c r="Y559" s="7"/>
      <c r="Z559" s="7"/>
      <c r="AA559" s="7"/>
      <c r="AB559" s="14"/>
      <c r="AC559" s="7">
        <v>0.99990000000000001</v>
      </c>
      <c r="AD559" s="7">
        <v>1E-4</v>
      </c>
      <c r="AE559" s="14" t="s">
        <v>60</v>
      </c>
      <c r="AF559" s="13">
        <v>8</v>
      </c>
      <c r="AG559" s="14">
        <v>6</v>
      </c>
      <c r="AH559" s="13">
        <v>7</v>
      </c>
      <c r="AI559" s="7">
        <v>7</v>
      </c>
      <c r="AJ559" s="7"/>
      <c r="AK559" s="7">
        <v>5</v>
      </c>
      <c r="AL559" s="7">
        <v>5</v>
      </c>
      <c r="AM559" s="14"/>
      <c r="AN559" s="13">
        <v>1</v>
      </c>
      <c r="AO559" s="14">
        <v>1</v>
      </c>
      <c r="AP559" s="7" t="s">
        <v>64</v>
      </c>
      <c r="AQ559" s="7" t="s">
        <v>62</v>
      </c>
      <c r="AR559" s="7" t="s">
        <v>62</v>
      </c>
      <c r="AS559" s="7" t="s">
        <v>62</v>
      </c>
      <c r="AT559" s="7" t="s">
        <v>64</v>
      </c>
      <c r="AU559" s="7" t="s">
        <v>66</v>
      </c>
      <c r="AV559" s="7" t="s">
        <v>66</v>
      </c>
      <c r="AW559" s="7" t="s">
        <v>64</v>
      </c>
      <c r="AX559" s="7" t="s">
        <v>64</v>
      </c>
      <c r="AY559" s="7" t="s">
        <v>70</v>
      </c>
      <c r="AZ559" s="7" t="s">
        <v>66</v>
      </c>
      <c r="BA559" s="7" t="s">
        <v>5797</v>
      </c>
      <c r="BB559" s="7" t="s">
        <v>66</v>
      </c>
      <c r="BC559" s="7" t="s">
        <v>70</v>
      </c>
      <c r="BD559" s="7" t="s">
        <v>66</v>
      </c>
      <c r="BE559" s="7" t="s">
        <v>64</v>
      </c>
      <c r="BF559" s="7" t="s">
        <v>64</v>
      </c>
      <c r="BG559" s="7" t="s">
        <v>64</v>
      </c>
      <c r="BH559" s="7" t="s">
        <v>5797</v>
      </c>
      <c r="BI559" s="7" t="s">
        <v>70</v>
      </c>
      <c r="BJ559" s="7" t="s">
        <v>62</v>
      </c>
      <c r="BK559" s="7" t="s">
        <v>70</v>
      </c>
      <c r="BL559" s="7">
        <v>0</v>
      </c>
      <c r="BM559" s="7">
        <v>1</v>
      </c>
      <c r="BN559" s="7">
        <v>0</v>
      </c>
      <c r="BO559" s="7">
        <v>0</v>
      </c>
      <c r="BP559" s="7">
        <v>1</v>
      </c>
      <c r="BQ559" s="7">
        <v>1</v>
      </c>
      <c r="BR559" s="7">
        <v>0</v>
      </c>
      <c r="BS559" s="7">
        <v>0</v>
      </c>
      <c r="BT559" s="7" t="s">
        <v>5797</v>
      </c>
      <c r="BU559" s="7">
        <v>0</v>
      </c>
    </row>
    <row r="560" spans="1:73" x14ac:dyDescent="0.35">
      <c r="A560" s="7">
        <v>554</v>
      </c>
      <c r="B560" s="7">
        <v>554</v>
      </c>
      <c r="C560" s="7" t="s">
        <v>4341</v>
      </c>
      <c r="D560" s="7" t="s">
        <v>4342</v>
      </c>
      <c r="E560" s="13" t="s">
        <v>51</v>
      </c>
      <c r="F560" s="7">
        <v>300</v>
      </c>
      <c r="G560" s="7" t="s">
        <v>3636</v>
      </c>
      <c r="H560" s="7">
        <v>10</v>
      </c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84</v>
      </c>
      <c r="N560" s="7">
        <v>47.2</v>
      </c>
      <c r="O560" s="7" t="s">
        <v>85</v>
      </c>
      <c r="P560" s="7">
        <v>49</v>
      </c>
      <c r="R560" t="s">
        <v>59</v>
      </c>
      <c r="S560" t="s">
        <v>59</v>
      </c>
      <c r="T560" s="26" t="b">
        <v>0</v>
      </c>
      <c r="U560" s="7"/>
      <c r="V560" s="7"/>
      <c r="W560" s="7"/>
      <c r="X560" s="7"/>
      <c r="Y560" s="7"/>
      <c r="Z560" s="7"/>
      <c r="AA560" s="7"/>
      <c r="AB560" s="14"/>
      <c r="AC560" s="7">
        <v>0.95727399999999996</v>
      </c>
      <c r="AD560" s="7">
        <v>4.2725899999999997E-2</v>
      </c>
      <c r="AE560" s="14" t="s">
        <v>60</v>
      </c>
      <c r="AF560" s="13">
        <v>8</v>
      </c>
      <c r="AG560" s="14">
        <v>6</v>
      </c>
      <c r="AH560" s="13">
        <v>7</v>
      </c>
      <c r="AI560" s="7">
        <v>7</v>
      </c>
      <c r="AJ560" s="7"/>
      <c r="AK560" s="7">
        <v>5</v>
      </c>
      <c r="AL560" s="7">
        <v>5</v>
      </c>
      <c r="AM560" s="14"/>
      <c r="AN560" s="13">
        <v>1</v>
      </c>
      <c r="AO560" s="14">
        <v>1</v>
      </c>
      <c r="AP560" s="7" t="s">
        <v>64</v>
      </c>
      <c r="AQ560" s="7" t="s">
        <v>62</v>
      </c>
      <c r="AR560" s="7" t="s">
        <v>62</v>
      </c>
      <c r="AS560" s="7" t="s">
        <v>62</v>
      </c>
      <c r="AT560" s="7" t="s">
        <v>64</v>
      </c>
      <c r="AU560" s="7" t="s">
        <v>66</v>
      </c>
      <c r="AV560" s="7" t="s">
        <v>66</v>
      </c>
      <c r="AW560" s="7" t="s">
        <v>66</v>
      </c>
      <c r="AX560" s="7" t="s">
        <v>64</v>
      </c>
      <c r="AY560" s="7" t="s">
        <v>70</v>
      </c>
      <c r="AZ560" s="7" t="s">
        <v>66</v>
      </c>
      <c r="BA560" s="7" t="s">
        <v>5797</v>
      </c>
      <c r="BB560" s="7" t="s">
        <v>66</v>
      </c>
      <c r="BC560" s="7" t="s">
        <v>70</v>
      </c>
      <c r="BD560" s="7" t="s">
        <v>64</v>
      </c>
      <c r="BE560" s="7" t="s">
        <v>64</v>
      </c>
      <c r="BF560" s="7" t="s">
        <v>64</v>
      </c>
      <c r="BG560" s="7" t="s">
        <v>66</v>
      </c>
      <c r="BH560" s="7" t="s">
        <v>70</v>
      </c>
      <c r="BI560" s="7" t="s">
        <v>5797</v>
      </c>
      <c r="BJ560" s="7" t="s">
        <v>70</v>
      </c>
      <c r="BK560" s="7" t="s">
        <v>70</v>
      </c>
      <c r="BL560" s="7">
        <v>0</v>
      </c>
      <c r="BM560" s="7">
        <v>1</v>
      </c>
      <c r="BN560" s="7">
        <v>0</v>
      </c>
      <c r="BO560" s="7">
        <v>0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</row>
    <row r="561" spans="1:73" x14ac:dyDescent="0.35">
      <c r="A561" s="7">
        <v>555</v>
      </c>
      <c r="B561" s="7">
        <v>555</v>
      </c>
      <c r="C561" s="7" t="s">
        <v>4343</v>
      </c>
      <c r="D561" s="7" t="s">
        <v>4344</v>
      </c>
      <c r="E561" s="13" t="s">
        <v>51</v>
      </c>
      <c r="F561" s="7">
        <v>300</v>
      </c>
      <c r="G561" s="7" t="s">
        <v>3636</v>
      </c>
      <c r="H561" s="7">
        <v>50</v>
      </c>
      <c r="I561" s="14" t="s">
        <v>53</v>
      </c>
      <c r="J561" s="13" t="s">
        <v>54</v>
      </c>
      <c r="K561" s="7" t="s">
        <v>117</v>
      </c>
      <c r="L561" s="7" t="s">
        <v>56</v>
      </c>
      <c r="M561" s="7" t="s">
        <v>84</v>
      </c>
      <c r="N561" s="7">
        <v>49.2</v>
      </c>
      <c r="O561" s="7" t="s">
        <v>85</v>
      </c>
      <c r="P561" s="7">
        <v>50</v>
      </c>
      <c r="R561" t="s">
        <v>59</v>
      </c>
      <c r="S561" t="s">
        <v>113</v>
      </c>
      <c r="T561" s="26" t="b">
        <v>0</v>
      </c>
      <c r="U561" s="7"/>
      <c r="V561" s="7"/>
      <c r="W561" s="7"/>
      <c r="X561" s="7"/>
      <c r="Y561" s="7"/>
      <c r="Z561" s="7"/>
      <c r="AA561" s="7"/>
      <c r="AB561" s="14"/>
      <c r="AC561" s="7">
        <v>0.99990000000000001</v>
      </c>
      <c r="AD561" s="7">
        <v>1E-4</v>
      </c>
      <c r="AE561" s="14" t="s">
        <v>60</v>
      </c>
      <c r="AF561" s="13">
        <v>8</v>
      </c>
      <c r="AG561" s="14">
        <v>6</v>
      </c>
      <c r="AH561" s="13">
        <v>7</v>
      </c>
      <c r="AI561" s="7">
        <v>7</v>
      </c>
      <c r="AJ561" s="7"/>
      <c r="AK561" s="7">
        <v>5</v>
      </c>
      <c r="AL561" s="7">
        <v>5</v>
      </c>
      <c r="AM561" s="14"/>
      <c r="AN561" s="13">
        <v>1</v>
      </c>
      <c r="AO561" s="14">
        <v>1</v>
      </c>
      <c r="AP561" s="7" t="s">
        <v>64</v>
      </c>
      <c r="AQ561" s="7" t="s">
        <v>62</v>
      </c>
      <c r="AR561" s="7" t="s">
        <v>62</v>
      </c>
      <c r="AS561" s="7" t="s">
        <v>62</v>
      </c>
      <c r="AT561" s="7" t="s">
        <v>64</v>
      </c>
      <c r="AU561" s="7" t="s">
        <v>66</v>
      </c>
      <c r="AV561" s="7" t="s">
        <v>66</v>
      </c>
      <c r="AW561" s="7" t="s">
        <v>64</v>
      </c>
      <c r="AX561" s="7" t="s">
        <v>64</v>
      </c>
      <c r="AY561" s="7" t="s">
        <v>70</v>
      </c>
      <c r="AZ561" s="7" t="s">
        <v>66</v>
      </c>
      <c r="BA561" s="7" t="s">
        <v>5797</v>
      </c>
      <c r="BB561" s="7" t="s">
        <v>66</v>
      </c>
      <c r="BC561" s="7" t="s">
        <v>70</v>
      </c>
      <c r="BD561" s="7" t="s">
        <v>66</v>
      </c>
      <c r="BE561" s="7" t="s">
        <v>64</v>
      </c>
      <c r="BF561" s="7" t="s">
        <v>64</v>
      </c>
      <c r="BG561" s="7" t="s">
        <v>64</v>
      </c>
      <c r="BH561" s="7" t="s">
        <v>5797</v>
      </c>
      <c r="BI561" s="7" t="s">
        <v>70</v>
      </c>
      <c r="BJ561" s="7" t="s">
        <v>62</v>
      </c>
      <c r="BK561" s="7" t="s">
        <v>70</v>
      </c>
      <c r="BL561" s="7">
        <v>0</v>
      </c>
      <c r="BM561" s="7">
        <v>1</v>
      </c>
      <c r="BN561" s="7">
        <v>0</v>
      </c>
      <c r="BO561" s="7">
        <v>0</v>
      </c>
      <c r="BP561" s="7">
        <v>1</v>
      </c>
      <c r="BQ561" s="7">
        <v>1</v>
      </c>
      <c r="BR561" s="7">
        <v>0</v>
      </c>
      <c r="BS561" s="7">
        <v>0</v>
      </c>
      <c r="BT561" s="7">
        <v>1</v>
      </c>
      <c r="BU561" s="7">
        <v>0</v>
      </c>
    </row>
    <row r="562" spans="1:73" x14ac:dyDescent="0.35">
      <c r="A562" s="7">
        <v>556</v>
      </c>
      <c r="B562" s="7">
        <v>556</v>
      </c>
      <c r="C562" s="7" t="s">
        <v>4345</v>
      </c>
      <c r="D562" s="7" t="s">
        <v>4346</v>
      </c>
      <c r="E562" s="13" t="s">
        <v>51</v>
      </c>
      <c r="F562" s="7">
        <v>300</v>
      </c>
      <c r="G562" s="7" t="s">
        <v>3208</v>
      </c>
      <c r="H562" s="7"/>
      <c r="I562" s="14" t="s">
        <v>53</v>
      </c>
      <c r="J562" s="13" t="s">
        <v>54</v>
      </c>
      <c r="K562" s="7" t="s">
        <v>136</v>
      </c>
      <c r="L562" s="7" t="s">
        <v>56</v>
      </c>
      <c r="M562" s="7" t="s">
        <v>57</v>
      </c>
      <c r="N562" s="7">
        <v>39.799999999999997</v>
      </c>
      <c r="O562" s="7" t="s">
        <v>85</v>
      </c>
      <c r="P562" s="7">
        <v>53</v>
      </c>
      <c r="R562" t="s">
        <v>59</v>
      </c>
      <c r="S562" t="s">
        <v>59</v>
      </c>
      <c r="T562" s="26" t="b">
        <v>0</v>
      </c>
      <c r="U562" s="7"/>
      <c r="V562" s="7"/>
      <c r="W562" s="7"/>
      <c r="X562" s="7"/>
      <c r="Y562" s="7"/>
      <c r="Z562" s="7"/>
      <c r="AA562" s="7"/>
      <c r="AB562" s="14"/>
      <c r="AC562" s="7">
        <v>0.99990000000000001</v>
      </c>
      <c r="AD562" s="7">
        <v>1E-4</v>
      </c>
      <c r="AE562" s="14" t="s">
        <v>60</v>
      </c>
      <c r="AF562" s="13">
        <v>8</v>
      </c>
      <c r="AG562" s="14">
        <v>6</v>
      </c>
      <c r="AH562" s="13">
        <v>7</v>
      </c>
      <c r="AI562" s="7">
        <v>7</v>
      </c>
      <c r="AJ562" s="7"/>
      <c r="AK562" s="7">
        <v>5</v>
      </c>
      <c r="AL562" s="7">
        <v>5</v>
      </c>
      <c r="AM562" s="14"/>
      <c r="AN562" s="13">
        <v>1</v>
      </c>
      <c r="AO562" s="14">
        <v>1</v>
      </c>
      <c r="AP562" s="7" t="s">
        <v>64</v>
      </c>
      <c r="AQ562" s="7" t="s">
        <v>62</v>
      </c>
      <c r="AR562" s="7" t="s">
        <v>5797</v>
      </c>
      <c r="AS562" s="7" t="s">
        <v>62</v>
      </c>
      <c r="AT562" s="7" t="s">
        <v>64</v>
      </c>
      <c r="AU562" s="7" t="s">
        <v>66</v>
      </c>
      <c r="AV562" s="7" t="s">
        <v>66</v>
      </c>
      <c r="AW562" s="7" t="s">
        <v>66</v>
      </c>
      <c r="AX562" s="7" t="s">
        <v>64</v>
      </c>
      <c r="AY562" s="7" t="s">
        <v>70</v>
      </c>
      <c r="AZ562" s="7" t="s">
        <v>66</v>
      </c>
      <c r="BA562" s="7" t="s">
        <v>5797</v>
      </c>
      <c r="BB562" s="7" t="s">
        <v>66</v>
      </c>
      <c r="BC562" s="7" t="s">
        <v>70</v>
      </c>
      <c r="BD562" s="7" t="s">
        <v>66</v>
      </c>
      <c r="BE562" s="7" t="s">
        <v>64</v>
      </c>
      <c r="BF562" s="7" t="s">
        <v>64</v>
      </c>
      <c r="BG562" s="7" t="s">
        <v>66</v>
      </c>
      <c r="BH562" s="7" t="s">
        <v>70</v>
      </c>
      <c r="BI562" s="7" t="s">
        <v>70</v>
      </c>
      <c r="BJ562" s="7" t="s">
        <v>62</v>
      </c>
      <c r="BK562" s="7" t="s">
        <v>70</v>
      </c>
      <c r="BL562" s="7">
        <v>0</v>
      </c>
      <c r="BM562" s="7" t="s">
        <v>5797</v>
      </c>
      <c r="BN562" s="7">
        <v>0</v>
      </c>
      <c r="BO562" s="7">
        <v>0</v>
      </c>
      <c r="BP562" s="7">
        <v>1</v>
      </c>
      <c r="BQ562" s="7">
        <v>1</v>
      </c>
      <c r="BR562" s="7">
        <v>0</v>
      </c>
      <c r="BS562" s="7">
        <v>0</v>
      </c>
      <c r="BT562" s="7">
        <v>1</v>
      </c>
      <c r="BU562" s="7">
        <v>0</v>
      </c>
    </row>
    <row r="563" spans="1:73" x14ac:dyDescent="0.35">
      <c r="A563" s="7">
        <v>557</v>
      </c>
      <c r="B563" s="7">
        <v>557</v>
      </c>
      <c r="C563" s="7" t="s">
        <v>4347</v>
      </c>
      <c r="D563" s="7" t="s">
        <v>4348</v>
      </c>
      <c r="E563" s="13" t="s">
        <v>51</v>
      </c>
      <c r="F563" s="7">
        <v>300</v>
      </c>
      <c r="G563" s="7" t="s">
        <v>105</v>
      </c>
      <c r="H563" s="7"/>
      <c r="I563" s="14" t="s">
        <v>53</v>
      </c>
      <c r="J563" s="13" t="s">
        <v>54</v>
      </c>
      <c r="K563" s="7" t="s">
        <v>99</v>
      </c>
      <c r="L563" s="7" t="s">
        <v>56</v>
      </c>
      <c r="M563" s="7" t="s">
        <v>84</v>
      </c>
      <c r="N563" s="7">
        <v>73.2</v>
      </c>
      <c r="O563" s="7" t="s">
        <v>85</v>
      </c>
      <c r="P563" s="7">
        <v>45</v>
      </c>
      <c r="R563" t="s">
        <v>59</v>
      </c>
      <c r="S563" t="s">
        <v>59</v>
      </c>
      <c r="T563" s="26" t="b">
        <v>0</v>
      </c>
      <c r="U563" s="7"/>
      <c r="V563" s="7"/>
      <c r="W563" s="7"/>
      <c r="X563" s="7"/>
      <c r="Y563" s="7"/>
      <c r="Z563" s="7"/>
      <c r="AA563" s="7"/>
      <c r="AB563" s="14"/>
      <c r="AC563" s="7">
        <v>0.99391099999999999</v>
      </c>
      <c r="AD563" s="7">
        <v>6.0894399999999998E-3</v>
      </c>
      <c r="AE563" s="14" t="s">
        <v>60</v>
      </c>
      <c r="AF563" s="13">
        <v>8</v>
      </c>
      <c r="AG563" s="14">
        <v>6</v>
      </c>
      <c r="AH563" s="13">
        <v>7</v>
      </c>
      <c r="AI563" s="7">
        <v>7</v>
      </c>
      <c r="AJ563" s="7"/>
      <c r="AK563" s="7">
        <v>5</v>
      </c>
      <c r="AL563" s="7">
        <v>5</v>
      </c>
      <c r="AM563" s="14"/>
      <c r="AN563" s="13">
        <v>1</v>
      </c>
      <c r="AO563" s="14">
        <v>1</v>
      </c>
      <c r="AP563" s="7" t="s">
        <v>64</v>
      </c>
      <c r="AQ563" s="7" t="s">
        <v>62</v>
      </c>
      <c r="AR563" s="7" t="s">
        <v>62</v>
      </c>
      <c r="AS563" s="7" t="s">
        <v>62</v>
      </c>
      <c r="AT563" s="7" t="s">
        <v>64</v>
      </c>
      <c r="AU563" s="7" t="s">
        <v>66</v>
      </c>
      <c r="AV563" s="7" t="s">
        <v>66</v>
      </c>
      <c r="AW563" s="7" t="s">
        <v>64</v>
      </c>
      <c r="AX563" s="7" t="s">
        <v>64</v>
      </c>
      <c r="AY563" s="7" t="s">
        <v>70</v>
      </c>
      <c r="AZ563" s="7" t="s">
        <v>66</v>
      </c>
      <c r="BA563" s="7" t="s">
        <v>5797</v>
      </c>
      <c r="BB563" s="7" t="s">
        <v>66</v>
      </c>
      <c r="BC563" s="7" t="s">
        <v>70</v>
      </c>
      <c r="BD563" s="7" t="s">
        <v>64</v>
      </c>
      <c r="BE563" s="7" t="s">
        <v>64</v>
      </c>
      <c r="BF563" s="7" t="s">
        <v>64</v>
      </c>
      <c r="BG563" s="7" t="s">
        <v>64</v>
      </c>
      <c r="BH563" s="7" t="s">
        <v>5797</v>
      </c>
      <c r="BI563" s="7" t="s">
        <v>70</v>
      </c>
      <c r="BJ563" s="7" t="s">
        <v>70</v>
      </c>
      <c r="BK563" s="7" t="s">
        <v>70</v>
      </c>
      <c r="BL563" s="7">
        <v>0</v>
      </c>
      <c r="BM563" s="7">
        <v>1</v>
      </c>
      <c r="BN563" s="7">
        <v>0</v>
      </c>
      <c r="BO563" s="7">
        <v>0</v>
      </c>
      <c r="BP563" s="7">
        <v>1</v>
      </c>
      <c r="BQ563" s="7">
        <v>1</v>
      </c>
      <c r="BR563" s="7">
        <v>0</v>
      </c>
      <c r="BS563" s="7">
        <v>0</v>
      </c>
      <c r="BT563" s="7">
        <v>1</v>
      </c>
      <c r="BU563" s="7">
        <v>0</v>
      </c>
    </row>
    <row r="564" spans="1:73" x14ac:dyDescent="0.35">
      <c r="A564" s="7">
        <v>558</v>
      </c>
      <c r="B564" s="7">
        <v>558</v>
      </c>
      <c r="C564" s="7" t="s">
        <v>4349</v>
      </c>
      <c r="D564" s="7" t="s">
        <v>4350</v>
      </c>
      <c r="E564" s="13" t="s">
        <v>51</v>
      </c>
      <c r="F564" s="7">
        <v>300</v>
      </c>
      <c r="G564" s="7" t="s">
        <v>80</v>
      </c>
      <c r="H564" s="7"/>
      <c r="I564" s="14" t="s">
        <v>53</v>
      </c>
      <c r="J564" s="13" t="s">
        <v>54</v>
      </c>
      <c r="K564" s="7" t="s">
        <v>121</v>
      </c>
      <c r="L564" s="7" t="s">
        <v>56</v>
      </c>
      <c r="M564" s="7" t="s">
        <v>57</v>
      </c>
      <c r="N564" s="7">
        <v>52.1</v>
      </c>
      <c r="O564" s="7" t="s">
        <v>86</v>
      </c>
      <c r="P564" s="7">
        <v>68</v>
      </c>
      <c r="Q564" t="s">
        <v>7833</v>
      </c>
      <c r="R564" t="s">
        <v>59</v>
      </c>
      <c r="S564" t="s">
        <v>56</v>
      </c>
      <c r="T564" s="26" t="b">
        <v>0</v>
      </c>
      <c r="U564" s="7"/>
      <c r="V564" s="7"/>
      <c r="W564" s="7"/>
      <c r="X564" s="7"/>
      <c r="Y564" s="7"/>
      <c r="Z564" s="7"/>
      <c r="AA564" s="7"/>
      <c r="AB564" s="14"/>
      <c r="AC564" s="7">
        <v>0.93875500000000001</v>
      </c>
      <c r="AD564" s="7">
        <v>6.1245300000000003E-2</v>
      </c>
      <c r="AE564" s="14" t="s">
        <v>60</v>
      </c>
      <c r="AF564" s="13">
        <v>8</v>
      </c>
      <c r="AG564" s="14">
        <v>7</v>
      </c>
      <c r="AH564" s="13">
        <v>7</v>
      </c>
      <c r="AI564" s="7">
        <v>7</v>
      </c>
      <c r="AJ564" s="7"/>
      <c r="AK564" s="7">
        <v>6</v>
      </c>
      <c r="AL564" s="7">
        <v>6</v>
      </c>
      <c r="AM564" s="14"/>
      <c r="AN564" s="13">
        <v>1</v>
      </c>
      <c r="AO564" s="14">
        <v>1</v>
      </c>
      <c r="AP564" s="7" t="s">
        <v>70</v>
      </c>
      <c r="AQ564" s="7" t="s">
        <v>62</v>
      </c>
      <c r="AR564" s="7" t="s">
        <v>5797</v>
      </c>
      <c r="AS564" s="7" t="s">
        <v>64</v>
      </c>
      <c r="AT564" s="7" t="s">
        <v>64</v>
      </c>
      <c r="AU564" s="7" t="s">
        <v>66</v>
      </c>
      <c r="AV564" s="7" t="s">
        <v>66</v>
      </c>
      <c r="AW564" s="7" t="s">
        <v>64</v>
      </c>
      <c r="AX564" s="7" t="s">
        <v>66</v>
      </c>
      <c r="AY564" s="7" t="s">
        <v>70</v>
      </c>
      <c r="AZ564" s="7" t="s">
        <v>66</v>
      </c>
      <c r="BA564" s="7" t="s">
        <v>5797</v>
      </c>
      <c r="BB564" s="7" t="s">
        <v>66</v>
      </c>
      <c r="BC564" s="7" t="s">
        <v>70</v>
      </c>
      <c r="BD564" s="7" t="s">
        <v>5797</v>
      </c>
      <c r="BE564" s="7" t="s">
        <v>5797</v>
      </c>
      <c r="BF564" s="7" t="s">
        <v>64</v>
      </c>
      <c r="BG564" s="7" t="s">
        <v>66</v>
      </c>
      <c r="BH564" s="7" t="s">
        <v>5797</v>
      </c>
      <c r="BI564" s="7" t="s">
        <v>70</v>
      </c>
      <c r="BJ564" s="7" t="s">
        <v>5797</v>
      </c>
      <c r="BK564" s="7" t="s">
        <v>70</v>
      </c>
      <c r="BL564" s="7">
        <v>0</v>
      </c>
      <c r="BM564" s="7">
        <v>1</v>
      </c>
      <c r="BN564" s="7">
        <v>0</v>
      </c>
      <c r="BO564" s="7">
        <v>0</v>
      </c>
      <c r="BP564" s="7">
        <v>1</v>
      </c>
      <c r="BQ564" s="7">
        <v>1</v>
      </c>
      <c r="BR564" s="7">
        <v>0</v>
      </c>
      <c r="BS564" s="7">
        <v>0</v>
      </c>
      <c r="BT564" s="7" t="s">
        <v>5797</v>
      </c>
      <c r="BU564" s="7">
        <v>0</v>
      </c>
    </row>
    <row r="565" spans="1:73" x14ac:dyDescent="0.35">
      <c r="A565" s="7">
        <v>559</v>
      </c>
      <c r="B565" s="7">
        <v>559</v>
      </c>
      <c r="C565" s="7" t="s">
        <v>4351</v>
      </c>
      <c r="D565" s="7" t="s">
        <v>4352</v>
      </c>
      <c r="E565" s="13" t="s">
        <v>51</v>
      </c>
      <c r="F565" s="7">
        <v>300</v>
      </c>
      <c r="G565" s="7" t="s">
        <v>80</v>
      </c>
      <c r="H565" s="7">
        <v>2400</v>
      </c>
      <c r="I565" s="14" t="s">
        <v>53</v>
      </c>
      <c r="J565" s="13" t="s">
        <v>54</v>
      </c>
      <c r="K565" s="7" t="s">
        <v>83</v>
      </c>
      <c r="L565" s="7" t="s">
        <v>56</v>
      </c>
      <c r="M565" s="7" t="s">
        <v>84</v>
      </c>
      <c r="N565" s="7">
        <v>39</v>
      </c>
      <c r="O565" s="7" t="s">
        <v>58</v>
      </c>
      <c r="P565" s="7">
        <v>45</v>
      </c>
      <c r="Q565" t="s">
        <v>7833</v>
      </c>
      <c r="R565" t="s">
        <v>59</v>
      </c>
      <c r="S565" t="s">
        <v>59</v>
      </c>
      <c r="T565" s="26" t="b">
        <v>0</v>
      </c>
      <c r="U565" s="7"/>
      <c r="V565" s="7"/>
      <c r="W565" s="7"/>
      <c r="X565" s="7"/>
      <c r="Y565" s="7"/>
      <c r="Z565" s="7"/>
      <c r="AA565" s="7"/>
      <c r="AB565" s="14"/>
      <c r="AC565" s="7">
        <v>0.993834</v>
      </c>
      <c r="AD565" s="7">
        <v>6.16594E-3</v>
      </c>
      <c r="AE565" s="14" t="s">
        <v>60</v>
      </c>
      <c r="AF565" s="13">
        <v>8</v>
      </c>
      <c r="AG565" s="14">
        <v>6</v>
      </c>
      <c r="AH565" s="13">
        <v>7</v>
      </c>
      <c r="AI565" s="7">
        <v>6</v>
      </c>
      <c r="AJ565" s="7">
        <v>1</v>
      </c>
      <c r="AK565" s="7">
        <v>5</v>
      </c>
      <c r="AL565" s="7">
        <v>4</v>
      </c>
      <c r="AM565" s="14">
        <v>1</v>
      </c>
      <c r="AN565" s="13">
        <v>1</v>
      </c>
      <c r="AO565" s="14">
        <v>1</v>
      </c>
      <c r="AP565" s="7" t="s">
        <v>64</v>
      </c>
      <c r="AQ565" s="7" t="s">
        <v>62</v>
      </c>
      <c r="AR565" s="7" t="s">
        <v>5797</v>
      </c>
      <c r="AS565" s="7" t="s">
        <v>62</v>
      </c>
      <c r="AT565" s="7" t="s">
        <v>64</v>
      </c>
      <c r="AU565" s="7" t="s">
        <v>66</v>
      </c>
      <c r="AV565" s="7" t="s">
        <v>66</v>
      </c>
      <c r="AW565" s="7" t="s">
        <v>66</v>
      </c>
      <c r="AX565" s="7" t="s">
        <v>64</v>
      </c>
      <c r="AY565" s="7" t="s">
        <v>70</v>
      </c>
      <c r="AZ565" s="7" t="s">
        <v>66</v>
      </c>
      <c r="BA565" s="7" t="s">
        <v>5797</v>
      </c>
      <c r="BB565" s="7" t="s">
        <v>66</v>
      </c>
      <c r="BC565" s="7" t="s">
        <v>70</v>
      </c>
      <c r="BD565" s="7" t="s">
        <v>64</v>
      </c>
      <c r="BE565" s="7" t="s">
        <v>64</v>
      </c>
      <c r="BF565" s="7" t="s">
        <v>5797</v>
      </c>
      <c r="BG565" s="7" t="s">
        <v>67</v>
      </c>
      <c r="BH565" s="7" t="s">
        <v>70</v>
      </c>
      <c r="BI565" s="7" t="s">
        <v>70</v>
      </c>
      <c r="BJ565" s="7" t="s">
        <v>70</v>
      </c>
      <c r="BK565" s="7" t="s">
        <v>70</v>
      </c>
      <c r="BL565" s="7">
        <v>0</v>
      </c>
      <c r="BM565" s="7">
        <v>1</v>
      </c>
      <c r="BN565" s="7">
        <v>0</v>
      </c>
      <c r="BO565" s="7">
        <v>0</v>
      </c>
      <c r="BP565" s="7">
        <v>1</v>
      </c>
      <c r="BQ565" s="7">
        <v>1</v>
      </c>
      <c r="BR565" s="7">
        <v>0</v>
      </c>
      <c r="BS565" s="7">
        <v>0</v>
      </c>
      <c r="BT565" s="7">
        <v>1</v>
      </c>
      <c r="BU565" s="7">
        <v>0</v>
      </c>
    </row>
    <row r="566" spans="1:73" x14ac:dyDescent="0.35">
      <c r="A566" s="7">
        <v>560</v>
      </c>
      <c r="B566" s="7">
        <v>560</v>
      </c>
      <c r="C566" s="7" t="s">
        <v>4353</v>
      </c>
      <c r="D566" s="7" t="s">
        <v>4354</v>
      </c>
      <c r="E566" s="13" t="s">
        <v>51</v>
      </c>
      <c r="F566" s="7">
        <v>300</v>
      </c>
      <c r="G566" s="7" t="s">
        <v>80</v>
      </c>
      <c r="H566" s="7">
        <v>2280</v>
      </c>
      <c r="I566" s="14" t="s">
        <v>53</v>
      </c>
      <c r="J566" s="13" t="s">
        <v>54</v>
      </c>
      <c r="K566" s="7" t="s">
        <v>83</v>
      </c>
      <c r="L566" s="7" t="s">
        <v>56</v>
      </c>
      <c r="M566" s="7" t="s">
        <v>84</v>
      </c>
      <c r="N566" s="7">
        <v>36</v>
      </c>
      <c r="O566" s="7" t="s">
        <v>58</v>
      </c>
      <c r="P566" s="7">
        <v>45</v>
      </c>
      <c r="Q566" t="s">
        <v>7833</v>
      </c>
      <c r="R566" t="s">
        <v>59</v>
      </c>
      <c r="S566" t="s">
        <v>59</v>
      </c>
      <c r="T566" s="26" t="b">
        <v>0</v>
      </c>
      <c r="U566" s="7"/>
      <c r="V566" s="7"/>
      <c r="W566" s="7"/>
      <c r="X566" s="7"/>
      <c r="Y566" s="7"/>
      <c r="Z566" s="7"/>
      <c r="AA566" s="7"/>
      <c r="AB566" s="14"/>
      <c r="AC566" s="7">
        <v>0.99929100000000004</v>
      </c>
      <c r="AD566" s="7">
        <v>7.0873400000000003E-4</v>
      </c>
      <c r="AE566" s="14" t="s">
        <v>60</v>
      </c>
      <c r="AF566" s="13">
        <v>8</v>
      </c>
      <c r="AG566" s="14">
        <v>6</v>
      </c>
      <c r="AH566" s="13">
        <v>7</v>
      </c>
      <c r="AI566" s="7">
        <v>7</v>
      </c>
      <c r="AJ566" s="7"/>
      <c r="AK566" s="7">
        <v>5</v>
      </c>
      <c r="AL566" s="7">
        <v>5</v>
      </c>
      <c r="AM566" s="14"/>
      <c r="AN566" s="13">
        <v>1</v>
      </c>
      <c r="AO566" s="14">
        <v>1</v>
      </c>
      <c r="AP566" s="7" t="s">
        <v>64</v>
      </c>
      <c r="AQ566" s="7" t="s">
        <v>62</v>
      </c>
      <c r="AR566" s="7" t="s">
        <v>5797</v>
      </c>
      <c r="AS566" s="7" t="s">
        <v>62</v>
      </c>
      <c r="AT566" s="7" t="s">
        <v>64</v>
      </c>
      <c r="AU566" s="7" t="s">
        <v>66</v>
      </c>
      <c r="AV566" s="7" t="s">
        <v>66</v>
      </c>
      <c r="AW566" s="7" t="s">
        <v>66</v>
      </c>
      <c r="AX566" s="7" t="s">
        <v>64</v>
      </c>
      <c r="AY566" s="7" t="s">
        <v>70</v>
      </c>
      <c r="AZ566" s="7" t="s">
        <v>66</v>
      </c>
      <c r="BA566" s="7" t="s">
        <v>5797</v>
      </c>
      <c r="BB566" s="7" t="s">
        <v>66</v>
      </c>
      <c r="BC566" s="7" t="s">
        <v>70</v>
      </c>
      <c r="BD566" s="7" t="s">
        <v>64</v>
      </c>
      <c r="BE566" s="7" t="s">
        <v>64</v>
      </c>
      <c r="BF566" s="7" t="s">
        <v>5797</v>
      </c>
      <c r="BG566" s="7" t="s">
        <v>66</v>
      </c>
      <c r="BH566" s="7" t="s">
        <v>70</v>
      </c>
      <c r="BI566" s="7" t="s">
        <v>70</v>
      </c>
      <c r="BJ566" s="7" t="s">
        <v>70</v>
      </c>
      <c r="BK566" s="7" t="s">
        <v>70</v>
      </c>
      <c r="BL566" s="7">
        <v>0</v>
      </c>
      <c r="BM566" s="7">
        <v>1</v>
      </c>
      <c r="BN566" s="7">
        <v>0</v>
      </c>
      <c r="BO566" s="7">
        <v>0</v>
      </c>
      <c r="BP566" s="7">
        <v>1</v>
      </c>
      <c r="BQ566" s="7">
        <v>1</v>
      </c>
      <c r="BR566" s="7">
        <v>0</v>
      </c>
      <c r="BS566" s="7">
        <v>0</v>
      </c>
      <c r="BT566" s="7">
        <v>1</v>
      </c>
      <c r="BU566" s="7">
        <v>0</v>
      </c>
    </row>
    <row r="567" spans="1:73" x14ac:dyDescent="0.35">
      <c r="A567" s="7">
        <v>561</v>
      </c>
      <c r="B567" s="7">
        <v>561</v>
      </c>
      <c r="C567" s="7" t="s">
        <v>4355</v>
      </c>
      <c r="D567" s="7" t="s">
        <v>4356</v>
      </c>
      <c r="E567" s="13" t="s">
        <v>51</v>
      </c>
      <c r="F567" s="7">
        <v>300</v>
      </c>
      <c r="G567" s="7" t="s">
        <v>80</v>
      </c>
      <c r="H567" s="7">
        <v>1930</v>
      </c>
      <c r="I567" s="14" t="s">
        <v>53</v>
      </c>
      <c r="J567" s="13" t="s">
        <v>54</v>
      </c>
      <c r="K567" s="7" t="s">
        <v>83</v>
      </c>
      <c r="L567" s="7" t="s">
        <v>56</v>
      </c>
      <c r="M567" s="7" t="s">
        <v>84</v>
      </c>
      <c r="N567" s="7">
        <v>38</v>
      </c>
      <c r="O567" s="7" t="s">
        <v>58</v>
      </c>
      <c r="P567" s="7">
        <v>42</v>
      </c>
      <c r="Q567" t="s">
        <v>7833</v>
      </c>
      <c r="R567" t="s">
        <v>59</v>
      </c>
      <c r="S567" t="s">
        <v>59</v>
      </c>
      <c r="T567" s="26" t="b">
        <v>0</v>
      </c>
      <c r="U567" s="7"/>
      <c r="V567" s="7"/>
      <c r="W567" s="7"/>
      <c r="X567" s="7"/>
      <c r="Y567" s="7"/>
      <c r="Z567" s="7"/>
      <c r="AA567" s="7"/>
      <c r="AB567" s="14"/>
      <c r="AC567" s="7">
        <v>0.99013300000000004</v>
      </c>
      <c r="AD567" s="7">
        <v>9.8668499999999999E-3</v>
      </c>
      <c r="AE567" s="14" t="s">
        <v>60</v>
      </c>
      <c r="AF567" s="13">
        <v>8</v>
      </c>
      <c r="AG567" s="14">
        <v>6</v>
      </c>
      <c r="AH567" s="13">
        <v>7</v>
      </c>
      <c r="AI567" s="7">
        <v>6</v>
      </c>
      <c r="AJ567" s="7">
        <v>1</v>
      </c>
      <c r="AK567" s="7">
        <v>5</v>
      </c>
      <c r="AL567" s="7">
        <v>4</v>
      </c>
      <c r="AM567" s="14">
        <v>1</v>
      </c>
      <c r="AN567" s="13">
        <v>1</v>
      </c>
      <c r="AO567" s="14">
        <v>1</v>
      </c>
      <c r="AP567" s="7" t="s">
        <v>64</v>
      </c>
      <c r="AQ567" s="7" t="s">
        <v>62</v>
      </c>
      <c r="AR567" s="7" t="s">
        <v>5797</v>
      </c>
      <c r="AS567" s="7" t="s">
        <v>62</v>
      </c>
      <c r="AT567" s="7" t="s">
        <v>64</v>
      </c>
      <c r="AU567" s="7" t="s">
        <v>66</v>
      </c>
      <c r="AV567" s="7" t="s">
        <v>66</v>
      </c>
      <c r="AW567" s="7" t="s">
        <v>66</v>
      </c>
      <c r="AX567" s="7" t="s">
        <v>64</v>
      </c>
      <c r="AY567" s="7" t="s">
        <v>70</v>
      </c>
      <c r="AZ567" s="7" t="s">
        <v>66</v>
      </c>
      <c r="BA567" s="7" t="s">
        <v>5797</v>
      </c>
      <c r="BB567" s="7" t="s">
        <v>66</v>
      </c>
      <c r="BC567" s="7" t="s">
        <v>70</v>
      </c>
      <c r="BD567" s="7" t="s">
        <v>64</v>
      </c>
      <c r="BE567" s="7" t="s">
        <v>64</v>
      </c>
      <c r="BF567" s="7" t="s">
        <v>5797</v>
      </c>
      <c r="BG567" s="7" t="s">
        <v>67</v>
      </c>
      <c r="BH567" s="7" t="s">
        <v>70</v>
      </c>
      <c r="BI567" s="7" t="s">
        <v>70</v>
      </c>
      <c r="BJ567" s="7" t="s">
        <v>70</v>
      </c>
      <c r="BK567" s="7" t="s">
        <v>70</v>
      </c>
      <c r="BL567" s="7">
        <v>0</v>
      </c>
      <c r="BM567" s="7">
        <v>1</v>
      </c>
      <c r="BN567" s="7">
        <v>0</v>
      </c>
      <c r="BO567" s="7">
        <v>0</v>
      </c>
      <c r="BP567" s="7">
        <v>1</v>
      </c>
      <c r="BQ567" s="7">
        <v>1</v>
      </c>
      <c r="BR567" s="7">
        <v>0</v>
      </c>
      <c r="BS567" s="7">
        <v>0</v>
      </c>
      <c r="BT567" s="7">
        <v>1</v>
      </c>
      <c r="BU567" s="7">
        <v>0</v>
      </c>
    </row>
    <row r="568" spans="1:73" x14ac:dyDescent="0.35">
      <c r="A568" s="7">
        <v>562</v>
      </c>
      <c r="B568" s="7">
        <v>562</v>
      </c>
      <c r="C568" s="7" t="s">
        <v>4357</v>
      </c>
      <c r="D568" s="7" t="s">
        <v>4358</v>
      </c>
      <c r="E568" s="13" t="s">
        <v>51</v>
      </c>
      <c r="F568" s="7">
        <v>300</v>
      </c>
      <c r="G568" s="7" t="s">
        <v>98</v>
      </c>
      <c r="H568" s="7">
        <v>2180</v>
      </c>
      <c r="I568" s="14" t="s">
        <v>53</v>
      </c>
      <c r="J568" s="13" t="s">
        <v>54</v>
      </c>
      <c r="K568" s="7" t="s">
        <v>83</v>
      </c>
      <c r="L568" s="7" t="s">
        <v>87</v>
      </c>
      <c r="M568" s="7" t="s">
        <v>57</v>
      </c>
      <c r="N568" s="7">
        <v>54</v>
      </c>
      <c r="O568" s="7" t="s">
        <v>58</v>
      </c>
      <c r="P568" s="7">
        <v>60</v>
      </c>
      <c r="Q568" t="s">
        <v>7874</v>
      </c>
      <c r="R568" t="s">
        <v>59</v>
      </c>
      <c r="S568" t="s">
        <v>59</v>
      </c>
      <c r="T568" s="26" t="b">
        <v>0</v>
      </c>
      <c r="U568" s="7"/>
      <c r="V568" s="7"/>
      <c r="W568" s="7"/>
      <c r="X568" s="7"/>
      <c r="Y568" s="7"/>
      <c r="Z568" s="7"/>
      <c r="AA568" s="7"/>
      <c r="AB568" s="14"/>
      <c r="AC568" s="7">
        <v>0.990425</v>
      </c>
      <c r="AD568" s="7">
        <v>9.5748599999999993E-3</v>
      </c>
      <c r="AE568" s="14" t="s">
        <v>60</v>
      </c>
      <c r="AF568" s="13">
        <v>8</v>
      </c>
      <c r="AG568" s="14">
        <v>6</v>
      </c>
      <c r="AH568" s="13">
        <v>7</v>
      </c>
      <c r="AI568" s="7">
        <v>6</v>
      </c>
      <c r="AJ568" s="7">
        <v>1</v>
      </c>
      <c r="AK568" s="7">
        <v>5</v>
      </c>
      <c r="AL568" s="7">
        <v>4</v>
      </c>
      <c r="AM568" s="14">
        <v>1</v>
      </c>
      <c r="AN568" s="13">
        <v>1</v>
      </c>
      <c r="AO568" s="14">
        <v>1</v>
      </c>
      <c r="AP568" s="7" t="s">
        <v>64</v>
      </c>
      <c r="AQ568" s="7" t="s">
        <v>62</v>
      </c>
      <c r="AR568" s="7" t="s">
        <v>5797</v>
      </c>
      <c r="AS568" s="7" t="s">
        <v>62</v>
      </c>
      <c r="AT568" s="7" t="s">
        <v>64</v>
      </c>
      <c r="AU568" s="7" t="s">
        <v>66</v>
      </c>
      <c r="AV568" s="7" t="s">
        <v>66</v>
      </c>
      <c r="AW568" s="7" t="s">
        <v>67</v>
      </c>
      <c r="AX568" s="7" t="s">
        <v>64</v>
      </c>
      <c r="AY568" s="7" t="s">
        <v>70</v>
      </c>
      <c r="AZ568" s="7" t="s">
        <v>66</v>
      </c>
      <c r="BA568" s="7" t="s">
        <v>5797</v>
      </c>
      <c r="BB568" s="7" t="s">
        <v>66</v>
      </c>
      <c r="BC568" s="7" t="s">
        <v>70</v>
      </c>
      <c r="BD568" s="7" t="s">
        <v>64</v>
      </c>
      <c r="BE568" s="7" t="s">
        <v>64</v>
      </c>
      <c r="BF568" s="7" t="s">
        <v>5797</v>
      </c>
      <c r="BG568" s="7" t="s">
        <v>64</v>
      </c>
      <c r="BH568" s="7" t="s">
        <v>70</v>
      </c>
      <c r="BI568" s="7" t="s">
        <v>70</v>
      </c>
      <c r="BJ568" s="7" t="s">
        <v>70</v>
      </c>
      <c r="BK568" s="7" t="s">
        <v>70</v>
      </c>
      <c r="BL568" s="7">
        <v>0</v>
      </c>
      <c r="BM568" s="7">
        <v>1</v>
      </c>
      <c r="BN568" s="7">
        <v>0</v>
      </c>
      <c r="BO568" s="7">
        <v>0</v>
      </c>
      <c r="BP568" s="7">
        <v>1</v>
      </c>
      <c r="BQ568" s="7">
        <v>1</v>
      </c>
      <c r="BR568" s="7">
        <v>0</v>
      </c>
      <c r="BS568" s="7">
        <v>0</v>
      </c>
      <c r="BT568" s="7">
        <v>1</v>
      </c>
      <c r="BU568" s="7">
        <v>0</v>
      </c>
    </row>
    <row r="569" spans="1:73" x14ac:dyDescent="0.35">
      <c r="A569" s="7">
        <v>563</v>
      </c>
      <c r="B569" s="7">
        <v>563</v>
      </c>
      <c r="C569" s="7" t="s">
        <v>4359</v>
      </c>
      <c r="D569" s="7" t="s">
        <v>4360</v>
      </c>
      <c r="E569" s="13" t="s">
        <v>51</v>
      </c>
      <c r="F569" s="7">
        <v>300</v>
      </c>
      <c r="G569" s="7" t="s">
        <v>98</v>
      </c>
      <c r="H569" s="7">
        <v>2140</v>
      </c>
      <c r="I569" s="14" t="s">
        <v>53</v>
      </c>
      <c r="J569" s="13" t="s">
        <v>54</v>
      </c>
      <c r="K569" s="7" t="s">
        <v>79</v>
      </c>
      <c r="L569" s="7" t="s">
        <v>56</v>
      </c>
      <c r="M569" s="7" t="s">
        <v>84</v>
      </c>
      <c r="N569" s="7">
        <v>44</v>
      </c>
      <c r="O569" s="7" t="s">
        <v>58</v>
      </c>
      <c r="P569" s="7">
        <v>54</v>
      </c>
      <c r="Q569" t="s">
        <v>7874</v>
      </c>
      <c r="R569" t="s">
        <v>59</v>
      </c>
      <c r="S569" t="s">
        <v>59</v>
      </c>
      <c r="T569" s="26" t="b">
        <v>0</v>
      </c>
      <c r="U569" s="7"/>
      <c r="V569" s="7"/>
      <c r="W569" s="7"/>
      <c r="X569" s="7"/>
      <c r="Y569" s="7"/>
      <c r="Z569" s="7"/>
      <c r="AA569" s="7"/>
      <c r="AB569" s="14"/>
      <c r="AC569" s="7">
        <v>0.99970899999999996</v>
      </c>
      <c r="AD569" s="7">
        <v>2.9104599999999999E-4</v>
      </c>
      <c r="AE569" s="14" t="s">
        <v>60</v>
      </c>
      <c r="AF569" s="13">
        <v>8</v>
      </c>
      <c r="AG569" s="14">
        <v>7</v>
      </c>
      <c r="AH569" s="13">
        <v>7</v>
      </c>
      <c r="AI569" s="7">
        <v>4</v>
      </c>
      <c r="AJ569" s="7">
        <v>3</v>
      </c>
      <c r="AK569" s="7">
        <v>6</v>
      </c>
      <c r="AL569" s="7">
        <v>4</v>
      </c>
      <c r="AM569" s="14">
        <v>2</v>
      </c>
      <c r="AN569" s="13">
        <v>1</v>
      </c>
      <c r="AO569" s="14">
        <v>1</v>
      </c>
      <c r="AP569" s="7" t="s">
        <v>61</v>
      </c>
      <c r="AQ569" s="7" t="s">
        <v>62</v>
      </c>
      <c r="AR569" s="7" t="s">
        <v>5797</v>
      </c>
      <c r="AS569" s="7" t="s">
        <v>64</v>
      </c>
      <c r="AT569" s="7" t="s">
        <v>64</v>
      </c>
      <c r="AU569" s="7" t="s">
        <v>66</v>
      </c>
      <c r="AV569" s="7" t="s">
        <v>66</v>
      </c>
      <c r="AW569" s="7" t="s">
        <v>66</v>
      </c>
      <c r="AX569" s="7" t="s">
        <v>67</v>
      </c>
      <c r="AY569" s="7" t="s">
        <v>70</v>
      </c>
      <c r="AZ569" s="7" t="s">
        <v>66</v>
      </c>
      <c r="BA569" s="7" t="s">
        <v>5797</v>
      </c>
      <c r="BB569" s="7" t="s">
        <v>66</v>
      </c>
      <c r="BC569" s="7" t="s">
        <v>70</v>
      </c>
      <c r="BD569" s="7" t="s">
        <v>64</v>
      </c>
      <c r="BE569" s="7" t="s">
        <v>64</v>
      </c>
      <c r="BF569" s="7" t="s">
        <v>5797</v>
      </c>
      <c r="BG569" s="7" t="s">
        <v>66</v>
      </c>
      <c r="BH569" s="7" t="s">
        <v>70</v>
      </c>
      <c r="BI569" s="7" t="s">
        <v>70</v>
      </c>
      <c r="BJ569" s="7" t="s">
        <v>70</v>
      </c>
      <c r="BK569" s="7" t="s">
        <v>70</v>
      </c>
      <c r="BL569" s="7">
        <v>0</v>
      </c>
      <c r="BM569" s="7">
        <v>1</v>
      </c>
      <c r="BN569" s="7" t="s">
        <v>5797</v>
      </c>
      <c r="BO569" s="7">
        <v>0</v>
      </c>
      <c r="BP569" s="7">
        <v>1</v>
      </c>
      <c r="BQ569" s="7">
        <v>1</v>
      </c>
      <c r="BR569" s="7">
        <v>0</v>
      </c>
      <c r="BS569" s="7">
        <v>0</v>
      </c>
      <c r="BT569" s="7" t="s">
        <v>5797</v>
      </c>
      <c r="BU569" s="7">
        <v>0</v>
      </c>
    </row>
    <row r="570" spans="1:73" x14ac:dyDescent="0.35">
      <c r="A570" s="7">
        <v>564</v>
      </c>
      <c r="B570" s="7">
        <v>564</v>
      </c>
      <c r="C570" s="7" t="s">
        <v>4361</v>
      </c>
      <c r="D570" s="7" t="s">
        <v>4362</v>
      </c>
      <c r="E570" s="13" t="s">
        <v>51</v>
      </c>
      <c r="F570" s="7">
        <v>300</v>
      </c>
      <c r="G570" s="7" t="s">
        <v>130</v>
      </c>
      <c r="H570" s="7">
        <v>1440</v>
      </c>
      <c r="I570" s="14" t="s">
        <v>53</v>
      </c>
      <c r="J570" s="13" t="s">
        <v>54</v>
      </c>
      <c r="K570" s="7" t="s">
        <v>118</v>
      </c>
      <c r="L570" s="7" t="s">
        <v>87</v>
      </c>
      <c r="M570" s="7" t="s">
        <v>84</v>
      </c>
      <c r="N570" s="7">
        <v>46</v>
      </c>
      <c r="O570" s="7" t="s">
        <v>86</v>
      </c>
      <c r="P570" s="7"/>
      <c r="Q570" t="s">
        <v>7833</v>
      </c>
      <c r="R570" t="s">
        <v>59</v>
      </c>
      <c r="S570" t="s">
        <v>56</v>
      </c>
      <c r="T570" s="26" t="b">
        <v>0</v>
      </c>
      <c r="U570" s="7"/>
      <c r="V570" s="7"/>
      <c r="W570" s="7"/>
      <c r="X570" s="7"/>
      <c r="Y570" s="7"/>
      <c r="Z570" s="7"/>
      <c r="AA570" s="7"/>
      <c r="AB570" s="14"/>
      <c r="AC570" s="7">
        <v>0.97338000000000002</v>
      </c>
      <c r="AD570" s="7">
        <v>2.66203E-2</v>
      </c>
      <c r="AE570" s="14" t="s">
        <v>60</v>
      </c>
      <c r="AF570" s="13">
        <v>8</v>
      </c>
      <c r="AG570" s="14">
        <v>6</v>
      </c>
      <c r="AH570" s="13">
        <v>7</v>
      </c>
      <c r="AI570" s="7">
        <v>7</v>
      </c>
      <c r="AJ570" s="7"/>
      <c r="AK570" s="7">
        <v>5</v>
      </c>
      <c r="AL570" s="7">
        <v>5</v>
      </c>
      <c r="AM570" s="14"/>
      <c r="AN570" s="13">
        <v>1</v>
      </c>
      <c r="AO570" s="14">
        <v>1</v>
      </c>
      <c r="AP570" s="7" t="s">
        <v>64</v>
      </c>
      <c r="AQ570" s="7" t="s">
        <v>62</v>
      </c>
      <c r="AR570" s="7" t="s">
        <v>62</v>
      </c>
      <c r="AS570" s="7" t="s">
        <v>62</v>
      </c>
      <c r="AT570" s="7" t="s">
        <v>64</v>
      </c>
      <c r="AU570" s="7" t="s">
        <v>66</v>
      </c>
      <c r="AV570" s="7" t="s">
        <v>66</v>
      </c>
      <c r="AW570" s="7" t="s">
        <v>66</v>
      </c>
      <c r="AX570" s="7" t="s">
        <v>64</v>
      </c>
      <c r="AY570" s="7" t="s">
        <v>70</v>
      </c>
      <c r="AZ570" s="7" t="s">
        <v>66</v>
      </c>
      <c r="BA570" s="7" t="s">
        <v>70</v>
      </c>
      <c r="BB570" s="7" t="s">
        <v>66</v>
      </c>
      <c r="BC570" s="7" t="s">
        <v>70</v>
      </c>
      <c r="BD570" s="7" t="s">
        <v>66</v>
      </c>
      <c r="BE570" s="7" t="s">
        <v>64</v>
      </c>
      <c r="BF570" s="7" t="s">
        <v>64</v>
      </c>
      <c r="BG570" s="7" t="s">
        <v>64</v>
      </c>
      <c r="BH570" s="7" t="s">
        <v>70</v>
      </c>
      <c r="BI570" s="7" t="s">
        <v>70</v>
      </c>
      <c r="BJ570" s="7" t="s">
        <v>62</v>
      </c>
      <c r="BK570" s="7" t="s">
        <v>70</v>
      </c>
      <c r="BL570" s="7">
        <v>0</v>
      </c>
      <c r="BM570" s="7">
        <v>1</v>
      </c>
      <c r="BN570" s="7">
        <v>0</v>
      </c>
      <c r="BO570" s="7">
        <v>0</v>
      </c>
      <c r="BP570" s="7">
        <v>1</v>
      </c>
      <c r="BQ570" s="7">
        <v>1</v>
      </c>
      <c r="BR570" s="7">
        <v>0</v>
      </c>
      <c r="BS570" s="7">
        <v>0</v>
      </c>
      <c r="BT570" s="7">
        <v>1</v>
      </c>
      <c r="BU570" s="7">
        <v>0</v>
      </c>
    </row>
    <row r="571" spans="1:73" x14ac:dyDescent="0.35">
      <c r="A571" s="7">
        <v>565</v>
      </c>
      <c r="B571" s="7">
        <v>565</v>
      </c>
      <c r="C571" s="7" t="s">
        <v>4363</v>
      </c>
      <c r="D571" s="7" t="s">
        <v>4364</v>
      </c>
      <c r="E571" s="13" t="s">
        <v>51</v>
      </c>
      <c r="F571" s="7">
        <v>300</v>
      </c>
      <c r="G571" s="7" t="s">
        <v>98</v>
      </c>
      <c r="H571" s="7">
        <v>2290</v>
      </c>
      <c r="I571" s="14" t="s">
        <v>53</v>
      </c>
      <c r="J571" s="13" t="s">
        <v>54</v>
      </c>
      <c r="K571" s="7" t="s">
        <v>79</v>
      </c>
      <c r="L571" s="7" t="s">
        <v>56</v>
      </c>
      <c r="M571" s="7" t="s">
        <v>84</v>
      </c>
      <c r="N571" s="7">
        <v>58</v>
      </c>
      <c r="O571" s="7" t="s">
        <v>86</v>
      </c>
      <c r="P571" s="7"/>
      <c r="Q571" t="s">
        <v>7874</v>
      </c>
      <c r="R571" t="s">
        <v>59</v>
      </c>
      <c r="S571" t="s">
        <v>59</v>
      </c>
      <c r="T571" s="26" t="b">
        <v>0</v>
      </c>
      <c r="U571" s="7"/>
      <c r="V571" s="7"/>
      <c r="W571" s="7"/>
      <c r="X571" s="7"/>
      <c r="Y571" s="7"/>
      <c r="Z571" s="7"/>
      <c r="AA571" s="7"/>
      <c r="AB571" s="14"/>
      <c r="AC571" s="7">
        <v>0.96561200000000003</v>
      </c>
      <c r="AD571" s="7">
        <v>3.4388200000000001E-2</v>
      </c>
      <c r="AE571" s="14" t="s">
        <v>60</v>
      </c>
      <c r="AF571" s="13">
        <v>8</v>
      </c>
      <c r="AG571" s="14">
        <v>6</v>
      </c>
      <c r="AH571" s="13">
        <v>7</v>
      </c>
      <c r="AI571" s="7">
        <v>7</v>
      </c>
      <c r="AJ571" s="7"/>
      <c r="AK571" s="7">
        <v>5</v>
      </c>
      <c r="AL571" s="7">
        <v>5</v>
      </c>
      <c r="AM571" s="14"/>
      <c r="AN571" s="13">
        <v>1</v>
      </c>
      <c r="AO571" s="14">
        <v>1</v>
      </c>
      <c r="AP571" s="7" t="s">
        <v>64</v>
      </c>
      <c r="AQ571" s="7" t="s">
        <v>62</v>
      </c>
      <c r="AR571" s="7" t="s">
        <v>5797</v>
      </c>
      <c r="AS571" s="7" t="s">
        <v>62</v>
      </c>
      <c r="AT571" s="7" t="s">
        <v>64</v>
      </c>
      <c r="AU571" s="7" t="s">
        <v>66</v>
      </c>
      <c r="AV571" s="7" t="s">
        <v>66</v>
      </c>
      <c r="AW571" s="7" t="s">
        <v>66</v>
      </c>
      <c r="AX571" s="7" t="s">
        <v>66</v>
      </c>
      <c r="AY571" s="7" t="s">
        <v>70</v>
      </c>
      <c r="AZ571" s="7" t="s">
        <v>66</v>
      </c>
      <c r="BA571" s="7" t="s">
        <v>5797</v>
      </c>
      <c r="BB571" s="7" t="s">
        <v>66</v>
      </c>
      <c r="BC571" s="7" t="s">
        <v>70</v>
      </c>
      <c r="BD571" s="7" t="s">
        <v>64</v>
      </c>
      <c r="BE571" s="7" t="s">
        <v>64</v>
      </c>
      <c r="BF571" s="7" t="s">
        <v>64</v>
      </c>
      <c r="BG571" s="7" t="s">
        <v>64</v>
      </c>
      <c r="BH571" s="7" t="s">
        <v>70</v>
      </c>
      <c r="BI571" s="7" t="s">
        <v>70</v>
      </c>
      <c r="BJ571" s="7" t="s">
        <v>70</v>
      </c>
      <c r="BK571" s="7" t="s">
        <v>70</v>
      </c>
      <c r="BL571" s="7">
        <v>0</v>
      </c>
      <c r="BM571" s="7">
        <v>1</v>
      </c>
      <c r="BN571" s="7">
        <v>0</v>
      </c>
      <c r="BO571" s="7">
        <v>0</v>
      </c>
      <c r="BP571" s="7">
        <v>1</v>
      </c>
      <c r="BQ571" s="7">
        <v>1</v>
      </c>
      <c r="BR571" s="7">
        <v>0</v>
      </c>
      <c r="BS571" s="7">
        <v>0</v>
      </c>
      <c r="BT571" s="7" t="s">
        <v>5797</v>
      </c>
      <c r="BU571" s="7">
        <v>0</v>
      </c>
    </row>
    <row r="572" spans="1:73" x14ac:dyDescent="0.35">
      <c r="A572" s="7">
        <v>566</v>
      </c>
      <c r="B572" s="7">
        <v>566</v>
      </c>
      <c r="C572" s="7" t="s">
        <v>4365</v>
      </c>
      <c r="D572" s="7" t="s">
        <v>4366</v>
      </c>
      <c r="E572" s="13" t="s">
        <v>51</v>
      </c>
      <c r="F572" s="7">
        <v>300</v>
      </c>
      <c r="G572" s="7" t="s">
        <v>89</v>
      </c>
      <c r="H572" s="7">
        <v>1200</v>
      </c>
      <c r="I572" s="14" t="s">
        <v>53</v>
      </c>
      <c r="J572" s="13" t="s">
        <v>54</v>
      </c>
      <c r="K572" s="7" t="s">
        <v>83</v>
      </c>
      <c r="L572" s="7" t="s">
        <v>56</v>
      </c>
      <c r="M572" s="7" t="s">
        <v>84</v>
      </c>
      <c r="N572" s="7">
        <v>39</v>
      </c>
      <c r="O572" s="7" t="s">
        <v>85</v>
      </c>
      <c r="P572" s="7">
        <v>33</v>
      </c>
      <c r="Q572" t="s">
        <v>7833</v>
      </c>
      <c r="R572" t="s">
        <v>59</v>
      </c>
      <c r="S572" t="s">
        <v>59</v>
      </c>
      <c r="T572" s="26" t="b">
        <v>0</v>
      </c>
      <c r="U572" s="7"/>
      <c r="V572" s="7"/>
      <c r="W572" s="7"/>
      <c r="X572" s="7"/>
      <c r="Y572" s="7"/>
      <c r="Z572" s="7"/>
      <c r="AA572" s="7"/>
      <c r="AB572" s="14"/>
      <c r="AC572" s="7">
        <v>0.99990000000000001</v>
      </c>
      <c r="AD572" s="7">
        <v>1E-4</v>
      </c>
      <c r="AE572" s="14" t="s">
        <v>60</v>
      </c>
      <c r="AF572" s="13">
        <v>8</v>
      </c>
      <c r="AG572" s="14">
        <v>6</v>
      </c>
      <c r="AH572" s="13">
        <v>7</v>
      </c>
      <c r="AI572" s="7">
        <v>7</v>
      </c>
      <c r="AJ572" s="7"/>
      <c r="AK572" s="7">
        <v>5</v>
      </c>
      <c r="AL572" s="7">
        <v>5</v>
      </c>
      <c r="AM572" s="14"/>
      <c r="AN572" s="13">
        <v>1</v>
      </c>
      <c r="AO572" s="14">
        <v>1</v>
      </c>
      <c r="AP572" s="7" t="s">
        <v>64</v>
      </c>
      <c r="AQ572" s="7" t="s">
        <v>62</v>
      </c>
      <c r="AR572" s="7" t="s">
        <v>62</v>
      </c>
      <c r="AS572" s="7" t="s">
        <v>62</v>
      </c>
      <c r="AT572" s="7" t="s">
        <v>64</v>
      </c>
      <c r="AU572" s="7" t="s">
        <v>66</v>
      </c>
      <c r="AV572" s="7" t="s">
        <v>66</v>
      </c>
      <c r="AW572" s="7" t="s">
        <v>66</v>
      </c>
      <c r="AX572" s="7" t="s">
        <v>64</v>
      </c>
      <c r="AY572" s="7" t="s">
        <v>70</v>
      </c>
      <c r="AZ572" s="7" t="s">
        <v>66</v>
      </c>
      <c r="BA572" s="7" t="s">
        <v>5797</v>
      </c>
      <c r="BB572" s="7" t="s">
        <v>66</v>
      </c>
      <c r="BC572" s="7" t="s">
        <v>70</v>
      </c>
      <c r="BD572" s="7" t="s">
        <v>64</v>
      </c>
      <c r="BE572" s="7" t="s">
        <v>64</v>
      </c>
      <c r="BF572" s="7" t="s">
        <v>64</v>
      </c>
      <c r="BG572" s="7" t="s">
        <v>66</v>
      </c>
      <c r="BH572" s="7" t="s">
        <v>70</v>
      </c>
      <c r="BI572" s="7" t="s">
        <v>5797</v>
      </c>
      <c r="BJ572" s="7" t="s">
        <v>70</v>
      </c>
      <c r="BK572" s="7" t="s">
        <v>70</v>
      </c>
      <c r="BL572" s="7">
        <v>0</v>
      </c>
      <c r="BM572" s="7">
        <v>1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1</v>
      </c>
      <c r="BU572" s="7">
        <v>0</v>
      </c>
    </row>
    <row r="573" spans="1:73" x14ac:dyDescent="0.35">
      <c r="A573" s="7">
        <v>567</v>
      </c>
      <c r="B573" s="7">
        <v>567</v>
      </c>
      <c r="C573" s="7" t="s">
        <v>4367</v>
      </c>
      <c r="D573" s="7" t="s">
        <v>4368</v>
      </c>
      <c r="E573" s="13" t="s">
        <v>51</v>
      </c>
      <c r="F573" s="7">
        <v>300</v>
      </c>
      <c r="G573" s="7" t="s">
        <v>80</v>
      </c>
      <c r="H573" s="7">
        <v>1300</v>
      </c>
      <c r="I573" s="14" t="s">
        <v>53</v>
      </c>
      <c r="J573" s="13" t="s">
        <v>54</v>
      </c>
      <c r="K573" s="7" t="s">
        <v>83</v>
      </c>
      <c r="L573" s="7" t="s">
        <v>56</v>
      </c>
      <c r="M573" s="7" t="s">
        <v>84</v>
      </c>
      <c r="N573" s="7">
        <v>43</v>
      </c>
      <c r="O573" s="7" t="s">
        <v>85</v>
      </c>
      <c r="P573" s="7">
        <v>29</v>
      </c>
      <c r="Q573" t="s">
        <v>7833</v>
      </c>
      <c r="R573" t="s">
        <v>59</v>
      </c>
      <c r="S573" t="s">
        <v>59</v>
      </c>
      <c r="T573" s="26" t="b">
        <v>0</v>
      </c>
      <c r="U573" s="7"/>
      <c r="V573" s="7"/>
      <c r="W573" s="7"/>
      <c r="X573" s="7"/>
      <c r="Y573" s="7"/>
      <c r="Z573" s="7"/>
      <c r="AA573" s="7"/>
      <c r="AB573" s="14"/>
      <c r="AC573" s="7">
        <v>0.99884300000000004</v>
      </c>
      <c r="AD573" s="7">
        <v>1.1574199999999999E-3</v>
      </c>
      <c r="AE573" s="14" t="s">
        <v>60</v>
      </c>
      <c r="AF573" s="13">
        <v>8</v>
      </c>
      <c r="AG573" s="14">
        <v>6</v>
      </c>
      <c r="AH573" s="13">
        <v>7</v>
      </c>
      <c r="AI573" s="7">
        <v>7</v>
      </c>
      <c r="AJ573" s="7"/>
      <c r="AK573" s="7">
        <v>5</v>
      </c>
      <c r="AL573" s="7">
        <v>5</v>
      </c>
      <c r="AM573" s="14"/>
      <c r="AN573" s="13">
        <v>1</v>
      </c>
      <c r="AO573" s="14">
        <v>1</v>
      </c>
      <c r="AP573" s="7" t="s">
        <v>64</v>
      </c>
      <c r="AQ573" s="7" t="s">
        <v>62</v>
      </c>
      <c r="AR573" s="7" t="s">
        <v>62</v>
      </c>
      <c r="AS573" s="7" t="s">
        <v>62</v>
      </c>
      <c r="AT573" s="7" t="s">
        <v>64</v>
      </c>
      <c r="AU573" s="7" t="s">
        <v>66</v>
      </c>
      <c r="AV573" s="7" t="s">
        <v>66</v>
      </c>
      <c r="AW573" s="7" t="s">
        <v>66</v>
      </c>
      <c r="AX573" s="7" t="s">
        <v>64</v>
      </c>
      <c r="AY573" s="7" t="s">
        <v>70</v>
      </c>
      <c r="AZ573" s="7" t="s">
        <v>66</v>
      </c>
      <c r="BA573" s="7" t="s">
        <v>5797</v>
      </c>
      <c r="BB573" s="7" t="s">
        <v>66</v>
      </c>
      <c r="BC573" s="7" t="s">
        <v>70</v>
      </c>
      <c r="BD573" s="7" t="s">
        <v>64</v>
      </c>
      <c r="BE573" s="7" t="s">
        <v>64</v>
      </c>
      <c r="BF573" s="7" t="s">
        <v>64</v>
      </c>
      <c r="BG573" s="7" t="s">
        <v>66</v>
      </c>
      <c r="BH573" s="7" t="s">
        <v>70</v>
      </c>
      <c r="BI573" s="7" t="s">
        <v>5797</v>
      </c>
      <c r="BJ573" s="7" t="s">
        <v>70</v>
      </c>
      <c r="BK573" s="7" t="s">
        <v>70</v>
      </c>
      <c r="BL573" s="7">
        <v>0</v>
      </c>
      <c r="BM573" s="7">
        <v>1</v>
      </c>
      <c r="BN573" s="7">
        <v>0</v>
      </c>
      <c r="BO573" s="7">
        <v>0</v>
      </c>
      <c r="BP573" s="7">
        <v>1</v>
      </c>
      <c r="BQ573" s="7">
        <v>1</v>
      </c>
      <c r="BR573" s="7">
        <v>0</v>
      </c>
      <c r="BS573" s="7">
        <v>0</v>
      </c>
      <c r="BT573" s="7">
        <v>1</v>
      </c>
      <c r="BU573" s="7">
        <v>0</v>
      </c>
    </row>
    <row r="574" spans="1:73" x14ac:dyDescent="0.35">
      <c r="A574" s="7">
        <v>568</v>
      </c>
      <c r="B574" s="7">
        <v>568</v>
      </c>
      <c r="C574" s="7" t="s">
        <v>4369</v>
      </c>
      <c r="D574" s="7" t="s">
        <v>4370</v>
      </c>
      <c r="E574" s="13" t="s">
        <v>51</v>
      </c>
      <c r="F574" s="7">
        <v>300</v>
      </c>
      <c r="G574" s="7" t="s">
        <v>3636</v>
      </c>
      <c r="H574" s="7">
        <v>10</v>
      </c>
      <c r="I574" s="14" t="s">
        <v>53</v>
      </c>
      <c r="J574" s="13" t="s">
        <v>54</v>
      </c>
      <c r="K574" s="7" t="s">
        <v>162</v>
      </c>
      <c r="L574" s="7" t="s">
        <v>56</v>
      </c>
      <c r="M574" s="7" t="s">
        <v>84</v>
      </c>
      <c r="N574" s="7">
        <v>52.8</v>
      </c>
      <c r="O574" s="7" t="s">
        <v>85</v>
      </c>
      <c r="P574" s="7">
        <v>31</v>
      </c>
      <c r="Q574" t="s">
        <v>7833</v>
      </c>
      <c r="R574" t="s">
        <v>59</v>
      </c>
      <c r="T574" s="26" t="b">
        <v>0</v>
      </c>
      <c r="U574" s="7"/>
      <c r="V574" s="7"/>
      <c r="W574" s="7"/>
      <c r="X574" s="7"/>
      <c r="Y574" s="7"/>
      <c r="Z574" s="7"/>
      <c r="AA574" s="7"/>
      <c r="AB574" s="14"/>
      <c r="AC574" s="7">
        <v>0.99990000000000001</v>
      </c>
      <c r="AD574" s="7">
        <v>1E-4</v>
      </c>
      <c r="AE574" s="14" t="s">
        <v>60</v>
      </c>
      <c r="AF574" s="13">
        <v>8</v>
      </c>
      <c r="AG574" s="14">
        <v>6</v>
      </c>
      <c r="AH574" s="13">
        <v>7</v>
      </c>
      <c r="AI574" s="7">
        <v>7</v>
      </c>
      <c r="AJ574" s="7"/>
      <c r="AK574" s="7">
        <v>5</v>
      </c>
      <c r="AL574" s="7">
        <v>5</v>
      </c>
      <c r="AM574" s="14"/>
      <c r="AN574" s="13">
        <v>1</v>
      </c>
      <c r="AO574" s="14">
        <v>1</v>
      </c>
      <c r="AP574" s="7" t="s">
        <v>64</v>
      </c>
      <c r="AQ574" s="7" t="s">
        <v>62</v>
      </c>
      <c r="AR574" s="7" t="s">
        <v>62</v>
      </c>
      <c r="AS574" s="7" t="s">
        <v>62</v>
      </c>
      <c r="AT574" s="7" t="s">
        <v>64</v>
      </c>
      <c r="AU574" s="7" t="s">
        <v>66</v>
      </c>
      <c r="AV574" s="7" t="s">
        <v>66</v>
      </c>
      <c r="AW574" s="7" t="s">
        <v>66</v>
      </c>
      <c r="AX574" s="7" t="s">
        <v>64</v>
      </c>
      <c r="AY574" s="7" t="s">
        <v>70</v>
      </c>
      <c r="AZ574" s="7" t="s">
        <v>66</v>
      </c>
      <c r="BA574" s="7" t="s">
        <v>5797</v>
      </c>
      <c r="BB574" s="7" t="s">
        <v>66</v>
      </c>
      <c r="BC574" s="7" t="s">
        <v>70</v>
      </c>
      <c r="BD574" s="7" t="s">
        <v>64</v>
      </c>
      <c r="BE574" s="7" t="s">
        <v>64</v>
      </c>
      <c r="BF574" s="7" t="s">
        <v>64</v>
      </c>
      <c r="BG574" s="7" t="s">
        <v>66</v>
      </c>
      <c r="BH574" s="7" t="s">
        <v>70</v>
      </c>
      <c r="BI574" s="7" t="s">
        <v>5797</v>
      </c>
      <c r="BJ574" s="7" t="s">
        <v>70</v>
      </c>
      <c r="BK574" s="7" t="s">
        <v>70</v>
      </c>
      <c r="BL574" s="7">
        <v>0</v>
      </c>
      <c r="BM574" s="7">
        <v>1</v>
      </c>
      <c r="BN574" s="7">
        <v>0</v>
      </c>
      <c r="BO574" s="7">
        <v>0</v>
      </c>
      <c r="BP574" s="7">
        <v>1</v>
      </c>
      <c r="BQ574" s="7">
        <v>1</v>
      </c>
      <c r="BR574" s="7">
        <v>0</v>
      </c>
      <c r="BS574" s="7">
        <v>0</v>
      </c>
      <c r="BT574" s="7">
        <v>1</v>
      </c>
      <c r="BU574" s="7">
        <v>0</v>
      </c>
    </row>
    <row r="575" spans="1:73" x14ac:dyDescent="0.35">
      <c r="A575" s="7">
        <v>569</v>
      </c>
      <c r="B575" s="7">
        <v>569</v>
      </c>
      <c r="C575" s="7" t="s">
        <v>4371</v>
      </c>
      <c r="D575" s="7" t="s">
        <v>4372</v>
      </c>
      <c r="E575" s="13" t="s">
        <v>51</v>
      </c>
      <c r="F575" s="7">
        <v>300</v>
      </c>
      <c r="G575" s="7" t="s">
        <v>3636</v>
      </c>
      <c r="H575" s="7">
        <v>50</v>
      </c>
      <c r="I575" s="14" t="s">
        <v>53</v>
      </c>
      <c r="J575" s="13" t="s">
        <v>54</v>
      </c>
      <c r="K575" s="7" t="s">
        <v>162</v>
      </c>
      <c r="L575" s="7" t="s">
        <v>56</v>
      </c>
      <c r="M575" s="7" t="s">
        <v>84</v>
      </c>
      <c r="N575" s="7">
        <v>47.8</v>
      </c>
      <c r="O575" s="7" t="s">
        <v>85</v>
      </c>
      <c r="P575" s="7">
        <v>31</v>
      </c>
      <c r="Q575" t="s">
        <v>7833</v>
      </c>
      <c r="R575" t="s">
        <v>59</v>
      </c>
      <c r="T575" s="26" t="b">
        <v>0</v>
      </c>
      <c r="U575" s="7"/>
      <c r="V575" s="7"/>
      <c r="W575" s="7"/>
      <c r="X575" s="7"/>
      <c r="Y575" s="7"/>
      <c r="Z575" s="7"/>
      <c r="AA575" s="7"/>
      <c r="AB575" s="14"/>
      <c r="AC575" s="7">
        <v>0.99990000000000001</v>
      </c>
      <c r="AD575" s="7">
        <v>1E-4</v>
      </c>
      <c r="AE575" s="14" t="s">
        <v>60</v>
      </c>
      <c r="AF575" s="13">
        <v>8</v>
      </c>
      <c r="AG575" s="14">
        <v>6</v>
      </c>
      <c r="AH575" s="13">
        <v>7</v>
      </c>
      <c r="AI575" s="7">
        <v>7</v>
      </c>
      <c r="AJ575" s="7"/>
      <c r="AK575" s="7">
        <v>5</v>
      </c>
      <c r="AL575" s="7">
        <v>5</v>
      </c>
      <c r="AM575" s="14"/>
      <c r="AN575" s="13">
        <v>1</v>
      </c>
      <c r="AO575" s="14">
        <v>1</v>
      </c>
      <c r="AP575" s="7" t="s">
        <v>64</v>
      </c>
      <c r="AQ575" s="7" t="s">
        <v>62</v>
      </c>
      <c r="AR575" s="7" t="s">
        <v>62</v>
      </c>
      <c r="AS575" s="7" t="s">
        <v>62</v>
      </c>
      <c r="AT575" s="7" t="s">
        <v>64</v>
      </c>
      <c r="AU575" s="7" t="s">
        <v>66</v>
      </c>
      <c r="AV575" s="7" t="s">
        <v>66</v>
      </c>
      <c r="AW575" s="7" t="s">
        <v>66</v>
      </c>
      <c r="AX575" s="7" t="s">
        <v>64</v>
      </c>
      <c r="AY575" s="7" t="s">
        <v>70</v>
      </c>
      <c r="AZ575" s="7" t="s">
        <v>66</v>
      </c>
      <c r="BA575" s="7" t="s">
        <v>5797</v>
      </c>
      <c r="BB575" s="7" t="s">
        <v>66</v>
      </c>
      <c r="BC575" s="7" t="s">
        <v>70</v>
      </c>
      <c r="BD575" s="7" t="s">
        <v>64</v>
      </c>
      <c r="BE575" s="7" t="s">
        <v>64</v>
      </c>
      <c r="BF575" s="7" t="s">
        <v>64</v>
      </c>
      <c r="BG575" s="7" t="s">
        <v>66</v>
      </c>
      <c r="BH575" s="7" t="s">
        <v>70</v>
      </c>
      <c r="BI575" s="7" t="s">
        <v>5797</v>
      </c>
      <c r="BJ575" s="7" t="s">
        <v>70</v>
      </c>
      <c r="BK575" s="7" t="s">
        <v>70</v>
      </c>
      <c r="BL575" s="7">
        <v>0</v>
      </c>
      <c r="BM575" s="7">
        <v>1</v>
      </c>
      <c r="BN575" s="7">
        <v>0</v>
      </c>
      <c r="BO575" s="7">
        <v>0</v>
      </c>
      <c r="BP575" s="7">
        <v>1</v>
      </c>
      <c r="BQ575" s="7">
        <v>1</v>
      </c>
      <c r="BR575" s="7">
        <v>0</v>
      </c>
      <c r="BS575" s="7">
        <v>0</v>
      </c>
      <c r="BT575" s="7">
        <v>1</v>
      </c>
      <c r="BU575" s="7">
        <v>0</v>
      </c>
    </row>
    <row r="576" spans="1:73" x14ac:dyDescent="0.35">
      <c r="A576" s="7">
        <v>570</v>
      </c>
      <c r="B576" s="7">
        <v>570</v>
      </c>
      <c r="C576" s="7" t="s">
        <v>4373</v>
      </c>
      <c r="D576" s="7" t="s">
        <v>4374</v>
      </c>
      <c r="E576" s="13" t="s">
        <v>51</v>
      </c>
      <c r="F576" s="7">
        <v>300</v>
      </c>
      <c r="G576" s="7" t="s">
        <v>105</v>
      </c>
      <c r="H576" s="7"/>
      <c r="I576" s="14" t="s">
        <v>53</v>
      </c>
      <c r="J576" s="13" t="s">
        <v>54</v>
      </c>
      <c r="K576" s="7" t="s">
        <v>103</v>
      </c>
      <c r="L576" s="7" t="s">
        <v>56</v>
      </c>
      <c r="M576" s="7" t="s">
        <v>84</v>
      </c>
      <c r="N576" s="7">
        <v>78</v>
      </c>
      <c r="O576" s="7" t="s">
        <v>85</v>
      </c>
      <c r="P576" s="7"/>
      <c r="Q576" t="s">
        <v>7833</v>
      </c>
      <c r="R576" t="s">
        <v>59</v>
      </c>
      <c r="T576" s="26" t="b">
        <v>0</v>
      </c>
      <c r="U576" s="7"/>
      <c r="V576" s="7"/>
      <c r="W576" s="7"/>
      <c r="X576" s="7"/>
      <c r="Y576" s="7"/>
      <c r="Z576" s="7"/>
      <c r="AA576" s="7"/>
      <c r="AB576" s="14"/>
      <c r="AC576" s="7">
        <v>0.99990000000000001</v>
      </c>
      <c r="AD576" s="7">
        <v>1E-4</v>
      </c>
      <c r="AE576" s="14" t="s">
        <v>60</v>
      </c>
      <c r="AF576" s="13">
        <v>8</v>
      </c>
      <c r="AG576" s="14">
        <v>6</v>
      </c>
      <c r="AH576" s="13">
        <v>7</v>
      </c>
      <c r="AI576" s="7">
        <v>7</v>
      </c>
      <c r="AJ576" s="7"/>
      <c r="AK576" s="7">
        <v>5</v>
      </c>
      <c r="AL576" s="7">
        <v>5</v>
      </c>
      <c r="AM576" s="14"/>
      <c r="AN576" s="13">
        <v>1</v>
      </c>
      <c r="AO576" s="14">
        <v>1</v>
      </c>
      <c r="AP576" s="7" t="s">
        <v>64</v>
      </c>
      <c r="AQ576" s="7" t="s">
        <v>62</v>
      </c>
      <c r="AR576" s="7" t="s">
        <v>62</v>
      </c>
      <c r="AS576" s="7" t="s">
        <v>62</v>
      </c>
      <c r="AT576" s="7" t="s">
        <v>64</v>
      </c>
      <c r="AU576" s="7" t="s">
        <v>66</v>
      </c>
      <c r="AV576" s="7" t="s">
        <v>66</v>
      </c>
      <c r="AW576" s="7" t="s">
        <v>66</v>
      </c>
      <c r="AX576" s="7" t="s">
        <v>64</v>
      </c>
      <c r="AY576" s="7" t="s">
        <v>70</v>
      </c>
      <c r="AZ576" s="7" t="s">
        <v>66</v>
      </c>
      <c r="BA576" s="7" t="s">
        <v>5797</v>
      </c>
      <c r="BB576" s="7" t="s">
        <v>66</v>
      </c>
      <c r="BC576" s="7" t="s">
        <v>70</v>
      </c>
      <c r="BD576" s="7" t="s">
        <v>64</v>
      </c>
      <c r="BE576" s="7" t="s">
        <v>64</v>
      </c>
      <c r="BF576" s="7" t="s">
        <v>64</v>
      </c>
      <c r="BG576" s="7" t="s">
        <v>66</v>
      </c>
      <c r="BH576" s="7" t="s">
        <v>70</v>
      </c>
      <c r="BI576" s="7" t="s">
        <v>5797</v>
      </c>
      <c r="BJ576" s="7" t="s">
        <v>70</v>
      </c>
      <c r="BK576" s="7" t="s">
        <v>70</v>
      </c>
      <c r="BL576" s="7">
        <v>0</v>
      </c>
      <c r="BM576" s="7">
        <v>1</v>
      </c>
      <c r="BN576" s="7">
        <v>0</v>
      </c>
      <c r="BO576" s="7">
        <v>0</v>
      </c>
      <c r="BP576" s="7">
        <v>1</v>
      </c>
      <c r="BQ576" s="7">
        <v>1</v>
      </c>
      <c r="BR576" s="7">
        <v>0</v>
      </c>
      <c r="BS576" s="7">
        <v>0</v>
      </c>
      <c r="BT576" s="7">
        <v>1</v>
      </c>
      <c r="BU576" s="7">
        <v>0</v>
      </c>
    </row>
    <row r="577" spans="1:73" x14ac:dyDescent="0.35">
      <c r="A577" s="7">
        <v>571</v>
      </c>
      <c r="B577" s="7">
        <v>571</v>
      </c>
      <c r="C577" s="7" t="s">
        <v>4375</v>
      </c>
      <c r="D577" s="7" t="s">
        <v>4376</v>
      </c>
      <c r="E577" s="13" t="s">
        <v>51</v>
      </c>
      <c r="F577" s="7">
        <v>300</v>
      </c>
      <c r="G577" s="7" t="s">
        <v>101</v>
      </c>
      <c r="H577" s="7"/>
      <c r="I577" s="14" t="s">
        <v>53</v>
      </c>
      <c r="J577" s="13" t="s">
        <v>54</v>
      </c>
      <c r="K577" s="7" t="s">
        <v>118</v>
      </c>
      <c r="L577" s="7" t="s">
        <v>56</v>
      </c>
      <c r="M577" s="7" t="s">
        <v>84</v>
      </c>
      <c r="N577" s="7">
        <v>44</v>
      </c>
      <c r="O577" s="7" t="s">
        <v>85</v>
      </c>
      <c r="P577" s="7">
        <v>48</v>
      </c>
      <c r="Q577" t="s">
        <v>7833</v>
      </c>
      <c r="R577" t="s">
        <v>59</v>
      </c>
      <c r="S577" t="s">
        <v>56</v>
      </c>
      <c r="T577" s="26" t="b">
        <v>0</v>
      </c>
      <c r="U577" s="7"/>
      <c r="V577" s="7"/>
      <c r="W577" s="7"/>
      <c r="X577" s="7"/>
      <c r="Y577" s="7"/>
      <c r="Z577" s="7"/>
      <c r="AA577" s="7"/>
      <c r="AB577" s="14"/>
      <c r="AC577" s="7">
        <v>0.99990000000000001</v>
      </c>
      <c r="AD577" s="7">
        <v>1E-4</v>
      </c>
      <c r="AE577" s="14" t="s">
        <v>60</v>
      </c>
      <c r="AF577" s="13">
        <v>8</v>
      </c>
      <c r="AG577" s="14">
        <v>6</v>
      </c>
      <c r="AH577" s="13">
        <v>7</v>
      </c>
      <c r="AI577" s="7">
        <v>7</v>
      </c>
      <c r="AJ577" s="7"/>
      <c r="AK577" s="7">
        <v>5</v>
      </c>
      <c r="AL577" s="7">
        <v>5</v>
      </c>
      <c r="AM577" s="14"/>
      <c r="AN577" s="13">
        <v>1</v>
      </c>
      <c r="AO577" s="14">
        <v>1</v>
      </c>
      <c r="AP577" s="7" t="s">
        <v>64</v>
      </c>
      <c r="AQ577" s="7" t="s">
        <v>62</v>
      </c>
      <c r="AR577" s="7" t="s">
        <v>62</v>
      </c>
      <c r="AS577" s="7" t="s">
        <v>62</v>
      </c>
      <c r="AT577" s="7" t="s">
        <v>64</v>
      </c>
      <c r="AU577" s="7" t="s">
        <v>66</v>
      </c>
      <c r="AV577" s="7" t="s">
        <v>66</v>
      </c>
      <c r="AW577" s="7" t="s">
        <v>66</v>
      </c>
      <c r="AX577" s="7" t="s">
        <v>64</v>
      </c>
      <c r="AY577" s="7" t="s">
        <v>70</v>
      </c>
      <c r="AZ577" s="7" t="s">
        <v>66</v>
      </c>
      <c r="BA577" s="7" t="s">
        <v>5797</v>
      </c>
      <c r="BB577" s="7" t="s">
        <v>66</v>
      </c>
      <c r="BC577" s="7" t="s">
        <v>70</v>
      </c>
      <c r="BD577" s="7" t="s">
        <v>64</v>
      </c>
      <c r="BE577" s="7" t="s">
        <v>64</v>
      </c>
      <c r="BF577" s="7" t="s">
        <v>64</v>
      </c>
      <c r="BG577" s="7" t="s">
        <v>66</v>
      </c>
      <c r="BH577" s="7" t="s">
        <v>70</v>
      </c>
      <c r="BI577" s="7" t="s">
        <v>70</v>
      </c>
      <c r="BJ577" s="7" t="s">
        <v>70</v>
      </c>
      <c r="BK577" s="7" t="s">
        <v>70</v>
      </c>
      <c r="BL577" s="7">
        <v>0</v>
      </c>
      <c r="BM577" s="7">
        <v>1</v>
      </c>
      <c r="BN577" s="7">
        <v>0</v>
      </c>
      <c r="BO577" s="7">
        <v>0</v>
      </c>
      <c r="BP577" s="7">
        <v>1</v>
      </c>
      <c r="BQ577" s="7">
        <v>1</v>
      </c>
      <c r="BR577" s="7">
        <v>0</v>
      </c>
      <c r="BS577" s="7">
        <v>0</v>
      </c>
      <c r="BT577" s="7">
        <v>1</v>
      </c>
      <c r="BU577" s="7">
        <v>0</v>
      </c>
    </row>
    <row r="578" spans="1:73" x14ac:dyDescent="0.35">
      <c r="A578" s="7">
        <v>572</v>
      </c>
      <c r="B578" s="7">
        <v>572</v>
      </c>
      <c r="C578" s="7" t="s">
        <v>4377</v>
      </c>
      <c r="D578" s="7" t="s">
        <v>4378</v>
      </c>
      <c r="E578" s="13" t="s">
        <v>51</v>
      </c>
      <c r="F578" s="7">
        <v>300</v>
      </c>
      <c r="G578" s="7" t="s">
        <v>3208</v>
      </c>
      <c r="H578" s="7"/>
      <c r="I578" s="14" t="s">
        <v>53</v>
      </c>
      <c r="J578" s="13" t="s">
        <v>82</v>
      </c>
      <c r="K578" s="7" t="s">
        <v>136</v>
      </c>
      <c r="L578" s="7" t="s">
        <v>56</v>
      </c>
      <c r="M578" s="7" t="s">
        <v>84</v>
      </c>
      <c r="N578" s="7">
        <v>45.4</v>
      </c>
      <c r="O578" s="7" t="s">
        <v>85</v>
      </c>
      <c r="P578" s="7">
        <v>50</v>
      </c>
      <c r="Q578" t="s">
        <v>7833</v>
      </c>
      <c r="R578" t="s">
        <v>59</v>
      </c>
      <c r="S578" t="s">
        <v>59</v>
      </c>
      <c r="T578" s="26" t="b">
        <v>0</v>
      </c>
      <c r="U578" s="7"/>
      <c r="V578" s="7"/>
      <c r="W578" s="7"/>
      <c r="X578" s="7"/>
      <c r="Y578" s="7"/>
      <c r="Z578" s="7"/>
      <c r="AA578" s="7"/>
      <c r="AB578" s="14"/>
      <c r="AC578" s="7">
        <v>0.99990000000000001</v>
      </c>
      <c r="AD578" s="7">
        <v>1E-4</v>
      </c>
      <c r="AE578" s="14" t="s">
        <v>60</v>
      </c>
      <c r="AF578" s="13">
        <v>8</v>
      </c>
      <c r="AG578" s="14">
        <v>6</v>
      </c>
      <c r="AH578" s="13">
        <v>7</v>
      </c>
      <c r="AI578" s="7">
        <v>7</v>
      </c>
      <c r="AJ578" s="7"/>
      <c r="AK578" s="7">
        <v>5</v>
      </c>
      <c r="AL578" s="7">
        <v>5</v>
      </c>
      <c r="AM578" s="14"/>
      <c r="AN578" s="13">
        <v>1</v>
      </c>
      <c r="AO578" s="14">
        <v>1</v>
      </c>
      <c r="AP578" s="7" t="s">
        <v>64</v>
      </c>
      <c r="AQ578" s="7" t="s">
        <v>62</v>
      </c>
      <c r="AR578" s="7" t="s">
        <v>62</v>
      </c>
      <c r="AS578" s="7" t="s">
        <v>62</v>
      </c>
      <c r="AT578" s="7" t="s">
        <v>64</v>
      </c>
      <c r="AU578" s="7" t="s">
        <v>66</v>
      </c>
      <c r="AV578" s="7" t="s">
        <v>66</v>
      </c>
      <c r="AW578" s="7" t="s">
        <v>66</v>
      </c>
      <c r="AX578" s="7" t="s">
        <v>64</v>
      </c>
      <c r="AY578" s="7" t="s">
        <v>70</v>
      </c>
      <c r="AZ578" s="7" t="s">
        <v>66</v>
      </c>
      <c r="BA578" s="7" t="s">
        <v>5797</v>
      </c>
      <c r="BB578" s="7" t="s">
        <v>66</v>
      </c>
      <c r="BC578" s="7" t="s">
        <v>70</v>
      </c>
      <c r="BD578" s="7" t="s">
        <v>66</v>
      </c>
      <c r="BE578" s="7" t="s">
        <v>64</v>
      </c>
      <c r="BF578" s="7" t="s">
        <v>64</v>
      </c>
      <c r="BG578" s="7" t="s">
        <v>66</v>
      </c>
      <c r="BH578" s="7" t="s">
        <v>70</v>
      </c>
      <c r="BI578" s="7" t="s">
        <v>70</v>
      </c>
      <c r="BJ578" s="7" t="s">
        <v>62</v>
      </c>
      <c r="BK578" s="7" t="s">
        <v>70</v>
      </c>
      <c r="BL578" s="7">
        <v>0</v>
      </c>
      <c r="BM578" s="7">
        <v>1</v>
      </c>
      <c r="BN578" s="7">
        <v>0</v>
      </c>
      <c r="BO578" s="7">
        <v>0</v>
      </c>
      <c r="BP578" s="7">
        <v>1</v>
      </c>
      <c r="BQ578" s="7">
        <v>1</v>
      </c>
      <c r="BR578" s="7">
        <v>0</v>
      </c>
      <c r="BS578" s="7">
        <v>0</v>
      </c>
      <c r="BT578" s="7">
        <v>1</v>
      </c>
      <c r="BU578" s="7">
        <v>0</v>
      </c>
    </row>
    <row r="579" spans="1:73" x14ac:dyDescent="0.35">
      <c r="A579" s="7">
        <v>573</v>
      </c>
      <c r="B579" s="7">
        <v>573</v>
      </c>
      <c r="C579" s="7" t="s">
        <v>4379</v>
      </c>
      <c r="D579" s="7" t="s">
        <v>4380</v>
      </c>
      <c r="E579" s="13" t="s">
        <v>51</v>
      </c>
      <c r="F579" s="7">
        <v>300</v>
      </c>
      <c r="G579" s="7" t="s">
        <v>98</v>
      </c>
      <c r="H579" s="7">
        <v>2180</v>
      </c>
      <c r="I579" s="14" t="s">
        <v>53</v>
      </c>
      <c r="J579" s="13" t="s">
        <v>54</v>
      </c>
      <c r="K579" s="7" t="s">
        <v>90</v>
      </c>
      <c r="L579" s="7" t="s">
        <v>56</v>
      </c>
      <c r="M579" s="7" t="s">
        <v>84</v>
      </c>
      <c r="N579" s="7">
        <v>57</v>
      </c>
      <c r="O579" s="7" t="s">
        <v>58</v>
      </c>
      <c r="P579" s="7">
        <v>65</v>
      </c>
      <c r="Q579" t="s">
        <v>7874</v>
      </c>
      <c r="R579" t="s">
        <v>59</v>
      </c>
      <c r="S579" t="s">
        <v>59</v>
      </c>
      <c r="T579" s="26" t="b">
        <v>0</v>
      </c>
      <c r="U579" s="7"/>
      <c r="V579" s="7"/>
      <c r="W579" s="7"/>
      <c r="X579" s="7"/>
      <c r="Y579" s="7"/>
      <c r="Z579" s="7"/>
      <c r="AA579" s="7"/>
      <c r="AB579" s="14"/>
      <c r="AC579" s="7">
        <v>0.978572</v>
      </c>
      <c r="AD579" s="7">
        <v>2.14278E-2</v>
      </c>
      <c r="AE579" s="14" t="s">
        <v>60</v>
      </c>
      <c r="AF579" s="13">
        <v>8</v>
      </c>
      <c r="AG579" s="14">
        <v>6</v>
      </c>
      <c r="AH579" s="13">
        <v>7</v>
      </c>
      <c r="AI579" s="7">
        <v>7</v>
      </c>
      <c r="AJ579" s="7"/>
      <c r="AK579" s="7">
        <v>5</v>
      </c>
      <c r="AL579" s="7">
        <v>5</v>
      </c>
      <c r="AM579" s="14"/>
      <c r="AN579" s="13">
        <v>1</v>
      </c>
      <c r="AO579" s="14">
        <v>1</v>
      </c>
      <c r="AP579" s="7" t="s">
        <v>64</v>
      </c>
      <c r="AQ579" s="7" t="s">
        <v>62</v>
      </c>
      <c r="AR579" s="7" t="s">
        <v>5797</v>
      </c>
      <c r="AS579" s="7" t="s">
        <v>62</v>
      </c>
      <c r="AT579" s="7" t="s">
        <v>64</v>
      </c>
      <c r="AU579" s="7" t="s">
        <v>66</v>
      </c>
      <c r="AV579" s="7" t="s">
        <v>66</v>
      </c>
      <c r="AW579" s="7" t="s">
        <v>64</v>
      </c>
      <c r="AX579" s="7" t="s">
        <v>64</v>
      </c>
      <c r="AY579" s="7" t="s">
        <v>70</v>
      </c>
      <c r="AZ579" s="7" t="s">
        <v>66</v>
      </c>
      <c r="BA579" s="7" t="s">
        <v>5797</v>
      </c>
      <c r="BB579" s="7" t="s">
        <v>66</v>
      </c>
      <c r="BC579" s="7" t="s">
        <v>70</v>
      </c>
      <c r="BD579" s="7" t="s">
        <v>64</v>
      </c>
      <c r="BE579" s="7" t="s">
        <v>64</v>
      </c>
      <c r="BF579" s="7" t="s">
        <v>5797</v>
      </c>
      <c r="BG579" s="7" t="s">
        <v>64</v>
      </c>
      <c r="BH579" s="7" t="s">
        <v>70</v>
      </c>
      <c r="BI579" s="7" t="s">
        <v>70</v>
      </c>
      <c r="BJ579" s="7" t="s">
        <v>70</v>
      </c>
      <c r="BK579" s="7" t="s">
        <v>70</v>
      </c>
      <c r="BL579" s="7">
        <v>0</v>
      </c>
      <c r="BM579" s="7">
        <v>1</v>
      </c>
      <c r="BN579" s="7">
        <v>0</v>
      </c>
      <c r="BO579" s="7">
        <v>0</v>
      </c>
      <c r="BP579" s="7">
        <v>1</v>
      </c>
      <c r="BQ579" s="7">
        <v>1</v>
      </c>
      <c r="BR579" s="7">
        <v>0</v>
      </c>
      <c r="BS579" s="7">
        <v>0</v>
      </c>
      <c r="BT579" s="7">
        <v>1</v>
      </c>
      <c r="BU579" s="7">
        <v>0</v>
      </c>
    </row>
    <row r="580" spans="1:73" x14ac:dyDescent="0.35">
      <c r="A580" s="7">
        <v>574</v>
      </c>
      <c r="B580" s="7">
        <v>574</v>
      </c>
      <c r="C580" s="7" t="s">
        <v>4381</v>
      </c>
      <c r="D580" s="7" t="s">
        <v>4382</v>
      </c>
      <c r="E580" s="13" t="s">
        <v>51</v>
      </c>
      <c r="F580" s="7">
        <v>300</v>
      </c>
      <c r="G580" s="7" t="s">
        <v>98</v>
      </c>
      <c r="H580" s="7">
        <v>2000</v>
      </c>
      <c r="I580" s="14" t="s">
        <v>53</v>
      </c>
      <c r="J580" s="13" t="s">
        <v>54</v>
      </c>
      <c r="K580" s="7" t="s">
        <v>103</v>
      </c>
      <c r="L580" s="7" t="s">
        <v>56</v>
      </c>
      <c r="M580" s="7" t="s">
        <v>57</v>
      </c>
      <c r="N580" s="7">
        <v>38</v>
      </c>
      <c r="O580" s="7" t="s">
        <v>58</v>
      </c>
      <c r="P580" s="7">
        <v>59</v>
      </c>
      <c r="Q580" t="s">
        <v>7833</v>
      </c>
      <c r="R580" t="s">
        <v>59</v>
      </c>
      <c r="S580" t="s">
        <v>59</v>
      </c>
      <c r="T580" s="26" t="b">
        <v>0</v>
      </c>
      <c r="U580" s="7"/>
      <c r="V580" s="7"/>
      <c r="W580" s="7"/>
      <c r="X580" s="7"/>
      <c r="Y580" s="7"/>
      <c r="Z580" s="7"/>
      <c r="AA580" s="7"/>
      <c r="AB580" s="14"/>
      <c r="AC580" s="7">
        <v>0.98119299999999998</v>
      </c>
      <c r="AD580" s="7">
        <v>1.88072E-2</v>
      </c>
      <c r="AE580" s="14" t="s">
        <v>60</v>
      </c>
      <c r="AF580" s="13">
        <v>8</v>
      </c>
      <c r="AG580" s="14">
        <v>6</v>
      </c>
      <c r="AH580" s="13">
        <v>7</v>
      </c>
      <c r="AI580" s="7">
        <v>7</v>
      </c>
      <c r="AJ580" s="7"/>
      <c r="AK580" s="7">
        <v>5</v>
      </c>
      <c r="AL580" s="7">
        <v>5</v>
      </c>
      <c r="AM580" s="14"/>
      <c r="AN580" s="13">
        <v>1</v>
      </c>
      <c r="AO580" s="14">
        <v>1</v>
      </c>
      <c r="AP580" s="7" t="s">
        <v>64</v>
      </c>
      <c r="AQ580" s="7" t="s">
        <v>62</v>
      </c>
      <c r="AR580" s="7" t="s">
        <v>5797</v>
      </c>
      <c r="AS580" s="7" t="s">
        <v>62</v>
      </c>
      <c r="AT580" s="7" t="s">
        <v>64</v>
      </c>
      <c r="AU580" s="7" t="s">
        <v>66</v>
      </c>
      <c r="AV580" s="7" t="s">
        <v>66</v>
      </c>
      <c r="AW580" s="7" t="s">
        <v>66</v>
      </c>
      <c r="AX580" s="7" t="s">
        <v>64</v>
      </c>
      <c r="AY580" s="7" t="s">
        <v>70</v>
      </c>
      <c r="AZ580" s="7" t="s">
        <v>66</v>
      </c>
      <c r="BA580" s="7" t="s">
        <v>5797</v>
      </c>
      <c r="BB580" s="7" t="s">
        <v>66</v>
      </c>
      <c r="BC580" s="7" t="s">
        <v>70</v>
      </c>
      <c r="BD580" s="7" t="s">
        <v>64</v>
      </c>
      <c r="BE580" s="7" t="s">
        <v>64</v>
      </c>
      <c r="BF580" s="7" t="s">
        <v>5797</v>
      </c>
      <c r="BG580" s="7" t="s">
        <v>66</v>
      </c>
      <c r="BH580" s="7" t="s">
        <v>70</v>
      </c>
      <c r="BI580" s="7" t="s">
        <v>70</v>
      </c>
      <c r="BJ580" s="7" t="s">
        <v>70</v>
      </c>
      <c r="BK580" s="7" t="s">
        <v>70</v>
      </c>
      <c r="BL580" s="7">
        <v>0</v>
      </c>
      <c r="BM580" s="7">
        <v>1</v>
      </c>
      <c r="BN580" s="7">
        <v>0</v>
      </c>
      <c r="BO580" s="7">
        <v>0</v>
      </c>
      <c r="BP580" s="7">
        <v>1</v>
      </c>
      <c r="BQ580" s="7">
        <v>1</v>
      </c>
      <c r="BR580" s="7">
        <v>0</v>
      </c>
      <c r="BS580" s="7">
        <v>0</v>
      </c>
      <c r="BT580" s="7">
        <v>1</v>
      </c>
      <c r="BU580" s="7">
        <v>0</v>
      </c>
    </row>
    <row r="581" spans="1:73" x14ac:dyDescent="0.35">
      <c r="A581" s="7">
        <v>575</v>
      </c>
      <c r="B581" s="7">
        <v>575</v>
      </c>
      <c r="C581" s="7" t="s">
        <v>4383</v>
      </c>
      <c r="D581" s="7" t="s">
        <v>4384</v>
      </c>
      <c r="E581" s="13" t="s">
        <v>51</v>
      </c>
      <c r="F581" s="7">
        <v>300</v>
      </c>
      <c r="G581" s="7" t="s">
        <v>145</v>
      </c>
      <c r="H581" s="7"/>
      <c r="I581" s="14" t="s">
        <v>53</v>
      </c>
      <c r="J581" s="13" t="s">
        <v>54</v>
      </c>
      <c r="K581" s="7" t="s">
        <v>92</v>
      </c>
      <c r="L581" s="7" t="s">
        <v>87</v>
      </c>
      <c r="M581" s="7" t="s">
        <v>57</v>
      </c>
      <c r="N581" s="7">
        <v>22.5</v>
      </c>
      <c r="O581" s="7" t="s">
        <v>58</v>
      </c>
      <c r="P581" s="7"/>
      <c r="Q581" t="s">
        <v>7875</v>
      </c>
      <c r="R581" t="s">
        <v>59</v>
      </c>
      <c r="S581" t="s">
        <v>59</v>
      </c>
      <c r="T581" s="26" t="b">
        <v>0</v>
      </c>
      <c r="U581" s="7"/>
      <c r="V581" s="7"/>
      <c r="W581" s="7"/>
      <c r="X581" s="7"/>
      <c r="Y581" s="7"/>
      <c r="Z581" s="7"/>
      <c r="AA581" s="7"/>
      <c r="AB581" s="14"/>
      <c r="AC581" s="7">
        <v>0.99980599999999997</v>
      </c>
      <c r="AD581" s="7">
        <v>1.9366699999999999E-4</v>
      </c>
      <c r="AE581" s="14" t="s">
        <v>60</v>
      </c>
      <c r="AF581" s="13">
        <v>8</v>
      </c>
      <c r="AG581" s="14">
        <v>6</v>
      </c>
      <c r="AH581" s="13">
        <v>7</v>
      </c>
      <c r="AI581" s="7">
        <v>7</v>
      </c>
      <c r="AJ581" s="7"/>
      <c r="AK581" s="7">
        <v>5</v>
      </c>
      <c r="AL581" s="7">
        <v>5</v>
      </c>
      <c r="AM581" s="14"/>
      <c r="AN581" s="13">
        <v>1</v>
      </c>
      <c r="AO581" s="14">
        <v>1</v>
      </c>
      <c r="AP581" s="7" t="s">
        <v>64</v>
      </c>
      <c r="AQ581" s="7" t="s">
        <v>62</v>
      </c>
      <c r="AR581" s="7" t="s">
        <v>5797</v>
      </c>
      <c r="AS581" s="7" t="s">
        <v>62</v>
      </c>
      <c r="AT581" s="7" t="s">
        <v>64</v>
      </c>
      <c r="AU581" s="7" t="s">
        <v>66</v>
      </c>
      <c r="AV581" s="7" t="s">
        <v>66</v>
      </c>
      <c r="AW581" s="7" t="s">
        <v>66</v>
      </c>
      <c r="AX581" s="7" t="s">
        <v>64</v>
      </c>
      <c r="AY581" s="7" t="s">
        <v>70</v>
      </c>
      <c r="AZ581" s="7" t="s">
        <v>66</v>
      </c>
      <c r="BA581" s="7" t="s">
        <v>5797</v>
      </c>
      <c r="BB581" s="7" t="s">
        <v>66</v>
      </c>
      <c r="BC581" s="7" t="s">
        <v>70</v>
      </c>
      <c r="BD581" s="7" t="s">
        <v>64</v>
      </c>
      <c r="BE581" s="7" t="s">
        <v>64</v>
      </c>
      <c r="BF581" s="7" t="s">
        <v>5797</v>
      </c>
      <c r="BG581" s="7" t="s">
        <v>66</v>
      </c>
      <c r="BH581" s="7" t="s">
        <v>70</v>
      </c>
      <c r="BI581" s="7" t="s">
        <v>70</v>
      </c>
      <c r="BJ581" s="7" t="s">
        <v>70</v>
      </c>
      <c r="BK581" s="7" t="s">
        <v>70</v>
      </c>
      <c r="BL581" s="7">
        <v>0</v>
      </c>
      <c r="BM581" s="7">
        <v>1</v>
      </c>
      <c r="BN581" s="7">
        <v>0</v>
      </c>
      <c r="BO581" s="7">
        <v>0</v>
      </c>
      <c r="BP581" s="7">
        <v>1</v>
      </c>
      <c r="BQ581" s="7">
        <v>1</v>
      </c>
      <c r="BR581" s="7">
        <v>0</v>
      </c>
      <c r="BS581" s="7">
        <v>0</v>
      </c>
      <c r="BT581" s="7">
        <v>1</v>
      </c>
      <c r="BU581" s="7">
        <v>0</v>
      </c>
    </row>
    <row r="582" spans="1:73" x14ac:dyDescent="0.35">
      <c r="A582" s="7">
        <v>576</v>
      </c>
      <c r="B582" s="7">
        <v>576</v>
      </c>
      <c r="C582" s="7" t="s">
        <v>4385</v>
      </c>
      <c r="D582" s="7" t="s">
        <v>4386</v>
      </c>
      <c r="E582" s="13" t="s">
        <v>51</v>
      </c>
      <c r="F582" s="7">
        <v>300</v>
      </c>
      <c r="G582" s="7" t="s">
        <v>101</v>
      </c>
      <c r="H582" s="7"/>
      <c r="I582" s="14" t="s">
        <v>53</v>
      </c>
      <c r="J582" s="13" t="s">
        <v>54</v>
      </c>
      <c r="K582" s="7" t="s">
        <v>75</v>
      </c>
      <c r="L582" s="7" t="s">
        <v>56</v>
      </c>
      <c r="M582" s="7" t="s">
        <v>57</v>
      </c>
      <c r="N582" s="7">
        <v>24</v>
      </c>
      <c r="O582" s="7" t="s">
        <v>86</v>
      </c>
      <c r="P582" s="7">
        <v>32</v>
      </c>
      <c r="Q582" t="s">
        <v>7875</v>
      </c>
      <c r="R582" t="s">
        <v>59</v>
      </c>
      <c r="S582" t="s">
        <v>59</v>
      </c>
      <c r="T582" s="26" t="b">
        <v>0</v>
      </c>
      <c r="U582" s="7"/>
      <c r="V582" s="7"/>
      <c r="W582" s="7"/>
      <c r="X582" s="7"/>
      <c r="Y582" s="7"/>
      <c r="Z582" s="7"/>
      <c r="AA582" s="7"/>
      <c r="AB582" s="14"/>
      <c r="AC582" s="7">
        <v>0.99990000000000001</v>
      </c>
      <c r="AD582" s="7">
        <v>1E-4</v>
      </c>
      <c r="AE582" s="14" t="s">
        <v>60</v>
      </c>
      <c r="AF582" s="13">
        <v>8</v>
      </c>
      <c r="AG582" s="14">
        <v>6</v>
      </c>
      <c r="AH582" s="13">
        <v>7</v>
      </c>
      <c r="AI582" s="7">
        <v>7</v>
      </c>
      <c r="AJ582" s="7"/>
      <c r="AK582" s="7">
        <v>5</v>
      </c>
      <c r="AL582" s="7">
        <v>5</v>
      </c>
      <c r="AM582" s="14"/>
      <c r="AN582" s="13">
        <v>1</v>
      </c>
      <c r="AO582" s="14">
        <v>1</v>
      </c>
      <c r="AP582" s="7" t="s">
        <v>64</v>
      </c>
      <c r="AQ582" s="7" t="s">
        <v>62</v>
      </c>
      <c r="AR582" s="7" t="s">
        <v>62</v>
      </c>
      <c r="AS582" s="7" t="s">
        <v>62</v>
      </c>
      <c r="AT582" s="7" t="s">
        <v>64</v>
      </c>
      <c r="AU582" s="7" t="s">
        <v>66</v>
      </c>
      <c r="AV582" s="7" t="s">
        <v>66</v>
      </c>
      <c r="AW582" s="7" t="s">
        <v>66</v>
      </c>
      <c r="AX582" s="7" t="s">
        <v>64</v>
      </c>
      <c r="AY582" s="7" t="s">
        <v>70</v>
      </c>
      <c r="AZ582" s="7" t="s">
        <v>66</v>
      </c>
      <c r="BA582" s="7" t="s">
        <v>5797</v>
      </c>
      <c r="BB582" s="7" t="s">
        <v>66</v>
      </c>
      <c r="BC582" s="7" t="s">
        <v>70</v>
      </c>
      <c r="BD582" s="7" t="s">
        <v>64</v>
      </c>
      <c r="BE582" s="7" t="s">
        <v>64</v>
      </c>
      <c r="BF582" s="7" t="s">
        <v>64</v>
      </c>
      <c r="BG582" s="7" t="s">
        <v>66</v>
      </c>
      <c r="BH582" s="7" t="s">
        <v>70</v>
      </c>
      <c r="BI582" s="7" t="s">
        <v>5797</v>
      </c>
      <c r="BJ582" s="7" t="s">
        <v>70</v>
      </c>
      <c r="BK582" s="7" t="s">
        <v>70</v>
      </c>
      <c r="BL582" s="7">
        <v>0</v>
      </c>
      <c r="BM582" s="7">
        <v>1</v>
      </c>
      <c r="BN582" s="7">
        <v>0</v>
      </c>
      <c r="BO582" s="7">
        <v>0</v>
      </c>
      <c r="BP582" s="7">
        <v>1</v>
      </c>
      <c r="BQ582" s="7">
        <v>1</v>
      </c>
      <c r="BR582" s="7">
        <v>0</v>
      </c>
      <c r="BS582" s="7">
        <v>0</v>
      </c>
      <c r="BT582" s="7">
        <v>1</v>
      </c>
      <c r="BU582" s="7">
        <v>0</v>
      </c>
    </row>
    <row r="583" spans="1:73" x14ac:dyDescent="0.35">
      <c r="A583" s="7">
        <v>577</v>
      </c>
      <c r="B583" s="7">
        <v>577</v>
      </c>
      <c r="C583" s="7" t="s">
        <v>4387</v>
      </c>
      <c r="D583" s="7" t="s">
        <v>4388</v>
      </c>
      <c r="E583" s="13" t="s">
        <v>51</v>
      </c>
      <c r="F583" s="7">
        <v>300</v>
      </c>
      <c r="G583" s="7" t="s">
        <v>100</v>
      </c>
      <c r="H583" s="7">
        <v>1829</v>
      </c>
      <c r="I583" s="14" t="s">
        <v>53</v>
      </c>
      <c r="J583" s="13" t="s">
        <v>54</v>
      </c>
      <c r="K583" s="7" t="s">
        <v>83</v>
      </c>
      <c r="L583" s="7" t="s">
        <v>56</v>
      </c>
      <c r="M583" s="7" t="s">
        <v>84</v>
      </c>
      <c r="N583" s="7">
        <v>34</v>
      </c>
      <c r="O583" s="7" t="s">
        <v>85</v>
      </c>
      <c r="P583" s="7">
        <v>36</v>
      </c>
      <c r="Q583" t="s">
        <v>7833</v>
      </c>
      <c r="R583" t="s">
        <v>59</v>
      </c>
      <c r="S583" t="s">
        <v>59</v>
      </c>
      <c r="T583" s="26" t="b">
        <v>0</v>
      </c>
      <c r="U583" s="7"/>
      <c r="V583" s="7"/>
      <c r="W583" s="7"/>
      <c r="X583" s="7"/>
      <c r="Y583" s="7"/>
      <c r="Z583" s="7"/>
      <c r="AA583" s="7"/>
      <c r="AB583" s="14"/>
      <c r="AC583" s="7">
        <v>0.99990000000000001</v>
      </c>
      <c r="AD583" s="7">
        <v>1E-4</v>
      </c>
      <c r="AE583" s="14" t="s">
        <v>60</v>
      </c>
      <c r="AF583" s="13">
        <v>8</v>
      </c>
      <c r="AG583" s="14">
        <v>6</v>
      </c>
      <c r="AH583" s="13">
        <v>7</v>
      </c>
      <c r="AI583" s="7">
        <v>7</v>
      </c>
      <c r="AJ583" s="7"/>
      <c r="AK583" s="7">
        <v>5</v>
      </c>
      <c r="AL583" s="7">
        <v>5</v>
      </c>
      <c r="AM583" s="14"/>
      <c r="AN583" s="13">
        <v>1</v>
      </c>
      <c r="AO583" s="14">
        <v>1</v>
      </c>
      <c r="AP583" s="7" t="s">
        <v>64</v>
      </c>
      <c r="AQ583" s="7" t="s">
        <v>62</v>
      </c>
      <c r="AR583" s="7" t="s">
        <v>62</v>
      </c>
      <c r="AS583" s="7" t="s">
        <v>62</v>
      </c>
      <c r="AT583" s="7" t="s">
        <v>64</v>
      </c>
      <c r="AU583" s="7" t="s">
        <v>66</v>
      </c>
      <c r="AV583" s="7" t="s">
        <v>66</v>
      </c>
      <c r="AW583" s="7" t="s">
        <v>66</v>
      </c>
      <c r="AX583" s="7" t="s">
        <v>64</v>
      </c>
      <c r="AY583" s="7" t="s">
        <v>70</v>
      </c>
      <c r="AZ583" s="7" t="s">
        <v>66</v>
      </c>
      <c r="BA583" s="7" t="s">
        <v>5797</v>
      </c>
      <c r="BB583" s="7" t="s">
        <v>66</v>
      </c>
      <c r="BC583" s="7" t="s">
        <v>70</v>
      </c>
      <c r="BD583" s="7" t="s">
        <v>64</v>
      </c>
      <c r="BE583" s="7" t="s">
        <v>64</v>
      </c>
      <c r="BF583" s="7" t="s">
        <v>64</v>
      </c>
      <c r="BG583" s="7" t="s">
        <v>66</v>
      </c>
      <c r="BH583" s="7" t="s">
        <v>70</v>
      </c>
      <c r="BI583" s="7" t="s">
        <v>5797</v>
      </c>
      <c r="BJ583" s="7" t="s">
        <v>70</v>
      </c>
      <c r="BK583" s="7" t="s">
        <v>70</v>
      </c>
      <c r="BL583" s="7">
        <v>0</v>
      </c>
      <c r="BM583" s="7">
        <v>1</v>
      </c>
      <c r="BN583" s="7">
        <v>0</v>
      </c>
      <c r="BO583" s="7">
        <v>0</v>
      </c>
      <c r="BP583" s="7">
        <v>1</v>
      </c>
      <c r="BQ583" s="7">
        <v>1</v>
      </c>
      <c r="BR583" s="7">
        <v>0</v>
      </c>
      <c r="BS583" s="7">
        <v>0</v>
      </c>
      <c r="BT583" s="7">
        <v>1</v>
      </c>
      <c r="BU583" s="7">
        <v>0</v>
      </c>
    </row>
    <row r="584" spans="1:73" x14ac:dyDescent="0.35">
      <c r="A584" s="7">
        <v>578</v>
      </c>
      <c r="B584" s="7">
        <v>578</v>
      </c>
      <c r="C584" s="7" t="s">
        <v>4389</v>
      </c>
      <c r="D584" s="7" t="s">
        <v>4390</v>
      </c>
      <c r="E584" s="13" t="s">
        <v>51</v>
      </c>
      <c r="F584" s="7">
        <v>300</v>
      </c>
      <c r="G584" s="7" t="s">
        <v>80</v>
      </c>
      <c r="H584" s="7">
        <v>1300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84</v>
      </c>
      <c r="N584" s="7">
        <v>37</v>
      </c>
      <c r="O584" s="7" t="s">
        <v>86</v>
      </c>
      <c r="P584" s="7">
        <v>44</v>
      </c>
      <c r="Q584" t="s">
        <v>7833</v>
      </c>
      <c r="R584" t="s">
        <v>59</v>
      </c>
      <c r="S584" t="s">
        <v>59</v>
      </c>
      <c r="T584" s="26" t="b">
        <v>0</v>
      </c>
      <c r="U584" s="7"/>
      <c r="V584" s="7"/>
      <c r="W584" s="7"/>
      <c r="X584" s="7"/>
      <c r="Y584" s="7"/>
      <c r="Z584" s="7"/>
      <c r="AA584" s="7"/>
      <c r="AB584" s="14"/>
      <c r="AC584" s="7">
        <v>0.97085200000000005</v>
      </c>
      <c r="AD584" s="7">
        <v>2.9147800000000001E-2</v>
      </c>
      <c r="AE584" s="14" t="s">
        <v>60</v>
      </c>
      <c r="AF584" s="13">
        <v>8</v>
      </c>
      <c r="AG584" s="14">
        <v>6</v>
      </c>
      <c r="AH584" s="13">
        <v>7</v>
      </c>
      <c r="AI584" s="7">
        <v>7</v>
      </c>
      <c r="AJ584" s="7"/>
      <c r="AK584" s="7">
        <v>5</v>
      </c>
      <c r="AL584" s="7">
        <v>5</v>
      </c>
      <c r="AM584" s="14"/>
      <c r="AN584" s="13">
        <v>1</v>
      </c>
      <c r="AO584" s="14">
        <v>1</v>
      </c>
      <c r="AP584" s="7" t="s">
        <v>64</v>
      </c>
      <c r="AQ584" s="7" t="s">
        <v>62</v>
      </c>
      <c r="AR584" s="7" t="s">
        <v>5797</v>
      </c>
      <c r="AS584" s="7" t="s">
        <v>62</v>
      </c>
      <c r="AT584" s="7" t="s">
        <v>64</v>
      </c>
      <c r="AU584" s="7" t="s">
        <v>66</v>
      </c>
      <c r="AV584" s="7" t="s">
        <v>66</v>
      </c>
      <c r="AW584" s="7" t="s">
        <v>66</v>
      </c>
      <c r="AX584" s="7" t="s">
        <v>64</v>
      </c>
      <c r="AY584" s="7" t="s">
        <v>70</v>
      </c>
      <c r="AZ584" s="7" t="s">
        <v>66</v>
      </c>
      <c r="BA584" s="7" t="s">
        <v>5797</v>
      </c>
      <c r="BB584" s="7" t="s">
        <v>66</v>
      </c>
      <c r="BC584" s="7" t="s">
        <v>70</v>
      </c>
      <c r="BD584" s="7" t="s">
        <v>64</v>
      </c>
      <c r="BE584" s="7" t="s">
        <v>64</v>
      </c>
      <c r="BF584" s="7" t="s">
        <v>5797</v>
      </c>
      <c r="BG584" s="7" t="s">
        <v>66</v>
      </c>
      <c r="BH584" s="7" t="s">
        <v>70</v>
      </c>
      <c r="BI584" s="7" t="s">
        <v>70</v>
      </c>
      <c r="BJ584" s="7" t="s">
        <v>70</v>
      </c>
      <c r="BK584" s="7" t="s">
        <v>70</v>
      </c>
      <c r="BL584" s="7">
        <v>0</v>
      </c>
      <c r="BM584" s="7">
        <v>1</v>
      </c>
      <c r="BN584" s="7">
        <v>0</v>
      </c>
      <c r="BO584" s="7">
        <v>0</v>
      </c>
      <c r="BP584" s="7">
        <v>1</v>
      </c>
      <c r="BQ584" s="7">
        <v>1</v>
      </c>
      <c r="BR584" s="7">
        <v>0</v>
      </c>
      <c r="BS584" s="7">
        <v>0</v>
      </c>
      <c r="BT584" s="7" t="s">
        <v>5797</v>
      </c>
      <c r="BU584" s="7">
        <v>0</v>
      </c>
    </row>
    <row r="585" spans="1:73" x14ac:dyDescent="0.35">
      <c r="A585" s="7">
        <v>579</v>
      </c>
      <c r="B585" s="7">
        <v>579</v>
      </c>
      <c r="C585" s="7" t="s">
        <v>4391</v>
      </c>
      <c r="D585" s="7" t="s">
        <v>4392</v>
      </c>
      <c r="E585" s="13" t="s">
        <v>51</v>
      </c>
      <c r="F585" s="7">
        <v>300</v>
      </c>
      <c r="G585" s="7" t="s">
        <v>173</v>
      </c>
      <c r="H585" s="7"/>
      <c r="I585" s="14" t="s">
        <v>53</v>
      </c>
      <c r="J585" s="13" t="s">
        <v>54</v>
      </c>
      <c r="K585" s="7" t="s">
        <v>117</v>
      </c>
      <c r="L585" s="7" t="s">
        <v>56</v>
      </c>
      <c r="M585" s="7" t="s">
        <v>57</v>
      </c>
      <c r="N585" s="7">
        <v>20.9</v>
      </c>
      <c r="O585" s="7" t="s">
        <v>109</v>
      </c>
      <c r="P585" s="7">
        <v>44</v>
      </c>
      <c r="Q585" t="s">
        <v>7875</v>
      </c>
      <c r="R585" t="s">
        <v>59</v>
      </c>
      <c r="S585" t="s">
        <v>59</v>
      </c>
      <c r="T585" s="26" t="b">
        <v>0</v>
      </c>
      <c r="U585" s="7"/>
      <c r="V585" s="7"/>
      <c r="W585" s="7"/>
      <c r="X585" s="7"/>
      <c r="Y585" s="7"/>
      <c r="Z585" s="7"/>
      <c r="AA585" s="7"/>
      <c r="AB585" s="14"/>
      <c r="AC585" s="7">
        <v>0.99990000000000001</v>
      </c>
      <c r="AD585" s="7">
        <v>1E-4</v>
      </c>
      <c r="AE585" s="14" t="s">
        <v>60</v>
      </c>
      <c r="AF585" s="13">
        <v>8</v>
      </c>
      <c r="AG585" s="14">
        <v>6</v>
      </c>
      <c r="AH585" s="13">
        <v>7</v>
      </c>
      <c r="AI585" s="7">
        <v>7</v>
      </c>
      <c r="AJ585" s="7"/>
      <c r="AK585" s="7">
        <v>5</v>
      </c>
      <c r="AL585" s="7">
        <v>5</v>
      </c>
      <c r="AM585" s="14"/>
      <c r="AN585" s="13">
        <v>1</v>
      </c>
      <c r="AO585" s="14">
        <v>1</v>
      </c>
      <c r="AP585" s="7" t="s">
        <v>64</v>
      </c>
      <c r="AQ585" s="7" t="s">
        <v>62</v>
      </c>
      <c r="AR585" s="7" t="s">
        <v>5797</v>
      </c>
      <c r="AS585" s="7" t="s">
        <v>62</v>
      </c>
      <c r="AT585" s="7" t="s">
        <v>64</v>
      </c>
      <c r="AU585" s="7" t="s">
        <v>66</v>
      </c>
      <c r="AV585" s="7" t="s">
        <v>66</v>
      </c>
      <c r="AW585" s="7" t="s">
        <v>66</v>
      </c>
      <c r="AX585" s="7" t="s">
        <v>64</v>
      </c>
      <c r="AY585" s="7" t="s">
        <v>70</v>
      </c>
      <c r="AZ585" s="7" t="s">
        <v>66</v>
      </c>
      <c r="BA585" s="7" t="s">
        <v>5797</v>
      </c>
      <c r="BB585" s="7" t="s">
        <v>66</v>
      </c>
      <c r="BC585" s="7" t="s">
        <v>70</v>
      </c>
      <c r="BD585" s="7" t="s">
        <v>64</v>
      </c>
      <c r="BE585" s="7" t="s">
        <v>64</v>
      </c>
      <c r="BF585" s="7" t="s">
        <v>70</v>
      </c>
      <c r="BG585" s="7" t="s">
        <v>64</v>
      </c>
      <c r="BH585" s="7" t="s">
        <v>70</v>
      </c>
      <c r="BI585" s="7" t="s">
        <v>70</v>
      </c>
      <c r="BJ585" s="7" t="s">
        <v>70</v>
      </c>
      <c r="BK585" s="7" t="s">
        <v>70</v>
      </c>
      <c r="BL585" s="7">
        <v>0</v>
      </c>
      <c r="BM585" s="7">
        <v>1</v>
      </c>
      <c r="BN585" s="7">
        <v>0</v>
      </c>
      <c r="BO585" s="7">
        <v>0</v>
      </c>
      <c r="BP585" s="7">
        <v>1</v>
      </c>
      <c r="BQ585" s="7">
        <v>1</v>
      </c>
      <c r="BR585" s="7">
        <v>0</v>
      </c>
      <c r="BS585" s="7">
        <v>0</v>
      </c>
      <c r="BT585" s="7" t="s">
        <v>5797</v>
      </c>
      <c r="BU585" s="7">
        <v>0</v>
      </c>
    </row>
    <row r="586" spans="1:73" x14ac:dyDescent="0.35">
      <c r="A586" s="7">
        <v>580</v>
      </c>
      <c r="B586" s="7">
        <v>580</v>
      </c>
      <c r="C586" s="7" t="s">
        <v>4393</v>
      </c>
      <c r="D586" s="7" t="s">
        <v>4394</v>
      </c>
      <c r="E586" s="13" t="s">
        <v>51</v>
      </c>
      <c r="F586" s="7">
        <v>300</v>
      </c>
      <c r="G586" s="7" t="s">
        <v>89</v>
      </c>
      <c r="H586" s="7"/>
      <c r="I586" s="14" t="s">
        <v>53</v>
      </c>
      <c r="J586" s="13" t="s">
        <v>54</v>
      </c>
      <c r="K586" s="7" t="s">
        <v>79</v>
      </c>
      <c r="L586" s="7" t="s">
        <v>56</v>
      </c>
      <c r="M586" s="7" t="s">
        <v>57</v>
      </c>
      <c r="N586" s="7">
        <v>65.2</v>
      </c>
      <c r="O586" s="7" t="s">
        <v>58</v>
      </c>
      <c r="P586" s="7">
        <v>58</v>
      </c>
      <c r="Q586" t="s">
        <v>7833</v>
      </c>
      <c r="R586" t="s">
        <v>59</v>
      </c>
      <c r="S586" t="s">
        <v>59</v>
      </c>
      <c r="T586" s="26" t="b">
        <v>0</v>
      </c>
      <c r="U586" s="7"/>
      <c r="V586" s="7"/>
      <c r="W586" s="7"/>
      <c r="X586" s="7"/>
      <c r="Y586" s="7"/>
      <c r="Z586" s="7"/>
      <c r="AA586" s="7"/>
      <c r="AB586" s="14"/>
      <c r="AC586" s="7">
        <v>0.92801800000000001</v>
      </c>
      <c r="AD586" s="7">
        <v>7.1982199999999996E-2</v>
      </c>
      <c r="AE586" s="14" t="s">
        <v>60</v>
      </c>
      <c r="AF586" s="13">
        <v>8</v>
      </c>
      <c r="AG586" s="14">
        <v>8</v>
      </c>
      <c r="AH586" s="13">
        <v>7</v>
      </c>
      <c r="AI586" s="7">
        <v>7</v>
      </c>
      <c r="AJ586" s="7"/>
      <c r="AK586" s="7">
        <v>7</v>
      </c>
      <c r="AL586" s="7">
        <v>7</v>
      </c>
      <c r="AM586" s="14"/>
      <c r="AN586" s="13">
        <v>1</v>
      </c>
      <c r="AO586" s="14">
        <v>1</v>
      </c>
      <c r="AP586" s="7" t="s">
        <v>64</v>
      </c>
      <c r="AQ586" s="7" t="s">
        <v>62</v>
      </c>
      <c r="AR586" s="7" t="s">
        <v>5797</v>
      </c>
      <c r="AS586" s="7" t="s">
        <v>64</v>
      </c>
      <c r="AT586" s="7" t="s">
        <v>64</v>
      </c>
      <c r="AU586" s="7" t="s">
        <v>66</v>
      </c>
      <c r="AV586" s="7" t="s">
        <v>66</v>
      </c>
      <c r="AW586" s="7" t="s">
        <v>64</v>
      </c>
      <c r="AX586" s="7" t="s">
        <v>66</v>
      </c>
      <c r="AY586" s="7" t="s">
        <v>70</v>
      </c>
      <c r="AZ586" s="7" t="s">
        <v>66</v>
      </c>
      <c r="BA586" s="7" t="s">
        <v>5797</v>
      </c>
      <c r="BB586" s="7" t="s">
        <v>66</v>
      </c>
      <c r="BC586" s="7" t="s">
        <v>70</v>
      </c>
      <c r="BD586" s="7" t="s">
        <v>64</v>
      </c>
      <c r="BE586" s="7" t="s">
        <v>5797</v>
      </c>
      <c r="BF586" s="7" t="s">
        <v>64</v>
      </c>
      <c r="BG586" s="7" t="s">
        <v>66</v>
      </c>
      <c r="BH586" s="7" t="s">
        <v>62</v>
      </c>
      <c r="BI586" s="7" t="s">
        <v>70</v>
      </c>
      <c r="BJ586" s="7" t="s">
        <v>70</v>
      </c>
      <c r="BK586" s="7" t="s">
        <v>70</v>
      </c>
      <c r="BL586" s="7">
        <v>0</v>
      </c>
      <c r="BM586" s="7">
        <v>1</v>
      </c>
      <c r="BN586" s="7" t="s">
        <v>5797</v>
      </c>
      <c r="BO586" s="7" t="s">
        <v>5797</v>
      </c>
      <c r="BP586" s="7">
        <v>1</v>
      </c>
      <c r="BQ586" s="7">
        <v>1</v>
      </c>
      <c r="BR586" s="7">
        <v>0</v>
      </c>
      <c r="BS586" s="7">
        <v>0</v>
      </c>
      <c r="BT586" s="7">
        <v>1</v>
      </c>
      <c r="BU586" s="7">
        <v>0</v>
      </c>
    </row>
    <row r="587" spans="1:73" x14ac:dyDescent="0.35">
      <c r="A587" s="7">
        <v>581</v>
      </c>
      <c r="B587" s="7">
        <v>581</v>
      </c>
      <c r="C587" s="7" t="s">
        <v>4395</v>
      </c>
      <c r="D587" s="7" t="s">
        <v>4396</v>
      </c>
      <c r="E587" s="13" t="s">
        <v>51</v>
      </c>
      <c r="F587" s="7">
        <v>300</v>
      </c>
      <c r="G587" s="7" t="s">
        <v>139</v>
      </c>
      <c r="H587" s="7">
        <v>1524</v>
      </c>
      <c r="I587" s="14" t="s">
        <v>53</v>
      </c>
      <c r="J587" s="13" t="s">
        <v>54</v>
      </c>
      <c r="K587" s="7" t="s">
        <v>75</v>
      </c>
      <c r="L587" s="7" t="s">
        <v>76</v>
      </c>
      <c r="M587" s="7" t="s">
        <v>57</v>
      </c>
      <c r="N587" s="7">
        <v>25</v>
      </c>
      <c r="O587" s="7" t="s">
        <v>58</v>
      </c>
      <c r="P587" s="7">
        <v>37</v>
      </c>
      <c r="Q587" t="s">
        <v>7875</v>
      </c>
      <c r="R587" t="s">
        <v>59</v>
      </c>
      <c r="S587" t="s">
        <v>59</v>
      </c>
      <c r="T587" s="26" t="b">
        <v>0</v>
      </c>
      <c r="U587" s="7"/>
      <c r="V587" s="7"/>
      <c r="W587" s="7"/>
      <c r="X587" s="7"/>
      <c r="Y587" s="7"/>
      <c r="Z587" s="7"/>
      <c r="AA587" s="7"/>
      <c r="AB587" s="14"/>
      <c r="AC587" s="7">
        <v>0.99012800000000001</v>
      </c>
      <c r="AD587" s="7">
        <v>9.8721599999999996E-3</v>
      </c>
      <c r="AE587" s="14" t="s">
        <v>60</v>
      </c>
      <c r="AF587" s="13">
        <v>8</v>
      </c>
      <c r="AG587" s="14">
        <v>6</v>
      </c>
      <c r="AH587" s="13">
        <v>7</v>
      </c>
      <c r="AI587" s="7">
        <v>7</v>
      </c>
      <c r="AJ587" s="7"/>
      <c r="AK587" s="7">
        <v>5</v>
      </c>
      <c r="AL587" s="7">
        <v>5</v>
      </c>
      <c r="AM587" s="14"/>
      <c r="AN587" s="13">
        <v>1</v>
      </c>
      <c r="AO587" s="14">
        <v>1</v>
      </c>
      <c r="AP587" s="7" t="s">
        <v>64</v>
      </c>
      <c r="AQ587" s="7" t="s">
        <v>62</v>
      </c>
      <c r="AR587" s="7" t="s">
        <v>62</v>
      </c>
      <c r="AS587" s="7" t="s">
        <v>62</v>
      </c>
      <c r="AT587" s="7" t="s">
        <v>64</v>
      </c>
      <c r="AU587" s="7" t="s">
        <v>66</v>
      </c>
      <c r="AV587" s="7" t="s">
        <v>66</v>
      </c>
      <c r="AW587" s="7" t="s">
        <v>64</v>
      </c>
      <c r="AX587" s="7" t="s">
        <v>64</v>
      </c>
      <c r="AY587" s="7" t="s">
        <v>70</v>
      </c>
      <c r="AZ587" s="7" t="s">
        <v>66</v>
      </c>
      <c r="BA587" s="7" t="s">
        <v>5797</v>
      </c>
      <c r="BB587" s="7" t="s">
        <v>66</v>
      </c>
      <c r="BC587" s="7" t="s">
        <v>70</v>
      </c>
      <c r="BD587" s="7" t="s">
        <v>66</v>
      </c>
      <c r="BE587" s="7" t="s">
        <v>64</v>
      </c>
      <c r="BF587" s="7" t="s">
        <v>64</v>
      </c>
      <c r="BG587" s="7" t="s">
        <v>64</v>
      </c>
      <c r="BH587" s="7" t="s">
        <v>5797</v>
      </c>
      <c r="BI587" s="7" t="s">
        <v>70</v>
      </c>
      <c r="BJ587" s="7" t="s">
        <v>62</v>
      </c>
      <c r="BK587" s="7" t="s">
        <v>70</v>
      </c>
      <c r="BL587" s="7">
        <v>0</v>
      </c>
      <c r="BM587" s="7" t="s">
        <v>5797</v>
      </c>
      <c r="BN587" s="7">
        <v>0</v>
      </c>
      <c r="BO587" s="7">
        <v>0</v>
      </c>
      <c r="BP587" s="7">
        <v>1</v>
      </c>
      <c r="BQ587" s="7">
        <v>1</v>
      </c>
      <c r="BR587" s="7">
        <v>0</v>
      </c>
      <c r="BS587" s="7">
        <v>0</v>
      </c>
      <c r="BT587" s="7">
        <v>1</v>
      </c>
      <c r="BU587" s="7">
        <v>0</v>
      </c>
    </row>
    <row r="588" spans="1:73" x14ac:dyDescent="0.35">
      <c r="A588" s="7">
        <v>582</v>
      </c>
      <c r="B588" s="7">
        <v>582</v>
      </c>
      <c r="C588" s="7" t="s">
        <v>4397</v>
      </c>
      <c r="D588" s="7" t="s">
        <v>4398</v>
      </c>
      <c r="E588" s="13" t="s">
        <v>51</v>
      </c>
      <c r="F588" s="7">
        <v>300</v>
      </c>
      <c r="G588" s="7" t="s">
        <v>100</v>
      </c>
      <c r="H588" s="7">
        <v>1993</v>
      </c>
      <c r="I588" s="14" t="s">
        <v>53</v>
      </c>
      <c r="J588" s="13" t="s">
        <v>54</v>
      </c>
      <c r="K588" s="7" t="s">
        <v>95</v>
      </c>
      <c r="L588" s="7" t="s">
        <v>56</v>
      </c>
      <c r="M588" s="7" t="s">
        <v>57</v>
      </c>
      <c r="N588" s="7">
        <v>23</v>
      </c>
      <c r="O588" s="7" t="s">
        <v>58</v>
      </c>
      <c r="P588" s="7">
        <v>37</v>
      </c>
      <c r="Q588" t="s">
        <v>7875</v>
      </c>
      <c r="R588" t="s">
        <v>77</v>
      </c>
      <c r="S588" t="s">
        <v>59</v>
      </c>
      <c r="T588" s="26" t="b">
        <v>0</v>
      </c>
      <c r="U588" s="7"/>
      <c r="V588" s="7"/>
      <c r="W588" s="7"/>
      <c r="X588" s="7"/>
      <c r="Y588" s="7"/>
      <c r="Z588" s="7"/>
      <c r="AA588" s="7"/>
      <c r="AB588" s="14"/>
      <c r="AC588" s="7">
        <v>0.88997400000000004</v>
      </c>
      <c r="AD588" s="7">
        <v>0.110026</v>
      </c>
      <c r="AE588" s="14" t="s">
        <v>60</v>
      </c>
      <c r="AF588" s="13">
        <v>8</v>
      </c>
      <c r="AG588" s="14">
        <v>6</v>
      </c>
      <c r="AH588" s="13">
        <v>7</v>
      </c>
      <c r="AI588" s="7">
        <v>7</v>
      </c>
      <c r="AJ588" s="7"/>
      <c r="AK588" s="7">
        <v>5</v>
      </c>
      <c r="AL588" s="7">
        <v>5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5797</v>
      </c>
      <c r="AS588" s="7" t="s">
        <v>62</v>
      </c>
      <c r="AT588" s="7" t="s">
        <v>64</v>
      </c>
      <c r="AU588" s="7" t="s">
        <v>66</v>
      </c>
      <c r="AV588" s="7" t="s">
        <v>66</v>
      </c>
      <c r="AW588" s="7" t="s">
        <v>66</v>
      </c>
      <c r="AX588" s="7" t="s">
        <v>64</v>
      </c>
      <c r="AY588" s="7" t="s">
        <v>70</v>
      </c>
      <c r="AZ588" s="7" t="s">
        <v>66</v>
      </c>
      <c r="BA588" s="7" t="s">
        <v>5797</v>
      </c>
      <c r="BB588" s="7" t="s">
        <v>66</v>
      </c>
      <c r="BC588" s="7" t="s">
        <v>70</v>
      </c>
      <c r="BD588" s="7" t="s">
        <v>64</v>
      </c>
      <c r="BE588" s="7" t="s">
        <v>64</v>
      </c>
      <c r="BF588" s="7" t="s">
        <v>64</v>
      </c>
      <c r="BG588" s="7" t="s">
        <v>66</v>
      </c>
      <c r="BH588" s="7" t="s">
        <v>70</v>
      </c>
      <c r="BI588" s="7" t="s">
        <v>5797</v>
      </c>
      <c r="BJ588" s="7" t="s">
        <v>70</v>
      </c>
      <c r="BK588" s="7" t="s">
        <v>70</v>
      </c>
      <c r="BL588" s="7">
        <v>0</v>
      </c>
      <c r="BM588" s="7">
        <v>1</v>
      </c>
      <c r="BN588" s="7">
        <v>0</v>
      </c>
      <c r="BO588" s="7">
        <v>0</v>
      </c>
      <c r="BP588" s="7">
        <v>1</v>
      </c>
      <c r="BQ588" s="7">
        <v>1</v>
      </c>
      <c r="BR588" s="7">
        <v>0</v>
      </c>
      <c r="BS588" s="7">
        <v>0</v>
      </c>
      <c r="BT588" s="7">
        <v>1</v>
      </c>
      <c r="BU588" s="7">
        <v>0</v>
      </c>
    </row>
    <row r="589" spans="1:73" x14ac:dyDescent="0.35">
      <c r="A589" s="7">
        <v>583</v>
      </c>
      <c r="B589" s="7">
        <v>583</v>
      </c>
      <c r="C589" s="7" t="s">
        <v>4399</v>
      </c>
      <c r="D589" s="7" t="s">
        <v>4400</v>
      </c>
      <c r="E589" s="13" t="s">
        <v>51</v>
      </c>
      <c r="F589" s="7">
        <v>300</v>
      </c>
      <c r="G589" s="7" t="s">
        <v>169</v>
      </c>
      <c r="H589" s="7"/>
      <c r="I589" s="14" t="s">
        <v>53</v>
      </c>
      <c r="J589" s="13" t="s">
        <v>54</v>
      </c>
      <c r="K589" s="7" t="s">
        <v>117</v>
      </c>
      <c r="L589" s="7" t="s">
        <v>56</v>
      </c>
      <c r="M589" s="7" t="s">
        <v>57</v>
      </c>
      <c r="N589" s="7">
        <v>22</v>
      </c>
      <c r="O589" s="7" t="s">
        <v>86</v>
      </c>
      <c r="P589" s="7">
        <v>37</v>
      </c>
      <c r="Q589" t="s">
        <v>7875</v>
      </c>
      <c r="R589" t="s">
        <v>59</v>
      </c>
      <c r="S589" t="s">
        <v>59</v>
      </c>
      <c r="T589" s="26" t="b">
        <v>0</v>
      </c>
      <c r="U589" s="7"/>
      <c r="V589" s="7"/>
      <c r="W589" s="7"/>
      <c r="X589" s="7"/>
      <c r="Y589" s="7"/>
      <c r="Z589" s="7"/>
      <c r="AA589" s="7"/>
      <c r="AB589" s="14"/>
      <c r="AC589" s="7">
        <v>0.99990000000000001</v>
      </c>
      <c r="AD589" s="7">
        <v>1E-4</v>
      </c>
      <c r="AE589" s="14" t="s">
        <v>60</v>
      </c>
      <c r="AF589" s="13">
        <v>8</v>
      </c>
      <c r="AG589" s="14">
        <v>6</v>
      </c>
      <c r="AH589" s="13">
        <v>7</v>
      </c>
      <c r="AI589" s="7">
        <v>7</v>
      </c>
      <c r="AJ589" s="7"/>
      <c r="AK589" s="7">
        <v>5</v>
      </c>
      <c r="AL589" s="7">
        <v>5</v>
      </c>
      <c r="AM589" s="14"/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62</v>
      </c>
      <c r="AT589" s="7" t="s">
        <v>64</v>
      </c>
      <c r="AU589" s="7" t="s">
        <v>66</v>
      </c>
      <c r="AV589" s="7" t="s">
        <v>66</v>
      </c>
      <c r="AW589" s="7" t="s">
        <v>66</v>
      </c>
      <c r="AX589" s="7" t="s">
        <v>64</v>
      </c>
      <c r="AY589" s="7" t="s">
        <v>70</v>
      </c>
      <c r="AZ589" s="7" t="s">
        <v>66</v>
      </c>
      <c r="BA589" s="7" t="s">
        <v>5797</v>
      </c>
      <c r="BB589" s="7" t="s">
        <v>66</v>
      </c>
      <c r="BC589" s="7" t="s">
        <v>70</v>
      </c>
      <c r="BD589" s="7" t="s">
        <v>64</v>
      </c>
      <c r="BE589" s="7" t="s">
        <v>64</v>
      </c>
      <c r="BF589" s="7" t="s">
        <v>64</v>
      </c>
      <c r="BG589" s="7" t="s">
        <v>66</v>
      </c>
      <c r="BH589" s="7" t="s">
        <v>70</v>
      </c>
      <c r="BI589" s="7" t="s">
        <v>70</v>
      </c>
      <c r="BJ589" s="7" t="s">
        <v>70</v>
      </c>
      <c r="BK589" s="7" t="s">
        <v>70</v>
      </c>
      <c r="BL589" s="7">
        <v>0</v>
      </c>
      <c r="BM589" s="7">
        <v>1</v>
      </c>
      <c r="BN589" s="7">
        <v>0</v>
      </c>
      <c r="BO589" s="7">
        <v>0</v>
      </c>
      <c r="BP589" s="7">
        <v>1</v>
      </c>
      <c r="BQ589" s="7">
        <v>1</v>
      </c>
      <c r="BR589" s="7">
        <v>0</v>
      </c>
      <c r="BS589" s="7">
        <v>0</v>
      </c>
      <c r="BT589" s="7">
        <v>1</v>
      </c>
      <c r="BU589" s="7">
        <v>0</v>
      </c>
    </row>
    <row r="590" spans="1:73" x14ac:dyDescent="0.35">
      <c r="A590" s="7">
        <v>584</v>
      </c>
      <c r="B590" s="7">
        <v>584</v>
      </c>
      <c r="C590" s="7" t="s">
        <v>4401</v>
      </c>
      <c r="D590" s="7" t="s">
        <v>4402</v>
      </c>
      <c r="E590" s="13" t="s">
        <v>51</v>
      </c>
      <c r="F590" s="7">
        <v>300</v>
      </c>
      <c r="G590" s="7" t="s">
        <v>78</v>
      </c>
      <c r="H590" s="7"/>
      <c r="I590" s="14" t="s">
        <v>53</v>
      </c>
      <c r="J590" s="13" t="s">
        <v>54</v>
      </c>
      <c r="K590" s="7" t="s">
        <v>107</v>
      </c>
      <c r="L590" s="7" t="s">
        <v>56</v>
      </c>
      <c r="M590" s="7" t="s">
        <v>57</v>
      </c>
      <c r="N590" s="7">
        <v>32.700000000000003</v>
      </c>
      <c r="O590" s="7" t="s">
        <v>86</v>
      </c>
      <c r="P590" s="7">
        <v>33</v>
      </c>
      <c r="Q590" t="s">
        <v>7875</v>
      </c>
      <c r="R590" t="s">
        <v>59</v>
      </c>
      <c r="S590" t="s">
        <v>59</v>
      </c>
      <c r="T590" s="26" t="b">
        <v>0</v>
      </c>
      <c r="U590" s="7"/>
      <c r="V590" s="7"/>
      <c r="W590" s="7"/>
      <c r="X590" s="7"/>
      <c r="Y590" s="7"/>
      <c r="Z590" s="7"/>
      <c r="AA590" s="7"/>
      <c r="AB590" s="14"/>
      <c r="AC590" s="7">
        <v>0.98106099999999996</v>
      </c>
      <c r="AD590" s="7">
        <v>1.8938799999999999E-2</v>
      </c>
      <c r="AE590" s="14" t="s">
        <v>60</v>
      </c>
      <c r="AF590" s="13">
        <v>8</v>
      </c>
      <c r="AG590" s="14">
        <v>6</v>
      </c>
      <c r="AH590" s="13">
        <v>7</v>
      </c>
      <c r="AI590" s="7">
        <v>7</v>
      </c>
      <c r="AJ590" s="7"/>
      <c r="AK590" s="7">
        <v>5</v>
      </c>
      <c r="AL590" s="7">
        <v>5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62</v>
      </c>
      <c r="AT590" s="7" t="s">
        <v>64</v>
      </c>
      <c r="AU590" s="7" t="s">
        <v>66</v>
      </c>
      <c r="AV590" s="7" t="s">
        <v>66</v>
      </c>
      <c r="AW590" s="7" t="s">
        <v>66</v>
      </c>
      <c r="AX590" s="7" t="s">
        <v>64</v>
      </c>
      <c r="AY590" s="7" t="s">
        <v>70</v>
      </c>
      <c r="AZ590" s="7" t="s">
        <v>66</v>
      </c>
      <c r="BA590" s="7" t="s">
        <v>5797</v>
      </c>
      <c r="BB590" s="7" t="s">
        <v>66</v>
      </c>
      <c r="BC590" s="7" t="s">
        <v>70</v>
      </c>
      <c r="BD590" s="7" t="s">
        <v>64</v>
      </c>
      <c r="BE590" s="7" t="s">
        <v>64</v>
      </c>
      <c r="BF590" s="7" t="s">
        <v>5797</v>
      </c>
      <c r="BG590" s="7" t="s">
        <v>66</v>
      </c>
      <c r="BH590" s="7" t="s">
        <v>70</v>
      </c>
      <c r="BI590" s="7" t="s">
        <v>70</v>
      </c>
      <c r="BJ590" s="7" t="s">
        <v>70</v>
      </c>
      <c r="BK590" s="7" t="s">
        <v>70</v>
      </c>
      <c r="BL590" s="7">
        <v>0</v>
      </c>
      <c r="BM590" s="7">
        <v>1</v>
      </c>
      <c r="BN590" s="7">
        <v>0</v>
      </c>
      <c r="BO590" s="7">
        <v>0</v>
      </c>
      <c r="BP590" s="7">
        <v>1</v>
      </c>
      <c r="BQ590" s="7">
        <v>1</v>
      </c>
      <c r="BR590" s="7">
        <v>0</v>
      </c>
      <c r="BS590" s="7">
        <v>0</v>
      </c>
      <c r="BT590" s="7">
        <v>1</v>
      </c>
      <c r="BU590" s="7">
        <v>0</v>
      </c>
    </row>
    <row r="591" spans="1:73" x14ac:dyDescent="0.35">
      <c r="A591" s="7">
        <v>585</v>
      </c>
      <c r="B591" s="7">
        <v>585</v>
      </c>
      <c r="C591" s="7" t="s">
        <v>4403</v>
      </c>
      <c r="D591" s="7" t="s">
        <v>4404</v>
      </c>
      <c r="E591" s="13" t="s">
        <v>51</v>
      </c>
      <c r="F591" s="7">
        <v>300</v>
      </c>
      <c r="G591" s="7" t="s">
        <v>145</v>
      </c>
      <c r="H591" s="7"/>
      <c r="I591" s="14" t="s">
        <v>53</v>
      </c>
      <c r="J591" s="13" t="s">
        <v>54</v>
      </c>
      <c r="K591" s="7" t="s">
        <v>92</v>
      </c>
      <c r="L591" s="7" t="s">
        <v>56</v>
      </c>
      <c r="M591" s="7" t="s">
        <v>57</v>
      </c>
      <c r="N591" s="7">
        <v>25.8</v>
      </c>
      <c r="O591" s="7" t="s">
        <v>58</v>
      </c>
      <c r="P591" s="7"/>
      <c r="Q591" t="s">
        <v>7875</v>
      </c>
      <c r="R591" t="s">
        <v>113</v>
      </c>
      <c r="S591" t="s">
        <v>59</v>
      </c>
      <c r="T591" s="26" t="b">
        <v>0</v>
      </c>
      <c r="U591" s="7"/>
      <c r="V591" s="7"/>
      <c r="W591" s="7"/>
      <c r="X591" s="7"/>
      <c r="Y591" s="7"/>
      <c r="Z591" s="7"/>
      <c r="AA591" s="7"/>
      <c r="AB591" s="14"/>
      <c r="AC591" s="7">
        <v>0.96911599999999998</v>
      </c>
      <c r="AD591" s="7">
        <v>3.0883899999999999E-2</v>
      </c>
      <c r="AE591" s="14" t="s">
        <v>60</v>
      </c>
      <c r="AF591" s="13">
        <v>8</v>
      </c>
      <c r="AG591" s="14">
        <v>6</v>
      </c>
      <c r="AH591" s="13">
        <v>7</v>
      </c>
      <c r="AI591" s="7">
        <v>5</v>
      </c>
      <c r="AJ591" s="7">
        <v>2</v>
      </c>
      <c r="AK591" s="7">
        <v>5</v>
      </c>
      <c r="AL591" s="7">
        <v>3</v>
      </c>
      <c r="AM591" s="14">
        <v>2</v>
      </c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62</v>
      </c>
      <c r="AT591" s="7" t="s">
        <v>64</v>
      </c>
      <c r="AU591" s="7" t="s">
        <v>66</v>
      </c>
      <c r="AV591" s="7" t="s">
        <v>66</v>
      </c>
      <c r="AW591" s="7" t="s">
        <v>66</v>
      </c>
      <c r="AX591" s="7" t="s">
        <v>64</v>
      </c>
      <c r="AY591" s="7" t="s">
        <v>70</v>
      </c>
      <c r="AZ591" s="7" t="s">
        <v>66</v>
      </c>
      <c r="BA591" s="7" t="s">
        <v>5797</v>
      </c>
      <c r="BB591" s="7" t="s">
        <v>66</v>
      </c>
      <c r="BC591" s="7" t="s">
        <v>70</v>
      </c>
      <c r="BD591" s="7" t="s">
        <v>67</v>
      </c>
      <c r="BE591" s="7" t="s">
        <v>64</v>
      </c>
      <c r="BF591" s="7" t="s">
        <v>5797</v>
      </c>
      <c r="BG591" s="7" t="s">
        <v>5797</v>
      </c>
      <c r="BH591" s="7" t="s">
        <v>70</v>
      </c>
      <c r="BI591" s="7" t="s">
        <v>70</v>
      </c>
      <c r="BJ591" s="7" t="s">
        <v>63</v>
      </c>
      <c r="BK591" s="7" t="s">
        <v>70</v>
      </c>
      <c r="BL591" s="7">
        <v>0</v>
      </c>
      <c r="BM591" s="7">
        <v>1</v>
      </c>
      <c r="BN591" s="7">
        <v>0</v>
      </c>
      <c r="BO591" s="7">
        <v>0</v>
      </c>
      <c r="BP591" s="7">
        <v>1</v>
      </c>
      <c r="BQ591" s="7">
        <v>1</v>
      </c>
      <c r="BR591" s="7">
        <v>0</v>
      </c>
      <c r="BS591" s="7">
        <v>0</v>
      </c>
      <c r="BT591" s="7" t="s">
        <v>5797</v>
      </c>
      <c r="BU591" s="7">
        <v>0</v>
      </c>
    </row>
    <row r="592" spans="1:73" x14ac:dyDescent="0.35">
      <c r="A592" s="7">
        <v>586</v>
      </c>
      <c r="B592" s="7">
        <v>586</v>
      </c>
      <c r="C592" s="7" t="s">
        <v>4405</v>
      </c>
      <c r="D592" s="7" t="s">
        <v>4406</v>
      </c>
      <c r="E592" s="13" t="s">
        <v>51</v>
      </c>
      <c r="F592" s="7">
        <v>300</v>
      </c>
      <c r="G592" s="7" t="s">
        <v>80</v>
      </c>
      <c r="H592" s="7">
        <v>2280</v>
      </c>
      <c r="I592" s="14" t="s">
        <v>53</v>
      </c>
      <c r="J592" s="13" t="s">
        <v>54</v>
      </c>
      <c r="K592" s="7" t="s">
        <v>134</v>
      </c>
      <c r="L592" s="7" t="s">
        <v>56</v>
      </c>
      <c r="M592" s="7" t="s">
        <v>84</v>
      </c>
      <c r="N592" s="7">
        <v>39</v>
      </c>
      <c r="O592" s="7" t="s">
        <v>58</v>
      </c>
      <c r="P592" s="7">
        <v>45</v>
      </c>
      <c r="Q592" t="s">
        <v>7833</v>
      </c>
      <c r="R592" t="s">
        <v>59</v>
      </c>
      <c r="S592" t="s">
        <v>59</v>
      </c>
      <c r="T592" s="26" t="b">
        <v>0</v>
      </c>
      <c r="U592" s="7"/>
      <c r="V592" s="7"/>
      <c r="W592" s="7"/>
      <c r="X592" s="7"/>
      <c r="Y592" s="7"/>
      <c r="Z592" s="7"/>
      <c r="AA592" s="7"/>
      <c r="AB592" s="14"/>
      <c r="AC592" s="7">
        <v>0.98900999999999994</v>
      </c>
      <c r="AD592" s="7">
        <v>1.09896E-2</v>
      </c>
      <c r="AE592" s="14" t="s">
        <v>60</v>
      </c>
      <c r="AF592" s="13">
        <v>8</v>
      </c>
      <c r="AG592" s="14">
        <v>6</v>
      </c>
      <c r="AH592" s="13">
        <v>7</v>
      </c>
      <c r="AI592" s="7">
        <v>4</v>
      </c>
      <c r="AJ592" s="7">
        <v>3</v>
      </c>
      <c r="AK592" s="7">
        <v>5</v>
      </c>
      <c r="AL592" s="7">
        <v>4</v>
      </c>
      <c r="AM592" s="14">
        <v>1</v>
      </c>
      <c r="AN592" s="13">
        <v>1</v>
      </c>
      <c r="AO592" s="14">
        <v>1</v>
      </c>
      <c r="AP592" s="7" t="s">
        <v>64</v>
      </c>
      <c r="AQ592" s="7" t="s">
        <v>62</v>
      </c>
      <c r="AR592" s="7" t="s">
        <v>5797</v>
      </c>
      <c r="AS592" s="7" t="s">
        <v>74</v>
      </c>
      <c r="AT592" s="7" t="s">
        <v>64</v>
      </c>
      <c r="AU592" s="7" t="s">
        <v>66</v>
      </c>
      <c r="AV592" s="7" t="s">
        <v>66</v>
      </c>
      <c r="AW592" s="7" t="s">
        <v>66</v>
      </c>
      <c r="AX592" s="7" t="s">
        <v>64</v>
      </c>
      <c r="AY592" s="7" t="s">
        <v>70</v>
      </c>
      <c r="AZ592" s="7" t="s">
        <v>66</v>
      </c>
      <c r="BA592" s="7" t="s">
        <v>5797</v>
      </c>
      <c r="BB592" s="7" t="s">
        <v>66</v>
      </c>
      <c r="BC592" s="7" t="s">
        <v>70</v>
      </c>
      <c r="BD592" s="7" t="s">
        <v>64</v>
      </c>
      <c r="BE592" s="7" t="s">
        <v>5797</v>
      </c>
      <c r="BF592" s="7" t="s">
        <v>64</v>
      </c>
      <c r="BG592" s="7" t="s">
        <v>66</v>
      </c>
      <c r="BH592" s="7" t="s">
        <v>70</v>
      </c>
      <c r="BI592" s="7" t="s">
        <v>70</v>
      </c>
      <c r="BJ592" s="7" t="s">
        <v>70</v>
      </c>
      <c r="BK592" s="7" t="s">
        <v>70</v>
      </c>
      <c r="BL592" s="7">
        <v>0</v>
      </c>
      <c r="BM592" s="7">
        <v>1</v>
      </c>
      <c r="BN592" s="7">
        <v>0</v>
      </c>
      <c r="BO592" s="7">
        <v>0</v>
      </c>
      <c r="BP592" s="7">
        <v>1</v>
      </c>
      <c r="BQ592" s="7">
        <v>1</v>
      </c>
      <c r="BR592" s="7">
        <v>0</v>
      </c>
      <c r="BS592" s="7">
        <v>0</v>
      </c>
      <c r="BT592" s="7">
        <v>1</v>
      </c>
      <c r="BU592" s="7">
        <v>0</v>
      </c>
    </row>
    <row r="593" spans="1:73" x14ac:dyDescent="0.35">
      <c r="A593" s="7">
        <v>587</v>
      </c>
      <c r="B593" s="7">
        <v>587</v>
      </c>
      <c r="C593" s="7" t="s">
        <v>4407</v>
      </c>
      <c r="D593" s="7" t="s">
        <v>4408</v>
      </c>
      <c r="E593" s="13" t="s">
        <v>51</v>
      </c>
      <c r="F593" s="7">
        <v>300</v>
      </c>
      <c r="G593" s="7" t="s">
        <v>145</v>
      </c>
      <c r="H593" s="7">
        <v>1950</v>
      </c>
      <c r="I593" s="14" t="s">
        <v>53</v>
      </c>
      <c r="J593" s="13" t="s">
        <v>54</v>
      </c>
      <c r="K593" s="7" t="s">
        <v>117</v>
      </c>
      <c r="L593" s="7" t="s">
        <v>87</v>
      </c>
      <c r="M593" s="7" t="s">
        <v>84</v>
      </c>
      <c r="N593" s="7">
        <v>61</v>
      </c>
      <c r="O593" s="7" t="s">
        <v>58</v>
      </c>
      <c r="P593" s="7">
        <v>51</v>
      </c>
      <c r="Q593" t="s">
        <v>7833</v>
      </c>
      <c r="R593" t="s">
        <v>59</v>
      </c>
      <c r="S593" t="s">
        <v>59</v>
      </c>
      <c r="T593" s="26" t="b">
        <v>0</v>
      </c>
      <c r="U593" s="7"/>
      <c r="V593" s="7"/>
      <c r="W593" s="7"/>
      <c r="X593" s="7"/>
      <c r="Y593" s="7"/>
      <c r="Z593" s="7"/>
      <c r="AA593" s="7"/>
      <c r="AB593" s="14"/>
      <c r="AC593" s="7">
        <v>0.93293999999999999</v>
      </c>
      <c r="AD593" s="7">
        <v>6.7059599999999997E-2</v>
      </c>
      <c r="AE593" s="14" t="s">
        <v>60</v>
      </c>
      <c r="AF593" s="13">
        <v>8</v>
      </c>
      <c r="AG593" s="14">
        <v>6</v>
      </c>
      <c r="AH593" s="13">
        <v>7</v>
      </c>
      <c r="AI593" s="7">
        <v>7</v>
      </c>
      <c r="AJ593" s="7"/>
      <c r="AK593" s="7">
        <v>5</v>
      </c>
      <c r="AL593" s="7">
        <v>5</v>
      </c>
      <c r="AM593" s="14"/>
      <c r="AN593" s="13">
        <v>1</v>
      </c>
      <c r="AO593" s="14">
        <v>1</v>
      </c>
      <c r="AP593" s="7" t="s">
        <v>64</v>
      </c>
      <c r="AQ593" s="7" t="s">
        <v>62</v>
      </c>
      <c r="AR593" s="7" t="s">
        <v>5797</v>
      </c>
      <c r="AS593" s="7" t="s">
        <v>62</v>
      </c>
      <c r="AT593" s="7" t="s">
        <v>64</v>
      </c>
      <c r="AU593" s="7" t="s">
        <v>66</v>
      </c>
      <c r="AV593" s="7" t="s">
        <v>66</v>
      </c>
      <c r="AW593" s="7" t="s">
        <v>64</v>
      </c>
      <c r="AX593" s="7" t="s">
        <v>64</v>
      </c>
      <c r="AY593" s="7" t="s">
        <v>70</v>
      </c>
      <c r="AZ593" s="7" t="s">
        <v>64</v>
      </c>
      <c r="BA593" s="7" t="s">
        <v>5797</v>
      </c>
      <c r="BB593" s="7" t="s">
        <v>66</v>
      </c>
      <c r="BC593" s="7" t="s">
        <v>66</v>
      </c>
      <c r="BD593" s="7" t="s">
        <v>66</v>
      </c>
      <c r="BE593" s="7" t="s">
        <v>64</v>
      </c>
      <c r="BF593" s="7" t="s">
        <v>64</v>
      </c>
      <c r="BG593" s="7" t="s">
        <v>64</v>
      </c>
      <c r="BH593" s="7" t="s">
        <v>5797</v>
      </c>
      <c r="BI593" s="7" t="s">
        <v>70</v>
      </c>
      <c r="BJ593" s="7" t="s">
        <v>62</v>
      </c>
      <c r="BK593" s="7" t="s">
        <v>70</v>
      </c>
      <c r="BL593" s="7">
        <v>0</v>
      </c>
      <c r="BM593" s="7">
        <v>1</v>
      </c>
      <c r="BN593" s="7">
        <v>0</v>
      </c>
      <c r="BO593" s="7">
        <v>0</v>
      </c>
      <c r="BP593" s="7">
        <v>1</v>
      </c>
      <c r="BQ593" s="7">
        <v>1</v>
      </c>
      <c r="BR593" s="7">
        <v>0</v>
      </c>
      <c r="BS593" s="7">
        <v>0</v>
      </c>
      <c r="BT593" s="7">
        <v>1</v>
      </c>
      <c r="BU593" s="7">
        <v>0</v>
      </c>
    </row>
    <row r="594" spans="1:73" x14ac:dyDescent="0.35">
      <c r="A594" s="7">
        <v>588</v>
      </c>
      <c r="B594" s="7">
        <v>588</v>
      </c>
      <c r="C594" s="7" t="s">
        <v>4409</v>
      </c>
      <c r="D594" s="7" t="s">
        <v>4410</v>
      </c>
      <c r="E594" s="13" t="s">
        <v>51</v>
      </c>
      <c r="F594" s="7">
        <v>300</v>
      </c>
      <c r="G594" s="7" t="s">
        <v>98</v>
      </c>
      <c r="H594" s="7">
        <v>2310</v>
      </c>
      <c r="I594" s="14" t="s">
        <v>53</v>
      </c>
      <c r="J594" s="13" t="s">
        <v>54</v>
      </c>
      <c r="K594" s="7" t="s">
        <v>3274</v>
      </c>
      <c r="L594" s="7" t="s">
        <v>76</v>
      </c>
      <c r="M594" s="7" t="s">
        <v>57</v>
      </c>
      <c r="N594" s="7">
        <v>39</v>
      </c>
      <c r="O594" s="7" t="s">
        <v>58</v>
      </c>
      <c r="P594" s="7">
        <v>58</v>
      </c>
      <c r="Q594" t="s">
        <v>7876</v>
      </c>
      <c r="R594" t="s">
        <v>59</v>
      </c>
      <c r="S594" t="s">
        <v>59</v>
      </c>
      <c r="T594" s="26" t="b">
        <v>0</v>
      </c>
      <c r="U594" s="7"/>
      <c r="V594" s="7"/>
      <c r="W594" s="7"/>
      <c r="X594" s="7"/>
      <c r="Y594" s="7"/>
      <c r="Z594" s="7"/>
      <c r="AA594" s="7"/>
      <c r="AB594" s="14"/>
      <c r="AC594" s="7">
        <v>0.99990000000000001</v>
      </c>
      <c r="AD594" s="7">
        <v>1E-4</v>
      </c>
      <c r="AE594" s="14" t="s">
        <v>60</v>
      </c>
      <c r="AF594" s="13">
        <v>8</v>
      </c>
      <c r="AG594" s="14">
        <v>6</v>
      </c>
      <c r="AH594" s="13">
        <v>7</v>
      </c>
      <c r="AI594" s="7">
        <v>7</v>
      </c>
      <c r="AJ594" s="7"/>
      <c r="AK594" s="7">
        <v>5</v>
      </c>
      <c r="AL594" s="7">
        <v>5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5797</v>
      </c>
      <c r="AS594" s="7" t="s">
        <v>62</v>
      </c>
      <c r="AT594" s="7" t="s">
        <v>64</v>
      </c>
      <c r="AU594" s="7" t="s">
        <v>66</v>
      </c>
      <c r="AV594" s="7" t="s">
        <v>66</v>
      </c>
      <c r="AW594" s="7" t="s">
        <v>66</v>
      </c>
      <c r="AX594" s="7" t="s">
        <v>64</v>
      </c>
      <c r="AY594" s="7" t="s">
        <v>70</v>
      </c>
      <c r="AZ594" s="7" t="s">
        <v>66</v>
      </c>
      <c r="BA594" s="7" t="s">
        <v>70</v>
      </c>
      <c r="BB594" s="7" t="s">
        <v>66</v>
      </c>
      <c r="BC594" s="7" t="s">
        <v>70</v>
      </c>
      <c r="BD594" s="7" t="s">
        <v>64</v>
      </c>
      <c r="BE594" s="7" t="s">
        <v>64</v>
      </c>
      <c r="BF594" s="7" t="s">
        <v>64</v>
      </c>
      <c r="BG594" s="7" t="s">
        <v>64</v>
      </c>
      <c r="BH594" s="7" t="s">
        <v>70</v>
      </c>
      <c r="BI594" s="7" t="s">
        <v>70</v>
      </c>
      <c r="BJ594" s="7" t="s">
        <v>70</v>
      </c>
      <c r="BK594" s="7" t="s">
        <v>70</v>
      </c>
      <c r="BL594" s="7">
        <v>0</v>
      </c>
      <c r="BM594" s="7">
        <v>1</v>
      </c>
      <c r="BN594" s="7">
        <v>0</v>
      </c>
      <c r="BO594" s="7">
        <v>0</v>
      </c>
      <c r="BP594" s="7">
        <v>1</v>
      </c>
      <c r="BQ594" s="7">
        <v>1</v>
      </c>
      <c r="BR594" s="7">
        <v>0</v>
      </c>
      <c r="BS594" s="7">
        <v>0</v>
      </c>
      <c r="BT594" s="7">
        <v>1</v>
      </c>
      <c r="BU594" s="7">
        <v>0</v>
      </c>
    </row>
    <row r="595" spans="1:73" x14ac:dyDescent="0.35">
      <c r="A595" s="7">
        <v>589</v>
      </c>
      <c r="B595" s="7">
        <v>589</v>
      </c>
      <c r="C595" s="7" t="s">
        <v>4411</v>
      </c>
      <c r="D595" s="7" t="s">
        <v>4412</v>
      </c>
      <c r="E595" s="13" t="s">
        <v>51</v>
      </c>
      <c r="F595" s="7">
        <v>300</v>
      </c>
      <c r="G595" s="7" t="s">
        <v>3208</v>
      </c>
      <c r="H595" s="7"/>
      <c r="I595" s="14" t="s">
        <v>53</v>
      </c>
      <c r="J595" s="13" t="s">
        <v>54</v>
      </c>
      <c r="K595" s="7" t="s">
        <v>83</v>
      </c>
      <c r="L595" s="7" t="s">
        <v>87</v>
      </c>
      <c r="M595" s="7" t="s">
        <v>57</v>
      </c>
      <c r="N595" s="7">
        <v>40.1</v>
      </c>
      <c r="O595" s="7" t="s">
        <v>85</v>
      </c>
      <c r="P595" s="7">
        <v>47</v>
      </c>
      <c r="Q595" t="s">
        <v>7833</v>
      </c>
      <c r="R595" t="s">
        <v>59</v>
      </c>
      <c r="S595" t="s">
        <v>59</v>
      </c>
      <c r="T595" s="26" t="b">
        <v>0</v>
      </c>
      <c r="U595" s="7"/>
      <c r="V595" s="7"/>
      <c r="W595" s="7"/>
      <c r="X595" s="7"/>
      <c r="Y595" s="7"/>
      <c r="Z595" s="7"/>
      <c r="AA595" s="7"/>
      <c r="AB595" s="14"/>
      <c r="AC595" s="7">
        <v>0.99990000000000001</v>
      </c>
      <c r="AD595" s="7">
        <v>1E-4</v>
      </c>
      <c r="AE595" s="14" t="s">
        <v>60</v>
      </c>
      <c r="AF595" s="13">
        <v>8</v>
      </c>
      <c r="AG595" s="14">
        <v>6</v>
      </c>
      <c r="AH595" s="13">
        <v>7</v>
      </c>
      <c r="AI595" s="7">
        <v>7</v>
      </c>
      <c r="AJ595" s="7"/>
      <c r="AK595" s="7">
        <v>5</v>
      </c>
      <c r="AL595" s="7">
        <v>5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5797</v>
      </c>
      <c r="AS595" s="7" t="s">
        <v>62</v>
      </c>
      <c r="AT595" s="7" t="s">
        <v>64</v>
      </c>
      <c r="AU595" s="7" t="s">
        <v>66</v>
      </c>
      <c r="AV595" s="7" t="s">
        <v>66</v>
      </c>
      <c r="AW595" s="7" t="s">
        <v>66</v>
      </c>
      <c r="AX595" s="7" t="s">
        <v>64</v>
      </c>
      <c r="AY595" s="7" t="s">
        <v>70</v>
      </c>
      <c r="AZ595" s="7" t="s">
        <v>66</v>
      </c>
      <c r="BA595" s="7" t="s">
        <v>5797</v>
      </c>
      <c r="BB595" s="7" t="s">
        <v>66</v>
      </c>
      <c r="BC595" s="7" t="s">
        <v>70</v>
      </c>
      <c r="BD595" s="7" t="s">
        <v>64</v>
      </c>
      <c r="BE595" s="7" t="s">
        <v>64</v>
      </c>
      <c r="BF595" s="7" t="s">
        <v>64</v>
      </c>
      <c r="BG595" s="7" t="s">
        <v>66</v>
      </c>
      <c r="BH595" s="7" t="s">
        <v>70</v>
      </c>
      <c r="BI595" s="7" t="s">
        <v>5797</v>
      </c>
      <c r="BJ595" s="7" t="s">
        <v>70</v>
      </c>
      <c r="BK595" s="7" t="s">
        <v>70</v>
      </c>
      <c r="BL595" s="7">
        <v>0</v>
      </c>
      <c r="BM595" s="7">
        <v>1</v>
      </c>
      <c r="BN595" s="7">
        <v>0</v>
      </c>
      <c r="BO595" s="7">
        <v>0</v>
      </c>
      <c r="BP595" s="7">
        <v>1</v>
      </c>
      <c r="BQ595" s="7" t="s">
        <v>5797</v>
      </c>
      <c r="BR595" s="7">
        <v>0</v>
      </c>
      <c r="BS595" s="7">
        <v>0</v>
      </c>
      <c r="BT595" s="7">
        <v>1</v>
      </c>
      <c r="BU595" s="7">
        <v>1</v>
      </c>
    </row>
    <row r="596" spans="1:73" x14ac:dyDescent="0.35">
      <c r="A596" s="7">
        <v>590</v>
      </c>
      <c r="B596" s="7">
        <v>590</v>
      </c>
      <c r="C596" s="7" t="s">
        <v>4413</v>
      </c>
      <c r="D596" s="7" t="s">
        <v>4414</v>
      </c>
      <c r="E596" s="13" t="s">
        <v>51</v>
      </c>
      <c r="F596" s="7">
        <v>300</v>
      </c>
      <c r="G596" s="7" t="s">
        <v>80</v>
      </c>
      <c r="H596" s="7">
        <v>2500</v>
      </c>
      <c r="I596" s="14" t="s">
        <v>53</v>
      </c>
      <c r="J596" s="13" t="s">
        <v>54</v>
      </c>
      <c r="K596" s="7" t="s">
        <v>75</v>
      </c>
      <c r="L596" s="7" t="s">
        <v>56</v>
      </c>
      <c r="M596" s="7" t="s">
        <v>57</v>
      </c>
      <c r="N596" s="7">
        <v>49</v>
      </c>
      <c r="O596" s="7" t="s">
        <v>58</v>
      </c>
      <c r="P596" s="7">
        <v>45</v>
      </c>
      <c r="Q596" t="s">
        <v>7833</v>
      </c>
      <c r="R596" t="s">
        <v>59</v>
      </c>
      <c r="S596" t="s">
        <v>59</v>
      </c>
      <c r="T596" s="26" t="b">
        <v>0</v>
      </c>
      <c r="U596" s="7"/>
      <c r="V596" s="7"/>
      <c r="W596" s="7"/>
      <c r="X596" s="7"/>
      <c r="Y596" s="7"/>
      <c r="Z596" s="7"/>
      <c r="AA596" s="7"/>
      <c r="AB596" s="14"/>
      <c r="AC596" s="7">
        <v>0.98431500000000005</v>
      </c>
      <c r="AD596" s="7">
        <v>1.56846E-2</v>
      </c>
      <c r="AE596" s="14" t="s">
        <v>60</v>
      </c>
      <c r="AF596" s="13">
        <v>8</v>
      </c>
      <c r="AG596" s="14">
        <v>6</v>
      </c>
      <c r="AH596" s="13">
        <v>6</v>
      </c>
      <c r="AI596" s="7">
        <v>6</v>
      </c>
      <c r="AJ596" s="7"/>
      <c r="AK596" s="7">
        <v>4</v>
      </c>
      <c r="AL596" s="7">
        <v>4</v>
      </c>
      <c r="AM596" s="14"/>
      <c r="AN596" s="13">
        <v>2</v>
      </c>
      <c r="AO596" s="14">
        <v>2</v>
      </c>
      <c r="AP596" s="7" t="s">
        <v>64</v>
      </c>
      <c r="AQ596" s="7" t="s">
        <v>62</v>
      </c>
      <c r="AR596" s="7" t="s">
        <v>5797</v>
      </c>
      <c r="AS596" s="7" t="s">
        <v>62</v>
      </c>
      <c r="AT596" s="7" t="s">
        <v>64</v>
      </c>
      <c r="AU596" s="7" t="s">
        <v>66</v>
      </c>
      <c r="AV596" s="7" t="s">
        <v>66</v>
      </c>
      <c r="AW596" s="7" t="s">
        <v>66</v>
      </c>
      <c r="AX596" s="7" t="s">
        <v>64</v>
      </c>
      <c r="AY596" s="7" t="s">
        <v>70</v>
      </c>
      <c r="AZ596" s="7" t="s">
        <v>66</v>
      </c>
      <c r="BA596" s="7" t="s">
        <v>5797</v>
      </c>
      <c r="BB596" s="7" t="s">
        <v>66</v>
      </c>
      <c r="BC596" s="7" t="s">
        <v>70</v>
      </c>
      <c r="BD596" s="7" t="s">
        <v>64</v>
      </c>
      <c r="BE596" s="7" t="s">
        <v>64</v>
      </c>
      <c r="BF596" s="7" t="s">
        <v>64</v>
      </c>
      <c r="BG596" s="7" t="s">
        <v>64</v>
      </c>
      <c r="BH596" s="7" t="s">
        <v>70</v>
      </c>
      <c r="BI596" s="7" t="s">
        <v>70</v>
      </c>
      <c r="BJ596" s="7" t="s">
        <v>70</v>
      </c>
      <c r="BK596" s="7" t="s">
        <v>70</v>
      </c>
      <c r="BL596" s="7">
        <v>0</v>
      </c>
      <c r="BM596" s="7">
        <v>1</v>
      </c>
      <c r="BN596" s="7">
        <v>1</v>
      </c>
      <c r="BO596" s="7">
        <v>0</v>
      </c>
      <c r="BP596" s="7">
        <v>1</v>
      </c>
      <c r="BQ596" s="7">
        <v>1</v>
      </c>
      <c r="BR596" s="7">
        <v>0</v>
      </c>
      <c r="BS596" s="7">
        <v>0</v>
      </c>
      <c r="BT596" s="7">
        <v>1</v>
      </c>
      <c r="BU596" s="7">
        <v>0</v>
      </c>
    </row>
    <row r="597" spans="1:73" x14ac:dyDescent="0.35">
      <c r="A597" s="7">
        <v>591</v>
      </c>
      <c r="B597" s="7">
        <v>591</v>
      </c>
      <c r="C597" s="7" t="s">
        <v>4415</v>
      </c>
      <c r="D597" s="7" t="s">
        <v>4416</v>
      </c>
      <c r="E597" s="13" t="s">
        <v>51</v>
      </c>
      <c r="F597" s="7">
        <v>300</v>
      </c>
      <c r="G597" s="7" t="s">
        <v>122</v>
      </c>
      <c r="H597" s="7"/>
      <c r="I597" s="14" t="s">
        <v>53</v>
      </c>
      <c r="J597" s="13" t="s">
        <v>54</v>
      </c>
      <c r="K597" s="7" t="s">
        <v>121</v>
      </c>
      <c r="L597" s="7" t="s">
        <v>56</v>
      </c>
      <c r="M597" s="7" t="s">
        <v>57</v>
      </c>
      <c r="N597" s="7">
        <v>41.3</v>
      </c>
      <c r="O597" s="7" t="s">
        <v>109</v>
      </c>
      <c r="P597" s="7">
        <v>45</v>
      </c>
      <c r="Q597" t="s">
        <v>7833</v>
      </c>
      <c r="R597" t="s">
        <v>59</v>
      </c>
      <c r="S597" t="s">
        <v>59</v>
      </c>
      <c r="T597" s="26" t="b">
        <v>0</v>
      </c>
      <c r="U597" s="7"/>
      <c r="V597" s="7"/>
      <c r="W597" s="7"/>
      <c r="X597" s="7"/>
      <c r="Y597" s="7"/>
      <c r="Z597" s="7"/>
      <c r="AA597" s="7"/>
      <c r="AB597" s="14"/>
      <c r="AC597" s="7">
        <v>0.97879400000000005</v>
      </c>
      <c r="AD597" s="7">
        <v>2.1206300000000001E-2</v>
      </c>
      <c r="AE597" s="14" t="s">
        <v>60</v>
      </c>
      <c r="AF597" s="13">
        <v>8</v>
      </c>
      <c r="AG597" s="14">
        <v>6</v>
      </c>
      <c r="AH597" s="13">
        <v>6</v>
      </c>
      <c r="AI597" s="7">
        <v>5</v>
      </c>
      <c r="AJ597" s="7">
        <v>1</v>
      </c>
      <c r="AK597" s="7">
        <v>4</v>
      </c>
      <c r="AL597" s="7">
        <v>3</v>
      </c>
      <c r="AM597" s="14">
        <v>1</v>
      </c>
      <c r="AN597" s="13">
        <v>2</v>
      </c>
      <c r="AO597" s="14">
        <v>2</v>
      </c>
      <c r="AP597" s="7" t="s">
        <v>64</v>
      </c>
      <c r="AQ597" s="7" t="s">
        <v>62</v>
      </c>
      <c r="AR597" s="7" t="s">
        <v>5797</v>
      </c>
      <c r="AS597" s="7" t="s">
        <v>62</v>
      </c>
      <c r="AT597" s="7" t="s">
        <v>64</v>
      </c>
      <c r="AU597" s="7" t="s">
        <v>66</v>
      </c>
      <c r="AV597" s="7" t="s">
        <v>66</v>
      </c>
      <c r="AW597" s="7" t="s">
        <v>66</v>
      </c>
      <c r="AX597" s="7" t="s">
        <v>64</v>
      </c>
      <c r="AY597" s="7" t="s">
        <v>70</v>
      </c>
      <c r="AZ597" s="7" t="s">
        <v>66</v>
      </c>
      <c r="BA597" s="7" t="s">
        <v>5797</v>
      </c>
      <c r="BB597" s="7" t="s">
        <v>66</v>
      </c>
      <c r="BC597" s="7" t="s">
        <v>68</v>
      </c>
      <c r="BD597" s="7" t="s">
        <v>64</v>
      </c>
      <c r="BE597" s="7" t="s">
        <v>64</v>
      </c>
      <c r="BF597" s="7" t="s">
        <v>64</v>
      </c>
      <c r="BG597" s="7" t="s">
        <v>5797</v>
      </c>
      <c r="BH597" s="7" t="s">
        <v>70</v>
      </c>
      <c r="BI597" s="7" t="s">
        <v>70</v>
      </c>
      <c r="BJ597" s="7" t="s">
        <v>62</v>
      </c>
      <c r="BK597" s="7" t="s">
        <v>70</v>
      </c>
      <c r="BL597" s="7">
        <v>0</v>
      </c>
      <c r="BM597" s="7">
        <v>1</v>
      </c>
      <c r="BN597" s="7">
        <v>0</v>
      </c>
      <c r="BO597" s="7">
        <v>0</v>
      </c>
      <c r="BP597" s="7">
        <v>1</v>
      </c>
      <c r="BQ597" s="7" t="s">
        <v>5797</v>
      </c>
      <c r="BR597" s="7">
        <v>1</v>
      </c>
      <c r="BS597" s="7">
        <v>0</v>
      </c>
      <c r="BT597" s="7">
        <v>1</v>
      </c>
      <c r="BU597" s="7">
        <v>1</v>
      </c>
    </row>
    <row r="598" spans="1:73" x14ac:dyDescent="0.35">
      <c r="A598" s="7">
        <v>592</v>
      </c>
      <c r="B598" s="7">
        <v>592</v>
      </c>
      <c r="C598" s="7" t="s">
        <v>4417</v>
      </c>
      <c r="D598" s="7" t="s">
        <v>4418</v>
      </c>
      <c r="E598" s="13" t="s">
        <v>51</v>
      </c>
      <c r="F598" s="7">
        <v>300</v>
      </c>
      <c r="G598" s="7" t="s">
        <v>98</v>
      </c>
      <c r="H598" s="7">
        <v>1840</v>
      </c>
      <c r="I598" s="14" t="s">
        <v>53</v>
      </c>
      <c r="J598" s="13" t="s">
        <v>54</v>
      </c>
      <c r="K598" s="7" t="s">
        <v>83</v>
      </c>
      <c r="L598" s="7" t="s">
        <v>56</v>
      </c>
      <c r="M598" s="7" t="s">
        <v>108</v>
      </c>
      <c r="N598" s="7">
        <v>50</v>
      </c>
      <c r="O598" s="7" t="s">
        <v>86</v>
      </c>
      <c r="P598" s="7">
        <v>58</v>
      </c>
      <c r="Q598" t="s">
        <v>7834</v>
      </c>
      <c r="R598" t="s">
        <v>59</v>
      </c>
      <c r="S598" t="s">
        <v>113</v>
      </c>
      <c r="T598" s="26" t="b">
        <v>0</v>
      </c>
      <c r="U598" s="7"/>
      <c r="V598" s="7"/>
      <c r="W598" s="7"/>
      <c r="X598" s="7"/>
      <c r="Y598" s="7"/>
      <c r="Z598" s="7"/>
      <c r="AA598" s="7"/>
      <c r="AB598" s="14"/>
      <c r="AC598" s="7">
        <v>0.96527499999999999</v>
      </c>
      <c r="AD598" s="7">
        <v>3.47248E-2</v>
      </c>
      <c r="AE598" s="14" t="s">
        <v>60</v>
      </c>
      <c r="AF598" s="13">
        <v>8</v>
      </c>
      <c r="AG598" s="14">
        <v>7</v>
      </c>
      <c r="AH598" s="13">
        <v>6</v>
      </c>
      <c r="AI598" s="7">
        <v>6</v>
      </c>
      <c r="AJ598" s="7"/>
      <c r="AK598" s="7">
        <v>5</v>
      </c>
      <c r="AL598" s="7">
        <v>5</v>
      </c>
      <c r="AM598" s="14"/>
      <c r="AN598" s="13">
        <v>2</v>
      </c>
      <c r="AO598" s="14">
        <v>2</v>
      </c>
      <c r="AP598" s="7" t="s">
        <v>70</v>
      </c>
      <c r="AQ598" s="7" t="s">
        <v>62</v>
      </c>
      <c r="AR598" s="7" t="s">
        <v>5797</v>
      </c>
      <c r="AS598" s="7" t="s">
        <v>64</v>
      </c>
      <c r="AT598" s="7" t="s">
        <v>64</v>
      </c>
      <c r="AU598" s="7" t="s">
        <v>66</v>
      </c>
      <c r="AV598" s="7" t="s">
        <v>66</v>
      </c>
      <c r="AW598" s="7" t="s">
        <v>66</v>
      </c>
      <c r="AX598" s="7" t="s">
        <v>66</v>
      </c>
      <c r="AY598" s="7" t="s">
        <v>70</v>
      </c>
      <c r="AZ598" s="7" t="s">
        <v>66</v>
      </c>
      <c r="BA598" s="7" t="s">
        <v>5797</v>
      </c>
      <c r="BB598" s="7" t="s">
        <v>66</v>
      </c>
      <c r="BC598" s="7" t="s">
        <v>70</v>
      </c>
      <c r="BD598" s="7" t="s">
        <v>64</v>
      </c>
      <c r="BE598" s="7" t="s">
        <v>64</v>
      </c>
      <c r="BF598" s="7" t="s">
        <v>64</v>
      </c>
      <c r="BG598" s="7" t="s">
        <v>66</v>
      </c>
      <c r="BH598" s="7" t="s">
        <v>70</v>
      </c>
      <c r="BI598" s="7" t="s">
        <v>70</v>
      </c>
      <c r="BJ598" s="7" t="s">
        <v>62</v>
      </c>
      <c r="BK598" s="7" t="s">
        <v>70</v>
      </c>
      <c r="BL598" s="7">
        <v>0</v>
      </c>
      <c r="BM598" s="7">
        <v>1</v>
      </c>
      <c r="BN598" s="7">
        <v>1</v>
      </c>
      <c r="BO598" s="7">
        <v>0</v>
      </c>
      <c r="BP598" s="7">
        <v>1</v>
      </c>
      <c r="BQ598" s="7">
        <v>1</v>
      </c>
      <c r="BR598" s="7">
        <v>0</v>
      </c>
      <c r="BS598" s="7">
        <v>0</v>
      </c>
      <c r="BT598" s="7">
        <v>1</v>
      </c>
      <c r="BU598" s="7">
        <v>0</v>
      </c>
    </row>
    <row r="599" spans="1:73" x14ac:dyDescent="0.35">
      <c r="A599" s="7">
        <v>593</v>
      </c>
      <c r="B599" s="7">
        <v>593</v>
      </c>
      <c r="C599" s="7" t="s">
        <v>4419</v>
      </c>
      <c r="D599" s="7" t="s">
        <v>4420</v>
      </c>
      <c r="E599" s="13" t="s">
        <v>51</v>
      </c>
      <c r="F599" s="7">
        <v>300</v>
      </c>
      <c r="G599" s="7" t="s">
        <v>98</v>
      </c>
      <c r="H599" s="7">
        <v>2130</v>
      </c>
      <c r="I599" s="14" t="s">
        <v>53</v>
      </c>
      <c r="J599" s="13" t="s">
        <v>82</v>
      </c>
      <c r="K599" s="7" t="s">
        <v>4421</v>
      </c>
      <c r="L599" s="7" t="s">
        <v>56</v>
      </c>
      <c r="M599" s="7" t="s">
        <v>57</v>
      </c>
      <c r="N599" s="7">
        <v>27</v>
      </c>
      <c r="O599" s="7" t="s">
        <v>58</v>
      </c>
      <c r="P599" s="7">
        <v>47</v>
      </c>
      <c r="Q599" t="s">
        <v>7833</v>
      </c>
      <c r="R599" t="s">
        <v>59</v>
      </c>
      <c r="S599" t="s">
        <v>59</v>
      </c>
      <c r="T599" s="26" t="b">
        <v>0</v>
      </c>
      <c r="U599" s="7"/>
      <c r="V599" s="7"/>
      <c r="W599" s="7"/>
      <c r="X599" s="7"/>
      <c r="Y599" s="7"/>
      <c r="Z599" s="7"/>
      <c r="AA599" s="7"/>
      <c r="AB599" s="14"/>
      <c r="AC599" s="7">
        <v>0.98390200000000005</v>
      </c>
      <c r="AD599" s="7">
        <v>1.6098100000000001E-2</v>
      </c>
      <c r="AE599" s="14" t="s">
        <v>60</v>
      </c>
      <c r="AF599" s="13">
        <v>8</v>
      </c>
      <c r="AG599" s="14">
        <v>7</v>
      </c>
      <c r="AH599" s="13">
        <v>6</v>
      </c>
      <c r="AI599" s="7">
        <v>5</v>
      </c>
      <c r="AJ599" s="7">
        <v>1</v>
      </c>
      <c r="AK599" s="7">
        <v>5</v>
      </c>
      <c r="AL599" s="7">
        <v>4</v>
      </c>
      <c r="AM599" s="14">
        <v>1</v>
      </c>
      <c r="AN599" s="13">
        <v>2</v>
      </c>
      <c r="AO599" s="14">
        <v>2</v>
      </c>
      <c r="AP599" s="7" t="s">
        <v>70</v>
      </c>
      <c r="AQ599" s="7" t="s">
        <v>62</v>
      </c>
      <c r="AR599" s="7" t="s">
        <v>5797</v>
      </c>
      <c r="AS599" s="7" t="s">
        <v>64</v>
      </c>
      <c r="AT599" s="7" t="s">
        <v>64</v>
      </c>
      <c r="AU599" s="7" t="s">
        <v>66</v>
      </c>
      <c r="AV599" s="7" t="s">
        <v>66</v>
      </c>
      <c r="AW599" s="7" t="s">
        <v>66</v>
      </c>
      <c r="AX599" s="7" t="s">
        <v>67</v>
      </c>
      <c r="AY599" s="7" t="s">
        <v>70</v>
      </c>
      <c r="AZ599" s="7" t="s">
        <v>66</v>
      </c>
      <c r="BA599" s="7" t="s">
        <v>5797</v>
      </c>
      <c r="BB599" s="7" t="s">
        <v>66</v>
      </c>
      <c r="BC599" s="7" t="s">
        <v>70</v>
      </c>
      <c r="BD599" s="7" t="s">
        <v>64</v>
      </c>
      <c r="BE599" s="7" t="s">
        <v>64</v>
      </c>
      <c r="BF599" s="7" t="s">
        <v>64</v>
      </c>
      <c r="BG599" s="7" t="s">
        <v>64</v>
      </c>
      <c r="BH599" s="7" t="s">
        <v>70</v>
      </c>
      <c r="BI599" s="7" t="s">
        <v>70</v>
      </c>
      <c r="BJ599" s="7" t="s">
        <v>70</v>
      </c>
      <c r="BK599" s="7" t="s">
        <v>70</v>
      </c>
      <c r="BL599" s="7">
        <v>0</v>
      </c>
      <c r="BM599" s="7">
        <v>1</v>
      </c>
      <c r="BN599" s="7">
        <v>1</v>
      </c>
      <c r="BO599" s="7">
        <v>0</v>
      </c>
      <c r="BP599" s="7">
        <v>1</v>
      </c>
      <c r="BQ599" s="7">
        <v>1</v>
      </c>
      <c r="BR599" s="7">
        <v>0</v>
      </c>
      <c r="BS599" s="7">
        <v>0</v>
      </c>
      <c r="BT599" s="7" t="s">
        <v>5797</v>
      </c>
      <c r="BU599" s="7">
        <v>0</v>
      </c>
    </row>
    <row r="600" spans="1:73" x14ac:dyDescent="0.35">
      <c r="A600" s="7">
        <v>594</v>
      </c>
      <c r="B600" s="7">
        <v>594</v>
      </c>
      <c r="C600" s="7" t="s">
        <v>4422</v>
      </c>
      <c r="D600" s="7" t="s">
        <v>4423</v>
      </c>
      <c r="E600" s="13" t="s">
        <v>51</v>
      </c>
      <c r="F600" s="7">
        <v>300</v>
      </c>
      <c r="G600" s="7" t="s">
        <v>145</v>
      </c>
      <c r="H600" s="7">
        <v>2110</v>
      </c>
      <c r="I600" s="14" t="s">
        <v>53</v>
      </c>
      <c r="J600" s="13" t="s">
        <v>54</v>
      </c>
      <c r="K600" s="7" t="s">
        <v>136</v>
      </c>
      <c r="L600" s="7" t="s">
        <v>56</v>
      </c>
      <c r="M600" s="7" t="s">
        <v>84</v>
      </c>
      <c r="N600" s="7">
        <v>57.2</v>
      </c>
      <c r="O600" s="7" t="s">
        <v>58</v>
      </c>
      <c r="P600" s="7"/>
      <c r="Q600" t="s">
        <v>7833</v>
      </c>
      <c r="R600" t="s">
        <v>59</v>
      </c>
      <c r="S600" t="s">
        <v>59</v>
      </c>
      <c r="T600" s="26" t="b">
        <v>0</v>
      </c>
      <c r="U600" s="7"/>
      <c r="V600" s="7"/>
      <c r="W600" s="7"/>
      <c r="X600" s="7"/>
      <c r="Y600" s="7"/>
      <c r="Z600" s="7"/>
      <c r="AA600" s="7"/>
      <c r="AB600" s="14"/>
      <c r="AC600" s="7">
        <v>0.9395</v>
      </c>
      <c r="AD600" s="7">
        <v>6.05003E-2</v>
      </c>
      <c r="AE600" s="14" t="s">
        <v>60</v>
      </c>
      <c r="AF600" s="13">
        <v>8</v>
      </c>
      <c r="AG600" s="14">
        <v>6</v>
      </c>
      <c r="AH600" s="13">
        <v>6</v>
      </c>
      <c r="AI600" s="7">
        <v>5</v>
      </c>
      <c r="AJ600" s="7">
        <v>1</v>
      </c>
      <c r="AK600" s="7">
        <v>4</v>
      </c>
      <c r="AL600" s="7">
        <v>3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62</v>
      </c>
      <c r="AR600" s="7" t="s">
        <v>5797</v>
      </c>
      <c r="AS600" s="7" t="s">
        <v>62</v>
      </c>
      <c r="AT600" s="7" t="s">
        <v>64</v>
      </c>
      <c r="AU600" s="7" t="s">
        <v>66</v>
      </c>
      <c r="AV600" s="7" t="s">
        <v>66</v>
      </c>
      <c r="AW600" s="7" t="s">
        <v>66</v>
      </c>
      <c r="AX600" s="7" t="s">
        <v>64</v>
      </c>
      <c r="AY600" s="7" t="s">
        <v>70</v>
      </c>
      <c r="AZ600" s="7" t="s">
        <v>64</v>
      </c>
      <c r="BA600" s="7" t="s">
        <v>5797</v>
      </c>
      <c r="BB600" s="7" t="s">
        <v>69</v>
      </c>
      <c r="BC600" s="7" t="s">
        <v>66</v>
      </c>
      <c r="BD600" s="7" t="s">
        <v>64</v>
      </c>
      <c r="BE600" s="7" t="s">
        <v>64</v>
      </c>
      <c r="BF600" s="7" t="s">
        <v>64</v>
      </c>
      <c r="BG600" s="7" t="s">
        <v>64</v>
      </c>
      <c r="BH600" s="7" t="s">
        <v>70</v>
      </c>
      <c r="BI600" s="7" t="s">
        <v>70</v>
      </c>
      <c r="BJ600" s="7" t="s">
        <v>70</v>
      </c>
      <c r="BK600" s="7" t="s">
        <v>70</v>
      </c>
      <c r="BL600" s="7">
        <v>0</v>
      </c>
      <c r="BM600" s="7">
        <v>1</v>
      </c>
      <c r="BN600" s="7">
        <v>0</v>
      </c>
      <c r="BO600" s="7">
        <v>0</v>
      </c>
      <c r="BP600" s="7">
        <v>1</v>
      </c>
      <c r="BQ600" s="7">
        <v>1</v>
      </c>
      <c r="BR600" s="7">
        <v>0</v>
      </c>
      <c r="BS600" s="7">
        <v>0</v>
      </c>
      <c r="BT600" s="7">
        <v>1</v>
      </c>
      <c r="BU600" s="7">
        <v>1</v>
      </c>
    </row>
    <row r="601" spans="1:73" x14ac:dyDescent="0.35">
      <c r="A601" s="7">
        <v>595</v>
      </c>
      <c r="B601" s="7">
        <v>595</v>
      </c>
      <c r="C601" s="7" t="s">
        <v>4424</v>
      </c>
      <c r="D601" s="7" t="s">
        <v>4425</v>
      </c>
      <c r="E601" s="13" t="s">
        <v>51</v>
      </c>
      <c r="F601" s="7">
        <v>300</v>
      </c>
      <c r="G601" s="7" t="s">
        <v>98</v>
      </c>
      <c r="H601" s="7">
        <v>2180</v>
      </c>
      <c r="I601" s="14" t="s">
        <v>53</v>
      </c>
      <c r="J601" s="13" t="s">
        <v>54</v>
      </c>
      <c r="K601" s="7" t="s">
        <v>117</v>
      </c>
      <c r="L601" s="7" t="s">
        <v>56</v>
      </c>
      <c r="M601" s="7" t="s">
        <v>57</v>
      </c>
      <c r="N601" s="7">
        <v>50</v>
      </c>
      <c r="O601" s="7" t="s">
        <v>58</v>
      </c>
      <c r="P601" s="7">
        <v>65</v>
      </c>
      <c r="Q601" t="s">
        <v>7874</v>
      </c>
      <c r="R601" t="s">
        <v>59</v>
      </c>
      <c r="S601" t="s">
        <v>59</v>
      </c>
      <c r="T601" s="26" t="b">
        <v>0</v>
      </c>
      <c r="U601" s="7"/>
      <c r="V601" s="7"/>
      <c r="W601" s="7"/>
      <c r="X601" s="7"/>
      <c r="Y601" s="7"/>
      <c r="Z601" s="7"/>
      <c r="AA601" s="7"/>
      <c r="AB601" s="14"/>
      <c r="AC601" s="7">
        <v>0.99188299999999996</v>
      </c>
      <c r="AD601" s="7">
        <v>8.1166499999999996E-3</v>
      </c>
      <c r="AE601" s="14" t="s">
        <v>60</v>
      </c>
      <c r="AF601" s="13">
        <v>8</v>
      </c>
      <c r="AG601" s="14">
        <v>6</v>
      </c>
      <c r="AH601" s="13">
        <v>6</v>
      </c>
      <c r="AI601" s="7">
        <v>6</v>
      </c>
      <c r="AJ601" s="7"/>
      <c r="AK601" s="7">
        <v>4</v>
      </c>
      <c r="AL601" s="7">
        <v>4</v>
      </c>
      <c r="AM601" s="14"/>
      <c r="AN601" s="13">
        <v>2</v>
      </c>
      <c r="AO601" s="14">
        <v>2</v>
      </c>
      <c r="AP601" s="7" t="s">
        <v>64</v>
      </c>
      <c r="AQ601" s="7" t="s">
        <v>62</v>
      </c>
      <c r="AR601" s="7" t="s">
        <v>5797</v>
      </c>
      <c r="AS601" s="7" t="s">
        <v>62</v>
      </c>
      <c r="AT601" s="7" t="s">
        <v>64</v>
      </c>
      <c r="AU601" s="7" t="s">
        <v>66</v>
      </c>
      <c r="AV601" s="7" t="s">
        <v>66</v>
      </c>
      <c r="AW601" s="7" t="s">
        <v>66</v>
      </c>
      <c r="AX601" s="7" t="s">
        <v>64</v>
      </c>
      <c r="AY601" s="7" t="s">
        <v>70</v>
      </c>
      <c r="AZ601" s="7" t="s">
        <v>66</v>
      </c>
      <c r="BA601" s="7" t="s">
        <v>5797</v>
      </c>
      <c r="BB601" s="7" t="s">
        <v>66</v>
      </c>
      <c r="BC601" s="7" t="s">
        <v>70</v>
      </c>
      <c r="BD601" s="7" t="s">
        <v>64</v>
      </c>
      <c r="BE601" s="7" t="s">
        <v>64</v>
      </c>
      <c r="BF601" s="7" t="s">
        <v>5797</v>
      </c>
      <c r="BG601" s="7" t="s">
        <v>5797</v>
      </c>
      <c r="BH601" s="7" t="s">
        <v>70</v>
      </c>
      <c r="BI601" s="7" t="s">
        <v>70</v>
      </c>
      <c r="BJ601" s="7" t="s">
        <v>70</v>
      </c>
      <c r="BK601" s="7" t="s">
        <v>70</v>
      </c>
      <c r="BL601" s="7">
        <v>0</v>
      </c>
      <c r="BM601" s="7">
        <v>1</v>
      </c>
      <c r="BN601" s="7">
        <v>1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1</v>
      </c>
      <c r="BU601" s="7">
        <v>0</v>
      </c>
    </row>
    <row r="602" spans="1:73" x14ac:dyDescent="0.35">
      <c r="A602" s="7">
        <v>596</v>
      </c>
      <c r="B602" s="7">
        <v>596</v>
      </c>
      <c r="C602" s="7" t="s">
        <v>4426</v>
      </c>
      <c r="D602" s="7" t="s">
        <v>4427</v>
      </c>
      <c r="E602" s="13" t="s">
        <v>51</v>
      </c>
      <c r="F602" s="7">
        <v>300</v>
      </c>
      <c r="G602" s="7" t="s">
        <v>139</v>
      </c>
      <c r="H602" s="7">
        <v>2333</v>
      </c>
      <c r="I602" s="14" t="s">
        <v>53</v>
      </c>
      <c r="J602" s="13" t="s">
        <v>54</v>
      </c>
      <c r="K602" s="7" t="s">
        <v>75</v>
      </c>
      <c r="L602" s="7" t="s">
        <v>76</v>
      </c>
      <c r="M602" s="7" t="s">
        <v>57</v>
      </c>
      <c r="N602" s="7">
        <v>20</v>
      </c>
      <c r="O602" s="7" t="s">
        <v>58</v>
      </c>
      <c r="P602" s="7">
        <v>45</v>
      </c>
      <c r="Q602" t="s">
        <v>7875</v>
      </c>
      <c r="R602" t="s">
        <v>59</v>
      </c>
      <c r="S602" t="s">
        <v>59</v>
      </c>
      <c r="T602" s="26" t="b">
        <v>0</v>
      </c>
      <c r="U602" s="7"/>
      <c r="V602" s="7"/>
      <c r="W602" s="7"/>
      <c r="X602" s="7"/>
      <c r="Y602" s="7"/>
      <c r="Z602" s="7"/>
      <c r="AA602" s="7"/>
      <c r="AB602" s="14"/>
      <c r="AC602" s="7">
        <v>0.87092999999999998</v>
      </c>
      <c r="AD602" s="7">
        <v>0.12906999999999999</v>
      </c>
      <c r="AE602" s="14" t="s">
        <v>60</v>
      </c>
      <c r="AF602" s="13">
        <v>8</v>
      </c>
      <c r="AG602" s="14">
        <v>6</v>
      </c>
      <c r="AH602" s="13">
        <v>6</v>
      </c>
      <c r="AI602" s="7">
        <v>6</v>
      </c>
      <c r="AJ602" s="7"/>
      <c r="AK602" s="7">
        <v>4</v>
      </c>
      <c r="AL602" s="7">
        <v>4</v>
      </c>
      <c r="AM602" s="14"/>
      <c r="AN602" s="13">
        <v>2</v>
      </c>
      <c r="AO602" s="14">
        <v>2</v>
      </c>
      <c r="AP602" s="7" t="s">
        <v>5797</v>
      </c>
      <c r="AQ602" s="7" t="s">
        <v>62</v>
      </c>
      <c r="AR602" s="7" t="s">
        <v>5797</v>
      </c>
      <c r="AS602" s="7" t="s">
        <v>62</v>
      </c>
      <c r="AT602" s="7" t="s">
        <v>64</v>
      </c>
      <c r="AU602" s="7" t="s">
        <v>66</v>
      </c>
      <c r="AV602" s="7" t="s">
        <v>66</v>
      </c>
      <c r="AW602" s="7" t="s">
        <v>66</v>
      </c>
      <c r="AX602" s="7" t="s">
        <v>64</v>
      </c>
      <c r="AY602" s="7" t="s">
        <v>70</v>
      </c>
      <c r="AZ602" s="7" t="s">
        <v>64</v>
      </c>
      <c r="BA602" s="7" t="s">
        <v>5797</v>
      </c>
      <c r="BB602" s="7" t="s">
        <v>66</v>
      </c>
      <c r="BC602" s="7" t="s">
        <v>70</v>
      </c>
      <c r="BD602" s="7" t="s">
        <v>66</v>
      </c>
      <c r="BE602" s="7" t="s">
        <v>70</v>
      </c>
      <c r="BF602" s="7" t="s">
        <v>64</v>
      </c>
      <c r="BG602" s="7" t="s">
        <v>64</v>
      </c>
      <c r="BH602" s="7" t="s">
        <v>70</v>
      </c>
      <c r="BI602" s="7" t="s">
        <v>70</v>
      </c>
      <c r="BJ602" s="7" t="s">
        <v>62</v>
      </c>
      <c r="BK602" s="7" t="s">
        <v>70</v>
      </c>
      <c r="BL602" s="7">
        <v>0</v>
      </c>
      <c r="BM602" s="7">
        <v>0</v>
      </c>
      <c r="BN602" s="7">
        <v>0</v>
      </c>
      <c r="BO602" s="7">
        <v>0</v>
      </c>
      <c r="BP602" s="7">
        <v>1</v>
      </c>
      <c r="BQ602" s="7">
        <v>1</v>
      </c>
      <c r="BR602" s="7">
        <v>0</v>
      </c>
      <c r="BS602" s="7">
        <v>0</v>
      </c>
      <c r="BT602" s="7">
        <v>1</v>
      </c>
      <c r="BU602" s="7">
        <v>0</v>
      </c>
    </row>
    <row r="603" spans="1:73" x14ac:dyDescent="0.35">
      <c r="A603" s="7">
        <v>597</v>
      </c>
      <c r="B603" s="7">
        <v>597</v>
      </c>
      <c r="C603" s="7" t="s">
        <v>4428</v>
      </c>
      <c r="D603" s="7" t="s">
        <v>4429</v>
      </c>
      <c r="E603" s="13" t="s">
        <v>51</v>
      </c>
      <c r="F603" s="7">
        <v>300</v>
      </c>
      <c r="G603" s="7" t="s">
        <v>122</v>
      </c>
      <c r="H603" s="7"/>
      <c r="I603" s="14" t="s">
        <v>53</v>
      </c>
      <c r="J603" s="13" t="s">
        <v>54</v>
      </c>
      <c r="K603" s="7" t="s">
        <v>121</v>
      </c>
      <c r="L603" s="7" t="s">
        <v>56</v>
      </c>
      <c r="M603" s="7" t="s">
        <v>57</v>
      </c>
      <c r="N603" s="7">
        <v>43.2</v>
      </c>
      <c r="O603" s="7" t="s">
        <v>109</v>
      </c>
      <c r="P603" s="7"/>
      <c r="Q603" t="s">
        <v>7833</v>
      </c>
      <c r="R603" t="s">
        <v>59</v>
      </c>
      <c r="S603" t="s">
        <v>59</v>
      </c>
      <c r="T603" s="26" t="b">
        <v>0</v>
      </c>
      <c r="U603" s="7"/>
      <c r="V603" s="7"/>
      <c r="W603" s="7"/>
      <c r="X603" s="7"/>
      <c r="Y603" s="7"/>
      <c r="Z603" s="7"/>
      <c r="AA603" s="7"/>
      <c r="AB603" s="14"/>
      <c r="AC603" s="7">
        <v>0.97718099999999997</v>
      </c>
      <c r="AD603" s="7">
        <v>2.2818700000000001E-2</v>
      </c>
      <c r="AE603" s="14" t="s">
        <v>60</v>
      </c>
      <c r="AF603" s="13">
        <v>8</v>
      </c>
      <c r="AG603" s="14">
        <v>6</v>
      </c>
      <c r="AH603" s="13">
        <v>5</v>
      </c>
      <c r="AI603" s="7">
        <v>5</v>
      </c>
      <c r="AJ603" s="7"/>
      <c r="AK603" s="7">
        <v>3</v>
      </c>
      <c r="AL603" s="7">
        <v>3</v>
      </c>
      <c r="AM603" s="14"/>
      <c r="AN603" s="13">
        <v>3</v>
      </c>
      <c r="AO603" s="14">
        <v>3</v>
      </c>
      <c r="AP603" s="7" t="s">
        <v>64</v>
      </c>
      <c r="AQ603" s="7" t="s">
        <v>62</v>
      </c>
      <c r="AR603" s="7" t="s">
        <v>5797</v>
      </c>
      <c r="AS603" s="7" t="s">
        <v>62</v>
      </c>
      <c r="AT603" s="7" t="s">
        <v>64</v>
      </c>
      <c r="AU603" s="7" t="s">
        <v>66</v>
      </c>
      <c r="AV603" s="7" t="s">
        <v>66</v>
      </c>
      <c r="AW603" s="7" t="s">
        <v>66</v>
      </c>
      <c r="AX603" s="7" t="s">
        <v>64</v>
      </c>
      <c r="AY603" s="7" t="s">
        <v>70</v>
      </c>
      <c r="AZ603" s="7" t="s">
        <v>66</v>
      </c>
      <c r="BA603" s="7" t="s">
        <v>5797</v>
      </c>
      <c r="BB603" s="7" t="s">
        <v>66</v>
      </c>
      <c r="BC603" s="7" t="s">
        <v>70</v>
      </c>
      <c r="BD603" s="7" t="s">
        <v>64</v>
      </c>
      <c r="BE603" s="7" t="s">
        <v>64</v>
      </c>
      <c r="BF603" s="7" t="s">
        <v>64</v>
      </c>
      <c r="BG603" s="7" t="s">
        <v>5797</v>
      </c>
      <c r="BH603" s="7" t="s">
        <v>70</v>
      </c>
      <c r="BI603" s="7" t="s">
        <v>70</v>
      </c>
      <c r="BJ603" s="7" t="s">
        <v>62</v>
      </c>
      <c r="BK603" s="7" t="s">
        <v>70</v>
      </c>
      <c r="BL603" s="7">
        <v>0</v>
      </c>
      <c r="BM603" s="7">
        <v>1</v>
      </c>
      <c r="BN603" s="7">
        <v>0</v>
      </c>
      <c r="BO603" s="7">
        <v>0</v>
      </c>
      <c r="BP603" s="7">
        <v>1</v>
      </c>
      <c r="BQ603" s="7">
        <v>1</v>
      </c>
      <c r="BR603" s="7">
        <v>1</v>
      </c>
      <c r="BS603" s="7">
        <v>0</v>
      </c>
      <c r="BT603" s="7">
        <v>1</v>
      </c>
      <c r="BU603" s="7">
        <v>1</v>
      </c>
    </row>
    <row r="604" spans="1:73" x14ac:dyDescent="0.35">
      <c r="A604" s="7">
        <v>598</v>
      </c>
      <c r="B604" s="7">
        <v>598</v>
      </c>
      <c r="C604" s="7" t="s">
        <v>4430</v>
      </c>
      <c r="D604" s="7" t="s">
        <v>4431</v>
      </c>
      <c r="E604" s="13" t="s">
        <v>51</v>
      </c>
      <c r="F604" s="7">
        <v>300</v>
      </c>
      <c r="G604" s="7" t="s">
        <v>3208</v>
      </c>
      <c r="H604" s="7"/>
      <c r="I604" s="14" t="s">
        <v>53</v>
      </c>
      <c r="J604" s="13" t="s">
        <v>54</v>
      </c>
      <c r="K604" s="7" t="s">
        <v>136</v>
      </c>
      <c r="L604" s="7" t="s">
        <v>56</v>
      </c>
      <c r="M604" s="7" t="s">
        <v>84</v>
      </c>
      <c r="N604" s="7">
        <v>42.8</v>
      </c>
      <c r="O604" s="7" t="s">
        <v>86</v>
      </c>
      <c r="P604" s="7">
        <v>56</v>
      </c>
      <c r="R604" t="s">
        <v>59</v>
      </c>
      <c r="T604" s="26" t="b">
        <v>0</v>
      </c>
      <c r="U604" s="7"/>
      <c r="V604" s="7"/>
      <c r="W604" s="7"/>
      <c r="X604" s="7"/>
      <c r="Y604" s="7"/>
      <c r="Z604" s="7"/>
      <c r="AA604" s="7"/>
      <c r="AB604" s="14"/>
      <c r="AC604" s="7">
        <v>0.99515900000000002</v>
      </c>
      <c r="AD604" s="7">
        <v>4.8414199999999999E-3</v>
      </c>
      <c r="AE604" s="14" t="s">
        <v>60</v>
      </c>
      <c r="AF604" s="13">
        <v>7</v>
      </c>
      <c r="AG604" s="14">
        <v>5</v>
      </c>
      <c r="AH604" s="13">
        <v>7</v>
      </c>
      <c r="AI604" s="7">
        <v>7</v>
      </c>
      <c r="AJ604" s="7"/>
      <c r="AK604" s="7">
        <v>5</v>
      </c>
      <c r="AL604" s="7">
        <v>5</v>
      </c>
      <c r="AM604" s="14"/>
      <c r="AN604" s="13">
        <v>0</v>
      </c>
      <c r="AO604" s="14">
        <v>0</v>
      </c>
      <c r="AP604" s="7" t="s">
        <v>64</v>
      </c>
      <c r="AQ604" s="7" t="s">
        <v>62</v>
      </c>
      <c r="AR604" s="7" t="s">
        <v>62</v>
      </c>
      <c r="AS604" s="7" t="s">
        <v>62</v>
      </c>
      <c r="AT604" s="7" t="s">
        <v>64</v>
      </c>
      <c r="AU604" s="7" t="s">
        <v>66</v>
      </c>
      <c r="AV604" s="7" t="s">
        <v>66</v>
      </c>
      <c r="AW604" s="7" t="s">
        <v>66</v>
      </c>
      <c r="AX604" s="7" t="s">
        <v>64</v>
      </c>
      <c r="AY604" s="7" t="s">
        <v>70</v>
      </c>
      <c r="AZ604" s="7" t="s">
        <v>66</v>
      </c>
      <c r="BA604" s="7" t="s">
        <v>5797</v>
      </c>
      <c r="BB604" s="7" t="s">
        <v>66</v>
      </c>
      <c r="BC604" s="7" t="s">
        <v>66</v>
      </c>
      <c r="BD604" s="7" t="s">
        <v>64</v>
      </c>
      <c r="BE604" s="7" t="s">
        <v>64</v>
      </c>
      <c r="BF604" s="7" t="s">
        <v>64</v>
      </c>
      <c r="BG604" s="7" t="s">
        <v>5797</v>
      </c>
      <c r="BH604" s="7" t="s">
        <v>70</v>
      </c>
      <c r="BI604" s="7" t="s">
        <v>70</v>
      </c>
      <c r="BJ604" s="7" t="s">
        <v>70</v>
      </c>
      <c r="BK604" s="7" t="s">
        <v>70</v>
      </c>
      <c r="BL604" s="7">
        <v>0</v>
      </c>
      <c r="BM604" s="7">
        <v>1</v>
      </c>
      <c r="BN604" s="7">
        <v>0</v>
      </c>
      <c r="BO604" s="7">
        <v>0</v>
      </c>
      <c r="BP604" s="7">
        <v>1</v>
      </c>
      <c r="BQ604" s="7" t="s">
        <v>5797</v>
      </c>
      <c r="BR604" s="7">
        <v>0</v>
      </c>
      <c r="BS604" s="7">
        <v>0</v>
      </c>
      <c r="BT604" s="7">
        <v>1</v>
      </c>
      <c r="BU604" s="7">
        <v>0</v>
      </c>
    </row>
    <row r="605" spans="1:73" x14ac:dyDescent="0.35">
      <c r="A605" s="7">
        <v>599</v>
      </c>
      <c r="B605" s="7">
        <v>599</v>
      </c>
      <c r="C605" s="7" t="s">
        <v>4432</v>
      </c>
      <c r="D605" s="7" t="s">
        <v>4433</v>
      </c>
      <c r="E605" s="13" t="s">
        <v>51</v>
      </c>
      <c r="F605" s="7">
        <v>300</v>
      </c>
      <c r="G605" s="7" t="s">
        <v>52</v>
      </c>
      <c r="H605" s="7"/>
      <c r="I605" s="14" t="s">
        <v>53</v>
      </c>
      <c r="J605" s="13" t="s">
        <v>54</v>
      </c>
      <c r="K605" s="7" t="s">
        <v>107</v>
      </c>
      <c r="L605" s="7" t="s">
        <v>56</v>
      </c>
      <c r="M605" s="7" t="s">
        <v>84</v>
      </c>
      <c r="N605" s="7">
        <v>37</v>
      </c>
      <c r="O605" s="7" t="s">
        <v>58</v>
      </c>
      <c r="P605" s="7"/>
      <c r="R605" t="s">
        <v>59</v>
      </c>
      <c r="S605" t="s">
        <v>59</v>
      </c>
      <c r="T605" s="26" t="b">
        <v>0</v>
      </c>
      <c r="U605" s="7"/>
      <c r="V605" s="7"/>
      <c r="W605" s="7"/>
      <c r="X605" s="7"/>
      <c r="Y605" s="7"/>
      <c r="Z605" s="7"/>
      <c r="AA605" s="7"/>
      <c r="AB605" s="14"/>
      <c r="AC605" s="7">
        <v>0.98672400000000005</v>
      </c>
      <c r="AD605" s="7">
        <v>1.32759E-2</v>
      </c>
      <c r="AE605" s="14" t="s">
        <v>60</v>
      </c>
      <c r="AF605" s="13">
        <v>7</v>
      </c>
      <c r="AG605" s="14">
        <v>5</v>
      </c>
      <c r="AH605" s="13">
        <v>7</v>
      </c>
      <c r="AI605" s="7">
        <v>7</v>
      </c>
      <c r="AJ605" s="7"/>
      <c r="AK605" s="7">
        <v>5</v>
      </c>
      <c r="AL605" s="7">
        <v>5</v>
      </c>
      <c r="AM605" s="14"/>
      <c r="AN605" s="13">
        <v>0</v>
      </c>
      <c r="AO605" s="14">
        <v>0</v>
      </c>
      <c r="AP605" s="7" t="s">
        <v>64</v>
      </c>
      <c r="AQ605" s="7" t="s">
        <v>62</v>
      </c>
      <c r="AR605" s="7" t="s">
        <v>5797</v>
      </c>
      <c r="AS605" s="7" t="s">
        <v>62</v>
      </c>
      <c r="AT605" s="7" t="s">
        <v>64</v>
      </c>
      <c r="AU605" s="7" t="s">
        <v>66</v>
      </c>
      <c r="AV605" s="7" t="s">
        <v>66</v>
      </c>
      <c r="AW605" s="7" t="s">
        <v>66</v>
      </c>
      <c r="AX605" s="7" t="s">
        <v>64</v>
      </c>
      <c r="AY605" s="7" t="s">
        <v>70</v>
      </c>
      <c r="AZ605" s="7" t="s">
        <v>66</v>
      </c>
      <c r="BA605" s="7" t="s">
        <v>5797</v>
      </c>
      <c r="BB605" s="7" t="s">
        <v>66</v>
      </c>
      <c r="BC605" s="7" t="s">
        <v>66</v>
      </c>
      <c r="BD605" s="7" t="s">
        <v>64</v>
      </c>
      <c r="BE605" s="7" t="s">
        <v>64</v>
      </c>
      <c r="BF605" s="7" t="s">
        <v>64</v>
      </c>
      <c r="BG605" s="7" t="s">
        <v>64</v>
      </c>
      <c r="BH605" s="7" t="s">
        <v>70</v>
      </c>
      <c r="BI605" s="7" t="s">
        <v>70</v>
      </c>
      <c r="BJ605" s="7" t="s">
        <v>70</v>
      </c>
      <c r="BK605" s="7" t="s">
        <v>70</v>
      </c>
      <c r="BL605" s="7">
        <v>0</v>
      </c>
      <c r="BM605" s="7">
        <v>1</v>
      </c>
      <c r="BN605" s="7">
        <v>0</v>
      </c>
      <c r="BO605" s="7">
        <v>0</v>
      </c>
      <c r="BP605" s="7">
        <v>1</v>
      </c>
      <c r="BQ605" s="7" t="s">
        <v>5797</v>
      </c>
      <c r="BR605" s="7">
        <v>0</v>
      </c>
      <c r="BS605" s="7">
        <v>0</v>
      </c>
      <c r="BT605" s="7">
        <v>1</v>
      </c>
      <c r="BU605" s="7">
        <v>0</v>
      </c>
    </row>
    <row r="606" spans="1:73" x14ac:dyDescent="0.35">
      <c r="A606" s="7">
        <v>600</v>
      </c>
      <c r="B606" s="7">
        <v>600</v>
      </c>
      <c r="C606" s="7" t="s">
        <v>4434</v>
      </c>
      <c r="D606" s="7" t="s">
        <v>4435</v>
      </c>
      <c r="E606" s="13" t="s">
        <v>51</v>
      </c>
      <c r="F606" s="7">
        <v>300</v>
      </c>
      <c r="G606" s="7" t="s">
        <v>98</v>
      </c>
      <c r="H606" s="7">
        <v>2180</v>
      </c>
      <c r="I606" s="14" t="s">
        <v>53</v>
      </c>
      <c r="J606" s="13" t="s">
        <v>54</v>
      </c>
      <c r="K606" s="7" t="s">
        <v>119</v>
      </c>
      <c r="L606" s="7" t="s">
        <v>87</v>
      </c>
      <c r="M606" s="7" t="s">
        <v>57</v>
      </c>
      <c r="N606" s="7">
        <v>40</v>
      </c>
      <c r="O606" s="7" t="s">
        <v>58</v>
      </c>
      <c r="P606" s="7">
        <v>63</v>
      </c>
      <c r="Q606" t="s">
        <v>7833</v>
      </c>
      <c r="R606" t="s">
        <v>59</v>
      </c>
      <c r="S606" t="s">
        <v>59</v>
      </c>
      <c r="T606" s="26" t="b">
        <v>0</v>
      </c>
      <c r="U606" s="7"/>
      <c r="V606" s="7"/>
      <c r="W606" s="7"/>
      <c r="X606" s="7"/>
      <c r="Y606" s="7"/>
      <c r="Z606" s="7"/>
      <c r="AA606" s="7"/>
      <c r="AB606" s="14"/>
      <c r="AC606" s="7">
        <v>0.98372099999999996</v>
      </c>
      <c r="AD606" s="7">
        <v>1.6278600000000001E-2</v>
      </c>
      <c r="AE606" s="14" t="s">
        <v>60</v>
      </c>
      <c r="AF606" s="13">
        <v>7</v>
      </c>
      <c r="AG606" s="14">
        <v>5</v>
      </c>
      <c r="AH606" s="13">
        <v>7</v>
      </c>
      <c r="AI606" s="7">
        <v>7</v>
      </c>
      <c r="AJ606" s="7"/>
      <c r="AK606" s="7">
        <v>5</v>
      </c>
      <c r="AL606" s="7">
        <v>5</v>
      </c>
      <c r="AM606" s="14"/>
      <c r="AN606" s="13">
        <v>0</v>
      </c>
      <c r="AO606" s="14">
        <v>0</v>
      </c>
      <c r="AP606" s="7" t="s">
        <v>64</v>
      </c>
      <c r="AQ606" s="7" t="s">
        <v>62</v>
      </c>
      <c r="AR606" s="7" t="s">
        <v>5797</v>
      </c>
      <c r="AS606" s="7" t="s">
        <v>62</v>
      </c>
      <c r="AT606" s="7" t="s">
        <v>64</v>
      </c>
      <c r="AU606" s="7" t="s">
        <v>66</v>
      </c>
      <c r="AV606" s="7" t="s">
        <v>66</v>
      </c>
      <c r="AW606" s="7" t="s">
        <v>64</v>
      </c>
      <c r="AX606" s="7" t="s">
        <v>64</v>
      </c>
      <c r="AY606" s="7" t="s">
        <v>70</v>
      </c>
      <c r="AZ606" s="7" t="s">
        <v>66</v>
      </c>
      <c r="BA606" s="7" t="s">
        <v>5797</v>
      </c>
      <c r="BB606" s="7" t="s">
        <v>66</v>
      </c>
      <c r="BC606" s="7" t="s">
        <v>70</v>
      </c>
      <c r="BD606" s="7" t="s">
        <v>64</v>
      </c>
      <c r="BE606" s="7" t="s">
        <v>5797</v>
      </c>
      <c r="BF606" s="7" t="s">
        <v>5797</v>
      </c>
      <c r="BG606" s="7" t="s">
        <v>64</v>
      </c>
      <c r="BH606" s="7" t="s">
        <v>5797</v>
      </c>
      <c r="BI606" s="7" t="s">
        <v>70</v>
      </c>
      <c r="BJ606" s="7" t="s">
        <v>70</v>
      </c>
      <c r="BK606" s="7" t="s">
        <v>70</v>
      </c>
      <c r="BL606" s="7">
        <v>0</v>
      </c>
      <c r="BM606" s="7">
        <v>1</v>
      </c>
      <c r="BN606" s="7">
        <v>0</v>
      </c>
      <c r="BO606" s="7">
        <v>0</v>
      </c>
      <c r="BP606" s="7">
        <v>1</v>
      </c>
      <c r="BQ606" s="7" t="s">
        <v>5797</v>
      </c>
      <c r="BR606" s="7">
        <v>0</v>
      </c>
      <c r="BS606" s="7">
        <v>0</v>
      </c>
      <c r="BT606" s="7">
        <v>1</v>
      </c>
      <c r="BU606" s="7">
        <v>0</v>
      </c>
    </row>
    <row r="607" spans="1:73" x14ac:dyDescent="0.35">
      <c r="A607" s="7">
        <v>601</v>
      </c>
      <c r="B607" s="7">
        <v>601</v>
      </c>
      <c r="C607" s="7" t="s">
        <v>4436</v>
      </c>
      <c r="D607" s="7" t="s">
        <v>4437</v>
      </c>
      <c r="E607" s="13" t="s">
        <v>51</v>
      </c>
      <c r="F607" s="7">
        <v>300</v>
      </c>
      <c r="G607" s="7" t="s">
        <v>100</v>
      </c>
      <c r="H607" s="7"/>
      <c r="I607" s="14" t="s">
        <v>53</v>
      </c>
      <c r="J607" s="13" t="s">
        <v>54</v>
      </c>
      <c r="K607" s="7" t="s">
        <v>83</v>
      </c>
      <c r="L607" s="7" t="s">
        <v>56</v>
      </c>
      <c r="M607" s="7" t="s">
        <v>84</v>
      </c>
      <c r="N607" s="7">
        <v>35</v>
      </c>
      <c r="O607" s="7" t="s">
        <v>85</v>
      </c>
      <c r="P607" s="7">
        <v>54</v>
      </c>
      <c r="Q607" t="s">
        <v>7833</v>
      </c>
      <c r="R607" t="s">
        <v>59</v>
      </c>
      <c r="S607" t="s">
        <v>59</v>
      </c>
      <c r="T607" s="26" t="b">
        <v>0</v>
      </c>
      <c r="U607" s="7"/>
      <c r="V607" s="7"/>
      <c r="W607" s="7"/>
      <c r="X607" s="7"/>
      <c r="Y607" s="7"/>
      <c r="Z607" s="7"/>
      <c r="AA607" s="7"/>
      <c r="AB607" s="14"/>
      <c r="AC607" s="7">
        <v>0.99990000000000001</v>
      </c>
      <c r="AD607" s="7">
        <v>1E-4</v>
      </c>
      <c r="AE607" s="14" t="s">
        <v>60</v>
      </c>
      <c r="AF607" s="13">
        <v>7</v>
      </c>
      <c r="AG607" s="14">
        <v>5</v>
      </c>
      <c r="AH607" s="13">
        <v>6</v>
      </c>
      <c r="AI607" s="7">
        <v>6</v>
      </c>
      <c r="AJ607" s="7"/>
      <c r="AK607" s="7">
        <v>4</v>
      </c>
      <c r="AL607" s="7">
        <v>4</v>
      </c>
      <c r="AM607" s="14"/>
      <c r="AN607" s="13">
        <v>1</v>
      </c>
      <c r="AO607" s="14">
        <v>1</v>
      </c>
      <c r="AP607" s="7" t="s">
        <v>64</v>
      </c>
      <c r="AQ607" s="7" t="s">
        <v>62</v>
      </c>
      <c r="AR607" s="7" t="s">
        <v>62</v>
      </c>
      <c r="AS607" s="7" t="s">
        <v>62</v>
      </c>
      <c r="AT607" s="7" t="s">
        <v>64</v>
      </c>
      <c r="AU607" s="7" t="s">
        <v>66</v>
      </c>
      <c r="AV607" s="7" t="s">
        <v>66</v>
      </c>
      <c r="AW607" s="7" t="s">
        <v>66</v>
      </c>
      <c r="AX607" s="7" t="s">
        <v>64</v>
      </c>
      <c r="AY607" s="7" t="s">
        <v>70</v>
      </c>
      <c r="AZ607" s="7" t="s">
        <v>66</v>
      </c>
      <c r="BA607" s="7" t="s">
        <v>5797</v>
      </c>
      <c r="BB607" s="7" t="s">
        <v>66</v>
      </c>
      <c r="BC607" s="7" t="s">
        <v>70</v>
      </c>
      <c r="BD607" s="7" t="s">
        <v>64</v>
      </c>
      <c r="BE607" s="7" t="s">
        <v>64</v>
      </c>
      <c r="BF607" s="7" t="s">
        <v>64</v>
      </c>
      <c r="BG607" s="7" t="s">
        <v>5797</v>
      </c>
      <c r="BH607" s="7" t="s">
        <v>70</v>
      </c>
      <c r="BI607" s="7" t="s">
        <v>5797</v>
      </c>
      <c r="BJ607" s="7" t="s">
        <v>70</v>
      </c>
      <c r="BK607" s="7" t="s">
        <v>70</v>
      </c>
      <c r="BL607" s="7">
        <v>0</v>
      </c>
      <c r="BM607" s="7">
        <v>1</v>
      </c>
      <c r="BN607" s="7">
        <v>0</v>
      </c>
      <c r="BO607" s="7">
        <v>0</v>
      </c>
      <c r="BP607" s="7">
        <v>1</v>
      </c>
      <c r="BQ607" s="7">
        <v>1</v>
      </c>
      <c r="BR607" s="7">
        <v>0</v>
      </c>
      <c r="BS607" s="7">
        <v>0</v>
      </c>
      <c r="BT607" s="7">
        <v>1</v>
      </c>
      <c r="BU607" s="7">
        <v>0</v>
      </c>
    </row>
    <row r="608" spans="1:73" x14ac:dyDescent="0.35">
      <c r="A608" s="7">
        <v>602</v>
      </c>
      <c r="B608" s="7">
        <v>602</v>
      </c>
      <c r="C608" s="7" t="s">
        <v>4438</v>
      </c>
      <c r="D608" s="7" t="s">
        <v>4439</v>
      </c>
      <c r="E608" s="13" t="s">
        <v>51</v>
      </c>
      <c r="F608" s="7">
        <v>300</v>
      </c>
      <c r="G608" s="7" t="s">
        <v>80</v>
      </c>
      <c r="H608" s="7">
        <v>1481</v>
      </c>
      <c r="I608" s="14" t="s">
        <v>53</v>
      </c>
      <c r="J608" s="13" t="s">
        <v>54</v>
      </c>
      <c r="K608" s="7" t="s">
        <v>79</v>
      </c>
      <c r="L608" s="7" t="s">
        <v>56</v>
      </c>
      <c r="M608" s="7" t="s">
        <v>57</v>
      </c>
      <c r="N608" s="7">
        <v>39</v>
      </c>
      <c r="O608" s="7" t="s">
        <v>58</v>
      </c>
      <c r="P608" s="7">
        <v>55</v>
      </c>
      <c r="Q608" t="s">
        <v>7833</v>
      </c>
      <c r="R608" t="s">
        <v>59</v>
      </c>
      <c r="S608" t="s">
        <v>59</v>
      </c>
      <c r="T608" s="26" t="b">
        <v>0</v>
      </c>
      <c r="U608" s="7"/>
      <c r="V608" s="7"/>
      <c r="W608" s="7"/>
      <c r="X608" s="7"/>
      <c r="Y608" s="7"/>
      <c r="Z608" s="7"/>
      <c r="AA608" s="7"/>
      <c r="AB608" s="14"/>
      <c r="AC608" s="7">
        <v>0.97913499999999998</v>
      </c>
      <c r="AD608" s="7">
        <v>2.0865000000000002E-2</v>
      </c>
      <c r="AE608" s="14" t="s">
        <v>60</v>
      </c>
      <c r="AF608" s="13">
        <v>7</v>
      </c>
      <c r="AG608" s="14">
        <v>5</v>
      </c>
      <c r="AH608" s="13">
        <v>6</v>
      </c>
      <c r="AI608" s="7">
        <v>6</v>
      </c>
      <c r="AJ608" s="7"/>
      <c r="AK608" s="7">
        <v>4</v>
      </c>
      <c r="AL608" s="7">
        <v>4</v>
      </c>
      <c r="AM608" s="14"/>
      <c r="AN608" s="13">
        <v>1</v>
      </c>
      <c r="AO608" s="14">
        <v>1</v>
      </c>
      <c r="AP608" s="7" t="s">
        <v>64</v>
      </c>
      <c r="AQ608" s="7" t="s">
        <v>62</v>
      </c>
      <c r="AR608" s="7" t="s">
        <v>5797</v>
      </c>
      <c r="AS608" s="7" t="s">
        <v>62</v>
      </c>
      <c r="AT608" s="7" t="s">
        <v>64</v>
      </c>
      <c r="AU608" s="7" t="s">
        <v>66</v>
      </c>
      <c r="AV608" s="7" t="s">
        <v>66</v>
      </c>
      <c r="AW608" s="7" t="s">
        <v>66</v>
      </c>
      <c r="AX608" s="7" t="s">
        <v>64</v>
      </c>
      <c r="AY608" s="7" t="s">
        <v>70</v>
      </c>
      <c r="AZ608" s="7" t="s">
        <v>66</v>
      </c>
      <c r="BA608" s="7" t="s">
        <v>5797</v>
      </c>
      <c r="BB608" s="7" t="s">
        <v>66</v>
      </c>
      <c r="BC608" s="7" t="s">
        <v>70</v>
      </c>
      <c r="BD608" s="7" t="s">
        <v>64</v>
      </c>
      <c r="BE608" s="7" t="s">
        <v>64</v>
      </c>
      <c r="BF608" s="7" t="s">
        <v>64</v>
      </c>
      <c r="BG608" s="7" t="s">
        <v>64</v>
      </c>
      <c r="BH608" s="7" t="s">
        <v>70</v>
      </c>
      <c r="BI608" s="7" t="s">
        <v>70</v>
      </c>
      <c r="BJ608" s="7" t="s">
        <v>70</v>
      </c>
      <c r="BK608" s="7" t="s">
        <v>70</v>
      </c>
      <c r="BL608" s="7">
        <v>0</v>
      </c>
      <c r="BM608" s="7">
        <v>1</v>
      </c>
      <c r="BN608" s="7">
        <v>0</v>
      </c>
      <c r="BO608" s="7">
        <v>0</v>
      </c>
      <c r="BP608" s="7">
        <v>1</v>
      </c>
      <c r="BQ608" s="7">
        <v>1</v>
      </c>
      <c r="BR608" s="7">
        <v>0</v>
      </c>
      <c r="BS608" s="7">
        <v>0</v>
      </c>
      <c r="BT608" s="7">
        <v>1</v>
      </c>
      <c r="BU608" s="7">
        <v>0</v>
      </c>
    </row>
    <row r="609" spans="1:73" x14ac:dyDescent="0.35">
      <c r="A609" s="7">
        <v>603</v>
      </c>
      <c r="B609" s="7">
        <v>603</v>
      </c>
      <c r="C609" s="7" t="s">
        <v>4440</v>
      </c>
      <c r="D609" s="7" t="s">
        <v>4441</v>
      </c>
      <c r="E609" s="13" t="s">
        <v>51</v>
      </c>
      <c r="F609" s="7">
        <v>300</v>
      </c>
      <c r="G609" s="7" t="s">
        <v>89</v>
      </c>
      <c r="H609" s="7">
        <v>1500</v>
      </c>
      <c r="I609" s="14" t="s">
        <v>53</v>
      </c>
      <c r="J609" s="13" t="s">
        <v>54</v>
      </c>
      <c r="K609" s="7" t="s">
        <v>103</v>
      </c>
      <c r="L609" s="7" t="s">
        <v>56</v>
      </c>
      <c r="M609" s="7" t="s">
        <v>108</v>
      </c>
      <c r="N609" s="7">
        <v>47.2</v>
      </c>
      <c r="O609" s="7" t="s">
        <v>58</v>
      </c>
      <c r="P609" s="7">
        <v>60</v>
      </c>
      <c r="Q609" t="s">
        <v>7960</v>
      </c>
      <c r="R609" t="s">
        <v>59</v>
      </c>
      <c r="T609" s="26" t="b">
        <v>0</v>
      </c>
      <c r="U609" s="7"/>
      <c r="V609" s="7"/>
      <c r="W609" s="7"/>
      <c r="X609" s="7"/>
      <c r="Y609" s="7"/>
      <c r="Z609" s="7"/>
      <c r="AA609" s="7"/>
      <c r="AB609" s="14"/>
      <c r="AC609" s="7">
        <v>0.90868099999999996</v>
      </c>
      <c r="AD609" s="7">
        <v>9.1318800000000006E-2</v>
      </c>
      <c r="AE609" s="14" t="s">
        <v>60</v>
      </c>
      <c r="AF609" s="13">
        <v>7</v>
      </c>
      <c r="AG609" s="14">
        <v>7</v>
      </c>
      <c r="AH609" s="13">
        <v>6</v>
      </c>
      <c r="AI609" s="7">
        <v>6</v>
      </c>
      <c r="AJ609" s="7"/>
      <c r="AK609" s="7">
        <v>6</v>
      </c>
      <c r="AL609" s="7">
        <v>6</v>
      </c>
      <c r="AM609" s="14"/>
      <c r="AN609" s="13">
        <v>1</v>
      </c>
      <c r="AO609" s="14">
        <v>1</v>
      </c>
      <c r="AP609" s="7" t="s">
        <v>64</v>
      </c>
      <c r="AQ609" s="7" t="s">
        <v>62</v>
      </c>
      <c r="AR609" s="7" t="s">
        <v>5797</v>
      </c>
      <c r="AS609" s="7" t="s">
        <v>64</v>
      </c>
      <c r="AT609" s="7" t="s">
        <v>64</v>
      </c>
      <c r="AU609" s="7" t="s">
        <v>66</v>
      </c>
      <c r="AV609" s="7" t="s">
        <v>66</v>
      </c>
      <c r="AW609" s="7" t="s">
        <v>64</v>
      </c>
      <c r="AX609" s="7" t="s">
        <v>66</v>
      </c>
      <c r="AY609" s="7" t="s">
        <v>70</v>
      </c>
      <c r="AZ609" s="7" t="s">
        <v>66</v>
      </c>
      <c r="BA609" s="7" t="s">
        <v>5797</v>
      </c>
      <c r="BB609" s="7" t="s">
        <v>66</v>
      </c>
      <c r="BC609" s="7" t="s">
        <v>70</v>
      </c>
      <c r="BD609" s="7" t="s">
        <v>64</v>
      </c>
      <c r="BE609" s="7" t="s">
        <v>64</v>
      </c>
      <c r="BF609" s="7" t="s">
        <v>64</v>
      </c>
      <c r="BG609" s="7" t="s">
        <v>66</v>
      </c>
      <c r="BH609" s="7" t="s">
        <v>5797</v>
      </c>
      <c r="BI609" s="7" t="s">
        <v>70</v>
      </c>
      <c r="BJ609" s="7" t="s">
        <v>70</v>
      </c>
      <c r="BK609" s="7" t="s">
        <v>70</v>
      </c>
      <c r="BL609" s="7">
        <v>0</v>
      </c>
      <c r="BM609" s="7">
        <v>1</v>
      </c>
      <c r="BN609" s="7">
        <v>0</v>
      </c>
      <c r="BO609" s="7">
        <v>0</v>
      </c>
      <c r="BP609" s="7">
        <v>1</v>
      </c>
      <c r="BQ609" s="7">
        <v>1</v>
      </c>
      <c r="BR609" s="7">
        <v>0</v>
      </c>
      <c r="BS609" s="7">
        <v>0</v>
      </c>
      <c r="BT609" s="7">
        <v>1</v>
      </c>
      <c r="BU609" s="7">
        <v>0</v>
      </c>
    </row>
    <row r="610" spans="1:73" x14ac:dyDescent="0.35">
      <c r="A610" s="7">
        <v>604</v>
      </c>
      <c r="B610" s="7">
        <v>604</v>
      </c>
      <c r="C610" s="7" t="s">
        <v>4442</v>
      </c>
      <c r="D610" s="7" t="s">
        <v>4443</v>
      </c>
      <c r="E610" s="13" t="s">
        <v>51</v>
      </c>
      <c r="F610" s="7">
        <v>300</v>
      </c>
      <c r="G610" s="7" t="s">
        <v>98</v>
      </c>
      <c r="H610" s="7">
        <v>2100</v>
      </c>
      <c r="I610" s="14" t="s">
        <v>53</v>
      </c>
      <c r="J610" s="13" t="s">
        <v>54</v>
      </c>
      <c r="K610" s="7" t="s">
        <v>90</v>
      </c>
      <c r="L610" s="7" t="s">
        <v>56</v>
      </c>
      <c r="M610" s="7" t="s">
        <v>57</v>
      </c>
      <c r="N610" s="7">
        <v>34.200000000000003</v>
      </c>
      <c r="O610" s="7" t="s">
        <v>58</v>
      </c>
      <c r="P610" s="7">
        <v>61</v>
      </c>
      <c r="Q610" t="s">
        <v>7834</v>
      </c>
      <c r="R610" t="s">
        <v>59</v>
      </c>
      <c r="T610" s="26" t="b">
        <v>0</v>
      </c>
      <c r="U610" s="7"/>
      <c r="V610" s="7"/>
      <c r="W610" s="7"/>
      <c r="X610" s="7"/>
      <c r="Y610" s="7"/>
      <c r="Z610" s="7"/>
      <c r="AA610" s="7"/>
      <c r="AB610" s="14"/>
      <c r="AC610" s="7">
        <v>0.97903600000000002</v>
      </c>
      <c r="AD610" s="7">
        <v>2.09645E-2</v>
      </c>
      <c r="AE610" s="14" t="s">
        <v>60</v>
      </c>
      <c r="AF610" s="13">
        <v>7</v>
      </c>
      <c r="AG610" s="14">
        <v>5</v>
      </c>
      <c r="AH610" s="13">
        <v>6</v>
      </c>
      <c r="AI610" s="7">
        <v>6</v>
      </c>
      <c r="AJ610" s="7"/>
      <c r="AK610" s="7">
        <v>4</v>
      </c>
      <c r="AL610" s="7">
        <v>4</v>
      </c>
      <c r="AM610" s="14"/>
      <c r="AN610" s="13">
        <v>1</v>
      </c>
      <c r="AO610" s="14">
        <v>1</v>
      </c>
      <c r="AP610" s="7" t="s">
        <v>64</v>
      </c>
      <c r="AQ610" s="7" t="s">
        <v>62</v>
      </c>
      <c r="AR610" s="7" t="s">
        <v>5797</v>
      </c>
      <c r="AS610" s="7" t="s">
        <v>62</v>
      </c>
      <c r="AT610" s="7" t="s">
        <v>64</v>
      </c>
      <c r="AU610" s="7" t="s">
        <v>66</v>
      </c>
      <c r="AV610" s="7" t="s">
        <v>66</v>
      </c>
      <c r="AW610" s="7" t="s">
        <v>66</v>
      </c>
      <c r="AX610" s="7" t="s">
        <v>64</v>
      </c>
      <c r="AY610" s="7" t="s">
        <v>70</v>
      </c>
      <c r="AZ610" s="7" t="s">
        <v>66</v>
      </c>
      <c r="BA610" s="7" t="s">
        <v>70</v>
      </c>
      <c r="BB610" s="7" t="s">
        <v>5797</v>
      </c>
      <c r="BC610" s="7" t="s">
        <v>70</v>
      </c>
      <c r="BD610" s="7" t="s">
        <v>64</v>
      </c>
      <c r="BE610" s="7" t="s">
        <v>64</v>
      </c>
      <c r="BF610" s="7" t="s">
        <v>64</v>
      </c>
      <c r="BG610" s="7" t="s">
        <v>64</v>
      </c>
      <c r="BH610" s="7" t="s">
        <v>70</v>
      </c>
      <c r="BI610" s="7" t="s">
        <v>70</v>
      </c>
      <c r="BJ610" s="7" t="s">
        <v>70</v>
      </c>
      <c r="BK610" s="7" t="s">
        <v>70</v>
      </c>
      <c r="BL610" s="7">
        <v>0</v>
      </c>
      <c r="BM610" s="7">
        <v>1</v>
      </c>
      <c r="BN610" s="7">
        <v>0</v>
      </c>
      <c r="BO610" s="7">
        <v>0</v>
      </c>
      <c r="BP610" s="7">
        <v>1</v>
      </c>
      <c r="BQ610" s="7">
        <v>1</v>
      </c>
      <c r="BR610" s="7">
        <v>0</v>
      </c>
      <c r="BS610" s="7">
        <v>0</v>
      </c>
      <c r="BT610" s="7">
        <v>1</v>
      </c>
      <c r="BU610" s="7">
        <v>0</v>
      </c>
    </row>
    <row r="611" spans="1:73" x14ac:dyDescent="0.35">
      <c r="A611" s="7">
        <v>605</v>
      </c>
      <c r="B611" s="7">
        <v>605</v>
      </c>
      <c r="C611" s="7" t="s">
        <v>4444</v>
      </c>
      <c r="D611" s="7" t="s">
        <v>4445</v>
      </c>
      <c r="E611" s="13" t="s">
        <v>51</v>
      </c>
      <c r="F611" s="7">
        <v>300</v>
      </c>
      <c r="G611" s="7" t="s">
        <v>89</v>
      </c>
      <c r="H611" s="7">
        <v>2350</v>
      </c>
      <c r="I611" s="14" t="s">
        <v>53</v>
      </c>
      <c r="J611" s="13" t="s">
        <v>54</v>
      </c>
      <c r="K611" s="7" t="s">
        <v>79</v>
      </c>
      <c r="L611" s="7" t="s">
        <v>76</v>
      </c>
      <c r="M611" s="7" t="s">
        <v>57</v>
      </c>
      <c r="N611" s="7">
        <v>96.1</v>
      </c>
      <c r="O611" s="7" t="s">
        <v>58</v>
      </c>
      <c r="P611" s="7"/>
      <c r="Q611" t="s">
        <v>7833</v>
      </c>
      <c r="R611" t="s">
        <v>59</v>
      </c>
      <c r="T611" s="26" t="b">
        <v>0</v>
      </c>
      <c r="U611" s="7"/>
      <c r="V611" s="7"/>
      <c r="W611" s="7"/>
      <c r="X611" s="7"/>
      <c r="Y611" s="7"/>
      <c r="Z611" s="7"/>
      <c r="AA611" s="7"/>
      <c r="AB611" s="14"/>
      <c r="AC611" s="7">
        <v>0.93403700000000001</v>
      </c>
      <c r="AD611" s="7">
        <v>6.5962999999999994E-2</v>
      </c>
      <c r="AE611" s="14" t="s">
        <v>60</v>
      </c>
      <c r="AF611" s="13">
        <v>7</v>
      </c>
      <c r="AG611" s="14">
        <v>7</v>
      </c>
      <c r="AH611" s="13">
        <v>6</v>
      </c>
      <c r="AI611" s="7">
        <v>6</v>
      </c>
      <c r="AJ611" s="7"/>
      <c r="AK611" s="7">
        <v>6</v>
      </c>
      <c r="AL611" s="7">
        <v>6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5797</v>
      </c>
      <c r="AS611" s="7" t="s">
        <v>64</v>
      </c>
      <c r="AT611" s="7" t="s">
        <v>64</v>
      </c>
      <c r="AU611" s="7" t="s">
        <v>66</v>
      </c>
      <c r="AV611" s="7" t="s">
        <v>66</v>
      </c>
      <c r="AW611" s="7" t="s">
        <v>64</v>
      </c>
      <c r="AX611" s="7" t="s">
        <v>66</v>
      </c>
      <c r="AY611" s="7" t="s">
        <v>70</v>
      </c>
      <c r="AZ611" s="7" t="s">
        <v>66</v>
      </c>
      <c r="BA611" s="7" t="s">
        <v>5797</v>
      </c>
      <c r="BB611" s="7" t="s">
        <v>66</v>
      </c>
      <c r="BC611" s="7" t="s">
        <v>70</v>
      </c>
      <c r="BD611" s="7" t="s">
        <v>5797</v>
      </c>
      <c r="BE611" s="7" t="s">
        <v>5797</v>
      </c>
      <c r="BF611" s="7" t="s">
        <v>64</v>
      </c>
      <c r="BG611" s="7" t="s">
        <v>66</v>
      </c>
      <c r="BH611" s="7" t="s">
        <v>5797</v>
      </c>
      <c r="BI611" s="7" t="s">
        <v>70</v>
      </c>
      <c r="BJ611" s="7" t="s">
        <v>70</v>
      </c>
      <c r="BK611" s="7" t="s">
        <v>70</v>
      </c>
      <c r="BL611" s="7">
        <v>0</v>
      </c>
      <c r="BM611" s="7">
        <v>1</v>
      </c>
      <c r="BN611" s="7">
        <v>0</v>
      </c>
      <c r="BO611" s="7">
        <v>0</v>
      </c>
      <c r="BP611" s="7">
        <v>1</v>
      </c>
      <c r="BQ611" s="7">
        <v>1</v>
      </c>
      <c r="BR611" s="7">
        <v>0</v>
      </c>
      <c r="BS611" s="7">
        <v>0</v>
      </c>
      <c r="BT611" s="7">
        <v>1</v>
      </c>
      <c r="BU611" s="7">
        <v>0</v>
      </c>
    </row>
    <row r="612" spans="1:73" x14ac:dyDescent="0.35">
      <c r="A612" s="7">
        <v>606</v>
      </c>
      <c r="B612" s="7">
        <v>606</v>
      </c>
      <c r="C612" s="7" t="s">
        <v>4446</v>
      </c>
      <c r="D612" s="7" t="s">
        <v>4447</v>
      </c>
      <c r="E612" s="13" t="s">
        <v>51</v>
      </c>
      <c r="F612" s="7">
        <v>300</v>
      </c>
      <c r="G612" s="7" t="s">
        <v>98</v>
      </c>
      <c r="H612" s="7">
        <v>2180</v>
      </c>
      <c r="I612" s="14" t="s">
        <v>53</v>
      </c>
      <c r="J612" s="13" t="s">
        <v>54</v>
      </c>
      <c r="K612" s="7" t="s">
        <v>90</v>
      </c>
      <c r="L612" s="7" t="s">
        <v>56</v>
      </c>
      <c r="M612" s="7" t="s">
        <v>57</v>
      </c>
      <c r="N612" s="7">
        <v>42</v>
      </c>
      <c r="O612" s="7" t="s">
        <v>58</v>
      </c>
      <c r="P612" s="7"/>
      <c r="Q612" t="s">
        <v>7833</v>
      </c>
      <c r="R612" t="s">
        <v>59</v>
      </c>
      <c r="S612" t="s">
        <v>59</v>
      </c>
      <c r="T612" s="26" t="b">
        <v>0</v>
      </c>
      <c r="U612" s="7"/>
      <c r="V612" s="7"/>
      <c r="W612" s="7"/>
      <c r="X612" s="7"/>
      <c r="Y612" s="7"/>
      <c r="Z612" s="7"/>
      <c r="AA612" s="7"/>
      <c r="AB612" s="14"/>
      <c r="AC612" s="7">
        <v>0.99990000000000001</v>
      </c>
      <c r="AD612" s="7">
        <v>1E-4</v>
      </c>
      <c r="AE612" s="14" t="s">
        <v>60</v>
      </c>
      <c r="AF612" s="13">
        <v>7</v>
      </c>
      <c r="AG612" s="14">
        <v>5</v>
      </c>
      <c r="AH612" s="13">
        <v>6</v>
      </c>
      <c r="AI612" s="7">
        <v>6</v>
      </c>
      <c r="AJ612" s="7"/>
      <c r="AK612" s="7">
        <v>4</v>
      </c>
      <c r="AL612" s="7">
        <v>4</v>
      </c>
      <c r="AM612" s="14"/>
      <c r="AN612" s="13">
        <v>1</v>
      </c>
      <c r="AO612" s="14">
        <v>1</v>
      </c>
      <c r="AP612" s="7" t="s">
        <v>64</v>
      </c>
      <c r="AQ612" s="7" t="s">
        <v>62</v>
      </c>
      <c r="AR612" s="7" t="s">
        <v>5797</v>
      </c>
      <c r="AS612" s="7" t="s">
        <v>62</v>
      </c>
      <c r="AT612" s="7" t="s">
        <v>64</v>
      </c>
      <c r="AU612" s="7" t="s">
        <v>66</v>
      </c>
      <c r="AV612" s="7" t="s">
        <v>66</v>
      </c>
      <c r="AW612" s="7" t="s">
        <v>66</v>
      </c>
      <c r="AX612" s="7" t="s">
        <v>64</v>
      </c>
      <c r="AY612" s="7" t="s">
        <v>70</v>
      </c>
      <c r="AZ612" s="7" t="s">
        <v>66</v>
      </c>
      <c r="BA612" s="7" t="s">
        <v>5797</v>
      </c>
      <c r="BB612" s="7" t="s">
        <v>66</v>
      </c>
      <c r="BC612" s="7" t="s">
        <v>70</v>
      </c>
      <c r="BD612" s="7" t="s">
        <v>64</v>
      </c>
      <c r="BE612" s="7" t="s">
        <v>64</v>
      </c>
      <c r="BF612" s="7" t="s">
        <v>64</v>
      </c>
      <c r="BG612" s="7" t="s">
        <v>64</v>
      </c>
      <c r="BH612" s="7" t="s">
        <v>70</v>
      </c>
      <c r="BI612" s="7" t="s">
        <v>70</v>
      </c>
      <c r="BJ612" s="7" t="s">
        <v>70</v>
      </c>
      <c r="BK612" s="7" t="s">
        <v>70</v>
      </c>
      <c r="BL612" s="7">
        <v>0</v>
      </c>
      <c r="BM612" s="7">
        <v>1</v>
      </c>
      <c r="BN612" s="7" t="s">
        <v>5797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1</v>
      </c>
      <c r="BU612" s="7">
        <v>0</v>
      </c>
    </row>
    <row r="613" spans="1:73" x14ac:dyDescent="0.35">
      <c r="A613" s="7">
        <v>607</v>
      </c>
      <c r="B613" s="7">
        <v>607</v>
      </c>
      <c r="C613" s="7" t="s">
        <v>4448</v>
      </c>
      <c r="D613" s="7" t="s">
        <v>4449</v>
      </c>
      <c r="E613" s="13" t="s">
        <v>51</v>
      </c>
      <c r="F613" s="7">
        <v>300</v>
      </c>
      <c r="G613" s="7" t="s">
        <v>98</v>
      </c>
      <c r="H613" s="7">
        <v>2000</v>
      </c>
      <c r="I613" s="14" t="s">
        <v>53</v>
      </c>
      <c r="J613" s="13" t="s">
        <v>54</v>
      </c>
      <c r="K613" s="7" t="s">
        <v>103</v>
      </c>
      <c r="L613" s="7" t="s">
        <v>87</v>
      </c>
      <c r="M613" s="7" t="s">
        <v>57</v>
      </c>
      <c r="N613" s="7">
        <v>38</v>
      </c>
      <c r="O613" s="7" t="s">
        <v>58</v>
      </c>
      <c r="P613" s="7">
        <v>64</v>
      </c>
      <c r="Q613" t="s">
        <v>7833</v>
      </c>
      <c r="R613" t="s">
        <v>59</v>
      </c>
      <c r="S613" t="s">
        <v>59</v>
      </c>
      <c r="T613" s="26" t="b">
        <v>0</v>
      </c>
      <c r="U613" s="7"/>
      <c r="V613" s="7"/>
      <c r="W613" s="7"/>
      <c r="X613" s="7"/>
      <c r="Y613" s="7"/>
      <c r="Z613" s="7"/>
      <c r="AA613" s="7"/>
      <c r="AB613" s="14"/>
      <c r="AC613" s="7">
        <v>0.99990000000000001</v>
      </c>
      <c r="AD613" s="7">
        <v>1E-4</v>
      </c>
      <c r="AE613" s="14" t="s">
        <v>60</v>
      </c>
      <c r="AF613" s="13">
        <v>7</v>
      </c>
      <c r="AG613" s="14">
        <v>5</v>
      </c>
      <c r="AH613" s="13">
        <v>6</v>
      </c>
      <c r="AI613" s="7">
        <v>6</v>
      </c>
      <c r="AJ613" s="7"/>
      <c r="AK613" s="7">
        <v>4</v>
      </c>
      <c r="AL613" s="7">
        <v>4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5797</v>
      </c>
      <c r="AS613" s="7" t="s">
        <v>62</v>
      </c>
      <c r="AT613" s="7" t="s">
        <v>64</v>
      </c>
      <c r="AU613" s="7" t="s">
        <v>66</v>
      </c>
      <c r="AV613" s="7" t="s">
        <v>66</v>
      </c>
      <c r="AW613" s="7" t="s">
        <v>66</v>
      </c>
      <c r="AX613" s="7" t="s">
        <v>64</v>
      </c>
      <c r="AY613" s="7" t="s">
        <v>70</v>
      </c>
      <c r="AZ613" s="7" t="s">
        <v>66</v>
      </c>
      <c r="BA613" s="7" t="s">
        <v>5797</v>
      </c>
      <c r="BB613" s="7" t="s">
        <v>66</v>
      </c>
      <c r="BC613" s="7" t="s">
        <v>70</v>
      </c>
      <c r="BD613" s="7" t="s">
        <v>64</v>
      </c>
      <c r="BE613" s="7" t="s">
        <v>64</v>
      </c>
      <c r="BF613" s="7" t="s">
        <v>5797</v>
      </c>
      <c r="BG613" s="7" t="s">
        <v>64</v>
      </c>
      <c r="BH613" s="7" t="s">
        <v>70</v>
      </c>
      <c r="BI613" s="7" t="s">
        <v>70</v>
      </c>
      <c r="BJ613" s="7" t="s">
        <v>70</v>
      </c>
      <c r="BK613" s="7" t="s">
        <v>70</v>
      </c>
      <c r="BL613" s="7">
        <v>0</v>
      </c>
      <c r="BM613" s="7">
        <v>1</v>
      </c>
      <c r="BN613" s="7">
        <v>0</v>
      </c>
      <c r="BO613" s="7">
        <v>0</v>
      </c>
      <c r="BP613" s="7">
        <v>1</v>
      </c>
      <c r="BQ613" s="7">
        <v>1</v>
      </c>
      <c r="BR613" s="7">
        <v>0</v>
      </c>
      <c r="BS613" s="7">
        <v>0</v>
      </c>
      <c r="BT613" s="7">
        <v>1</v>
      </c>
      <c r="BU613" s="7">
        <v>0</v>
      </c>
    </row>
    <row r="614" spans="1:73" x14ac:dyDescent="0.35">
      <c r="A614" s="7">
        <v>608</v>
      </c>
      <c r="B614" s="7">
        <v>608</v>
      </c>
      <c r="C614" s="7" t="s">
        <v>4450</v>
      </c>
      <c r="D614" s="7" t="s">
        <v>4451</v>
      </c>
      <c r="E614" s="13" t="s">
        <v>51</v>
      </c>
      <c r="F614" s="7">
        <v>300</v>
      </c>
      <c r="G614" s="7" t="s">
        <v>98</v>
      </c>
      <c r="H614" s="7">
        <v>1800</v>
      </c>
      <c r="I614" s="14" t="s">
        <v>53</v>
      </c>
      <c r="J614" s="13" t="s">
        <v>54</v>
      </c>
      <c r="K614" s="7" t="s">
        <v>95</v>
      </c>
      <c r="L614" s="7" t="s">
        <v>56</v>
      </c>
      <c r="M614" s="7" t="s">
        <v>57</v>
      </c>
      <c r="N614" s="7">
        <v>40</v>
      </c>
      <c r="O614" s="7" t="s">
        <v>58</v>
      </c>
      <c r="P614" s="7">
        <v>59</v>
      </c>
      <c r="R614" t="s">
        <v>59</v>
      </c>
      <c r="S614" t="s">
        <v>59</v>
      </c>
      <c r="T614" s="26" t="b">
        <v>0</v>
      </c>
      <c r="U614" s="7"/>
      <c r="V614" s="7"/>
      <c r="W614" s="7"/>
      <c r="X614" s="7"/>
      <c r="Y614" s="7"/>
      <c r="Z614" s="7"/>
      <c r="AA614" s="7"/>
      <c r="AB614" s="14"/>
      <c r="AC614" s="7">
        <v>0.95560900000000004</v>
      </c>
      <c r="AD614" s="7">
        <v>4.4391300000000002E-2</v>
      </c>
      <c r="AE614" s="14" t="s">
        <v>60</v>
      </c>
      <c r="AF614" s="13">
        <v>7</v>
      </c>
      <c r="AG614" s="14">
        <v>5</v>
      </c>
      <c r="AH614" s="13">
        <v>6</v>
      </c>
      <c r="AI614" s="7">
        <v>5</v>
      </c>
      <c r="AJ614" s="7">
        <v>1</v>
      </c>
      <c r="AK614" s="7">
        <v>4</v>
      </c>
      <c r="AL614" s="7">
        <v>3</v>
      </c>
      <c r="AM614" s="14">
        <v>1</v>
      </c>
      <c r="AN614" s="13">
        <v>1</v>
      </c>
      <c r="AO614" s="14">
        <v>1</v>
      </c>
      <c r="AP614" s="7" t="s">
        <v>64</v>
      </c>
      <c r="AQ614" s="7" t="s">
        <v>62</v>
      </c>
      <c r="AR614" s="7" t="s">
        <v>5797</v>
      </c>
      <c r="AS614" s="7" t="s">
        <v>62</v>
      </c>
      <c r="AT614" s="7" t="s">
        <v>64</v>
      </c>
      <c r="AU614" s="7" t="s">
        <v>66</v>
      </c>
      <c r="AV614" s="7" t="s">
        <v>66</v>
      </c>
      <c r="AW614" s="7" t="s">
        <v>66</v>
      </c>
      <c r="AX614" s="7" t="s">
        <v>64</v>
      </c>
      <c r="AY614" s="7" t="s">
        <v>70</v>
      </c>
      <c r="AZ614" s="7" t="s">
        <v>66</v>
      </c>
      <c r="BA614" s="7" t="s">
        <v>5797</v>
      </c>
      <c r="BB614" s="7" t="s">
        <v>66</v>
      </c>
      <c r="BC614" s="7" t="s">
        <v>70</v>
      </c>
      <c r="BD614" s="7" t="s">
        <v>64</v>
      </c>
      <c r="BE614" s="7" t="s">
        <v>64</v>
      </c>
      <c r="BF614" s="7" t="s">
        <v>5797</v>
      </c>
      <c r="BG614" s="7" t="s">
        <v>64</v>
      </c>
      <c r="BH614" s="7" t="s">
        <v>70</v>
      </c>
      <c r="BI614" s="7" t="s">
        <v>70</v>
      </c>
      <c r="BJ614" s="7" t="s">
        <v>63</v>
      </c>
      <c r="BK614" s="7" t="s">
        <v>70</v>
      </c>
      <c r="BL614" s="7">
        <v>0</v>
      </c>
      <c r="BM614" s="7">
        <v>1</v>
      </c>
      <c r="BN614" s="7">
        <v>0</v>
      </c>
      <c r="BO614" s="7">
        <v>0</v>
      </c>
      <c r="BP614" s="7">
        <v>1</v>
      </c>
      <c r="BQ614" s="7">
        <v>1</v>
      </c>
      <c r="BR614" s="7">
        <v>0</v>
      </c>
      <c r="BS614" s="7">
        <v>0</v>
      </c>
      <c r="BT614" s="7">
        <v>1</v>
      </c>
      <c r="BU614" s="7">
        <v>0</v>
      </c>
    </row>
    <row r="615" spans="1:73" x14ac:dyDescent="0.35">
      <c r="A615" s="7">
        <v>609</v>
      </c>
      <c r="B615" s="7">
        <v>609</v>
      </c>
      <c r="C615" s="7" t="s">
        <v>4452</v>
      </c>
      <c r="D615" s="7" t="s">
        <v>4453</v>
      </c>
      <c r="E615" s="13" t="s">
        <v>51</v>
      </c>
      <c r="F615" s="7">
        <v>300</v>
      </c>
      <c r="G615" s="7" t="s">
        <v>126</v>
      </c>
      <c r="H615" s="7"/>
      <c r="I615" s="14" t="s">
        <v>53</v>
      </c>
      <c r="J615" s="13" t="s">
        <v>54</v>
      </c>
      <c r="K615" s="7" t="s">
        <v>134</v>
      </c>
      <c r="L615" s="7" t="s">
        <v>56</v>
      </c>
      <c r="M615" s="7" t="s">
        <v>57</v>
      </c>
      <c r="N615" s="7">
        <v>40.5</v>
      </c>
      <c r="O615" s="7" t="s">
        <v>58</v>
      </c>
      <c r="P615" s="7"/>
      <c r="Q615" t="s">
        <v>7834</v>
      </c>
      <c r="R615" t="s">
        <v>59</v>
      </c>
      <c r="S615" t="s">
        <v>59</v>
      </c>
      <c r="T615" s="26" t="b">
        <v>0</v>
      </c>
      <c r="U615" s="7"/>
      <c r="V615" s="7"/>
      <c r="W615" s="7"/>
      <c r="X615" s="7"/>
      <c r="Y615" s="7"/>
      <c r="Z615" s="7"/>
      <c r="AA615" s="7"/>
      <c r="AB615" s="14"/>
      <c r="AC615" s="7">
        <v>0.94113000000000002</v>
      </c>
      <c r="AD615" s="7">
        <v>5.8870400000000003E-2</v>
      </c>
      <c r="AE615" s="14" t="s">
        <v>60</v>
      </c>
      <c r="AF615" s="13">
        <v>7</v>
      </c>
      <c r="AG615" s="14">
        <v>5</v>
      </c>
      <c r="AH615" s="13">
        <v>6</v>
      </c>
      <c r="AI615" s="7">
        <v>5</v>
      </c>
      <c r="AJ615" s="7">
        <v>1</v>
      </c>
      <c r="AK615" s="7">
        <v>4</v>
      </c>
      <c r="AL615" s="7">
        <v>3</v>
      </c>
      <c r="AM615" s="14">
        <v>1</v>
      </c>
      <c r="AN615" s="13">
        <v>1</v>
      </c>
      <c r="AO615" s="14">
        <v>1</v>
      </c>
      <c r="AP615" s="7" t="s">
        <v>64</v>
      </c>
      <c r="AQ615" s="7" t="s">
        <v>62</v>
      </c>
      <c r="AR615" s="7" t="s">
        <v>5797</v>
      </c>
      <c r="AS615" s="7" t="s">
        <v>62</v>
      </c>
      <c r="AT615" s="7" t="s">
        <v>64</v>
      </c>
      <c r="AU615" s="7" t="s">
        <v>66</v>
      </c>
      <c r="AV615" s="7" t="s">
        <v>66</v>
      </c>
      <c r="AW615" s="7" t="s">
        <v>66</v>
      </c>
      <c r="AX615" s="7" t="s">
        <v>64</v>
      </c>
      <c r="AY615" s="7" t="s">
        <v>70</v>
      </c>
      <c r="AZ615" s="7" t="s">
        <v>64</v>
      </c>
      <c r="BA615" s="7" t="s">
        <v>5797</v>
      </c>
      <c r="BB615" s="7" t="s">
        <v>66</v>
      </c>
      <c r="BC615" s="7" t="s">
        <v>66</v>
      </c>
      <c r="BD615" s="7" t="s">
        <v>64</v>
      </c>
      <c r="BE615" s="7" t="s">
        <v>64</v>
      </c>
      <c r="BF615" s="7" t="s">
        <v>64</v>
      </c>
      <c r="BG615" s="7" t="s">
        <v>64</v>
      </c>
      <c r="BH615" s="7" t="s">
        <v>70</v>
      </c>
      <c r="BI615" s="7" t="s">
        <v>70</v>
      </c>
      <c r="BJ615" s="7" t="s">
        <v>63</v>
      </c>
      <c r="BK615" s="7" t="s">
        <v>70</v>
      </c>
      <c r="BL615" s="7">
        <v>0</v>
      </c>
      <c r="BM615" s="7">
        <v>1</v>
      </c>
      <c r="BN615" s="7">
        <v>0</v>
      </c>
      <c r="BO615" s="7">
        <v>0</v>
      </c>
      <c r="BP615" s="7">
        <v>1</v>
      </c>
      <c r="BQ615" s="7">
        <v>1</v>
      </c>
      <c r="BR615" s="7">
        <v>0</v>
      </c>
      <c r="BS615" s="7">
        <v>0</v>
      </c>
      <c r="BT615" s="7">
        <v>1</v>
      </c>
      <c r="BU615" s="7">
        <v>0</v>
      </c>
    </row>
    <row r="616" spans="1:73" x14ac:dyDescent="0.35">
      <c r="A616" s="7">
        <v>610</v>
      </c>
      <c r="B616" s="7">
        <v>610</v>
      </c>
      <c r="C616" s="7" t="s">
        <v>4454</v>
      </c>
      <c r="D616" s="7" t="s">
        <v>4455</v>
      </c>
      <c r="E616" s="13" t="s">
        <v>51</v>
      </c>
      <c r="F616" s="7">
        <v>300</v>
      </c>
      <c r="G616" s="7" t="s">
        <v>105</v>
      </c>
      <c r="H616" s="7"/>
      <c r="I616" s="14" t="s">
        <v>53</v>
      </c>
      <c r="J616" s="13" t="s">
        <v>54</v>
      </c>
      <c r="K616" s="7" t="s">
        <v>83</v>
      </c>
      <c r="L616" s="7" t="s">
        <v>56</v>
      </c>
      <c r="M616" s="7" t="s">
        <v>84</v>
      </c>
      <c r="N616" s="7">
        <v>38</v>
      </c>
      <c r="O616" s="7" t="s">
        <v>85</v>
      </c>
      <c r="P616" s="7">
        <v>51</v>
      </c>
      <c r="R616" t="s">
        <v>59</v>
      </c>
      <c r="S616" t="s">
        <v>59</v>
      </c>
      <c r="T616" s="26" t="b">
        <v>0</v>
      </c>
      <c r="U616" s="7"/>
      <c r="V616" s="7"/>
      <c r="W616" s="7"/>
      <c r="X616" s="7"/>
      <c r="Y616" s="7"/>
      <c r="Z616" s="7"/>
      <c r="AA616" s="7"/>
      <c r="AB616" s="14"/>
      <c r="AC616" s="7">
        <v>0.95985399999999998</v>
      </c>
      <c r="AD616" s="7">
        <v>4.0145899999999998E-2</v>
      </c>
      <c r="AE616" s="14" t="s">
        <v>60</v>
      </c>
      <c r="AF616" s="13">
        <v>7</v>
      </c>
      <c r="AG616" s="14">
        <v>5</v>
      </c>
      <c r="AH616" s="13">
        <v>6</v>
      </c>
      <c r="AI616" s="7">
        <v>6</v>
      </c>
      <c r="AJ616" s="7"/>
      <c r="AK616" s="7">
        <v>4</v>
      </c>
      <c r="AL616" s="7">
        <v>4</v>
      </c>
      <c r="AM616" s="14"/>
      <c r="AN616" s="13">
        <v>1</v>
      </c>
      <c r="AO616" s="14">
        <v>1</v>
      </c>
      <c r="AP616" s="7" t="s">
        <v>64</v>
      </c>
      <c r="AQ616" s="7" t="s">
        <v>62</v>
      </c>
      <c r="AR616" s="7" t="s">
        <v>62</v>
      </c>
      <c r="AS616" s="7" t="s">
        <v>62</v>
      </c>
      <c r="AT616" s="7" t="s">
        <v>64</v>
      </c>
      <c r="AU616" s="7" t="s">
        <v>66</v>
      </c>
      <c r="AV616" s="7" t="s">
        <v>66</v>
      </c>
      <c r="AW616" s="7" t="s">
        <v>66</v>
      </c>
      <c r="AX616" s="7" t="s">
        <v>64</v>
      </c>
      <c r="AY616" s="7" t="s">
        <v>70</v>
      </c>
      <c r="AZ616" s="7" t="s">
        <v>66</v>
      </c>
      <c r="BA616" s="7" t="s">
        <v>5797</v>
      </c>
      <c r="BB616" s="7" t="s">
        <v>66</v>
      </c>
      <c r="BC616" s="7" t="s">
        <v>70</v>
      </c>
      <c r="BD616" s="7" t="s">
        <v>66</v>
      </c>
      <c r="BE616" s="7" t="s">
        <v>64</v>
      </c>
      <c r="BF616" s="7" t="s">
        <v>64</v>
      </c>
      <c r="BG616" s="7" t="s">
        <v>64</v>
      </c>
      <c r="BH616" s="7" t="s">
        <v>70</v>
      </c>
      <c r="BI616" s="7" t="s">
        <v>70</v>
      </c>
      <c r="BJ616" s="7" t="s">
        <v>62</v>
      </c>
      <c r="BK616" s="7" t="s">
        <v>70</v>
      </c>
      <c r="BL616" s="7">
        <v>0</v>
      </c>
      <c r="BM616" s="7">
        <v>1</v>
      </c>
      <c r="BN616" s="7">
        <v>0</v>
      </c>
      <c r="BO616" s="7">
        <v>0</v>
      </c>
      <c r="BP616" s="7">
        <v>1</v>
      </c>
      <c r="BQ616" s="7">
        <v>1</v>
      </c>
      <c r="BR616" s="7">
        <v>0</v>
      </c>
      <c r="BS616" s="7">
        <v>0</v>
      </c>
      <c r="BT616" s="7" t="s">
        <v>5797</v>
      </c>
      <c r="BU616" s="7">
        <v>0</v>
      </c>
    </row>
    <row r="617" spans="1:73" x14ac:dyDescent="0.35">
      <c r="A617" s="7">
        <v>611</v>
      </c>
      <c r="B617" s="7">
        <v>611</v>
      </c>
      <c r="C617" s="7" t="s">
        <v>4456</v>
      </c>
      <c r="D617" s="7" t="s">
        <v>4457</v>
      </c>
      <c r="E617" s="13" t="s">
        <v>51</v>
      </c>
      <c r="F617" s="7">
        <v>300</v>
      </c>
      <c r="G617" s="7" t="s">
        <v>122</v>
      </c>
      <c r="H617" s="7"/>
      <c r="I617" s="14" t="s">
        <v>53</v>
      </c>
      <c r="J617" s="13" t="s">
        <v>54</v>
      </c>
      <c r="K617" s="7" t="s">
        <v>92</v>
      </c>
      <c r="L617" s="7" t="s">
        <v>56</v>
      </c>
      <c r="M617" s="7" t="s">
        <v>108</v>
      </c>
      <c r="N617" s="7">
        <v>47.4</v>
      </c>
      <c r="O617" s="7" t="s">
        <v>85</v>
      </c>
      <c r="P617" s="7">
        <v>51</v>
      </c>
      <c r="R617" t="s">
        <v>59</v>
      </c>
      <c r="S617" t="s">
        <v>59</v>
      </c>
      <c r="T617" s="26" t="b">
        <v>0</v>
      </c>
      <c r="U617" s="7"/>
      <c r="V617" s="7"/>
      <c r="W617" s="7"/>
      <c r="X617" s="7"/>
      <c r="Y617" s="7"/>
      <c r="Z617" s="7"/>
      <c r="AA617" s="7"/>
      <c r="AB617" s="14"/>
      <c r="AC617" s="7">
        <v>0.96070699999999998</v>
      </c>
      <c r="AD617" s="7">
        <v>3.92932E-2</v>
      </c>
      <c r="AE617" s="14" t="s">
        <v>60</v>
      </c>
      <c r="AF617" s="13">
        <v>7</v>
      </c>
      <c r="AG617" s="14">
        <v>5</v>
      </c>
      <c r="AH617" s="13">
        <v>6</v>
      </c>
      <c r="AI617" s="7">
        <v>6</v>
      </c>
      <c r="AJ617" s="7"/>
      <c r="AK617" s="7">
        <v>4</v>
      </c>
      <c r="AL617" s="7">
        <v>4</v>
      </c>
      <c r="AM617" s="14"/>
      <c r="AN617" s="13">
        <v>1</v>
      </c>
      <c r="AO617" s="14">
        <v>1</v>
      </c>
      <c r="AP617" s="7" t="s">
        <v>64</v>
      </c>
      <c r="AQ617" s="7" t="s">
        <v>62</v>
      </c>
      <c r="AR617" s="7" t="s">
        <v>62</v>
      </c>
      <c r="AS617" s="7" t="s">
        <v>62</v>
      </c>
      <c r="AT617" s="7" t="s">
        <v>64</v>
      </c>
      <c r="AU617" s="7" t="s">
        <v>66</v>
      </c>
      <c r="AV617" s="7" t="s">
        <v>66</v>
      </c>
      <c r="AW617" s="7" t="s">
        <v>66</v>
      </c>
      <c r="AX617" s="7" t="s">
        <v>64</v>
      </c>
      <c r="AY617" s="7" t="s">
        <v>70</v>
      </c>
      <c r="AZ617" s="7" t="s">
        <v>66</v>
      </c>
      <c r="BA617" s="7" t="s">
        <v>5797</v>
      </c>
      <c r="BB617" s="7" t="s">
        <v>66</v>
      </c>
      <c r="BC617" s="7" t="s">
        <v>70</v>
      </c>
      <c r="BD617" s="7" t="s">
        <v>66</v>
      </c>
      <c r="BE617" s="7" t="s">
        <v>64</v>
      </c>
      <c r="BF617" s="7" t="s">
        <v>64</v>
      </c>
      <c r="BG617" s="7" t="s">
        <v>64</v>
      </c>
      <c r="BH617" s="7" t="s">
        <v>70</v>
      </c>
      <c r="BI617" s="7" t="s">
        <v>70</v>
      </c>
      <c r="BJ617" s="7" t="s">
        <v>62</v>
      </c>
      <c r="BK617" s="7" t="s">
        <v>70</v>
      </c>
      <c r="BL617" s="7">
        <v>0</v>
      </c>
      <c r="BM617" s="7">
        <v>1</v>
      </c>
      <c r="BN617" s="7">
        <v>0</v>
      </c>
      <c r="BO617" s="7">
        <v>0</v>
      </c>
      <c r="BP617" s="7">
        <v>1</v>
      </c>
      <c r="BQ617" s="7">
        <v>1</v>
      </c>
      <c r="BR617" s="7">
        <v>0</v>
      </c>
      <c r="BS617" s="7">
        <v>0</v>
      </c>
      <c r="BT617" s="7">
        <v>1</v>
      </c>
      <c r="BU617" s="7">
        <v>0</v>
      </c>
    </row>
    <row r="618" spans="1:73" x14ac:dyDescent="0.35">
      <c r="A618" s="7">
        <v>612</v>
      </c>
      <c r="B618" s="7">
        <v>612</v>
      </c>
      <c r="C618" s="7" t="s">
        <v>4458</v>
      </c>
      <c r="D618" s="7" t="s">
        <v>4459</v>
      </c>
      <c r="E618" s="13" t="s">
        <v>51</v>
      </c>
      <c r="F618" s="7">
        <v>300</v>
      </c>
      <c r="G618" s="7" t="s">
        <v>4460</v>
      </c>
      <c r="H618" s="7">
        <v>2100</v>
      </c>
      <c r="I618" s="14" t="s">
        <v>53</v>
      </c>
      <c r="J618" s="13" t="s">
        <v>54</v>
      </c>
      <c r="K618" s="7" t="s">
        <v>83</v>
      </c>
      <c r="L618" s="7" t="s">
        <v>56</v>
      </c>
      <c r="M618" s="7" t="s">
        <v>84</v>
      </c>
      <c r="N618" s="7">
        <v>33.299999999999997</v>
      </c>
      <c r="O618" s="7" t="s">
        <v>85</v>
      </c>
      <c r="P618" s="7">
        <v>51</v>
      </c>
      <c r="R618" t="s">
        <v>59</v>
      </c>
      <c r="S618" t="s">
        <v>59</v>
      </c>
      <c r="T618" s="26" t="b">
        <v>0</v>
      </c>
      <c r="U618" s="7"/>
      <c r="V618" s="7"/>
      <c r="W618" s="7"/>
      <c r="X618" s="7"/>
      <c r="Y618" s="7"/>
      <c r="Z618" s="7"/>
      <c r="AA618" s="7"/>
      <c r="AB618" s="14"/>
      <c r="AC618" s="7">
        <v>0.91718999999999995</v>
      </c>
      <c r="AD618" s="7">
        <v>8.2809599999999997E-2</v>
      </c>
      <c r="AE618" s="14" t="s">
        <v>60</v>
      </c>
      <c r="AF618" s="13">
        <v>7</v>
      </c>
      <c r="AG618" s="14">
        <v>5</v>
      </c>
      <c r="AH618" s="13">
        <v>6</v>
      </c>
      <c r="AI618" s="7">
        <v>6</v>
      </c>
      <c r="AJ618" s="7"/>
      <c r="AK618" s="7">
        <v>4</v>
      </c>
      <c r="AL618" s="7">
        <v>4</v>
      </c>
      <c r="AM618" s="14"/>
      <c r="AN618" s="13">
        <v>1</v>
      </c>
      <c r="AO618" s="14">
        <v>1</v>
      </c>
      <c r="AP618" s="7" t="s">
        <v>64</v>
      </c>
      <c r="AQ618" s="7" t="s">
        <v>62</v>
      </c>
      <c r="AR618" s="7" t="s">
        <v>62</v>
      </c>
      <c r="AS618" s="7" t="s">
        <v>62</v>
      </c>
      <c r="AT618" s="7" t="s">
        <v>64</v>
      </c>
      <c r="AU618" s="7" t="s">
        <v>66</v>
      </c>
      <c r="AV618" s="7" t="s">
        <v>66</v>
      </c>
      <c r="AW618" s="7" t="s">
        <v>66</v>
      </c>
      <c r="AX618" s="7" t="s">
        <v>64</v>
      </c>
      <c r="AY618" s="7" t="s">
        <v>70</v>
      </c>
      <c r="AZ618" s="7" t="s">
        <v>66</v>
      </c>
      <c r="BA618" s="7" t="s">
        <v>5797</v>
      </c>
      <c r="BB618" s="7" t="s">
        <v>66</v>
      </c>
      <c r="BC618" s="7" t="s">
        <v>70</v>
      </c>
      <c r="BD618" s="7" t="s">
        <v>64</v>
      </c>
      <c r="BE618" s="7" t="s">
        <v>64</v>
      </c>
      <c r="BF618" s="7" t="s">
        <v>64</v>
      </c>
      <c r="BG618" s="7" t="s">
        <v>64</v>
      </c>
      <c r="BH618" s="7" t="s">
        <v>70</v>
      </c>
      <c r="BI618" s="7" t="s">
        <v>70</v>
      </c>
      <c r="BJ618" s="7" t="s">
        <v>70</v>
      </c>
      <c r="BK618" s="7" t="s">
        <v>70</v>
      </c>
      <c r="BL618" s="7">
        <v>0</v>
      </c>
      <c r="BM618" s="7" t="s">
        <v>5797</v>
      </c>
      <c r="BN618" s="7">
        <v>0</v>
      </c>
      <c r="BO618" s="7">
        <v>0</v>
      </c>
      <c r="BP618" s="7">
        <v>1</v>
      </c>
      <c r="BQ618" s="7">
        <v>1</v>
      </c>
      <c r="BR618" s="7">
        <v>0</v>
      </c>
      <c r="BS618" s="7">
        <v>0</v>
      </c>
      <c r="BT618" s="7">
        <v>1</v>
      </c>
      <c r="BU618" s="7">
        <v>0</v>
      </c>
    </row>
    <row r="619" spans="1:73" x14ac:dyDescent="0.35">
      <c r="A619" s="7">
        <v>613</v>
      </c>
      <c r="B619" s="7">
        <v>613</v>
      </c>
      <c r="C619" s="7" t="s">
        <v>4461</v>
      </c>
      <c r="D619" s="7" t="s">
        <v>4462</v>
      </c>
      <c r="E619" s="13" t="s">
        <v>51</v>
      </c>
      <c r="F619" s="7">
        <v>300</v>
      </c>
      <c r="G619" s="7" t="s">
        <v>126</v>
      </c>
      <c r="H619" s="7"/>
      <c r="I619" s="14" t="s">
        <v>53</v>
      </c>
      <c r="J619" s="13" t="s">
        <v>54</v>
      </c>
      <c r="K619" s="7" t="s">
        <v>103</v>
      </c>
      <c r="L619" s="7" t="s">
        <v>56</v>
      </c>
      <c r="M619" s="7" t="s">
        <v>84</v>
      </c>
      <c r="N619" s="7">
        <v>40.4</v>
      </c>
      <c r="O619" s="7" t="s">
        <v>58</v>
      </c>
      <c r="P619" s="7"/>
      <c r="R619" t="s">
        <v>59</v>
      </c>
      <c r="S619" t="s">
        <v>59</v>
      </c>
      <c r="T619" s="26" t="b">
        <v>0</v>
      </c>
      <c r="U619" s="7"/>
      <c r="V619" s="7"/>
      <c r="W619" s="7"/>
      <c r="X619" s="7"/>
      <c r="Y619" s="7"/>
      <c r="Z619" s="7"/>
      <c r="AA619" s="7"/>
      <c r="AB619" s="14"/>
      <c r="AC619" s="7">
        <v>0.92967699999999998</v>
      </c>
      <c r="AD619" s="7">
        <v>7.0322800000000005E-2</v>
      </c>
      <c r="AE619" s="14" t="s">
        <v>60</v>
      </c>
      <c r="AF619" s="13">
        <v>7</v>
      </c>
      <c r="AG619" s="14">
        <v>5</v>
      </c>
      <c r="AH619" s="13">
        <v>6</v>
      </c>
      <c r="AI619" s="7">
        <v>6</v>
      </c>
      <c r="AJ619" s="7"/>
      <c r="AK619" s="7">
        <v>4</v>
      </c>
      <c r="AL619" s="7">
        <v>4</v>
      </c>
      <c r="AM619" s="14"/>
      <c r="AN619" s="13">
        <v>1</v>
      </c>
      <c r="AO619" s="14">
        <v>1</v>
      </c>
      <c r="AP619" s="7" t="s">
        <v>64</v>
      </c>
      <c r="AQ619" s="7" t="s">
        <v>62</v>
      </c>
      <c r="AR619" s="7" t="s">
        <v>5797</v>
      </c>
      <c r="AS619" s="7" t="s">
        <v>62</v>
      </c>
      <c r="AT619" s="7" t="s">
        <v>64</v>
      </c>
      <c r="AU619" s="7" t="s">
        <v>66</v>
      </c>
      <c r="AV619" s="7" t="s">
        <v>66</v>
      </c>
      <c r="AW619" s="7" t="s">
        <v>66</v>
      </c>
      <c r="AX619" s="7" t="s">
        <v>64</v>
      </c>
      <c r="AY619" s="7" t="s">
        <v>70</v>
      </c>
      <c r="AZ619" s="7" t="s">
        <v>64</v>
      </c>
      <c r="BA619" s="7" t="s">
        <v>5797</v>
      </c>
      <c r="BB619" s="7" t="s">
        <v>66</v>
      </c>
      <c r="BC619" s="7" t="s">
        <v>70</v>
      </c>
      <c r="BD619" s="7" t="s">
        <v>66</v>
      </c>
      <c r="BE619" s="7" t="s">
        <v>64</v>
      </c>
      <c r="BF619" s="7" t="s">
        <v>64</v>
      </c>
      <c r="BG619" s="7" t="s">
        <v>64</v>
      </c>
      <c r="BH619" s="7" t="s">
        <v>70</v>
      </c>
      <c r="BI619" s="7" t="s">
        <v>70</v>
      </c>
      <c r="BJ619" s="7" t="s">
        <v>70</v>
      </c>
      <c r="BK619" s="7" t="s">
        <v>70</v>
      </c>
      <c r="BL619" s="7">
        <v>0</v>
      </c>
      <c r="BM619" s="7">
        <v>1</v>
      </c>
      <c r="BN619" s="7">
        <v>0</v>
      </c>
      <c r="BO619" s="7">
        <v>0</v>
      </c>
      <c r="BP619" s="7">
        <v>1</v>
      </c>
      <c r="BQ619" s="7">
        <v>1</v>
      </c>
      <c r="BR619" s="7">
        <v>0</v>
      </c>
      <c r="BS619" s="7">
        <v>0</v>
      </c>
      <c r="BT619" s="7">
        <v>1</v>
      </c>
      <c r="BU619" s="7">
        <v>0</v>
      </c>
    </row>
    <row r="620" spans="1:73" x14ac:dyDescent="0.35">
      <c r="A620" s="7">
        <v>614</v>
      </c>
      <c r="B620" s="7">
        <v>614</v>
      </c>
      <c r="C620" s="7" t="s">
        <v>4463</v>
      </c>
      <c r="D620" s="7" t="s">
        <v>4464</v>
      </c>
      <c r="E620" s="13" t="s">
        <v>51</v>
      </c>
      <c r="F620" s="7">
        <v>300</v>
      </c>
      <c r="G620" s="7" t="s">
        <v>98</v>
      </c>
      <c r="H620" s="7">
        <v>1980</v>
      </c>
      <c r="I620" s="14" t="s">
        <v>53</v>
      </c>
      <c r="J620" s="13" t="s">
        <v>54</v>
      </c>
      <c r="K620" s="7" t="s">
        <v>83</v>
      </c>
      <c r="L620" s="7" t="s">
        <v>56</v>
      </c>
      <c r="M620" s="7" t="s">
        <v>84</v>
      </c>
      <c r="N620" s="7">
        <v>39.5</v>
      </c>
      <c r="O620" s="7" t="s">
        <v>58</v>
      </c>
      <c r="P620" s="7">
        <v>52</v>
      </c>
      <c r="Q620" t="s">
        <v>7833</v>
      </c>
      <c r="R620" t="s">
        <v>59</v>
      </c>
      <c r="T620" s="26" t="b">
        <v>0</v>
      </c>
      <c r="U620" s="7"/>
      <c r="V620" s="7"/>
      <c r="W620" s="7"/>
      <c r="X620" s="7"/>
      <c r="Y620" s="7"/>
      <c r="Z620" s="7"/>
      <c r="AA620" s="7"/>
      <c r="AB620" s="14"/>
      <c r="AC620" s="7">
        <v>0.85018000000000005</v>
      </c>
      <c r="AD620" s="7">
        <v>0.14982000000000001</v>
      </c>
      <c r="AE620" s="14" t="s">
        <v>60</v>
      </c>
      <c r="AF620" s="13">
        <v>7</v>
      </c>
      <c r="AG620" s="14">
        <v>5</v>
      </c>
      <c r="AH620" s="13">
        <v>6</v>
      </c>
      <c r="AI620" s="7">
        <v>6</v>
      </c>
      <c r="AJ620" s="7"/>
      <c r="AK620" s="7">
        <v>4</v>
      </c>
      <c r="AL620" s="7">
        <v>4</v>
      </c>
      <c r="AM620" s="14"/>
      <c r="AN620" s="13">
        <v>1</v>
      </c>
      <c r="AO620" s="14">
        <v>1</v>
      </c>
      <c r="AP620" s="7" t="s">
        <v>64</v>
      </c>
      <c r="AQ620" s="7" t="s">
        <v>62</v>
      </c>
      <c r="AR620" s="7" t="s">
        <v>5797</v>
      </c>
      <c r="AS620" s="7" t="s">
        <v>62</v>
      </c>
      <c r="AT620" s="7" t="s">
        <v>64</v>
      </c>
      <c r="AU620" s="7" t="s">
        <v>66</v>
      </c>
      <c r="AV620" s="7" t="s">
        <v>66</v>
      </c>
      <c r="AW620" s="7" t="s">
        <v>66</v>
      </c>
      <c r="AX620" s="7" t="s">
        <v>64</v>
      </c>
      <c r="AY620" s="7" t="s">
        <v>70</v>
      </c>
      <c r="AZ620" s="7" t="s">
        <v>66</v>
      </c>
      <c r="BA620" s="7" t="s">
        <v>5797</v>
      </c>
      <c r="BB620" s="7" t="s">
        <v>66</v>
      </c>
      <c r="BC620" s="7" t="s">
        <v>70</v>
      </c>
      <c r="BD620" s="7" t="s">
        <v>64</v>
      </c>
      <c r="BE620" s="7" t="s">
        <v>64</v>
      </c>
      <c r="BF620" s="7" t="s">
        <v>5797</v>
      </c>
      <c r="BG620" s="7" t="s">
        <v>64</v>
      </c>
      <c r="BH620" s="7" t="s">
        <v>70</v>
      </c>
      <c r="BI620" s="7" t="s">
        <v>70</v>
      </c>
      <c r="BJ620" s="7" t="s">
        <v>70</v>
      </c>
      <c r="BK620" s="7" t="s">
        <v>70</v>
      </c>
      <c r="BL620" s="7">
        <v>0</v>
      </c>
      <c r="BM620" s="7">
        <v>1</v>
      </c>
      <c r="BN620" s="7">
        <v>0</v>
      </c>
      <c r="BO620" s="7">
        <v>0</v>
      </c>
      <c r="BP620" s="7">
        <v>1</v>
      </c>
      <c r="BQ620" s="7">
        <v>1</v>
      </c>
      <c r="BR620" s="7">
        <v>0</v>
      </c>
      <c r="BS620" s="7">
        <v>0</v>
      </c>
      <c r="BT620" s="7">
        <v>1</v>
      </c>
      <c r="BU620" s="7">
        <v>0</v>
      </c>
    </row>
    <row r="621" spans="1:73" x14ac:dyDescent="0.35">
      <c r="A621" s="7">
        <v>615</v>
      </c>
      <c r="B621" s="7">
        <v>615</v>
      </c>
      <c r="C621" s="7" t="s">
        <v>4465</v>
      </c>
      <c r="D621" s="7" t="s">
        <v>4466</v>
      </c>
      <c r="E621" s="13" t="s">
        <v>51</v>
      </c>
      <c r="F621" s="7">
        <v>300</v>
      </c>
      <c r="G621" s="7" t="s">
        <v>98</v>
      </c>
      <c r="H621" s="7">
        <v>2180</v>
      </c>
      <c r="I621" s="14" t="s">
        <v>53</v>
      </c>
      <c r="J621" s="13" t="s">
        <v>54</v>
      </c>
      <c r="K621" s="7" t="s">
        <v>118</v>
      </c>
      <c r="L621" s="7" t="s">
        <v>87</v>
      </c>
      <c r="M621" s="7" t="s">
        <v>84</v>
      </c>
      <c r="N621" s="7">
        <v>56</v>
      </c>
      <c r="O621" s="7" t="s">
        <v>58</v>
      </c>
      <c r="P621" s="7">
        <v>64</v>
      </c>
      <c r="Q621" t="s">
        <v>7874</v>
      </c>
      <c r="R621" t="s">
        <v>59</v>
      </c>
      <c r="S621" t="s">
        <v>59</v>
      </c>
      <c r="T621" s="26" t="b">
        <v>0</v>
      </c>
      <c r="U621" s="7"/>
      <c r="V621" s="7"/>
      <c r="W621" s="7"/>
      <c r="X621" s="7"/>
      <c r="Y621" s="7"/>
      <c r="Z621" s="7"/>
      <c r="AA621" s="7"/>
      <c r="AB621" s="14"/>
      <c r="AC621" s="7">
        <v>0.99594700000000003</v>
      </c>
      <c r="AD621" s="7">
        <v>4.0525400000000003E-3</v>
      </c>
      <c r="AE621" s="14" t="s">
        <v>60</v>
      </c>
      <c r="AF621" s="13">
        <v>7</v>
      </c>
      <c r="AG621" s="14">
        <v>5</v>
      </c>
      <c r="AH621" s="13">
        <v>6</v>
      </c>
      <c r="AI621" s="7">
        <v>6</v>
      </c>
      <c r="AJ621" s="7"/>
      <c r="AK621" s="7">
        <v>4</v>
      </c>
      <c r="AL621" s="7">
        <v>4</v>
      </c>
      <c r="AM621" s="14"/>
      <c r="AN621" s="13">
        <v>1</v>
      </c>
      <c r="AO621" s="14">
        <v>1</v>
      </c>
      <c r="AP621" s="7" t="s">
        <v>64</v>
      </c>
      <c r="AQ621" s="7" t="s">
        <v>62</v>
      </c>
      <c r="AR621" s="7" t="s">
        <v>5797</v>
      </c>
      <c r="AS621" s="7" t="s">
        <v>62</v>
      </c>
      <c r="AT621" s="7" t="s">
        <v>64</v>
      </c>
      <c r="AU621" s="7" t="s">
        <v>66</v>
      </c>
      <c r="AV621" s="7" t="s">
        <v>66</v>
      </c>
      <c r="AW621" s="7" t="s">
        <v>66</v>
      </c>
      <c r="AX621" s="7" t="s">
        <v>64</v>
      </c>
      <c r="AY621" s="7" t="s">
        <v>70</v>
      </c>
      <c r="AZ621" s="7" t="s">
        <v>66</v>
      </c>
      <c r="BA621" s="7" t="s">
        <v>5797</v>
      </c>
      <c r="BB621" s="7" t="s">
        <v>66</v>
      </c>
      <c r="BC621" s="7" t="s">
        <v>70</v>
      </c>
      <c r="BD621" s="7" t="s">
        <v>64</v>
      </c>
      <c r="BE621" s="7" t="s">
        <v>64</v>
      </c>
      <c r="BF621" s="7" t="s">
        <v>5797</v>
      </c>
      <c r="BG621" s="7" t="s">
        <v>64</v>
      </c>
      <c r="BH621" s="7" t="s">
        <v>70</v>
      </c>
      <c r="BI621" s="7" t="s">
        <v>70</v>
      </c>
      <c r="BJ621" s="7" t="s">
        <v>70</v>
      </c>
      <c r="BK621" s="7" t="s">
        <v>70</v>
      </c>
      <c r="BL621" s="7">
        <v>0</v>
      </c>
      <c r="BM621" s="7" t="s">
        <v>5797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 t="s">
        <v>5797</v>
      </c>
      <c r="BU621" s="7">
        <v>0</v>
      </c>
    </row>
    <row r="622" spans="1:73" x14ac:dyDescent="0.35">
      <c r="A622" s="7">
        <v>616</v>
      </c>
      <c r="B622" s="7">
        <v>616</v>
      </c>
      <c r="C622" s="7" t="s">
        <v>4467</v>
      </c>
      <c r="D622" s="7" t="s">
        <v>4468</v>
      </c>
      <c r="E622" s="13" t="s">
        <v>51</v>
      </c>
      <c r="F622" s="7">
        <v>300</v>
      </c>
      <c r="G622" s="7" t="s">
        <v>98</v>
      </c>
      <c r="H622" s="7">
        <v>2800</v>
      </c>
      <c r="I622" s="14" t="s">
        <v>53</v>
      </c>
      <c r="J622" s="13" t="s">
        <v>54</v>
      </c>
      <c r="K622" s="7" t="s">
        <v>79</v>
      </c>
      <c r="L622" s="7" t="s">
        <v>56</v>
      </c>
      <c r="M622" s="7" t="s">
        <v>57</v>
      </c>
      <c r="N622" s="7">
        <v>54</v>
      </c>
      <c r="O622" s="7" t="s">
        <v>58</v>
      </c>
      <c r="P622" s="7">
        <v>58</v>
      </c>
      <c r="Q622" t="s">
        <v>7833</v>
      </c>
      <c r="R622" t="s">
        <v>59</v>
      </c>
      <c r="S622" t="s">
        <v>59</v>
      </c>
      <c r="T622" s="26" t="b">
        <v>0</v>
      </c>
      <c r="U622" s="7"/>
      <c r="V622" s="7"/>
      <c r="W622" s="7"/>
      <c r="X622" s="7"/>
      <c r="Y622" s="7"/>
      <c r="Z622" s="7"/>
      <c r="AA622" s="7"/>
      <c r="AB622" s="14"/>
      <c r="AC622" s="7">
        <v>0.99918099999999999</v>
      </c>
      <c r="AD622" s="7">
        <v>8.1870200000000004E-4</v>
      </c>
      <c r="AE622" s="14" t="s">
        <v>60</v>
      </c>
      <c r="AF622" s="13">
        <v>7</v>
      </c>
      <c r="AG622" s="14">
        <v>5</v>
      </c>
      <c r="AH622" s="13">
        <v>6</v>
      </c>
      <c r="AI622" s="7">
        <v>6</v>
      </c>
      <c r="AJ622" s="7"/>
      <c r="AK622" s="7">
        <v>4</v>
      </c>
      <c r="AL622" s="7">
        <v>4</v>
      </c>
      <c r="AM622" s="14"/>
      <c r="AN622" s="13">
        <v>1</v>
      </c>
      <c r="AO622" s="14">
        <v>1</v>
      </c>
      <c r="AP622" s="7" t="s">
        <v>64</v>
      </c>
      <c r="AQ622" s="7" t="s">
        <v>62</v>
      </c>
      <c r="AR622" s="7" t="s">
        <v>5797</v>
      </c>
      <c r="AS622" s="7" t="s">
        <v>62</v>
      </c>
      <c r="AT622" s="7" t="s">
        <v>64</v>
      </c>
      <c r="AU622" s="7" t="s">
        <v>66</v>
      </c>
      <c r="AV622" s="7" t="s">
        <v>66</v>
      </c>
      <c r="AW622" s="7" t="s">
        <v>66</v>
      </c>
      <c r="AX622" s="7" t="s">
        <v>64</v>
      </c>
      <c r="AY622" s="7" t="s">
        <v>70</v>
      </c>
      <c r="AZ622" s="7" t="s">
        <v>66</v>
      </c>
      <c r="BA622" s="7" t="s">
        <v>5797</v>
      </c>
      <c r="BB622" s="7" t="s">
        <v>66</v>
      </c>
      <c r="BC622" s="7" t="s">
        <v>70</v>
      </c>
      <c r="BD622" s="7" t="s">
        <v>64</v>
      </c>
      <c r="BE622" s="7" t="s">
        <v>64</v>
      </c>
      <c r="BF622" s="7" t="s">
        <v>64</v>
      </c>
      <c r="BG622" s="7" t="s">
        <v>64</v>
      </c>
      <c r="BH622" s="7" t="s">
        <v>70</v>
      </c>
      <c r="BI622" s="7" t="s">
        <v>70</v>
      </c>
      <c r="BJ622" s="7" t="s">
        <v>70</v>
      </c>
      <c r="BK622" s="7" t="s">
        <v>70</v>
      </c>
      <c r="BL622" s="7">
        <v>0</v>
      </c>
      <c r="BM622" s="7">
        <v>1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1</v>
      </c>
      <c r="BU622" s="7">
        <v>0</v>
      </c>
    </row>
    <row r="623" spans="1:73" x14ac:dyDescent="0.35">
      <c r="A623" s="7">
        <v>617</v>
      </c>
      <c r="B623" s="7">
        <v>617</v>
      </c>
      <c r="C623" s="7" t="s">
        <v>4469</v>
      </c>
      <c r="D623" s="7" t="s">
        <v>4470</v>
      </c>
      <c r="E623" s="13" t="s">
        <v>51</v>
      </c>
      <c r="F623" s="7">
        <v>300</v>
      </c>
      <c r="G623" s="7" t="s">
        <v>98</v>
      </c>
      <c r="H623" s="7">
        <v>1420</v>
      </c>
      <c r="I623" s="14" t="s">
        <v>53</v>
      </c>
      <c r="J623" s="13" t="s">
        <v>54</v>
      </c>
      <c r="K623" s="7" t="s">
        <v>96</v>
      </c>
      <c r="L623" s="7" t="s">
        <v>56</v>
      </c>
      <c r="M623" s="7" t="s">
        <v>57</v>
      </c>
      <c r="N623" s="7">
        <v>73</v>
      </c>
      <c r="O623" s="7" t="s">
        <v>58</v>
      </c>
      <c r="P623" s="7">
        <v>59</v>
      </c>
      <c r="Q623" t="s">
        <v>7833</v>
      </c>
      <c r="R623" t="s">
        <v>59</v>
      </c>
      <c r="S623" t="s">
        <v>59</v>
      </c>
      <c r="T623" s="26" t="b">
        <v>0</v>
      </c>
      <c r="U623" s="7"/>
      <c r="V623" s="7"/>
      <c r="W623" s="7"/>
      <c r="X623" s="7"/>
      <c r="Y623" s="7"/>
      <c r="Z623" s="7"/>
      <c r="AA623" s="7"/>
      <c r="AB623" s="14"/>
      <c r="AC623" s="7">
        <v>0.995807</v>
      </c>
      <c r="AD623" s="7">
        <v>4.1928900000000003E-3</v>
      </c>
      <c r="AE623" s="14" t="s">
        <v>60</v>
      </c>
      <c r="AF623" s="13">
        <v>7</v>
      </c>
      <c r="AG623" s="14">
        <v>5</v>
      </c>
      <c r="AH623" s="13">
        <v>6</v>
      </c>
      <c r="AI623" s="7">
        <v>6</v>
      </c>
      <c r="AJ623" s="7"/>
      <c r="AK623" s="7">
        <v>4</v>
      </c>
      <c r="AL623" s="7">
        <v>4</v>
      </c>
      <c r="AM623" s="14"/>
      <c r="AN623" s="13">
        <v>1</v>
      </c>
      <c r="AO623" s="14">
        <v>1</v>
      </c>
      <c r="AP623" s="7" t="s">
        <v>64</v>
      </c>
      <c r="AQ623" s="7" t="s">
        <v>62</v>
      </c>
      <c r="AR623" s="7" t="s">
        <v>5797</v>
      </c>
      <c r="AS623" s="7" t="s">
        <v>62</v>
      </c>
      <c r="AT623" s="7" t="s">
        <v>64</v>
      </c>
      <c r="AU623" s="7" t="s">
        <v>66</v>
      </c>
      <c r="AV623" s="7" t="s">
        <v>66</v>
      </c>
      <c r="AW623" s="7" t="s">
        <v>66</v>
      </c>
      <c r="AX623" s="7" t="s">
        <v>64</v>
      </c>
      <c r="AY623" s="7" t="s">
        <v>70</v>
      </c>
      <c r="AZ623" s="7" t="s">
        <v>66</v>
      </c>
      <c r="BA623" s="7" t="s">
        <v>5797</v>
      </c>
      <c r="BB623" s="7" t="s">
        <v>66</v>
      </c>
      <c r="BC623" s="7" t="s">
        <v>70</v>
      </c>
      <c r="BD623" s="7" t="s">
        <v>64</v>
      </c>
      <c r="BE623" s="7" t="s">
        <v>64</v>
      </c>
      <c r="BF623" s="7" t="s">
        <v>5797</v>
      </c>
      <c r="BG623" s="7" t="s">
        <v>64</v>
      </c>
      <c r="BH623" s="7" t="s">
        <v>70</v>
      </c>
      <c r="BI623" s="7" t="s">
        <v>70</v>
      </c>
      <c r="BJ623" s="7" t="s">
        <v>70</v>
      </c>
      <c r="BK623" s="7" t="s">
        <v>70</v>
      </c>
      <c r="BL623" s="7">
        <v>0</v>
      </c>
      <c r="BM623" s="7">
        <v>1</v>
      </c>
      <c r="BN623" s="7">
        <v>0</v>
      </c>
      <c r="BO623" s="7">
        <v>0</v>
      </c>
      <c r="BP623" s="7">
        <v>1</v>
      </c>
      <c r="BQ623" s="7">
        <v>1</v>
      </c>
      <c r="BR623" s="7">
        <v>0</v>
      </c>
      <c r="BS623" s="7">
        <v>0</v>
      </c>
      <c r="BT623" s="7">
        <v>1</v>
      </c>
      <c r="BU623" s="7">
        <v>0</v>
      </c>
    </row>
    <row r="624" spans="1:73" x14ac:dyDescent="0.35">
      <c r="A624" s="7">
        <v>618</v>
      </c>
      <c r="B624" s="7">
        <v>618</v>
      </c>
      <c r="C624" s="7" t="s">
        <v>4471</v>
      </c>
      <c r="D624" s="7" t="s">
        <v>4472</v>
      </c>
      <c r="E624" s="13" t="s">
        <v>51</v>
      </c>
      <c r="F624" s="7">
        <v>300</v>
      </c>
      <c r="G624" s="7" t="s">
        <v>98</v>
      </c>
      <c r="H624" s="7">
        <v>1860</v>
      </c>
      <c r="I624" s="14" t="s">
        <v>53</v>
      </c>
      <c r="J624" s="13" t="s">
        <v>54</v>
      </c>
      <c r="K624" s="7" t="s">
        <v>137</v>
      </c>
      <c r="L624" s="7" t="s">
        <v>87</v>
      </c>
      <c r="M624" s="7" t="s">
        <v>57</v>
      </c>
      <c r="N624" s="7">
        <v>59</v>
      </c>
      <c r="O624" s="7" t="s">
        <v>58</v>
      </c>
      <c r="P624" s="7">
        <v>57</v>
      </c>
      <c r="Q624" t="s">
        <v>7833</v>
      </c>
      <c r="R624" t="s">
        <v>59</v>
      </c>
      <c r="S624" t="s">
        <v>59</v>
      </c>
      <c r="T624" s="26" t="b">
        <v>0</v>
      </c>
      <c r="U624" s="7"/>
      <c r="V624" s="7"/>
      <c r="W624" s="7"/>
      <c r="X624" s="7"/>
      <c r="Y624" s="7"/>
      <c r="Z624" s="7"/>
      <c r="AA624" s="7"/>
      <c r="AB624" s="14"/>
      <c r="AC624" s="7">
        <v>0.99410399999999999</v>
      </c>
      <c r="AD624" s="7">
        <v>5.8962399999999996E-3</v>
      </c>
      <c r="AE624" s="14" t="s">
        <v>60</v>
      </c>
      <c r="AF624" s="13">
        <v>7</v>
      </c>
      <c r="AG624" s="14">
        <v>5</v>
      </c>
      <c r="AH624" s="13">
        <v>6</v>
      </c>
      <c r="AI624" s="7">
        <v>6</v>
      </c>
      <c r="AJ624" s="7"/>
      <c r="AK624" s="7">
        <v>4</v>
      </c>
      <c r="AL624" s="7">
        <v>4</v>
      </c>
      <c r="AM624" s="14"/>
      <c r="AN624" s="13">
        <v>1</v>
      </c>
      <c r="AO624" s="14">
        <v>1</v>
      </c>
      <c r="AP624" s="7" t="s">
        <v>64</v>
      </c>
      <c r="AQ624" s="7" t="s">
        <v>62</v>
      </c>
      <c r="AR624" s="7" t="s">
        <v>5797</v>
      </c>
      <c r="AS624" s="7" t="s">
        <v>62</v>
      </c>
      <c r="AT624" s="7" t="s">
        <v>64</v>
      </c>
      <c r="AU624" s="7" t="s">
        <v>66</v>
      </c>
      <c r="AV624" s="7" t="s">
        <v>66</v>
      </c>
      <c r="AW624" s="7" t="s">
        <v>66</v>
      </c>
      <c r="AX624" s="7" t="s">
        <v>64</v>
      </c>
      <c r="AY624" s="7" t="s">
        <v>70</v>
      </c>
      <c r="AZ624" s="7" t="s">
        <v>66</v>
      </c>
      <c r="BA624" s="7" t="s">
        <v>5797</v>
      </c>
      <c r="BB624" s="7" t="s">
        <v>66</v>
      </c>
      <c r="BC624" s="7" t="s">
        <v>70</v>
      </c>
      <c r="BD624" s="7" t="s">
        <v>64</v>
      </c>
      <c r="BE624" s="7" t="s">
        <v>64</v>
      </c>
      <c r="BF624" s="7" t="s">
        <v>5797</v>
      </c>
      <c r="BG624" s="7" t="s">
        <v>64</v>
      </c>
      <c r="BH624" s="7" t="s">
        <v>70</v>
      </c>
      <c r="BI624" s="7" t="s">
        <v>70</v>
      </c>
      <c r="BJ624" s="7" t="s">
        <v>70</v>
      </c>
      <c r="BK624" s="7" t="s">
        <v>70</v>
      </c>
      <c r="BL624" s="7">
        <v>0</v>
      </c>
      <c r="BM624" s="7">
        <v>1</v>
      </c>
      <c r="BN624" s="7">
        <v>0</v>
      </c>
      <c r="BO624" s="7">
        <v>0</v>
      </c>
      <c r="BP624" s="7">
        <v>1</v>
      </c>
      <c r="BQ624" s="7">
        <v>1</v>
      </c>
      <c r="BR624" s="7">
        <v>0</v>
      </c>
      <c r="BS624" s="7">
        <v>0</v>
      </c>
      <c r="BT624" s="7">
        <v>1</v>
      </c>
      <c r="BU624" s="7">
        <v>0</v>
      </c>
    </row>
    <row r="625" spans="1:73" x14ac:dyDescent="0.35">
      <c r="A625" s="7">
        <v>619</v>
      </c>
      <c r="B625" s="7">
        <v>619</v>
      </c>
      <c r="C625" s="7" t="s">
        <v>4473</v>
      </c>
      <c r="D625" s="7" t="s">
        <v>4474</v>
      </c>
      <c r="E625" s="13" t="s">
        <v>51</v>
      </c>
      <c r="F625" s="7">
        <v>300</v>
      </c>
      <c r="G625" s="7" t="s">
        <v>80</v>
      </c>
      <c r="H625" s="7"/>
      <c r="I625" s="14" t="s">
        <v>53</v>
      </c>
      <c r="J625" s="13" t="s">
        <v>54</v>
      </c>
      <c r="K625" s="7" t="s">
        <v>83</v>
      </c>
      <c r="L625" s="7" t="s">
        <v>56</v>
      </c>
      <c r="M625" s="7" t="s">
        <v>84</v>
      </c>
      <c r="N625" s="7">
        <v>64</v>
      </c>
      <c r="O625" s="7" t="s">
        <v>58</v>
      </c>
      <c r="P625" s="7"/>
      <c r="Q625" t="s">
        <v>7833</v>
      </c>
      <c r="R625" t="s">
        <v>59</v>
      </c>
      <c r="S625" t="s">
        <v>59</v>
      </c>
      <c r="T625" s="26" t="b">
        <v>0</v>
      </c>
      <c r="U625" s="7"/>
      <c r="V625" s="7"/>
      <c r="W625" s="7"/>
      <c r="X625" s="7"/>
      <c r="Y625" s="7"/>
      <c r="Z625" s="7"/>
      <c r="AA625" s="7"/>
      <c r="AB625" s="14"/>
      <c r="AC625" s="7">
        <v>0.99516099999999996</v>
      </c>
      <c r="AD625" s="7">
        <v>4.8391500000000004E-3</v>
      </c>
      <c r="AE625" s="14" t="s">
        <v>60</v>
      </c>
      <c r="AF625" s="13">
        <v>7</v>
      </c>
      <c r="AG625" s="14">
        <v>5</v>
      </c>
      <c r="AH625" s="13">
        <v>6</v>
      </c>
      <c r="AI625" s="7">
        <v>6</v>
      </c>
      <c r="AJ625" s="7"/>
      <c r="AK625" s="7">
        <v>4</v>
      </c>
      <c r="AL625" s="7">
        <v>4</v>
      </c>
      <c r="AM625" s="14"/>
      <c r="AN625" s="13">
        <v>1</v>
      </c>
      <c r="AO625" s="14">
        <v>1</v>
      </c>
      <c r="AP625" s="7" t="s">
        <v>64</v>
      </c>
      <c r="AQ625" s="7" t="s">
        <v>62</v>
      </c>
      <c r="AR625" s="7" t="s">
        <v>5797</v>
      </c>
      <c r="AS625" s="7" t="s">
        <v>62</v>
      </c>
      <c r="AT625" s="7" t="s">
        <v>64</v>
      </c>
      <c r="AU625" s="7" t="s">
        <v>66</v>
      </c>
      <c r="AV625" s="7" t="s">
        <v>66</v>
      </c>
      <c r="AW625" s="7" t="s">
        <v>66</v>
      </c>
      <c r="AX625" s="7" t="s">
        <v>64</v>
      </c>
      <c r="AY625" s="7" t="s">
        <v>70</v>
      </c>
      <c r="AZ625" s="7" t="s">
        <v>66</v>
      </c>
      <c r="BA625" s="7" t="s">
        <v>5797</v>
      </c>
      <c r="BB625" s="7" t="s">
        <v>66</v>
      </c>
      <c r="BC625" s="7" t="s">
        <v>70</v>
      </c>
      <c r="BD625" s="7" t="s">
        <v>64</v>
      </c>
      <c r="BE625" s="7" t="s">
        <v>64</v>
      </c>
      <c r="BF625" s="7" t="s">
        <v>64</v>
      </c>
      <c r="BG625" s="7" t="s">
        <v>64</v>
      </c>
      <c r="BH625" s="7" t="s">
        <v>70</v>
      </c>
      <c r="BI625" s="7" t="s">
        <v>70</v>
      </c>
      <c r="BJ625" s="7" t="s">
        <v>70</v>
      </c>
      <c r="BK625" s="7" t="s">
        <v>70</v>
      </c>
      <c r="BL625" s="7">
        <v>0</v>
      </c>
      <c r="BM625" s="7">
        <v>1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1</v>
      </c>
      <c r="BU625" s="7">
        <v>0</v>
      </c>
    </row>
    <row r="626" spans="1:73" x14ac:dyDescent="0.35">
      <c r="A626" s="7">
        <v>620</v>
      </c>
      <c r="B626" s="7">
        <v>620</v>
      </c>
      <c r="C626" s="7" t="s">
        <v>4475</v>
      </c>
      <c r="D626" s="7" t="s">
        <v>4476</v>
      </c>
      <c r="E626" s="13" t="s">
        <v>51</v>
      </c>
      <c r="F626" s="7">
        <v>300</v>
      </c>
      <c r="G626" s="7" t="s">
        <v>4460</v>
      </c>
      <c r="H626" s="7">
        <v>1800</v>
      </c>
      <c r="I626" s="14" t="s">
        <v>53</v>
      </c>
      <c r="J626" s="13" t="s">
        <v>54</v>
      </c>
      <c r="K626" s="7" t="s">
        <v>79</v>
      </c>
      <c r="L626" s="7" t="s">
        <v>56</v>
      </c>
      <c r="M626" s="7" t="s">
        <v>84</v>
      </c>
      <c r="N626" s="7">
        <v>41.3</v>
      </c>
      <c r="O626" s="7" t="s">
        <v>85</v>
      </c>
      <c r="P626" s="7">
        <v>32</v>
      </c>
      <c r="Q626" t="s">
        <v>7833</v>
      </c>
      <c r="R626" t="s">
        <v>59</v>
      </c>
      <c r="T626" s="26" t="b">
        <v>0</v>
      </c>
      <c r="U626" s="7"/>
      <c r="V626" s="7"/>
      <c r="W626" s="7"/>
      <c r="X626" s="7"/>
      <c r="Y626" s="7"/>
      <c r="Z626" s="7"/>
      <c r="AA626" s="7"/>
      <c r="AB626" s="14"/>
      <c r="AC626" s="7">
        <v>0.99990000000000001</v>
      </c>
      <c r="AD626" s="7">
        <v>1E-4</v>
      </c>
      <c r="AE626" s="14" t="s">
        <v>60</v>
      </c>
      <c r="AF626" s="13">
        <v>7</v>
      </c>
      <c r="AG626" s="14">
        <v>5</v>
      </c>
      <c r="AH626" s="13">
        <v>6</v>
      </c>
      <c r="AI626" s="7">
        <v>6</v>
      </c>
      <c r="AJ626" s="7"/>
      <c r="AK626" s="7">
        <v>4</v>
      </c>
      <c r="AL626" s="7">
        <v>4</v>
      </c>
      <c r="AM626" s="14"/>
      <c r="AN626" s="13">
        <v>1</v>
      </c>
      <c r="AO626" s="14">
        <v>1</v>
      </c>
      <c r="AP626" s="7" t="s">
        <v>64</v>
      </c>
      <c r="AQ626" s="7" t="s">
        <v>62</v>
      </c>
      <c r="AR626" s="7" t="s">
        <v>62</v>
      </c>
      <c r="AS626" s="7" t="s">
        <v>62</v>
      </c>
      <c r="AT626" s="7" t="s">
        <v>64</v>
      </c>
      <c r="AU626" s="7" t="s">
        <v>66</v>
      </c>
      <c r="AV626" s="7" t="s">
        <v>66</v>
      </c>
      <c r="AW626" s="7" t="s">
        <v>66</v>
      </c>
      <c r="AX626" s="7" t="s">
        <v>64</v>
      </c>
      <c r="AY626" s="7" t="s">
        <v>70</v>
      </c>
      <c r="AZ626" s="7" t="s">
        <v>66</v>
      </c>
      <c r="BA626" s="7" t="s">
        <v>5797</v>
      </c>
      <c r="BB626" s="7" t="s">
        <v>66</v>
      </c>
      <c r="BC626" s="7" t="s">
        <v>70</v>
      </c>
      <c r="BD626" s="7" t="s">
        <v>64</v>
      </c>
      <c r="BE626" s="7" t="s">
        <v>64</v>
      </c>
      <c r="BF626" s="7" t="s">
        <v>64</v>
      </c>
      <c r="BG626" s="7" t="s">
        <v>64</v>
      </c>
      <c r="BH626" s="7" t="s">
        <v>70</v>
      </c>
      <c r="BI626" s="7" t="s">
        <v>70</v>
      </c>
      <c r="BJ626" s="7" t="s">
        <v>70</v>
      </c>
      <c r="BK626" s="7" t="s">
        <v>70</v>
      </c>
      <c r="BL626" s="7">
        <v>0</v>
      </c>
      <c r="BM626" s="7">
        <v>1</v>
      </c>
      <c r="BN626" s="7">
        <v>0</v>
      </c>
      <c r="BO626" s="7">
        <v>0</v>
      </c>
      <c r="BP626" s="7">
        <v>1</v>
      </c>
      <c r="BQ626" s="7">
        <v>1</v>
      </c>
      <c r="BR626" s="7">
        <v>0</v>
      </c>
      <c r="BS626" s="7">
        <v>0</v>
      </c>
      <c r="BT626" s="7">
        <v>1</v>
      </c>
      <c r="BU626" s="7">
        <v>0</v>
      </c>
    </row>
    <row r="627" spans="1:73" x14ac:dyDescent="0.35">
      <c r="A627" s="7">
        <v>621</v>
      </c>
      <c r="B627" s="7">
        <v>621</v>
      </c>
      <c r="C627" s="7" t="s">
        <v>4477</v>
      </c>
      <c r="D627" s="7" t="s">
        <v>4478</v>
      </c>
      <c r="E627" s="13" t="s">
        <v>51</v>
      </c>
      <c r="F627" s="7">
        <v>300</v>
      </c>
      <c r="G627" s="7" t="s">
        <v>130</v>
      </c>
      <c r="H627" s="7">
        <v>1370</v>
      </c>
      <c r="I627" s="14" t="s">
        <v>53</v>
      </c>
      <c r="J627" s="13" t="s">
        <v>54</v>
      </c>
      <c r="K627" s="7" t="s">
        <v>83</v>
      </c>
      <c r="L627" s="7" t="s">
        <v>56</v>
      </c>
      <c r="M627" s="7" t="s">
        <v>84</v>
      </c>
      <c r="N627" s="7">
        <v>41</v>
      </c>
      <c r="O627" s="7" t="s">
        <v>86</v>
      </c>
      <c r="P627" s="7"/>
      <c r="Q627" t="s">
        <v>7833</v>
      </c>
      <c r="R627" t="s">
        <v>59</v>
      </c>
      <c r="S627" t="s">
        <v>59</v>
      </c>
      <c r="T627" s="26" t="b">
        <v>0</v>
      </c>
      <c r="U627" s="7"/>
      <c r="V627" s="7"/>
      <c r="W627" s="7"/>
      <c r="X627" s="7"/>
      <c r="Y627" s="7"/>
      <c r="Z627" s="7"/>
      <c r="AA627" s="7"/>
      <c r="AB627" s="14"/>
      <c r="AC627" s="7">
        <v>0.95988099999999998</v>
      </c>
      <c r="AD627" s="7">
        <v>4.0118800000000003E-2</v>
      </c>
      <c r="AE627" s="14" t="s">
        <v>60</v>
      </c>
      <c r="AF627" s="13">
        <v>7</v>
      </c>
      <c r="AG627" s="14">
        <v>5</v>
      </c>
      <c r="AH627" s="13">
        <v>6</v>
      </c>
      <c r="AI627" s="7">
        <v>5</v>
      </c>
      <c r="AJ627" s="7">
        <v>1</v>
      </c>
      <c r="AK627" s="7">
        <v>4</v>
      </c>
      <c r="AL627" s="7">
        <v>3</v>
      </c>
      <c r="AM627" s="14">
        <v>1</v>
      </c>
      <c r="AN627" s="13">
        <v>1</v>
      </c>
      <c r="AO627" s="14">
        <v>1</v>
      </c>
      <c r="AP627" s="7" t="s">
        <v>64</v>
      </c>
      <c r="AQ627" s="7" t="s">
        <v>62</v>
      </c>
      <c r="AR627" s="7" t="s">
        <v>5797</v>
      </c>
      <c r="AS627" s="7" t="s">
        <v>62</v>
      </c>
      <c r="AT627" s="7" t="s">
        <v>64</v>
      </c>
      <c r="AU627" s="7" t="s">
        <v>66</v>
      </c>
      <c r="AV627" s="7" t="s">
        <v>66</v>
      </c>
      <c r="AW627" s="7" t="s">
        <v>66</v>
      </c>
      <c r="AX627" s="7" t="s">
        <v>64</v>
      </c>
      <c r="AY627" s="7" t="s">
        <v>68</v>
      </c>
      <c r="AZ627" s="7" t="s">
        <v>66</v>
      </c>
      <c r="BA627" s="7" t="s">
        <v>5797</v>
      </c>
      <c r="BB627" s="7" t="s">
        <v>66</v>
      </c>
      <c r="BC627" s="7" t="s">
        <v>70</v>
      </c>
      <c r="BD627" s="7" t="s">
        <v>64</v>
      </c>
      <c r="BE627" s="7" t="s">
        <v>64</v>
      </c>
      <c r="BF627" s="7" t="s">
        <v>64</v>
      </c>
      <c r="BG627" s="7" t="s">
        <v>64</v>
      </c>
      <c r="BH627" s="7" t="s">
        <v>70</v>
      </c>
      <c r="BI627" s="7" t="s">
        <v>70</v>
      </c>
      <c r="BJ627" s="7" t="s">
        <v>62</v>
      </c>
      <c r="BK627" s="7" t="s">
        <v>70</v>
      </c>
      <c r="BL627" s="7">
        <v>0</v>
      </c>
      <c r="BM627" s="7">
        <v>1</v>
      </c>
      <c r="BN627" s="7">
        <v>0</v>
      </c>
      <c r="BO627" s="7">
        <v>0</v>
      </c>
      <c r="BP627" s="7">
        <v>1</v>
      </c>
      <c r="BQ627" s="7">
        <v>1</v>
      </c>
      <c r="BR627" s="7">
        <v>0</v>
      </c>
      <c r="BS627" s="7">
        <v>0</v>
      </c>
      <c r="BT627" s="7">
        <v>1</v>
      </c>
      <c r="BU627" s="7">
        <v>0</v>
      </c>
    </row>
    <row r="628" spans="1:73" x14ac:dyDescent="0.35">
      <c r="A628" s="7">
        <v>622</v>
      </c>
      <c r="B628" s="7">
        <v>622</v>
      </c>
      <c r="C628" s="7" t="s">
        <v>4479</v>
      </c>
      <c r="D628" s="7" t="s">
        <v>4480</v>
      </c>
      <c r="E628" s="13" t="s">
        <v>51</v>
      </c>
      <c r="F628" s="7">
        <v>300</v>
      </c>
      <c r="G628" s="7" t="s">
        <v>91</v>
      </c>
      <c r="H628" s="7"/>
      <c r="I628" s="14" t="s">
        <v>53</v>
      </c>
      <c r="J628" s="13" t="s">
        <v>54</v>
      </c>
      <c r="K628" s="7" t="s">
        <v>79</v>
      </c>
      <c r="L628" s="7" t="s">
        <v>56</v>
      </c>
      <c r="M628" s="7" t="s">
        <v>84</v>
      </c>
      <c r="N628" s="7">
        <v>32</v>
      </c>
      <c r="O628" s="7" t="s">
        <v>85</v>
      </c>
      <c r="P628" s="7">
        <v>55</v>
      </c>
      <c r="Q628" t="s">
        <v>7833</v>
      </c>
      <c r="R628" t="s">
        <v>59</v>
      </c>
      <c r="S628" t="s">
        <v>59</v>
      </c>
      <c r="T628" s="26" t="b">
        <v>0</v>
      </c>
      <c r="U628" s="7"/>
      <c r="V628" s="7"/>
      <c r="W628" s="7"/>
      <c r="X628" s="7"/>
      <c r="Y628" s="7"/>
      <c r="Z628" s="7"/>
      <c r="AA628" s="7"/>
      <c r="AB628" s="14"/>
      <c r="AC628" s="7">
        <v>0.961974</v>
      </c>
      <c r="AD628" s="7">
        <v>3.8025499999999997E-2</v>
      </c>
      <c r="AE628" s="14" t="s">
        <v>60</v>
      </c>
      <c r="AF628" s="13">
        <v>7</v>
      </c>
      <c r="AG628" s="14">
        <v>5</v>
      </c>
      <c r="AH628" s="13">
        <v>6</v>
      </c>
      <c r="AI628" s="7">
        <v>6</v>
      </c>
      <c r="AJ628" s="7"/>
      <c r="AK628" s="7">
        <v>4</v>
      </c>
      <c r="AL628" s="7">
        <v>4</v>
      </c>
      <c r="AM628" s="14"/>
      <c r="AN628" s="13">
        <v>1</v>
      </c>
      <c r="AO628" s="14">
        <v>1</v>
      </c>
      <c r="AP628" s="7" t="s">
        <v>64</v>
      </c>
      <c r="AQ628" s="7" t="s">
        <v>62</v>
      </c>
      <c r="AR628" s="7" t="s">
        <v>62</v>
      </c>
      <c r="AS628" s="7" t="s">
        <v>62</v>
      </c>
      <c r="AT628" s="7" t="s">
        <v>64</v>
      </c>
      <c r="AU628" s="7" t="s">
        <v>66</v>
      </c>
      <c r="AV628" s="7" t="s">
        <v>66</v>
      </c>
      <c r="AW628" s="7" t="s">
        <v>66</v>
      </c>
      <c r="AX628" s="7" t="s">
        <v>64</v>
      </c>
      <c r="AY628" s="7" t="s">
        <v>70</v>
      </c>
      <c r="AZ628" s="7" t="s">
        <v>66</v>
      </c>
      <c r="BA628" s="7" t="s">
        <v>5797</v>
      </c>
      <c r="BB628" s="7" t="s">
        <v>66</v>
      </c>
      <c r="BC628" s="7" t="s">
        <v>70</v>
      </c>
      <c r="BD628" s="7" t="s">
        <v>64</v>
      </c>
      <c r="BE628" s="7" t="s">
        <v>64</v>
      </c>
      <c r="BF628" s="7" t="s">
        <v>64</v>
      </c>
      <c r="BG628" s="7" t="s">
        <v>64</v>
      </c>
      <c r="BH628" s="7" t="s">
        <v>70</v>
      </c>
      <c r="BI628" s="7" t="s">
        <v>5797</v>
      </c>
      <c r="BJ628" s="7" t="s">
        <v>70</v>
      </c>
      <c r="BK628" s="7" t="s">
        <v>70</v>
      </c>
      <c r="BL628" s="7">
        <v>0</v>
      </c>
      <c r="BM628" s="7">
        <v>1</v>
      </c>
      <c r="BN628" s="7">
        <v>0</v>
      </c>
      <c r="BO628" s="7">
        <v>0</v>
      </c>
      <c r="BP628" s="7">
        <v>1</v>
      </c>
      <c r="BQ628" s="7">
        <v>1</v>
      </c>
      <c r="BR628" s="7">
        <v>0</v>
      </c>
      <c r="BS628" s="7">
        <v>0</v>
      </c>
      <c r="BT628" s="7">
        <v>1</v>
      </c>
      <c r="BU628" s="7">
        <v>0</v>
      </c>
    </row>
    <row r="629" spans="1:73" x14ac:dyDescent="0.35">
      <c r="A629" s="7">
        <v>623</v>
      </c>
      <c r="B629" s="7">
        <v>623</v>
      </c>
      <c r="C629" s="7" t="s">
        <v>4481</v>
      </c>
      <c r="D629" s="7" t="s">
        <v>4482</v>
      </c>
      <c r="E629" s="13" t="s">
        <v>51</v>
      </c>
      <c r="F629" s="7">
        <v>300</v>
      </c>
      <c r="G629" s="7" t="s">
        <v>100</v>
      </c>
      <c r="H629" s="7">
        <v>1524</v>
      </c>
      <c r="I629" s="14" t="s">
        <v>53</v>
      </c>
      <c r="J629" s="13" t="s">
        <v>54</v>
      </c>
      <c r="K629" s="7" t="s">
        <v>79</v>
      </c>
      <c r="L629" s="7" t="s">
        <v>56</v>
      </c>
      <c r="M629" s="7" t="s">
        <v>84</v>
      </c>
      <c r="N629" s="7">
        <v>41</v>
      </c>
      <c r="O629" s="7" t="s">
        <v>109</v>
      </c>
      <c r="P629" s="7">
        <v>62</v>
      </c>
      <c r="Q629" t="s">
        <v>7833</v>
      </c>
      <c r="R629" t="s">
        <v>59</v>
      </c>
      <c r="S629" t="s">
        <v>59</v>
      </c>
      <c r="T629" s="26" t="b">
        <v>0</v>
      </c>
      <c r="U629" s="7"/>
      <c r="V629" s="7"/>
      <c r="W629" s="7"/>
      <c r="X629" s="7"/>
      <c r="Y629" s="7"/>
      <c r="Z629" s="7"/>
      <c r="AA629" s="7"/>
      <c r="AB629" s="14"/>
      <c r="AC629" s="7">
        <v>0.99384399999999995</v>
      </c>
      <c r="AD629" s="7">
        <v>6.1562300000000004E-3</v>
      </c>
      <c r="AE629" s="14" t="s">
        <v>60</v>
      </c>
      <c r="AF629" s="13">
        <v>7</v>
      </c>
      <c r="AG629" s="14">
        <v>5</v>
      </c>
      <c r="AH629" s="13">
        <v>6</v>
      </c>
      <c r="AI629" s="7">
        <v>6</v>
      </c>
      <c r="AJ629" s="7"/>
      <c r="AK629" s="7">
        <v>4</v>
      </c>
      <c r="AL629" s="7">
        <v>4</v>
      </c>
      <c r="AM629" s="14"/>
      <c r="AN629" s="13">
        <v>1</v>
      </c>
      <c r="AO629" s="14">
        <v>1</v>
      </c>
      <c r="AP629" s="7" t="s">
        <v>64</v>
      </c>
      <c r="AQ629" s="7" t="s">
        <v>62</v>
      </c>
      <c r="AR629" s="7" t="s">
        <v>62</v>
      </c>
      <c r="AS629" s="7" t="s">
        <v>62</v>
      </c>
      <c r="AT629" s="7" t="s">
        <v>64</v>
      </c>
      <c r="AU629" s="7" t="s">
        <v>66</v>
      </c>
      <c r="AV629" s="7" t="s">
        <v>66</v>
      </c>
      <c r="AW629" s="7" t="s">
        <v>66</v>
      </c>
      <c r="AX629" s="7" t="s">
        <v>64</v>
      </c>
      <c r="AY629" s="7" t="s">
        <v>70</v>
      </c>
      <c r="AZ629" s="7" t="s">
        <v>66</v>
      </c>
      <c r="BA629" s="7" t="s">
        <v>5797</v>
      </c>
      <c r="BB629" s="7" t="s">
        <v>66</v>
      </c>
      <c r="BC629" s="7" t="s">
        <v>70</v>
      </c>
      <c r="BD629" s="7" t="s">
        <v>64</v>
      </c>
      <c r="BE629" s="7" t="s">
        <v>64</v>
      </c>
      <c r="BF629" s="7" t="s">
        <v>64</v>
      </c>
      <c r="BG629" s="7" t="s">
        <v>64</v>
      </c>
      <c r="BH629" s="7" t="s">
        <v>70</v>
      </c>
      <c r="BI629" s="7" t="s">
        <v>5797</v>
      </c>
      <c r="BJ629" s="7" t="s">
        <v>70</v>
      </c>
      <c r="BK629" s="7" t="s">
        <v>70</v>
      </c>
      <c r="BL629" s="7">
        <v>0</v>
      </c>
      <c r="BM629" s="7">
        <v>1</v>
      </c>
      <c r="BN629" s="7">
        <v>0</v>
      </c>
      <c r="BO629" s="7">
        <v>0</v>
      </c>
      <c r="BP629" s="7">
        <v>1</v>
      </c>
      <c r="BQ629" s="7">
        <v>1</v>
      </c>
      <c r="BR629" s="7">
        <v>0</v>
      </c>
      <c r="BS629" s="7">
        <v>0</v>
      </c>
      <c r="BT629" s="7">
        <v>1</v>
      </c>
      <c r="BU629" s="7">
        <v>0</v>
      </c>
    </row>
    <row r="630" spans="1:73" x14ac:dyDescent="0.35">
      <c r="A630" s="7">
        <v>624</v>
      </c>
      <c r="B630" s="7">
        <v>624</v>
      </c>
      <c r="C630" s="7" t="s">
        <v>4483</v>
      </c>
      <c r="D630" s="7" t="s">
        <v>4484</v>
      </c>
      <c r="E630" s="13" t="s">
        <v>51</v>
      </c>
      <c r="F630" s="7">
        <v>300</v>
      </c>
      <c r="G630" s="7" t="s">
        <v>3208</v>
      </c>
      <c r="H630" s="7"/>
      <c r="I630" s="14" t="s">
        <v>53</v>
      </c>
      <c r="J630" s="13" t="s">
        <v>54</v>
      </c>
      <c r="K630" s="7" t="s">
        <v>83</v>
      </c>
      <c r="L630" s="7" t="s">
        <v>56</v>
      </c>
      <c r="M630" s="7" t="s">
        <v>84</v>
      </c>
      <c r="N630" s="7">
        <v>37.799999999999997</v>
      </c>
      <c r="O630" s="7" t="s">
        <v>85</v>
      </c>
      <c r="P630" s="7">
        <v>51</v>
      </c>
      <c r="Q630" t="s">
        <v>7833</v>
      </c>
      <c r="R630" t="s">
        <v>59</v>
      </c>
      <c r="S630" t="s">
        <v>59</v>
      </c>
      <c r="T630" s="26" t="b">
        <v>0</v>
      </c>
      <c r="U630" s="7"/>
      <c r="V630" s="7"/>
      <c r="W630" s="7"/>
      <c r="X630" s="7"/>
      <c r="Y630" s="7"/>
      <c r="Z630" s="7"/>
      <c r="AA630" s="7"/>
      <c r="AB630" s="14"/>
      <c r="AC630" s="7">
        <v>0.93584199999999995</v>
      </c>
      <c r="AD630" s="7">
        <v>6.4157900000000004E-2</v>
      </c>
      <c r="AE630" s="14" t="s">
        <v>60</v>
      </c>
      <c r="AF630" s="13">
        <v>7</v>
      </c>
      <c r="AG630" s="14">
        <v>5</v>
      </c>
      <c r="AH630" s="13">
        <v>6</v>
      </c>
      <c r="AI630" s="7">
        <v>6</v>
      </c>
      <c r="AJ630" s="7"/>
      <c r="AK630" s="7">
        <v>4</v>
      </c>
      <c r="AL630" s="7">
        <v>4</v>
      </c>
      <c r="AM630" s="14"/>
      <c r="AN630" s="13">
        <v>1</v>
      </c>
      <c r="AO630" s="14">
        <v>1</v>
      </c>
      <c r="AP630" s="7" t="s">
        <v>64</v>
      </c>
      <c r="AQ630" s="7" t="s">
        <v>62</v>
      </c>
      <c r="AR630" s="7" t="s">
        <v>5797</v>
      </c>
      <c r="AS630" s="7" t="s">
        <v>62</v>
      </c>
      <c r="AT630" s="7" t="s">
        <v>64</v>
      </c>
      <c r="AU630" s="7" t="s">
        <v>66</v>
      </c>
      <c r="AV630" s="7" t="s">
        <v>66</v>
      </c>
      <c r="AW630" s="7" t="s">
        <v>66</v>
      </c>
      <c r="AX630" s="7" t="s">
        <v>64</v>
      </c>
      <c r="AY630" s="7" t="s">
        <v>70</v>
      </c>
      <c r="AZ630" s="7" t="s">
        <v>66</v>
      </c>
      <c r="BA630" s="7" t="s">
        <v>5797</v>
      </c>
      <c r="BB630" s="7" t="s">
        <v>66</v>
      </c>
      <c r="BC630" s="7" t="s">
        <v>70</v>
      </c>
      <c r="BD630" s="7" t="s">
        <v>64</v>
      </c>
      <c r="BE630" s="7" t="s">
        <v>64</v>
      </c>
      <c r="BF630" s="7" t="s">
        <v>64</v>
      </c>
      <c r="BG630" s="7" t="s">
        <v>64</v>
      </c>
      <c r="BH630" s="7" t="s">
        <v>70</v>
      </c>
      <c r="BI630" s="7" t="s">
        <v>70</v>
      </c>
      <c r="BJ630" s="7" t="s">
        <v>70</v>
      </c>
      <c r="BK630" s="7" t="s">
        <v>70</v>
      </c>
      <c r="BL630" s="7">
        <v>0</v>
      </c>
      <c r="BM630" s="7">
        <v>1</v>
      </c>
      <c r="BN630" s="7">
        <v>0</v>
      </c>
      <c r="BO630" s="7">
        <v>0</v>
      </c>
      <c r="BP630" s="7">
        <v>1</v>
      </c>
      <c r="BQ630" s="7">
        <v>1</v>
      </c>
      <c r="BR630" s="7">
        <v>0</v>
      </c>
      <c r="BS630" s="7">
        <v>0</v>
      </c>
      <c r="BT630" s="7">
        <v>1</v>
      </c>
      <c r="BU630" s="7">
        <v>0</v>
      </c>
    </row>
    <row r="631" spans="1:73" x14ac:dyDescent="0.35">
      <c r="A631" s="7">
        <v>625</v>
      </c>
      <c r="B631" s="7">
        <v>625</v>
      </c>
      <c r="C631" s="7" t="s">
        <v>4485</v>
      </c>
      <c r="D631" s="7" t="s">
        <v>4486</v>
      </c>
      <c r="E631" s="13" t="s">
        <v>51</v>
      </c>
      <c r="F631" s="7">
        <v>300</v>
      </c>
      <c r="G631" s="7" t="s">
        <v>3208</v>
      </c>
      <c r="H631" s="7"/>
      <c r="I631" s="14" t="s">
        <v>53</v>
      </c>
      <c r="J631" s="13" t="s">
        <v>54</v>
      </c>
      <c r="K631" s="7" t="s">
        <v>83</v>
      </c>
      <c r="L631" s="7" t="s">
        <v>87</v>
      </c>
      <c r="M631" s="7" t="s">
        <v>57</v>
      </c>
      <c r="N631" s="7">
        <v>34.6</v>
      </c>
      <c r="O631" s="7" t="s">
        <v>85</v>
      </c>
      <c r="P631" s="7">
        <v>51</v>
      </c>
      <c r="Q631" t="s">
        <v>7833</v>
      </c>
      <c r="R631" t="s">
        <v>59</v>
      </c>
      <c r="S631" t="s">
        <v>59</v>
      </c>
      <c r="T631" s="26" t="b">
        <v>0</v>
      </c>
      <c r="U631" s="7"/>
      <c r="V631" s="7"/>
      <c r="W631" s="7"/>
      <c r="X631" s="7"/>
      <c r="Y631" s="7"/>
      <c r="Z631" s="7"/>
      <c r="AA631" s="7"/>
      <c r="AB631" s="14"/>
      <c r="AC631" s="7">
        <v>0.87787199999999999</v>
      </c>
      <c r="AD631" s="7">
        <v>0.122128</v>
      </c>
      <c r="AE631" s="14" t="s">
        <v>60</v>
      </c>
      <c r="AF631" s="13">
        <v>7</v>
      </c>
      <c r="AG631" s="14">
        <v>5</v>
      </c>
      <c r="AH631" s="13">
        <v>6</v>
      </c>
      <c r="AI631" s="7">
        <v>6</v>
      </c>
      <c r="AJ631" s="7"/>
      <c r="AK631" s="7">
        <v>4</v>
      </c>
      <c r="AL631" s="7">
        <v>4</v>
      </c>
      <c r="AM631" s="14"/>
      <c r="AN631" s="13">
        <v>1</v>
      </c>
      <c r="AO631" s="14">
        <v>1</v>
      </c>
      <c r="AP631" s="7" t="s">
        <v>64</v>
      </c>
      <c r="AQ631" s="7" t="s">
        <v>62</v>
      </c>
      <c r="AR631" s="7" t="s">
        <v>5797</v>
      </c>
      <c r="AS631" s="7" t="s">
        <v>62</v>
      </c>
      <c r="AT631" s="7" t="s">
        <v>64</v>
      </c>
      <c r="AU631" s="7" t="s">
        <v>66</v>
      </c>
      <c r="AV631" s="7" t="s">
        <v>66</v>
      </c>
      <c r="AW631" s="7" t="s">
        <v>66</v>
      </c>
      <c r="AX631" s="7" t="s">
        <v>64</v>
      </c>
      <c r="AY631" s="7" t="s">
        <v>70</v>
      </c>
      <c r="AZ631" s="7" t="s">
        <v>66</v>
      </c>
      <c r="BA631" s="7" t="s">
        <v>5797</v>
      </c>
      <c r="BB631" s="7" t="s">
        <v>66</v>
      </c>
      <c r="BC631" s="7" t="s">
        <v>70</v>
      </c>
      <c r="BD631" s="7" t="s">
        <v>64</v>
      </c>
      <c r="BE631" s="7" t="s">
        <v>64</v>
      </c>
      <c r="BF631" s="7" t="s">
        <v>64</v>
      </c>
      <c r="BG631" s="7" t="s">
        <v>5797</v>
      </c>
      <c r="BH631" s="7" t="s">
        <v>70</v>
      </c>
      <c r="BI631" s="7" t="s">
        <v>70</v>
      </c>
      <c r="BJ631" s="7" t="s">
        <v>70</v>
      </c>
      <c r="BK631" s="7" t="s">
        <v>70</v>
      </c>
      <c r="BL631" s="7">
        <v>0</v>
      </c>
      <c r="BM631" s="7">
        <v>1</v>
      </c>
      <c r="BN631" s="7">
        <v>0</v>
      </c>
      <c r="BO631" s="7">
        <v>0</v>
      </c>
      <c r="BP631" s="7">
        <v>1</v>
      </c>
      <c r="BQ631" s="7">
        <v>1</v>
      </c>
      <c r="BR631" s="7">
        <v>0</v>
      </c>
      <c r="BS631" s="7">
        <v>0</v>
      </c>
      <c r="BT631" s="7">
        <v>1</v>
      </c>
      <c r="BU631" s="7">
        <v>0</v>
      </c>
    </row>
    <row r="632" spans="1:73" x14ac:dyDescent="0.35">
      <c r="A632" s="7">
        <v>626</v>
      </c>
      <c r="B632" s="7">
        <v>626</v>
      </c>
      <c r="C632" s="7" t="s">
        <v>4487</v>
      </c>
      <c r="D632" s="7" t="s">
        <v>4488</v>
      </c>
      <c r="E632" s="13" t="s">
        <v>51</v>
      </c>
      <c r="F632" s="7">
        <v>300</v>
      </c>
      <c r="G632" s="7" t="s">
        <v>91</v>
      </c>
      <c r="H632" s="7"/>
      <c r="I632" s="14" t="s">
        <v>53</v>
      </c>
      <c r="J632" s="13" t="s">
        <v>54</v>
      </c>
      <c r="K632" s="7" t="s">
        <v>79</v>
      </c>
      <c r="L632" s="7" t="s">
        <v>87</v>
      </c>
      <c r="M632" s="7" t="s">
        <v>84</v>
      </c>
      <c r="N632" s="7">
        <v>38</v>
      </c>
      <c r="O632" s="7" t="s">
        <v>85</v>
      </c>
      <c r="P632" s="7">
        <v>54</v>
      </c>
      <c r="Q632" t="s">
        <v>7833</v>
      </c>
      <c r="R632" t="s">
        <v>59</v>
      </c>
      <c r="S632" t="s">
        <v>59</v>
      </c>
      <c r="T632" s="26" t="b">
        <v>0</v>
      </c>
      <c r="U632" s="7"/>
      <c r="V632" s="7"/>
      <c r="W632" s="7"/>
      <c r="X632" s="7"/>
      <c r="Y632" s="7"/>
      <c r="Z632" s="7"/>
      <c r="AA632" s="7"/>
      <c r="AB632" s="14"/>
      <c r="AC632" s="7">
        <v>0.99990000000000001</v>
      </c>
      <c r="AD632" s="7">
        <v>1E-4</v>
      </c>
      <c r="AE632" s="14" t="s">
        <v>60</v>
      </c>
      <c r="AF632" s="13">
        <v>7</v>
      </c>
      <c r="AG632" s="14">
        <v>5</v>
      </c>
      <c r="AH632" s="13">
        <v>6</v>
      </c>
      <c r="AI632" s="7">
        <v>6</v>
      </c>
      <c r="AJ632" s="7"/>
      <c r="AK632" s="7">
        <v>4</v>
      </c>
      <c r="AL632" s="7">
        <v>4</v>
      </c>
      <c r="AM632" s="14"/>
      <c r="AN632" s="13">
        <v>1</v>
      </c>
      <c r="AO632" s="14">
        <v>1</v>
      </c>
      <c r="AP632" s="7" t="s">
        <v>64</v>
      </c>
      <c r="AQ632" s="7" t="s">
        <v>62</v>
      </c>
      <c r="AR632" s="7" t="s">
        <v>62</v>
      </c>
      <c r="AS632" s="7" t="s">
        <v>62</v>
      </c>
      <c r="AT632" s="7" t="s">
        <v>64</v>
      </c>
      <c r="AU632" s="7" t="s">
        <v>66</v>
      </c>
      <c r="AV632" s="7" t="s">
        <v>66</v>
      </c>
      <c r="AW632" s="7" t="s">
        <v>66</v>
      </c>
      <c r="AX632" s="7" t="s">
        <v>64</v>
      </c>
      <c r="AY632" s="7" t="s">
        <v>70</v>
      </c>
      <c r="AZ632" s="7" t="s">
        <v>66</v>
      </c>
      <c r="BA632" s="7" t="s">
        <v>5797</v>
      </c>
      <c r="BB632" s="7" t="s">
        <v>66</v>
      </c>
      <c r="BC632" s="7" t="s">
        <v>70</v>
      </c>
      <c r="BD632" s="7" t="s">
        <v>64</v>
      </c>
      <c r="BE632" s="7" t="s">
        <v>64</v>
      </c>
      <c r="BF632" s="7" t="s">
        <v>64</v>
      </c>
      <c r="BG632" s="7" t="s">
        <v>64</v>
      </c>
      <c r="BH632" s="7" t="s">
        <v>70</v>
      </c>
      <c r="BI632" s="7" t="s">
        <v>70</v>
      </c>
      <c r="BJ632" s="7" t="s">
        <v>70</v>
      </c>
      <c r="BK632" s="7" t="s">
        <v>70</v>
      </c>
      <c r="BL632" s="7">
        <v>0</v>
      </c>
      <c r="BM632" s="7">
        <v>1</v>
      </c>
      <c r="BN632" s="7">
        <v>0</v>
      </c>
      <c r="BO632" s="7">
        <v>0</v>
      </c>
      <c r="BP632" s="7">
        <v>1</v>
      </c>
      <c r="BQ632" s="7">
        <v>1</v>
      </c>
      <c r="BR632" s="7">
        <v>0</v>
      </c>
      <c r="BS632" s="7">
        <v>0</v>
      </c>
      <c r="BT632" s="7">
        <v>1</v>
      </c>
      <c r="BU632" s="7">
        <v>0</v>
      </c>
    </row>
    <row r="633" spans="1:73" x14ac:dyDescent="0.35">
      <c r="A633" s="7">
        <v>627</v>
      </c>
      <c r="B633" s="7">
        <v>627</v>
      </c>
      <c r="C633" s="7" t="s">
        <v>4489</v>
      </c>
      <c r="D633" s="7" t="s">
        <v>4490</v>
      </c>
      <c r="E633" s="13" t="s">
        <v>51</v>
      </c>
      <c r="F633" s="7">
        <v>300</v>
      </c>
      <c r="G633" s="7" t="s">
        <v>98</v>
      </c>
      <c r="H633" s="7">
        <v>1850</v>
      </c>
      <c r="I633" s="14" t="s">
        <v>53</v>
      </c>
      <c r="J633" s="13" t="s">
        <v>54</v>
      </c>
      <c r="K633" s="7" t="s">
        <v>96</v>
      </c>
      <c r="L633" s="7" t="s">
        <v>56</v>
      </c>
      <c r="M633" s="7" t="s">
        <v>57</v>
      </c>
      <c r="N633" s="7">
        <v>42</v>
      </c>
      <c r="O633" s="7" t="s">
        <v>58</v>
      </c>
      <c r="P633" s="7">
        <v>67</v>
      </c>
      <c r="Q633" t="s">
        <v>7833</v>
      </c>
      <c r="R633" t="s">
        <v>59</v>
      </c>
      <c r="S633" t="s">
        <v>59</v>
      </c>
      <c r="T633" s="26" t="b">
        <v>0</v>
      </c>
      <c r="U633" s="7"/>
      <c r="V633" s="7"/>
      <c r="W633" s="7"/>
      <c r="X633" s="7"/>
      <c r="Y633" s="7"/>
      <c r="Z633" s="7"/>
      <c r="AA633" s="7"/>
      <c r="AB633" s="14"/>
      <c r="AC633" s="7">
        <v>0.99712900000000004</v>
      </c>
      <c r="AD633" s="7">
        <v>2.8714399999999998E-3</v>
      </c>
      <c r="AE633" s="14" t="s">
        <v>60</v>
      </c>
      <c r="AF633" s="13">
        <v>7</v>
      </c>
      <c r="AG633" s="14">
        <v>6</v>
      </c>
      <c r="AH633" s="13">
        <v>6</v>
      </c>
      <c r="AI633" s="7">
        <v>6</v>
      </c>
      <c r="AJ633" s="7"/>
      <c r="AK633" s="7">
        <v>5</v>
      </c>
      <c r="AL633" s="7">
        <v>5</v>
      </c>
      <c r="AM633" s="14"/>
      <c r="AN633" s="13">
        <v>1</v>
      </c>
      <c r="AO633" s="14">
        <v>1</v>
      </c>
      <c r="AP633" s="7" t="s">
        <v>70</v>
      </c>
      <c r="AQ633" s="7" t="s">
        <v>62</v>
      </c>
      <c r="AR633" s="7" t="s">
        <v>5797</v>
      </c>
      <c r="AS633" s="7" t="s">
        <v>64</v>
      </c>
      <c r="AT633" s="7" t="s">
        <v>64</v>
      </c>
      <c r="AU633" s="7" t="s">
        <v>66</v>
      </c>
      <c r="AV633" s="7" t="s">
        <v>66</v>
      </c>
      <c r="AW633" s="7" t="s">
        <v>66</v>
      </c>
      <c r="AX633" s="7" t="s">
        <v>64</v>
      </c>
      <c r="AY633" s="7" t="s">
        <v>70</v>
      </c>
      <c r="AZ633" s="7" t="s">
        <v>66</v>
      </c>
      <c r="BA633" s="7" t="s">
        <v>70</v>
      </c>
      <c r="BB633" s="7" t="s">
        <v>66</v>
      </c>
      <c r="BC633" s="7" t="s">
        <v>70</v>
      </c>
      <c r="BD633" s="7" t="s">
        <v>64</v>
      </c>
      <c r="BE633" s="7" t="s">
        <v>64</v>
      </c>
      <c r="BF633" s="7" t="s">
        <v>5797</v>
      </c>
      <c r="BG633" s="7" t="s">
        <v>64</v>
      </c>
      <c r="BH633" s="7" t="s">
        <v>70</v>
      </c>
      <c r="BI633" s="7" t="s">
        <v>70</v>
      </c>
      <c r="BJ633" s="7" t="s">
        <v>70</v>
      </c>
      <c r="BK633" s="7" t="s">
        <v>70</v>
      </c>
      <c r="BL633" s="7">
        <v>0</v>
      </c>
      <c r="BM633" s="7">
        <v>1</v>
      </c>
      <c r="BN633" s="7">
        <v>0</v>
      </c>
      <c r="BO633" s="7">
        <v>0</v>
      </c>
      <c r="BP633" s="7">
        <v>1</v>
      </c>
      <c r="BQ633" s="7">
        <v>1</v>
      </c>
      <c r="BR633" s="7">
        <v>0</v>
      </c>
      <c r="BS633" s="7">
        <v>0</v>
      </c>
      <c r="BT633" s="7">
        <v>1</v>
      </c>
      <c r="BU633" s="7">
        <v>0</v>
      </c>
    </row>
    <row r="634" spans="1:73" x14ac:dyDescent="0.35">
      <c r="A634" s="7">
        <v>628</v>
      </c>
      <c r="B634" s="7">
        <v>628</v>
      </c>
      <c r="C634" s="7" t="s">
        <v>4491</v>
      </c>
      <c r="D634" s="7" t="s">
        <v>4492</v>
      </c>
      <c r="E634" s="13" t="s">
        <v>51</v>
      </c>
      <c r="F634" s="7">
        <v>300</v>
      </c>
      <c r="G634" s="7" t="s">
        <v>98</v>
      </c>
      <c r="H634" s="7">
        <v>2180</v>
      </c>
      <c r="I634" s="14" t="s">
        <v>53</v>
      </c>
      <c r="J634" s="13" t="s">
        <v>54</v>
      </c>
      <c r="K634" s="7" t="s">
        <v>75</v>
      </c>
      <c r="L634" s="7" t="s">
        <v>56</v>
      </c>
      <c r="M634" s="7" t="s">
        <v>57</v>
      </c>
      <c r="N634" s="7">
        <v>50</v>
      </c>
      <c r="O634" s="7" t="s">
        <v>58</v>
      </c>
      <c r="P634" s="7">
        <v>58</v>
      </c>
      <c r="Q634" t="s">
        <v>7834</v>
      </c>
      <c r="R634" t="s">
        <v>59</v>
      </c>
      <c r="S634" t="s">
        <v>59</v>
      </c>
      <c r="T634" s="26" t="b">
        <v>0</v>
      </c>
      <c r="U634" s="7"/>
      <c r="V634" s="7"/>
      <c r="W634" s="7"/>
      <c r="X634" s="7"/>
      <c r="Y634" s="7"/>
      <c r="Z634" s="7"/>
      <c r="AA634" s="7"/>
      <c r="AB634" s="14"/>
      <c r="AC634" s="7">
        <v>0.98827299999999996</v>
      </c>
      <c r="AD634" s="7">
        <v>1.1727E-2</v>
      </c>
      <c r="AE634" s="14" t="s">
        <v>60</v>
      </c>
      <c r="AF634" s="13">
        <v>7</v>
      </c>
      <c r="AG634" s="14">
        <v>5</v>
      </c>
      <c r="AH634" s="13">
        <v>6</v>
      </c>
      <c r="AI634" s="7">
        <v>6</v>
      </c>
      <c r="AJ634" s="7"/>
      <c r="AK634" s="7">
        <v>4</v>
      </c>
      <c r="AL634" s="7">
        <v>4</v>
      </c>
      <c r="AM634" s="14"/>
      <c r="AN634" s="13">
        <v>1</v>
      </c>
      <c r="AO634" s="14">
        <v>1</v>
      </c>
      <c r="AP634" s="7" t="s">
        <v>64</v>
      </c>
      <c r="AQ634" s="7" t="s">
        <v>62</v>
      </c>
      <c r="AR634" s="7" t="s">
        <v>5797</v>
      </c>
      <c r="AS634" s="7" t="s">
        <v>62</v>
      </c>
      <c r="AT634" s="7" t="s">
        <v>64</v>
      </c>
      <c r="AU634" s="7" t="s">
        <v>66</v>
      </c>
      <c r="AV634" s="7" t="s">
        <v>66</v>
      </c>
      <c r="AW634" s="7" t="s">
        <v>66</v>
      </c>
      <c r="AX634" s="7" t="s">
        <v>64</v>
      </c>
      <c r="AY634" s="7" t="s">
        <v>70</v>
      </c>
      <c r="AZ634" s="7" t="s">
        <v>66</v>
      </c>
      <c r="BA634" s="7" t="s">
        <v>5797</v>
      </c>
      <c r="BB634" s="7" t="s">
        <v>66</v>
      </c>
      <c r="BC634" s="7" t="s">
        <v>70</v>
      </c>
      <c r="BD634" s="7" t="s">
        <v>64</v>
      </c>
      <c r="BE634" s="7" t="s">
        <v>64</v>
      </c>
      <c r="BF634" s="7" t="s">
        <v>5797</v>
      </c>
      <c r="BG634" s="7" t="s">
        <v>64</v>
      </c>
      <c r="BH634" s="7" t="s">
        <v>70</v>
      </c>
      <c r="BI634" s="7" t="s">
        <v>70</v>
      </c>
      <c r="BJ634" s="7" t="s">
        <v>70</v>
      </c>
      <c r="BK634" s="7" t="s">
        <v>70</v>
      </c>
      <c r="BL634" s="7">
        <v>0</v>
      </c>
      <c r="BM634" s="7">
        <v>1</v>
      </c>
      <c r="BN634" s="7">
        <v>0</v>
      </c>
      <c r="BO634" s="7">
        <v>0</v>
      </c>
      <c r="BP634" s="7">
        <v>1</v>
      </c>
      <c r="BQ634" s="7">
        <v>1</v>
      </c>
      <c r="BR634" s="7">
        <v>0</v>
      </c>
      <c r="BS634" s="7">
        <v>0</v>
      </c>
      <c r="BT634" s="7">
        <v>1</v>
      </c>
      <c r="BU634" s="7">
        <v>0</v>
      </c>
    </row>
    <row r="635" spans="1:73" x14ac:dyDescent="0.35">
      <c r="A635" s="7">
        <v>629</v>
      </c>
      <c r="B635" s="7">
        <v>629</v>
      </c>
      <c r="C635" s="7" t="s">
        <v>4493</v>
      </c>
      <c r="D635" s="7" t="s">
        <v>4494</v>
      </c>
      <c r="E635" s="13" t="s">
        <v>51</v>
      </c>
      <c r="F635" s="7">
        <v>300</v>
      </c>
      <c r="G635" s="7" t="s">
        <v>98</v>
      </c>
      <c r="H635" s="7">
        <v>1850</v>
      </c>
      <c r="I635" s="14" t="s">
        <v>53</v>
      </c>
      <c r="J635" s="13" t="s">
        <v>54</v>
      </c>
      <c r="K635" s="7" t="s">
        <v>90</v>
      </c>
      <c r="L635" s="7" t="s">
        <v>56</v>
      </c>
      <c r="M635" s="7" t="s">
        <v>84</v>
      </c>
      <c r="N635" s="7">
        <v>50</v>
      </c>
      <c r="O635" s="7" t="s">
        <v>58</v>
      </c>
      <c r="P635" s="7">
        <v>63</v>
      </c>
      <c r="Q635" t="s">
        <v>7833</v>
      </c>
      <c r="R635" t="s">
        <v>59</v>
      </c>
      <c r="S635" t="s">
        <v>59</v>
      </c>
      <c r="T635" s="26" t="b">
        <v>0</v>
      </c>
      <c r="U635" s="7"/>
      <c r="V635" s="7"/>
      <c r="W635" s="7"/>
      <c r="X635" s="7"/>
      <c r="Y635" s="7"/>
      <c r="Z635" s="7"/>
      <c r="AA635" s="7"/>
      <c r="AB635" s="14"/>
      <c r="AC635" s="7">
        <v>0.97858900000000004</v>
      </c>
      <c r="AD635" s="7">
        <v>2.1410999999999999E-2</v>
      </c>
      <c r="AE635" s="14" t="s">
        <v>60</v>
      </c>
      <c r="AF635" s="13">
        <v>7</v>
      </c>
      <c r="AG635" s="14">
        <v>5</v>
      </c>
      <c r="AH635" s="13">
        <v>6</v>
      </c>
      <c r="AI635" s="7">
        <v>6</v>
      </c>
      <c r="AJ635" s="7"/>
      <c r="AK635" s="7">
        <v>4</v>
      </c>
      <c r="AL635" s="7">
        <v>4</v>
      </c>
      <c r="AM635" s="14"/>
      <c r="AN635" s="13">
        <v>1</v>
      </c>
      <c r="AO635" s="14">
        <v>1</v>
      </c>
      <c r="AP635" s="7" t="s">
        <v>64</v>
      </c>
      <c r="AQ635" s="7" t="s">
        <v>62</v>
      </c>
      <c r="AR635" s="7" t="s">
        <v>5797</v>
      </c>
      <c r="AS635" s="7" t="s">
        <v>62</v>
      </c>
      <c r="AT635" s="7" t="s">
        <v>64</v>
      </c>
      <c r="AU635" s="7" t="s">
        <v>66</v>
      </c>
      <c r="AV635" s="7" t="s">
        <v>66</v>
      </c>
      <c r="AW635" s="7" t="s">
        <v>66</v>
      </c>
      <c r="AX635" s="7" t="s">
        <v>64</v>
      </c>
      <c r="AY635" s="7" t="s">
        <v>70</v>
      </c>
      <c r="AZ635" s="7" t="s">
        <v>66</v>
      </c>
      <c r="BA635" s="7" t="s">
        <v>5797</v>
      </c>
      <c r="BB635" s="7" t="s">
        <v>66</v>
      </c>
      <c r="BC635" s="7" t="s">
        <v>70</v>
      </c>
      <c r="BD635" s="7" t="s">
        <v>64</v>
      </c>
      <c r="BE635" s="7" t="s">
        <v>64</v>
      </c>
      <c r="BF635" s="7" t="s">
        <v>5797</v>
      </c>
      <c r="BG635" s="7" t="s">
        <v>64</v>
      </c>
      <c r="BH635" s="7" t="s">
        <v>70</v>
      </c>
      <c r="BI635" s="7" t="s">
        <v>70</v>
      </c>
      <c r="BJ635" s="7" t="s">
        <v>70</v>
      </c>
      <c r="BK635" s="7" t="s">
        <v>70</v>
      </c>
      <c r="BL635" s="7">
        <v>0</v>
      </c>
      <c r="BM635" s="7">
        <v>1</v>
      </c>
      <c r="BN635" s="7">
        <v>0</v>
      </c>
      <c r="BO635" s="7">
        <v>0</v>
      </c>
      <c r="BP635" s="7">
        <v>1</v>
      </c>
      <c r="BQ635" s="7">
        <v>1</v>
      </c>
      <c r="BR635" s="7">
        <v>0</v>
      </c>
      <c r="BS635" s="7">
        <v>0</v>
      </c>
      <c r="BT635" s="7">
        <v>1</v>
      </c>
      <c r="BU635" s="7">
        <v>0</v>
      </c>
    </row>
    <row r="636" spans="1:73" x14ac:dyDescent="0.35">
      <c r="A636" s="7">
        <v>630</v>
      </c>
      <c r="B636" s="7">
        <v>630</v>
      </c>
      <c r="C636" s="7" t="s">
        <v>4495</v>
      </c>
      <c r="D636" s="7" t="s">
        <v>4496</v>
      </c>
      <c r="E636" s="13" t="s">
        <v>51</v>
      </c>
      <c r="F636" s="7">
        <v>300</v>
      </c>
      <c r="G636" s="7" t="s">
        <v>98</v>
      </c>
      <c r="H636" s="7">
        <v>2180</v>
      </c>
      <c r="I636" s="14" t="s">
        <v>53</v>
      </c>
      <c r="J636" s="13" t="s">
        <v>54</v>
      </c>
      <c r="K636" s="7" t="s">
        <v>96</v>
      </c>
      <c r="L636" s="7" t="s">
        <v>56</v>
      </c>
      <c r="M636" s="7" t="s">
        <v>57</v>
      </c>
      <c r="N636" s="7">
        <v>58</v>
      </c>
      <c r="O636" s="7" t="s">
        <v>58</v>
      </c>
      <c r="P636" s="7">
        <v>57</v>
      </c>
      <c r="Q636" t="s">
        <v>7834</v>
      </c>
      <c r="R636" t="s">
        <v>59</v>
      </c>
      <c r="S636" t="s">
        <v>59</v>
      </c>
      <c r="T636" s="26" t="b">
        <v>0</v>
      </c>
      <c r="U636" s="7"/>
      <c r="V636" s="7"/>
      <c r="W636" s="7"/>
      <c r="X636" s="7"/>
      <c r="Y636" s="7"/>
      <c r="Z636" s="7"/>
      <c r="AA636" s="7"/>
      <c r="AB636" s="14"/>
      <c r="AC636" s="7">
        <v>0.99421599999999999</v>
      </c>
      <c r="AD636" s="7">
        <v>5.7836299999999997E-3</v>
      </c>
      <c r="AE636" s="14" t="s">
        <v>60</v>
      </c>
      <c r="AF636" s="13">
        <v>7</v>
      </c>
      <c r="AG636" s="14">
        <v>5</v>
      </c>
      <c r="AH636" s="13">
        <v>6</v>
      </c>
      <c r="AI636" s="7">
        <v>6</v>
      </c>
      <c r="AJ636" s="7"/>
      <c r="AK636" s="7">
        <v>4</v>
      </c>
      <c r="AL636" s="7">
        <v>4</v>
      </c>
      <c r="AM636" s="14"/>
      <c r="AN636" s="13">
        <v>1</v>
      </c>
      <c r="AO636" s="14">
        <v>1</v>
      </c>
      <c r="AP636" s="7" t="s">
        <v>64</v>
      </c>
      <c r="AQ636" s="7" t="s">
        <v>62</v>
      </c>
      <c r="AR636" s="7" t="s">
        <v>5797</v>
      </c>
      <c r="AS636" s="7" t="s">
        <v>62</v>
      </c>
      <c r="AT636" s="7" t="s">
        <v>64</v>
      </c>
      <c r="AU636" s="7" t="s">
        <v>66</v>
      </c>
      <c r="AV636" s="7" t="s">
        <v>66</v>
      </c>
      <c r="AW636" s="7" t="s">
        <v>66</v>
      </c>
      <c r="AX636" s="7" t="s">
        <v>64</v>
      </c>
      <c r="AY636" s="7" t="s">
        <v>70</v>
      </c>
      <c r="AZ636" s="7" t="s">
        <v>66</v>
      </c>
      <c r="BA636" s="7" t="s">
        <v>5797</v>
      </c>
      <c r="BB636" s="7" t="s">
        <v>66</v>
      </c>
      <c r="BC636" s="7" t="s">
        <v>70</v>
      </c>
      <c r="BD636" s="7" t="s">
        <v>64</v>
      </c>
      <c r="BE636" s="7" t="s">
        <v>64</v>
      </c>
      <c r="BF636" s="7" t="s">
        <v>5797</v>
      </c>
      <c r="BG636" s="7" t="s">
        <v>64</v>
      </c>
      <c r="BH636" s="7" t="s">
        <v>70</v>
      </c>
      <c r="BI636" s="7" t="s">
        <v>70</v>
      </c>
      <c r="BJ636" s="7" t="s">
        <v>70</v>
      </c>
      <c r="BK636" s="7" t="s">
        <v>70</v>
      </c>
      <c r="BL636" s="7">
        <v>0</v>
      </c>
      <c r="BM636" s="7">
        <v>1</v>
      </c>
      <c r="BN636" s="7">
        <v>0</v>
      </c>
      <c r="BO636" s="7">
        <v>0</v>
      </c>
      <c r="BP636" s="7">
        <v>1</v>
      </c>
      <c r="BQ636" s="7">
        <v>1</v>
      </c>
      <c r="BR636" s="7">
        <v>0</v>
      </c>
      <c r="BS636" s="7">
        <v>0</v>
      </c>
      <c r="BT636" s="7">
        <v>1</v>
      </c>
      <c r="BU636" s="7">
        <v>0</v>
      </c>
    </row>
    <row r="637" spans="1:73" x14ac:dyDescent="0.35">
      <c r="A637" s="7">
        <v>631</v>
      </c>
      <c r="B637" s="7">
        <v>631</v>
      </c>
      <c r="C637" s="7" t="s">
        <v>4497</v>
      </c>
      <c r="D637" s="7" t="s">
        <v>4498</v>
      </c>
      <c r="E637" s="13" t="s">
        <v>51</v>
      </c>
      <c r="F637" s="7">
        <v>300</v>
      </c>
      <c r="G637" s="7" t="s">
        <v>100</v>
      </c>
      <c r="H637" s="7">
        <v>1829</v>
      </c>
      <c r="I637" s="14" t="s">
        <v>53</v>
      </c>
      <c r="J637" s="13" t="s">
        <v>54</v>
      </c>
      <c r="K637" s="7" t="s">
        <v>79</v>
      </c>
      <c r="L637" s="7" t="s">
        <v>87</v>
      </c>
      <c r="M637" s="7" t="s">
        <v>84</v>
      </c>
      <c r="N637" s="7">
        <v>49.9</v>
      </c>
      <c r="O637" s="7" t="s">
        <v>58</v>
      </c>
      <c r="P637" s="7">
        <v>43</v>
      </c>
      <c r="Q637" t="s">
        <v>7833</v>
      </c>
      <c r="R637" t="s">
        <v>59</v>
      </c>
      <c r="S637" t="s">
        <v>59</v>
      </c>
      <c r="T637" s="26" t="b">
        <v>0</v>
      </c>
      <c r="U637" s="7"/>
      <c r="V637" s="7"/>
      <c r="W637" s="7"/>
      <c r="X637" s="7"/>
      <c r="Y637" s="7"/>
      <c r="Z637" s="7"/>
      <c r="AA637" s="7"/>
      <c r="AB637" s="14"/>
      <c r="AC637" s="7">
        <v>0.99990000000000001</v>
      </c>
      <c r="AD637" s="7">
        <v>1E-4</v>
      </c>
      <c r="AE637" s="14" t="s">
        <v>60</v>
      </c>
      <c r="AF637" s="13">
        <v>7</v>
      </c>
      <c r="AG637" s="14">
        <v>5</v>
      </c>
      <c r="AH637" s="13">
        <v>6</v>
      </c>
      <c r="AI637" s="7">
        <v>6</v>
      </c>
      <c r="AJ637" s="7"/>
      <c r="AK637" s="7">
        <v>4</v>
      </c>
      <c r="AL637" s="7">
        <v>4</v>
      </c>
      <c r="AM637" s="14"/>
      <c r="AN637" s="13">
        <v>1</v>
      </c>
      <c r="AO637" s="14">
        <v>1</v>
      </c>
      <c r="AP637" s="7" t="s">
        <v>64</v>
      </c>
      <c r="AQ637" s="7" t="s">
        <v>62</v>
      </c>
      <c r="AR637" s="7" t="s">
        <v>62</v>
      </c>
      <c r="AS637" s="7" t="s">
        <v>62</v>
      </c>
      <c r="AT637" s="7" t="s">
        <v>64</v>
      </c>
      <c r="AU637" s="7" t="s">
        <v>66</v>
      </c>
      <c r="AV637" s="7" t="s">
        <v>66</v>
      </c>
      <c r="AW637" s="7" t="s">
        <v>66</v>
      </c>
      <c r="AX637" s="7" t="s">
        <v>64</v>
      </c>
      <c r="AY637" s="7" t="s">
        <v>70</v>
      </c>
      <c r="AZ637" s="7" t="s">
        <v>66</v>
      </c>
      <c r="BA637" s="7" t="s">
        <v>5797</v>
      </c>
      <c r="BB637" s="7" t="s">
        <v>66</v>
      </c>
      <c r="BC637" s="7" t="s">
        <v>70</v>
      </c>
      <c r="BD637" s="7" t="s">
        <v>64</v>
      </c>
      <c r="BE637" s="7" t="s">
        <v>64</v>
      </c>
      <c r="BF637" s="7" t="s">
        <v>64</v>
      </c>
      <c r="BG637" s="7" t="s">
        <v>5797</v>
      </c>
      <c r="BH637" s="7" t="s">
        <v>70</v>
      </c>
      <c r="BI637" s="7" t="s">
        <v>5797</v>
      </c>
      <c r="BJ637" s="7" t="s">
        <v>70</v>
      </c>
      <c r="BK637" s="7" t="s">
        <v>70</v>
      </c>
      <c r="BL637" s="7">
        <v>0</v>
      </c>
      <c r="BM637" s="7">
        <v>1</v>
      </c>
      <c r="BN637" s="7">
        <v>0</v>
      </c>
      <c r="BO637" s="7">
        <v>0</v>
      </c>
      <c r="BP637" s="7">
        <v>1</v>
      </c>
      <c r="BQ637" s="7">
        <v>1</v>
      </c>
      <c r="BR637" s="7">
        <v>0</v>
      </c>
      <c r="BS637" s="7">
        <v>0</v>
      </c>
      <c r="BT637" s="7">
        <v>1</v>
      </c>
      <c r="BU637" s="7">
        <v>0</v>
      </c>
    </row>
    <row r="638" spans="1:73" x14ac:dyDescent="0.35">
      <c r="A638" s="7">
        <v>632</v>
      </c>
      <c r="B638" s="7">
        <v>632</v>
      </c>
      <c r="C638" s="7" t="s">
        <v>4499</v>
      </c>
      <c r="D638" s="7" t="s">
        <v>4500</v>
      </c>
      <c r="E638" s="13" t="s">
        <v>51</v>
      </c>
      <c r="F638" s="7">
        <v>300</v>
      </c>
      <c r="G638" s="7" t="s">
        <v>122</v>
      </c>
      <c r="H638" s="7"/>
      <c r="I638" s="14" t="s">
        <v>53</v>
      </c>
      <c r="J638" s="13" t="s">
        <v>54</v>
      </c>
      <c r="K638" s="7" t="s">
        <v>103</v>
      </c>
      <c r="L638" s="7" t="s">
        <v>56</v>
      </c>
      <c r="M638" s="7" t="s">
        <v>84</v>
      </c>
      <c r="N638" s="7">
        <v>47.6</v>
      </c>
      <c r="O638" s="7" t="s">
        <v>85</v>
      </c>
      <c r="P638" s="7"/>
      <c r="Q638" t="s">
        <v>7833</v>
      </c>
      <c r="R638" t="s">
        <v>59</v>
      </c>
      <c r="S638" t="s">
        <v>59</v>
      </c>
      <c r="T638" s="26" t="b">
        <v>0</v>
      </c>
      <c r="U638" s="7"/>
      <c r="V638" s="7"/>
      <c r="W638" s="7"/>
      <c r="X638" s="7"/>
      <c r="Y638" s="7"/>
      <c r="Z638" s="7"/>
      <c r="AA638" s="7"/>
      <c r="AB638" s="14"/>
      <c r="AC638" s="7">
        <v>0.99990000000000001</v>
      </c>
      <c r="AD638" s="7">
        <v>1E-4</v>
      </c>
      <c r="AE638" s="14" t="s">
        <v>60</v>
      </c>
      <c r="AF638" s="13">
        <v>7</v>
      </c>
      <c r="AG638" s="14">
        <v>5</v>
      </c>
      <c r="AH638" s="13">
        <v>6</v>
      </c>
      <c r="AI638" s="7">
        <v>6</v>
      </c>
      <c r="AJ638" s="7"/>
      <c r="AK638" s="7">
        <v>4</v>
      </c>
      <c r="AL638" s="7">
        <v>4</v>
      </c>
      <c r="AM638" s="14"/>
      <c r="AN638" s="13">
        <v>1</v>
      </c>
      <c r="AO638" s="14">
        <v>1</v>
      </c>
      <c r="AP638" s="7" t="s">
        <v>64</v>
      </c>
      <c r="AQ638" s="7" t="s">
        <v>62</v>
      </c>
      <c r="AR638" s="7" t="s">
        <v>62</v>
      </c>
      <c r="AS638" s="7" t="s">
        <v>62</v>
      </c>
      <c r="AT638" s="7" t="s">
        <v>64</v>
      </c>
      <c r="AU638" s="7" t="s">
        <v>66</v>
      </c>
      <c r="AV638" s="7" t="s">
        <v>66</v>
      </c>
      <c r="AW638" s="7" t="s">
        <v>66</v>
      </c>
      <c r="AX638" s="7" t="s">
        <v>64</v>
      </c>
      <c r="AY638" s="7" t="s">
        <v>70</v>
      </c>
      <c r="AZ638" s="7" t="s">
        <v>66</v>
      </c>
      <c r="BA638" s="7" t="s">
        <v>5797</v>
      </c>
      <c r="BB638" s="7" t="s">
        <v>66</v>
      </c>
      <c r="BC638" s="7" t="s">
        <v>70</v>
      </c>
      <c r="BD638" s="7" t="s">
        <v>64</v>
      </c>
      <c r="BE638" s="7" t="s">
        <v>64</v>
      </c>
      <c r="BF638" s="7" t="s">
        <v>64</v>
      </c>
      <c r="BG638" s="7" t="s">
        <v>64</v>
      </c>
      <c r="BH638" s="7" t="s">
        <v>70</v>
      </c>
      <c r="BI638" s="7" t="s">
        <v>70</v>
      </c>
      <c r="BJ638" s="7" t="s">
        <v>70</v>
      </c>
      <c r="BK638" s="7" t="s">
        <v>70</v>
      </c>
      <c r="BL638" s="7">
        <v>0</v>
      </c>
      <c r="BM638" s="7">
        <v>1</v>
      </c>
      <c r="BN638" s="7">
        <v>0</v>
      </c>
      <c r="BO638" s="7">
        <v>0</v>
      </c>
      <c r="BP638" s="7">
        <v>1</v>
      </c>
      <c r="BQ638" s="7">
        <v>1</v>
      </c>
      <c r="BR638" s="7">
        <v>0</v>
      </c>
      <c r="BS638" s="7">
        <v>0</v>
      </c>
      <c r="BT638" s="7">
        <v>1</v>
      </c>
      <c r="BU638" s="7">
        <v>0</v>
      </c>
    </row>
    <row r="639" spans="1:73" x14ac:dyDescent="0.35">
      <c r="A639" s="7">
        <v>633</v>
      </c>
      <c r="B639" s="7">
        <v>633</v>
      </c>
      <c r="C639" s="7" t="s">
        <v>4501</v>
      </c>
      <c r="D639" s="7" t="s">
        <v>4502</v>
      </c>
      <c r="E639" s="13" t="s">
        <v>51</v>
      </c>
      <c r="F639" s="7">
        <v>300</v>
      </c>
      <c r="G639" s="7" t="s">
        <v>89</v>
      </c>
      <c r="H639" s="7">
        <v>1980</v>
      </c>
      <c r="I639" s="14" t="s">
        <v>53</v>
      </c>
      <c r="J639" s="13" t="s">
        <v>54</v>
      </c>
      <c r="K639" s="7" t="s">
        <v>96</v>
      </c>
      <c r="L639" s="7" t="s">
        <v>56</v>
      </c>
      <c r="M639" s="7" t="s">
        <v>84</v>
      </c>
      <c r="N639" s="7">
        <v>45</v>
      </c>
      <c r="O639" s="7" t="s">
        <v>58</v>
      </c>
      <c r="P639" s="7"/>
      <c r="Q639" t="s">
        <v>7833</v>
      </c>
      <c r="R639" t="s">
        <v>59</v>
      </c>
      <c r="S639" t="s">
        <v>59</v>
      </c>
      <c r="T639" s="26" t="b">
        <v>0</v>
      </c>
      <c r="U639" s="7"/>
      <c r="V639" s="7"/>
      <c r="W639" s="7"/>
      <c r="X639" s="7"/>
      <c r="Y639" s="7"/>
      <c r="Z639" s="7"/>
      <c r="AA639" s="7"/>
      <c r="AB639" s="14"/>
      <c r="AC639" s="7">
        <v>0.89941899999999997</v>
      </c>
      <c r="AD639" s="7">
        <v>0.100581</v>
      </c>
      <c r="AE639" s="14" t="s">
        <v>60</v>
      </c>
      <c r="AF639" s="13">
        <v>7</v>
      </c>
      <c r="AG639" s="14">
        <v>7</v>
      </c>
      <c r="AH639" s="13">
        <v>6</v>
      </c>
      <c r="AI639" s="7">
        <v>6</v>
      </c>
      <c r="AJ639" s="7"/>
      <c r="AK639" s="7">
        <v>6</v>
      </c>
      <c r="AL639" s="7">
        <v>6</v>
      </c>
      <c r="AM639" s="14"/>
      <c r="AN639" s="13">
        <v>1</v>
      </c>
      <c r="AO639" s="14">
        <v>1</v>
      </c>
      <c r="AP639" s="7" t="s">
        <v>64</v>
      </c>
      <c r="AQ639" s="7" t="s">
        <v>62</v>
      </c>
      <c r="AR639" s="7" t="s">
        <v>5797</v>
      </c>
      <c r="AS639" s="7" t="s">
        <v>64</v>
      </c>
      <c r="AT639" s="7" t="s">
        <v>64</v>
      </c>
      <c r="AU639" s="7" t="s">
        <v>66</v>
      </c>
      <c r="AV639" s="7" t="s">
        <v>66</v>
      </c>
      <c r="AW639" s="7" t="s">
        <v>64</v>
      </c>
      <c r="AX639" s="7" t="s">
        <v>66</v>
      </c>
      <c r="AY639" s="7" t="s">
        <v>70</v>
      </c>
      <c r="AZ639" s="7" t="s">
        <v>66</v>
      </c>
      <c r="BA639" s="7" t="s">
        <v>5797</v>
      </c>
      <c r="BB639" s="7" t="s">
        <v>66</v>
      </c>
      <c r="BC639" s="7" t="s">
        <v>70</v>
      </c>
      <c r="BD639" s="7" t="s">
        <v>64</v>
      </c>
      <c r="BE639" s="7" t="s">
        <v>5797</v>
      </c>
      <c r="BF639" s="7" t="s">
        <v>64</v>
      </c>
      <c r="BG639" s="7" t="s">
        <v>66</v>
      </c>
      <c r="BH639" s="7" t="s">
        <v>5797</v>
      </c>
      <c r="BI639" s="7" t="s">
        <v>70</v>
      </c>
      <c r="BJ639" s="7" t="s">
        <v>70</v>
      </c>
      <c r="BK639" s="7" t="s">
        <v>70</v>
      </c>
      <c r="BL639" s="7">
        <v>0</v>
      </c>
      <c r="BM639" s="7">
        <v>1</v>
      </c>
      <c r="BN639" s="7">
        <v>0</v>
      </c>
      <c r="BO639" s="7">
        <v>0</v>
      </c>
      <c r="BP639" s="7">
        <v>1</v>
      </c>
      <c r="BQ639" s="7">
        <v>1</v>
      </c>
      <c r="BR639" s="7">
        <v>0</v>
      </c>
      <c r="BS639" s="7">
        <v>0</v>
      </c>
      <c r="BT639" s="7">
        <v>1</v>
      </c>
      <c r="BU639" s="7">
        <v>0</v>
      </c>
    </row>
    <row r="640" spans="1:73" x14ac:dyDescent="0.35">
      <c r="A640" s="7">
        <v>634</v>
      </c>
      <c r="B640" s="7">
        <v>634</v>
      </c>
      <c r="C640" s="7" t="s">
        <v>4503</v>
      </c>
      <c r="D640" s="7" t="s">
        <v>4504</v>
      </c>
      <c r="E640" s="13" t="s">
        <v>51</v>
      </c>
      <c r="F640" s="7">
        <v>300</v>
      </c>
      <c r="G640" s="7" t="s">
        <v>169</v>
      </c>
      <c r="H640" s="7"/>
      <c r="I640" s="14" t="s">
        <v>53</v>
      </c>
      <c r="J640" s="13" t="s">
        <v>54</v>
      </c>
      <c r="K640" s="7" t="s">
        <v>117</v>
      </c>
      <c r="L640" s="7" t="s">
        <v>56</v>
      </c>
      <c r="M640" s="7" t="s">
        <v>57</v>
      </c>
      <c r="N640" s="7">
        <v>19</v>
      </c>
      <c r="O640" s="7" t="s">
        <v>86</v>
      </c>
      <c r="P640" s="7">
        <v>40</v>
      </c>
      <c r="Q640" t="s">
        <v>7875</v>
      </c>
      <c r="R640" t="s">
        <v>59</v>
      </c>
      <c r="S640" t="s">
        <v>59</v>
      </c>
      <c r="T640" s="26" t="b">
        <v>0</v>
      </c>
      <c r="U640" s="7"/>
      <c r="V640" s="7"/>
      <c r="W640" s="7"/>
      <c r="X640" s="7"/>
      <c r="Y640" s="7"/>
      <c r="Z640" s="7"/>
      <c r="AA640" s="7"/>
      <c r="AB640" s="14"/>
      <c r="AC640" s="7">
        <v>0.99990000000000001</v>
      </c>
      <c r="AD640" s="7">
        <v>1E-4</v>
      </c>
      <c r="AE640" s="14" t="s">
        <v>60</v>
      </c>
      <c r="AF640" s="13">
        <v>7</v>
      </c>
      <c r="AG640" s="14">
        <v>5</v>
      </c>
      <c r="AH640" s="13">
        <v>6</v>
      </c>
      <c r="AI640" s="7">
        <v>6</v>
      </c>
      <c r="AJ640" s="7"/>
      <c r="AK640" s="7">
        <v>4</v>
      </c>
      <c r="AL640" s="7">
        <v>4</v>
      </c>
      <c r="AM640" s="14"/>
      <c r="AN640" s="13">
        <v>1</v>
      </c>
      <c r="AO640" s="14">
        <v>1</v>
      </c>
      <c r="AP640" s="7" t="s">
        <v>64</v>
      </c>
      <c r="AQ640" s="7" t="s">
        <v>62</v>
      </c>
      <c r="AR640" s="7" t="s">
        <v>62</v>
      </c>
      <c r="AS640" s="7" t="s">
        <v>62</v>
      </c>
      <c r="AT640" s="7" t="s">
        <v>64</v>
      </c>
      <c r="AU640" s="7" t="s">
        <v>66</v>
      </c>
      <c r="AV640" s="7" t="s">
        <v>66</v>
      </c>
      <c r="AW640" s="7" t="s">
        <v>66</v>
      </c>
      <c r="AX640" s="7" t="s">
        <v>64</v>
      </c>
      <c r="AY640" s="7" t="s">
        <v>70</v>
      </c>
      <c r="AZ640" s="7" t="s">
        <v>66</v>
      </c>
      <c r="BA640" s="7" t="s">
        <v>5797</v>
      </c>
      <c r="BB640" s="7" t="s">
        <v>66</v>
      </c>
      <c r="BC640" s="7" t="s">
        <v>70</v>
      </c>
      <c r="BD640" s="7" t="s">
        <v>64</v>
      </c>
      <c r="BE640" s="7" t="s">
        <v>64</v>
      </c>
      <c r="BF640" s="7" t="s">
        <v>64</v>
      </c>
      <c r="BG640" s="7" t="s">
        <v>5797</v>
      </c>
      <c r="BH640" s="7" t="s">
        <v>70</v>
      </c>
      <c r="BI640" s="7" t="s">
        <v>5797</v>
      </c>
      <c r="BJ640" s="7" t="s">
        <v>70</v>
      </c>
      <c r="BK640" s="7" t="s">
        <v>70</v>
      </c>
      <c r="BL640" s="7">
        <v>0</v>
      </c>
      <c r="BM640" s="7">
        <v>1</v>
      </c>
      <c r="BN640" s="7">
        <v>0</v>
      </c>
      <c r="BO640" s="7">
        <v>0</v>
      </c>
      <c r="BP640" s="7">
        <v>1</v>
      </c>
      <c r="BQ640" s="7">
        <v>1</v>
      </c>
      <c r="BR640" s="7">
        <v>0</v>
      </c>
      <c r="BS640" s="7">
        <v>0</v>
      </c>
      <c r="BT640" s="7">
        <v>1</v>
      </c>
      <c r="BU640" s="7">
        <v>0</v>
      </c>
    </row>
    <row r="641" spans="1:73" x14ac:dyDescent="0.35">
      <c r="A641" s="7">
        <v>635</v>
      </c>
      <c r="B641" s="7">
        <v>635</v>
      </c>
      <c r="C641" s="7" t="s">
        <v>4505</v>
      </c>
      <c r="D641" s="7" t="s">
        <v>4506</v>
      </c>
      <c r="E641" s="13" t="s">
        <v>51</v>
      </c>
      <c r="F641" s="7">
        <v>300</v>
      </c>
      <c r="G641" s="7" t="s">
        <v>100</v>
      </c>
      <c r="H641" s="7">
        <v>1760</v>
      </c>
      <c r="I641" s="14" t="s">
        <v>53</v>
      </c>
      <c r="J641" s="13" t="s">
        <v>54</v>
      </c>
      <c r="K641" s="7" t="s">
        <v>2498</v>
      </c>
      <c r="L641" s="7" t="s">
        <v>56</v>
      </c>
      <c r="M641" s="7" t="s">
        <v>57</v>
      </c>
      <c r="N641" s="7">
        <v>46.1</v>
      </c>
      <c r="O641" s="7" t="s">
        <v>58</v>
      </c>
      <c r="P641" s="7">
        <v>34</v>
      </c>
      <c r="Q641" t="s">
        <v>7875</v>
      </c>
      <c r="R641" t="s">
        <v>59</v>
      </c>
      <c r="S641" t="s">
        <v>59</v>
      </c>
      <c r="T641" s="26" t="b">
        <v>0</v>
      </c>
      <c r="U641" s="7"/>
      <c r="V641" s="7"/>
      <c r="W641" s="7"/>
      <c r="X641" s="7"/>
      <c r="Y641" s="7"/>
      <c r="Z641" s="7"/>
      <c r="AA641" s="7"/>
      <c r="AB641" s="14"/>
      <c r="AC641" s="7">
        <v>0.98113399999999995</v>
      </c>
      <c r="AD641" s="7">
        <v>1.88656E-2</v>
      </c>
      <c r="AE641" s="14" t="s">
        <v>60</v>
      </c>
      <c r="AF641" s="13">
        <v>7</v>
      </c>
      <c r="AG641" s="14">
        <v>5</v>
      </c>
      <c r="AH641" s="13">
        <v>6</v>
      </c>
      <c r="AI641" s="7">
        <v>6</v>
      </c>
      <c r="AJ641" s="7"/>
      <c r="AK641" s="7">
        <v>4</v>
      </c>
      <c r="AL641" s="7">
        <v>4</v>
      </c>
      <c r="AM641" s="14"/>
      <c r="AN641" s="13">
        <v>1</v>
      </c>
      <c r="AO641" s="14">
        <v>1</v>
      </c>
      <c r="AP641" s="7" t="s">
        <v>64</v>
      </c>
      <c r="AQ641" s="7" t="s">
        <v>62</v>
      </c>
      <c r="AR641" s="7" t="s">
        <v>62</v>
      </c>
      <c r="AS641" s="7" t="s">
        <v>62</v>
      </c>
      <c r="AT641" s="7" t="s">
        <v>64</v>
      </c>
      <c r="AU641" s="7" t="s">
        <v>66</v>
      </c>
      <c r="AV641" s="7" t="s">
        <v>66</v>
      </c>
      <c r="AW641" s="7" t="s">
        <v>66</v>
      </c>
      <c r="AX641" s="7" t="s">
        <v>64</v>
      </c>
      <c r="AY641" s="7" t="s">
        <v>70</v>
      </c>
      <c r="AZ641" s="7" t="s">
        <v>66</v>
      </c>
      <c r="BA641" s="7" t="s">
        <v>5797</v>
      </c>
      <c r="BB641" s="7" t="s">
        <v>66</v>
      </c>
      <c r="BC641" s="7" t="s">
        <v>70</v>
      </c>
      <c r="BD641" s="7" t="s">
        <v>64</v>
      </c>
      <c r="BE641" s="7" t="s">
        <v>64</v>
      </c>
      <c r="BF641" s="7" t="s">
        <v>64</v>
      </c>
      <c r="BG641" s="7" t="s">
        <v>64</v>
      </c>
      <c r="BH641" s="7" t="s">
        <v>70</v>
      </c>
      <c r="BI641" s="7" t="s">
        <v>70</v>
      </c>
      <c r="BJ641" s="7" t="s">
        <v>70</v>
      </c>
      <c r="BK641" s="7" t="s">
        <v>70</v>
      </c>
      <c r="BL641" s="7">
        <v>0</v>
      </c>
      <c r="BM641" s="7" t="s">
        <v>5797</v>
      </c>
      <c r="BN641" s="7">
        <v>0</v>
      </c>
      <c r="BO641" s="7">
        <v>0</v>
      </c>
      <c r="BP641" s="7">
        <v>1</v>
      </c>
      <c r="BQ641" s="7">
        <v>1</v>
      </c>
      <c r="BR641" s="7">
        <v>0</v>
      </c>
      <c r="BS641" s="7">
        <v>0</v>
      </c>
      <c r="BT641" s="7">
        <v>1</v>
      </c>
      <c r="BU641" s="7">
        <v>0</v>
      </c>
    </row>
    <row r="642" spans="1:73" x14ac:dyDescent="0.35">
      <c r="A642" s="7">
        <v>636</v>
      </c>
      <c r="B642" s="7">
        <v>636</v>
      </c>
      <c r="C642" s="7" t="s">
        <v>4507</v>
      </c>
      <c r="D642" s="7" t="s">
        <v>4508</v>
      </c>
      <c r="E642" s="13" t="s">
        <v>51</v>
      </c>
      <c r="F642" s="7">
        <v>300</v>
      </c>
      <c r="G642" s="7" t="s">
        <v>100</v>
      </c>
      <c r="H642" s="7">
        <v>2530</v>
      </c>
      <c r="I642" s="14" t="s">
        <v>53</v>
      </c>
      <c r="J642" s="13" t="s">
        <v>54</v>
      </c>
      <c r="K642" s="7" t="s">
        <v>107</v>
      </c>
      <c r="L642" s="7" t="s">
        <v>87</v>
      </c>
      <c r="M642" s="7" t="s">
        <v>57</v>
      </c>
      <c r="N642" s="7">
        <v>28</v>
      </c>
      <c r="O642" s="7" t="s">
        <v>58</v>
      </c>
      <c r="P642" s="7">
        <v>38</v>
      </c>
      <c r="Q642" t="s">
        <v>7875</v>
      </c>
      <c r="R642" t="s">
        <v>59</v>
      </c>
      <c r="S642" t="s">
        <v>59</v>
      </c>
      <c r="T642" s="26" t="b">
        <v>0</v>
      </c>
      <c r="U642" s="7"/>
      <c r="V642" s="7"/>
      <c r="W642" s="7"/>
      <c r="X642" s="7"/>
      <c r="Y642" s="7"/>
      <c r="Z642" s="7"/>
      <c r="AA642" s="7"/>
      <c r="AB642" s="14"/>
      <c r="AC642" s="7">
        <v>0.99990000000000001</v>
      </c>
      <c r="AD642" s="7">
        <v>1E-4</v>
      </c>
      <c r="AE642" s="14" t="s">
        <v>60</v>
      </c>
      <c r="AF642" s="13">
        <v>7</v>
      </c>
      <c r="AG642" s="14">
        <v>5</v>
      </c>
      <c r="AH642" s="13">
        <v>6</v>
      </c>
      <c r="AI642" s="7">
        <v>6</v>
      </c>
      <c r="AJ642" s="7"/>
      <c r="AK642" s="7">
        <v>4</v>
      </c>
      <c r="AL642" s="7">
        <v>4</v>
      </c>
      <c r="AM642" s="14"/>
      <c r="AN642" s="13">
        <v>1</v>
      </c>
      <c r="AO642" s="14">
        <v>1</v>
      </c>
      <c r="AP642" s="7" t="s">
        <v>64</v>
      </c>
      <c r="AQ642" s="7" t="s">
        <v>62</v>
      </c>
      <c r="AR642" s="7" t="s">
        <v>5797</v>
      </c>
      <c r="AS642" s="7" t="s">
        <v>62</v>
      </c>
      <c r="AT642" s="7" t="s">
        <v>64</v>
      </c>
      <c r="AU642" s="7" t="s">
        <v>66</v>
      </c>
      <c r="AV642" s="7" t="s">
        <v>66</v>
      </c>
      <c r="AW642" s="7" t="s">
        <v>66</v>
      </c>
      <c r="AX642" s="7" t="s">
        <v>64</v>
      </c>
      <c r="AY642" s="7" t="s">
        <v>70</v>
      </c>
      <c r="AZ642" s="7" t="s">
        <v>66</v>
      </c>
      <c r="BA642" s="7" t="s">
        <v>5797</v>
      </c>
      <c r="BB642" s="7" t="s">
        <v>66</v>
      </c>
      <c r="BC642" s="7" t="s">
        <v>70</v>
      </c>
      <c r="BD642" s="7" t="s">
        <v>64</v>
      </c>
      <c r="BE642" s="7" t="s">
        <v>64</v>
      </c>
      <c r="BF642" s="7" t="s">
        <v>64</v>
      </c>
      <c r="BG642" s="7" t="s">
        <v>64</v>
      </c>
      <c r="BH642" s="7" t="s">
        <v>70</v>
      </c>
      <c r="BI642" s="7" t="s">
        <v>5797</v>
      </c>
      <c r="BJ642" s="7" t="s">
        <v>70</v>
      </c>
      <c r="BK642" s="7" t="s">
        <v>70</v>
      </c>
      <c r="BL642" s="7">
        <v>0</v>
      </c>
      <c r="BM642" s="7">
        <v>1</v>
      </c>
      <c r="BN642" s="7">
        <v>0</v>
      </c>
      <c r="BO642" s="7">
        <v>0</v>
      </c>
      <c r="BP642" s="7">
        <v>1</v>
      </c>
      <c r="BQ642" s="7">
        <v>1</v>
      </c>
      <c r="BR642" s="7">
        <v>0</v>
      </c>
      <c r="BS642" s="7">
        <v>0</v>
      </c>
      <c r="BT642" s="7">
        <v>1</v>
      </c>
      <c r="BU642" s="7">
        <v>0</v>
      </c>
    </row>
    <row r="643" spans="1:73" x14ac:dyDescent="0.35">
      <c r="A643" s="7">
        <v>637</v>
      </c>
      <c r="B643" s="7">
        <v>637</v>
      </c>
      <c r="C643" s="7" t="s">
        <v>4509</v>
      </c>
      <c r="D643" s="7" t="s">
        <v>4510</v>
      </c>
      <c r="E643" s="13" t="s">
        <v>51</v>
      </c>
      <c r="F643" s="7">
        <v>300</v>
      </c>
      <c r="G643" s="7" t="s">
        <v>98</v>
      </c>
      <c r="H643" s="7">
        <v>2000</v>
      </c>
      <c r="I643" s="14" t="s">
        <v>53</v>
      </c>
      <c r="J643" s="13" t="s">
        <v>54</v>
      </c>
      <c r="K643" s="7" t="s">
        <v>95</v>
      </c>
      <c r="L643" s="7" t="s">
        <v>56</v>
      </c>
      <c r="M643" s="7" t="s">
        <v>57</v>
      </c>
      <c r="N643" s="7">
        <v>35.5</v>
      </c>
      <c r="O643" s="7" t="s">
        <v>58</v>
      </c>
      <c r="P643" s="7">
        <v>60</v>
      </c>
      <c r="Q643" t="s">
        <v>7833</v>
      </c>
      <c r="R643" t="s">
        <v>59</v>
      </c>
      <c r="S643" t="s">
        <v>59</v>
      </c>
      <c r="T643" s="26" t="b">
        <v>0</v>
      </c>
      <c r="U643" s="7"/>
      <c r="V643" s="7"/>
      <c r="W643" s="7"/>
      <c r="X643" s="7"/>
      <c r="Y643" s="7"/>
      <c r="Z643" s="7"/>
      <c r="AA643" s="7"/>
      <c r="AB643" s="14"/>
      <c r="AC643" s="7">
        <v>0.98259600000000002</v>
      </c>
      <c r="AD643" s="7">
        <v>1.7403600000000002E-2</v>
      </c>
      <c r="AE643" s="14" t="s">
        <v>60</v>
      </c>
      <c r="AF643" s="13">
        <v>7</v>
      </c>
      <c r="AG643" s="14">
        <v>6</v>
      </c>
      <c r="AH643" s="13">
        <v>6</v>
      </c>
      <c r="AI643" s="7">
        <v>6</v>
      </c>
      <c r="AJ643" s="7"/>
      <c r="AK643" s="7">
        <v>5</v>
      </c>
      <c r="AL643" s="7">
        <v>5</v>
      </c>
      <c r="AM643" s="14"/>
      <c r="AN643" s="13">
        <v>1</v>
      </c>
      <c r="AO643" s="14">
        <v>1</v>
      </c>
      <c r="AP643" s="7" t="s">
        <v>70</v>
      </c>
      <c r="AQ643" s="7" t="s">
        <v>62</v>
      </c>
      <c r="AR643" s="7" t="s">
        <v>5797</v>
      </c>
      <c r="AS643" s="7" t="s">
        <v>64</v>
      </c>
      <c r="AT643" s="7" t="s">
        <v>64</v>
      </c>
      <c r="AU643" s="7" t="s">
        <v>66</v>
      </c>
      <c r="AV643" s="7" t="s">
        <v>66</v>
      </c>
      <c r="AW643" s="7" t="s">
        <v>66</v>
      </c>
      <c r="AX643" s="7" t="s">
        <v>64</v>
      </c>
      <c r="AY643" s="7" t="s">
        <v>70</v>
      </c>
      <c r="AZ643" s="7" t="s">
        <v>66</v>
      </c>
      <c r="BA643" s="7" t="s">
        <v>70</v>
      </c>
      <c r="BB643" s="7" t="s">
        <v>66</v>
      </c>
      <c r="BC643" s="7" t="s">
        <v>70</v>
      </c>
      <c r="BD643" s="7" t="s">
        <v>64</v>
      </c>
      <c r="BE643" s="7" t="s">
        <v>64</v>
      </c>
      <c r="BF643" s="7" t="s">
        <v>5797</v>
      </c>
      <c r="BG643" s="7" t="s">
        <v>64</v>
      </c>
      <c r="BH643" s="7" t="s">
        <v>70</v>
      </c>
      <c r="BI643" s="7" t="s">
        <v>70</v>
      </c>
      <c r="BJ643" s="7" t="s">
        <v>70</v>
      </c>
      <c r="BK643" s="7" t="s">
        <v>70</v>
      </c>
      <c r="BL643" s="7">
        <v>0</v>
      </c>
      <c r="BM643" s="7">
        <v>1</v>
      </c>
      <c r="BN643" s="7">
        <v>0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1</v>
      </c>
      <c r="BU643" s="7">
        <v>0</v>
      </c>
    </row>
    <row r="644" spans="1:73" x14ac:dyDescent="0.35">
      <c r="A644" s="7">
        <v>638</v>
      </c>
      <c r="B644" s="7">
        <v>638</v>
      </c>
      <c r="C644" s="7" t="s">
        <v>4511</v>
      </c>
      <c r="D644" s="7" t="s">
        <v>4512</v>
      </c>
      <c r="E644" s="13" t="s">
        <v>51</v>
      </c>
      <c r="F644" s="7">
        <v>300</v>
      </c>
      <c r="G644" s="7" t="s">
        <v>100</v>
      </c>
      <c r="H644" s="7">
        <v>160</v>
      </c>
      <c r="I644" s="14" t="s">
        <v>53</v>
      </c>
      <c r="J644" s="13" t="s">
        <v>54</v>
      </c>
      <c r="K644" s="7" t="s">
        <v>79</v>
      </c>
      <c r="L644" s="7" t="s">
        <v>56</v>
      </c>
      <c r="M644" s="7" t="s">
        <v>84</v>
      </c>
      <c r="N644" s="7">
        <v>46</v>
      </c>
      <c r="O644" s="7" t="s">
        <v>86</v>
      </c>
      <c r="P644" s="7">
        <v>40</v>
      </c>
      <c r="Q644" t="s">
        <v>7833</v>
      </c>
      <c r="R644" t="s">
        <v>59</v>
      </c>
      <c r="S644" t="s">
        <v>59</v>
      </c>
      <c r="T644" s="26" t="b">
        <v>0</v>
      </c>
      <c r="U644" s="7"/>
      <c r="V644" s="7"/>
      <c r="W644" s="7"/>
      <c r="X644" s="7"/>
      <c r="Y644" s="7"/>
      <c r="Z644" s="7"/>
      <c r="AA644" s="7"/>
      <c r="AB644" s="14"/>
      <c r="AC644" s="7">
        <v>0.99990000000000001</v>
      </c>
      <c r="AD644" s="7">
        <v>1E-4</v>
      </c>
      <c r="AE644" s="14" t="s">
        <v>60</v>
      </c>
      <c r="AF644" s="13">
        <v>7</v>
      </c>
      <c r="AG644" s="14">
        <v>5</v>
      </c>
      <c r="AH644" s="13">
        <v>6</v>
      </c>
      <c r="AI644" s="7">
        <v>6</v>
      </c>
      <c r="AJ644" s="7"/>
      <c r="AK644" s="7">
        <v>4</v>
      </c>
      <c r="AL644" s="7">
        <v>4</v>
      </c>
      <c r="AM644" s="14"/>
      <c r="AN644" s="13">
        <v>1</v>
      </c>
      <c r="AO644" s="14">
        <v>1</v>
      </c>
      <c r="AP644" s="7" t="s">
        <v>64</v>
      </c>
      <c r="AQ644" s="7" t="s">
        <v>62</v>
      </c>
      <c r="AR644" s="7" t="s">
        <v>62</v>
      </c>
      <c r="AS644" s="7" t="s">
        <v>62</v>
      </c>
      <c r="AT644" s="7" t="s">
        <v>64</v>
      </c>
      <c r="AU644" s="7" t="s">
        <v>66</v>
      </c>
      <c r="AV644" s="7" t="s">
        <v>66</v>
      </c>
      <c r="AW644" s="7" t="s">
        <v>66</v>
      </c>
      <c r="AX644" s="7" t="s">
        <v>64</v>
      </c>
      <c r="AY644" s="7" t="s">
        <v>70</v>
      </c>
      <c r="AZ644" s="7" t="s">
        <v>66</v>
      </c>
      <c r="BA644" s="7" t="s">
        <v>5797</v>
      </c>
      <c r="BB644" s="7" t="s">
        <v>66</v>
      </c>
      <c r="BC644" s="7" t="s">
        <v>70</v>
      </c>
      <c r="BD644" s="7" t="s">
        <v>64</v>
      </c>
      <c r="BE644" s="7" t="s">
        <v>64</v>
      </c>
      <c r="BF644" s="7" t="s">
        <v>64</v>
      </c>
      <c r="BG644" s="7" t="s">
        <v>64</v>
      </c>
      <c r="BH644" s="7" t="s">
        <v>70</v>
      </c>
      <c r="BI644" s="7" t="s">
        <v>5797</v>
      </c>
      <c r="BJ644" s="7" t="s">
        <v>70</v>
      </c>
      <c r="BK644" s="7" t="s">
        <v>70</v>
      </c>
      <c r="BL644" s="7">
        <v>0</v>
      </c>
      <c r="BM644" s="7">
        <v>1</v>
      </c>
      <c r="BN644" s="7">
        <v>0</v>
      </c>
      <c r="BO644" s="7">
        <v>0</v>
      </c>
      <c r="BP644" s="7">
        <v>1</v>
      </c>
      <c r="BQ644" s="7">
        <v>1</v>
      </c>
      <c r="BR644" s="7">
        <v>0</v>
      </c>
      <c r="BS644" s="7">
        <v>0</v>
      </c>
      <c r="BT644" s="7">
        <v>1</v>
      </c>
      <c r="BU644" s="7">
        <v>0</v>
      </c>
    </row>
    <row r="645" spans="1:73" x14ac:dyDescent="0.35">
      <c r="A645" s="7">
        <v>639</v>
      </c>
      <c r="B645" s="7">
        <v>639</v>
      </c>
      <c r="C645" s="7" t="s">
        <v>4513</v>
      </c>
      <c r="D645" s="7" t="s">
        <v>4514</v>
      </c>
      <c r="E645" s="13" t="s">
        <v>51</v>
      </c>
      <c r="F645" s="7">
        <v>300</v>
      </c>
      <c r="G645" s="7" t="s">
        <v>89</v>
      </c>
      <c r="H645" s="7">
        <v>1480</v>
      </c>
      <c r="I645" s="14" t="s">
        <v>53</v>
      </c>
      <c r="J645" s="13" t="s">
        <v>54</v>
      </c>
      <c r="K645" s="7" t="s">
        <v>138</v>
      </c>
      <c r="L645" s="7" t="s">
        <v>76</v>
      </c>
      <c r="M645" s="7" t="s">
        <v>84</v>
      </c>
      <c r="N645" s="7">
        <v>38.1</v>
      </c>
      <c r="O645" s="7" t="s">
        <v>85</v>
      </c>
      <c r="P645" s="7">
        <v>50</v>
      </c>
      <c r="Q645" t="s">
        <v>7833</v>
      </c>
      <c r="R645" t="s">
        <v>59</v>
      </c>
      <c r="S645" t="s">
        <v>59</v>
      </c>
      <c r="T645" s="26" t="b">
        <v>0</v>
      </c>
      <c r="U645" s="7"/>
      <c r="V645" s="7"/>
      <c r="W645" s="7"/>
      <c r="X645" s="7"/>
      <c r="Y645" s="7"/>
      <c r="Z645" s="7"/>
      <c r="AA645" s="7"/>
      <c r="AB645" s="14"/>
      <c r="AC645" s="7">
        <v>0.972777</v>
      </c>
      <c r="AD645" s="7">
        <v>2.72231E-2</v>
      </c>
      <c r="AE645" s="14" t="s">
        <v>60</v>
      </c>
      <c r="AF645" s="13">
        <v>7</v>
      </c>
      <c r="AG645" s="14">
        <v>7</v>
      </c>
      <c r="AH645" s="13">
        <v>5</v>
      </c>
      <c r="AI645" s="7">
        <v>5</v>
      </c>
      <c r="AJ645" s="7"/>
      <c r="AK645" s="7">
        <v>5</v>
      </c>
      <c r="AL645" s="7">
        <v>5</v>
      </c>
      <c r="AM645" s="14"/>
      <c r="AN645" s="13">
        <v>2</v>
      </c>
      <c r="AO645" s="14">
        <v>2</v>
      </c>
      <c r="AP645" s="7" t="s">
        <v>64</v>
      </c>
      <c r="AQ645" s="7" t="s">
        <v>62</v>
      </c>
      <c r="AR645" s="7" t="s">
        <v>62</v>
      </c>
      <c r="AS645" s="7" t="s">
        <v>64</v>
      </c>
      <c r="AT645" s="7" t="s">
        <v>64</v>
      </c>
      <c r="AU645" s="7" t="s">
        <v>66</v>
      </c>
      <c r="AV645" s="7" t="s">
        <v>66</v>
      </c>
      <c r="AW645" s="7" t="s">
        <v>64</v>
      </c>
      <c r="AX645" s="7" t="s">
        <v>66</v>
      </c>
      <c r="AY645" s="7" t="s">
        <v>70</v>
      </c>
      <c r="AZ645" s="7" t="s">
        <v>66</v>
      </c>
      <c r="BA645" s="7" t="s">
        <v>5797</v>
      </c>
      <c r="BB645" s="7" t="s">
        <v>66</v>
      </c>
      <c r="BC645" s="7" t="s">
        <v>70</v>
      </c>
      <c r="BD645" s="7" t="s">
        <v>64</v>
      </c>
      <c r="BE645" s="7" t="s">
        <v>64</v>
      </c>
      <c r="BF645" s="7" t="s">
        <v>64</v>
      </c>
      <c r="BG645" s="7" t="s">
        <v>64</v>
      </c>
      <c r="BH645" s="7" t="s">
        <v>5797</v>
      </c>
      <c r="BI645" s="7" t="s">
        <v>70</v>
      </c>
      <c r="BJ645" s="7" t="s">
        <v>70</v>
      </c>
      <c r="BK645" s="7" t="s">
        <v>70</v>
      </c>
      <c r="BL645" s="7">
        <v>0</v>
      </c>
      <c r="BM645" s="7">
        <v>1</v>
      </c>
      <c r="BN645" s="7">
        <v>1</v>
      </c>
      <c r="BO645" s="7">
        <v>0</v>
      </c>
      <c r="BP645" s="7">
        <v>1</v>
      </c>
      <c r="BQ645" s="7">
        <v>1</v>
      </c>
      <c r="BR645" s="7">
        <v>0</v>
      </c>
      <c r="BS645" s="7">
        <v>0</v>
      </c>
      <c r="BT645" s="7">
        <v>1</v>
      </c>
      <c r="BU645" s="7">
        <v>0</v>
      </c>
    </row>
    <row r="646" spans="1:73" x14ac:dyDescent="0.35">
      <c r="A646" s="7">
        <v>640</v>
      </c>
      <c r="B646" s="7">
        <v>640</v>
      </c>
      <c r="C646" s="7" t="s">
        <v>4515</v>
      </c>
      <c r="D646" s="7" t="s">
        <v>4516</v>
      </c>
      <c r="E646" s="13" t="s">
        <v>51</v>
      </c>
      <c r="F646" s="7">
        <v>300</v>
      </c>
      <c r="G646" s="7" t="s">
        <v>98</v>
      </c>
      <c r="H646" s="7">
        <v>2180</v>
      </c>
      <c r="I646" s="14" t="s">
        <v>53</v>
      </c>
      <c r="J646" s="13" t="s">
        <v>54</v>
      </c>
      <c r="K646" s="7" t="s">
        <v>99</v>
      </c>
      <c r="L646" s="7" t="s">
        <v>56</v>
      </c>
      <c r="M646" s="7" t="s">
        <v>84</v>
      </c>
      <c r="N646" s="7">
        <v>45</v>
      </c>
      <c r="O646" s="7" t="s">
        <v>58</v>
      </c>
      <c r="P646" s="7"/>
      <c r="Q646" t="s">
        <v>7833</v>
      </c>
      <c r="R646" t="s">
        <v>59</v>
      </c>
      <c r="S646" t="s">
        <v>59</v>
      </c>
      <c r="T646" s="26" t="b">
        <v>0</v>
      </c>
      <c r="U646" s="7"/>
      <c r="V646" s="7"/>
      <c r="W646" s="7"/>
      <c r="X646" s="7"/>
      <c r="Y646" s="7"/>
      <c r="Z646" s="7"/>
      <c r="AA646" s="7"/>
      <c r="AB646" s="14"/>
      <c r="AC646" s="7">
        <v>0.97460100000000005</v>
      </c>
      <c r="AD646" s="7">
        <v>2.53986E-2</v>
      </c>
      <c r="AE646" s="14" t="s">
        <v>60</v>
      </c>
      <c r="AF646" s="13">
        <v>7</v>
      </c>
      <c r="AG646" s="14">
        <v>7</v>
      </c>
      <c r="AH646" s="13">
        <v>5</v>
      </c>
      <c r="AI646" s="7">
        <v>5</v>
      </c>
      <c r="AJ646" s="7"/>
      <c r="AK646" s="7">
        <v>5</v>
      </c>
      <c r="AL646" s="7">
        <v>5</v>
      </c>
      <c r="AM646" s="14"/>
      <c r="AN646" s="13">
        <v>2</v>
      </c>
      <c r="AO646" s="14">
        <v>2</v>
      </c>
      <c r="AP646" s="7" t="s">
        <v>64</v>
      </c>
      <c r="AQ646" s="7" t="s">
        <v>62</v>
      </c>
      <c r="AR646" s="7" t="s">
        <v>5797</v>
      </c>
      <c r="AS646" s="7" t="s">
        <v>64</v>
      </c>
      <c r="AT646" s="7" t="s">
        <v>64</v>
      </c>
      <c r="AU646" s="7" t="s">
        <v>66</v>
      </c>
      <c r="AV646" s="7" t="s">
        <v>66</v>
      </c>
      <c r="AW646" s="7" t="s">
        <v>66</v>
      </c>
      <c r="AX646" s="7" t="s">
        <v>66</v>
      </c>
      <c r="AY646" s="7" t="s">
        <v>70</v>
      </c>
      <c r="AZ646" s="7" t="s">
        <v>66</v>
      </c>
      <c r="BA646" s="7" t="s">
        <v>5797</v>
      </c>
      <c r="BB646" s="7" t="s">
        <v>66</v>
      </c>
      <c r="BC646" s="7" t="s">
        <v>70</v>
      </c>
      <c r="BD646" s="7" t="s">
        <v>64</v>
      </c>
      <c r="BE646" s="7" t="s">
        <v>64</v>
      </c>
      <c r="BF646" s="7" t="s">
        <v>64</v>
      </c>
      <c r="BG646" s="7" t="s">
        <v>66</v>
      </c>
      <c r="BH646" s="7" t="s">
        <v>70</v>
      </c>
      <c r="BI646" s="7" t="s">
        <v>70</v>
      </c>
      <c r="BJ646" s="7" t="s">
        <v>70</v>
      </c>
      <c r="BK646" s="7" t="s">
        <v>70</v>
      </c>
      <c r="BL646" s="7">
        <v>0</v>
      </c>
      <c r="BM646" s="7">
        <v>1</v>
      </c>
      <c r="BN646" s="7">
        <v>1</v>
      </c>
      <c r="BO646" s="7">
        <v>0</v>
      </c>
      <c r="BP646" s="7">
        <v>1</v>
      </c>
      <c r="BQ646" s="7">
        <v>1</v>
      </c>
      <c r="BR646" s="7">
        <v>0</v>
      </c>
      <c r="BS646" s="7">
        <v>0</v>
      </c>
      <c r="BT646" s="7">
        <v>1</v>
      </c>
      <c r="BU646" s="7">
        <v>0</v>
      </c>
    </row>
    <row r="647" spans="1:73" x14ac:dyDescent="0.35">
      <c r="A647" s="7">
        <v>641</v>
      </c>
      <c r="B647" s="7">
        <v>641</v>
      </c>
      <c r="C647" s="7" t="s">
        <v>4517</v>
      </c>
      <c r="D647" s="7" t="s">
        <v>4518</v>
      </c>
      <c r="E647" s="13" t="s">
        <v>51</v>
      </c>
      <c r="F647" s="7">
        <v>300</v>
      </c>
      <c r="G647" s="7" t="s">
        <v>130</v>
      </c>
      <c r="H647" s="7">
        <v>1200</v>
      </c>
      <c r="I647" s="14" t="s">
        <v>53</v>
      </c>
      <c r="J647" s="13" t="s">
        <v>54</v>
      </c>
      <c r="K647" s="7" t="s">
        <v>99</v>
      </c>
      <c r="L647" s="7" t="s">
        <v>56</v>
      </c>
      <c r="M647" s="7" t="s">
        <v>84</v>
      </c>
      <c r="N647" s="7">
        <v>61.2</v>
      </c>
      <c r="O647" s="7" t="s">
        <v>85</v>
      </c>
      <c r="P647" s="7"/>
      <c r="Q647" t="s">
        <v>7833</v>
      </c>
      <c r="R647" t="s">
        <v>59</v>
      </c>
      <c r="S647" t="s">
        <v>59</v>
      </c>
      <c r="T647" s="26" t="b">
        <v>0</v>
      </c>
      <c r="U647" s="7"/>
      <c r="V647" s="7"/>
      <c r="W647" s="7"/>
      <c r="X647" s="7"/>
      <c r="Y647" s="7"/>
      <c r="Z647" s="7"/>
      <c r="AA647" s="7"/>
      <c r="AB647" s="14"/>
      <c r="AC647" s="7">
        <v>0.96379199999999998</v>
      </c>
      <c r="AD647" s="7">
        <v>3.6208499999999998E-2</v>
      </c>
      <c r="AE647" s="14" t="s">
        <v>60</v>
      </c>
      <c r="AF647" s="13">
        <v>7</v>
      </c>
      <c r="AG647" s="14">
        <v>6</v>
      </c>
      <c r="AH647" s="13">
        <v>5</v>
      </c>
      <c r="AI647" s="7">
        <v>5</v>
      </c>
      <c r="AJ647" s="7"/>
      <c r="AK647" s="7">
        <v>4</v>
      </c>
      <c r="AL647" s="7">
        <v>4</v>
      </c>
      <c r="AM647" s="14"/>
      <c r="AN647" s="13">
        <v>2</v>
      </c>
      <c r="AO647" s="14">
        <v>2</v>
      </c>
      <c r="AP647" s="7" t="s">
        <v>64</v>
      </c>
      <c r="AQ647" s="7" t="s">
        <v>62</v>
      </c>
      <c r="AR647" s="7" t="s">
        <v>70</v>
      </c>
      <c r="AS647" s="7" t="s">
        <v>64</v>
      </c>
      <c r="AT647" s="7" t="s">
        <v>64</v>
      </c>
      <c r="AU647" s="7" t="s">
        <v>66</v>
      </c>
      <c r="AV647" s="7" t="s">
        <v>66</v>
      </c>
      <c r="AW647" s="7" t="s">
        <v>66</v>
      </c>
      <c r="AX647" s="7" t="s">
        <v>64</v>
      </c>
      <c r="AY647" s="7" t="s">
        <v>70</v>
      </c>
      <c r="AZ647" s="7" t="s">
        <v>66</v>
      </c>
      <c r="BA647" s="7" t="s">
        <v>5797</v>
      </c>
      <c r="BB647" s="7" t="s">
        <v>66</v>
      </c>
      <c r="BC647" s="7" t="s">
        <v>70</v>
      </c>
      <c r="BD647" s="7" t="s">
        <v>64</v>
      </c>
      <c r="BE647" s="7" t="s">
        <v>64</v>
      </c>
      <c r="BF647" s="7" t="s">
        <v>64</v>
      </c>
      <c r="BG647" s="7" t="s">
        <v>64</v>
      </c>
      <c r="BH647" s="7" t="s">
        <v>70</v>
      </c>
      <c r="BI647" s="7" t="s">
        <v>70</v>
      </c>
      <c r="BJ647" s="7" t="s">
        <v>70</v>
      </c>
      <c r="BK647" s="7" t="s">
        <v>70</v>
      </c>
      <c r="BL647" s="7">
        <v>0</v>
      </c>
      <c r="BM647" s="7">
        <v>1</v>
      </c>
      <c r="BN647" s="7">
        <v>1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1</v>
      </c>
      <c r="BU647" s="7">
        <v>0</v>
      </c>
    </row>
    <row r="648" spans="1:73" x14ac:dyDescent="0.35">
      <c r="A648" s="7">
        <v>642</v>
      </c>
      <c r="B648" s="7">
        <v>642</v>
      </c>
      <c r="C648" s="7" t="s">
        <v>4519</v>
      </c>
      <c r="D648" s="7" t="s">
        <v>4520</v>
      </c>
      <c r="E648" s="13" t="s">
        <v>51</v>
      </c>
      <c r="F648" s="7">
        <v>300</v>
      </c>
      <c r="G648" s="7" t="s">
        <v>98</v>
      </c>
      <c r="H648" s="7">
        <v>1850</v>
      </c>
      <c r="I648" s="14" t="s">
        <v>53</v>
      </c>
      <c r="J648" s="13" t="s">
        <v>54</v>
      </c>
      <c r="K648" s="7" t="s">
        <v>162</v>
      </c>
      <c r="L648" s="7" t="s">
        <v>76</v>
      </c>
      <c r="M648" s="7" t="s">
        <v>84</v>
      </c>
      <c r="N648" s="7">
        <v>47</v>
      </c>
      <c r="O648" s="7" t="s">
        <v>86</v>
      </c>
      <c r="P648" s="7">
        <v>58</v>
      </c>
      <c r="Q648" t="s">
        <v>7833</v>
      </c>
      <c r="R648" t="s">
        <v>59</v>
      </c>
      <c r="S648" t="s">
        <v>59</v>
      </c>
      <c r="T648" s="26" t="b">
        <v>0</v>
      </c>
      <c r="U648" s="7"/>
      <c r="V648" s="7"/>
      <c r="W648" s="7"/>
      <c r="X648" s="7"/>
      <c r="Y648" s="7"/>
      <c r="Z648" s="7"/>
      <c r="AA648" s="7"/>
      <c r="AB648" s="14"/>
      <c r="AC648" s="7">
        <v>0.96549099999999999</v>
      </c>
      <c r="AD648" s="7">
        <v>3.45086E-2</v>
      </c>
      <c r="AE648" s="14" t="s">
        <v>60</v>
      </c>
      <c r="AF648" s="13">
        <v>7</v>
      </c>
      <c r="AG648" s="14">
        <v>7</v>
      </c>
      <c r="AH648" s="13">
        <v>5</v>
      </c>
      <c r="AI648" s="7">
        <v>5</v>
      </c>
      <c r="AJ648" s="7"/>
      <c r="AK648" s="7">
        <v>5</v>
      </c>
      <c r="AL648" s="7">
        <v>5</v>
      </c>
      <c r="AM648" s="14"/>
      <c r="AN648" s="13">
        <v>2</v>
      </c>
      <c r="AO648" s="14">
        <v>2</v>
      </c>
      <c r="AP648" s="7" t="s">
        <v>64</v>
      </c>
      <c r="AQ648" s="7" t="s">
        <v>62</v>
      </c>
      <c r="AR648" s="7" t="s">
        <v>5797</v>
      </c>
      <c r="AS648" s="7" t="s">
        <v>64</v>
      </c>
      <c r="AT648" s="7" t="s">
        <v>64</v>
      </c>
      <c r="AU648" s="7" t="s">
        <v>66</v>
      </c>
      <c r="AV648" s="7" t="s">
        <v>66</v>
      </c>
      <c r="AW648" s="7" t="s">
        <v>66</v>
      </c>
      <c r="AX648" s="7" t="s">
        <v>66</v>
      </c>
      <c r="AY648" s="7" t="s">
        <v>70</v>
      </c>
      <c r="AZ648" s="7" t="s">
        <v>66</v>
      </c>
      <c r="BA648" s="7" t="s">
        <v>5797</v>
      </c>
      <c r="BB648" s="7" t="s">
        <v>66</v>
      </c>
      <c r="BC648" s="7" t="s">
        <v>70</v>
      </c>
      <c r="BD648" s="7" t="s">
        <v>64</v>
      </c>
      <c r="BE648" s="7" t="s">
        <v>64</v>
      </c>
      <c r="BF648" s="7" t="s">
        <v>64</v>
      </c>
      <c r="BG648" s="7" t="s">
        <v>66</v>
      </c>
      <c r="BH648" s="7" t="s">
        <v>70</v>
      </c>
      <c r="BI648" s="7" t="s">
        <v>70</v>
      </c>
      <c r="BJ648" s="7" t="s">
        <v>70</v>
      </c>
      <c r="BK648" s="7" t="s">
        <v>70</v>
      </c>
      <c r="BL648" s="7">
        <v>0</v>
      </c>
      <c r="BM648" s="7">
        <v>1</v>
      </c>
      <c r="BN648" s="7">
        <v>1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1</v>
      </c>
      <c r="BU648" s="7">
        <v>0</v>
      </c>
    </row>
    <row r="649" spans="1:73" x14ac:dyDescent="0.35">
      <c r="A649" s="7">
        <v>643</v>
      </c>
      <c r="B649" s="7">
        <v>643</v>
      </c>
      <c r="C649" s="7" t="s">
        <v>4521</v>
      </c>
      <c r="D649" s="7" t="s">
        <v>4522</v>
      </c>
      <c r="E649" s="13" t="s">
        <v>51</v>
      </c>
      <c r="F649" s="7">
        <v>300</v>
      </c>
      <c r="G649" s="7" t="s">
        <v>78</v>
      </c>
      <c r="H649" s="7"/>
      <c r="I649" s="14" t="s">
        <v>53</v>
      </c>
      <c r="J649" s="13" t="s">
        <v>54</v>
      </c>
      <c r="K649" s="7" t="s">
        <v>92</v>
      </c>
      <c r="L649" s="7" t="s">
        <v>87</v>
      </c>
      <c r="M649" s="7" t="s">
        <v>84</v>
      </c>
      <c r="N649" s="7">
        <v>45.7</v>
      </c>
      <c r="O649" s="7" t="s">
        <v>58</v>
      </c>
      <c r="P649" s="7">
        <v>31</v>
      </c>
      <c r="Q649" t="s">
        <v>7875</v>
      </c>
      <c r="R649" t="s">
        <v>59</v>
      </c>
      <c r="S649" t="s">
        <v>59</v>
      </c>
      <c r="T649" s="26" t="b">
        <v>0</v>
      </c>
      <c r="U649" s="7"/>
      <c r="V649" s="7"/>
      <c r="W649" s="7"/>
      <c r="X649" s="7"/>
      <c r="Y649" s="7"/>
      <c r="Z649" s="7"/>
      <c r="AA649" s="7"/>
      <c r="AB649" s="14"/>
      <c r="AC649" s="7">
        <v>0.99990000000000001</v>
      </c>
      <c r="AD649" s="7">
        <v>1E-4</v>
      </c>
      <c r="AE649" s="14" t="s">
        <v>60</v>
      </c>
      <c r="AF649" s="13">
        <v>7</v>
      </c>
      <c r="AG649" s="14">
        <v>7</v>
      </c>
      <c r="AH649" s="13">
        <v>5</v>
      </c>
      <c r="AI649" s="7">
        <v>5</v>
      </c>
      <c r="AJ649" s="7"/>
      <c r="AK649" s="7">
        <v>5</v>
      </c>
      <c r="AL649" s="7">
        <v>5</v>
      </c>
      <c r="AM649" s="14"/>
      <c r="AN649" s="13">
        <v>2</v>
      </c>
      <c r="AO649" s="14">
        <v>2</v>
      </c>
      <c r="AP649" s="7" t="s">
        <v>64</v>
      </c>
      <c r="AQ649" s="7" t="s">
        <v>62</v>
      </c>
      <c r="AR649" s="7" t="s">
        <v>62</v>
      </c>
      <c r="AS649" s="7" t="s">
        <v>64</v>
      </c>
      <c r="AT649" s="7" t="s">
        <v>64</v>
      </c>
      <c r="AU649" s="7" t="s">
        <v>66</v>
      </c>
      <c r="AV649" s="7" t="s">
        <v>66</v>
      </c>
      <c r="AW649" s="7" t="s">
        <v>64</v>
      </c>
      <c r="AX649" s="7" t="s">
        <v>64</v>
      </c>
      <c r="AY649" s="7" t="s">
        <v>70</v>
      </c>
      <c r="AZ649" s="7" t="s">
        <v>66</v>
      </c>
      <c r="BA649" s="7" t="s">
        <v>5797</v>
      </c>
      <c r="BB649" s="7" t="s">
        <v>66</v>
      </c>
      <c r="BC649" s="7" t="s">
        <v>70</v>
      </c>
      <c r="BD649" s="7" t="s">
        <v>64</v>
      </c>
      <c r="BE649" s="7" t="s">
        <v>64</v>
      </c>
      <c r="BF649" s="7" t="s">
        <v>64</v>
      </c>
      <c r="BG649" s="7" t="s">
        <v>66</v>
      </c>
      <c r="BH649" s="7" t="s">
        <v>5797</v>
      </c>
      <c r="BI649" s="7" t="s">
        <v>70</v>
      </c>
      <c r="BJ649" s="7" t="s">
        <v>70</v>
      </c>
      <c r="BK649" s="7" t="s">
        <v>70</v>
      </c>
      <c r="BL649" s="7">
        <v>0</v>
      </c>
      <c r="BM649" s="7">
        <v>1</v>
      </c>
      <c r="BN649" s="7">
        <v>1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1</v>
      </c>
      <c r="BU649" s="7">
        <v>0</v>
      </c>
    </row>
    <row r="650" spans="1:73" x14ac:dyDescent="0.35">
      <c r="A650" s="7">
        <v>644</v>
      </c>
      <c r="B650" s="7">
        <v>644</v>
      </c>
      <c r="C650" s="7" t="s">
        <v>4523</v>
      </c>
      <c r="D650" s="7" t="s">
        <v>4524</v>
      </c>
      <c r="E650" s="13" t="s">
        <v>51</v>
      </c>
      <c r="F650" s="7">
        <v>300</v>
      </c>
      <c r="G650" s="7" t="s">
        <v>89</v>
      </c>
      <c r="H650" s="7">
        <v>1480</v>
      </c>
      <c r="I650" s="14" t="s">
        <v>53</v>
      </c>
      <c r="J650" s="13" t="s">
        <v>54</v>
      </c>
      <c r="K650" s="7" t="s">
        <v>136</v>
      </c>
      <c r="L650" s="7" t="s">
        <v>87</v>
      </c>
      <c r="M650" s="7" t="s">
        <v>57</v>
      </c>
      <c r="N650" s="7">
        <v>40.1</v>
      </c>
      <c r="O650" s="7" t="s">
        <v>85</v>
      </c>
      <c r="P650" s="7">
        <v>35</v>
      </c>
      <c r="Q650" t="s">
        <v>7833</v>
      </c>
      <c r="R650" t="s">
        <v>59</v>
      </c>
      <c r="S650" t="s">
        <v>59</v>
      </c>
      <c r="T650" s="26" t="b">
        <v>0</v>
      </c>
      <c r="U650" s="7"/>
      <c r="V650" s="7"/>
      <c r="W650" s="7"/>
      <c r="X650" s="7"/>
      <c r="Y650" s="7"/>
      <c r="Z650" s="7"/>
      <c r="AA650" s="7"/>
      <c r="AB650" s="14"/>
      <c r="AC650" s="7">
        <v>0.55944199999999999</v>
      </c>
      <c r="AD650" s="7">
        <v>0.44055800000000001</v>
      </c>
      <c r="AE650" s="14" t="s">
        <v>60</v>
      </c>
      <c r="AF650" s="13">
        <v>7</v>
      </c>
      <c r="AG650" s="14">
        <v>6</v>
      </c>
      <c r="AH650" s="13">
        <v>5</v>
      </c>
      <c r="AI650" s="7">
        <v>4</v>
      </c>
      <c r="AJ650" s="7">
        <v>1</v>
      </c>
      <c r="AK650" s="7">
        <v>4</v>
      </c>
      <c r="AL650" s="7">
        <v>3</v>
      </c>
      <c r="AM650" s="14">
        <v>1</v>
      </c>
      <c r="AN650" s="13">
        <v>2</v>
      </c>
      <c r="AO650" s="14">
        <v>2</v>
      </c>
      <c r="AP650" s="7" t="s">
        <v>70</v>
      </c>
      <c r="AQ650" s="7" t="s">
        <v>62</v>
      </c>
      <c r="AR650" s="7" t="s">
        <v>5797</v>
      </c>
      <c r="AS650" s="7" t="s">
        <v>64</v>
      </c>
      <c r="AT650" s="7" t="s">
        <v>64</v>
      </c>
      <c r="AU650" s="7" t="s">
        <v>66</v>
      </c>
      <c r="AV650" s="7" t="s">
        <v>66</v>
      </c>
      <c r="AW650" s="7" t="s">
        <v>66</v>
      </c>
      <c r="AX650" s="7" t="s">
        <v>64</v>
      </c>
      <c r="AY650" s="7" t="s">
        <v>70</v>
      </c>
      <c r="AZ650" s="7" t="s">
        <v>66</v>
      </c>
      <c r="BA650" s="7" t="s">
        <v>5797</v>
      </c>
      <c r="BB650" s="7" t="s">
        <v>66</v>
      </c>
      <c r="BC650" s="7" t="s">
        <v>70</v>
      </c>
      <c r="BD650" s="7" t="s">
        <v>64</v>
      </c>
      <c r="BE650" s="7" t="s">
        <v>64</v>
      </c>
      <c r="BF650" s="7" t="s">
        <v>5797</v>
      </c>
      <c r="BG650" s="7" t="s">
        <v>64</v>
      </c>
      <c r="BH650" s="7" t="s">
        <v>70</v>
      </c>
      <c r="BI650" s="7" t="s">
        <v>70</v>
      </c>
      <c r="BJ650" s="7" t="s">
        <v>63</v>
      </c>
      <c r="BK650" s="7" t="s">
        <v>70</v>
      </c>
      <c r="BL650" s="7">
        <v>0</v>
      </c>
      <c r="BM650" s="7">
        <v>1</v>
      </c>
      <c r="BN650" s="7">
        <v>1</v>
      </c>
      <c r="BO650" s="7">
        <v>0</v>
      </c>
      <c r="BP650" s="7">
        <v>1</v>
      </c>
      <c r="BQ650" s="7">
        <v>1</v>
      </c>
      <c r="BR650" s="7">
        <v>0</v>
      </c>
      <c r="BS650" s="7">
        <v>0</v>
      </c>
      <c r="BT650" s="7">
        <v>1</v>
      </c>
      <c r="BU650" s="7">
        <v>0</v>
      </c>
    </row>
    <row r="651" spans="1:73" x14ac:dyDescent="0.35">
      <c r="A651" s="7">
        <v>645</v>
      </c>
      <c r="B651" s="7">
        <v>645</v>
      </c>
      <c r="C651" s="7" t="s">
        <v>4525</v>
      </c>
      <c r="D651" s="7" t="s">
        <v>4526</v>
      </c>
      <c r="E651" s="13" t="s">
        <v>51</v>
      </c>
      <c r="F651" s="7">
        <v>300</v>
      </c>
      <c r="G651" s="7" t="s">
        <v>98</v>
      </c>
      <c r="H651" s="7">
        <v>2330</v>
      </c>
      <c r="I651" s="14" t="s">
        <v>53</v>
      </c>
      <c r="J651" s="13" t="s">
        <v>54</v>
      </c>
      <c r="K651" s="7" t="s">
        <v>136</v>
      </c>
      <c r="L651" s="7" t="s">
        <v>87</v>
      </c>
      <c r="M651" s="7" t="s">
        <v>57</v>
      </c>
      <c r="N651" s="7">
        <v>49</v>
      </c>
      <c r="O651" s="7" t="s">
        <v>58</v>
      </c>
      <c r="P651" s="7">
        <v>65</v>
      </c>
      <c r="Q651" t="s">
        <v>7833</v>
      </c>
      <c r="R651" t="s">
        <v>59</v>
      </c>
      <c r="S651" t="s">
        <v>59</v>
      </c>
      <c r="T651" s="26" t="b">
        <v>0</v>
      </c>
      <c r="U651" s="7"/>
      <c r="V651" s="7"/>
      <c r="W651" s="7"/>
      <c r="X651" s="7"/>
      <c r="Y651" s="7"/>
      <c r="Z651" s="7"/>
      <c r="AA651" s="7"/>
      <c r="AB651" s="14"/>
      <c r="AC651" s="7">
        <v>0.98991499999999999</v>
      </c>
      <c r="AD651" s="7">
        <v>1.0085E-2</v>
      </c>
      <c r="AE651" s="14" t="s">
        <v>60</v>
      </c>
      <c r="AF651" s="13">
        <v>6</v>
      </c>
      <c r="AG651" s="14">
        <v>5</v>
      </c>
      <c r="AH651" s="13">
        <v>6</v>
      </c>
      <c r="AI651" s="7">
        <v>6</v>
      </c>
      <c r="AJ651" s="7"/>
      <c r="AK651" s="7">
        <v>5</v>
      </c>
      <c r="AL651" s="7">
        <v>5</v>
      </c>
      <c r="AM651" s="14"/>
      <c r="AN651" s="13">
        <v>0</v>
      </c>
      <c r="AO651" s="14">
        <v>0</v>
      </c>
      <c r="AP651" s="7" t="s">
        <v>70</v>
      </c>
      <c r="AQ651" s="7" t="s">
        <v>62</v>
      </c>
      <c r="AR651" s="7" t="s">
        <v>5797</v>
      </c>
      <c r="AS651" s="7" t="s">
        <v>64</v>
      </c>
      <c r="AT651" s="7" t="s">
        <v>64</v>
      </c>
      <c r="AU651" s="7" t="s">
        <v>66</v>
      </c>
      <c r="AV651" s="7" t="s">
        <v>66</v>
      </c>
      <c r="AW651" s="7" t="s">
        <v>66</v>
      </c>
      <c r="AX651" s="7" t="s">
        <v>64</v>
      </c>
      <c r="AY651" s="7" t="s">
        <v>70</v>
      </c>
      <c r="AZ651" s="7" t="s">
        <v>66</v>
      </c>
      <c r="BA651" s="7" t="s">
        <v>70</v>
      </c>
      <c r="BB651" s="7" t="s">
        <v>66</v>
      </c>
      <c r="BC651" s="7" t="s">
        <v>70</v>
      </c>
      <c r="BD651" s="7" t="s">
        <v>64</v>
      </c>
      <c r="BE651" s="7" t="s">
        <v>64</v>
      </c>
      <c r="BF651" s="7" t="s">
        <v>64</v>
      </c>
      <c r="BG651" s="7" t="s">
        <v>64</v>
      </c>
      <c r="BH651" s="7" t="s">
        <v>70</v>
      </c>
      <c r="BI651" s="7" t="s">
        <v>70</v>
      </c>
      <c r="BJ651" s="7" t="s">
        <v>70</v>
      </c>
      <c r="BK651" s="7" t="s">
        <v>70</v>
      </c>
      <c r="BL651" s="7">
        <v>0</v>
      </c>
      <c r="BM651" s="7">
        <v>1</v>
      </c>
      <c r="BN651" s="7">
        <v>0</v>
      </c>
      <c r="BO651" s="7">
        <v>0</v>
      </c>
      <c r="BP651" s="7">
        <v>1</v>
      </c>
      <c r="BQ651" s="7" t="s">
        <v>5797</v>
      </c>
      <c r="BR651" s="7">
        <v>0</v>
      </c>
      <c r="BS651" s="7">
        <v>0</v>
      </c>
      <c r="BT651" s="7">
        <v>1</v>
      </c>
      <c r="BU651" s="7">
        <v>0</v>
      </c>
    </row>
    <row r="652" spans="1:73" x14ac:dyDescent="0.35">
      <c r="A652" s="7">
        <v>646</v>
      </c>
      <c r="B652" s="7">
        <v>646</v>
      </c>
      <c r="C652" s="7" t="s">
        <v>4527</v>
      </c>
      <c r="D652" s="7" t="s">
        <v>4528</v>
      </c>
      <c r="E652" s="13" t="s">
        <v>51</v>
      </c>
      <c r="F652" s="7">
        <v>300</v>
      </c>
      <c r="G652" s="7" t="s">
        <v>116</v>
      </c>
      <c r="H652" s="7"/>
      <c r="I652" s="14" t="s">
        <v>53</v>
      </c>
      <c r="J652" s="13" t="s">
        <v>54</v>
      </c>
      <c r="K652" s="7" t="s">
        <v>117</v>
      </c>
      <c r="L652" s="7" t="s">
        <v>76</v>
      </c>
      <c r="M652" s="7" t="s">
        <v>57</v>
      </c>
      <c r="N652" s="7">
        <v>19.399999999999999</v>
      </c>
      <c r="O652" s="7" t="s">
        <v>109</v>
      </c>
      <c r="P652" s="7">
        <v>44</v>
      </c>
      <c r="Q652" t="s">
        <v>7875</v>
      </c>
      <c r="R652" t="s">
        <v>59</v>
      </c>
      <c r="S652" t="s">
        <v>59</v>
      </c>
      <c r="T652" s="26" t="b">
        <v>0</v>
      </c>
      <c r="U652" s="7"/>
      <c r="V652" s="7"/>
      <c r="W652" s="7"/>
      <c r="X652" s="7"/>
      <c r="Y652" s="7"/>
      <c r="Z652" s="7"/>
      <c r="AA652" s="7"/>
      <c r="AB652" s="14"/>
      <c r="AC652" s="7">
        <v>0.99990000000000001</v>
      </c>
      <c r="AD652" s="7">
        <v>1E-4</v>
      </c>
      <c r="AE652" s="14" t="s">
        <v>60</v>
      </c>
      <c r="AF652" s="13">
        <v>6</v>
      </c>
      <c r="AG652" s="14">
        <v>4</v>
      </c>
      <c r="AH652" s="13">
        <v>6</v>
      </c>
      <c r="AI652" s="7">
        <v>6</v>
      </c>
      <c r="AJ652" s="7"/>
      <c r="AK652" s="7">
        <v>4</v>
      </c>
      <c r="AL652" s="7">
        <v>4</v>
      </c>
      <c r="AM652" s="14"/>
      <c r="AN652" s="13">
        <v>0</v>
      </c>
      <c r="AO652" s="14">
        <v>0</v>
      </c>
      <c r="AP652" s="7" t="s">
        <v>64</v>
      </c>
      <c r="AQ652" s="7" t="s">
        <v>62</v>
      </c>
      <c r="AR652" s="7" t="s">
        <v>62</v>
      </c>
      <c r="AS652" s="7" t="s">
        <v>62</v>
      </c>
      <c r="AT652" s="7" t="s">
        <v>64</v>
      </c>
      <c r="AU652" s="7" t="s">
        <v>66</v>
      </c>
      <c r="AV652" s="7" t="s">
        <v>66</v>
      </c>
      <c r="AW652" s="7" t="s">
        <v>66</v>
      </c>
      <c r="AX652" s="7" t="s">
        <v>64</v>
      </c>
      <c r="AY652" s="7" t="s">
        <v>70</v>
      </c>
      <c r="AZ652" s="7" t="s">
        <v>66</v>
      </c>
      <c r="BA652" s="7" t="s">
        <v>5797</v>
      </c>
      <c r="BB652" s="7" t="s">
        <v>66</v>
      </c>
      <c r="BC652" s="7" t="s">
        <v>70</v>
      </c>
      <c r="BD652" s="7" t="s">
        <v>64</v>
      </c>
      <c r="BE652" s="7" t="s">
        <v>64</v>
      </c>
      <c r="BF652" s="7" t="s">
        <v>64</v>
      </c>
      <c r="BG652" s="7" t="s">
        <v>5797</v>
      </c>
      <c r="BH652" s="7" t="s">
        <v>70</v>
      </c>
      <c r="BI652" s="7" t="s">
        <v>5797</v>
      </c>
      <c r="BJ652" s="7" t="s">
        <v>70</v>
      </c>
      <c r="BK652" s="7" t="s">
        <v>70</v>
      </c>
      <c r="BL652" s="7">
        <v>0</v>
      </c>
      <c r="BM652" s="7">
        <v>1</v>
      </c>
      <c r="BN652" s="7">
        <v>0</v>
      </c>
      <c r="BO652" s="7">
        <v>0</v>
      </c>
      <c r="BP652" s="7">
        <v>1</v>
      </c>
      <c r="BQ652" s="7" t="s">
        <v>5797</v>
      </c>
      <c r="BR652" s="7">
        <v>0</v>
      </c>
      <c r="BS652" s="7">
        <v>0</v>
      </c>
      <c r="BT652" s="7">
        <v>1</v>
      </c>
      <c r="BU652" s="7">
        <v>0</v>
      </c>
    </row>
    <row r="653" spans="1:73" x14ac:dyDescent="0.35">
      <c r="A653" s="7">
        <v>647</v>
      </c>
      <c r="B653" s="7">
        <v>647</v>
      </c>
      <c r="C653" s="7" t="s">
        <v>4529</v>
      </c>
      <c r="D653" s="7" t="s">
        <v>4530</v>
      </c>
      <c r="E653" s="13" t="s">
        <v>51</v>
      </c>
      <c r="F653" s="7">
        <v>300</v>
      </c>
      <c r="G653" s="7" t="s">
        <v>89</v>
      </c>
      <c r="H653" s="7">
        <v>1500</v>
      </c>
      <c r="I653" s="14" t="s">
        <v>53</v>
      </c>
      <c r="J653" s="13" t="s">
        <v>54</v>
      </c>
      <c r="K653" s="7" t="s">
        <v>75</v>
      </c>
      <c r="L653" s="7" t="s">
        <v>56</v>
      </c>
      <c r="M653" s="7" t="s">
        <v>57</v>
      </c>
      <c r="N653" s="7">
        <v>55</v>
      </c>
      <c r="O653" s="7" t="s">
        <v>58</v>
      </c>
      <c r="P653" s="7">
        <v>65</v>
      </c>
      <c r="Q653" t="s">
        <v>7965</v>
      </c>
      <c r="R653" t="s">
        <v>59</v>
      </c>
      <c r="T653" s="26" t="b">
        <v>0</v>
      </c>
      <c r="U653" s="7"/>
      <c r="V653" s="7"/>
      <c r="W653" s="7"/>
      <c r="X653" s="7"/>
      <c r="Y653" s="7"/>
      <c r="Z653" s="7"/>
      <c r="AA653" s="7"/>
      <c r="AB653" s="14"/>
      <c r="AC653" s="7">
        <v>0.86033700000000002</v>
      </c>
      <c r="AD653" s="7">
        <v>0.13966300000000001</v>
      </c>
      <c r="AE653" s="14" t="s">
        <v>60</v>
      </c>
      <c r="AF653" s="13">
        <v>6</v>
      </c>
      <c r="AG653" s="14">
        <v>6</v>
      </c>
      <c r="AH653" s="13">
        <v>5</v>
      </c>
      <c r="AI653" s="7">
        <v>5</v>
      </c>
      <c r="AJ653" s="7"/>
      <c r="AK653" s="7">
        <v>5</v>
      </c>
      <c r="AL653" s="7">
        <v>5</v>
      </c>
      <c r="AM653" s="14"/>
      <c r="AN653" s="13">
        <v>1</v>
      </c>
      <c r="AO653" s="14">
        <v>1</v>
      </c>
      <c r="AP653" s="7" t="s">
        <v>64</v>
      </c>
      <c r="AQ653" s="7" t="s">
        <v>62</v>
      </c>
      <c r="AR653" s="7" t="s">
        <v>5797</v>
      </c>
      <c r="AS653" s="7" t="s">
        <v>64</v>
      </c>
      <c r="AT653" s="7" t="s">
        <v>64</v>
      </c>
      <c r="AU653" s="7" t="s">
        <v>66</v>
      </c>
      <c r="AV653" s="7" t="s">
        <v>66</v>
      </c>
      <c r="AW653" s="7" t="s">
        <v>64</v>
      </c>
      <c r="AX653" s="7" t="s">
        <v>66</v>
      </c>
      <c r="AY653" s="7" t="s">
        <v>70</v>
      </c>
      <c r="AZ653" s="7" t="s">
        <v>66</v>
      </c>
      <c r="BA653" s="7" t="s">
        <v>5797</v>
      </c>
      <c r="BB653" s="7" t="s">
        <v>66</v>
      </c>
      <c r="BC653" s="7" t="s">
        <v>70</v>
      </c>
      <c r="BD653" s="7" t="s">
        <v>64</v>
      </c>
      <c r="BE653" s="7" t="s">
        <v>5797</v>
      </c>
      <c r="BF653" s="7" t="s">
        <v>64</v>
      </c>
      <c r="BG653" s="7" t="s">
        <v>66</v>
      </c>
      <c r="BH653" s="7" t="s">
        <v>5797</v>
      </c>
      <c r="BI653" s="7" t="s">
        <v>70</v>
      </c>
      <c r="BJ653" s="7" t="s">
        <v>62</v>
      </c>
      <c r="BK653" s="7" t="s">
        <v>70</v>
      </c>
      <c r="BL653" s="7">
        <v>0</v>
      </c>
      <c r="BM653" s="7">
        <v>1</v>
      </c>
      <c r="BN653" s="7">
        <v>0</v>
      </c>
      <c r="BO653" s="7">
        <v>0</v>
      </c>
      <c r="BP653" s="7">
        <v>1</v>
      </c>
      <c r="BQ653" s="7">
        <v>1</v>
      </c>
      <c r="BR653" s="7">
        <v>0</v>
      </c>
      <c r="BS653" s="7">
        <v>0</v>
      </c>
      <c r="BT653" s="7">
        <v>1</v>
      </c>
      <c r="BU653" s="7">
        <v>0</v>
      </c>
    </row>
    <row r="654" spans="1:73" x14ac:dyDescent="0.35">
      <c r="A654" s="7">
        <v>648</v>
      </c>
      <c r="B654" s="7">
        <v>648</v>
      </c>
      <c r="C654" s="7" t="s">
        <v>4531</v>
      </c>
      <c r="D654" s="7" t="s">
        <v>4532</v>
      </c>
      <c r="E654" s="13" t="s">
        <v>51</v>
      </c>
      <c r="F654" s="7">
        <v>300</v>
      </c>
      <c r="G654" s="7" t="s">
        <v>80</v>
      </c>
      <c r="H654" s="7">
        <v>2500</v>
      </c>
      <c r="I654" s="14" t="s">
        <v>53</v>
      </c>
      <c r="J654" s="13" t="s">
        <v>54</v>
      </c>
      <c r="K654" s="7" t="s">
        <v>103</v>
      </c>
      <c r="L654" s="7" t="s">
        <v>56</v>
      </c>
      <c r="M654" s="7" t="s">
        <v>57</v>
      </c>
      <c r="N654" s="7">
        <v>30.5</v>
      </c>
      <c r="O654" s="7" t="s">
        <v>85</v>
      </c>
      <c r="P654" s="7">
        <v>50</v>
      </c>
      <c r="Q654" t="s">
        <v>7833</v>
      </c>
      <c r="R654" t="s">
        <v>59</v>
      </c>
      <c r="S654" t="s">
        <v>59</v>
      </c>
      <c r="T654" s="26" t="b">
        <v>0</v>
      </c>
      <c r="U654" s="7"/>
      <c r="V654" s="7"/>
      <c r="W654" s="7"/>
      <c r="X654" s="7"/>
      <c r="Y654" s="7"/>
      <c r="Z654" s="7"/>
      <c r="AA654" s="7"/>
      <c r="AB654" s="14"/>
      <c r="AC654" s="7">
        <v>0.93347500000000005</v>
      </c>
      <c r="AD654" s="7">
        <v>6.6524799999999995E-2</v>
      </c>
      <c r="AE654" s="14" t="s">
        <v>60</v>
      </c>
      <c r="AF654" s="13">
        <v>6</v>
      </c>
      <c r="AG654" s="14">
        <v>6</v>
      </c>
      <c r="AH654" s="13">
        <v>5</v>
      </c>
      <c r="AI654" s="7">
        <v>5</v>
      </c>
      <c r="AJ654" s="7"/>
      <c r="AK654" s="7">
        <v>5</v>
      </c>
      <c r="AL654" s="7">
        <v>5</v>
      </c>
      <c r="AM654" s="14"/>
      <c r="AN654" s="13">
        <v>1</v>
      </c>
      <c r="AO654" s="14">
        <v>1</v>
      </c>
      <c r="AP654" s="7" t="s">
        <v>64</v>
      </c>
      <c r="AQ654" s="7" t="s">
        <v>62</v>
      </c>
      <c r="AR654" s="7" t="s">
        <v>5797</v>
      </c>
      <c r="AS654" s="7" t="s">
        <v>64</v>
      </c>
      <c r="AT654" s="7" t="s">
        <v>64</v>
      </c>
      <c r="AU654" s="7" t="s">
        <v>66</v>
      </c>
      <c r="AV654" s="7" t="s">
        <v>66</v>
      </c>
      <c r="AW654" s="7" t="s">
        <v>64</v>
      </c>
      <c r="AX654" s="7" t="s">
        <v>66</v>
      </c>
      <c r="AY654" s="7" t="s">
        <v>70</v>
      </c>
      <c r="AZ654" s="7" t="s">
        <v>66</v>
      </c>
      <c r="BA654" s="7" t="s">
        <v>5797</v>
      </c>
      <c r="BB654" s="7" t="s">
        <v>66</v>
      </c>
      <c r="BC654" s="7" t="s">
        <v>70</v>
      </c>
      <c r="BD654" s="7" t="s">
        <v>5797</v>
      </c>
      <c r="BE654" s="7" t="s">
        <v>5797</v>
      </c>
      <c r="BF654" s="7" t="s">
        <v>64</v>
      </c>
      <c r="BG654" s="7" t="s">
        <v>66</v>
      </c>
      <c r="BH654" s="7" t="s">
        <v>5797</v>
      </c>
      <c r="BI654" s="7" t="s">
        <v>70</v>
      </c>
      <c r="BJ654" s="7" t="s">
        <v>5797</v>
      </c>
      <c r="BK654" s="7" t="s">
        <v>70</v>
      </c>
      <c r="BL654" s="7">
        <v>0</v>
      </c>
      <c r="BM654" s="7">
        <v>1</v>
      </c>
      <c r="BN654" s="7">
        <v>0</v>
      </c>
      <c r="BO654" s="7">
        <v>0</v>
      </c>
      <c r="BP654" s="7">
        <v>1</v>
      </c>
      <c r="BQ654" s="7">
        <v>1</v>
      </c>
      <c r="BR654" s="7">
        <v>0</v>
      </c>
      <c r="BS654" s="7">
        <v>0</v>
      </c>
      <c r="BT654" s="7">
        <v>1</v>
      </c>
      <c r="BU654" s="7">
        <v>0</v>
      </c>
    </row>
    <row r="655" spans="1:73" x14ac:dyDescent="0.35">
      <c r="A655" s="7">
        <v>649</v>
      </c>
      <c r="B655" s="7">
        <v>649</v>
      </c>
      <c r="C655" s="7" t="s">
        <v>4533</v>
      </c>
      <c r="D655" s="7" t="s">
        <v>4534</v>
      </c>
      <c r="E655" s="13" t="s">
        <v>51</v>
      </c>
      <c r="F655" s="7">
        <v>300</v>
      </c>
      <c r="G655" s="7" t="s">
        <v>80</v>
      </c>
      <c r="H655" s="7">
        <v>2250</v>
      </c>
      <c r="I655" s="14" t="s">
        <v>53</v>
      </c>
      <c r="J655" s="13" t="s">
        <v>54</v>
      </c>
      <c r="K655" s="7" t="s">
        <v>121</v>
      </c>
      <c r="L655" s="7" t="s">
        <v>56</v>
      </c>
      <c r="M655" s="7" t="s">
        <v>57</v>
      </c>
      <c r="N655" s="7">
        <v>44</v>
      </c>
      <c r="O655" s="7" t="s">
        <v>85</v>
      </c>
      <c r="P655" s="7">
        <v>55</v>
      </c>
      <c r="Q655" t="s">
        <v>7833</v>
      </c>
      <c r="R655" t="s">
        <v>59</v>
      </c>
      <c r="S655" t="s">
        <v>56</v>
      </c>
      <c r="T655" s="26" t="b">
        <v>0</v>
      </c>
      <c r="U655" s="7"/>
      <c r="V655" s="7"/>
      <c r="W655" s="7"/>
      <c r="X655" s="7"/>
      <c r="Y655" s="7"/>
      <c r="Z655" s="7"/>
      <c r="AA655" s="7"/>
      <c r="AB655" s="14"/>
      <c r="AC655" s="7">
        <v>0.93236300000000005</v>
      </c>
      <c r="AD655" s="7">
        <v>6.7637199999999995E-2</v>
      </c>
      <c r="AE655" s="14" t="s">
        <v>60</v>
      </c>
      <c r="AF655" s="13">
        <v>6</v>
      </c>
      <c r="AG655" s="14">
        <v>6</v>
      </c>
      <c r="AH655" s="13">
        <v>5</v>
      </c>
      <c r="AI655" s="7">
        <v>5</v>
      </c>
      <c r="AJ655" s="7"/>
      <c r="AK655" s="7">
        <v>5</v>
      </c>
      <c r="AL655" s="7">
        <v>5</v>
      </c>
      <c r="AM655" s="14"/>
      <c r="AN655" s="13">
        <v>1</v>
      </c>
      <c r="AO655" s="14">
        <v>1</v>
      </c>
      <c r="AP655" s="7" t="s">
        <v>64</v>
      </c>
      <c r="AQ655" s="7" t="s">
        <v>62</v>
      </c>
      <c r="AR655" s="7" t="s">
        <v>5797</v>
      </c>
      <c r="AS655" s="7" t="s">
        <v>64</v>
      </c>
      <c r="AT655" s="7" t="s">
        <v>64</v>
      </c>
      <c r="AU655" s="7" t="s">
        <v>66</v>
      </c>
      <c r="AV655" s="7" t="s">
        <v>66</v>
      </c>
      <c r="AW655" s="7" t="s">
        <v>64</v>
      </c>
      <c r="AX655" s="7" t="s">
        <v>66</v>
      </c>
      <c r="AY655" s="7" t="s">
        <v>70</v>
      </c>
      <c r="AZ655" s="7" t="s">
        <v>66</v>
      </c>
      <c r="BA655" s="7" t="s">
        <v>5797</v>
      </c>
      <c r="BB655" s="7" t="s">
        <v>66</v>
      </c>
      <c r="BC655" s="7" t="s">
        <v>70</v>
      </c>
      <c r="BD655" s="7" t="s">
        <v>5797</v>
      </c>
      <c r="BE655" s="7" t="s">
        <v>5797</v>
      </c>
      <c r="BF655" s="7" t="s">
        <v>64</v>
      </c>
      <c r="BG655" s="7" t="s">
        <v>66</v>
      </c>
      <c r="BH655" s="7" t="s">
        <v>5797</v>
      </c>
      <c r="BI655" s="7" t="s">
        <v>70</v>
      </c>
      <c r="BJ655" s="7" t="s">
        <v>5797</v>
      </c>
      <c r="BK655" s="7" t="s">
        <v>70</v>
      </c>
      <c r="BL655" s="7">
        <v>0</v>
      </c>
      <c r="BM655" s="7">
        <v>1</v>
      </c>
      <c r="BN655" s="7">
        <v>0</v>
      </c>
      <c r="BO655" s="7">
        <v>0</v>
      </c>
      <c r="BP655" s="7">
        <v>1</v>
      </c>
      <c r="BQ655" s="7">
        <v>1</v>
      </c>
      <c r="BR655" s="7">
        <v>0</v>
      </c>
      <c r="BS655" s="7">
        <v>0</v>
      </c>
      <c r="BT655" s="7" t="s">
        <v>5797</v>
      </c>
      <c r="BU655" s="7">
        <v>0</v>
      </c>
    </row>
    <row r="656" spans="1:73" x14ac:dyDescent="0.35">
      <c r="A656" s="7">
        <v>650</v>
      </c>
      <c r="B656" s="7">
        <v>650</v>
      </c>
      <c r="C656" s="7" t="s">
        <v>4535</v>
      </c>
      <c r="D656" s="7" t="s">
        <v>4536</v>
      </c>
      <c r="E656" s="13" t="s">
        <v>51</v>
      </c>
      <c r="F656" s="7">
        <v>300</v>
      </c>
      <c r="G656" s="7" t="s">
        <v>130</v>
      </c>
      <c r="H656" s="7">
        <v>1420</v>
      </c>
      <c r="I656" s="14" t="s">
        <v>53</v>
      </c>
      <c r="J656" s="13" t="s">
        <v>54</v>
      </c>
      <c r="K656" s="7" t="s">
        <v>83</v>
      </c>
      <c r="L656" s="7" t="s">
        <v>56</v>
      </c>
      <c r="M656" s="7" t="s">
        <v>84</v>
      </c>
      <c r="N656" s="7">
        <v>51.6</v>
      </c>
      <c r="O656" s="7" t="s">
        <v>109</v>
      </c>
      <c r="P656" s="7"/>
      <c r="Q656" t="s">
        <v>7833</v>
      </c>
      <c r="R656" t="s">
        <v>59</v>
      </c>
      <c r="S656" t="s">
        <v>59</v>
      </c>
      <c r="T656" s="26" t="b">
        <v>0</v>
      </c>
      <c r="U656" s="7"/>
      <c r="V656" s="7"/>
      <c r="W656" s="7"/>
      <c r="X656" s="7"/>
      <c r="Y656" s="7"/>
      <c r="Z656" s="7"/>
      <c r="AA656" s="7"/>
      <c r="AB656" s="14"/>
      <c r="AC656" s="7">
        <v>0.95500099999999999</v>
      </c>
      <c r="AD656" s="7">
        <v>4.4998700000000003E-2</v>
      </c>
      <c r="AE656" s="14" t="s">
        <v>60</v>
      </c>
      <c r="AF656" s="13">
        <v>6</v>
      </c>
      <c r="AG656" s="14">
        <v>4</v>
      </c>
      <c r="AH656" s="13">
        <v>5</v>
      </c>
      <c r="AI656" s="7">
        <v>5</v>
      </c>
      <c r="AJ656" s="7"/>
      <c r="AK656" s="7">
        <v>3</v>
      </c>
      <c r="AL656" s="7">
        <v>3</v>
      </c>
      <c r="AM656" s="14"/>
      <c r="AN656" s="13">
        <v>1</v>
      </c>
      <c r="AO656" s="14">
        <v>1</v>
      </c>
      <c r="AP656" s="7" t="s">
        <v>64</v>
      </c>
      <c r="AQ656" s="7" t="s">
        <v>62</v>
      </c>
      <c r="AR656" s="7" t="s">
        <v>5797</v>
      </c>
      <c r="AS656" s="7" t="s">
        <v>62</v>
      </c>
      <c r="AT656" s="7" t="s">
        <v>64</v>
      </c>
      <c r="AU656" s="7" t="s">
        <v>66</v>
      </c>
      <c r="AV656" s="7" t="s">
        <v>66</v>
      </c>
      <c r="AW656" s="7" t="s">
        <v>66</v>
      </c>
      <c r="AX656" s="7" t="s">
        <v>64</v>
      </c>
      <c r="AY656" s="7" t="s">
        <v>70</v>
      </c>
      <c r="AZ656" s="7" t="s">
        <v>66</v>
      </c>
      <c r="BA656" s="7" t="s">
        <v>5797</v>
      </c>
      <c r="BB656" s="7" t="s">
        <v>66</v>
      </c>
      <c r="BC656" s="7" t="s">
        <v>70</v>
      </c>
      <c r="BD656" s="7" t="s">
        <v>64</v>
      </c>
      <c r="BE656" s="7" t="s">
        <v>64</v>
      </c>
      <c r="BF656" s="7" t="s">
        <v>64</v>
      </c>
      <c r="BG656" s="7" t="s">
        <v>64</v>
      </c>
      <c r="BH656" s="7" t="s">
        <v>70</v>
      </c>
      <c r="BI656" s="7" t="s">
        <v>70</v>
      </c>
      <c r="BJ656" s="7" t="s">
        <v>62</v>
      </c>
      <c r="BK656" s="7" t="s">
        <v>70</v>
      </c>
      <c r="BL656" s="7">
        <v>0</v>
      </c>
      <c r="BM656" s="7">
        <v>1</v>
      </c>
      <c r="BN656" s="7">
        <v>0</v>
      </c>
      <c r="BO656" s="7">
        <v>0</v>
      </c>
      <c r="BP656" s="7">
        <v>1</v>
      </c>
      <c r="BQ656" s="7">
        <v>1</v>
      </c>
      <c r="BR656" s="7">
        <v>0</v>
      </c>
      <c r="BS656" s="7">
        <v>0</v>
      </c>
      <c r="BT656" s="7" t="s">
        <v>5797</v>
      </c>
      <c r="BU656" s="7">
        <v>0</v>
      </c>
    </row>
    <row r="657" spans="1:73" x14ac:dyDescent="0.35">
      <c r="A657" s="7">
        <v>651</v>
      </c>
      <c r="B657" s="7">
        <v>651</v>
      </c>
      <c r="C657" s="7" t="s">
        <v>4537</v>
      </c>
      <c r="D657" s="7" t="s">
        <v>4538</v>
      </c>
      <c r="E657" s="13" t="s">
        <v>51</v>
      </c>
      <c r="F657" s="7">
        <v>300</v>
      </c>
      <c r="G657" s="7" t="s">
        <v>98</v>
      </c>
      <c r="H657" s="7">
        <v>1840</v>
      </c>
      <c r="I657" s="14" t="s">
        <v>53</v>
      </c>
      <c r="J657" s="13" t="s">
        <v>54</v>
      </c>
      <c r="K657" s="7" t="s">
        <v>134</v>
      </c>
      <c r="L657" s="7" t="s">
        <v>56</v>
      </c>
      <c r="M657" s="7" t="s">
        <v>84</v>
      </c>
      <c r="N657" s="7">
        <v>37</v>
      </c>
      <c r="O657" s="7" t="s">
        <v>58</v>
      </c>
      <c r="P657" s="7"/>
      <c r="R657" t="s">
        <v>59</v>
      </c>
      <c r="S657" t="s">
        <v>56</v>
      </c>
      <c r="T657" s="26" t="b">
        <v>0</v>
      </c>
      <c r="U657" s="7"/>
      <c r="V657" s="7"/>
      <c r="W657" s="7"/>
      <c r="X657" s="7"/>
      <c r="Y657" s="7"/>
      <c r="Z657" s="7"/>
      <c r="AA657" s="7"/>
      <c r="AB657" s="14"/>
      <c r="AC657" s="7">
        <v>0.97265100000000004</v>
      </c>
      <c r="AD657" s="7">
        <v>2.7348799999999999E-2</v>
      </c>
      <c r="AE657" s="14" t="s">
        <v>60</v>
      </c>
      <c r="AF657" s="13">
        <v>6</v>
      </c>
      <c r="AG657" s="14">
        <v>6</v>
      </c>
      <c r="AH657" s="13">
        <v>5</v>
      </c>
      <c r="AI657" s="7">
        <v>4</v>
      </c>
      <c r="AJ657" s="7">
        <v>1</v>
      </c>
      <c r="AK657" s="7">
        <v>5</v>
      </c>
      <c r="AL657" s="7">
        <v>4</v>
      </c>
      <c r="AM657" s="14">
        <v>1</v>
      </c>
      <c r="AN657" s="13">
        <v>1</v>
      </c>
      <c r="AO657" s="14">
        <v>1</v>
      </c>
      <c r="AP657" s="7" t="s">
        <v>64</v>
      </c>
      <c r="AQ657" s="7" t="s">
        <v>62</v>
      </c>
      <c r="AR657" s="7" t="s">
        <v>5797</v>
      </c>
      <c r="AS657" s="7" t="s">
        <v>64</v>
      </c>
      <c r="AT657" s="7" t="s">
        <v>64</v>
      </c>
      <c r="AU657" s="7" t="s">
        <v>66</v>
      </c>
      <c r="AV657" s="7" t="s">
        <v>66</v>
      </c>
      <c r="AW657" s="7" t="s">
        <v>66</v>
      </c>
      <c r="AX657" s="7" t="s">
        <v>66</v>
      </c>
      <c r="AY657" s="7" t="s">
        <v>70</v>
      </c>
      <c r="AZ657" s="7" t="s">
        <v>66</v>
      </c>
      <c r="BA657" s="7" t="s">
        <v>5797</v>
      </c>
      <c r="BB657" s="7" t="s">
        <v>66</v>
      </c>
      <c r="BC657" s="7" t="s">
        <v>70</v>
      </c>
      <c r="BD657" s="7" t="s">
        <v>64</v>
      </c>
      <c r="BE657" s="7" t="s">
        <v>64</v>
      </c>
      <c r="BF657" s="7" t="s">
        <v>64</v>
      </c>
      <c r="BG657" s="7" t="s">
        <v>66</v>
      </c>
      <c r="BH657" s="7" t="s">
        <v>70</v>
      </c>
      <c r="BI657" s="7" t="s">
        <v>70</v>
      </c>
      <c r="BJ657" s="7" t="s">
        <v>63</v>
      </c>
      <c r="BK657" s="7" t="s">
        <v>70</v>
      </c>
      <c r="BL657" s="7">
        <v>0</v>
      </c>
      <c r="BM657" s="7">
        <v>1</v>
      </c>
      <c r="BN657" s="7" t="s">
        <v>5797</v>
      </c>
      <c r="BO657" s="7">
        <v>0</v>
      </c>
      <c r="BP657" s="7">
        <v>1</v>
      </c>
      <c r="BQ657" s="7">
        <v>1</v>
      </c>
      <c r="BR657" s="7">
        <v>0</v>
      </c>
      <c r="BS657" s="7">
        <v>0</v>
      </c>
      <c r="BT657" s="7">
        <v>1</v>
      </c>
      <c r="BU657" s="7">
        <v>0</v>
      </c>
    </row>
    <row r="658" spans="1:73" x14ac:dyDescent="0.35">
      <c r="A658" s="7">
        <v>652</v>
      </c>
      <c r="B658" s="7">
        <v>652</v>
      </c>
      <c r="C658" s="7" t="s">
        <v>4539</v>
      </c>
      <c r="D658" s="7" t="s">
        <v>4540</v>
      </c>
      <c r="E658" s="13" t="s">
        <v>51</v>
      </c>
      <c r="F658" s="7">
        <v>300</v>
      </c>
      <c r="G658" s="7" t="s">
        <v>98</v>
      </c>
      <c r="H658" s="7">
        <v>1860</v>
      </c>
      <c r="I658" s="14" t="s">
        <v>53</v>
      </c>
      <c r="J658" s="13" t="s">
        <v>54</v>
      </c>
      <c r="K658" s="7" t="s">
        <v>146</v>
      </c>
      <c r="L658" s="7" t="s">
        <v>56</v>
      </c>
      <c r="M658" s="7" t="s">
        <v>108</v>
      </c>
      <c r="N658" s="7">
        <v>66</v>
      </c>
      <c r="O658" s="7" t="s">
        <v>86</v>
      </c>
      <c r="P658" s="7"/>
      <c r="Q658" t="s">
        <v>7874</v>
      </c>
      <c r="R658" t="s">
        <v>59</v>
      </c>
      <c r="S658" t="s">
        <v>59</v>
      </c>
      <c r="T658" s="26" t="b">
        <v>0</v>
      </c>
      <c r="U658" s="7"/>
      <c r="V658" s="7"/>
      <c r="W658" s="7"/>
      <c r="X658" s="7"/>
      <c r="Y658" s="7"/>
      <c r="Z658" s="7"/>
      <c r="AA658" s="7"/>
      <c r="AB658" s="14"/>
      <c r="AC658" s="7">
        <v>0.96803099999999997</v>
      </c>
      <c r="AD658" s="7">
        <v>3.1969400000000002E-2</v>
      </c>
      <c r="AE658" s="14" t="s">
        <v>60</v>
      </c>
      <c r="AF658" s="13">
        <v>6</v>
      </c>
      <c r="AG658" s="14">
        <v>6</v>
      </c>
      <c r="AH658" s="13">
        <v>5</v>
      </c>
      <c r="AI658" s="7">
        <v>5</v>
      </c>
      <c r="AJ658" s="7"/>
      <c r="AK658" s="7">
        <v>5</v>
      </c>
      <c r="AL658" s="7">
        <v>5</v>
      </c>
      <c r="AM658" s="14"/>
      <c r="AN658" s="13">
        <v>1</v>
      </c>
      <c r="AO658" s="14">
        <v>1</v>
      </c>
      <c r="AP658" s="7" t="s">
        <v>64</v>
      </c>
      <c r="AQ658" s="7" t="s">
        <v>62</v>
      </c>
      <c r="AR658" s="7" t="s">
        <v>5797</v>
      </c>
      <c r="AS658" s="7" t="s">
        <v>64</v>
      </c>
      <c r="AT658" s="7" t="s">
        <v>64</v>
      </c>
      <c r="AU658" s="7" t="s">
        <v>66</v>
      </c>
      <c r="AV658" s="7" t="s">
        <v>66</v>
      </c>
      <c r="AW658" s="7" t="s">
        <v>66</v>
      </c>
      <c r="AX658" s="7" t="s">
        <v>66</v>
      </c>
      <c r="AY658" s="7" t="s">
        <v>70</v>
      </c>
      <c r="AZ658" s="7" t="s">
        <v>66</v>
      </c>
      <c r="BA658" s="7" t="s">
        <v>5797</v>
      </c>
      <c r="BB658" s="7" t="s">
        <v>66</v>
      </c>
      <c r="BC658" s="7" t="s">
        <v>70</v>
      </c>
      <c r="BD658" s="7" t="s">
        <v>64</v>
      </c>
      <c r="BE658" s="7" t="s">
        <v>64</v>
      </c>
      <c r="BF658" s="7" t="s">
        <v>64</v>
      </c>
      <c r="BG658" s="7" t="s">
        <v>66</v>
      </c>
      <c r="BH658" s="7" t="s">
        <v>70</v>
      </c>
      <c r="BI658" s="7" t="s">
        <v>70</v>
      </c>
      <c r="BJ658" s="7" t="s">
        <v>70</v>
      </c>
      <c r="BK658" s="7" t="s">
        <v>70</v>
      </c>
      <c r="BL658" s="7">
        <v>0</v>
      </c>
      <c r="BM658" s="7">
        <v>1</v>
      </c>
      <c r="BN658" s="7">
        <v>0</v>
      </c>
      <c r="BO658" s="7">
        <v>0</v>
      </c>
      <c r="BP658" s="7">
        <v>1</v>
      </c>
      <c r="BQ658" s="7">
        <v>1</v>
      </c>
      <c r="BR658" s="7">
        <v>0</v>
      </c>
      <c r="BS658" s="7">
        <v>0</v>
      </c>
      <c r="BT658" s="7" t="s">
        <v>5797</v>
      </c>
      <c r="BU658" s="7">
        <v>0</v>
      </c>
    </row>
    <row r="659" spans="1:73" x14ac:dyDescent="0.35">
      <c r="A659" s="7">
        <v>653</v>
      </c>
      <c r="B659" s="7">
        <v>653</v>
      </c>
      <c r="C659" s="7" t="s">
        <v>4541</v>
      </c>
      <c r="D659" s="7" t="s">
        <v>4542</v>
      </c>
      <c r="E659" s="13" t="s">
        <v>51</v>
      </c>
      <c r="F659" s="7">
        <v>300</v>
      </c>
      <c r="G659" s="7" t="s">
        <v>89</v>
      </c>
      <c r="H659" s="7">
        <v>1360</v>
      </c>
      <c r="I659" s="14" t="s">
        <v>53</v>
      </c>
      <c r="J659" s="13" t="s">
        <v>54</v>
      </c>
      <c r="K659" s="7" t="s">
        <v>99</v>
      </c>
      <c r="L659" s="7" t="s">
        <v>56</v>
      </c>
      <c r="M659" s="7" t="s">
        <v>57</v>
      </c>
      <c r="N659" s="7">
        <v>38.6</v>
      </c>
      <c r="O659" s="7" t="s">
        <v>85</v>
      </c>
      <c r="P659" s="7">
        <v>56</v>
      </c>
      <c r="Q659" t="s">
        <v>7833</v>
      </c>
      <c r="R659" t="s">
        <v>59</v>
      </c>
      <c r="S659" t="s">
        <v>113</v>
      </c>
      <c r="T659" s="26" t="b">
        <v>0</v>
      </c>
      <c r="U659" s="7"/>
      <c r="V659" s="7"/>
      <c r="W659" s="7"/>
      <c r="X659" s="7"/>
      <c r="Y659" s="7"/>
      <c r="Z659" s="7"/>
      <c r="AA659" s="7"/>
      <c r="AB659" s="14"/>
      <c r="AC659" s="7">
        <v>0.96792</v>
      </c>
      <c r="AD659" s="7">
        <v>3.20801E-2</v>
      </c>
      <c r="AE659" s="14" t="s">
        <v>60</v>
      </c>
      <c r="AF659" s="13">
        <v>6</v>
      </c>
      <c r="AG659" s="14">
        <v>6</v>
      </c>
      <c r="AH659" s="13">
        <v>4</v>
      </c>
      <c r="AI659" s="7">
        <v>4</v>
      </c>
      <c r="AJ659" s="7"/>
      <c r="AK659" s="7">
        <v>4</v>
      </c>
      <c r="AL659" s="7">
        <v>4</v>
      </c>
      <c r="AM659" s="14"/>
      <c r="AN659" s="13">
        <v>2</v>
      </c>
      <c r="AO659" s="14">
        <v>2</v>
      </c>
      <c r="AP659" s="7" t="s">
        <v>64</v>
      </c>
      <c r="AQ659" s="7" t="s">
        <v>62</v>
      </c>
      <c r="AR659" s="7" t="s">
        <v>5797</v>
      </c>
      <c r="AS659" s="7" t="s">
        <v>64</v>
      </c>
      <c r="AT659" s="7" t="s">
        <v>64</v>
      </c>
      <c r="AU659" s="7" t="s">
        <v>66</v>
      </c>
      <c r="AV659" s="7" t="s">
        <v>66</v>
      </c>
      <c r="AW659" s="7" t="s">
        <v>66</v>
      </c>
      <c r="AX659" s="7" t="s">
        <v>64</v>
      </c>
      <c r="AY659" s="7" t="s">
        <v>70</v>
      </c>
      <c r="AZ659" s="7" t="s">
        <v>66</v>
      </c>
      <c r="BA659" s="7" t="s">
        <v>5797</v>
      </c>
      <c r="BB659" s="7" t="s">
        <v>66</v>
      </c>
      <c r="BC659" s="7" t="s">
        <v>70</v>
      </c>
      <c r="BD659" s="7" t="s">
        <v>66</v>
      </c>
      <c r="BE659" s="7" t="s">
        <v>5797</v>
      </c>
      <c r="BF659" s="7" t="s">
        <v>64</v>
      </c>
      <c r="BG659" s="7" t="s">
        <v>64</v>
      </c>
      <c r="BH659" s="7" t="s">
        <v>70</v>
      </c>
      <c r="BI659" s="7" t="s">
        <v>5797</v>
      </c>
      <c r="BJ659" s="7" t="s">
        <v>70</v>
      </c>
      <c r="BK659" s="7" t="s">
        <v>70</v>
      </c>
      <c r="BL659" s="7">
        <v>0</v>
      </c>
      <c r="BM659" s="7">
        <v>0</v>
      </c>
      <c r="BN659" s="7">
        <v>0</v>
      </c>
      <c r="BO659" s="7">
        <v>0</v>
      </c>
      <c r="BP659" s="7">
        <v>1</v>
      </c>
      <c r="BQ659" s="7">
        <v>1</v>
      </c>
      <c r="BR659" s="7">
        <v>0</v>
      </c>
      <c r="BS659" s="7">
        <v>0</v>
      </c>
      <c r="BT659" s="7">
        <v>1</v>
      </c>
      <c r="BU659" s="7">
        <v>0</v>
      </c>
    </row>
    <row r="660" spans="1:73" x14ac:dyDescent="0.35">
      <c r="A660" s="7">
        <v>654</v>
      </c>
      <c r="B660" s="7">
        <v>654</v>
      </c>
      <c r="C660" s="7" t="s">
        <v>4543</v>
      </c>
      <c r="D660" s="7" t="s">
        <v>4544</v>
      </c>
      <c r="E660" s="13" t="s">
        <v>51</v>
      </c>
      <c r="F660" s="7">
        <v>300</v>
      </c>
      <c r="G660" s="7" t="s">
        <v>89</v>
      </c>
      <c r="H660" s="7">
        <v>1738</v>
      </c>
      <c r="I660" s="14" t="s">
        <v>53</v>
      </c>
      <c r="J660" s="13" t="s">
        <v>54</v>
      </c>
      <c r="K660" s="7" t="s">
        <v>103</v>
      </c>
      <c r="L660" s="7" t="s">
        <v>56</v>
      </c>
      <c r="M660" s="7" t="s">
        <v>84</v>
      </c>
      <c r="N660" s="7">
        <v>52.8</v>
      </c>
      <c r="O660" s="7" t="s">
        <v>85</v>
      </c>
      <c r="P660" s="7">
        <v>49</v>
      </c>
      <c r="Q660" t="s">
        <v>7833</v>
      </c>
      <c r="R660" t="s">
        <v>59</v>
      </c>
      <c r="S660" t="s">
        <v>59</v>
      </c>
      <c r="T660" s="26" t="b">
        <v>0</v>
      </c>
      <c r="U660" s="7"/>
      <c r="V660" s="7"/>
      <c r="W660" s="7"/>
      <c r="X660" s="7"/>
      <c r="Y660" s="7"/>
      <c r="Z660" s="7"/>
      <c r="AA660" s="7"/>
      <c r="AB660" s="14"/>
      <c r="AC660" s="7">
        <v>0.98090900000000003</v>
      </c>
      <c r="AD660" s="7">
        <v>1.9091500000000001E-2</v>
      </c>
      <c r="AE660" s="14" t="s">
        <v>60</v>
      </c>
      <c r="AF660" s="13">
        <v>6</v>
      </c>
      <c r="AG660" s="14">
        <v>6</v>
      </c>
      <c r="AH660" s="13">
        <v>4</v>
      </c>
      <c r="AI660" s="7">
        <v>4</v>
      </c>
      <c r="AJ660" s="7"/>
      <c r="AK660" s="7">
        <v>4</v>
      </c>
      <c r="AL660" s="7">
        <v>4</v>
      </c>
      <c r="AM660" s="14"/>
      <c r="AN660" s="13">
        <v>2</v>
      </c>
      <c r="AO660" s="14">
        <v>2</v>
      </c>
      <c r="AP660" s="7" t="s">
        <v>64</v>
      </c>
      <c r="AQ660" s="7" t="s">
        <v>62</v>
      </c>
      <c r="AR660" s="7" t="s">
        <v>62</v>
      </c>
      <c r="AS660" s="7" t="s">
        <v>64</v>
      </c>
      <c r="AT660" s="7" t="s">
        <v>64</v>
      </c>
      <c r="AU660" s="7" t="s">
        <v>66</v>
      </c>
      <c r="AV660" s="7" t="s">
        <v>66</v>
      </c>
      <c r="AW660" s="7" t="s">
        <v>66</v>
      </c>
      <c r="AX660" s="7" t="s">
        <v>66</v>
      </c>
      <c r="AY660" s="7" t="s">
        <v>70</v>
      </c>
      <c r="AZ660" s="7" t="s">
        <v>66</v>
      </c>
      <c r="BA660" s="7" t="s">
        <v>5797</v>
      </c>
      <c r="BB660" s="7" t="s">
        <v>66</v>
      </c>
      <c r="BC660" s="7" t="s">
        <v>70</v>
      </c>
      <c r="BD660" s="7" t="s">
        <v>64</v>
      </c>
      <c r="BE660" s="7" t="s">
        <v>64</v>
      </c>
      <c r="BF660" s="7" t="s">
        <v>64</v>
      </c>
      <c r="BG660" s="7" t="s">
        <v>64</v>
      </c>
      <c r="BH660" s="7" t="s">
        <v>70</v>
      </c>
      <c r="BI660" s="7" t="s">
        <v>70</v>
      </c>
      <c r="BJ660" s="7" t="s">
        <v>70</v>
      </c>
      <c r="BK660" s="7" t="s">
        <v>70</v>
      </c>
      <c r="BL660" s="7">
        <v>0</v>
      </c>
      <c r="BM660" s="7">
        <v>1</v>
      </c>
      <c r="BN660" s="7">
        <v>1</v>
      </c>
      <c r="BO660" s="7">
        <v>0</v>
      </c>
      <c r="BP660" s="7">
        <v>1</v>
      </c>
      <c r="BQ660" s="7">
        <v>1</v>
      </c>
      <c r="BR660" s="7">
        <v>0</v>
      </c>
      <c r="BS660" s="7">
        <v>0</v>
      </c>
      <c r="BT660" s="7">
        <v>1</v>
      </c>
      <c r="BU660" s="7">
        <v>0</v>
      </c>
    </row>
    <row r="661" spans="1:73" x14ac:dyDescent="0.35">
      <c r="A661" s="7">
        <v>655</v>
      </c>
      <c r="B661" s="7">
        <v>655</v>
      </c>
      <c r="C661" s="7" t="s">
        <v>4545</v>
      </c>
      <c r="D661" s="7" t="s">
        <v>4546</v>
      </c>
      <c r="E661" s="13" t="s">
        <v>51</v>
      </c>
      <c r="F661" s="7">
        <v>300</v>
      </c>
      <c r="G661" s="7" t="s">
        <v>89</v>
      </c>
      <c r="H661" s="7">
        <v>1738</v>
      </c>
      <c r="I661" s="14" t="s">
        <v>53</v>
      </c>
      <c r="J661" s="13" t="s">
        <v>54</v>
      </c>
      <c r="K661" s="7" t="s">
        <v>103</v>
      </c>
      <c r="L661" s="7" t="s">
        <v>87</v>
      </c>
      <c r="M661" s="7" t="s">
        <v>84</v>
      </c>
      <c r="N661" s="7">
        <v>50</v>
      </c>
      <c r="O661" s="7" t="s">
        <v>85</v>
      </c>
      <c r="P661" s="7">
        <v>49</v>
      </c>
      <c r="Q661" t="s">
        <v>7833</v>
      </c>
      <c r="R661" t="s">
        <v>59</v>
      </c>
      <c r="S661" t="s">
        <v>59</v>
      </c>
      <c r="T661" s="26" t="b">
        <v>0</v>
      </c>
      <c r="U661" s="7"/>
      <c r="V661" s="7"/>
      <c r="W661" s="7"/>
      <c r="X661" s="7"/>
      <c r="Y661" s="7"/>
      <c r="Z661" s="7"/>
      <c r="AA661" s="7"/>
      <c r="AB661" s="14"/>
      <c r="AC661" s="7">
        <v>0.98492999999999997</v>
      </c>
      <c r="AD661" s="7">
        <v>1.5070200000000001E-2</v>
      </c>
      <c r="AE661" s="14" t="s">
        <v>60</v>
      </c>
      <c r="AF661" s="13">
        <v>6</v>
      </c>
      <c r="AG661" s="14">
        <v>6</v>
      </c>
      <c r="AH661" s="13">
        <v>4</v>
      </c>
      <c r="AI661" s="7">
        <v>4</v>
      </c>
      <c r="AJ661" s="7"/>
      <c r="AK661" s="7">
        <v>4</v>
      </c>
      <c r="AL661" s="7">
        <v>4</v>
      </c>
      <c r="AM661" s="14"/>
      <c r="AN661" s="13">
        <v>2</v>
      </c>
      <c r="AO661" s="14">
        <v>2</v>
      </c>
      <c r="AP661" s="7" t="s">
        <v>64</v>
      </c>
      <c r="AQ661" s="7" t="s">
        <v>62</v>
      </c>
      <c r="AR661" s="7" t="s">
        <v>62</v>
      </c>
      <c r="AS661" s="7" t="s">
        <v>64</v>
      </c>
      <c r="AT661" s="7" t="s">
        <v>64</v>
      </c>
      <c r="AU661" s="7" t="s">
        <v>66</v>
      </c>
      <c r="AV661" s="7" t="s">
        <v>66</v>
      </c>
      <c r="AW661" s="7" t="s">
        <v>66</v>
      </c>
      <c r="AX661" s="7" t="s">
        <v>66</v>
      </c>
      <c r="AY661" s="7" t="s">
        <v>70</v>
      </c>
      <c r="AZ661" s="7" t="s">
        <v>66</v>
      </c>
      <c r="BA661" s="7" t="s">
        <v>5797</v>
      </c>
      <c r="BB661" s="7" t="s">
        <v>66</v>
      </c>
      <c r="BC661" s="7" t="s">
        <v>70</v>
      </c>
      <c r="BD661" s="7" t="s">
        <v>64</v>
      </c>
      <c r="BE661" s="7" t="s">
        <v>64</v>
      </c>
      <c r="BF661" s="7" t="s">
        <v>5797</v>
      </c>
      <c r="BG661" s="7" t="s">
        <v>64</v>
      </c>
      <c r="BH661" s="7" t="s">
        <v>70</v>
      </c>
      <c r="BI661" s="7" t="s">
        <v>70</v>
      </c>
      <c r="BJ661" s="7" t="s">
        <v>70</v>
      </c>
      <c r="BK661" s="7" t="s">
        <v>70</v>
      </c>
      <c r="BL661" s="7">
        <v>0</v>
      </c>
      <c r="BM661" s="7">
        <v>1</v>
      </c>
      <c r="BN661" s="7">
        <v>1</v>
      </c>
      <c r="BO661" s="7">
        <v>0</v>
      </c>
      <c r="BP661" s="7">
        <v>1</v>
      </c>
      <c r="BQ661" s="7">
        <v>1</v>
      </c>
      <c r="BR661" s="7">
        <v>0</v>
      </c>
      <c r="BS661" s="7">
        <v>0</v>
      </c>
      <c r="BT661" s="7">
        <v>1</v>
      </c>
      <c r="BU661" s="7">
        <v>0</v>
      </c>
    </row>
    <row r="662" spans="1:73" x14ac:dyDescent="0.35">
      <c r="A662" s="7">
        <v>656</v>
      </c>
      <c r="B662" s="7">
        <v>656</v>
      </c>
      <c r="C662" s="7" t="s">
        <v>4547</v>
      </c>
      <c r="D662" s="7" t="s">
        <v>4548</v>
      </c>
      <c r="E662" s="13" t="s">
        <v>51</v>
      </c>
      <c r="F662" s="7">
        <v>300</v>
      </c>
      <c r="G662" s="7" t="s">
        <v>98</v>
      </c>
      <c r="H662" s="7">
        <v>1580</v>
      </c>
      <c r="I662" s="14" t="s">
        <v>53</v>
      </c>
      <c r="J662" s="13" t="s">
        <v>54</v>
      </c>
      <c r="K662" s="7" t="s">
        <v>79</v>
      </c>
      <c r="L662" s="7" t="s">
        <v>56</v>
      </c>
      <c r="M662" s="7" t="s">
        <v>84</v>
      </c>
      <c r="N662" s="7">
        <v>96</v>
      </c>
      <c r="O662" s="7" t="s">
        <v>86</v>
      </c>
      <c r="P662" s="7"/>
      <c r="Q662" t="s">
        <v>7876</v>
      </c>
      <c r="R662" t="s">
        <v>59</v>
      </c>
      <c r="S662" t="s">
        <v>59</v>
      </c>
      <c r="T662" s="26" t="b">
        <v>0</v>
      </c>
      <c r="U662" s="7"/>
      <c r="V662" s="7"/>
      <c r="W662" s="7"/>
      <c r="X662" s="7"/>
      <c r="Y662" s="7"/>
      <c r="Z662" s="7"/>
      <c r="AA662" s="7"/>
      <c r="AB662" s="14"/>
      <c r="AC662" s="7">
        <v>0.96348599999999995</v>
      </c>
      <c r="AD662" s="7">
        <v>3.6514199999999997E-2</v>
      </c>
      <c r="AE662" s="14" t="s">
        <v>60</v>
      </c>
      <c r="AF662" s="13">
        <v>6</v>
      </c>
      <c r="AG662" s="14">
        <v>6</v>
      </c>
      <c r="AH662" s="13">
        <v>4</v>
      </c>
      <c r="AI662" s="7">
        <v>4</v>
      </c>
      <c r="AJ662" s="7"/>
      <c r="AK662" s="7">
        <v>4</v>
      </c>
      <c r="AL662" s="7">
        <v>4</v>
      </c>
      <c r="AM662" s="14"/>
      <c r="AN662" s="13">
        <v>2</v>
      </c>
      <c r="AO662" s="14">
        <v>2</v>
      </c>
      <c r="AP662" s="7" t="s">
        <v>64</v>
      </c>
      <c r="AQ662" s="7" t="s">
        <v>62</v>
      </c>
      <c r="AR662" s="7" t="s">
        <v>5797</v>
      </c>
      <c r="AS662" s="7" t="s">
        <v>64</v>
      </c>
      <c r="AT662" s="7" t="s">
        <v>64</v>
      </c>
      <c r="AU662" s="7" t="s">
        <v>66</v>
      </c>
      <c r="AV662" s="7" t="s">
        <v>66</v>
      </c>
      <c r="AW662" s="7" t="s">
        <v>66</v>
      </c>
      <c r="AX662" s="7" t="s">
        <v>66</v>
      </c>
      <c r="AY662" s="7" t="s">
        <v>70</v>
      </c>
      <c r="AZ662" s="7" t="s">
        <v>66</v>
      </c>
      <c r="BA662" s="7" t="s">
        <v>5797</v>
      </c>
      <c r="BB662" s="7" t="s">
        <v>66</v>
      </c>
      <c r="BC662" s="7" t="s">
        <v>70</v>
      </c>
      <c r="BD662" s="7" t="s">
        <v>64</v>
      </c>
      <c r="BE662" s="7" t="s">
        <v>64</v>
      </c>
      <c r="BF662" s="7" t="s">
        <v>5797</v>
      </c>
      <c r="BG662" s="7" t="s">
        <v>64</v>
      </c>
      <c r="BH662" s="7" t="s">
        <v>70</v>
      </c>
      <c r="BI662" s="7" t="s">
        <v>70</v>
      </c>
      <c r="BJ662" s="7" t="s">
        <v>70</v>
      </c>
      <c r="BK662" s="7" t="s">
        <v>70</v>
      </c>
      <c r="BL662" s="7">
        <v>0</v>
      </c>
      <c r="BM662" s="7">
        <v>1</v>
      </c>
      <c r="BN662" s="7">
        <v>1</v>
      </c>
      <c r="BO662" s="7">
        <v>0</v>
      </c>
      <c r="BP662" s="7">
        <v>1</v>
      </c>
      <c r="BQ662" s="7">
        <v>1</v>
      </c>
      <c r="BR662" s="7">
        <v>0</v>
      </c>
      <c r="BS662" s="7">
        <v>0</v>
      </c>
      <c r="BT662" s="7">
        <v>1</v>
      </c>
      <c r="BU662" s="7">
        <v>0</v>
      </c>
    </row>
    <row r="663" spans="1:73" x14ac:dyDescent="0.35">
      <c r="A663" s="7">
        <v>657</v>
      </c>
      <c r="B663" s="7">
        <v>657</v>
      </c>
      <c r="C663" s="7" t="s">
        <v>4549</v>
      </c>
      <c r="D663" s="7" t="s">
        <v>4550</v>
      </c>
      <c r="E663" s="13" t="s">
        <v>51</v>
      </c>
      <c r="F663" s="7">
        <v>300</v>
      </c>
      <c r="G663" s="7" t="s">
        <v>80</v>
      </c>
      <c r="H663" s="7"/>
      <c r="I663" s="14" t="s">
        <v>53</v>
      </c>
      <c r="J663" s="13" t="s">
        <v>54</v>
      </c>
      <c r="K663" s="7" t="s">
        <v>79</v>
      </c>
      <c r="L663" s="7" t="s">
        <v>56</v>
      </c>
      <c r="M663" s="7" t="s">
        <v>84</v>
      </c>
      <c r="N663" s="7">
        <v>30</v>
      </c>
      <c r="O663" s="7" t="s">
        <v>109</v>
      </c>
      <c r="P663" s="7">
        <v>55</v>
      </c>
      <c r="Q663" t="s">
        <v>7833</v>
      </c>
      <c r="R663" t="s">
        <v>59</v>
      </c>
      <c r="S663" t="s">
        <v>59</v>
      </c>
      <c r="T663" s="26" t="b">
        <v>0</v>
      </c>
      <c r="U663" s="7"/>
      <c r="V663" s="7"/>
      <c r="W663" s="7"/>
      <c r="X663" s="7"/>
      <c r="Y663" s="7"/>
      <c r="Z663" s="7"/>
      <c r="AA663" s="7"/>
      <c r="AB663" s="14"/>
      <c r="AC663" s="7">
        <v>0.97727299999999995</v>
      </c>
      <c r="AD663" s="7">
        <v>2.2727399999999998E-2</v>
      </c>
      <c r="AE663" s="14" t="s">
        <v>60</v>
      </c>
      <c r="AF663" s="13">
        <v>5</v>
      </c>
      <c r="AG663" s="14">
        <v>5</v>
      </c>
      <c r="AH663" s="13">
        <v>4</v>
      </c>
      <c r="AI663" s="7">
        <v>4</v>
      </c>
      <c r="AJ663" s="7"/>
      <c r="AK663" s="7">
        <v>4</v>
      </c>
      <c r="AL663" s="7">
        <v>4</v>
      </c>
      <c r="AM663" s="14"/>
      <c r="AN663" s="13">
        <v>1</v>
      </c>
      <c r="AO663" s="14">
        <v>1</v>
      </c>
      <c r="AP663" s="7" t="s">
        <v>64</v>
      </c>
      <c r="AQ663" s="7" t="s">
        <v>62</v>
      </c>
      <c r="AR663" s="7" t="s">
        <v>5797</v>
      </c>
      <c r="AS663" s="7" t="s">
        <v>64</v>
      </c>
      <c r="AT663" s="7" t="s">
        <v>64</v>
      </c>
      <c r="AU663" s="7" t="s">
        <v>66</v>
      </c>
      <c r="AV663" s="7" t="s">
        <v>66</v>
      </c>
      <c r="AW663" s="7" t="s">
        <v>66</v>
      </c>
      <c r="AX663" s="7" t="s">
        <v>66</v>
      </c>
      <c r="AY663" s="7" t="s">
        <v>70</v>
      </c>
      <c r="AZ663" s="7" t="s">
        <v>66</v>
      </c>
      <c r="BA663" s="7" t="s">
        <v>5797</v>
      </c>
      <c r="BB663" s="7" t="s">
        <v>66</v>
      </c>
      <c r="BC663" s="7" t="s">
        <v>70</v>
      </c>
      <c r="BD663" s="7" t="s">
        <v>64</v>
      </c>
      <c r="BE663" s="7" t="s">
        <v>64</v>
      </c>
      <c r="BF663" s="7" t="s">
        <v>5797</v>
      </c>
      <c r="BG663" s="7" t="s">
        <v>64</v>
      </c>
      <c r="BH663" s="7" t="s">
        <v>70</v>
      </c>
      <c r="BI663" s="7" t="s">
        <v>70</v>
      </c>
      <c r="BJ663" s="7" t="s">
        <v>70</v>
      </c>
      <c r="BK663" s="7" t="s">
        <v>70</v>
      </c>
      <c r="BL663" s="7">
        <v>0</v>
      </c>
      <c r="BM663" s="7">
        <v>1</v>
      </c>
      <c r="BN663" s="7">
        <v>0</v>
      </c>
      <c r="BO663" s="7">
        <v>0</v>
      </c>
      <c r="BP663" s="7" t="s">
        <v>5797</v>
      </c>
      <c r="BQ663" s="7">
        <v>1</v>
      </c>
      <c r="BR663" s="7">
        <v>0</v>
      </c>
      <c r="BS663" s="7">
        <v>0</v>
      </c>
      <c r="BT663" s="7">
        <v>1</v>
      </c>
      <c r="BU663" s="7">
        <v>0</v>
      </c>
    </row>
    <row r="664" spans="1:73" x14ac:dyDescent="0.35">
      <c r="A664" s="7">
        <v>658</v>
      </c>
      <c r="B664" s="7">
        <v>658</v>
      </c>
      <c r="C664" s="7" t="s">
        <v>4551</v>
      </c>
      <c r="D664" s="7" t="s">
        <v>4552</v>
      </c>
      <c r="E664" s="13" t="s">
        <v>51</v>
      </c>
      <c r="F664" s="7">
        <v>300</v>
      </c>
      <c r="G664" s="7" t="s">
        <v>89</v>
      </c>
      <c r="H664" s="7"/>
      <c r="I664" s="14" t="s">
        <v>53</v>
      </c>
      <c r="J664" s="13" t="s">
        <v>54</v>
      </c>
      <c r="K664" s="7" t="s">
        <v>90</v>
      </c>
      <c r="L664" s="7" t="s">
        <v>56</v>
      </c>
      <c r="M664" s="7" t="s">
        <v>84</v>
      </c>
      <c r="N664" s="7">
        <v>27.6</v>
      </c>
      <c r="O664" s="7" t="s">
        <v>58</v>
      </c>
      <c r="P664" s="7"/>
      <c r="Q664" t="s">
        <v>7833</v>
      </c>
      <c r="R664" t="s">
        <v>59</v>
      </c>
      <c r="S664" t="s">
        <v>59</v>
      </c>
      <c r="T664" s="26" t="b">
        <v>0</v>
      </c>
      <c r="U664" s="7"/>
      <c r="V664" s="7"/>
      <c r="W664" s="7"/>
      <c r="X664" s="7"/>
      <c r="Y664" s="7"/>
      <c r="Z664" s="7"/>
      <c r="AA664" s="7"/>
      <c r="AB664" s="14"/>
      <c r="AC664" s="7">
        <v>0.93577500000000002</v>
      </c>
      <c r="AD664" s="7">
        <v>6.4225099999999993E-2</v>
      </c>
      <c r="AE664" s="14" t="s">
        <v>60</v>
      </c>
      <c r="AF664" s="13">
        <v>5</v>
      </c>
      <c r="AG664" s="14">
        <v>5</v>
      </c>
      <c r="AH664" s="13">
        <v>4</v>
      </c>
      <c r="AI664" s="7">
        <v>4</v>
      </c>
      <c r="AJ664" s="7"/>
      <c r="AK664" s="7">
        <v>4</v>
      </c>
      <c r="AL664" s="7">
        <v>4</v>
      </c>
      <c r="AM664" s="14"/>
      <c r="AN664" s="13">
        <v>1</v>
      </c>
      <c r="AO664" s="14">
        <v>1</v>
      </c>
      <c r="AP664" s="7" t="s">
        <v>64</v>
      </c>
      <c r="AQ664" s="7" t="s">
        <v>62</v>
      </c>
      <c r="AR664" s="7" t="s">
        <v>5797</v>
      </c>
      <c r="AS664" s="7" t="s">
        <v>64</v>
      </c>
      <c r="AT664" s="7" t="s">
        <v>64</v>
      </c>
      <c r="AU664" s="7" t="s">
        <v>66</v>
      </c>
      <c r="AV664" s="7" t="s">
        <v>66</v>
      </c>
      <c r="AW664" s="7" t="s">
        <v>66</v>
      </c>
      <c r="AX664" s="7" t="s">
        <v>66</v>
      </c>
      <c r="AY664" s="7" t="s">
        <v>70</v>
      </c>
      <c r="AZ664" s="7" t="s">
        <v>66</v>
      </c>
      <c r="BA664" s="7" t="s">
        <v>5797</v>
      </c>
      <c r="BB664" s="7" t="s">
        <v>66</v>
      </c>
      <c r="BC664" s="7" t="s">
        <v>70</v>
      </c>
      <c r="BD664" s="7" t="s">
        <v>64</v>
      </c>
      <c r="BE664" s="7" t="s">
        <v>5797</v>
      </c>
      <c r="BF664" s="7" t="s">
        <v>64</v>
      </c>
      <c r="BG664" s="7" t="s">
        <v>66</v>
      </c>
      <c r="BH664" s="7" t="s">
        <v>70</v>
      </c>
      <c r="BI664" s="7" t="s">
        <v>70</v>
      </c>
      <c r="BJ664" s="7" t="s">
        <v>62</v>
      </c>
      <c r="BK664" s="7" t="s">
        <v>70</v>
      </c>
      <c r="BL664" s="7">
        <v>0</v>
      </c>
      <c r="BM664" s="7">
        <v>1</v>
      </c>
      <c r="BN664" s="7">
        <v>0</v>
      </c>
      <c r="BO664" s="7">
        <v>0</v>
      </c>
      <c r="BP664" s="7">
        <v>1</v>
      </c>
      <c r="BQ664" s="7">
        <v>1</v>
      </c>
      <c r="BR664" s="7">
        <v>0</v>
      </c>
      <c r="BS664" s="7">
        <v>0</v>
      </c>
      <c r="BT664" s="7">
        <v>1</v>
      </c>
      <c r="BU664" s="7">
        <v>0</v>
      </c>
    </row>
    <row r="665" spans="1:73" x14ac:dyDescent="0.35">
      <c r="A665" s="7">
        <v>659</v>
      </c>
      <c r="B665" s="7">
        <v>659</v>
      </c>
      <c r="C665" s="7" t="s">
        <v>4553</v>
      </c>
      <c r="D665" s="7" t="s">
        <v>4554</v>
      </c>
      <c r="E665" s="13" t="s">
        <v>51</v>
      </c>
      <c r="F665" s="7">
        <v>300</v>
      </c>
      <c r="G665" s="7" t="s">
        <v>98</v>
      </c>
      <c r="H665" s="7">
        <v>2680</v>
      </c>
      <c r="I665" s="14" t="s">
        <v>53</v>
      </c>
      <c r="J665" s="13" t="s">
        <v>54</v>
      </c>
      <c r="K665" s="7" t="s">
        <v>83</v>
      </c>
      <c r="L665" s="7" t="s">
        <v>56</v>
      </c>
      <c r="M665" s="7" t="s">
        <v>57</v>
      </c>
      <c r="N665" s="7">
        <v>34</v>
      </c>
      <c r="O665" s="7" t="s">
        <v>58</v>
      </c>
      <c r="P665" s="7">
        <v>64</v>
      </c>
      <c r="Q665" t="s">
        <v>7833</v>
      </c>
      <c r="R665" t="s">
        <v>59</v>
      </c>
      <c r="S665" t="s">
        <v>59</v>
      </c>
      <c r="T665" s="26" t="b">
        <v>0</v>
      </c>
      <c r="U665" s="7"/>
      <c r="V665" s="7"/>
      <c r="W665" s="7"/>
      <c r="X665" s="7"/>
      <c r="Y665" s="7"/>
      <c r="Z665" s="7"/>
      <c r="AA665" s="7"/>
      <c r="AB665" s="14"/>
      <c r="AC665" s="7">
        <v>0.99990000000000001</v>
      </c>
      <c r="AD665" s="7">
        <v>1E-4</v>
      </c>
      <c r="AE665" s="14" t="s">
        <v>60</v>
      </c>
      <c r="AF665" s="13">
        <v>5</v>
      </c>
      <c r="AG665" s="14">
        <v>5</v>
      </c>
      <c r="AH665" s="13">
        <v>4</v>
      </c>
      <c r="AI665" s="7">
        <v>4</v>
      </c>
      <c r="AJ665" s="7"/>
      <c r="AK665" s="7">
        <v>4</v>
      </c>
      <c r="AL665" s="7">
        <v>4</v>
      </c>
      <c r="AM665" s="14"/>
      <c r="AN665" s="13">
        <v>1</v>
      </c>
      <c r="AO665" s="14">
        <v>1</v>
      </c>
      <c r="AP665" s="7" t="s">
        <v>64</v>
      </c>
      <c r="AQ665" s="7" t="s">
        <v>62</v>
      </c>
      <c r="AR665" s="7" t="s">
        <v>5797</v>
      </c>
      <c r="AS665" s="7" t="s">
        <v>64</v>
      </c>
      <c r="AT665" s="7" t="s">
        <v>64</v>
      </c>
      <c r="AU665" s="7" t="s">
        <v>66</v>
      </c>
      <c r="AV665" s="7" t="s">
        <v>66</v>
      </c>
      <c r="AW665" s="7" t="s">
        <v>66</v>
      </c>
      <c r="AX665" s="7" t="s">
        <v>64</v>
      </c>
      <c r="AY665" s="7" t="s">
        <v>70</v>
      </c>
      <c r="AZ665" s="7" t="s">
        <v>66</v>
      </c>
      <c r="BA665" s="7" t="s">
        <v>70</v>
      </c>
      <c r="BB665" s="7" t="s">
        <v>66</v>
      </c>
      <c r="BC665" s="7" t="s">
        <v>70</v>
      </c>
      <c r="BD665" s="7" t="s">
        <v>64</v>
      </c>
      <c r="BE665" s="7" t="s">
        <v>64</v>
      </c>
      <c r="BF665" s="7" t="s">
        <v>5797</v>
      </c>
      <c r="BG665" s="7" t="s">
        <v>5797</v>
      </c>
      <c r="BH665" s="7" t="s">
        <v>70</v>
      </c>
      <c r="BI665" s="7" t="s">
        <v>70</v>
      </c>
      <c r="BJ665" s="7" t="s">
        <v>70</v>
      </c>
      <c r="BK665" s="7" t="s">
        <v>70</v>
      </c>
      <c r="BL665" s="7">
        <v>0</v>
      </c>
      <c r="BM665" s="7">
        <v>1</v>
      </c>
      <c r="BN665" s="7">
        <v>0</v>
      </c>
      <c r="BO665" s="7">
        <v>0</v>
      </c>
      <c r="BP665" s="7">
        <v>1</v>
      </c>
      <c r="BQ665" s="7">
        <v>1</v>
      </c>
      <c r="BR665" s="7">
        <v>0</v>
      </c>
      <c r="BS665" s="7">
        <v>0</v>
      </c>
      <c r="BT665" s="7">
        <v>1</v>
      </c>
      <c r="BU665" s="7">
        <v>0</v>
      </c>
    </row>
    <row r="666" spans="1:73" x14ac:dyDescent="0.35">
      <c r="A666" s="7">
        <v>660</v>
      </c>
      <c r="B666" s="7">
        <v>660</v>
      </c>
      <c r="C666" s="7" t="s">
        <v>4555</v>
      </c>
      <c r="D666" s="7" t="s">
        <v>4556</v>
      </c>
      <c r="E666" s="13" t="s">
        <v>51</v>
      </c>
      <c r="F666" s="7">
        <v>300</v>
      </c>
      <c r="G666" s="7" t="s">
        <v>89</v>
      </c>
      <c r="H666" s="7">
        <v>1360</v>
      </c>
      <c r="I666" s="14" t="s">
        <v>53</v>
      </c>
      <c r="J666" s="13" t="s">
        <v>54</v>
      </c>
      <c r="K666" s="7" t="s">
        <v>136</v>
      </c>
      <c r="L666" s="7" t="s">
        <v>56</v>
      </c>
      <c r="M666" s="7" t="s">
        <v>84</v>
      </c>
      <c r="N666" s="7">
        <v>39</v>
      </c>
      <c r="O666" s="7" t="s">
        <v>85</v>
      </c>
      <c r="P666" s="7">
        <v>35</v>
      </c>
      <c r="Q666" t="s">
        <v>7833</v>
      </c>
      <c r="R666" t="s">
        <v>59</v>
      </c>
      <c r="S666" t="s">
        <v>56</v>
      </c>
      <c r="T666" s="26" t="b">
        <v>0</v>
      </c>
      <c r="U666" s="7"/>
      <c r="V666" s="7"/>
      <c r="W666" s="7"/>
      <c r="X666" s="7"/>
      <c r="Y666" s="7"/>
      <c r="Z666" s="7"/>
      <c r="AA666" s="7"/>
      <c r="AB666" s="14"/>
      <c r="AC666" s="7">
        <v>0.98557099999999997</v>
      </c>
      <c r="AD666" s="7">
        <v>1.44295E-2</v>
      </c>
      <c r="AE666" s="14" t="s">
        <v>60</v>
      </c>
      <c r="AF666" s="13">
        <v>5</v>
      </c>
      <c r="AG666" s="14">
        <v>5</v>
      </c>
      <c r="AH666" s="13">
        <v>3</v>
      </c>
      <c r="AI666" s="7">
        <v>3</v>
      </c>
      <c r="AJ666" s="7"/>
      <c r="AK666" s="7">
        <v>3</v>
      </c>
      <c r="AL666" s="7">
        <v>3</v>
      </c>
      <c r="AM666" s="14"/>
      <c r="AN666" s="13">
        <v>2</v>
      </c>
      <c r="AO666" s="14">
        <v>2</v>
      </c>
      <c r="AP666" s="7" t="s">
        <v>64</v>
      </c>
      <c r="AQ666" s="7" t="s">
        <v>62</v>
      </c>
      <c r="AR666" s="7" t="s">
        <v>5797</v>
      </c>
      <c r="AS666" s="7" t="s">
        <v>64</v>
      </c>
      <c r="AT666" s="7" t="s">
        <v>64</v>
      </c>
      <c r="AU666" s="7" t="s">
        <v>66</v>
      </c>
      <c r="AV666" s="7" t="s">
        <v>66</v>
      </c>
      <c r="AW666" s="7" t="s">
        <v>66</v>
      </c>
      <c r="AX666" s="7" t="s">
        <v>64</v>
      </c>
      <c r="AY666" s="7" t="s">
        <v>70</v>
      </c>
      <c r="AZ666" s="7" t="s">
        <v>66</v>
      </c>
      <c r="BA666" s="7" t="s">
        <v>5797</v>
      </c>
      <c r="BB666" s="7" t="s">
        <v>66</v>
      </c>
      <c r="BC666" s="7" t="s">
        <v>70</v>
      </c>
      <c r="BD666" s="7" t="s">
        <v>64</v>
      </c>
      <c r="BE666" s="7" t="s">
        <v>64</v>
      </c>
      <c r="BF666" s="7" t="s">
        <v>64</v>
      </c>
      <c r="BG666" s="7" t="s">
        <v>64</v>
      </c>
      <c r="BH666" s="7" t="s">
        <v>70</v>
      </c>
      <c r="BI666" s="7" t="s">
        <v>70</v>
      </c>
      <c r="BJ666" s="7" t="s">
        <v>70</v>
      </c>
      <c r="BK666" s="7" t="s">
        <v>70</v>
      </c>
      <c r="BL666" s="7">
        <v>0</v>
      </c>
      <c r="BM666" s="7">
        <v>1</v>
      </c>
      <c r="BN666" s="7">
        <v>1</v>
      </c>
      <c r="BO666" s="7">
        <v>0</v>
      </c>
      <c r="BP666" s="7">
        <v>1</v>
      </c>
      <c r="BQ666" s="7">
        <v>1</v>
      </c>
      <c r="BR666" s="7">
        <v>0</v>
      </c>
      <c r="BS666" s="7">
        <v>0</v>
      </c>
      <c r="BT666" s="7">
        <v>1</v>
      </c>
      <c r="BU666" s="7">
        <v>0</v>
      </c>
    </row>
    <row r="667" spans="1:73" x14ac:dyDescent="0.35">
      <c r="A667" s="7">
        <v>661</v>
      </c>
      <c r="B667" s="7">
        <v>661</v>
      </c>
      <c r="C667" s="7" t="s">
        <v>4557</v>
      </c>
      <c r="D667" s="7" t="s">
        <v>4558</v>
      </c>
      <c r="E667" s="13" t="s">
        <v>51</v>
      </c>
      <c r="F667" s="7">
        <v>300</v>
      </c>
      <c r="G667" s="7" t="s">
        <v>139</v>
      </c>
      <c r="H667" s="7">
        <v>183</v>
      </c>
      <c r="I667" s="14" t="s">
        <v>53</v>
      </c>
      <c r="J667" s="13" t="s">
        <v>54</v>
      </c>
      <c r="K667" s="7" t="s">
        <v>92</v>
      </c>
      <c r="L667" s="7" t="s">
        <v>56</v>
      </c>
      <c r="M667" s="7" t="s">
        <v>57</v>
      </c>
      <c r="N667" s="7">
        <v>25</v>
      </c>
      <c r="O667" s="7" t="s">
        <v>86</v>
      </c>
      <c r="P667" s="7">
        <v>40</v>
      </c>
      <c r="Q667" t="s">
        <v>7875</v>
      </c>
      <c r="R667" t="s">
        <v>59</v>
      </c>
      <c r="S667" t="s">
        <v>59</v>
      </c>
      <c r="T667" s="26" t="b">
        <v>0</v>
      </c>
      <c r="U667" s="7"/>
      <c r="V667" s="7"/>
      <c r="W667" s="7"/>
      <c r="X667" s="7"/>
      <c r="Y667" s="7"/>
      <c r="Z667" s="7"/>
      <c r="AA667" s="7"/>
      <c r="AB667" s="14"/>
      <c r="AC667" s="7">
        <v>0.980881</v>
      </c>
      <c r="AD667" s="7">
        <v>1.9118599999999999E-2</v>
      </c>
      <c r="AE667" s="14" t="s">
        <v>60</v>
      </c>
      <c r="AF667" s="13">
        <v>5</v>
      </c>
      <c r="AG667" s="14">
        <v>5</v>
      </c>
      <c r="AH667" s="13">
        <v>3</v>
      </c>
      <c r="AI667" s="7">
        <v>3</v>
      </c>
      <c r="AJ667" s="7"/>
      <c r="AK667" s="7">
        <v>3</v>
      </c>
      <c r="AL667" s="7">
        <v>3</v>
      </c>
      <c r="AM667" s="14"/>
      <c r="AN667" s="13">
        <v>2</v>
      </c>
      <c r="AO667" s="14">
        <v>2</v>
      </c>
      <c r="AP667" s="7" t="s">
        <v>64</v>
      </c>
      <c r="AQ667" s="7" t="s">
        <v>62</v>
      </c>
      <c r="AR667" s="7" t="s">
        <v>62</v>
      </c>
      <c r="AS667" s="7" t="s">
        <v>64</v>
      </c>
      <c r="AT667" s="7" t="s">
        <v>64</v>
      </c>
      <c r="AU667" s="7" t="s">
        <v>66</v>
      </c>
      <c r="AV667" s="7" t="s">
        <v>66</v>
      </c>
      <c r="AW667" s="7" t="s">
        <v>66</v>
      </c>
      <c r="AX667" s="7" t="s">
        <v>64</v>
      </c>
      <c r="AY667" s="7" t="s">
        <v>70</v>
      </c>
      <c r="AZ667" s="7" t="s">
        <v>66</v>
      </c>
      <c r="BA667" s="7" t="s">
        <v>5797</v>
      </c>
      <c r="BB667" s="7" t="s">
        <v>66</v>
      </c>
      <c r="BC667" s="7" t="s">
        <v>70</v>
      </c>
      <c r="BD667" s="7" t="s">
        <v>64</v>
      </c>
      <c r="BE667" s="7" t="s">
        <v>64</v>
      </c>
      <c r="BF667" s="7" t="s">
        <v>64</v>
      </c>
      <c r="BG667" s="7" t="s">
        <v>64</v>
      </c>
      <c r="BH667" s="7" t="s">
        <v>70</v>
      </c>
      <c r="BI667" s="7" t="s">
        <v>70</v>
      </c>
      <c r="BJ667" s="7" t="s">
        <v>70</v>
      </c>
      <c r="BK667" s="7" t="s">
        <v>70</v>
      </c>
      <c r="BL667" s="7">
        <v>0</v>
      </c>
      <c r="BM667" s="7" t="s">
        <v>5797</v>
      </c>
      <c r="BN667" s="7">
        <v>1</v>
      </c>
      <c r="BO667" s="7">
        <v>0</v>
      </c>
      <c r="BP667" s="7">
        <v>1</v>
      </c>
      <c r="BQ667" s="7">
        <v>1</v>
      </c>
      <c r="BR667" s="7">
        <v>0</v>
      </c>
      <c r="BS667" s="7">
        <v>0</v>
      </c>
      <c r="BT667" s="7">
        <v>1</v>
      </c>
      <c r="BU667" s="7">
        <v>0</v>
      </c>
    </row>
    <row r="668" spans="1:73" x14ac:dyDescent="0.35">
      <c r="A668" s="7">
        <v>662</v>
      </c>
      <c r="B668" s="7">
        <v>662</v>
      </c>
      <c r="C668" s="7" t="s">
        <v>4559</v>
      </c>
      <c r="D668" s="7" t="s">
        <v>4560</v>
      </c>
      <c r="E668" s="13" t="s">
        <v>51</v>
      </c>
      <c r="F668" s="7">
        <v>300</v>
      </c>
      <c r="G668" s="7" t="s">
        <v>177</v>
      </c>
      <c r="H668" s="7"/>
      <c r="I668" s="14" t="s">
        <v>53</v>
      </c>
      <c r="J668" s="13" t="s">
        <v>54</v>
      </c>
      <c r="K668" s="7" t="s">
        <v>79</v>
      </c>
      <c r="L668" s="7" t="s">
        <v>56</v>
      </c>
      <c r="M668" s="7" t="s">
        <v>57</v>
      </c>
      <c r="N668" s="7">
        <v>44.6</v>
      </c>
      <c r="O668" s="7" t="s">
        <v>85</v>
      </c>
      <c r="P668" s="7">
        <v>47</v>
      </c>
      <c r="Q668" t="s">
        <v>7833</v>
      </c>
      <c r="R668" t="s">
        <v>59</v>
      </c>
      <c r="S668" t="s">
        <v>59</v>
      </c>
      <c r="T668" s="26" t="b">
        <v>0</v>
      </c>
      <c r="U668" s="7"/>
      <c r="V668" s="7"/>
      <c r="W668" s="7"/>
      <c r="X668" s="7"/>
      <c r="Y668" s="7"/>
      <c r="Z668" s="7"/>
      <c r="AA668" s="7"/>
      <c r="AB668" s="14"/>
      <c r="AC668" s="7">
        <v>0.98780699999999999</v>
      </c>
      <c r="AD668" s="7">
        <v>1.21928E-2</v>
      </c>
      <c r="AE668" s="14" t="s">
        <v>60</v>
      </c>
      <c r="AF668" s="13">
        <v>5</v>
      </c>
      <c r="AG668" s="14">
        <v>5</v>
      </c>
      <c r="AH668" s="13">
        <v>3</v>
      </c>
      <c r="AI668" s="7">
        <v>3</v>
      </c>
      <c r="AJ668" s="7"/>
      <c r="AK668" s="7">
        <v>3</v>
      </c>
      <c r="AL668" s="7">
        <v>3</v>
      </c>
      <c r="AM668" s="14"/>
      <c r="AN668" s="13">
        <v>2</v>
      </c>
      <c r="AO668" s="14">
        <v>2</v>
      </c>
      <c r="AP668" s="7" t="s">
        <v>64</v>
      </c>
      <c r="AQ668" s="7" t="s">
        <v>62</v>
      </c>
      <c r="AR668" s="7" t="s">
        <v>5797</v>
      </c>
      <c r="AS668" s="7" t="s">
        <v>64</v>
      </c>
      <c r="AT668" s="7" t="s">
        <v>64</v>
      </c>
      <c r="AU668" s="7" t="s">
        <v>66</v>
      </c>
      <c r="AV668" s="7" t="s">
        <v>66</v>
      </c>
      <c r="AW668" s="7" t="s">
        <v>66</v>
      </c>
      <c r="AX668" s="7" t="s">
        <v>64</v>
      </c>
      <c r="AY668" s="7" t="s">
        <v>70</v>
      </c>
      <c r="AZ668" s="7" t="s">
        <v>66</v>
      </c>
      <c r="BA668" s="7" t="s">
        <v>5797</v>
      </c>
      <c r="BB668" s="7" t="s">
        <v>66</v>
      </c>
      <c r="BC668" s="7" t="s">
        <v>70</v>
      </c>
      <c r="BD668" s="7" t="s">
        <v>64</v>
      </c>
      <c r="BE668" s="7" t="s">
        <v>64</v>
      </c>
      <c r="BF668" s="7" t="s">
        <v>64</v>
      </c>
      <c r="BG668" s="7" t="s">
        <v>64</v>
      </c>
      <c r="BH668" s="7" t="s">
        <v>70</v>
      </c>
      <c r="BI668" s="7" t="s">
        <v>70</v>
      </c>
      <c r="BJ668" s="7" t="s">
        <v>70</v>
      </c>
      <c r="BK668" s="7" t="s">
        <v>70</v>
      </c>
      <c r="BL668" s="7">
        <v>0</v>
      </c>
      <c r="BM668" s="7">
        <v>1</v>
      </c>
      <c r="BN668" s="7">
        <v>1</v>
      </c>
      <c r="BO668" s="7">
        <v>0</v>
      </c>
      <c r="BP668" s="7">
        <v>1</v>
      </c>
      <c r="BQ668" s="7">
        <v>1</v>
      </c>
      <c r="BR668" s="7">
        <v>0</v>
      </c>
      <c r="BS668" s="7">
        <v>0</v>
      </c>
      <c r="BT668" s="7">
        <v>1</v>
      </c>
      <c r="BU668" s="7">
        <v>0</v>
      </c>
    </row>
    <row r="669" spans="1:73" x14ac:dyDescent="0.35">
      <c r="A669" s="7">
        <v>663</v>
      </c>
      <c r="B669" s="7">
        <v>663</v>
      </c>
      <c r="C669" s="7" t="s">
        <v>4561</v>
      </c>
      <c r="D669" s="7" t="s">
        <v>4562</v>
      </c>
      <c r="E669" s="13" t="s">
        <v>51</v>
      </c>
      <c r="F669" s="7">
        <v>300</v>
      </c>
      <c r="G669" s="7" t="s">
        <v>98</v>
      </c>
      <c r="H669" s="7">
        <v>2290</v>
      </c>
      <c r="I669" s="14" t="s">
        <v>53</v>
      </c>
      <c r="J669" s="13" t="s">
        <v>54</v>
      </c>
      <c r="K669" s="7" t="s">
        <v>104</v>
      </c>
      <c r="L669" s="7" t="s">
        <v>56</v>
      </c>
      <c r="M669" s="7" t="s">
        <v>57</v>
      </c>
      <c r="N669" s="7">
        <v>52</v>
      </c>
      <c r="O669" s="7" t="s">
        <v>86</v>
      </c>
      <c r="P669" s="7"/>
      <c r="Q669" t="s">
        <v>7874</v>
      </c>
      <c r="R669" t="s">
        <v>59</v>
      </c>
      <c r="S669" t="s">
        <v>59</v>
      </c>
      <c r="T669" s="26" t="b">
        <v>0</v>
      </c>
      <c r="U669" s="7"/>
      <c r="V669" s="7"/>
      <c r="W669" s="7"/>
      <c r="X669" s="7"/>
      <c r="Y669" s="7"/>
      <c r="Z669" s="7"/>
      <c r="AA669" s="7"/>
      <c r="AB669" s="14"/>
      <c r="AC669" s="7">
        <v>0.96771099999999999</v>
      </c>
      <c r="AD669" s="7">
        <v>3.22893E-2</v>
      </c>
      <c r="AE669" s="14" t="s">
        <v>60</v>
      </c>
      <c r="AF669" s="13">
        <v>4</v>
      </c>
      <c r="AG669" s="14">
        <v>4</v>
      </c>
      <c r="AH669" s="13">
        <v>3</v>
      </c>
      <c r="AI669" s="7">
        <v>3</v>
      </c>
      <c r="AJ669" s="7"/>
      <c r="AK669" s="7">
        <v>3</v>
      </c>
      <c r="AL669" s="7">
        <v>3</v>
      </c>
      <c r="AM669" s="14"/>
      <c r="AN669" s="13">
        <v>1</v>
      </c>
      <c r="AO669" s="14">
        <v>1</v>
      </c>
      <c r="AP669" s="7" t="s">
        <v>64</v>
      </c>
      <c r="AQ669" s="7" t="s">
        <v>62</v>
      </c>
      <c r="AR669" s="7" t="s">
        <v>5797</v>
      </c>
      <c r="AS669" s="7" t="s">
        <v>64</v>
      </c>
      <c r="AT669" s="7" t="s">
        <v>64</v>
      </c>
      <c r="AU669" s="7" t="s">
        <v>66</v>
      </c>
      <c r="AV669" s="7" t="s">
        <v>66</v>
      </c>
      <c r="AW669" s="7" t="s">
        <v>66</v>
      </c>
      <c r="AX669" s="7" t="s">
        <v>66</v>
      </c>
      <c r="AY669" s="7" t="s">
        <v>70</v>
      </c>
      <c r="AZ669" s="7" t="s">
        <v>66</v>
      </c>
      <c r="BA669" s="7" t="s">
        <v>5797</v>
      </c>
      <c r="BB669" s="7" t="s">
        <v>66</v>
      </c>
      <c r="BC669" s="7" t="s">
        <v>70</v>
      </c>
      <c r="BD669" s="7" t="s">
        <v>64</v>
      </c>
      <c r="BE669" s="7" t="s">
        <v>64</v>
      </c>
      <c r="BF669" s="7" t="s">
        <v>5797</v>
      </c>
      <c r="BG669" s="7" t="s">
        <v>64</v>
      </c>
      <c r="BH669" s="7" t="s">
        <v>70</v>
      </c>
      <c r="BI669" s="7" t="s">
        <v>70</v>
      </c>
      <c r="BJ669" s="7" t="s">
        <v>62</v>
      </c>
      <c r="BK669" s="7" t="s">
        <v>70</v>
      </c>
      <c r="BL669" s="7">
        <v>0</v>
      </c>
      <c r="BM669" s="7">
        <v>1</v>
      </c>
      <c r="BN669" s="7">
        <v>0</v>
      </c>
      <c r="BO669" s="7">
        <v>0</v>
      </c>
      <c r="BP669" s="7">
        <v>1</v>
      </c>
      <c r="BQ669" s="7">
        <v>1</v>
      </c>
      <c r="BR669" s="7">
        <v>0</v>
      </c>
      <c r="BS669" s="7">
        <v>0</v>
      </c>
      <c r="BT669" s="7">
        <v>1</v>
      </c>
      <c r="BU669" s="7">
        <v>0</v>
      </c>
    </row>
    <row r="670" spans="1:73" ht="15" thickBot="1" x14ac:dyDescent="0.4">
      <c r="A670" s="7">
        <v>664</v>
      </c>
      <c r="B670" s="7">
        <v>664</v>
      </c>
      <c r="C670" s="7" t="s">
        <v>4563</v>
      </c>
      <c r="D670" s="7" t="s">
        <v>4564</v>
      </c>
      <c r="E670" s="15" t="s">
        <v>51</v>
      </c>
      <c r="F670" s="8">
        <v>300</v>
      </c>
      <c r="G670" s="8" t="s">
        <v>139</v>
      </c>
      <c r="H670" s="8">
        <v>914</v>
      </c>
      <c r="I670" s="16" t="s">
        <v>53</v>
      </c>
      <c r="J670" s="15" t="s">
        <v>54</v>
      </c>
      <c r="K670" s="8" t="s">
        <v>75</v>
      </c>
      <c r="L670" s="8" t="s">
        <v>56</v>
      </c>
      <c r="M670" s="8" t="s">
        <v>57</v>
      </c>
      <c r="N670" s="8">
        <v>28</v>
      </c>
      <c r="O670" s="8" t="s">
        <v>58</v>
      </c>
      <c r="P670" s="8">
        <v>44</v>
      </c>
      <c r="Q670" s="25" t="s">
        <v>7875</v>
      </c>
      <c r="R670" s="25" t="s">
        <v>59</v>
      </c>
      <c r="S670" s="25" t="s">
        <v>59</v>
      </c>
      <c r="T670" s="27" t="b">
        <v>0</v>
      </c>
      <c r="U670" s="8"/>
      <c r="V670" s="8"/>
      <c r="W670" s="8"/>
      <c r="X670" s="8"/>
      <c r="Y670" s="8"/>
      <c r="Z670" s="8"/>
      <c r="AA670" s="8"/>
      <c r="AB670" s="16"/>
      <c r="AC670" s="8">
        <v>0.97906300000000002</v>
      </c>
      <c r="AD670" s="8">
        <v>2.0936900000000001E-2</v>
      </c>
      <c r="AE670" s="16" t="s">
        <v>60</v>
      </c>
      <c r="AF670" s="15">
        <v>4</v>
      </c>
      <c r="AG670" s="16">
        <v>4</v>
      </c>
      <c r="AH670" s="15">
        <v>3</v>
      </c>
      <c r="AI670" s="8">
        <v>3</v>
      </c>
      <c r="AJ670" s="8"/>
      <c r="AK670" s="8">
        <v>3</v>
      </c>
      <c r="AL670" s="8">
        <v>3</v>
      </c>
      <c r="AM670" s="16"/>
      <c r="AN670" s="15">
        <v>1</v>
      </c>
      <c r="AO670" s="16">
        <v>1</v>
      </c>
      <c r="AP670" s="7" t="s">
        <v>64</v>
      </c>
      <c r="AQ670" s="7" t="s">
        <v>62</v>
      </c>
      <c r="AR670" s="7" t="s">
        <v>62</v>
      </c>
      <c r="AS670" s="7" t="s">
        <v>64</v>
      </c>
      <c r="AT670" s="7" t="s">
        <v>64</v>
      </c>
      <c r="AU670" s="7" t="s">
        <v>66</v>
      </c>
      <c r="AV670" s="7" t="s">
        <v>66</v>
      </c>
      <c r="AW670" s="7" t="s">
        <v>66</v>
      </c>
      <c r="AX670" s="7" t="s">
        <v>64</v>
      </c>
      <c r="AY670" s="7" t="s">
        <v>70</v>
      </c>
      <c r="AZ670" s="7" t="s">
        <v>66</v>
      </c>
      <c r="BA670" s="7" t="s">
        <v>5797</v>
      </c>
      <c r="BB670" s="7" t="s">
        <v>66</v>
      </c>
      <c r="BC670" s="7" t="s">
        <v>70</v>
      </c>
      <c r="BD670" s="7" t="s">
        <v>64</v>
      </c>
      <c r="BE670" s="7" t="s">
        <v>64</v>
      </c>
      <c r="BF670" s="7" t="s">
        <v>64</v>
      </c>
      <c r="BG670" s="7" t="s">
        <v>64</v>
      </c>
      <c r="BH670" s="7" t="s">
        <v>70</v>
      </c>
      <c r="BI670" s="7" t="s">
        <v>70</v>
      </c>
      <c r="BJ670" s="7" t="s">
        <v>70</v>
      </c>
      <c r="BK670" s="7" t="s">
        <v>70</v>
      </c>
      <c r="BL670" s="7">
        <v>0</v>
      </c>
      <c r="BM670" s="7">
        <v>1</v>
      </c>
      <c r="BN670" s="7">
        <v>1</v>
      </c>
      <c r="BO670" s="7">
        <v>0</v>
      </c>
      <c r="BP670" s="7">
        <v>1</v>
      </c>
      <c r="BQ670" s="7" t="s">
        <v>5797</v>
      </c>
      <c r="BR670" s="7">
        <v>0</v>
      </c>
      <c r="BS670" s="7">
        <v>0</v>
      </c>
      <c r="BT670" s="7">
        <v>1</v>
      </c>
      <c r="BU670" s="7">
        <v>0</v>
      </c>
    </row>
  </sheetData>
  <autoFilter ref="B6:BU670" xr:uid="{00000000-0001-0000-0200-000000000000}"/>
  <mergeCells count="12">
    <mergeCell ref="AC5:AE5"/>
    <mergeCell ref="AF5:AG5"/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</mergeCells>
  <conditionalFormatting sqref="AP1:BU1">
    <cfRule type="colorScale" priority="7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BL4">
    <cfRule type="cellIs" dxfId="69" priority="75" operator="equal">
      <formula>$BL$4</formula>
    </cfRule>
  </conditionalFormatting>
  <conditionalFormatting sqref="BL7:BL670">
    <cfRule type="cellIs" dxfId="68" priority="10" operator="equal">
      <formula>$BL$4</formula>
    </cfRule>
  </conditionalFormatting>
  <conditionalFormatting sqref="BL5:BM5">
    <cfRule type="cellIs" dxfId="67" priority="80" operator="equal">
      <formula>$BL$4</formula>
    </cfRule>
  </conditionalFormatting>
  <conditionalFormatting sqref="BL2:BU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4">
    <cfRule type="cellIs" dxfId="66" priority="74" operator="equal">
      <formula>$BM$4</formula>
    </cfRule>
  </conditionalFormatting>
  <conditionalFormatting sqref="BM7:BM670">
    <cfRule type="cellIs" dxfId="65" priority="9" operator="equal">
      <formula>$BM$4</formula>
    </cfRule>
  </conditionalFormatting>
  <conditionalFormatting sqref="BM2:BU2 AP2:BK2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4">
    <cfRule type="cellIs" dxfId="64" priority="73" operator="equal">
      <formula>$BN$4</formula>
    </cfRule>
  </conditionalFormatting>
  <conditionalFormatting sqref="BN7:BN670">
    <cfRule type="cellIs" dxfId="63" priority="8" operator="equal">
      <formula>$BN$4</formula>
    </cfRule>
  </conditionalFormatting>
  <conditionalFormatting sqref="BO4">
    <cfRule type="cellIs" dxfId="62" priority="72" operator="equal">
      <formula>$BO$4</formula>
    </cfRule>
  </conditionalFormatting>
  <conditionalFormatting sqref="BO7:BO670">
    <cfRule type="cellIs" dxfId="61" priority="7" operator="equal">
      <formula>$BO$4</formula>
    </cfRule>
  </conditionalFormatting>
  <conditionalFormatting sqref="BP4">
    <cfRule type="cellIs" dxfId="60" priority="71" operator="equal">
      <formula>$BP$4</formula>
    </cfRule>
  </conditionalFormatting>
  <conditionalFormatting sqref="BP7:BP670">
    <cfRule type="cellIs" dxfId="59" priority="6" operator="equal">
      <formula>$BP$4</formula>
    </cfRule>
  </conditionalFormatting>
  <conditionalFormatting sqref="BQ4">
    <cfRule type="cellIs" dxfId="58" priority="70" operator="equal">
      <formula>$BQ$4</formula>
    </cfRule>
  </conditionalFormatting>
  <conditionalFormatting sqref="BQ7:BQ670">
    <cfRule type="cellIs" dxfId="57" priority="5" operator="equal">
      <formula>$BQ$4</formula>
    </cfRule>
  </conditionalFormatting>
  <conditionalFormatting sqref="BR4">
    <cfRule type="cellIs" dxfId="56" priority="69" operator="equal">
      <formula>$BR$4</formula>
    </cfRule>
  </conditionalFormatting>
  <conditionalFormatting sqref="BR7:BR670">
    <cfRule type="cellIs" dxfId="55" priority="4" operator="equal">
      <formula>$BR$4</formula>
    </cfRule>
  </conditionalFormatting>
  <conditionalFormatting sqref="BS4">
    <cfRule type="cellIs" dxfId="54" priority="68" operator="equal">
      <formula>$BS$4</formula>
    </cfRule>
  </conditionalFormatting>
  <conditionalFormatting sqref="BS7:BS670">
    <cfRule type="cellIs" dxfId="53" priority="3" operator="equal">
      <formula>$BS$4</formula>
    </cfRule>
  </conditionalFormatting>
  <conditionalFormatting sqref="BT4">
    <cfRule type="cellIs" dxfId="52" priority="79" operator="equal">
      <formula>$BT$4</formula>
    </cfRule>
  </conditionalFormatting>
  <conditionalFormatting sqref="BT7:BT670">
    <cfRule type="cellIs" dxfId="51" priority="12" operator="equal">
      <formula>$BT$4</formula>
    </cfRule>
  </conditionalFormatting>
  <conditionalFormatting sqref="BU4:BU5">
    <cfRule type="cellIs" dxfId="50" priority="78" operator="equal">
      <formula>$BU$4</formula>
    </cfRule>
  </conditionalFormatting>
  <conditionalFormatting sqref="BU7:BU670">
    <cfRule type="cellIs" dxfId="49" priority="11" operator="equal">
      <formula>$BU$4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1" operator="containsText" id="{5DD73945-7514-4E56-931F-6E41D5AE29D1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2" operator="containsText" id="{A3FCA313-C231-45AC-AE28-5854DEFBBB32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AP3:AP5</xm:sqref>
        </x14:conditionalFormatting>
        <x14:conditionalFormatting xmlns:xm="http://schemas.microsoft.com/office/excel/2006/main">
          <x14:cfRule type="containsText" priority="24" operator="containsText" id="{4B6E5CA8-72B5-49AD-A689-202D513CEED4}">
            <xm:f>NOT(ISERROR(SEARCH($AP$3,AP8)))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5" operator="containsText" id="{CC4E40F2-B7D6-47F7-8A4B-ECB61FEBDF69}">
            <xm:f>NOT(ISERROR(SEARCH($AP$4,AP8)))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AP8:AP670</xm:sqref>
        </x14:conditionalFormatting>
        <x14:conditionalFormatting xmlns:xm="http://schemas.microsoft.com/office/excel/2006/main">
          <x14:cfRule type="containsText" priority="123" operator="containsText" id="{0A3087AE-0961-4F7B-8F08-AD31D6B3C540}">
            <xm:f>NOT(ISERROR(SEARCH($AQ$3,AQ2)))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4" operator="containsText" id="{A0C9056C-018B-41BA-8A2F-5BA84E09A813}">
            <xm:f>NOT(ISERROR(SEARCH($AQ$4,AQ2)))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AQ2:AQ5</xm:sqref>
        </x14:conditionalFormatting>
        <x14:conditionalFormatting xmlns:xm="http://schemas.microsoft.com/office/excel/2006/main">
          <x14:cfRule type="containsText" priority="66" operator="containsText" id="{2ED780A2-A4FF-4E1C-9320-983300316995}">
            <xm:f>NOT(ISERROR(SEARCH($AQ$3,AQ8)))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7" operator="containsText" id="{70C6AC7F-1039-4E66-907E-CAA3ED2C2170}">
            <xm:f>NOT(ISERROR(SEARCH($AQ$4,AQ8)))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AQ8:AQ670</xm:sqref>
        </x14:conditionalFormatting>
        <x14:conditionalFormatting xmlns:xm="http://schemas.microsoft.com/office/excel/2006/main">
          <x14:cfRule type="containsText" priority="121" operator="containsText" id="{D80AFD2A-0E8A-42F0-84D0-812B664A14AF}">
            <xm:f>NOT(ISERROR(SEARCH($AR$3,AR1)))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2" operator="containsText" id="{C8EDF158-D93B-49CC-9D89-0852F390085C}">
            <xm:f>NOT(ISERROR(SEARCH($AR$4,AR1)))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AR1:AR5</xm:sqref>
        </x14:conditionalFormatting>
        <x14:conditionalFormatting xmlns:xm="http://schemas.microsoft.com/office/excel/2006/main">
          <x14:cfRule type="containsText" priority="64" operator="containsText" id="{304E3601-449F-43D2-9A63-6AA2C37B7E90}">
            <xm:f>NOT(ISERROR(SEARCH($AR$3,AR8)))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5" operator="containsText" id="{34F02197-814D-4D1E-9852-872D6B508C4E}">
            <xm:f>NOT(ISERROR(SEARCH($AR$4,AR8)))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AR8:AR670</xm:sqref>
        </x14:conditionalFormatting>
        <x14:conditionalFormatting xmlns:xm="http://schemas.microsoft.com/office/excel/2006/main">
          <x14:cfRule type="containsText" priority="119" operator="containsText" id="{A46ADEA2-F9A3-4C64-BF46-42C6B1B4B4F4}">
            <xm:f>NOT(ISERROR(SEARCH($AS$3,AS1)))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0" operator="containsText" id="{18243EB0-7CA8-4B51-90C2-9939D9F1957F}">
            <xm:f>NOT(ISERROR(SEARCH($AS$4,AS1)))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AS1:AS5</xm:sqref>
        </x14:conditionalFormatting>
        <x14:conditionalFormatting xmlns:xm="http://schemas.microsoft.com/office/excel/2006/main">
          <x14:cfRule type="containsText" priority="62" operator="containsText" id="{62F6D23F-01D4-4216-AF4B-1716E5B83062}">
            <xm:f>NOT(ISERROR(SEARCH($AS$3,AS8)))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3" operator="containsText" id="{D08B49C6-9886-450B-BFB5-4350165106A7}">
            <xm:f>NOT(ISERROR(SEARCH($AS$4,AS8)))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AS8:AS670</xm:sqref>
        </x14:conditionalFormatting>
        <x14:conditionalFormatting xmlns:xm="http://schemas.microsoft.com/office/excel/2006/main">
          <x14:cfRule type="containsText" priority="117" operator="containsText" id="{4BB39486-9A63-46DE-89C1-6818E0F1E86F}">
            <xm:f>NOT(ISERROR(SEARCH($AT$3,AT1)))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8" operator="containsText" id="{600DB0F7-BED2-403E-80BA-D13D3B7FE10C}">
            <xm:f>NOT(ISERROR(SEARCH($AT$4,AT1)))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AT1:AT5</xm:sqref>
        </x14:conditionalFormatting>
        <x14:conditionalFormatting xmlns:xm="http://schemas.microsoft.com/office/excel/2006/main">
          <x14:cfRule type="containsText" priority="60" operator="containsText" id="{CDF561D8-9EF8-4184-A8D3-5DF2C9E7F2FA}">
            <xm:f>NOT(ISERROR(SEARCH($AT$3,AT8)))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1" operator="containsText" id="{9B8D99B5-6247-476E-A0B4-72466CD25629}">
            <xm:f>NOT(ISERROR(SEARCH($AT$4,AT8)))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AT8:AT670</xm:sqref>
        </x14:conditionalFormatting>
        <x14:conditionalFormatting xmlns:xm="http://schemas.microsoft.com/office/excel/2006/main">
          <x14:cfRule type="containsText" priority="115" operator="containsText" id="{A26B5CB4-D74C-4F75-B3B1-AC6C5CF85C29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6" operator="containsText" id="{E7A89309-010F-42E9-9B98-66270508B82C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AU3:AU5</xm:sqref>
        </x14:conditionalFormatting>
        <x14:conditionalFormatting xmlns:xm="http://schemas.microsoft.com/office/excel/2006/main">
          <x14:cfRule type="containsText" priority="58" operator="containsText" id="{CC57AFFC-1B0C-4A45-8B05-94B3F61239D5}">
            <xm:f>NOT(ISERROR(SEARCH($AU$3,AU8)))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9" operator="containsText" id="{852470A3-0511-4F8E-9DCC-5A2DDFDF9EDB}">
            <xm:f>NOT(ISERROR(SEARCH($AU$4,AU8)))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AU8:AU670</xm:sqref>
        </x14:conditionalFormatting>
        <x14:conditionalFormatting xmlns:xm="http://schemas.microsoft.com/office/excel/2006/main">
          <x14:cfRule type="containsText" priority="113" operator="containsText" id="{46173F6A-8C53-4C22-99EC-C396C728E2DA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4" operator="containsText" id="{486B967C-70D3-4558-B9DE-1F02D8F0F9D7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AV3:AV5</xm:sqref>
        </x14:conditionalFormatting>
        <x14:conditionalFormatting xmlns:xm="http://schemas.microsoft.com/office/excel/2006/main">
          <x14:cfRule type="containsText" priority="56" operator="containsText" id="{EC500DFF-8C64-4F7B-9C0D-01C09690AD2E}">
            <xm:f>NOT(ISERROR(SEARCH($AV$3,AV8)))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7" operator="containsText" id="{AC55C81F-2F40-4A77-885C-ABC16AB8CE46}">
            <xm:f>NOT(ISERROR(SEARCH($AV$4,AV8)))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AV8:AV670</xm:sqref>
        </x14:conditionalFormatting>
        <x14:conditionalFormatting xmlns:xm="http://schemas.microsoft.com/office/excel/2006/main">
          <x14:cfRule type="containsText" priority="111" operator="containsText" id="{EE17B275-F942-4540-AC4A-767EAFF5A962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2" operator="containsText" id="{22B55718-790A-473E-99FA-9533AB3BA18B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AW3:AW5</xm:sqref>
        </x14:conditionalFormatting>
        <x14:conditionalFormatting xmlns:xm="http://schemas.microsoft.com/office/excel/2006/main">
          <x14:cfRule type="containsText" priority="54" operator="containsText" id="{1CB067F2-8336-449A-83D4-6C05A3F407F0}">
            <xm:f>NOT(ISERROR(SEARCH($AW$3,AW8)))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E8E51975-0003-4DC1-B776-A7D69CCDEFF0}">
            <xm:f>NOT(ISERROR(SEARCH($AW$4,AW8)))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AW8:AW670</xm:sqref>
        </x14:conditionalFormatting>
        <x14:conditionalFormatting xmlns:xm="http://schemas.microsoft.com/office/excel/2006/main">
          <x14:cfRule type="containsText" priority="109" operator="containsText" id="{986786CC-0386-4E58-A8AF-2E0E21D5CFD3}">
            <xm:f>NOT(ISERROR(SEARCH($AX$3,AX3)))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10" operator="containsText" id="{954AC308-C826-41DA-85FA-FE7677C937AD}">
            <xm:f>NOT(ISERROR(SEARCH($AX$4,AX3)))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AX3:AX5</xm:sqref>
        </x14:conditionalFormatting>
        <x14:conditionalFormatting xmlns:xm="http://schemas.microsoft.com/office/excel/2006/main">
          <x14:cfRule type="containsText" priority="52" operator="containsText" id="{3B1E8856-8786-46E6-982F-97DA75F8C148}">
            <xm:f>NOT(ISERROR(SEARCH($AX$3,AX8)))</xm:f>
            <xm:f>$AX$3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3" operator="containsText" id="{E2C3EBC4-8413-4E9E-83CE-F578B2CBD791}">
            <xm:f>NOT(ISERROR(SEARCH($AX$4,AX8)))</xm:f>
            <xm:f>$AX$4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AX8:AX670</xm:sqref>
        </x14:conditionalFormatting>
        <x14:conditionalFormatting xmlns:xm="http://schemas.microsoft.com/office/excel/2006/main">
          <x14:cfRule type="containsText" priority="107" operator="containsText" id="{44D8E6D0-6E44-4175-B665-D1FF7E849AB7}">
            <xm:f>NOT(ISERROR(SEARCH($AY$3,AY3)))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8" operator="containsText" id="{BFA5D70E-0E07-4EC1-B9DE-DC5ECED244C9}">
            <xm:f>NOT(ISERROR(SEARCH($AY$4,AY3)))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AY3:AY5</xm:sqref>
        </x14:conditionalFormatting>
        <x14:conditionalFormatting xmlns:xm="http://schemas.microsoft.com/office/excel/2006/main">
          <x14:cfRule type="containsText" priority="50" operator="containsText" id="{91C48751-E67C-433B-9BB6-EA7BDEFA3952}">
            <xm:f>NOT(ISERROR(SEARCH($AY$3,AY8)))</xm:f>
            <xm:f>$AY$3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E9BD0341-AF42-462B-807D-58ACD9581116}">
            <xm:f>NOT(ISERROR(SEARCH($AY$4,AY8)))</xm:f>
            <xm:f>$AY$4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AY8:AY670</xm:sqref>
        </x14:conditionalFormatting>
        <x14:conditionalFormatting xmlns:xm="http://schemas.microsoft.com/office/excel/2006/main">
          <x14:cfRule type="containsText" priority="105" operator="containsText" id="{ABEB0BA5-D6C2-4D80-867E-053117050E36}">
            <xm:f>NOT(ISERROR(SEARCH($AZ$3,AZ3)))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6" operator="containsText" id="{42A23177-3B33-45E1-A5E4-690F6E15885F}">
            <xm:f>NOT(ISERROR(SEARCH($AZ$4,AZ3)))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AZ3:AZ5</xm:sqref>
        </x14:conditionalFormatting>
        <x14:conditionalFormatting xmlns:xm="http://schemas.microsoft.com/office/excel/2006/main">
          <x14:cfRule type="containsText" priority="48" operator="containsText" id="{CEA3CC75-EC64-45A3-AAF3-6F33462B10D6}">
            <xm:f>NOT(ISERROR(SEARCH($AZ$3,AZ8)))</xm:f>
            <xm:f>$AZ$3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4FA6F33B-3AB2-4E04-84AA-CDB4D61016F6}">
            <xm:f>NOT(ISERROR(SEARCH($AZ$4,AZ8)))</xm:f>
            <xm:f>$AZ$4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AZ8:AZ670</xm:sqref>
        </x14:conditionalFormatting>
        <x14:conditionalFormatting xmlns:xm="http://schemas.microsoft.com/office/excel/2006/main">
          <x14:cfRule type="containsText" priority="103" operator="containsText" id="{F646B6C1-D579-4C1A-8722-4EC58E2F1DE2}">
            <xm:f>NOT(ISERROR(SEARCH($BA$3,BA3)))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4" operator="containsText" id="{FD6EB104-2400-45A3-A489-AADF27763426}">
            <xm:f>NOT(ISERROR(SEARCH($BA$4,BA3)))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BA3:BA5</xm:sqref>
        </x14:conditionalFormatting>
        <x14:conditionalFormatting xmlns:xm="http://schemas.microsoft.com/office/excel/2006/main">
          <x14:cfRule type="containsText" priority="46" operator="containsText" id="{85DED10D-4101-460A-814C-23AF945D51DD}">
            <xm:f>NOT(ISERROR(SEARCH($BA$3,BA8)))</xm:f>
            <xm:f>$BA$3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29B1248F-AD15-465C-AD9C-BA3A52BA4B8D}">
            <xm:f>NOT(ISERROR(SEARCH($BA$4,BA8)))</xm:f>
            <xm:f>$BA$4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BA8:BA670</xm:sqref>
        </x14:conditionalFormatting>
        <x14:conditionalFormatting xmlns:xm="http://schemas.microsoft.com/office/excel/2006/main">
          <x14:cfRule type="containsText" priority="101" operator="containsText" id="{F12F5219-DFB9-44E6-B62A-81D09A01DFAC}">
            <xm:f>NOT(ISERROR(SEARCH($BB$3,BB3)))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2" operator="containsText" id="{33B83DBD-28BF-4286-9B31-EDA7C59FB869}">
            <xm:f>NOT(ISERROR(SEARCH($BB$4,BB3)))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BB3:BB5</xm:sqref>
        </x14:conditionalFormatting>
        <x14:conditionalFormatting xmlns:xm="http://schemas.microsoft.com/office/excel/2006/main">
          <x14:cfRule type="containsText" priority="44" operator="containsText" id="{098E48DB-9334-4B55-8663-F9F3CC9200FB}">
            <xm:f>NOT(ISERROR(SEARCH($BB$3,BB8)))</xm:f>
            <xm:f>$BB$3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05B18F16-2E5D-49BF-AB2E-AD7E043CA5E9}">
            <xm:f>NOT(ISERROR(SEARCH($BB$4,BB8)))</xm:f>
            <xm:f>$BB$4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BB8:BB670</xm:sqref>
        </x14:conditionalFormatting>
        <x14:conditionalFormatting xmlns:xm="http://schemas.microsoft.com/office/excel/2006/main">
          <x14:cfRule type="containsText" priority="99" operator="containsText" id="{D5A40F85-230B-48DF-AED5-1F1889B926B3}">
            <xm:f>NOT(ISERROR(SEARCH($BC$3,BC3)))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0" operator="containsText" id="{8BA75EAE-51E6-46B2-851C-E243D1A0CA0D}">
            <xm:f>NOT(ISERROR(SEARCH($BC$4,BC3)))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BC3:BC5</xm:sqref>
        </x14:conditionalFormatting>
        <x14:conditionalFormatting xmlns:xm="http://schemas.microsoft.com/office/excel/2006/main">
          <x14:cfRule type="containsText" priority="42" operator="containsText" id="{A3D36302-6ABA-42B7-8B50-338A184B46BF}">
            <xm:f>NOT(ISERROR(SEARCH($BC$3,BC8)))</xm:f>
            <xm:f>$BC$3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07AB0E2B-3766-4C29-9A00-CB71017E6472}">
            <xm:f>NOT(ISERROR(SEARCH($BC$4,BC8)))</xm:f>
            <xm:f>$BC$4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BC8:BC670</xm:sqref>
        </x14:conditionalFormatting>
        <x14:conditionalFormatting xmlns:xm="http://schemas.microsoft.com/office/excel/2006/main">
          <x14:cfRule type="containsText" priority="97" operator="containsText" id="{49E6F090-45E0-4B61-84E0-3BC46D0C58C1}">
            <xm:f>NOT(ISERROR(SEARCH($BD$3,BD3)))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8" operator="containsText" id="{845F31AF-A38A-47F0-A124-DCD91B106D1B}">
            <xm:f>NOT(ISERROR(SEARCH($BD$4,BD3)))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BD3:BD5</xm:sqref>
        </x14:conditionalFormatting>
        <x14:conditionalFormatting xmlns:xm="http://schemas.microsoft.com/office/excel/2006/main">
          <x14:cfRule type="containsText" priority="40" operator="containsText" id="{46528B85-9778-4FA2-8464-B743D90AA43E}">
            <xm:f>NOT(ISERROR(SEARCH($BD$3,BD8)))</xm:f>
            <xm:f>$BD$3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E245A12D-1B1C-4ACA-901F-FE301E6C3869}">
            <xm:f>NOT(ISERROR(SEARCH($BD$4,BD8)))</xm:f>
            <xm:f>$BD$4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BD8:BD670</xm:sqref>
        </x14:conditionalFormatting>
        <x14:conditionalFormatting xmlns:xm="http://schemas.microsoft.com/office/excel/2006/main">
          <x14:cfRule type="containsText" priority="95" operator="containsText" id="{A44DFF4D-5B0B-4828-98B2-A1A79BBCF764}">
            <xm:f>NOT(ISERROR(SEARCH($BE$3,BE3)))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6" operator="containsText" id="{DAB6F1D5-39C2-4146-9190-17AE847BB35E}">
            <xm:f>NOT(ISERROR(SEARCH($BE$4,BE3)))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BE3:BE5</xm:sqref>
        </x14:conditionalFormatting>
        <x14:conditionalFormatting xmlns:xm="http://schemas.microsoft.com/office/excel/2006/main">
          <x14:cfRule type="containsText" priority="38" operator="containsText" id="{A0D4B56E-D319-4140-A0F9-5F1B88F9F68C}">
            <xm:f>NOT(ISERROR(SEARCH($BE$3,BE8)))</xm:f>
            <xm:f>$BE$3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CCC8180A-B304-428B-BA04-149E8AC02DB0}">
            <xm:f>NOT(ISERROR(SEARCH($BE$4,BE8)))</xm:f>
            <xm:f>$BE$4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BE8:BE670</xm:sqref>
        </x14:conditionalFormatting>
        <x14:conditionalFormatting xmlns:xm="http://schemas.microsoft.com/office/excel/2006/main">
          <x14:cfRule type="containsText" priority="93" operator="containsText" id="{5D96F848-3475-4D13-975B-AB43828C759B}">
            <xm:f>NOT(ISERROR(SEARCH($BF$3,BF3)))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4" operator="containsText" id="{C66F5C45-92B1-4DDD-BB6B-09A2EE95FFA2}">
            <xm:f>NOT(ISERROR(SEARCH($BF$4,BF3)))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BF3:BF5</xm:sqref>
        </x14:conditionalFormatting>
        <x14:conditionalFormatting xmlns:xm="http://schemas.microsoft.com/office/excel/2006/main">
          <x14:cfRule type="containsText" priority="36" operator="containsText" id="{862401B3-CD46-468C-BE5E-8F9810D17874}">
            <xm:f>NOT(ISERROR(SEARCH($BF$3,BF8)))</xm:f>
            <xm:f>$BF$3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7" operator="containsText" id="{DE1C3E88-58D1-4780-B0E8-80A3286C2980}">
            <xm:f>NOT(ISERROR(SEARCH($BF$4,BF8)))</xm:f>
            <xm:f>$BF$4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BF8:BF670</xm:sqref>
        </x14:conditionalFormatting>
        <x14:conditionalFormatting xmlns:xm="http://schemas.microsoft.com/office/excel/2006/main">
          <x14:cfRule type="containsText" priority="91" operator="containsText" id="{FFBC6AD8-2F6C-430C-B2F1-F2A278F2EB01}">
            <xm:f>NOT(ISERROR(SEARCH($BG$3,BG3)))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2" operator="containsText" id="{D56710BA-7E25-4460-BDED-0E2FAD71C9A1}">
            <xm:f>NOT(ISERROR(SEARCH($BG$4,BG3)))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BG3:BG5</xm:sqref>
        </x14:conditionalFormatting>
        <x14:conditionalFormatting xmlns:xm="http://schemas.microsoft.com/office/excel/2006/main">
          <x14:cfRule type="containsText" priority="34" operator="containsText" id="{4A9EDEDE-153C-415E-B0E2-ABD25066BC90}">
            <xm:f>NOT(ISERROR(SEARCH($BG$3,BG8)))</xm:f>
            <xm:f>$BG$3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5" operator="containsText" id="{D11D5CE0-4FF0-4518-83B3-CA3314027CF7}">
            <xm:f>NOT(ISERROR(SEARCH($BG$4,BG8)))</xm:f>
            <xm:f>$BG$4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BG8:BG670</xm:sqref>
        </x14:conditionalFormatting>
        <x14:conditionalFormatting xmlns:xm="http://schemas.microsoft.com/office/excel/2006/main">
          <x14:cfRule type="containsText" priority="89" operator="containsText" id="{DD76CF5C-E308-4A75-9A36-0017DD76F28B}">
            <xm:f>NOT(ISERROR(SEARCH($BH$3,BH3)))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90" operator="containsText" id="{88123E97-0717-41C9-800D-0E768BC0B71E}">
            <xm:f>NOT(ISERROR(SEARCH($BH$4,BH3)))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BH3:BH5</xm:sqref>
        </x14:conditionalFormatting>
        <x14:conditionalFormatting xmlns:xm="http://schemas.microsoft.com/office/excel/2006/main">
          <x14:cfRule type="containsText" priority="32" operator="containsText" id="{F332F412-DE50-42E3-8F76-B4818B9253E4}">
            <xm:f>NOT(ISERROR(SEARCH($BH$3,BH8)))</xm:f>
            <xm:f>$BH$3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3" operator="containsText" id="{91D84732-6776-4074-AE83-F54E68595510}">
            <xm:f>NOT(ISERROR(SEARCH($BH$4,BH8)))</xm:f>
            <xm:f>$BH$4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BH8:BH670</xm:sqref>
        </x14:conditionalFormatting>
        <x14:conditionalFormatting xmlns:xm="http://schemas.microsoft.com/office/excel/2006/main">
          <x14:cfRule type="containsText" priority="87" operator="containsText" id="{C4F47FF1-C37F-4BC4-80CD-8841D6FF29D4}">
            <xm:f>NOT(ISERROR(SEARCH($BI$3,BI3)))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8" operator="containsText" id="{18F92525-88CB-4B34-BCB6-7F8DA2FE571D}">
            <xm:f>NOT(ISERROR(SEARCH($BI$4,BI3)))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BI3:BI5</xm:sqref>
        </x14:conditionalFormatting>
        <x14:conditionalFormatting xmlns:xm="http://schemas.microsoft.com/office/excel/2006/main">
          <x14:cfRule type="containsText" priority="30" operator="containsText" id="{1375013B-8FC6-4B88-90D2-65F48045DAF9}">
            <xm:f>NOT(ISERROR(SEARCH($BI$3,BI8)))</xm:f>
            <xm:f>$BI$3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1" operator="containsText" id="{54B931C0-9273-43B3-B45A-7A9DA0D18974}">
            <xm:f>NOT(ISERROR(SEARCH($BI$4,BI8)))</xm:f>
            <xm:f>$BI$4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BI8:BI670</xm:sqref>
        </x14:conditionalFormatting>
        <x14:conditionalFormatting xmlns:xm="http://schemas.microsoft.com/office/excel/2006/main">
          <x14:cfRule type="containsText" priority="85" operator="containsText" id="{887C8049-CB03-4509-BB4C-C353010B69D9}">
            <xm:f>NOT(ISERROR(SEARCH($BJ$3,BJ3)))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6" operator="containsText" id="{72CA7245-E393-43DF-81CA-2496978DF268}">
            <xm:f>NOT(ISERROR(SEARCH($BJ$4,BJ3)))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BJ3:BJ5</xm:sqref>
        </x14:conditionalFormatting>
        <x14:conditionalFormatting xmlns:xm="http://schemas.microsoft.com/office/excel/2006/main">
          <x14:cfRule type="containsText" priority="28" operator="containsText" id="{E224044D-76C6-4349-BB62-07FADE3639EA}">
            <xm:f>NOT(ISERROR(SEARCH($BJ$3,BJ8)))</xm:f>
            <xm:f>$BJ$3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9" operator="containsText" id="{BEFA9D44-FA4E-4AF6-A2EC-F590EED3C90F}">
            <xm:f>NOT(ISERROR(SEARCH($BJ$4,BJ8)))</xm:f>
            <xm:f>$BJ$4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BJ8:BJ670</xm:sqref>
        </x14:conditionalFormatting>
        <x14:conditionalFormatting xmlns:xm="http://schemas.microsoft.com/office/excel/2006/main">
          <x14:cfRule type="containsText" priority="83" operator="containsText" id="{24AC79EF-3E33-42FB-8F59-A0C625A7602A}">
            <xm:f>NOT(ISERROR(SEARCH($BK$3,BK3)))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4" operator="containsText" id="{5B5DE633-A85C-4132-9F6B-A5EBADB63E14}">
            <xm:f>NOT(ISERROR(SEARCH($BK$4,BK3)))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BK3:BK5</xm:sqref>
        </x14:conditionalFormatting>
        <x14:conditionalFormatting xmlns:xm="http://schemas.microsoft.com/office/excel/2006/main">
          <x14:cfRule type="containsText" priority="26" operator="containsText" id="{F238592F-BE57-4571-A258-E6623EF8A064}">
            <xm:f>NOT(ISERROR(SEARCH($BK$3,BK8)))</xm:f>
            <xm:f>$BK$3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7" operator="containsText" id="{EDA667E9-0D02-4212-808F-1000CE1C1AAD}">
            <xm:f>NOT(ISERROR(SEARCH($BK$4,BK8)))</xm:f>
            <xm:f>$BK$4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BK8:BK670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E616"/>
  <sheetViews>
    <sheetView zoomScale="85" zoomScaleNormal="85" workbookViewId="0">
      <pane xSplit="4" ySplit="6" topLeftCell="AS7" activePane="bottomRight" state="frozen"/>
      <selection pane="topRight" activeCell="E1" sqref="E1"/>
      <selection pane="bottomLeft" activeCell="A7" sqref="A7"/>
      <selection pane="bottomRight" activeCell="AX6" sqref="AX6"/>
    </sheetView>
  </sheetViews>
  <sheetFormatPr defaultRowHeight="14.5" x14ac:dyDescent="0.35"/>
  <cols>
    <col min="15" max="15" width="26.81640625" customWidth="1"/>
    <col min="16" max="16" width="14" bestFit="1" customWidth="1"/>
    <col min="17" max="17" width="14" customWidth="1"/>
    <col min="18" max="18" width="12" bestFit="1" customWidth="1"/>
    <col min="19" max="19" width="14.26953125" bestFit="1" customWidth="1"/>
    <col min="20" max="20" width="14.26953125" customWidth="1"/>
    <col min="41" max="41" width="23.1796875" bestFit="1" customWidth="1"/>
    <col min="54" max="54" width="9.1796875" customWidth="1"/>
  </cols>
  <sheetData>
    <row r="1" spans="1:57" x14ac:dyDescent="0.35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 t="s">
        <v>5799</v>
      </c>
      <c r="AO1" s="38"/>
      <c r="AP1" s="7">
        <f>COUNTIF(AP7:AP616, "=.")/COUNTA(AP7:AP616)</f>
        <v>2.6229508196721311E-2</v>
      </c>
      <c r="AQ1" s="7">
        <f t="shared" ref="AQ1:BE1" si="0">COUNTIF(AQ7:AQ616, "=.")/COUNTA(AQ7:AQ616)</f>
        <v>1.639344262295082E-3</v>
      </c>
      <c r="AR1" s="7">
        <f t="shared" si="0"/>
        <v>3.2786885245901639E-3</v>
      </c>
      <c r="AS1" s="7">
        <f t="shared" si="0"/>
        <v>0.29344262295081969</v>
      </c>
      <c r="AT1" s="7">
        <f t="shared" si="0"/>
        <v>3.2786885245901639E-3</v>
      </c>
      <c r="AU1" s="7">
        <f t="shared" si="0"/>
        <v>0.28196721311475409</v>
      </c>
      <c r="AV1" s="7">
        <f t="shared" si="0"/>
        <v>0.27540983606557379</v>
      </c>
      <c r="AW1" s="7">
        <f t="shared" si="0"/>
        <v>0.25737704918032789</v>
      </c>
      <c r="AX1" s="7">
        <f t="shared" si="0"/>
        <v>4.9180327868852463E-3</v>
      </c>
      <c r="AY1" s="7">
        <f t="shared" si="0"/>
        <v>9.8360655737704927E-3</v>
      </c>
      <c r="AZ1" s="7">
        <f t="shared" si="0"/>
        <v>3.2786885245901639E-3</v>
      </c>
      <c r="BA1" s="7">
        <f t="shared" si="0"/>
        <v>0.14754098360655737</v>
      </c>
      <c r="BB1" s="7">
        <f t="shared" si="0"/>
        <v>0.13934426229508196</v>
      </c>
      <c r="BC1" s="7">
        <f t="shared" si="0"/>
        <v>3.2786885245901639E-3</v>
      </c>
      <c r="BD1" s="7">
        <f t="shared" si="0"/>
        <v>0.11475409836065574</v>
      </c>
      <c r="BE1" s="7">
        <f t="shared" si="0"/>
        <v>8.8524590163934422E-2</v>
      </c>
    </row>
    <row r="2" spans="1:57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 t="s">
        <v>5798</v>
      </c>
      <c r="AO2" s="38"/>
      <c r="AP2" s="7">
        <f>((COUNTIF(AP7:AP616, AP4&amp;AP4)*2)+COUNTIF(AP7:AP616,AP3))/(COUNTIF(AP7:AP616, "&lt;&gt;.")*2)</f>
        <v>0.93265993265993263</v>
      </c>
      <c r="AQ2" s="7">
        <f>((COUNTIF(AQ7:AQ616, AQ4&amp;AQ4)*2)+COUNTIF(AQ7:AQ616,AQ3))/(COUNTIF(AQ7:AQ616, "&lt;&gt;.")*2)</f>
        <v>0.96469622331691296</v>
      </c>
      <c r="AR2" s="7">
        <f t="shared" ref="AR2:AW2" si="1">((COUNTIF(AR7:AR616, AR4&amp;AR4)*2)+COUNTIF(AR7:AR616,AR3))/(COUNTIF(AR7:AR616, "&lt;&gt;.")*2)</f>
        <v>0.60115131578947367</v>
      </c>
      <c r="AS2" s="7">
        <f t="shared" si="1"/>
        <v>1.3921113689095127E-2</v>
      </c>
      <c r="AT2" s="7">
        <f t="shared" si="1"/>
        <v>0.48766447368421051</v>
      </c>
      <c r="AU2" s="7">
        <f t="shared" si="1"/>
        <v>4.5662100456621002E-2</v>
      </c>
      <c r="AV2" s="7">
        <f t="shared" si="1"/>
        <v>3.3936651583710408E-3</v>
      </c>
      <c r="AW2" s="7">
        <f t="shared" si="1"/>
        <v>1.3245033112582781E-2</v>
      </c>
      <c r="AX2" s="7">
        <f>COUNTIF(AX7:AX616, AX4)/COUNTIF(AX7:AX616, "&lt;&gt;.")</f>
        <v>6.0955518945634266E-2</v>
      </c>
      <c r="AY2" s="7">
        <f t="shared" ref="AY2:BE2" si="2">COUNTIF(AY7:AY616, AY4)/COUNTIF(AY7:AY616, "&lt;&gt;.")</f>
        <v>0.95529801324503316</v>
      </c>
      <c r="AZ2" s="7">
        <f t="shared" si="2"/>
        <v>9.8684210526315784E-3</v>
      </c>
      <c r="BA2" s="7">
        <f t="shared" si="2"/>
        <v>2.8846153846153848E-2</v>
      </c>
      <c r="BB2" s="11">
        <f t="shared" si="2"/>
        <v>3.8095238095238095E-3</v>
      </c>
      <c r="BC2" s="7">
        <f t="shared" si="2"/>
        <v>1.6447368421052631E-3</v>
      </c>
      <c r="BD2" s="7">
        <f t="shared" si="2"/>
        <v>0.92222222222222228</v>
      </c>
      <c r="BE2" s="7">
        <f t="shared" si="2"/>
        <v>0.86870503597122306</v>
      </c>
    </row>
    <row r="3" spans="1:57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 t="s">
        <v>5796</v>
      </c>
      <c r="AO3" s="38"/>
      <c r="AP3" s="7" t="str" cm="1">
        <f t="array" ref="AP3">_xlfn.REGEXREPLACE(_xlfn.REGEXEXTRACT(AP6, "./."), "/","")</f>
        <v>GA</v>
      </c>
      <c r="AQ3" s="7" t="str" cm="1">
        <f t="array" ref="AQ3">_xlfn.REGEXREPLACE(_xlfn.REGEXEXTRACT(AQ6, "./."), "/","")</f>
        <v>CA</v>
      </c>
      <c r="AR3" s="7" t="str" cm="1">
        <f t="array" ref="AR3">_xlfn.REGEXREPLACE(_xlfn.REGEXEXTRACT(AR6, "./."), "/","")</f>
        <v>CG</v>
      </c>
      <c r="AS3" s="7" t="str" cm="1">
        <f t="array" ref="AS3">_xlfn.REGEXREPLACE(_xlfn.REGEXEXTRACT(AS6, "./."), "/","")</f>
        <v>TC</v>
      </c>
      <c r="AT3" s="7" t="str" cm="1">
        <f t="array" ref="AT3">_xlfn.REGEXREPLACE(_xlfn.REGEXEXTRACT(AT6, "./."), "/","")</f>
        <v>TC</v>
      </c>
      <c r="AU3" s="7" t="str" cm="1">
        <f t="array" ref="AU3">_xlfn.REGEXREPLACE(_xlfn.REGEXEXTRACT(AU6, "./."), "/","")</f>
        <v>GA</v>
      </c>
      <c r="AV3" s="7" t="str" cm="1">
        <f t="array" ref="AV3">_xlfn.REGEXREPLACE(_xlfn.REGEXEXTRACT(AV6, "./."), "/","")</f>
        <v>TC</v>
      </c>
      <c r="AW3" s="7" t="str" cm="1">
        <f t="array" ref="AW3">_xlfn.REGEXREPLACE(_xlfn.REGEXEXTRACT(AW6, "./."), "/","")</f>
        <v>TC</v>
      </c>
      <c r="AX3" s="7" t="s">
        <v>5800</v>
      </c>
      <c r="AY3" s="7" t="s">
        <v>5800</v>
      </c>
      <c r="AZ3" s="7" t="s">
        <v>5800</v>
      </c>
      <c r="BA3" s="7" t="s">
        <v>5800</v>
      </c>
      <c r="BB3" s="7" t="s">
        <v>5800</v>
      </c>
      <c r="BC3" s="7" t="s">
        <v>5800</v>
      </c>
      <c r="BD3" s="7" t="s">
        <v>5800</v>
      </c>
      <c r="BE3" s="7" t="s">
        <v>5800</v>
      </c>
    </row>
    <row r="4" spans="1:57" ht="15" thickBot="1" x14ac:dyDescent="0.4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42" t="s">
        <v>5795</v>
      </c>
      <c r="AO4" s="42"/>
      <c r="AP4" s="7" t="str" cm="1">
        <f t="array" ref="AP4">_xlfn.REGEXEXTRACT(AP6, "(?&lt;=_F_).*")</f>
        <v>G</v>
      </c>
      <c r="AQ4" s="7" t="str" cm="1">
        <f t="array" ref="AQ4">_xlfn.REGEXEXTRACT(AQ6, "(?&lt;=_F_).*")</f>
        <v>C</v>
      </c>
      <c r="AR4" s="7" t="str" cm="1">
        <f t="array" ref="AR4">_xlfn.REGEXEXTRACT(AR6, "(?&lt;=_F_).*")</f>
        <v>C</v>
      </c>
      <c r="AS4" s="7" t="str" cm="1">
        <f t="array" ref="AS4">_xlfn.REGEXEXTRACT(AS6, "(?&lt;=_F_).*")</f>
        <v>C</v>
      </c>
      <c r="AT4" s="7" t="str" cm="1">
        <f t="array" ref="AT4">_xlfn.REGEXEXTRACT(AT6, "(?&lt;=_F_).*")</f>
        <v>T</v>
      </c>
      <c r="AU4" s="7" t="str" cm="1">
        <f t="array" ref="AU4">_xlfn.REGEXEXTRACT(AU6, "(?&lt;=_F_).*")</f>
        <v>A</v>
      </c>
      <c r="AV4" s="7" t="str" cm="1">
        <f t="array" ref="AV4">_xlfn.REGEXEXTRACT(AV6, "(?&lt;=_F_).*")</f>
        <v>C</v>
      </c>
      <c r="AW4" s="7" t="str" cm="1">
        <f t="array" ref="AW4">_xlfn.REGEXEXTRACT(AW6, "(?&lt;=_F_).*")</f>
        <v>C</v>
      </c>
      <c r="AX4" s="12" cm="1">
        <f t="array" ref="AX4">_xlfn.NUMBERVALUE(_xlfn.REGEXEXTRACT(AX6, "(?&lt;=_F_).*"))</f>
        <v>1</v>
      </c>
      <c r="AY4" s="12" cm="1">
        <f t="array" ref="AY4">_xlfn.NUMBERVALUE(_xlfn.REGEXEXTRACT(AY6, "(?&lt;=_F_).*"))</f>
        <v>0</v>
      </c>
      <c r="AZ4" s="12" cm="1">
        <f t="array" ref="AZ4">_xlfn.NUMBERVALUE(_xlfn.REGEXEXTRACT(AZ6, "(?&lt;=_F_).*"))</f>
        <v>1</v>
      </c>
      <c r="BA4" s="12" cm="1">
        <f t="array" ref="BA4">_xlfn.NUMBERVALUE(_xlfn.REGEXEXTRACT(BA6, "(?&lt;=_F_).*"))</f>
        <v>0</v>
      </c>
      <c r="BB4" s="12" cm="1">
        <f t="array" ref="BB4">_xlfn.NUMBERVALUE(_xlfn.REGEXEXTRACT(BB6, "(?&lt;=_F_).*"))</f>
        <v>0</v>
      </c>
      <c r="BC4" s="12" cm="1">
        <f t="array" ref="BC4">_xlfn.NUMBERVALUE(_xlfn.REGEXEXTRACT(BC6, "(?&lt;=_F_).*"))</f>
        <v>1</v>
      </c>
      <c r="BD4" s="12" cm="1">
        <f t="array" ref="BD4">_xlfn.NUMBERVALUE(_xlfn.REGEXEXTRACT(BD6, "(?&lt;=_F_).*"))</f>
        <v>1</v>
      </c>
      <c r="BE4" s="12" cm="1">
        <f t="array" ref="BE4">_xlfn.NUMBERVALUE(_xlfn.REGEXEXTRACT(BE6, "(?&lt;=_F_).*"))</f>
        <v>1</v>
      </c>
    </row>
    <row r="5" spans="1:57" x14ac:dyDescent="0.35">
      <c r="A5" s="3"/>
      <c r="B5" s="3"/>
      <c r="C5" s="3"/>
      <c r="D5" s="3"/>
      <c r="E5" s="41" t="s">
        <v>5806</v>
      </c>
      <c r="F5" s="39"/>
      <c r="G5" s="39"/>
      <c r="H5" s="39"/>
      <c r="I5" s="40"/>
      <c r="J5" s="41" t="s">
        <v>5805</v>
      </c>
      <c r="K5" s="39"/>
      <c r="L5" s="39"/>
      <c r="M5" s="39"/>
      <c r="N5" s="39"/>
      <c r="O5" s="39"/>
      <c r="P5" s="39"/>
      <c r="Q5" s="39"/>
      <c r="R5" s="39"/>
      <c r="S5" s="40"/>
      <c r="T5" s="23"/>
      <c r="U5" s="41" t="s">
        <v>5804</v>
      </c>
      <c r="V5" s="39"/>
      <c r="W5" s="39"/>
      <c r="X5" s="39"/>
      <c r="Y5" s="39"/>
      <c r="Z5" s="39"/>
      <c r="AA5" s="39"/>
      <c r="AB5" s="40"/>
      <c r="AC5" s="41" t="s">
        <v>5803</v>
      </c>
      <c r="AD5" s="39"/>
      <c r="AE5" s="40"/>
      <c r="AF5" s="41" t="s">
        <v>5807</v>
      </c>
      <c r="AG5" s="40"/>
      <c r="AH5" s="41" t="s">
        <v>5802</v>
      </c>
      <c r="AI5" s="39"/>
      <c r="AJ5" s="39"/>
      <c r="AK5" s="39"/>
      <c r="AL5" s="39"/>
      <c r="AM5" s="40"/>
      <c r="AN5" s="41" t="s">
        <v>5801</v>
      </c>
      <c r="AO5" s="40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</row>
    <row r="6" spans="1:57" s="9" customFormat="1" ht="58" x14ac:dyDescent="0.35">
      <c r="A6" s="4"/>
      <c r="B6" s="4" t="s">
        <v>0</v>
      </c>
      <c r="C6" s="4" t="s">
        <v>1</v>
      </c>
      <c r="D6" s="4" t="s">
        <v>2</v>
      </c>
      <c r="E6" s="5" t="s">
        <v>3</v>
      </c>
      <c r="F6" s="4" t="s">
        <v>4</v>
      </c>
      <c r="G6" s="4" t="s">
        <v>5</v>
      </c>
      <c r="H6" s="4" t="s">
        <v>6</v>
      </c>
      <c r="I6" s="6" t="s">
        <v>7</v>
      </c>
      <c r="J6" s="5" t="s">
        <v>7758</v>
      </c>
      <c r="K6" s="4" t="s">
        <v>7759</v>
      </c>
      <c r="L6" s="4" t="s">
        <v>7760</v>
      </c>
      <c r="M6" s="4" t="s">
        <v>7761</v>
      </c>
      <c r="N6" s="4" t="s">
        <v>7762</v>
      </c>
      <c r="O6" s="4" t="s">
        <v>7763</v>
      </c>
      <c r="P6" s="4" t="s">
        <v>7764</v>
      </c>
      <c r="Q6" s="4" t="s">
        <v>7955</v>
      </c>
      <c r="R6" s="4" t="s">
        <v>7765</v>
      </c>
      <c r="S6" s="6" t="s">
        <v>7766</v>
      </c>
      <c r="T6" s="4" t="s">
        <v>7919</v>
      </c>
      <c r="U6" s="5" t="s">
        <v>7749</v>
      </c>
      <c r="V6" s="4" t="s">
        <v>7750</v>
      </c>
      <c r="W6" s="4" t="s">
        <v>7751</v>
      </c>
      <c r="X6" s="4" t="s">
        <v>7752</v>
      </c>
      <c r="Y6" s="4" t="s">
        <v>7753</v>
      </c>
      <c r="Z6" s="4" t="s">
        <v>7754</v>
      </c>
      <c r="AA6" s="4" t="s">
        <v>7755</v>
      </c>
      <c r="AB6" s="6" t="s">
        <v>7756</v>
      </c>
      <c r="AC6" s="5" t="s">
        <v>8</v>
      </c>
      <c r="AD6" s="4" t="s">
        <v>9</v>
      </c>
      <c r="AE6" s="6" t="s">
        <v>7757</v>
      </c>
      <c r="AF6" s="5" t="s">
        <v>10</v>
      </c>
      <c r="AG6" s="6" t="s">
        <v>5808</v>
      </c>
      <c r="AH6" s="5" t="s">
        <v>11</v>
      </c>
      <c r="AI6" s="4" t="s">
        <v>13</v>
      </c>
      <c r="AJ6" s="4" t="s">
        <v>12</v>
      </c>
      <c r="AK6" s="4" t="s">
        <v>14</v>
      </c>
      <c r="AL6" s="4" t="s">
        <v>16</v>
      </c>
      <c r="AM6" s="6" t="s">
        <v>15</v>
      </c>
      <c r="AN6" s="5" t="s">
        <v>17</v>
      </c>
      <c r="AO6" s="6" t="s">
        <v>18</v>
      </c>
      <c r="AP6" s="4" t="s">
        <v>179</v>
      </c>
      <c r="AQ6" s="4" t="s">
        <v>180</v>
      </c>
      <c r="AR6" s="4" t="s">
        <v>181</v>
      </c>
      <c r="AS6" s="4" t="s">
        <v>182</v>
      </c>
      <c r="AT6" s="4" t="s">
        <v>183</v>
      </c>
      <c r="AU6" s="4" t="s">
        <v>184</v>
      </c>
      <c r="AV6" s="4" t="s">
        <v>185</v>
      </c>
      <c r="AW6" s="4" t="s">
        <v>186</v>
      </c>
      <c r="AX6" s="4" t="s">
        <v>187</v>
      </c>
      <c r="AY6" s="4" t="s">
        <v>188</v>
      </c>
      <c r="AZ6" s="4" t="s">
        <v>189</v>
      </c>
      <c r="BA6" s="4" t="s">
        <v>190</v>
      </c>
      <c r="BB6" s="4" t="s">
        <v>191</v>
      </c>
      <c r="BC6" s="4" t="s">
        <v>192</v>
      </c>
      <c r="BD6" s="4" t="s">
        <v>193</v>
      </c>
      <c r="BE6" s="4" t="s">
        <v>194</v>
      </c>
    </row>
    <row r="7" spans="1:57" x14ac:dyDescent="0.35">
      <c r="A7" s="20">
        <v>1</v>
      </c>
      <c r="B7" s="21">
        <v>1</v>
      </c>
      <c r="C7" s="7" t="s">
        <v>4565</v>
      </c>
      <c r="D7" s="7" t="s">
        <v>4566</v>
      </c>
      <c r="E7" s="13" t="s">
        <v>51</v>
      </c>
      <c r="F7" s="7">
        <v>300</v>
      </c>
      <c r="G7" s="7" t="s">
        <v>101</v>
      </c>
      <c r="H7" s="7"/>
      <c r="I7" s="14" t="s">
        <v>53</v>
      </c>
      <c r="J7" s="13" t="s">
        <v>54</v>
      </c>
      <c r="K7" s="7" t="s">
        <v>92</v>
      </c>
      <c r="L7" s="7" t="s">
        <v>56</v>
      </c>
      <c r="M7" s="7" t="s">
        <v>57</v>
      </c>
      <c r="N7" s="7">
        <v>24</v>
      </c>
      <c r="O7" s="7" t="s">
        <v>109</v>
      </c>
      <c r="P7" s="7">
        <v>46</v>
      </c>
      <c r="Q7" t="s">
        <v>7875</v>
      </c>
      <c r="R7" t="s">
        <v>59</v>
      </c>
      <c r="S7" t="s">
        <v>59</v>
      </c>
      <c r="T7" t="b">
        <v>0</v>
      </c>
      <c r="U7" s="13"/>
      <c r="V7" s="7"/>
      <c r="W7" s="7"/>
      <c r="X7" s="7"/>
      <c r="Y7" s="7"/>
      <c r="Z7" s="7"/>
      <c r="AA7" s="7"/>
      <c r="AB7" s="14"/>
      <c r="AC7" s="13">
        <v>2.9833800000000001E-2</v>
      </c>
      <c r="AD7" s="7">
        <v>0.97016599999999997</v>
      </c>
      <c r="AE7" s="14" t="s">
        <v>197</v>
      </c>
      <c r="AF7" s="13">
        <v>10</v>
      </c>
      <c r="AG7" s="14">
        <v>9</v>
      </c>
      <c r="AH7" s="13">
        <v>7</v>
      </c>
      <c r="AI7" s="7">
        <v>6</v>
      </c>
      <c r="AJ7" s="7">
        <v>1</v>
      </c>
      <c r="AK7" s="7">
        <v>6</v>
      </c>
      <c r="AL7" s="7">
        <v>5</v>
      </c>
      <c r="AM7" s="14">
        <v>1</v>
      </c>
      <c r="AN7" s="13">
        <v>3</v>
      </c>
      <c r="AO7" s="14">
        <v>3</v>
      </c>
      <c r="AP7" s="7" t="s">
        <v>66</v>
      </c>
      <c r="AQ7" s="7" t="s">
        <v>62</v>
      </c>
      <c r="AR7" s="7" t="s">
        <v>208</v>
      </c>
      <c r="AS7" s="7" t="s">
        <v>62</v>
      </c>
      <c r="AT7" s="7" t="s">
        <v>70</v>
      </c>
      <c r="AU7" s="7" t="s">
        <v>64</v>
      </c>
      <c r="AV7" s="7" t="s">
        <v>70</v>
      </c>
      <c r="AW7" s="7" t="s">
        <v>5797</v>
      </c>
      <c r="AX7" s="12">
        <v>0</v>
      </c>
      <c r="AY7" s="12">
        <v>0</v>
      </c>
      <c r="AZ7" s="12">
        <v>0</v>
      </c>
      <c r="BA7" s="12" t="s">
        <v>5797</v>
      </c>
      <c r="BB7" s="12" t="s">
        <v>5797</v>
      </c>
      <c r="BC7" s="12">
        <v>0</v>
      </c>
      <c r="BD7" s="12">
        <v>1</v>
      </c>
      <c r="BE7" s="12">
        <v>1</v>
      </c>
    </row>
    <row r="8" spans="1:57" x14ac:dyDescent="0.35">
      <c r="A8" s="20">
        <v>2</v>
      </c>
      <c r="B8" s="21">
        <v>2</v>
      </c>
      <c r="C8" s="7" t="s">
        <v>4567</v>
      </c>
      <c r="D8" s="7" t="s">
        <v>4568</v>
      </c>
      <c r="E8" s="13" t="s">
        <v>51</v>
      </c>
      <c r="F8" s="7">
        <v>300</v>
      </c>
      <c r="G8" s="7" t="s">
        <v>100</v>
      </c>
      <c r="H8" s="7">
        <v>1215</v>
      </c>
      <c r="I8" s="14" t="s">
        <v>53</v>
      </c>
      <c r="J8" s="13" t="s">
        <v>54</v>
      </c>
      <c r="K8" s="7" t="s">
        <v>83</v>
      </c>
      <c r="L8" s="7" t="s">
        <v>56</v>
      </c>
      <c r="M8" s="7" t="s">
        <v>84</v>
      </c>
      <c r="N8" s="7">
        <v>26</v>
      </c>
      <c r="O8" s="7" t="s">
        <v>86</v>
      </c>
      <c r="P8" s="7">
        <v>37</v>
      </c>
      <c r="Q8" t="s">
        <v>7875</v>
      </c>
      <c r="R8" t="s">
        <v>59</v>
      </c>
      <c r="S8" t="s">
        <v>59</v>
      </c>
      <c r="T8" t="b">
        <v>0</v>
      </c>
      <c r="U8" s="13"/>
      <c r="V8" s="7"/>
      <c r="W8" s="7"/>
      <c r="X8" s="7"/>
      <c r="Y8" s="7"/>
      <c r="Z8" s="7"/>
      <c r="AA8" s="7"/>
      <c r="AB8" s="14"/>
      <c r="AC8" s="13">
        <v>6.1424699999999997E-3</v>
      </c>
      <c r="AD8" s="7">
        <v>0.99385800000000002</v>
      </c>
      <c r="AE8" s="14" t="s">
        <v>197</v>
      </c>
      <c r="AF8" s="13">
        <v>10</v>
      </c>
      <c r="AG8" s="14">
        <v>9</v>
      </c>
      <c r="AH8" s="13">
        <v>6</v>
      </c>
      <c r="AI8" s="7">
        <v>5</v>
      </c>
      <c r="AJ8" s="7">
        <v>1</v>
      </c>
      <c r="AK8" s="7">
        <v>5</v>
      </c>
      <c r="AL8" s="7">
        <v>4</v>
      </c>
      <c r="AM8" s="14">
        <v>1</v>
      </c>
      <c r="AN8" s="13">
        <v>4</v>
      </c>
      <c r="AO8" s="14">
        <v>4</v>
      </c>
      <c r="AP8" s="7" t="s">
        <v>66</v>
      </c>
      <c r="AQ8" s="7" t="s">
        <v>62</v>
      </c>
      <c r="AR8" s="7" t="s">
        <v>62</v>
      </c>
      <c r="AS8" s="7" t="s">
        <v>5797</v>
      </c>
      <c r="AT8" s="7" t="s">
        <v>63</v>
      </c>
      <c r="AU8" s="7" t="s">
        <v>64</v>
      </c>
      <c r="AV8" s="7" t="s">
        <v>5797</v>
      </c>
      <c r="AW8" s="7" t="s">
        <v>5797</v>
      </c>
      <c r="AX8" s="12">
        <v>0</v>
      </c>
      <c r="AY8" s="12">
        <v>0</v>
      </c>
      <c r="AZ8" s="12">
        <v>0</v>
      </c>
      <c r="BA8" s="12">
        <v>0</v>
      </c>
      <c r="BB8" s="12">
        <v>1</v>
      </c>
      <c r="BC8" s="12">
        <v>0</v>
      </c>
      <c r="BD8" s="12">
        <v>1</v>
      </c>
      <c r="BE8" s="12">
        <v>1</v>
      </c>
    </row>
    <row r="9" spans="1:57" x14ac:dyDescent="0.35">
      <c r="A9" s="20">
        <v>3</v>
      </c>
      <c r="B9" s="21">
        <v>3</v>
      </c>
      <c r="C9" s="7" t="s">
        <v>4569</v>
      </c>
      <c r="D9" s="7" t="s">
        <v>4570</v>
      </c>
      <c r="E9" s="13" t="s">
        <v>51</v>
      </c>
      <c r="F9" s="7">
        <v>300</v>
      </c>
      <c r="G9" s="7" t="s">
        <v>122</v>
      </c>
      <c r="H9" s="7"/>
      <c r="I9" s="14" t="s">
        <v>53</v>
      </c>
      <c r="J9" s="13" t="s">
        <v>54</v>
      </c>
      <c r="K9" s="7" t="s">
        <v>117</v>
      </c>
      <c r="L9" s="7" t="s">
        <v>56</v>
      </c>
      <c r="M9" s="7" t="s">
        <v>57</v>
      </c>
      <c r="N9" s="7">
        <v>30.1</v>
      </c>
      <c r="O9" s="7" t="s">
        <v>58</v>
      </c>
      <c r="P9" s="7">
        <v>34</v>
      </c>
      <c r="Q9" t="s">
        <v>7875</v>
      </c>
      <c r="R9" t="s">
        <v>59</v>
      </c>
      <c r="S9" t="s">
        <v>59</v>
      </c>
      <c r="T9" t="b">
        <v>0</v>
      </c>
      <c r="U9" s="13"/>
      <c r="V9" s="7"/>
      <c r="W9" s="7"/>
      <c r="X9" s="7"/>
      <c r="Y9" s="7"/>
      <c r="Z9" s="7"/>
      <c r="AA9" s="7"/>
      <c r="AB9" s="14"/>
      <c r="AC9" s="13">
        <v>4.2693399999999999E-2</v>
      </c>
      <c r="AD9" s="7">
        <v>0.95730700000000002</v>
      </c>
      <c r="AE9" s="14" t="s">
        <v>197</v>
      </c>
      <c r="AF9" s="13">
        <v>10</v>
      </c>
      <c r="AG9" s="14">
        <v>9</v>
      </c>
      <c r="AH9" s="13">
        <v>6</v>
      </c>
      <c r="AI9" s="7">
        <v>6</v>
      </c>
      <c r="AJ9" s="7"/>
      <c r="AK9" s="7">
        <v>5</v>
      </c>
      <c r="AL9" s="7">
        <v>5</v>
      </c>
      <c r="AM9" s="14"/>
      <c r="AN9" s="13">
        <v>4</v>
      </c>
      <c r="AO9" s="14">
        <v>4</v>
      </c>
      <c r="AP9" s="7" t="s">
        <v>66</v>
      </c>
      <c r="AQ9" s="7" t="s">
        <v>62</v>
      </c>
      <c r="AR9" s="7" t="s">
        <v>62</v>
      </c>
      <c r="AS9" s="7" t="s">
        <v>5797</v>
      </c>
      <c r="AT9" s="7" t="s">
        <v>70</v>
      </c>
      <c r="AU9" s="7" t="s">
        <v>64</v>
      </c>
      <c r="AV9" s="7" t="s">
        <v>5797</v>
      </c>
      <c r="AW9" s="7" t="s">
        <v>70</v>
      </c>
      <c r="AX9" s="12">
        <v>0</v>
      </c>
      <c r="AY9" s="12">
        <v>0</v>
      </c>
      <c r="AZ9" s="12">
        <v>1</v>
      </c>
      <c r="BA9" s="12">
        <v>1</v>
      </c>
      <c r="BB9" s="12">
        <v>1</v>
      </c>
      <c r="BC9" s="12">
        <v>0</v>
      </c>
      <c r="BD9" s="12">
        <v>1</v>
      </c>
      <c r="BE9" s="12">
        <v>1</v>
      </c>
    </row>
    <row r="10" spans="1:57" x14ac:dyDescent="0.35">
      <c r="A10" s="20">
        <v>4</v>
      </c>
      <c r="B10" s="21">
        <v>4</v>
      </c>
      <c r="C10" s="7" t="s">
        <v>4571</v>
      </c>
      <c r="D10" s="7" t="s">
        <v>4572</v>
      </c>
      <c r="E10" s="13" t="s">
        <v>51</v>
      </c>
      <c r="F10" s="7">
        <v>300</v>
      </c>
      <c r="G10" s="7" t="s">
        <v>100</v>
      </c>
      <c r="H10" s="7">
        <v>1530</v>
      </c>
      <c r="I10" s="14" t="s">
        <v>53</v>
      </c>
      <c r="J10" s="13" t="s">
        <v>54</v>
      </c>
      <c r="K10" s="7" t="s">
        <v>75</v>
      </c>
      <c r="L10" s="7" t="s">
        <v>56</v>
      </c>
      <c r="M10" s="7" t="s">
        <v>57</v>
      </c>
      <c r="N10" s="7">
        <v>21</v>
      </c>
      <c r="O10" s="7" t="s">
        <v>58</v>
      </c>
      <c r="P10" s="7">
        <v>37</v>
      </c>
      <c r="Q10" t="s">
        <v>7875</v>
      </c>
      <c r="R10" t="s">
        <v>59</v>
      </c>
      <c r="S10" t="s">
        <v>59</v>
      </c>
      <c r="T10" t="b">
        <v>0</v>
      </c>
      <c r="U10" s="13"/>
      <c r="V10" s="7"/>
      <c r="W10" s="7"/>
      <c r="X10" s="7"/>
      <c r="Y10" s="7"/>
      <c r="Z10" s="7"/>
      <c r="AA10" s="7"/>
      <c r="AB10" s="14"/>
      <c r="AC10" s="13">
        <v>1E-4</v>
      </c>
      <c r="AD10" s="7">
        <v>0.99990000000000001</v>
      </c>
      <c r="AE10" s="14" t="s">
        <v>197</v>
      </c>
      <c r="AF10" s="13">
        <v>9</v>
      </c>
      <c r="AG10" s="14">
        <v>8</v>
      </c>
      <c r="AH10" s="13">
        <v>6</v>
      </c>
      <c r="AI10" s="7">
        <v>3</v>
      </c>
      <c r="AJ10" s="7">
        <v>3</v>
      </c>
      <c r="AK10" s="7">
        <v>5</v>
      </c>
      <c r="AL10" s="7">
        <v>2</v>
      </c>
      <c r="AM10" s="14">
        <v>3</v>
      </c>
      <c r="AN10" s="13">
        <v>3</v>
      </c>
      <c r="AO10" s="14">
        <v>3</v>
      </c>
      <c r="AP10" s="7" t="s">
        <v>66</v>
      </c>
      <c r="AQ10" s="7" t="s">
        <v>62</v>
      </c>
      <c r="AR10" s="7" t="s">
        <v>208</v>
      </c>
      <c r="AS10" s="7" t="s">
        <v>70</v>
      </c>
      <c r="AT10" s="7" t="s">
        <v>63</v>
      </c>
      <c r="AU10" s="7" t="s">
        <v>69</v>
      </c>
      <c r="AV10" s="7" t="s">
        <v>70</v>
      </c>
      <c r="AW10" s="7" t="s">
        <v>70</v>
      </c>
      <c r="AX10" s="12">
        <v>0</v>
      </c>
      <c r="AY10" s="12">
        <v>0</v>
      </c>
      <c r="AZ10" s="12">
        <v>0</v>
      </c>
      <c r="BA10" s="12">
        <v>1</v>
      </c>
      <c r="BB10" s="12">
        <v>1</v>
      </c>
      <c r="BC10" s="12">
        <v>0</v>
      </c>
      <c r="BD10" s="12">
        <v>1</v>
      </c>
      <c r="BE10" s="12">
        <v>1</v>
      </c>
    </row>
    <row r="11" spans="1:57" x14ac:dyDescent="0.35">
      <c r="A11" s="20">
        <v>5</v>
      </c>
      <c r="B11" s="21">
        <v>5</v>
      </c>
      <c r="C11" s="7" t="s">
        <v>4573</v>
      </c>
      <c r="D11" s="7" t="s">
        <v>4574</v>
      </c>
      <c r="E11" s="13" t="s">
        <v>51</v>
      </c>
      <c r="F11" s="7">
        <v>300</v>
      </c>
      <c r="G11" s="7" t="s">
        <v>98</v>
      </c>
      <c r="H11" s="7">
        <v>2760</v>
      </c>
      <c r="I11" s="14" t="s">
        <v>53</v>
      </c>
      <c r="J11" s="13" t="s">
        <v>54</v>
      </c>
      <c r="K11" s="7" t="s">
        <v>107</v>
      </c>
      <c r="L11" s="7" t="s">
        <v>56</v>
      </c>
      <c r="M11" s="7" t="s">
        <v>57</v>
      </c>
      <c r="N11" s="7">
        <v>40.200000000000003</v>
      </c>
      <c r="O11" s="7" t="s">
        <v>58</v>
      </c>
      <c r="P11" s="7">
        <v>45</v>
      </c>
      <c r="R11" t="s">
        <v>59</v>
      </c>
      <c r="S11" t="s">
        <v>59</v>
      </c>
      <c r="T11" t="b">
        <v>0</v>
      </c>
      <c r="U11" s="13"/>
      <c r="V11" s="7"/>
      <c r="W11" s="7"/>
      <c r="X11" s="7"/>
      <c r="Y11" s="7"/>
      <c r="Z11" s="7"/>
      <c r="AA11" s="7"/>
      <c r="AB11" s="14"/>
      <c r="AC11" s="13">
        <v>0.44738600000000001</v>
      </c>
      <c r="AD11" s="7">
        <v>0.55261400000000005</v>
      </c>
      <c r="AE11" s="14" t="s">
        <v>197</v>
      </c>
      <c r="AF11" s="13">
        <v>9</v>
      </c>
      <c r="AG11" s="14">
        <v>8</v>
      </c>
      <c r="AH11" s="13">
        <v>6</v>
      </c>
      <c r="AI11" s="7">
        <v>4</v>
      </c>
      <c r="AJ11" s="7">
        <v>2</v>
      </c>
      <c r="AK11" s="7">
        <v>5</v>
      </c>
      <c r="AL11" s="7">
        <v>3</v>
      </c>
      <c r="AM11" s="14">
        <v>2</v>
      </c>
      <c r="AN11" s="13">
        <v>3</v>
      </c>
      <c r="AO11" s="14">
        <v>3</v>
      </c>
      <c r="AP11" s="7" t="s">
        <v>66</v>
      </c>
      <c r="AQ11" s="7" t="s">
        <v>62</v>
      </c>
      <c r="AR11" s="7" t="s">
        <v>208</v>
      </c>
      <c r="AS11" s="7" t="s">
        <v>70</v>
      </c>
      <c r="AT11" s="7" t="s">
        <v>63</v>
      </c>
      <c r="AU11" s="7" t="s">
        <v>66</v>
      </c>
      <c r="AV11" s="7" t="s">
        <v>70</v>
      </c>
      <c r="AW11" s="7" t="s">
        <v>62</v>
      </c>
      <c r="AX11" s="12">
        <v>0</v>
      </c>
      <c r="AY11" s="12">
        <v>0</v>
      </c>
      <c r="AZ11" s="12">
        <v>0</v>
      </c>
      <c r="BA11" s="12">
        <v>1</v>
      </c>
      <c r="BB11" s="12">
        <v>1</v>
      </c>
      <c r="BC11" s="12">
        <v>0</v>
      </c>
      <c r="BD11" s="12">
        <v>1</v>
      </c>
      <c r="BE11" s="12">
        <v>1</v>
      </c>
    </row>
    <row r="12" spans="1:57" x14ac:dyDescent="0.35">
      <c r="A12" s="20">
        <v>6</v>
      </c>
      <c r="B12" s="21">
        <v>6</v>
      </c>
      <c r="C12" s="7" t="s">
        <v>4575</v>
      </c>
      <c r="D12" s="7" t="s">
        <v>4576</v>
      </c>
      <c r="E12" s="13" t="s">
        <v>51</v>
      </c>
      <c r="F12" s="7">
        <v>300</v>
      </c>
      <c r="G12" s="7" t="s">
        <v>100</v>
      </c>
      <c r="H12" s="7">
        <v>2330</v>
      </c>
      <c r="I12" s="14" t="s">
        <v>53</v>
      </c>
      <c r="J12" s="13" t="s">
        <v>54</v>
      </c>
      <c r="K12" s="7" t="s">
        <v>106</v>
      </c>
      <c r="L12" s="7" t="s">
        <v>56</v>
      </c>
      <c r="M12" s="7" t="s">
        <v>57</v>
      </c>
      <c r="N12" s="7">
        <v>18</v>
      </c>
      <c r="O12" s="7" t="s">
        <v>58</v>
      </c>
      <c r="P12" s="7">
        <v>38</v>
      </c>
      <c r="Q12" t="s">
        <v>7875</v>
      </c>
      <c r="R12" t="s">
        <v>59</v>
      </c>
      <c r="S12" t="s">
        <v>59</v>
      </c>
      <c r="T12" t="b">
        <v>0</v>
      </c>
      <c r="U12" s="13"/>
      <c r="V12" s="7"/>
      <c r="W12" s="7"/>
      <c r="X12" s="7"/>
      <c r="Y12" s="7"/>
      <c r="Z12" s="7"/>
      <c r="AA12" s="7"/>
      <c r="AB12" s="14"/>
      <c r="AC12" s="13">
        <v>3.34753E-2</v>
      </c>
      <c r="AD12" s="7">
        <v>0.96652499999999997</v>
      </c>
      <c r="AE12" s="14" t="s">
        <v>197</v>
      </c>
      <c r="AF12" s="13">
        <v>9</v>
      </c>
      <c r="AG12" s="14">
        <v>8</v>
      </c>
      <c r="AH12" s="13">
        <v>6</v>
      </c>
      <c r="AI12" s="7">
        <v>6</v>
      </c>
      <c r="AJ12" s="7"/>
      <c r="AK12" s="7">
        <v>5</v>
      </c>
      <c r="AL12" s="7">
        <v>5</v>
      </c>
      <c r="AM12" s="14"/>
      <c r="AN12" s="13">
        <v>3</v>
      </c>
      <c r="AO12" s="14">
        <v>3</v>
      </c>
      <c r="AP12" s="7" t="s">
        <v>66</v>
      </c>
      <c r="AQ12" s="7" t="s">
        <v>62</v>
      </c>
      <c r="AR12" s="7" t="s">
        <v>62</v>
      </c>
      <c r="AS12" s="7" t="s">
        <v>5797</v>
      </c>
      <c r="AT12" s="7" t="s">
        <v>70</v>
      </c>
      <c r="AU12" s="7" t="s">
        <v>66</v>
      </c>
      <c r="AV12" s="7" t="s">
        <v>5797</v>
      </c>
      <c r="AW12" s="7" t="s">
        <v>62</v>
      </c>
      <c r="AX12" s="12">
        <v>0</v>
      </c>
      <c r="AY12" s="12">
        <v>0</v>
      </c>
      <c r="AZ12" s="12">
        <v>0</v>
      </c>
      <c r="BA12" s="12">
        <v>1</v>
      </c>
      <c r="BB12" s="12">
        <v>1</v>
      </c>
      <c r="BC12" s="12">
        <v>0</v>
      </c>
      <c r="BD12" s="12">
        <v>1</v>
      </c>
      <c r="BE12" s="12">
        <v>1</v>
      </c>
    </row>
    <row r="13" spans="1:57" x14ac:dyDescent="0.35">
      <c r="A13" s="20">
        <v>7</v>
      </c>
      <c r="B13" s="21">
        <v>7</v>
      </c>
      <c r="C13" s="7" t="s">
        <v>4577</v>
      </c>
      <c r="D13" s="7" t="s">
        <v>4578</v>
      </c>
      <c r="E13" s="13" t="s">
        <v>51</v>
      </c>
      <c r="F13" s="7">
        <v>300</v>
      </c>
      <c r="G13" s="7" t="s">
        <v>91</v>
      </c>
      <c r="H13" s="7"/>
      <c r="I13" s="14" t="s">
        <v>53</v>
      </c>
      <c r="J13" s="13" t="s">
        <v>54</v>
      </c>
      <c r="K13" s="7" t="s">
        <v>107</v>
      </c>
      <c r="L13" s="7" t="s">
        <v>56</v>
      </c>
      <c r="M13" s="7" t="s">
        <v>57</v>
      </c>
      <c r="N13" s="7">
        <v>19</v>
      </c>
      <c r="O13" s="7" t="s">
        <v>109</v>
      </c>
      <c r="P13" s="7">
        <v>35</v>
      </c>
      <c r="Q13" t="s">
        <v>7875</v>
      </c>
      <c r="R13" t="s">
        <v>59</v>
      </c>
      <c r="S13" t="s">
        <v>59</v>
      </c>
      <c r="T13" t="b">
        <v>0</v>
      </c>
      <c r="U13" s="13"/>
      <c r="V13" s="7"/>
      <c r="W13" s="7"/>
      <c r="X13" s="7"/>
      <c r="Y13" s="7"/>
      <c r="Z13" s="7"/>
      <c r="AA13" s="7"/>
      <c r="AB13" s="14"/>
      <c r="AC13" s="13">
        <v>1.55865E-2</v>
      </c>
      <c r="AD13" s="7">
        <v>0.98441400000000001</v>
      </c>
      <c r="AE13" s="14" t="s">
        <v>197</v>
      </c>
      <c r="AF13" s="13">
        <v>9</v>
      </c>
      <c r="AG13" s="14">
        <v>8</v>
      </c>
      <c r="AH13" s="13">
        <v>6</v>
      </c>
      <c r="AI13" s="7">
        <v>6</v>
      </c>
      <c r="AJ13" s="7"/>
      <c r="AK13" s="7">
        <v>5</v>
      </c>
      <c r="AL13" s="7">
        <v>5</v>
      </c>
      <c r="AM13" s="14"/>
      <c r="AN13" s="13">
        <v>3</v>
      </c>
      <c r="AO13" s="14">
        <v>3</v>
      </c>
      <c r="AP13" s="7" t="s">
        <v>66</v>
      </c>
      <c r="AQ13" s="7" t="s">
        <v>62</v>
      </c>
      <c r="AR13" s="7" t="s">
        <v>62</v>
      </c>
      <c r="AS13" s="7" t="s">
        <v>70</v>
      </c>
      <c r="AT13" s="7" t="s">
        <v>70</v>
      </c>
      <c r="AU13" s="7" t="s">
        <v>64</v>
      </c>
      <c r="AV13" s="7" t="s">
        <v>5797</v>
      </c>
      <c r="AW13" s="7" t="s">
        <v>5797</v>
      </c>
      <c r="AX13" s="12">
        <v>0</v>
      </c>
      <c r="AY13" s="12">
        <v>0</v>
      </c>
      <c r="AZ13" s="12">
        <v>0</v>
      </c>
      <c r="BA13" s="12">
        <v>1</v>
      </c>
      <c r="BB13" s="12">
        <v>1</v>
      </c>
      <c r="BC13" s="12">
        <v>0</v>
      </c>
      <c r="BD13" s="12">
        <v>1</v>
      </c>
      <c r="BE13" s="12">
        <v>1</v>
      </c>
    </row>
    <row r="14" spans="1:57" x14ac:dyDescent="0.35">
      <c r="A14" s="20">
        <v>8</v>
      </c>
      <c r="B14" s="21">
        <v>8</v>
      </c>
      <c r="C14" s="7" t="s">
        <v>4579</v>
      </c>
      <c r="D14" s="7" t="s">
        <v>4580</v>
      </c>
      <c r="E14" s="13" t="s">
        <v>51</v>
      </c>
      <c r="F14" s="7">
        <v>300</v>
      </c>
      <c r="G14" s="7" t="s">
        <v>100</v>
      </c>
      <c r="H14" s="7">
        <v>2960</v>
      </c>
      <c r="I14" s="14" t="s">
        <v>53</v>
      </c>
      <c r="J14" s="13" t="s">
        <v>54</v>
      </c>
      <c r="K14" s="7" t="s">
        <v>118</v>
      </c>
      <c r="L14" s="7" t="s">
        <v>56</v>
      </c>
      <c r="M14" s="7" t="s">
        <v>84</v>
      </c>
      <c r="N14" s="7">
        <v>12.9</v>
      </c>
      <c r="O14" s="7" t="s">
        <v>86</v>
      </c>
      <c r="P14" s="7">
        <v>35</v>
      </c>
      <c r="Q14" t="s">
        <v>7875</v>
      </c>
      <c r="R14" t="s">
        <v>59</v>
      </c>
      <c r="S14" t="s">
        <v>59</v>
      </c>
      <c r="T14" t="b">
        <v>0</v>
      </c>
      <c r="U14" s="13"/>
      <c r="V14" s="7"/>
      <c r="W14" s="7"/>
      <c r="X14" s="7"/>
      <c r="Y14" s="7"/>
      <c r="Z14" s="7"/>
      <c r="AA14" s="7"/>
      <c r="AB14" s="14"/>
      <c r="AC14" s="13">
        <v>9.5861000000000002E-3</v>
      </c>
      <c r="AD14" s="7">
        <v>0.99041400000000002</v>
      </c>
      <c r="AE14" s="14" t="s">
        <v>197</v>
      </c>
      <c r="AF14" s="13">
        <v>9</v>
      </c>
      <c r="AG14" s="14">
        <v>8</v>
      </c>
      <c r="AH14" s="13">
        <v>6</v>
      </c>
      <c r="AI14" s="7">
        <v>6</v>
      </c>
      <c r="AJ14" s="7"/>
      <c r="AK14" s="7">
        <v>5</v>
      </c>
      <c r="AL14" s="7">
        <v>5</v>
      </c>
      <c r="AM14" s="14"/>
      <c r="AN14" s="13">
        <v>3</v>
      </c>
      <c r="AO14" s="14">
        <v>3</v>
      </c>
      <c r="AP14" s="7" t="s">
        <v>66</v>
      </c>
      <c r="AQ14" s="7" t="s">
        <v>62</v>
      </c>
      <c r="AR14" s="7" t="s">
        <v>62</v>
      </c>
      <c r="AS14" s="7" t="s">
        <v>5797</v>
      </c>
      <c r="AT14" s="7" t="s">
        <v>70</v>
      </c>
      <c r="AU14" s="7" t="s">
        <v>5797</v>
      </c>
      <c r="AV14" s="7" t="s">
        <v>5797</v>
      </c>
      <c r="AW14" s="7" t="s">
        <v>62</v>
      </c>
      <c r="AX14" s="12">
        <v>0</v>
      </c>
      <c r="AY14" s="12">
        <v>0</v>
      </c>
      <c r="AZ14" s="12">
        <v>0</v>
      </c>
      <c r="BA14" s="12">
        <v>1</v>
      </c>
      <c r="BB14" s="12">
        <v>1</v>
      </c>
      <c r="BC14" s="12">
        <v>0</v>
      </c>
      <c r="BD14" s="12">
        <v>1</v>
      </c>
      <c r="BE14" s="12">
        <v>1</v>
      </c>
    </row>
    <row r="15" spans="1:57" x14ac:dyDescent="0.35">
      <c r="A15" s="20">
        <v>9</v>
      </c>
      <c r="B15" s="21">
        <v>9</v>
      </c>
      <c r="C15" s="7" t="s">
        <v>4581</v>
      </c>
      <c r="D15" s="7" t="s">
        <v>4582</v>
      </c>
      <c r="E15" s="13" t="s">
        <v>51</v>
      </c>
      <c r="F15" s="7">
        <v>300</v>
      </c>
      <c r="G15" s="7" t="s">
        <v>100</v>
      </c>
      <c r="H15" s="7"/>
      <c r="I15" s="14" t="s">
        <v>53</v>
      </c>
      <c r="J15" s="13" t="s">
        <v>54</v>
      </c>
      <c r="K15" s="7" t="s">
        <v>118</v>
      </c>
      <c r="L15" s="7" t="s">
        <v>56</v>
      </c>
      <c r="M15" s="7" t="s">
        <v>57</v>
      </c>
      <c r="N15" s="7">
        <v>44</v>
      </c>
      <c r="O15" s="7" t="s">
        <v>86</v>
      </c>
      <c r="P15" s="7">
        <v>31</v>
      </c>
      <c r="Q15" t="s">
        <v>7881</v>
      </c>
      <c r="R15" t="s">
        <v>59</v>
      </c>
      <c r="S15" t="s">
        <v>59</v>
      </c>
      <c r="T15" t="b">
        <v>0</v>
      </c>
      <c r="U15" s="13"/>
      <c r="V15" s="7"/>
      <c r="W15" s="7"/>
      <c r="X15" s="7"/>
      <c r="Y15" s="7"/>
      <c r="Z15" s="7"/>
      <c r="AA15" s="7"/>
      <c r="AB15" s="14"/>
      <c r="AC15" s="13">
        <v>2.0980199999999999E-3</v>
      </c>
      <c r="AD15" s="7">
        <v>0.99790199999999996</v>
      </c>
      <c r="AE15" s="14" t="s">
        <v>197</v>
      </c>
      <c r="AF15" s="13">
        <v>9</v>
      </c>
      <c r="AG15" s="14">
        <v>8</v>
      </c>
      <c r="AH15" s="13">
        <v>6</v>
      </c>
      <c r="AI15" s="7">
        <v>4</v>
      </c>
      <c r="AJ15" s="7">
        <v>2</v>
      </c>
      <c r="AK15" s="7">
        <v>5</v>
      </c>
      <c r="AL15" s="7">
        <v>3</v>
      </c>
      <c r="AM15" s="14">
        <v>2</v>
      </c>
      <c r="AN15" s="13">
        <v>3</v>
      </c>
      <c r="AO15" s="14">
        <v>3</v>
      </c>
      <c r="AP15" s="7" t="s">
        <v>66</v>
      </c>
      <c r="AQ15" s="7" t="s">
        <v>62</v>
      </c>
      <c r="AR15" s="7" t="s">
        <v>62</v>
      </c>
      <c r="AS15" s="7" t="s">
        <v>5797</v>
      </c>
      <c r="AT15" s="7" t="s">
        <v>63</v>
      </c>
      <c r="AU15" s="7" t="s">
        <v>69</v>
      </c>
      <c r="AV15" s="7" t="s">
        <v>5797</v>
      </c>
      <c r="AW15" s="7" t="s">
        <v>70</v>
      </c>
      <c r="AX15" s="12">
        <v>0</v>
      </c>
      <c r="AY15" s="12">
        <v>0</v>
      </c>
      <c r="AZ15" s="12">
        <v>0</v>
      </c>
      <c r="BA15" s="12">
        <v>1</v>
      </c>
      <c r="BB15" s="12">
        <v>1</v>
      </c>
      <c r="BC15" s="12">
        <v>0</v>
      </c>
      <c r="BD15" s="12">
        <v>1</v>
      </c>
      <c r="BE15" s="12">
        <v>1</v>
      </c>
    </row>
    <row r="16" spans="1:57" x14ac:dyDescent="0.35">
      <c r="A16" s="20">
        <v>10</v>
      </c>
      <c r="B16" s="21">
        <v>10</v>
      </c>
      <c r="C16" s="7" t="s">
        <v>4583</v>
      </c>
      <c r="D16" s="7" t="s">
        <v>4584</v>
      </c>
      <c r="E16" s="13" t="s">
        <v>51</v>
      </c>
      <c r="F16" s="7">
        <v>300</v>
      </c>
      <c r="G16" s="7" t="s">
        <v>100</v>
      </c>
      <c r="H16" s="7">
        <v>1000</v>
      </c>
      <c r="I16" s="14" t="s">
        <v>53</v>
      </c>
      <c r="J16" s="13" t="s">
        <v>54</v>
      </c>
      <c r="K16" s="7" t="s">
        <v>83</v>
      </c>
      <c r="L16" s="7" t="s">
        <v>87</v>
      </c>
      <c r="M16" s="7" t="s">
        <v>57</v>
      </c>
      <c r="N16" s="7">
        <v>27</v>
      </c>
      <c r="O16" s="7" t="s">
        <v>58</v>
      </c>
      <c r="P16" s="7">
        <v>37</v>
      </c>
      <c r="Q16" t="s">
        <v>7875</v>
      </c>
      <c r="R16" t="s">
        <v>59</v>
      </c>
      <c r="S16" t="s">
        <v>59</v>
      </c>
      <c r="T16" t="b">
        <v>0</v>
      </c>
      <c r="U16" s="13"/>
      <c r="V16" s="7"/>
      <c r="W16" s="7"/>
      <c r="X16" s="7"/>
      <c r="Y16" s="7"/>
      <c r="Z16" s="7"/>
      <c r="AA16" s="7"/>
      <c r="AB16" s="14"/>
      <c r="AC16" s="13">
        <v>1E-4</v>
      </c>
      <c r="AD16" s="7">
        <v>0.99990000000000001</v>
      </c>
      <c r="AE16" s="14" t="s">
        <v>197</v>
      </c>
      <c r="AF16" s="13">
        <v>9</v>
      </c>
      <c r="AG16" s="14">
        <v>8</v>
      </c>
      <c r="AH16" s="13">
        <v>6</v>
      </c>
      <c r="AI16" s="7">
        <v>4</v>
      </c>
      <c r="AJ16" s="7">
        <v>2</v>
      </c>
      <c r="AK16" s="7">
        <v>5</v>
      </c>
      <c r="AL16" s="7">
        <v>3</v>
      </c>
      <c r="AM16" s="14">
        <v>2</v>
      </c>
      <c r="AN16" s="13">
        <v>3</v>
      </c>
      <c r="AO16" s="14">
        <v>3</v>
      </c>
      <c r="AP16" s="7" t="s">
        <v>66</v>
      </c>
      <c r="AQ16" s="7" t="s">
        <v>62</v>
      </c>
      <c r="AR16" s="7" t="s">
        <v>62</v>
      </c>
      <c r="AS16" s="7" t="s">
        <v>70</v>
      </c>
      <c r="AT16" s="7" t="s">
        <v>63</v>
      </c>
      <c r="AU16" s="7" t="s">
        <v>69</v>
      </c>
      <c r="AV16" s="7" t="s">
        <v>70</v>
      </c>
      <c r="AW16" s="7" t="s">
        <v>70</v>
      </c>
      <c r="AX16" s="12">
        <v>0</v>
      </c>
      <c r="AY16" s="12">
        <v>0</v>
      </c>
      <c r="AZ16" s="12">
        <v>0</v>
      </c>
      <c r="BA16" s="12">
        <v>1</v>
      </c>
      <c r="BB16" s="12">
        <v>1</v>
      </c>
      <c r="BC16" s="12">
        <v>0</v>
      </c>
      <c r="BD16" s="12">
        <v>1</v>
      </c>
      <c r="BE16" s="12">
        <v>1</v>
      </c>
    </row>
    <row r="17" spans="1:57" x14ac:dyDescent="0.35">
      <c r="A17" s="20">
        <v>11</v>
      </c>
      <c r="B17" s="21">
        <v>11</v>
      </c>
      <c r="C17" s="7" t="s">
        <v>4585</v>
      </c>
      <c r="D17" s="7" t="s">
        <v>4586</v>
      </c>
      <c r="E17" s="13" t="s">
        <v>51</v>
      </c>
      <c r="F17" s="7">
        <v>300</v>
      </c>
      <c r="G17" s="7" t="s">
        <v>101</v>
      </c>
      <c r="H17" s="7"/>
      <c r="I17" s="14" t="s">
        <v>53</v>
      </c>
      <c r="J17" s="13" t="s">
        <v>54</v>
      </c>
      <c r="K17" s="7" t="s">
        <v>92</v>
      </c>
      <c r="L17" s="7" t="s">
        <v>56</v>
      </c>
      <c r="M17" s="7" t="s">
        <v>57</v>
      </c>
      <c r="N17" s="7">
        <v>27</v>
      </c>
      <c r="O17" s="7" t="s">
        <v>86</v>
      </c>
      <c r="P17" s="7">
        <v>37</v>
      </c>
      <c r="Q17" t="s">
        <v>7875</v>
      </c>
      <c r="R17" t="s">
        <v>59</v>
      </c>
      <c r="S17" t="s">
        <v>59</v>
      </c>
      <c r="T17" t="b">
        <v>0</v>
      </c>
      <c r="U17" s="13"/>
      <c r="V17" s="7"/>
      <c r="W17" s="7"/>
      <c r="X17" s="7"/>
      <c r="Y17" s="7"/>
      <c r="Z17" s="7"/>
      <c r="AA17" s="7"/>
      <c r="AB17" s="14"/>
      <c r="AC17" s="13">
        <v>1.6135199999999999E-2</v>
      </c>
      <c r="AD17" s="7">
        <v>0.98386499999999999</v>
      </c>
      <c r="AE17" s="14" t="s">
        <v>197</v>
      </c>
      <c r="AF17" s="13">
        <v>9</v>
      </c>
      <c r="AG17" s="14">
        <v>8</v>
      </c>
      <c r="AH17" s="13">
        <v>6</v>
      </c>
      <c r="AI17" s="7">
        <v>6</v>
      </c>
      <c r="AJ17" s="7"/>
      <c r="AK17" s="7">
        <v>5</v>
      </c>
      <c r="AL17" s="7">
        <v>5</v>
      </c>
      <c r="AM17" s="14"/>
      <c r="AN17" s="13">
        <v>3</v>
      </c>
      <c r="AO17" s="14">
        <v>3</v>
      </c>
      <c r="AP17" s="7" t="s">
        <v>66</v>
      </c>
      <c r="AQ17" s="7" t="s">
        <v>62</v>
      </c>
      <c r="AR17" s="7" t="s">
        <v>62</v>
      </c>
      <c r="AS17" s="7" t="s">
        <v>5797</v>
      </c>
      <c r="AT17" s="7" t="s">
        <v>70</v>
      </c>
      <c r="AU17" s="7" t="s">
        <v>64</v>
      </c>
      <c r="AV17" s="7" t="s">
        <v>5797</v>
      </c>
      <c r="AW17" s="7" t="s">
        <v>5797</v>
      </c>
      <c r="AX17" s="12">
        <v>0</v>
      </c>
      <c r="AY17" s="12">
        <v>0</v>
      </c>
      <c r="AZ17" s="12" t="s">
        <v>5797</v>
      </c>
      <c r="BA17" s="12">
        <v>1</v>
      </c>
      <c r="BB17" s="12">
        <v>1</v>
      </c>
      <c r="BC17" s="12">
        <v>0</v>
      </c>
      <c r="BD17" s="12">
        <v>1</v>
      </c>
      <c r="BE17" s="12">
        <v>1</v>
      </c>
    </row>
    <row r="18" spans="1:57" x14ac:dyDescent="0.35">
      <c r="A18" s="20">
        <v>12</v>
      </c>
      <c r="B18" s="21">
        <v>12</v>
      </c>
      <c r="C18" s="7" t="s">
        <v>4587</v>
      </c>
      <c r="D18" s="7" t="s">
        <v>4588</v>
      </c>
      <c r="E18" s="13" t="s">
        <v>51</v>
      </c>
      <c r="F18" s="7">
        <v>300</v>
      </c>
      <c r="G18" s="7" t="s">
        <v>122</v>
      </c>
      <c r="H18" s="7"/>
      <c r="I18" s="14" t="s">
        <v>53</v>
      </c>
      <c r="J18" s="13" t="s">
        <v>54</v>
      </c>
      <c r="K18" s="7" t="s">
        <v>83</v>
      </c>
      <c r="L18" s="7" t="s">
        <v>56</v>
      </c>
      <c r="M18" s="7" t="s">
        <v>84</v>
      </c>
      <c r="N18" s="7">
        <v>41.8</v>
      </c>
      <c r="O18" s="7" t="s">
        <v>109</v>
      </c>
      <c r="P18" s="7">
        <v>46</v>
      </c>
      <c r="Q18" t="s">
        <v>7833</v>
      </c>
      <c r="R18" t="s">
        <v>59</v>
      </c>
      <c r="S18" t="s">
        <v>59</v>
      </c>
      <c r="T18" t="b">
        <v>0</v>
      </c>
      <c r="U18" s="13"/>
      <c r="V18" s="7"/>
      <c r="W18" s="7"/>
      <c r="X18" s="7"/>
      <c r="Y18" s="7"/>
      <c r="Z18" s="7"/>
      <c r="AA18" s="7"/>
      <c r="AB18" s="14"/>
      <c r="AC18" s="13">
        <v>1.4491199999999999E-3</v>
      </c>
      <c r="AD18" s="7">
        <v>0.99855099999999997</v>
      </c>
      <c r="AE18" s="14" t="s">
        <v>197</v>
      </c>
      <c r="AF18" s="13">
        <v>9</v>
      </c>
      <c r="AG18" s="14">
        <v>8</v>
      </c>
      <c r="AH18" s="13">
        <v>6</v>
      </c>
      <c r="AI18" s="7">
        <v>6</v>
      </c>
      <c r="AJ18" s="7"/>
      <c r="AK18" s="7">
        <v>5</v>
      </c>
      <c r="AL18" s="7">
        <v>5</v>
      </c>
      <c r="AM18" s="14"/>
      <c r="AN18" s="13">
        <v>3</v>
      </c>
      <c r="AO18" s="14">
        <v>3</v>
      </c>
      <c r="AP18" s="7" t="s">
        <v>66</v>
      </c>
      <c r="AQ18" s="7" t="s">
        <v>62</v>
      </c>
      <c r="AR18" s="7" t="s">
        <v>62</v>
      </c>
      <c r="AS18" s="7" t="s">
        <v>70</v>
      </c>
      <c r="AT18" s="7" t="s">
        <v>70</v>
      </c>
      <c r="AU18" s="7" t="s">
        <v>64</v>
      </c>
      <c r="AV18" s="7" t="s">
        <v>5797</v>
      </c>
      <c r="AW18" s="7" t="s">
        <v>5797</v>
      </c>
      <c r="AX18" s="12">
        <v>0</v>
      </c>
      <c r="AY18" s="12">
        <v>0</v>
      </c>
      <c r="AZ18" s="12">
        <v>0</v>
      </c>
      <c r="BA18" s="12">
        <v>1</v>
      </c>
      <c r="BB18" s="12">
        <v>1</v>
      </c>
      <c r="BC18" s="12">
        <v>0</v>
      </c>
      <c r="BD18" s="12">
        <v>1</v>
      </c>
      <c r="BE18" s="12">
        <v>1</v>
      </c>
    </row>
    <row r="19" spans="1:57" x14ac:dyDescent="0.35">
      <c r="A19" s="20">
        <v>13</v>
      </c>
      <c r="B19" s="21">
        <v>13</v>
      </c>
      <c r="C19" s="7" t="s">
        <v>4589</v>
      </c>
      <c r="D19" s="7" t="s">
        <v>4590</v>
      </c>
      <c r="E19" s="13" t="s">
        <v>51</v>
      </c>
      <c r="F19" s="7">
        <v>300</v>
      </c>
      <c r="G19" s="7" t="s">
        <v>101</v>
      </c>
      <c r="H19" s="7"/>
      <c r="I19" s="14" t="s">
        <v>53</v>
      </c>
      <c r="J19" s="13" t="s">
        <v>54</v>
      </c>
      <c r="K19" s="7" t="s">
        <v>103</v>
      </c>
      <c r="L19" s="7" t="s">
        <v>56</v>
      </c>
      <c r="M19" s="7" t="s">
        <v>57</v>
      </c>
      <c r="N19" s="7">
        <v>25</v>
      </c>
      <c r="O19" s="7" t="s">
        <v>109</v>
      </c>
      <c r="P19" s="7">
        <v>56</v>
      </c>
      <c r="Q19" t="s">
        <v>7875</v>
      </c>
      <c r="R19" t="s">
        <v>59</v>
      </c>
      <c r="S19" t="s">
        <v>59</v>
      </c>
      <c r="T19" t="b">
        <v>0</v>
      </c>
      <c r="U19" s="13"/>
      <c r="V19" s="7"/>
      <c r="W19" s="7"/>
      <c r="X19" s="7"/>
      <c r="Y19" s="7"/>
      <c r="Z19" s="7"/>
      <c r="AA19" s="7"/>
      <c r="AB19" s="14"/>
      <c r="AC19" s="13">
        <v>1.30002E-2</v>
      </c>
      <c r="AD19" s="7">
        <v>0.98699999999999999</v>
      </c>
      <c r="AE19" s="14" t="s">
        <v>197</v>
      </c>
      <c r="AF19" s="13">
        <v>9</v>
      </c>
      <c r="AG19" s="14">
        <v>8</v>
      </c>
      <c r="AH19" s="13">
        <v>6</v>
      </c>
      <c r="AI19" s="7">
        <v>6</v>
      </c>
      <c r="AJ19" s="7"/>
      <c r="AK19" s="7">
        <v>5</v>
      </c>
      <c r="AL19" s="7">
        <v>5</v>
      </c>
      <c r="AM19" s="14"/>
      <c r="AN19" s="13">
        <v>3</v>
      </c>
      <c r="AO19" s="14">
        <v>3</v>
      </c>
      <c r="AP19" s="7" t="s">
        <v>66</v>
      </c>
      <c r="AQ19" s="7" t="s">
        <v>62</v>
      </c>
      <c r="AR19" s="7" t="s">
        <v>62</v>
      </c>
      <c r="AS19" s="7" t="s">
        <v>5797</v>
      </c>
      <c r="AT19" s="7" t="s">
        <v>70</v>
      </c>
      <c r="AU19" s="7" t="s">
        <v>64</v>
      </c>
      <c r="AV19" s="7" t="s">
        <v>5797</v>
      </c>
      <c r="AW19" s="7" t="s">
        <v>5797</v>
      </c>
      <c r="AX19" s="12">
        <v>0</v>
      </c>
      <c r="AY19" s="12">
        <v>0</v>
      </c>
      <c r="AZ19" s="12">
        <v>0</v>
      </c>
      <c r="BA19" s="12">
        <v>1</v>
      </c>
      <c r="BB19" s="12">
        <v>1</v>
      </c>
      <c r="BC19" s="12">
        <v>0</v>
      </c>
      <c r="BD19" s="12">
        <v>1</v>
      </c>
      <c r="BE19" s="12">
        <v>1</v>
      </c>
    </row>
    <row r="20" spans="1:57" x14ac:dyDescent="0.35">
      <c r="A20" s="20">
        <v>14</v>
      </c>
      <c r="B20" s="21">
        <v>14</v>
      </c>
      <c r="C20" s="7" t="s">
        <v>4591</v>
      </c>
      <c r="D20" s="7" t="s">
        <v>4592</v>
      </c>
      <c r="E20" s="13" t="s">
        <v>51</v>
      </c>
      <c r="F20" s="7">
        <v>300</v>
      </c>
      <c r="G20" s="7" t="s">
        <v>100</v>
      </c>
      <c r="H20" s="7">
        <v>536</v>
      </c>
      <c r="I20" s="14" t="s">
        <v>53</v>
      </c>
      <c r="J20" s="13" t="s">
        <v>54</v>
      </c>
      <c r="K20" s="7" t="s">
        <v>117</v>
      </c>
      <c r="L20" s="7" t="s">
        <v>87</v>
      </c>
      <c r="M20" s="7" t="s">
        <v>57</v>
      </c>
      <c r="N20" s="7">
        <v>26</v>
      </c>
      <c r="O20" s="7" t="s">
        <v>86</v>
      </c>
      <c r="P20" s="7">
        <v>39</v>
      </c>
      <c r="Q20" t="s">
        <v>7881</v>
      </c>
      <c r="R20" t="s">
        <v>59</v>
      </c>
      <c r="S20" t="s">
        <v>59</v>
      </c>
      <c r="T20" t="b">
        <v>0</v>
      </c>
      <c r="U20" s="13"/>
      <c r="V20" s="7"/>
      <c r="W20" s="7"/>
      <c r="X20" s="7"/>
      <c r="Y20" s="7"/>
      <c r="Z20" s="7"/>
      <c r="AA20" s="7"/>
      <c r="AB20" s="14"/>
      <c r="AC20" s="13">
        <v>3.2512100000000002E-2</v>
      </c>
      <c r="AD20" s="7">
        <v>0.96748800000000001</v>
      </c>
      <c r="AE20" s="14" t="s">
        <v>197</v>
      </c>
      <c r="AF20" s="13">
        <v>9</v>
      </c>
      <c r="AG20" s="14">
        <v>8</v>
      </c>
      <c r="AH20" s="13">
        <v>6</v>
      </c>
      <c r="AI20" s="7">
        <v>6</v>
      </c>
      <c r="AJ20" s="7"/>
      <c r="AK20" s="7">
        <v>5</v>
      </c>
      <c r="AL20" s="7">
        <v>5</v>
      </c>
      <c r="AM20" s="14"/>
      <c r="AN20" s="13">
        <v>3</v>
      </c>
      <c r="AO20" s="14">
        <v>3</v>
      </c>
      <c r="AP20" s="7" t="s">
        <v>66</v>
      </c>
      <c r="AQ20" s="7" t="s">
        <v>62</v>
      </c>
      <c r="AR20" s="7" t="s">
        <v>62</v>
      </c>
      <c r="AS20" s="7" t="s">
        <v>5797</v>
      </c>
      <c r="AT20" s="7" t="s">
        <v>62</v>
      </c>
      <c r="AU20" s="7" t="s">
        <v>64</v>
      </c>
      <c r="AV20" s="7" t="s">
        <v>5797</v>
      </c>
      <c r="AW20" s="7" t="s">
        <v>62</v>
      </c>
      <c r="AX20" s="12">
        <v>0</v>
      </c>
      <c r="AY20" s="12">
        <v>0</v>
      </c>
      <c r="AZ20" s="12">
        <v>0</v>
      </c>
      <c r="BA20" s="12">
        <v>1</v>
      </c>
      <c r="BB20" s="12">
        <v>1</v>
      </c>
      <c r="BC20" s="12">
        <v>0</v>
      </c>
      <c r="BD20" s="12">
        <v>1</v>
      </c>
      <c r="BE20" s="12">
        <v>1</v>
      </c>
    </row>
    <row r="21" spans="1:57" x14ac:dyDescent="0.35">
      <c r="A21" s="20">
        <v>15</v>
      </c>
      <c r="B21" s="21">
        <v>15</v>
      </c>
      <c r="C21" s="7" t="s">
        <v>4593</v>
      </c>
      <c r="D21" s="7" t="s">
        <v>4594</v>
      </c>
      <c r="E21" s="13" t="s">
        <v>51</v>
      </c>
      <c r="F21" s="7">
        <v>300</v>
      </c>
      <c r="G21" s="7" t="s">
        <v>100</v>
      </c>
      <c r="H21" s="7"/>
      <c r="I21" s="14" t="s">
        <v>53</v>
      </c>
      <c r="J21" s="13" t="s">
        <v>54</v>
      </c>
      <c r="K21" s="7" t="s">
        <v>4595</v>
      </c>
      <c r="L21" s="7" t="s">
        <v>56</v>
      </c>
      <c r="M21" s="7" t="s">
        <v>84</v>
      </c>
      <c r="N21" s="7">
        <v>35</v>
      </c>
      <c r="O21" s="7" t="s">
        <v>85</v>
      </c>
      <c r="P21" s="7">
        <v>48</v>
      </c>
      <c r="Q21" t="s">
        <v>7833</v>
      </c>
      <c r="R21" t="s">
        <v>59</v>
      </c>
      <c r="S21" t="s">
        <v>59</v>
      </c>
      <c r="T21" t="b">
        <v>0</v>
      </c>
      <c r="U21" s="13"/>
      <c r="V21" s="7"/>
      <c r="W21" s="7"/>
      <c r="X21" s="7"/>
      <c r="Y21" s="7"/>
      <c r="Z21" s="7"/>
      <c r="AA21" s="7"/>
      <c r="AB21" s="14"/>
      <c r="AC21" s="13">
        <v>3.80886E-2</v>
      </c>
      <c r="AD21" s="7">
        <v>0.96191099999999996</v>
      </c>
      <c r="AE21" s="14" t="s">
        <v>197</v>
      </c>
      <c r="AF21" s="13">
        <v>9</v>
      </c>
      <c r="AG21" s="14">
        <v>8</v>
      </c>
      <c r="AH21" s="13">
        <v>6</v>
      </c>
      <c r="AI21" s="7">
        <v>4</v>
      </c>
      <c r="AJ21" s="7">
        <v>2</v>
      </c>
      <c r="AK21" s="7">
        <v>5</v>
      </c>
      <c r="AL21" s="7">
        <v>3</v>
      </c>
      <c r="AM21" s="14">
        <v>2</v>
      </c>
      <c r="AN21" s="13">
        <v>3</v>
      </c>
      <c r="AO21" s="14">
        <v>3</v>
      </c>
      <c r="AP21" s="7" t="s">
        <v>66</v>
      </c>
      <c r="AQ21" s="7" t="s">
        <v>62</v>
      </c>
      <c r="AR21" s="7" t="s">
        <v>208</v>
      </c>
      <c r="AS21" s="7" t="s">
        <v>5797</v>
      </c>
      <c r="AT21" s="7" t="s">
        <v>63</v>
      </c>
      <c r="AU21" s="7" t="s">
        <v>64</v>
      </c>
      <c r="AV21" s="7" t="s">
        <v>5797</v>
      </c>
      <c r="AW21" s="7" t="s">
        <v>70</v>
      </c>
      <c r="AX21" s="12">
        <v>0</v>
      </c>
      <c r="AY21" s="12">
        <v>0</v>
      </c>
      <c r="AZ21" s="12">
        <v>0</v>
      </c>
      <c r="BA21" s="12" t="s">
        <v>5797</v>
      </c>
      <c r="BB21" s="12">
        <v>1</v>
      </c>
      <c r="BC21" s="12">
        <v>0</v>
      </c>
      <c r="BD21" s="12">
        <v>1</v>
      </c>
      <c r="BE21" s="12">
        <v>1</v>
      </c>
    </row>
    <row r="22" spans="1:57" x14ac:dyDescent="0.35">
      <c r="A22" s="20">
        <v>16</v>
      </c>
      <c r="B22" s="21">
        <v>16</v>
      </c>
      <c r="C22" s="7" t="s">
        <v>4596</v>
      </c>
      <c r="D22" s="7" t="s">
        <v>4597</v>
      </c>
      <c r="E22" s="13" t="s">
        <v>51</v>
      </c>
      <c r="F22" s="7">
        <v>300</v>
      </c>
      <c r="G22" s="7" t="s">
        <v>80</v>
      </c>
      <c r="H22" s="7">
        <v>2500</v>
      </c>
      <c r="I22" s="14" t="s">
        <v>53</v>
      </c>
      <c r="J22" s="13" t="s">
        <v>54</v>
      </c>
      <c r="K22" s="7" t="s">
        <v>121</v>
      </c>
      <c r="L22" s="7" t="s">
        <v>56</v>
      </c>
      <c r="M22" s="7" t="s">
        <v>57</v>
      </c>
      <c r="N22" s="7">
        <v>42</v>
      </c>
      <c r="O22" s="7" t="s">
        <v>86</v>
      </c>
      <c r="P22" s="7">
        <v>36</v>
      </c>
      <c r="Q22" t="s">
        <v>7833</v>
      </c>
      <c r="R22" t="s">
        <v>59</v>
      </c>
      <c r="S22" t="s">
        <v>59</v>
      </c>
      <c r="T22" t="b">
        <v>0</v>
      </c>
      <c r="U22" s="13"/>
      <c r="V22" s="7"/>
      <c r="W22" s="7"/>
      <c r="X22" s="7"/>
      <c r="Y22" s="7"/>
      <c r="Z22" s="7"/>
      <c r="AA22" s="7"/>
      <c r="AB22" s="14"/>
      <c r="AC22" s="13">
        <v>1E-4</v>
      </c>
      <c r="AD22" s="7">
        <v>0.99990000000000001</v>
      </c>
      <c r="AE22" s="14" t="s">
        <v>197</v>
      </c>
      <c r="AF22" s="13">
        <v>9</v>
      </c>
      <c r="AG22" s="14">
        <v>8</v>
      </c>
      <c r="AH22" s="13">
        <v>6</v>
      </c>
      <c r="AI22" s="7">
        <v>4</v>
      </c>
      <c r="AJ22" s="7">
        <v>2</v>
      </c>
      <c r="AK22" s="7">
        <v>5</v>
      </c>
      <c r="AL22" s="7">
        <v>3</v>
      </c>
      <c r="AM22" s="14">
        <v>2</v>
      </c>
      <c r="AN22" s="13">
        <v>3</v>
      </c>
      <c r="AO22" s="14">
        <v>3</v>
      </c>
      <c r="AP22" s="7" t="s">
        <v>66</v>
      </c>
      <c r="AQ22" s="7" t="s">
        <v>62</v>
      </c>
      <c r="AR22" s="7" t="s">
        <v>62</v>
      </c>
      <c r="AS22" s="7" t="s">
        <v>5797</v>
      </c>
      <c r="AT22" s="7" t="s">
        <v>63</v>
      </c>
      <c r="AU22" s="7" t="s">
        <v>69</v>
      </c>
      <c r="AV22" s="7" t="s">
        <v>5797</v>
      </c>
      <c r="AW22" s="7" t="s">
        <v>5797</v>
      </c>
      <c r="AX22" s="12">
        <v>0</v>
      </c>
      <c r="AY22" s="12">
        <v>0</v>
      </c>
      <c r="AZ22" s="12">
        <v>0</v>
      </c>
      <c r="BA22" s="12">
        <v>1</v>
      </c>
      <c r="BB22" s="12">
        <v>1</v>
      </c>
      <c r="BC22" s="12">
        <v>0</v>
      </c>
      <c r="BD22" s="12">
        <v>1</v>
      </c>
      <c r="BE22" s="12">
        <v>1</v>
      </c>
    </row>
    <row r="23" spans="1:57" x14ac:dyDescent="0.35">
      <c r="A23" s="20">
        <v>17</v>
      </c>
      <c r="B23" s="21">
        <v>17</v>
      </c>
      <c r="C23" s="7" t="s">
        <v>4598</v>
      </c>
      <c r="D23" s="7" t="s">
        <v>4599</v>
      </c>
      <c r="E23" s="13" t="s">
        <v>51</v>
      </c>
      <c r="F23" s="7">
        <v>300</v>
      </c>
      <c r="G23" s="7" t="s">
        <v>169</v>
      </c>
      <c r="H23" s="7"/>
      <c r="I23" s="14" t="s">
        <v>53</v>
      </c>
      <c r="J23" s="13" t="s">
        <v>54</v>
      </c>
      <c r="K23" s="7" t="s">
        <v>75</v>
      </c>
      <c r="L23" s="7" t="s">
        <v>56</v>
      </c>
      <c r="M23" s="7" t="s">
        <v>57</v>
      </c>
      <c r="N23" s="7">
        <v>24</v>
      </c>
      <c r="O23" s="7" t="s">
        <v>109</v>
      </c>
      <c r="P23" s="7">
        <v>33</v>
      </c>
      <c r="Q23" t="s">
        <v>7938</v>
      </c>
      <c r="R23" t="s">
        <v>113</v>
      </c>
      <c r="S23" t="s">
        <v>56</v>
      </c>
      <c r="T23" t="b">
        <v>0</v>
      </c>
      <c r="U23" s="13"/>
      <c r="V23" s="7"/>
      <c r="W23" s="7"/>
      <c r="X23" s="7"/>
      <c r="Y23" s="7"/>
      <c r="Z23" s="7"/>
      <c r="AA23" s="7"/>
      <c r="AB23" s="14"/>
      <c r="AC23" s="13">
        <v>4.4275000000000002E-2</v>
      </c>
      <c r="AD23" s="7">
        <v>0.95572500000000005</v>
      </c>
      <c r="AE23" s="14" t="s">
        <v>197</v>
      </c>
      <c r="AF23" s="13">
        <v>9</v>
      </c>
      <c r="AG23" s="14">
        <v>8</v>
      </c>
      <c r="AH23" s="13">
        <v>6</v>
      </c>
      <c r="AI23" s="7">
        <v>6</v>
      </c>
      <c r="AJ23" s="7"/>
      <c r="AK23" s="7">
        <v>5</v>
      </c>
      <c r="AL23" s="7">
        <v>5</v>
      </c>
      <c r="AM23" s="14"/>
      <c r="AN23" s="13">
        <v>3</v>
      </c>
      <c r="AO23" s="14">
        <v>3</v>
      </c>
      <c r="AP23" s="7" t="s">
        <v>66</v>
      </c>
      <c r="AQ23" s="7" t="s">
        <v>62</v>
      </c>
      <c r="AR23" s="7" t="s">
        <v>62</v>
      </c>
      <c r="AS23" s="7" t="s">
        <v>62</v>
      </c>
      <c r="AT23" s="7" t="s">
        <v>70</v>
      </c>
      <c r="AU23" s="7" t="s">
        <v>5797</v>
      </c>
      <c r="AV23" s="7" t="s">
        <v>70</v>
      </c>
      <c r="AW23" s="7" t="s">
        <v>70</v>
      </c>
      <c r="AX23" s="12">
        <v>0</v>
      </c>
      <c r="AY23" s="12">
        <v>0</v>
      </c>
      <c r="AZ23" s="12">
        <v>0</v>
      </c>
      <c r="BA23" s="12">
        <v>1</v>
      </c>
      <c r="BB23" s="12">
        <v>1</v>
      </c>
      <c r="BC23" s="12">
        <v>0</v>
      </c>
      <c r="BD23" s="12">
        <v>1</v>
      </c>
      <c r="BE23" s="12">
        <v>1</v>
      </c>
    </row>
    <row r="24" spans="1:57" x14ac:dyDescent="0.35">
      <c r="A24" s="20">
        <v>18</v>
      </c>
      <c r="B24" s="21">
        <v>18</v>
      </c>
      <c r="C24" s="7" t="s">
        <v>4600</v>
      </c>
      <c r="D24" s="7" t="s">
        <v>4601</v>
      </c>
      <c r="E24" s="13" t="s">
        <v>51</v>
      </c>
      <c r="F24" s="7">
        <v>300</v>
      </c>
      <c r="G24" s="7" t="s">
        <v>101</v>
      </c>
      <c r="H24" s="7"/>
      <c r="I24" s="14" t="s">
        <v>53</v>
      </c>
      <c r="J24" s="13" t="s">
        <v>54</v>
      </c>
      <c r="K24" s="7" t="s">
        <v>79</v>
      </c>
      <c r="L24" s="7" t="s">
        <v>56</v>
      </c>
      <c r="M24" s="7" t="s">
        <v>57</v>
      </c>
      <c r="N24" s="7">
        <v>41.2</v>
      </c>
      <c r="O24" s="7" t="s">
        <v>86</v>
      </c>
      <c r="P24" s="7"/>
      <c r="Q24" t="s">
        <v>7833</v>
      </c>
      <c r="R24" t="s">
        <v>59</v>
      </c>
      <c r="S24" t="s">
        <v>59</v>
      </c>
      <c r="T24" t="b">
        <v>0</v>
      </c>
      <c r="U24" s="13"/>
      <c r="V24" s="7"/>
      <c r="W24" s="7"/>
      <c r="X24" s="7"/>
      <c r="Y24" s="7"/>
      <c r="Z24" s="7"/>
      <c r="AA24" s="7"/>
      <c r="AB24" s="14"/>
      <c r="AC24" s="13">
        <v>9.6230799999999991E-3</v>
      </c>
      <c r="AD24" s="7">
        <v>0.99037699999999995</v>
      </c>
      <c r="AE24" s="14" t="s">
        <v>197</v>
      </c>
      <c r="AF24" s="13">
        <v>9</v>
      </c>
      <c r="AG24" s="14">
        <v>8</v>
      </c>
      <c r="AH24" s="13">
        <v>6</v>
      </c>
      <c r="AI24" s="7">
        <v>5</v>
      </c>
      <c r="AJ24" s="7">
        <v>1</v>
      </c>
      <c r="AK24" s="7">
        <v>5</v>
      </c>
      <c r="AL24" s="7">
        <v>4</v>
      </c>
      <c r="AM24" s="14">
        <v>1</v>
      </c>
      <c r="AN24" s="13">
        <v>3</v>
      </c>
      <c r="AO24" s="14">
        <v>3</v>
      </c>
      <c r="AP24" s="7" t="s">
        <v>66</v>
      </c>
      <c r="AQ24" s="7" t="s">
        <v>62</v>
      </c>
      <c r="AR24" s="7" t="s">
        <v>62</v>
      </c>
      <c r="AS24" s="7" t="s">
        <v>5797</v>
      </c>
      <c r="AT24" s="7" t="s">
        <v>70</v>
      </c>
      <c r="AU24" s="7" t="s">
        <v>69</v>
      </c>
      <c r="AV24" s="7" t="s">
        <v>5797</v>
      </c>
      <c r="AW24" s="7" t="s">
        <v>5797</v>
      </c>
      <c r="AX24" s="12">
        <v>0</v>
      </c>
      <c r="AY24" s="12">
        <v>0</v>
      </c>
      <c r="AZ24" s="12">
        <v>0</v>
      </c>
      <c r="BA24" s="12">
        <v>1</v>
      </c>
      <c r="BB24" s="12">
        <v>1</v>
      </c>
      <c r="BC24" s="12">
        <v>0</v>
      </c>
      <c r="BD24" s="12">
        <v>1</v>
      </c>
      <c r="BE24" s="12">
        <v>1</v>
      </c>
    </row>
    <row r="25" spans="1:57" x14ac:dyDescent="0.35">
      <c r="A25" s="20">
        <v>19</v>
      </c>
      <c r="B25" s="21">
        <v>19</v>
      </c>
      <c r="C25" s="7" t="s">
        <v>4602</v>
      </c>
      <c r="D25" s="7" t="s">
        <v>4603</v>
      </c>
      <c r="E25" s="13" t="s">
        <v>51</v>
      </c>
      <c r="F25" s="7">
        <v>300</v>
      </c>
      <c r="G25" s="7" t="s">
        <v>100</v>
      </c>
      <c r="H25" s="7">
        <v>1390</v>
      </c>
      <c r="I25" s="14" t="s">
        <v>53</v>
      </c>
      <c r="J25" s="13" t="s">
        <v>54</v>
      </c>
      <c r="K25" s="7" t="s">
        <v>107</v>
      </c>
      <c r="L25" s="7" t="s">
        <v>56</v>
      </c>
      <c r="M25" s="7" t="s">
        <v>57</v>
      </c>
      <c r="N25" s="7">
        <v>39</v>
      </c>
      <c r="O25" s="7" t="s">
        <v>86</v>
      </c>
      <c r="P25" s="7">
        <v>45</v>
      </c>
      <c r="Q25" t="s">
        <v>7875</v>
      </c>
      <c r="R25" t="s">
        <v>59</v>
      </c>
      <c r="S25" t="s">
        <v>56</v>
      </c>
      <c r="T25" t="b">
        <v>0</v>
      </c>
      <c r="U25" s="13"/>
      <c r="V25" s="7"/>
      <c r="W25" s="7"/>
      <c r="X25" s="7"/>
      <c r="Y25" s="7"/>
      <c r="Z25" s="7"/>
      <c r="AA25" s="7"/>
      <c r="AB25" s="14"/>
      <c r="AC25" s="13">
        <v>6.3105499999999995E-2</v>
      </c>
      <c r="AD25" s="7">
        <v>0.936894</v>
      </c>
      <c r="AE25" s="14" t="s">
        <v>197</v>
      </c>
      <c r="AF25" s="13">
        <v>9</v>
      </c>
      <c r="AG25" s="14">
        <v>8</v>
      </c>
      <c r="AH25" s="13">
        <v>6</v>
      </c>
      <c r="AI25" s="7">
        <v>6</v>
      </c>
      <c r="AJ25" s="7"/>
      <c r="AK25" s="7">
        <v>5</v>
      </c>
      <c r="AL25" s="7">
        <v>5</v>
      </c>
      <c r="AM25" s="14"/>
      <c r="AN25" s="13">
        <v>3</v>
      </c>
      <c r="AO25" s="14">
        <v>3</v>
      </c>
      <c r="AP25" s="7" t="s">
        <v>66</v>
      </c>
      <c r="AQ25" s="7" t="s">
        <v>62</v>
      </c>
      <c r="AR25" s="7" t="s">
        <v>62</v>
      </c>
      <c r="AS25" s="7" t="s">
        <v>62</v>
      </c>
      <c r="AT25" s="7" t="s">
        <v>70</v>
      </c>
      <c r="AU25" s="7" t="s">
        <v>5797</v>
      </c>
      <c r="AV25" s="7" t="s">
        <v>5797</v>
      </c>
      <c r="AW25" s="7" t="s">
        <v>5797</v>
      </c>
      <c r="AX25" s="12">
        <v>0</v>
      </c>
      <c r="AY25" s="12">
        <v>0</v>
      </c>
      <c r="AZ25" s="12">
        <v>0</v>
      </c>
      <c r="BA25" s="12">
        <v>1</v>
      </c>
      <c r="BB25" s="12">
        <v>1</v>
      </c>
      <c r="BC25" s="12">
        <v>0</v>
      </c>
      <c r="BD25" s="12">
        <v>1</v>
      </c>
      <c r="BE25" s="12">
        <v>1</v>
      </c>
    </row>
    <row r="26" spans="1:57" x14ac:dyDescent="0.35">
      <c r="A26" s="20">
        <v>20</v>
      </c>
      <c r="B26" s="21">
        <v>20</v>
      </c>
      <c r="C26" s="7" t="s">
        <v>4604</v>
      </c>
      <c r="D26" s="7" t="s">
        <v>4605</v>
      </c>
      <c r="E26" s="13" t="s">
        <v>51</v>
      </c>
      <c r="F26" s="7">
        <v>300</v>
      </c>
      <c r="G26" s="7" t="s">
        <v>100</v>
      </c>
      <c r="H26" s="7">
        <v>1490</v>
      </c>
      <c r="I26" s="14" t="s">
        <v>53</v>
      </c>
      <c r="J26" s="13" t="s">
        <v>54</v>
      </c>
      <c r="K26" s="7" t="s">
        <v>117</v>
      </c>
      <c r="L26" s="7" t="s">
        <v>56</v>
      </c>
      <c r="M26" s="7" t="s">
        <v>57</v>
      </c>
      <c r="N26" s="7">
        <v>44</v>
      </c>
      <c r="O26" s="7" t="s">
        <v>58</v>
      </c>
      <c r="P26" s="7">
        <v>41</v>
      </c>
      <c r="Q26" t="s">
        <v>7923</v>
      </c>
      <c r="R26" t="s">
        <v>59</v>
      </c>
      <c r="S26" t="s">
        <v>59</v>
      </c>
      <c r="T26" t="b">
        <v>0</v>
      </c>
      <c r="U26" s="13"/>
      <c r="V26" s="7"/>
      <c r="W26" s="7"/>
      <c r="X26" s="7"/>
      <c r="Y26" s="7"/>
      <c r="Z26" s="7"/>
      <c r="AA26" s="7"/>
      <c r="AB26" s="14"/>
      <c r="AC26" s="13">
        <v>1.6832400000000001E-2</v>
      </c>
      <c r="AD26" s="7">
        <v>0.98316800000000004</v>
      </c>
      <c r="AE26" s="14" t="s">
        <v>197</v>
      </c>
      <c r="AF26" s="13">
        <v>9</v>
      </c>
      <c r="AG26" s="14">
        <v>8</v>
      </c>
      <c r="AH26" s="13">
        <v>6</v>
      </c>
      <c r="AI26" s="7">
        <v>6</v>
      </c>
      <c r="AJ26" s="7"/>
      <c r="AK26" s="7">
        <v>5</v>
      </c>
      <c r="AL26" s="7">
        <v>5</v>
      </c>
      <c r="AM26" s="14"/>
      <c r="AN26" s="13">
        <v>3</v>
      </c>
      <c r="AO26" s="14">
        <v>3</v>
      </c>
      <c r="AP26" s="7" t="s">
        <v>66</v>
      </c>
      <c r="AQ26" s="7" t="s">
        <v>62</v>
      </c>
      <c r="AR26" s="7" t="s">
        <v>62</v>
      </c>
      <c r="AS26" s="7" t="s">
        <v>5797</v>
      </c>
      <c r="AT26" s="7" t="s">
        <v>70</v>
      </c>
      <c r="AU26" s="7" t="s">
        <v>64</v>
      </c>
      <c r="AV26" s="7" t="s">
        <v>5797</v>
      </c>
      <c r="AW26" s="7" t="s">
        <v>70</v>
      </c>
      <c r="AX26" s="12">
        <v>0</v>
      </c>
      <c r="AY26" s="12">
        <v>0</v>
      </c>
      <c r="AZ26" s="12">
        <v>0</v>
      </c>
      <c r="BA26" s="12">
        <v>1</v>
      </c>
      <c r="BB26" s="12">
        <v>1</v>
      </c>
      <c r="BC26" s="12">
        <v>0</v>
      </c>
      <c r="BD26" s="12">
        <v>1</v>
      </c>
      <c r="BE26" s="12">
        <v>1</v>
      </c>
    </row>
    <row r="27" spans="1:57" x14ac:dyDescent="0.35">
      <c r="A27" s="20">
        <v>21</v>
      </c>
      <c r="B27" s="21">
        <v>21</v>
      </c>
      <c r="C27" s="7" t="s">
        <v>4606</v>
      </c>
      <c r="D27" s="7" t="s">
        <v>4607</v>
      </c>
      <c r="E27" s="13" t="s">
        <v>51</v>
      </c>
      <c r="F27" s="7">
        <v>300</v>
      </c>
      <c r="G27" s="7" t="s">
        <v>100</v>
      </c>
      <c r="H27" s="7">
        <v>1524</v>
      </c>
      <c r="I27" s="14" t="s">
        <v>53</v>
      </c>
      <c r="J27" s="13" t="s">
        <v>54</v>
      </c>
      <c r="K27" s="7" t="s">
        <v>95</v>
      </c>
      <c r="L27" s="7" t="s">
        <v>56</v>
      </c>
      <c r="M27" s="7" t="s">
        <v>57</v>
      </c>
      <c r="N27" s="7">
        <v>26</v>
      </c>
      <c r="O27" s="7" t="s">
        <v>86</v>
      </c>
      <c r="P27" s="7">
        <v>29</v>
      </c>
      <c r="Q27" t="s">
        <v>7875</v>
      </c>
      <c r="R27" t="s">
        <v>59</v>
      </c>
      <c r="S27" t="s">
        <v>59</v>
      </c>
      <c r="T27" t="b">
        <v>0</v>
      </c>
      <c r="U27" s="13"/>
      <c r="V27" s="7"/>
      <c r="W27" s="7"/>
      <c r="X27" s="7"/>
      <c r="Y27" s="7"/>
      <c r="Z27" s="7"/>
      <c r="AA27" s="7"/>
      <c r="AB27" s="14"/>
      <c r="AC27" s="13">
        <v>6.4573599999999997E-3</v>
      </c>
      <c r="AD27" s="7">
        <v>0.99354299999999995</v>
      </c>
      <c r="AE27" s="14" t="s">
        <v>197</v>
      </c>
      <c r="AF27" s="13">
        <v>9</v>
      </c>
      <c r="AG27" s="14">
        <v>8</v>
      </c>
      <c r="AH27" s="13">
        <v>6</v>
      </c>
      <c r="AI27" s="7">
        <v>6</v>
      </c>
      <c r="AJ27" s="7"/>
      <c r="AK27" s="7">
        <v>5</v>
      </c>
      <c r="AL27" s="7">
        <v>5</v>
      </c>
      <c r="AM27" s="14"/>
      <c r="AN27" s="13">
        <v>3</v>
      </c>
      <c r="AO27" s="14">
        <v>3</v>
      </c>
      <c r="AP27" s="7" t="s">
        <v>66</v>
      </c>
      <c r="AQ27" s="7" t="s">
        <v>62</v>
      </c>
      <c r="AR27" s="7" t="s">
        <v>62</v>
      </c>
      <c r="AS27" s="7" t="s">
        <v>62</v>
      </c>
      <c r="AT27" s="7" t="s">
        <v>70</v>
      </c>
      <c r="AU27" s="7" t="s">
        <v>66</v>
      </c>
      <c r="AV27" s="7" t="s">
        <v>5797</v>
      </c>
      <c r="AW27" s="7" t="s">
        <v>5797</v>
      </c>
      <c r="AX27" s="12">
        <v>0</v>
      </c>
      <c r="AY27" s="12">
        <v>0</v>
      </c>
      <c r="AZ27" s="12">
        <v>0</v>
      </c>
      <c r="BA27" s="12">
        <v>1</v>
      </c>
      <c r="BB27" s="12">
        <v>1</v>
      </c>
      <c r="BC27" s="12">
        <v>0</v>
      </c>
      <c r="BD27" s="12">
        <v>1</v>
      </c>
      <c r="BE27" s="12">
        <v>1</v>
      </c>
    </row>
    <row r="28" spans="1:57" x14ac:dyDescent="0.35">
      <c r="A28" s="20">
        <v>22</v>
      </c>
      <c r="B28" s="21">
        <v>22</v>
      </c>
      <c r="C28" s="7" t="s">
        <v>4608</v>
      </c>
      <c r="D28" s="7" t="s">
        <v>4609</v>
      </c>
      <c r="E28" s="13" t="s">
        <v>51</v>
      </c>
      <c r="F28" s="7">
        <v>300</v>
      </c>
      <c r="G28" s="7" t="s">
        <v>100</v>
      </c>
      <c r="H28" s="7">
        <v>1563</v>
      </c>
      <c r="I28" s="14" t="s">
        <v>53</v>
      </c>
      <c r="J28" s="13" t="s">
        <v>54</v>
      </c>
      <c r="K28" s="7" t="s">
        <v>75</v>
      </c>
      <c r="L28" s="7" t="s">
        <v>87</v>
      </c>
      <c r="M28" s="7" t="s">
        <v>57</v>
      </c>
      <c r="N28" s="7">
        <v>18</v>
      </c>
      <c r="O28" s="7" t="s">
        <v>86</v>
      </c>
      <c r="P28" s="7">
        <v>34</v>
      </c>
      <c r="Q28" t="s">
        <v>7875</v>
      </c>
      <c r="R28" t="s">
        <v>59</v>
      </c>
      <c r="S28" t="s">
        <v>59</v>
      </c>
      <c r="T28" t="b">
        <v>0</v>
      </c>
      <c r="U28" s="13"/>
      <c r="V28" s="7"/>
      <c r="W28" s="7"/>
      <c r="X28" s="7"/>
      <c r="Y28" s="7"/>
      <c r="Z28" s="7"/>
      <c r="AA28" s="7"/>
      <c r="AB28" s="14"/>
      <c r="AC28" s="13">
        <v>1E-4</v>
      </c>
      <c r="AD28" s="7">
        <v>0.99990000000000001</v>
      </c>
      <c r="AE28" s="14" t="s">
        <v>197</v>
      </c>
      <c r="AF28" s="13">
        <v>9</v>
      </c>
      <c r="AG28" s="14">
        <v>8</v>
      </c>
      <c r="AH28" s="13">
        <v>5</v>
      </c>
      <c r="AI28" s="7">
        <v>4</v>
      </c>
      <c r="AJ28" s="7">
        <v>1</v>
      </c>
      <c r="AK28" s="7">
        <v>4</v>
      </c>
      <c r="AL28" s="7">
        <v>3</v>
      </c>
      <c r="AM28" s="14">
        <v>1</v>
      </c>
      <c r="AN28" s="13">
        <v>4</v>
      </c>
      <c r="AO28" s="14">
        <v>4</v>
      </c>
      <c r="AP28" s="7" t="s">
        <v>66</v>
      </c>
      <c r="AQ28" s="7" t="s">
        <v>62</v>
      </c>
      <c r="AR28" s="7" t="s">
        <v>62</v>
      </c>
      <c r="AS28" s="7" t="s">
        <v>5797</v>
      </c>
      <c r="AT28" s="7" t="s">
        <v>63</v>
      </c>
      <c r="AU28" s="7" t="s">
        <v>66</v>
      </c>
      <c r="AV28" s="7" t="s">
        <v>70</v>
      </c>
      <c r="AW28" s="7" t="s">
        <v>70</v>
      </c>
      <c r="AX28" s="12">
        <v>0</v>
      </c>
      <c r="AY28" s="12">
        <v>0</v>
      </c>
      <c r="AZ28" s="12">
        <v>0</v>
      </c>
      <c r="BA28" s="12">
        <v>0</v>
      </c>
      <c r="BB28" s="12">
        <v>1</v>
      </c>
      <c r="BC28" s="12">
        <v>0</v>
      </c>
      <c r="BD28" s="12">
        <v>1</v>
      </c>
      <c r="BE28" s="12">
        <v>1</v>
      </c>
    </row>
    <row r="29" spans="1:57" x14ac:dyDescent="0.35">
      <c r="A29" s="20">
        <v>23</v>
      </c>
      <c r="B29" s="21">
        <v>23</v>
      </c>
      <c r="C29" s="7" t="s">
        <v>4610</v>
      </c>
      <c r="D29" s="7" t="s">
        <v>4611</v>
      </c>
      <c r="E29" s="13" t="s">
        <v>51</v>
      </c>
      <c r="F29" s="7">
        <v>300</v>
      </c>
      <c r="G29" s="7" t="s">
        <v>100</v>
      </c>
      <c r="H29" s="7">
        <v>536</v>
      </c>
      <c r="I29" s="14" t="s">
        <v>53</v>
      </c>
      <c r="J29" s="13" t="s">
        <v>54</v>
      </c>
      <c r="K29" s="7" t="s">
        <v>107</v>
      </c>
      <c r="L29" s="7" t="s">
        <v>87</v>
      </c>
      <c r="M29" s="7" t="s">
        <v>57</v>
      </c>
      <c r="N29" s="7">
        <v>22</v>
      </c>
      <c r="O29" s="7" t="s">
        <v>86</v>
      </c>
      <c r="P29" s="7">
        <v>42</v>
      </c>
      <c r="Q29" t="s">
        <v>7875</v>
      </c>
      <c r="R29" t="s">
        <v>59</v>
      </c>
      <c r="S29" t="s">
        <v>59</v>
      </c>
      <c r="T29" t="b">
        <v>0</v>
      </c>
      <c r="U29" s="13"/>
      <c r="V29" s="7"/>
      <c r="W29" s="7"/>
      <c r="X29" s="7"/>
      <c r="Y29" s="7"/>
      <c r="Z29" s="7"/>
      <c r="AA29" s="7"/>
      <c r="AB29" s="14"/>
      <c r="AC29" s="13">
        <v>1E-4</v>
      </c>
      <c r="AD29" s="7">
        <v>0.99990000000000001</v>
      </c>
      <c r="AE29" s="14" t="s">
        <v>197</v>
      </c>
      <c r="AF29" s="13">
        <v>9</v>
      </c>
      <c r="AG29" s="14">
        <v>8</v>
      </c>
      <c r="AH29" s="13">
        <v>5</v>
      </c>
      <c r="AI29" s="7">
        <v>3</v>
      </c>
      <c r="AJ29" s="7">
        <v>2</v>
      </c>
      <c r="AK29" s="7">
        <v>4</v>
      </c>
      <c r="AL29" s="7">
        <v>2</v>
      </c>
      <c r="AM29" s="14">
        <v>2</v>
      </c>
      <c r="AN29" s="13">
        <v>4</v>
      </c>
      <c r="AO29" s="14">
        <v>4</v>
      </c>
      <c r="AP29" s="7" t="s">
        <v>66</v>
      </c>
      <c r="AQ29" s="7" t="s">
        <v>62</v>
      </c>
      <c r="AR29" s="7" t="s">
        <v>208</v>
      </c>
      <c r="AS29" s="7" t="s">
        <v>70</v>
      </c>
      <c r="AT29" s="7" t="s">
        <v>63</v>
      </c>
      <c r="AU29" s="7" t="s">
        <v>5797</v>
      </c>
      <c r="AV29" s="7" t="s">
        <v>70</v>
      </c>
      <c r="AW29" s="7" t="s">
        <v>70</v>
      </c>
      <c r="AX29" s="12">
        <v>1</v>
      </c>
      <c r="AY29" s="12">
        <v>0</v>
      </c>
      <c r="AZ29" s="12">
        <v>0</v>
      </c>
      <c r="BA29" s="12">
        <v>1</v>
      </c>
      <c r="BB29" s="12" t="s">
        <v>5797</v>
      </c>
      <c r="BC29" s="12">
        <v>0</v>
      </c>
      <c r="BD29" s="12">
        <v>1</v>
      </c>
      <c r="BE29" s="12">
        <v>1</v>
      </c>
    </row>
    <row r="30" spans="1:57" x14ac:dyDescent="0.35">
      <c r="A30" s="20">
        <v>24</v>
      </c>
      <c r="B30" s="21">
        <v>24</v>
      </c>
      <c r="C30" s="7" t="s">
        <v>4612</v>
      </c>
      <c r="D30" s="7" t="s">
        <v>4613</v>
      </c>
      <c r="E30" s="13" t="s">
        <v>51</v>
      </c>
      <c r="F30" s="7">
        <v>300</v>
      </c>
      <c r="G30" s="7" t="s">
        <v>100</v>
      </c>
      <c r="H30" s="7">
        <v>2960</v>
      </c>
      <c r="I30" s="14" t="s">
        <v>53</v>
      </c>
      <c r="J30" s="13" t="s">
        <v>54</v>
      </c>
      <c r="K30" s="7" t="s">
        <v>79</v>
      </c>
      <c r="L30" s="7" t="s">
        <v>56</v>
      </c>
      <c r="M30" s="7" t="s">
        <v>57</v>
      </c>
      <c r="N30" s="7">
        <v>20</v>
      </c>
      <c r="O30" s="7" t="s">
        <v>86</v>
      </c>
      <c r="P30" s="7">
        <v>42</v>
      </c>
      <c r="Q30" t="s">
        <v>7875</v>
      </c>
      <c r="R30" t="s">
        <v>59</v>
      </c>
      <c r="S30" t="s">
        <v>56</v>
      </c>
      <c r="T30" t="b">
        <v>0</v>
      </c>
      <c r="U30" s="13"/>
      <c r="V30" s="7"/>
      <c r="W30" s="7"/>
      <c r="X30" s="7"/>
      <c r="Y30" s="7"/>
      <c r="Z30" s="7"/>
      <c r="AA30" s="7"/>
      <c r="AB30" s="14"/>
      <c r="AC30" s="13">
        <v>8.0613600000000001E-3</v>
      </c>
      <c r="AD30" s="7">
        <v>0.99193900000000002</v>
      </c>
      <c r="AE30" s="14" t="s">
        <v>197</v>
      </c>
      <c r="AF30" s="13">
        <v>9</v>
      </c>
      <c r="AG30" s="14">
        <v>8</v>
      </c>
      <c r="AH30" s="13">
        <v>5</v>
      </c>
      <c r="AI30" s="7">
        <v>5</v>
      </c>
      <c r="AJ30" s="7"/>
      <c r="AK30" s="7">
        <v>4</v>
      </c>
      <c r="AL30" s="7">
        <v>4</v>
      </c>
      <c r="AM30" s="14"/>
      <c r="AN30" s="13">
        <v>4</v>
      </c>
      <c r="AO30" s="14">
        <v>4</v>
      </c>
      <c r="AP30" s="7" t="s">
        <v>66</v>
      </c>
      <c r="AQ30" s="7" t="s">
        <v>62</v>
      </c>
      <c r="AR30" s="7" t="s">
        <v>62</v>
      </c>
      <c r="AS30" s="7" t="s">
        <v>5797</v>
      </c>
      <c r="AT30" s="7" t="s">
        <v>70</v>
      </c>
      <c r="AU30" s="7" t="s">
        <v>5797</v>
      </c>
      <c r="AV30" s="7" t="s">
        <v>5797</v>
      </c>
      <c r="AW30" s="7" t="s">
        <v>5797</v>
      </c>
      <c r="AX30" s="12">
        <v>0</v>
      </c>
      <c r="AY30" s="12">
        <v>0</v>
      </c>
      <c r="AZ30" s="12">
        <v>0</v>
      </c>
      <c r="BA30" s="12">
        <v>0</v>
      </c>
      <c r="BB30" s="12">
        <v>1</v>
      </c>
      <c r="BC30" s="12">
        <v>0</v>
      </c>
      <c r="BD30" s="12">
        <v>1</v>
      </c>
      <c r="BE30" s="12">
        <v>1</v>
      </c>
    </row>
    <row r="31" spans="1:57" x14ac:dyDescent="0.35">
      <c r="A31" s="20">
        <v>25</v>
      </c>
      <c r="B31" s="21">
        <v>25</v>
      </c>
      <c r="C31" s="7" t="s">
        <v>4614</v>
      </c>
      <c r="D31" s="7" t="s">
        <v>4615</v>
      </c>
      <c r="E31" s="13" t="s">
        <v>51</v>
      </c>
      <c r="F31" s="7">
        <v>300</v>
      </c>
      <c r="G31" s="7" t="s">
        <v>139</v>
      </c>
      <c r="H31" s="7">
        <v>505</v>
      </c>
      <c r="I31" s="14" t="s">
        <v>53</v>
      </c>
      <c r="J31" s="13" t="s">
        <v>54</v>
      </c>
      <c r="K31" s="7" t="s">
        <v>75</v>
      </c>
      <c r="L31" s="7" t="s">
        <v>56</v>
      </c>
      <c r="M31" s="7" t="s">
        <v>57</v>
      </c>
      <c r="N31" s="7">
        <v>23</v>
      </c>
      <c r="O31" s="7" t="s">
        <v>86</v>
      </c>
      <c r="P31" s="7"/>
      <c r="Q31" t="s">
        <v>7875</v>
      </c>
      <c r="R31" t="s">
        <v>59</v>
      </c>
      <c r="S31" t="s">
        <v>56</v>
      </c>
      <c r="T31" t="b">
        <v>0</v>
      </c>
      <c r="U31" s="13"/>
      <c r="V31" s="7"/>
      <c r="W31" s="7"/>
      <c r="X31" s="7"/>
      <c r="Y31" s="7"/>
      <c r="Z31" s="7"/>
      <c r="AA31" s="7"/>
      <c r="AB31" s="14"/>
      <c r="AC31" s="13">
        <v>1E-4</v>
      </c>
      <c r="AD31" s="7">
        <v>0.99990000000000001</v>
      </c>
      <c r="AE31" s="14" t="s">
        <v>197</v>
      </c>
      <c r="AF31" s="13">
        <v>9</v>
      </c>
      <c r="AG31" s="14">
        <v>8</v>
      </c>
      <c r="AH31" s="13">
        <v>5</v>
      </c>
      <c r="AI31" s="7">
        <v>5</v>
      </c>
      <c r="AJ31" s="7"/>
      <c r="AK31" s="7">
        <v>4</v>
      </c>
      <c r="AL31" s="7">
        <v>4</v>
      </c>
      <c r="AM31" s="14"/>
      <c r="AN31" s="13">
        <v>4</v>
      </c>
      <c r="AO31" s="14">
        <v>4</v>
      </c>
      <c r="AP31" s="7" t="s">
        <v>66</v>
      </c>
      <c r="AQ31" s="7" t="s">
        <v>62</v>
      </c>
      <c r="AR31" s="7" t="s">
        <v>62</v>
      </c>
      <c r="AS31" s="7" t="s">
        <v>70</v>
      </c>
      <c r="AT31" s="7" t="s">
        <v>70</v>
      </c>
      <c r="AU31" s="7" t="s">
        <v>66</v>
      </c>
      <c r="AV31" s="7" t="s">
        <v>70</v>
      </c>
      <c r="AW31" s="7" t="s">
        <v>70</v>
      </c>
      <c r="AX31" s="12">
        <v>1</v>
      </c>
      <c r="AY31" s="12">
        <v>0</v>
      </c>
      <c r="AZ31" s="12">
        <v>0</v>
      </c>
      <c r="BA31" s="12">
        <v>1</v>
      </c>
      <c r="BB31" s="12">
        <v>1</v>
      </c>
      <c r="BC31" s="12">
        <v>0</v>
      </c>
      <c r="BD31" s="12">
        <v>1</v>
      </c>
      <c r="BE31" s="12">
        <v>1</v>
      </c>
    </row>
    <row r="32" spans="1:57" x14ac:dyDescent="0.35">
      <c r="A32" s="20">
        <v>26</v>
      </c>
      <c r="B32" s="21">
        <v>26</v>
      </c>
      <c r="C32" s="7" t="s">
        <v>4616</v>
      </c>
      <c r="D32" s="7" t="s">
        <v>4617</v>
      </c>
      <c r="E32" s="13" t="s">
        <v>51</v>
      </c>
      <c r="F32" s="7">
        <v>300</v>
      </c>
      <c r="G32" s="7" t="s">
        <v>173</v>
      </c>
      <c r="H32" s="7"/>
      <c r="I32" s="14" t="s">
        <v>53</v>
      </c>
      <c r="J32" s="13" t="s">
        <v>54</v>
      </c>
      <c r="K32" s="7" t="s">
        <v>75</v>
      </c>
      <c r="L32" s="7" t="s">
        <v>87</v>
      </c>
      <c r="M32" s="7" t="s">
        <v>57</v>
      </c>
      <c r="N32" s="7">
        <v>25</v>
      </c>
      <c r="O32" s="7" t="s">
        <v>86</v>
      </c>
      <c r="P32" s="7">
        <v>45</v>
      </c>
      <c r="Q32" t="s">
        <v>7875</v>
      </c>
      <c r="R32" t="s">
        <v>59</v>
      </c>
      <c r="S32" t="s">
        <v>59</v>
      </c>
      <c r="T32" t="b">
        <v>0</v>
      </c>
      <c r="U32" s="13"/>
      <c r="V32" s="7"/>
      <c r="W32" s="7"/>
      <c r="X32" s="7"/>
      <c r="Y32" s="7"/>
      <c r="Z32" s="7"/>
      <c r="AA32" s="7"/>
      <c r="AB32" s="14"/>
      <c r="AC32" s="13">
        <v>1E-4</v>
      </c>
      <c r="AD32" s="7">
        <v>0.99990000000000001</v>
      </c>
      <c r="AE32" s="14" t="s">
        <v>197</v>
      </c>
      <c r="AF32" s="13">
        <v>9</v>
      </c>
      <c r="AG32" s="14">
        <v>8</v>
      </c>
      <c r="AH32" s="13">
        <v>5</v>
      </c>
      <c r="AI32" s="7">
        <v>5</v>
      </c>
      <c r="AJ32" s="7"/>
      <c r="AK32" s="7">
        <v>4</v>
      </c>
      <c r="AL32" s="7">
        <v>4</v>
      </c>
      <c r="AM32" s="14"/>
      <c r="AN32" s="13">
        <v>4</v>
      </c>
      <c r="AO32" s="14">
        <v>4</v>
      </c>
      <c r="AP32" s="7" t="s">
        <v>66</v>
      </c>
      <c r="AQ32" s="7" t="s">
        <v>62</v>
      </c>
      <c r="AR32" s="7" t="s">
        <v>62</v>
      </c>
      <c r="AS32" s="7" t="s">
        <v>70</v>
      </c>
      <c r="AT32" s="7" t="s">
        <v>70</v>
      </c>
      <c r="AU32" s="7" t="s">
        <v>66</v>
      </c>
      <c r="AV32" s="7" t="s">
        <v>70</v>
      </c>
      <c r="AW32" s="7" t="s">
        <v>70</v>
      </c>
      <c r="AX32" s="12">
        <v>1</v>
      </c>
      <c r="AY32" s="12">
        <v>0</v>
      </c>
      <c r="AZ32" s="12">
        <v>0</v>
      </c>
      <c r="BA32" s="12">
        <v>1</v>
      </c>
      <c r="BB32" s="12">
        <v>1</v>
      </c>
      <c r="BC32" s="12">
        <v>0</v>
      </c>
      <c r="BD32" s="12">
        <v>1</v>
      </c>
      <c r="BE32" s="12">
        <v>1</v>
      </c>
    </row>
    <row r="33" spans="1:57" x14ac:dyDescent="0.35">
      <c r="A33" s="20">
        <v>27</v>
      </c>
      <c r="B33" s="21">
        <v>27</v>
      </c>
      <c r="C33" s="7" t="s">
        <v>4618</v>
      </c>
      <c r="D33" s="7" t="s">
        <v>4619</v>
      </c>
      <c r="E33" s="13" t="s">
        <v>51</v>
      </c>
      <c r="F33" s="7">
        <v>300</v>
      </c>
      <c r="G33" s="7" t="s">
        <v>173</v>
      </c>
      <c r="H33" s="7"/>
      <c r="I33" s="14" t="s">
        <v>53</v>
      </c>
      <c r="J33" s="13" t="s">
        <v>54</v>
      </c>
      <c r="K33" s="7" t="s">
        <v>75</v>
      </c>
      <c r="L33" s="7" t="s">
        <v>87</v>
      </c>
      <c r="M33" s="7" t="s">
        <v>57</v>
      </c>
      <c r="N33" s="7">
        <v>20</v>
      </c>
      <c r="O33" s="7" t="s">
        <v>86</v>
      </c>
      <c r="P33" s="7">
        <v>44</v>
      </c>
      <c r="Q33" t="s">
        <v>7875</v>
      </c>
      <c r="R33" t="s">
        <v>59</v>
      </c>
      <c r="S33" t="s">
        <v>59</v>
      </c>
      <c r="T33" t="b">
        <v>0</v>
      </c>
      <c r="U33" s="13"/>
      <c r="V33" s="7"/>
      <c r="W33" s="7"/>
      <c r="X33" s="7"/>
      <c r="Y33" s="7"/>
      <c r="Z33" s="7"/>
      <c r="AA33" s="7"/>
      <c r="AB33" s="14"/>
      <c r="AC33" s="13">
        <v>1E-4</v>
      </c>
      <c r="AD33" s="7">
        <v>0.99990000000000001</v>
      </c>
      <c r="AE33" s="14" t="s">
        <v>197</v>
      </c>
      <c r="AF33" s="13">
        <v>9</v>
      </c>
      <c r="AG33" s="14">
        <v>8</v>
      </c>
      <c r="AH33" s="13">
        <v>5</v>
      </c>
      <c r="AI33" s="7">
        <v>4</v>
      </c>
      <c r="AJ33" s="7">
        <v>1</v>
      </c>
      <c r="AK33" s="7">
        <v>4</v>
      </c>
      <c r="AL33" s="7">
        <v>3</v>
      </c>
      <c r="AM33" s="14">
        <v>1</v>
      </c>
      <c r="AN33" s="13">
        <v>4</v>
      </c>
      <c r="AO33" s="14">
        <v>4</v>
      </c>
      <c r="AP33" s="7" t="s">
        <v>66</v>
      </c>
      <c r="AQ33" s="7" t="s">
        <v>62</v>
      </c>
      <c r="AR33" s="7" t="s">
        <v>208</v>
      </c>
      <c r="AS33" s="7" t="s">
        <v>70</v>
      </c>
      <c r="AT33" s="7" t="s">
        <v>70</v>
      </c>
      <c r="AU33" s="7" t="s">
        <v>5797</v>
      </c>
      <c r="AV33" s="7" t="s">
        <v>70</v>
      </c>
      <c r="AW33" s="7" t="s">
        <v>70</v>
      </c>
      <c r="AX33" s="12">
        <v>1</v>
      </c>
      <c r="AY33" s="12">
        <v>0</v>
      </c>
      <c r="AZ33" s="12">
        <v>0</v>
      </c>
      <c r="BA33" s="12">
        <v>1</v>
      </c>
      <c r="BB33" s="12">
        <v>1</v>
      </c>
      <c r="BC33" s="12">
        <v>0</v>
      </c>
      <c r="BD33" s="12">
        <v>1</v>
      </c>
      <c r="BE33" s="12">
        <v>1</v>
      </c>
    </row>
    <row r="34" spans="1:57" x14ac:dyDescent="0.35">
      <c r="A34" s="20">
        <v>28</v>
      </c>
      <c r="B34" s="21">
        <v>28</v>
      </c>
      <c r="C34" s="7" t="s">
        <v>4620</v>
      </c>
      <c r="D34" s="7" t="s">
        <v>4621</v>
      </c>
      <c r="E34" s="13" t="s">
        <v>51</v>
      </c>
      <c r="F34" s="7">
        <v>300</v>
      </c>
      <c r="G34" s="7" t="s">
        <v>139</v>
      </c>
      <c r="H34" s="7">
        <v>1311</v>
      </c>
      <c r="I34" s="14" t="s">
        <v>53</v>
      </c>
      <c r="J34" s="13" t="s">
        <v>54</v>
      </c>
      <c r="K34" s="7" t="s">
        <v>75</v>
      </c>
      <c r="L34" s="7" t="s">
        <v>87</v>
      </c>
      <c r="M34" s="7" t="s">
        <v>57</v>
      </c>
      <c r="N34" s="7">
        <v>29</v>
      </c>
      <c r="O34" s="7" t="s">
        <v>109</v>
      </c>
      <c r="P34" s="7">
        <v>33</v>
      </c>
      <c r="Q34" t="s">
        <v>7875</v>
      </c>
      <c r="R34" t="s">
        <v>77</v>
      </c>
      <c r="S34" t="s">
        <v>59</v>
      </c>
      <c r="T34" t="b">
        <v>0</v>
      </c>
      <c r="U34" s="13"/>
      <c r="V34" s="7"/>
      <c r="W34" s="7"/>
      <c r="X34" s="7"/>
      <c r="Y34" s="7"/>
      <c r="Z34" s="7"/>
      <c r="AA34" s="7"/>
      <c r="AB34" s="14"/>
      <c r="AC34" s="13">
        <v>1E-4</v>
      </c>
      <c r="AD34" s="7">
        <v>0.99990000000000001</v>
      </c>
      <c r="AE34" s="14" t="s">
        <v>197</v>
      </c>
      <c r="AF34" s="13">
        <v>9</v>
      </c>
      <c r="AG34" s="14">
        <v>8</v>
      </c>
      <c r="AH34" s="13">
        <v>5</v>
      </c>
      <c r="AI34" s="7">
        <v>3</v>
      </c>
      <c r="AJ34" s="7">
        <v>2</v>
      </c>
      <c r="AK34" s="7">
        <v>4</v>
      </c>
      <c r="AL34" s="7">
        <v>2</v>
      </c>
      <c r="AM34" s="14">
        <v>2</v>
      </c>
      <c r="AN34" s="13">
        <v>4</v>
      </c>
      <c r="AO34" s="14">
        <v>4</v>
      </c>
      <c r="AP34" s="7" t="s">
        <v>66</v>
      </c>
      <c r="AQ34" s="7" t="s">
        <v>62</v>
      </c>
      <c r="AR34" s="7" t="s">
        <v>208</v>
      </c>
      <c r="AS34" s="7" t="s">
        <v>70</v>
      </c>
      <c r="AT34" s="7" t="s">
        <v>63</v>
      </c>
      <c r="AU34" s="7" t="s">
        <v>66</v>
      </c>
      <c r="AV34" s="7" t="s">
        <v>70</v>
      </c>
      <c r="AW34" s="7" t="s">
        <v>70</v>
      </c>
      <c r="AX34" s="12">
        <v>1</v>
      </c>
      <c r="AY34" s="12">
        <v>0</v>
      </c>
      <c r="AZ34" s="12">
        <v>0</v>
      </c>
      <c r="BA34" s="12">
        <v>1</v>
      </c>
      <c r="BB34" s="12">
        <v>1</v>
      </c>
      <c r="BC34" s="12">
        <v>0</v>
      </c>
      <c r="BD34" s="12">
        <v>1</v>
      </c>
      <c r="BE34" s="12">
        <v>1</v>
      </c>
    </row>
    <row r="35" spans="1:57" x14ac:dyDescent="0.35">
      <c r="A35" s="20">
        <v>29</v>
      </c>
      <c r="B35" s="21">
        <v>29</v>
      </c>
      <c r="C35" s="7" t="s">
        <v>4622</v>
      </c>
      <c r="D35" s="7" t="s">
        <v>4623</v>
      </c>
      <c r="E35" s="13" t="s">
        <v>51</v>
      </c>
      <c r="F35" s="7">
        <v>300</v>
      </c>
      <c r="G35" s="7" t="s">
        <v>139</v>
      </c>
      <c r="H35" s="7">
        <v>1372</v>
      </c>
      <c r="I35" s="14" t="s">
        <v>53</v>
      </c>
      <c r="J35" s="13" t="s">
        <v>54</v>
      </c>
      <c r="K35" s="7" t="s">
        <v>92</v>
      </c>
      <c r="L35" s="7" t="s">
        <v>56</v>
      </c>
      <c r="M35" s="7" t="s">
        <v>57</v>
      </c>
      <c r="N35" s="7">
        <v>17</v>
      </c>
      <c r="O35" s="7" t="s">
        <v>86</v>
      </c>
      <c r="P35" s="7">
        <v>44</v>
      </c>
      <c r="Q35" t="s">
        <v>7875</v>
      </c>
      <c r="R35" t="s">
        <v>59</v>
      </c>
      <c r="S35" t="s">
        <v>59</v>
      </c>
      <c r="T35" t="b">
        <v>0</v>
      </c>
      <c r="U35" s="13"/>
      <c r="V35" s="7"/>
      <c r="W35" s="7"/>
      <c r="X35" s="7"/>
      <c r="Y35" s="7"/>
      <c r="Z35" s="7"/>
      <c r="AA35" s="7"/>
      <c r="AB35" s="14"/>
      <c r="AC35" s="13">
        <v>6.60336E-3</v>
      </c>
      <c r="AD35" s="7">
        <v>0.99339699999999997</v>
      </c>
      <c r="AE35" s="14" t="s">
        <v>197</v>
      </c>
      <c r="AF35" s="13">
        <v>9</v>
      </c>
      <c r="AG35" s="14">
        <v>8</v>
      </c>
      <c r="AH35" s="13">
        <v>5</v>
      </c>
      <c r="AI35" s="7">
        <v>5</v>
      </c>
      <c r="AJ35" s="7"/>
      <c r="AK35" s="7">
        <v>4</v>
      </c>
      <c r="AL35" s="7">
        <v>4</v>
      </c>
      <c r="AM35" s="14"/>
      <c r="AN35" s="13">
        <v>4</v>
      </c>
      <c r="AO35" s="14">
        <v>4</v>
      </c>
      <c r="AP35" s="7" t="s">
        <v>66</v>
      </c>
      <c r="AQ35" s="7" t="s">
        <v>62</v>
      </c>
      <c r="AR35" s="7" t="s">
        <v>62</v>
      </c>
      <c r="AS35" s="7" t="s">
        <v>70</v>
      </c>
      <c r="AT35" s="7" t="s">
        <v>70</v>
      </c>
      <c r="AU35" s="7" t="s">
        <v>5797</v>
      </c>
      <c r="AV35" s="7" t="s">
        <v>70</v>
      </c>
      <c r="AW35" s="7" t="s">
        <v>70</v>
      </c>
      <c r="AX35" s="12">
        <v>1</v>
      </c>
      <c r="AY35" s="12">
        <v>0</v>
      </c>
      <c r="AZ35" s="12">
        <v>0</v>
      </c>
      <c r="BA35" s="12">
        <v>1</v>
      </c>
      <c r="BB35" s="12">
        <v>1</v>
      </c>
      <c r="BC35" s="12">
        <v>0</v>
      </c>
      <c r="BD35" s="12">
        <v>1</v>
      </c>
      <c r="BE35" s="12">
        <v>1</v>
      </c>
    </row>
    <row r="36" spans="1:57" x14ac:dyDescent="0.35">
      <c r="A36" s="20">
        <v>30</v>
      </c>
      <c r="B36" s="21">
        <v>30</v>
      </c>
      <c r="C36" s="7" t="s">
        <v>4624</v>
      </c>
      <c r="D36" s="7" t="s">
        <v>4625</v>
      </c>
      <c r="E36" s="13" t="s">
        <v>51</v>
      </c>
      <c r="F36" s="7">
        <v>300</v>
      </c>
      <c r="G36" s="7" t="s">
        <v>139</v>
      </c>
      <c r="H36" s="7">
        <v>1067</v>
      </c>
      <c r="I36" s="14" t="s">
        <v>53</v>
      </c>
      <c r="J36" s="13" t="s">
        <v>54</v>
      </c>
      <c r="K36" s="7" t="s">
        <v>75</v>
      </c>
      <c r="L36" s="7" t="s">
        <v>87</v>
      </c>
      <c r="M36" s="7" t="s">
        <v>57</v>
      </c>
      <c r="N36" s="7">
        <v>21</v>
      </c>
      <c r="O36" s="7" t="s">
        <v>86</v>
      </c>
      <c r="P36" s="7">
        <v>45</v>
      </c>
      <c r="Q36" t="s">
        <v>7875</v>
      </c>
      <c r="R36" t="s">
        <v>59</v>
      </c>
      <c r="S36" t="s">
        <v>56</v>
      </c>
      <c r="T36" t="b">
        <v>0</v>
      </c>
      <c r="U36" s="13"/>
      <c r="V36" s="7"/>
      <c r="W36" s="7"/>
      <c r="X36" s="7"/>
      <c r="Y36" s="7"/>
      <c r="Z36" s="7"/>
      <c r="AA36" s="7"/>
      <c r="AB36" s="14"/>
      <c r="AC36" s="13">
        <v>1E-4</v>
      </c>
      <c r="AD36" s="7">
        <v>0.99990000000000001</v>
      </c>
      <c r="AE36" s="14" t="s">
        <v>197</v>
      </c>
      <c r="AF36" s="13">
        <v>9</v>
      </c>
      <c r="AG36" s="14">
        <v>8</v>
      </c>
      <c r="AH36" s="13">
        <v>5</v>
      </c>
      <c r="AI36" s="7">
        <v>4</v>
      </c>
      <c r="AJ36" s="7">
        <v>1</v>
      </c>
      <c r="AK36" s="7">
        <v>4</v>
      </c>
      <c r="AL36" s="7">
        <v>3</v>
      </c>
      <c r="AM36" s="14">
        <v>1</v>
      </c>
      <c r="AN36" s="13">
        <v>4</v>
      </c>
      <c r="AO36" s="14">
        <v>4</v>
      </c>
      <c r="AP36" s="7" t="s">
        <v>66</v>
      </c>
      <c r="AQ36" s="7" t="s">
        <v>62</v>
      </c>
      <c r="AR36" s="7" t="s">
        <v>208</v>
      </c>
      <c r="AS36" s="7" t="s">
        <v>70</v>
      </c>
      <c r="AT36" s="7" t="s">
        <v>70</v>
      </c>
      <c r="AU36" s="7" t="s">
        <v>5797</v>
      </c>
      <c r="AV36" s="7" t="s">
        <v>70</v>
      </c>
      <c r="AW36" s="7" t="s">
        <v>70</v>
      </c>
      <c r="AX36" s="12">
        <v>1</v>
      </c>
      <c r="AY36" s="12">
        <v>0</v>
      </c>
      <c r="AZ36" s="12">
        <v>0</v>
      </c>
      <c r="BA36" s="12">
        <v>1</v>
      </c>
      <c r="BB36" s="12">
        <v>1</v>
      </c>
      <c r="BC36" s="12">
        <v>0</v>
      </c>
      <c r="BD36" s="12">
        <v>1</v>
      </c>
      <c r="BE36" s="12">
        <v>1</v>
      </c>
    </row>
    <row r="37" spans="1:57" x14ac:dyDescent="0.35">
      <c r="A37" s="20">
        <v>31</v>
      </c>
      <c r="B37" s="21">
        <v>31</v>
      </c>
      <c r="C37" s="7" t="s">
        <v>4626</v>
      </c>
      <c r="D37" s="7" t="s">
        <v>4627</v>
      </c>
      <c r="E37" s="13" t="s">
        <v>51</v>
      </c>
      <c r="F37" s="7">
        <v>300</v>
      </c>
      <c r="G37" s="7" t="s">
        <v>101</v>
      </c>
      <c r="H37" s="7"/>
      <c r="I37" s="14" t="s">
        <v>53</v>
      </c>
      <c r="J37" s="13" t="s">
        <v>54</v>
      </c>
      <c r="K37" s="7" t="s">
        <v>92</v>
      </c>
      <c r="L37" s="7" t="s">
        <v>56</v>
      </c>
      <c r="M37" s="7" t="s">
        <v>57</v>
      </c>
      <c r="N37" s="7">
        <v>24</v>
      </c>
      <c r="O37" s="7" t="s">
        <v>58</v>
      </c>
      <c r="P37" s="7"/>
      <c r="Q37" t="s">
        <v>7875</v>
      </c>
      <c r="R37" t="s">
        <v>59</v>
      </c>
      <c r="S37" t="s">
        <v>59</v>
      </c>
      <c r="T37" t="b">
        <v>0</v>
      </c>
      <c r="U37" s="13"/>
      <c r="V37" s="7"/>
      <c r="W37" s="7"/>
      <c r="X37" s="7"/>
      <c r="Y37" s="7"/>
      <c r="Z37" s="7"/>
      <c r="AA37" s="7"/>
      <c r="AB37" s="14"/>
      <c r="AC37" s="13">
        <v>2.5623E-2</v>
      </c>
      <c r="AD37" s="7">
        <v>0.97437700000000005</v>
      </c>
      <c r="AE37" s="14" t="s">
        <v>197</v>
      </c>
      <c r="AF37" s="13">
        <v>9</v>
      </c>
      <c r="AG37" s="14">
        <v>8</v>
      </c>
      <c r="AH37" s="13">
        <v>5</v>
      </c>
      <c r="AI37" s="7">
        <v>4</v>
      </c>
      <c r="AJ37" s="7">
        <v>1</v>
      </c>
      <c r="AK37" s="7">
        <v>4</v>
      </c>
      <c r="AL37" s="7">
        <v>3</v>
      </c>
      <c r="AM37" s="14">
        <v>1</v>
      </c>
      <c r="AN37" s="13">
        <v>4</v>
      </c>
      <c r="AO37" s="14">
        <v>4</v>
      </c>
      <c r="AP37" s="7" t="s">
        <v>66</v>
      </c>
      <c r="AQ37" s="7" t="s">
        <v>62</v>
      </c>
      <c r="AR37" s="7" t="s">
        <v>62</v>
      </c>
      <c r="AS37" s="7" t="s">
        <v>5797</v>
      </c>
      <c r="AT37" s="7" t="s">
        <v>63</v>
      </c>
      <c r="AU37" s="7" t="s">
        <v>66</v>
      </c>
      <c r="AV37" s="7" t="s">
        <v>5797</v>
      </c>
      <c r="AW37" s="7" t="s">
        <v>70</v>
      </c>
      <c r="AX37" s="12">
        <v>0</v>
      </c>
      <c r="AY37" s="12">
        <v>0</v>
      </c>
      <c r="AZ37" s="12">
        <v>0</v>
      </c>
      <c r="BA37" s="12">
        <v>0</v>
      </c>
      <c r="BB37" s="12">
        <v>1</v>
      </c>
      <c r="BC37" s="12">
        <v>0</v>
      </c>
      <c r="BD37" s="12">
        <v>1</v>
      </c>
      <c r="BE37" s="12">
        <v>1</v>
      </c>
    </row>
    <row r="38" spans="1:57" x14ac:dyDescent="0.35">
      <c r="A38" s="20">
        <v>32</v>
      </c>
      <c r="B38" s="21">
        <v>32</v>
      </c>
      <c r="C38" s="7" t="s">
        <v>4628</v>
      </c>
      <c r="D38" s="7" t="s">
        <v>4629</v>
      </c>
      <c r="E38" s="13" t="s">
        <v>51</v>
      </c>
      <c r="F38" s="7">
        <v>300</v>
      </c>
      <c r="G38" s="7" t="s">
        <v>174</v>
      </c>
      <c r="H38" s="7"/>
      <c r="I38" s="14" t="s">
        <v>53</v>
      </c>
      <c r="J38" s="13" t="s">
        <v>82</v>
      </c>
      <c r="K38" s="7" t="s">
        <v>79</v>
      </c>
      <c r="L38" s="7" t="s">
        <v>56</v>
      </c>
      <c r="M38" s="7" t="s">
        <v>57</v>
      </c>
      <c r="N38" s="7">
        <v>47.8</v>
      </c>
      <c r="O38" s="7" t="s">
        <v>86</v>
      </c>
      <c r="P38" s="7">
        <v>42</v>
      </c>
      <c r="Q38" t="s">
        <v>7833</v>
      </c>
      <c r="R38" t="s">
        <v>59</v>
      </c>
      <c r="S38" t="s">
        <v>59</v>
      </c>
      <c r="T38" t="b">
        <v>0</v>
      </c>
      <c r="U38" s="13"/>
      <c r="V38" s="7"/>
      <c r="W38" s="7"/>
      <c r="X38" s="7"/>
      <c r="Y38" s="7"/>
      <c r="Z38" s="7"/>
      <c r="AA38" s="7"/>
      <c r="AB38" s="14"/>
      <c r="AC38" s="13">
        <v>1E-4</v>
      </c>
      <c r="AD38" s="7">
        <v>0.99990000000000001</v>
      </c>
      <c r="AE38" s="14" t="s">
        <v>197</v>
      </c>
      <c r="AF38" s="13">
        <v>9</v>
      </c>
      <c r="AG38" s="14">
        <v>8</v>
      </c>
      <c r="AH38" s="13">
        <v>5</v>
      </c>
      <c r="AI38" s="7">
        <v>4</v>
      </c>
      <c r="AJ38" s="7">
        <v>1</v>
      </c>
      <c r="AK38" s="7">
        <v>4</v>
      </c>
      <c r="AL38" s="7">
        <v>3</v>
      </c>
      <c r="AM38" s="14">
        <v>1</v>
      </c>
      <c r="AN38" s="13">
        <v>4</v>
      </c>
      <c r="AO38" s="14">
        <v>4</v>
      </c>
      <c r="AP38" s="7" t="s">
        <v>66</v>
      </c>
      <c r="AQ38" s="7" t="s">
        <v>62</v>
      </c>
      <c r="AR38" s="7" t="s">
        <v>62</v>
      </c>
      <c r="AS38" s="7" t="s">
        <v>70</v>
      </c>
      <c r="AT38" s="7" t="s">
        <v>63</v>
      </c>
      <c r="AU38" s="7" t="s">
        <v>66</v>
      </c>
      <c r="AV38" s="7" t="s">
        <v>70</v>
      </c>
      <c r="AW38" s="7" t="s">
        <v>70</v>
      </c>
      <c r="AX38" s="12">
        <v>1</v>
      </c>
      <c r="AY38" s="12">
        <v>0</v>
      </c>
      <c r="AZ38" s="12">
        <v>0</v>
      </c>
      <c r="BA38" s="12">
        <v>1</v>
      </c>
      <c r="BB38" s="12">
        <v>1</v>
      </c>
      <c r="BC38" s="12">
        <v>0</v>
      </c>
      <c r="BD38" s="12">
        <v>1</v>
      </c>
      <c r="BE38" s="12">
        <v>1</v>
      </c>
    </row>
    <row r="39" spans="1:57" x14ac:dyDescent="0.35">
      <c r="A39" s="20">
        <v>33</v>
      </c>
      <c r="B39" s="21">
        <v>33</v>
      </c>
      <c r="C39" s="7" t="s">
        <v>4630</v>
      </c>
      <c r="D39" s="7" t="s">
        <v>4631</v>
      </c>
      <c r="E39" s="13" t="s">
        <v>51</v>
      </c>
      <c r="F39" s="7">
        <v>300</v>
      </c>
      <c r="G39" s="7" t="s">
        <v>100</v>
      </c>
      <c r="H39" s="7">
        <v>1700</v>
      </c>
      <c r="I39" s="14" t="s">
        <v>53</v>
      </c>
      <c r="J39" s="13" t="s">
        <v>54</v>
      </c>
      <c r="K39" s="7" t="s">
        <v>118</v>
      </c>
      <c r="L39" s="7" t="s">
        <v>56</v>
      </c>
      <c r="M39" s="7" t="s">
        <v>57</v>
      </c>
      <c r="N39" s="7">
        <v>22.5</v>
      </c>
      <c r="O39" s="7" t="s">
        <v>58</v>
      </c>
      <c r="P39" s="7">
        <v>34</v>
      </c>
      <c r="Q39" t="s">
        <v>7875</v>
      </c>
      <c r="R39" t="s">
        <v>59</v>
      </c>
      <c r="S39" t="s">
        <v>59</v>
      </c>
      <c r="T39" t="b">
        <v>0</v>
      </c>
      <c r="U39" s="13"/>
      <c r="V39" s="7"/>
      <c r="W39" s="7"/>
      <c r="X39" s="7"/>
      <c r="Y39" s="7"/>
      <c r="Z39" s="7"/>
      <c r="AA39" s="7"/>
      <c r="AB39" s="14"/>
      <c r="AC39" s="13">
        <v>4.4832799999999999E-2</v>
      </c>
      <c r="AD39" s="7">
        <v>0.95516699999999999</v>
      </c>
      <c r="AE39" s="14" t="s">
        <v>197</v>
      </c>
      <c r="AF39" s="13">
        <v>9</v>
      </c>
      <c r="AG39" s="14">
        <v>8</v>
      </c>
      <c r="AH39" s="13">
        <v>5</v>
      </c>
      <c r="AI39" s="7">
        <v>5</v>
      </c>
      <c r="AJ39" s="7"/>
      <c r="AK39" s="7">
        <v>4</v>
      </c>
      <c r="AL39" s="7">
        <v>4</v>
      </c>
      <c r="AM39" s="14"/>
      <c r="AN39" s="13">
        <v>4</v>
      </c>
      <c r="AO39" s="14">
        <v>4</v>
      </c>
      <c r="AP39" s="7" t="s">
        <v>66</v>
      </c>
      <c r="AQ39" s="7" t="s">
        <v>62</v>
      </c>
      <c r="AR39" s="7" t="s">
        <v>62</v>
      </c>
      <c r="AS39" s="7" t="s">
        <v>5797</v>
      </c>
      <c r="AT39" s="7" t="s">
        <v>70</v>
      </c>
      <c r="AU39" s="7" t="s">
        <v>5797</v>
      </c>
      <c r="AV39" s="7" t="s">
        <v>70</v>
      </c>
      <c r="AW39" s="7" t="s">
        <v>70</v>
      </c>
      <c r="AX39" s="12">
        <v>0</v>
      </c>
      <c r="AY39" s="12">
        <v>0</v>
      </c>
      <c r="AZ39" s="12">
        <v>0</v>
      </c>
      <c r="BA39" s="12">
        <v>0</v>
      </c>
      <c r="BB39" s="12">
        <v>1</v>
      </c>
      <c r="BC39" s="12">
        <v>0</v>
      </c>
      <c r="BD39" s="12">
        <v>1</v>
      </c>
      <c r="BE39" s="12">
        <v>1</v>
      </c>
    </row>
    <row r="40" spans="1:57" x14ac:dyDescent="0.35">
      <c r="A40" s="20">
        <v>34</v>
      </c>
      <c r="B40" s="21">
        <v>34</v>
      </c>
      <c r="C40" s="7" t="s">
        <v>4632</v>
      </c>
      <c r="D40" s="7" t="s">
        <v>4633</v>
      </c>
      <c r="E40" s="13" t="s">
        <v>51</v>
      </c>
      <c r="F40" s="7">
        <v>300</v>
      </c>
      <c r="G40" s="7" t="s">
        <v>89</v>
      </c>
      <c r="H40" s="7">
        <v>1360</v>
      </c>
      <c r="I40" s="14" t="s">
        <v>53</v>
      </c>
      <c r="J40" s="13" t="s">
        <v>54</v>
      </c>
      <c r="K40" s="7" t="s">
        <v>75</v>
      </c>
      <c r="L40" s="7" t="s">
        <v>87</v>
      </c>
      <c r="M40" s="7" t="s">
        <v>57</v>
      </c>
      <c r="N40" s="7">
        <v>29.3</v>
      </c>
      <c r="O40" s="7" t="s">
        <v>86</v>
      </c>
      <c r="P40" s="7">
        <v>41</v>
      </c>
      <c r="Q40" t="s">
        <v>7897</v>
      </c>
      <c r="R40" t="s">
        <v>59</v>
      </c>
      <c r="S40" t="s">
        <v>56</v>
      </c>
      <c r="T40" t="b">
        <v>0</v>
      </c>
      <c r="U40" s="13"/>
      <c r="V40" s="7"/>
      <c r="W40" s="7"/>
      <c r="X40" s="7"/>
      <c r="Y40" s="7"/>
      <c r="Z40" s="7"/>
      <c r="AA40" s="7"/>
      <c r="AB40" s="14"/>
      <c r="AC40" s="13">
        <v>1E-4</v>
      </c>
      <c r="AD40" s="7">
        <v>0.99990000000000001</v>
      </c>
      <c r="AE40" s="14" t="s">
        <v>197</v>
      </c>
      <c r="AF40" s="13">
        <v>9</v>
      </c>
      <c r="AG40" s="14">
        <v>8</v>
      </c>
      <c r="AH40" s="13">
        <v>5</v>
      </c>
      <c r="AI40" s="7">
        <v>5</v>
      </c>
      <c r="AJ40" s="7"/>
      <c r="AK40" s="7">
        <v>4</v>
      </c>
      <c r="AL40" s="7">
        <v>4</v>
      </c>
      <c r="AM40" s="14"/>
      <c r="AN40" s="13">
        <v>4</v>
      </c>
      <c r="AO40" s="14">
        <v>4</v>
      </c>
      <c r="AP40" s="7" t="s">
        <v>66</v>
      </c>
      <c r="AQ40" s="7" t="s">
        <v>62</v>
      </c>
      <c r="AR40" s="7" t="s">
        <v>62</v>
      </c>
      <c r="AS40" s="7" t="s">
        <v>70</v>
      </c>
      <c r="AT40" s="7" t="s">
        <v>70</v>
      </c>
      <c r="AU40" s="7" t="s">
        <v>5797</v>
      </c>
      <c r="AV40" s="7" t="s">
        <v>70</v>
      </c>
      <c r="AW40" s="7" t="s">
        <v>70</v>
      </c>
      <c r="AX40" s="12">
        <v>1</v>
      </c>
      <c r="AY40" s="12">
        <v>0</v>
      </c>
      <c r="AZ40" s="12">
        <v>0</v>
      </c>
      <c r="BA40" s="12">
        <v>1</v>
      </c>
      <c r="BB40" s="12" t="s">
        <v>5797</v>
      </c>
      <c r="BC40" s="12">
        <v>0</v>
      </c>
      <c r="BD40" s="12">
        <v>1</v>
      </c>
      <c r="BE40" s="12">
        <v>1</v>
      </c>
    </row>
    <row r="41" spans="1:57" x14ac:dyDescent="0.35">
      <c r="A41" s="20">
        <v>35</v>
      </c>
      <c r="B41" s="21">
        <v>35</v>
      </c>
      <c r="C41" s="7" t="s">
        <v>4634</v>
      </c>
      <c r="D41" s="7" t="s">
        <v>4635</v>
      </c>
      <c r="E41" s="13" t="s">
        <v>51</v>
      </c>
      <c r="F41" s="7">
        <v>300</v>
      </c>
      <c r="G41" s="7" t="s">
        <v>173</v>
      </c>
      <c r="H41" s="7"/>
      <c r="I41" s="14" t="s">
        <v>53</v>
      </c>
      <c r="J41" s="13" t="s">
        <v>54</v>
      </c>
      <c r="K41" s="7" t="s">
        <v>75</v>
      </c>
      <c r="L41" s="7" t="s">
        <v>56</v>
      </c>
      <c r="M41" s="7" t="s">
        <v>57</v>
      </c>
      <c r="N41" s="7">
        <v>23</v>
      </c>
      <c r="O41" s="7" t="s">
        <v>109</v>
      </c>
      <c r="P41" s="7">
        <v>35</v>
      </c>
      <c r="Q41" t="s">
        <v>7875</v>
      </c>
      <c r="R41" t="s">
        <v>59</v>
      </c>
      <c r="S41" t="s">
        <v>59</v>
      </c>
      <c r="T41" t="b">
        <v>0</v>
      </c>
      <c r="U41" s="13"/>
      <c r="V41" s="7"/>
      <c r="W41" s="7"/>
      <c r="X41" s="7"/>
      <c r="Y41" s="7"/>
      <c r="Z41" s="7"/>
      <c r="AA41" s="7"/>
      <c r="AB41" s="14"/>
      <c r="AC41" s="13">
        <v>1E-4</v>
      </c>
      <c r="AD41" s="7">
        <v>0.99990000000000001</v>
      </c>
      <c r="AE41" s="14" t="s">
        <v>197</v>
      </c>
      <c r="AF41" s="13">
        <v>9</v>
      </c>
      <c r="AG41" s="14">
        <v>8</v>
      </c>
      <c r="AH41" s="13">
        <v>5</v>
      </c>
      <c r="AI41" s="7">
        <v>4</v>
      </c>
      <c r="AJ41" s="7">
        <v>1</v>
      </c>
      <c r="AK41" s="7">
        <v>4</v>
      </c>
      <c r="AL41" s="7">
        <v>3</v>
      </c>
      <c r="AM41" s="14">
        <v>1</v>
      </c>
      <c r="AN41" s="13">
        <v>4</v>
      </c>
      <c r="AO41" s="14">
        <v>4</v>
      </c>
      <c r="AP41" s="7" t="s">
        <v>66</v>
      </c>
      <c r="AQ41" s="7" t="s">
        <v>62</v>
      </c>
      <c r="AR41" s="7" t="s">
        <v>208</v>
      </c>
      <c r="AS41" s="7" t="s">
        <v>70</v>
      </c>
      <c r="AT41" s="7" t="s">
        <v>70</v>
      </c>
      <c r="AU41" s="7" t="s">
        <v>66</v>
      </c>
      <c r="AV41" s="7" t="s">
        <v>70</v>
      </c>
      <c r="AW41" s="7" t="s">
        <v>70</v>
      </c>
      <c r="AX41" s="12">
        <v>1</v>
      </c>
      <c r="AY41" s="12">
        <v>0</v>
      </c>
      <c r="AZ41" s="12">
        <v>0</v>
      </c>
      <c r="BA41" s="12">
        <v>1</v>
      </c>
      <c r="BB41" s="12">
        <v>1</v>
      </c>
      <c r="BC41" s="12">
        <v>0</v>
      </c>
      <c r="BD41" s="12">
        <v>1</v>
      </c>
      <c r="BE41" s="12">
        <v>1</v>
      </c>
    </row>
    <row r="42" spans="1:57" x14ac:dyDescent="0.35">
      <c r="A42" s="20">
        <v>36</v>
      </c>
      <c r="B42" s="21">
        <v>36</v>
      </c>
      <c r="C42" s="7" t="s">
        <v>4636</v>
      </c>
      <c r="D42" s="7" t="s">
        <v>4637</v>
      </c>
      <c r="E42" s="13" t="s">
        <v>51</v>
      </c>
      <c r="F42" s="7">
        <v>300</v>
      </c>
      <c r="G42" s="7" t="s">
        <v>139</v>
      </c>
      <c r="H42" s="7">
        <v>1981</v>
      </c>
      <c r="I42" s="14" t="s">
        <v>53</v>
      </c>
      <c r="J42" s="13" t="s">
        <v>54</v>
      </c>
      <c r="K42" s="7" t="s">
        <v>75</v>
      </c>
      <c r="L42" s="7" t="s">
        <v>87</v>
      </c>
      <c r="M42" s="7" t="s">
        <v>57</v>
      </c>
      <c r="N42" s="7">
        <v>22</v>
      </c>
      <c r="O42" s="7" t="s">
        <v>58</v>
      </c>
      <c r="P42" s="7">
        <v>35</v>
      </c>
      <c r="Q42" t="s">
        <v>7923</v>
      </c>
      <c r="R42" t="s">
        <v>77</v>
      </c>
      <c r="S42" t="s">
        <v>56</v>
      </c>
      <c r="T42" t="b">
        <v>0</v>
      </c>
      <c r="U42" s="13"/>
      <c r="V42" s="7"/>
      <c r="W42" s="7"/>
      <c r="X42" s="7"/>
      <c r="Y42" s="7"/>
      <c r="Z42" s="7"/>
      <c r="AA42" s="7"/>
      <c r="AB42" s="14"/>
      <c r="AC42" s="13">
        <v>1E-4</v>
      </c>
      <c r="AD42" s="7">
        <v>0.99990000000000001</v>
      </c>
      <c r="AE42" s="14" t="s">
        <v>197</v>
      </c>
      <c r="AF42" s="13">
        <v>9</v>
      </c>
      <c r="AG42" s="14">
        <v>8</v>
      </c>
      <c r="AH42" s="13">
        <v>5</v>
      </c>
      <c r="AI42" s="7">
        <v>3</v>
      </c>
      <c r="AJ42" s="7">
        <v>2</v>
      </c>
      <c r="AK42" s="7">
        <v>4</v>
      </c>
      <c r="AL42" s="7">
        <v>2</v>
      </c>
      <c r="AM42" s="14">
        <v>2</v>
      </c>
      <c r="AN42" s="13">
        <v>4</v>
      </c>
      <c r="AO42" s="14">
        <v>4</v>
      </c>
      <c r="AP42" s="7" t="s">
        <v>66</v>
      </c>
      <c r="AQ42" s="7" t="s">
        <v>62</v>
      </c>
      <c r="AR42" s="7" t="s">
        <v>208</v>
      </c>
      <c r="AS42" s="7" t="s">
        <v>70</v>
      </c>
      <c r="AT42" s="7" t="s">
        <v>63</v>
      </c>
      <c r="AU42" s="7" t="s">
        <v>66</v>
      </c>
      <c r="AV42" s="7" t="s">
        <v>70</v>
      </c>
      <c r="AW42" s="7" t="s">
        <v>70</v>
      </c>
      <c r="AX42" s="12">
        <v>1</v>
      </c>
      <c r="AY42" s="12">
        <v>0</v>
      </c>
      <c r="AZ42" s="12">
        <v>0</v>
      </c>
      <c r="BA42" s="12">
        <v>1</v>
      </c>
      <c r="BB42" s="12">
        <v>1</v>
      </c>
      <c r="BC42" s="12">
        <v>0</v>
      </c>
      <c r="BD42" s="12">
        <v>1</v>
      </c>
      <c r="BE42" s="12">
        <v>1</v>
      </c>
    </row>
    <row r="43" spans="1:57" x14ac:dyDescent="0.35">
      <c r="A43" s="20">
        <v>37</v>
      </c>
      <c r="B43" s="21">
        <v>37</v>
      </c>
      <c r="C43" s="7" t="s">
        <v>4638</v>
      </c>
      <c r="D43" s="7" t="s">
        <v>4639</v>
      </c>
      <c r="E43" s="13" t="s">
        <v>51</v>
      </c>
      <c r="F43" s="7">
        <v>300</v>
      </c>
      <c r="G43" s="7" t="s">
        <v>100</v>
      </c>
      <c r="H43" s="7"/>
      <c r="I43" s="14" t="s">
        <v>53</v>
      </c>
      <c r="J43" s="13" t="s">
        <v>54</v>
      </c>
      <c r="K43" s="7" t="s">
        <v>95</v>
      </c>
      <c r="L43" s="7" t="s">
        <v>76</v>
      </c>
      <c r="M43" s="7" t="s">
        <v>57</v>
      </c>
      <c r="N43" s="7">
        <v>33</v>
      </c>
      <c r="O43" s="7" t="s">
        <v>58</v>
      </c>
      <c r="P43" s="7">
        <v>33</v>
      </c>
      <c r="Q43" t="s">
        <v>7875</v>
      </c>
      <c r="R43" t="s">
        <v>59</v>
      </c>
      <c r="S43" t="s">
        <v>59</v>
      </c>
      <c r="T43" t="b">
        <v>0</v>
      </c>
      <c r="U43" s="13"/>
      <c r="V43" s="7"/>
      <c r="W43" s="7"/>
      <c r="X43" s="7"/>
      <c r="Y43" s="7"/>
      <c r="Z43" s="7"/>
      <c r="AA43" s="7"/>
      <c r="AB43" s="14"/>
      <c r="AC43" s="13">
        <v>2.42069E-2</v>
      </c>
      <c r="AD43" s="7">
        <v>0.97579300000000002</v>
      </c>
      <c r="AE43" s="14" t="s">
        <v>197</v>
      </c>
      <c r="AF43" s="13">
        <v>8</v>
      </c>
      <c r="AG43" s="14">
        <v>7</v>
      </c>
      <c r="AH43" s="13">
        <v>5</v>
      </c>
      <c r="AI43" s="7">
        <v>5</v>
      </c>
      <c r="AJ43" s="7"/>
      <c r="AK43" s="7">
        <v>4</v>
      </c>
      <c r="AL43" s="7">
        <v>4</v>
      </c>
      <c r="AM43" s="14"/>
      <c r="AN43" s="13">
        <v>3</v>
      </c>
      <c r="AO43" s="14">
        <v>3</v>
      </c>
      <c r="AP43" s="7" t="s">
        <v>66</v>
      </c>
      <c r="AQ43" s="7" t="s">
        <v>62</v>
      </c>
      <c r="AR43" s="7" t="s">
        <v>62</v>
      </c>
      <c r="AS43" s="7" t="s">
        <v>5797</v>
      </c>
      <c r="AT43" s="7" t="s">
        <v>70</v>
      </c>
      <c r="AU43" s="7" t="s">
        <v>66</v>
      </c>
      <c r="AV43" s="7" t="s">
        <v>5797</v>
      </c>
      <c r="AW43" s="7" t="s">
        <v>70</v>
      </c>
      <c r="AX43" s="12">
        <v>0</v>
      </c>
      <c r="AY43" s="12">
        <v>0</v>
      </c>
      <c r="AZ43" s="12">
        <v>0</v>
      </c>
      <c r="BA43" s="12">
        <v>1</v>
      </c>
      <c r="BB43" s="12">
        <v>1</v>
      </c>
      <c r="BC43" s="12">
        <v>0</v>
      </c>
      <c r="BD43" s="12">
        <v>1</v>
      </c>
      <c r="BE43" s="12">
        <v>1</v>
      </c>
    </row>
    <row r="44" spans="1:57" x14ac:dyDescent="0.35">
      <c r="A44" s="20">
        <v>38</v>
      </c>
      <c r="B44" s="21">
        <v>38</v>
      </c>
      <c r="C44" s="7" t="s">
        <v>4640</v>
      </c>
      <c r="D44" s="7" t="s">
        <v>4641</v>
      </c>
      <c r="E44" s="13" t="s">
        <v>51</v>
      </c>
      <c r="F44" s="7">
        <v>300</v>
      </c>
      <c r="G44" s="7" t="s">
        <v>100</v>
      </c>
      <c r="H44" s="7">
        <v>1751</v>
      </c>
      <c r="I44" s="14" t="s">
        <v>53</v>
      </c>
      <c r="J44" s="13" t="s">
        <v>54</v>
      </c>
      <c r="K44" s="7" t="s">
        <v>107</v>
      </c>
      <c r="L44" s="7" t="s">
        <v>56</v>
      </c>
      <c r="M44" s="7" t="s">
        <v>57</v>
      </c>
      <c r="N44" s="7">
        <v>37</v>
      </c>
      <c r="O44" s="7" t="s">
        <v>58</v>
      </c>
      <c r="P44" s="7">
        <v>33</v>
      </c>
      <c r="Q44" t="s">
        <v>7875</v>
      </c>
      <c r="R44" t="s">
        <v>59</v>
      </c>
      <c r="S44" t="s">
        <v>59</v>
      </c>
      <c r="T44" t="b">
        <v>0</v>
      </c>
      <c r="U44" s="13"/>
      <c r="V44" s="7"/>
      <c r="W44" s="7"/>
      <c r="X44" s="7"/>
      <c r="Y44" s="7"/>
      <c r="Z44" s="7"/>
      <c r="AA44" s="7"/>
      <c r="AB44" s="14"/>
      <c r="AC44" s="13">
        <v>5.0403400000000001E-2</v>
      </c>
      <c r="AD44" s="7">
        <v>0.94959700000000002</v>
      </c>
      <c r="AE44" s="14" t="s">
        <v>197</v>
      </c>
      <c r="AF44" s="13">
        <v>8</v>
      </c>
      <c r="AG44" s="14">
        <v>7</v>
      </c>
      <c r="AH44" s="13">
        <v>5</v>
      </c>
      <c r="AI44" s="7">
        <v>5</v>
      </c>
      <c r="AJ44" s="7"/>
      <c r="AK44" s="7">
        <v>4</v>
      </c>
      <c r="AL44" s="7">
        <v>4</v>
      </c>
      <c r="AM44" s="14"/>
      <c r="AN44" s="13">
        <v>3</v>
      </c>
      <c r="AO44" s="14">
        <v>3</v>
      </c>
      <c r="AP44" s="7" t="s">
        <v>66</v>
      </c>
      <c r="AQ44" s="7" t="s">
        <v>62</v>
      </c>
      <c r="AR44" s="7" t="s">
        <v>62</v>
      </c>
      <c r="AS44" s="7" t="s">
        <v>5797</v>
      </c>
      <c r="AT44" s="7" t="s">
        <v>70</v>
      </c>
      <c r="AU44" s="7" t="s">
        <v>66</v>
      </c>
      <c r="AV44" s="7" t="s">
        <v>70</v>
      </c>
      <c r="AW44" s="7" t="s">
        <v>5797</v>
      </c>
      <c r="AX44" s="12">
        <v>0</v>
      </c>
      <c r="AY44" s="12">
        <v>0</v>
      </c>
      <c r="AZ44" s="12">
        <v>0</v>
      </c>
      <c r="BA44" s="12" t="s">
        <v>5797</v>
      </c>
      <c r="BB44" s="12" t="s">
        <v>5797</v>
      </c>
      <c r="BC44" s="12">
        <v>0</v>
      </c>
      <c r="BD44" s="12">
        <v>1</v>
      </c>
      <c r="BE44" s="12">
        <v>1</v>
      </c>
    </row>
    <row r="45" spans="1:57" x14ac:dyDescent="0.35">
      <c r="A45" s="20">
        <v>39</v>
      </c>
      <c r="B45" s="21">
        <v>39</v>
      </c>
      <c r="C45" s="7" t="s">
        <v>4642</v>
      </c>
      <c r="D45" s="7" t="s">
        <v>4643</v>
      </c>
      <c r="E45" s="13" t="s">
        <v>51</v>
      </c>
      <c r="F45" s="7">
        <v>300</v>
      </c>
      <c r="G45" s="7" t="s">
        <v>100</v>
      </c>
      <c r="H45" s="7">
        <v>1830</v>
      </c>
      <c r="I45" s="14" t="s">
        <v>53</v>
      </c>
      <c r="J45" s="13" t="s">
        <v>54</v>
      </c>
      <c r="K45" s="7" t="s">
        <v>107</v>
      </c>
      <c r="L45" s="7" t="s">
        <v>87</v>
      </c>
      <c r="M45" s="7" t="s">
        <v>57</v>
      </c>
      <c r="N45" s="7">
        <v>27</v>
      </c>
      <c r="O45" s="7" t="s">
        <v>58</v>
      </c>
      <c r="P45" s="7">
        <v>34</v>
      </c>
      <c r="Q45" t="s">
        <v>7875</v>
      </c>
      <c r="R45" t="s">
        <v>59</v>
      </c>
      <c r="S45" t="s">
        <v>56</v>
      </c>
      <c r="T45" t="b">
        <v>0</v>
      </c>
      <c r="U45" s="13"/>
      <c r="V45" s="7"/>
      <c r="W45" s="7"/>
      <c r="X45" s="7"/>
      <c r="Y45" s="7"/>
      <c r="Z45" s="7"/>
      <c r="AA45" s="7"/>
      <c r="AB45" s="14"/>
      <c r="AC45" s="13">
        <v>2.0379399999999999E-2</v>
      </c>
      <c r="AD45" s="7">
        <v>0.97962099999999996</v>
      </c>
      <c r="AE45" s="14" t="s">
        <v>197</v>
      </c>
      <c r="AF45" s="13">
        <v>8</v>
      </c>
      <c r="AG45" s="14">
        <v>7</v>
      </c>
      <c r="AH45" s="13">
        <v>5</v>
      </c>
      <c r="AI45" s="7">
        <v>4</v>
      </c>
      <c r="AJ45" s="7">
        <v>1</v>
      </c>
      <c r="AK45" s="7">
        <v>4</v>
      </c>
      <c r="AL45" s="7">
        <v>3</v>
      </c>
      <c r="AM45" s="14">
        <v>1</v>
      </c>
      <c r="AN45" s="13">
        <v>3</v>
      </c>
      <c r="AO45" s="14">
        <v>3</v>
      </c>
      <c r="AP45" s="7" t="s">
        <v>66</v>
      </c>
      <c r="AQ45" s="7" t="s">
        <v>62</v>
      </c>
      <c r="AR45" s="7" t="s">
        <v>62</v>
      </c>
      <c r="AS45" s="7" t="s">
        <v>70</v>
      </c>
      <c r="AT45" s="7" t="s">
        <v>63</v>
      </c>
      <c r="AU45" s="7" t="s">
        <v>66</v>
      </c>
      <c r="AV45" s="7" t="s">
        <v>5797</v>
      </c>
      <c r="AW45" s="7" t="s">
        <v>5797</v>
      </c>
      <c r="AX45" s="12">
        <v>0</v>
      </c>
      <c r="AY45" s="12">
        <v>0</v>
      </c>
      <c r="AZ45" s="12">
        <v>0</v>
      </c>
      <c r="BA45" s="12">
        <v>1</v>
      </c>
      <c r="BB45" s="12">
        <v>1</v>
      </c>
      <c r="BC45" s="12">
        <v>0</v>
      </c>
      <c r="BD45" s="12">
        <v>1</v>
      </c>
      <c r="BE45" s="12">
        <v>1</v>
      </c>
    </row>
    <row r="46" spans="1:57" x14ac:dyDescent="0.35">
      <c r="A46" s="20">
        <v>40</v>
      </c>
      <c r="B46" s="21">
        <v>40</v>
      </c>
      <c r="C46" s="7" t="s">
        <v>4644</v>
      </c>
      <c r="D46" s="7" t="s">
        <v>4645</v>
      </c>
      <c r="E46" s="13" t="s">
        <v>51</v>
      </c>
      <c r="F46" s="7">
        <v>300</v>
      </c>
      <c r="G46" s="7" t="s">
        <v>100</v>
      </c>
      <c r="H46" s="7">
        <v>60</v>
      </c>
      <c r="I46" s="14" t="s">
        <v>53</v>
      </c>
      <c r="J46" s="13" t="s">
        <v>54</v>
      </c>
      <c r="K46" s="7" t="s">
        <v>92</v>
      </c>
      <c r="L46" s="7" t="s">
        <v>87</v>
      </c>
      <c r="M46" s="7" t="s">
        <v>57</v>
      </c>
      <c r="N46" s="7">
        <v>15</v>
      </c>
      <c r="O46" s="7" t="s">
        <v>58</v>
      </c>
      <c r="P46" s="7">
        <v>40</v>
      </c>
      <c r="Q46" t="s">
        <v>7875</v>
      </c>
      <c r="R46" t="s">
        <v>59</v>
      </c>
      <c r="S46" t="s">
        <v>59</v>
      </c>
      <c r="T46" t="b">
        <v>0</v>
      </c>
      <c r="U46" s="13"/>
      <c r="V46" s="7"/>
      <c r="W46" s="7"/>
      <c r="X46" s="7"/>
      <c r="Y46" s="7"/>
      <c r="Z46" s="7"/>
      <c r="AA46" s="7"/>
      <c r="AB46" s="14"/>
      <c r="AC46" s="13">
        <v>2.31542E-2</v>
      </c>
      <c r="AD46" s="7">
        <v>0.97684599999999999</v>
      </c>
      <c r="AE46" s="14" t="s">
        <v>197</v>
      </c>
      <c r="AF46" s="13">
        <v>8</v>
      </c>
      <c r="AG46" s="14">
        <v>7</v>
      </c>
      <c r="AH46" s="13">
        <v>5</v>
      </c>
      <c r="AI46" s="7">
        <v>5</v>
      </c>
      <c r="AJ46" s="7"/>
      <c r="AK46" s="7">
        <v>4</v>
      </c>
      <c r="AL46" s="7">
        <v>4</v>
      </c>
      <c r="AM46" s="14"/>
      <c r="AN46" s="13">
        <v>3</v>
      </c>
      <c r="AO46" s="14">
        <v>3</v>
      </c>
      <c r="AP46" s="7" t="s">
        <v>66</v>
      </c>
      <c r="AQ46" s="7" t="s">
        <v>62</v>
      </c>
      <c r="AR46" s="7" t="s">
        <v>62</v>
      </c>
      <c r="AS46" s="7" t="s">
        <v>70</v>
      </c>
      <c r="AT46" s="7" t="s">
        <v>70</v>
      </c>
      <c r="AU46" s="7" t="s">
        <v>5797</v>
      </c>
      <c r="AV46" s="7" t="s">
        <v>70</v>
      </c>
      <c r="AW46" s="7" t="s">
        <v>70</v>
      </c>
      <c r="AX46" s="12">
        <v>0</v>
      </c>
      <c r="AY46" s="12">
        <v>0</v>
      </c>
      <c r="AZ46" s="12">
        <v>0</v>
      </c>
      <c r="BA46" s="12">
        <v>1</v>
      </c>
      <c r="BB46" s="12">
        <v>1</v>
      </c>
      <c r="BC46" s="12">
        <v>0</v>
      </c>
      <c r="BD46" s="12">
        <v>1</v>
      </c>
      <c r="BE46" s="12">
        <v>1</v>
      </c>
    </row>
    <row r="47" spans="1:57" x14ac:dyDescent="0.35">
      <c r="A47" s="20">
        <v>41</v>
      </c>
      <c r="B47" s="21">
        <v>41</v>
      </c>
      <c r="C47" s="7" t="s">
        <v>4646</v>
      </c>
      <c r="D47" s="7" t="s">
        <v>4647</v>
      </c>
      <c r="E47" s="13" t="s">
        <v>51</v>
      </c>
      <c r="F47" s="7">
        <v>300</v>
      </c>
      <c r="G47" s="7" t="s">
        <v>100</v>
      </c>
      <c r="H47" s="7">
        <v>20</v>
      </c>
      <c r="I47" s="14" t="s">
        <v>53</v>
      </c>
      <c r="J47" s="13" t="s">
        <v>54</v>
      </c>
      <c r="K47" s="7" t="s">
        <v>75</v>
      </c>
      <c r="L47" s="7" t="s">
        <v>56</v>
      </c>
      <c r="M47" s="7" t="s">
        <v>57</v>
      </c>
      <c r="N47" s="7">
        <v>20.7</v>
      </c>
      <c r="O47" s="7" t="s">
        <v>58</v>
      </c>
      <c r="P47" s="7">
        <v>64</v>
      </c>
      <c r="Q47" t="s">
        <v>7875</v>
      </c>
      <c r="R47" t="s">
        <v>59</v>
      </c>
      <c r="S47" t="s">
        <v>59</v>
      </c>
      <c r="T47" t="b">
        <v>0</v>
      </c>
      <c r="U47" s="13"/>
      <c r="V47" s="7"/>
      <c r="W47" s="7"/>
      <c r="X47" s="7"/>
      <c r="Y47" s="7"/>
      <c r="Z47" s="7"/>
      <c r="AA47" s="7"/>
      <c r="AB47" s="14"/>
      <c r="AC47" s="13">
        <v>8.2911700000000005E-2</v>
      </c>
      <c r="AD47" s="7">
        <v>0.91708800000000001</v>
      </c>
      <c r="AE47" s="14" t="s">
        <v>197</v>
      </c>
      <c r="AF47" s="13">
        <v>8</v>
      </c>
      <c r="AG47" s="14">
        <v>7</v>
      </c>
      <c r="AH47" s="13">
        <v>5</v>
      </c>
      <c r="AI47" s="7">
        <v>5</v>
      </c>
      <c r="AJ47" s="7"/>
      <c r="AK47" s="7">
        <v>4</v>
      </c>
      <c r="AL47" s="7">
        <v>4</v>
      </c>
      <c r="AM47" s="14"/>
      <c r="AN47" s="13">
        <v>3</v>
      </c>
      <c r="AO47" s="14">
        <v>3</v>
      </c>
      <c r="AP47" s="7" t="s">
        <v>66</v>
      </c>
      <c r="AQ47" s="7" t="s">
        <v>62</v>
      </c>
      <c r="AR47" s="7" t="s">
        <v>62</v>
      </c>
      <c r="AS47" s="7" t="s">
        <v>70</v>
      </c>
      <c r="AT47" s="7" t="s">
        <v>70</v>
      </c>
      <c r="AU47" s="7" t="s">
        <v>66</v>
      </c>
      <c r="AV47" s="7" t="s">
        <v>70</v>
      </c>
      <c r="AW47" s="7" t="s">
        <v>70</v>
      </c>
      <c r="AX47" s="12">
        <v>0</v>
      </c>
      <c r="AY47" s="12">
        <v>0</v>
      </c>
      <c r="AZ47" s="12">
        <v>0</v>
      </c>
      <c r="BA47" s="12">
        <v>1</v>
      </c>
      <c r="BB47" s="12">
        <v>1</v>
      </c>
      <c r="BC47" s="12">
        <v>0</v>
      </c>
      <c r="BD47" s="12">
        <v>1</v>
      </c>
      <c r="BE47" s="12">
        <v>1</v>
      </c>
    </row>
    <row r="48" spans="1:57" x14ac:dyDescent="0.35">
      <c r="A48" s="20">
        <v>42</v>
      </c>
      <c r="B48" s="21">
        <v>42</v>
      </c>
      <c r="C48" s="7" t="s">
        <v>4648</v>
      </c>
      <c r="D48" s="7" t="s">
        <v>4649</v>
      </c>
      <c r="E48" s="13" t="s">
        <v>51</v>
      </c>
      <c r="F48" s="7">
        <v>300</v>
      </c>
      <c r="G48" s="7" t="s">
        <v>98</v>
      </c>
      <c r="H48" s="7">
        <v>2760</v>
      </c>
      <c r="I48" s="14" t="s">
        <v>53</v>
      </c>
      <c r="J48" s="13" t="s">
        <v>54</v>
      </c>
      <c r="K48" s="7" t="s">
        <v>107</v>
      </c>
      <c r="L48" s="7" t="s">
        <v>76</v>
      </c>
      <c r="M48" s="7" t="s">
        <v>57</v>
      </c>
      <c r="N48" s="7">
        <v>19.3</v>
      </c>
      <c r="O48" s="7" t="s">
        <v>58</v>
      </c>
      <c r="P48" s="7">
        <v>47</v>
      </c>
      <c r="R48" t="s">
        <v>59</v>
      </c>
      <c r="S48" t="s">
        <v>59</v>
      </c>
      <c r="T48" t="b">
        <v>0</v>
      </c>
      <c r="U48" s="13"/>
      <c r="V48" s="7"/>
      <c r="W48" s="7"/>
      <c r="X48" s="7"/>
      <c r="Y48" s="7"/>
      <c r="Z48" s="7"/>
      <c r="AA48" s="7"/>
      <c r="AB48" s="14"/>
      <c r="AC48" s="13">
        <v>0.253417</v>
      </c>
      <c r="AD48" s="7">
        <v>0.746583</v>
      </c>
      <c r="AE48" s="14" t="s">
        <v>197</v>
      </c>
      <c r="AF48" s="13">
        <v>8</v>
      </c>
      <c r="AG48" s="14">
        <v>7</v>
      </c>
      <c r="AH48" s="13">
        <v>5</v>
      </c>
      <c r="AI48" s="7">
        <v>4</v>
      </c>
      <c r="AJ48" s="7">
        <v>1</v>
      </c>
      <c r="AK48" s="7">
        <v>4</v>
      </c>
      <c r="AL48" s="7">
        <v>3</v>
      </c>
      <c r="AM48" s="14">
        <v>1</v>
      </c>
      <c r="AN48" s="13">
        <v>3</v>
      </c>
      <c r="AO48" s="14">
        <v>3</v>
      </c>
      <c r="AP48" s="7" t="s">
        <v>66</v>
      </c>
      <c r="AQ48" s="7" t="s">
        <v>62</v>
      </c>
      <c r="AR48" s="7" t="s">
        <v>62</v>
      </c>
      <c r="AS48" s="7" t="s">
        <v>5797</v>
      </c>
      <c r="AT48" s="7" t="s">
        <v>63</v>
      </c>
      <c r="AU48" s="7" t="s">
        <v>66</v>
      </c>
      <c r="AV48" s="7" t="s">
        <v>70</v>
      </c>
      <c r="AW48" s="7" t="s">
        <v>70</v>
      </c>
      <c r="AX48" s="12">
        <v>0</v>
      </c>
      <c r="AY48" s="12">
        <v>0</v>
      </c>
      <c r="AZ48" s="12">
        <v>0</v>
      </c>
      <c r="BA48" s="12">
        <v>1</v>
      </c>
      <c r="BB48" s="12">
        <v>1</v>
      </c>
      <c r="BC48" s="12">
        <v>0</v>
      </c>
      <c r="BD48" s="12">
        <v>1</v>
      </c>
      <c r="BE48" s="12">
        <v>1</v>
      </c>
    </row>
    <row r="49" spans="1:57" x14ac:dyDescent="0.35">
      <c r="A49" s="20">
        <v>43</v>
      </c>
      <c r="B49" s="21">
        <v>43</v>
      </c>
      <c r="C49" s="7" t="s">
        <v>4650</v>
      </c>
      <c r="D49" s="7" t="s">
        <v>4651</v>
      </c>
      <c r="E49" s="13" t="s">
        <v>51</v>
      </c>
      <c r="F49" s="7">
        <v>300</v>
      </c>
      <c r="G49" s="7" t="s">
        <v>98</v>
      </c>
      <c r="H49" s="7">
        <v>2760</v>
      </c>
      <c r="I49" s="14" t="s">
        <v>53</v>
      </c>
      <c r="J49" s="13" t="s">
        <v>54</v>
      </c>
      <c r="K49" s="7" t="s">
        <v>83</v>
      </c>
      <c r="L49" s="7" t="s">
        <v>56</v>
      </c>
      <c r="M49" s="7" t="s">
        <v>57</v>
      </c>
      <c r="N49" s="7">
        <v>37.200000000000003</v>
      </c>
      <c r="O49" s="7" t="s">
        <v>58</v>
      </c>
      <c r="P49" s="7">
        <v>39</v>
      </c>
      <c r="R49" t="s">
        <v>59</v>
      </c>
      <c r="S49" t="s">
        <v>59</v>
      </c>
      <c r="T49" t="b">
        <v>0</v>
      </c>
      <c r="U49" s="13"/>
      <c r="V49" s="7"/>
      <c r="W49" s="7"/>
      <c r="X49" s="7"/>
      <c r="Y49" s="7"/>
      <c r="Z49" s="7"/>
      <c r="AA49" s="7"/>
      <c r="AB49" s="14"/>
      <c r="AC49" s="13">
        <v>0.43978499999999998</v>
      </c>
      <c r="AD49" s="7">
        <v>0.56021500000000002</v>
      </c>
      <c r="AE49" s="14" t="s">
        <v>197</v>
      </c>
      <c r="AF49" s="13">
        <v>8</v>
      </c>
      <c r="AG49" s="14">
        <v>7</v>
      </c>
      <c r="AH49" s="13">
        <v>5</v>
      </c>
      <c r="AI49" s="7">
        <v>4</v>
      </c>
      <c r="AJ49" s="7">
        <v>1</v>
      </c>
      <c r="AK49" s="7">
        <v>4</v>
      </c>
      <c r="AL49" s="7">
        <v>3</v>
      </c>
      <c r="AM49" s="14">
        <v>1</v>
      </c>
      <c r="AN49" s="13">
        <v>3</v>
      </c>
      <c r="AO49" s="14">
        <v>3</v>
      </c>
      <c r="AP49" s="7" t="s">
        <v>66</v>
      </c>
      <c r="AQ49" s="7" t="s">
        <v>62</v>
      </c>
      <c r="AR49" s="7" t="s">
        <v>62</v>
      </c>
      <c r="AS49" s="7" t="s">
        <v>70</v>
      </c>
      <c r="AT49" s="7" t="s">
        <v>63</v>
      </c>
      <c r="AU49" s="7" t="s">
        <v>66</v>
      </c>
      <c r="AV49" s="7" t="s">
        <v>70</v>
      </c>
      <c r="AW49" s="7" t="s">
        <v>70</v>
      </c>
      <c r="AX49" s="12">
        <v>0</v>
      </c>
      <c r="AY49" s="12">
        <v>0</v>
      </c>
      <c r="AZ49" s="12">
        <v>0</v>
      </c>
      <c r="BA49" s="12">
        <v>1</v>
      </c>
      <c r="BB49" s="12">
        <v>1</v>
      </c>
      <c r="BC49" s="12">
        <v>0</v>
      </c>
      <c r="BD49" s="12">
        <v>1</v>
      </c>
      <c r="BE49" s="12">
        <v>1</v>
      </c>
    </row>
    <row r="50" spans="1:57" x14ac:dyDescent="0.35">
      <c r="A50" s="20">
        <v>44</v>
      </c>
      <c r="B50" s="21">
        <v>44</v>
      </c>
      <c r="C50" s="7" t="s">
        <v>4652</v>
      </c>
      <c r="D50" s="7" t="s">
        <v>4653</v>
      </c>
      <c r="E50" s="13" t="s">
        <v>51</v>
      </c>
      <c r="F50" s="7">
        <v>300</v>
      </c>
      <c r="G50" s="7" t="s">
        <v>100</v>
      </c>
      <c r="H50" s="7">
        <v>137</v>
      </c>
      <c r="I50" s="14" t="s">
        <v>53</v>
      </c>
      <c r="J50" s="13" t="s">
        <v>54</v>
      </c>
      <c r="K50" s="7" t="s">
        <v>75</v>
      </c>
      <c r="L50" s="7" t="s">
        <v>87</v>
      </c>
      <c r="M50" s="7" t="s">
        <v>57</v>
      </c>
      <c r="N50" s="7">
        <v>16.5</v>
      </c>
      <c r="O50" s="7" t="s">
        <v>85</v>
      </c>
      <c r="P50" s="7">
        <v>64</v>
      </c>
      <c r="Q50" t="s">
        <v>7875</v>
      </c>
      <c r="R50" t="s">
        <v>59</v>
      </c>
      <c r="S50" t="s">
        <v>59</v>
      </c>
      <c r="T50" t="b">
        <v>0</v>
      </c>
      <c r="U50" s="13"/>
      <c r="V50" s="7"/>
      <c r="W50" s="7"/>
      <c r="X50" s="7"/>
      <c r="Y50" s="7"/>
      <c r="Z50" s="7"/>
      <c r="AA50" s="7"/>
      <c r="AB50" s="14"/>
      <c r="AC50" s="13">
        <v>1E-4</v>
      </c>
      <c r="AD50" s="7">
        <v>0.99990000000000001</v>
      </c>
      <c r="AE50" s="14" t="s">
        <v>197</v>
      </c>
      <c r="AF50" s="13">
        <v>8</v>
      </c>
      <c r="AG50" s="14">
        <v>7</v>
      </c>
      <c r="AH50" s="13">
        <v>5</v>
      </c>
      <c r="AI50" s="7">
        <v>4</v>
      </c>
      <c r="AJ50" s="7">
        <v>1</v>
      </c>
      <c r="AK50" s="7">
        <v>4</v>
      </c>
      <c r="AL50" s="7">
        <v>3</v>
      </c>
      <c r="AM50" s="14">
        <v>1</v>
      </c>
      <c r="AN50" s="13">
        <v>3</v>
      </c>
      <c r="AO50" s="14">
        <v>3</v>
      </c>
      <c r="AP50" s="7" t="s">
        <v>66</v>
      </c>
      <c r="AQ50" s="7" t="s">
        <v>62</v>
      </c>
      <c r="AR50" s="7" t="s">
        <v>208</v>
      </c>
      <c r="AS50" s="7" t="s">
        <v>70</v>
      </c>
      <c r="AT50" s="7" t="s">
        <v>70</v>
      </c>
      <c r="AU50" s="7" t="s">
        <v>66</v>
      </c>
      <c r="AV50" s="7" t="s">
        <v>70</v>
      </c>
      <c r="AW50" s="7" t="s">
        <v>70</v>
      </c>
      <c r="AX50" s="12">
        <v>0</v>
      </c>
      <c r="AY50" s="12">
        <v>0</v>
      </c>
      <c r="AZ50" s="12">
        <v>0</v>
      </c>
      <c r="BA50" s="12">
        <v>1</v>
      </c>
      <c r="BB50" s="12">
        <v>1</v>
      </c>
      <c r="BC50" s="12">
        <v>0</v>
      </c>
      <c r="BD50" s="12">
        <v>1</v>
      </c>
      <c r="BE50" s="12">
        <v>1</v>
      </c>
    </row>
    <row r="51" spans="1:57" x14ac:dyDescent="0.35">
      <c r="A51" s="20">
        <v>45</v>
      </c>
      <c r="B51" s="21">
        <v>45</v>
      </c>
      <c r="C51" s="7" t="s">
        <v>4654</v>
      </c>
      <c r="D51" s="7" t="s">
        <v>4655</v>
      </c>
      <c r="E51" s="13" t="s">
        <v>51</v>
      </c>
      <c r="F51" s="7">
        <v>300</v>
      </c>
      <c r="G51" s="7" t="s">
        <v>173</v>
      </c>
      <c r="H51" s="7"/>
      <c r="I51" s="14" t="s">
        <v>53</v>
      </c>
      <c r="J51" s="13" t="s">
        <v>54</v>
      </c>
      <c r="K51" s="7" t="s">
        <v>117</v>
      </c>
      <c r="L51" s="7" t="s">
        <v>76</v>
      </c>
      <c r="M51" s="7" t="s">
        <v>84</v>
      </c>
      <c r="N51" s="7">
        <v>25</v>
      </c>
      <c r="O51" s="7" t="s">
        <v>109</v>
      </c>
      <c r="P51" s="7">
        <v>55</v>
      </c>
      <c r="Q51" t="s">
        <v>7881</v>
      </c>
      <c r="R51" t="s">
        <v>59</v>
      </c>
      <c r="S51" t="s">
        <v>59</v>
      </c>
      <c r="T51" t="b">
        <v>0</v>
      </c>
      <c r="U51" s="13"/>
      <c r="V51" s="7"/>
      <c r="W51" s="7"/>
      <c r="X51" s="7"/>
      <c r="Y51" s="7"/>
      <c r="Z51" s="7"/>
      <c r="AA51" s="7"/>
      <c r="AB51" s="14"/>
      <c r="AC51" s="13">
        <v>1.06094E-2</v>
      </c>
      <c r="AD51" s="7">
        <v>0.98939100000000002</v>
      </c>
      <c r="AE51" s="14" t="s">
        <v>197</v>
      </c>
      <c r="AF51" s="13">
        <v>8</v>
      </c>
      <c r="AG51" s="14">
        <v>7</v>
      </c>
      <c r="AH51" s="13">
        <v>5</v>
      </c>
      <c r="AI51" s="7">
        <v>4</v>
      </c>
      <c r="AJ51" s="7">
        <v>1</v>
      </c>
      <c r="AK51" s="7">
        <v>4</v>
      </c>
      <c r="AL51" s="7">
        <v>3</v>
      </c>
      <c r="AM51" s="14">
        <v>1</v>
      </c>
      <c r="AN51" s="13">
        <v>3</v>
      </c>
      <c r="AO51" s="14">
        <v>3</v>
      </c>
      <c r="AP51" s="7" t="s">
        <v>66</v>
      </c>
      <c r="AQ51" s="7" t="s">
        <v>62</v>
      </c>
      <c r="AR51" s="7" t="s">
        <v>208</v>
      </c>
      <c r="AS51" s="7" t="s">
        <v>70</v>
      </c>
      <c r="AT51" s="7" t="s">
        <v>70</v>
      </c>
      <c r="AU51" s="7" t="s">
        <v>66</v>
      </c>
      <c r="AV51" s="7" t="s">
        <v>70</v>
      </c>
      <c r="AW51" s="7" t="s">
        <v>70</v>
      </c>
      <c r="AX51" s="12">
        <v>0</v>
      </c>
      <c r="AY51" s="12">
        <v>0</v>
      </c>
      <c r="AZ51" s="12">
        <v>0</v>
      </c>
      <c r="BA51" s="12">
        <v>1</v>
      </c>
      <c r="BB51" s="12">
        <v>1</v>
      </c>
      <c r="BC51" s="12">
        <v>0</v>
      </c>
      <c r="BD51" s="12">
        <v>1</v>
      </c>
      <c r="BE51" s="12">
        <v>1</v>
      </c>
    </row>
    <row r="52" spans="1:57" x14ac:dyDescent="0.35">
      <c r="A52" s="20">
        <v>46</v>
      </c>
      <c r="B52" s="21">
        <v>46</v>
      </c>
      <c r="C52" s="7" t="s">
        <v>4656</v>
      </c>
      <c r="D52" s="7" t="s">
        <v>4657</v>
      </c>
      <c r="E52" s="13" t="s">
        <v>51</v>
      </c>
      <c r="F52" s="7">
        <v>300</v>
      </c>
      <c r="G52" s="7" t="s">
        <v>122</v>
      </c>
      <c r="H52" s="7"/>
      <c r="I52" s="14" t="s">
        <v>53</v>
      </c>
      <c r="J52" s="13" t="s">
        <v>54</v>
      </c>
      <c r="K52" s="7" t="s">
        <v>118</v>
      </c>
      <c r="L52" s="7" t="s">
        <v>87</v>
      </c>
      <c r="M52" s="7" t="s">
        <v>57</v>
      </c>
      <c r="N52" s="7">
        <v>29.2</v>
      </c>
      <c r="O52" s="7" t="s">
        <v>109</v>
      </c>
      <c r="P52" s="7">
        <v>50</v>
      </c>
      <c r="R52" t="s">
        <v>59</v>
      </c>
      <c r="T52" t="b">
        <v>0</v>
      </c>
      <c r="U52" s="13"/>
      <c r="V52" s="7"/>
      <c r="W52" s="7"/>
      <c r="X52" s="7"/>
      <c r="Y52" s="7"/>
      <c r="Z52" s="7"/>
      <c r="AA52" s="7"/>
      <c r="AB52" s="14"/>
      <c r="AC52" s="13">
        <v>1E-4</v>
      </c>
      <c r="AD52" s="7">
        <v>0.99990000000000001</v>
      </c>
      <c r="AE52" s="14" t="s">
        <v>197</v>
      </c>
      <c r="AF52" s="13">
        <v>8</v>
      </c>
      <c r="AG52" s="14">
        <v>7</v>
      </c>
      <c r="AH52" s="13">
        <v>5</v>
      </c>
      <c r="AI52" s="7">
        <v>5</v>
      </c>
      <c r="AJ52" s="7"/>
      <c r="AK52" s="7">
        <v>4</v>
      </c>
      <c r="AL52" s="7">
        <v>4</v>
      </c>
      <c r="AM52" s="14"/>
      <c r="AN52" s="13">
        <v>3</v>
      </c>
      <c r="AO52" s="14">
        <v>3</v>
      </c>
      <c r="AP52" s="7" t="s">
        <v>66</v>
      </c>
      <c r="AQ52" s="7" t="s">
        <v>62</v>
      </c>
      <c r="AR52" s="7" t="s">
        <v>62</v>
      </c>
      <c r="AS52" s="7" t="s">
        <v>70</v>
      </c>
      <c r="AT52" s="7" t="s">
        <v>70</v>
      </c>
      <c r="AU52" s="7" t="s">
        <v>5797</v>
      </c>
      <c r="AV52" s="7" t="s">
        <v>70</v>
      </c>
      <c r="AW52" s="7" t="s">
        <v>70</v>
      </c>
      <c r="AX52" s="12">
        <v>0</v>
      </c>
      <c r="AY52" s="12">
        <v>0</v>
      </c>
      <c r="AZ52" s="12">
        <v>0</v>
      </c>
      <c r="BA52" s="12">
        <v>1</v>
      </c>
      <c r="BB52" s="12">
        <v>1</v>
      </c>
      <c r="BC52" s="12">
        <v>0</v>
      </c>
      <c r="BD52" s="12">
        <v>1</v>
      </c>
      <c r="BE52" s="12">
        <v>1</v>
      </c>
    </row>
    <row r="53" spans="1:57" x14ac:dyDescent="0.35">
      <c r="A53" s="20">
        <v>47</v>
      </c>
      <c r="B53" s="21">
        <v>47</v>
      </c>
      <c r="C53" s="7" t="s">
        <v>4658</v>
      </c>
      <c r="D53" s="7" t="s">
        <v>4659</v>
      </c>
      <c r="E53" s="13" t="s">
        <v>51</v>
      </c>
      <c r="F53" s="7">
        <v>300</v>
      </c>
      <c r="G53" s="7" t="s">
        <v>100</v>
      </c>
      <c r="H53" s="7"/>
      <c r="I53" s="14" t="s">
        <v>53</v>
      </c>
      <c r="J53" s="13" t="s">
        <v>54</v>
      </c>
      <c r="K53" s="7" t="s">
        <v>107</v>
      </c>
      <c r="L53" s="7" t="s">
        <v>87</v>
      </c>
      <c r="M53" s="7" t="s">
        <v>84</v>
      </c>
      <c r="N53" s="7">
        <v>36</v>
      </c>
      <c r="O53" s="7" t="s">
        <v>58</v>
      </c>
      <c r="P53" s="7">
        <v>40</v>
      </c>
      <c r="Q53" t="s">
        <v>7875</v>
      </c>
      <c r="R53" t="s">
        <v>59</v>
      </c>
      <c r="S53" t="s">
        <v>59</v>
      </c>
      <c r="T53" t="b">
        <v>0</v>
      </c>
      <c r="U53" s="13"/>
      <c r="V53" s="7"/>
      <c r="W53" s="7"/>
      <c r="X53" s="7"/>
      <c r="Y53" s="7"/>
      <c r="Z53" s="7"/>
      <c r="AA53" s="7"/>
      <c r="AB53" s="14"/>
      <c r="AC53" s="13">
        <v>5.5236E-2</v>
      </c>
      <c r="AD53" s="7">
        <v>0.94476400000000005</v>
      </c>
      <c r="AE53" s="14" t="s">
        <v>197</v>
      </c>
      <c r="AF53" s="13">
        <v>8</v>
      </c>
      <c r="AG53" s="14">
        <v>7</v>
      </c>
      <c r="AH53" s="13">
        <v>5</v>
      </c>
      <c r="AI53" s="7">
        <v>5</v>
      </c>
      <c r="AJ53" s="7"/>
      <c r="AK53" s="7">
        <v>4</v>
      </c>
      <c r="AL53" s="7">
        <v>4</v>
      </c>
      <c r="AM53" s="14"/>
      <c r="AN53" s="13">
        <v>3</v>
      </c>
      <c r="AO53" s="14">
        <v>3</v>
      </c>
      <c r="AP53" s="7" t="s">
        <v>66</v>
      </c>
      <c r="AQ53" s="7" t="s">
        <v>62</v>
      </c>
      <c r="AR53" s="7" t="s">
        <v>62</v>
      </c>
      <c r="AS53" s="7" t="s">
        <v>5797</v>
      </c>
      <c r="AT53" s="7" t="s">
        <v>70</v>
      </c>
      <c r="AU53" s="7" t="s">
        <v>66</v>
      </c>
      <c r="AV53" s="7" t="s">
        <v>5797</v>
      </c>
      <c r="AW53" s="7" t="s">
        <v>70</v>
      </c>
      <c r="AX53" s="12">
        <v>0</v>
      </c>
      <c r="AY53" s="12">
        <v>0</v>
      </c>
      <c r="AZ53" s="12">
        <v>0</v>
      </c>
      <c r="BA53" s="12" t="s">
        <v>5797</v>
      </c>
      <c r="BB53" s="12">
        <v>1</v>
      </c>
      <c r="BC53" s="12">
        <v>0</v>
      </c>
      <c r="BD53" s="12">
        <v>1</v>
      </c>
      <c r="BE53" s="12">
        <v>1</v>
      </c>
    </row>
    <row r="54" spans="1:57" x14ac:dyDescent="0.35">
      <c r="A54" s="20">
        <v>48</v>
      </c>
      <c r="B54" s="21">
        <v>48</v>
      </c>
      <c r="C54" s="7" t="s">
        <v>4660</v>
      </c>
      <c r="D54" s="7" t="s">
        <v>4661</v>
      </c>
      <c r="E54" s="13" t="s">
        <v>51</v>
      </c>
      <c r="F54" s="7">
        <v>300</v>
      </c>
      <c r="G54" s="7" t="s">
        <v>173</v>
      </c>
      <c r="H54" s="7"/>
      <c r="I54" s="14" t="s">
        <v>53</v>
      </c>
      <c r="J54" s="13" t="s">
        <v>54</v>
      </c>
      <c r="K54" s="7" t="s">
        <v>75</v>
      </c>
      <c r="L54" s="7" t="s">
        <v>87</v>
      </c>
      <c r="M54" s="7" t="s">
        <v>57</v>
      </c>
      <c r="N54" s="7">
        <v>26</v>
      </c>
      <c r="O54" s="7" t="s">
        <v>86</v>
      </c>
      <c r="P54" s="7">
        <v>44</v>
      </c>
      <c r="Q54" t="s">
        <v>7875</v>
      </c>
      <c r="R54" t="s">
        <v>59</v>
      </c>
      <c r="S54" t="s">
        <v>59</v>
      </c>
      <c r="T54" t="b">
        <v>0</v>
      </c>
      <c r="U54" s="13"/>
      <c r="V54" s="7"/>
      <c r="W54" s="7"/>
      <c r="X54" s="7"/>
      <c r="Y54" s="7"/>
      <c r="Z54" s="7"/>
      <c r="AA54" s="7"/>
      <c r="AB54" s="14"/>
      <c r="AC54" s="13">
        <v>1E-4</v>
      </c>
      <c r="AD54" s="7">
        <v>0.99990000000000001</v>
      </c>
      <c r="AE54" s="14" t="s">
        <v>197</v>
      </c>
      <c r="AF54" s="13">
        <v>8</v>
      </c>
      <c r="AG54" s="14">
        <v>7</v>
      </c>
      <c r="AH54" s="13">
        <v>5</v>
      </c>
      <c r="AI54" s="7">
        <v>5</v>
      </c>
      <c r="AJ54" s="7"/>
      <c r="AK54" s="7">
        <v>4</v>
      </c>
      <c r="AL54" s="7">
        <v>4</v>
      </c>
      <c r="AM54" s="14"/>
      <c r="AN54" s="13">
        <v>3</v>
      </c>
      <c r="AO54" s="14">
        <v>3</v>
      </c>
      <c r="AP54" s="7" t="s">
        <v>66</v>
      </c>
      <c r="AQ54" s="7" t="s">
        <v>62</v>
      </c>
      <c r="AR54" s="7" t="s">
        <v>62</v>
      </c>
      <c r="AS54" s="7" t="s">
        <v>70</v>
      </c>
      <c r="AT54" s="7" t="s">
        <v>70</v>
      </c>
      <c r="AU54" s="7" t="s">
        <v>66</v>
      </c>
      <c r="AV54" s="7" t="s">
        <v>70</v>
      </c>
      <c r="AW54" s="7" t="s">
        <v>70</v>
      </c>
      <c r="AX54" s="12">
        <v>1</v>
      </c>
      <c r="AY54" s="12">
        <v>0</v>
      </c>
      <c r="AZ54" s="12">
        <v>0</v>
      </c>
      <c r="BA54" s="12" t="s">
        <v>5797</v>
      </c>
      <c r="BB54" s="12">
        <v>1</v>
      </c>
      <c r="BC54" s="12">
        <v>0</v>
      </c>
      <c r="BD54" s="12" t="s">
        <v>5797</v>
      </c>
      <c r="BE54" s="12">
        <v>1</v>
      </c>
    </row>
    <row r="55" spans="1:57" x14ac:dyDescent="0.35">
      <c r="A55" s="20">
        <v>49</v>
      </c>
      <c r="B55" s="21">
        <v>49</v>
      </c>
      <c r="C55" s="7" t="s">
        <v>4662</v>
      </c>
      <c r="D55" s="7" t="s">
        <v>4663</v>
      </c>
      <c r="E55" s="13" t="s">
        <v>51</v>
      </c>
      <c r="F55" s="7">
        <v>300</v>
      </c>
      <c r="G55" s="7" t="s">
        <v>101</v>
      </c>
      <c r="H55" s="7"/>
      <c r="I55" s="14" t="s">
        <v>53</v>
      </c>
      <c r="J55" s="13" t="s">
        <v>54</v>
      </c>
      <c r="K55" s="7" t="s">
        <v>75</v>
      </c>
      <c r="L55" s="7"/>
      <c r="M55" s="7" t="s">
        <v>57</v>
      </c>
      <c r="N55" s="7">
        <v>24</v>
      </c>
      <c r="O55" s="7" t="s">
        <v>109</v>
      </c>
      <c r="P55" s="7">
        <v>36</v>
      </c>
      <c r="Q55" t="s">
        <v>7875</v>
      </c>
      <c r="R55" t="s">
        <v>59</v>
      </c>
      <c r="S55" t="s">
        <v>59</v>
      </c>
      <c r="T55" t="b">
        <v>0</v>
      </c>
      <c r="U55" s="13"/>
      <c r="V55" s="7"/>
      <c r="W55" s="7"/>
      <c r="X55" s="7"/>
      <c r="Y55" s="7"/>
      <c r="Z55" s="7"/>
      <c r="AA55" s="7"/>
      <c r="AB55" s="14"/>
      <c r="AC55" s="13">
        <v>4.0432200000000001E-2</v>
      </c>
      <c r="AD55" s="7">
        <v>0.95956799999999998</v>
      </c>
      <c r="AE55" s="14" t="s">
        <v>197</v>
      </c>
      <c r="AF55" s="13">
        <v>8</v>
      </c>
      <c r="AG55" s="14">
        <v>7</v>
      </c>
      <c r="AH55" s="13">
        <v>5</v>
      </c>
      <c r="AI55" s="7">
        <v>5</v>
      </c>
      <c r="AJ55" s="7"/>
      <c r="AK55" s="7">
        <v>4</v>
      </c>
      <c r="AL55" s="7">
        <v>4</v>
      </c>
      <c r="AM55" s="14"/>
      <c r="AN55" s="13">
        <v>3</v>
      </c>
      <c r="AO55" s="14">
        <v>3</v>
      </c>
      <c r="AP55" s="7" t="s">
        <v>66</v>
      </c>
      <c r="AQ55" s="7" t="s">
        <v>62</v>
      </c>
      <c r="AR55" s="7" t="s">
        <v>62</v>
      </c>
      <c r="AS55" s="7" t="s">
        <v>70</v>
      </c>
      <c r="AT55" s="7" t="s">
        <v>70</v>
      </c>
      <c r="AU55" s="7" t="s">
        <v>5797</v>
      </c>
      <c r="AV55" s="7" t="s">
        <v>5797</v>
      </c>
      <c r="AW55" s="7" t="s">
        <v>5797</v>
      </c>
      <c r="AX55" s="12">
        <v>0</v>
      </c>
      <c r="AY55" s="12">
        <v>0</v>
      </c>
      <c r="AZ55" s="12">
        <v>0</v>
      </c>
      <c r="BA55" s="12" t="s">
        <v>5797</v>
      </c>
      <c r="BB55" s="12" t="s">
        <v>5797</v>
      </c>
      <c r="BC55" s="12">
        <v>0</v>
      </c>
      <c r="BD55" s="12">
        <v>1</v>
      </c>
      <c r="BE55" s="12">
        <v>1</v>
      </c>
    </row>
    <row r="56" spans="1:57" x14ac:dyDescent="0.35">
      <c r="A56" s="20">
        <v>50</v>
      </c>
      <c r="B56" s="21">
        <v>50</v>
      </c>
      <c r="C56" s="7" t="s">
        <v>4664</v>
      </c>
      <c r="D56" s="7" t="s">
        <v>4665</v>
      </c>
      <c r="E56" s="13" t="s">
        <v>51</v>
      </c>
      <c r="F56" s="7">
        <v>300</v>
      </c>
      <c r="G56" s="7" t="s">
        <v>3636</v>
      </c>
      <c r="H56" s="7">
        <v>900</v>
      </c>
      <c r="I56" s="14" t="s">
        <v>53</v>
      </c>
      <c r="J56" s="13" t="s">
        <v>54</v>
      </c>
      <c r="K56" s="7" t="s">
        <v>92</v>
      </c>
      <c r="L56" s="7" t="s">
        <v>56</v>
      </c>
      <c r="M56" s="7" t="s">
        <v>84</v>
      </c>
      <c r="N56" s="7">
        <v>24.3</v>
      </c>
      <c r="O56" s="7" t="s">
        <v>109</v>
      </c>
      <c r="P56" s="7">
        <v>58</v>
      </c>
      <c r="R56" t="s">
        <v>59</v>
      </c>
      <c r="S56" t="s">
        <v>59</v>
      </c>
      <c r="T56" t="b">
        <v>0</v>
      </c>
      <c r="U56" s="13"/>
      <c r="V56" s="7"/>
      <c r="W56" s="7"/>
      <c r="X56" s="7"/>
      <c r="Y56" s="7"/>
      <c r="Z56" s="7"/>
      <c r="AA56" s="7"/>
      <c r="AB56" s="14"/>
      <c r="AC56" s="13">
        <v>0.24174399999999999</v>
      </c>
      <c r="AD56" s="7">
        <v>0.75825600000000004</v>
      </c>
      <c r="AE56" s="14" t="s">
        <v>197</v>
      </c>
      <c r="AF56" s="13">
        <v>8</v>
      </c>
      <c r="AG56" s="14">
        <v>7</v>
      </c>
      <c r="AH56" s="13">
        <v>5</v>
      </c>
      <c r="AI56" s="7">
        <v>5</v>
      </c>
      <c r="AJ56" s="7"/>
      <c r="AK56" s="7">
        <v>4</v>
      </c>
      <c r="AL56" s="7">
        <v>4</v>
      </c>
      <c r="AM56" s="14"/>
      <c r="AN56" s="13">
        <v>3</v>
      </c>
      <c r="AO56" s="14">
        <v>3</v>
      </c>
      <c r="AP56" s="7" t="s">
        <v>66</v>
      </c>
      <c r="AQ56" s="7" t="s">
        <v>62</v>
      </c>
      <c r="AR56" s="7" t="s">
        <v>62</v>
      </c>
      <c r="AS56" s="7" t="s">
        <v>70</v>
      </c>
      <c r="AT56" s="7" t="s">
        <v>62</v>
      </c>
      <c r="AU56" s="7" t="s">
        <v>5797</v>
      </c>
      <c r="AV56" s="7" t="s">
        <v>70</v>
      </c>
      <c r="AW56" s="7" t="s">
        <v>62</v>
      </c>
      <c r="AX56" s="12">
        <v>0</v>
      </c>
      <c r="AY56" s="12">
        <v>0</v>
      </c>
      <c r="AZ56" s="12">
        <v>0</v>
      </c>
      <c r="BA56" s="12">
        <v>1</v>
      </c>
      <c r="BB56" s="12">
        <v>1</v>
      </c>
      <c r="BC56" s="12">
        <v>0</v>
      </c>
      <c r="BD56" s="12">
        <v>1</v>
      </c>
      <c r="BE56" s="12">
        <v>1</v>
      </c>
    </row>
    <row r="57" spans="1:57" x14ac:dyDescent="0.35">
      <c r="A57" s="20">
        <v>51</v>
      </c>
      <c r="B57" s="7">
        <v>51</v>
      </c>
      <c r="C57" s="7" t="s">
        <v>4666</v>
      </c>
      <c r="D57" s="7" t="s">
        <v>4667</v>
      </c>
      <c r="E57" s="13" t="s">
        <v>51</v>
      </c>
      <c r="F57" s="7">
        <v>300</v>
      </c>
      <c r="G57" s="7" t="s">
        <v>122</v>
      </c>
      <c r="H57" s="7">
        <v>1625</v>
      </c>
      <c r="I57" s="14" t="s">
        <v>53</v>
      </c>
      <c r="J57" s="13" t="s">
        <v>54</v>
      </c>
      <c r="K57" s="7" t="s">
        <v>92</v>
      </c>
      <c r="L57" s="7" t="s">
        <v>87</v>
      </c>
      <c r="M57" s="7" t="s">
        <v>57</v>
      </c>
      <c r="N57" s="7">
        <v>23.7</v>
      </c>
      <c r="O57" s="7" t="s">
        <v>58</v>
      </c>
      <c r="P57" s="7">
        <v>45</v>
      </c>
      <c r="R57" t="s">
        <v>59</v>
      </c>
      <c r="S57" t="s">
        <v>59</v>
      </c>
      <c r="T57" t="b">
        <v>0</v>
      </c>
      <c r="U57" s="13"/>
      <c r="V57" s="7"/>
      <c r="W57" s="7"/>
      <c r="X57" s="7"/>
      <c r="Y57" s="7"/>
      <c r="Z57" s="7"/>
      <c r="AA57" s="7"/>
      <c r="AB57" s="14"/>
      <c r="AC57" s="13">
        <v>1E-4</v>
      </c>
      <c r="AD57" s="7">
        <v>0.99990000000000001</v>
      </c>
      <c r="AE57" s="14" t="s">
        <v>197</v>
      </c>
      <c r="AF57" s="13">
        <v>8</v>
      </c>
      <c r="AG57" s="14">
        <v>7</v>
      </c>
      <c r="AH57" s="13">
        <v>5</v>
      </c>
      <c r="AI57" s="7">
        <v>4</v>
      </c>
      <c r="AJ57" s="7">
        <v>1</v>
      </c>
      <c r="AK57" s="7">
        <v>4</v>
      </c>
      <c r="AL57" s="7">
        <v>3</v>
      </c>
      <c r="AM57" s="14">
        <v>1</v>
      </c>
      <c r="AN57" s="13">
        <v>3</v>
      </c>
      <c r="AO57" s="14">
        <v>3</v>
      </c>
      <c r="AP57" s="7" t="s">
        <v>66</v>
      </c>
      <c r="AQ57" s="7" t="s">
        <v>62</v>
      </c>
      <c r="AR57" s="7" t="s">
        <v>62</v>
      </c>
      <c r="AS57" s="7" t="s">
        <v>70</v>
      </c>
      <c r="AT57" s="7" t="s">
        <v>63</v>
      </c>
      <c r="AU57" s="7" t="s">
        <v>66</v>
      </c>
      <c r="AV57" s="7" t="s">
        <v>70</v>
      </c>
      <c r="AW57" s="7" t="s">
        <v>70</v>
      </c>
      <c r="AX57" s="12">
        <v>0</v>
      </c>
      <c r="AY57" s="12">
        <v>0</v>
      </c>
      <c r="AZ57" s="12">
        <v>0</v>
      </c>
      <c r="BA57" s="12">
        <v>1</v>
      </c>
      <c r="BB57" s="12">
        <v>1</v>
      </c>
      <c r="BC57" s="12">
        <v>0</v>
      </c>
      <c r="BD57" s="12">
        <v>1</v>
      </c>
      <c r="BE57" s="12">
        <v>1</v>
      </c>
    </row>
    <row r="58" spans="1:57" x14ac:dyDescent="0.35">
      <c r="A58" s="20">
        <v>52</v>
      </c>
      <c r="B58" s="7">
        <v>52</v>
      </c>
      <c r="C58" s="7" t="s">
        <v>4668</v>
      </c>
      <c r="D58" s="7" t="s">
        <v>4669</v>
      </c>
      <c r="E58" s="13" t="s">
        <v>51</v>
      </c>
      <c r="F58" s="7">
        <v>300</v>
      </c>
      <c r="G58" s="7" t="s">
        <v>122</v>
      </c>
      <c r="H58" s="7">
        <v>1500</v>
      </c>
      <c r="I58" s="14" t="s">
        <v>53</v>
      </c>
      <c r="J58" s="13" t="s">
        <v>54</v>
      </c>
      <c r="K58" s="7" t="s">
        <v>92</v>
      </c>
      <c r="L58" s="7" t="s">
        <v>56</v>
      </c>
      <c r="M58" s="7" t="s">
        <v>57</v>
      </c>
      <c r="N58" s="7">
        <v>30.9</v>
      </c>
      <c r="O58" s="7" t="s">
        <v>58</v>
      </c>
      <c r="P58" s="7">
        <v>56</v>
      </c>
      <c r="R58" t="s">
        <v>59</v>
      </c>
      <c r="S58" t="s">
        <v>59</v>
      </c>
      <c r="T58" t="b">
        <v>0</v>
      </c>
      <c r="U58" s="13"/>
      <c r="V58" s="7"/>
      <c r="W58" s="7"/>
      <c r="X58" s="7"/>
      <c r="Y58" s="7"/>
      <c r="Z58" s="7"/>
      <c r="AA58" s="7"/>
      <c r="AB58" s="14"/>
      <c r="AC58" s="13">
        <v>1.7833100000000001E-2</v>
      </c>
      <c r="AD58" s="7">
        <v>0.98216700000000001</v>
      </c>
      <c r="AE58" s="14" t="s">
        <v>197</v>
      </c>
      <c r="AF58" s="13">
        <v>8</v>
      </c>
      <c r="AG58" s="14">
        <v>7</v>
      </c>
      <c r="AH58" s="13">
        <v>5</v>
      </c>
      <c r="AI58" s="7">
        <v>5</v>
      </c>
      <c r="AJ58" s="7"/>
      <c r="AK58" s="7">
        <v>4</v>
      </c>
      <c r="AL58" s="7">
        <v>4</v>
      </c>
      <c r="AM58" s="14"/>
      <c r="AN58" s="13">
        <v>3</v>
      </c>
      <c r="AO58" s="14">
        <v>3</v>
      </c>
      <c r="AP58" s="7" t="s">
        <v>66</v>
      </c>
      <c r="AQ58" s="7" t="s">
        <v>62</v>
      </c>
      <c r="AR58" s="7" t="s">
        <v>62</v>
      </c>
      <c r="AS58" s="7" t="s">
        <v>70</v>
      </c>
      <c r="AT58" s="7" t="s">
        <v>70</v>
      </c>
      <c r="AU58" s="7" t="s">
        <v>66</v>
      </c>
      <c r="AV58" s="7" t="s">
        <v>70</v>
      </c>
      <c r="AW58" s="7" t="s">
        <v>70</v>
      </c>
      <c r="AX58" s="12">
        <v>0</v>
      </c>
      <c r="AY58" s="12">
        <v>0</v>
      </c>
      <c r="AZ58" s="12">
        <v>0</v>
      </c>
      <c r="BA58" s="12">
        <v>1</v>
      </c>
      <c r="BB58" s="12">
        <v>1</v>
      </c>
      <c r="BC58" s="12">
        <v>0</v>
      </c>
      <c r="BD58" s="12">
        <v>1</v>
      </c>
      <c r="BE58" s="12">
        <v>1</v>
      </c>
    </row>
    <row r="59" spans="1:57" x14ac:dyDescent="0.35">
      <c r="A59" s="20">
        <v>53</v>
      </c>
      <c r="B59" s="7">
        <v>53</v>
      </c>
      <c r="C59" s="7" t="s">
        <v>4670</v>
      </c>
      <c r="D59" s="7" t="s">
        <v>4671</v>
      </c>
      <c r="E59" s="13" t="s">
        <v>51</v>
      </c>
      <c r="F59" s="7">
        <v>300</v>
      </c>
      <c r="G59" s="7" t="s">
        <v>122</v>
      </c>
      <c r="H59" s="7">
        <v>1500</v>
      </c>
      <c r="I59" s="14" t="s">
        <v>53</v>
      </c>
      <c r="J59" s="13" t="s">
        <v>54</v>
      </c>
      <c r="K59" s="7" t="s">
        <v>92</v>
      </c>
      <c r="L59" s="7" t="s">
        <v>56</v>
      </c>
      <c r="M59" s="7" t="s">
        <v>57</v>
      </c>
      <c r="N59" s="7">
        <v>27.1</v>
      </c>
      <c r="O59" s="7" t="s">
        <v>58</v>
      </c>
      <c r="P59" s="7">
        <v>45</v>
      </c>
      <c r="R59" t="s">
        <v>59</v>
      </c>
      <c r="S59" t="s">
        <v>59</v>
      </c>
      <c r="T59" t="b">
        <v>0</v>
      </c>
      <c r="U59" s="13"/>
      <c r="V59" s="7"/>
      <c r="W59" s="7"/>
      <c r="X59" s="7"/>
      <c r="Y59" s="7"/>
      <c r="Z59" s="7"/>
      <c r="AA59" s="7"/>
      <c r="AB59" s="14"/>
      <c r="AC59" s="13">
        <v>0.11551500000000001</v>
      </c>
      <c r="AD59" s="7">
        <v>0.88448499999999997</v>
      </c>
      <c r="AE59" s="14" t="s">
        <v>197</v>
      </c>
      <c r="AF59" s="13">
        <v>8</v>
      </c>
      <c r="AG59" s="14">
        <v>7</v>
      </c>
      <c r="AH59" s="13">
        <v>5</v>
      </c>
      <c r="AI59" s="7">
        <v>3</v>
      </c>
      <c r="AJ59" s="7">
        <v>2</v>
      </c>
      <c r="AK59" s="7">
        <v>4</v>
      </c>
      <c r="AL59" s="7">
        <v>2</v>
      </c>
      <c r="AM59" s="14">
        <v>2</v>
      </c>
      <c r="AN59" s="13">
        <v>3</v>
      </c>
      <c r="AO59" s="14">
        <v>3</v>
      </c>
      <c r="AP59" s="7" t="s">
        <v>66</v>
      </c>
      <c r="AQ59" s="7" t="s">
        <v>62</v>
      </c>
      <c r="AR59" s="7" t="s">
        <v>208</v>
      </c>
      <c r="AS59" s="7" t="s">
        <v>70</v>
      </c>
      <c r="AT59" s="7" t="s">
        <v>63</v>
      </c>
      <c r="AU59" s="7" t="s">
        <v>66</v>
      </c>
      <c r="AV59" s="7" t="s">
        <v>70</v>
      </c>
      <c r="AW59" s="7" t="s">
        <v>70</v>
      </c>
      <c r="AX59" s="12">
        <v>0</v>
      </c>
      <c r="AY59" s="12">
        <v>0</v>
      </c>
      <c r="AZ59" s="12">
        <v>0</v>
      </c>
      <c r="BA59" s="12">
        <v>1</v>
      </c>
      <c r="BB59" s="12">
        <v>1</v>
      </c>
      <c r="BC59" s="12">
        <v>0</v>
      </c>
      <c r="BD59" s="12">
        <v>1</v>
      </c>
      <c r="BE59" s="12">
        <v>1</v>
      </c>
    </row>
    <row r="60" spans="1:57" x14ac:dyDescent="0.35">
      <c r="A60" s="20">
        <v>54</v>
      </c>
      <c r="B60" s="7">
        <v>54</v>
      </c>
      <c r="C60" s="7" t="s">
        <v>4672</v>
      </c>
      <c r="D60" s="7" t="s">
        <v>4673</v>
      </c>
      <c r="E60" s="13" t="s">
        <v>51</v>
      </c>
      <c r="F60" s="7">
        <v>300</v>
      </c>
      <c r="G60" s="7" t="s">
        <v>3636</v>
      </c>
      <c r="H60" s="7">
        <v>1200</v>
      </c>
      <c r="I60" s="14" t="s">
        <v>53</v>
      </c>
      <c r="J60" s="13" t="s">
        <v>54</v>
      </c>
      <c r="K60" s="7" t="s">
        <v>106</v>
      </c>
      <c r="L60" s="7" t="s">
        <v>76</v>
      </c>
      <c r="M60" s="7" t="s">
        <v>57</v>
      </c>
      <c r="N60" s="7">
        <v>14</v>
      </c>
      <c r="O60" s="7" t="s">
        <v>58</v>
      </c>
      <c r="P60" s="7"/>
      <c r="R60" t="s">
        <v>113</v>
      </c>
      <c r="S60" t="s">
        <v>59</v>
      </c>
      <c r="T60" t="b">
        <v>0</v>
      </c>
      <c r="U60" s="13"/>
      <c r="V60" s="7"/>
      <c r="W60" s="7"/>
      <c r="X60" s="7"/>
      <c r="Y60" s="7"/>
      <c r="Z60" s="7"/>
      <c r="AA60" s="7"/>
      <c r="AB60" s="14"/>
      <c r="AC60" s="13">
        <v>5.8367000000000002E-2</v>
      </c>
      <c r="AD60" s="7">
        <v>0.94163300000000005</v>
      </c>
      <c r="AE60" s="14" t="s">
        <v>197</v>
      </c>
      <c r="AF60" s="13">
        <v>8</v>
      </c>
      <c r="AG60" s="14">
        <v>7</v>
      </c>
      <c r="AH60" s="13">
        <v>5</v>
      </c>
      <c r="AI60" s="7">
        <v>1</v>
      </c>
      <c r="AJ60" s="7">
        <v>4</v>
      </c>
      <c r="AK60" s="7">
        <v>4</v>
      </c>
      <c r="AL60" s="7">
        <v>1</v>
      </c>
      <c r="AM60" s="14">
        <v>3</v>
      </c>
      <c r="AN60" s="13">
        <v>3</v>
      </c>
      <c r="AO60" s="14">
        <v>3</v>
      </c>
      <c r="AP60" s="7" t="s">
        <v>69</v>
      </c>
      <c r="AQ60" s="7" t="s">
        <v>74</v>
      </c>
      <c r="AR60" s="7" t="s">
        <v>62</v>
      </c>
      <c r="AS60" s="7" t="s">
        <v>70</v>
      </c>
      <c r="AT60" s="7" t="s">
        <v>63</v>
      </c>
      <c r="AU60" s="7" t="s">
        <v>66</v>
      </c>
      <c r="AV60" s="7" t="s">
        <v>70</v>
      </c>
      <c r="AW60" s="7" t="s">
        <v>70</v>
      </c>
      <c r="AX60" s="12">
        <v>0</v>
      </c>
      <c r="AY60" s="12">
        <v>0</v>
      </c>
      <c r="AZ60" s="12">
        <v>0</v>
      </c>
      <c r="BA60" s="12">
        <v>1</v>
      </c>
      <c r="BB60" s="12">
        <v>1</v>
      </c>
      <c r="BC60" s="12">
        <v>0</v>
      </c>
      <c r="BD60" s="12">
        <v>1</v>
      </c>
      <c r="BE60" s="12">
        <v>1</v>
      </c>
    </row>
    <row r="61" spans="1:57" x14ac:dyDescent="0.35">
      <c r="A61" s="20">
        <v>55</v>
      </c>
      <c r="B61" s="7">
        <v>55</v>
      </c>
      <c r="C61" s="7" t="s">
        <v>4674</v>
      </c>
      <c r="D61" s="7" t="s">
        <v>4675</v>
      </c>
      <c r="E61" s="13" t="s">
        <v>51</v>
      </c>
      <c r="F61" s="7">
        <v>300</v>
      </c>
      <c r="G61" s="7" t="s">
        <v>139</v>
      </c>
      <c r="H61" s="7">
        <v>1981</v>
      </c>
      <c r="I61" s="14" t="s">
        <v>53</v>
      </c>
      <c r="J61" s="13" t="s">
        <v>54</v>
      </c>
      <c r="K61" s="7" t="s">
        <v>75</v>
      </c>
      <c r="L61" s="7" t="s">
        <v>56</v>
      </c>
      <c r="M61" s="7" t="s">
        <v>57</v>
      </c>
      <c r="N61" s="7">
        <v>26</v>
      </c>
      <c r="O61" s="7" t="s">
        <v>86</v>
      </c>
      <c r="P61" s="7">
        <v>40</v>
      </c>
      <c r="Q61" t="s">
        <v>7875</v>
      </c>
      <c r="R61" t="s">
        <v>77</v>
      </c>
      <c r="S61" t="s">
        <v>56</v>
      </c>
      <c r="T61" t="b">
        <v>0</v>
      </c>
      <c r="U61" s="13"/>
      <c r="V61" s="7"/>
      <c r="W61" s="7"/>
      <c r="X61" s="7"/>
      <c r="Y61" s="7"/>
      <c r="Z61" s="7"/>
      <c r="AA61" s="7"/>
      <c r="AB61" s="14"/>
      <c r="AC61" s="13">
        <v>1E-4</v>
      </c>
      <c r="AD61" s="7">
        <v>0.99990000000000001</v>
      </c>
      <c r="AE61" s="14" t="s">
        <v>197</v>
      </c>
      <c r="AF61" s="13">
        <v>8</v>
      </c>
      <c r="AG61" s="14">
        <v>7</v>
      </c>
      <c r="AH61" s="13">
        <v>5</v>
      </c>
      <c r="AI61" s="7">
        <v>3</v>
      </c>
      <c r="AJ61" s="7">
        <v>2</v>
      </c>
      <c r="AK61" s="7">
        <v>4</v>
      </c>
      <c r="AL61" s="7">
        <v>2</v>
      </c>
      <c r="AM61" s="14">
        <v>2</v>
      </c>
      <c r="AN61" s="13">
        <v>3</v>
      </c>
      <c r="AO61" s="14">
        <v>3</v>
      </c>
      <c r="AP61" s="7" t="s">
        <v>66</v>
      </c>
      <c r="AQ61" s="7" t="s">
        <v>62</v>
      </c>
      <c r="AR61" s="7" t="s">
        <v>208</v>
      </c>
      <c r="AS61" s="7" t="s">
        <v>70</v>
      </c>
      <c r="AT61" s="7" t="s">
        <v>63</v>
      </c>
      <c r="AU61" s="7" t="s">
        <v>66</v>
      </c>
      <c r="AV61" s="7" t="s">
        <v>70</v>
      </c>
      <c r="AW61" s="7" t="s">
        <v>70</v>
      </c>
      <c r="AX61" s="12" t="s">
        <v>5797</v>
      </c>
      <c r="AY61" s="12">
        <v>0</v>
      </c>
      <c r="AZ61" s="12">
        <v>0</v>
      </c>
      <c r="BA61" s="12">
        <v>1</v>
      </c>
      <c r="BB61" s="12">
        <v>1</v>
      </c>
      <c r="BC61" s="12">
        <v>0</v>
      </c>
      <c r="BD61" s="12">
        <v>1</v>
      </c>
      <c r="BE61" s="12">
        <v>1</v>
      </c>
    </row>
    <row r="62" spans="1:57" x14ac:dyDescent="0.35">
      <c r="A62" s="20">
        <v>56</v>
      </c>
      <c r="B62" s="7">
        <v>56</v>
      </c>
      <c r="C62" s="7" t="s">
        <v>4676</v>
      </c>
      <c r="D62" s="7" t="s">
        <v>4677</v>
      </c>
      <c r="E62" s="13" t="s">
        <v>51</v>
      </c>
      <c r="F62" s="7">
        <v>300</v>
      </c>
      <c r="G62" s="7" t="s">
        <v>100</v>
      </c>
      <c r="H62" s="7">
        <v>1660</v>
      </c>
      <c r="I62" s="14" t="s">
        <v>53</v>
      </c>
      <c r="J62" s="13" t="s">
        <v>54</v>
      </c>
      <c r="K62" s="7" t="s">
        <v>92</v>
      </c>
      <c r="L62" s="7" t="s">
        <v>56</v>
      </c>
      <c r="M62" s="7" t="s">
        <v>57</v>
      </c>
      <c r="N62" s="7">
        <v>16</v>
      </c>
      <c r="O62" s="7" t="s">
        <v>58</v>
      </c>
      <c r="P62" s="7">
        <v>34</v>
      </c>
      <c r="Q62" t="s">
        <v>7881</v>
      </c>
      <c r="R62" t="s">
        <v>59</v>
      </c>
      <c r="S62" t="s">
        <v>59</v>
      </c>
      <c r="T62" t="b">
        <v>0</v>
      </c>
      <c r="U62" s="13"/>
      <c r="V62" s="7"/>
      <c r="W62" s="7"/>
      <c r="X62" s="7"/>
      <c r="Y62" s="7"/>
      <c r="Z62" s="7"/>
      <c r="AA62" s="7"/>
      <c r="AB62" s="14"/>
      <c r="AC62" s="13">
        <v>1E-4</v>
      </c>
      <c r="AD62" s="7">
        <v>0.99990000000000001</v>
      </c>
      <c r="AE62" s="14" t="s">
        <v>197</v>
      </c>
      <c r="AF62" s="13">
        <v>8</v>
      </c>
      <c r="AG62" s="14">
        <v>7</v>
      </c>
      <c r="AH62" s="13">
        <v>5</v>
      </c>
      <c r="AI62" s="7">
        <v>5</v>
      </c>
      <c r="AJ62" s="7"/>
      <c r="AK62" s="7">
        <v>4</v>
      </c>
      <c r="AL62" s="7">
        <v>4</v>
      </c>
      <c r="AM62" s="14"/>
      <c r="AN62" s="13">
        <v>3</v>
      </c>
      <c r="AO62" s="14">
        <v>3</v>
      </c>
      <c r="AP62" s="7" t="s">
        <v>66</v>
      </c>
      <c r="AQ62" s="7" t="s">
        <v>62</v>
      </c>
      <c r="AR62" s="7" t="s">
        <v>62</v>
      </c>
      <c r="AS62" s="7" t="s">
        <v>5797</v>
      </c>
      <c r="AT62" s="7" t="s">
        <v>70</v>
      </c>
      <c r="AU62" s="7" t="s">
        <v>66</v>
      </c>
      <c r="AV62" s="7" t="s">
        <v>70</v>
      </c>
      <c r="AW62" s="7" t="s">
        <v>70</v>
      </c>
      <c r="AX62" s="12">
        <v>0</v>
      </c>
      <c r="AY62" s="12">
        <v>0</v>
      </c>
      <c r="AZ62" s="12">
        <v>0</v>
      </c>
      <c r="BA62" s="12" t="s">
        <v>5797</v>
      </c>
      <c r="BB62" s="12">
        <v>1</v>
      </c>
      <c r="BC62" s="12">
        <v>0</v>
      </c>
      <c r="BD62" s="12">
        <v>1</v>
      </c>
      <c r="BE62" s="12">
        <v>1</v>
      </c>
    </row>
    <row r="63" spans="1:57" x14ac:dyDescent="0.35">
      <c r="A63" s="20">
        <v>57</v>
      </c>
      <c r="B63" s="7">
        <v>57</v>
      </c>
      <c r="C63" s="7" t="s">
        <v>4678</v>
      </c>
      <c r="D63" s="7" t="s">
        <v>4679</v>
      </c>
      <c r="E63" s="13" t="s">
        <v>51</v>
      </c>
      <c r="F63" s="7">
        <v>300</v>
      </c>
      <c r="G63" s="7" t="s">
        <v>100</v>
      </c>
      <c r="H63" s="7">
        <v>330</v>
      </c>
      <c r="I63" s="14" t="s">
        <v>53</v>
      </c>
      <c r="J63" s="13" t="s">
        <v>54</v>
      </c>
      <c r="K63" s="7" t="s">
        <v>75</v>
      </c>
      <c r="L63" s="7" t="s">
        <v>87</v>
      </c>
      <c r="M63" s="7" t="s">
        <v>57</v>
      </c>
      <c r="N63" s="7">
        <v>21</v>
      </c>
      <c r="O63" s="7" t="s">
        <v>86</v>
      </c>
      <c r="P63" s="7">
        <v>31</v>
      </c>
      <c r="Q63" t="s">
        <v>7875</v>
      </c>
      <c r="R63" t="s">
        <v>59</v>
      </c>
      <c r="S63" t="s">
        <v>59</v>
      </c>
      <c r="T63" t="b">
        <v>0</v>
      </c>
      <c r="U63" s="13"/>
      <c r="V63" s="7"/>
      <c r="W63" s="7"/>
      <c r="X63" s="7"/>
      <c r="Y63" s="7"/>
      <c r="Z63" s="7"/>
      <c r="AA63" s="7"/>
      <c r="AB63" s="14"/>
      <c r="AC63" s="13">
        <v>1E-4</v>
      </c>
      <c r="AD63" s="7">
        <v>0.99990000000000001</v>
      </c>
      <c r="AE63" s="14" t="s">
        <v>197</v>
      </c>
      <c r="AF63" s="13">
        <v>8</v>
      </c>
      <c r="AG63" s="14">
        <v>7</v>
      </c>
      <c r="AH63" s="13">
        <v>5</v>
      </c>
      <c r="AI63" s="7">
        <v>4</v>
      </c>
      <c r="AJ63" s="7">
        <v>1</v>
      </c>
      <c r="AK63" s="7">
        <v>4</v>
      </c>
      <c r="AL63" s="7">
        <v>3</v>
      </c>
      <c r="AM63" s="14">
        <v>1</v>
      </c>
      <c r="AN63" s="13">
        <v>3</v>
      </c>
      <c r="AO63" s="14">
        <v>3</v>
      </c>
      <c r="AP63" s="7" t="s">
        <v>66</v>
      </c>
      <c r="AQ63" s="7" t="s">
        <v>62</v>
      </c>
      <c r="AR63" s="7" t="s">
        <v>208</v>
      </c>
      <c r="AS63" s="7" t="s">
        <v>70</v>
      </c>
      <c r="AT63" s="7" t="s">
        <v>70</v>
      </c>
      <c r="AU63" s="7" t="s">
        <v>5797</v>
      </c>
      <c r="AV63" s="7" t="s">
        <v>70</v>
      </c>
      <c r="AW63" s="7" t="s">
        <v>70</v>
      </c>
      <c r="AX63" s="12">
        <v>0</v>
      </c>
      <c r="AY63" s="12">
        <v>0</v>
      </c>
      <c r="AZ63" s="12">
        <v>0</v>
      </c>
      <c r="BA63" s="12">
        <v>1</v>
      </c>
      <c r="BB63" s="12">
        <v>1</v>
      </c>
      <c r="BC63" s="12">
        <v>0</v>
      </c>
      <c r="BD63" s="12">
        <v>1</v>
      </c>
      <c r="BE63" s="12">
        <v>1</v>
      </c>
    </row>
    <row r="64" spans="1:57" x14ac:dyDescent="0.35">
      <c r="A64" s="20">
        <v>58</v>
      </c>
      <c r="B64" s="7">
        <v>58</v>
      </c>
      <c r="C64" s="7" t="s">
        <v>4680</v>
      </c>
      <c r="D64" s="7" t="s">
        <v>4681</v>
      </c>
      <c r="E64" s="13" t="s">
        <v>51</v>
      </c>
      <c r="F64" s="7">
        <v>300</v>
      </c>
      <c r="G64" s="7" t="s">
        <v>100</v>
      </c>
      <c r="H64" s="7">
        <v>2330</v>
      </c>
      <c r="I64" s="14" t="s">
        <v>53</v>
      </c>
      <c r="J64" s="13" t="s">
        <v>54</v>
      </c>
      <c r="K64" s="7" t="s">
        <v>106</v>
      </c>
      <c r="L64" s="7" t="s">
        <v>56</v>
      </c>
      <c r="M64" s="7" t="s">
        <v>57</v>
      </c>
      <c r="N64" s="7">
        <v>24</v>
      </c>
      <c r="O64" s="7" t="s">
        <v>86</v>
      </c>
      <c r="P64" s="7">
        <v>38</v>
      </c>
      <c r="Q64" t="s">
        <v>7875</v>
      </c>
      <c r="R64" t="s">
        <v>59</v>
      </c>
      <c r="S64" t="s">
        <v>59</v>
      </c>
      <c r="T64" t="b">
        <v>0</v>
      </c>
      <c r="U64" s="13"/>
      <c r="V64" s="7"/>
      <c r="W64" s="7"/>
      <c r="X64" s="7"/>
      <c r="Y64" s="7"/>
      <c r="Z64" s="7"/>
      <c r="AA64" s="7"/>
      <c r="AB64" s="14"/>
      <c r="AC64" s="13">
        <v>4.9688999999999997E-2</v>
      </c>
      <c r="AD64" s="7">
        <v>0.95031100000000002</v>
      </c>
      <c r="AE64" s="14" t="s">
        <v>197</v>
      </c>
      <c r="AF64" s="13">
        <v>8</v>
      </c>
      <c r="AG64" s="14">
        <v>7</v>
      </c>
      <c r="AH64" s="13">
        <v>5</v>
      </c>
      <c r="AI64" s="7">
        <v>5</v>
      </c>
      <c r="AJ64" s="7"/>
      <c r="AK64" s="7">
        <v>4</v>
      </c>
      <c r="AL64" s="7">
        <v>4</v>
      </c>
      <c r="AM64" s="14"/>
      <c r="AN64" s="13">
        <v>3</v>
      </c>
      <c r="AO64" s="14">
        <v>3</v>
      </c>
      <c r="AP64" s="7" t="s">
        <v>66</v>
      </c>
      <c r="AQ64" s="7" t="s">
        <v>62</v>
      </c>
      <c r="AR64" s="7" t="s">
        <v>62</v>
      </c>
      <c r="AS64" s="7" t="s">
        <v>5797</v>
      </c>
      <c r="AT64" s="7" t="s">
        <v>70</v>
      </c>
      <c r="AU64" s="7" t="s">
        <v>66</v>
      </c>
      <c r="AV64" s="7" t="s">
        <v>5797</v>
      </c>
      <c r="AW64" s="7" t="s">
        <v>5797</v>
      </c>
      <c r="AX64" s="12">
        <v>0</v>
      </c>
      <c r="AY64" s="12">
        <v>0</v>
      </c>
      <c r="AZ64" s="12">
        <v>0</v>
      </c>
      <c r="BA64" s="12">
        <v>1</v>
      </c>
      <c r="BB64" s="12">
        <v>1</v>
      </c>
      <c r="BC64" s="12">
        <v>0</v>
      </c>
      <c r="BD64" s="12">
        <v>1</v>
      </c>
      <c r="BE64" s="12">
        <v>1</v>
      </c>
    </row>
    <row r="65" spans="1:57" x14ac:dyDescent="0.35">
      <c r="A65" s="20">
        <v>59</v>
      </c>
      <c r="B65" s="7">
        <v>59</v>
      </c>
      <c r="C65" s="7" t="s">
        <v>4682</v>
      </c>
      <c r="D65" s="7" t="s">
        <v>4683</v>
      </c>
      <c r="E65" s="13" t="s">
        <v>51</v>
      </c>
      <c r="F65" s="7">
        <v>300</v>
      </c>
      <c r="G65" s="7" t="s">
        <v>100</v>
      </c>
      <c r="H65" s="7">
        <v>1524</v>
      </c>
      <c r="I65" s="14" t="s">
        <v>53</v>
      </c>
      <c r="J65" s="13" t="s">
        <v>54</v>
      </c>
      <c r="K65" s="7" t="s">
        <v>83</v>
      </c>
      <c r="L65" s="7" t="s">
        <v>87</v>
      </c>
      <c r="M65" s="7" t="s">
        <v>57</v>
      </c>
      <c r="N65" s="7">
        <v>42</v>
      </c>
      <c r="O65" s="7" t="s">
        <v>58</v>
      </c>
      <c r="P65" s="7">
        <v>38</v>
      </c>
      <c r="Q65" t="s">
        <v>7875</v>
      </c>
      <c r="R65" t="s">
        <v>59</v>
      </c>
      <c r="S65" t="s">
        <v>59</v>
      </c>
      <c r="T65" t="b">
        <v>0</v>
      </c>
      <c r="U65" s="13"/>
      <c r="V65" s="7"/>
      <c r="W65" s="7"/>
      <c r="X65" s="7"/>
      <c r="Y65" s="7"/>
      <c r="Z65" s="7"/>
      <c r="AA65" s="7"/>
      <c r="AB65" s="14"/>
      <c r="AC65" s="13">
        <v>3.9825100000000002E-2</v>
      </c>
      <c r="AD65" s="7">
        <v>0.960175</v>
      </c>
      <c r="AE65" s="14" t="s">
        <v>197</v>
      </c>
      <c r="AF65" s="13">
        <v>8</v>
      </c>
      <c r="AG65" s="14">
        <v>7</v>
      </c>
      <c r="AH65" s="13">
        <v>5</v>
      </c>
      <c r="AI65" s="7">
        <v>5</v>
      </c>
      <c r="AJ65" s="7"/>
      <c r="AK65" s="7">
        <v>4</v>
      </c>
      <c r="AL65" s="7">
        <v>4</v>
      </c>
      <c r="AM65" s="14"/>
      <c r="AN65" s="13">
        <v>3</v>
      </c>
      <c r="AO65" s="14">
        <v>3</v>
      </c>
      <c r="AP65" s="7" t="s">
        <v>66</v>
      </c>
      <c r="AQ65" s="7" t="s">
        <v>62</v>
      </c>
      <c r="AR65" s="7" t="s">
        <v>62</v>
      </c>
      <c r="AS65" s="7" t="s">
        <v>70</v>
      </c>
      <c r="AT65" s="7" t="s">
        <v>70</v>
      </c>
      <c r="AU65" s="7" t="s">
        <v>66</v>
      </c>
      <c r="AV65" s="7" t="s">
        <v>70</v>
      </c>
      <c r="AW65" s="7" t="s">
        <v>5797</v>
      </c>
      <c r="AX65" s="12">
        <v>0</v>
      </c>
      <c r="AY65" s="12">
        <v>0</v>
      </c>
      <c r="AZ65" s="12">
        <v>0</v>
      </c>
      <c r="BA65" s="12">
        <v>1</v>
      </c>
      <c r="BB65" s="12">
        <v>1</v>
      </c>
      <c r="BC65" s="12">
        <v>0</v>
      </c>
      <c r="BD65" s="12">
        <v>1</v>
      </c>
      <c r="BE65" s="12">
        <v>1</v>
      </c>
    </row>
    <row r="66" spans="1:57" x14ac:dyDescent="0.35">
      <c r="A66" s="20">
        <v>60</v>
      </c>
      <c r="B66" s="7">
        <v>60</v>
      </c>
      <c r="C66" s="7" t="s">
        <v>4684</v>
      </c>
      <c r="D66" s="7" t="s">
        <v>4685</v>
      </c>
      <c r="E66" s="13" t="s">
        <v>51</v>
      </c>
      <c r="F66" s="7">
        <v>300</v>
      </c>
      <c r="G66" s="7" t="s">
        <v>100</v>
      </c>
      <c r="H66" s="7"/>
      <c r="I66" s="14" t="s">
        <v>53</v>
      </c>
      <c r="J66" s="13" t="s">
        <v>54</v>
      </c>
      <c r="K66" s="7" t="s">
        <v>75</v>
      </c>
      <c r="L66" s="7" t="s">
        <v>87</v>
      </c>
      <c r="M66" s="7" t="s">
        <v>57</v>
      </c>
      <c r="N66" s="7">
        <v>16</v>
      </c>
      <c r="O66" s="7" t="s">
        <v>109</v>
      </c>
      <c r="P66" s="7">
        <v>42</v>
      </c>
      <c r="Q66" t="s">
        <v>7875</v>
      </c>
      <c r="R66" t="s">
        <v>59</v>
      </c>
      <c r="S66" t="s">
        <v>56</v>
      </c>
      <c r="T66" t="b">
        <v>0</v>
      </c>
      <c r="U66" s="13"/>
      <c r="V66" s="7"/>
      <c r="W66" s="7"/>
      <c r="X66" s="7"/>
      <c r="Y66" s="7"/>
      <c r="Z66" s="7"/>
      <c r="AA66" s="7"/>
      <c r="AB66" s="14"/>
      <c r="AC66" s="13">
        <v>1E-4</v>
      </c>
      <c r="AD66" s="7">
        <v>0.99990000000000001</v>
      </c>
      <c r="AE66" s="14" t="s">
        <v>197</v>
      </c>
      <c r="AF66" s="13">
        <v>8</v>
      </c>
      <c r="AG66" s="14">
        <v>7</v>
      </c>
      <c r="AH66" s="13">
        <v>5</v>
      </c>
      <c r="AI66" s="7">
        <v>4</v>
      </c>
      <c r="AJ66" s="7">
        <v>1</v>
      </c>
      <c r="AK66" s="7">
        <v>4</v>
      </c>
      <c r="AL66" s="7">
        <v>3</v>
      </c>
      <c r="AM66" s="14">
        <v>1</v>
      </c>
      <c r="AN66" s="13">
        <v>3</v>
      </c>
      <c r="AO66" s="14">
        <v>3</v>
      </c>
      <c r="AP66" s="7" t="s">
        <v>66</v>
      </c>
      <c r="AQ66" s="7" t="s">
        <v>62</v>
      </c>
      <c r="AR66" s="7" t="s">
        <v>208</v>
      </c>
      <c r="AS66" s="7" t="s">
        <v>70</v>
      </c>
      <c r="AT66" s="7" t="s">
        <v>70</v>
      </c>
      <c r="AU66" s="7" t="s">
        <v>66</v>
      </c>
      <c r="AV66" s="7" t="s">
        <v>70</v>
      </c>
      <c r="AW66" s="7" t="s">
        <v>70</v>
      </c>
      <c r="AX66" s="12">
        <v>0</v>
      </c>
      <c r="AY66" s="12">
        <v>0</v>
      </c>
      <c r="AZ66" s="12">
        <v>0</v>
      </c>
      <c r="BA66" s="12">
        <v>1</v>
      </c>
      <c r="BB66" s="12">
        <v>1</v>
      </c>
      <c r="BC66" s="12">
        <v>0</v>
      </c>
      <c r="BD66" s="12">
        <v>1</v>
      </c>
      <c r="BE66" s="12">
        <v>1</v>
      </c>
    </row>
    <row r="67" spans="1:57" x14ac:dyDescent="0.35">
      <c r="A67" s="20">
        <v>61</v>
      </c>
      <c r="B67" s="7">
        <v>61</v>
      </c>
      <c r="C67" s="7" t="s">
        <v>4686</v>
      </c>
      <c r="D67" s="7" t="s">
        <v>4687</v>
      </c>
      <c r="E67" s="13" t="s">
        <v>51</v>
      </c>
      <c r="F67" s="7">
        <v>300</v>
      </c>
      <c r="G67" s="7" t="s">
        <v>100</v>
      </c>
      <c r="H67" s="7">
        <v>1390</v>
      </c>
      <c r="I67" s="14" t="s">
        <v>53</v>
      </c>
      <c r="J67" s="13" t="s">
        <v>54</v>
      </c>
      <c r="K67" s="7" t="s">
        <v>118</v>
      </c>
      <c r="L67" s="7" t="s">
        <v>56</v>
      </c>
      <c r="M67" s="7" t="s">
        <v>57</v>
      </c>
      <c r="N67" s="7">
        <v>25</v>
      </c>
      <c r="O67" s="7" t="s">
        <v>58</v>
      </c>
      <c r="P67" s="7">
        <v>40</v>
      </c>
      <c r="Q67" t="s">
        <v>7875</v>
      </c>
      <c r="R67" t="s">
        <v>59</v>
      </c>
      <c r="S67" t="s">
        <v>59</v>
      </c>
      <c r="T67" t="b">
        <v>0</v>
      </c>
      <c r="U67" s="13"/>
      <c r="V67" s="7"/>
      <c r="W67" s="7"/>
      <c r="X67" s="7"/>
      <c r="Y67" s="7"/>
      <c r="Z67" s="7"/>
      <c r="AA67" s="7"/>
      <c r="AB67" s="14"/>
      <c r="AC67" s="13">
        <v>2.7339100000000002E-2</v>
      </c>
      <c r="AD67" s="7">
        <v>0.972661</v>
      </c>
      <c r="AE67" s="14" t="s">
        <v>197</v>
      </c>
      <c r="AF67" s="13">
        <v>8</v>
      </c>
      <c r="AG67" s="14">
        <v>7</v>
      </c>
      <c r="AH67" s="13">
        <v>5</v>
      </c>
      <c r="AI67" s="7">
        <v>5</v>
      </c>
      <c r="AJ67" s="7"/>
      <c r="AK67" s="7">
        <v>4</v>
      </c>
      <c r="AL67" s="7">
        <v>4</v>
      </c>
      <c r="AM67" s="14"/>
      <c r="AN67" s="13">
        <v>3</v>
      </c>
      <c r="AO67" s="14">
        <v>3</v>
      </c>
      <c r="AP67" s="7" t="s">
        <v>66</v>
      </c>
      <c r="AQ67" s="7" t="s">
        <v>62</v>
      </c>
      <c r="AR67" s="7" t="s">
        <v>62</v>
      </c>
      <c r="AS67" s="7" t="s">
        <v>5797</v>
      </c>
      <c r="AT67" s="7" t="s">
        <v>70</v>
      </c>
      <c r="AU67" s="7" t="s">
        <v>66</v>
      </c>
      <c r="AV67" s="7" t="s">
        <v>70</v>
      </c>
      <c r="AW67" s="7" t="s">
        <v>70</v>
      </c>
      <c r="AX67" s="12">
        <v>0</v>
      </c>
      <c r="AY67" s="12">
        <v>0</v>
      </c>
      <c r="AZ67" s="12">
        <v>0</v>
      </c>
      <c r="BA67" s="12">
        <v>1</v>
      </c>
      <c r="BB67" s="12">
        <v>1</v>
      </c>
      <c r="BC67" s="12">
        <v>0</v>
      </c>
      <c r="BD67" s="12">
        <v>1</v>
      </c>
      <c r="BE67" s="12">
        <v>1</v>
      </c>
    </row>
    <row r="68" spans="1:57" x14ac:dyDescent="0.35">
      <c r="A68" s="20">
        <v>62</v>
      </c>
      <c r="B68" s="7">
        <v>62</v>
      </c>
      <c r="C68" s="7" t="s">
        <v>4688</v>
      </c>
      <c r="D68" s="7" t="s">
        <v>4689</v>
      </c>
      <c r="E68" s="13" t="s">
        <v>51</v>
      </c>
      <c r="F68" s="7">
        <v>300</v>
      </c>
      <c r="G68" s="7" t="s">
        <v>100</v>
      </c>
      <c r="H68" s="7"/>
      <c r="I68" s="14" t="s">
        <v>53</v>
      </c>
      <c r="J68" s="13" t="s">
        <v>54</v>
      </c>
      <c r="K68" s="7" t="s">
        <v>118</v>
      </c>
      <c r="L68" s="7" t="s">
        <v>56</v>
      </c>
      <c r="M68" s="7" t="s">
        <v>57</v>
      </c>
      <c r="N68" s="7">
        <v>49</v>
      </c>
      <c r="O68" s="7" t="s">
        <v>86</v>
      </c>
      <c r="P68" s="7">
        <v>30</v>
      </c>
      <c r="Q68" t="s">
        <v>7881</v>
      </c>
      <c r="R68" t="s">
        <v>59</v>
      </c>
      <c r="S68" t="s">
        <v>59</v>
      </c>
      <c r="T68" t="b">
        <v>0</v>
      </c>
      <c r="U68" s="13"/>
      <c r="V68" s="7"/>
      <c r="W68" s="7"/>
      <c r="X68" s="7"/>
      <c r="Y68" s="7"/>
      <c r="Z68" s="7"/>
      <c r="AA68" s="7"/>
      <c r="AB68" s="14"/>
      <c r="AC68" s="13">
        <v>1E-4</v>
      </c>
      <c r="AD68" s="7">
        <v>0.99990000000000001</v>
      </c>
      <c r="AE68" s="14" t="s">
        <v>197</v>
      </c>
      <c r="AF68" s="13">
        <v>8</v>
      </c>
      <c r="AG68" s="14">
        <v>7</v>
      </c>
      <c r="AH68" s="13">
        <v>5</v>
      </c>
      <c r="AI68" s="7">
        <v>5</v>
      </c>
      <c r="AJ68" s="7"/>
      <c r="AK68" s="7">
        <v>4</v>
      </c>
      <c r="AL68" s="7">
        <v>4</v>
      </c>
      <c r="AM68" s="14"/>
      <c r="AN68" s="13">
        <v>3</v>
      </c>
      <c r="AO68" s="14">
        <v>3</v>
      </c>
      <c r="AP68" s="7" t="s">
        <v>66</v>
      </c>
      <c r="AQ68" s="7" t="s">
        <v>62</v>
      </c>
      <c r="AR68" s="7" t="s">
        <v>62</v>
      </c>
      <c r="AS68" s="7" t="s">
        <v>5797</v>
      </c>
      <c r="AT68" s="7" t="s">
        <v>70</v>
      </c>
      <c r="AU68" s="7" t="s">
        <v>66</v>
      </c>
      <c r="AV68" s="7" t="s">
        <v>5797</v>
      </c>
      <c r="AW68" s="7" t="s">
        <v>70</v>
      </c>
      <c r="AX68" s="12">
        <v>0</v>
      </c>
      <c r="AY68" s="12">
        <v>0</v>
      </c>
      <c r="AZ68" s="12">
        <v>0</v>
      </c>
      <c r="BA68" s="12">
        <v>1</v>
      </c>
      <c r="BB68" s="12">
        <v>1</v>
      </c>
      <c r="BC68" s="12">
        <v>0</v>
      </c>
      <c r="BD68" s="12">
        <v>1</v>
      </c>
      <c r="BE68" s="12">
        <v>1</v>
      </c>
    </row>
    <row r="69" spans="1:57" x14ac:dyDescent="0.35">
      <c r="A69" s="20">
        <v>63</v>
      </c>
      <c r="B69" s="7">
        <v>63</v>
      </c>
      <c r="C69" s="7" t="s">
        <v>4690</v>
      </c>
      <c r="D69" s="7" t="s">
        <v>4691</v>
      </c>
      <c r="E69" s="13" t="s">
        <v>51</v>
      </c>
      <c r="F69" s="7">
        <v>300</v>
      </c>
      <c r="G69" s="7" t="s">
        <v>100</v>
      </c>
      <c r="H69" s="7"/>
      <c r="I69" s="14" t="s">
        <v>53</v>
      </c>
      <c r="J69" s="13" t="s">
        <v>54</v>
      </c>
      <c r="K69" s="7" t="s">
        <v>168</v>
      </c>
      <c r="L69" s="7" t="s">
        <v>56</v>
      </c>
      <c r="M69" s="7" t="s">
        <v>57</v>
      </c>
      <c r="N69" s="7">
        <v>54</v>
      </c>
      <c r="O69" s="7" t="s">
        <v>86</v>
      </c>
      <c r="P69" s="7">
        <v>30</v>
      </c>
      <c r="Q69" t="s">
        <v>7875</v>
      </c>
      <c r="R69" t="s">
        <v>59</v>
      </c>
      <c r="S69" t="s">
        <v>59</v>
      </c>
      <c r="T69" t="b">
        <v>0</v>
      </c>
      <c r="U69" s="13"/>
      <c r="V69" s="7"/>
      <c r="W69" s="7"/>
      <c r="X69" s="7"/>
      <c r="Y69" s="7"/>
      <c r="Z69" s="7"/>
      <c r="AA69" s="7"/>
      <c r="AB69" s="14"/>
      <c r="AC69" s="13">
        <v>5.1692700000000001E-3</v>
      </c>
      <c r="AD69" s="7">
        <v>0.99483100000000002</v>
      </c>
      <c r="AE69" s="14" t="s">
        <v>197</v>
      </c>
      <c r="AF69" s="13">
        <v>8</v>
      </c>
      <c r="AG69" s="14">
        <v>7</v>
      </c>
      <c r="AH69" s="13">
        <v>5</v>
      </c>
      <c r="AI69" s="7">
        <v>5</v>
      </c>
      <c r="AJ69" s="7"/>
      <c r="AK69" s="7">
        <v>4</v>
      </c>
      <c r="AL69" s="7">
        <v>4</v>
      </c>
      <c r="AM69" s="14"/>
      <c r="AN69" s="13">
        <v>3</v>
      </c>
      <c r="AO69" s="14">
        <v>3</v>
      </c>
      <c r="AP69" s="7" t="s">
        <v>66</v>
      </c>
      <c r="AQ69" s="7" t="s">
        <v>62</v>
      </c>
      <c r="AR69" s="7" t="s">
        <v>62</v>
      </c>
      <c r="AS69" s="7" t="s">
        <v>5797</v>
      </c>
      <c r="AT69" s="7" t="s">
        <v>70</v>
      </c>
      <c r="AU69" s="7" t="s">
        <v>66</v>
      </c>
      <c r="AV69" s="7" t="s">
        <v>5797</v>
      </c>
      <c r="AW69" s="7" t="s">
        <v>5797</v>
      </c>
      <c r="AX69" s="12">
        <v>0</v>
      </c>
      <c r="AY69" s="12">
        <v>0</v>
      </c>
      <c r="AZ69" s="12">
        <v>0</v>
      </c>
      <c r="BA69" s="12">
        <v>1</v>
      </c>
      <c r="BB69" s="12">
        <v>1</v>
      </c>
      <c r="BC69" s="12">
        <v>0</v>
      </c>
      <c r="BD69" s="12">
        <v>1</v>
      </c>
      <c r="BE69" s="12">
        <v>1</v>
      </c>
    </row>
    <row r="70" spans="1:57" x14ac:dyDescent="0.35">
      <c r="A70" s="20">
        <v>64</v>
      </c>
      <c r="B70" s="7">
        <v>64</v>
      </c>
      <c r="C70" s="7" t="s">
        <v>4692</v>
      </c>
      <c r="D70" s="7" t="s">
        <v>4693</v>
      </c>
      <c r="E70" s="13" t="s">
        <v>51</v>
      </c>
      <c r="F70" s="7">
        <v>300</v>
      </c>
      <c r="G70" s="7" t="s">
        <v>100</v>
      </c>
      <c r="H70" s="7">
        <v>2530</v>
      </c>
      <c r="I70" s="14" t="s">
        <v>53</v>
      </c>
      <c r="J70" s="13" t="s">
        <v>54</v>
      </c>
      <c r="K70" s="7" t="s">
        <v>92</v>
      </c>
      <c r="L70" s="7" t="s">
        <v>56</v>
      </c>
      <c r="M70" s="7" t="s">
        <v>57</v>
      </c>
      <c r="N70" s="7">
        <v>23</v>
      </c>
      <c r="O70" s="7" t="s">
        <v>86</v>
      </c>
      <c r="P70" s="7">
        <v>30</v>
      </c>
      <c r="Q70" t="s">
        <v>7875</v>
      </c>
      <c r="R70" t="s">
        <v>59</v>
      </c>
      <c r="S70" t="s">
        <v>59</v>
      </c>
      <c r="T70" t="b">
        <v>0</v>
      </c>
      <c r="U70" s="13"/>
      <c r="V70" s="7"/>
      <c r="W70" s="7"/>
      <c r="X70" s="7"/>
      <c r="Y70" s="7"/>
      <c r="Z70" s="7"/>
      <c r="AA70" s="7"/>
      <c r="AB70" s="14"/>
      <c r="AC70" s="13">
        <v>3.0655200000000001E-2</v>
      </c>
      <c r="AD70" s="7">
        <v>0.96934500000000001</v>
      </c>
      <c r="AE70" s="14" t="s">
        <v>197</v>
      </c>
      <c r="AF70" s="13">
        <v>8</v>
      </c>
      <c r="AG70" s="14">
        <v>7</v>
      </c>
      <c r="AH70" s="13">
        <v>5</v>
      </c>
      <c r="AI70" s="7">
        <v>5</v>
      </c>
      <c r="AJ70" s="7"/>
      <c r="AK70" s="7">
        <v>4</v>
      </c>
      <c r="AL70" s="7">
        <v>4</v>
      </c>
      <c r="AM70" s="14"/>
      <c r="AN70" s="13">
        <v>3</v>
      </c>
      <c r="AO70" s="14">
        <v>3</v>
      </c>
      <c r="AP70" s="7" t="s">
        <v>66</v>
      </c>
      <c r="AQ70" s="7" t="s">
        <v>62</v>
      </c>
      <c r="AR70" s="7" t="s">
        <v>62</v>
      </c>
      <c r="AS70" s="7" t="s">
        <v>5797</v>
      </c>
      <c r="AT70" s="7" t="s">
        <v>70</v>
      </c>
      <c r="AU70" s="7" t="s">
        <v>5797</v>
      </c>
      <c r="AV70" s="7" t="s">
        <v>5797</v>
      </c>
      <c r="AW70" s="7" t="s">
        <v>70</v>
      </c>
      <c r="AX70" s="12">
        <v>0</v>
      </c>
      <c r="AY70" s="12">
        <v>0</v>
      </c>
      <c r="AZ70" s="12">
        <v>0</v>
      </c>
      <c r="BA70" s="12">
        <v>1</v>
      </c>
      <c r="BB70" s="12">
        <v>1</v>
      </c>
      <c r="BC70" s="12">
        <v>0</v>
      </c>
      <c r="BD70" s="12">
        <v>1</v>
      </c>
      <c r="BE70" s="12">
        <v>1</v>
      </c>
    </row>
    <row r="71" spans="1:57" x14ac:dyDescent="0.35">
      <c r="A71" s="20">
        <v>65</v>
      </c>
      <c r="B71" s="7">
        <v>65</v>
      </c>
      <c r="C71" s="7" t="s">
        <v>4694</v>
      </c>
      <c r="D71" s="7" t="s">
        <v>4695</v>
      </c>
      <c r="E71" s="13" t="s">
        <v>51</v>
      </c>
      <c r="F71" s="7">
        <v>300</v>
      </c>
      <c r="G71" s="7" t="s">
        <v>173</v>
      </c>
      <c r="H71" s="7"/>
      <c r="I71" s="14" t="s">
        <v>53</v>
      </c>
      <c r="J71" s="13" t="s">
        <v>54</v>
      </c>
      <c r="K71" s="7" t="s">
        <v>117</v>
      </c>
      <c r="L71" s="7" t="s">
        <v>56</v>
      </c>
      <c r="M71" s="7" t="s">
        <v>57</v>
      </c>
      <c r="N71" s="7">
        <v>22</v>
      </c>
      <c r="O71" s="7" t="s">
        <v>86</v>
      </c>
      <c r="P71" s="7">
        <v>37</v>
      </c>
      <c r="Q71" t="s">
        <v>7875</v>
      </c>
      <c r="R71" t="s">
        <v>59</v>
      </c>
      <c r="S71" t="s">
        <v>59</v>
      </c>
      <c r="T71" t="b">
        <v>0</v>
      </c>
      <c r="U71" s="13"/>
      <c r="V71" s="7"/>
      <c r="W71" s="7"/>
      <c r="X71" s="7"/>
      <c r="Y71" s="7"/>
      <c r="Z71" s="7"/>
      <c r="AA71" s="7"/>
      <c r="AB71" s="14"/>
      <c r="AC71" s="13">
        <v>1E-4</v>
      </c>
      <c r="AD71" s="7">
        <v>0.99990000000000001</v>
      </c>
      <c r="AE71" s="14" t="s">
        <v>197</v>
      </c>
      <c r="AF71" s="13">
        <v>8</v>
      </c>
      <c r="AG71" s="14">
        <v>7</v>
      </c>
      <c r="AH71" s="13">
        <v>5</v>
      </c>
      <c r="AI71" s="7">
        <v>3</v>
      </c>
      <c r="AJ71" s="7">
        <v>2</v>
      </c>
      <c r="AK71" s="7">
        <v>4</v>
      </c>
      <c r="AL71" s="7">
        <v>2</v>
      </c>
      <c r="AM71" s="14">
        <v>2</v>
      </c>
      <c r="AN71" s="13">
        <v>3</v>
      </c>
      <c r="AO71" s="14">
        <v>3</v>
      </c>
      <c r="AP71" s="7" t="s">
        <v>66</v>
      </c>
      <c r="AQ71" s="7" t="s">
        <v>62</v>
      </c>
      <c r="AR71" s="7" t="s">
        <v>208</v>
      </c>
      <c r="AS71" s="7" t="s">
        <v>70</v>
      </c>
      <c r="AT71" s="7" t="s">
        <v>63</v>
      </c>
      <c r="AU71" s="7" t="s">
        <v>66</v>
      </c>
      <c r="AV71" s="7" t="s">
        <v>70</v>
      </c>
      <c r="AW71" s="7" t="s">
        <v>70</v>
      </c>
      <c r="AX71" s="12">
        <v>0</v>
      </c>
      <c r="AY71" s="12">
        <v>0</v>
      </c>
      <c r="AZ71" s="12">
        <v>0</v>
      </c>
      <c r="BA71" s="12">
        <v>1</v>
      </c>
      <c r="BB71" s="12">
        <v>1</v>
      </c>
      <c r="BC71" s="12">
        <v>0</v>
      </c>
      <c r="BD71" s="12">
        <v>1</v>
      </c>
      <c r="BE71" s="12">
        <v>1</v>
      </c>
    </row>
    <row r="72" spans="1:57" x14ac:dyDescent="0.35">
      <c r="A72" s="20">
        <v>66</v>
      </c>
      <c r="B72" s="7">
        <v>66</v>
      </c>
      <c r="C72" s="7" t="s">
        <v>4696</v>
      </c>
      <c r="D72" s="7" t="s">
        <v>4697</v>
      </c>
      <c r="E72" s="13" t="s">
        <v>51</v>
      </c>
      <c r="F72" s="7">
        <v>300</v>
      </c>
      <c r="G72" s="7" t="s">
        <v>100</v>
      </c>
      <c r="H72" s="7"/>
      <c r="I72" s="14" t="s">
        <v>53</v>
      </c>
      <c r="J72" s="13" t="s">
        <v>54</v>
      </c>
      <c r="K72" s="7" t="s">
        <v>4000</v>
      </c>
      <c r="L72" s="7" t="s">
        <v>56</v>
      </c>
      <c r="M72" s="7" t="s">
        <v>57</v>
      </c>
      <c r="N72" s="7">
        <v>20</v>
      </c>
      <c r="O72" s="7" t="s">
        <v>58</v>
      </c>
      <c r="P72" s="7">
        <v>33</v>
      </c>
      <c r="Q72" t="s">
        <v>7875</v>
      </c>
      <c r="R72" t="s">
        <v>59</v>
      </c>
      <c r="S72" t="s">
        <v>59</v>
      </c>
      <c r="T72" t="b">
        <v>0</v>
      </c>
      <c r="U72" s="13"/>
      <c r="V72" s="7"/>
      <c r="W72" s="7"/>
      <c r="X72" s="7"/>
      <c r="Y72" s="7"/>
      <c r="Z72" s="7"/>
      <c r="AA72" s="7"/>
      <c r="AB72" s="14"/>
      <c r="AC72" s="13">
        <v>1E-4</v>
      </c>
      <c r="AD72" s="7">
        <v>0.99990000000000001</v>
      </c>
      <c r="AE72" s="14" t="s">
        <v>197</v>
      </c>
      <c r="AF72" s="13">
        <v>8</v>
      </c>
      <c r="AG72" s="14">
        <v>7</v>
      </c>
      <c r="AH72" s="13">
        <v>5</v>
      </c>
      <c r="AI72" s="7">
        <v>5</v>
      </c>
      <c r="AJ72" s="7"/>
      <c r="AK72" s="7">
        <v>4</v>
      </c>
      <c r="AL72" s="7">
        <v>4</v>
      </c>
      <c r="AM72" s="14"/>
      <c r="AN72" s="13">
        <v>3</v>
      </c>
      <c r="AO72" s="14">
        <v>3</v>
      </c>
      <c r="AP72" s="7" t="s">
        <v>66</v>
      </c>
      <c r="AQ72" s="7" t="s">
        <v>62</v>
      </c>
      <c r="AR72" s="7" t="s">
        <v>62</v>
      </c>
      <c r="AS72" s="7" t="s">
        <v>70</v>
      </c>
      <c r="AT72" s="7" t="s">
        <v>70</v>
      </c>
      <c r="AU72" s="7" t="s">
        <v>66</v>
      </c>
      <c r="AV72" s="7" t="s">
        <v>70</v>
      </c>
      <c r="AW72" s="7" t="s">
        <v>70</v>
      </c>
      <c r="AX72" s="12">
        <v>0</v>
      </c>
      <c r="AY72" s="12">
        <v>0</v>
      </c>
      <c r="AZ72" s="12">
        <v>0</v>
      </c>
      <c r="BA72" s="12">
        <v>1</v>
      </c>
      <c r="BB72" s="12" t="s">
        <v>5797</v>
      </c>
      <c r="BC72" s="12">
        <v>0</v>
      </c>
      <c r="BD72" s="12">
        <v>1</v>
      </c>
      <c r="BE72" s="12">
        <v>1</v>
      </c>
    </row>
    <row r="73" spans="1:57" x14ac:dyDescent="0.35">
      <c r="A73" s="20">
        <v>67</v>
      </c>
      <c r="B73" s="7">
        <v>67</v>
      </c>
      <c r="C73" s="7" t="s">
        <v>4698</v>
      </c>
      <c r="D73" s="7" t="s">
        <v>4699</v>
      </c>
      <c r="E73" s="13" t="s">
        <v>51</v>
      </c>
      <c r="F73" s="7">
        <v>300</v>
      </c>
      <c r="G73" s="7" t="s">
        <v>100</v>
      </c>
      <c r="H73" s="7"/>
      <c r="I73" s="14" t="s">
        <v>53</v>
      </c>
      <c r="J73" s="13" t="s">
        <v>54</v>
      </c>
      <c r="K73" s="7" t="s">
        <v>95</v>
      </c>
      <c r="L73" s="7" t="s">
        <v>56</v>
      </c>
      <c r="M73" s="7" t="s">
        <v>84</v>
      </c>
      <c r="N73" s="7">
        <v>48</v>
      </c>
      <c r="O73" s="7" t="s">
        <v>86</v>
      </c>
      <c r="P73" s="7">
        <v>35</v>
      </c>
      <c r="Q73" t="s">
        <v>7875</v>
      </c>
      <c r="R73" t="s">
        <v>59</v>
      </c>
      <c r="S73" t="s">
        <v>59</v>
      </c>
      <c r="T73" t="b">
        <v>0</v>
      </c>
      <c r="U73" s="13"/>
      <c r="V73" s="7"/>
      <c r="W73" s="7"/>
      <c r="X73" s="7"/>
      <c r="Y73" s="7"/>
      <c r="Z73" s="7"/>
      <c r="AA73" s="7"/>
      <c r="AB73" s="14"/>
      <c r="AC73" s="13">
        <v>1.46055E-2</v>
      </c>
      <c r="AD73" s="7">
        <v>0.98539399999999999</v>
      </c>
      <c r="AE73" s="14" t="s">
        <v>197</v>
      </c>
      <c r="AF73" s="13">
        <v>8</v>
      </c>
      <c r="AG73" s="14">
        <v>7</v>
      </c>
      <c r="AH73" s="13">
        <v>5</v>
      </c>
      <c r="AI73" s="7">
        <v>4</v>
      </c>
      <c r="AJ73" s="7">
        <v>1</v>
      </c>
      <c r="AK73" s="7">
        <v>4</v>
      </c>
      <c r="AL73" s="7">
        <v>3</v>
      </c>
      <c r="AM73" s="14">
        <v>1</v>
      </c>
      <c r="AN73" s="13">
        <v>3</v>
      </c>
      <c r="AO73" s="14">
        <v>3</v>
      </c>
      <c r="AP73" s="7" t="s">
        <v>66</v>
      </c>
      <c r="AQ73" s="7" t="s">
        <v>62</v>
      </c>
      <c r="AR73" s="7" t="s">
        <v>62</v>
      </c>
      <c r="AS73" s="7" t="s">
        <v>5797</v>
      </c>
      <c r="AT73" s="7" t="s">
        <v>63</v>
      </c>
      <c r="AU73" s="7" t="s">
        <v>66</v>
      </c>
      <c r="AV73" s="7" t="s">
        <v>5797</v>
      </c>
      <c r="AW73" s="7" t="s">
        <v>70</v>
      </c>
      <c r="AX73" s="12">
        <v>0</v>
      </c>
      <c r="AY73" s="12">
        <v>0</v>
      </c>
      <c r="AZ73" s="12">
        <v>0</v>
      </c>
      <c r="BA73" s="12" t="s">
        <v>5797</v>
      </c>
      <c r="BB73" s="12">
        <v>1</v>
      </c>
      <c r="BC73" s="12">
        <v>0</v>
      </c>
      <c r="BD73" s="12">
        <v>1</v>
      </c>
      <c r="BE73" s="12">
        <v>1</v>
      </c>
    </row>
    <row r="74" spans="1:57" x14ac:dyDescent="0.35">
      <c r="A74" s="20">
        <v>68</v>
      </c>
      <c r="B74" s="7">
        <v>68</v>
      </c>
      <c r="C74" s="7" t="s">
        <v>4700</v>
      </c>
      <c r="D74" s="7" t="s">
        <v>4701</v>
      </c>
      <c r="E74" s="13" t="s">
        <v>51</v>
      </c>
      <c r="F74" s="7">
        <v>300</v>
      </c>
      <c r="G74" s="7" t="s">
        <v>100</v>
      </c>
      <c r="H74" s="7">
        <v>1941</v>
      </c>
      <c r="I74" s="14" t="s">
        <v>53</v>
      </c>
      <c r="J74" s="13" t="s">
        <v>54</v>
      </c>
      <c r="K74" s="7" t="s">
        <v>160</v>
      </c>
      <c r="L74" s="7" t="s">
        <v>56</v>
      </c>
      <c r="M74" s="7" t="s">
        <v>57</v>
      </c>
      <c r="N74" s="7">
        <v>51</v>
      </c>
      <c r="O74" s="7" t="s">
        <v>58</v>
      </c>
      <c r="P74" s="7">
        <v>44</v>
      </c>
      <c r="Q74" t="s">
        <v>7875</v>
      </c>
      <c r="R74" t="s">
        <v>59</v>
      </c>
      <c r="S74" t="s">
        <v>59</v>
      </c>
      <c r="T74" t="b">
        <v>0</v>
      </c>
      <c r="U74" s="13"/>
      <c r="V74" s="7"/>
      <c r="W74" s="7"/>
      <c r="X74" s="7"/>
      <c r="Y74" s="7"/>
      <c r="Z74" s="7"/>
      <c r="AA74" s="7"/>
      <c r="AB74" s="14"/>
      <c r="AC74" s="13">
        <v>2.7200200000000001E-2</v>
      </c>
      <c r="AD74" s="7">
        <v>0.9728</v>
      </c>
      <c r="AE74" s="14" t="s">
        <v>197</v>
      </c>
      <c r="AF74" s="13">
        <v>8</v>
      </c>
      <c r="AG74" s="14">
        <v>7</v>
      </c>
      <c r="AH74" s="13">
        <v>5</v>
      </c>
      <c r="AI74" s="7">
        <v>4</v>
      </c>
      <c r="AJ74" s="7">
        <v>1</v>
      </c>
      <c r="AK74" s="7">
        <v>4</v>
      </c>
      <c r="AL74" s="7">
        <v>3</v>
      </c>
      <c r="AM74" s="14">
        <v>1</v>
      </c>
      <c r="AN74" s="13">
        <v>3</v>
      </c>
      <c r="AO74" s="14">
        <v>3</v>
      </c>
      <c r="AP74" s="7" t="s">
        <v>66</v>
      </c>
      <c r="AQ74" s="7" t="s">
        <v>62</v>
      </c>
      <c r="AR74" s="7" t="s">
        <v>62</v>
      </c>
      <c r="AS74" s="7" t="s">
        <v>70</v>
      </c>
      <c r="AT74" s="7" t="s">
        <v>63</v>
      </c>
      <c r="AU74" s="7" t="s">
        <v>66</v>
      </c>
      <c r="AV74" s="7" t="s">
        <v>70</v>
      </c>
      <c r="AW74" s="7" t="s">
        <v>5797</v>
      </c>
      <c r="AX74" s="12">
        <v>0</v>
      </c>
      <c r="AY74" s="12">
        <v>0</v>
      </c>
      <c r="AZ74" s="12">
        <v>0</v>
      </c>
      <c r="BA74" s="12">
        <v>1</v>
      </c>
      <c r="BB74" s="12">
        <v>1</v>
      </c>
      <c r="BC74" s="12">
        <v>0</v>
      </c>
      <c r="BD74" s="12">
        <v>1</v>
      </c>
      <c r="BE74" s="12">
        <v>1</v>
      </c>
    </row>
    <row r="75" spans="1:57" x14ac:dyDescent="0.35">
      <c r="A75" s="20">
        <v>69</v>
      </c>
      <c r="B75" s="7">
        <v>69</v>
      </c>
      <c r="C75" s="7" t="s">
        <v>4702</v>
      </c>
      <c r="D75" s="7" t="s">
        <v>4703</v>
      </c>
      <c r="E75" s="13" t="s">
        <v>51</v>
      </c>
      <c r="F75" s="7">
        <v>300</v>
      </c>
      <c r="G75" s="7" t="s">
        <v>100</v>
      </c>
      <c r="H75" s="7">
        <v>60</v>
      </c>
      <c r="I75" s="14" t="s">
        <v>53</v>
      </c>
      <c r="J75" s="13" t="s">
        <v>54</v>
      </c>
      <c r="K75" s="7" t="s">
        <v>92</v>
      </c>
      <c r="L75" s="7" t="s">
        <v>56</v>
      </c>
      <c r="M75" s="7" t="s">
        <v>57</v>
      </c>
      <c r="N75" s="7">
        <v>14</v>
      </c>
      <c r="O75" s="7" t="s">
        <v>58</v>
      </c>
      <c r="P75" s="7">
        <v>44</v>
      </c>
      <c r="Q75" t="s">
        <v>7875</v>
      </c>
      <c r="R75" t="s">
        <v>59</v>
      </c>
      <c r="S75" t="s">
        <v>59</v>
      </c>
      <c r="T75" t="b">
        <v>0</v>
      </c>
      <c r="U75" s="13"/>
      <c r="V75" s="7"/>
      <c r="W75" s="7"/>
      <c r="X75" s="7"/>
      <c r="Y75" s="7"/>
      <c r="Z75" s="7"/>
      <c r="AA75" s="7"/>
      <c r="AB75" s="14"/>
      <c r="AC75" s="13">
        <v>1.23128E-2</v>
      </c>
      <c r="AD75" s="7">
        <v>0.98768699999999998</v>
      </c>
      <c r="AE75" s="14" t="s">
        <v>197</v>
      </c>
      <c r="AF75" s="13">
        <v>8</v>
      </c>
      <c r="AG75" s="14">
        <v>7</v>
      </c>
      <c r="AH75" s="13">
        <v>5</v>
      </c>
      <c r="AI75" s="7">
        <v>4</v>
      </c>
      <c r="AJ75" s="7">
        <v>1</v>
      </c>
      <c r="AK75" s="7">
        <v>4</v>
      </c>
      <c r="AL75" s="7">
        <v>3</v>
      </c>
      <c r="AM75" s="14">
        <v>1</v>
      </c>
      <c r="AN75" s="13">
        <v>3</v>
      </c>
      <c r="AO75" s="14">
        <v>3</v>
      </c>
      <c r="AP75" s="7" t="s">
        <v>66</v>
      </c>
      <c r="AQ75" s="7" t="s">
        <v>62</v>
      </c>
      <c r="AR75" s="7" t="s">
        <v>208</v>
      </c>
      <c r="AS75" s="7" t="s">
        <v>70</v>
      </c>
      <c r="AT75" s="7" t="s">
        <v>70</v>
      </c>
      <c r="AU75" s="7" t="s">
        <v>5797</v>
      </c>
      <c r="AV75" s="7" t="s">
        <v>70</v>
      </c>
      <c r="AW75" s="7" t="s">
        <v>70</v>
      </c>
      <c r="AX75" s="12">
        <v>0</v>
      </c>
      <c r="AY75" s="12">
        <v>0</v>
      </c>
      <c r="AZ75" s="12">
        <v>0</v>
      </c>
      <c r="BA75" s="12">
        <v>1</v>
      </c>
      <c r="BB75" s="12">
        <v>1</v>
      </c>
      <c r="BC75" s="12">
        <v>0</v>
      </c>
      <c r="BD75" s="12">
        <v>1</v>
      </c>
      <c r="BE75" s="12">
        <v>1</v>
      </c>
    </row>
    <row r="76" spans="1:57" x14ac:dyDescent="0.35">
      <c r="A76" s="20">
        <v>70</v>
      </c>
      <c r="B76" s="7">
        <v>70</v>
      </c>
      <c r="C76" s="7" t="s">
        <v>4704</v>
      </c>
      <c r="D76" s="7" t="s">
        <v>4705</v>
      </c>
      <c r="E76" s="13" t="s">
        <v>51</v>
      </c>
      <c r="F76" s="7">
        <v>300</v>
      </c>
      <c r="G76" s="7" t="s">
        <v>100</v>
      </c>
      <c r="H76" s="7"/>
      <c r="I76" s="14" t="s">
        <v>53</v>
      </c>
      <c r="J76" s="13" t="s">
        <v>54</v>
      </c>
      <c r="K76" s="7" t="s">
        <v>107</v>
      </c>
      <c r="L76" s="7" t="s">
        <v>87</v>
      </c>
      <c r="M76" s="7" t="s">
        <v>57</v>
      </c>
      <c r="N76" s="7">
        <v>51</v>
      </c>
      <c r="O76" s="7" t="s">
        <v>86</v>
      </c>
      <c r="P76" s="7">
        <v>35</v>
      </c>
      <c r="Q76" t="s">
        <v>7875</v>
      </c>
      <c r="R76" t="s">
        <v>59</v>
      </c>
      <c r="S76" t="s">
        <v>59</v>
      </c>
      <c r="T76" t="b">
        <v>0</v>
      </c>
      <c r="U76" s="13"/>
      <c r="V76" s="7"/>
      <c r="W76" s="7"/>
      <c r="X76" s="7"/>
      <c r="Y76" s="7"/>
      <c r="Z76" s="7"/>
      <c r="AA76" s="7"/>
      <c r="AB76" s="14"/>
      <c r="AC76" s="13">
        <v>9.4444600000000004E-2</v>
      </c>
      <c r="AD76" s="7">
        <v>0.905555</v>
      </c>
      <c r="AE76" s="14" t="s">
        <v>197</v>
      </c>
      <c r="AF76" s="13">
        <v>8</v>
      </c>
      <c r="AG76" s="14">
        <v>7</v>
      </c>
      <c r="AH76" s="13">
        <v>5</v>
      </c>
      <c r="AI76" s="7">
        <v>5</v>
      </c>
      <c r="AJ76" s="7"/>
      <c r="AK76" s="7">
        <v>4</v>
      </c>
      <c r="AL76" s="7">
        <v>4</v>
      </c>
      <c r="AM76" s="14"/>
      <c r="AN76" s="13">
        <v>3</v>
      </c>
      <c r="AO76" s="14">
        <v>3</v>
      </c>
      <c r="AP76" s="7" t="s">
        <v>66</v>
      </c>
      <c r="AQ76" s="7" t="s">
        <v>62</v>
      </c>
      <c r="AR76" s="7" t="s">
        <v>62</v>
      </c>
      <c r="AS76" s="7" t="s">
        <v>70</v>
      </c>
      <c r="AT76" s="7" t="s">
        <v>70</v>
      </c>
      <c r="AU76" s="7" t="s">
        <v>5797</v>
      </c>
      <c r="AV76" s="7" t="s">
        <v>70</v>
      </c>
      <c r="AW76" s="7" t="s">
        <v>5797</v>
      </c>
      <c r="AX76" s="12">
        <v>0</v>
      </c>
      <c r="AY76" s="12">
        <v>0</v>
      </c>
      <c r="AZ76" s="12">
        <v>0</v>
      </c>
      <c r="BA76" s="12">
        <v>1</v>
      </c>
      <c r="BB76" s="12">
        <v>1</v>
      </c>
      <c r="BC76" s="12">
        <v>0</v>
      </c>
      <c r="BD76" s="12">
        <v>1</v>
      </c>
      <c r="BE76" s="12">
        <v>1</v>
      </c>
    </row>
    <row r="77" spans="1:57" x14ac:dyDescent="0.35">
      <c r="A77" s="20">
        <v>71</v>
      </c>
      <c r="B77" s="7">
        <v>71</v>
      </c>
      <c r="C77" s="7" t="s">
        <v>4706</v>
      </c>
      <c r="D77" s="7" t="s">
        <v>4707</v>
      </c>
      <c r="E77" s="13" t="s">
        <v>51</v>
      </c>
      <c r="F77" s="7">
        <v>300</v>
      </c>
      <c r="G77" s="7" t="s">
        <v>100</v>
      </c>
      <c r="H77" s="7"/>
      <c r="I77" s="14" t="s">
        <v>53</v>
      </c>
      <c r="J77" s="13" t="s">
        <v>54</v>
      </c>
      <c r="K77" s="7" t="s">
        <v>92</v>
      </c>
      <c r="L77" s="7" t="s">
        <v>56</v>
      </c>
      <c r="M77" s="7" t="s">
        <v>57</v>
      </c>
      <c r="N77" s="7">
        <v>12</v>
      </c>
      <c r="O77" s="7" t="s">
        <v>58</v>
      </c>
      <c r="P77" s="7">
        <v>40</v>
      </c>
      <c r="Q77" t="s">
        <v>7875</v>
      </c>
      <c r="R77" t="s">
        <v>59</v>
      </c>
      <c r="S77" t="s">
        <v>59</v>
      </c>
      <c r="T77" t="b">
        <v>0</v>
      </c>
      <c r="U77" s="13"/>
      <c r="V77" s="7"/>
      <c r="W77" s="7"/>
      <c r="X77" s="7"/>
      <c r="Y77" s="7"/>
      <c r="Z77" s="7"/>
      <c r="AA77" s="7"/>
      <c r="AB77" s="14"/>
      <c r="AC77" s="13">
        <v>7.1969599999999996E-3</v>
      </c>
      <c r="AD77" s="7">
        <v>0.99280299999999999</v>
      </c>
      <c r="AE77" s="14" t="s">
        <v>197</v>
      </c>
      <c r="AF77" s="13">
        <v>8</v>
      </c>
      <c r="AG77" s="14">
        <v>7</v>
      </c>
      <c r="AH77" s="13">
        <v>5</v>
      </c>
      <c r="AI77" s="7">
        <v>3</v>
      </c>
      <c r="AJ77" s="7">
        <v>2</v>
      </c>
      <c r="AK77" s="7">
        <v>4</v>
      </c>
      <c r="AL77" s="7">
        <v>2</v>
      </c>
      <c r="AM77" s="14">
        <v>2</v>
      </c>
      <c r="AN77" s="13">
        <v>3</v>
      </c>
      <c r="AO77" s="14">
        <v>3</v>
      </c>
      <c r="AP77" s="7" t="s">
        <v>66</v>
      </c>
      <c r="AQ77" s="7" t="s">
        <v>62</v>
      </c>
      <c r="AR77" s="7" t="s">
        <v>208</v>
      </c>
      <c r="AS77" s="7" t="s">
        <v>70</v>
      </c>
      <c r="AT77" s="7" t="s">
        <v>63</v>
      </c>
      <c r="AU77" s="7" t="s">
        <v>66</v>
      </c>
      <c r="AV77" s="7" t="s">
        <v>70</v>
      </c>
      <c r="AW77" s="7" t="s">
        <v>70</v>
      </c>
      <c r="AX77" s="12">
        <v>0</v>
      </c>
      <c r="AY77" s="12">
        <v>0</v>
      </c>
      <c r="AZ77" s="12">
        <v>0</v>
      </c>
      <c r="BA77" s="12">
        <v>1</v>
      </c>
      <c r="BB77" s="12">
        <v>1</v>
      </c>
      <c r="BC77" s="12">
        <v>0</v>
      </c>
      <c r="BD77" s="12">
        <v>1</v>
      </c>
      <c r="BE77" s="12">
        <v>1</v>
      </c>
    </row>
    <row r="78" spans="1:57" x14ac:dyDescent="0.35">
      <c r="A78" s="20">
        <v>72</v>
      </c>
      <c r="B78" s="7">
        <v>72</v>
      </c>
      <c r="C78" s="7" t="s">
        <v>4708</v>
      </c>
      <c r="D78" s="7" t="s">
        <v>4709</v>
      </c>
      <c r="E78" s="13" t="s">
        <v>51</v>
      </c>
      <c r="F78" s="7">
        <v>300</v>
      </c>
      <c r="G78" s="7" t="s">
        <v>98</v>
      </c>
      <c r="H78" s="7">
        <v>2180</v>
      </c>
      <c r="I78" s="14" t="s">
        <v>53</v>
      </c>
      <c r="J78" s="13" t="s">
        <v>54</v>
      </c>
      <c r="K78" s="7" t="s">
        <v>107</v>
      </c>
      <c r="L78" s="7" t="s">
        <v>56</v>
      </c>
      <c r="M78" s="7" t="s">
        <v>57</v>
      </c>
      <c r="N78" s="7">
        <v>49</v>
      </c>
      <c r="O78" s="7" t="s">
        <v>58</v>
      </c>
      <c r="P78" s="7">
        <v>56</v>
      </c>
      <c r="Q78" t="s">
        <v>7875</v>
      </c>
      <c r="R78" t="s">
        <v>59</v>
      </c>
      <c r="S78" t="s">
        <v>59</v>
      </c>
      <c r="T78" t="b">
        <v>0</v>
      </c>
      <c r="U78" s="13"/>
      <c r="V78" s="7"/>
      <c r="W78" s="7"/>
      <c r="X78" s="7"/>
      <c r="Y78" s="7"/>
      <c r="Z78" s="7"/>
      <c r="AA78" s="7"/>
      <c r="AB78" s="14"/>
      <c r="AC78" s="13">
        <v>5.3541100000000001E-2</v>
      </c>
      <c r="AD78" s="7">
        <v>0.94645900000000005</v>
      </c>
      <c r="AE78" s="14" t="s">
        <v>197</v>
      </c>
      <c r="AF78" s="13">
        <v>8</v>
      </c>
      <c r="AG78" s="14">
        <v>7</v>
      </c>
      <c r="AH78" s="13">
        <v>5</v>
      </c>
      <c r="AI78" s="7">
        <v>5</v>
      </c>
      <c r="AJ78" s="7"/>
      <c r="AK78" s="7">
        <v>4</v>
      </c>
      <c r="AL78" s="7">
        <v>4</v>
      </c>
      <c r="AM78" s="14"/>
      <c r="AN78" s="13">
        <v>3</v>
      </c>
      <c r="AO78" s="14">
        <v>3</v>
      </c>
      <c r="AP78" s="7" t="s">
        <v>66</v>
      </c>
      <c r="AQ78" s="7" t="s">
        <v>62</v>
      </c>
      <c r="AR78" s="7" t="s">
        <v>62</v>
      </c>
      <c r="AS78" s="7" t="s">
        <v>5797</v>
      </c>
      <c r="AT78" s="7" t="s">
        <v>70</v>
      </c>
      <c r="AU78" s="7" t="s">
        <v>66</v>
      </c>
      <c r="AV78" s="7" t="s">
        <v>5797</v>
      </c>
      <c r="AW78" s="7" t="s">
        <v>5797</v>
      </c>
      <c r="AX78" s="12">
        <v>0</v>
      </c>
      <c r="AY78" s="12">
        <v>0</v>
      </c>
      <c r="AZ78" s="12">
        <v>0</v>
      </c>
      <c r="BA78" s="12" t="s">
        <v>5797</v>
      </c>
      <c r="BB78" s="12" t="s">
        <v>5797</v>
      </c>
      <c r="BC78" s="12">
        <v>0</v>
      </c>
      <c r="BD78" s="12">
        <v>1</v>
      </c>
      <c r="BE78" s="12">
        <v>1</v>
      </c>
    </row>
    <row r="79" spans="1:57" x14ac:dyDescent="0.35">
      <c r="A79" s="20">
        <v>73</v>
      </c>
      <c r="B79" s="7">
        <v>73</v>
      </c>
      <c r="C79" s="7" t="s">
        <v>4710</v>
      </c>
      <c r="D79" s="7" t="s">
        <v>4711</v>
      </c>
      <c r="E79" s="13" t="s">
        <v>51</v>
      </c>
      <c r="F79" s="7">
        <v>300</v>
      </c>
      <c r="G79" s="7" t="s">
        <v>100</v>
      </c>
      <c r="H79" s="7">
        <v>915</v>
      </c>
      <c r="I79" s="14" t="s">
        <v>53</v>
      </c>
      <c r="J79" s="13" t="s">
        <v>54</v>
      </c>
      <c r="K79" s="7" t="s">
        <v>107</v>
      </c>
      <c r="L79" s="7" t="s">
        <v>87</v>
      </c>
      <c r="M79" s="7" t="s">
        <v>57</v>
      </c>
      <c r="N79" s="7">
        <v>30</v>
      </c>
      <c r="O79" s="7" t="s">
        <v>86</v>
      </c>
      <c r="P79" s="7">
        <v>33</v>
      </c>
      <c r="Q79" t="s">
        <v>7875</v>
      </c>
      <c r="R79" t="s">
        <v>59</v>
      </c>
      <c r="S79" t="s">
        <v>59</v>
      </c>
      <c r="T79" t="b">
        <v>0</v>
      </c>
      <c r="U79" s="13"/>
      <c r="V79" s="7"/>
      <c r="W79" s="7"/>
      <c r="X79" s="7"/>
      <c r="Y79" s="7"/>
      <c r="Z79" s="7"/>
      <c r="AA79" s="7"/>
      <c r="AB79" s="14"/>
      <c r="AC79" s="13">
        <v>5.2469200000000001E-2</v>
      </c>
      <c r="AD79" s="7">
        <v>0.94753100000000001</v>
      </c>
      <c r="AE79" s="14" t="s">
        <v>197</v>
      </c>
      <c r="AF79" s="13">
        <v>8</v>
      </c>
      <c r="AG79" s="14">
        <v>7</v>
      </c>
      <c r="AH79" s="13">
        <v>5</v>
      </c>
      <c r="AI79" s="7">
        <v>4</v>
      </c>
      <c r="AJ79" s="7">
        <v>1</v>
      </c>
      <c r="AK79" s="7">
        <v>4</v>
      </c>
      <c r="AL79" s="7">
        <v>3</v>
      </c>
      <c r="AM79" s="14">
        <v>1</v>
      </c>
      <c r="AN79" s="13">
        <v>3</v>
      </c>
      <c r="AO79" s="14">
        <v>3</v>
      </c>
      <c r="AP79" s="7" t="s">
        <v>66</v>
      </c>
      <c r="AQ79" s="7" t="s">
        <v>62</v>
      </c>
      <c r="AR79" s="7" t="s">
        <v>62</v>
      </c>
      <c r="AS79" s="7" t="s">
        <v>70</v>
      </c>
      <c r="AT79" s="7" t="s">
        <v>63</v>
      </c>
      <c r="AU79" s="7" t="s">
        <v>5797</v>
      </c>
      <c r="AV79" s="7" t="s">
        <v>70</v>
      </c>
      <c r="AW79" s="7" t="s">
        <v>5797</v>
      </c>
      <c r="AX79" s="12">
        <v>0</v>
      </c>
      <c r="AY79" s="12">
        <v>0</v>
      </c>
      <c r="AZ79" s="12">
        <v>0</v>
      </c>
      <c r="BA79" s="12">
        <v>1</v>
      </c>
      <c r="BB79" s="12">
        <v>1</v>
      </c>
      <c r="BC79" s="12">
        <v>0</v>
      </c>
      <c r="BD79" s="12">
        <v>1</v>
      </c>
      <c r="BE79" s="12">
        <v>1</v>
      </c>
    </row>
    <row r="80" spans="1:57" x14ac:dyDescent="0.35">
      <c r="A80" s="20">
        <v>74</v>
      </c>
      <c r="B80" s="7">
        <v>74</v>
      </c>
      <c r="C80" s="7" t="s">
        <v>4712</v>
      </c>
      <c r="D80" s="7" t="s">
        <v>4713</v>
      </c>
      <c r="E80" s="13" t="s">
        <v>51</v>
      </c>
      <c r="F80" s="7">
        <v>300</v>
      </c>
      <c r="G80" s="7" t="s">
        <v>100</v>
      </c>
      <c r="H80" s="7">
        <v>800</v>
      </c>
      <c r="I80" s="14" t="s">
        <v>53</v>
      </c>
      <c r="J80" s="13" t="s">
        <v>54</v>
      </c>
      <c r="K80" s="7" t="s">
        <v>83</v>
      </c>
      <c r="L80" s="7" t="s">
        <v>56</v>
      </c>
      <c r="M80" s="7" t="s">
        <v>84</v>
      </c>
      <c r="N80" s="7">
        <v>30</v>
      </c>
      <c r="O80" s="7" t="s">
        <v>58</v>
      </c>
      <c r="P80" s="7"/>
      <c r="Q80" t="s">
        <v>7875</v>
      </c>
      <c r="R80" t="s">
        <v>59</v>
      </c>
      <c r="S80" t="s">
        <v>59</v>
      </c>
      <c r="T80" t="b">
        <v>0</v>
      </c>
      <c r="U80" s="13"/>
      <c r="V80" s="7"/>
      <c r="W80" s="7"/>
      <c r="X80" s="7"/>
      <c r="Y80" s="7"/>
      <c r="Z80" s="7"/>
      <c r="AA80" s="7"/>
      <c r="AB80" s="14"/>
      <c r="AC80" s="13">
        <v>2.6017700000000001E-2</v>
      </c>
      <c r="AD80" s="7">
        <v>0.97398200000000001</v>
      </c>
      <c r="AE80" s="14" t="s">
        <v>197</v>
      </c>
      <c r="AF80" s="13">
        <v>8</v>
      </c>
      <c r="AG80" s="14">
        <v>7</v>
      </c>
      <c r="AH80" s="13">
        <v>5</v>
      </c>
      <c r="AI80" s="7">
        <v>5</v>
      </c>
      <c r="AJ80" s="7"/>
      <c r="AK80" s="7">
        <v>4</v>
      </c>
      <c r="AL80" s="7">
        <v>4</v>
      </c>
      <c r="AM80" s="14"/>
      <c r="AN80" s="13">
        <v>3</v>
      </c>
      <c r="AO80" s="14">
        <v>3</v>
      </c>
      <c r="AP80" s="7" t="s">
        <v>66</v>
      </c>
      <c r="AQ80" s="7" t="s">
        <v>62</v>
      </c>
      <c r="AR80" s="7" t="s">
        <v>62</v>
      </c>
      <c r="AS80" s="7" t="s">
        <v>5797</v>
      </c>
      <c r="AT80" s="7" t="s">
        <v>70</v>
      </c>
      <c r="AU80" s="7" t="s">
        <v>5797</v>
      </c>
      <c r="AV80" s="7" t="s">
        <v>5797</v>
      </c>
      <c r="AW80" s="7" t="s">
        <v>5797</v>
      </c>
      <c r="AX80" s="12">
        <v>0</v>
      </c>
      <c r="AY80" s="12">
        <v>0</v>
      </c>
      <c r="AZ80" s="12">
        <v>0</v>
      </c>
      <c r="BA80" s="12">
        <v>1</v>
      </c>
      <c r="BB80" s="12">
        <v>1</v>
      </c>
      <c r="BC80" s="12">
        <v>0</v>
      </c>
      <c r="BD80" s="12">
        <v>1</v>
      </c>
      <c r="BE80" s="12">
        <v>1</v>
      </c>
    </row>
    <row r="81" spans="1:57" x14ac:dyDescent="0.35">
      <c r="A81" s="20">
        <v>75</v>
      </c>
      <c r="B81" s="7">
        <v>75</v>
      </c>
      <c r="C81" s="7" t="s">
        <v>4714</v>
      </c>
      <c r="D81" s="7" t="s">
        <v>4715</v>
      </c>
      <c r="E81" s="13" t="s">
        <v>51</v>
      </c>
      <c r="F81" s="7">
        <v>300</v>
      </c>
      <c r="G81" s="7" t="s">
        <v>100</v>
      </c>
      <c r="H81" s="7">
        <v>800</v>
      </c>
      <c r="I81" s="14" t="s">
        <v>53</v>
      </c>
      <c r="J81" s="13" t="s">
        <v>54</v>
      </c>
      <c r="K81" s="7" t="s">
        <v>95</v>
      </c>
      <c r="L81" s="7" t="s">
        <v>56</v>
      </c>
      <c r="M81" s="7" t="s">
        <v>57</v>
      </c>
      <c r="N81" s="7">
        <v>44</v>
      </c>
      <c r="O81" s="7" t="s">
        <v>86</v>
      </c>
      <c r="P81" s="7"/>
      <c r="Q81" t="s">
        <v>7875</v>
      </c>
      <c r="R81" t="s">
        <v>59</v>
      </c>
      <c r="S81" t="s">
        <v>59</v>
      </c>
      <c r="T81" t="b">
        <v>0</v>
      </c>
      <c r="U81" s="13"/>
      <c r="V81" s="7"/>
      <c r="W81" s="7"/>
      <c r="X81" s="7"/>
      <c r="Y81" s="7"/>
      <c r="Z81" s="7"/>
      <c r="AA81" s="7"/>
      <c r="AB81" s="14"/>
      <c r="AC81" s="13">
        <v>3.3269800000000002E-2</v>
      </c>
      <c r="AD81" s="7">
        <v>0.96672999999999998</v>
      </c>
      <c r="AE81" s="14" t="s">
        <v>197</v>
      </c>
      <c r="AF81" s="13">
        <v>8</v>
      </c>
      <c r="AG81" s="14">
        <v>7</v>
      </c>
      <c r="AH81" s="13">
        <v>5</v>
      </c>
      <c r="AI81" s="7">
        <v>5</v>
      </c>
      <c r="AJ81" s="7"/>
      <c r="AK81" s="7">
        <v>4</v>
      </c>
      <c r="AL81" s="7">
        <v>4</v>
      </c>
      <c r="AM81" s="14"/>
      <c r="AN81" s="13">
        <v>3</v>
      </c>
      <c r="AO81" s="14">
        <v>3</v>
      </c>
      <c r="AP81" s="7" t="s">
        <v>66</v>
      </c>
      <c r="AQ81" s="7" t="s">
        <v>62</v>
      </c>
      <c r="AR81" s="7" t="s">
        <v>62</v>
      </c>
      <c r="AS81" s="7" t="s">
        <v>5797</v>
      </c>
      <c r="AT81" s="7" t="s">
        <v>70</v>
      </c>
      <c r="AU81" s="7" t="s">
        <v>66</v>
      </c>
      <c r="AV81" s="7" t="s">
        <v>5797</v>
      </c>
      <c r="AW81" s="7" t="s">
        <v>70</v>
      </c>
      <c r="AX81" s="12">
        <v>0</v>
      </c>
      <c r="AY81" s="12">
        <v>0</v>
      </c>
      <c r="AZ81" s="12">
        <v>0</v>
      </c>
      <c r="BA81" s="12">
        <v>1</v>
      </c>
      <c r="BB81" s="12">
        <v>1</v>
      </c>
      <c r="BC81" s="12">
        <v>0</v>
      </c>
      <c r="BD81" s="12">
        <v>1</v>
      </c>
      <c r="BE81" s="12">
        <v>1</v>
      </c>
    </row>
    <row r="82" spans="1:57" x14ac:dyDescent="0.35">
      <c r="A82" s="20">
        <v>76</v>
      </c>
      <c r="B82" s="7">
        <v>76</v>
      </c>
      <c r="C82" s="7" t="s">
        <v>4716</v>
      </c>
      <c r="D82" s="7" t="s">
        <v>4717</v>
      </c>
      <c r="E82" s="13" t="s">
        <v>51</v>
      </c>
      <c r="F82" s="7">
        <v>300</v>
      </c>
      <c r="G82" s="7" t="s">
        <v>100</v>
      </c>
      <c r="H82" s="7">
        <v>1000</v>
      </c>
      <c r="I82" s="14" t="s">
        <v>53</v>
      </c>
      <c r="J82" s="13" t="s">
        <v>54</v>
      </c>
      <c r="K82" s="7" t="s">
        <v>95</v>
      </c>
      <c r="L82" s="7" t="s">
        <v>56</v>
      </c>
      <c r="M82" s="7" t="s">
        <v>57</v>
      </c>
      <c r="N82" s="7">
        <v>34</v>
      </c>
      <c r="O82" s="7" t="s">
        <v>86</v>
      </c>
      <c r="P82" s="7">
        <v>31</v>
      </c>
      <c r="Q82" t="s">
        <v>7875</v>
      </c>
      <c r="R82" t="s">
        <v>59</v>
      </c>
      <c r="S82" t="s">
        <v>59</v>
      </c>
      <c r="T82" t="b">
        <v>0</v>
      </c>
      <c r="U82" s="13"/>
      <c r="V82" s="7"/>
      <c r="W82" s="7"/>
      <c r="X82" s="7"/>
      <c r="Y82" s="7"/>
      <c r="Z82" s="7"/>
      <c r="AA82" s="7"/>
      <c r="AB82" s="14"/>
      <c r="AC82" s="13">
        <v>7.2565099999999999E-3</v>
      </c>
      <c r="AD82" s="7">
        <v>0.99274300000000004</v>
      </c>
      <c r="AE82" s="14" t="s">
        <v>197</v>
      </c>
      <c r="AF82" s="13">
        <v>8</v>
      </c>
      <c r="AG82" s="14">
        <v>7</v>
      </c>
      <c r="AH82" s="13">
        <v>5</v>
      </c>
      <c r="AI82" s="7">
        <v>5</v>
      </c>
      <c r="AJ82" s="7"/>
      <c r="AK82" s="7">
        <v>4</v>
      </c>
      <c r="AL82" s="7">
        <v>4</v>
      </c>
      <c r="AM82" s="14"/>
      <c r="AN82" s="13">
        <v>3</v>
      </c>
      <c r="AO82" s="14">
        <v>3</v>
      </c>
      <c r="AP82" s="7" t="s">
        <v>66</v>
      </c>
      <c r="AQ82" s="7" t="s">
        <v>62</v>
      </c>
      <c r="AR82" s="7" t="s">
        <v>62</v>
      </c>
      <c r="AS82" s="7" t="s">
        <v>62</v>
      </c>
      <c r="AT82" s="7" t="s">
        <v>62</v>
      </c>
      <c r="AU82" s="7" t="s">
        <v>66</v>
      </c>
      <c r="AV82" s="7" t="s">
        <v>5797</v>
      </c>
      <c r="AW82" s="7" t="s">
        <v>70</v>
      </c>
      <c r="AX82" s="12">
        <v>0</v>
      </c>
      <c r="AY82" s="12">
        <v>0</v>
      </c>
      <c r="AZ82" s="12">
        <v>0</v>
      </c>
      <c r="BA82" s="12">
        <v>1</v>
      </c>
      <c r="BB82" s="12">
        <v>1</v>
      </c>
      <c r="BC82" s="12">
        <v>0</v>
      </c>
      <c r="BD82" s="12">
        <v>1</v>
      </c>
      <c r="BE82" s="12">
        <v>1</v>
      </c>
    </row>
    <row r="83" spans="1:57" x14ac:dyDescent="0.35">
      <c r="A83" s="20">
        <v>77</v>
      </c>
      <c r="B83" s="7">
        <v>77</v>
      </c>
      <c r="C83" s="7" t="s">
        <v>4718</v>
      </c>
      <c r="D83" s="7" t="s">
        <v>4719</v>
      </c>
      <c r="E83" s="13" t="s">
        <v>51</v>
      </c>
      <c r="F83" s="7">
        <v>300</v>
      </c>
      <c r="G83" s="7" t="s">
        <v>139</v>
      </c>
      <c r="H83" s="7">
        <v>1311</v>
      </c>
      <c r="I83" s="14" t="s">
        <v>53</v>
      </c>
      <c r="J83" s="13" t="s">
        <v>54</v>
      </c>
      <c r="K83" s="7" t="s">
        <v>75</v>
      </c>
      <c r="L83" s="7" t="s">
        <v>87</v>
      </c>
      <c r="M83" s="7" t="s">
        <v>57</v>
      </c>
      <c r="N83" s="7">
        <v>20</v>
      </c>
      <c r="O83" s="7" t="s">
        <v>86</v>
      </c>
      <c r="P83" s="7">
        <v>37</v>
      </c>
      <c r="Q83" t="s">
        <v>7875</v>
      </c>
      <c r="R83" t="s">
        <v>59</v>
      </c>
      <c r="S83" t="s">
        <v>56</v>
      </c>
      <c r="T83" t="b">
        <v>0</v>
      </c>
      <c r="U83" s="13"/>
      <c r="V83" s="7"/>
      <c r="W83" s="7"/>
      <c r="X83" s="7"/>
      <c r="Y83" s="7"/>
      <c r="Z83" s="7"/>
      <c r="AA83" s="7"/>
      <c r="AB83" s="14"/>
      <c r="AC83" s="13">
        <v>1E-4</v>
      </c>
      <c r="AD83" s="7">
        <v>0.99990000000000001</v>
      </c>
      <c r="AE83" s="14" t="s">
        <v>197</v>
      </c>
      <c r="AF83" s="13">
        <v>8</v>
      </c>
      <c r="AG83" s="14">
        <v>7</v>
      </c>
      <c r="AH83" s="13">
        <v>5</v>
      </c>
      <c r="AI83" s="7">
        <v>5</v>
      </c>
      <c r="AJ83" s="7"/>
      <c r="AK83" s="7">
        <v>4</v>
      </c>
      <c r="AL83" s="7">
        <v>4</v>
      </c>
      <c r="AM83" s="14"/>
      <c r="AN83" s="13">
        <v>3</v>
      </c>
      <c r="AO83" s="14">
        <v>3</v>
      </c>
      <c r="AP83" s="7" t="s">
        <v>66</v>
      </c>
      <c r="AQ83" s="7" t="s">
        <v>62</v>
      </c>
      <c r="AR83" s="7" t="s">
        <v>62</v>
      </c>
      <c r="AS83" s="7" t="s">
        <v>70</v>
      </c>
      <c r="AT83" s="7" t="s">
        <v>70</v>
      </c>
      <c r="AU83" s="7" t="s">
        <v>66</v>
      </c>
      <c r="AV83" s="7" t="s">
        <v>70</v>
      </c>
      <c r="AW83" s="7" t="s">
        <v>70</v>
      </c>
      <c r="AX83" s="12">
        <v>0</v>
      </c>
      <c r="AY83" s="12">
        <v>0</v>
      </c>
      <c r="AZ83" s="12">
        <v>0</v>
      </c>
      <c r="BA83" s="12">
        <v>1</v>
      </c>
      <c r="BB83" s="12">
        <v>1</v>
      </c>
      <c r="BC83" s="12">
        <v>0</v>
      </c>
      <c r="BD83" s="12">
        <v>1</v>
      </c>
      <c r="BE83" s="12">
        <v>1</v>
      </c>
    </row>
    <row r="84" spans="1:57" x14ac:dyDescent="0.35">
      <c r="A84" s="20">
        <v>78</v>
      </c>
      <c r="B84" s="7">
        <v>78</v>
      </c>
      <c r="C84" s="7" t="s">
        <v>4720</v>
      </c>
      <c r="D84" s="7" t="s">
        <v>4721</v>
      </c>
      <c r="E84" s="13" t="s">
        <v>51</v>
      </c>
      <c r="F84" s="7">
        <v>300</v>
      </c>
      <c r="G84" s="7" t="s">
        <v>100</v>
      </c>
      <c r="H84" s="7">
        <v>151</v>
      </c>
      <c r="I84" s="14" t="s">
        <v>53</v>
      </c>
      <c r="J84" s="13" t="s">
        <v>54</v>
      </c>
      <c r="K84" s="7" t="s">
        <v>75</v>
      </c>
      <c r="L84" s="7" t="s">
        <v>87</v>
      </c>
      <c r="M84" s="7" t="s">
        <v>57</v>
      </c>
      <c r="N84" s="7">
        <v>17</v>
      </c>
      <c r="O84" s="7" t="s">
        <v>109</v>
      </c>
      <c r="P84" s="7">
        <v>42</v>
      </c>
      <c r="Q84" t="s">
        <v>7875</v>
      </c>
      <c r="R84" t="s">
        <v>77</v>
      </c>
      <c r="S84" t="s">
        <v>59</v>
      </c>
      <c r="T84" t="b">
        <v>0</v>
      </c>
      <c r="U84" s="13"/>
      <c r="V84" s="7"/>
      <c r="W84" s="7"/>
      <c r="X84" s="7"/>
      <c r="Y84" s="7"/>
      <c r="Z84" s="7"/>
      <c r="AA84" s="7"/>
      <c r="AB84" s="14"/>
      <c r="AC84" s="13">
        <v>1E-4</v>
      </c>
      <c r="AD84" s="7">
        <v>0.99990000000000001</v>
      </c>
      <c r="AE84" s="14" t="s">
        <v>197</v>
      </c>
      <c r="AF84" s="13">
        <v>8</v>
      </c>
      <c r="AG84" s="14">
        <v>7</v>
      </c>
      <c r="AH84" s="13">
        <v>5</v>
      </c>
      <c r="AI84" s="7">
        <v>4</v>
      </c>
      <c r="AJ84" s="7">
        <v>1</v>
      </c>
      <c r="AK84" s="7">
        <v>4</v>
      </c>
      <c r="AL84" s="7">
        <v>3</v>
      </c>
      <c r="AM84" s="14">
        <v>1</v>
      </c>
      <c r="AN84" s="13">
        <v>3</v>
      </c>
      <c r="AO84" s="14">
        <v>3</v>
      </c>
      <c r="AP84" s="7" t="s">
        <v>66</v>
      </c>
      <c r="AQ84" s="7" t="s">
        <v>62</v>
      </c>
      <c r="AR84" s="7" t="s">
        <v>208</v>
      </c>
      <c r="AS84" s="7" t="s">
        <v>70</v>
      </c>
      <c r="AT84" s="7" t="s">
        <v>70</v>
      </c>
      <c r="AU84" s="7" t="s">
        <v>66</v>
      </c>
      <c r="AV84" s="7" t="s">
        <v>5797</v>
      </c>
      <c r="AW84" s="7" t="s">
        <v>70</v>
      </c>
      <c r="AX84" s="12">
        <v>0</v>
      </c>
      <c r="AY84" s="12">
        <v>0</v>
      </c>
      <c r="AZ84" s="12">
        <v>0</v>
      </c>
      <c r="BA84" s="12">
        <v>1</v>
      </c>
      <c r="BB84" s="12">
        <v>1</v>
      </c>
      <c r="BC84" s="12">
        <v>0</v>
      </c>
      <c r="BD84" s="12">
        <v>1</v>
      </c>
      <c r="BE84" s="12">
        <v>1</v>
      </c>
    </row>
    <row r="85" spans="1:57" x14ac:dyDescent="0.35">
      <c r="A85" s="20">
        <v>79</v>
      </c>
      <c r="B85" s="7">
        <v>79</v>
      </c>
      <c r="C85" s="7" t="s">
        <v>4722</v>
      </c>
      <c r="D85" s="7" t="s">
        <v>4723</v>
      </c>
      <c r="E85" s="13" t="s">
        <v>51</v>
      </c>
      <c r="F85" s="7">
        <v>300</v>
      </c>
      <c r="G85" s="7" t="s">
        <v>89</v>
      </c>
      <c r="H85" s="7">
        <v>1360</v>
      </c>
      <c r="I85" s="14" t="s">
        <v>53</v>
      </c>
      <c r="J85" s="13" t="s">
        <v>54</v>
      </c>
      <c r="K85" s="7" t="s">
        <v>75</v>
      </c>
      <c r="L85" s="7" t="s">
        <v>56</v>
      </c>
      <c r="M85" s="7" t="s">
        <v>57</v>
      </c>
      <c r="N85" s="7">
        <v>29</v>
      </c>
      <c r="O85" s="7" t="s">
        <v>86</v>
      </c>
      <c r="P85" s="7"/>
      <c r="Q85" t="s">
        <v>7875</v>
      </c>
      <c r="R85" t="s">
        <v>59</v>
      </c>
      <c r="S85" t="s">
        <v>59</v>
      </c>
      <c r="T85" t="b">
        <v>0</v>
      </c>
      <c r="U85" s="13"/>
      <c r="V85" s="7"/>
      <c r="W85" s="7"/>
      <c r="X85" s="7"/>
      <c r="Y85" s="7"/>
      <c r="Z85" s="7"/>
      <c r="AA85" s="7"/>
      <c r="AB85" s="14"/>
      <c r="AC85" s="13">
        <v>8.7843000000000001E-3</v>
      </c>
      <c r="AD85" s="7">
        <v>0.99121599999999999</v>
      </c>
      <c r="AE85" s="14" t="s">
        <v>197</v>
      </c>
      <c r="AF85" s="13">
        <v>8</v>
      </c>
      <c r="AG85" s="14">
        <v>7</v>
      </c>
      <c r="AH85" s="13">
        <v>5</v>
      </c>
      <c r="AI85" s="7">
        <v>5</v>
      </c>
      <c r="AJ85" s="7"/>
      <c r="AK85" s="7">
        <v>4</v>
      </c>
      <c r="AL85" s="7">
        <v>4</v>
      </c>
      <c r="AM85" s="14"/>
      <c r="AN85" s="13">
        <v>3</v>
      </c>
      <c r="AO85" s="14">
        <v>3</v>
      </c>
      <c r="AP85" s="7" t="s">
        <v>66</v>
      </c>
      <c r="AQ85" s="7" t="s">
        <v>62</v>
      </c>
      <c r="AR85" s="7" t="s">
        <v>62</v>
      </c>
      <c r="AS85" s="7" t="s">
        <v>70</v>
      </c>
      <c r="AT85" s="7" t="s">
        <v>70</v>
      </c>
      <c r="AU85" s="7" t="s">
        <v>66</v>
      </c>
      <c r="AV85" s="7" t="s">
        <v>70</v>
      </c>
      <c r="AW85" s="7" t="s">
        <v>70</v>
      </c>
      <c r="AX85" s="12">
        <v>0</v>
      </c>
      <c r="AY85" s="12">
        <v>0</v>
      </c>
      <c r="AZ85" s="12">
        <v>0</v>
      </c>
      <c r="BA85" s="12">
        <v>1</v>
      </c>
      <c r="BB85" s="12">
        <v>1</v>
      </c>
      <c r="BC85" s="12">
        <v>0</v>
      </c>
      <c r="BD85" s="12">
        <v>1</v>
      </c>
      <c r="BE85" s="12">
        <v>1</v>
      </c>
    </row>
    <row r="86" spans="1:57" x14ac:dyDescent="0.35">
      <c r="A86" s="20">
        <v>80</v>
      </c>
      <c r="B86" s="7">
        <v>80</v>
      </c>
      <c r="C86" s="7" t="s">
        <v>4724</v>
      </c>
      <c r="D86" s="7" t="s">
        <v>4725</v>
      </c>
      <c r="E86" s="13" t="s">
        <v>51</v>
      </c>
      <c r="F86" s="7">
        <v>300</v>
      </c>
      <c r="G86" s="7" t="s">
        <v>100</v>
      </c>
      <c r="H86" s="7">
        <v>800</v>
      </c>
      <c r="I86" s="14" t="s">
        <v>53</v>
      </c>
      <c r="J86" s="13" t="s">
        <v>54</v>
      </c>
      <c r="K86" s="7" t="s">
        <v>118</v>
      </c>
      <c r="L86" s="7" t="s">
        <v>87</v>
      </c>
      <c r="M86" s="7" t="s">
        <v>57</v>
      </c>
      <c r="N86" s="7">
        <v>26</v>
      </c>
      <c r="O86" s="7" t="s">
        <v>86</v>
      </c>
      <c r="P86" s="7">
        <v>33</v>
      </c>
      <c r="Q86" t="s">
        <v>7875</v>
      </c>
      <c r="R86" t="s">
        <v>59</v>
      </c>
      <c r="S86" t="s">
        <v>59</v>
      </c>
      <c r="T86" t="b">
        <v>0</v>
      </c>
      <c r="U86" s="13"/>
      <c r="V86" s="7"/>
      <c r="W86" s="7"/>
      <c r="X86" s="7"/>
      <c r="Y86" s="7"/>
      <c r="Z86" s="7"/>
      <c r="AA86" s="7"/>
      <c r="AB86" s="14"/>
      <c r="AC86" s="13">
        <v>1.4804299999999999E-2</v>
      </c>
      <c r="AD86" s="7">
        <v>0.98519599999999996</v>
      </c>
      <c r="AE86" s="14" t="s">
        <v>197</v>
      </c>
      <c r="AF86" s="13">
        <v>8</v>
      </c>
      <c r="AG86" s="14">
        <v>7</v>
      </c>
      <c r="AH86" s="13">
        <v>5</v>
      </c>
      <c r="AI86" s="7">
        <v>5</v>
      </c>
      <c r="AJ86" s="7"/>
      <c r="AK86" s="7">
        <v>4</v>
      </c>
      <c r="AL86" s="7">
        <v>4</v>
      </c>
      <c r="AM86" s="14"/>
      <c r="AN86" s="13">
        <v>3</v>
      </c>
      <c r="AO86" s="14">
        <v>3</v>
      </c>
      <c r="AP86" s="7" t="s">
        <v>66</v>
      </c>
      <c r="AQ86" s="7" t="s">
        <v>62</v>
      </c>
      <c r="AR86" s="7" t="s">
        <v>62</v>
      </c>
      <c r="AS86" s="7" t="s">
        <v>5797</v>
      </c>
      <c r="AT86" s="7" t="s">
        <v>70</v>
      </c>
      <c r="AU86" s="7" t="s">
        <v>66</v>
      </c>
      <c r="AV86" s="7" t="s">
        <v>5797</v>
      </c>
      <c r="AW86" s="7" t="s">
        <v>70</v>
      </c>
      <c r="AX86" s="12">
        <v>0</v>
      </c>
      <c r="AY86" s="12">
        <v>0</v>
      </c>
      <c r="AZ86" s="12">
        <v>0</v>
      </c>
      <c r="BA86" s="12">
        <v>0</v>
      </c>
      <c r="BB86" s="12">
        <v>1</v>
      </c>
      <c r="BC86" s="12">
        <v>0</v>
      </c>
      <c r="BD86" s="12" t="s">
        <v>5797</v>
      </c>
      <c r="BE86" s="12">
        <v>1</v>
      </c>
    </row>
    <row r="87" spans="1:57" x14ac:dyDescent="0.35">
      <c r="A87" s="20">
        <v>81</v>
      </c>
      <c r="B87" s="7">
        <v>81</v>
      </c>
      <c r="C87" s="7" t="s">
        <v>4726</v>
      </c>
      <c r="D87" s="7" t="s">
        <v>4727</v>
      </c>
      <c r="E87" s="13" t="s">
        <v>51</v>
      </c>
      <c r="F87" s="7">
        <v>300</v>
      </c>
      <c r="G87" s="7" t="s">
        <v>139</v>
      </c>
      <c r="H87" s="7">
        <v>1524</v>
      </c>
      <c r="I87" s="14" t="s">
        <v>53</v>
      </c>
      <c r="J87" s="13" t="s">
        <v>54</v>
      </c>
      <c r="K87" s="7" t="s">
        <v>75</v>
      </c>
      <c r="L87" s="7" t="s">
        <v>56</v>
      </c>
      <c r="M87" s="7" t="s">
        <v>57</v>
      </c>
      <c r="N87" s="7">
        <v>25</v>
      </c>
      <c r="O87" s="7" t="s">
        <v>58</v>
      </c>
      <c r="P87" s="7">
        <v>40</v>
      </c>
      <c r="Q87" t="s">
        <v>7875</v>
      </c>
      <c r="R87" t="s">
        <v>59</v>
      </c>
      <c r="S87" t="s">
        <v>59</v>
      </c>
      <c r="T87" t="b">
        <v>0</v>
      </c>
      <c r="U87" s="13"/>
      <c r="V87" s="7"/>
      <c r="W87" s="7"/>
      <c r="X87" s="7"/>
      <c r="Y87" s="7"/>
      <c r="Z87" s="7"/>
      <c r="AA87" s="7"/>
      <c r="AB87" s="14"/>
      <c r="AC87" s="13">
        <v>1E-4</v>
      </c>
      <c r="AD87" s="7">
        <v>0.99990000000000001</v>
      </c>
      <c r="AE87" s="14" t="s">
        <v>197</v>
      </c>
      <c r="AF87" s="13">
        <v>8</v>
      </c>
      <c r="AG87" s="14">
        <v>7</v>
      </c>
      <c r="AH87" s="13">
        <v>5</v>
      </c>
      <c r="AI87" s="7">
        <v>4</v>
      </c>
      <c r="AJ87" s="7">
        <v>1</v>
      </c>
      <c r="AK87" s="7">
        <v>4</v>
      </c>
      <c r="AL87" s="7">
        <v>3</v>
      </c>
      <c r="AM87" s="14">
        <v>1</v>
      </c>
      <c r="AN87" s="13">
        <v>3</v>
      </c>
      <c r="AO87" s="14">
        <v>3</v>
      </c>
      <c r="AP87" s="7" t="s">
        <v>66</v>
      </c>
      <c r="AQ87" s="7" t="s">
        <v>62</v>
      </c>
      <c r="AR87" s="7" t="s">
        <v>208</v>
      </c>
      <c r="AS87" s="7" t="s">
        <v>70</v>
      </c>
      <c r="AT87" s="7" t="s">
        <v>70</v>
      </c>
      <c r="AU87" s="7" t="s">
        <v>66</v>
      </c>
      <c r="AV87" s="7" t="s">
        <v>70</v>
      </c>
      <c r="AW87" s="7" t="s">
        <v>70</v>
      </c>
      <c r="AX87" s="12">
        <v>1</v>
      </c>
      <c r="AY87" s="12">
        <v>1</v>
      </c>
      <c r="AZ87" s="12">
        <v>0</v>
      </c>
      <c r="BA87" s="12">
        <v>1</v>
      </c>
      <c r="BB87" s="12">
        <v>1</v>
      </c>
      <c r="BC87" s="12">
        <v>0</v>
      </c>
      <c r="BD87" s="12">
        <v>1</v>
      </c>
      <c r="BE87" s="12">
        <v>1</v>
      </c>
    </row>
    <row r="88" spans="1:57" x14ac:dyDescent="0.35">
      <c r="A88" s="20">
        <v>82</v>
      </c>
      <c r="B88" s="7">
        <v>82</v>
      </c>
      <c r="C88" s="7" t="s">
        <v>4728</v>
      </c>
      <c r="D88" s="7" t="s">
        <v>4729</v>
      </c>
      <c r="E88" s="13" t="s">
        <v>51</v>
      </c>
      <c r="F88" s="7">
        <v>300</v>
      </c>
      <c r="G88" s="7" t="s">
        <v>158</v>
      </c>
      <c r="H88" s="7">
        <v>230</v>
      </c>
      <c r="I88" s="14" t="s">
        <v>53</v>
      </c>
      <c r="J88" s="13" t="s">
        <v>54</v>
      </c>
      <c r="K88" s="7" t="s">
        <v>75</v>
      </c>
      <c r="L88" s="7" t="s">
        <v>87</v>
      </c>
      <c r="M88" s="7" t="s">
        <v>57</v>
      </c>
      <c r="N88" s="7">
        <v>20</v>
      </c>
      <c r="O88" s="7" t="s">
        <v>109</v>
      </c>
      <c r="P88" s="7"/>
      <c r="Q88" t="s">
        <v>7932</v>
      </c>
      <c r="R88" t="s">
        <v>77</v>
      </c>
      <c r="S88" t="s">
        <v>113</v>
      </c>
      <c r="T88" t="b">
        <v>0</v>
      </c>
      <c r="U88" s="13"/>
      <c r="V88" s="7"/>
      <c r="W88" s="7"/>
      <c r="X88" s="7"/>
      <c r="Y88" s="7"/>
      <c r="Z88" s="7"/>
      <c r="AA88" s="7"/>
      <c r="AB88" s="14"/>
      <c r="AC88" s="13">
        <v>1E-4</v>
      </c>
      <c r="AD88" s="7">
        <v>0.99990000000000001</v>
      </c>
      <c r="AE88" s="14" t="s">
        <v>197</v>
      </c>
      <c r="AF88" s="13">
        <v>8</v>
      </c>
      <c r="AG88" s="14">
        <v>7</v>
      </c>
      <c r="AH88" s="13">
        <v>5</v>
      </c>
      <c r="AI88" s="7">
        <v>4</v>
      </c>
      <c r="AJ88" s="7">
        <v>1</v>
      </c>
      <c r="AK88" s="7">
        <v>4</v>
      </c>
      <c r="AL88" s="7">
        <v>3</v>
      </c>
      <c r="AM88" s="14">
        <v>1</v>
      </c>
      <c r="AN88" s="13">
        <v>3</v>
      </c>
      <c r="AO88" s="14">
        <v>3</v>
      </c>
      <c r="AP88" s="7" t="s">
        <v>66</v>
      </c>
      <c r="AQ88" s="7" t="s">
        <v>62</v>
      </c>
      <c r="AR88" s="7" t="s">
        <v>208</v>
      </c>
      <c r="AS88" s="7" t="s">
        <v>70</v>
      </c>
      <c r="AT88" s="7" t="s">
        <v>70</v>
      </c>
      <c r="AU88" s="7" t="s">
        <v>66</v>
      </c>
      <c r="AV88" s="7" t="s">
        <v>70</v>
      </c>
      <c r="AW88" s="7" t="s">
        <v>70</v>
      </c>
      <c r="AX88" s="12">
        <v>0</v>
      </c>
      <c r="AY88" s="12">
        <v>0</v>
      </c>
      <c r="AZ88" s="12">
        <v>0</v>
      </c>
      <c r="BA88" s="12">
        <v>1</v>
      </c>
      <c r="BB88" s="12">
        <v>1</v>
      </c>
      <c r="BC88" s="12">
        <v>0</v>
      </c>
      <c r="BD88" s="12">
        <v>1</v>
      </c>
      <c r="BE88" s="12">
        <v>1</v>
      </c>
    </row>
    <row r="89" spans="1:57" x14ac:dyDescent="0.35">
      <c r="A89" s="20">
        <v>83</v>
      </c>
      <c r="B89" s="7">
        <v>83</v>
      </c>
      <c r="C89" s="7" t="s">
        <v>4730</v>
      </c>
      <c r="D89" s="7" t="s">
        <v>4731</v>
      </c>
      <c r="E89" s="13" t="s">
        <v>51</v>
      </c>
      <c r="F89" s="7">
        <v>300</v>
      </c>
      <c r="G89" s="7" t="s">
        <v>139</v>
      </c>
      <c r="H89" s="7">
        <v>1152</v>
      </c>
      <c r="I89" s="14" t="s">
        <v>53</v>
      </c>
      <c r="J89" s="13" t="s">
        <v>54</v>
      </c>
      <c r="K89" s="7" t="s">
        <v>75</v>
      </c>
      <c r="L89" s="7" t="s">
        <v>87</v>
      </c>
      <c r="M89" s="7" t="s">
        <v>57</v>
      </c>
      <c r="N89" s="7">
        <v>24</v>
      </c>
      <c r="O89" s="7" t="s">
        <v>58</v>
      </c>
      <c r="P89" s="7"/>
      <c r="Q89" t="s">
        <v>7875</v>
      </c>
      <c r="R89" t="s">
        <v>59</v>
      </c>
      <c r="S89" t="s">
        <v>56</v>
      </c>
      <c r="T89" t="b">
        <v>0</v>
      </c>
      <c r="U89" s="13"/>
      <c r="V89" s="7"/>
      <c r="W89" s="7"/>
      <c r="X89" s="7"/>
      <c r="Y89" s="7"/>
      <c r="Z89" s="7"/>
      <c r="AA89" s="7"/>
      <c r="AB89" s="14"/>
      <c r="AC89" s="13">
        <v>1E-4</v>
      </c>
      <c r="AD89" s="7">
        <v>0.99990000000000001</v>
      </c>
      <c r="AE89" s="14" t="s">
        <v>197</v>
      </c>
      <c r="AF89" s="13">
        <v>8</v>
      </c>
      <c r="AG89" s="14">
        <v>7</v>
      </c>
      <c r="AH89" s="13">
        <v>5</v>
      </c>
      <c r="AI89" s="7">
        <v>1</v>
      </c>
      <c r="AJ89" s="7">
        <v>4</v>
      </c>
      <c r="AK89" s="7">
        <v>4</v>
      </c>
      <c r="AL89" s="7">
        <v>1</v>
      </c>
      <c r="AM89" s="14">
        <v>3</v>
      </c>
      <c r="AN89" s="13">
        <v>3</v>
      </c>
      <c r="AO89" s="14">
        <v>3</v>
      </c>
      <c r="AP89" s="7" t="s">
        <v>69</v>
      </c>
      <c r="AQ89" s="7" t="s">
        <v>62</v>
      </c>
      <c r="AR89" s="7" t="s">
        <v>208</v>
      </c>
      <c r="AS89" s="7" t="s">
        <v>70</v>
      </c>
      <c r="AT89" s="7" t="s">
        <v>63</v>
      </c>
      <c r="AU89" s="7" t="s">
        <v>66</v>
      </c>
      <c r="AV89" s="7" t="s">
        <v>5797</v>
      </c>
      <c r="AW89" s="7" t="s">
        <v>70</v>
      </c>
      <c r="AX89" s="12">
        <v>0</v>
      </c>
      <c r="AY89" s="12">
        <v>0</v>
      </c>
      <c r="AZ89" s="12">
        <v>0</v>
      </c>
      <c r="BA89" s="12">
        <v>1</v>
      </c>
      <c r="BB89" s="12">
        <v>1</v>
      </c>
      <c r="BC89" s="12">
        <v>0</v>
      </c>
      <c r="BD89" s="12">
        <v>1</v>
      </c>
      <c r="BE89" s="12">
        <v>1</v>
      </c>
    </row>
    <row r="90" spans="1:57" x14ac:dyDescent="0.35">
      <c r="A90" s="20">
        <v>84</v>
      </c>
      <c r="B90" s="7">
        <v>84</v>
      </c>
      <c r="C90" s="7" t="s">
        <v>4732</v>
      </c>
      <c r="D90" s="7" t="s">
        <v>4733</v>
      </c>
      <c r="E90" s="13" t="s">
        <v>51</v>
      </c>
      <c r="F90" s="7">
        <v>300</v>
      </c>
      <c r="G90" s="7" t="s">
        <v>139</v>
      </c>
      <c r="H90" s="7">
        <v>2368</v>
      </c>
      <c r="I90" s="14" t="s">
        <v>53</v>
      </c>
      <c r="J90" s="13" t="s">
        <v>54</v>
      </c>
      <c r="K90" s="7" t="s">
        <v>75</v>
      </c>
      <c r="L90" s="7" t="s">
        <v>76</v>
      </c>
      <c r="M90" s="7" t="s">
        <v>57</v>
      </c>
      <c r="N90" s="7">
        <v>20</v>
      </c>
      <c r="O90" s="7" t="s">
        <v>58</v>
      </c>
      <c r="P90" s="7"/>
      <c r="Q90" t="s">
        <v>7881</v>
      </c>
      <c r="R90" t="s">
        <v>59</v>
      </c>
      <c r="S90" t="s">
        <v>59</v>
      </c>
      <c r="T90" t="b">
        <v>0</v>
      </c>
      <c r="U90" s="13"/>
      <c r="V90" s="7"/>
      <c r="W90" s="7"/>
      <c r="X90" s="7"/>
      <c r="Y90" s="7"/>
      <c r="Z90" s="7"/>
      <c r="AA90" s="7"/>
      <c r="AB90" s="14"/>
      <c r="AC90" s="13">
        <v>3.10309E-2</v>
      </c>
      <c r="AD90" s="7">
        <v>0.96896899999999997</v>
      </c>
      <c r="AE90" s="14" t="s">
        <v>197</v>
      </c>
      <c r="AF90" s="13">
        <v>8</v>
      </c>
      <c r="AG90" s="14">
        <v>7</v>
      </c>
      <c r="AH90" s="13">
        <v>5</v>
      </c>
      <c r="AI90" s="7">
        <v>5</v>
      </c>
      <c r="AJ90" s="7"/>
      <c r="AK90" s="7">
        <v>4</v>
      </c>
      <c r="AL90" s="7">
        <v>4</v>
      </c>
      <c r="AM90" s="14"/>
      <c r="AN90" s="13">
        <v>3</v>
      </c>
      <c r="AO90" s="14">
        <v>3</v>
      </c>
      <c r="AP90" s="7" t="s">
        <v>66</v>
      </c>
      <c r="AQ90" s="7" t="s">
        <v>62</v>
      </c>
      <c r="AR90" s="7" t="s">
        <v>62</v>
      </c>
      <c r="AS90" s="7" t="s">
        <v>70</v>
      </c>
      <c r="AT90" s="7" t="s">
        <v>70</v>
      </c>
      <c r="AU90" s="7" t="s">
        <v>5797</v>
      </c>
      <c r="AV90" s="7" t="s">
        <v>70</v>
      </c>
      <c r="AW90" s="7" t="s">
        <v>70</v>
      </c>
      <c r="AX90" s="12">
        <v>0</v>
      </c>
      <c r="AY90" s="12">
        <v>0</v>
      </c>
      <c r="AZ90" s="12">
        <v>0</v>
      </c>
      <c r="BA90" s="12">
        <v>1</v>
      </c>
      <c r="BB90" s="12" t="s">
        <v>5797</v>
      </c>
      <c r="BC90" s="12">
        <v>0</v>
      </c>
      <c r="BD90" s="12">
        <v>1</v>
      </c>
      <c r="BE90" s="12">
        <v>1</v>
      </c>
    </row>
    <row r="91" spans="1:57" x14ac:dyDescent="0.35">
      <c r="A91" s="20">
        <v>85</v>
      </c>
      <c r="B91" s="7">
        <v>85</v>
      </c>
      <c r="C91" s="7" t="s">
        <v>4734</v>
      </c>
      <c r="D91" s="7" t="s">
        <v>4735</v>
      </c>
      <c r="E91" s="13" t="s">
        <v>51</v>
      </c>
      <c r="F91" s="7">
        <v>300</v>
      </c>
      <c r="G91" s="7" t="s">
        <v>100</v>
      </c>
      <c r="H91" s="7">
        <v>1530</v>
      </c>
      <c r="I91" s="14" t="s">
        <v>53</v>
      </c>
      <c r="J91" s="13" t="s">
        <v>54</v>
      </c>
      <c r="K91" s="7" t="s">
        <v>75</v>
      </c>
      <c r="L91" s="7" t="s">
        <v>87</v>
      </c>
      <c r="M91" s="7" t="s">
        <v>57</v>
      </c>
      <c r="N91" s="7">
        <v>19</v>
      </c>
      <c r="O91" s="7" t="s">
        <v>58</v>
      </c>
      <c r="P91" s="7">
        <v>36</v>
      </c>
      <c r="Q91" t="s">
        <v>7875</v>
      </c>
      <c r="R91" t="s">
        <v>59</v>
      </c>
      <c r="S91" t="s">
        <v>59</v>
      </c>
      <c r="T91" t="b">
        <v>0</v>
      </c>
      <c r="U91" s="13"/>
      <c r="V91" s="7"/>
      <c r="W91" s="7"/>
      <c r="X91" s="7"/>
      <c r="Y91" s="7"/>
      <c r="Z91" s="7"/>
      <c r="AA91" s="7"/>
      <c r="AB91" s="14"/>
      <c r="AC91" s="13">
        <v>1E-4</v>
      </c>
      <c r="AD91" s="7">
        <v>0.99990000000000001</v>
      </c>
      <c r="AE91" s="14" t="s">
        <v>197</v>
      </c>
      <c r="AF91" s="13">
        <v>8</v>
      </c>
      <c r="AG91" s="14">
        <v>7</v>
      </c>
      <c r="AH91" s="13">
        <v>5</v>
      </c>
      <c r="AI91" s="7">
        <v>3</v>
      </c>
      <c r="AJ91" s="7">
        <v>2</v>
      </c>
      <c r="AK91" s="7">
        <v>4</v>
      </c>
      <c r="AL91" s="7">
        <v>2</v>
      </c>
      <c r="AM91" s="14">
        <v>2</v>
      </c>
      <c r="AN91" s="13">
        <v>3</v>
      </c>
      <c r="AO91" s="14">
        <v>3</v>
      </c>
      <c r="AP91" s="7" t="s">
        <v>66</v>
      </c>
      <c r="AQ91" s="7" t="s">
        <v>62</v>
      </c>
      <c r="AR91" s="7" t="s">
        <v>208</v>
      </c>
      <c r="AS91" s="7" t="s">
        <v>70</v>
      </c>
      <c r="AT91" s="7" t="s">
        <v>63</v>
      </c>
      <c r="AU91" s="7" t="s">
        <v>66</v>
      </c>
      <c r="AV91" s="7" t="s">
        <v>70</v>
      </c>
      <c r="AW91" s="7" t="s">
        <v>70</v>
      </c>
      <c r="AX91" s="12">
        <v>1</v>
      </c>
      <c r="AY91" s="12">
        <v>0</v>
      </c>
      <c r="AZ91" s="12">
        <v>0</v>
      </c>
      <c r="BA91" s="12">
        <v>1</v>
      </c>
      <c r="BB91" s="12">
        <v>1</v>
      </c>
      <c r="BC91" s="12">
        <v>0</v>
      </c>
      <c r="BD91" s="12" t="s">
        <v>5797</v>
      </c>
      <c r="BE91" s="12">
        <v>1</v>
      </c>
    </row>
    <row r="92" spans="1:57" x14ac:dyDescent="0.35">
      <c r="A92" s="20">
        <v>86</v>
      </c>
      <c r="B92" s="7">
        <v>86</v>
      </c>
      <c r="C92" s="7" t="s">
        <v>4736</v>
      </c>
      <c r="D92" s="7" t="s">
        <v>4737</v>
      </c>
      <c r="E92" s="13" t="s">
        <v>51</v>
      </c>
      <c r="F92" s="7">
        <v>300</v>
      </c>
      <c r="G92" s="7" t="s">
        <v>158</v>
      </c>
      <c r="H92" s="7">
        <v>600</v>
      </c>
      <c r="I92" s="14" t="s">
        <v>53</v>
      </c>
      <c r="J92" s="13" t="s">
        <v>54</v>
      </c>
      <c r="K92" s="7" t="s">
        <v>117</v>
      </c>
      <c r="L92" s="7" t="s">
        <v>56</v>
      </c>
      <c r="M92" s="7" t="s">
        <v>57</v>
      </c>
      <c r="N92" s="7">
        <v>21</v>
      </c>
      <c r="O92" s="7" t="s">
        <v>109</v>
      </c>
      <c r="P92" s="7"/>
      <c r="Q92" t="s">
        <v>7921</v>
      </c>
      <c r="R92" t="s">
        <v>59</v>
      </c>
      <c r="S92" t="s">
        <v>59</v>
      </c>
      <c r="T92" t="b">
        <v>0</v>
      </c>
      <c r="U92" s="13"/>
      <c r="V92" s="7"/>
      <c r="W92" s="7"/>
      <c r="X92" s="7"/>
      <c r="Y92" s="7"/>
      <c r="Z92" s="7"/>
      <c r="AA92" s="7"/>
      <c r="AB92" s="14"/>
      <c r="AC92" s="13">
        <v>1E-4</v>
      </c>
      <c r="AD92" s="7">
        <v>0.99990000000000001</v>
      </c>
      <c r="AE92" s="14" t="s">
        <v>197</v>
      </c>
      <c r="AF92" s="13">
        <v>8</v>
      </c>
      <c r="AG92" s="14">
        <v>7</v>
      </c>
      <c r="AH92" s="13">
        <v>5</v>
      </c>
      <c r="AI92" s="7">
        <v>4</v>
      </c>
      <c r="AJ92" s="7">
        <v>1</v>
      </c>
      <c r="AK92" s="7">
        <v>4</v>
      </c>
      <c r="AL92" s="7">
        <v>3</v>
      </c>
      <c r="AM92" s="14">
        <v>1</v>
      </c>
      <c r="AN92" s="13">
        <v>3</v>
      </c>
      <c r="AO92" s="14">
        <v>3</v>
      </c>
      <c r="AP92" s="7" t="s">
        <v>66</v>
      </c>
      <c r="AQ92" s="7" t="s">
        <v>62</v>
      </c>
      <c r="AR92" s="7" t="s">
        <v>208</v>
      </c>
      <c r="AS92" s="7" t="s">
        <v>70</v>
      </c>
      <c r="AT92" s="7" t="s">
        <v>70</v>
      </c>
      <c r="AU92" s="7" t="s">
        <v>66</v>
      </c>
      <c r="AV92" s="7" t="s">
        <v>70</v>
      </c>
      <c r="AW92" s="7" t="s">
        <v>70</v>
      </c>
      <c r="AX92" s="12">
        <v>0</v>
      </c>
      <c r="AY92" s="12">
        <v>0</v>
      </c>
      <c r="AZ92" s="12">
        <v>0</v>
      </c>
      <c r="BA92" s="12">
        <v>1</v>
      </c>
      <c r="BB92" s="12" t="s">
        <v>5797</v>
      </c>
      <c r="BC92" s="12">
        <v>0</v>
      </c>
      <c r="BD92" s="12">
        <v>1</v>
      </c>
      <c r="BE92" s="12">
        <v>1</v>
      </c>
    </row>
    <row r="93" spans="1:57" x14ac:dyDescent="0.35">
      <c r="A93" s="20">
        <v>87</v>
      </c>
      <c r="B93" s="7">
        <v>87</v>
      </c>
      <c r="C93" s="7" t="s">
        <v>4738</v>
      </c>
      <c r="D93" s="7" t="s">
        <v>4739</v>
      </c>
      <c r="E93" s="13" t="s">
        <v>51</v>
      </c>
      <c r="F93" s="7">
        <v>300</v>
      </c>
      <c r="G93" s="7" t="s">
        <v>158</v>
      </c>
      <c r="H93" s="7">
        <v>125</v>
      </c>
      <c r="I93" s="14" t="s">
        <v>53</v>
      </c>
      <c r="J93" s="13" t="s">
        <v>54</v>
      </c>
      <c r="K93" s="7" t="s">
        <v>75</v>
      </c>
      <c r="L93" s="7" t="s">
        <v>56</v>
      </c>
      <c r="M93" s="7" t="s">
        <v>57</v>
      </c>
      <c r="N93" s="7">
        <v>18.100000000000001</v>
      </c>
      <c r="O93" s="7" t="s">
        <v>109</v>
      </c>
      <c r="P93" s="7"/>
      <c r="Q93" t="s">
        <v>7875</v>
      </c>
      <c r="R93" t="s">
        <v>59</v>
      </c>
      <c r="S93" t="s">
        <v>59</v>
      </c>
      <c r="T93" t="b">
        <v>0</v>
      </c>
      <c r="U93" s="13"/>
      <c r="V93" s="7"/>
      <c r="W93" s="7"/>
      <c r="X93" s="7"/>
      <c r="Y93" s="7"/>
      <c r="Z93" s="7"/>
      <c r="AA93" s="7"/>
      <c r="AB93" s="14"/>
      <c r="AC93" s="13">
        <v>1E-4</v>
      </c>
      <c r="AD93" s="7">
        <v>0.99990000000000001</v>
      </c>
      <c r="AE93" s="14" t="s">
        <v>197</v>
      </c>
      <c r="AF93" s="13">
        <v>8</v>
      </c>
      <c r="AG93" s="14">
        <v>7</v>
      </c>
      <c r="AH93" s="13">
        <v>5</v>
      </c>
      <c r="AI93" s="7">
        <v>3</v>
      </c>
      <c r="AJ93" s="7">
        <v>2</v>
      </c>
      <c r="AK93" s="7">
        <v>4</v>
      </c>
      <c r="AL93" s="7">
        <v>2</v>
      </c>
      <c r="AM93" s="14">
        <v>2</v>
      </c>
      <c r="AN93" s="13">
        <v>3</v>
      </c>
      <c r="AO93" s="14">
        <v>3</v>
      </c>
      <c r="AP93" s="7" t="s">
        <v>66</v>
      </c>
      <c r="AQ93" s="7" t="s">
        <v>74</v>
      </c>
      <c r="AR93" s="7" t="s">
        <v>208</v>
      </c>
      <c r="AS93" s="7" t="s">
        <v>70</v>
      </c>
      <c r="AT93" s="7" t="s">
        <v>70</v>
      </c>
      <c r="AU93" s="7" t="s">
        <v>66</v>
      </c>
      <c r="AV93" s="7" t="s">
        <v>70</v>
      </c>
      <c r="AW93" s="7" t="s">
        <v>70</v>
      </c>
      <c r="AX93" s="12">
        <v>0</v>
      </c>
      <c r="AY93" s="12">
        <v>0</v>
      </c>
      <c r="AZ93" s="12">
        <v>0</v>
      </c>
      <c r="BA93" s="12">
        <v>1</v>
      </c>
      <c r="BB93" s="12">
        <v>1</v>
      </c>
      <c r="BC93" s="12">
        <v>0</v>
      </c>
      <c r="BD93" s="12">
        <v>1</v>
      </c>
      <c r="BE93" s="12">
        <v>1</v>
      </c>
    </row>
    <row r="94" spans="1:57" x14ac:dyDescent="0.35">
      <c r="A94" s="20">
        <v>88</v>
      </c>
      <c r="B94" s="7">
        <v>88</v>
      </c>
      <c r="C94" s="7" t="s">
        <v>4740</v>
      </c>
      <c r="D94" s="7" t="s">
        <v>4741</v>
      </c>
      <c r="E94" s="13" t="s">
        <v>51</v>
      </c>
      <c r="F94" s="7">
        <v>300</v>
      </c>
      <c r="G94" s="7" t="s">
        <v>139</v>
      </c>
      <c r="H94" s="7">
        <v>2368</v>
      </c>
      <c r="I94" s="14" t="s">
        <v>53</v>
      </c>
      <c r="J94" s="13" t="s">
        <v>54</v>
      </c>
      <c r="K94" s="7" t="s">
        <v>75</v>
      </c>
      <c r="L94" s="7" t="s">
        <v>56</v>
      </c>
      <c r="M94" s="7" t="s">
        <v>57</v>
      </c>
      <c r="N94" s="7">
        <v>24</v>
      </c>
      <c r="O94" s="7" t="s">
        <v>58</v>
      </c>
      <c r="P94" s="7">
        <v>39</v>
      </c>
      <c r="Q94" t="s">
        <v>7875</v>
      </c>
      <c r="R94" t="s">
        <v>77</v>
      </c>
      <c r="S94" t="s">
        <v>59</v>
      </c>
      <c r="T94" t="b">
        <v>0</v>
      </c>
      <c r="U94" s="13"/>
      <c r="V94" s="7"/>
      <c r="W94" s="7"/>
      <c r="X94" s="7"/>
      <c r="Y94" s="7"/>
      <c r="Z94" s="7"/>
      <c r="AA94" s="7"/>
      <c r="AB94" s="14"/>
      <c r="AC94" s="13">
        <v>4.4606399999999997E-2</v>
      </c>
      <c r="AD94" s="7">
        <v>0.95539399999999997</v>
      </c>
      <c r="AE94" s="14" t="s">
        <v>197</v>
      </c>
      <c r="AF94" s="13">
        <v>8</v>
      </c>
      <c r="AG94" s="14">
        <v>7</v>
      </c>
      <c r="AH94" s="13">
        <v>5</v>
      </c>
      <c r="AI94" s="7">
        <v>1</v>
      </c>
      <c r="AJ94" s="7">
        <v>4</v>
      </c>
      <c r="AK94" s="7">
        <v>4</v>
      </c>
      <c r="AL94" s="7">
        <v>1</v>
      </c>
      <c r="AM94" s="14">
        <v>3</v>
      </c>
      <c r="AN94" s="13">
        <v>3</v>
      </c>
      <c r="AO94" s="14">
        <v>3</v>
      </c>
      <c r="AP94" s="7" t="s">
        <v>69</v>
      </c>
      <c r="AQ94" s="7" t="s">
        <v>62</v>
      </c>
      <c r="AR94" s="7" t="s">
        <v>208</v>
      </c>
      <c r="AS94" s="7" t="s">
        <v>70</v>
      </c>
      <c r="AT94" s="7" t="s">
        <v>63</v>
      </c>
      <c r="AU94" s="7" t="s">
        <v>66</v>
      </c>
      <c r="AV94" s="7" t="s">
        <v>70</v>
      </c>
      <c r="AW94" s="7" t="s">
        <v>70</v>
      </c>
      <c r="AX94" s="12">
        <v>1</v>
      </c>
      <c r="AY94" s="12">
        <v>0</v>
      </c>
      <c r="AZ94" s="12">
        <v>0</v>
      </c>
      <c r="BA94" s="12">
        <v>1</v>
      </c>
      <c r="BB94" s="12">
        <v>1</v>
      </c>
      <c r="BC94" s="12">
        <v>0</v>
      </c>
      <c r="BD94" s="12" t="s">
        <v>5797</v>
      </c>
      <c r="BE94" s="12">
        <v>1</v>
      </c>
    </row>
    <row r="95" spans="1:57" x14ac:dyDescent="0.35">
      <c r="A95" s="20">
        <v>89</v>
      </c>
      <c r="B95" s="7">
        <v>89</v>
      </c>
      <c r="C95" s="7" t="s">
        <v>4742</v>
      </c>
      <c r="D95" s="7" t="s">
        <v>4743</v>
      </c>
      <c r="E95" s="13" t="s">
        <v>51</v>
      </c>
      <c r="F95" s="7">
        <v>300</v>
      </c>
      <c r="G95" s="7" t="s">
        <v>130</v>
      </c>
      <c r="H95" s="7">
        <v>1440</v>
      </c>
      <c r="I95" s="14" t="s">
        <v>53</v>
      </c>
      <c r="J95" s="13" t="s">
        <v>54</v>
      </c>
      <c r="K95" s="7" t="s">
        <v>96</v>
      </c>
      <c r="L95" s="7" t="s">
        <v>87</v>
      </c>
      <c r="M95" s="7" t="s">
        <v>57</v>
      </c>
      <c r="N95" s="7">
        <v>43.5</v>
      </c>
      <c r="O95" s="7" t="s">
        <v>58</v>
      </c>
      <c r="P95" s="7">
        <v>36</v>
      </c>
      <c r="R95" t="s">
        <v>59</v>
      </c>
      <c r="S95" t="s">
        <v>59</v>
      </c>
      <c r="T95" t="b">
        <v>0</v>
      </c>
      <c r="U95" s="13"/>
      <c r="V95" s="7"/>
      <c r="W95" s="7"/>
      <c r="X95" s="7"/>
      <c r="Y95" s="7"/>
      <c r="Z95" s="7"/>
      <c r="AA95" s="7"/>
      <c r="AB95" s="14"/>
      <c r="AC95" s="13">
        <v>4.8763300000000002E-2</v>
      </c>
      <c r="AD95" s="7">
        <v>0.951237</v>
      </c>
      <c r="AE95" s="14" t="s">
        <v>197</v>
      </c>
      <c r="AF95" s="13">
        <v>8</v>
      </c>
      <c r="AG95" s="14">
        <v>7</v>
      </c>
      <c r="AH95" s="13">
        <v>5</v>
      </c>
      <c r="AI95" s="7">
        <v>5</v>
      </c>
      <c r="AJ95" s="7"/>
      <c r="AK95" s="7">
        <v>4</v>
      </c>
      <c r="AL95" s="7">
        <v>4</v>
      </c>
      <c r="AM95" s="14"/>
      <c r="AN95" s="13">
        <v>3</v>
      </c>
      <c r="AO95" s="14">
        <v>3</v>
      </c>
      <c r="AP95" s="7" t="s">
        <v>66</v>
      </c>
      <c r="AQ95" s="7" t="s">
        <v>62</v>
      </c>
      <c r="AR95" s="7" t="s">
        <v>62</v>
      </c>
      <c r="AS95" s="7" t="s">
        <v>5797</v>
      </c>
      <c r="AT95" s="7" t="s">
        <v>70</v>
      </c>
      <c r="AU95" s="7" t="s">
        <v>66</v>
      </c>
      <c r="AV95" s="7" t="s">
        <v>5797</v>
      </c>
      <c r="AW95" s="7" t="s">
        <v>70</v>
      </c>
      <c r="AX95" s="12">
        <v>0</v>
      </c>
      <c r="AY95" s="12">
        <v>0</v>
      </c>
      <c r="AZ95" s="12">
        <v>0</v>
      </c>
      <c r="BA95" s="12">
        <v>1</v>
      </c>
      <c r="BB95" s="12">
        <v>1</v>
      </c>
      <c r="BC95" s="12">
        <v>0</v>
      </c>
      <c r="BD95" s="12">
        <v>1</v>
      </c>
      <c r="BE95" s="12">
        <v>1</v>
      </c>
    </row>
    <row r="96" spans="1:57" x14ac:dyDescent="0.35">
      <c r="A96" s="20">
        <v>90</v>
      </c>
      <c r="B96" s="7">
        <v>90</v>
      </c>
      <c r="C96" s="7" t="s">
        <v>4744</v>
      </c>
      <c r="D96" s="7" t="s">
        <v>4745</v>
      </c>
      <c r="E96" s="13" t="s">
        <v>51</v>
      </c>
      <c r="F96" s="7">
        <v>300</v>
      </c>
      <c r="G96" s="7" t="s">
        <v>1024</v>
      </c>
      <c r="H96" s="7"/>
      <c r="I96" s="14" t="s">
        <v>53</v>
      </c>
      <c r="J96" s="13" t="s">
        <v>54</v>
      </c>
      <c r="K96" s="7" t="s">
        <v>92</v>
      </c>
      <c r="L96" s="7" t="s">
        <v>87</v>
      </c>
      <c r="M96" s="7" t="s">
        <v>57</v>
      </c>
      <c r="N96" s="7">
        <v>35.9</v>
      </c>
      <c r="O96" s="7" t="s">
        <v>86</v>
      </c>
      <c r="P96" s="7">
        <v>60</v>
      </c>
      <c r="Q96" t="s">
        <v>7875</v>
      </c>
      <c r="R96" t="s">
        <v>59</v>
      </c>
      <c r="S96" t="s">
        <v>59</v>
      </c>
      <c r="T96" t="b">
        <v>0</v>
      </c>
      <c r="U96" s="13"/>
      <c r="V96" s="7"/>
      <c r="W96" s="7"/>
      <c r="X96" s="7"/>
      <c r="Y96" s="7"/>
      <c r="Z96" s="7"/>
      <c r="AA96" s="7"/>
      <c r="AB96" s="14"/>
      <c r="AC96" s="13">
        <v>1.4079899999999999E-2</v>
      </c>
      <c r="AD96" s="7">
        <v>0.98592000000000002</v>
      </c>
      <c r="AE96" s="14" t="s">
        <v>197</v>
      </c>
      <c r="AF96" s="13">
        <v>8</v>
      </c>
      <c r="AG96" s="14">
        <v>7</v>
      </c>
      <c r="AH96" s="13">
        <v>5</v>
      </c>
      <c r="AI96" s="7">
        <v>5</v>
      </c>
      <c r="AJ96" s="7"/>
      <c r="AK96" s="7">
        <v>4</v>
      </c>
      <c r="AL96" s="7">
        <v>4</v>
      </c>
      <c r="AM96" s="14"/>
      <c r="AN96" s="13">
        <v>3</v>
      </c>
      <c r="AO96" s="14">
        <v>3</v>
      </c>
      <c r="AP96" s="7" t="s">
        <v>66</v>
      </c>
      <c r="AQ96" s="7" t="s">
        <v>62</v>
      </c>
      <c r="AR96" s="7" t="s">
        <v>62</v>
      </c>
      <c r="AS96" s="7" t="s">
        <v>70</v>
      </c>
      <c r="AT96" s="7" t="s">
        <v>70</v>
      </c>
      <c r="AU96" s="7" t="s">
        <v>5797</v>
      </c>
      <c r="AV96" s="7" t="s">
        <v>5797</v>
      </c>
      <c r="AW96" s="7" t="s">
        <v>5797</v>
      </c>
      <c r="AX96" s="12">
        <v>0</v>
      </c>
      <c r="AY96" s="12">
        <v>0</v>
      </c>
      <c r="AZ96" s="12">
        <v>0</v>
      </c>
      <c r="BA96" s="12">
        <v>1</v>
      </c>
      <c r="BB96" s="12">
        <v>1</v>
      </c>
      <c r="BC96" s="12">
        <v>0</v>
      </c>
      <c r="BD96" s="12">
        <v>1</v>
      </c>
      <c r="BE96" s="12">
        <v>1</v>
      </c>
    </row>
    <row r="97" spans="1:57" x14ac:dyDescent="0.35">
      <c r="A97" s="20">
        <v>91</v>
      </c>
      <c r="B97" s="7">
        <v>91</v>
      </c>
      <c r="C97" s="7" t="s">
        <v>4746</v>
      </c>
      <c r="D97" s="7" t="s">
        <v>4747</v>
      </c>
      <c r="E97" s="13" t="s">
        <v>51</v>
      </c>
      <c r="F97" s="7">
        <v>300</v>
      </c>
      <c r="G97" s="7" t="s">
        <v>98</v>
      </c>
      <c r="H97" s="7">
        <v>2330</v>
      </c>
      <c r="I97" s="14" t="s">
        <v>53</v>
      </c>
      <c r="J97" s="13" t="s">
        <v>54</v>
      </c>
      <c r="K97" s="7" t="s">
        <v>75</v>
      </c>
      <c r="L97" s="7" t="s">
        <v>76</v>
      </c>
      <c r="M97" s="7" t="s">
        <v>57</v>
      </c>
      <c r="N97" s="7">
        <v>38.799999999999997</v>
      </c>
      <c r="O97" s="7" t="s">
        <v>58</v>
      </c>
      <c r="P97" s="7">
        <v>54</v>
      </c>
      <c r="Q97" t="s">
        <v>7875</v>
      </c>
      <c r="R97" t="s">
        <v>59</v>
      </c>
      <c r="S97" t="s">
        <v>59</v>
      </c>
      <c r="T97" t="b">
        <v>0</v>
      </c>
      <c r="U97" s="13"/>
      <c r="V97" s="7"/>
      <c r="W97" s="7"/>
      <c r="X97" s="7"/>
      <c r="Y97" s="7"/>
      <c r="Z97" s="7"/>
      <c r="AA97" s="7"/>
      <c r="AB97" s="14"/>
      <c r="AC97" s="13">
        <v>0.48488399999999998</v>
      </c>
      <c r="AD97" s="7">
        <v>0.51511600000000002</v>
      </c>
      <c r="AE97" s="14" t="s">
        <v>197</v>
      </c>
      <c r="AF97" s="13">
        <v>8</v>
      </c>
      <c r="AG97" s="14">
        <v>7</v>
      </c>
      <c r="AH97" s="13">
        <v>5</v>
      </c>
      <c r="AI97" s="7">
        <v>4</v>
      </c>
      <c r="AJ97" s="7">
        <v>1</v>
      </c>
      <c r="AK97" s="7">
        <v>4</v>
      </c>
      <c r="AL97" s="7">
        <v>3</v>
      </c>
      <c r="AM97" s="14">
        <v>1</v>
      </c>
      <c r="AN97" s="13">
        <v>3</v>
      </c>
      <c r="AO97" s="14">
        <v>3</v>
      </c>
      <c r="AP97" s="7" t="s">
        <v>66</v>
      </c>
      <c r="AQ97" s="7" t="s">
        <v>62</v>
      </c>
      <c r="AR97" s="7" t="s">
        <v>62</v>
      </c>
      <c r="AS97" s="7" t="s">
        <v>70</v>
      </c>
      <c r="AT97" s="7" t="s">
        <v>63</v>
      </c>
      <c r="AU97" s="7" t="s">
        <v>66</v>
      </c>
      <c r="AV97" s="7" t="s">
        <v>70</v>
      </c>
      <c r="AW97" s="7" t="s">
        <v>70</v>
      </c>
      <c r="AX97" s="12">
        <v>0</v>
      </c>
      <c r="AY97" s="12">
        <v>0</v>
      </c>
      <c r="AZ97" s="12">
        <v>0</v>
      </c>
      <c r="BA97" s="12">
        <v>1</v>
      </c>
      <c r="BB97" s="12" t="s">
        <v>5797</v>
      </c>
      <c r="BC97" s="12">
        <v>0</v>
      </c>
      <c r="BD97" s="12">
        <v>1</v>
      </c>
      <c r="BE97" s="12">
        <v>1</v>
      </c>
    </row>
    <row r="98" spans="1:57" x14ac:dyDescent="0.35">
      <c r="A98" s="20">
        <v>92</v>
      </c>
      <c r="B98" s="7">
        <v>92</v>
      </c>
      <c r="C98" s="7" t="s">
        <v>4748</v>
      </c>
      <c r="D98" s="7" t="s">
        <v>4749</v>
      </c>
      <c r="E98" s="13" t="s">
        <v>51</v>
      </c>
      <c r="F98" s="7">
        <v>300</v>
      </c>
      <c r="G98" s="7" t="s">
        <v>122</v>
      </c>
      <c r="H98" s="7">
        <v>1400</v>
      </c>
      <c r="I98" s="14" t="s">
        <v>53</v>
      </c>
      <c r="J98" s="13" t="s">
        <v>54</v>
      </c>
      <c r="K98" s="7" t="s">
        <v>83</v>
      </c>
      <c r="L98" s="7" t="s">
        <v>56</v>
      </c>
      <c r="M98" s="7" t="s">
        <v>57</v>
      </c>
      <c r="N98" s="7">
        <v>43.4</v>
      </c>
      <c r="O98" s="7" t="s">
        <v>109</v>
      </c>
      <c r="P98" s="7">
        <v>53</v>
      </c>
      <c r="R98" t="s">
        <v>59</v>
      </c>
      <c r="T98" t="b">
        <v>0</v>
      </c>
      <c r="U98" s="13"/>
      <c r="V98" s="7"/>
      <c r="W98" s="7"/>
      <c r="X98" s="7"/>
      <c r="Y98" s="7"/>
      <c r="Z98" s="7"/>
      <c r="AA98" s="7"/>
      <c r="AB98" s="14"/>
      <c r="AC98" s="13">
        <v>5.3171799999999998E-2</v>
      </c>
      <c r="AD98" s="7">
        <v>0.946828</v>
      </c>
      <c r="AE98" s="14" t="s">
        <v>197</v>
      </c>
      <c r="AF98" s="13">
        <v>8</v>
      </c>
      <c r="AG98" s="14">
        <v>7</v>
      </c>
      <c r="AH98" s="13">
        <v>5</v>
      </c>
      <c r="AI98" s="7">
        <v>5</v>
      </c>
      <c r="AJ98" s="7"/>
      <c r="AK98" s="7">
        <v>4</v>
      </c>
      <c r="AL98" s="7">
        <v>4</v>
      </c>
      <c r="AM98" s="14"/>
      <c r="AN98" s="13">
        <v>3</v>
      </c>
      <c r="AO98" s="14">
        <v>3</v>
      </c>
      <c r="AP98" s="7" t="s">
        <v>66</v>
      </c>
      <c r="AQ98" s="7" t="s">
        <v>62</v>
      </c>
      <c r="AR98" s="7" t="s">
        <v>62</v>
      </c>
      <c r="AS98" s="7" t="s">
        <v>70</v>
      </c>
      <c r="AT98" s="7" t="s">
        <v>70</v>
      </c>
      <c r="AU98" s="7" t="s">
        <v>66</v>
      </c>
      <c r="AV98" s="7" t="s">
        <v>5797</v>
      </c>
      <c r="AW98" s="7" t="s">
        <v>5797</v>
      </c>
      <c r="AX98" s="12">
        <v>0</v>
      </c>
      <c r="AY98" s="12">
        <v>0</v>
      </c>
      <c r="AZ98" s="12">
        <v>0</v>
      </c>
      <c r="BA98" s="12">
        <v>1</v>
      </c>
      <c r="BB98" s="12">
        <v>1</v>
      </c>
      <c r="BC98" s="12">
        <v>0</v>
      </c>
      <c r="BD98" s="12">
        <v>1</v>
      </c>
      <c r="BE98" s="12">
        <v>1</v>
      </c>
    </row>
    <row r="99" spans="1:57" x14ac:dyDescent="0.35">
      <c r="A99" s="20">
        <v>93</v>
      </c>
      <c r="B99" s="7">
        <v>93</v>
      </c>
      <c r="C99" s="7" t="s">
        <v>4750</v>
      </c>
      <c r="D99" s="7" t="s">
        <v>4751</v>
      </c>
      <c r="E99" s="13" t="s">
        <v>51</v>
      </c>
      <c r="F99" s="7">
        <v>300</v>
      </c>
      <c r="G99" s="7" t="s">
        <v>4752</v>
      </c>
      <c r="H99" s="7"/>
      <c r="I99" s="14" t="s">
        <v>53</v>
      </c>
      <c r="J99" s="13" t="s">
        <v>54</v>
      </c>
      <c r="K99" s="7" t="s">
        <v>83</v>
      </c>
      <c r="L99" s="7" t="s">
        <v>87</v>
      </c>
      <c r="M99" s="7" t="s">
        <v>57</v>
      </c>
      <c r="N99" s="7">
        <v>19.899999999999999</v>
      </c>
      <c r="O99" s="7" t="s">
        <v>85</v>
      </c>
      <c r="P99" s="7">
        <v>49</v>
      </c>
      <c r="Q99" t="s">
        <v>7875</v>
      </c>
      <c r="R99" t="s">
        <v>59</v>
      </c>
      <c r="S99" t="s">
        <v>59</v>
      </c>
      <c r="T99" t="b">
        <v>0</v>
      </c>
      <c r="U99" s="13"/>
      <c r="V99" s="7"/>
      <c r="W99" s="7"/>
      <c r="X99" s="7"/>
      <c r="Y99" s="7"/>
      <c r="Z99" s="7"/>
      <c r="AA99" s="7"/>
      <c r="AB99" s="14"/>
      <c r="AC99" s="13">
        <v>2.85708E-2</v>
      </c>
      <c r="AD99" s="7">
        <v>0.97142899999999999</v>
      </c>
      <c r="AE99" s="14" t="s">
        <v>197</v>
      </c>
      <c r="AF99" s="13">
        <v>8</v>
      </c>
      <c r="AG99" s="14">
        <v>7</v>
      </c>
      <c r="AH99" s="13">
        <v>5</v>
      </c>
      <c r="AI99" s="7">
        <v>5</v>
      </c>
      <c r="AJ99" s="7"/>
      <c r="AK99" s="7">
        <v>4</v>
      </c>
      <c r="AL99" s="7">
        <v>4</v>
      </c>
      <c r="AM99" s="14"/>
      <c r="AN99" s="13">
        <v>3</v>
      </c>
      <c r="AO99" s="14">
        <v>3</v>
      </c>
      <c r="AP99" s="7" t="s">
        <v>66</v>
      </c>
      <c r="AQ99" s="7" t="s">
        <v>62</v>
      </c>
      <c r="AR99" s="7" t="s">
        <v>62</v>
      </c>
      <c r="AS99" s="7" t="s">
        <v>5797</v>
      </c>
      <c r="AT99" s="7" t="s">
        <v>70</v>
      </c>
      <c r="AU99" s="7" t="s">
        <v>5797</v>
      </c>
      <c r="AV99" s="7" t="s">
        <v>5797</v>
      </c>
      <c r="AW99" s="7" t="s">
        <v>70</v>
      </c>
      <c r="AX99" s="12">
        <v>0</v>
      </c>
      <c r="AY99" s="12">
        <v>0</v>
      </c>
      <c r="AZ99" s="12">
        <v>0</v>
      </c>
      <c r="BA99" s="12">
        <v>1</v>
      </c>
      <c r="BB99" s="12">
        <v>1</v>
      </c>
      <c r="BC99" s="12">
        <v>0</v>
      </c>
      <c r="BD99" s="12">
        <v>1</v>
      </c>
      <c r="BE99" s="12">
        <v>1</v>
      </c>
    </row>
    <row r="100" spans="1:57" x14ac:dyDescent="0.35">
      <c r="A100" s="20">
        <v>94</v>
      </c>
      <c r="B100" s="7">
        <v>94</v>
      </c>
      <c r="C100" s="7" t="s">
        <v>4753</v>
      </c>
      <c r="D100" s="7" t="s">
        <v>4754</v>
      </c>
      <c r="E100" s="13" t="s">
        <v>51</v>
      </c>
      <c r="F100" s="7">
        <v>300</v>
      </c>
      <c r="G100" s="7" t="s">
        <v>122</v>
      </c>
      <c r="H100" s="7">
        <v>1680</v>
      </c>
      <c r="I100" s="14" t="s">
        <v>53</v>
      </c>
      <c r="J100" s="13" t="s">
        <v>54</v>
      </c>
      <c r="K100" s="7" t="s">
        <v>83</v>
      </c>
      <c r="L100" s="7" t="s">
        <v>56</v>
      </c>
      <c r="M100" s="7" t="s">
        <v>57</v>
      </c>
      <c r="N100" s="7">
        <v>33.9</v>
      </c>
      <c r="O100" s="7" t="s">
        <v>109</v>
      </c>
      <c r="P100" s="7">
        <v>58</v>
      </c>
      <c r="R100" t="s">
        <v>59</v>
      </c>
      <c r="T100" t="b">
        <v>0</v>
      </c>
      <c r="U100" s="13"/>
      <c r="V100" s="7"/>
      <c r="W100" s="7"/>
      <c r="X100" s="7"/>
      <c r="Y100" s="7"/>
      <c r="Z100" s="7"/>
      <c r="AA100" s="7"/>
      <c r="AB100" s="14"/>
      <c r="AC100" s="13">
        <v>4.8611099999999997E-2</v>
      </c>
      <c r="AD100" s="7">
        <v>0.95138900000000004</v>
      </c>
      <c r="AE100" s="14" t="s">
        <v>197</v>
      </c>
      <c r="AF100" s="13">
        <v>8</v>
      </c>
      <c r="AG100" s="14">
        <v>7</v>
      </c>
      <c r="AH100" s="13">
        <v>5</v>
      </c>
      <c r="AI100" s="7">
        <v>5</v>
      </c>
      <c r="AJ100" s="7"/>
      <c r="AK100" s="7">
        <v>4</v>
      </c>
      <c r="AL100" s="7">
        <v>4</v>
      </c>
      <c r="AM100" s="14"/>
      <c r="AN100" s="13">
        <v>3</v>
      </c>
      <c r="AO100" s="14">
        <v>3</v>
      </c>
      <c r="AP100" s="7" t="s">
        <v>66</v>
      </c>
      <c r="AQ100" s="7" t="s">
        <v>62</v>
      </c>
      <c r="AR100" s="7" t="s">
        <v>62</v>
      </c>
      <c r="AS100" s="7" t="s">
        <v>70</v>
      </c>
      <c r="AT100" s="7" t="s">
        <v>70</v>
      </c>
      <c r="AU100" s="7" t="s">
        <v>66</v>
      </c>
      <c r="AV100" s="7" t="s">
        <v>5797</v>
      </c>
      <c r="AW100" s="7" t="s">
        <v>5797</v>
      </c>
      <c r="AX100" s="12">
        <v>0</v>
      </c>
      <c r="AY100" s="12">
        <v>0</v>
      </c>
      <c r="AZ100" s="12">
        <v>0</v>
      </c>
      <c r="BA100" s="12" t="s">
        <v>5797</v>
      </c>
      <c r="BB100" s="12">
        <v>1</v>
      </c>
      <c r="BC100" s="12">
        <v>0</v>
      </c>
      <c r="BD100" s="12">
        <v>1</v>
      </c>
      <c r="BE100" s="12">
        <v>1</v>
      </c>
    </row>
    <row r="101" spans="1:57" x14ac:dyDescent="0.35">
      <c r="A101" s="20">
        <v>95</v>
      </c>
      <c r="B101" s="7">
        <v>95</v>
      </c>
      <c r="C101" s="7" t="s">
        <v>4755</v>
      </c>
      <c r="D101" s="7" t="s">
        <v>4756</v>
      </c>
      <c r="E101" s="13" t="s">
        <v>51</v>
      </c>
      <c r="F101" s="7">
        <v>300</v>
      </c>
      <c r="G101" s="7" t="s">
        <v>100</v>
      </c>
      <c r="H101" s="7">
        <v>1700</v>
      </c>
      <c r="I101" s="14" t="s">
        <v>53</v>
      </c>
      <c r="J101" s="13" t="s">
        <v>54</v>
      </c>
      <c r="K101" s="7" t="s">
        <v>95</v>
      </c>
      <c r="L101" s="7" t="s">
        <v>56</v>
      </c>
      <c r="M101" s="7" t="s">
        <v>57</v>
      </c>
      <c r="N101" s="7">
        <v>37.5</v>
      </c>
      <c r="O101" s="7" t="s">
        <v>58</v>
      </c>
      <c r="P101" s="7">
        <v>32</v>
      </c>
      <c r="Q101" t="s">
        <v>7875</v>
      </c>
      <c r="R101" t="s">
        <v>59</v>
      </c>
      <c r="S101" t="s">
        <v>59</v>
      </c>
      <c r="T101" t="b">
        <v>0</v>
      </c>
      <c r="U101" s="13"/>
      <c r="V101" s="7"/>
      <c r="W101" s="7"/>
      <c r="X101" s="7"/>
      <c r="Y101" s="7"/>
      <c r="Z101" s="7"/>
      <c r="AA101" s="7"/>
      <c r="AB101" s="14"/>
      <c r="AC101" s="13">
        <v>2.4848499999999999E-2</v>
      </c>
      <c r="AD101" s="7">
        <v>0.97515200000000002</v>
      </c>
      <c r="AE101" s="14" t="s">
        <v>197</v>
      </c>
      <c r="AF101" s="13">
        <v>8</v>
      </c>
      <c r="AG101" s="14">
        <v>7</v>
      </c>
      <c r="AH101" s="13">
        <v>5</v>
      </c>
      <c r="AI101" s="7">
        <v>5</v>
      </c>
      <c r="AJ101" s="7"/>
      <c r="AK101" s="7">
        <v>4</v>
      </c>
      <c r="AL101" s="7">
        <v>4</v>
      </c>
      <c r="AM101" s="14"/>
      <c r="AN101" s="13">
        <v>3</v>
      </c>
      <c r="AO101" s="14">
        <v>3</v>
      </c>
      <c r="AP101" s="7" t="s">
        <v>66</v>
      </c>
      <c r="AQ101" s="7" t="s">
        <v>62</v>
      </c>
      <c r="AR101" s="7" t="s">
        <v>62</v>
      </c>
      <c r="AS101" s="7" t="s">
        <v>5797</v>
      </c>
      <c r="AT101" s="7" t="s">
        <v>70</v>
      </c>
      <c r="AU101" s="7" t="s">
        <v>66</v>
      </c>
      <c r="AV101" s="7" t="s">
        <v>70</v>
      </c>
      <c r="AW101" s="7" t="s">
        <v>70</v>
      </c>
      <c r="AX101" s="12">
        <v>0</v>
      </c>
      <c r="AY101" s="12">
        <v>0</v>
      </c>
      <c r="AZ101" s="12">
        <v>0</v>
      </c>
      <c r="BA101" s="12">
        <v>1</v>
      </c>
      <c r="BB101" s="12">
        <v>1</v>
      </c>
      <c r="BC101" s="12">
        <v>0</v>
      </c>
      <c r="BD101" s="12">
        <v>1</v>
      </c>
      <c r="BE101" s="12">
        <v>1</v>
      </c>
    </row>
    <row r="102" spans="1:57" x14ac:dyDescent="0.35">
      <c r="A102" s="20">
        <v>96</v>
      </c>
      <c r="B102" s="7">
        <v>96</v>
      </c>
      <c r="C102" s="7" t="s">
        <v>4757</v>
      </c>
      <c r="D102" s="7" t="s">
        <v>4758</v>
      </c>
      <c r="E102" s="13" t="s">
        <v>51</v>
      </c>
      <c r="F102" s="7">
        <v>300</v>
      </c>
      <c r="G102" s="7" t="s">
        <v>158</v>
      </c>
      <c r="H102" s="7">
        <v>45</v>
      </c>
      <c r="I102" s="14" t="s">
        <v>53</v>
      </c>
      <c r="J102" s="13" t="s">
        <v>54</v>
      </c>
      <c r="K102" s="7" t="s">
        <v>83</v>
      </c>
      <c r="L102" s="7" t="s">
        <v>87</v>
      </c>
      <c r="M102" s="7" t="s">
        <v>57</v>
      </c>
      <c r="N102" s="7">
        <v>20.5</v>
      </c>
      <c r="O102" s="7" t="s">
        <v>109</v>
      </c>
      <c r="P102" s="7">
        <v>60</v>
      </c>
      <c r="R102" t="s">
        <v>59</v>
      </c>
      <c r="T102" t="b">
        <v>0</v>
      </c>
      <c r="U102" s="13"/>
      <c r="V102" s="7"/>
      <c r="W102" s="7"/>
      <c r="X102" s="7"/>
      <c r="Y102" s="7"/>
      <c r="Z102" s="7"/>
      <c r="AA102" s="7"/>
      <c r="AB102" s="14"/>
      <c r="AC102" s="13">
        <v>4.6935699999999997E-2</v>
      </c>
      <c r="AD102" s="7">
        <v>0.95306400000000002</v>
      </c>
      <c r="AE102" s="14" t="s">
        <v>197</v>
      </c>
      <c r="AF102" s="13">
        <v>8</v>
      </c>
      <c r="AG102" s="14">
        <v>7</v>
      </c>
      <c r="AH102" s="13">
        <v>5</v>
      </c>
      <c r="AI102" s="7">
        <v>5</v>
      </c>
      <c r="AJ102" s="7"/>
      <c r="AK102" s="7">
        <v>4</v>
      </c>
      <c r="AL102" s="7">
        <v>4</v>
      </c>
      <c r="AM102" s="14"/>
      <c r="AN102" s="13">
        <v>3</v>
      </c>
      <c r="AO102" s="14">
        <v>3</v>
      </c>
      <c r="AP102" s="7" t="s">
        <v>66</v>
      </c>
      <c r="AQ102" s="7" t="s">
        <v>62</v>
      </c>
      <c r="AR102" s="7" t="s">
        <v>62</v>
      </c>
      <c r="AS102" s="7" t="s">
        <v>70</v>
      </c>
      <c r="AT102" s="7" t="s">
        <v>70</v>
      </c>
      <c r="AU102" s="7" t="s">
        <v>66</v>
      </c>
      <c r="AV102" s="7" t="s">
        <v>70</v>
      </c>
      <c r="AW102" s="7" t="s">
        <v>5797</v>
      </c>
      <c r="AX102" s="12">
        <v>0</v>
      </c>
      <c r="AY102" s="12">
        <v>0</v>
      </c>
      <c r="AZ102" s="12">
        <v>0</v>
      </c>
      <c r="BA102" s="12">
        <v>1</v>
      </c>
      <c r="BB102" s="12">
        <v>1</v>
      </c>
      <c r="BC102" s="12">
        <v>0</v>
      </c>
      <c r="BD102" s="12">
        <v>1</v>
      </c>
      <c r="BE102" s="12">
        <v>1</v>
      </c>
    </row>
    <row r="103" spans="1:57" x14ac:dyDescent="0.35">
      <c r="A103" s="20">
        <v>97</v>
      </c>
      <c r="B103" s="7">
        <v>97</v>
      </c>
      <c r="C103" s="7" t="s">
        <v>4759</v>
      </c>
      <c r="D103" s="7" t="s">
        <v>4760</v>
      </c>
      <c r="E103" s="13" t="s">
        <v>51</v>
      </c>
      <c r="F103" s="7">
        <v>300</v>
      </c>
      <c r="G103" s="7" t="s">
        <v>173</v>
      </c>
      <c r="H103" s="7"/>
      <c r="I103" s="14" t="s">
        <v>53</v>
      </c>
      <c r="J103" s="13" t="s">
        <v>54</v>
      </c>
      <c r="K103" s="7" t="s">
        <v>117</v>
      </c>
      <c r="L103" s="7" t="s">
        <v>56</v>
      </c>
      <c r="M103" s="7" t="s">
        <v>57</v>
      </c>
      <c r="N103" s="7">
        <v>18</v>
      </c>
      <c r="O103" s="7" t="s">
        <v>58</v>
      </c>
      <c r="P103" s="7">
        <v>40</v>
      </c>
      <c r="Q103" t="s">
        <v>7875</v>
      </c>
      <c r="R103" t="s">
        <v>59</v>
      </c>
      <c r="S103" t="s">
        <v>59</v>
      </c>
      <c r="T103" t="b">
        <v>0</v>
      </c>
      <c r="U103" s="13"/>
      <c r="V103" s="7"/>
      <c r="W103" s="7"/>
      <c r="X103" s="7"/>
      <c r="Y103" s="7"/>
      <c r="Z103" s="7"/>
      <c r="AA103" s="7"/>
      <c r="AB103" s="14"/>
      <c r="AC103" s="13">
        <v>1E-4</v>
      </c>
      <c r="AD103" s="7">
        <v>0.99990000000000001</v>
      </c>
      <c r="AE103" s="14" t="s">
        <v>197</v>
      </c>
      <c r="AF103" s="13">
        <v>8</v>
      </c>
      <c r="AG103" s="14">
        <v>7</v>
      </c>
      <c r="AH103" s="13">
        <v>5</v>
      </c>
      <c r="AI103" s="7">
        <v>5</v>
      </c>
      <c r="AJ103" s="7"/>
      <c r="AK103" s="7">
        <v>4</v>
      </c>
      <c r="AL103" s="7">
        <v>4</v>
      </c>
      <c r="AM103" s="14"/>
      <c r="AN103" s="13">
        <v>3</v>
      </c>
      <c r="AO103" s="14">
        <v>3</v>
      </c>
      <c r="AP103" s="7" t="s">
        <v>66</v>
      </c>
      <c r="AQ103" s="7" t="s">
        <v>62</v>
      </c>
      <c r="AR103" s="7" t="s">
        <v>62</v>
      </c>
      <c r="AS103" s="7" t="s">
        <v>70</v>
      </c>
      <c r="AT103" s="7" t="s">
        <v>70</v>
      </c>
      <c r="AU103" s="7" t="s">
        <v>66</v>
      </c>
      <c r="AV103" s="7" t="s">
        <v>70</v>
      </c>
      <c r="AW103" s="7" t="s">
        <v>70</v>
      </c>
      <c r="AX103" s="12">
        <v>0</v>
      </c>
      <c r="AY103" s="12">
        <v>0</v>
      </c>
      <c r="AZ103" s="12">
        <v>0</v>
      </c>
      <c r="BA103" s="12">
        <v>1</v>
      </c>
      <c r="BB103" s="12">
        <v>1</v>
      </c>
      <c r="BC103" s="12">
        <v>0</v>
      </c>
      <c r="BD103" s="12">
        <v>1</v>
      </c>
      <c r="BE103" s="12">
        <v>1</v>
      </c>
    </row>
    <row r="104" spans="1:57" x14ac:dyDescent="0.35">
      <c r="A104" s="20">
        <v>98</v>
      </c>
      <c r="B104" s="7">
        <v>98</v>
      </c>
      <c r="C104" s="7" t="s">
        <v>4761</v>
      </c>
      <c r="D104" s="7" t="s">
        <v>4762</v>
      </c>
      <c r="E104" s="13" t="s">
        <v>51</v>
      </c>
      <c r="F104" s="7">
        <v>300</v>
      </c>
      <c r="G104" s="7" t="s">
        <v>100</v>
      </c>
      <c r="H104" s="7">
        <v>1829</v>
      </c>
      <c r="I104" s="14" t="s">
        <v>53</v>
      </c>
      <c r="J104" s="13" t="s">
        <v>54</v>
      </c>
      <c r="K104" s="7" t="s">
        <v>83</v>
      </c>
      <c r="L104" s="7" t="s">
        <v>56</v>
      </c>
      <c r="M104" s="7" t="s">
        <v>84</v>
      </c>
      <c r="N104" s="7">
        <v>37.1</v>
      </c>
      <c r="O104" s="7" t="s">
        <v>58</v>
      </c>
      <c r="P104" s="7">
        <v>32</v>
      </c>
      <c r="Q104" t="s">
        <v>7875</v>
      </c>
      <c r="R104" t="s">
        <v>59</v>
      </c>
      <c r="S104" t="s">
        <v>59</v>
      </c>
      <c r="T104" t="b">
        <v>0</v>
      </c>
      <c r="U104" s="13"/>
      <c r="V104" s="7"/>
      <c r="W104" s="7"/>
      <c r="X104" s="7"/>
      <c r="Y104" s="7"/>
      <c r="Z104" s="7"/>
      <c r="AA104" s="7"/>
      <c r="AB104" s="14"/>
      <c r="AC104" s="13">
        <v>3.4636899999999998E-2</v>
      </c>
      <c r="AD104" s="7">
        <v>0.96536299999999997</v>
      </c>
      <c r="AE104" s="14" t="s">
        <v>197</v>
      </c>
      <c r="AF104" s="13">
        <v>8</v>
      </c>
      <c r="AG104" s="14">
        <v>7</v>
      </c>
      <c r="AH104" s="13">
        <v>5</v>
      </c>
      <c r="AI104" s="7">
        <v>5</v>
      </c>
      <c r="AJ104" s="7"/>
      <c r="AK104" s="7">
        <v>4</v>
      </c>
      <c r="AL104" s="7">
        <v>4</v>
      </c>
      <c r="AM104" s="14"/>
      <c r="AN104" s="13">
        <v>3</v>
      </c>
      <c r="AO104" s="14">
        <v>3</v>
      </c>
      <c r="AP104" s="7" t="s">
        <v>66</v>
      </c>
      <c r="AQ104" s="7" t="s">
        <v>62</v>
      </c>
      <c r="AR104" s="7" t="s">
        <v>62</v>
      </c>
      <c r="AS104" s="7" t="s">
        <v>70</v>
      </c>
      <c r="AT104" s="7" t="s">
        <v>70</v>
      </c>
      <c r="AU104" s="7" t="s">
        <v>5797</v>
      </c>
      <c r="AV104" s="7" t="s">
        <v>5797</v>
      </c>
      <c r="AW104" s="7" t="s">
        <v>70</v>
      </c>
      <c r="AX104" s="12">
        <v>0</v>
      </c>
      <c r="AY104" s="12">
        <v>0</v>
      </c>
      <c r="AZ104" s="12">
        <v>0</v>
      </c>
      <c r="BA104" s="12">
        <v>1</v>
      </c>
      <c r="BB104" s="12" t="s">
        <v>5797</v>
      </c>
      <c r="BC104" s="12">
        <v>0</v>
      </c>
      <c r="BD104" s="12">
        <v>1</v>
      </c>
      <c r="BE104" s="12">
        <v>1</v>
      </c>
    </row>
    <row r="105" spans="1:57" x14ac:dyDescent="0.35">
      <c r="A105" s="20">
        <v>99</v>
      </c>
      <c r="B105" s="7">
        <v>99</v>
      </c>
      <c r="C105" s="7" t="s">
        <v>4763</v>
      </c>
      <c r="D105" s="7" t="s">
        <v>4764</v>
      </c>
      <c r="E105" s="13" t="s">
        <v>51</v>
      </c>
      <c r="F105" s="7">
        <v>300</v>
      </c>
      <c r="G105" s="7" t="s">
        <v>100</v>
      </c>
      <c r="H105" s="7">
        <v>1829</v>
      </c>
      <c r="I105" s="14" t="s">
        <v>53</v>
      </c>
      <c r="J105" s="13" t="s">
        <v>54</v>
      </c>
      <c r="K105" s="7" t="s">
        <v>95</v>
      </c>
      <c r="L105" s="7" t="s">
        <v>56</v>
      </c>
      <c r="M105" s="7" t="s">
        <v>84</v>
      </c>
      <c r="N105" s="7">
        <v>41.4</v>
      </c>
      <c r="O105" s="7" t="s">
        <v>58</v>
      </c>
      <c r="P105" s="7">
        <v>32</v>
      </c>
      <c r="Q105" t="s">
        <v>7875</v>
      </c>
      <c r="R105" t="s">
        <v>59</v>
      </c>
      <c r="S105" t="s">
        <v>59</v>
      </c>
      <c r="T105" t="b">
        <v>0</v>
      </c>
      <c r="U105" s="13"/>
      <c r="V105" s="7"/>
      <c r="W105" s="7"/>
      <c r="X105" s="7"/>
      <c r="Y105" s="7"/>
      <c r="Z105" s="7"/>
      <c r="AA105" s="7"/>
      <c r="AB105" s="14"/>
      <c r="AC105" s="13">
        <v>4.2641100000000001E-2</v>
      </c>
      <c r="AD105" s="7">
        <v>0.95735899999999996</v>
      </c>
      <c r="AE105" s="14" t="s">
        <v>197</v>
      </c>
      <c r="AF105" s="13">
        <v>8</v>
      </c>
      <c r="AG105" s="14">
        <v>7</v>
      </c>
      <c r="AH105" s="13">
        <v>5</v>
      </c>
      <c r="AI105" s="7">
        <v>5</v>
      </c>
      <c r="AJ105" s="7"/>
      <c r="AK105" s="7">
        <v>4</v>
      </c>
      <c r="AL105" s="7">
        <v>4</v>
      </c>
      <c r="AM105" s="14"/>
      <c r="AN105" s="13">
        <v>3</v>
      </c>
      <c r="AO105" s="14">
        <v>3</v>
      </c>
      <c r="AP105" s="7" t="s">
        <v>66</v>
      </c>
      <c r="AQ105" s="7" t="s">
        <v>62</v>
      </c>
      <c r="AR105" s="7" t="s">
        <v>62</v>
      </c>
      <c r="AS105" s="7" t="s">
        <v>5797</v>
      </c>
      <c r="AT105" s="7" t="s">
        <v>70</v>
      </c>
      <c r="AU105" s="7" t="s">
        <v>5797</v>
      </c>
      <c r="AV105" s="7" t="s">
        <v>70</v>
      </c>
      <c r="AW105" s="7" t="s">
        <v>70</v>
      </c>
      <c r="AX105" s="12">
        <v>0</v>
      </c>
      <c r="AY105" s="12">
        <v>0</v>
      </c>
      <c r="AZ105" s="12">
        <v>0</v>
      </c>
      <c r="BA105" s="12">
        <v>1</v>
      </c>
      <c r="BB105" s="12">
        <v>1</v>
      </c>
      <c r="BC105" s="12">
        <v>0</v>
      </c>
      <c r="BD105" s="12">
        <v>1</v>
      </c>
      <c r="BE105" s="12">
        <v>1</v>
      </c>
    </row>
    <row r="106" spans="1:57" x14ac:dyDescent="0.35">
      <c r="A106" s="20">
        <v>100</v>
      </c>
      <c r="B106" s="7">
        <v>100</v>
      </c>
      <c r="C106" s="7" t="s">
        <v>4765</v>
      </c>
      <c r="D106" s="7" t="s">
        <v>4766</v>
      </c>
      <c r="E106" s="13" t="s">
        <v>51</v>
      </c>
      <c r="F106" s="7">
        <v>300</v>
      </c>
      <c r="G106" s="7" t="s">
        <v>101</v>
      </c>
      <c r="H106" s="7"/>
      <c r="I106" s="14" t="s">
        <v>53</v>
      </c>
      <c r="J106" s="13" t="s">
        <v>82</v>
      </c>
      <c r="K106" s="7" t="s">
        <v>118</v>
      </c>
      <c r="L106" s="7" t="s">
        <v>56</v>
      </c>
      <c r="M106" s="7" t="s">
        <v>84</v>
      </c>
      <c r="N106" s="7">
        <v>27</v>
      </c>
      <c r="O106" s="7" t="s">
        <v>58</v>
      </c>
      <c r="P106" s="7">
        <v>42</v>
      </c>
      <c r="Q106" t="s">
        <v>7875</v>
      </c>
      <c r="R106" t="s">
        <v>113</v>
      </c>
      <c r="S106" t="s">
        <v>59</v>
      </c>
      <c r="T106" t="b">
        <v>0</v>
      </c>
      <c r="U106" s="13"/>
      <c r="V106" s="7"/>
      <c r="W106" s="7"/>
      <c r="X106" s="7"/>
      <c r="Y106" s="7"/>
      <c r="Z106" s="7"/>
      <c r="AA106" s="7"/>
      <c r="AB106" s="14"/>
      <c r="AC106" s="13">
        <v>1E-4</v>
      </c>
      <c r="AD106" s="7">
        <v>0.99990000000000001</v>
      </c>
      <c r="AE106" s="14" t="s">
        <v>197</v>
      </c>
      <c r="AF106" s="13">
        <v>8</v>
      </c>
      <c r="AG106" s="14">
        <v>7</v>
      </c>
      <c r="AH106" s="13">
        <v>5</v>
      </c>
      <c r="AI106" s="7">
        <v>3</v>
      </c>
      <c r="AJ106" s="7">
        <v>2</v>
      </c>
      <c r="AK106" s="7">
        <v>4</v>
      </c>
      <c r="AL106" s="7">
        <v>2</v>
      </c>
      <c r="AM106" s="14">
        <v>2</v>
      </c>
      <c r="AN106" s="13">
        <v>3</v>
      </c>
      <c r="AO106" s="14">
        <v>3</v>
      </c>
      <c r="AP106" s="7" t="s">
        <v>66</v>
      </c>
      <c r="AQ106" s="7" t="s">
        <v>62</v>
      </c>
      <c r="AR106" s="7" t="s">
        <v>208</v>
      </c>
      <c r="AS106" s="7" t="s">
        <v>70</v>
      </c>
      <c r="AT106" s="7" t="s">
        <v>63</v>
      </c>
      <c r="AU106" s="7" t="s">
        <v>66</v>
      </c>
      <c r="AV106" s="7" t="s">
        <v>70</v>
      </c>
      <c r="AW106" s="7" t="s">
        <v>70</v>
      </c>
      <c r="AX106" s="12">
        <v>0</v>
      </c>
      <c r="AY106" s="12">
        <v>0</v>
      </c>
      <c r="AZ106" s="12">
        <v>0</v>
      </c>
      <c r="BA106" s="12">
        <v>1</v>
      </c>
      <c r="BB106" s="12">
        <v>1</v>
      </c>
      <c r="BC106" s="12">
        <v>0</v>
      </c>
      <c r="BD106" s="12">
        <v>1</v>
      </c>
      <c r="BE106" s="12">
        <v>1</v>
      </c>
    </row>
    <row r="107" spans="1:57" x14ac:dyDescent="0.35">
      <c r="A107" s="20">
        <v>101</v>
      </c>
      <c r="B107" s="7">
        <v>101</v>
      </c>
      <c r="C107" s="7" t="s">
        <v>4767</v>
      </c>
      <c r="D107" s="7" t="s">
        <v>4768</v>
      </c>
      <c r="E107" s="13" t="s">
        <v>51</v>
      </c>
      <c r="F107" s="7">
        <v>300</v>
      </c>
      <c r="G107" s="7" t="s">
        <v>697</v>
      </c>
      <c r="H107" s="7">
        <v>760</v>
      </c>
      <c r="I107" s="14" t="s">
        <v>53</v>
      </c>
      <c r="J107" s="13" t="s">
        <v>54</v>
      </c>
      <c r="K107" s="7" t="s">
        <v>75</v>
      </c>
      <c r="L107" s="7" t="s">
        <v>87</v>
      </c>
      <c r="M107" s="7" t="s">
        <v>57</v>
      </c>
      <c r="N107" s="7">
        <v>14</v>
      </c>
      <c r="O107" s="7" t="s">
        <v>58</v>
      </c>
      <c r="P107" s="7">
        <v>39</v>
      </c>
      <c r="Q107" t="s">
        <v>7875</v>
      </c>
      <c r="R107" t="s">
        <v>113</v>
      </c>
      <c r="S107" t="s">
        <v>56</v>
      </c>
      <c r="T107" t="b">
        <v>0</v>
      </c>
      <c r="U107" s="13"/>
      <c r="V107" s="7"/>
      <c r="W107" s="7"/>
      <c r="X107" s="7"/>
      <c r="Y107" s="7"/>
      <c r="Z107" s="7"/>
      <c r="AA107" s="7"/>
      <c r="AB107" s="14"/>
      <c r="AC107" s="13">
        <v>1E-4</v>
      </c>
      <c r="AD107" s="7">
        <v>0.99990000000000001</v>
      </c>
      <c r="AE107" s="14" t="s">
        <v>197</v>
      </c>
      <c r="AF107" s="13">
        <v>8</v>
      </c>
      <c r="AG107" s="14">
        <v>7</v>
      </c>
      <c r="AH107" s="13">
        <v>5</v>
      </c>
      <c r="AI107" s="7">
        <v>3</v>
      </c>
      <c r="AJ107" s="7">
        <v>2</v>
      </c>
      <c r="AK107" s="7">
        <v>4</v>
      </c>
      <c r="AL107" s="7">
        <v>2</v>
      </c>
      <c r="AM107" s="14">
        <v>2</v>
      </c>
      <c r="AN107" s="13">
        <v>3</v>
      </c>
      <c r="AO107" s="14">
        <v>3</v>
      </c>
      <c r="AP107" s="7" t="s">
        <v>66</v>
      </c>
      <c r="AQ107" s="7" t="s">
        <v>62</v>
      </c>
      <c r="AR107" s="7" t="s">
        <v>208</v>
      </c>
      <c r="AS107" s="7" t="s">
        <v>70</v>
      </c>
      <c r="AT107" s="7" t="s">
        <v>63</v>
      </c>
      <c r="AU107" s="7" t="s">
        <v>66</v>
      </c>
      <c r="AV107" s="7" t="s">
        <v>70</v>
      </c>
      <c r="AW107" s="7" t="s">
        <v>70</v>
      </c>
      <c r="AX107" s="12">
        <v>0</v>
      </c>
      <c r="AY107" s="12">
        <v>0</v>
      </c>
      <c r="AZ107" s="12">
        <v>0</v>
      </c>
      <c r="BA107" s="12">
        <v>1</v>
      </c>
      <c r="BB107" s="12">
        <v>1</v>
      </c>
      <c r="BC107" s="12">
        <v>0</v>
      </c>
      <c r="BD107" s="12">
        <v>1</v>
      </c>
      <c r="BE107" s="12">
        <v>1</v>
      </c>
    </row>
    <row r="108" spans="1:57" x14ac:dyDescent="0.35">
      <c r="A108" s="20">
        <v>102</v>
      </c>
      <c r="B108" s="7">
        <v>102</v>
      </c>
      <c r="C108" s="7" t="s">
        <v>4769</v>
      </c>
      <c r="D108" s="7" t="s">
        <v>4770</v>
      </c>
      <c r="E108" s="13" t="s">
        <v>51</v>
      </c>
      <c r="F108" s="7">
        <v>300</v>
      </c>
      <c r="G108" s="7" t="s">
        <v>139</v>
      </c>
      <c r="H108" s="7">
        <v>1127</v>
      </c>
      <c r="I108" s="14" t="s">
        <v>53</v>
      </c>
      <c r="J108" s="13" t="s">
        <v>54</v>
      </c>
      <c r="K108" s="7" t="s">
        <v>75</v>
      </c>
      <c r="L108" s="7" t="s">
        <v>87</v>
      </c>
      <c r="M108" s="7" t="s">
        <v>57</v>
      </c>
      <c r="N108" s="7">
        <v>20</v>
      </c>
      <c r="O108" s="7" t="s">
        <v>109</v>
      </c>
      <c r="P108" s="7">
        <v>39</v>
      </c>
      <c r="Q108" t="s">
        <v>7875</v>
      </c>
      <c r="R108" t="s">
        <v>113</v>
      </c>
      <c r="S108" t="s">
        <v>59</v>
      </c>
      <c r="T108" t="b">
        <v>0</v>
      </c>
      <c r="U108" s="13"/>
      <c r="V108" s="7"/>
      <c r="W108" s="7"/>
      <c r="X108" s="7"/>
      <c r="Y108" s="7"/>
      <c r="Z108" s="7"/>
      <c r="AA108" s="7"/>
      <c r="AB108" s="14"/>
      <c r="AC108" s="13">
        <v>1E-4</v>
      </c>
      <c r="AD108" s="7">
        <v>0.99990000000000001</v>
      </c>
      <c r="AE108" s="14" t="s">
        <v>197</v>
      </c>
      <c r="AF108" s="13">
        <v>8</v>
      </c>
      <c r="AG108" s="14">
        <v>7</v>
      </c>
      <c r="AH108" s="13">
        <v>5</v>
      </c>
      <c r="AI108" s="7">
        <v>4</v>
      </c>
      <c r="AJ108" s="7">
        <v>1</v>
      </c>
      <c r="AK108" s="7">
        <v>4</v>
      </c>
      <c r="AL108" s="7">
        <v>3</v>
      </c>
      <c r="AM108" s="14">
        <v>1</v>
      </c>
      <c r="AN108" s="13">
        <v>3</v>
      </c>
      <c r="AO108" s="14">
        <v>3</v>
      </c>
      <c r="AP108" s="7" t="s">
        <v>66</v>
      </c>
      <c r="AQ108" s="7" t="s">
        <v>62</v>
      </c>
      <c r="AR108" s="7" t="s">
        <v>208</v>
      </c>
      <c r="AS108" s="7" t="s">
        <v>70</v>
      </c>
      <c r="AT108" s="7" t="s">
        <v>70</v>
      </c>
      <c r="AU108" s="7" t="s">
        <v>66</v>
      </c>
      <c r="AV108" s="7" t="s">
        <v>70</v>
      </c>
      <c r="AW108" s="7" t="s">
        <v>70</v>
      </c>
      <c r="AX108" s="12">
        <v>1</v>
      </c>
      <c r="AY108" s="12">
        <v>0</v>
      </c>
      <c r="AZ108" s="12">
        <v>0</v>
      </c>
      <c r="BA108" s="12">
        <v>1</v>
      </c>
      <c r="BB108" s="12" t="s">
        <v>5797</v>
      </c>
      <c r="BC108" s="12">
        <v>0</v>
      </c>
      <c r="BD108" s="12">
        <v>1</v>
      </c>
      <c r="BE108" s="12" t="s">
        <v>5797</v>
      </c>
    </row>
    <row r="109" spans="1:57" x14ac:dyDescent="0.35">
      <c r="A109" s="20">
        <v>103</v>
      </c>
      <c r="B109" s="7">
        <v>103</v>
      </c>
      <c r="C109" s="7" t="s">
        <v>4771</v>
      </c>
      <c r="D109" s="7" t="s">
        <v>4772</v>
      </c>
      <c r="E109" s="13" t="s">
        <v>51</v>
      </c>
      <c r="F109" s="7">
        <v>300</v>
      </c>
      <c r="G109" s="7" t="s">
        <v>100</v>
      </c>
      <c r="H109" s="7">
        <v>2243</v>
      </c>
      <c r="I109" s="14" t="s">
        <v>53</v>
      </c>
      <c r="J109" s="13" t="s">
        <v>54</v>
      </c>
      <c r="K109" s="7" t="s">
        <v>107</v>
      </c>
      <c r="L109" s="7" t="s">
        <v>87</v>
      </c>
      <c r="M109" s="7" t="s">
        <v>57</v>
      </c>
      <c r="N109" s="7">
        <v>44</v>
      </c>
      <c r="O109" s="7" t="s">
        <v>86</v>
      </c>
      <c r="P109" s="7">
        <v>32</v>
      </c>
      <c r="Q109" t="s">
        <v>7921</v>
      </c>
      <c r="R109" t="s">
        <v>59</v>
      </c>
      <c r="S109" t="s">
        <v>59</v>
      </c>
      <c r="T109" t="b">
        <v>0</v>
      </c>
      <c r="U109" s="13"/>
      <c r="V109" s="7"/>
      <c r="W109" s="7"/>
      <c r="X109" s="7"/>
      <c r="Y109" s="7"/>
      <c r="Z109" s="7"/>
      <c r="AA109" s="7"/>
      <c r="AB109" s="14"/>
      <c r="AC109" s="13">
        <v>1.5732800000000002E-2</v>
      </c>
      <c r="AD109" s="7">
        <v>0.984267</v>
      </c>
      <c r="AE109" s="14" t="s">
        <v>197</v>
      </c>
      <c r="AF109" s="13">
        <v>8</v>
      </c>
      <c r="AG109" s="14">
        <v>7</v>
      </c>
      <c r="AH109" s="13">
        <v>5</v>
      </c>
      <c r="AI109" s="7">
        <v>5</v>
      </c>
      <c r="AJ109" s="7"/>
      <c r="AK109" s="7">
        <v>4</v>
      </c>
      <c r="AL109" s="7">
        <v>4</v>
      </c>
      <c r="AM109" s="14"/>
      <c r="AN109" s="13">
        <v>3</v>
      </c>
      <c r="AO109" s="14">
        <v>3</v>
      </c>
      <c r="AP109" s="7" t="s">
        <v>66</v>
      </c>
      <c r="AQ109" s="7" t="s">
        <v>62</v>
      </c>
      <c r="AR109" s="7" t="s">
        <v>62</v>
      </c>
      <c r="AS109" s="7" t="s">
        <v>5797</v>
      </c>
      <c r="AT109" s="7" t="s">
        <v>70</v>
      </c>
      <c r="AU109" s="7" t="s">
        <v>66</v>
      </c>
      <c r="AV109" s="7" t="s">
        <v>5797</v>
      </c>
      <c r="AW109" s="7" t="s">
        <v>70</v>
      </c>
      <c r="AX109" s="12">
        <v>0</v>
      </c>
      <c r="AY109" s="12">
        <v>0</v>
      </c>
      <c r="AZ109" s="12">
        <v>0</v>
      </c>
      <c r="BA109" s="12" t="s">
        <v>5797</v>
      </c>
      <c r="BB109" s="12">
        <v>1</v>
      </c>
      <c r="BC109" s="12">
        <v>0</v>
      </c>
      <c r="BD109" s="12">
        <v>1</v>
      </c>
      <c r="BE109" s="12">
        <v>1</v>
      </c>
    </row>
    <row r="110" spans="1:57" x14ac:dyDescent="0.35">
      <c r="A110" s="20">
        <v>104</v>
      </c>
      <c r="B110" s="7">
        <v>104</v>
      </c>
      <c r="C110" s="7" t="s">
        <v>4773</v>
      </c>
      <c r="D110" s="7" t="s">
        <v>4774</v>
      </c>
      <c r="E110" s="13" t="s">
        <v>51</v>
      </c>
      <c r="F110" s="7">
        <v>300</v>
      </c>
      <c r="G110" s="7" t="s">
        <v>139</v>
      </c>
      <c r="H110" s="7">
        <v>1981</v>
      </c>
      <c r="I110" s="14" t="s">
        <v>53</v>
      </c>
      <c r="J110" s="13" t="s">
        <v>54</v>
      </c>
      <c r="K110" s="7" t="s">
        <v>75</v>
      </c>
      <c r="L110" s="7" t="s">
        <v>76</v>
      </c>
      <c r="M110" s="7" t="s">
        <v>57</v>
      </c>
      <c r="N110" s="7">
        <v>24</v>
      </c>
      <c r="O110" s="7" t="s">
        <v>58</v>
      </c>
      <c r="P110" s="7">
        <v>38</v>
      </c>
      <c r="Q110" t="s">
        <v>7875</v>
      </c>
      <c r="R110" t="s">
        <v>77</v>
      </c>
      <c r="S110" t="s">
        <v>59</v>
      </c>
      <c r="T110" t="b">
        <v>0</v>
      </c>
      <c r="U110" s="13"/>
      <c r="V110" s="7"/>
      <c r="W110" s="7"/>
      <c r="X110" s="7"/>
      <c r="Y110" s="7"/>
      <c r="Z110" s="7"/>
      <c r="AA110" s="7"/>
      <c r="AB110" s="14"/>
      <c r="AC110" s="13">
        <v>1E-4</v>
      </c>
      <c r="AD110" s="7">
        <v>0.99990000000000001</v>
      </c>
      <c r="AE110" s="14" t="s">
        <v>197</v>
      </c>
      <c r="AF110" s="13">
        <v>8</v>
      </c>
      <c r="AG110" s="14">
        <v>7</v>
      </c>
      <c r="AH110" s="13">
        <v>5</v>
      </c>
      <c r="AI110" s="7">
        <v>4</v>
      </c>
      <c r="AJ110" s="7">
        <v>1</v>
      </c>
      <c r="AK110" s="7">
        <v>4</v>
      </c>
      <c r="AL110" s="7">
        <v>3</v>
      </c>
      <c r="AM110" s="14">
        <v>1</v>
      </c>
      <c r="AN110" s="13">
        <v>3</v>
      </c>
      <c r="AO110" s="14">
        <v>3</v>
      </c>
      <c r="AP110" s="7" t="s">
        <v>66</v>
      </c>
      <c r="AQ110" s="7" t="s">
        <v>62</v>
      </c>
      <c r="AR110" s="7" t="s">
        <v>208</v>
      </c>
      <c r="AS110" s="7" t="s">
        <v>70</v>
      </c>
      <c r="AT110" s="7" t="s">
        <v>70</v>
      </c>
      <c r="AU110" s="7" t="s">
        <v>66</v>
      </c>
      <c r="AV110" s="7" t="s">
        <v>70</v>
      </c>
      <c r="AW110" s="7" t="s">
        <v>70</v>
      </c>
      <c r="AX110" s="12">
        <v>0</v>
      </c>
      <c r="AY110" s="12">
        <v>0</v>
      </c>
      <c r="AZ110" s="12">
        <v>0</v>
      </c>
      <c r="BA110" s="12">
        <v>1</v>
      </c>
      <c r="BB110" s="12">
        <v>1</v>
      </c>
      <c r="BC110" s="12">
        <v>0</v>
      </c>
      <c r="BD110" s="12">
        <v>1</v>
      </c>
      <c r="BE110" s="12">
        <v>1</v>
      </c>
    </row>
    <row r="111" spans="1:57" x14ac:dyDescent="0.35">
      <c r="A111" s="20">
        <v>105</v>
      </c>
      <c r="B111" s="7">
        <v>105</v>
      </c>
      <c r="C111" s="7" t="s">
        <v>4775</v>
      </c>
      <c r="D111" s="7" t="s">
        <v>4776</v>
      </c>
      <c r="E111" s="13" t="s">
        <v>51</v>
      </c>
      <c r="F111" s="7">
        <v>300</v>
      </c>
      <c r="G111" s="7" t="s">
        <v>172</v>
      </c>
      <c r="H111" s="7">
        <v>1010</v>
      </c>
      <c r="I111" s="14" t="s">
        <v>53</v>
      </c>
      <c r="J111" s="13" t="s">
        <v>54</v>
      </c>
      <c r="K111" s="7" t="s">
        <v>118</v>
      </c>
      <c r="L111" s="7" t="s">
        <v>87</v>
      </c>
      <c r="M111" s="7" t="s">
        <v>57</v>
      </c>
      <c r="N111" s="7">
        <v>17</v>
      </c>
      <c r="O111" s="7" t="s">
        <v>58</v>
      </c>
      <c r="P111" s="7">
        <v>46</v>
      </c>
      <c r="Q111" t="s">
        <v>7875</v>
      </c>
      <c r="R111" t="s">
        <v>59</v>
      </c>
      <c r="S111" t="s">
        <v>56</v>
      </c>
      <c r="T111" t="b">
        <v>0</v>
      </c>
      <c r="U111" s="13"/>
      <c r="V111" s="7"/>
      <c r="W111" s="7"/>
      <c r="X111" s="7"/>
      <c r="Y111" s="7"/>
      <c r="Z111" s="7"/>
      <c r="AA111" s="7"/>
      <c r="AB111" s="14"/>
      <c r="AC111" s="13">
        <v>3.9425599999999998E-2</v>
      </c>
      <c r="AD111" s="7">
        <v>0.96057400000000004</v>
      </c>
      <c r="AE111" s="14" t="s">
        <v>197</v>
      </c>
      <c r="AF111" s="13">
        <v>8</v>
      </c>
      <c r="AG111" s="14">
        <v>7</v>
      </c>
      <c r="AH111" s="13">
        <v>5</v>
      </c>
      <c r="AI111" s="7">
        <v>4</v>
      </c>
      <c r="AJ111" s="7">
        <v>1</v>
      </c>
      <c r="AK111" s="7">
        <v>4</v>
      </c>
      <c r="AL111" s="7">
        <v>3</v>
      </c>
      <c r="AM111" s="14">
        <v>1</v>
      </c>
      <c r="AN111" s="13">
        <v>3</v>
      </c>
      <c r="AO111" s="14">
        <v>3</v>
      </c>
      <c r="AP111" s="7" t="s">
        <v>66</v>
      </c>
      <c r="AQ111" s="7" t="s">
        <v>62</v>
      </c>
      <c r="AR111" s="7" t="s">
        <v>208</v>
      </c>
      <c r="AS111" s="7" t="s">
        <v>70</v>
      </c>
      <c r="AT111" s="7" t="s">
        <v>70</v>
      </c>
      <c r="AU111" s="7" t="s">
        <v>5797</v>
      </c>
      <c r="AV111" s="7" t="s">
        <v>70</v>
      </c>
      <c r="AW111" s="7" t="s">
        <v>70</v>
      </c>
      <c r="AX111" s="12">
        <v>0</v>
      </c>
      <c r="AY111" s="12">
        <v>0</v>
      </c>
      <c r="AZ111" s="12">
        <v>0</v>
      </c>
      <c r="BA111" s="12" t="s">
        <v>5797</v>
      </c>
      <c r="BB111" s="12">
        <v>1</v>
      </c>
      <c r="BC111" s="12">
        <v>0</v>
      </c>
      <c r="BD111" s="12">
        <v>1</v>
      </c>
      <c r="BE111" s="12">
        <v>1</v>
      </c>
    </row>
    <row r="112" spans="1:57" x14ac:dyDescent="0.35">
      <c r="A112" s="20">
        <v>106</v>
      </c>
      <c r="B112" s="7">
        <v>106</v>
      </c>
      <c r="C112" s="7" t="s">
        <v>4777</v>
      </c>
      <c r="D112" s="7" t="s">
        <v>4778</v>
      </c>
      <c r="E112" s="13" t="s">
        <v>51</v>
      </c>
      <c r="F112" s="7">
        <v>300</v>
      </c>
      <c r="G112" s="7" t="s">
        <v>101</v>
      </c>
      <c r="H112" s="7"/>
      <c r="I112" s="14" t="s">
        <v>53</v>
      </c>
      <c r="J112" s="13" t="s">
        <v>54</v>
      </c>
      <c r="K112" s="7" t="s">
        <v>92</v>
      </c>
      <c r="L112" s="7" t="s">
        <v>56</v>
      </c>
      <c r="M112" s="7" t="s">
        <v>108</v>
      </c>
      <c r="N112" s="7">
        <v>43</v>
      </c>
      <c r="O112" s="7" t="s">
        <v>58</v>
      </c>
      <c r="P112" s="7">
        <v>35</v>
      </c>
      <c r="Q112" t="s">
        <v>7875</v>
      </c>
      <c r="R112" t="s">
        <v>59</v>
      </c>
      <c r="S112" t="s">
        <v>56</v>
      </c>
      <c r="T112" t="b">
        <v>0</v>
      </c>
      <c r="U112" s="13"/>
      <c r="V112" s="7"/>
      <c r="W112" s="7"/>
      <c r="X112" s="7"/>
      <c r="Y112" s="7"/>
      <c r="Z112" s="7"/>
      <c r="AA112" s="7"/>
      <c r="AB112" s="14"/>
      <c r="AC112" s="13">
        <v>7.0347400000000004E-2</v>
      </c>
      <c r="AD112" s="7">
        <v>0.92965299999999995</v>
      </c>
      <c r="AE112" s="14" t="s">
        <v>197</v>
      </c>
      <c r="AF112" s="13">
        <v>8</v>
      </c>
      <c r="AG112" s="14">
        <v>7</v>
      </c>
      <c r="AH112" s="13">
        <v>5</v>
      </c>
      <c r="AI112" s="7">
        <v>5</v>
      </c>
      <c r="AJ112" s="7"/>
      <c r="AK112" s="7">
        <v>4</v>
      </c>
      <c r="AL112" s="7">
        <v>4</v>
      </c>
      <c r="AM112" s="14"/>
      <c r="AN112" s="13">
        <v>3</v>
      </c>
      <c r="AO112" s="14">
        <v>3</v>
      </c>
      <c r="AP112" s="7" t="s">
        <v>66</v>
      </c>
      <c r="AQ112" s="7" t="s">
        <v>62</v>
      </c>
      <c r="AR112" s="7" t="s">
        <v>62</v>
      </c>
      <c r="AS112" s="7" t="s">
        <v>5797</v>
      </c>
      <c r="AT112" s="7" t="s">
        <v>62</v>
      </c>
      <c r="AU112" s="7" t="s">
        <v>64</v>
      </c>
      <c r="AV112" s="7" t="s">
        <v>5797</v>
      </c>
      <c r="AW112" s="7" t="s">
        <v>5797</v>
      </c>
      <c r="AX112" s="12">
        <v>0</v>
      </c>
      <c r="AY112" s="12">
        <v>0</v>
      </c>
      <c r="AZ112" s="12">
        <v>0</v>
      </c>
      <c r="BA112" s="12" t="s">
        <v>5797</v>
      </c>
      <c r="BB112" s="12">
        <v>1</v>
      </c>
      <c r="BC112" s="12">
        <v>0</v>
      </c>
      <c r="BD112" s="12">
        <v>1</v>
      </c>
      <c r="BE112" s="12">
        <v>1</v>
      </c>
    </row>
    <row r="113" spans="1:57" x14ac:dyDescent="0.35">
      <c r="A113" s="20">
        <v>107</v>
      </c>
      <c r="B113" s="7">
        <v>107</v>
      </c>
      <c r="C113" s="7" t="s">
        <v>4779</v>
      </c>
      <c r="D113" s="7" t="s">
        <v>4780</v>
      </c>
      <c r="E113" s="13" t="s">
        <v>51</v>
      </c>
      <c r="F113" s="7">
        <v>300</v>
      </c>
      <c r="G113" s="7" t="s">
        <v>169</v>
      </c>
      <c r="H113" s="7"/>
      <c r="I113" s="14" t="s">
        <v>53</v>
      </c>
      <c r="J113" s="13" t="s">
        <v>54</v>
      </c>
      <c r="K113" s="7" t="s">
        <v>117</v>
      </c>
      <c r="L113" s="7" t="s">
        <v>76</v>
      </c>
      <c r="M113" s="7" t="s">
        <v>57</v>
      </c>
      <c r="N113" s="7">
        <v>34</v>
      </c>
      <c r="O113" s="7" t="s">
        <v>58</v>
      </c>
      <c r="P113" s="7">
        <v>51</v>
      </c>
      <c r="Q113" t="s">
        <v>7875</v>
      </c>
      <c r="R113" t="s">
        <v>59</v>
      </c>
      <c r="S113" t="s">
        <v>59</v>
      </c>
      <c r="T113" t="b">
        <v>0</v>
      </c>
      <c r="U113" s="13"/>
      <c r="V113" s="7"/>
      <c r="W113" s="7"/>
      <c r="X113" s="7"/>
      <c r="Y113" s="7"/>
      <c r="Z113" s="7"/>
      <c r="AA113" s="7"/>
      <c r="AB113" s="14"/>
      <c r="AC113" s="13">
        <v>1E-4</v>
      </c>
      <c r="AD113" s="7">
        <v>0.99990000000000001</v>
      </c>
      <c r="AE113" s="14" t="s">
        <v>197</v>
      </c>
      <c r="AF113" s="13">
        <v>8</v>
      </c>
      <c r="AG113" s="14">
        <v>7</v>
      </c>
      <c r="AH113" s="13">
        <v>5</v>
      </c>
      <c r="AI113" s="7">
        <v>5</v>
      </c>
      <c r="AJ113" s="7"/>
      <c r="AK113" s="7">
        <v>4</v>
      </c>
      <c r="AL113" s="7">
        <v>4</v>
      </c>
      <c r="AM113" s="14"/>
      <c r="AN113" s="13">
        <v>3</v>
      </c>
      <c r="AO113" s="14">
        <v>3</v>
      </c>
      <c r="AP113" s="7" t="s">
        <v>66</v>
      </c>
      <c r="AQ113" s="7" t="s">
        <v>62</v>
      </c>
      <c r="AR113" s="7" t="s">
        <v>62</v>
      </c>
      <c r="AS113" s="7" t="s">
        <v>70</v>
      </c>
      <c r="AT113" s="7" t="s">
        <v>70</v>
      </c>
      <c r="AU113" s="7" t="s">
        <v>66</v>
      </c>
      <c r="AV113" s="7" t="s">
        <v>70</v>
      </c>
      <c r="AW113" s="7" t="s">
        <v>70</v>
      </c>
      <c r="AX113" s="12">
        <v>0</v>
      </c>
      <c r="AY113" s="12">
        <v>0</v>
      </c>
      <c r="AZ113" s="12">
        <v>0</v>
      </c>
      <c r="BA113" s="12">
        <v>1</v>
      </c>
      <c r="BB113" s="12">
        <v>1</v>
      </c>
      <c r="BC113" s="12">
        <v>0</v>
      </c>
      <c r="BD113" s="12">
        <v>1</v>
      </c>
      <c r="BE113" s="12">
        <v>1</v>
      </c>
    </row>
    <row r="114" spans="1:57" x14ac:dyDescent="0.35">
      <c r="A114" s="20">
        <v>108</v>
      </c>
      <c r="B114" s="7">
        <v>108</v>
      </c>
      <c r="C114" s="7" t="s">
        <v>4781</v>
      </c>
      <c r="D114" s="7" t="s">
        <v>4782</v>
      </c>
      <c r="E114" s="13" t="s">
        <v>51</v>
      </c>
      <c r="F114" s="7">
        <v>300</v>
      </c>
      <c r="G114" s="7" t="s">
        <v>100</v>
      </c>
      <c r="H114" s="7"/>
      <c r="I114" s="14" t="s">
        <v>53</v>
      </c>
      <c r="J114" s="13" t="s">
        <v>54</v>
      </c>
      <c r="K114" s="7" t="s">
        <v>83</v>
      </c>
      <c r="L114" s="7" t="s">
        <v>56</v>
      </c>
      <c r="M114" s="7" t="s">
        <v>57</v>
      </c>
      <c r="N114" s="7">
        <v>46</v>
      </c>
      <c r="O114" s="7" t="s">
        <v>58</v>
      </c>
      <c r="P114" s="7">
        <v>33</v>
      </c>
      <c r="Q114" t="s">
        <v>7875</v>
      </c>
      <c r="R114" t="s">
        <v>59</v>
      </c>
      <c r="S114" t="s">
        <v>59</v>
      </c>
      <c r="T114" t="b">
        <v>0</v>
      </c>
      <c r="U114" s="13"/>
      <c r="V114" s="7"/>
      <c r="W114" s="7"/>
      <c r="X114" s="7"/>
      <c r="Y114" s="7"/>
      <c r="Z114" s="7"/>
      <c r="AA114" s="7"/>
      <c r="AB114" s="14"/>
      <c r="AC114" s="13">
        <v>8.5312700000000005E-3</v>
      </c>
      <c r="AD114" s="7">
        <v>0.99146900000000004</v>
      </c>
      <c r="AE114" s="14" t="s">
        <v>197</v>
      </c>
      <c r="AF114" s="13">
        <v>8</v>
      </c>
      <c r="AG114" s="14">
        <v>7</v>
      </c>
      <c r="AH114" s="13">
        <v>5</v>
      </c>
      <c r="AI114" s="7">
        <v>5</v>
      </c>
      <c r="AJ114" s="7"/>
      <c r="AK114" s="7">
        <v>4</v>
      </c>
      <c r="AL114" s="7">
        <v>4</v>
      </c>
      <c r="AM114" s="14"/>
      <c r="AN114" s="13">
        <v>3</v>
      </c>
      <c r="AO114" s="14">
        <v>3</v>
      </c>
      <c r="AP114" s="7" t="s">
        <v>66</v>
      </c>
      <c r="AQ114" s="7" t="s">
        <v>62</v>
      </c>
      <c r="AR114" s="7" t="s">
        <v>62</v>
      </c>
      <c r="AS114" s="7" t="s">
        <v>70</v>
      </c>
      <c r="AT114" s="7" t="s">
        <v>70</v>
      </c>
      <c r="AU114" s="7" t="s">
        <v>5797</v>
      </c>
      <c r="AV114" s="7" t="s">
        <v>5797</v>
      </c>
      <c r="AW114" s="7" t="s">
        <v>70</v>
      </c>
      <c r="AX114" s="12">
        <v>0</v>
      </c>
      <c r="AY114" s="12">
        <v>0</v>
      </c>
      <c r="AZ114" s="12">
        <v>0</v>
      </c>
      <c r="BA114" s="12">
        <v>1</v>
      </c>
      <c r="BB114" s="12">
        <v>1</v>
      </c>
      <c r="BC114" s="12">
        <v>0</v>
      </c>
      <c r="BD114" s="12">
        <v>1</v>
      </c>
      <c r="BE114" s="12">
        <v>1</v>
      </c>
    </row>
    <row r="115" spans="1:57" x14ac:dyDescent="0.35">
      <c r="A115" s="20">
        <v>109</v>
      </c>
      <c r="B115" s="7">
        <v>109</v>
      </c>
      <c r="C115" s="7" t="s">
        <v>4783</v>
      </c>
      <c r="D115" s="7" t="s">
        <v>4784</v>
      </c>
      <c r="E115" s="13" t="s">
        <v>51</v>
      </c>
      <c r="F115" s="7">
        <v>300</v>
      </c>
      <c r="G115" s="7" t="s">
        <v>173</v>
      </c>
      <c r="H115" s="7"/>
      <c r="I115" s="14" t="s">
        <v>53</v>
      </c>
      <c r="J115" s="13" t="s">
        <v>54</v>
      </c>
      <c r="K115" s="7" t="s">
        <v>117</v>
      </c>
      <c r="L115" s="7" t="s">
        <v>76</v>
      </c>
      <c r="M115" s="7" t="s">
        <v>57</v>
      </c>
      <c r="N115" s="7">
        <v>22</v>
      </c>
      <c r="O115" s="7" t="s">
        <v>86</v>
      </c>
      <c r="P115" s="7">
        <v>39</v>
      </c>
      <c r="Q115" t="s">
        <v>7875</v>
      </c>
      <c r="R115" t="s">
        <v>59</v>
      </c>
      <c r="S115" t="s">
        <v>59</v>
      </c>
      <c r="T115" t="b">
        <v>0</v>
      </c>
      <c r="U115" s="13"/>
      <c r="V115" s="7"/>
      <c r="W115" s="7"/>
      <c r="X115" s="7"/>
      <c r="Y115" s="7"/>
      <c r="Z115" s="7"/>
      <c r="AA115" s="7"/>
      <c r="AB115" s="14"/>
      <c r="AC115" s="13">
        <v>1E-4</v>
      </c>
      <c r="AD115" s="7">
        <v>0.99990000000000001</v>
      </c>
      <c r="AE115" s="14" t="s">
        <v>197</v>
      </c>
      <c r="AF115" s="13">
        <v>8</v>
      </c>
      <c r="AG115" s="14">
        <v>7</v>
      </c>
      <c r="AH115" s="13">
        <v>5</v>
      </c>
      <c r="AI115" s="7">
        <v>5</v>
      </c>
      <c r="AJ115" s="7"/>
      <c r="AK115" s="7">
        <v>4</v>
      </c>
      <c r="AL115" s="7">
        <v>4</v>
      </c>
      <c r="AM115" s="14"/>
      <c r="AN115" s="13">
        <v>3</v>
      </c>
      <c r="AO115" s="14">
        <v>3</v>
      </c>
      <c r="AP115" s="7" t="s">
        <v>66</v>
      </c>
      <c r="AQ115" s="7" t="s">
        <v>62</v>
      </c>
      <c r="AR115" s="7" t="s">
        <v>62</v>
      </c>
      <c r="AS115" s="7" t="s">
        <v>70</v>
      </c>
      <c r="AT115" s="7" t="s">
        <v>70</v>
      </c>
      <c r="AU115" s="7" t="s">
        <v>66</v>
      </c>
      <c r="AV115" s="7" t="s">
        <v>70</v>
      </c>
      <c r="AW115" s="7" t="s">
        <v>70</v>
      </c>
      <c r="AX115" s="12">
        <v>0</v>
      </c>
      <c r="AY115" s="12">
        <v>0</v>
      </c>
      <c r="AZ115" s="12">
        <v>0</v>
      </c>
      <c r="BA115" s="12">
        <v>1</v>
      </c>
      <c r="BB115" s="12">
        <v>1</v>
      </c>
      <c r="BC115" s="12">
        <v>0</v>
      </c>
      <c r="BD115" s="12">
        <v>1</v>
      </c>
      <c r="BE115" s="12">
        <v>1</v>
      </c>
    </row>
    <row r="116" spans="1:57" x14ac:dyDescent="0.35">
      <c r="A116" s="20">
        <v>110</v>
      </c>
      <c r="B116" s="7">
        <v>110</v>
      </c>
      <c r="C116" s="7" t="s">
        <v>4785</v>
      </c>
      <c r="D116" s="7" t="s">
        <v>4786</v>
      </c>
      <c r="E116" s="13" t="s">
        <v>51</v>
      </c>
      <c r="F116" s="7">
        <v>300</v>
      </c>
      <c r="G116" s="7" t="s">
        <v>80</v>
      </c>
      <c r="H116" s="7"/>
      <c r="I116" s="14" t="s">
        <v>53</v>
      </c>
      <c r="J116" s="13" t="s">
        <v>54</v>
      </c>
      <c r="K116" s="7" t="s">
        <v>75</v>
      </c>
      <c r="L116" s="7" t="s">
        <v>87</v>
      </c>
      <c r="M116" s="7" t="s">
        <v>57</v>
      </c>
      <c r="N116" s="7">
        <v>15</v>
      </c>
      <c r="O116" s="7" t="s">
        <v>109</v>
      </c>
      <c r="P116" s="7">
        <v>40</v>
      </c>
      <c r="Q116" t="s">
        <v>7881</v>
      </c>
      <c r="R116" t="s">
        <v>113</v>
      </c>
      <c r="S116" t="s">
        <v>59</v>
      </c>
      <c r="T116" t="b">
        <v>0</v>
      </c>
      <c r="U116" s="13"/>
      <c r="V116" s="7"/>
      <c r="W116" s="7"/>
      <c r="X116" s="7"/>
      <c r="Y116" s="7"/>
      <c r="Z116" s="7"/>
      <c r="AA116" s="7"/>
      <c r="AB116" s="14"/>
      <c r="AC116" s="13">
        <v>1E-4</v>
      </c>
      <c r="AD116" s="7">
        <v>0.99990000000000001</v>
      </c>
      <c r="AE116" s="14" t="s">
        <v>197</v>
      </c>
      <c r="AF116" s="13">
        <v>8</v>
      </c>
      <c r="AG116" s="14">
        <v>7</v>
      </c>
      <c r="AH116" s="13">
        <v>5</v>
      </c>
      <c r="AI116" s="7">
        <v>4</v>
      </c>
      <c r="AJ116" s="7">
        <v>1</v>
      </c>
      <c r="AK116" s="7">
        <v>4</v>
      </c>
      <c r="AL116" s="7">
        <v>3</v>
      </c>
      <c r="AM116" s="14">
        <v>1</v>
      </c>
      <c r="AN116" s="13">
        <v>3</v>
      </c>
      <c r="AO116" s="14">
        <v>3</v>
      </c>
      <c r="AP116" s="7" t="s">
        <v>66</v>
      </c>
      <c r="AQ116" s="7" t="s">
        <v>62</v>
      </c>
      <c r="AR116" s="7" t="s">
        <v>208</v>
      </c>
      <c r="AS116" s="7" t="s">
        <v>70</v>
      </c>
      <c r="AT116" s="7" t="s">
        <v>70</v>
      </c>
      <c r="AU116" s="7" t="s">
        <v>66</v>
      </c>
      <c r="AV116" s="7" t="s">
        <v>70</v>
      </c>
      <c r="AW116" s="7" t="s">
        <v>70</v>
      </c>
      <c r="AX116" s="12">
        <v>0</v>
      </c>
      <c r="AY116" s="12">
        <v>0</v>
      </c>
      <c r="AZ116" s="12">
        <v>0</v>
      </c>
      <c r="BA116" s="12">
        <v>1</v>
      </c>
      <c r="BB116" s="12">
        <v>1</v>
      </c>
      <c r="BC116" s="12">
        <v>0</v>
      </c>
      <c r="BD116" s="12">
        <v>1</v>
      </c>
      <c r="BE116" s="12">
        <v>1</v>
      </c>
    </row>
    <row r="117" spans="1:57" x14ac:dyDescent="0.35">
      <c r="A117" s="20">
        <v>111</v>
      </c>
      <c r="B117" s="7">
        <v>111</v>
      </c>
      <c r="C117" s="7" t="s">
        <v>4787</v>
      </c>
      <c r="D117" s="7" t="s">
        <v>4788</v>
      </c>
      <c r="E117" s="13" t="s">
        <v>51</v>
      </c>
      <c r="F117" s="7">
        <v>300</v>
      </c>
      <c r="G117" s="7" t="s">
        <v>100</v>
      </c>
      <c r="H117" s="7">
        <v>2530</v>
      </c>
      <c r="I117" s="14" t="s">
        <v>53</v>
      </c>
      <c r="J117" s="13" t="s">
        <v>54</v>
      </c>
      <c r="K117" s="7" t="s">
        <v>83</v>
      </c>
      <c r="L117" s="7" t="s">
        <v>56</v>
      </c>
      <c r="M117" s="7" t="s">
        <v>84</v>
      </c>
      <c r="N117" s="7">
        <v>40.9</v>
      </c>
      <c r="O117" s="7" t="s">
        <v>85</v>
      </c>
      <c r="P117" s="7">
        <v>27</v>
      </c>
      <c r="Q117" t="s">
        <v>7833</v>
      </c>
      <c r="R117" t="s">
        <v>59</v>
      </c>
      <c r="S117" t="s">
        <v>59</v>
      </c>
      <c r="T117" t="b">
        <v>0</v>
      </c>
      <c r="U117" s="13"/>
      <c r="V117" s="7"/>
      <c r="W117" s="7"/>
      <c r="X117" s="7"/>
      <c r="Y117" s="7"/>
      <c r="Z117" s="7"/>
      <c r="AA117" s="7"/>
      <c r="AB117" s="14"/>
      <c r="AC117" s="13">
        <v>5.0307499999999996E-3</v>
      </c>
      <c r="AD117" s="7">
        <v>0.99496899999999999</v>
      </c>
      <c r="AE117" s="14" t="s">
        <v>197</v>
      </c>
      <c r="AF117" s="13">
        <v>8</v>
      </c>
      <c r="AG117" s="14">
        <v>7</v>
      </c>
      <c r="AH117" s="13">
        <v>5</v>
      </c>
      <c r="AI117" s="7">
        <v>5</v>
      </c>
      <c r="AJ117" s="7"/>
      <c r="AK117" s="7">
        <v>4</v>
      </c>
      <c r="AL117" s="7">
        <v>4</v>
      </c>
      <c r="AM117" s="14"/>
      <c r="AN117" s="13">
        <v>3</v>
      </c>
      <c r="AO117" s="14">
        <v>3</v>
      </c>
      <c r="AP117" s="7" t="s">
        <v>66</v>
      </c>
      <c r="AQ117" s="7" t="s">
        <v>62</v>
      </c>
      <c r="AR117" s="7" t="s">
        <v>62</v>
      </c>
      <c r="AS117" s="7" t="s">
        <v>5797</v>
      </c>
      <c r="AT117" s="7" t="s">
        <v>70</v>
      </c>
      <c r="AU117" s="7" t="s">
        <v>66</v>
      </c>
      <c r="AV117" s="7" t="s">
        <v>70</v>
      </c>
      <c r="AW117" s="7" t="s">
        <v>70</v>
      </c>
      <c r="AX117" s="12">
        <v>0</v>
      </c>
      <c r="AY117" s="12">
        <v>0</v>
      </c>
      <c r="AZ117" s="12">
        <v>0</v>
      </c>
      <c r="BA117" s="12">
        <v>1</v>
      </c>
      <c r="BB117" s="12">
        <v>1</v>
      </c>
      <c r="BC117" s="12">
        <v>0</v>
      </c>
      <c r="BD117" s="12">
        <v>1</v>
      </c>
      <c r="BE117" s="12">
        <v>1</v>
      </c>
    </row>
    <row r="118" spans="1:57" x14ac:dyDescent="0.35">
      <c r="A118" s="20">
        <v>112</v>
      </c>
      <c r="B118" s="7">
        <v>112</v>
      </c>
      <c r="C118" s="7" t="s">
        <v>4789</v>
      </c>
      <c r="D118" s="7" t="s">
        <v>4790</v>
      </c>
      <c r="E118" s="13" t="s">
        <v>51</v>
      </c>
      <c r="F118" s="7">
        <v>300</v>
      </c>
      <c r="G118" s="7" t="s">
        <v>94</v>
      </c>
      <c r="H118" s="7"/>
      <c r="I118" s="14" t="s">
        <v>53</v>
      </c>
      <c r="J118" s="13" t="s">
        <v>82</v>
      </c>
      <c r="K118" s="7" t="s">
        <v>95</v>
      </c>
      <c r="L118" s="7" t="s">
        <v>56</v>
      </c>
      <c r="M118" s="7" t="s">
        <v>57</v>
      </c>
      <c r="N118" s="7">
        <v>39</v>
      </c>
      <c r="O118" s="7" t="s">
        <v>58</v>
      </c>
      <c r="P118" s="7">
        <v>32</v>
      </c>
      <c r="Q118" t="s">
        <v>7834</v>
      </c>
      <c r="R118" t="s">
        <v>113</v>
      </c>
      <c r="S118" t="s">
        <v>59</v>
      </c>
      <c r="T118" t="b">
        <v>0</v>
      </c>
      <c r="U118" s="13"/>
      <c r="V118" s="7"/>
      <c r="W118" s="7"/>
      <c r="X118" s="7"/>
      <c r="Y118" s="7"/>
      <c r="Z118" s="7"/>
      <c r="AA118" s="7"/>
      <c r="AB118" s="14"/>
      <c r="AC118" s="13">
        <v>1.6637699999999998E-2</v>
      </c>
      <c r="AD118" s="7">
        <v>0.98336199999999996</v>
      </c>
      <c r="AE118" s="14" t="s">
        <v>197</v>
      </c>
      <c r="AF118" s="13">
        <v>8</v>
      </c>
      <c r="AG118" s="14">
        <v>7</v>
      </c>
      <c r="AH118" s="13">
        <v>5</v>
      </c>
      <c r="AI118" s="7">
        <v>5</v>
      </c>
      <c r="AJ118" s="7"/>
      <c r="AK118" s="7">
        <v>4</v>
      </c>
      <c r="AL118" s="7">
        <v>4</v>
      </c>
      <c r="AM118" s="14"/>
      <c r="AN118" s="13">
        <v>3</v>
      </c>
      <c r="AO118" s="14">
        <v>3</v>
      </c>
      <c r="AP118" s="7" t="s">
        <v>66</v>
      </c>
      <c r="AQ118" s="7" t="s">
        <v>62</v>
      </c>
      <c r="AR118" s="7" t="s">
        <v>62</v>
      </c>
      <c r="AS118" s="7" t="s">
        <v>5797</v>
      </c>
      <c r="AT118" s="7" t="s">
        <v>62</v>
      </c>
      <c r="AU118" s="7" t="s">
        <v>64</v>
      </c>
      <c r="AV118" s="7" t="s">
        <v>5797</v>
      </c>
      <c r="AW118" s="7" t="s">
        <v>5797</v>
      </c>
      <c r="AX118" s="12">
        <v>0</v>
      </c>
      <c r="AY118" s="12">
        <v>0</v>
      </c>
      <c r="AZ118" s="12">
        <v>0</v>
      </c>
      <c r="BA118" s="12">
        <v>1</v>
      </c>
      <c r="BB118" s="12">
        <v>1</v>
      </c>
      <c r="BC118" s="12">
        <v>0</v>
      </c>
      <c r="BD118" s="12">
        <v>1</v>
      </c>
      <c r="BE118" s="12">
        <v>1</v>
      </c>
    </row>
    <row r="119" spans="1:57" x14ac:dyDescent="0.35">
      <c r="A119" s="20">
        <v>113</v>
      </c>
      <c r="B119" s="7">
        <v>113</v>
      </c>
      <c r="C119" s="7" t="s">
        <v>4791</v>
      </c>
      <c r="D119" s="7" t="s">
        <v>4792</v>
      </c>
      <c r="E119" s="13" t="s">
        <v>51</v>
      </c>
      <c r="F119" s="7">
        <v>300</v>
      </c>
      <c r="G119" s="7" t="s">
        <v>158</v>
      </c>
      <c r="H119" s="7"/>
      <c r="I119" s="14" t="s">
        <v>53</v>
      </c>
      <c r="J119" s="13" t="s">
        <v>54</v>
      </c>
      <c r="K119" s="7" t="s">
        <v>136</v>
      </c>
      <c r="L119" s="7" t="s">
        <v>56</v>
      </c>
      <c r="M119" s="7" t="s">
        <v>57</v>
      </c>
      <c r="N119" s="7">
        <v>38</v>
      </c>
      <c r="O119" s="7" t="s">
        <v>109</v>
      </c>
      <c r="P119" s="7">
        <v>33</v>
      </c>
      <c r="Q119" t="s">
        <v>7833</v>
      </c>
      <c r="R119" t="s">
        <v>59</v>
      </c>
      <c r="S119" t="s">
        <v>56</v>
      </c>
      <c r="T119" t="b">
        <v>0</v>
      </c>
      <c r="U119" s="13"/>
      <c r="V119" s="7"/>
      <c r="W119" s="7"/>
      <c r="X119" s="7"/>
      <c r="Y119" s="7"/>
      <c r="Z119" s="7"/>
      <c r="AA119" s="7"/>
      <c r="AB119" s="14"/>
      <c r="AC119" s="13">
        <v>2.1794600000000001E-2</v>
      </c>
      <c r="AD119" s="7">
        <v>0.97820499999999999</v>
      </c>
      <c r="AE119" s="14" t="s">
        <v>197</v>
      </c>
      <c r="AF119" s="13">
        <v>8</v>
      </c>
      <c r="AG119" s="14">
        <v>7</v>
      </c>
      <c r="AH119" s="13">
        <v>5</v>
      </c>
      <c r="AI119" s="7">
        <v>5</v>
      </c>
      <c r="AJ119" s="7"/>
      <c r="AK119" s="7">
        <v>4</v>
      </c>
      <c r="AL119" s="7">
        <v>4</v>
      </c>
      <c r="AM119" s="14"/>
      <c r="AN119" s="13">
        <v>3</v>
      </c>
      <c r="AO119" s="14">
        <v>3</v>
      </c>
      <c r="AP119" s="7" t="s">
        <v>66</v>
      </c>
      <c r="AQ119" s="7" t="s">
        <v>62</v>
      </c>
      <c r="AR119" s="7" t="s">
        <v>62</v>
      </c>
      <c r="AS119" s="7" t="s">
        <v>5797</v>
      </c>
      <c r="AT119" s="7" t="s">
        <v>62</v>
      </c>
      <c r="AU119" s="7" t="s">
        <v>64</v>
      </c>
      <c r="AV119" s="7" t="s">
        <v>5797</v>
      </c>
      <c r="AW119" s="7" t="s">
        <v>5797</v>
      </c>
      <c r="AX119" s="12">
        <v>0</v>
      </c>
      <c r="AY119" s="12">
        <v>0</v>
      </c>
      <c r="AZ119" s="12">
        <v>0</v>
      </c>
      <c r="BA119" s="12">
        <v>1</v>
      </c>
      <c r="BB119" s="12">
        <v>1</v>
      </c>
      <c r="BC119" s="12">
        <v>0</v>
      </c>
      <c r="BD119" s="12">
        <v>1</v>
      </c>
      <c r="BE119" s="12">
        <v>1</v>
      </c>
    </row>
    <row r="120" spans="1:57" x14ac:dyDescent="0.35">
      <c r="A120" s="20">
        <v>114</v>
      </c>
      <c r="B120" s="7">
        <v>114</v>
      </c>
      <c r="C120" s="7" t="s">
        <v>4793</v>
      </c>
      <c r="D120" s="7" t="s">
        <v>4794</v>
      </c>
      <c r="E120" s="13" t="s">
        <v>51</v>
      </c>
      <c r="F120" s="7">
        <v>300</v>
      </c>
      <c r="G120" s="7" t="s">
        <v>91</v>
      </c>
      <c r="H120" s="7"/>
      <c r="I120" s="14" t="s">
        <v>53</v>
      </c>
      <c r="J120" s="13" t="s">
        <v>54</v>
      </c>
      <c r="K120" s="7" t="s">
        <v>75</v>
      </c>
      <c r="L120" s="7" t="s">
        <v>76</v>
      </c>
      <c r="M120" s="7" t="s">
        <v>57</v>
      </c>
      <c r="N120" s="7">
        <v>26.3</v>
      </c>
      <c r="O120" s="7" t="s">
        <v>58</v>
      </c>
      <c r="P120" s="7">
        <v>34</v>
      </c>
      <c r="Q120" t="s">
        <v>7875</v>
      </c>
      <c r="R120" t="s">
        <v>59</v>
      </c>
      <c r="S120" t="s">
        <v>59</v>
      </c>
      <c r="T120" t="b">
        <v>0</v>
      </c>
      <c r="U120" s="13"/>
      <c r="V120" s="7"/>
      <c r="W120" s="7"/>
      <c r="X120" s="7"/>
      <c r="Y120" s="7"/>
      <c r="Z120" s="7"/>
      <c r="AA120" s="7"/>
      <c r="AB120" s="14"/>
      <c r="AC120" s="13">
        <v>7.2815199999999997E-2</v>
      </c>
      <c r="AD120" s="7">
        <v>0.92718500000000004</v>
      </c>
      <c r="AE120" s="14" t="s">
        <v>197</v>
      </c>
      <c r="AF120" s="13">
        <v>8</v>
      </c>
      <c r="AG120" s="14">
        <v>7</v>
      </c>
      <c r="AH120" s="13">
        <v>5</v>
      </c>
      <c r="AI120" s="7">
        <v>4</v>
      </c>
      <c r="AJ120" s="7">
        <v>1</v>
      </c>
      <c r="AK120" s="7">
        <v>4</v>
      </c>
      <c r="AL120" s="7">
        <v>3</v>
      </c>
      <c r="AM120" s="14">
        <v>1</v>
      </c>
      <c r="AN120" s="13">
        <v>3</v>
      </c>
      <c r="AO120" s="14">
        <v>3</v>
      </c>
      <c r="AP120" s="7" t="s">
        <v>66</v>
      </c>
      <c r="AQ120" s="7" t="s">
        <v>62</v>
      </c>
      <c r="AR120" s="7" t="s">
        <v>62</v>
      </c>
      <c r="AS120" s="7" t="s">
        <v>5797</v>
      </c>
      <c r="AT120" s="7" t="s">
        <v>62</v>
      </c>
      <c r="AU120" s="7" t="s">
        <v>69</v>
      </c>
      <c r="AV120" s="7" t="s">
        <v>5797</v>
      </c>
      <c r="AW120" s="7" t="s">
        <v>5797</v>
      </c>
      <c r="AX120" s="12">
        <v>0</v>
      </c>
      <c r="AY120" s="12">
        <v>0</v>
      </c>
      <c r="AZ120" s="12">
        <v>0</v>
      </c>
      <c r="BA120" s="12" t="s">
        <v>5797</v>
      </c>
      <c r="BB120" s="12">
        <v>1</v>
      </c>
      <c r="BC120" s="12">
        <v>0</v>
      </c>
      <c r="BD120" s="12">
        <v>1</v>
      </c>
      <c r="BE120" s="12">
        <v>1</v>
      </c>
    </row>
    <row r="121" spans="1:57" x14ac:dyDescent="0.35">
      <c r="A121" s="20">
        <v>115</v>
      </c>
      <c r="B121" s="7">
        <v>115</v>
      </c>
      <c r="C121" s="7" t="s">
        <v>4795</v>
      </c>
      <c r="D121" s="7" t="s">
        <v>4796</v>
      </c>
      <c r="E121" s="13" t="s">
        <v>51</v>
      </c>
      <c r="F121" s="7">
        <v>300</v>
      </c>
      <c r="G121" s="7" t="s">
        <v>100</v>
      </c>
      <c r="H121" s="7"/>
      <c r="I121" s="14" t="s">
        <v>53</v>
      </c>
      <c r="J121" s="13" t="s">
        <v>54</v>
      </c>
      <c r="K121" s="7" t="s">
        <v>83</v>
      </c>
      <c r="L121" s="7" t="s">
        <v>56</v>
      </c>
      <c r="M121" s="7" t="s">
        <v>57</v>
      </c>
      <c r="N121" s="7">
        <v>43</v>
      </c>
      <c r="O121" s="7" t="s">
        <v>58</v>
      </c>
      <c r="P121" s="7">
        <v>33</v>
      </c>
      <c r="Q121" t="s">
        <v>7921</v>
      </c>
      <c r="R121" t="s">
        <v>59</v>
      </c>
      <c r="S121" t="s">
        <v>59</v>
      </c>
      <c r="T121" t="b">
        <v>0</v>
      </c>
      <c r="U121" s="13"/>
      <c r="V121" s="7"/>
      <c r="W121" s="7"/>
      <c r="X121" s="7"/>
      <c r="Y121" s="7"/>
      <c r="Z121" s="7"/>
      <c r="AA121" s="7"/>
      <c r="AB121" s="14"/>
      <c r="AC121" s="13">
        <v>2.1270899999999999E-2</v>
      </c>
      <c r="AD121" s="7">
        <v>0.97872899999999996</v>
      </c>
      <c r="AE121" s="14" t="s">
        <v>197</v>
      </c>
      <c r="AF121" s="13">
        <v>8</v>
      </c>
      <c r="AG121" s="14">
        <v>7</v>
      </c>
      <c r="AH121" s="13">
        <v>5</v>
      </c>
      <c r="AI121" s="7">
        <v>5</v>
      </c>
      <c r="AJ121" s="7"/>
      <c r="AK121" s="7">
        <v>4</v>
      </c>
      <c r="AL121" s="7">
        <v>4</v>
      </c>
      <c r="AM121" s="14"/>
      <c r="AN121" s="13">
        <v>3</v>
      </c>
      <c r="AO121" s="14">
        <v>3</v>
      </c>
      <c r="AP121" s="7" t="s">
        <v>66</v>
      </c>
      <c r="AQ121" s="7" t="s">
        <v>62</v>
      </c>
      <c r="AR121" s="7" t="s">
        <v>62</v>
      </c>
      <c r="AS121" s="7" t="s">
        <v>5797</v>
      </c>
      <c r="AT121" s="7" t="s">
        <v>62</v>
      </c>
      <c r="AU121" s="7" t="s">
        <v>64</v>
      </c>
      <c r="AV121" s="7" t="s">
        <v>5797</v>
      </c>
      <c r="AW121" s="7" t="s">
        <v>5797</v>
      </c>
      <c r="AX121" s="12">
        <v>0</v>
      </c>
      <c r="AY121" s="12">
        <v>0</v>
      </c>
      <c r="AZ121" s="12">
        <v>0</v>
      </c>
      <c r="BA121" s="12">
        <v>1</v>
      </c>
      <c r="BB121" s="12">
        <v>1</v>
      </c>
      <c r="BC121" s="12">
        <v>0</v>
      </c>
      <c r="BD121" s="12">
        <v>1</v>
      </c>
      <c r="BE121" s="12">
        <v>1</v>
      </c>
    </row>
    <row r="122" spans="1:57" x14ac:dyDescent="0.35">
      <c r="A122" s="20">
        <v>116</v>
      </c>
      <c r="B122" s="7">
        <v>116</v>
      </c>
      <c r="C122" s="7" t="s">
        <v>4797</v>
      </c>
      <c r="D122" s="7" t="s">
        <v>4798</v>
      </c>
      <c r="E122" s="13" t="s">
        <v>51</v>
      </c>
      <c r="F122" s="7">
        <v>300</v>
      </c>
      <c r="G122" s="7" t="s">
        <v>173</v>
      </c>
      <c r="H122" s="7"/>
      <c r="I122" s="14" t="s">
        <v>53</v>
      </c>
      <c r="J122" s="13" t="s">
        <v>54</v>
      </c>
      <c r="K122" s="7" t="s">
        <v>117</v>
      </c>
      <c r="L122" s="7" t="s">
        <v>56</v>
      </c>
      <c r="M122" s="7" t="s">
        <v>57</v>
      </c>
      <c r="N122" s="7">
        <v>26</v>
      </c>
      <c r="O122" s="7" t="s">
        <v>109</v>
      </c>
      <c r="P122" s="7">
        <v>50</v>
      </c>
      <c r="Q122" t="s">
        <v>7881</v>
      </c>
      <c r="R122" t="s">
        <v>59</v>
      </c>
      <c r="S122" t="s">
        <v>59</v>
      </c>
      <c r="T122" t="b">
        <v>0</v>
      </c>
      <c r="U122" s="13"/>
      <c r="V122" s="7"/>
      <c r="W122" s="7"/>
      <c r="X122" s="7"/>
      <c r="Y122" s="7"/>
      <c r="Z122" s="7"/>
      <c r="AA122" s="7"/>
      <c r="AB122" s="14"/>
      <c r="AC122" s="13">
        <v>3.7426899999999999E-2</v>
      </c>
      <c r="AD122" s="7">
        <v>0.96257300000000001</v>
      </c>
      <c r="AE122" s="14" t="s">
        <v>197</v>
      </c>
      <c r="AF122" s="13">
        <v>8</v>
      </c>
      <c r="AG122" s="14">
        <v>7</v>
      </c>
      <c r="AH122" s="13">
        <v>5</v>
      </c>
      <c r="AI122" s="7">
        <v>5</v>
      </c>
      <c r="AJ122" s="7"/>
      <c r="AK122" s="7">
        <v>4</v>
      </c>
      <c r="AL122" s="7">
        <v>4</v>
      </c>
      <c r="AM122" s="14"/>
      <c r="AN122" s="13">
        <v>3</v>
      </c>
      <c r="AO122" s="14">
        <v>3</v>
      </c>
      <c r="AP122" s="7" t="s">
        <v>66</v>
      </c>
      <c r="AQ122" s="7" t="s">
        <v>62</v>
      </c>
      <c r="AR122" s="7" t="s">
        <v>62</v>
      </c>
      <c r="AS122" s="7" t="s">
        <v>5797</v>
      </c>
      <c r="AT122" s="7" t="s">
        <v>62</v>
      </c>
      <c r="AU122" s="7" t="s">
        <v>5797</v>
      </c>
      <c r="AV122" s="7" t="s">
        <v>5797</v>
      </c>
      <c r="AW122" s="7" t="s">
        <v>62</v>
      </c>
      <c r="AX122" s="12">
        <v>0</v>
      </c>
      <c r="AY122" s="12">
        <v>0</v>
      </c>
      <c r="AZ122" s="12">
        <v>0</v>
      </c>
      <c r="BA122" s="12">
        <v>1</v>
      </c>
      <c r="BB122" s="12" t="s">
        <v>5797</v>
      </c>
      <c r="BC122" s="12">
        <v>0</v>
      </c>
      <c r="BD122" s="12">
        <v>1</v>
      </c>
      <c r="BE122" s="12">
        <v>1</v>
      </c>
    </row>
    <row r="123" spans="1:57" x14ac:dyDescent="0.35">
      <c r="A123" s="20">
        <v>117</v>
      </c>
      <c r="B123" s="7">
        <v>117</v>
      </c>
      <c r="C123" s="7" t="s">
        <v>4799</v>
      </c>
      <c r="D123" s="7" t="s">
        <v>4800</v>
      </c>
      <c r="E123" s="13" t="s">
        <v>51</v>
      </c>
      <c r="F123" s="7">
        <v>300</v>
      </c>
      <c r="G123" s="7" t="s">
        <v>173</v>
      </c>
      <c r="H123" s="7"/>
      <c r="I123" s="14" t="s">
        <v>53</v>
      </c>
      <c r="J123" s="13" t="s">
        <v>54</v>
      </c>
      <c r="K123" s="7" t="s">
        <v>117</v>
      </c>
      <c r="L123" s="7" t="s">
        <v>56</v>
      </c>
      <c r="M123" s="7" t="s">
        <v>57</v>
      </c>
      <c r="N123" s="7">
        <v>21</v>
      </c>
      <c r="O123" s="7" t="s">
        <v>109</v>
      </c>
      <c r="P123" s="7">
        <v>48</v>
      </c>
      <c r="Q123" t="s">
        <v>7881</v>
      </c>
      <c r="R123" t="s">
        <v>59</v>
      </c>
      <c r="S123" t="s">
        <v>59</v>
      </c>
      <c r="T123" t="b">
        <v>0</v>
      </c>
      <c r="U123" s="13"/>
      <c r="V123" s="7"/>
      <c r="W123" s="7"/>
      <c r="X123" s="7"/>
      <c r="Y123" s="7"/>
      <c r="Z123" s="7"/>
      <c r="AA123" s="7"/>
      <c r="AB123" s="14"/>
      <c r="AC123" s="13">
        <v>1E-4</v>
      </c>
      <c r="AD123" s="7">
        <v>0.99990000000000001</v>
      </c>
      <c r="AE123" s="14" t="s">
        <v>197</v>
      </c>
      <c r="AF123" s="13">
        <v>8</v>
      </c>
      <c r="AG123" s="14">
        <v>7</v>
      </c>
      <c r="AH123" s="13">
        <v>5</v>
      </c>
      <c r="AI123" s="7">
        <v>3</v>
      </c>
      <c r="AJ123" s="7">
        <v>2</v>
      </c>
      <c r="AK123" s="7">
        <v>4</v>
      </c>
      <c r="AL123" s="7">
        <v>2</v>
      </c>
      <c r="AM123" s="14">
        <v>2</v>
      </c>
      <c r="AN123" s="13">
        <v>3</v>
      </c>
      <c r="AO123" s="14">
        <v>3</v>
      </c>
      <c r="AP123" s="7" t="s">
        <v>66</v>
      </c>
      <c r="AQ123" s="7" t="s">
        <v>62</v>
      </c>
      <c r="AR123" s="7" t="s">
        <v>208</v>
      </c>
      <c r="AS123" s="7" t="s">
        <v>70</v>
      </c>
      <c r="AT123" s="7" t="s">
        <v>63</v>
      </c>
      <c r="AU123" s="7" t="s">
        <v>66</v>
      </c>
      <c r="AV123" s="7" t="s">
        <v>70</v>
      </c>
      <c r="AW123" s="7" t="s">
        <v>70</v>
      </c>
      <c r="AX123" s="12">
        <v>0</v>
      </c>
      <c r="AY123" s="12">
        <v>0</v>
      </c>
      <c r="AZ123" s="12">
        <v>0</v>
      </c>
      <c r="BA123" s="12">
        <v>1</v>
      </c>
      <c r="BB123" s="12" t="s">
        <v>5797</v>
      </c>
      <c r="BC123" s="12">
        <v>0</v>
      </c>
      <c r="BD123" s="12">
        <v>1</v>
      </c>
      <c r="BE123" s="12">
        <v>1</v>
      </c>
    </row>
    <row r="124" spans="1:57" x14ac:dyDescent="0.35">
      <c r="A124" s="20">
        <v>118</v>
      </c>
      <c r="B124" s="7">
        <v>118</v>
      </c>
      <c r="C124" s="7" t="s">
        <v>4801</v>
      </c>
      <c r="D124" s="7" t="s">
        <v>4802</v>
      </c>
      <c r="E124" s="13" t="s">
        <v>51</v>
      </c>
      <c r="F124" s="7">
        <v>300</v>
      </c>
      <c r="G124" s="7" t="s">
        <v>173</v>
      </c>
      <c r="H124" s="7"/>
      <c r="I124" s="14" t="s">
        <v>53</v>
      </c>
      <c r="J124" s="13" t="s">
        <v>54</v>
      </c>
      <c r="K124" s="7" t="s">
        <v>117</v>
      </c>
      <c r="L124" s="7" t="s">
        <v>56</v>
      </c>
      <c r="M124" s="7" t="s">
        <v>57</v>
      </c>
      <c r="N124" s="7">
        <v>28</v>
      </c>
      <c r="O124" s="7" t="s">
        <v>86</v>
      </c>
      <c r="P124" s="7">
        <v>43</v>
      </c>
      <c r="Q124" t="s">
        <v>7875</v>
      </c>
      <c r="R124" t="s">
        <v>59</v>
      </c>
      <c r="S124" t="s">
        <v>59</v>
      </c>
      <c r="T124" t="b">
        <v>0</v>
      </c>
      <c r="U124" s="13"/>
      <c r="V124" s="7"/>
      <c r="W124" s="7"/>
      <c r="X124" s="7"/>
      <c r="Y124" s="7"/>
      <c r="Z124" s="7"/>
      <c r="AA124" s="7"/>
      <c r="AB124" s="14"/>
      <c r="AC124" s="13">
        <v>1E-4</v>
      </c>
      <c r="AD124" s="7">
        <v>0.99990000000000001</v>
      </c>
      <c r="AE124" s="14" t="s">
        <v>197</v>
      </c>
      <c r="AF124" s="13">
        <v>8</v>
      </c>
      <c r="AG124" s="14">
        <v>7</v>
      </c>
      <c r="AH124" s="13">
        <v>5</v>
      </c>
      <c r="AI124" s="7">
        <v>3</v>
      </c>
      <c r="AJ124" s="7">
        <v>2</v>
      </c>
      <c r="AK124" s="7">
        <v>4</v>
      </c>
      <c r="AL124" s="7">
        <v>2</v>
      </c>
      <c r="AM124" s="14">
        <v>2</v>
      </c>
      <c r="AN124" s="13">
        <v>3</v>
      </c>
      <c r="AO124" s="14">
        <v>3</v>
      </c>
      <c r="AP124" s="7" t="s">
        <v>66</v>
      </c>
      <c r="AQ124" s="7" t="s">
        <v>62</v>
      </c>
      <c r="AR124" s="7" t="s">
        <v>208</v>
      </c>
      <c r="AS124" s="7" t="s">
        <v>70</v>
      </c>
      <c r="AT124" s="7" t="s">
        <v>63</v>
      </c>
      <c r="AU124" s="7" t="s">
        <v>66</v>
      </c>
      <c r="AV124" s="7" t="s">
        <v>70</v>
      </c>
      <c r="AW124" s="7" t="s">
        <v>70</v>
      </c>
      <c r="AX124" s="12">
        <v>0</v>
      </c>
      <c r="AY124" s="12">
        <v>0</v>
      </c>
      <c r="AZ124" s="12">
        <v>0</v>
      </c>
      <c r="BA124" s="12">
        <v>1</v>
      </c>
      <c r="BB124" s="12">
        <v>1</v>
      </c>
      <c r="BC124" s="12">
        <v>0</v>
      </c>
      <c r="BD124" s="12">
        <v>1</v>
      </c>
      <c r="BE124" s="12">
        <v>1</v>
      </c>
    </row>
    <row r="125" spans="1:57" x14ac:dyDescent="0.35">
      <c r="A125" s="20">
        <v>119</v>
      </c>
      <c r="B125" s="7">
        <v>119</v>
      </c>
      <c r="C125" s="7" t="s">
        <v>4803</v>
      </c>
      <c r="D125" s="7" t="s">
        <v>4804</v>
      </c>
      <c r="E125" s="13" t="s">
        <v>51</v>
      </c>
      <c r="F125" s="7">
        <v>300</v>
      </c>
      <c r="G125" s="7" t="s">
        <v>173</v>
      </c>
      <c r="H125" s="7"/>
      <c r="I125" s="14" t="s">
        <v>53</v>
      </c>
      <c r="J125" s="13" t="s">
        <v>54</v>
      </c>
      <c r="K125" s="7" t="s">
        <v>75</v>
      </c>
      <c r="L125" s="7" t="s">
        <v>76</v>
      </c>
      <c r="M125" s="7" t="s">
        <v>57</v>
      </c>
      <c r="N125" s="7">
        <v>23</v>
      </c>
      <c r="O125" s="7" t="s">
        <v>109</v>
      </c>
      <c r="P125" s="7">
        <v>35</v>
      </c>
      <c r="Q125" t="s">
        <v>7875</v>
      </c>
      <c r="R125" t="s">
        <v>59</v>
      </c>
      <c r="S125" t="s">
        <v>59</v>
      </c>
      <c r="T125" t="b">
        <v>0</v>
      </c>
      <c r="U125" s="13"/>
      <c r="V125" s="7"/>
      <c r="W125" s="7"/>
      <c r="X125" s="7"/>
      <c r="Y125" s="7"/>
      <c r="Z125" s="7"/>
      <c r="AA125" s="7"/>
      <c r="AB125" s="14"/>
      <c r="AC125" s="13">
        <v>1E-4</v>
      </c>
      <c r="AD125" s="7">
        <v>0.99990000000000001</v>
      </c>
      <c r="AE125" s="14" t="s">
        <v>197</v>
      </c>
      <c r="AF125" s="13">
        <v>8</v>
      </c>
      <c r="AG125" s="14">
        <v>7</v>
      </c>
      <c r="AH125" s="13">
        <v>5</v>
      </c>
      <c r="AI125" s="7">
        <v>5</v>
      </c>
      <c r="AJ125" s="7"/>
      <c r="AK125" s="7">
        <v>4</v>
      </c>
      <c r="AL125" s="7">
        <v>4</v>
      </c>
      <c r="AM125" s="14"/>
      <c r="AN125" s="13">
        <v>3</v>
      </c>
      <c r="AO125" s="14">
        <v>3</v>
      </c>
      <c r="AP125" s="7" t="s">
        <v>66</v>
      </c>
      <c r="AQ125" s="7" t="s">
        <v>62</v>
      </c>
      <c r="AR125" s="7" t="s">
        <v>62</v>
      </c>
      <c r="AS125" s="7" t="s">
        <v>70</v>
      </c>
      <c r="AT125" s="7" t="s">
        <v>70</v>
      </c>
      <c r="AU125" s="7" t="s">
        <v>66</v>
      </c>
      <c r="AV125" s="7" t="s">
        <v>70</v>
      </c>
      <c r="AW125" s="7" t="s">
        <v>70</v>
      </c>
      <c r="AX125" s="12">
        <v>1</v>
      </c>
      <c r="AY125" s="12">
        <v>0</v>
      </c>
      <c r="AZ125" s="12">
        <v>0</v>
      </c>
      <c r="BA125" s="12">
        <v>1</v>
      </c>
      <c r="BB125" s="12">
        <v>1</v>
      </c>
      <c r="BC125" s="12">
        <v>0</v>
      </c>
      <c r="BD125" s="12" t="s">
        <v>5797</v>
      </c>
      <c r="BE125" s="12">
        <v>1</v>
      </c>
    </row>
    <row r="126" spans="1:57" x14ac:dyDescent="0.35">
      <c r="A126" s="20">
        <v>120</v>
      </c>
      <c r="B126" s="7">
        <v>120</v>
      </c>
      <c r="C126" s="7" t="s">
        <v>4805</v>
      </c>
      <c r="D126" s="7" t="s">
        <v>4806</v>
      </c>
      <c r="E126" s="13" t="s">
        <v>51</v>
      </c>
      <c r="F126" s="7">
        <v>300</v>
      </c>
      <c r="G126" s="7" t="s">
        <v>173</v>
      </c>
      <c r="H126" s="7"/>
      <c r="I126" s="14" t="s">
        <v>53</v>
      </c>
      <c r="J126" s="13" t="s">
        <v>54</v>
      </c>
      <c r="K126" s="7" t="s">
        <v>103</v>
      </c>
      <c r="L126" s="7" t="s">
        <v>56</v>
      </c>
      <c r="M126" s="7" t="s">
        <v>57</v>
      </c>
      <c r="N126" s="7">
        <v>21</v>
      </c>
      <c r="O126" s="7" t="s">
        <v>86</v>
      </c>
      <c r="P126" s="7">
        <v>41</v>
      </c>
      <c r="Q126" t="s">
        <v>7834</v>
      </c>
      <c r="R126" t="s">
        <v>59</v>
      </c>
      <c r="S126" t="s">
        <v>59</v>
      </c>
      <c r="T126" t="b">
        <v>0</v>
      </c>
      <c r="U126" s="13"/>
      <c r="V126" s="7"/>
      <c r="W126" s="7"/>
      <c r="X126" s="7"/>
      <c r="Y126" s="7"/>
      <c r="Z126" s="7"/>
      <c r="AA126" s="7"/>
      <c r="AB126" s="14"/>
      <c r="AC126" s="13">
        <v>0.14238100000000001</v>
      </c>
      <c r="AD126" s="7">
        <v>0.85761900000000002</v>
      </c>
      <c r="AE126" s="14" t="s">
        <v>197</v>
      </c>
      <c r="AF126" s="13">
        <v>8</v>
      </c>
      <c r="AG126" s="14">
        <v>7</v>
      </c>
      <c r="AH126" s="13">
        <v>5</v>
      </c>
      <c r="AI126" s="7">
        <v>4</v>
      </c>
      <c r="AJ126" s="7">
        <v>1</v>
      </c>
      <c r="AK126" s="7">
        <v>4</v>
      </c>
      <c r="AL126" s="7">
        <v>3</v>
      </c>
      <c r="AM126" s="14">
        <v>1</v>
      </c>
      <c r="AN126" s="13">
        <v>3</v>
      </c>
      <c r="AO126" s="14">
        <v>3</v>
      </c>
      <c r="AP126" s="7" t="s">
        <v>66</v>
      </c>
      <c r="AQ126" s="7" t="s">
        <v>62</v>
      </c>
      <c r="AR126" s="7" t="s">
        <v>208</v>
      </c>
      <c r="AS126" s="7" t="s">
        <v>70</v>
      </c>
      <c r="AT126" s="7" t="s">
        <v>70</v>
      </c>
      <c r="AU126" s="7" t="s">
        <v>66</v>
      </c>
      <c r="AV126" s="7" t="s">
        <v>5797</v>
      </c>
      <c r="AW126" s="7" t="s">
        <v>70</v>
      </c>
      <c r="AX126" s="12">
        <v>0</v>
      </c>
      <c r="AY126" s="12">
        <v>0</v>
      </c>
      <c r="AZ126" s="12">
        <v>0</v>
      </c>
      <c r="BA126" s="12">
        <v>1</v>
      </c>
      <c r="BB126" s="12">
        <v>1</v>
      </c>
      <c r="BC126" s="12">
        <v>0</v>
      </c>
      <c r="BD126" s="12">
        <v>1</v>
      </c>
      <c r="BE126" s="12">
        <v>1</v>
      </c>
    </row>
    <row r="127" spans="1:57" x14ac:dyDescent="0.35">
      <c r="A127" s="20">
        <v>121</v>
      </c>
      <c r="B127" s="7">
        <v>121</v>
      </c>
      <c r="C127" s="7" t="s">
        <v>4807</v>
      </c>
      <c r="D127" s="7" t="s">
        <v>4808</v>
      </c>
      <c r="E127" s="13" t="s">
        <v>51</v>
      </c>
      <c r="F127" s="7">
        <v>300</v>
      </c>
      <c r="G127" s="7" t="s">
        <v>173</v>
      </c>
      <c r="H127" s="7"/>
      <c r="I127" s="14" t="s">
        <v>53</v>
      </c>
      <c r="J127" s="13" t="s">
        <v>54</v>
      </c>
      <c r="K127" s="7" t="s">
        <v>75</v>
      </c>
      <c r="L127" s="7" t="s">
        <v>56</v>
      </c>
      <c r="M127" s="7" t="s">
        <v>57</v>
      </c>
      <c r="N127" s="7">
        <v>22.6</v>
      </c>
      <c r="O127" s="7" t="s">
        <v>86</v>
      </c>
      <c r="P127" s="7">
        <v>38</v>
      </c>
      <c r="Q127" t="s">
        <v>7875</v>
      </c>
      <c r="R127" t="s">
        <v>113</v>
      </c>
      <c r="S127" t="s">
        <v>59</v>
      </c>
      <c r="T127" t="b">
        <v>0</v>
      </c>
      <c r="U127" s="13"/>
      <c r="V127" s="7"/>
      <c r="W127" s="7"/>
      <c r="X127" s="7"/>
      <c r="Y127" s="7"/>
      <c r="Z127" s="7"/>
      <c r="AA127" s="7"/>
      <c r="AB127" s="14"/>
      <c r="AC127" s="13">
        <v>1E-4</v>
      </c>
      <c r="AD127" s="7">
        <v>0.99990000000000001</v>
      </c>
      <c r="AE127" s="14" t="s">
        <v>197</v>
      </c>
      <c r="AF127" s="13">
        <v>8</v>
      </c>
      <c r="AG127" s="14">
        <v>7</v>
      </c>
      <c r="AH127" s="13">
        <v>5</v>
      </c>
      <c r="AI127" s="7">
        <v>3</v>
      </c>
      <c r="AJ127" s="7">
        <v>2</v>
      </c>
      <c r="AK127" s="7">
        <v>4</v>
      </c>
      <c r="AL127" s="7">
        <v>2</v>
      </c>
      <c r="AM127" s="14">
        <v>2</v>
      </c>
      <c r="AN127" s="13">
        <v>3</v>
      </c>
      <c r="AO127" s="14">
        <v>3</v>
      </c>
      <c r="AP127" s="7" t="s">
        <v>66</v>
      </c>
      <c r="AQ127" s="7" t="s">
        <v>62</v>
      </c>
      <c r="AR127" s="7" t="s">
        <v>208</v>
      </c>
      <c r="AS127" s="7" t="s">
        <v>70</v>
      </c>
      <c r="AT127" s="7" t="s">
        <v>63</v>
      </c>
      <c r="AU127" s="7" t="s">
        <v>66</v>
      </c>
      <c r="AV127" s="7" t="s">
        <v>70</v>
      </c>
      <c r="AW127" s="7" t="s">
        <v>70</v>
      </c>
      <c r="AX127" s="12">
        <v>0</v>
      </c>
      <c r="AY127" s="12">
        <v>0</v>
      </c>
      <c r="AZ127" s="12">
        <v>0</v>
      </c>
      <c r="BA127" s="12">
        <v>1</v>
      </c>
      <c r="BB127" s="12">
        <v>1</v>
      </c>
      <c r="BC127" s="12">
        <v>0</v>
      </c>
      <c r="BD127" s="12">
        <v>1</v>
      </c>
      <c r="BE127" s="12">
        <v>1</v>
      </c>
    </row>
    <row r="128" spans="1:57" x14ac:dyDescent="0.35">
      <c r="A128" s="20">
        <v>122</v>
      </c>
      <c r="B128" s="7">
        <v>122</v>
      </c>
      <c r="C128" s="7" t="s">
        <v>4809</v>
      </c>
      <c r="D128" s="7" t="s">
        <v>4810</v>
      </c>
      <c r="E128" s="13" t="s">
        <v>51</v>
      </c>
      <c r="F128" s="7">
        <v>300</v>
      </c>
      <c r="G128" s="7" t="s">
        <v>122</v>
      </c>
      <c r="H128" s="7"/>
      <c r="I128" s="14" t="s">
        <v>53</v>
      </c>
      <c r="J128" s="13" t="s">
        <v>54</v>
      </c>
      <c r="K128" s="7" t="s">
        <v>92</v>
      </c>
      <c r="L128" s="7" t="s">
        <v>56</v>
      </c>
      <c r="M128" s="7" t="s">
        <v>84</v>
      </c>
      <c r="N128" s="7">
        <v>26.4</v>
      </c>
      <c r="O128" s="7" t="s">
        <v>58</v>
      </c>
      <c r="P128" s="7">
        <v>28</v>
      </c>
      <c r="R128" t="s">
        <v>59</v>
      </c>
      <c r="S128" t="s">
        <v>59</v>
      </c>
      <c r="T128" t="b">
        <v>0</v>
      </c>
      <c r="U128" s="13"/>
      <c r="V128" s="7"/>
      <c r="W128" s="7"/>
      <c r="X128" s="7"/>
      <c r="Y128" s="7"/>
      <c r="Z128" s="7"/>
      <c r="AA128" s="7"/>
      <c r="AB128" s="14"/>
      <c r="AC128" s="13">
        <v>3.5246800000000002E-2</v>
      </c>
      <c r="AD128" s="7">
        <v>0.96475299999999997</v>
      </c>
      <c r="AE128" s="14" t="s">
        <v>197</v>
      </c>
      <c r="AF128" s="13">
        <v>8</v>
      </c>
      <c r="AG128" s="14">
        <v>7</v>
      </c>
      <c r="AH128" s="13">
        <v>5</v>
      </c>
      <c r="AI128" s="7">
        <v>5</v>
      </c>
      <c r="AJ128" s="7"/>
      <c r="AK128" s="7">
        <v>4</v>
      </c>
      <c r="AL128" s="7">
        <v>4</v>
      </c>
      <c r="AM128" s="14"/>
      <c r="AN128" s="13">
        <v>3</v>
      </c>
      <c r="AO128" s="14">
        <v>3</v>
      </c>
      <c r="AP128" s="7" t="s">
        <v>66</v>
      </c>
      <c r="AQ128" s="7" t="s">
        <v>62</v>
      </c>
      <c r="AR128" s="7" t="s">
        <v>62</v>
      </c>
      <c r="AS128" s="7" t="s">
        <v>5797</v>
      </c>
      <c r="AT128" s="7" t="s">
        <v>70</v>
      </c>
      <c r="AU128" s="7" t="s">
        <v>5797</v>
      </c>
      <c r="AV128" s="7" t="s">
        <v>5797</v>
      </c>
      <c r="AW128" s="7" t="s">
        <v>70</v>
      </c>
      <c r="AX128" s="12">
        <v>0</v>
      </c>
      <c r="AY128" s="12">
        <v>0</v>
      </c>
      <c r="AZ128" s="12">
        <v>0</v>
      </c>
      <c r="BA128" s="12">
        <v>1</v>
      </c>
      <c r="BB128" s="12">
        <v>1</v>
      </c>
      <c r="BC128" s="12">
        <v>0</v>
      </c>
      <c r="BD128" s="12">
        <v>1</v>
      </c>
      <c r="BE128" s="12">
        <v>1</v>
      </c>
    </row>
    <row r="129" spans="1:57" x14ac:dyDescent="0.35">
      <c r="A129" s="20">
        <v>123</v>
      </c>
      <c r="B129" s="7">
        <v>123</v>
      </c>
      <c r="C129" s="7" t="s">
        <v>4811</v>
      </c>
      <c r="D129" s="7" t="s">
        <v>4812</v>
      </c>
      <c r="E129" s="13" t="s">
        <v>51</v>
      </c>
      <c r="F129" s="7">
        <v>300</v>
      </c>
      <c r="G129" s="7" t="s">
        <v>100</v>
      </c>
      <c r="H129" s="7">
        <v>1000</v>
      </c>
      <c r="I129" s="14" t="s">
        <v>53</v>
      </c>
      <c r="J129" s="13" t="s">
        <v>54</v>
      </c>
      <c r="K129" s="7" t="s">
        <v>106</v>
      </c>
      <c r="L129" s="7" t="s">
        <v>56</v>
      </c>
      <c r="M129" s="7" t="s">
        <v>57</v>
      </c>
      <c r="N129" s="7">
        <v>31</v>
      </c>
      <c r="O129" s="7" t="s">
        <v>86</v>
      </c>
      <c r="P129" s="7">
        <v>34</v>
      </c>
      <c r="Q129" t="s">
        <v>7875</v>
      </c>
      <c r="R129" t="s">
        <v>59</v>
      </c>
      <c r="S129" t="s">
        <v>59</v>
      </c>
      <c r="T129" t="b">
        <v>0</v>
      </c>
      <c r="U129" s="13"/>
      <c r="V129" s="7"/>
      <c r="W129" s="7"/>
      <c r="X129" s="7"/>
      <c r="Y129" s="7"/>
      <c r="Z129" s="7"/>
      <c r="AA129" s="7"/>
      <c r="AB129" s="14"/>
      <c r="AC129" s="13">
        <v>1.8221899999999999E-2</v>
      </c>
      <c r="AD129" s="7">
        <v>0.98177800000000004</v>
      </c>
      <c r="AE129" s="14" t="s">
        <v>197</v>
      </c>
      <c r="AF129" s="13">
        <v>8</v>
      </c>
      <c r="AG129" s="14">
        <v>7</v>
      </c>
      <c r="AH129" s="13">
        <v>5</v>
      </c>
      <c r="AI129" s="7">
        <v>5</v>
      </c>
      <c r="AJ129" s="7"/>
      <c r="AK129" s="7">
        <v>4</v>
      </c>
      <c r="AL129" s="7">
        <v>4</v>
      </c>
      <c r="AM129" s="14"/>
      <c r="AN129" s="13">
        <v>3</v>
      </c>
      <c r="AO129" s="14">
        <v>3</v>
      </c>
      <c r="AP129" s="7" t="s">
        <v>66</v>
      </c>
      <c r="AQ129" s="7" t="s">
        <v>62</v>
      </c>
      <c r="AR129" s="7" t="s">
        <v>62</v>
      </c>
      <c r="AS129" s="7" t="s">
        <v>5797</v>
      </c>
      <c r="AT129" s="7" t="s">
        <v>62</v>
      </c>
      <c r="AU129" s="7" t="s">
        <v>64</v>
      </c>
      <c r="AV129" s="7" t="s">
        <v>5797</v>
      </c>
      <c r="AW129" s="7" t="s">
        <v>5797</v>
      </c>
      <c r="AX129" s="12">
        <v>0</v>
      </c>
      <c r="AY129" s="12">
        <v>0</v>
      </c>
      <c r="AZ129" s="12">
        <v>0</v>
      </c>
      <c r="BA129" s="12" t="s">
        <v>5797</v>
      </c>
      <c r="BB129" s="12" t="s">
        <v>5797</v>
      </c>
      <c r="BC129" s="12">
        <v>0</v>
      </c>
      <c r="BD129" s="12">
        <v>1</v>
      </c>
      <c r="BE129" s="12">
        <v>1</v>
      </c>
    </row>
    <row r="130" spans="1:57" x14ac:dyDescent="0.35">
      <c r="A130" s="20">
        <v>124</v>
      </c>
      <c r="B130" s="7">
        <v>124</v>
      </c>
      <c r="C130" s="7" t="s">
        <v>4813</v>
      </c>
      <c r="D130" s="7" t="s">
        <v>4814</v>
      </c>
      <c r="E130" s="13" t="s">
        <v>51</v>
      </c>
      <c r="F130" s="7">
        <v>300</v>
      </c>
      <c r="G130" s="7" t="s">
        <v>100</v>
      </c>
      <c r="H130" s="7">
        <v>1530</v>
      </c>
      <c r="I130" s="14" t="s">
        <v>53</v>
      </c>
      <c r="J130" s="13" t="s">
        <v>54</v>
      </c>
      <c r="K130" s="7" t="s">
        <v>137</v>
      </c>
      <c r="L130" s="7" t="s">
        <v>56</v>
      </c>
      <c r="M130" s="7" t="s">
        <v>57</v>
      </c>
      <c r="N130" s="7">
        <v>20</v>
      </c>
      <c r="O130" s="7" t="s">
        <v>58</v>
      </c>
      <c r="P130" s="7">
        <v>36</v>
      </c>
      <c r="Q130" t="s">
        <v>7875</v>
      </c>
      <c r="R130" t="s">
        <v>77</v>
      </c>
      <c r="S130" t="s">
        <v>59</v>
      </c>
      <c r="T130" t="b">
        <v>0</v>
      </c>
      <c r="U130" s="13"/>
      <c r="V130" s="7"/>
      <c r="W130" s="7"/>
      <c r="X130" s="7"/>
      <c r="Y130" s="7"/>
      <c r="Z130" s="7"/>
      <c r="AA130" s="7"/>
      <c r="AB130" s="14"/>
      <c r="AC130" s="13">
        <v>5.3910300000000001E-2</v>
      </c>
      <c r="AD130" s="7">
        <v>0.94608999999999999</v>
      </c>
      <c r="AE130" s="14" t="s">
        <v>197</v>
      </c>
      <c r="AF130" s="13">
        <v>8</v>
      </c>
      <c r="AG130" s="14">
        <v>7</v>
      </c>
      <c r="AH130" s="13">
        <v>5</v>
      </c>
      <c r="AI130" s="7">
        <v>5</v>
      </c>
      <c r="AJ130" s="7"/>
      <c r="AK130" s="7">
        <v>4</v>
      </c>
      <c r="AL130" s="7">
        <v>4</v>
      </c>
      <c r="AM130" s="14"/>
      <c r="AN130" s="13">
        <v>3</v>
      </c>
      <c r="AO130" s="14">
        <v>3</v>
      </c>
      <c r="AP130" s="7" t="s">
        <v>66</v>
      </c>
      <c r="AQ130" s="7" t="s">
        <v>62</v>
      </c>
      <c r="AR130" s="7" t="s">
        <v>62</v>
      </c>
      <c r="AS130" s="7" t="s">
        <v>70</v>
      </c>
      <c r="AT130" s="7" t="s">
        <v>70</v>
      </c>
      <c r="AU130" s="7" t="s">
        <v>5797</v>
      </c>
      <c r="AV130" s="7" t="s">
        <v>70</v>
      </c>
      <c r="AW130" s="7" t="s">
        <v>5797</v>
      </c>
      <c r="AX130" s="12">
        <v>0</v>
      </c>
      <c r="AY130" s="12">
        <v>0</v>
      </c>
      <c r="AZ130" s="12">
        <v>0</v>
      </c>
      <c r="BA130" s="12">
        <v>1</v>
      </c>
      <c r="BB130" s="12">
        <v>1</v>
      </c>
      <c r="BC130" s="12">
        <v>0</v>
      </c>
      <c r="BD130" s="12">
        <v>1</v>
      </c>
      <c r="BE130" s="12">
        <v>1</v>
      </c>
    </row>
    <row r="131" spans="1:57" x14ac:dyDescent="0.35">
      <c r="A131" s="20">
        <v>125</v>
      </c>
      <c r="B131" s="7">
        <v>125</v>
      </c>
      <c r="C131" s="7" t="s">
        <v>4815</v>
      </c>
      <c r="D131" s="7" t="s">
        <v>4816</v>
      </c>
      <c r="E131" s="13" t="s">
        <v>51</v>
      </c>
      <c r="F131" s="7">
        <v>300</v>
      </c>
      <c r="G131" s="7" t="s">
        <v>111</v>
      </c>
      <c r="H131" s="7">
        <v>2400</v>
      </c>
      <c r="I131" s="14" t="s">
        <v>53</v>
      </c>
      <c r="J131" s="13" t="s">
        <v>54</v>
      </c>
      <c r="K131" s="7" t="s">
        <v>119</v>
      </c>
      <c r="L131" s="7" t="s">
        <v>87</v>
      </c>
      <c r="M131" s="7" t="s">
        <v>57</v>
      </c>
      <c r="N131" s="7">
        <v>42</v>
      </c>
      <c r="O131" s="7" t="s">
        <v>73</v>
      </c>
      <c r="P131" s="7">
        <v>43</v>
      </c>
      <c r="Q131" t="s">
        <v>7833</v>
      </c>
      <c r="R131" t="s">
        <v>59</v>
      </c>
      <c r="S131" t="s">
        <v>59</v>
      </c>
      <c r="T131" t="b">
        <v>0</v>
      </c>
      <c r="U131" s="13"/>
      <c r="V131" s="7"/>
      <c r="W131" s="7"/>
      <c r="X131" s="7"/>
      <c r="Y131" s="7"/>
      <c r="Z131" s="7"/>
      <c r="AA131" s="7"/>
      <c r="AB131" s="14"/>
      <c r="AC131" s="13">
        <v>2.8782200000000001E-2</v>
      </c>
      <c r="AD131" s="7">
        <v>0.97121800000000003</v>
      </c>
      <c r="AE131" s="14" t="s">
        <v>197</v>
      </c>
      <c r="AF131" s="13">
        <v>8</v>
      </c>
      <c r="AG131" s="14">
        <v>7</v>
      </c>
      <c r="AH131" s="13">
        <v>5</v>
      </c>
      <c r="AI131" s="7">
        <v>5</v>
      </c>
      <c r="AJ131" s="7"/>
      <c r="AK131" s="7">
        <v>4</v>
      </c>
      <c r="AL131" s="7">
        <v>4</v>
      </c>
      <c r="AM131" s="14"/>
      <c r="AN131" s="13">
        <v>3</v>
      </c>
      <c r="AO131" s="14">
        <v>3</v>
      </c>
      <c r="AP131" s="7" t="s">
        <v>66</v>
      </c>
      <c r="AQ131" s="7" t="s">
        <v>62</v>
      </c>
      <c r="AR131" s="7" t="s">
        <v>62</v>
      </c>
      <c r="AS131" s="7" t="s">
        <v>5797</v>
      </c>
      <c r="AT131" s="7" t="s">
        <v>70</v>
      </c>
      <c r="AU131" s="7" t="s">
        <v>66</v>
      </c>
      <c r="AV131" s="7" t="s">
        <v>5797</v>
      </c>
      <c r="AW131" s="7" t="s">
        <v>70</v>
      </c>
      <c r="AX131" s="12">
        <v>0</v>
      </c>
      <c r="AY131" s="12">
        <v>0</v>
      </c>
      <c r="AZ131" s="12">
        <v>0</v>
      </c>
      <c r="BA131" s="12">
        <v>1</v>
      </c>
      <c r="BB131" s="12">
        <v>1</v>
      </c>
      <c r="BC131" s="12">
        <v>0</v>
      </c>
      <c r="BD131" s="12">
        <v>1</v>
      </c>
      <c r="BE131" s="12">
        <v>1</v>
      </c>
    </row>
    <row r="132" spans="1:57" x14ac:dyDescent="0.35">
      <c r="A132" s="20">
        <v>126</v>
      </c>
      <c r="B132" s="7">
        <v>126</v>
      </c>
      <c r="C132" s="7" t="s">
        <v>4817</v>
      </c>
      <c r="D132" s="7" t="s">
        <v>4818</v>
      </c>
      <c r="E132" s="13" t="s">
        <v>51</v>
      </c>
      <c r="F132" s="7">
        <v>300</v>
      </c>
      <c r="G132" s="7" t="s">
        <v>89</v>
      </c>
      <c r="H132" s="7">
        <v>1570</v>
      </c>
      <c r="I132" s="14" t="s">
        <v>53</v>
      </c>
      <c r="J132" s="13" t="s">
        <v>54</v>
      </c>
      <c r="K132" s="7" t="s">
        <v>121</v>
      </c>
      <c r="L132" s="7" t="s">
        <v>76</v>
      </c>
      <c r="M132" s="7" t="s">
        <v>84</v>
      </c>
      <c r="N132" s="7">
        <v>51.4</v>
      </c>
      <c r="O132" s="7" t="s">
        <v>58</v>
      </c>
      <c r="P132" s="7"/>
      <c r="Q132" t="s">
        <v>7833</v>
      </c>
      <c r="R132" t="s">
        <v>59</v>
      </c>
      <c r="S132" t="s">
        <v>59</v>
      </c>
      <c r="T132" t="b">
        <v>0</v>
      </c>
      <c r="U132" s="13"/>
      <c r="V132" s="7"/>
      <c r="W132" s="7"/>
      <c r="X132" s="7"/>
      <c r="Y132" s="7"/>
      <c r="Z132" s="7"/>
      <c r="AA132" s="7"/>
      <c r="AB132" s="14"/>
      <c r="AC132" s="13">
        <v>4.1744499999999997E-2</v>
      </c>
      <c r="AD132" s="7">
        <v>0.95825499999999997</v>
      </c>
      <c r="AE132" s="14" t="s">
        <v>197</v>
      </c>
      <c r="AF132" s="13">
        <v>8</v>
      </c>
      <c r="AG132" s="14">
        <v>7</v>
      </c>
      <c r="AH132" s="13">
        <v>5</v>
      </c>
      <c r="AI132" s="7">
        <v>5</v>
      </c>
      <c r="AJ132" s="7"/>
      <c r="AK132" s="7">
        <v>4</v>
      </c>
      <c r="AL132" s="7">
        <v>4</v>
      </c>
      <c r="AM132" s="14"/>
      <c r="AN132" s="13">
        <v>3</v>
      </c>
      <c r="AO132" s="14">
        <v>3</v>
      </c>
      <c r="AP132" s="7" t="s">
        <v>66</v>
      </c>
      <c r="AQ132" s="7" t="s">
        <v>62</v>
      </c>
      <c r="AR132" s="7" t="s">
        <v>62</v>
      </c>
      <c r="AS132" s="7" t="s">
        <v>5797</v>
      </c>
      <c r="AT132" s="7" t="s">
        <v>62</v>
      </c>
      <c r="AU132" s="7" t="s">
        <v>5797</v>
      </c>
      <c r="AV132" s="7" t="s">
        <v>62</v>
      </c>
      <c r="AW132" s="7" t="s">
        <v>5797</v>
      </c>
      <c r="AX132" s="12">
        <v>0</v>
      </c>
      <c r="AY132" s="12">
        <v>0</v>
      </c>
      <c r="AZ132" s="12">
        <v>0</v>
      </c>
      <c r="BA132" s="12" t="s">
        <v>5797</v>
      </c>
      <c r="BB132" s="12">
        <v>1</v>
      </c>
      <c r="BC132" s="12">
        <v>0</v>
      </c>
      <c r="BD132" s="12">
        <v>1</v>
      </c>
      <c r="BE132" s="12">
        <v>1</v>
      </c>
    </row>
    <row r="133" spans="1:57" x14ac:dyDescent="0.35">
      <c r="A133" s="20">
        <v>127</v>
      </c>
      <c r="B133" s="7">
        <v>127</v>
      </c>
      <c r="C133" s="7" t="s">
        <v>4819</v>
      </c>
      <c r="D133" s="7" t="s">
        <v>4820</v>
      </c>
      <c r="E133" s="13" t="s">
        <v>51</v>
      </c>
      <c r="F133" s="7">
        <v>300</v>
      </c>
      <c r="G133" s="7" t="s">
        <v>111</v>
      </c>
      <c r="H133" s="7">
        <v>2600</v>
      </c>
      <c r="I133" s="14" t="s">
        <v>53</v>
      </c>
      <c r="J133" s="13" t="s">
        <v>54</v>
      </c>
      <c r="K133" s="7" t="s">
        <v>160</v>
      </c>
      <c r="L133" s="7" t="s">
        <v>56</v>
      </c>
      <c r="M133" s="7" t="s">
        <v>57</v>
      </c>
      <c r="N133" s="7">
        <v>39</v>
      </c>
      <c r="O133" s="7" t="s">
        <v>58</v>
      </c>
      <c r="P133" s="7"/>
      <c r="Q133" t="s">
        <v>7833</v>
      </c>
      <c r="R133" t="s">
        <v>59</v>
      </c>
      <c r="S133" t="s">
        <v>59</v>
      </c>
      <c r="T133" t="b">
        <v>0</v>
      </c>
      <c r="U133" s="13"/>
      <c r="V133" s="7"/>
      <c r="W133" s="7"/>
      <c r="X133" s="7"/>
      <c r="Y133" s="7"/>
      <c r="Z133" s="7"/>
      <c r="AA133" s="7"/>
      <c r="AB133" s="14"/>
      <c r="AC133" s="13">
        <v>3.7049600000000002E-2</v>
      </c>
      <c r="AD133" s="7">
        <v>0.96294999999999997</v>
      </c>
      <c r="AE133" s="14" t="s">
        <v>197</v>
      </c>
      <c r="AF133" s="13">
        <v>8</v>
      </c>
      <c r="AG133" s="14">
        <v>7</v>
      </c>
      <c r="AH133" s="13">
        <v>5</v>
      </c>
      <c r="AI133" s="7">
        <v>5</v>
      </c>
      <c r="AJ133" s="7"/>
      <c r="AK133" s="7">
        <v>4</v>
      </c>
      <c r="AL133" s="7">
        <v>4</v>
      </c>
      <c r="AM133" s="14"/>
      <c r="AN133" s="13">
        <v>3</v>
      </c>
      <c r="AO133" s="14">
        <v>3</v>
      </c>
      <c r="AP133" s="7" t="s">
        <v>66</v>
      </c>
      <c r="AQ133" s="7" t="s">
        <v>62</v>
      </c>
      <c r="AR133" s="7" t="s">
        <v>62</v>
      </c>
      <c r="AS133" s="7" t="s">
        <v>70</v>
      </c>
      <c r="AT133" s="7" t="s">
        <v>70</v>
      </c>
      <c r="AU133" s="7" t="s">
        <v>66</v>
      </c>
      <c r="AV133" s="7" t="s">
        <v>70</v>
      </c>
      <c r="AW133" s="7" t="s">
        <v>70</v>
      </c>
      <c r="AX133" s="12">
        <v>0</v>
      </c>
      <c r="AY133" s="12">
        <v>0</v>
      </c>
      <c r="AZ133" s="12">
        <v>0</v>
      </c>
      <c r="BA133" s="12" t="s">
        <v>5797</v>
      </c>
      <c r="BB133" s="12">
        <v>1</v>
      </c>
      <c r="BC133" s="12">
        <v>0</v>
      </c>
      <c r="BD133" s="12">
        <v>1</v>
      </c>
      <c r="BE133" s="12">
        <v>1</v>
      </c>
    </row>
    <row r="134" spans="1:57" x14ac:dyDescent="0.35">
      <c r="A134" s="20">
        <v>128</v>
      </c>
      <c r="B134" s="7">
        <v>128</v>
      </c>
      <c r="C134" s="7" t="s">
        <v>4821</v>
      </c>
      <c r="D134" s="7" t="s">
        <v>4822</v>
      </c>
      <c r="E134" s="13" t="s">
        <v>51</v>
      </c>
      <c r="F134" s="7">
        <v>300</v>
      </c>
      <c r="G134" s="7" t="s">
        <v>111</v>
      </c>
      <c r="H134" s="7">
        <v>2400</v>
      </c>
      <c r="I134" s="14" t="s">
        <v>53</v>
      </c>
      <c r="J134" s="13" t="s">
        <v>54</v>
      </c>
      <c r="K134" s="7" t="s">
        <v>4823</v>
      </c>
      <c r="L134" s="7" t="s">
        <v>56</v>
      </c>
      <c r="M134" s="7" t="s">
        <v>57</v>
      </c>
      <c r="N134" s="7">
        <v>37</v>
      </c>
      <c r="O134" s="7" t="s">
        <v>73</v>
      </c>
      <c r="P134" s="7">
        <v>42</v>
      </c>
      <c r="Q134" t="s">
        <v>7833</v>
      </c>
      <c r="R134" t="s">
        <v>59</v>
      </c>
      <c r="S134" t="s">
        <v>59</v>
      </c>
      <c r="T134" t="b">
        <v>0</v>
      </c>
      <c r="U134" s="13"/>
      <c r="V134" s="7"/>
      <c r="W134" s="7"/>
      <c r="X134" s="7"/>
      <c r="Y134" s="7"/>
      <c r="Z134" s="7"/>
      <c r="AA134" s="7"/>
      <c r="AB134" s="14"/>
      <c r="AC134" s="13">
        <v>4.36473E-2</v>
      </c>
      <c r="AD134" s="7">
        <v>0.95635300000000001</v>
      </c>
      <c r="AE134" s="14" t="s">
        <v>197</v>
      </c>
      <c r="AF134" s="13">
        <v>8</v>
      </c>
      <c r="AG134" s="14">
        <v>7</v>
      </c>
      <c r="AH134" s="13">
        <v>5</v>
      </c>
      <c r="AI134" s="7">
        <v>5</v>
      </c>
      <c r="AJ134" s="7"/>
      <c r="AK134" s="7">
        <v>4</v>
      </c>
      <c r="AL134" s="7">
        <v>4</v>
      </c>
      <c r="AM134" s="14"/>
      <c r="AN134" s="13">
        <v>3</v>
      </c>
      <c r="AO134" s="14">
        <v>3</v>
      </c>
      <c r="AP134" s="7" t="s">
        <v>66</v>
      </c>
      <c r="AQ134" s="7" t="s">
        <v>62</v>
      </c>
      <c r="AR134" s="7" t="s">
        <v>62</v>
      </c>
      <c r="AS134" s="7" t="s">
        <v>5797</v>
      </c>
      <c r="AT134" s="7" t="s">
        <v>70</v>
      </c>
      <c r="AU134" s="7" t="s">
        <v>5797</v>
      </c>
      <c r="AV134" s="7" t="s">
        <v>5797</v>
      </c>
      <c r="AW134" s="7" t="s">
        <v>5797</v>
      </c>
      <c r="AX134" s="12">
        <v>0</v>
      </c>
      <c r="AY134" s="12">
        <v>0</v>
      </c>
      <c r="AZ134" s="12">
        <v>0</v>
      </c>
      <c r="BA134" s="12">
        <v>1</v>
      </c>
      <c r="BB134" s="12">
        <v>1</v>
      </c>
      <c r="BC134" s="12">
        <v>0</v>
      </c>
      <c r="BD134" s="12">
        <v>1</v>
      </c>
      <c r="BE134" s="12">
        <v>1</v>
      </c>
    </row>
    <row r="135" spans="1:57" x14ac:dyDescent="0.35">
      <c r="A135" s="20">
        <v>129</v>
      </c>
      <c r="B135" s="7">
        <v>129</v>
      </c>
      <c r="C135" s="7" t="s">
        <v>4824</v>
      </c>
      <c r="D135" s="7" t="s">
        <v>4825</v>
      </c>
      <c r="E135" s="13" t="s">
        <v>51</v>
      </c>
      <c r="F135" s="7">
        <v>300</v>
      </c>
      <c r="G135" s="7" t="s">
        <v>111</v>
      </c>
      <c r="H135" s="7">
        <v>2800</v>
      </c>
      <c r="I135" s="14" t="s">
        <v>53</v>
      </c>
      <c r="J135" s="13" t="s">
        <v>54</v>
      </c>
      <c r="K135" s="7" t="s">
        <v>104</v>
      </c>
      <c r="L135" s="7" t="s">
        <v>56</v>
      </c>
      <c r="M135" s="7" t="s">
        <v>57</v>
      </c>
      <c r="N135" s="7">
        <v>44</v>
      </c>
      <c r="O135" s="7" t="s">
        <v>73</v>
      </c>
      <c r="P135" s="7">
        <v>43</v>
      </c>
      <c r="Q135" t="s">
        <v>7833</v>
      </c>
      <c r="R135" t="s">
        <v>59</v>
      </c>
      <c r="S135" t="s">
        <v>59</v>
      </c>
      <c r="T135" t="b">
        <v>0</v>
      </c>
      <c r="U135" s="13"/>
      <c r="V135" s="7"/>
      <c r="W135" s="7"/>
      <c r="X135" s="7"/>
      <c r="Y135" s="7"/>
      <c r="Z135" s="7"/>
      <c r="AA135" s="7"/>
      <c r="AB135" s="14"/>
      <c r="AC135" s="13">
        <v>1E-4</v>
      </c>
      <c r="AD135" s="7">
        <v>0.99990000000000001</v>
      </c>
      <c r="AE135" s="14" t="s">
        <v>197</v>
      </c>
      <c r="AF135" s="13">
        <v>8</v>
      </c>
      <c r="AG135" s="14">
        <v>7</v>
      </c>
      <c r="AH135" s="13">
        <v>5</v>
      </c>
      <c r="AI135" s="7">
        <v>4</v>
      </c>
      <c r="AJ135" s="7">
        <v>1</v>
      </c>
      <c r="AK135" s="7">
        <v>4</v>
      </c>
      <c r="AL135" s="7">
        <v>3</v>
      </c>
      <c r="AM135" s="14">
        <v>1</v>
      </c>
      <c r="AN135" s="13">
        <v>3</v>
      </c>
      <c r="AO135" s="14">
        <v>3</v>
      </c>
      <c r="AP135" s="7" t="s">
        <v>66</v>
      </c>
      <c r="AQ135" s="7" t="s">
        <v>62</v>
      </c>
      <c r="AR135" s="7" t="s">
        <v>208</v>
      </c>
      <c r="AS135" s="7" t="s">
        <v>70</v>
      </c>
      <c r="AT135" s="7" t="s">
        <v>70</v>
      </c>
      <c r="AU135" s="7" t="s">
        <v>5797</v>
      </c>
      <c r="AV135" s="7" t="s">
        <v>70</v>
      </c>
      <c r="AW135" s="7" t="s">
        <v>70</v>
      </c>
      <c r="AX135" s="12">
        <v>0</v>
      </c>
      <c r="AY135" s="12">
        <v>0</v>
      </c>
      <c r="AZ135" s="12">
        <v>0</v>
      </c>
      <c r="BA135" s="12">
        <v>1</v>
      </c>
      <c r="BB135" s="12">
        <v>1</v>
      </c>
      <c r="BC135" s="12">
        <v>0</v>
      </c>
      <c r="BD135" s="12">
        <v>1</v>
      </c>
      <c r="BE135" s="12">
        <v>1</v>
      </c>
    </row>
    <row r="136" spans="1:57" x14ac:dyDescent="0.35">
      <c r="A136" s="20">
        <v>130</v>
      </c>
      <c r="B136" s="7">
        <v>130</v>
      </c>
      <c r="C136" s="7" t="s">
        <v>4826</v>
      </c>
      <c r="D136" s="7" t="s">
        <v>4827</v>
      </c>
      <c r="E136" s="13" t="s">
        <v>51</v>
      </c>
      <c r="F136" s="7">
        <v>300</v>
      </c>
      <c r="G136" s="7" t="s">
        <v>3208</v>
      </c>
      <c r="H136" s="7"/>
      <c r="I136" s="14" t="s">
        <v>53</v>
      </c>
      <c r="J136" s="13" t="s">
        <v>54</v>
      </c>
      <c r="K136" s="7" t="s">
        <v>83</v>
      </c>
      <c r="L136" s="7" t="s">
        <v>56</v>
      </c>
      <c r="M136" s="7" t="s">
        <v>84</v>
      </c>
      <c r="N136" s="7">
        <v>47.4</v>
      </c>
      <c r="O136" s="7" t="s">
        <v>109</v>
      </c>
      <c r="P136" s="7">
        <v>31</v>
      </c>
      <c r="Q136" t="s">
        <v>7833</v>
      </c>
      <c r="R136" t="s">
        <v>59</v>
      </c>
      <c r="S136" t="s">
        <v>59</v>
      </c>
      <c r="T136" t="b">
        <v>0</v>
      </c>
      <c r="U136" s="13"/>
      <c r="V136" s="7"/>
      <c r="W136" s="7"/>
      <c r="X136" s="7"/>
      <c r="Y136" s="7"/>
      <c r="Z136" s="7"/>
      <c r="AA136" s="7"/>
      <c r="AB136" s="14"/>
      <c r="AC136" s="13">
        <v>1.9293999999999999E-2</v>
      </c>
      <c r="AD136" s="7">
        <v>0.98070599999999997</v>
      </c>
      <c r="AE136" s="14" t="s">
        <v>197</v>
      </c>
      <c r="AF136" s="13">
        <v>8</v>
      </c>
      <c r="AG136" s="14">
        <v>7</v>
      </c>
      <c r="AH136" s="13">
        <v>5</v>
      </c>
      <c r="AI136" s="7">
        <v>5</v>
      </c>
      <c r="AJ136" s="7"/>
      <c r="AK136" s="7">
        <v>4</v>
      </c>
      <c r="AL136" s="7">
        <v>4</v>
      </c>
      <c r="AM136" s="14"/>
      <c r="AN136" s="13">
        <v>3</v>
      </c>
      <c r="AO136" s="14">
        <v>3</v>
      </c>
      <c r="AP136" s="7" t="s">
        <v>66</v>
      </c>
      <c r="AQ136" s="7" t="s">
        <v>62</v>
      </c>
      <c r="AR136" s="7" t="s">
        <v>62</v>
      </c>
      <c r="AS136" s="7" t="s">
        <v>5797</v>
      </c>
      <c r="AT136" s="7" t="s">
        <v>70</v>
      </c>
      <c r="AU136" s="7" t="s">
        <v>66</v>
      </c>
      <c r="AV136" s="7" t="s">
        <v>5797</v>
      </c>
      <c r="AW136" s="7" t="s">
        <v>70</v>
      </c>
      <c r="AX136" s="12">
        <v>0</v>
      </c>
      <c r="AY136" s="12">
        <v>0</v>
      </c>
      <c r="AZ136" s="12">
        <v>0</v>
      </c>
      <c r="BA136" s="12">
        <v>1</v>
      </c>
      <c r="BB136" s="12">
        <v>1</v>
      </c>
      <c r="BC136" s="12">
        <v>0</v>
      </c>
      <c r="BD136" s="12">
        <v>1</v>
      </c>
      <c r="BE136" s="12">
        <v>1</v>
      </c>
    </row>
    <row r="137" spans="1:57" x14ac:dyDescent="0.35">
      <c r="A137" s="20">
        <v>131</v>
      </c>
      <c r="B137" s="7">
        <v>131</v>
      </c>
      <c r="C137" s="7" t="s">
        <v>4828</v>
      </c>
      <c r="D137" s="7" t="s">
        <v>4829</v>
      </c>
      <c r="E137" s="13" t="s">
        <v>51</v>
      </c>
      <c r="F137" s="7">
        <v>300</v>
      </c>
      <c r="G137" s="7" t="s">
        <v>101</v>
      </c>
      <c r="H137" s="7"/>
      <c r="I137" s="14" t="s">
        <v>53</v>
      </c>
      <c r="J137" s="13" t="s">
        <v>54</v>
      </c>
      <c r="K137" s="7" t="s">
        <v>92</v>
      </c>
      <c r="L137" s="7" t="s">
        <v>56</v>
      </c>
      <c r="M137" s="7" t="s">
        <v>57</v>
      </c>
      <c r="N137" s="7">
        <v>17</v>
      </c>
      <c r="O137" s="7" t="s">
        <v>86</v>
      </c>
      <c r="P137" s="7">
        <v>41</v>
      </c>
      <c r="Q137" t="s">
        <v>7875</v>
      </c>
      <c r="R137" t="s">
        <v>59</v>
      </c>
      <c r="S137" t="s">
        <v>59</v>
      </c>
      <c r="T137" t="b">
        <v>0</v>
      </c>
      <c r="U137" s="13"/>
      <c r="V137" s="7"/>
      <c r="W137" s="7"/>
      <c r="X137" s="7"/>
      <c r="Y137" s="7"/>
      <c r="Z137" s="7"/>
      <c r="AA137" s="7"/>
      <c r="AB137" s="14"/>
      <c r="AC137" s="13">
        <v>1.7540900000000002E-2</v>
      </c>
      <c r="AD137" s="7">
        <v>0.98245899999999997</v>
      </c>
      <c r="AE137" s="14" t="s">
        <v>197</v>
      </c>
      <c r="AF137" s="13">
        <v>8</v>
      </c>
      <c r="AG137" s="14">
        <v>7</v>
      </c>
      <c r="AH137" s="13">
        <v>5</v>
      </c>
      <c r="AI137" s="7">
        <v>5</v>
      </c>
      <c r="AJ137" s="7"/>
      <c r="AK137" s="7">
        <v>4</v>
      </c>
      <c r="AL137" s="7">
        <v>4</v>
      </c>
      <c r="AM137" s="14"/>
      <c r="AN137" s="13">
        <v>3</v>
      </c>
      <c r="AO137" s="14">
        <v>3</v>
      </c>
      <c r="AP137" s="7" t="s">
        <v>66</v>
      </c>
      <c r="AQ137" s="7" t="s">
        <v>62</v>
      </c>
      <c r="AR137" s="7" t="s">
        <v>62</v>
      </c>
      <c r="AS137" s="7" t="s">
        <v>70</v>
      </c>
      <c r="AT137" s="7" t="s">
        <v>62</v>
      </c>
      <c r="AU137" s="7" t="s">
        <v>64</v>
      </c>
      <c r="AV137" s="7" t="s">
        <v>5797</v>
      </c>
      <c r="AW137" s="7" t="s">
        <v>5797</v>
      </c>
      <c r="AX137" s="12">
        <v>0</v>
      </c>
      <c r="AY137" s="12">
        <v>0</v>
      </c>
      <c r="AZ137" s="12">
        <v>0</v>
      </c>
      <c r="BA137" s="12">
        <v>1</v>
      </c>
      <c r="BB137" s="12">
        <v>1</v>
      </c>
      <c r="BC137" s="12">
        <v>0</v>
      </c>
      <c r="BD137" s="12">
        <v>1</v>
      </c>
      <c r="BE137" s="12">
        <v>1</v>
      </c>
    </row>
    <row r="138" spans="1:57" x14ac:dyDescent="0.35">
      <c r="A138" s="20">
        <v>132</v>
      </c>
      <c r="B138" s="7">
        <v>132</v>
      </c>
      <c r="C138" s="7" t="s">
        <v>4830</v>
      </c>
      <c r="D138" s="7" t="s">
        <v>4831</v>
      </c>
      <c r="E138" s="13" t="s">
        <v>51</v>
      </c>
      <c r="F138" s="7">
        <v>300</v>
      </c>
      <c r="G138" s="7" t="s">
        <v>100</v>
      </c>
      <c r="H138" s="7">
        <v>2755</v>
      </c>
      <c r="I138" s="14" t="s">
        <v>53</v>
      </c>
      <c r="J138" s="13" t="s">
        <v>54</v>
      </c>
      <c r="K138" s="7" t="s">
        <v>75</v>
      </c>
      <c r="L138" s="7" t="s">
        <v>76</v>
      </c>
      <c r="M138" s="7" t="s">
        <v>57</v>
      </c>
      <c r="N138" s="7">
        <v>22</v>
      </c>
      <c r="O138" s="7" t="s">
        <v>86</v>
      </c>
      <c r="P138" s="7">
        <v>38</v>
      </c>
      <c r="Q138" t="s">
        <v>7932</v>
      </c>
      <c r="R138" t="s">
        <v>59</v>
      </c>
      <c r="S138" t="s">
        <v>59</v>
      </c>
      <c r="T138" t="b">
        <v>0</v>
      </c>
      <c r="U138" s="13"/>
      <c r="V138" s="7"/>
      <c r="W138" s="7"/>
      <c r="X138" s="7"/>
      <c r="Y138" s="7"/>
      <c r="Z138" s="7"/>
      <c r="AA138" s="7"/>
      <c r="AB138" s="14"/>
      <c r="AC138" s="13">
        <v>0.146449</v>
      </c>
      <c r="AD138" s="7">
        <v>0.85355099999999995</v>
      </c>
      <c r="AE138" s="14" t="s">
        <v>197</v>
      </c>
      <c r="AF138" s="13">
        <v>8</v>
      </c>
      <c r="AG138" s="14">
        <v>7</v>
      </c>
      <c r="AH138" s="13">
        <v>5</v>
      </c>
      <c r="AI138" s="7">
        <v>3</v>
      </c>
      <c r="AJ138" s="7">
        <v>2</v>
      </c>
      <c r="AK138" s="7">
        <v>4</v>
      </c>
      <c r="AL138" s="7">
        <v>3</v>
      </c>
      <c r="AM138" s="14">
        <v>1</v>
      </c>
      <c r="AN138" s="13">
        <v>3</v>
      </c>
      <c r="AO138" s="14">
        <v>3</v>
      </c>
      <c r="AP138" s="7" t="s">
        <v>69</v>
      </c>
      <c r="AQ138" s="7" t="s">
        <v>62</v>
      </c>
      <c r="AR138" s="7" t="s">
        <v>62</v>
      </c>
      <c r="AS138" s="7" t="s">
        <v>70</v>
      </c>
      <c r="AT138" s="7" t="s">
        <v>70</v>
      </c>
      <c r="AU138" s="7" t="s">
        <v>66</v>
      </c>
      <c r="AV138" s="7" t="s">
        <v>70</v>
      </c>
      <c r="AW138" s="7" t="s">
        <v>5797</v>
      </c>
      <c r="AX138" s="12">
        <v>0</v>
      </c>
      <c r="AY138" s="12">
        <v>0</v>
      </c>
      <c r="AZ138" s="12">
        <v>0</v>
      </c>
      <c r="BA138" s="12">
        <v>1</v>
      </c>
      <c r="BB138" s="12">
        <v>1</v>
      </c>
      <c r="BC138" s="12">
        <v>0</v>
      </c>
      <c r="BD138" s="12">
        <v>1</v>
      </c>
      <c r="BE138" s="12">
        <v>1</v>
      </c>
    </row>
    <row r="139" spans="1:57" x14ac:dyDescent="0.35">
      <c r="A139" s="20">
        <v>133</v>
      </c>
      <c r="B139" s="7">
        <v>133</v>
      </c>
      <c r="C139" s="7" t="s">
        <v>4832</v>
      </c>
      <c r="D139" s="7" t="s">
        <v>4833</v>
      </c>
      <c r="E139" s="13" t="s">
        <v>51</v>
      </c>
      <c r="F139" s="7">
        <v>300</v>
      </c>
      <c r="G139" s="7" t="s">
        <v>100</v>
      </c>
      <c r="H139" s="7"/>
      <c r="I139" s="14" t="s">
        <v>53</v>
      </c>
      <c r="J139" s="13" t="s">
        <v>54</v>
      </c>
      <c r="K139" s="7" t="s">
        <v>118</v>
      </c>
      <c r="L139" s="7" t="s">
        <v>87</v>
      </c>
      <c r="M139" s="7" t="s">
        <v>57</v>
      </c>
      <c r="N139" s="7">
        <v>19.899999999999999</v>
      </c>
      <c r="O139" s="7" t="s">
        <v>109</v>
      </c>
      <c r="P139" s="7">
        <v>35</v>
      </c>
      <c r="Q139" t="s">
        <v>7923</v>
      </c>
      <c r="R139" t="s">
        <v>77</v>
      </c>
      <c r="S139" t="s">
        <v>59</v>
      </c>
      <c r="T139" t="b">
        <v>0</v>
      </c>
      <c r="U139" s="13"/>
      <c r="V139" s="7"/>
      <c r="W139" s="7"/>
      <c r="X139" s="7"/>
      <c r="Y139" s="7"/>
      <c r="Z139" s="7"/>
      <c r="AA139" s="7"/>
      <c r="AB139" s="14"/>
      <c r="AC139" s="13">
        <v>1E-4</v>
      </c>
      <c r="AD139" s="7">
        <v>0.99990000000000001</v>
      </c>
      <c r="AE139" s="14" t="s">
        <v>197</v>
      </c>
      <c r="AF139" s="13">
        <v>8</v>
      </c>
      <c r="AG139" s="14">
        <v>7</v>
      </c>
      <c r="AH139" s="13">
        <v>5</v>
      </c>
      <c r="AI139" s="7">
        <v>3</v>
      </c>
      <c r="AJ139" s="7">
        <v>2</v>
      </c>
      <c r="AK139" s="7">
        <v>4</v>
      </c>
      <c r="AL139" s="7">
        <v>2</v>
      </c>
      <c r="AM139" s="14">
        <v>2</v>
      </c>
      <c r="AN139" s="13">
        <v>3</v>
      </c>
      <c r="AO139" s="14">
        <v>3</v>
      </c>
      <c r="AP139" s="7" t="s">
        <v>66</v>
      </c>
      <c r="AQ139" s="7" t="s">
        <v>62</v>
      </c>
      <c r="AR139" s="7" t="s">
        <v>208</v>
      </c>
      <c r="AS139" s="7" t="s">
        <v>70</v>
      </c>
      <c r="AT139" s="7" t="s">
        <v>63</v>
      </c>
      <c r="AU139" s="7" t="s">
        <v>66</v>
      </c>
      <c r="AV139" s="7" t="s">
        <v>70</v>
      </c>
      <c r="AW139" s="7" t="s">
        <v>70</v>
      </c>
      <c r="AX139" s="12">
        <v>0</v>
      </c>
      <c r="AY139" s="12">
        <v>0</v>
      </c>
      <c r="AZ139" s="12">
        <v>0</v>
      </c>
      <c r="BA139" s="12">
        <v>1</v>
      </c>
      <c r="BB139" s="12">
        <v>1</v>
      </c>
      <c r="BC139" s="12">
        <v>0</v>
      </c>
      <c r="BD139" s="12">
        <v>1</v>
      </c>
      <c r="BE139" s="12">
        <v>1</v>
      </c>
    </row>
    <row r="140" spans="1:57" x14ac:dyDescent="0.35">
      <c r="A140" s="20">
        <v>134</v>
      </c>
      <c r="B140" s="7">
        <v>134</v>
      </c>
      <c r="C140" s="7" t="s">
        <v>4834</v>
      </c>
      <c r="D140" s="7" t="s">
        <v>4835</v>
      </c>
      <c r="E140" s="13" t="s">
        <v>51</v>
      </c>
      <c r="F140" s="7">
        <v>300</v>
      </c>
      <c r="G140" s="7" t="s">
        <v>100</v>
      </c>
      <c r="H140" s="7">
        <v>1829</v>
      </c>
      <c r="I140" s="14" t="s">
        <v>53</v>
      </c>
      <c r="J140" s="13" t="s">
        <v>54</v>
      </c>
      <c r="K140" s="7" t="s">
        <v>106</v>
      </c>
      <c r="L140" s="7" t="s">
        <v>56</v>
      </c>
      <c r="M140" s="7" t="s">
        <v>57</v>
      </c>
      <c r="N140" s="7">
        <v>20</v>
      </c>
      <c r="O140" s="7" t="s">
        <v>58</v>
      </c>
      <c r="P140" s="7"/>
      <c r="Q140" t="s">
        <v>7875</v>
      </c>
      <c r="R140" t="s">
        <v>59</v>
      </c>
      <c r="S140" t="s">
        <v>56</v>
      </c>
      <c r="T140" t="b">
        <v>0</v>
      </c>
      <c r="U140" s="13"/>
      <c r="V140" s="7"/>
      <c r="W140" s="7"/>
      <c r="X140" s="7"/>
      <c r="Y140" s="7"/>
      <c r="Z140" s="7"/>
      <c r="AA140" s="7"/>
      <c r="AB140" s="14"/>
      <c r="AC140" s="13">
        <v>9.1203999999999993E-2</v>
      </c>
      <c r="AD140" s="7">
        <v>0.90879600000000005</v>
      </c>
      <c r="AE140" s="14" t="s">
        <v>197</v>
      </c>
      <c r="AF140" s="13">
        <v>8</v>
      </c>
      <c r="AG140" s="14">
        <v>7</v>
      </c>
      <c r="AH140" s="13">
        <v>5</v>
      </c>
      <c r="AI140" s="7">
        <v>5</v>
      </c>
      <c r="AJ140" s="7"/>
      <c r="AK140" s="7">
        <v>4</v>
      </c>
      <c r="AL140" s="7">
        <v>4</v>
      </c>
      <c r="AM140" s="14"/>
      <c r="AN140" s="13">
        <v>3</v>
      </c>
      <c r="AO140" s="14">
        <v>3</v>
      </c>
      <c r="AP140" s="7" t="s">
        <v>66</v>
      </c>
      <c r="AQ140" s="7" t="s">
        <v>62</v>
      </c>
      <c r="AR140" s="7" t="s">
        <v>62</v>
      </c>
      <c r="AS140" s="7" t="s">
        <v>70</v>
      </c>
      <c r="AT140" s="7" t="s">
        <v>70</v>
      </c>
      <c r="AU140" s="7" t="s">
        <v>66</v>
      </c>
      <c r="AV140" s="7" t="s">
        <v>70</v>
      </c>
      <c r="AW140" s="7" t="s">
        <v>5797</v>
      </c>
      <c r="AX140" s="12">
        <v>0</v>
      </c>
      <c r="AY140" s="12">
        <v>0</v>
      </c>
      <c r="AZ140" s="12">
        <v>0</v>
      </c>
      <c r="BA140" s="12">
        <v>0</v>
      </c>
      <c r="BB140" s="12">
        <v>1</v>
      </c>
      <c r="BC140" s="12">
        <v>0</v>
      </c>
      <c r="BD140" s="12">
        <v>1</v>
      </c>
      <c r="BE140" s="12">
        <v>0</v>
      </c>
    </row>
    <row r="141" spans="1:57" x14ac:dyDescent="0.35">
      <c r="A141" s="20">
        <v>135</v>
      </c>
      <c r="B141" s="7">
        <v>135</v>
      </c>
      <c r="C141" s="7" t="s">
        <v>4836</v>
      </c>
      <c r="D141" s="7" t="s">
        <v>4837</v>
      </c>
      <c r="E141" s="13" t="s">
        <v>51</v>
      </c>
      <c r="F141" s="7">
        <v>300</v>
      </c>
      <c r="G141" s="7" t="s">
        <v>100</v>
      </c>
      <c r="H141" s="7">
        <v>2830</v>
      </c>
      <c r="I141" s="14" t="s">
        <v>53</v>
      </c>
      <c r="J141" s="13" t="s">
        <v>54</v>
      </c>
      <c r="K141" s="7" t="s">
        <v>75</v>
      </c>
      <c r="L141" s="7" t="s">
        <v>56</v>
      </c>
      <c r="M141" s="7" t="s">
        <v>57</v>
      </c>
      <c r="N141" s="7">
        <v>32.299999999999997</v>
      </c>
      <c r="O141" s="7" t="s">
        <v>86</v>
      </c>
      <c r="P141" s="7">
        <v>33</v>
      </c>
      <c r="Q141" t="s">
        <v>7923</v>
      </c>
      <c r="R141" t="s">
        <v>59</v>
      </c>
      <c r="S141" t="s">
        <v>56</v>
      </c>
      <c r="T141" t="b">
        <v>0</v>
      </c>
      <c r="U141" s="13"/>
      <c r="V141" s="7"/>
      <c r="W141" s="7"/>
      <c r="X141" s="7"/>
      <c r="Y141" s="7"/>
      <c r="Z141" s="7"/>
      <c r="AA141" s="7"/>
      <c r="AB141" s="14"/>
      <c r="AC141" s="13">
        <v>1.42922E-2</v>
      </c>
      <c r="AD141" s="7">
        <v>0.98570800000000003</v>
      </c>
      <c r="AE141" s="14" t="s">
        <v>197</v>
      </c>
      <c r="AF141" s="13">
        <v>8</v>
      </c>
      <c r="AG141" s="14">
        <v>7</v>
      </c>
      <c r="AH141" s="13">
        <v>5</v>
      </c>
      <c r="AI141" s="7">
        <v>4</v>
      </c>
      <c r="AJ141" s="7">
        <v>1</v>
      </c>
      <c r="AK141" s="7">
        <v>4</v>
      </c>
      <c r="AL141" s="7">
        <v>3</v>
      </c>
      <c r="AM141" s="14">
        <v>1</v>
      </c>
      <c r="AN141" s="13">
        <v>3</v>
      </c>
      <c r="AO141" s="14">
        <v>3</v>
      </c>
      <c r="AP141" s="7" t="s">
        <v>66</v>
      </c>
      <c r="AQ141" s="7" t="s">
        <v>62</v>
      </c>
      <c r="AR141" s="7" t="s">
        <v>62</v>
      </c>
      <c r="AS141" s="7" t="s">
        <v>5797</v>
      </c>
      <c r="AT141" s="7" t="s">
        <v>63</v>
      </c>
      <c r="AU141" s="7" t="s">
        <v>66</v>
      </c>
      <c r="AV141" s="7" t="s">
        <v>70</v>
      </c>
      <c r="AW141" s="7" t="s">
        <v>70</v>
      </c>
      <c r="AX141" s="12">
        <v>0</v>
      </c>
      <c r="AY141" s="12">
        <v>0</v>
      </c>
      <c r="AZ141" s="12">
        <v>0</v>
      </c>
      <c r="BA141" s="12" t="s">
        <v>5797</v>
      </c>
      <c r="BB141" s="12">
        <v>1</v>
      </c>
      <c r="BC141" s="12">
        <v>0</v>
      </c>
      <c r="BD141" s="12">
        <v>1</v>
      </c>
      <c r="BE141" s="12">
        <v>1</v>
      </c>
    </row>
    <row r="142" spans="1:57" x14ac:dyDescent="0.35">
      <c r="A142" s="20">
        <v>136</v>
      </c>
      <c r="B142" s="7">
        <v>136</v>
      </c>
      <c r="C142" s="7" t="s">
        <v>4838</v>
      </c>
      <c r="D142" s="7" t="s">
        <v>4839</v>
      </c>
      <c r="E142" s="13" t="s">
        <v>51</v>
      </c>
      <c r="F142" s="7">
        <v>300</v>
      </c>
      <c r="G142" s="7" t="s">
        <v>100</v>
      </c>
      <c r="H142" s="7">
        <v>1560</v>
      </c>
      <c r="I142" s="14" t="s">
        <v>53</v>
      </c>
      <c r="J142" s="13" t="s">
        <v>54</v>
      </c>
      <c r="K142" s="7" t="s">
        <v>118</v>
      </c>
      <c r="L142" s="7" t="s">
        <v>56</v>
      </c>
      <c r="M142" s="7" t="s">
        <v>57</v>
      </c>
      <c r="N142" s="7">
        <v>29</v>
      </c>
      <c r="O142" s="7" t="s">
        <v>58</v>
      </c>
      <c r="P142" s="7">
        <v>40</v>
      </c>
      <c r="Q142" t="s">
        <v>7875</v>
      </c>
      <c r="R142" t="s">
        <v>59</v>
      </c>
      <c r="S142" t="s">
        <v>59</v>
      </c>
      <c r="T142" t="b">
        <v>0</v>
      </c>
      <c r="U142" s="13"/>
      <c r="V142" s="7"/>
      <c r="W142" s="7"/>
      <c r="X142" s="7"/>
      <c r="Y142" s="7"/>
      <c r="Z142" s="7"/>
      <c r="AA142" s="7"/>
      <c r="AB142" s="14"/>
      <c r="AC142" s="13">
        <v>2.77442E-2</v>
      </c>
      <c r="AD142" s="7">
        <v>0.97225600000000001</v>
      </c>
      <c r="AE142" s="14" t="s">
        <v>197</v>
      </c>
      <c r="AF142" s="13">
        <v>8</v>
      </c>
      <c r="AG142" s="14">
        <v>7</v>
      </c>
      <c r="AH142" s="13">
        <v>5</v>
      </c>
      <c r="AI142" s="7">
        <v>5</v>
      </c>
      <c r="AJ142" s="7"/>
      <c r="AK142" s="7">
        <v>4</v>
      </c>
      <c r="AL142" s="7">
        <v>4</v>
      </c>
      <c r="AM142" s="14"/>
      <c r="AN142" s="13">
        <v>3</v>
      </c>
      <c r="AO142" s="14">
        <v>3</v>
      </c>
      <c r="AP142" s="7" t="s">
        <v>66</v>
      </c>
      <c r="AQ142" s="7" t="s">
        <v>62</v>
      </c>
      <c r="AR142" s="7" t="s">
        <v>62</v>
      </c>
      <c r="AS142" s="7" t="s">
        <v>5797</v>
      </c>
      <c r="AT142" s="7" t="s">
        <v>70</v>
      </c>
      <c r="AU142" s="7" t="s">
        <v>66</v>
      </c>
      <c r="AV142" s="7" t="s">
        <v>70</v>
      </c>
      <c r="AW142" s="7" t="s">
        <v>70</v>
      </c>
      <c r="AX142" s="12">
        <v>0</v>
      </c>
      <c r="AY142" s="12">
        <v>0</v>
      </c>
      <c r="AZ142" s="12">
        <v>0</v>
      </c>
      <c r="BA142" s="12" t="s">
        <v>5797</v>
      </c>
      <c r="BB142" s="12">
        <v>1</v>
      </c>
      <c r="BC142" s="12">
        <v>0</v>
      </c>
      <c r="BD142" s="12">
        <v>1</v>
      </c>
      <c r="BE142" s="12">
        <v>1</v>
      </c>
    </row>
    <row r="143" spans="1:57" x14ac:dyDescent="0.35">
      <c r="A143" s="20">
        <v>137</v>
      </c>
      <c r="B143" s="7">
        <v>137</v>
      </c>
      <c r="C143" s="7" t="s">
        <v>4840</v>
      </c>
      <c r="D143" s="7" t="s">
        <v>4841</v>
      </c>
      <c r="E143" s="13" t="s">
        <v>51</v>
      </c>
      <c r="F143" s="7">
        <v>300</v>
      </c>
      <c r="G143" s="7" t="s">
        <v>100</v>
      </c>
      <c r="H143" s="7">
        <v>2060</v>
      </c>
      <c r="I143" s="14" t="s">
        <v>53</v>
      </c>
      <c r="J143" s="13" t="s">
        <v>54</v>
      </c>
      <c r="K143" s="7" t="s">
        <v>463</v>
      </c>
      <c r="L143" s="7" t="s">
        <v>87</v>
      </c>
      <c r="M143" s="7" t="s">
        <v>57</v>
      </c>
      <c r="N143" s="7">
        <v>31</v>
      </c>
      <c r="O143" s="7" t="s">
        <v>58</v>
      </c>
      <c r="P143" s="7"/>
      <c r="Q143" t="s">
        <v>7923</v>
      </c>
      <c r="R143" t="s">
        <v>59</v>
      </c>
      <c r="S143" t="s">
        <v>59</v>
      </c>
      <c r="T143" t="b">
        <v>0</v>
      </c>
      <c r="U143" s="13"/>
      <c r="V143" s="7"/>
      <c r="W143" s="7"/>
      <c r="X143" s="7"/>
      <c r="Y143" s="7"/>
      <c r="Z143" s="7"/>
      <c r="AA143" s="7"/>
      <c r="AB143" s="14"/>
      <c r="AC143" s="13">
        <v>5.26528E-2</v>
      </c>
      <c r="AD143" s="7">
        <v>0.94734700000000005</v>
      </c>
      <c r="AE143" s="14" t="s">
        <v>197</v>
      </c>
      <c r="AF143" s="13">
        <v>8</v>
      </c>
      <c r="AG143" s="14">
        <v>7</v>
      </c>
      <c r="AH143" s="13">
        <v>5</v>
      </c>
      <c r="AI143" s="7">
        <v>5</v>
      </c>
      <c r="AJ143" s="7"/>
      <c r="AK143" s="7">
        <v>4</v>
      </c>
      <c r="AL143" s="7">
        <v>4</v>
      </c>
      <c r="AM143" s="14"/>
      <c r="AN143" s="13">
        <v>3</v>
      </c>
      <c r="AO143" s="14">
        <v>3</v>
      </c>
      <c r="AP143" s="7" t="s">
        <v>66</v>
      </c>
      <c r="AQ143" s="7" t="s">
        <v>62</v>
      </c>
      <c r="AR143" s="7" t="s">
        <v>62</v>
      </c>
      <c r="AS143" s="7" t="s">
        <v>5797</v>
      </c>
      <c r="AT143" s="7" t="s">
        <v>70</v>
      </c>
      <c r="AU143" s="7" t="s">
        <v>66</v>
      </c>
      <c r="AV143" s="7" t="s">
        <v>5797</v>
      </c>
      <c r="AW143" s="7" t="s">
        <v>5797</v>
      </c>
      <c r="AX143" s="12">
        <v>0</v>
      </c>
      <c r="AY143" s="12">
        <v>0</v>
      </c>
      <c r="AZ143" s="12">
        <v>0</v>
      </c>
      <c r="BA143" s="12">
        <v>1</v>
      </c>
      <c r="BB143" s="12">
        <v>1</v>
      </c>
      <c r="BC143" s="12">
        <v>0</v>
      </c>
      <c r="BD143" s="12">
        <v>1</v>
      </c>
      <c r="BE143" s="12">
        <v>1</v>
      </c>
    </row>
    <row r="144" spans="1:57" x14ac:dyDescent="0.35">
      <c r="A144" s="20">
        <v>138</v>
      </c>
      <c r="B144" s="7">
        <v>138</v>
      </c>
      <c r="C144" s="7" t="s">
        <v>4842</v>
      </c>
      <c r="D144" s="7" t="s">
        <v>4843</v>
      </c>
      <c r="E144" s="13" t="s">
        <v>51</v>
      </c>
      <c r="F144" s="7">
        <v>300</v>
      </c>
      <c r="G144" s="7" t="s">
        <v>100</v>
      </c>
      <c r="H144" s="7">
        <v>1000</v>
      </c>
      <c r="I144" s="14" t="s">
        <v>53</v>
      </c>
      <c r="J144" s="13" t="s">
        <v>54</v>
      </c>
      <c r="K144" s="7" t="s">
        <v>72</v>
      </c>
      <c r="L144" s="7" t="s">
        <v>76</v>
      </c>
      <c r="M144" s="7" t="s">
        <v>57</v>
      </c>
      <c r="N144" s="7">
        <v>53</v>
      </c>
      <c r="O144" s="7" t="s">
        <v>86</v>
      </c>
      <c r="P144" s="7">
        <v>35</v>
      </c>
      <c r="Q144" t="s">
        <v>7875</v>
      </c>
      <c r="R144" t="s">
        <v>59</v>
      </c>
      <c r="S144" t="s">
        <v>59</v>
      </c>
      <c r="T144" t="b">
        <v>0</v>
      </c>
      <c r="U144" s="13"/>
      <c r="V144" s="7"/>
      <c r="W144" s="7"/>
      <c r="X144" s="7"/>
      <c r="Y144" s="7"/>
      <c r="Z144" s="7"/>
      <c r="AA144" s="7"/>
      <c r="AB144" s="14"/>
      <c r="AC144" s="13">
        <v>3.5835499999999999E-2</v>
      </c>
      <c r="AD144" s="7">
        <v>0.96416400000000002</v>
      </c>
      <c r="AE144" s="14" t="s">
        <v>197</v>
      </c>
      <c r="AF144" s="13">
        <v>8</v>
      </c>
      <c r="AG144" s="14">
        <v>7</v>
      </c>
      <c r="AH144" s="13">
        <v>5</v>
      </c>
      <c r="AI144" s="7">
        <v>5</v>
      </c>
      <c r="AJ144" s="7"/>
      <c r="AK144" s="7">
        <v>4</v>
      </c>
      <c r="AL144" s="7">
        <v>4</v>
      </c>
      <c r="AM144" s="14"/>
      <c r="AN144" s="13">
        <v>3</v>
      </c>
      <c r="AO144" s="14">
        <v>3</v>
      </c>
      <c r="AP144" s="7" t="s">
        <v>66</v>
      </c>
      <c r="AQ144" s="7" t="s">
        <v>62</v>
      </c>
      <c r="AR144" s="7" t="s">
        <v>62</v>
      </c>
      <c r="AS144" s="7" t="s">
        <v>5797</v>
      </c>
      <c r="AT144" s="7" t="s">
        <v>70</v>
      </c>
      <c r="AU144" s="7" t="s">
        <v>66</v>
      </c>
      <c r="AV144" s="7" t="s">
        <v>5797</v>
      </c>
      <c r="AW144" s="7" t="s">
        <v>70</v>
      </c>
      <c r="AX144" s="12">
        <v>0</v>
      </c>
      <c r="AY144" s="12">
        <v>0</v>
      </c>
      <c r="AZ144" s="12">
        <v>0</v>
      </c>
      <c r="BA144" s="12" t="s">
        <v>5797</v>
      </c>
      <c r="BB144" s="12">
        <v>1</v>
      </c>
      <c r="BC144" s="12">
        <v>0</v>
      </c>
      <c r="BD144" s="12">
        <v>1</v>
      </c>
      <c r="BE144" s="12">
        <v>1</v>
      </c>
    </row>
    <row r="145" spans="1:57" x14ac:dyDescent="0.35">
      <c r="A145" s="20">
        <v>139</v>
      </c>
      <c r="B145" s="7">
        <v>139</v>
      </c>
      <c r="C145" s="7" t="s">
        <v>4844</v>
      </c>
      <c r="D145" s="7" t="s">
        <v>4845</v>
      </c>
      <c r="E145" s="13" t="s">
        <v>51</v>
      </c>
      <c r="F145" s="7">
        <v>300</v>
      </c>
      <c r="G145" s="7" t="s">
        <v>100</v>
      </c>
      <c r="H145" s="7"/>
      <c r="I145" s="14" t="s">
        <v>53</v>
      </c>
      <c r="J145" s="13" t="s">
        <v>54</v>
      </c>
      <c r="K145" s="7" t="s">
        <v>1113</v>
      </c>
      <c r="L145" s="7" t="s">
        <v>56</v>
      </c>
      <c r="M145" s="7" t="s">
        <v>57</v>
      </c>
      <c r="N145" s="7">
        <v>29</v>
      </c>
      <c r="O145" s="7" t="s">
        <v>58</v>
      </c>
      <c r="P145" s="7"/>
      <c r="Q145" t="s">
        <v>7923</v>
      </c>
      <c r="R145" t="s">
        <v>59</v>
      </c>
      <c r="S145" t="s">
        <v>59</v>
      </c>
      <c r="T145" t="b">
        <v>0</v>
      </c>
      <c r="U145" s="13"/>
      <c r="V145" s="7"/>
      <c r="W145" s="7"/>
      <c r="X145" s="7"/>
      <c r="Y145" s="7"/>
      <c r="Z145" s="7"/>
      <c r="AA145" s="7"/>
      <c r="AB145" s="14"/>
      <c r="AC145" s="13">
        <v>1.92938E-2</v>
      </c>
      <c r="AD145" s="7">
        <v>0.98070599999999997</v>
      </c>
      <c r="AE145" s="14" t="s">
        <v>197</v>
      </c>
      <c r="AF145" s="13">
        <v>8</v>
      </c>
      <c r="AG145" s="14">
        <v>7</v>
      </c>
      <c r="AH145" s="13">
        <v>5</v>
      </c>
      <c r="AI145" s="7">
        <v>5</v>
      </c>
      <c r="AJ145" s="7"/>
      <c r="AK145" s="7">
        <v>4</v>
      </c>
      <c r="AL145" s="7">
        <v>4</v>
      </c>
      <c r="AM145" s="14"/>
      <c r="AN145" s="13">
        <v>3</v>
      </c>
      <c r="AO145" s="14">
        <v>3</v>
      </c>
      <c r="AP145" s="7" t="s">
        <v>66</v>
      </c>
      <c r="AQ145" s="7" t="s">
        <v>62</v>
      </c>
      <c r="AR145" s="7" t="s">
        <v>62</v>
      </c>
      <c r="AS145" s="7" t="s">
        <v>5797</v>
      </c>
      <c r="AT145" s="7" t="s">
        <v>70</v>
      </c>
      <c r="AU145" s="7" t="s">
        <v>66</v>
      </c>
      <c r="AV145" s="7" t="s">
        <v>5797</v>
      </c>
      <c r="AW145" s="7" t="s">
        <v>70</v>
      </c>
      <c r="AX145" s="12">
        <v>0</v>
      </c>
      <c r="AY145" s="12">
        <v>0</v>
      </c>
      <c r="AZ145" s="12">
        <v>0</v>
      </c>
      <c r="BA145" s="12">
        <v>1</v>
      </c>
      <c r="BB145" s="12">
        <v>1</v>
      </c>
      <c r="BC145" s="12">
        <v>0</v>
      </c>
      <c r="BD145" s="12">
        <v>1</v>
      </c>
      <c r="BE145" s="12">
        <v>1</v>
      </c>
    </row>
    <row r="146" spans="1:57" x14ac:dyDescent="0.35">
      <c r="A146" s="20">
        <v>140</v>
      </c>
      <c r="B146" s="7">
        <v>140</v>
      </c>
      <c r="C146" s="7" t="s">
        <v>4846</v>
      </c>
      <c r="D146" s="7" t="s">
        <v>4847</v>
      </c>
      <c r="E146" s="13" t="s">
        <v>51</v>
      </c>
      <c r="F146" s="7">
        <v>300</v>
      </c>
      <c r="G146" s="7" t="s">
        <v>100</v>
      </c>
      <c r="H146" s="7"/>
      <c r="I146" s="14" t="s">
        <v>53</v>
      </c>
      <c r="J146" s="13" t="s">
        <v>54</v>
      </c>
      <c r="K146" s="7" t="s">
        <v>123</v>
      </c>
      <c r="L146" s="7" t="s">
        <v>56</v>
      </c>
      <c r="M146" s="7" t="s">
        <v>57</v>
      </c>
      <c r="N146" s="7">
        <v>30</v>
      </c>
      <c r="O146" s="7" t="s">
        <v>58</v>
      </c>
      <c r="P146" s="7">
        <v>33</v>
      </c>
      <c r="Q146" t="s">
        <v>7923</v>
      </c>
      <c r="R146" t="s">
        <v>59</v>
      </c>
      <c r="S146" t="s">
        <v>59</v>
      </c>
      <c r="T146" t="b">
        <v>0</v>
      </c>
      <c r="U146" s="13"/>
      <c r="V146" s="7"/>
      <c r="W146" s="7"/>
      <c r="X146" s="7"/>
      <c r="Y146" s="7"/>
      <c r="Z146" s="7"/>
      <c r="AA146" s="7"/>
      <c r="AB146" s="14"/>
      <c r="AC146" s="13">
        <v>3.8188300000000001E-2</v>
      </c>
      <c r="AD146" s="7">
        <v>0.961812</v>
      </c>
      <c r="AE146" s="14" t="s">
        <v>197</v>
      </c>
      <c r="AF146" s="13">
        <v>8</v>
      </c>
      <c r="AG146" s="14">
        <v>7</v>
      </c>
      <c r="AH146" s="13">
        <v>5</v>
      </c>
      <c r="AI146" s="7">
        <v>5</v>
      </c>
      <c r="AJ146" s="7"/>
      <c r="AK146" s="7">
        <v>4</v>
      </c>
      <c r="AL146" s="7">
        <v>4</v>
      </c>
      <c r="AM146" s="14"/>
      <c r="AN146" s="13">
        <v>3</v>
      </c>
      <c r="AO146" s="14">
        <v>3</v>
      </c>
      <c r="AP146" s="7" t="s">
        <v>66</v>
      </c>
      <c r="AQ146" s="7" t="s">
        <v>62</v>
      </c>
      <c r="AR146" s="7" t="s">
        <v>62</v>
      </c>
      <c r="AS146" s="7" t="s">
        <v>5797</v>
      </c>
      <c r="AT146" s="7" t="s">
        <v>70</v>
      </c>
      <c r="AU146" s="7" t="s">
        <v>5797</v>
      </c>
      <c r="AV146" s="7" t="s">
        <v>5797</v>
      </c>
      <c r="AW146" s="7" t="s">
        <v>70</v>
      </c>
      <c r="AX146" s="12">
        <v>0</v>
      </c>
      <c r="AY146" s="12">
        <v>0</v>
      </c>
      <c r="AZ146" s="12">
        <v>0</v>
      </c>
      <c r="BA146" s="12">
        <v>1</v>
      </c>
      <c r="BB146" s="12">
        <v>1</v>
      </c>
      <c r="BC146" s="12">
        <v>0</v>
      </c>
      <c r="BD146" s="12">
        <v>1</v>
      </c>
      <c r="BE146" s="12">
        <v>1</v>
      </c>
    </row>
    <row r="147" spans="1:57" x14ac:dyDescent="0.35">
      <c r="A147" s="20">
        <v>141</v>
      </c>
      <c r="B147" s="7">
        <v>141</v>
      </c>
      <c r="C147" s="7" t="s">
        <v>4848</v>
      </c>
      <c r="D147" s="7" t="s">
        <v>4849</v>
      </c>
      <c r="E147" s="13" t="s">
        <v>51</v>
      </c>
      <c r="F147" s="7">
        <v>300</v>
      </c>
      <c r="G147" s="7" t="s">
        <v>100</v>
      </c>
      <c r="H147" s="7"/>
      <c r="I147" s="14" t="s">
        <v>53</v>
      </c>
      <c r="J147" s="13" t="s">
        <v>54</v>
      </c>
      <c r="K147" s="7" t="s">
        <v>117</v>
      </c>
      <c r="L147" s="7" t="s">
        <v>56</v>
      </c>
      <c r="M147" s="7" t="s">
        <v>84</v>
      </c>
      <c r="N147" s="7">
        <v>48</v>
      </c>
      <c r="O147" s="7" t="s">
        <v>86</v>
      </c>
      <c r="P147" s="7">
        <v>46</v>
      </c>
      <c r="Q147" t="s">
        <v>7920</v>
      </c>
      <c r="R147" t="s">
        <v>59</v>
      </c>
      <c r="S147" t="s">
        <v>59</v>
      </c>
      <c r="T147" t="b">
        <v>0</v>
      </c>
      <c r="U147" s="13"/>
      <c r="V147" s="7"/>
      <c r="W147" s="7"/>
      <c r="X147" s="7"/>
      <c r="Y147" s="7"/>
      <c r="Z147" s="7"/>
      <c r="AA147" s="7"/>
      <c r="AB147" s="14"/>
      <c r="AC147" s="13">
        <v>6.6262199999999993E-2</v>
      </c>
      <c r="AD147" s="7">
        <v>0.93373799999999996</v>
      </c>
      <c r="AE147" s="14" t="s">
        <v>197</v>
      </c>
      <c r="AF147" s="13">
        <v>8</v>
      </c>
      <c r="AG147" s="14">
        <v>7</v>
      </c>
      <c r="AH147" s="13">
        <v>5</v>
      </c>
      <c r="AI147" s="7">
        <v>5</v>
      </c>
      <c r="AJ147" s="7"/>
      <c r="AK147" s="7">
        <v>4</v>
      </c>
      <c r="AL147" s="7">
        <v>4</v>
      </c>
      <c r="AM147" s="14"/>
      <c r="AN147" s="13">
        <v>3</v>
      </c>
      <c r="AO147" s="14">
        <v>3</v>
      </c>
      <c r="AP147" s="7" t="s">
        <v>66</v>
      </c>
      <c r="AQ147" s="7" t="s">
        <v>62</v>
      </c>
      <c r="AR147" s="7" t="s">
        <v>62</v>
      </c>
      <c r="AS147" s="7" t="s">
        <v>5797</v>
      </c>
      <c r="AT147" s="7" t="s">
        <v>70</v>
      </c>
      <c r="AU147" s="7" t="s">
        <v>66</v>
      </c>
      <c r="AV147" s="7" t="s">
        <v>5797</v>
      </c>
      <c r="AW147" s="7" t="s">
        <v>5797</v>
      </c>
      <c r="AX147" s="12">
        <v>0</v>
      </c>
      <c r="AY147" s="12">
        <v>0</v>
      </c>
      <c r="AZ147" s="12">
        <v>0</v>
      </c>
      <c r="BA147" s="12">
        <v>1</v>
      </c>
      <c r="BB147" s="12">
        <v>1</v>
      </c>
      <c r="BC147" s="12">
        <v>0</v>
      </c>
      <c r="BD147" s="12">
        <v>1</v>
      </c>
      <c r="BE147" s="12">
        <v>1</v>
      </c>
    </row>
    <row r="148" spans="1:57" x14ac:dyDescent="0.35">
      <c r="A148" s="20">
        <v>142</v>
      </c>
      <c r="B148" s="7">
        <v>142</v>
      </c>
      <c r="C148" s="7" t="s">
        <v>4850</v>
      </c>
      <c r="D148" s="7" t="s">
        <v>4851</v>
      </c>
      <c r="E148" s="13" t="s">
        <v>51</v>
      </c>
      <c r="F148" s="7">
        <v>300</v>
      </c>
      <c r="G148" s="7" t="s">
        <v>100</v>
      </c>
      <c r="H148" s="7">
        <v>1760</v>
      </c>
      <c r="I148" s="14" t="s">
        <v>53</v>
      </c>
      <c r="J148" s="13" t="s">
        <v>54</v>
      </c>
      <c r="K148" s="7" t="s">
        <v>242</v>
      </c>
      <c r="L148" s="7" t="s">
        <v>56</v>
      </c>
      <c r="M148" s="7" t="s">
        <v>57</v>
      </c>
      <c r="N148" s="7">
        <v>35</v>
      </c>
      <c r="O148" s="7" t="s">
        <v>58</v>
      </c>
      <c r="P148" s="7"/>
      <c r="Q148" t="s">
        <v>7875</v>
      </c>
      <c r="R148" t="s">
        <v>59</v>
      </c>
      <c r="S148" t="s">
        <v>59</v>
      </c>
      <c r="T148" t="b">
        <v>0</v>
      </c>
      <c r="U148" s="13"/>
      <c r="V148" s="7"/>
      <c r="W148" s="7"/>
      <c r="X148" s="7"/>
      <c r="Y148" s="7"/>
      <c r="Z148" s="7"/>
      <c r="AA148" s="7"/>
      <c r="AB148" s="14"/>
      <c r="AC148" s="13">
        <v>7.3421100000000003E-2</v>
      </c>
      <c r="AD148" s="7">
        <v>0.92657900000000004</v>
      </c>
      <c r="AE148" s="14" t="s">
        <v>197</v>
      </c>
      <c r="AF148" s="13">
        <v>8</v>
      </c>
      <c r="AG148" s="14">
        <v>7</v>
      </c>
      <c r="AH148" s="13">
        <v>5</v>
      </c>
      <c r="AI148" s="7">
        <v>5</v>
      </c>
      <c r="AJ148" s="7"/>
      <c r="AK148" s="7">
        <v>4</v>
      </c>
      <c r="AL148" s="7">
        <v>4</v>
      </c>
      <c r="AM148" s="14"/>
      <c r="AN148" s="13">
        <v>3</v>
      </c>
      <c r="AO148" s="14">
        <v>3</v>
      </c>
      <c r="AP148" s="7" t="s">
        <v>66</v>
      </c>
      <c r="AQ148" s="7" t="s">
        <v>62</v>
      </c>
      <c r="AR148" s="7" t="s">
        <v>62</v>
      </c>
      <c r="AS148" s="7" t="s">
        <v>5797</v>
      </c>
      <c r="AT148" s="7" t="s">
        <v>70</v>
      </c>
      <c r="AU148" s="7" t="s">
        <v>5797</v>
      </c>
      <c r="AV148" s="7" t="s">
        <v>5797</v>
      </c>
      <c r="AW148" s="7" t="s">
        <v>70</v>
      </c>
      <c r="AX148" s="12">
        <v>0</v>
      </c>
      <c r="AY148" s="12">
        <v>0</v>
      </c>
      <c r="AZ148" s="12">
        <v>0</v>
      </c>
      <c r="BA148" s="12">
        <v>1</v>
      </c>
      <c r="BB148" s="12">
        <v>1</v>
      </c>
      <c r="BC148" s="12">
        <v>0</v>
      </c>
      <c r="BD148" s="12">
        <v>1</v>
      </c>
      <c r="BE148" s="12">
        <v>1</v>
      </c>
    </row>
    <row r="149" spans="1:57" x14ac:dyDescent="0.35">
      <c r="A149" s="20">
        <v>143</v>
      </c>
      <c r="B149" s="7">
        <v>143</v>
      </c>
      <c r="C149" s="7" t="s">
        <v>4852</v>
      </c>
      <c r="D149" s="7" t="s">
        <v>4853</v>
      </c>
      <c r="E149" s="13" t="s">
        <v>51</v>
      </c>
      <c r="F149" s="7">
        <v>300</v>
      </c>
      <c r="G149" s="7" t="s">
        <v>100</v>
      </c>
      <c r="H149" s="7">
        <v>1940</v>
      </c>
      <c r="I149" s="14" t="s">
        <v>53</v>
      </c>
      <c r="J149" s="13" t="s">
        <v>54</v>
      </c>
      <c r="K149" s="7" t="s">
        <v>1113</v>
      </c>
      <c r="L149" s="7"/>
      <c r="M149" s="7" t="s">
        <v>57</v>
      </c>
      <c r="N149" s="7">
        <v>38</v>
      </c>
      <c r="O149" s="7" t="s">
        <v>86</v>
      </c>
      <c r="P149" s="7">
        <v>40</v>
      </c>
      <c r="Q149" t="s">
        <v>7923</v>
      </c>
      <c r="R149" t="s">
        <v>59</v>
      </c>
      <c r="S149" t="s">
        <v>59</v>
      </c>
      <c r="T149" t="b">
        <v>0</v>
      </c>
      <c r="U149" s="13"/>
      <c r="V149" s="7"/>
      <c r="W149" s="7"/>
      <c r="X149" s="7"/>
      <c r="Y149" s="7"/>
      <c r="Z149" s="7"/>
      <c r="AA149" s="7"/>
      <c r="AB149" s="14"/>
      <c r="AC149" s="13">
        <v>1E-4</v>
      </c>
      <c r="AD149" s="7">
        <v>0.99990000000000001</v>
      </c>
      <c r="AE149" s="14" t="s">
        <v>197</v>
      </c>
      <c r="AF149" s="13">
        <v>8</v>
      </c>
      <c r="AG149" s="14">
        <v>7</v>
      </c>
      <c r="AH149" s="13">
        <v>5</v>
      </c>
      <c r="AI149" s="7">
        <v>5</v>
      </c>
      <c r="AJ149" s="7"/>
      <c r="AK149" s="7">
        <v>4</v>
      </c>
      <c r="AL149" s="7">
        <v>4</v>
      </c>
      <c r="AM149" s="14"/>
      <c r="AN149" s="13">
        <v>3</v>
      </c>
      <c r="AO149" s="14">
        <v>3</v>
      </c>
      <c r="AP149" s="7" t="s">
        <v>66</v>
      </c>
      <c r="AQ149" s="7" t="s">
        <v>62</v>
      </c>
      <c r="AR149" s="7" t="s">
        <v>62</v>
      </c>
      <c r="AS149" s="7" t="s">
        <v>70</v>
      </c>
      <c r="AT149" s="7" t="s">
        <v>70</v>
      </c>
      <c r="AU149" s="7" t="s">
        <v>66</v>
      </c>
      <c r="AV149" s="7" t="s">
        <v>70</v>
      </c>
      <c r="AW149" s="7" t="s">
        <v>5797</v>
      </c>
      <c r="AX149" s="12">
        <v>0</v>
      </c>
      <c r="AY149" s="12">
        <v>0</v>
      </c>
      <c r="AZ149" s="12">
        <v>0</v>
      </c>
      <c r="BA149" s="12">
        <v>1</v>
      </c>
      <c r="BB149" s="12">
        <v>1</v>
      </c>
      <c r="BC149" s="12">
        <v>0</v>
      </c>
      <c r="BD149" s="12">
        <v>1</v>
      </c>
      <c r="BE149" s="12">
        <v>1</v>
      </c>
    </row>
    <row r="150" spans="1:57" x14ac:dyDescent="0.35">
      <c r="A150" s="20">
        <v>144</v>
      </c>
      <c r="B150" s="7">
        <v>144</v>
      </c>
      <c r="C150" s="7" t="s">
        <v>4854</v>
      </c>
      <c r="D150" s="7" t="s">
        <v>4855</v>
      </c>
      <c r="E150" s="13" t="s">
        <v>51</v>
      </c>
      <c r="F150" s="7">
        <v>300</v>
      </c>
      <c r="G150" s="7" t="s">
        <v>100</v>
      </c>
      <c r="H150" s="7">
        <v>1760</v>
      </c>
      <c r="I150" s="14" t="s">
        <v>53</v>
      </c>
      <c r="J150" s="13" t="s">
        <v>54</v>
      </c>
      <c r="K150" s="7" t="s">
        <v>106</v>
      </c>
      <c r="L150" s="7" t="s">
        <v>56</v>
      </c>
      <c r="M150" s="7" t="s">
        <v>57</v>
      </c>
      <c r="N150" s="7">
        <v>42</v>
      </c>
      <c r="O150" s="7" t="s">
        <v>58</v>
      </c>
      <c r="P150" s="7"/>
      <c r="Q150" t="s">
        <v>7923</v>
      </c>
      <c r="R150" t="s">
        <v>59</v>
      </c>
      <c r="S150" t="s">
        <v>59</v>
      </c>
      <c r="T150" t="b">
        <v>0</v>
      </c>
      <c r="U150" s="13"/>
      <c r="V150" s="7"/>
      <c r="W150" s="7"/>
      <c r="X150" s="7"/>
      <c r="Y150" s="7"/>
      <c r="Z150" s="7"/>
      <c r="AA150" s="7"/>
      <c r="AB150" s="14"/>
      <c r="AC150" s="13">
        <v>7.0690800000000002E-3</v>
      </c>
      <c r="AD150" s="7">
        <v>0.99293100000000001</v>
      </c>
      <c r="AE150" s="14" t="s">
        <v>197</v>
      </c>
      <c r="AF150" s="13">
        <v>8</v>
      </c>
      <c r="AG150" s="14">
        <v>7</v>
      </c>
      <c r="AH150" s="13">
        <v>5</v>
      </c>
      <c r="AI150" s="7">
        <v>5</v>
      </c>
      <c r="AJ150" s="7"/>
      <c r="AK150" s="7">
        <v>4</v>
      </c>
      <c r="AL150" s="7">
        <v>4</v>
      </c>
      <c r="AM150" s="14"/>
      <c r="AN150" s="13">
        <v>3</v>
      </c>
      <c r="AO150" s="14">
        <v>3</v>
      </c>
      <c r="AP150" s="7" t="s">
        <v>66</v>
      </c>
      <c r="AQ150" s="7" t="s">
        <v>62</v>
      </c>
      <c r="AR150" s="7" t="s">
        <v>62</v>
      </c>
      <c r="AS150" s="7" t="s">
        <v>5797</v>
      </c>
      <c r="AT150" s="7" t="s">
        <v>70</v>
      </c>
      <c r="AU150" s="7" t="s">
        <v>66</v>
      </c>
      <c r="AV150" s="7" t="s">
        <v>5797</v>
      </c>
      <c r="AW150" s="7" t="s">
        <v>70</v>
      </c>
      <c r="AX150" s="12">
        <v>0</v>
      </c>
      <c r="AY150" s="12">
        <v>0</v>
      </c>
      <c r="AZ150" s="12">
        <v>0</v>
      </c>
      <c r="BA150" s="12">
        <v>1</v>
      </c>
      <c r="BB150" s="12">
        <v>1</v>
      </c>
      <c r="BC150" s="12">
        <v>0</v>
      </c>
      <c r="BD150" s="12">
        <v>1</v>
      </c>
      <c r="BE150" s="12">
        <v>1</v>
      </c>
    </row>
    <row r="151" spans="1:57" x14ac:dyDescent="0.35">
      <c r="A151" s="20">
        <v>145</v>
      </c>
      <c r="B151" s="7">
        <v>145</v>
      </c>
      <c r="C151" s="7" t="s">
        <v>4856</v>
      </c>
      <c r="D151" s="7" t="s">
        <v>4857</v>
      </c>
      <c r="E151" s="13" t="s">
        <v>51</v>
      </c>
      <c r="F151" s="7">
        <v>300</v>
      </c>
      <c r="G151" s="7" t="s">
        <v>100</v>
      </c>
      <c r="H151" s="7">
        <v>1790</v>
      </c>
      <c r="I151" s="14" t="s">
        <v>53</v>
      </c>
      <c r="J151" s="13" t="s">
        <v>54</v>
      </c>
      <c r="K151" s="7" t="s">
        <v>121</v>
      </c>
      <c r="L151" s="7" t="s">
        <v>87</v>
      </c>
      <c r="M151" s="7" t="s">
        <v>57</v>
      </c>
      <c r="N151" s="7">
        <v>26</v>
      </c>
      <c r="O151" s="7" t="s">
        <v>58</v>
      </c>
      <c r="P151" s="7">
        <v>39</v>
      </c>
      <c r="Q151" t="s">
        <v>7875</v>
      </c>
      <c r="R151" t="s">
        <v>59</v>
      </c>
      <c r="S151" t="s">
        <v>59</v>
      </c>
      <c r="T151" t="b">
        <v>0</v>
      </c>
      <c r="U151" s="13"/>
      <c r="V151" s="7"/>
      <c r="W151" s="7"/>
      <c r="X151" s="7"/>
      <c r="Y151" s="7"/>
      <c r="Z151" s="7"/>
      <c r="AA151" s="7"/>
      <c r="AB151" s="14"/>
      <c r="AC151" s="13">
        <v>3.5229999999999997E-2</v>
      </c>
      <c r="AD151" s="7">
        <v>0.96477000000000002</v>
      </c>
      <c r="AE151" s="14" t="s">
        <v>197</v>
      </c>
      <c r="AF151" s="13">
        <v>8</v>
      </c>
      <c r="AG151" s="14">
        <v>7</v>
      </c>
      <c r="AH151" s="13">
        <v>5</v>
      </c>
      <c r="AI151" s="7">
        <v>5</v>
      </c>
      <c r="AJ151" s="7"/>
      <c r="AK151" s="7">
        <v>4</v>
      </c>
      <c r="AL151" s="7">
        <v>4</v>
      </c>
      <c r="AM151" s="14"/>
      <c r="AN151" s="13">
        <v>3</v>
      </c>
      <c r="AO151" s="14">
        <v>3</v>
      </c>
      <c r="AP151" s="7" t="s">
        <v>66</v>
      </c>
      <c r="AQ151" s="7" t="s">
        <v>62</v>
      </c>
      <c r="AR151" s="7" t="s">
        <v>62</v>
      </c>
      <c r="AS151" s="7" t="s">
        <v>5797</v>
      </c>
      <c r="AT151" s="7" t="s">
        <v>70</v>
      </c>
      <c r="AU151" s="7" t="s">
        <v>66</v>
      </c>
      <c r="AV151" s="7" t="s">
        <v>5797</v>
      </c>
      <c r="AW151" s="7" t="s">
        <v>70</v>
      </c>
      <c r="AX151" s="12">
        <v>0</v>
      </c>
      <c r="AY151" s="12">
        <v>0</v>
      </c>
      <c r="AZ151" s="12">
        <v>0</v>
      </c>
      <c r="BA151" s="12">
        <v>1</v>
      </c>
      <c r="BB151" s="12">
        <v>1</v>
      </c>
      <c r="BC151" s="12">
        <v>0</v>
      </c>
      <c r="BD151" s="12">
        <v>1</v>
      </c>
      <c r="BE151" s="12">
        <v>1</v>
      </c>
    </row>
    <row r="152" spans="1:57" x14ac:dyDescent="0.35">
      <c r="A152" s="20">
        <v>146</v>
      </c>
      <c r="B152" s="7">
        <v>146</v>
      </c>
      <c r="C152" s="7" t="s">
        <v>4858</v>
      </c>
      <c r="D152" s="7" t="s">
        <v>4859</v>
      </c>
      <c r="E152" s="13" t="s">
        <v>51</v>
      </c>
      <c r="F152" s="7">
        <v>300</v>
      </c>
      <c r="G152" s="7" t="s">
        <v>100</v>
      </c>
      <c r="H152" s="7">
        <v>1450</v>
      </c>
      <c r="I152" s="14" t="s">
        <v>53</v>
      </c>
      <c r="J152" s="13" t="s">
        <v>54</v>
      </c>
      <c r="K152" s="7" t="s">
        <v>95</v>
      </c>
      <c r="L152" s="7" t="s">
        <v>56</v>
      </c>
      <c r="M152" s="7" t="s">
        <v>57</v>
      </c>
      <c r="N152" s="7">
        <v>38</v>
      </c>
      <c r="O152" s="7" t="s">
        <v>58</v>
      </c>
      <c r="P152" s="7">
        <v>39</v>
      </c>
      <c r="Q152" t="s">
        <v>197</v>
      </c>
      <c r="R152" t="s">
        <v>59</v>
      </c>
      <c r="S152" t="s">
        <v>59</v>
      </c>
      <c r="T152" t="b">
        <v>0</v>
      </c>
      <c r="U152" s="13"/>
      <c r="V152" s="7"/>
      <c r="W152" s="7"/>
      <c r="X152" s="7"/>
      <c r="Y152" s="7"/>
      <c r="Z152" s="7"/>
      <c r="AA152" s="7"/>
      <c r="AB152" s="14"/>
      <c r="AC152" s="13">
        <v>1.6805500000000001E-2</v>
      </c>
      <c r="AD152" s="7">
        <v>0.98319400000000001</v>
      </c>
      <c r="AE152" s="14" t="s">
        <v>197</v>
      </c>
      <c r="AF152" s="13">
        <v>8</v>
      </c>
      <c r="AG152" s="14">
        <v>7</v>
      </c>
      <c r="AH152" s="13">
        <v>5</v>
      </c>
      <c r="AI152" s="7">
        <v>5</v>
      </c>
      <c r="AJ152" s="7"/>
      <c r="AK152" s="7">
        <v>4</v>
      </c>
      <c r="AL152" s="7">
        <v>4</v>
      </c>
      <c r="AM152" s="14"/>
      <c r="AN152" s="13">
        <v>3</v>
      </c>
      <c r="AO152" s="14">
        <v>3</v>
      </c>
      <c r="AP152" s="7" t="s">
        <v>66</v>
      </c>
      <c r="AQ152" s="7" t="s">
        <v>62</v>
      </c>
      <c r="AR152" s="7" t="s">
        <v>62</v>
      </c>
      <c r="AS152" s="7" t="s">
        <v>5797</v>
      </c>
      <c r="AT152" s="7" t="s">
        <v>70</v>
      </c>
      <c r="AU152" s="7" t="s">
        <v>66</v>
      </c>
      <c r="AV152" s="7" t="s">
        <v>5797</v>
      </c>
      <c r="AW152" s="7" t="s">
        <v>70</v>
      </c>
      <c r="AX152" s="12">
        <v>0</v>
      </c>
      <c r="AY152" s="12">
        <v>0</v>
      </c>
      <c r="AZ152" s="12">
        <v>0</v>
      </c>
      <c r="BA152" s="12">
        <v>1</v>
      </c>
      <c r="BB152" s="12">
        <v>1</v>
      </c>
      <c r="BC152" s="12">
        <v>0</v>
      </c>
      <c r="BD152" s="12">
        <v>1</v>
      </c>
      <c r="BE152" s="12">
        <v>1</v>
      </c>
    </row>
    <row r="153" spans="1:57" x14ac:dyDescent="0.35">
      <c r="A153" s="20">
        <v>147</v>
      </c>
      <c r="B153" s="7">
        <v>147</v>
      </c>
      <c r="C153" s="7" t="s">
        <v>4860</v>
      </c>
      <c r="D153" s="7" t="s">
        <v>4861</v>
      </c>
      <c r="E153" s="13" t="s">
        <v>51</v>
      </c>
      <c r="F153" s="7">
        <v>300</v>
      </c>
      <c r="G153" s="7" t="s">
        <v>100</v>
      </c>
      <c r="H153" s="7">
        <v>1790</v>
      </c>
      <c r="I153" s="14" t="s">
        <v>53</v>
      </c>
      <c r="J153" s="13" t="s">
        <v>54</v>
      </c>
      <c r="K153" s="7" t="s">
        <v>127</v>
      </c>
      <c r="L153" s="7" t="s">
        <v>56</v>
      </c>
      <c r="M153" s="7" t="s">
        <v>57</v>
      </c>
      <c r="N153" s="7">
        <v>42</v>
      </c>
      <c r="O153" s="7" t="s">
        <v>58</v>
      </c>
      <c r="P153" s="7">
        <v>43</v>
      </c>
      <c r="Q153" t="s">
        <v>7875</v>
      </c>
      <c r="R153" t="s">
        <v>59</v>
      </c>
      <c r="S153" t="s">
        <v>59</v>
      </c>
      <c r="T153" t="b">
        <v>0</v>
      </c>
      <c r="U153" s="13"/>
      <c r="V153" s="7"/>
      <c r="W153" s="7"/>
      <c r="X153" s="7"/>
      <c r="Y153" s="7"/>
      <c r="Z153" s="7"/>
      <c r="AA153" s="7"/>
      <c r="AB153" s="14"/>
      <c r="AC153" s="13">
        <v>1.8571500000000001E-2</v>
      </c>
      <c r="AD153" s="7">
        <v>0.98142799999999997</v>
      </c>
      <c r="AE153" s="14" t="s">
        <v>197</v>
      </c>
      <c r="AF153" s="13">
        <v>8</v>
      </c>
      <c r="AG153" s="14">
        <v>7</v>
      </c>
      <c r="AH153" s="13">
        <v>5</v>
      </c>
      <c r="AI153" s="7">
        <v>5</v>
      </c>
      <c r="AJ153" s="7"/>
      <c r="AK153" s="7">
        <v>4</v>
      </c>
      <c r="AL153" s="7">
        <v>4</v>
      </c>
      <c r="AM153" s="14"/>
      <c r="AN153" s="13">
        <v>3</v>
      </c>
      <c r="AO153" s="14">
        <v>3</v>
      </c>
      <c r="AP153" s="7" t="s">
        <v>66</v>
      </c>
      <c r="AQ153" s="7" t="s">
        <v>62</v>
      </c>
      <c r="AR153" s="7" t="s">
        <v>62</v>
      </c>
      <c r="AS153" s="7" t="s">
        <v>5797</v>
      </c>
      <c r="AT153" s="7" t="s">
        <v>70</v>
      </c>
      <c r="AU153" s="7" t="s">
        <v>66</v>
      </c>
      <c r="AV153" s="7" t="s">
        <v>5797</v>
      </c>
      <c r="AW153" s="7" t="s">
        <v>70</v>
      </c>
      <c r="AX153" s="12">
        <v>0</v>
      </c>
      <c r="AY153" s="12">
        <v>0</v>
      </c>
      <c r="AZ153" s="12">
        <v>0</v>
      </c>
      <c r="BA153" s="12">
        <v>1</v>
      </c>
      <c r="BB153" s="12">
        <v>1</v>
      </c>
      <c r="BC153" s="12">
        <v>0</v>
      </c>
      <c r="BD153" s="12">
        <v>1</v>
      </c>
      <c r="BE153" s="12">
        <v>1</v>
      </c>
    </row>
    <row r="154" spans="1:57" x14ac:dyDescent="0.35">
      <c r="A154" s="20">
        <v>148</v>
      </c>
      <c r="B154" s="7">
        <v>148</v>
      </c>
      <c r="C154" s="7" t="s">
        <v>4862</v>
      </c>
      <c r="D154" s="7" t="s">
        <v>4863</v>
      </c>
      <c r="E154" s="13" t="s">
        <v>51</v>
      </c>
      <c r="F154" s="7">
        <v>300</v>
      </c>
      <c r="G154" s="7" t="s">
        <v>100</v>
      </c>
      <c r="H154" s="7">
        <v>1880</v>
      </c>
      <c r="I154" s="14" t="s">
        <v>53</v>
      </c>
      <c r="J154" s="13" t="s">
        <v>54</v>
      </c>
      <c r="K154" s="7" t="s">
        <v>4864</v>
      </c>
      <c r="L154" s="7" t="s">
        <v>56</v>
      </c>
      <c r="M154" s="7" t="s">
        <v>57</v>
      </c>
      <c r="N154" s="7">
        <v>46.1</v>
      </c>
      <c r="O154" s="7" t="s">
        <v>109</v>
      </c>
      <c r="P154" s="7">
        <v>43</v>
      </c>
      <c r="Q154" t="s">
        <v>7875</v>
      </c>
      <c r="R154" t="s">
        <v>59</v>
      </c>
      <c r="S154" t="s">
        <v>59</v>
      </c>
      <c r="T154" t="b">
        <v>0</v>
      </c>
      <c r="U154" s="13"/>
      <c r="V154" s="7"/>
      <c r="W154" s="7"/>
      <c r="X154" s="7"/>
      <c r="Y154" s="7"/>
      <c r="Z154" s="7"/>
      <c r="AA154" s="7"/>
      <c r="AB154" s="14"/>
      <c r="AC154" s="13">
        <v>1.6849800000000002E-2</v>
      </c>
      <c r="AD154" s="7">
        <v>0.98314999999999997</v>
      </c>
      <c r="AE154" s="14" t="s">
        <v>197</v>
      </c>
      <c r="AF154" s="13">
        <v>8</v>
      </c>
      <c r="AG154" s="14">
        <v>7</v>
      </c>
      <c r="AH154" s="13">
        <v>5</v>
      </c>
      <c r="AI154" s="7">
        <v>4</v>
      </c>
      <c r="AJ154" s="7">
        <v>1</v>
      </c>
      <c r="AK154" s="7">
        <v>4</v>
      </c>
      <c r="AL154" s="7">
        <v>3</v>
      </c>
      <c r="AM154" s="14">
        <v>1</v>
      </c>
      <c r="AN154" s="13">
        <v>3</v>
      </c>
      <c r="AO154" s="14">
        <v>3</v>
      </c>
      <c r="AP154" s="7" t="s">
        <v>66</v>
      </c>
      <c r="AQ154" s="7" t="s">
        <v>62</v>
      </c>
      <c r="AR154" s="7" t="s">
        <v>62</v>
      </c>
      <c r="AS154" s="7" t="s">
        <v>5797</v>
      </c>
      <c r="AT154" s="7" t="s">
        <v>63</v>
      </c>
      <c r="AU154" s="7" t="s">
        <v>66</v>
      </c>
      <c r="AV154" s="7" t="s">
        <v>5797</v>
      </c>
      <c r="AW154" s="7" t="s">
        <v>5797</v>
      </c>
      <c r="AX154" s="12">
        <v>0</v>
      </c>
      <c r="AY154" s="12">
        <v>0</v>
      </c>
      <c r="AZ154" s="12">
        <v>0</v>
      </c>
      <c r="BA154" s="12">
        <v>1</v>
      </c>
      <c r="BB154" s="12">
        <v>0</v>
      </c>
      <c r="BC154" s="12">
        <v>0</v>
      </c>
      <c r="BD154" s="12">
        <v>1</v>
      </c>
      <c r="BE154" s="12" t="s">
        <v>5797</v>
      </c>
    </row>
    <row r="155" spans="1:57" x14ac:dyDescent="0.35">
      <c r="A155" s="20">
        <v>149</v>
      </c>
      <c r="B155" s="7">
        <v>149</v>
      </c>
      <c r="C155" s="7" t="s">
        <v>4865</v>
      </c>
      <c r="D155" s="7" t="s">
        <v>4866</v>
      </c>
      <c r="E155" s="13" t="s">
        <v>51</v>
      </c>
      <c r="F155" s="7">
        <v>300</v>
      </c>
      <c r="G155" s="7" t="s">
        <v>100</v>
      </c>
      <c r="H155" s="7">
        <v>1530</v>
      </c>
      <c r="I155" s="14" t="s">
        <v>53</v>
      </c>
      <c r="J155" s="13" t="s">
        <v>54</v>
      </c>
      <c r="K155" s="7" t="s">
        <v>75</v>
      </c>
      <c r="L155" s="7" t="s">
        <v>87</v>
      </c>
      <c r="M155" s="7" t="s">
        <v>57</v>
      </c>
      <c r="N155" s="7">
        <v>18</v>
      </c>
      <c r="O155" s="7" t="s">
        <v>58</v>
      </c>
      <c r="P155" s="7">
        <v>39</v>
      </c>
      <c r="Q155" t="s">
        <v>7875</v>
      </c>
      <c r="R155" t="s">
        <v>59</v>
      </c>
      <c r="S155" t="s">
        <v>59</v>
      </c>
      <c r="T155" t="b">
        <v>0</v>
      </c>
      <c r="U155" s="13"/>
      <c r="V155" s="7"/>
      <c r="W155" s="7"/>
      <c r="X155" s="7"/>
      <c r="Y155" s="7"/>
      <c r="Z155" s="7"/>
      <c r="AA155" s="7"/>
      <c r="AB155" s="14"/>
      <c r="AC155" s="13">
        <v>1E-4</v>
      </c>
      <c r="AD155" s="7">
        <v>0.99990000000000001</v>
      </c>
      <c r="AE155" s="14" t="s">
        <v>197</v>
      </c>
      <c r="AF155" s="13">
        <v>8</v>
      </c>
      <c r="AG155" s="14">
        <v>7</v>
      </c>
      <c r="AH155" s="13">
        <v>5</v>
      </c>
      <c r="AI155" s="7">
        <v>5</v>
      </c>
      <c r="AJ155" s="7"/>
      <c r="AK155" s="7">
        <v>4</v>
      </c>
      <c r="AL155" s="7">
        <v>4</v>
      </c>
      <c r="AM155" s="14"/>
      <c r="AN155" s="13">
        <v>3</v>
      </c>
      <c r="AO155" s="14">
        <v>3</v>
      </c>
      <c r="AP155" s="7" t="s">
        <v>66</v>
      </c>
      <c r="AQ155" s="7" t="s">
        <v>62</v>
      </c>
      <c r="AR155" s="7" t="s">
        <v>62</v>
      </c>
      <c r="AS155" s="7" t="s">
        <v>70</v>
      </c>
      <c r="AT155" s="7" t="s">
        <v>70</v>
      </c>
      <c r="AU155" s="7" t="s">
        <v>66</v>
      </c>
      <c r="AV155" s="7" t="s">
        <v>70</v>
      </c>
      <c r="AW155" s="7" t="s">
        <v>70</v>
      </c>
      <c r="AX155" s="12">
        <v>0</v>
      </c>
      <c r="AY155" s="12">
        <v>0</v>
      </c>
      <c r="AZ155" s="12">
        <v>0</v>
      </c>
      <c r="BA155" s="12">
        <v>1</v>
      </c>
      <c r="BB155" s="12">
        <v>1</v>
      </c>
      <c r="BC155" s="12">
        <v>0</v>
      </c>
      <c r="BD155" s="12">
        <v>1</v>
      </c>
      <c r="BE155" s="12">
        <v>1</v>
      </c>
    </row>
    <row r="156" spans="1:57" x14ac:dyDescent="0.35">
      <c r="A156" s="20">
        <v>150</v>
      </c>
      <c r="B156" s="7">
        <v>150</v>
      </c>
      <c r="C156" s="7" t="s">
        <v>4867</v>
      </c>
      <c r="D156" s="7" t="s">
        <v>4868</v>
      </c>
      <c r="E156" s="13" t="s">
        <v>51</v>
      </c>
      <c r="F156" s="7">
        <v>300</v>
      </c>
      <c r="G156" s="7" t="s">
        <v>100</v>
      </c>
      <c r="H156" s="7">
        <v>1790</v>
      </c>
      <c r="I156" s="14" t="s">
        <v>53</v>
      </c>
      <c r="J156" s="13" t="s">
        <v>54</v>
      </c>
      <c r="K156" s="7" t="s">
        <v>83</v>
      </c>
      <c r="L156" s="7" t="s">
        <v>56</v>
      </c>
      <c r="M156" s="7" t="s">
        <v>84</v>
      </c>
      <c r="N156" s="7">
        <v>49</v>
      </c>
      <c r="O156" s="7" t="s">
        <v>58</v>
      </c>
      <c r="P156" s="7"/>
      <c r="Q156" t="s">
        <v>7937</v>
      </c>
      <c r="R156" t="s">
        <v>59</v>
      </c>
      <c r="S156" t="s">
        <v>59</v>
      </c>
      <c r="T156" t="b">
        <v>0</v>
      </c>
      <c r="U156" s="13"/>
      <c r="V156" s="7"/>
      <c r="W156" s="7"/>
      <c r="X156" s="7"/>
      <c r="Y156" s="7"/>
      <c r="Z156" s="7"/>
      <c r="AA156" s="7"/>
      <c r="AB156" s="14"/>
      <c r="AC156" s="13">
        <v>4.44692E-2</v>
      </c>
      <c r="AD156" s="7">
        <v>0.95553100000000002</v>
      </c>
      <c r="AE156" s="14" t="s">
        <v>197</v>
      </c>
      <c r="AF156" s="13">
        <v>8</v>
      </c>
      <c r="AG156" s="14">
        <v>7</v>
      </c>
      <c r="AH156" s="13">
        <v>5</v>
      </c>
      <c r="AI156" s="7">
        <v>5</v>
      </c>
      <c r="AJ156" s="7"/>
      <c r="AK156" s="7">
        <v>4</v>
      </c>
      <c r="AL156" s="7">
        <v>4</v>
      </c>
      <c r="AM156" s="14"/>
      <c r="AN156" s="13">
        <v>3</v>
      </c>
      <c r="AO156" s="14">
        <v>3</v>
      </c>
      <c r="AP156" s="7" t="s">
        <v>66</v>
      </c>
      <c r="AQ156" s="7" t="s">
        <v>62</v>
      </c>
      <c r="AR156" s="7" t="s">
        <v>62</v>
      </c>
      <c r="AS156" s="7" t="s">
        <v>5797</v>
      </c>
      <c r="AT156" s="7" t="s">
        <v>70</v>
      </c>
      <c r="AU156" s="7" t="s">
        <v>66</v>
      </c>
      <c r="AV156" s="7" t="s">
        <v>5797</v>
      </c>
      <c r="AW156" s="7" t="s">
        <v>5797</v>
      </c>
      <c r="AX156" s="12">
        <v>0</v>
      </c>
      <c r="AY156" s="12">
        <v>0</v>
      </c>
      <c r="AZ156" s="12">
        <v>0</v>
      </c>
      <c r="BA156" s="12">
        <v>1</v>
      </c>
      <c r="BB156" s="12">
        <v>1</v>
      </c>
      <c r="BC156" s="12">
        <v>0</v>
      </c>
      <c r="BD156" s="12">
        <v>1</v>
      </c>
      <c r="BE156" s="12">
        <v>1</v>
      </c>
    </row>
    <row r="157" spans="1:57" x14ac:dyDescent="0.35">
      <c r="A157" s="20">
        <v>151</v>
      </c>
      <c r="B157" s="7">
        <v>151</v>
      </c>
      <c r="C157" s="7" t="s">
        <v>4869</v>
      </c>
      <c r="D157" s="7" t="s">
        <v>4870</v>
      </c>
      <c r="E157" s="13" t="s">
        <v>51</v>
      </c>
      <c r="F157" s="7">
        <v>300</v>
      </c>
      <c r="G157" s="7" t="s">
        <v>100</v>
      </c>
      <c r="H157" s="7">
        <v>1790</v>
      </c>
      <c r="I157" s="14" t="s">
        <v>53</v>
      </c>
      <c r="J157" s="13" t="s">
        <v>54</v>
      </c>
      <c r="K157" s="7" t="s">
        <v>118</v>
      </c>
      <c r="L157" s="7" t="s">
        <v>56</v>
      </c>
      <c r="M157" s="7" t="s">
        <v>84</v>
      </c>
      <c r="N157" s="7">
        <v>31</v>
      </c>
      <c r="O157" s="7" t="s">
        <v>58</v>
      </c>
      <c r="P157" s="7">
        <v>43</v>
      </c>
      <c r="Q157" t="s">
        <v>7875</v>
      </c>
      <c r="R157" t="s">
        <v>59</v>
      </c>
      <c r="S157" t="s">
        <v>59</v>
      </c>
      <c r="T157" t="b">
        <v>0</v>
      </c>
      <c r="U157" s="13"/>
      <c r="V157" s="7"/>
      <c r="W157" s="7"/>
      <c r="X157" s="7"/>
      <c r="Y157" s="7"/>
      <c r="Z157" s="7"/>
      <c r="AA157" s="7"/>
      <c r="AB157" s="14"/>
      <c r="AC157" s="13">
        <v>2.54916E-2</v>
      </c>
      <c r="AD157" s="7">
        <v>0.97450800000000004</v>
      </c>
      <c r="AE157" s="14" t="s">
        <v>197</v>
      </c>
      <c r="AF157" s="13">
        <v>8</v>
      </c>
      <c r="AG157" s="14">
        <v>7</v>
      </c>
      <c r="AH157" s="13">
        <v>5</v>
      </c>
      <c r="AI157" s="7">
        <v>4</v>
      </c>
      <c r="AJ157" s="7">
        <v>1</v>
      </c>
      <c r="AK157" s="7">
        <v>4</v>
      </c>
      <c r="AL157" s="7">
        <v>3</v>
      </c>
      <c r="AM157" s="14">
        <v>1</v>
      </c>
      <c r="AN157" s="13">
        <v>3</v>
      </c>
      <c r="AO157" s="14">
        <v>3</v>
      </c>
      <c r="AP157" s="7" t="s">
        <v>66</v>
      </c>
      <c r="AQ157" s="7" t="s">
        <v>62</v>
      </c>
      <c r="AR157" s="7" t="s">
        <v>62</v>
      </c>
      <c r="AS157" s="7" t="s">
        <v>5797</v>
      </c>
      <c r="AT157" s="7" t="s">
        <v>63</v>
      </c>
      <c r="AU157" s="7" t="s">
        <v>66</v>
      </c>
      <c r="AV157" s="7" t="s">
        <v>5797</v>
      </c>
      <c r="AW157" s="7" t="s">
        <v>5797</v>
      </c>
      <c r="AX157" s="12">
        <v>0</v>
      </c>
      <c r="AY157" s="12">
        <v>0</v>
      </c>
      <c r="AZ157" s="12">
        <v>0</v>
      </c>
      <c r="BA157" s="12">
        <v>1</v>
      </c>
      <c r="BB157" s="12">
        <v>1</v>
      </c>
      <c r="BC157" s="12">
        <v>0</v>
      </c>
      <c r="BD157" s="12">
        <v>1</v>
      </c>
      <c r="BE157" s="12">
        <v>1</v>
      </c>
    </row>
    <row r="158" spans="1:57" x14ac:dyDescent="0.35">
      <c r="A158" s="20">
        <v>152</v>
      </c>
      <c r="B158" s="7">
        <v>152</v>
      </c>
      <c r="C158" s="7" t="s">
        <v>4871</v>
      </c>
      <c r="D158" s="7" t="s">
        <v>4872</v>
      </c>
      <c r="E158" s="13" t="s">
        <v>51</v>
      </c>
      <c r="F158" s="7">
        <v>300</v>
      </c>
      <c r="G158" s="7" t="s">
        <v>100</v>
      </c>
      <c r="H158" s="7">
        <v>1790</v>
      </c>
      <c r="I158" s="14" t="s">
        <v>53</v>
      </c>
      <c r="J158" s="13" t="s">
        <v>54</v>
      </c>
      <c r="K158" s="7" t="s">
        <v>95</v>
      </c>
      <c r="L158" s="7" t="s">
        <v>56</v>
      </c>
      <c r="M158" s="7" t="s">
        <v>57</v>
      </c>
      <c r="N158" s="7">
        <v>39</v>
      </c>
      <c r="O158" s="7" t="s">
        <v>58</v>
      </c>
      <c r="P158" s="7">
        <v>34</v>
      </c>
      <c r="Q158" t="s">
        <v>7875</v>
      </c>
      <c r="R158" t="s">
        <v>59</v>
      </c>
      <c r="S158" t="s">
        <v>59</v>
      </c>
      <c r="T158" t="b">
        <v>0</v>
      </c>
      <c r="U158" s="13"/>
      <c r="V158" s="7"/>
      <c r="W158" s="7"/>
      <c r="X158" s="7"/>
      <c r="Y158" s="7"/>
      <c r="Z158" s="7"/>
      <c r="AA158" s="7"/>
      <c r="AB158" s="14"/>
      <c r="AC158" s="13">
        <v>4.1955800000000001E-2</v>
      </c>
      <c r="AD158" s="7">
        <v>0.95804400000000001</v>
      </c>
      <c r="AE158" s="14" t="s">
        <v>197</v>
      </c>
      <c r="AF158" s="13">
        <v>8</v>
      </c>
      <c r="AG158" s="14">
        <v>7</v>
      </c>
      <c r="AH158" s="13">
        <v>5</v>
      </c>
      <c r="AI158" s="7">
        <v>4</v>
      </c>
      <c r="AJ158" s="7">
        <v>1</v>
      </c>
      <c r="AK158" s="7">
        <v>4</v>
      </c>
      <c r="AL158" s="7">
        <v>3</v>
      </c>
      <c r="AM158" s="14">
        <v>1</v>
      </c>
      <c r="AN158" s="13">
        <v>3</v>
      </c>
      <c r="AO158" s="14">
        <v>3</v>
      </c>
      <c r="AP158" s="7" t="s">
        <v>66</v>
      </c>
      <c r="AQ158" s="7" t="s">
        <v>62</v>
      </c>
      <c r="AR158" s="7" t="s">
        <v>62</v>
      </c>
      <c r="AS158" s="7" t="s">
        <v>5797</v>
      </c>
      <c r="AT158" s="7" t="s">
        <v>63</v>
      </c>
      <c r="AU158" s="7" t="s">
        <v>66</v>
      </c>
      <c r="AV158" s="7" t="s">
        <v>5797</v>
      </c>
      <c r="AW158" s="7" t="s">
        <v>70</v>
      </c>
      <c r="AX158" s="12">
        <v>0</v>
      </c>
      <c r="AY158" s="12">
        <v>0</v>
      </c>
      <c r="AZ158" s="12">
        <v>0</v>
      </c>
      <c r="BA158" s="12">
        <v>1</v>
      </c>
      <c r="BB158" s="12">
        <v>1</v>
      </c>
      <c r="BC158" s="12" t="s">
        <v>5797</v>
      </c>
      <c r="BD158" s="12">
        <v>1</v>
      </c>
      <c r="BE158" s="12">
        <v>1</v>
      </c>
    </row>
    <row r="159" spans="1:57" x14ac:dyDescent="0.35">
      <c r="A159" s="20">
        <v>153</v>
      </c>
      <c r="B159" s="7">
        <v>153</v>
      </c>
      <c r="C159" s="7" t="s">
        <v>4873</v>
      </c>
      <c r="D159" s="7" t="s">
        <v>4874</v>
      </c>
      <c r="E159" s="13" t="s">
        <v>51</v>
      </c>
      <c r="F159" s="7">
        <v>300</v>
      </c>
      <c r="G159" s="7" t="s">
        <v>100</v>
      </c>
      <c r="H159" s="7">
        <v>1760</v>
      </c>
      <c r="I159" s="14" t="s">
        <v>53</v>
      </c>
      <c r="J159" s="13" t="s">
        <v>54</v>
      </c>
      <c r="K159" s="7" t="s">
        <v>155</v>
      </c>
      <c r="L159" s="7" t="s">
        <v>56</v>
      </c>
      <c r="M159" s="7" t="s">
        <v>57</v>
      </c>
      <c r="N159" s="7">
        <v>34</v>
      </c>
      <c r="O159" s="7" t="s">
        <v>86</v>
      </c>
      <c r="P159" s="7">
        <v>42</v>
      </c>
      <c r="Q159" t="s">
        <v>7923</v>
      </c>
      <c r="R159" t="s">
        <v>59</v>
      </c>
      <c r="S159" t="s">
        <v>59</v>
      </c>
      <c r="T159" t="b">
        <v>0</v>
      </c>
      <c r="U159" s="13"/>
      <c r="V159" s="7"/>
      <c r="W159" s="7"/>
      <c r="X159" s="7"/>
      <c r="Y159" s="7"/>
      <c r="Z159" s="7"/>
      <c r="AA159" s="7"/>
      <c r="AB159" s="14"/>
      <c r="AC159" s="13">
        <v>5.83879E-2</v>
      </c>
      <c r="AD159" s="7">
        <v>0.941612</v>
      </c>
      <c r="AE159" s="14" t="s">
        <v>197</v>
      </c>
      <c r="AF159" s="13">
        <v>8</v>
      </c>
      <c r="AG159" s="14">
        <v>7</v>
      </c>
      <c r="AH159" s="13">
        <v>5</v>
      </c>
      <c r="AI159" s="7">
        <v>5</v>
      </c>
      <c r="AJ159" s="7"/>
      <c r="AK159" s="7">
        <v>4</v>
      </c>
      <c r="AL159" s="7">
        <v>4</v>
      </c>
      <c r="AM159" s="14"/>
      <c r="AN159" s="13">
        <v>3</v>
      </c>
      <c r="AO159" s="14">
        <v>3</v>
      </c>
      <c r="AP159" s="7" t="s">
        <v>66</v>
      </c>
      <c r="AQ159" s="7" t="s">
        <v>62</v>
      </c>
      <c r="AR159" s="7" t="s">
        <v>62</v>
      </c>
      <c r="AS159" s="7" t="s">
        <v>5797</v>
      </c>
      <c r="AT159" s="7" t="s">
        <v>70</v>
      </c>
      <c r="AU159" s="7" t="s">
        <v>66</v>
      </c>
      <c r="AV159" s="7" t="s">
        <v>5797</v>
      </c>
      <c r="AW159" s="7" t="s">
        <v>5797</v>
      </c>
      <c r="AX159" s="12">
        <v>0</v>
      </c>
      <c r="AY159" s="12">
        <v>0</v>
      </c>
      <c r="AZ159" s="12">
        <v>0</v>
      </c>
      <c r="BA159" s="12">
        <v>1</v>
      </c>
      <c r="BB159" s="12">
        <v>1</v>
      </c>
      <c r="BC159" s="12">
        <v>0</v>
      </c>
      <c r="BD159" s="12">
        <v>1</v>
      </c>
      <c r="BE159" s="12">
        <v>1</v>
      </c>
    </row>
    <row r="160" spans="1:57" x14ac:dyDescent="0.35">
      <c r="A160" s="20">
        <v>154</v>
      </c>
      <c r="B160" s="7">
        <v>154</v>
      </c>
      <c r="C160" s="7" t="s">
        <v>4875</v>
      </c>
      <c r="D160" s="7" t="s">
        <v>4876</v>
      </c>
      <c r="E160" s="13" t="s">
        <v>51</v>
      </c>
      <c r="F160" s="7">
        <v>300</v>
      </c>
      <c r="G160" s="7" t="s">
        <v>100</v>
      </c>
      <c r="H160" s="7">
        <v>1524</v>
      </c>
      <c r="I160" s="14" t="s">
        <v>53</v>
      </c>
      <c r="J160" s="13" t="s">
        <v>54</v>
      </c>
      <c r="K160" s="7" t="s">
        <v>95</v>
      </c>
      <c r="L160" s="7" t="s">
        <v>56</v>
      </c>
      <c r="M160" s="7" t="s">
        <v>57</v>
      </c>
      <c r="N160" s="7">
        <v>30</v>
      </c>
      <c r="O160" s="7" t="s">
        <v>86</v>
      </c>
      <c r="P160" s="7">
        <v>30</v>
      </c>
      <c r="Q160" t="s">
        <v>7920</v>
      </c>
      <c r="R160" t="s">
        <v>59</v>
      </c>
      <c r="S160" t="s">
        <v>59</v>
      </c>
      <c r="T160" t="b">
        <v>0</v>
      </c>
      <c r="U160" s="13"/>
      <c r="V160" s="7"/>
      <c r="W160" s="7"/>
      <c r="X160" s="7"/>
      <c r="Y160" s="7"/>
      <c r="Z160" s="7"/>
      <c r="AA160" s="7"/>
      <c r="AB160" s="14"/>
      <c r="AC160" s="13">
        <v>2.43834E-2</v>
      </c>
      <c r="AD160" s="7">
        <v>0.97561699999999996</v>
      </c>
      <c r="AE160" s="14" t="s">
        <v>197</v>
      </c>
      <c r="AF160" s="13">
        <v>8</v>
      </c>
      <c r="AG160" s="14">
        <v>7</v>
      </c>
      <c r="AH160" s="13">
        <v>5</v>
      </c>
      <c r="AI160" s="7">
        <v>5</v>
      </c>
      <c r="AJ160" s="7"/>
      <c r="AK160" s="7">
        <v>4</v>
      </c>
      <c r="AL160" s="7">
        <v>4</v>
      </c>
      <c r="AM160" s="14"/>
      <c r="AN160" s="13">
        <v>3</v>
      </c>
      <c r="AO160" s="14">
        <v>3</v>
      </c>
      <c r="AP160" s="7" t="s">
        <v>66</v>
      </c>
      <c r="AQ160" s="7" t="s">
        <v>62</v>
      </c>
      <c r="AR160" s="7" t="s">
        <v>62</v>
      </c>
      <c r="AS160" s="7" t="s">
        <v>5797</v>
      </c>
      <c r="AT160" s="7" t="s">
        <v>70</v>
      </c>
      <c r="AU160" s="7" t="s">
        <v>66</v>
      </c>
      <c r="AV160" s="7" t="s">
        <v>5797</v>
      </c>
      <c r="AW160" s="7" t="s">
        <v>70</v>
      </c>
      <c r="AX160" s="12">
        <v>0</v>
      </c>
      <c r="AY160" s="12">
        <v>0</v>
      </c>
      <c r="AZ160" s="12">
        <v>0</v>
      </c>
      <c r="BA160" s="12">
        <v>1</v>
      </c>
      <c r="BB160" s="12">
        <v>1</v>
      </c>
      <c r="BC160" s="12">
        <v>0</v>
      </c>
      <c r="BD160" s="12">
        <v>1</v>
      </c>
      <c r="BE160" s="12">
        <v>1</v>
      </c>
    </row>
    <row r="161" spans="1:57" x14ac:dyDescent="0.35">
      <c r="A161" s="20">
        <v>155</v>
      </c>
      <c r="B161" s="7">
        <v>155</v>
      </c>
      <c r="C161" s="7" t="s">
        <v>4877</v>
      </c>
      <c r="D161" s="7" t="s">
        <v>4878</v>
      </c>
      <c r="E161" s="13" t="s">
        <v>51</v>
      </c>
      <c r="F161" s="7">
        <v>300</v>
      </c>
      <c r="G161" s="7" t="s">
        <v>100</v>
      </c>
      <c r="H161" s="7">
        <v>1660</v>
      </c>
      <c r="I161" s="14" t="s">
        <v>53</v>
      </c>
      <c r="J161" s="13" t="s">
        <v>54</v>
      </c>
      <c r="K161" s="7" t="s">
        <v>75</v>
      </c>
      <c r="L161" s="7" t="s">
        <v>87</v>
      </c>
      <c r="M161" s="7" t="s">
        <v>57</v>
      </c>
      <c r="N161" s="7">
        <v>25</v>
      </c>
      <c r="O161" s="7" t="s">
        <v>58</v>
      </c>
      <c r="P161" s="7">
        <v>33</v>
      </c>
      <c r="Q161" t="s">
        <v>7875</v>
      </c>
      <c r="R161" t="s">
        <v>77</v>
      </c>
      <c r="S161" t="s">
        <v>59</v>
      </c>
      <c r="T161" t="b">
        <v>0</v>
      </c>
      <c r="U161" s="13"/>
      <c r="V161" s="7"/>
      <c r="W161" s="7"/>
      <c r="X161" s="7"/>
      <c r="Y161" s="7"/>
      <c r="Z161" s="7"/>
      <c r="AA161" s="7"/>
      <c r="AB161" s="14"/>
      <c r="AC161" s="13">
        <v>1E-4</v>
      </c>
      <c r="AD161" s="7">
        <v>0.99990000000000001</v>
      </c>
      <c r="AE161" s="14" t="s">
        <v>197</v>
      </c>
      <c r="AF161" s="13">
        <v>8</v>
      </c>
      <c r="AG161" s="14">
        <v>7</v>
      </c>
      <c r="AH161" s="13">
        <v>5</v>
      </c>
      <c r="AI161" s="7">
        <v>5</v>
      </c>
      <c r="AJ161" s="7"/>
      <c r="AK161" s="7">
        <v>4</v>
      </c>
      <c r="AL161" s="7">
        <v>4</v>
      </c>
      <c r="AM161" s="14"/>
      <c r="AN161" s="13">
        <v>3</v>
      </c>
      <c r="AO161" s="14">
        <v>3</v>
      </c>
      <c r="AP161" s="7" t="s">
        <v>66</v>
      </c>
      <c r="AQ161" s="7" t="s">
        <v>62</v>
      </c>
      <c r="AR161" s="7" t="s">
        <v>62</v>
      </c>
      <c r="AS161" s="7" t="s">
        <v>70</v>
      </c>
      <c r="AT161" s="7" t="s">
        <v>70</v>
      </c>
      <c r="AU161" s="7" t="s">
        <v>66</v>
      </c>
      <c r="AV161" s="7" t="s">
        <v>70</v>
      </c>
      <c r="AW161" s="7" t="s">
        <v>70</v>
      </c>
      <c r="AX161" s="12">
        <v>1</v>
      </c>
      <c r="AY161" s="12">
        <v>0</v>
      </c>
      <c r="AZ161" s="12">
        <v>0</v>
      </c>
      <c r="BA161" s="12">
        <v>1</v>
      </c>
      <c r="BB161" s="12">
        <v>1</v>
      </c>
      <c r="BC161" s="12">
        <v>0</v>
      </c>
      <c r="BD161" s="12" t="s">
        <v>5797</v>
      </c>
      <c r="BE161" s="12">
        <v>1</v>
      </c>
    </row>
    <row r="162" spans="1:57" x14ac:dyDescent="0.35">
      <c r="A162" s="20">
        <v>156</v>
      </c>
      <c r="B162" s="7">
        <v>156</v>
      </c>
      <c r="C162" s="7" t="s">
        <v>4879</v>
      </c>
      <c r="D162" s="7" t="s">
        <v>4880</v>
      </c>
      <c r="E162" s="13" t="s">
        <v>51</v>
      </c>
      <c r="F162" s="7">
        <v>300</v>
      </c>
      <c r="G162" s="7" t="s">
        <v>100</v>
      </c>
      <c r="H162" s="7">
        <v>1490</v>
      </c>
      <c r="I162" s="14" t="s">
        <v>53</v>
      </c>
      <c r="J162" s="13" t="s">
        <v>54</v>
      </c>
      <c r="K162" s="7" t="s">
        <v>161</v>
      </c>
      <c r="L162" s="7" t="s">
        <v>76</v>
      </c>
      <c r="M162" s="7" t="s">
        <v>57</v>
      </c>
      <c r="N162" s="7">
        <v>40</v>
      </c>
      <c r="O162" s="7" t="s">
        <v>58</v>
      </c>
      <c r="P162" s="7">
        <v>31</v>
      </c>
      <c r="Q162" t="s">
        <v>7875</v>
      </c>
      <c r="R162" t="s">
        <v>59</v>
      </c>
      <c r="S162" t="s">
        <v>56</v>
      </c>
      <c r="T162" t="b">
        <v>0</v>
      </c>
      <c r="U162" s="13"/>
      <c r="V162" s="7"/>
      <c r="W162" s="7"/>
      <c r="X162" s="7"/>
      <c r="Y162" s="7"/>
      <c r="Z162" s="7"/>
      <c r="AA162" s="7"/>
      <c r="AB162" s="14"/>
      <c r="AC162" s="13">
        <v>7.1942799999999999E-3</v>
      </c>
      <c r="AD162" s="7">
        <v>0.99280599999999997</v>
      </c>
      <c r="AE162" s="14" t="s">
        <v>197</v>
      </c>
      <c r="AF162" s="13">
        <v>8</v>
      </c>
      <c r="AG162" s="14">
        <v>7</v>
      </c>
      <c r="AH162" s="13">
        <v>5</v>
      </c>
      <c r="AI162" s="7">
        <v>4</v>
      </c>
      <c r="AJ162" s="7">
        <v>1</v>
      </c>
      <c r="AK162" s="7">
        <v>4</v>
      </c>
      <c r="AL162" s="7">
        <v>3</v>
      </c>
      <c r="AM162" s="14">
        <v>1</v>
      </c>
      <c r="AN162" s="13">
        <v>3</v>
      </c>
      <c r="AO162" s="14">
        <v>3</v>
      </c>
      <c r="AP162" s="7" t="s">
        <v>66</v>
      </c>
      <c r="AQ162" s="7" t="s">
        <v>62</v>
      </c>
      <c r="AR162" s="7" t="s">
        <v>208</v>
      </c>
      <c r="AS162" s="7" t="s">
        <v>5797</v>
      </c>
      <c r="AT162" s="7" t="s">
        <v>70</v>
      </c>
      <c r="AU162" s="7" t="s">
        <v>66</v>
      </c>
      <c r="AV162" s="7" t="s">
        <v>5797</v>
      </c>
      <c r="AW162" s="7" t="s">
        <v>70</v>
      </c>
      <c r="AX162" s="12">
        <v>0</v>
      </c>
      <c r="AY162" s="12">
        <v>0</v>
      </c>
      <c r="AZ162" s="12">
        <v>0</v>
      </c>
      <c r="BA162" s="12">
        <v>1</v>
      </c>
      <c r="BB162" s="12">
        <v>1</v>
      </c>
      <c r="BC162" s="12">
        <v>0</v>
      </c>
      <c r="BD162" s="12">
        <v>1</v>
      </c>
      <c r="BE162" s="12">
        <v>1</v>
      </c>
    </row>
    <row r="163" spans="1:57" x14ac:dyDescent="0.35">
      <c r="A163" s="20">
        <v>157</v>
      </c>
      <c r="B163" s="7">
        <v>157</v>
      </c>
      <c r="C163" s="7" t="s">
        <v>4881</v>
      </c>
      <c r="D163" s="7" t="s">
        <v>4882</v>
      </c>
      <c r="E163" s="13" t="s">
        <v>51</v>
      </c>
      <c r="F163" s="7">
        <v>300</v>
      </c>
      <c r="G163" s="7" t="s">
        <v>100</v>
      </c>
      <c r="H163" s="7">
        <v>1790</v>
      </c>
      <c r="I163" s="14" t="s">
        <v>53</v>
      </c>
      <c r="J163" s="13" t="s">
        <v>54</v>
      </c>
      <c r="K163" s="7" t="s">
        <v>75</v>
      </c>
      <c r="L163" s="7" t="s">
        <v>56</v>
      </c>
      <c r="M163" s="7" t="s">
        <v>84</v>
      </c>
      <c r="N163" s="7">
        <v>62.4</v>
      </c>
      <c r="O163" s="7" t="s">
        <v>58</v>
      </c>
      <c r="P163" s="7">
        <v>43</v>
      </c>
      <c r="Q163" t="s">
        <v>7875</v>
      </c>
      <c r="R163" t="s">
        <v>59</v>
      </c>
      <c r="S163" t="s">
        <v>59</v>
      </c>
      <c r="T163" t="b">
        <v>0</v>
      </c>
      <c r="U163" s="13"/>
      <c r="V163" s="7"/>
      <c r="W163" s="7"/>
      <c r="X163" s="7"/>
      <c r="Y163" s="7"/>
      <c r="Z163" s="7"/>
      <c r="AA163" s="7"/>
      <c r="AB163" s="14"/>
      <c r="AC163" s="13">
        <v>0.20688300000000001</v>
      </c>
      <c r="AD163" s="7">
        <v>0.79311699999999996</v>
      </c>
      <c r="AE163" s="14" t="s">
        <v>197</v>
      </c>
      <c r="AF163" s="13">
        <v>8</v>
      </c>
      <c r="AG163" s="14">
        <v>7</v>
      </c>
      <c r="AH163" s="13">
        <v>5</v>
      </c>
      <c r="AI163" s="7">
        <v>5</v>
      </c>
      <c r="AJ163" s="7"/>
      <c r="AK163" s="7">
        <v>4</v>
      </c>
      <c r="AL163" s="7">
        <v>4</v>
      </c>
      <c r="AM163" s="14"/>
      <c r="AN163" s="13">
        <v>3</v>
      </c>
      <c r="AO163" s="14">
        <v>3</v>
      </c>
      <c r="AP163" s="7" t="s">
        <v>66</v>
      </c>
      <c r="AQ163" s="7" t="s">
        <v>62</v>
      </c>
      <c r="AR163" s="7" t="s">
        <v>62</v>
      </c>
      <c r="AS163" s="7" t="s">
        <v>70</v>
      </c>
      <c r="AT163" s="7" t="s">
        <v>70</v>
      </c>
      <c r="AU163" s="7" t="s">
        <v>66</v>
      </c>
      <c r="AV163" s="7" t="s">
        <v>70</v>
      </c>
      <c r="AW163" s="7" t="s">
        <v>70</v>
      </c>
      <c r="AX163" s="12">
        <v>0</v>
      </c>
      <c r="AY163" s="12">
        <v>0</v>
      </c>
      <c r="AZ163" s="12">
        <v>0</v>
      </c>
      <c r="BA163" s="12">
        <v>1</v>
      </c>
      <c r="BB163" s="12">
        <v>1</v>
      </c>
      <c r="BC163" s="12">
        <v>0</v>
      </c>
      <c r="BD163" s="12">
        <v>1</v>
      </c>
      <c r="BE163" s="12">
        <v>1</v>
      </c>
    </row>
    <row r="164" spans="1:57" x14ac:dyDescent="0.35">
      <c r="A164" s="20">
        <v>158</v>
      </c>
      <c r="B164" s="7">
        <v>158</v>
      </c>
      <c r="C164" s="7" t="s">
        <v>4883</v>
      </c>
      <c r="D164" s="7" t="s">
        <v>4884</v>
      </c>
      <c r="E164" s="13" t="s">
        <v>51</v>
      </c>
      <c r="F164" s="7">
        <v>300</v>
      </c>
      <c r="G164" s="7" t="s">
        <v>100</v>
      </c>
      <c r="H164" s="7">
        <v>1524</v>
      </c>
      <c r="I164" s="14" t="s">
        <v>53</v>
      </c>
      <c r="J164" s="13" t="s">
        <v>54</v>
      </c>
      <c r="K164" s="7" t="s">
        <v>118</v>
      </c>
      <c r="L164" s="7" t="s">
        <v>87</v>
      </c>
      <c r="M164" s="7" t="s">
        <v>57</v>
      </c>
      <c r="N164" s="7">
        <v>29</v>
      </c>
      <c r="O164" s="7" t="s">
        <v>86</v>
      </c>
      <c r="P164" s="7">
        <v>31</v>
      </c>
      <c r="Q164" t="s">
        <v>7875</v>
      </c>
      <c r="R164" t="s">
        <v>59</v>
      </c>
      <c r="S164" t="s">
        <v>59</v>
      </c>
      <c r="T164" t="b">
        <v>0</v>
      </c>
      <c r="U164" s="13"/>
      <c r="V164" s="7"/>
      <c r="W164" s="7"/>
      <c r="X164" s="7"/>
      <c r="Y164" s="7"/>
      <c r="Z164" s="7"/>
      <c r="AA164" s="7"/>
      <c r="AB164" s="14"/>
      <c r="AC164" s="13">
        <v>1E-4</v>
      </c>
      <c r="AD164" s="7">
        <v>0.99990000000000001</v>
      </c>
      <c r="AE164" s="14" t="s">
        <v>197</v>
      </c>
      <c r="AF164" s="13">
        <v>8</v>
      </c>
      <c r="AG164" s="14">
        <v>7</v>
      </c>
      <c r="AH164" s="13">
        <v>5</v>
      </c>
      <c r="AI164" s="7">
        <v>5</v>
      </c>
      <c r="AJ164" s="7"/>
      <c r="AK164" s="7">
        <v>4</v>
      </c>
      <c r="AL164" s="7">
        <v>4</v>
      </c>
      <c r="AM164" s="14"/>
      <c r="AN164" s="13">
        <v>3</v>
      </c>
      <c r="AO164" s="14">
        <v>3</v>
      </c>
      <c r="AP164" s="7" t="s">
        <v>66</v>
      </c>
      <c r="AQ164" s="7" t="s">
        <v>62</v>
      </c>
      <c r="AR164" s="7" t="s">
        <v>62</v>
      </c>
      <c r="AS164" s="7" t="s">
        <v>5797</v>
      </c>
      <c r="AT164" s="7" t="s">
        <v>70</v>
      </c>
      <c r="AU164" s="7" t="s">
        <v>66</v>
      </c>
      <c r="AV164" s="7" t="s">
        <v>5797</v>
      </c>
      <c r="AW164" s="7" t="s">
        <v>70</v>
      </c>
      <c r="AX164" s="12">
        <v>0</v>
      </c>
      <c r="AY164" s="12">
        <v>0</v>
      </c>
      <c r="AZ164" s="12">
        <v>0</v>
      </c>
      <c r="BA164" s="12">
        <v>1</v>
      </c>
      <c r="BB164" s="12">
        <v>1</v>
      </c>
      <c r="BC164" s="12">
        <v>0</v>
      </c>
      <c r="BD164" s="12">
        <v>1</v>
      </c>
      <c r="BE164" s="12">
        <v>1</v>
      </c>
    </row>
    <row r="165" spans="1:57" x14ac:dyDescent="0.35">
      <c r="A165" s="20">
        <v>159</v>
      </c>
      <c r="B165" s="7">
        <v>159</v>
      </c>
      <c r="C165" s="7" t="s">
        <v>4885</v>
      </c>
      <c r="D165" s="7" t="s">
        <v>4886</v>
      </c>
      <c r="E165" s="13" t="s">
        <v>51</v>
      </c>
      <c r="F165" s="7">
        <v>300</v>
      </c>
      <c r="G165" s="7" t="s">
        <v>100</v>
      </c>
      <c r="H165" s="7">
        <v>1981</v>
      </c>
      <c r="I165" s="14" t="s">
        <v>53</v>
      </c>
      <c r="J165" s="13" t="s">
        <v>54</v>
      </c>
      <c r="K165" s="7" t="s">
        <v>118</v>
      </c>
      <c r="L165" s="7" t="s">
        <v>56</v>
      </c>
      <c r="M165" s="7" t="s">
        <v>57</v>
      </c>
      <c r="N165" s="7">
        <v>36</v>
      </c>
      <c r="O165" s="7" t="s">
        <v>86</v>
      </c>
      <c r="P165" s="7">
        <v>39</v>
      </c>
      <c r="Q165" t="s">
        <v>7923</v>
      </c>
      <c r="R165" t="s">
        <v>59</v>
      </c>
      <c r="S165" t="s">
        <v>59</v>
      </c>
      <c r="T165" t="b">
        <v>0</v>
      </c>
      <c r="U165" s="13"/>
      <c r="V165" s="7"/>
      <c r="W165" s="7"/>
      <c r="X165" s="7"/>
      <c r="Y165" s="7"/>
      <c r="Z165" s="7"/>
      <c r="AA165" s="7"/>
      <c r="AB165" s="14"/>
      <c r="AC165" s="13">
        <v>9.0150400000000002E-3</v>
      </c>
      <c r="AD165" s="7">
        <v>0.990985</v>
      </c>
      <c r="AE165" s="14" t="s">
        <v>197</v>
      </c>
      <c r="AF165" s="13">
        <v>8</v>
      </c>
      <c r="AG165" s="14">
        <v>7</v>
      </c>
      <c r="AH165" s="13">
        <v>5</v>
      </c>
      <c r="AI165" s="7">
        <v>5</v>
      </c>
      <c r="AJ165" s="7"/>
      <c r="AK165" s="7">
        <v>4</v>
      </c>
      <c r="AL165" s="7">
        <v>4</v>
      </c>
      <c r="AM165" s="14"/>
      <c r="AN165" s="13">
        <v>3</v>
      </c>
      <c r="AO165" s="14">
        <v>3</v>
      </c>
      <c r="AP165" s="7" t="s">
        <v>66</v>
      </c>
      <c r="AQ165" s="7" t="s">
        <v>62</v>
      </c>
      <c r="AR165" s="7" t="s">
        <v>62</v>
      </c>
      <c r="AS165" s="7" t="s">
        <v>5797</v>
      </c>
      <c r="AT165" s="7" t="s">
        <v>70</v>
      </c>
      <c r="AU165" s="7" t="s">
        <v>66</v>
      </c>
      <c r="AV165" s="7" t="s">
        <v>5797</v>
      </c>
      <c r="AW165" s="7" t="s">
        <v>70</v>
      </c>
      <c r="AX165" s="12">
        <v>0</v>
      </c>
      <c r="AY165" s="12">
        <v>0</v>
      </c>
      <c r="AZ165" s="12">
        <v>0</v>
      </c>
      <c r="BA165" s="12">
        <v>1</v>
      </c>
      <c r="BB165" s="12">
        <v>1</v>
      </c>
      <c r="BC165" s="12">
        <v>0</v>
      </c>
      <c r="BD165" s="12">
        <v>1</v>
      </c>
      <c r="BE165" s="12">
        <v>1</v>
      </c>
    </row>
    <row r="166" spans="1:57" x14ac:dyDescent="0.35">
      <c r="A166" s="20">
        <v>160</v>
      </c>
      <c r="B166" s="7">
        <v>160</v>
      </c>
      <c r="C166" s="7" t="s">
        <v>4887</v>
      </c>
      <c r="D166" s="7" t="s">
        <v>4888</v>
      </c>
      <c r="E166" s="13" t="s">
        <v>51</v>
      </c>
      <c r="F166" s="7">
        <v>300</v>
      </c>
      <c r="G166" s="7" t="s">
        <v>100</v>
      </c>
      <c r="H166" s="7">
        <v>2134</v>
      </c>
      <c r="I166" s="14" t="s">
        <v>53</v>
      </c>
      <c r="J166" s="13" t="s">
        <v>54</v>
      </c>
      <c r="K166" s="7" t="s">
        <v>117</v>
      </c>
      <c r="L166" s="7" t="s">
        <v>56</v>
      </c>
      <c r="M166" s="7" t="s">
        <v>84</v>
      </c>
      <c r="N166" s="7">
        <v>24</v>
      </c>
      <c r="O166" s="7" t="s">
        <v>58</v>
      </c>
      <c r="P166" s="7">
        <v>38</v>
      </c>
      <c r="Q166" t="s">
        <v>7875</v>
      </c>
      <c r="R166" t="s">
        <v>59</v>
      </c>
      <c r="S166" t="s">
        <v>56</v>
      </c>
      <c r="T166" t="b">
        <v>0</v>
      </c>
      <c r="U166" s="13"/>
      <c r="V166" s="7"/>
      <c r="W166" s="7"/>
      <c r="X166" s="7"/>
      <c r="Y166" s="7"/>
      <c r="Z166" s="7"/>
      <c r="AA166" s="7"/>
      <c r="AB166" s="14"/>
      <c r="AC166" s="13">
        <v>3.8307300000000002E-2</v>
      </c>
      <c r="AD166" s="7">
        <v>0.96169300000000002</v>
      </c>
      <c r="AE166" s="14" t="s">
        <v>197</v>
      </c>
      <c r="AF166" s="13">
        <v>8</v>
      </c>
      <c r="AG166" s="14">
        <v>7</v>
      </c>
      <c r="AH166" s="13">
        <v>5</v>
      </c>
      <c r="AI166" s="7">
        <v>5</v>
      </c>
      <c r="AJ166" s="7"/>
      <c r="AK166" s="7">
        <v>4</v>
      </c>
      <c r="AL166" s="7">
        <v>4</v>
      </c>
      <c r="AM166" s="14"/>
      <c r="AN166" s="13">
        <v>3</v>
      </c>
      <c r="AO166" s="14">
        <v>3</v>
      </c>
      <c r="AP166" s="7" t="s">
        <v>66</v>
      </c>
      <c r="AQ166" s="7" t="s">
        <v>62</v>
      </c>
      <c r="AR166" s="7" t="s">
        <v>62</v>
      </c>
      <c r="AS166" s="7" t="s">
        <v>5797</v>
      </c>
      <c r="AT166" s="7" t="s">
        <v>70</v>
      </c>
      <c r="AU166" s="7" t="s">
        <v>66</v>
      </c>
      <c r="AV166" s="7" t="s">
        <v>5797</v>
      </c>
      <c r="AW166" s="7" t="s">
        <v>70</v>
      </c>
      <c r="AX166" s="12">
        <v>0</v>
      </c>
      <c r="AY166" s="12">
        <v>0</v>
      </c>
      <c r="AZ166" s="12">
        <v>0</v>
      </c>
      <c r="BA166" s="12">
        <v>1</v>
      </c>
      <c r="BB166" s="12">
        <v>1</v>
      </c>
      <c r="BC166" s="12">
        <v>0</v>
      </c>
      <c r="BD166" s="12">
        <v>1</v>
      </c>
      <c r="BE166" s="12">
        <v>1</v>
      </c>
    </row>
    <row r="167" spans="1:57" x14ac:dyDescent="0.35">
      <c r="A167" s="20">
        <v>161</v>
      </c>
      <c r="B167" s="7">
        <v>161</v>
      </c>
      <c r="C167" s="7" t="s">
        <v>4889</v>
      </c>
      <c r="D167" s="7" t="s">
        <v>4890</v>
      </c>
      <c r="E167" s="13" t="s">
        <v>51</v>
      </c>
      <c r="F167" s="7">
        <v>300</v>
      </c>
      <c r="G167" s="7" t="s">
        <v>100</v>
      </c>
      <c r="H167" s="7">
        <v>1950</v>
      </c>
      <c r="I167" s="14" t="s">
        <v>53</v>
      </c>
      <c r="J167" s="13" t="s">
        <v>54</v>
      </c>
      <c r="K167" s="7" t="s">
        <v>95</v>
      </c>
      <c r="L167" s="7" t="s">
        <v>76</v>
      </c>
      <c r="M167" s="7" t="s">
        <v>57</v>
      </c>
      <c r="N167" s="7">
        <v>25.8</v>
      </c>
      <c r="O167" s="7" t="s">
        <v>58</v>
      </c>
      <c r="P167" s="7">
        <v>34</v>
      </c>
      <c r="Q167" t="s">
        <v>7875</v>
      </c>
      <c r="R167" t="s">
        <v>59</v>
      </c>
      <c r="S167" t="s">
        <v>59</v>
      </c>
      <c r="T167" t="b">
        <v>0</v>
      </c>
      <c r="U167" s="13"/>
      <c r="V167" s="7"/>
      <c r="W167" s="7"/>
      <c r="X167" s="7"/>
      <c r="Y167" s="7"/>
      <c r="Z167" s="7"/>
      <c r="AA167" s="7"/>
      <c r="AB167" s="14"/>
      <c r="AC167" s="13">
        <v>8.3535999999999999E-2</v>
      </c>
      <c r="AD167" s="7">
        <v>0.91646399999999995</v>
      </c>
      <c r="AE167" s="14" t="s">
        <v>197</v>
      </c>
      <c r="AF167" s="13">
        <v>8</v>
      </c>
      <c r="AG167" s="14">
        <v>7</v>
      </c>
      <c r="AH167" s="13">
        <v>5</v>
      </c>
      <c r="AI167" s="7">
        <v>5</v>
      </c>
      <c r="AJ167" s="7"/>
      <c r="AK167" s="7">
        <v>4</v>
      </c>
      <c r="AL167" s="7">
        <v>4</v>
      </c>
      <c r="AM167" s="14"/>
      <c r="AN167" s="13">
        <v>3</v>
      </c>
      <c r="AO167" s="14">
        <v>3</v>
      </c>
      <c r="AP167" s="7" t="s">
        <v>66</v>
      </c>
      <c r="AQ167" s="7" t="s">
        <v>62</v>
      </c>
      <c r="AR167" s="7" t="s">
        <v>62</v>
      </c>
      <c r="AS167" s="7" t="s">
        <v>5797</v>
      </c>
      <c r="AT167" s="7" t="s">
        <v>70</v>
      </c>
      <c r="AU167" s="7" t="s">
        <v>66</v>
      </c>
      <c r="AV167" s="7" t="s">
        <v>70</v>
      </c>
      <c r="AW167" s="7" t="s">
        <v>70</v>
      </c>
      <c r="AX167" s="12">
        <v>0</v>
      </c>
      <c r="AY167" s="12">
        <v>0</v>
      </c>
      <c r="AZ167" s="12">
        <v>0</v>
      </c>
      <c r="BA167" s="12">
        <v>1</v>
      </c>
      <c r="BB167" s="12">
        <v>1</v>
      </c>
      <c r="BC167" s="12">
        <v>0</v>
      </c>
      <c r="BD167" s="12">
        <v>1</v>
      </c>
      <c r="BE167" s="12">
        <v>1</v>
      </c>
    </row>
    <row r="168" spans="1:57" x14ac:dyDescent="0.35">
      <c r="A168" s="20">
        <v>162</v>
      </c>
      <c r="B168" s="7">
        <v>162</v>
      </c>
      <c r="C168" s="7" t="s">
        <v>4891</v>
      </c>
      <c r="D168" s="7" t="s">
        <v>4892</v>
      </c>
      <c r="E168" s="13" t="s">
        <v>51</v>
      </c>
      <c r="F168" s="7">
        <v>300</v>
      </c>
      <c r="G168" s="7" t="s">
        <v>100</v>
      </c>
      <c r="H168" s="7"/>
      <c r="I168" s="14" t="s">
        <v>53</v>
      </c>
      <c r="J168" s="13" t="s">
        <v>54</v>
      </c>
      <c r="K168" s="7" t="s">
        <v>131</v>
      </c>
      <c r="L168" s="7" t="s">
        <v>87</v>
      </c>
      <c r="M168" s="7" t="s">
        <v>57</v>
      </c>
      <c r="N168" s="7">
        <v>38</v>
      </c>
      <c r="O168" s="7" t="s">
        <v>86</v>
      </c>
      <c r="P168" s="7">
        <v>38</v>
      </c>
      <c r="Q168" t="s">
        <v>197</v>
      </c>
      <c r="R168" t="s">
        <v>59</v>
      </c>
      <c r="S168" t="s">
        <v>59</v>
      </c>
      <c r="T168" t="b">
        <v>0</v>
      </c>
      <c r="U168" s="13"/>
      <c r="V168" s="7"/>
      <c r="W168" s="7"/>
      <c r="X168" s="7"/>
      <c r="Y168" s="7"/>
      <c r="Z168" s="7"/>
      <c r="AA168" s="7"/>
      <c r="AB168" s="14"/>
      <c r="AC168" s="13">
        <v>2.4005499999999999E-2</v>
      </c>
      <c r="AD168" s="7">
        <v>0.97599400000000003</v>
      </c>
      <c r="AE168" s="14" t="s">
        <v>197</v>
      </c>
      <c r="AF168" s="13">
        <v>8</v>
      </c>
      <c r="AG168" s="14">
        <v>7</v>
      </c>
      <c r="AH168" s="13">
        <v>5</v>
      </c>
      <c r="AI168" s="7">
        <v>4</v>
      </c>
      <c r="AJ168" s="7">
        <v>1</v>
      </c>
      <c r="AK168" s="7">
        <v>4</v>
      </c>
      <c r="AL168" s="7">
        <v>3</v>
      </c>
      <c r="AM168" s="14">
        <v>1</v>
      </c>
      <c r="AN168" s="13">
        <v>3</v>
      </c>
      <c r="AO168" s="14">
        <v>3</v>
      </c>
      <c r="AP168" s="7" t="s">
        <v>66</v>
      </c>
      <c r="AQ168" s="7" t="s">
        <v>62</v>
      </c>
      <c r="AR168" s="7" t="s">
        <v>208</v>
      </c>
      <c r="AS168" s="7" t="s">
        <v>70</v>
      </c>
      <c r="AT168" s="7" t="s">
        <v>70</v>
      </c>
      <c r="AU168" s="7" t="s">
        <v>66</v>
      </c>
      <c r="AV168" s="7" t="s">
        <v>70</v>
      </c>
      <c r="AW168" s="7" t="s">
        <v>5797</v>
      </c>
      <c r="AX168" s="12">
        <v>0</v>
      </c>
      <c r="AY168" s="12">
        <v>0</v>
      </c>
      <c r="AZ168" s="12">
        <v>0</v>
      </c>
      <c r="BA168" s="12">
        <v>1</v>
      </c>
      <c r="BB168" s="12">
        <v>1</v>
      </c>
      <c r="BC168" s="12">
        <v>0</v>
      </c>
      <c r="BD168" s="12">
        <v>1</v>
      </c>
      <c r="BE168" s="12">
        <v>1</v>
      </c>
    </row>
    <row r="169" spans="1:57" x14ac:dyDescent="0.35">
      <c r="A169" s="20">
        <v>163</v>
      </c>
      <c r="B169" s="7">
        <v>163</v>
      </c>
      <c r="C169" s="7" t="s">
        <v>4893</v>
      </c>
      <c r="D169" s="7" t="s">
        <v>4894</v>
      </c>
      <c r="E169" s="13" t="s">
        <v>51</v>
      </c>
      <c r="F169" s="7">
        <v>300</v>
      </c>
      <c r="G169" s="7" t="s">
        <v>100</v>
      </c>
      <c r="H169" s="7">
        <v>1981</v>
      </c>
      <c r="I169" s="14" t="s">
        <v>53</v>
      </c>
      <c r="J169" s="13" t="s">
        <v>54</v>
      </c>
      <c r="K169" s="7" t="s">
        <v>95</v>
      </c>
      <c r="L169" s="7" t="s">
        <v>56</v>
      </c>
      <c r="M169" s="7" t="s">
        <v>57</v>
      </c>
      <c r="N169" s="7">
        <v>41</v>
      </c>
      <c r="O169" s="7" t="s">
        <v>86</v>
      </c>
      <c r="P169" s="7">
        <v>40</v>
      </c>
      <c r="Q169" t="s">
        <v>7923</v>
      </c>
      <c r="R169" t="s">
        <v>59</v>
      </c>
      <c r="S169" t="s">
        <v>56</v>
      </c>
      <c r="T169" t="b">
        <v>0</v>
      </c>
      <c r="U169" s="13"/>
      <c r="V169" s="7"/>
      <c r="W169" s="7"/>
      <c r="X169" s="7"/>
      <c r="Y169" s="7"/>
      <c r="Z169" s="7"/>
      <c r="AA169" s="7"/>
      <c r="AB169" s="14"/>
      <c r="AC169" s="13">
        <v>2.0102600000000002E-2</v>
      </c>
      <c r="AD169" s="7">
        <v>0.97989700000000002</v>
      </c>
      <c r="AE169" s="14" t="s">
        <v>197</v>
      </c>
      <c r="AF169" s="13">
        <v>8</v>
      </c>
      <c r="AG169" s="14">
        <v>7</v>
      </c>
      <c r="AH169" s="13">
        <v>5</v>
      </c>
      <c r="AI169" s="7">
        <v>5</v>
      </c>
      <c r="AJ169" s="7"/>
      <c r="AK169" s="7">
        <v>4</v>
      </c>
      <c r="AL169" s="7">
        <v>4</v>
      </c>
      <c r="AM169" s="14"/>
      <c r="AN169" s="13">
        <v>3</v>
      </c>
      <c r="AO169" s="14">
        <v>3</v>
      </c>
      <c r="AP169" s="7" t="s">
        <v>66</v>
      </c>
      <c r="AQ169" s="7" t="s">
        <v>62</v>
      </c>
      <c r="AR169" s="7" t="s">
        <v>62</v>
      </c>
      <c r="AS169" s="7" t="s">
        <v>5797</v>
      </c>
      <c r="AT169" s="7" t="s">
        <v>70</v>
      </c>
      <c r="AU169" s="7" t="s">
        <v>66</v>
      </c>
      <c r="AV169" s="7" t="s">
        <v>5797</v>
      </c>
      <c r="AW169" s="7" t="s">
        <v>5797</v>
      </c>
      <c r="AX169" s="12">
        <v>0</v>
      </c>
      <c r="AY169" s="12">
        <v>0</v>
      </c>
      <c r="AZ169" s="12">
        <v>0</v>
      </c>
      <c r="BA169" s="12" t="s">
        <v>5797</v>
      </c>
      <c r="BB169" s="12">
        <v>1</v>
      </c>
      <c r="BC169" s="12">
        <v>0</v>
      </c>
      <c r="BD169" s="12">
        <v>1</v>
      </c>
      <c r="BE169" s="12">
        <v>1</v>
      </c>
    </row>
    <row r="170" spans="1:57" x14ac:dyDescent="0.35">
      <c r="A170" s="20">
        <v>164</v>
      </c>
      <c r="B170" s="7">
        <v>164</v>
      </c>
      <c r="C170" s="7" t="s">
        <v>4895</v>
      </c>
      <c r="D170" s="7" t="s">
        <v>4896</v>
      </c>
      <c r="E170" s="13" t="s">
        <v>51</v>
      </c>
      <c r="F170" s="7">
        <v>300</v>
      </c>
      <c r="G170" s="7" t="s">
        <v>139</v>
      </c>
      <c r="H170" s="7">
        <v>1000</v>
      </c>
      <c r="I170" s="14" t="s">
        <v>53</v>
      </c>
      <c r="J170" s="13" t="s">
        <v>54</v>
      </c>
      <c r="K170" s="7" t="s">
        <v>75</v>
      </c>
      <c r="L170" s="7" t="s">
        <v>87</v>
      </c>
      <c r="M170" s="7" t="s">
        <v>57</v>
      </c>
      <c r="N170" s="7">
        <v>28</v>
      </c>
      <c r="O170" s="7" t="s">
        <v>85</v>
      </c>
      <c r="P170" s="7">
        <v>51</v>
      </c>
      <c r="Q170" t="s">
        <v>7875</v>
      </c>
      <c r="R170" t="s">
        <v>59</v>
      </c>
      <c r="S170" t="s">
        <v>59</v>
      </c>
      <c r="T170" t="b">
        <v>0</v>
      </c>
      <c r="U170" s="13"/>
      <c r="V170" s="7"/>
      <c r="W170" s="7"/>
      <c r="X170" s="7"/>
      <c r="Y170" s="7"/>
      <c r="Z170" s="7"/>
      <c r="AA170" s="7"/>
      <c r="AB170" s="14"/>
      <c r="AC170" s="13">
        <v>1E-4</v>
      </c>
      <c r="AD170" s="7">
        <v>0.99990000000000001</v>
      </c>
      <c r="AE170" s="14" t="s">
        <v>197</v>
      </c>
      <c r="AF170" s="13">
        <v>8</v>
      </c>
      <c r="AG170" s="14">
        <v>7</v>
      </c>
      <c r="AH170" s="13">
        <v>4</v>
      </c>
      <c r="AI170" s="7">
        <v>4</v>
      </c>
      <c r="AJ170" s="7"/>
      <c r="AK170" s="7">
        <v>3</v>
      </c>
      <c r="AL170" s="7">
        <v>3</v>
      </c>
      <c r="AM170" s="14"/>
      <c r="AN170" s="13">
        <v>4</v>
      </c>
      <c r="AO170" s="14">
        <v>4</v>
      </c>
      <c r="AP170" s="7" t="s">
        <v>66</v>
      </c>
      <c r="AQ170" s="7" t="s">
        <v>62</v>
      </c>
      <c r="AR170" s="7" t="s">
        <v>66</v>
      </c>
      <c r="AS170" s="7" t="s">
        <v>70</v>
      </c>
      <c r="AT170" s="7" t="s">
        <v>70</v>
      </c>
      <c r="AU170" s="7" t="s">
        <v>5797</v>
      </c>
      <c r="AV170" s="7" t="s">
        <v>70</v>
      </c>
      <c r="AW170" s="7" t="s">
        <v>70</v>
      </c>
      <c r="AX170" s="12">
        <v>1</v>
      </c>
      <c r="AY170" s="12">
        <v>0</v>
      </c>
      <c r="AZ170" s="12">
        <v>0</v>
      </c>
      <c r="BA170" s="12">
        <v>1</v>
      </c>
      <c r="BB170" s="12">
        <v>1</v>
      </c>
      <c r="BC170" s="12">
        <v>0</v>
      </c>
      <c r="BD170" s="12">
        <v>1</v>
      </c>
      <c r="BE170" s="12">
        <v>1</v>
      </c>
    </row>
    <row r="171" spans="1:57" x14ac:dyDescent="0.35">
      <c r="A171" s="20">
        <v>165</v>
      </c>
      <c r="B171" s="7">
        <v>165</v>
      </c>
      <c r="C171" s="7" t="s">
        <v>4897</v>
      </c>
      <c r="D171" s="7" t="s">
        <v>4898</v>
      </c>
      <c r="E171" s="13" t="s">
        <v>51</v>
      </c>
      <c r="F171" s="7">
        <v>300</v>
      </c>
      <c r="G171" s="7" t="s">
        <v>122</v>
      </c>
      <c r="H171" s="7">
        <v>1400</v>
      </c>
      <c r="I171" s="14" t="s">
        <v>53</v>
      </c>
      <c r="J171" s="13" t="s">
        <v>54</v>
      </c>
      <c r="K171" s="7" t="s">
        <v>92</v>
      </c>
      <c r="L171" s="7" t="s">
        <v>56</v>
      </c>
      <c r="M171" s="7" t="s">
        <v>57</v>
      </c>
      <c r="N171" s="7">
        <v>44.7</v>
      </c>
      <c r="O171" s="7" t="s">
        <v>58</v>
      </c>
      <c r="P171" s="7">
        <v>45</v>
      </c>
      <c r="Q171" t="s">
        <v>7875</v>
      </c>
      <c r="R171" t="s">
        <v>59</v>
      </c>
      <c r="S171" t="s">
        <v>59</v>
      </c>
      <c r="T171" t="b">
        <v>0</v>
      </c>
      <c r="U171" s="13"/>
      <c r="V171" s="7"/>
      <c r="W171" s="7"/>
      <c r="X171" s="7"/>
      <c r="Y171" s="7"/>
      <c r="Z171" s="7"/>
      <c r="AA171" s="7"/>
      <c r="AB171" s="14"/>
      <c r="AC171" s="13">
        <v>6.6000799999999998E-2</v>
      </c>
      <c r="AD171" s="7">
        <v>0.93399900000000002</v>
      </c>
      <c r="AE171" s="14" t="s">
        <v>197</v>
      </c>
      <c r="AF171" s="13">
        <v>8</v>
      </c>
      <c r="AG171" s="14">
        <v>7</v>
      </c>
      <c r="AH171" s="13">
        <v>4</v>
      </c>
      <c r="AI171" s="7">
        <v>4</v>
      </c>
      <c r="AJ171" s="7"/>
      <c r="AK171" s="7">
        <v>3</v>
      </c>
      <c r="AL171" s="7">
        <v>3</v>
      </c>
      <c r="AM171" s="14"/>
      <c r="AN171" s="13">
        <v>4</v>
      </c>
      <c r="AO171" s="14">
        <v>4</v>
      </c>
      <c r="AP171" s="7" t="s">
        <v>66</v>
      </c>
      <c r="AQ171" s="7" t="s">
        <v>62</v>
      </c>
      <c r="AR171" s="7" t="s">
        <v>62</v>
      </c>
      <c r="AS171" s="7" t="s">
        <v>5797</v>
      </c>
      <c r="AT171" s="7" t="s">
        <v>62</v>
      </c>
      <c r="AU171" s="7" t="s">
        <v>5797</v>
      </c>
      <c r="AV171" s="7" t="s">
        <v>5797</v>
      </c>
      <c r="AW171" s="7" t="s">
        <v>5797</v>
      </c>
      <c r="AX171" s="12">
        <v>0</v>
      </c>
      <c r="AY171" s="12">
        <v>0</v>
      </c>
      <c r="AZ171" s="12">
        <v>1</v>
      </c>
      <c r="BA171" s="12">
        <v>1</v>
      </c>
      <c r="BB171" s="12">
        <v>1</v>
      </c>
      <c r="BC171" s="12">
        <v>0</v>
      </c>
      <c r="BD171" s="12">
        <v>1</v>
      </c>
      <c r="BE171" s="12">
        <v>1</v>
      </c>
    </row>
    <row r="172" spans="1:57" x14ac:dyDescent="0.35">
      <c r="A172" s="20">
        <v>166</v>
      </c>
      <c r="B172" s="7">
        <v>166</v>
      </c>
      <c r="C172" s="7" t="s">
        <v>4899</v>
      </c>
      <c r="D172" s="7" t="s">
        <v>4900</v>
      </c>
      <c r="E172" s="13" t="s">
        <v>51</v>
      </c>
      <c r="F172" s="7">
        <v>300</v>
      </c>
      <c r="G172" s="7" t="s">
        <v>100</v>
      </c>
      <c r="H172" s="7">
        <v>2755</v>
      </c>
      <c r="I172" s="14" t="s">
        <v>53</v>
      </c>
      <c r="J172" s="13" t="s">
        <v>54</v>
      </c>
      <c r="K172" s="7" t="s">
        <v>117</v>
      </c>
      <c r="L172" s="7" t="s">
        <v>56</v>
      </c>
      <c r="M172" s="7" t="s">
        <v>57</v>
      </c>
      <c r="N172" s="7">
        <v>24</v>
      </c>
      <c r="O172" s="7" t="s">
        <v>58</v>
      </c>
      <c r="P172" s="7">
        <v>45</v>
      </c>
      <c r="Q172" t="s">
        <v>7875</v>
      </c>
      <c r="R172" t="s">
        <v>59</v>
      </c>
      <c r="S172" t="s">
        <v>59</v>
      </c>
      <c r="T172" t="b">
        <v>0</v>
      </c>
      <c r="U172" s="13"/>
      <c r="V172" s="7"/>
      <c r="W172" s="7"/>
      <c r="X172" s="7"/>
      <c r="Y172" s="7"/>
      <c r="Z172" s="7"/>
      <c r="AA172" s="7"/>
      <c r="AB172" s="14"/>
      <c r="AC172" s="13">
        <v>1E-4</v>
      </c>
      <c r="AD172" s="7">
        <v>0.99990000000000001</v>
      </c>
      <c r="AE172" s="14" t="s">
        <v>197</v>
      </c>
      <c r="AF172" s="13">
        <v>8</v>
      </c>
      <c r="AG172" s="14">
        <v>7</v>
      </c>
      <c r="AH172" s="13">
        <v>4</v>
      </c>
      <c r="AI172" s="7">
        <v>2</v>
      </c>
      <c r="AJ172" s="7">
        <v>2</v>
      </c>
      <c r="AK172" s="7">
        <v>3</v>
      </c>
      <c r="AL172" s="7">
        <v>2</v>
      </c>
      <c r="AM172" s="14">
        <v>1</v>
      </c>
      <c r="AN172" s="13">
        <v>4</v>
      </c>
      <c r="AO172" s="14">
        <v>4</v>
      </c>
      <c r="AP172" s="7" t="s">
        <v>69</v>
      </c>
      <c r="AQ172" s="7" t="s">
        <v>62</v>
      </c>
      <c r="AR172" s="7" t="s">
        <v>62</v>
      </c>
      <c r="AS172" s="7" t="s">
        <v>70</v>
      </c>
      <c r="AT172" s="7" t="s">
        <v>62</v>
      </c>
      <c r="AU172" s="7" t="s">
        <v>5797</v>
      </c>
      <c r="AV172" s="7" t="s">
        <v>70</v>
      </c>
      <c r="AW172" s="7" t="s">
        <v>70</v>
      </c>
      <c r="AX172" s="12">
        <v>1</v>
      </c>
      <c r="AY172" s="12">
        <v>0</v>
      </c>
      <c r="AZ172" s="12">
        <v>0</v>
      </c>
      <c r="BA172" s="12">
        <v>1</v>
      </c>
      <c r="BB172" s="12">
        <v>1</v>
      </c>
      <c r="BC172" s="12">
        <v>0</v>
      </c>
      <c r="BD172" s="12">
        <v>1</v>
      </c>
      <c r="BE172" s="12">
        <v>1</v>
      </c>
    </row>
    <row r="173" spans="1:57" x14ac:dyDescent="0.35">
      <c r="A173" s="20">
        <v>167</v>
      </c>
      <c r="B173" s="7">
        <v>167</v>
      </c>
      <c r="C173" s="7" t="s">
        <v>4901</v>
      </c>
      <c r="D173" s="7" t="s">
        <v>4902</v>
      </c>
      <c r="E173" s="13" t="s">
        <v>51</v>
      </c>
      <c r="F173" s="7">
        <v>300</v>
      </c>
      <c r="G173" s="7" t="s">
        <v>173</v>
      </c>
      <c r="H173" s="7"/>
      <c r="I173" s="14" t="s">
        <v>53</v>
      </c>
      <c r="J173" s="13" t="s">
        <v>54</v>
      </c>
      <c r="K173" s="7" t="s">
        <v>75</v>
      </c>
      <c r="L173" s="7" t="s">
        <v>87</v>
      </c>
      <c r="M173" s="7" t="s">
        <v>57</v>
      </c>
      <c r="N173" s="7">
        <v>23</v>
      </c>
      <c r="O173" s="7" t="s">
        <v>86</v>
      </c>
      <c r="P173" s="7">
        <v>45</v>
      </c>
      <c r="Q173" t="s">
        <v>7875</v>
      </c>
      <c r="R173" t="s">
        <v>59</v>
      </c>
      <c r="S173" t="s">
        <v>59</v>
      </c>
      <c r="T173" t="b">
        <v>0</v>
      </c>
      <c r="U173" s="13"/>
      <c r="V173" s="7"/>
      <c r="W173" s="7"/>
      <c r="X173" s="7"/>
      <c r="Y173" s="7"/>
      <c r="Z173" s="7"/>
      <c r="AA173" s="7"/>
      <c r="AB173" s="14"/>
      <c r="AC173" s="13">
        <v>1E-4</v>
      </c>
      <c r="AD173" s="7">
        <v>0.99990000000000001</v>
      </c>
      <c r="AE173" s="14" t="s">
        <v>197</v>
      </c>
      <c r="AF173" s="13">
        <v>8</v>
      </c>
      <c r="AG173" s="14">
        <v>7</v>
      </c>
      <c r="AH173" s="13">
        <v>4</v>
      </c>
      <c r="AI173" s="7">
        <v>4</v>
      </c>
      <c r="AJ173" s="7"/>
      <c r="AK173" s="7">
        <v>3</v>
      </c>
      <c r="AL173" s="7">
        <v>3</v>
      </c>
      <c r="AM173" s="14"/>
      <c r="AN173" s="13">
        <v>4</v>
      </c>
      <c r="AO173" s="14">
        <v>4</v>
      </c>
      <c r="AP173" s="7" t="s">
        <v>66</v>
      </c>
      <c r="AQ173" s="7" t="s">
        <v>62</v>
      </c>
      <c r="AR173" s="7" t="s">
        <v>66</v>
      </c>
      <c r="AS173" s="7" t="s">
        <v>70</v>
      </c>
      <c r="AT173" s="7" t="s">
        <v>70</v>
      </c>
      <c r="AU173" s="7" t="s">
        <v>5797</v>
      </c>
      <c r="AV173" s="7" t="s">
        <v>70</v>
      </c>
      <c r="AW173" s="7" t="s">
        <v>70</v>
      </c>
      <c r="AX173" s="12">
        <v>1</v>
      </c>
      <c r="AY173" s="12">
        <v>0</v>
      </c>
      <c r="AZ173" s="12">
        <v>0</v>
      </c>
      <c r="BA173" s="12">
        <v>1</v>
      </c>
      <c r="BB173" s="12">
        <v>1</v>
      </c>
      <c r="BC173" s="12">
        <v>0</v>
      </c>
      <c r="BD173" s="12">
        <v>1</v>
      </c>
      <c r="BE173" s="12">
        <v>1</v>
      </c>
    </row>
    <row r="174" spans="1:57" x14ac:dyDescent="0.35">
      <c r="A174" s="20">
        <v>168</v>
      </c>
      <c r="B174" s="7">
        <v>168</v>
      </c>
      <c r="C174" s="7" t="s">
        <v>4903</v>
      </c>
      <c r="D174" s="7" t="s">
        <v>4904</v>
      </c>
      <c r="E174" s="13" t="s">
        <v>51</v>
      </c>
      <c r="F174" s="7">
        <v>300</v>
      </c>
      <c r="G174" s="7" t="s">
        <v>173</v>
      </c>
      <c r="H174" s="7"/>
      <c r="I174" s="14" t="s">
        <v>53</v>
      </c>
      <c r="J174" s="13" t="s">
        <v>54</v>
      </c>
      <c r="K174" s="7" t="s">
        <v>75</v>
      </c>
      <c r="L174" s="7" t="s">
        <v>87</v>
      </c>
      <c r="M174" s="7" t="s">
        <v>57</v>
      </c>
      <c r="N174" s="7">
        <v>24</v>
      </c>
      <c r="O174" s="7" t="s">
        <v>86</v>
      </c>
      <c r="P174" s="7">
        <v>45</v>
      </c>
      <c r="Q174" t="s">
        <v>7875</v>
      </c>
      <c r="R174" t="s">
        <v>59</v>
      </c>
      <c r="S174" t="s">
        <v>59</v>
      </c>
      <c r="T174" t="b">
        <v>0</v>
      </c>
      <c r="U174" s="13"/>
      <c r="V174" s="7"/>
      <c r="W174" s="7"/>
      <c r="X174" s="7"/>
      <c r="Y174" s="7"/>
      <c r="Z174" s="7"/>
      <c r="AA174" s="7"/>
      <c r="AB174" s="14"/>
      <c r="AC174" s="13">
        <v>1E-4</v>
      </c>
      <c r="AD174" s="7">
        <v>0.99990000000000001</v>
      </c>
      <c r="AE174" s="14" t="s">
        <v>197</v>
      </c>
      <c r="AF174" s="13">
        <v>8</v>
      </c>
      <c r="AG174" s="14">
        <v>7</v>
      </c>
      <c r="AH174" s="13">
        <v>4</v>
      </c>
      <c r="AI174" s="7">
        <v>4</v>
      </c>
      <c r="AJ174" s="7"/>
      <c r="AK174" s="7">
        <v>3</v>
      </c>
      <c r="AL174" s="7">
        <v>3</v>
      </c>
      <c r="AM174" s="14"/>
      <c r="AN174" s="13">
        <v>4</v>
      </c>
      <c r="AO174" s="14">
        <v>4</v>
      </c>
      <c r="AP174" s="7" t="s">
        <v>66</v>
      </c>
      <c r="AQ174" s="7" t="s">
        <v>62</v>
      </c>
      <c r="AR174" s="7" t="s">
        <v>66</v>
      </c>
      <c r="AS174" s="7" t="s">
        <v>70</v>
      </c>
      <c r="AT174" s="7" t="s">
        <v>70</v>
      </c>
      <c r="AU174" s="7" t="s">
        <v>5797</v>
      </c>
      <c r="AV174" s="7" t="s">
        <v>70</v>
      </c>
      <c r="AW174" s="7" t="s">
        <v>70</v>
      </c>
      <c r="AX174" s="12">
        <v>1</v>
      </c>
      <c r="AY174" s="12">
        <v>0</v>
      </c>
      <c r="AZ174" s="12">
        <v>0</v>
      </c>
      <c r="BA174" s="12">
        <v>1</v>
      </c>
      <c r="BB174" s="12" t="s">
        <v>5797</v>
      </c>
      <c r="BC174" s="12">
        <v>0</v>
      </c>
      <c r="BD174" s="12">
        <v>1</v>
      </c>
      <c r="BE174" s="12">
        <v>1</v>
      </c>
    </row>
    <row r="175" spans="1:57" x14ac:dyDescent="0.35">
      <c r="A175" s="20">
        <v>169</v>
      </c>
      <c r="B175" s="7">
        <v>169</v>
      </c>
      <c r="C175" s="7" t="s">
        <v>4905</v>
      </c>
      <c r="D175" s="7" t="s">
        <v>4906</v>
      </c>
      <c r="E175" s="13" t="s">
        <v>51</v>
      </c>
      <c r="F175" s="7">
        <v>300</v>
      </c>
      <c r="G175" s="7" t="s">
        <v>173</v>
      </c>
      <c r="H175" s="7"/>
      <c r="I175" s="14" t="s">
        <v>53</v>
      </c>
      <c r="J175" s="13" t="s">
        <v>54</v>
      </c>
      <c r="K175" s="7" t="s">
        <v>75</v>
      </c>
      <c r="L175" s="7" t="s">
        <v>87</v>
      </c>
      <c r="M175" s="7" t="s">
        <v>57</v>
      </c>
      <c r="N175" s="7">
        <v>22</v>
      </c>
      <c r="O175" s="7" t="s">
        <v>86</v>
      </c>
      <c r="P175" s="7">
        <v>45</v>
      </c>
      <c r="Q175" t="s">
        <v>7875</v>
      </c>
      <c r="R175" t="s">
        <v>59</v>
      </c>
      <c r="S175" t="s">
        <v>59</v>
      </c>
      <c r="T175" t="b">
        <v>0</v>
      </c>
      <c r="U175" s="13"/>
      <c r="V175" s="7"/>
      <c r="W175" s="7"/>
      <c r="X175" s="7"/>
      <c r="Y175" s="7"/>
      <c r="Z175" s="7"/>
      <c r="AA175" s="7"/>
      <c r="AB175" s="14"/>
      <c r="AC175" s="13">
        <v>1E-4</v>
      </c>
      <c r="AD175" s="7">
        <v>0.99990000000000001</v>
      </c>
      <c r="AE175" s="14" t="s">
        <v>197</v>
      </c>
      <c r="AF175" s="13">
        <v>8</v>
      </c>
      <c r="AG175" s="14">
        <v>7</v>
      </c>
      <c r="AH175" s="13">
        <v>4</v>
      </c>
      <c r="AI175" s="7">
        <v>4</v>
      </c>
      <c r="AJ175" s="7"/>
      <c r="AK175" s="7">
        <v>3</v>
      </c>
      <c r="AL175" s="7">
        <v>3</v>
      </c>
      <c r="AM175" s="14"/>
      <c r="AN175" s="13">
        <v>4</v>
      </c>
      <c r="AO175" s="14">
        <v>4</v>
      </c>
      <c r="AP175" s="7" t="s">
        <v>66</v>
      </c>
      <c r="AQ175" s="7" t="s">
        <v>62</v>
      </c>
      <c r="AR175" s="7" t="s">
        <v>66</v>
      </c>
      <c r="AS175" s="7" t="s">
        <v>70</v>
      </c>
      <c r="AT175" s="7" t="s">
        <v>70</v>
      </c>
      <c r="AU175" s="7" t="s">
        <v>66</v>
      </c>
      <c r="AV175" s="7" t="s">
        <v>70</v>
      </c>
      <c r="AW175" s="7" t="s">
        <v>70</v>
      </c>
      <c r="AX175" s="12">
        <v>1</v>
      </c>
      <c r="AY175" s="12">
        <v>0</v>
      </c>
      <c r="AZ175" s="12">
        <v>0</v>
      </c>
      <c r="BA175" s="12">
        <v>1</v>
      </c>
      <c r="BB175" s="12">
        <v>1</v>
      </c>
      <c r="BC175" s="12">
        <v>0</v>
      </c>
      <c r="BD175" s="12">
        <v>1</v>
      </c>
      <c r="BE175" s="12">
        <v>1</v>
      </c>
    </row>
    <row r="176" spans="1:57" x14ac:dyDescent="0.35">
      <c r="A176" s="20">
        <v>170</v>
      </c>
      <c r="B176" s="7">
        <v>170</v>
      </c>
      <c r="C176" s="7" t="s">
        <v>4907</v>
      </c>
      <c r="D176" s="7" t="s">
        <v>4908</v>
      </c>
      <c r="E176" s="13" t="s">
        <v>51</v>
      </c>
      <c r="F176" s="7">
        <v>300</v>
      </c>
      <c r="G176" s="7" t="s">
        <v>139</v>
      </c>
      <c r="H176" s="7">
        <v>762</v>
      </c>
      <c r="I176" s="14" t="s">
        <v>53</v>
      </c>
      <c r="J176" s="13" t="s">
        <v>54</v>
      </c>
      <c r="K176" s="7" t="s">
        <v>75</v>
      </c>
      <c r="L176" s="7" t="s">
        <v>87</v>
      </c>
      <c r="M176" s="7" t="s">
        <v>57</v>
      </c>
      <c r="N176" s="7">
        <v>23</v>
      </c>
      <c r="O176" s="7" t="s">
        <v>86</v>
      </c>
      <c r="P176" s="7">
        <v>33</v>
      </c>
      <c r="Q176" t="s">
        <v>7875</v>
      </c>
      <c r="R176" t="s">
        <v>59</v>
      </c>
      <c r="S176" t="s">
        <v>59</v>
      </c>
      <c r="T176" t="b">
        <v>0</v>
      </c>
      <c r="U176" s="13"/>
      <c r="V176" s="7"/>
      <c r="W176" s="7"/>
      <c r="X176" s="7"/>
      <c r="Y176" s="7"/>
      <c r="Z176" s="7"/>
      <c r="AA176" s="7"/>
      <c r="AB176" s="14"/>
      <c r="AC176" s="13">
        <v>1E-4</v>
      </c>
      <c r="AD176" s="7">
        <v>0.99990000000000001</v>
      </c>
      <c r="AE176" s="14" t="s">
        <v>197</v>
      </c>
      <c r="AF176" s="13">
        <v>8</v>
      </c>
      <c r="AG176" s="14">
        <v>7</v>
      </c>
      <c r="AH176" s="13">
        <v>4</v>
      </c>
      <c r="AI176" s="7">
        <v>4</v>
      </c>
      <c r="AJ176" s="7"/>
      <c r="AK176" s="7">
        <v>3</v>
      </c>
      <c r="AL176" s="7">
        <v>3</v>
      </c>
      <c r="AM176" s="14"/>
      <c r="AN176" s="13">
        <v>4</v>
      </c>
      <c r="AO176" s="14">
        <v>4</v>
      </c>
      <c r="AP176" s="7" t="s">
        <v>66</v>
      </c>
      <c r="AQ176" s="7" t="s">
        <v>62</v>
      </c>
      <c r="AR176" s="7" t="s">
        <v>66</v>
      </c>
      <c r="AS176" s="7" t="s">
        <v>70</v>
      </c>
      <c r="AT176" s="7" t="s">
        <v>70</v>
      </c>
      <c r="AU176" s="7" t="s">
        <v>66</v>
      </c>
      <c r="AV176" s="7" t="s">
        <v>70</v>
      </c>
      <c r="AW176" s="7" t="s">
        <v>70</v>
      </c>
      <c r="AX176" s="12">
        <v>1</v>
      </c>
      <c r="AY176" s="12">
        <v>0</v>
      </c>
      <c r="AZ176" s="12">
        <v>0</v>
      </c>
      <c r="BA176" s="12">
        <v>1</v>
      </c>
      <c r="BB176" s="12">
        <v>1</v>
      </c>
      <c r="BC176" s="12">
        <v>0</v>
      </c>
      <c r="BD176" s="12">
        <v>1</v>
      </c>
      <c r="BE176" s="12">
        <v>1</v>
      </c>
    </row>
    <row r="177" spans="1:57" x14ac:dyDescent="0.35">
      <c r="A177" s="20">
        <v>171</v>
      </c>
      <c r="B177" s="7">
        <v>171</v>
      </c>
      <c r="C177" s="7" t="s">
        <v>4909</v>
      </c>
      <c r="D177" s="7" t="s">
        <v>4910</v>
      </c>
      <c r="E177" s="13" t="s">
        <v>51</v>
      </c>
      <c r="F177" s="7">
        <v>300</v>
      </c>
      <c r="G177" s="7" t="s">
        <v>100</v>
      </c>
      <c r="H177" s="7">
        <v>536</v>
      </c>
      <c r="I177" s="14" t="s">
        <v>53</v>
      </c>
      <c r="J177" s="13" t="s">
        <v>54</v>
      </c>
      <c r="K177" s="7" t="s">
        <v>107</v>
      </c>
      <c r="L177" s="7" t="s">
        <v>87</v>
      </c>
      <c r="M177" s="7" t="s">
        <v>57</v>
      </c>
      <c r="N177" s="7">
        <v>23</v>
      </c>
      <c r="O177" s="7" t="s">
        <v>109</v>
      </c>
      <c r="P177" s="7">
        <v>38</v>
      </c>
      <c r="Q177" t="s">
        <v>7881</v>
      </c>
      <c r="R177" t="s">
        <v>59</v>
      </c>
      <c r="S177" t="s">
        <v>56</v>
      </c>
      <c r="T177" t="b">
        <v>0</v>
      </c>
      <c r="U177" s="13"/>
      <c r="V177" s="7"/>
      <c r="W177" s="7"/>
      <c r="X177" s="7"/>
      <c r="Y177" s="7"/>
      <c r="Z177" s="7"/>
      <c r="AA177" s="7"/>
      <c r="AB177" s="14"/>
      <c r="AC177" s="13">
        <v>1E-4</v>
      </c>
      <c r="AD177" s="7">
        <v>0.99990000000000001</v>
      </c>
      <c r="AE177" s="14" t="s">
        <v>197</v>
      </c>
      <c r="AF177" s="13">
        <v>8</v>
      </c>
      <c r="AG177" s="14">
        <v>7</v>
      </c>
      <c r="AH177" s="13">
        <v>4</v>
      </c>
      <c r="AI177" s="7">
        <v>4</v>
      </c>
      <c r="AJ177" s="7"/>
      <c r="AK177" s="7">
        <v>3</v>
      </c>
      <c r="AL177" s="7">
        <v>3</v>
      </c>
      <c r="AM177" s="14"/>
      <c r="AN177" s="13">
        <v>4</v>
      </c>
      <c r="AO177" s="14">
        <v>4</v>
      </c>
      <c r="AP177" s="7" t="s">
        <v>66</v>
      </c>
      <c r="AQ177" s="7" t="s">
        <v>62</v>
      </c>
      <c r="AR177" s="7" t="s">
        <v>66</v>
      </c>
      <c r="AS177" s="7" t="s">
        <v>70</v>
      </c>
      <c r="AT177" s="7" t="s">
        <v>70</v>
      </c>
      <c r="AU177" s="7" t="s">
        <v>5797</v>
      </c>
      <c r="AV177" s="7" t="s">
        <v>70</v>
      </c>
      <c r="AW177" s="7" t="s">
        <v>70</v>
      </c>
      <c r="AX177" s="12">
        <v>1</v>
      </c>
      <c r="AY177" s="12">
        <v>0</v>
      </c>
      <c r="AZ177" s="12">
        <v>0</v>
      </c>
      <c r="BA177" s="12">
        <v>1</v>
      </c>
      <c r="BB177" s="12">
        <v>1</v>
      </c>
      <c r="BC177" s="12">
        <v>0</v>
      </c>
      <c r="BD177" s="12">
        <v>1</v>
      </c>
      <c r="BE177" s="12">
        <v>1</v>
      </c>
    </row>
    <row r="178" spans="1:57" x14ac:dyDescent="0.35">
      <c r="A178" s="20">
        <v>172</v>
      </c>
      <c r="B178" s="7">
        <v>172</v>
      </c>
      <c r="C178" s="7" t="s">
        <v>4911</v>
      </c>
      <c r="D178" s="7" t="s">
        <v>4912</v>
      </c>
      <c r="E178" s="13" t="s">
        <v>51</v>
      </c>
      <c r="F178" s="7">
        <v>300</v>
      </c>
      <c r="G178" s="7" t="s">
        <v>169</v>
      </c>
      <c r="H178" s="7"/>
      <c r="I178" s="14" t="s">
        <v>53</v>
      </c>
      <c r="J178" s="13" t="s">
        <v>54</v>
      </c>
      <c r="K178" s="7" t="s">
        <v>106</v>
      </c>
      <c r="L178" s="7" t="s">
        <v>56</v>
      </c>
      <c r="M178" s="7" t="s">
        <v>57</v>
      </c>
      <c r="N178" s="7">
        <v>24</v>
      </c>
      <c r="O178" s="7" t="s">
        <v>109</v>
      </c>
      <c r="P178" s="7">
        <v>59</v>
      </c>
      <c r="Q178" t="s">
        <v>7875</v>
      </c>
      <c r="R178" t="s">
        <v>59</v>
      </c>
      <c r="S178" t="s">
        <v>59</v>
      </c>
      <c r="T178" t="b">
        <v>0</v>
      </c>
      <c r="U178" s="13"/>
      <c r="V178" s="7"/>
      <c r="W178" s="7"/>
      <c r="X178" s="7"/>
      <c r="Y178" s="7"/>
      <c r="Z178" s="7"/>
      <c r="AA178" s="7"/>
      <c r="AB178" s="14"/>
      <c r="AC178" s="13">
        <v>1E-4</v>
      </c>
      <c r="AD178" s="7">
        <v>0.99990000000000001</v>
      </c>
      <c r="AE178" s="14" t="s">
        <v>197</v>
      </c>
      <c r="AF178" s="13">
        <v>8</v>
      </c>
      <c r="AG178" s="14">
        <v>7</v>
      </c>
      <c r="AH178" s="13">
        <v>4</v>
      </c>
      <c r="AI178" s="7">
        <v>3</v>
      </c>
      <c r="AJ178" s="7">
        <v>1</v>
      </c>
      <c r="AK178" s="7">
        <v>3</v>
      </c>
      <c r="AL178" s="7">
        <v>2</v>
      </c>
      <c r="AM178" s="14">
        <v>1</v>
      </c>
      <c r="AN178" s="13">
        <v>4</v>
      </c>
      <c r="AO178" s="14">
        <v>4</v>
      </c>
      <c r="AP178" s="7" t="s">
        <v>66</v>
      </c>
      <c r="AQ178" s="7" t="s">
        <v>62</v>
      </c>
      <c r="AR178" s="7" t="s">
        <v>66</v>
      </c>
      <c r="AS178" s="7" t="s">
        <v>70</v>
      </c>
      <c r="AT178" s="7" t="s">
        <v>63</v>
      </c>
      <c r="AU178" s="7" t="s">
        <v>66</v>
      </c>
      <c r="AV178" s="7" t="s">
        <v>70</v>
      </c>
      <c r="AW178" s="7" t="s">
        <v>5797</v>
      </c>
      <c r="AX178" s="12">
        <v>1</v>
      </c>
      <c r="AY178" s="12">
        <v>0</v>
      </c>
      <c r="AZ178" s="12">
        <v>0</v>
      </c>
      <c r="BA178" s="12">
        <v>1</v>
      </c>
      <c r="BB178" s="12">
        <v>1</v>
      </c>
      <c r="BC178" s="12">
        <v>0</v>
      </c>
      <c r="BD178" s="12">
        <v>1</v>
      </c>
      <c r="BE178" s="12">
        <v>1</v>
      </c>
    </row>
    <row r="179" spans="1:57" x14ac:dyDescent="0.35">
      <c r="A179" s="20">
        <v>173</v>
      </c>
      <c r="B179" s="7">
        <v>173</v>
      </c>
      <c r="C179" s="7" t="s">
        <v>4913</v>
      </c>
      <c r="D179" s="7" t="s">
        <v>4914</v>
      </c>
      <c r="E179" s="13" t="s">
        <v>51</v>
      </c>
      <c r="F179" s="7">
        <v>300</v>
      </c>
      <c r="G179" s="7" t="s">
        <v>101</v>
      </c>
      <c r="H179" s="7"/>
      <c r="I179" s="14" t="s">
        <v>53</v>
      </c>
      <c r="J179" s="13" t="s">
        <v>54</v>
      </c>
      <c r="K179" s="7" t="s">
        <v>92</v>
      </c>
      <c r="L179" s="7" t="s">
        <v>56</v>
      </c>
      <c r="M179" s="7" t="s">
        <v>84</v>
      </c>
      <c r="N179" s="7">
        <v>32.700000000000003</v>
      </c>
      <c r="O179" s="7" t="s">
        <v>86</v>
      </c>
      <c r="P179" s="7">
        <v>30</v>
      </c>
      <c r="Q179" t="s">
        <v>7833</v>
      </c>
      <c r="R179" t="s">
        <v>59</v>
      </c>
      <c r="S179" t="s">
        <v>59</v>
      </c>
      <c r="T179" t="b">
        <v>0</v>
      </c>
      <c r="U179" s="13"/>
      <c r="V179" s="7"/>
      <c r="W179" s="7"/>
      <c r="X179" s="7"/>
      <c r="Y179" s="7"/>
      <c r="Z179" s="7"/>
      <c r="AA179" s="7"/>
      <c r="AB179" s="14"/>
      <c r="AC179" s="13">
        <v>1E-4</v>
      </c>
      <c r="AD179" s="7">
        <v>0.99990000000000001</v>
      </c>
      <c r="AE179" s="14" t="s">
        <v>197</v>
      </c>
      <c r="AF179" s="13">
        <v>8</v>
      </c>
      <c r="AG179" s="14">
        <v>7</v>
      </c>
      <c r="AH179" s="13">
        <v>4</v>
      </c>
      <c r="AI179" s="7">
        <v>4</v>
      </c>
      <c r="AJ179" s="7"/>
      <c r="AK179" s="7">
        <v>3</v>
      </c>
      <c r="AL179" s="7">
        <v>3</v>
      </c>
      <c r="AM179" s="14"/>
      <c r="AN179" s="13">
        <v>4</v>
      </c>
      <c r="AO179" s="14">
        <v>4</v>
      </c>
      <c r="AP179" s="7" t="s">
        <v>66</v>
      </c>
      <c r="AQ179" s="7" t="s">
        <v>62</v>
      </c>
      <c r="AR179" s="7" t="s">
        <v>66</v>
      </c>
      <c r="AS179" s="7" t="s">
        <v>70</v>
      </c>
      <c r="AT179" s="7" t="s">
        <v>70</v>
      </c>
      <c r="AU179" s="7" t="s">
        <v>5797</v>
      </c>
      <c r="AV179" s="7" t="s">
        <v>70</v>
      </c>
      <c r="AW179" s="7" t="s">
        <v>70</v>
      </c>
      <c r="AX179" s="12">
        <v>1</v>
      </c>
      <c r="AY179" s="12">
        <v>0</v>
      </c>
      <c r="AZ179" s="12">
        <v>0</v>
      </c>
      <c r="BA179" s="12">
        <v>1</v>
      </c>
      <c r="BB179" s="12">
        <v>1</v>
      </c>
      <c r="BC179" s="12">
        <v>0</v>
      </c>
      <c r="BD179" s="12">
        <v>1</v>
      </c>
      <c r="BE179" s="12">
        <v>1</v>
      </c>
    </row>
    <row r="180" spans="1:57" x14ac:dyDescent="0.35">
      <c r="A180" s="20">
        <v>174</v>
      </c>
      <c r="B180" s="7">
        <v>174</v>
      </c>
      <c r="C180" s="7" t="s">
        <v>4915</v>
      </c>
      <c r="D180" s="7" t="s">
        <v>4916</v>
      </c>
      <c r="E180" s="13" t="s">
        <v>51</v>
      </c>
      <c r="F180" s="7">
        <v>300</v>
      </c>
      <c r="G180" s="7" t="s">
        <v>173</v>
      </c>
      <c r="H180" s="7"/>
      <c r="I180" s="14" t="s">
        <v>53</v>
      </c>
      <c r="J180" s="13" t="s">
        <v>54</v>
      </c>
      <c r="K180" s="7" t="s">
        <v>103</v>
      </c>
      <c r="L180" s="7" t="s">
        <v>56</v>
      </c>
      <c r="M180" s="7" t="s">
        <v>57</v>
      </c>
      <c r="N180" s="7">
        <v>21</v>
      </c>
      <c r="O180" s="7" t="s">
        <v>109</v>
      </c>
      <c r="P180" s="7">
        <v>46</v>
      </c>
      <c r="Q180" t="s">
        <v>7881</v>
      </c>
      <c r="R180" t="s">
        <v>59</v>
      </c>
      <c r="S180" t="s">
        <v>59</v>
      </c>
      <c r="T180" t="b">
        <v>0</v>
      </c>
      <c r="U180" s="13"/>
      <c r="V180" s="7"/>
      <c r="W180" s="7"/>
      <c r="X180" s="7"/>
      <c r="Y180" s="7"/>
      <c r="Z180" s="7"/>
      <c r="AA180" s="7"/>
      <c r="AB180" s="14"/>
      <c r="AC180" s="13">
        <v>1E-4</v>
      </c>
      <c r="AD180" s="7">
        <v>0.99990000000000001</v>
      </c>
      <c r="AE180" s="14" t="s">
        <v>197</v>
      </c>
      <c r="AF180" s="13">
        <v>8</v>
      </c>
      <c r="AG180" s="14">
        <v>7</v>
      </c>
      <c r="AH180" s="13">
        <v>4</v>
      </c>
      <c r="AI180" s="7">
        <v>4</v>
      </c>
      <c r="AJ180" s="7"/>
      <c r="AK180" s="7">
        <v>3</v>
      </c>
      <c r="AL180" s="7">
        <v>3</v>
      </c>
      <c r="AM180" s="14"/>
      <c r="AN180" s="13">
        <v>4</v>
      </c>
      <c r="AO180" s="14">
        <v>4</v>
      </c>
      <c r="AP180" s="7" t="s">
        <v>66</v>
      </c>
      <c r="AQ180" s="7" t="s">
        <v>62</v>
      </c>
      <c r="AR180" s="7" t="s">
        <v>62</v>
      </c>
      <c r="AS180" s="7" t="s">
        <v>70</v>
      </c>
      <c r="AT180" s="7" t="s">
        <v>62</v>
      </c>
      <c r="AU180" s="7" t="s">
        <v>66</v>
      </c>
      <c r="AV180" s="7" t="s">
        <v>70</v>
      </c>
      <c r="AW180" s="7" t="s">
        <v>70</v>
      </c>
      <c r="AX180" s="12">
        <v>1</v>
      </c>
      <c r="AY180" s="12">
        <v>0</v>
      </c>
      <c r="AZ180" s="12">
        <v>0</v>
      </c>
      <c r="BA180" s="12">
        <v>1</v>
      </c>
      <c r="BB180" s="12">
        <v>1</v>
      </c>
      <c r="BC180" s="12">
        <v>0</v>
      </c>
      <c r="BD180" s="12">
        <v>1</v>
      </c>
      <c r="BE180" s="12">
        <v>1</v>
      </c>
    </row>
    <row r="181" spans="1:57" x14ac:dyDescent="0.35">
      <c r="A181" s="20">
        <v>175</v>
      </c>
      <c r="B181" s="7">
        <v>175</v>
      </c>
      <c r="C181" s="7" t="s">
        <v>4917</v>
      </c>
      <c r="D181" s="7" t="s">
        <v>4918</v>
      </c>
      <c r="E181" s="13" t="s">
        <v>51</v>
      </c>
      <c r="F181" s="7">
        <v>300</v>
      </c>
      <c r="G181" s="7" t="s">
        <v>100</v>
      </c>
      <c r="H181" s="7">
        <v>2755</v>
      </c>
      <c r="I181" s="14" t="s">
        <v>53</v>
      </c>
      <c r="J181" s="13" t="s">
        <v>54</v>
      </c>
      <c r="K181" s="7" t="s">
        <v>117</v>
      </c>
      <c r="L181" s="7" t="s">
        <v>87</v>
      </c>
      <c r="M181" s="7" t="s">
        <v>57</v>
      </c>
      <c r="N181" s="7">
        <v>17</v>
      </c>
      <c r="O181" s="7" t="s">
        <v>86</v>
      </c>
      <c r="P181" s="7">
        <v>42</v>
      </c>
      <c r="Q181" t="s">
        <v>7875</v>
      </c>
      <c r="R181" t="s">
        <v>77</v>
      </c>
      <c r="S181" t="s">
        <v>59</v>
      </c>
      <c r="T181" t="b">
        <v>0</v>
      </c>
      <c r="U181" s="13"/>
      <c r="V181" s="7"/>
      <c r="W181" s="7"/>
      <c r="X181" s="7"/>
      <c r="Y181" s="7"/>
      <c r="Z181" s="7"/>
      <c r="AA181" s="7"/>
      <c r="AB181" s="14"/>
      <c r="AC181" s="13">
        <v>1E-4</v>
      </c>
      <c r="AD181" s="7">
        <v>0.99990000000000001</v>
      </c>
      <c r="AE181" s="14" t="s">
        <v>197</v>
      </c>
      <c r="AF181" s="13">
        <v>8</v>
      </c>
      <c r="AG181" s="14">
        <v>7</v>
      </c>
      <c r="AH181" s="13">
        <v>4</v>
      </c>
      <c r="AI181" s="7">
        <v>4</v>
      </c>
      <c r="AJ181" s="7"/>
      <c r="AK181" s="7">
        <v>3</v>
      </c>
      <c r="AL181" s="7">
        <v>3</v>
      </c>
      <c r="AM181" s="14"/>
      <c r="AN181" s="13">
        <v>4</v>
      </c>
      <c r="AO181" s="14">
        <v>4</v>
      </c>
      <c r="AP181" s="7" t="s">
        <v>66</v>
      </c>
      <c r="AQ181" s="7" t="s">
        <v>62</v>
      </c>
      <c r="AR181" s="7" t="s">
        <v>66</v>
      </c>
      <c r="AS181" s="7" t="s">
        <v>70</v>
      </c>
      <c r="AT181" s="7" t="s">
        <v>70</v>
      </c>
      <c r="AU181" s="7" t="s">
        <v>66</v>
      </c>
      <c r="AV181" s="7" t="s">
        <v>70</v>
      </c>
      <c r="AW181" s="7" t="s">
        <v>70</v>
      </c>
      <c r="AX181" s="12">
        <v>1</v>
      </c>
      <c r="AY181" s="12">
        <v>0</v>
      </c>
      <c r="AZ181" s="12">
        <v>0</v>
      </c>
      <c r="BA181" s="12">
        <v>1</v>
      </c>
      <c r="BB181" s="12">
        <v>1</v>
      </c>
      <c r="BC181" s="12">
        <v>0</v>
      </c>
      <c r="BD181" s="12">
        <v>1</v>
      </c>
      <c r="BE181" s="12">
        <v>1</v>
      </c>
    </row>
    <row r="182" spans="1:57" x14ac:dyDescent="0.35">
      <c r="A182" s="20">
        <v>176</v>
      </c>
      <c r="B182" s="7">
        <v>176</v>
      </c>
      <c r="C182" s="7" t="s">
        <v>4919</v>
      </c>
      <c r="D182" s="7" t="s">
        <v>4920</v>
      </c>
      <c r="E182" s="13" t="s">
        <v>51</v>
      </c>
      <c r="F182" s="7">
        <v>300</v>
      </c>
      <c r="G182" s="7" t="s">
        <v>100</v>
      </c>
      <c r="H182" s="7"/>
      <c r="I182" s="14" t="s">
        <v>53</v>
      </c>
      <c r="J182" s="13" t="s">
        <v>54</v>
      </c>
      <c r="K182" s="7" t="s">
        <v>95</v>
      </c>
      <c r="L182" s="7" t="s">
        <v>56</v>
      </c>
      <c r="M182" s="7" t="s">
        <v>84</v>
      </c>
      <c r="N182" s="7">
        <v>35.6</v>
      </c>
      <c r="O182" s="7" t="s">
        <v>109</v>
      </c>
      <c r="P182" s="7">
        <v>53</v>
      </c>
      <c r="Q182" t="s">
        <v>7875</v>
      </c>
      <c r="R182" t="s">
        <v>59</v>
      </c>
      <c r="S182" t="s">
        <v>59</v>
      </c>
      <c r="T182" t="b">
        <v>0</v>
      </c>
      <c r="U182" s="13"/>
      <c r="V182" s="7"/>
      <c r="W182" s="7"/>
      <c r="X182" s="7"/>
      <c r="Y182" s="7"/>
      <c r="Z182" s="7"/>
      <c r="AA182" s="7"/>
      <c r="AB182" s="14"/>
      <c r="AC182" s="13">
        <v>1E-4</v>
      </c>
      <c r="AD182" s="7">
        <v>0.99990000000000001</v>
      </c>
      <c r="AE182" s="14" t="s">
        <v>197</v>
      </c>
      <c r="AF182" s="13">
        <v>8</v>
      </c>
      <c r="AG182" s="14">
        <v>7</v>
      </c>
      <c r="AH182" s="13">
        <v>4</v>
      </c>
      <c r="AI182" s="7">
        <v>4</v>
      </c>
      <c r="AJ182" s="7"/>
      <c r="AK182" s="7">
        <v>3</v>
      </c>
      <c r="AL182" s="7">
        <v>3</v>
      </c>
      <c r="AM182" s="14"/>
      <c r="AN182" s="13">
        <v>4</v>
      </c>
      <c r="AO182" s="14">
        <v>4</v>
      </c>
      <c r="AP182" s="7" t="s">
        <v>66</v>
      </c>
      <c r="AQ182" s="7" t="s">
        <v>62</v>
      </c>
      <c r="AR182" s="7" t="s">
        <v>66</v>
      </c>
      <c r="AS182" s="7" t="s">
        <v>70</v>
      </c>
      <c r="AT182" s="7" t="s">
        <v>70</v>
      </c>
      <c r="AU182" s="7" t="s">
        <v>66</v>
      </c>
      <c r="AV182" s="7" t="s">
        <v>70</v>
      </c>
      <c r="AW182" s="7" t="s">
        <v>70</v>
      </c>
      <c r="AX182" s="12">
        <v>1</v>
      </c>
      <c r="AY182" s="12">
        <v>0</v>
      </c>
      <c r="AZ182" s="12">
        <v>0</v>
      </c>
      <c r="BA182" s="12">
        <v>1</v>
      </c>
      <c r="BB182" s="12">
        <v>1</v>
      </c>
      <c r="BC182" s="12">
        <v>0</v>
      </c>
      <c r="BD182" s="12">
        <v>1</v>
      </c>
      <c r="BE182" s="12">
        <v>1</v>
      </c>
    </row>
    <row r="183" spans="1:57" x14ac:dyDescent="0.35">
      <c r="A183" s="20">
        <v>177</v>
      </c>
      <c r="B183" s="7">
        <v>177</v>
      </c>
      <c r="C183" s="7" t="s">
        <v>4921</v>
      </c>
      <c r="D183" s="7" t="s">
        <v>4922</v>
      </c>
      <c r="E183" s="13" t="s">
        <v>51</v>
      </c>
      <c r="F183" s="7">
        <v>300</v>
      </c>
      <c r="G183" s="7" t="s">
        <v>173</v>
      </c>
      <c r="H183" s="7"/>
      <c r="I183" s="14" t="s">
        <v>53</v>
      </c>
      <c r="J183" s="13" t="s">
        <v>54</v>
      </c>
      <c r="K183" s="7" t="s">
        <v>75</v>
      </c>
      <c r="L183" s="7" t="s">
        <v>87</v>
      </c>
      <c r="M183" s="7" t="s">
        <v>57</v>
      </c>
      <c r="N183" s="7">
        <v>19</v>
      </c>
      <c r="O183" s="7" t="s">
        <v>58</v>
      </c>
      <c r="P183" s="7">
        <v>37</v>
      </c>
      <c r="Q183" t="s">
        <v>7875</v>
      </c>
      <c r="R183" t="s">
        <v>59</v>
      </c>
      <c r="S183" t="s">
        <v>59</v>
      </c>
      <c r="T183" t="b">
        <v>0</v>
      </c>
      <c r="U183" s="13"/>
      <c r="V183" s="7"/>
      <c r="W183" s="7"/>
      <c r="X183" s="7"/>
      <c r="Y183" s="7"/>
      <c r="Z183" s="7"/>
      <c r="AA183" s="7"/>
      <c r="AB183" s="14"/>
      <c r="AC183" s="13">
        <v>0.114916</v>
      </c>
      <c r="AD183" s="7">
        <v>0.88508399999999998</v>
      </c>
      <c r="AE183" s="14" t="s">
        <v>197</v>
      </c>
      <c r="AF183" s="13">
        <v>8</v>
      </c>
      <c r="AG183" s="14">
        <v>7</v>
      </c>
      <c r="AH183" s="13">
        <v>4</v>
      </c>
      <c r="AI183" s="7">
        <v>4</v>
      </c>
      <c r="AJ183" s="7"/>
      <c r="AK183" s="7">
        <v>3</v>
      </c>
      <c r="AL183" s="7">
        <v>3</v>
      </c>
      <c r="AM183" s="14"/>
      <c r="AN183" s="13">
        <v>4</v>
      </c>
      <c r="AO183" s="14">
        <v>4</v>
      </c>
      <c r="AP183" s="7" t="s">
        <v>66</v>
      </c>
      <c r="AQ183" s="7" t="s">
        <v>62</v>
      </c>
      <c r="AR183" s="7" t="s">
        <v>62</v>
      </c>
      <c r="AS183" s="7" t="s">
        <v>70</v>
      </c>
      <c r="AT183" s="7" t="s">
        <v>62</v>
      </c>
      <c r="AU183" s="7" t="s">
        <v>66</v>
      </c>
      <c r="AV183" s="7" t="s">
        <v>5797</v>
      </c>
      <c r="AW183" s="7" t="s">
        <v>5797</v>
      </c>
      <c r="AX183" s="12">
        <v>0</v>
      </c>
      <c r="AY183" s="12">
        <v>0</v>
      </c>
      <c r="AZ183" s="12">
        <v>0</v>
      </c>
      <c r="BA183" s="12">
        <v>0</v>
      </c>
      <c r="BB183" s="12">
        <v>1</v>
      </c>
      <c r="BC183" s="12">
        <v>0</v>
      </c>
      <c r="BD183" s="12">
        <v>1</v>
      </c>
      <c r="BE183" s="12">
        <v>1</v>
      </c>
    </row>
    <row r="184" spans="1:57" x14ac:dyDescent="0.35">
      <c r="A184" s="20">
        <v>178</v>
      </c>
      <c r="B184" s="7">
        <v>178</v>
      </c>
      <c r="C184" s="7" t="s">
        <v>4923</v>
      </c>
      <c r="D184" s="7" t="s">
        <v>4924</v>
      </c>
      <c r="E184" s="13" t="s">
        <v>51</v>
      </c>
      <c r="F184" s="7">
        <v>300</v>
      </c>
      <c r="G184" s="7" t="s">
        <v>3208</v>
      </c>
      <c r="H184" s="7"/>
      <c r="I184" s="14" t="s">
        <v>53</v>
      </c>
      <c r="J184" s="13" t="s">
        <v>54</v>
      </c>
      <c r="K184" s="7" t="s">
        <v>95</v>
      </c>
      <c r="L184" s="7" t="s">
        <v>87</v>
      </c>
      <c r="M184" s="7" t="s">
        <v>84</v>
      </c>
      <c r="N184" s="7">
        <v>29.7</v>
      </c>
      <c r="O184" s="7" t="s">
        <v>86</v>
      </c>
      <c r="P184" s="7">
        <v>38</v>
      </c>
      <c r="Q184" t="s">
        <v>7875</v>
      </c>
      <c r="R184" t="s">
        <v>59</v>
      </c>
      <c r="S184" t="s">
        <v>59</v>
      </c>
      <c r="T184" t="b">
        <v>0</v>
      </c>
      <c r="U184" s="13"/>
      <c r="V184" s="7"/>
      <c r="W184" s="7"/>
      <c r="X184" s="7"/>
      <c r="Y184" s="7"/>
      <c r="Z184" s="7"/>
      <c r="AA184" s="7"/>
      <c r="AB184" s="14"/>
      <c r="AC184" s="13">
        <v>2.7922499999999999E-2</v>
      </c>
      <c r="AD184" s="7">
        <v>0.972078</v>
      </c>
      <c r="AE184" s="14" t="s">
        <v>197</v>
      </c>
      <c r="AF184" s="13">
        <v>8</v>
      </c>
      <c r="AG184" s="14">
        <v>7</v>
      </c>
      <c r="AH184" s="13">
        <v>4</v>
      </c>
      <c r="AI184" s="7">
        <v>4</v>
      </c>
      <c r="AJ184" s="7"/>
      <c r="AK184" s="7">
        <v>3</v>
      </c>
      <c r="AL184" s="7">
        <v>3</v>
      </c>
      <c r="AM184" s="14"/>
      <c r="AN184" s="13">
        <v>4</v>
      </c>
      <c r="AO184" s="14">
        <v>4</v>
      </c>
      <c r="AP184" s="7" t="s">
        <v>66</v>
      </c>
      <c r="AQ184" s="7" t="s">
        <v>62</v>
      </c>
      <c r="AR184" s="7" t="s">
        <v>62</v>
      </c>
      <c r="AS184" s="7" t="s">
        <v>5797</v>
      </c>
      <c r="AT184" s="7" t="s">
        <v>62</v>
      </c>
      <c r="AU184" s="7" t="s">
        <v>66</v>
      </c>
      <c r="AV184" s="7" t="s">
        <v>5797</v>
      </c>
      <c r="AW184" s="7" t="s">
        <v>70</v>
      </c>
      <c r="AX184" s="12">
        <v>0</v>
      </c>
      <c r="AY184" s="12">
        <v>0</v>
      </c>
      <c r="AZ184" s="12">
        <v>1</v>
      </c>
      <c r="BA184" s="12">
        <v>1</v>
      </c>
      <c r="BB184" s="12">
        <v>1</v>
      </c>
      <c r="BC184" s="12">
        <v>0</v>
      </c>
      <c r="BD184" s="12">
        <v>1</v>
      </c>
      <c r="BE184" s="12">
        <v>1</v>
      </c>
    </row>
    <row r="185" spans="1:57" x14ac:dyDescent="0.35">
      <c r="A185" s="20">
        <v>179</v>
      </c>
      <c r="B185" s="7">
        <v>179</v>
      </c>
      <c r="C185" s="7" t="s">
        <v>4925</v>
      </c>
      <c r="D185" s="7" t="s">
        <v>4926</v>
      </c>
      <c r="E185" s="13" t="s">
        <v>51</v>
      </c>
      <c r="F185" s="7">
        <v>300</v>
      </c>
      <c r="G185" s="7" t="s">
        <v>139</v>
      </c>
      <c r="H185" s="7"/>
      <c r="I185" s="14" t="s">
        <v>53</v>
      </c>
      <c r="J185" s="13" t="s">
        <v>54</v>
      </c>
      <c r="K185" s="7" t="s">
        <v>75</v>
      </c>
      <c r="L185" s="7" t="s">
        <v>87</v>
      </c>
      <c r="M185" s="7" t="s">
        <v>57</v>
      </c>
      <c r="N185" s="7">
        <v>24</v>
      </c>
      <c r="O185" s="7" t="s">
        <v>109</v>
      </c>
      <c r="P185" s="7">
        <v>43</v>
      </c>
      <c r="Q185" t="s">
        <v>7875</v>
      </c>
      <c r="R185" t="s">
        <v>59</v>
      </c>
      <c r="S185" t="s">
        <v>59</v>
      </c>
      <c r="T185" t="b">
        <v>0</v>
      </c>
      <c r="U185" s="13"/>
      <c r="V185" s="7"/>
      <c r="W185" s="7"/>
      <c r="X185" s="7"/>
      <c r="Y185" s="7"/>
      <c r="Z185" s="7"/>
      <c r="AA185" s="7"/>
      <c r="AB185" s="14"/>
      <c r="AC185" s="13">
        <v>1E-4</v>
      </c>
      <c r="AD185" s="7">
        <v>0.99990000000000001</v>
      </c>
      <c r="AE185" s="14" t="s">
        <v>197</v>
      </c>
      <c r="AF185" s="13">
        <v>8</v>
      </c>
      <c r="AG185" s="14">
        <v>7</v>
      </c>
      <c r="AH185" s="13">
        <v>4</v>
      </c>
      <c r="AI185" s="7">
        <v>4</v>
      </c>
      <c r="AJ185" s="7"/>
      <c r="AK185" s="7">
        <v>3</v>
      </c>
      <c r="AL185" s="7">
        <v>3</v>
      </c>
      <c r="AM185" s="14"/>
      <c r="AN185" s="13">
        <v>4</v>
      </c>
      <c r="AO185" s="14">
        <v>4</v>
      </c>
      <c r="AP185" s="7" t="s">
        <v>66</v>
      </c>
      <c r="AQ185" s="7" t="s">
        <v>62</v>
      </c>
      <c r="AR185" s="7" t="s">
        <v>66</v>
      </c>
      <c r="AS185" s="7" t="s">
        <v>70</v>
      </c>
      <c r="AT185" s="7" t="s">
        <v>70</v>
      </c>
      <c r="AU185" s="7" t="s">
        <v>66</v>
      </c>
      <c r="AV185" s="7" t="s">
        <v>70</v>
      </c>
      <c r="AW185" s="7" t="s">
        <v>70</v>
      </c>
      <c r="AX185" s="12">
        <v>1</v>
      </c>
      <c r="AY185" s="12">
        <v>0</v>
      </c>
      <c r="AZ185" s="12">
        <v>0</v>
      </c>
      <c r="BA185" s="12">
        <v>1</v>
      </c>
      <c r="BB185" s="12" t="s">
        <v>5797</v>
      </c>
      <c r="BC185" s="12">
        <v>0</v>
      </c>
      <c r="BD185" s="12">
        <v>1</v>
      </c>
      <c r="BE185" s="12">
        <v>1</v>
      </c>
    </row>
    <row r="186" spans="1:57" x14ac:dyDescent="0.35">
      <c r="A186" s="20">
        <v>180</v>
      </c>
      <c r="B186" s="7">
        <v>180</v>
      </c>
      <c r="C186" s="7" t="s">
        <v>4927</v>
      </c>
      <c r="D186" s="7" t="s">
        <v>4928</v>
      </c>
      <c r="E186" s="13" t="s">
        <v>51</v>
      </c>
      <c r="F186" s="7">
        <v>300</v>
      </c>
      <c r="G186" s="7" t="s">
        <v>173</v>
      </c>
      <c r="H186" s="7"/>
      <c r="I186" s="14" t="s">
        <v>53</v>
      </c>
      <c r="J186" s="13" t="s">
        <v>54</v>
      </c>
      <c r="K186" s="7" t="s">
        <v>117</v>
      </c>
      <c r="L186" s="7" t="s">
        <v>56</v>
      </c>
      <c r="M186" s="7" t="s">
        <v>57</v>
      </c>
      <c r="N186" s="7">
        <v>21</v>
      </c>
      <c r="O186" s="7" t="s">
        <v>86</v>
      </c>
      <c r="P186" s="7">
        <v>40</v>
      </c>
      <c r="Q186" t="s">
        <v>7881</v>
      </c>
      <c r="R186" t="s">
        <v>59</v>
      </c>
      <c r="S186" t="s">
        <v>59</v>
      </c>
      <c r="T186" t="b">
        <v>0</v>
      </c>
      <c r="U186" s="13"/>
      <c r="V186" s="7"/>
      <c r="W186" s="7"/>
      <c r="X186" s="7"/>
      <c r="Y186" s="7"/>
      <c r="Z186" s="7"/>
      <c r="AA186" s="7"/>
      <c r="AB186" s="14"/>
      <c r="AC186" s="13">
        <v>3.7397199999999998E-2</v>
      </c>
      <c r="AD186" s="7">
        <v>0.96260299999999999</v>
      </c>
      <c r="AE186" s="14" t="s">
        <v>197</v>
      </c>
      <c r="AF186" s="13">
        <v>8</v>
      </c>
      <c r="AG186" s="14">
        <v>7</v>
      </c>
      <c r="AH186" s="13">
        <v>4</v>
      </c>
      <c r="AI186" s="7">
        <v>4</v>
      </c>
      <c r="AJ186" s="7"/>
      <c r="AK186" s="7">
        <v>3</v>
      </c>
      <c r="AL186" s="7">
        <v>3</v>
      </c>
      <c r="AM186" s="14"/>
      <c r="AN186" s="13">
        <v>4</v>
      </c>
      <c r="AO186" s="14">
        <v>4</v>
      </c>
      <c r="AP186" s="7" t="s">
        <v>66</v>
      </c>
      <c r="AQ186" s="7" t="s">
        <v>62</v>
      </c>
      <c r="AR186" s="7" t="s">
        <v>66</v>
      </c>
      <c r="AS186" s="7" t="s">
        <v>5797</v>
      </c>
      <c r="AT186" s="7" t="s">
        <v>62</v>
      </c>
      <c r="AU186" s="7" t="s">
        <v>64</v>
      </c>
      <c r="AV186" s="7" t="s">
        <v>5797</v>
      </c>
      <c r="AW186" s="7" t="s">
        <v>5797</v>
      </c>
      <c r="AX186" s="12">
        <v>0</v>
      </c>
      <c r="AY186" s="12">
        <v>0</v>
      </c>
      <c r="AZ186" s="12">
        <v>0</v>
      </c>
      <c r="BA186" s="12">
        <v>0</v>
      </c>
      <c r="BB186" s="12">
        <v>1</v>
      </c>
      <c r="BC186" s="12">
        <v>0</v>
      </c>
      <c r="BD186" s="12">
        <v>1</v>
      </c>
      <c r="BE186" s="12">
        <v>1</v>
      </c>
    </row>
    <row r="187" spans="1:57" x14ac:dyDescent="0.35">
      <c r="A187" s="20">
        <v>181</v>
      </c>
      <c r="B187" s="7">
        <v>181</v>
      </c>
      <c r="C187" s="7" t="s">
        <v>4929</v>
      </c>
      <c r="D187" s="7" t="s">
        <v>4930</v>
      </c>
      <c r="E187" s="13" t="s">
        <v>51</v>
      </c>
      <c r="F187" s="7">
        <v>300</v>
      </c>
      <c r="G187" s="7" t="s">
        <v>100</v>
      </c>
      <c r="H187" s="7">
        <v>1660</v>
      </c>
      <c r="I187" s="14" t="s">
        <v>53</v>
      </c>
      <c r="J187" s="13" t="s">
        <v>54</v>
      </c>
      <c r="K187" s="7" t="s">
        <v>137</v>
      </c>
      <c r="L187" s="7" t="s">
        <v>76</v>
      </c>
      <c r="M187" s="7" t="s">
        <v>57</v>
      </c>
      <c r="N187" s="7">
        <v>36.1</v>
      </c>
      <c r="O187" s="7" t="s">
        <v>58</v>
      </c>
      <c r="P187" s="7">
        <v>42</v>
      </c>
      <c r="Q187" t="s">
        <v>7875</v>
      </c>
      <c r="R187" t="s">
        <v>59</v>
      </c>
      <c r="S187" t="s">
        <v>59</v>
      </c>
      <c r="T187" t="b">
        <v>0</v>
      </c>
      <c r="U187" s="13"/>
      <c r="V187" s="7"/>
      <c r="W187" s="7"/>
      <c r="X187" s="7"/>
      <c r="Y187" s="7"/>
      <c r="Z187" s="7"/>
      <c r="AA187" s="7"/>
      <c r="AB187" s="14"/>
      <c r="AC187" s="13">
        <v>0.16290199999999999</v>
      </c>
      <c r="AD187" s="7">
        <v>0.83709800000000001</v>
      </c>
      <c r="AE187" s="14" t="s">
        <v>197</v>
      </c>
      <c r="AF187" s="13">
        <v>8</v>
      </c>
      <c r="AG187" s="14">
        <v>7</v>
      </c>
      <c r="AH187" s="13">
        <v>4</v>
      </c>
      <c r="AI187" s="7">
        <v>4</v>
      </c>
      <c r="AJ187" s="7"/>
      <c r="AK187" s="7">
        <v>3</v>
      </c>
      <c r="AL187" s="7">
        <v>3</v>
      </c>
      <c r="AM187" s="14"/>
      <c r="AN187" s="13">
        <v>4</v>
      </c>
      <c r="AO187" s="14">
        <v>4</v>
      </c>
      <c r="AP187" s="7" t="s">
        <v>66</v>
      </c>
      <c r="AQ187" s="7" t="s">
        <v>62</v>
      </c>
      <c r="AR187" s="7" t="s">
        <v>62</v>
      </c>
      <c r="AS187" s="7" t="s">
        <v>70</v>
      </c>
      <c r="AT187" s="7" t="s">
        <v>62</v>
      </c>
      <c r="AU187" s="7" t="s">
        <v>66</v>
      </c>
      <c r="AV187" s="7" t="s">
        <v>5797</v>
      </c>
      <c r="AW187" s="7" t="s">
        <v>70</v>
      </c>
      <c r="AX187" s="12">
        <v>0</v>
      </c>
      <c r="AY187" s="12">
        <v>0</v>
      </c>
      <c r="AZ187" s="12">
        <v>0</v>
      </c>
      <c r="BA187" s="12" t="s">
        <v>5797</v>
      </c>
      <c r="BB187" s="12" t="s">
        <v>5797</v>
      </c>
      <c r="BC187" s="12">
        <v>1</v>
      </c>
      <c r="BD187" s="12">
        <v>1</v>
      </c>
      <c r="BE187" s="12">
        <v>1</v>
      </c>
    </row>
    <row r="188" spans="1:57" x14ac:dyDescent="0.35">
      <c r="A188" s="20">
        <v>182</v>
      </c>
      <c r="B188" s="7">
        <v>182</v>
      </c>
      <c r="C188" s="7" t="s">
        <v>4931</v>
      </c>
      <c r="D188" s="7" t="s">
        <v>4932</v>
      </c>
      <c r="E188" s="13" t="s">
        <v>51</v>
      </c>
      <c r="F188" s="7">
        <v>300</v>
      </c>
      <c r="G188" s="7" t="s">
        <v>100</v>
      </c>
      <c r="H188" s="7">
        <v>1660</v>
      </c>
      <c r="I188" s="14" t="s">
        <v>53</v>
      </c>
      <c r="J188" s="13" t="s">
        <v>54</v>
      </c>
      <c r="K188" s="7" t="s">
        <v>75</v>
      </c>
      <c r="L188" s="7" t="s">
        <v>56</v>
      </c>
      <c r="M188" s="7" t="s">
        <v>84</v>
      </c>
      <c r="N188" s="7">
        <v>39.1</v>
      </c>
      <c r="O188" s="7" t="s">
        <v>58</v>
      </c>
      <c r="P188" s="7">
        <v>30</v>
      </c>
      <c r="Q188" t="s">
        <v>7875</v>
      </c>
      <c r="R188" t="s">
        <v>59</v>
      </c>
      <c r="S188" t="s">
        <v>59</v>
      </c>
      <c r="T188" t="b">
        <v>0</v>
      </c>
      <c r="U188" s="13"/>
      <c r="V188" s="7"/>
      <c r="W188" s="7"/>
      <c r="X188" s="7"/>
      <c r="Y188" s="7"/>
      <c r="Z188" s="7"/>
      <c r="AA188" s="7"/>
      <c r="AB188" s="14"/>
      <c r="AC188" s="13">
        <v>5.07441E-2</v>
      </c>
      <c r="AD188" s="7">
        <v>0.94925599999999999</v>
      </c>
      <c r="AE188" s="14" t="s">
        <v>197</v>
      </c>
      <c r="AF188" s="13">
        <v>8</v>
      </c>
      <c r="AG188" s="14">
        <v>7</v>
      </c>
      <c r="AH188" s="13">
        <v>4</v>
      </c>
      <c r="AI188" s="7">
        <v>2</v>
      </c>
      <c r="AJ188" s="7">
        <v>2</v>
      </c>
      <c r="AK188" s="7">
        <v>3</v>
      </c>
      <c r="AL188" s="7">
        <v>2</v>
      </c>
      <c r="AM188" s="14">
        <v>1</v>
      </c>
      <c r="AN188" s="13">
        <v>4</v>
      </c>
      <c r="AO188" s="14">
        <v>4</v>
      </c>
      <c r="AP188" s="7" t="s">
        <v>69</v>
      </c>
      <c r="AQ188" s="7" t="s">
        <v>62</v>
      </c>
      <c r="AR188" s="7" t="s">
        <v>62</v>
      </c>
      <c r="AS188" s="7" t="s">
        <v>70</v>
      </c>
      <c r="AT188" s="7" t="s">
        <v>62</v>
      </c>
      <c r="AU188" s="7" t="s">
        <v>5797</v>
      </c>
      <c r="AV188" s="7" t="s">
        <v>5797</v>
      </c>
      <c r="AW188" s="7" t="s">
        <v>70</v>
      </c>
      <c r="AX188" s="12">
        <v>0</v>
      </c>
      <c r="AY188" s="12">
        <v>0</v>
      </c>
      <c r="AZ188" s="12">
        <v>1</v>
      </c>
      <c r="BA188" s="12">
        <v>1</v>
      </c>
      <c r="BB188" s="12">
        <v>1</v>
      </c>
      <c r="BC188" s="12">
        <v>0</v>
      </c>
      <c r="BD188" s="12">
        <v>1</v>
      </c>
      <c r="BE188" s="12">
        <v>1</v>
      </c>
    </row>
    <row r="189" spans="1:57" x14ac:dyDescent="0.35">
      <c r="A189" s="20">
        <v>183</v>
      </c>
      <c r="B189" s="7">
        <v>183</v>
      </c>
      <c r="C189" s="7" t="s">
        <v>4933</v>
      </c>
      <c r="D189" s="7" t="s">
        <v>4934</v>
      </c>
      <c r="E189" s="13" t="s">
        <v>51</v>
      </c>
      <c r="F189" s="7">
        <v>300</v>
      </c>
      <c r="G189" s="7" t="s">
        <v>101</v>
      </c>
      <c r="H189" s="7"/>
      <c r="I189" s="14" t="s">
        <v>53</v>
      </c>
      <c r="J189" s="13" t="s">
        <v>82</v>
      </c>
      <c r="K189" s="7" t="s">
        <v>134</v>
      </c>
      <c r="L189" s="7" t="s">
        <v>56</v>
      </c>
      <c r="M189" s="7" t="s">
        <v>57</v>
      </c>
      <c r="N189" s="7">
        <v>36.6</v>
      </c>
      <c r="O189" s="7" t="s">
        <v>86</v>
      </c>
      <c r="P189" s="7">
        <v>31</v>
      </c>
      <c r="Q189" t="s">
        <v>7834</v>
      </c>
      <c r="R189" t="s">
        <v>59</v>
      </c>
      <c r="S189" t="s">
        <v>59</v>
      </c>
      <c r="T189" t="b">
        <v>0</v>
      </c>
      <c r="U189" s="13"/>
      <c r="V189" s="7"/>
      <c r="W189" s="7"/>
      <c r="X189" s="7"/>
      <c r="Y189" s="7"/>
      <c r="Z189" s="7"/>
      <c r="AA189" s="7"/>
      <c r="AB189" s="14"/>
      <c r="AC189" s="13">
        <v>2.0896700000000001E-2</v>
      </c>
      <c r="AD189" s="7">
        <v>0.97910299999999995</v>
      </c>
      <c r="AE189" s="14" t="s">
        <v>197</v>
      </c>
      <c r="AF189" s="13">
        <v>8</v>
      </c>
      <c r="AG189" s="14">
        <v>7</v>
      </c>
      <c r="AH189" s="13">
        <v>4</v>
      </c>
      <c r="AI189" s="7">
        <v>3</v>
      </c>
      <c r="AJ189" s="7">
        <v>1</v>
      </c>
      <c r="AK189" s="7">
        <v>3</v>
      </c>
      <c r="AL189" s="7">
        <v>2</v>
      </c>
      <c r="AM189" s="14">
        <v>1</v>
      </c>
      <c r="AN189" s="13">
        <v>4</v>
      </c>
      <c r="AO189" s="14">
        <v>4</v>
      </c>
      <c r="AP189" s="7" t="s">
        <v>66</v>
      </c>
      <c r="AQ189" s="7" t="s">
        <v>62</v>
      </c>
      <c r="AR189" s="7" t="s">
        <v>208</v>
      </c>
      <c r="AS189" s="7" t="s">
        <v>70</v>
      </c>
      <c r="AT189" s="7" t="s">
        <v>62</v>
      </c>
      <c r="AU189" s="7" t="s">
        <v>5797</v>
      </c>
      <c r="AV189" s="7" t="s">
        <v>70</v>
      </c>
      <c r="AW189" s="7" t="s">
        <v>5797</v>
      </c>
      <c r="AX189" s="12">
        <v>0</v>
      </c>
      <c r="AY189" s="12">
        <v>0</v>
      </c>
      <c r="AZ189" s="12">
        <v>1</v>
      </c>
      <c r="BA189" s="12">
        <v>1</v>
      </c>
      <c r="BB189" s="12">
        <v>1</v>
      </c>
      <c r="BC189" s="12">
        <v>0</v>
      </c>
      <c r="BD189" s="12">
        <v>1</v>
      </c>
      <c r="BE189" s="12">
        <v>1</v>
      </c>
    </row>
    <row r="190" spans="1:57" x14ac:dyDescent="0.35">
      <c r="A190" s="20">
        <v>184</v>
      </c>
      <c r="B190" s="7">
        <v>184</v>
      </c>
      <c r="C190" s="7" t="s">
        <v>4935</v>
      </c>
      <c r="D190" s="7" t="s">
        <v>4936</v>
      </c>
      <c r="E190" s="13" t="s">
        <v>51</v>
      </c>
      <c r="F190" s="7">
        <v>300</v>
      </c>
      <c r="G190" s="7" t="s">
        <v>100</v>
      </c>
      <c r="H190" s="7">
        <v>80</v>
      </c>
      <c r="I190" s="14" t="s">
        <v>53</v>
      </c>
      <c r="J190" s="13" t="s">
        <v>54</v>
      </c>
      <c r="K190" s="7" t="s">
        <v>83</v>
      </c>
      <c r="L190" s="7" t="s">
        <v>56</v>
      </c>
      <c r="M190" s="7" t="s">
        <v>57</v>
      </c>
      <c r="N190" s="7">
        <v>35</v>
      </c>
      <c r="O190" s="7" t="s">
        <v>58</v>
      </c>
      <c r="P190" s="7">
        <v>33</v>
      </c>
      <c r="Q190" t="s">
        <v>7923</v>
      </c>
      <c r="R190" t="s">
        <v>59</v>
      </c>
      <c r="S190" t="s">
        <v>59</v>
      </c>
      <c r="T190" t="b">
        <v>0</v>
      </c>
      <c r="U190" s="13"/>
      <c r="V190" s="7"/>
      <c r="W190" s="7"/>
      <c r="X190" s="7"/>
      <c r="Y190" s="7"/>
      <c r="Z190" s="7"/>
      <c r="AA190" s="7"/>
      <c r="AB190" s="14"/>
      <c r="AC190" s="13">
        <v>1.2760499999999999E-2</v>
      </c>
      <c r="AD190" s="7">
        <v>0.98724000000000001</v>
      </c>
      <c r="AE190" s="14" t="s">
        <v>197</v>
      </c>
      <c r="AF190" s="13">
        <v>8</v>
      </c>
      <c r="AG190" s="14">
        <v>7</v>
      </c>
      <c r="AH190" s="13">
        <v>4</v>
      </c>
      <c r="AI190" s="7">
        <v>4</v>
      </c>
      <c r="AJ190" s="7"/>
      <c r="AK190" s="7">
        <v>3</v>
      </c>
      <c r="AL190" s="7">
        <v>3</v>
      </c>
      <c r="AM190" s="14"/>
      <c r="AN190" s="13">
        <v>4</v>
      </c>
      <c r="AO190" s="14">
        <v>4</v>
      </c>
      <c r="AP190" s="7" t="s">
        <v>66</v>
      </c>
      <c r="AQ190" s="7" t="s">
        <v>62</v>
      </c>
      <c r="AR190" s="7" t="s">
        <v>62</v>
      </c>
      <c r="AS190" s="7" t="s">
        <v>5797</v>
      </c>
      <c r="AT190" s="7" t="s">
        <v>62</v>
      </c>
      <c r="AU190" s="7" t="s">
        <v>66</v>
      </c>
      <c r="AV190" s="7" t="s">
        <v>5797</v>
      </c>
      <c r="AW190" s="7" t="s">
        <v>5797</v>
      </c>
      <c r="AX190" s="12">
        <v>0</v>
      </c>
      <c r="AY190" s="12">
        <v>0</v>
      </c>
      <c r="AZ190" s="12">
        <v>0</v>
      </c>
      <c r="BA190" s="12">
        <v>1</v>
      </c>
      <c r="BB190" s="12">
        <v>0</v>
      </c>
      <c r="BC190" s="12">
        <v>0</v>
      </c>
      <c r="BD190" s="12">
        <v>1</v>
      </c>
      <c r="BE190" s="12">
        <v>1</v>
      </c>
    </row>
    <row r="191" spans="1:57" x14ac:dyDescent="0.35">
      <c r="A191" s="20">
        <v>185</v>
      </c>
      <c r="B191" s="7">
        <v>185</v>
      </c>
      <c r="C191" s="7" t="s">
        <v>4937</v>
      </c>
      <c r="D191" s="7" t="s">
        <v>4938</v>
      </c>
      <c r="E191" s="13" t="s">
        <v>51</v>
      </c>
      <c r="F191" s="7">
        <v>300</v>
      </c>
      <c r="G191" s="7" t="s">
        <v>122</v>
      </c>
      <c r="H191" s="7"/>
      <c r="I191" s="14" t="s">
        <v>53</v>
      </c>
      <c r="J191" s="13" t="s">
        <v>54</v>
      </c>
      <c r="K191" s="7" t="s">
        <v>92</v>
      </c>
      <c r="L191" s="7" t="s">
        <v>56</v>
      </c>
      <c r="M191" s="7" t="s">
        <v>57</v>
      </c>
      <c r="N191" s="7">
        <v>28.4</v>
      </c>
      <c r="O191" s="7" t="s">
        <v>58</v>
      </c>
      <c r="P191" s="7">
        <v>45</v>
      </c>
      <c r="Q191" t="s">
        <v>7897</v>
      </c>
      <c r="R191" t="s">
        <v>59</v>
      </c>
      <c r="S191" t="s">
        <v>59</v>
      </c>
      <c r="T191" t="b">
        <v>0</v>
      </c>
      <c r="U191" s="13"/>
      <c r="V191" s="7"/>
      <c r="W191" s="7"/>
      <c r="X191" s="7"/>
      <c r="Y191" s="7"/>
      <c r="Z191" s="7"/>
      <c r="AA191" s="7"/>
      <c r="AB191" s="14"/>
      <c r="AC191" s="13">
        <v>2.0423500000000001E-2</v>
      </c>
      <c r="AD191" s="7">
        <v>0.97957700000000003</v>
      </c>
      <c r="AE191" s="14" t="s">
        <v>197</v>
      </c>
      <c r="AF191" s="13">
        <v>8</v>
      </c>
      <c r="AG191" s="14">
        <v>7</v>
      </c>
      <c r="AH191" s="13">
        <v>4</v>
      </c>
      <c r="AI191" s="7">
        <v>4</v>
      </c>
      <c r="AJ191" s="7"/>
      <c r="AK191" s="7">
        <v>3</v>
      </c>
      <c r="AL191" s="7">
        <v>3</v>
      </c>
      <c r="AM191" s="14"/>
      <c r="AN191" s="13">
        <v>4</v>
      </c>
      <c r="AO191" s="14">
        <v>4</v>
      </c>
      <c r="AP191" s="7" t="s">
        <v>66</v>
      </c>
      <c r="AQ191" s="7" t="s">
        <v>62</v>
      </c>
      <c r="AR191" s="7" t="s">
        <v>62</v>
      </c>
      <c r="AS191" s="7" t="s">
        <v>70</v>
      </c>
      <c r="AT191" s="7" t="s">
        <v>62</v>
      </c>
      <c r="AU191" s="7" t="s">
        <v>5797</v>
      </c>
      <c r="AV191" s="7" t="s">
        <v>70</v>
      </c>
      <c r="AW191" s="7" t="s">
        <v>70</v>
      </c>
      <c r="AX191" s="12">
        <v>0</v>
      </c>
      <c r="AY191" s="12">
        <v>0</v>
      </c>
      <c r="AZ191" s="12">
        <v>0</v>
      </c>
      <c r="BA191" s="12">
        <v>0</v>
      </c>
      <c r="BB191" s="12">
        <v>1</v>
      </c>
      <c r="BC191" s="12">
        <v>0</v>
      </c>
      <c r="BD191" s="12">
        <v>1</v>
      </c>
      <c r="BE191" s="12">
        <v>1</v>
      </c>
    </row>
    <row r="192" spans="1:57" x14ac:dyDescent="0.35">
      <c r="A192" s="20">
        <v>186</v>
      </c>
      <c r="B192" s="7">
        <v>186</v>
      </c>
      <c r="C192" s="7" t="s">
        <v>4939</v>
      </c>
      <c r="D192" s="7" t="s">
        <v>4940</v>
      </c>
      <c r="E192" s="13" t="s">
        <v>51</v>
      </c>
      <c r="F192" s="7">
        <v>300</v>
      </c>
      <c r="G192" s="7" t="s">
        <v>100</v>
      </c>
      <c r="H192" s="7">
        <v>1524</v>
      </c>
      <c r="I192" s="14" t="s">
        <v>53</v>
      </c>
      <c r="J192" s="13" t="s">
        <v>54</v>
      </c>
      <c r="K192" s="7" t="s">
        <v>95</v>
      </c>
      <c r="L192" s="7" t="s">
        <v>76</v>
      </c>
      <c r="M192" s="7" t="s">
        <v>57</v>
      </c>
      <c r="N192" s="7">
        <v>29</v>
      </c>
      <c r="O192" s="7" t="s">
        <v>58</v>
      </c>
      <c r="P192" s="7">
        <v>37</v>
      </c>
      <c r="Q192" t="s">
        <v>7875</v>
      </c>
      <c r="R192" t="s">
        <v>59</v>
      </c>
      <c r="S192" t="s">
        <v>59</v>
      </c>
      <c r="T192" t="b">
        <v>0</v>
      </c>
      <c r="U192" s="13"/>
      <c r="V192" s="7"/>
      <c r="W192" s="7"/>
      <c r="X192" s="7"/>
      <c r="Y192" s="7"/>
      <c r="Z192" s="7"/>
      <c r="AA192" s="7"/>
      <c r="AB192" s="14"/>
      <c r="AC192" s="13">
        <v>4.6479800000000002E-2</v>
      </c>
      <c r="AD192" s="7">
        <v>0.95352000000000003</v>
      </c>
      <c r="AE192" s="14" t="s">
        <v>197</v>
      </c>
      <c r="AF192" s="13">
        <v>7</v>
      </c>
      <c r="AG192" s="14">
        <v>6</v>
      </c>
      <c r="AH192" s="13">
        <v>5</v>
      </c>
      <c r="AI192" s="7">
        <v>5</v>
      </c>
      <c r="AJ192" s="7"/>
      <c r="AK192" s="7">
        <v>4</v>
      </c>
      <c r="AL192" s="7">
        <v>4</v>
      </c>
      <c r="AM192" s="14"/>
      <c r="AN192" s="13">
        <v>2</v>
      </c>
      <c r="AO192" s="14">
        <v>2</v>
      </c>
      <c r="AP192" s="7" t="s">
        <v>66</v>
      </c>
      <c r="AQ192" s="7" t="s">
        <v>62</v>
      </c>
      <c r="AR192" s="7" t="s">
        <v>62</v>
      </c>
      <c r="AS192" s="7" t="s">
        <v>5797</v>
      </c>
      <c r="AT192" s="7" t="s">
        <v>70</v>
      </c>
      <c r="AU192" s="7" t="s">
        <v>66</v>
      </c>
      <c r="AV192" s="7" t="s">
        <v>70</v>
      </c>
      <c r="AW192" s="7" t="s">
        <v>5797</v>
      </c>
      <c r="AX192" s="12">
        <v>0</v>
      </c>
      <c r="AY192" s="12">
        <v>0</v>
      </c>
      <c r="AZ192" s="12">
        <v>0</v>
      </c>
      <c r="BA192" s="12">
        <v>1</v>
      </c>
      <c r="BB192" s="12">
        <v>1</v>
      </c>
      <c r="BC192" s="12">
        <v>0</v>
      </c>
      <c r="BD192" s="12">
        <v>1</v>
      </c>
      <c r="BE192" s="12">
        <v>0</v>
      </c>
    </row>
    <row r="193" spans="1:57" x14ac:dyDescent="0.35">
      <c r="A193" s="20">
        <v>187</v>
      </c>
      <c r="B193" s="7">
        <v>187</v>
      </c>
      <c r="C193" s="7" t="s">
        <v>4941</v>
      </c>
      <c r="D193" s="7" t="s">
        <v>4942</v>
      </c>
      <c r="E193" s="13" t="s">
        <v>51</v>
      </c>
      <c r="F193" s="7">
        <v>300</v>
      </c>
      <c r="G193" s="7" t="s">
        <v>139</v>
      </c>
      <c r="H193" s="7">
        <v>1981</v>
      </c>
      <c r="I193" s="14" t="s">
        <v>53</v>
      </c>
      <c r="J193" s="13" t="s">
        <v>54</v>
      </c>
      <c r="K193" s="7" t="s">
        <v>92</v>
      </c>
      <c r="L193" s="7" t="s">
        <v>87</v>
      </c>
      <c r="M193" s="7" t="s">
        <v>57</v>
      </c>
      <c r="N193" s="7">
        <v>19</v>
      </c>
      <c r="O193" s="7" t="s">
        <v>58</v>
      </c>
      <c r="P193" s="7">
        <v>42</v>
      </c>
      <c r="Q193" t="s">
        <v>7875</v>
      </c>
      <c r="R193" t="s">
        <v>59</v>
      </c>
      <c r="S193" t="s">
        <v>59</v>
      </c>
      <c r="T193" t="b">
        <v>0</v>
      </c>
      <c r="U193" s="13"/>
      <c r="V193" s="7"/>
      <c r="W193" s="7"/>
      <c r="X193" s="7"/>
      <c r="Y193" s="7"/>
      <c r="Z193" s="7"/>
      <c r="AA193" s="7"/>
      <c r="AB193" s="14"/>
      <c r="AC193" s="13">
        <v>6.3900099999999998E-3</v>
      </c>
      <c r="AD193" s="7">
        <v>0.99360999999999999</v>
      </c>
      <c r="AE193" s="14" t="s">
        <v>197</v>
      </c>
      <c r="AF193" s="13">
        <v>7</v>
      </c>
      <c r="AG193" s="14">
        <v>6</v>
      </c>
      <c r="AH193" s="13">
        <v>5</v>
      </c>
      <c r="AI193" s="7">
        <v>5</v>
      </c>
      <c r="AJ193" s="7"/>
      <c r="AK193" s="7">
        <v>4</v>
      </c>
      <c r="AL193" s="7">
        <v>4</v>
      </c>
      <c r="AM193" s="14"/>
      <c r="AN193" s="13">
        <v>2</v>
      </c>
      <c r="AO193" s="14">
        <v>2</v>
      </c>
      <c r="AP193" s="7" t="s">
        <v>66</v>
      </c>
      <c r="AQ193" s="7" t="s">
        <v>62</v>
      </c>
      <c r="AR193" s="7" t="s">
        <v>62</v>
      </c>
      <c r="AS193" s="7" t="s">
        <v>70</v>
      </c>
      <c r="AT193" s="7" t="s">
        <v>70</v>
      </c>
      <c r="AU193" s="7" t="s">
        <v>66</v>
      </c>
      <c r="AV193" s="7" t="s">
        <v>70</v>
      </c>
      <c r="AW193" s="7" t="s">
        <v>70</v>
      </c>
      <c r="AX193" s="12">
        <v>1</v>
      </c>
      <c r="AY193" s="12">
        <v>1</v>
      </c>
      <c r="AZ193" s="12">
        <v>0</v>
      </c>
      <c r="BA193" s="12">
        <v>1</v>
      </c>
      <c r="BB193" s="12">
        <v>1</v>
      </c>
      <c r="BC193" s="12">
        <v>0</v>
      </c>
      <c r="BD193" s="12">
        <v>0</v>
      </c>
      <c r="BE193" s="12">
        <v>1</v>
      </c>
    </row>
    <row r="194" spans="1:57" x14ac:dyDescent="0.35">
      <c r="A194" s="20">
        <v>188</v>
      </c>
      <c r="B194" s="7">
        <v>188</v>
      </c>
      <c r="C194" s="7" t="s">
        <v>4943</v>
      </c>
      <c r="D194" s="7" t="s">
        <v>4944</v>
      </c>
      <c r="E194" s="13" t="s">
        <v>51</v>
      </c>
      <c r="F194" s="7">
        <v>300</v>
      </c>
      <c r="G194" s="7" t="s">
        <v>100</v>
      </c>
      <c r="H194" s="7"/>
      <c r="I194" s="14" t="s">
        <v>53</v>
      </c>
      <c r="J194" s="13" t="s">
        <v>54</v>
      </c>
      <c r="K194" s="7" t="s">
        <v>75</v>
      </c>
      <c r="L194" s="7" t="s">
        <v>87</v>
      </c>
      <c r="M194" s="7" t="s">
        <v>57</v>
      </c>
      <c r="N194" s="7">
        <v>18</v>
      </c>
      <c r="O194" s="7" t="s">
        <v>58</v>
      </c>
      <c r="P194" s="7">
        <v>42</v>
      </c>
      <c r="Q194" t="s">
        <v>7875</v>
      </c>
      <c r="R194" t="s">
        <v>59</v>
      </c>
      <c r="S194" t="s">
        <v>59</v>
      </c>
      <c r="T194" t="b">
        <v>0</v>
      </c>
      <c r="U194" s="13"/>
      <c r="V194" s="7"/>
      <c r="W194" s="7"/>
      <c r="X194" s="7"/>
      <c r="Y194" s="7"/>
      <c r="Z194" s="7"/>
      <c r="AA194" s="7"/>
      <c r="AB194" s="14"/>
      <c r="AC194" s="13">
        <v>1E-4</v>
      </c>
      <c r="AD194" s="7">
        <v>0.99990000000000001</v>
      </c>
      <c r="AE194" s="14" t="s">
        <v>197</v>
      </c>
      <c r="AF194" s="13">
        <v>7</v>
      </c>
      <c r="AG194" s="14">
        <v>6</v>
      </c>
      <c r="AH194" s="13">
        <v>5</v>
      </c>
      <c r="AI194" s="7">
        <v>3</v>
      </c>
      <c r="AJ194" s="7">
        <v>2</v>
      </c>
      <c r="AK194" s="7">
        <v>4</v>
      </c>
      <c r="AL194" s="7">
        <v>2</v>
      </c>
      <c r="AM194" s="14">
        <v>2</v>
      </c>
      <c r="AN194" s="13">
        <v>2</v>
      </c>
      <c r="AO194" s="14">
        <v>2</v>
      </c>
      <c r="AP194" s="7" t="s">
        <v>66</v>
      </c>
      <c r="AQ194" s="7" t="s">
        <v>62</v>
      </c>
      <c r="AR194" s="7" t="s">
        <v>208</v>
      </c>
      <c r="AS194" s="7" t="s">
        <v>70</v>
      </c>
      <c r="AT194" s="7" t="s">
        <v>63</v>
      </c>
      <c r="AU194" s="7" t="s">
        <v>66</v>
      </c>
      <c r="AV194" s="7" t="s">
        <v>70</v>
      </c>
      <c r="AW194" s="7" t="s">
        <v>70</v>
      </c>
      <c r="AX194" s="12">
        <v>0</v>
      </c>
      <c r="AY194" s="12">
        <v>0</v>
      </c>
      <c r="AZ194" s="12">
        <v>0</v>
      </c>
      <c r="BA194" s="12">
        <v>1</v>
      </c>
      <c r="BB194" s="12" t="s">
        <v>5797</v>
      </c>
      <c r="BC194" s="12">
        <v>0</v>
      </c>
      <c r="BD194" s="12" t="s">
        <v>5797</v>
      </c>
      <c r="BE194" s="12">
        <v>1</v>
      </c>
    </row>
    <row r="195" spans="1:57" x14ac:dyDescent="0.35">
      <c r="A195" s="20">
        <v>189</v>
      </c>
      <c r="B195" s="7">
        <v>189</v>
      </c>
      <c r="C195" s="7" t="s">
        <v>4945</v>
      </c>
      <c r="D195" s="7" t="s">
        <v>4946</v>
      </c>
      <c r="E195" s="13" t="s">
        <v>51</v>
      </c>
      <c r="F195" s="7">
        <v>300</v>
      </c>
      <c r="G195" s="7" t="s">
        <v>100</v>
      </c>
      <c r="H195" s="7"/>
      <c r="I195" s="14" t="s">
        <v>53</v>
      </c>
      <c r="J195" s="13" t="s">
        <v>54</v>
      </c>
      <c r="K195" s="7" t="s">
        <v>117</v>
      </c>
      <c r="L195" s="7" t="s">
        <v>76</v>
      </c>
      <c r="M195" s="7" t="s">
        <v>84</v>
      </c>
      <c r="N195" s="7">
        <v>39.200000000000003</v>
      </c>
      <c r="O195" s="7" t="s">
        <v>58</v>
      </c>
      <c r="P195" s="7">
        <v>53</v>
      </c>
      <c r="Q195" t="s">
        <v>7875</v>
      </c>
      <c r="R195" t="s">
        <v>59</v>
      </c>
      <c r="S195" t="s">
        <v>59</v>
      </c>
      <c r="T195" t="b">
        <v>0</v>
      </c>
      <c r="U195" s="13"/>
      <c r="V195" s="7"/>
      <c r="W195" s="7"/>
      <c r="X195" s="7"/>
      <c r="Y195" s="7"/>
      <c r="Z195" s="7"/>
      <c r="AA195" s="7"/>
      <c r="AB195" s="14"/>
      <c r="AC195" s="13">
        <v>5.0847799999999999E-2</v>
      </c>
      <c r="AD195" s="7">
        <v>0.949152</v>
      </c>
      <c r="AE195" s="14" t="s">
        <v>197</v>
      </c>
      <c r="AF195" s="13">
        <v>7</v>
      </c>
      <c r="AG195" s="14">
        <v>6</v>
      </c>
      <c r="AH195" s="13">
        <v>5</v>
      </c>
      <c r="AI195" s="7">
        <v>5</v>
      </c>
      <c r="AJ195" s="7"/>
      <c r="AK195" s="7">
        <v>4</v>
      </c>
      <c r="AL195" s="7">
        <v>4</v>
      </c>
      <c r="AM195" s="14"/>
      <c r="AN195" s="13">
        <v>2</v>
      </c>
      <c r="AO195" s="14">
        <v>2</v>
      </c>
      <c r="AP195" s="7" t="s">
        <v>66</v>
      </c>
      <c r="AQ195" s="7" t="s">
        <v>62</v>
      </c>
      <c r="AR195" s="7" t="s">
        <v>62</v>
      </c>
      <c r="AS195" s="7" t="s">
        <v>70</v>
      </c>
      <c r="AT195" s="7" t="s">
        <v>70</v>
      </c>
      <c r="AU195" s="7" t="s">
        <v>66</v>
      </c>
      <c r="AV195" s="7" t="s">
        <v>5797</v>
      </c>
      <c r="AW195" s="7" t="s">
        <v>70</v>
      </c>
      <c r="AX195" s="12">
        <v>0</v>
      </c>
      <c r="AY195" s="12">
        <v>0</v>
      </c>
      <c r="AZ195" s="12">
        <v>0</v>
      </c>
      <c r="BA195" s="12">
        <v>1</v>
      </c>
      <c r="BB195" s="12">
        <v>1</v>
      </c>
      <c r="BC195" s="12">
        <v>0</v>
      </c>
      <c r="BD195" s="12">
        <v>1</v>
      </c>
      <c r="BE195" s="12" t="s">
        <v>5797</v>
      </c>
    </row>
    <row r="196" spans="1:57" x14ac:dyDescent="0.35">
      <c r="A196" s="20">
        <v>190</v>
      </c>
      <c r="B196" s="7">
        <v>190</v>
      </c>
      <c r="C196" s="7" t="s">
        <v>4947</v>
      </c>
      <c r="D196" s="7" t="s">
        <v>4948</v>
      </c>
      <c r="E196" s="13" t="s">
        <v>51</v>
      </c>
      <c r="F196" s="7">
        <v>300</v>
      </c>
      <c r="G196" s="7" t="s">
        <v>89</v>
      </c>
      <c r="H196" s="7">
        <v>1535</v>
      </c>
      <c r="I196" s="14" t="s">
        <v>53</v>
      </c>
      <c r="J196" s="13" t="s">
        <v>54</v>
      </c>
      <c r="K196" s="7" t="s">
        <v>151</v>
      </c>
      <c r="L196" s="7" t="s">
        <v>87</v>
      </c>
      <c r="M196" s="7" t="s">
        <v>57</v>
      </c>
      <c r="N196" s="7">
        <v>37.799999999999997</v>
      </c>
      <c r="O196" s="7" t="s">
        <v>58</v>
      </c>
      <c r="P196" s="7">
        <v>50</v>
      </c>
      <c r="Q196" t="s">
        <v>7966</v>
      </c>
      <c r="R196" t="s">
        <v>59</v>
      </c>
      <c r="T196" t="b">
        <v>0</v>
      </c>
      <c r="U196" s="13"/>
      <c r="V196" s="7"/>
      <c r="W196" s="7"/>
      <c r="X196" s="7"/>
      <c r="Y196" s="7"/>
      <c r="Z196" s="7"/>
      <c r="AA196" s="7"/>
      <c r="AB196" s="14"/>
      <c r="AC196" s="13">
        <v>0.39355299999999999</v>
      </c>
      <c r="AD196" s="7">
        <v>0.60644699999999996</v>
      </c>
      <c r="AE196" s="14" t="s">
        <v>197</v>
      </c>
      <c r="AF196" s="13">
        <v>7</v>
      </c>
      <c r="AG196" s="14">
        <v>6</v>
      </c>
      <c r="AH196" s="13">
        <v>5</v>
      </c>
      <c r="AI196" s="7"/>
      <c r="AJ196" s="7">
        <v>5</v>
      </c>
      <c r="AK196" s="7">
        <v>4</v>
      </c>
      <c r="AL196" s="7"/>
      <c r="AM196" s="14">
        <v>4</v>
      </c>
      <c r="AN196" s="13">
        <v>2</v>
      </c>
      <c r="AO196" s="14">
        <v>2</v>
      </c>
      <c r="AP196" s="7" t="s">
        <v>69</v>
      </c>
      <c r="AQ196" s="7" t="s">
        <v>74</v>
      </c>
      <c r="AR196" s="7" t="s">
        <v>208</v>
      </c>
      <c r="AS196" s="7" t="s">
        <v>70</v>
      </c>
      <c r="AT196" s="7" t="s">
        <v>63</v>
      </c>
      <c r="AU196" s="7" t="s">
        <v>66</v>
      </c>
      <c r="AV196" s="7" t="s">
        <v>70</v>
      </c>
      <c r="AW196" s="7" t="s">
        <v>70</v>
      </c>
      <c r="AX196" s="12">
        <v>0</v>
      </c>
      <c r="AY196" s="12">
        <v>0</v>
      </c>
      <c r="AZ196" s="12">
        <v>0</v>
      </c>
      <c r="BA196" s="12">
        <v>1</v>
      </c>
      <c r="BB196" s="12">
        <v>1</v>
      </c>
      <c r="BC196" s="12">
        <v>0</v>
      </c>
      <c r="BD196" s="12">
        <v>1</v>
      </c>
      <c r="BE196" s="12">
        <v>0</v>
      </c>
    </row>
    <row r="197" spans="1:57" x14ac:dyDescent="0.35">
      <c r="A197" s="20">
        <v>191</v>
      </c>
      <c r="B197" s="7">
        <v>191</v>
      </c>
      <c r="C197" s="7" t="s">
        <v>4949</v>
      </c>
      <c r="D197" s="7" t="s">
        <v>4950</v>
      </c>
      <c r="E197" s="13" t="s">
        <v>51</v>
      </c>
      <c r="F197" s="7">
        <v>300</v>
      </c>
      <c r="G197" s="7" t="s">
        <v>139</v>
      </c>
      <c r="H197" s="7">
        <v>2600</v>
      </c>
      <c r="I197" s="14" t="s">
        <v>53</v>
      </c>
      <c r="J197" s="13" t="s">
        <v>54</v>
      </c>
      <c r="K197" s="7" t="s">
        <v>75</v>
      </c>
      <c r="L197" s="7" t="s">
        <v>76</v>
      </c>
      <c r="M197" s="7" t="s">
        <v>57</v>
      </c>
      <c r="N197" s="7">
        <v>43.9</v>
      </c>
      <c r="O197" s="7" t="s">
        <v>58</v>
      </c>
      <c r="P197" s="7"/>
      <c r="Q197" t="s">
        <v>7834</v>
      </c>
      <c r="R197" t="s">
        <v>59</v>
      </c>
      <c r="S197" t="s">
        <v>59</v>
      </c>
      <c r="T197" t="b">
        <v>0</v>
      </c>
      <c r="U197" s="13"/>
      <c r="V197" s="7"/>
      <c r="W197" s="7"/>
      <c r="X197" s="7"/>
      <c r="Y197" s="7"/>
      <c r="Z197" s="7"/>
      <c r="AA197" s="7"/>
      <c r="AB197" s="14"/>
      <c r="AC197" s="13">
        <v>0.46652399999999999</v>
      </c>
      <c r="AD197" s="7">
        <v>0.53347599999999995</v>
      </c>
      <c r="AE197" s="14" t="s">
        <v>197</v>
      </c>
      <c r="AF197" s="13">
        <v>7</v>
      </c>
      <c r="AG197" s="14">
        <v>6</v>
      </c>
      <c r="AH197" s="13">
        <v>5</v>
      </c>
      <c r="AI197" s="7">
        <v>4</v>
      </c>
      <c r="AJ197" s="7">
        <v>1</v>
      </c>
      <c r="AK197" s="7">
        <v>4</v>
      </c>
      <c r="AL197" s="7">
        <v>3</v>
      </c>
      <c r="AM197" s="14">
        <v>1</v>
      </c>
      <c r="AN197" s="13">
        <v>2</v>
      </c>
      <c r="AO197" s="14">
        <v>2</v>
      </c>
      <c r="AP197" s="7" t="s">
        <v>66</v>
      </c>
      <c r="AQ197" s="7" t="s">
        <v>62</v>
      </c>
      <c r="AR197" s="7" t="s">
        <v>62</v>
      </c>
      <c r="AS197" s="7" t="s">
        <v>70</v>
      </c>
      <c r="AT197" s="7" t="s">
        <v>63</v>
      </c>
      <c r="AU197" s="7" t="s">
        <v>66</v>
      </c>
      <c r="AV197" s="7" t="s">
        <v>70</v>
      </c>
      <c r="AW197" s="7" t="s">
        <v>70</v>
      </c>
      <c r="AX197" s="12">
        <v>0</v>
      </c>
      <c r="AY197" s="12">
        <v>0</v>
      </c>
      <c r="AZ197" s="12">
        <v>0</v>
      </c>
      <c r="BA197" s="12">
        <v>1</v>
      </c>
      <c r="BB197" s="12">
        <v>1</v>
      </c>
      <c r="BC197" s="12">
        <v>0</v>
      </c>
      <c r="BD197" s="12">
        <v>1</v>
      </c>
      <c r="BE197" s="12" t="s">
        <v>5797</v>
      </c>
    </row>
    <row r="198" spans="1:57" x14ac:dyDescent="0.35">
      <c r="A198" s="20">
        <v>192</v>
      </c>
      <c r="B198" s="7">
        <v>192</v>
      </c>
      <c r="C198" s="7" t="s">
        <v>4951</v>
      </c>
      <c r="D198" s="7" t="s">
        <v>4952</v>
      </c>
      <c r="E198" s="13" t="s">
        <v>51</v>
      </c>
      <c r="F198" s="7">
        <v>300</v>
      </c>
      <c r="G198" s="7" t="s">
        <v>98</v>
      </c>
      <c r="H198" s="7">
        <v>2760</v>
      </c>
      <c r="I198" s="14" t="s">
        <v>53</v>
      </c>
      <c r="J198" s="13" t="s">
        <v>54</v>
      </c>
      <c r="K198" s="7" t="s">
        <v>152</v>
      </c>
      <c r="L198" s="7" t="s">
        <v>56</v>
      </c>
      <c r="M198" s="7" t="s">
        <v>57</v>
      </c>
      <c r="N198" s="7">
        <v>31.4</v>
      </c>
      <c r="O198" s="7" t="s">
        <v>73</v>
      </c>
      <c r="P198" s="7">
        <v>48</v>
      </c>
      <c r="R198" t="s">
        <v>59</v>
      </c>
      <c r="S198" t="s">
        <v>59</v>
      </c>
      <c r="T198" t="b">
        <v>0</v>
      </c>
      <c r="U198" s="13"/>
      <c r="V198" s="7"/>
      <c r="W198" s="7"/>
      <c r="X198" s="7"/>
      <c r="Y198" s="7"/>
      <c r="Z198" s="7"/>
      <c r="AA198" s="7"/>
      <c r="AB198" s="14"/>
      <c r="AC198" s="13">
        <v>0.43532700000000002</v>
      </c>
      <c r="AD198" s="7">
        <v>0.56467299999999998</v>
      </c>
      <c r="AE198" s="14" t="s">
        <v>197</v>
      </c>
      <c r="AF198" s="13">
        <v>7</v>
      </c>
      <c r="AG198" s="14">
        <v>6</v>
      </c>
      <c r="AH198" s="13">
        <v>5</v>
      </c>
      <c r="AI198" s="7">
        <v>5</v>
      </c>
      <c r="AJ198" s="7"/>
      <c r="AK198" s="7">
        <v>4</v>
      </c>
      <c r="AL198" s="7">
        <v>4</v>
      </c>
      <c r="AM198" s="14"/>
      <c r="AN198" s="13">
        <v>2</v>
      </c>
      <c r="AO198" s="14">
        <v>2</v>
      </c>
      <c r="AP198" s="7" t="s">
        <v>66</v>
      </c>
      <c r="AQ198" s="7" t="s">
        <v>62</v>
      </c>
      <c r="AR198" s="7" t="s">
        <v>62</v>
      </c>
      <c r="AS198" s="7" t="s">
        <v>70</v>
      </c>
      <c r="AT198" s="7" t="s">
        <v>70</v>
      </c>
      <c r="AU198" s="7" t="s">
        <v>5797</v>
      </c>
      <c r="AV198" s="7" t="s">
        <v>70</v>
      </c>
      <c r="AW198" s="7" t="s">
        <v>70</v>
      </c>
      <c r="AX198" s="12">
        <v>0</v>
      </c>
      <c r="AY198" s="12">
        <v>0</v>
      </c>
      <c r="AZ198" s="12">
        <v>0</v>
      </c>
      <c r="BA198" s="12" t="s">
        <v>5797</v>
      </c>
      <c r="BB198" s="12">
        <v>1</v>
      </c>
      <c r="BC198" s="12">
        <v>0</v>
      </c>
      <c r="BD198" s="12">
        <v>1</v>
      </c>
      <c r="BE198" s="12">
        <v>0</v>
      </c>
    </row>
    <row r="199" spans="1:57" x14ac:dyDescent="0.35">
      <c r="A199" s="20">
        <v>193</v>
      </c>
      <c r="B199" s="7">
        <v>193</v>
      </c>
      <c r="C199" s="7" t="s">
        <v>4953</v>
      </c>
      <c r="D199" s="7" t="s">
        <v>4954</v>
      </c>
      <c r="E199" s="13" t="s">
        <v>51</v>
      </c>
      <c r="F199" s="7">
        <v>300</v>
      </c>
      <c r="G199" s="7" t="s">
        <v>98</v>
      </c>
      <c r="H199" s="7">
        <v>2770</v>
      </c>
      <c r="I199" s="14" t="s">
        <v>53</v>
      </c>
      <c r="J199" s="13" t="s">
        <v>54</v>
      </c>
      <c r="K199" s="7" t="s">
        <v>176</v>
      </c>
      <c r="L199" s="7" t="s">
        <v>76</v>
      </c>
      <c r="M199" s="7" t="s">
        <v>57</v>
      </c>
      <c r="N199" s="7">
        <v>27.5</v>
      </c>
      <c r="O199" s="7" t="s">
        <v>58</v>
      </c>
      <c r="P199" s="7">
        <v>49</v>
      </c>
      <c r="R199" t="s">
        <v>59</v>
      </c>
      <c r="T199" t="b">
        <v>0</v>
      </c>
      <c r="U199" s="13"/>
      <c r="V199" s="7"/>
      <c r="W199" s="7"/>
      <c r="X199" s="7"/>
      <c r="Y199" s="7"/>
      <c r="Z199" s="7"/>
      <c r="AA199" s="7"/>
      <c r="AB199" s="14"/>
      <c r="AC199" s="13">
        <v>0.25133100000000003</v>
      </c>
      <c r="AD199" s="7">
        <v>0.74866900000000003</v>
      </c>
      <c r="AE199" s="14" t="s">
        <v>197</v>
      </c>
      <c r="AF199" s="13">
        <v>7</v>
      </c>
      <c r="AG199" s="14">
        <v>6</v>
      </c>
      <c r="AH199" s="13">
        <v>5</v>
      </c>
      <c r="AI199" s="7">
        <v>4</v>
      </c>
      <c r="AJ199" s="7">
        <v>1</v>
      </c>
      <c r="AK199" s="7">
        <v>4</v>
      </c>
      <c r="AL199" s="7">
        <v>3</v>
      </c>
      <c r="AM199" s="14">
        <v>1</v>
      </c>
      <c r="AN199" s="13">
        <v>2</v>
      </c>
      <c r="AO199" s="14">
        <v>2</v>
      </c>
      <c r="AP199" s="7" t="s">
        <v>66</v>
      </c>
      <c r="AQ199" s="7" t="s">
        <v>62</v>
      </c>
      <c r="AR199" s="7" t="s">
        <v>208</v>
      </c>
      <c r="AS199" s="7" t="s">
        <v>70</v>
      </c>
      <c r="AT199" s="7" t="s">
        <v>70</v>
      </c>
      <c r="AU199" s="7" t="s">
        <v>5797</v>
      </c>
      <c r="AV199" s="7" t="s">
        <v>70</v>
      </c>
      <c r="AW199" s="7" t="s">
        <v>70</v>
      </c>
      <c r="AX199" s="12">
        <v>0</v>
      </c>
      <c r="AY199" s="12">
        <v>0</v>
      </c>
      <c r="AZ199" s="12">
        <v>0</v>
      </c>
      <c r="BA199" s="12">
        <v>1</v>
      </c>
      <c r="BB199" s="12">
        <v>1</v>
      </c>
      <c r="BC199" s="12">
        <v>0</v>
      </c>
      <c r="BD199" s="12">
        <v>1</v>
      </c>
      <c r="BE199" s="12" t="s">
        <v>5797</v>
      </c>
    </row>
    <row r="200" spans="1:57" x14ac:dyDescent="0.35">
      <c r="A200" s="20">
        <v>194</v>
      </c>
      <c r="B200" s="7">
        <v>194</v>
      </c>
      <c r="C200" s="7" t="s">
        <v>4955</v>
      </c>
      <c r="D200" s="7" t="s">
        <v>4956</v>
      </c>
      <c r="E200" s="13" t="s">
        <v>51</v>
      </c>
      <c r="F200" s="7">
        <v>300</v>
      </c>
      <c r="G200" s="7" t="s">
        <v>98</v>
      </c>
      <c r="H200" s="7">
        <v>2760</v>
      </c>
      <c r="I200" s="14" t="s">
        <v>53</v>
      </c>
      <c r="J200" s="13" t="s">
        <v>54</v>
      </c>
      <c r="K200" s="7" t="s">
        <v>75</v>
      </c>
      <c r="L200" s="7" t="s">
        <v>87</v>
      </c>
      <c r="M200" s="7" t="s">
        <v>57</v>
      </c>
      <c r="N200" s="7">
        <v>39.200000000000003</v>
      </c>
      <c r="O200" s="7" t="s">
        <v>58</v>
      </c>
      <c r="P200" s="7">
        <v>53</v>
      </c>
      <c r="R200" t="s">
        <v>59</v>
      </c>
      <c r="S200" t="s">
        <v>59</v>
      </c>
      <c r="T200" t="b">
        <v>0</v>
      </c>
      <c r="U200" s="13"/>
      <c r="V200" s="7"/>
      <c r="W200" s="7"/>
      <c r="X200" s="7"/>
      <c r="Y200" s="7"/>
      <c r="Z200" s="7"/>
      <c r="AA200" s="7"/>
      <c r="AB200" s="14"/>
      <c r="AC200" s="13">
        <v>0.42951099999999998</v>
      </c>
      <c r="AD200" s="7">
        <v>0.57048900000000002</v>
      </c>
      <c r="AE200" s="14" t="s">
        <v>197</v>
      </c>
      <c r="AF200" s="13">
        <v>7</v>
      </c>
      <c r="AG200" s="14">
        <v>6</v>
      </c>
      <c r="AH200" s="13">
        <v>5</v>
      </c>
      <c r="AI200" s="7">
        <v>4</v>
      </c>
      <c r="AJ200" s="7">
        <v>1</v>
      </c>
      <c r="AK200" s="7">
        <v>4</v>
      </c>
      <c r="AL200" s="7">
        <v>3</v>
      </c>
      <c r="AM200" s="14">
        <v>1</v>
      </c>
      <c r="AN200" s="13">
        <v>2</v>
      </c>
      <c r="AO200" s="14">
        <v>2</v>
      </c>
      <c r="AP200" s="7" t="s">
        <v>66</v>
      </c>
      <c r="AQ200" s="7" t="s">
        <v>62</v>
      </c>
      <c r="AR200" s="7" t="s">
        <v>62</v>
      </c>
      <c r="AS200" s="7" t="s">
        <v>70</v>
      </c>
      <c r="AT200" s="7" t="s">
        <v>63</v>
      </c>
      <c r="AU200" s="7" t="s">
        <v>66</v>
      </c>
      <c r="AV200" s="7" t="s">
        <v>70</v>
      </c>
      <c r="AW200" s="7" t="s">
        <v>70</v>
      </c>
      <c r="AX200" s="12">
        <v>0</v>
      </c>
      <c r="AY200" s="12">
        <v>0</v>
      </c>
      <c r="AZ200" s="12">
        <v>0</v>
      </c>
      <c r="BA200" s="12">
        <v>1</v>
      </c>
      <c r="BB200" s="12">
        <v>1</v>
      </c>
      <c r="BC200" s="12">
        <v>0</v>
      </c>
      <c r="BD200" s="12">
        <v>1</v>
      </c>
      <c r="BE200" s="12">
        <v>0</v>
      </c>
    </row>
    <row r="201" spans="1:57" x14ac:dyDescent="0.35">
      <c r="A201" s="20">
        <v>195</v>
      </c>
      <c r="B201" s="7">
        <v>195</v>
      </c>
      <c r="C201" s="7" t="s">
        <v>4957</v>
      </c>
      <c r="D201" s="7" t="s">
        <v>4958</v>
      </c>
      <c r="E201" s="13" t="s">
        <v>51</v>
      </c>
      <c r="F201" s="7">
        <v>300</v>
      </c>
      <c r="G201" s="7" t="s">
        <v>100</v>
      </c>
      <c r="H201" s="7">
        <v>1563</v>
      </c>
      <c r="I201" s="14" t="s">
        <v>53</v>
      </c>
      <c r="J201" s="13" t="s">
        <v>54</v>
      </c>
      <c r="K201" s="7" t="s">
        <v>92</v>
      </c>
      <c r="L201" s="7" t="s">
        <v>56</v>
      </c>
      <c r="M201" s="7" t="s">
        <v>57</v>
      </c>
      <c r="N201" s="7">
        <v>32</v>
      </c>
      <c r="O201" s="7" t="s">
        <v>58</v>
      </c>
      <c r="P201" s="7">
        <v>35</v>
      </c>
      <c r="Q201" t="s">
        <v>7875</v>
      </c>
      <c r="R201" t="s">
        <v>59</v>
      </c>
      <c r="S201" t="s">
        <v>59</v>
      </c>
      <c r="T201" t="b">
        <v>0</v>
      </c>
      <c r="U201" s="13"/>
      <c r="V201" s="7"/>
      <c r="W201" s="7"/>
      <c r="X201" s="7"/>
      <c r="Y201" s="7"/>
      <c r="Z201" s="7"/>
      <c r="AA201" s="7"/>
      <c r="AB201" s="14"/>
      <c r="AC201" s="13">
        <v>4.9410200000000001E-2</v>
      </c>
      <c r="AD201" s="7">
        <v>0.95059000000000005</v>
      </c>
      <c r="AE201" s="14" t="s">
        <v>197</v>
      </c>
      <c r="AF201" s="13">
        <v>7</v>
      </c>
      <c r="AG201" s="14">
        <v>6</v>
      </c>
      <c r="AH201" s="13">
        <v>5</v>
      </c>
      <c r="AI201" s="7">
        <v>4</v>
      </c>
      <c r="AJ201" s="7">
        <v>1</v>
      </c>
      <c r="AK201" s="7">
        <v>4</v>
      </c>
      <c r="AL201" s="7">
        <v>3</v>
      </c>
      <c r="AM201" s="14">
        <v>1</v>
      </c>
      <c r="AN201" s="13">
        <v>2</v>
      </c>
      <c r="AO201" s="14">
        <v>2</v>
      </c>
      <c r="AP201" s="7" t="s">
        <v>66</v>
      </c>
      <c r="AQ201" s="7" t="s">
        <v>62</v>
      </c>
      <c r="AR201" s="7" t="s">
        <v>62</v>
      </c>
      <c r="AS201" s="7" t="s">
        <v>5797</v>
      </c>
      <c r="AT201" s="7" t="s">
        <v>63</v>
      </c>
      <c r="AU201" s="7" t="s">
        <v>66</v>
      </c>
      <c r="AV201" s="7" t="s">
        <v>70</v>
      </c>
      <c r="AW201" s="7" t="s">
        <v>5797</v>
      </c>
      <c r="AX201" s="12">
        <v>0</v>
      </c>
      <c r="AY201" s="12">
        <v>0</v>
      </c>
      <c r="AZ201" s="12">
        <v>0</v>
      </c>
      <c r="BA201" s="12">
        <v>1</v>
      </c>
      <c r="BB201" s="12">
        <v>1</v>
      </c>
      <c r="BC201" s="12">
        <v>0</v>
      </c>
      <c r="BD201" s="12">
        <v>1</v>
      </c>
      <c r="BE201" s="12">
        <v>0</v>
      </c>
    </row>
    <row r="202" spans="1:57" x14ac:dyDescent="0.35">
      <c r="A202" s="20">
        <v>196</v>
      </c>
      <c r="B202" s="7">
        <v>196</v>
      </c>
      <c r="C202" s="7" t="s">
        <v>4959</v>
      </c>
      <c r="D202" s="7" t="s">
        <v>4960</v>
      </c>
      <c r="E202" s="13" t="s">
        <v>51</v>
      </c>
      <c r="F202" s="7">
        <v>300</v>
      </c>
      <c r="G202" s="7" t="s">
        <v>100</v>
      </c>
      <c r="H202" s="7">
        <v>1660</v>
      </c>
      <c r="I202" s="14" t="s">
        <v>53</v>
      </c>
      <c r="J202" s="13" t="s">
        <v>54</v>
      </c>
      <c r="K202" s="7" t="s">
        <v>75</v>
      </c>
      <c r="L202" s="7" t="s">
        <v>56</v>
      </c>
      <c r="M202" s="7" t="s">
        <v>57</v>
      </c>
      <c r="N202" s="7">
        <v>22</v>
      </c>
      <c r="O202" s="7" t="s">
        <v>86</v>
      </c>
      <c r="P202" s="7">
        <v>42</v>
      </c>
      <c r="Q202" t="s">
        <v>7875</v>
      </c>
      <c r="R202" t="s">
        <v>77</v>
      </c>
      <c r="S202" t="s">
        <v>59</v>
      </c>
      <c r="T202" t="b">
        <v>0</v>
      </c>
      <c r="U202" s="13"/>
      <c r="V202" s="7"/>
      <c r="W202" s="7"/>
      <c r="X202" s="7"/>
      <c r="Y202" s="7"/>
      <c r="Z202" s="7"/>
      <c r="AA202" s="7"/>
      <c r="AB202" s="14"/>
      <c r="AC202" s="13">
        <v>1E-4</v>
      </c>
      <c r="AD202" s="7">
        <v>0.99990000000000001</v>
      </c>
      <c r="AE202" s="14" t="s">
        <v>197</v>
      </c>
      <c r="AF202" s="13">
        <v>7</v>
      </c>
      <c r="AG202" s="14">
        <v>6</v>
      </c>
      <c r="AH202" s="13">
        <v>5</v>
      </c>
      <c r="AI202" s="7">
        <v>4</v>
      </c>
      <c r="AJ202" s="7">
        <v>1</v>
      </c>
      <c r="AK202" s="7">
        <v>4</v>
      </c>
      <c r="AL202" s="7">
        <v>3</v>
      </c>
      <c r="AM202" s="14">
        <v>1</v>
      </c>
      <c r="AN202" s="13">
        <v>2</v>
      </c>
      <c r="AO202" s="14">
        <v>2</v>
      </c>
      <c r="AP202" s="7" t="s">
        <v>66</v>
      </c>
      <c r="AQ202" s="7" t="s">
        <v>62</v>
      </c>
      <c r="AR202" s="7" t="s">
        <v>208</v>
      </c>
      <c r="AS202" s="7" t="s">
        <v>70</v>
      </c>
      <c r="AT202" s="7" t="s">
        <v>70</v>
      </c>
      <c r="AU202" s="7" t="s">
        <v>66</v>
      </c>
      <c r="AV202" s="7" t="s">
        <v>70</v>
      </c>
      <c r="AW202" s="7" t="s">
        <v>70</v>
      </c>
      <c r="AX202" s="12">
        <v>0</v>
      </c>
      <c r="AY202" s="12">
        <v>0</v>
      </c>
      <c r="AZ202" s="12">
        <v>0</v>
      </c>
      <c r="BA202" s="12">
        <v>1</v>
      </c>
      <c r="BB202" s="12">
        <v>1</v>
      </c>
      <c r="BC202" s="12">
        <v>0</v>
      </c>
      <c r="BD202" s="12">
        <v>1</v>
      </c>
      <c r="BE202" s="12" t="s">
        <v>5797</v>
      </c>
    </row>
    <row r="203" spans="1:57" x14ac:dyDescent="0.35">
      <c r="A203" s="20">
        <v>197</v>
      </c>
      <c r="B203" s="7">
        <v>197</v>
      </c>
      <c r="C203" s="7" t="s">
        <v>4961</v>
      </c>
      <c r="D203" s="7" t="s">
        <v>4962</v>
      </c>
      <c r="E203" s="13" t="s">
        <v>51</v>
      </c>
      <c r="F203" s="7">
        <v>300</v>
      </c>
      <c r="G203" s="7" t="s">
        <v>100</v>
      </c>
      <c r="H203" s="7">
        <v>2612</v>
      </c>
      <c r="I203" s="14" t="s">
        <v>53</v>
      </c>
      <c r="J203" s="13" t="s">
        <v>54</v>
      </c>
      <c r="K203" s="7" t="s">
        <v>160</v>
      </c>
      <c r="L203" s="7" t="s">
        <v>56</v>
      </c>
      <c r="M203" s="7" t="s">
        <v>57</v>
      </c>
      <c r="N203" s="7">
        <v>30</v>
      </c>
      <c r="O203" s="7" t="s">
        <v>58</v>
      </c>
      <c r="P203" s="7">
        <v>37</v>
      </c>
      <c r="Q203" t="s">
        <v>7875</v>
      </c>
      <c r="R203" t="s">
        <v>59</v>
      </c>
      <c r="S203" t="s">
        <v>59</v>
      </c>
      <c r="T203" t="b">
        <v>0</v>
      </c>
      <c r="U203" s="13"/>
      <c r="V203" s="7"/>
      <c r="W203" s="7"/>
      <c r="X203" s="7"/>
      <c r="Y203" s="7"/>
      <c r="Z203" s="7"/>
      <c r="AA203" s="7"/>
      <c r="AB203" s="14"/>
      <c r="AC203" s="13">
        <v>3.50783E-2</v>
      </c>
      <c r="AD203" s="7">
        <v>0.96492199999999995</v>
      </c>
      <c r="AE203" s="14" t="s">
        <v>197</v>
      </c>
      <c r="AF203" s="13">
        <v>7</v>
      </c>
      <c r="AG203" s="14">
        <v>6</v>
      </c>
      <c r="AH203" s="13">
        <v>5</v>
      </c>
      <c r="AI203" s="7">
        <v>4</v>
      </c>
      <c r="AJ203" s="7">
        <v>1</v>
      </c>
      <c r="AK203" s="7">
        <v>4</v>
      </c>
      <c r="AL203" s="7">
        <v>3</v>
      </c>
      <c r="AM203" s="14">
        <v>1</v>
      </c>
      <c r="AN203" s="13">
        <v>2</v>
      </c>
      <c r="AO203" s="14">
        <v>2</v>
      </c>
      <c r="AP203" s="7" t="s">
        <v>66</v>
      </c>
      <c r="AQ203" s="7" t="s">
        <v>62</v>
      </c>
      <c r="AR203" s="7" t="s">
        <v>62</v>
      </c>
      <c r="AS203" s="7" t="s">
        <v>70</v>
      </c>
      <c r="AT203" s="7" t="s">
        <v>63</v>
      </c>
      <c r="AU203" s="7" t="s">
        <v>66</v>
      </c>
      <c r="AV203" s="7" t="s">
        <v>70</v>
      </c>
      <c r="AW203" s="7" t="s">
        <v>70</v>
      </c>
      <c r="AX203" s="12">
        <v>0</v>
      </c>
      <c r="AY203" s="12">
        <v>0</v>
      </c>
      <c r="AZ203" s="12">
        <v>0</v>
      </c>
      <c r="BA203" s="12">
        <v>1</v>
      </c>
      <c r="BB203" s="12">
        <v>1</v>
      </c>
      <c r="BC203" s="12">
        <v>0</v>
      </c>
      <c r="BD203" s="12">
        <v>1</v>
      </c>
      <c r="BE203" s="12" t="s">
        <v>5797</v>
      </c>
    </row>
    <row r="204" spans="1:57" x14ac:dyDescent="0.35">
      <c r="A204" s="20">
        <v>198</v>
      </c>
      <c r="B204" s="7">
        <v>198</v>
      </c>
      <c r="C204" s="7" t="s">
        <v>4963</v>
      </c>
      <c r="D204" s="7" t="s">
        <v>4964</v>
      </c>
      <c r="E204" s="13" t="s">
        <v>51</v>
      </c>
      <c r="F204" s="7">
        <v>300</v>
      </c>
      <c r="G204" s="7" t="s">
        <v>100</v>
      </c>
      <c r="H204" s="7"/>
      <c r="I204" s="14" t="s">
        <v>53</v>
      </c>
      <c r="J204" s="13" t="s">
        <v>54</v>
      </c>
      <c r="K204" s="7" t="s">
        <v>83</v>
      </c>
      <c r="L204" s="7" t="s">
        <v>76</v>
      </c>
      <c r="M204" s="7" t="s">
        <v>57</v>
      </c>
      <c r="N204" s="7">
        <v>46.2</v>
      </c>
      <c r="O204" s="7" t="s">
        <v>58</v>
      </c>
      <c r="P204" s="7"/>
      <c r="Q204" t="s">
        <v>7875</v>
      </c>
      <c r="R204" t="s">
        <v>59</v>
      </c>
      <c r="S204" t="s">
        <v>59</v>
      </c>
      <c r="T204" t="b">
        <v>0</v>
      </c>
      <c r="U204" s="13"/>
      <c r="V204" s="7"/>
      <c r="W204" s="7"/>
      <c r="X204" s="7"/>
      <c r="Y204" s="7"/>
      <c r="Z204" s="7"/>
      <c r="AA204" s="7"/>
      <c r="AB204" s="14"/>
      <c r="AC204" s="13">
        <v>3.9775699999999997E-2</v>
      </c>
      <c r="AD204" s="7">
        <v>0.96022399999999997</v>
      </c>
      <c r="AE204" s="14" t="s">
        <v>197</v>
      </c>
      <c r="AF204" s="13">
        <v>7</v>
      </c>
      <c r="AG204" s="14">
        <v>6</v>
      </c>
      <c r="AH204" s="13">
        <v>5</v>
      </c>
      <c r="AI204" s="7">
        <v>4</v>
      </c>
      <c r="AJ204" s="7">
        <v>1</v>
      </c>
      <c r="AK204" s="7">
        <v>4</v>
      </c>
      <c r="AL204" s="7">
        <v>3</v>
      </c>
      <c r="AM204" s="14">
        <v>1</v>
      </c>
      <c r="AN204" s="13">
        <v>2</v>
      </c>
      <c r="AO204" s="14">
        <v>2</v>
      </c>
      <c r="AP204" s="7" t="s">
        <v>66</v>
      </c>
      <c r="AQ204" s="7" t="s">
        <v>62</v>
      </c>
      <c r="AR204" s="7" t="s">
        <v>62</v>
      </c>
      <c r="AS204" s="7" t="s">
        <v>5797</v>
      </c>
      <c r="AT204" s="7" t="s">
        <v>63</v>
      </c>
      <c r="AU204" s="7" t="s">
        <v>5797</v>
      </c>
      <c r="AV204" s="7" t="s">
        <v>70</v>
      </c>
      <c r="AW204" s="7" t="s">
        <v>5797</v>
      </c>
      <c r="AX204" s="12">
        <v>0</v>
      </c>
      <c r="AY204" s="12">
        <v>0</v>
      </c>
      <c r="AZ204" s="12">
        <v>0</v>
      </c>
      <c r="BA204" s="12">
        <v>1</v>
      </c>
      <c r="BB204" s="12">
        <v>1</v>
      </c>
      <c r="BC204" s="12">
        <v>0</v>
      </c>
      <c r="BD204" s="12">
        <v>1</v>
      </c>
      <c r="BE204" s="12">
        <v>0</v>
      </c>
    </row>
    <row r="205" spans="1:57" x14ac:dyDescent="0.35">
      <c r="A205" s="20">
        <v>199</v>
      </c>
      <c r="B205" s="7">
        <v>199</v>
      </c>
      <c r="C205" s="7" t="s">
        <v>4965</v>
      </c>
      <c r="D205" s="7" t="s">
        <v>4966</v>
      </c>
      <c r="E205" s="13" t="s">
        <v>51</v>
      </c>
      <c r="F205" s="7">
        <v>300</v>
      </c>
      <c r="G205" s="7" t="s">
        <v>139</v>
      </c>
      <c r="H205" s="7">
        <v>2333</v>
      </c>
      <c r="I205" s="14" t="s">
        <v>53</v>
      </c>
      <c r="J205" s="13" t="s">
        <v>54</v>
      </c>
      <c r="K205" s="7" t="s">
        <v>117</v>
      </c>
      <c r="L205" s="7" t="s">
        <v>56</v>
      </c>
      <c r="M205" s="7" t="s">
        <v>57</v>
      </c>
      <c r="N205" s="7">
        <v>29</v>
      </c>
      <c r="O205" s="7" t="s">
        <v>58</v>
      </c>
      <c r="P205" s="7"/>
      <c r="Q205" t="s">
        <v>7875</v>
      </c>
      <c r="R205" t="s">
        <v>59</v>
      </c>
      <c r="S205" t="s">
        <v>59</v>
      </c>
      <c r="T205" t="b">
        <v>0</v>
      </c>
      <c r="U205" s="13"/>
      <c r="V205" s="7"/>
      <c r="W205" s="7"/>
      <c r="X205" s="7"/>
      <c r="Y205" s="7"/>
      <c r="Z205" s="7"/>
      <c r="AA205" s="7"/>
      <c r="AB205" s="14"/>
      <c r="AC205" s="13">
        <v>9.6154399999999994E-3</v>
      </c>
      <c r="AD205" s="7">
        <v>0.99038499999999996</v>
      </c>
      <c r="AE205" s="14" t="s">
        <v>197</v>
      </c>
      <c r="AF205" s="13">
        <v>7</v>
      </c>
      <c r="AG205" s="14">
        <v>6</v>
      </c>
      <c r="AH205" s="13">
        <v>5</v>
      </c>
      <c r="AI205" s="7">
        <v>3</v>
      </c>
      <c r="AJ205" s="7">
        <v>2</v>
      </c>
      <c r="AK205" s="7">
        <v>4</v>
      </c>
      <c r="AL205" s="7">
        <v>3</v>
      </c>
      <c r="AM205" s="14">
        <v>1</v>
      </c>
      <c r="AN205" s="13">
        <v>2</v>
      </c>
      <c r="AO205" s="14">
        <v>2</v>
      </c>
      <c r="AP205" s="7" t="s">
        <v>69</v>
      </c>
      <c r="AQ205" s="7" t="s">
        <v>62</v>
      </c>
      <c r="AR205" s="7" t="s">
        <v>62</v>
      </c>
      <c r="AS205" s="7" t="s">
        <v>70</v>
      </c>
      <c r="AT205" s="7" t="s">
        <v>70</v>
      </c>
      <c r="AU205" s="7" t="s">
        <v>66</v>
      </c>
      <c r="AV205" s="7" t="s">
        <v>70</v>
      </c>
      <c r="AW205" s="7" t="s">
        <v>5797</v>
      </c>
      <c r="AX205" s="12">
        <v>1</v>
      </c>
      <c r="AY205" s="12">
        <v>0</v>
      </c>
      <c r="AZ205" s="12">
        <v>0</v>
      </c>
      <c r="BA205" s="12">
        <v>1</v>
      </c>
      <c r="BB205" s="12">
        <v>1</v>
      </c>
      <c r="BC205" s="12">
        <v>0</v>
      </c>
      <c r="BD205" s="12" t="s">
        <v>5797</v>
      </c>
      <c r="BE205" s="12" t="s">
        <v>5797</v>
      </c>
    </row>
    <row r="206" spans="1:57" x14ac:dyDescent="0.35">
      <c r="A206" s="20">
        <v>200</v>
      </c>
      <c r="B206" s="7">
        <v>200</v>
      </c>
      <c r="C206" s="7" t="s">
        <v>4967</v>
      </c>
      <c r="D206" s="7" t="s">
        <v>4968</v>
      </c>
      <c r="E206" s="13" t="s">
        <v>51</v>
      </c>
      <c r="F206" s="7">
        <v>300</v>
      </c>
      <c r="G206" s="7" t="s">
        <v>139</v>
      </c>
      <c r="H206" s="7">
        <v>2495</v>
      </c>
      <c r="I206" s="14" t="s">
        <v>53</v>
      </c>
      <c r="J206" s="13" t="s">
        <v>54</v>
      </c>
      <c r="K206" s="7" t="s">
        <v>75</v>
      </c>
      <c r="L206" s="7" t="s">
        <v>76</v>
      </c>
      <c r="M206" s="7" t="s">
        <v>57</v>
      </c>
      <c r="N206" s="7">
        <v>26</v>
      </c>
      <c r="O206" s="7" t="s">
        <v>58</v>
      </c>
      <c r="P206" s="7"/>
      <c r="Q206" t="s">
        <v>7875</v>
      </c>
      <c r="R206" t="s">
        <v>59</v>
      </c>
      <c r="S206" t="s">
        <v>59</v>
      </c>
      <c r="T206" t="b">
        <v>0</v>
      </c>
      <c r="U206" s="13"/>
      <c r="V206" s="7"/>
      <c r="W206" s="7"/>
      <c r="X206" s="7"/>
      <c r="Y206" s="7"/>
      <c r="Z206" s="7"/>
      <c r="AA206" s="7"/>
      <c r="AB206" s="14"/>
      <c r="AC206" s="13">
        <v>1.11232E-2</v>
      </c>
      <c r="AD206" s="7">
        <v>0.98887700000000001</v>
      </c>
      <c r="AE206" s="14" t="s">
        <v>197</v>
      </c>
      <c r="AF206" s="13">
        <v>7</v>
      </c>
      <c r="AG206" s="14">
        <v>6</v>
      </c>
      <c r="AH206" s="13">
        <v>5</v>
      </c>
      <c r="AI206" s="7">
        <v>2</v>
      </c>
      <c r="AJ206" s="7">
        <v>3</v>
      </c>
      <c r="AK206" s="7">
        <v>4</v>
      </c>
      <c r="AL206" s="7">
        <v>2</v>
      </c>
      <c r="AM206" s="14">
        <v>2</v>
      </c>
      <c r="AN206" s="13">
        <v>2</v>
      </c>
      <c r="AO206" s="14">
        <v>2</v>
      </c>
      <c r="AP206" s="7" t="s">
        <v>69</v>
      </c>
      <c r="AQ206" s="7" t="s">
        <v>62</v>
      </c>
      <c r="AR206" s="7" t="s">
        <v>62</v>
      </c>
      <c r="AS206" s="7" t="s">
        <v>70</v>
      </c>
      <c r="AT206" s="7" t="s">
        <v>63</v>
      </c>
      <c r="AU206" s="7" t="s">
        <v>66</v>
      </c>
      <c r="AV206" s="7" t="s">
        <v>70</v>
      </c>
      <c r="AW206" s="7" t="s">
        <v>70</v>
      </c>
      <c r="AX206" s="12">
        <v>0</v>
      </c>
      <c r="AY206" s="12">
        <v>0</v>
      </c>
      <c r="AZ206" s="12">
        <v>0</v>
      </c>
      <c r="BA206" s="12">
        <v>1</v>
      </c>
      <c r="BB206" s="12">
        <v>1</v>
      </c>
      <c r="BC206" s="12">
        <v>0</v>
      </c>
      <c r="BD206" s="12" t="s">
        <v>5797</v>
      </c>
      <c r="BE206" s="12">
        <v>1</v>
      </c>
    </row>
    <row r="207" spans="1:57" x14ac:dyDescent="0.35">
      <c r="A207" s="20">
        <v>201</v>
      </c>
      <c r="B207" s="7">
        <v>201</v>
      </c>
      <c r="C207" s="7" t="s">
        <v>4969</v>
      </c>
      <c r="D207" s="7" t="s">
        <v>4970</v>
      </c>
      <c r="E207" s="13" t="s">
        <v>51</v>
      </c>
      <c r="F207" s="7">
        <v>300</v>
      </c>
      <c r="G207" s="7" t="s">
        <v>122</v>
      </c>
      <c r="H207" s="7"/>
      <c r="I207" s="14" t="s">
        <v>53</v>
      </c>
      <c r="J207" s="13" t="s">
        <v>54</v>
      </c>
      <c r="K207" s="7" t="s">
        <v>83</v>
      </c>
      <c r="L207" s="7" t="s">
        <v>56</v>
      </c>
      <c r="M207" s="7" t="s">
        <v>84</v>
      </c>
      <c r="N207" s="7">
        <v>28.2</v>
      </c>
      <c r="O207" s="7" t="s">
        <v>58</v>
      </c>
      <c r="P207" s="7">
        <v>35</v>
      </c>
      <c r="Q207" t="s">
        <v>7875</v>
      </c>
      <c r="R207" t="s">
        <v>59</v>
      </c>
      <c r="S207" t="s">
        <v>59</v>
      </c>
      <c r="T207" t="b">
        <v>0</v>
      </c>
      <c r="U207" s="13"/>
      <c r="V207" s="7"/>
      <c r="W207" s="7"/>
      <c r="X207" s="7"/>
      <c r="Y207" s="7"/>
      <c r="Z207" s="7"/>
      <c r="AA207" s="7"/>
      <c r="AB207" s="14"/>
      <c r="AC207" s="13">
        <v>3.5487400000000002E-2</v>
      </c>
      <c r="AD207" s="7">
        <v>0.96451299999999995</v>
      </c>
      <c r="AE207" s="14" t="s">
        <v>197</v>
      </c>
      <c r="AF207" s="13">
        <v>7</v>
      </c>
      <c r="AG207" s="14">
        <v>6</v>
      </c>
      <c r="AH207" s="13">
        <v>5</v>
      </c>
      <c r="AI207" s="7">
        <v>5</v>
      </c>
      <c r="AJ207" s="7"/>
      <c r="AK207" s="7">
        <v>4</v>
      </c>
      <c r="AL207" s="7">
        <v>4</v>
      </c>
      <c r="AM207" s="14"/>
      <c r="AN207" s="13">
        <v>2</v>
      </c>
      <c r="AO207" s="14">
        <v>2</v>
      </c>
      <c r="AP207" s="7" t="s">
        <v>66</v>
      </c>
      <c r="AQ207" s="7" t="s">
        <v>62</v>
      </c>
      <c r="AR207" s="7" t="s">
        <v>62</v>
      </c>
      <c r="AS207" s="7" t="s">
        <v>5797</v>
      </c>
      <c r="AT207" s="7" t="s">
        <v>70</v>
      </c>
      <c r="AU207" s="7" t="s">
        <v>5797</v>
      </c>
      <c r="AV207" s="7" t="s">
        <v>5797</v>
      </c>
      <c r="AW207" s="7" t="s">
        <v>70</v>
      </c>
      <c r="AX207" s="12">
        <v>0</v>
      </c>
      <c r="AY207" s="12">
        <v>0</v>
      </c>
      <c r="AZ207" s="12">
        <v>0</v>
      </c>
      <c r="BA207" s="12">
        <v>1</v>
      </c>
      <c r="BB207" s="12">
        <v>1</v>
      </c>
      <c r="BC207" s="12">
        <v>0</v>
      </c>
      <c r="BD207" s="12" t="s">
        <v>5797</v>
      </c>
      <c r="BE207" s="12">
        <v>1</v>
      </c>
    </row>
    <row r="208" spans="1:57" x14ac:dyDescent="0.35">
      <c r="A208" s="20">
        <v>202</v>
      </c>
      <c r="B208" s="7">
        <v>202</v>
      </c>
      <c r="C208" s="7" t="s">
        <v>4971</v>
      </c>
      <c r="D208" s="7" t="s">
        <v>4972</v>
      </c>
      <c r="E208" s="13" t="s">
        <v>51</v>
      </c>
      <c r="F208" s="7">
        <v>300</v>
      </c>
      <c r="G208" s="7" t="s">
        <v>100</v>
      </c>
      <c r="H208" s="7"/>
      <c r="I208" s="14" t="s">
        <v>53</v>
      </c>
      <c r="J208" s="13" t="s">
        <v>54</v>
      </c>
      <c r="K208" s="7" t="s">
        <v>117</v>
      </c>
      <c r="L208" s="7" t="s">
        <v>56</v>
      </c>
      <c r="M208" s="7" t="s">
        <v>57</v>
      </c>
      <c r="N208" s="7">
        <v>38</v>
      </c>
      <c r="O208" s="7" t="s">
        <v>58</v>
      </c>
      <c r="P208" s="7"/>
      <c r="Q208" t="s">
        <v>7875</v>
      </c>
      <c r="R208" t="s">
        <v>59</v>
      </c>
      <c r="S208" t="s">
        <v>59</v>
      </c>
      <c r="T208" t="b">
        <v>0</v>
      </c>
      <c r="U208" s="13"/>
      <c r="V208" s="7"/>
      <c r="W208" s="7"/>
      <c r="X208" s="7"/>
      <c r="Y208" s="7"/>
      <c r="Z208" s="7"/>
      <c r="AA208" s="7"/>
      <c r="AB208" s="14"/>
      <c r="AC208" s="13">
        <v>4.0096600000000003E-2</v>
      </c>
      <c r="AD208" s="7">
        <v>0.95990299999999995</v>
      </c>
      <c r="AE208" s="14" t="s">
        <v>197</v>
      </c>
      <c r="AF208" s="13">
        <v>7</v>
      </c>
      <c r="AG208" s="14">
        <v>6</v>
      </c>
      <c r="AH208" s="13">
        <v>5</v>
      </c>
      <c r="AI208" s="7">
        <v>5</v>
      </c>
      <c r="AJ208" s="7"/>
      <c r="AK208" s="7">
        <v>4</v>
      </c>
      <c r="AL208" s="7">
        <v>4</v>
      </c>
      <c r="AM208" s="14"/>
      <c r="AN208" s="13">
        <v>2</v>
      </c>
      <c r="AO208" s="14">
        <v>2</v>
      </c>
      <c r="AP208" s="7" t="s">
        <v>66</v>
      </c>
      <c r="AQ208" s="7" t="s">
        <v>62</v>
      </c>
      <c r="AR208" s="7" t="s">
        <v>62</v>
      </c>
      <c r="AS208" s="7" t="s">
        <v>5797</v>
      </c>
      <c r="AT208" s="7" t="s">
        <v>70</v>
      </c>
      <c r="AU208" s="7" t="s">
        <v>66</v>
      </c>
      <c r="AV208" s="7" t="s">
        <v>70</v>
      </c>
      <c r="AW208" s="7" t="s">
        <v>70</v>
      </c>
      <c r="AX208" s="12">
        <v>0</v>
      </c>
      <c r="AY208" s="12">
        <v>0</v>
      </c>
      <c r="AZ208" s="12">
        <v>0</v>
      </c>
      <c r="BA208" s="12">
        <v>1</v>
      </c>
      <c r="BB208" s="12">
        <v>1</v>
      </c>
      <c r="BC208" s="12">
        <v>0</v>
      </c>
      <c r="BD208" s="12">
        <v>1</v>
      </c>
      <c r="BE208" s="12">
        <v>0</v>
      </c>
    </row>
    <row r="209" spans="1:57" x14ac:dyDescent="0.35">
      <c r="A209" s="20">
        <v>203</v>
      </c>
      <c r="B209" s="7">
        <v>203</v>
      </c>
      <c r="C209" s="7" t="s">
        <v>4973</v>
      </c>
      <c r="D209" s="7" t="s">
        <v>4974</v>
      </c>
      <c r="E209" s="13" t="s">
        <v>51</v>
      </c>
      <c r="F209" s="7">
        <v>300</v>
      </c>
      <c r="G209" s="7" t="s">
        <v>100</v>
      </c>
      <c r="H209" s="7"/>
      <c r="I209" s="14" t="s">
        <v>53</v>
      </c>
      <c r="J209" s="13" t="s">
        <v>54</v>
      </c>
      <c r="K209" s="7" t="s">
        <v>117</v>
      </c>
      <c r="L209" s="7" t="s">
        <v>56</v>
      </c>
      <c r="M209" s="7" t="s">
        <v>57</v>
      </c>
      <c r="N209" s="7">
        <v>34</v>
      </c>
      <c r="O209" s="7" t="s">
        <v>58</v>
      </c>
      <c r="P209" s="7"/>
      <c r="Q209" t="s">
        <v>7875</v>
      </c>
      <c r="R209" t="s">
        <v>59</v>
      </c>
      <c r="S209" t="s">
        <v>59</v>
      </c>
      <c r="T209" t="b">
        <v>0</v>
      </c>
      <c r="U209" s="13"/>
      <c r="V209" s="7"/>
      <c r="W209" s="7"/>
      <c r="X209" s="7"/>
      <c r="Y209" s="7"/>
      <c r="Z209" s="7"/>
      <c r="AA209" s="7"/>
      <c r="AB209" s="14"/>
      <c r="AC209" s="13">
        <v>8.7507100000000004E-2</v>
      </c>
      <c r="AD209" s="7">
        <v>0.912493</v>
      </c>
      <c r="AE209" s="14" t="s">
        <v>197</v>
      </c>
      <c r="AF209" s="13">
        <v>7</v>
      </c>
      <c r="AG209" s="14">
        <v>6</v>
      </c>
      <c r="AH209" s="13">
        <v>5</v>
      </c>
      <c r="AI209" s="7">
        <v>4</v>
      </c>
      <c r="AJ209" s="7">
        <v>1</v>
      </c>
      <c r="AK209" s="7">
        <v>4</v>
      </c>
      <c r="AL209" s="7">
        <v>3</v>
      </c>
      <c r="AM209" s="14">
        <v>1</v>
      </c>
      <c r="AN209" s="13">
        <v>2</v>
      </c>
      <c r="AO209" s="14">
        <v>2</v>
      </c>
      <c r="AP209" s="7" t="s">
        <v>66</v>
      </c>
      <c r="AQ209" s="7" t="s">
        <v>62</v>
      </c>
      <c r="AR209" s="7" t="s">
        <v>62</v>
      </c>
      <c r="AS209" s="7" t="s">
        <v>5797</v>
      </c>
      <c r="AT209" s="7" t="s">
        <v>63</v>
      </c>
      <c r="AU209" s="7" t="s">
        <v>66</v>
      </c>
      <c r="AV209" s="7" t="s">
        <v>70</v>
      </c>
      <c r="AW209" s="7" t="s">
        <v>5797</v>
      </c>
      <c r="AX209" s="12">
        <v>0</v>
      </c>
      <c r="AY209" s="12">
        <v>0</v>
      </c>
      <c r="AZ209" s="12">
        <v>0</v>
      </c>
      <c r="BA209" s="12">
        <v>1</v>
      </c>
      <c r="BB209" s="12">
        <v>1</v>
      </c>
      <c r="BC209" s="12">
        <v>0</v>
      </c>
      <c r="BD209" s="12">
        <v>1</v>
      </c>
      <c r="BE209" s="12" t="s">
        <v>5797</v>
      </c>
    </row>
    <row r="210" spans="1:57" x14ac:dyDescent="0.35">
      <c r="A210" s="20">
        <v>204</v>
      </c>
      <c r="B210" s="7">
        <v>204</v>
      </c>
      <c r="C210" s="7" t="s">
        <v>4975</v>
      </c>
      <c r="D210" s="7" t="s">
        <v>4976</v>
      </c>
      <c r="E210" s="13" t="s">
        <v>51</v>
      </c>
      <c r="F210" s="7">
        <v>300</v>
      </c>
      <c r="G210" s="7" t="s">
        <v>139</v>
      </c>
      <c r="H210" s="7">
        <v>1981</v>
      </c>
      <c r="I210" s="14" t="s">
        <v>53</v>
      </c>
      <c r="J210" s="13" t="s">
        <v>54</v>
      </c>
      <c r="K210" s="7" t="s">
        <v>75</v>
      </c>
      <c r="L210" s="7" t="s">
        <v>76</v>
      </c>
      <c r="M210" s="7" t="s">
        <v>57</v>
      </c>
      <c r="N210" s="7">
        <v>28</v>
      </c>
      <c r="O210" s="7" t="s">
        <v>58</v>
      </c>
      <c r="P210" s="7">
        <v>34</v>
      </c>
      <c r="Q210" t="s">
        <v>7875</v>
      </c>
      <c r="R210" t="s">
        <v>59</v>
      </c>
      <c r="S210" t="s">
        <v>59</v>
      </c>
      <c r="T210" t="b">
        <v>0</v>
      </c>
      <c r="U210" s="13"/>
      <c r="V210" s="7"/>
      <c r="W210" s="7"/>
      <c r="X210" s="7"/>
      <c r="Y210" s="7"/>
      <c r="Z210" s="7"/>
      <c r="AA210" s="7"/>
      <c r="AB210" s="14"/>
      <c r="AC210" s="13">
        <v>2.5690399999999999E-3</v>
      </c>
      <c r="AD210" s="7">
        <v>0.99743099999999996</v>
      </c>
      <c r="AE210" s="14" t="s">
        <v>197</v>
      </c>
      <c r="AF210" s="13">
        <v>7</v>
      </c>
      <c r="AG210" s="14">
        <v>6</v>
      </c>
      <c r="AH210" s="13">
        <v>5</v>
      </c>
      <c r="AI210" s="7">
        <v>2</v>
      </c>
      <c r="AJ210" s="7">
        <v>3</v>
      </c>
      <c r="AK210" s="7">
        <v>4</v>
      </c>
      <c r="AL210" s="7">
        <v>2</v>
      </c>
      <c r="AM210" s="14">
        <v>2</v>
      </c>
      <c r="AN210" s="13">
        <v>2</v>
      </c>
      <c r="AO210" s="14">
        <v>2</v>
      </c>
      <c r="AP210" s="7" t="s">
        <v>69</v>
      </c>
      <c r="AQ210" s="7" t="s">
        <v>62</v>
      </c>
      <c r="AR210" s="7" t="s">
        <v>208</v>
      </c>
      <c r="AS210" s="7" t="s">
        <v>70</v>
      </c>
      <c r="AT210" s="7" t="s">
        <v>70</v>
      </c>
      <c r="AU210" s="7" t="s">
        <v>66</v>
      </c>
      <c r="AV210" s="7" t="s">
        <v>70</v>
      </c>
      <c r="AW210" s="7" t="s">
        <v>70</v>
      </c>
      <c r="AX210" s="12">
        <v>0</v>
      </c>
      <c r="AY210" s="12">
        <v>0</v>
      </c>
      <c r="AZ210" s="12">
        <v>0</v>
      </c>
      <c r="BA210" s="12">
        <v>1</v>
      </c>
      <c r="BB210" s="12">
        <v>1</v>
      </c>
      <c r="BC210" s="12">
        <v>0</v>
      </c>
      <c r="BD210" s="12">
        <v>1</v>
      </c>
      <c r="BE210" s="12" t="s">
        <v>5797</v>
      </c>
    </row>
    <row r="211" spans="1:57" x14ac:dyDescent="0.35">
      <c r="A211" s="20">
        <v>205</v>
      </c>
      <c r="B211" s="7">
        <v>205</v>
      </c>
      <c r="C211" s="7" t="s">
        <v>4977</v>
      </c>
      <c r="D211" s="7" t="s">
        <v>4978</v>
      </c>
      <c r="E211" s="13" t="s">
        <v>51</v>
      </c>
      <c r="F211" s="7">
        <v>300</v>
      </c>
      <c r="G211" s="7" t="s">
        <v>158</v>
      </c>
      <c r="H211" s="7">
        <v>650</v>
      </c>
      <c r="I211" s="14" t="s">
        <v>53</v>
      </c>
      <c r="J211" s="13" t="s">
        <v>54</v>
      </c>
      <c r="K211" s="7" t="s">
        <v>75</v>
      </c>
      <c r="L211" s="7" t="s">
        <v>56</v>
      </c>
      <c r="M211" s="7" t="s">
        <v>57</v>
      </c>
      <c r="N211" s="7">
        <v>18.399999999999999</v>
      </c>
      <c r="O211" s="7" t="s">
        <v>109</v>
      </c>
      <c r="P211" s="7"/>
      <c r="Q211" t="s">
        <v>7875</v>
      </c>
      <c r="R211" t="s">
        <v>59</v>
      </c>
      <c r="S211" t="s">
        <v>59</v>
      </c>
      <c r="T211" t="b">
        <v>0</v>
      </c>
      <c r="U211" s="13"/>
      <c r="V211" s="7"/>
      <c r="W211" s="7"/>
      <c r="X211" s="7"/>
      <c r="Y211" s="7"/>
      <c r="Z211" s="7"/>
      <c r="AA211" s="7"/>
      <c r="AB211" s="14"/>
      <c r="AC211" s="13">
        <v>1E-4</v>
      </c>
      <c r="AD211" s="7">
        <v>0.99990000000000001</v>
      </c>
      <c r="AE211" s="14" t="s">
        <v>197</v>
      </c>
      <c r="AF211" s="13">
        <v>7</v>
      </c>
      <c r="AG211" s="14">
        <v>6</v>
      </c>
      <c r="AH211" s="13">
        <v>5</v>
      </c>
      <c r="AI211" s="7">
        <v>3</v>
      </c>
      <c r="AJ211" s="7">
        <v>2</v>
      </c>
      <c r="AK211" s="7">
        <v>4</v>
      </c>
      <c r="AL211" s="7">
        <v>2</v>
      </c>
      <c r="AM211" s="14">
        <v>2</v>
      </c>
      <c r="AN211" s="13">
        <v>2</v>
      </c>
      <c r="AO211" s="14">
        <v>2</v>
      </c>
      <c r="AP211" s="7" t="s">
        <v>66</v>
      </c>
      <c r="AQ211" s="7" t="s">
        <v>74</v>
      </c>
      <c r="AR211" s="7" t="s">
        <v>208</v>
      </c>
      <c r="AS211" s="7" t="s">
        <v>70</v>
      </c>
      <c r="AT211" s="7" t="s">
        <v>70</v>
      </c>
      <c r="AU211" s="7" t="s">
        <v>66</v>
      </c>
      <c r="AV211" s="7" t="s">
        <v>70</v>
      </c>
      <c r="AW211" s="7" t="s">
        <v>70</v>
      </c>
      <c r="AX211" s="12">
        <v>0</v>
      </c>
      <c r="AY211" s="12" t="s">
        <v>5797</v>
      </c>
      <c r="AZ211" s="12">
        <v>0</v>
      </c>
      <c r="BA211" s="12">
        <v>1</v>
      </c>
      <c r="BB211" s="12">
        <v>1</v>
      </c>
      <c r="BC211" s="12">
        <v>0</v>
      </c>
      <c r="BD211" s="12">
        <v>1</v>
      </c>
      <c r="BE211" s="12">
        <v>1</v>
      </c>
    </row>
    <row r="212" spans="1:57" x14ac:dyDescent="0.35">
      <c r="A212" s="20">
        <v>206</v>
      </c>
      <c r="B212" s="7">
        <v>206</v>
      </c>
      <c r="C212" s="7" t="s">
        <v>4979</v>
      </c>
      <c r="D212" s="7" t="s">
        <v>4980</v>
      </c>
      <c r="E212" s="13" t="s">
        <v>51</v>
      </c>
      <c r="F212" s="7">
        <v>300</v>
      </c>
      <c r="G212" s="7" t="s">
        <v>3208</v>
      </c>
      <c r="H212" s="7"/>
      <c r="I212" s="14" t="s">
        <v>53</v>
      </c>
      <c r="J212" s="13" t="s">
        <v>54</v>
      </c>
      <c r="K212" s="7" t="s">
        <v>4981</v>
      </c>
      <c r="L212" s="7" t="s">
        <v>56</v>
      </c>
      <c r="M212" s="7" t="s">
        <v>57</v>
      </c>
      <c r="N212" s="7">
        <v>20.7</v>
      </c>
      <c r="O212" s="7" t="s">
        <v>86</v>
      </c>
      <c r="P212" s="7">
        <v>60</v>
      </c>
      <c r="R212" t="s">
        <v>59</v>
      </c>
      <c r="T212" t="b">
        <v>0</v>
      </c>
      <c r="U212" s="13"/>
      <c r="V212" s="7"/>
      <c r="W212" s="7"/>
      <c r="X212" s="7"/>
      <c r="Y212" s="7"/>
      <c r="Z212" s="7"/>
      <c r="AA212" s="7"/>
      <c r="AB212" s="14"/>
      <c r="AC212" s="13">
        <v>7.12577E-3</v>
      </c>
      <c r="AD212" s="7">
        <v>0.99287400000000003</v>
      </c>
      <c r="AE212" s="14" t="s">
        <v>197</v>
      </c>
      <c r="AF212" s="13">
        <v>7</v>
      </c>
      <c r="AG212" s="14">
        <v>6</v>
      </c>
      <c r="AH212" s="13">
        <v>5</v>
      </c>
      <c r="AI212" s="7">
        <v>4</v>
      </c>
      <c r="AJ212" s="7">
        <v>1</v>
      </c>
      <c r="AK212" s="7">
        <v>4</v>
      </c>
      <c r="AL212" s="7">
        <v>3</v>
      </c>
      <c r="AM212" s="14">
        <v>1</v>
      </c>
      <c r="AN212" s="13">
        <v>2</v>
      </c>
      <c r="AO212" s="14">
        <v>2</v>
      </c>
      <c r="AP212" s="7" t="s">
        <v>66</v>
      </c>
      <c r="AQ212" s="7" t="s">
        <v>62</v>
      </c>
      <c r="AR212" s="7" t="s">
        <v>208</v>
      </c>
      <c r="AS212" s="7" t="s">
        <v>70</v>
      </c>
      <c r="AT212" s="7" t="s">
        <v>70</v>
      </c>
      <c r="AU212" s="7" t="s">
        <v>5797</v>
      </c>
      <c r="AV212" s="7" t="s">
        <v>70</v>
      </c>
      <c r="AW212" s="7" t="s">
        <v>5797</v>
      </c>
      <c r="AX212" s="12">
        <v>0</v>
      </c>
      <c r="AY212" s="12">
        <v>0</v>
      </c>
      <c r="AZ212" s="12">
        <v>0</v>
      </c>
      <c r="BA212" s="12">
        <v>1</v>
      </c>
      <c r="BB212" s="12">
        <v>1</v>
      </c>
      <c r="BC212" s="12">
        <v>0</v>
      </c>
      <c r="BD212" s="12">
        <v>0</v>
      </c>
      <c r="BE212" s="12">
        <v>1</v>
      </c>
    </row>
    <row r="213" spans="1:57" x14ac:dyDescent="0.35">
      <c r="A213" s="20">
        <v>207</v>
      </c>
      <c r="B213" s="7">
        <v>207</v>
      </c>
      <c r="C213" s="7" t="s">
        <v>4982</v>
      </c>
      <c r="D213" s="7" t="s">
        <v>4983</v>
      </c>
      <c r="E213" s="13" t="s">
        <v>51</v>
      </c>
      <c r="F213" s="7">
        <v>300</v>
      </c>
      <c r="G213" s="7" t="s">
        <v>4984</v>
      </c>
      <c r="H213" s="7">
        <v>800</v>
      </c>
      <c r="I213" s="14" t="s">
        <v>53</v>
      </c>
      <c r="J213" s="13" t="s">
        <v>54</v>
      </c>
      <c r="K213" s="7" t="s">
        <v>83</v>
      </c>
      <c r="L213" s="7" t="s">
        <v>87</v>
      </c>
      <c r="M213" s="7" t="s">
        <v>57</v>
      </c>
      <c r="N213" s="7">
        <v>35</v>
      </c>
      <c r="O213" s="7" t="s">
        <v>109</v>
      </c>
      <c r="P213" s="7">
        <v>60</v>
      </c>
      <c r="R213" t="s">
        <v>59</v>
      </c>
      <c r="T213" t="b">
        <v>0</v>
      </c>
      <c r="U213" s="13"/>
      <c r="V213" s="7"/>
      <c r="W213" s="7"/>
      <c r="X213" s="7"/>
      <c r="Y213" s="7"/>
      <c r="Z213" s="7"/>
      <c r="AA213" s="7"/>
      <c r="AB213" s="14"/>
      <c r="AC213" s="13">
        <v>3.7786800000000002E-2</v>
      </c>
      <c r="AD213" s="7">
        <v>0.96221299999999998</v>
      </c>
      <c r="AE213" s="14" t="s">
        <v>197</v>
      </c>
      <c r="AF213" s="13">
        <v>7</v>
      </c>
      <c r="AG213" s="14">
        <v>6</v>
      </c>
      <c r="AH213" s="13">
        <v>5</v>
      </c>
      <c r="AI213" s="7">
        <v>5</v>
      </c>
      <c r="AJ213" s="7"/>
      <c r="AK213" s="7">
        <v>4</v>
      </c>
      <c r="AL213" s="7">
        <v>4</v>
      </c>
      <c r="AM213" s="14"/>
      <c r="AN213" s="13">
        <v>2</v>
      </c>
      <c r="AO213" s="14">
        <v>2</v>
      </c>
      <c r="AP213" s="7" t="s">
        <v>66</v>
      </c>
      <c r="AQ213" s="7" t="s">
        <v>62</v>
      </c>
      <c r="AR213" s="7" t="s">
        <v>62</v>
      </c>
      <c r="AS213" s="7" t="s">
        <v>5797</v>
      </c>
      <c r="AT213" s="7" t="s">
        <v>70</v>
      </c>
      <c r="AU213" s="7" t="s">
        <v>66</v>
      </c>
      <c r="AV213" s="7" t="s">
        <v>70</v>
      </c>
      <c r="AW213" s="7" t="s">
        <v>70</v>
      </c>
      <c r="AX213" s="12">
        <v>0</v>
      </c>
      <c r="AY213" s="12">
        <v>0</v>
      </c>
      <c r="AZ213" s="12">
        <v>0</v>
      </c>
      <c r="BA213" s="12">
        <v>1</v>
      </c>
      <c r="BB213" s="12">
        <v>1</v>
      </c>
      <c r="BC213" s="12">
        <v>0</v>
      </c>
      <c r="BD213" s="12">
        <v>1</v>
      </c>
      <c r="BE213" s="12" t="s">
        <v>5797</v>
      </c>
    </row>
    <row r="214" spans="1:57" x14ac:dyDescent="0.35">
      <c r="A214" s="20">
        <v>208</v>
      </c>
      <c r="B214" s="7">
        <v>208</v>
      </c>
      <c r="C214" s="7" t="s">
        <v>4985</v>
      </c>
      <c r="D214" s="7" t="s">
        <v>4986</v>
      </c>
      <c r="E214" s="13" t="s">
        <v>51</v>
      </c>
      <c r="F214" s="7">
        <v>300</v>
      </c>
      <c r="G214" s="7" t="s">
        <v>122</v>
      </c>
      <c r="H214" s="7">
        <v>1450</v>
      </c>
      <c r="I214" s="14" t="s">
        <v>53</v>
      </c>
      <c r="J214" s="13" t="s">
        <v>54</v>
      </c>
      <c r="K214" s="7" t="s">
        <v>83</v>
      </c>
      <c r="L214" s="7" t="s">
        <v>56</v>
      </c>
      <c r="M214" s="7" t="s">
        <v>57</v>
      </c>
      <c r="N214" s="7">
        <v>35.1</v>
      </c>
      <c r="O214" s="7" t="s">
        <v>109</v>
      </c>
      <c r="P214" s="7">
        <v>58</v>
      </c>
      <c r="R214" t="s">
        <v>59</v>
      </c>
      <c r="T214" t="b">
        <v>0</v>
      </c>
      <c r="U214" s="13"/>
      <c r="V214" s="7"/>
      <c r="W214" s="7"/>
      <c r="X214" s="7"/>
      <c r="Y214" s="7"/>
      <c r="Z214" s="7"/>
      <c r="AA214" s="7"/>
      <c r="AB214" s="14"/>
      <c r="AC214" s="13">
        <v>1.03597E-3</v>
      </c>
      <c r="AD214" s="7">
        <v>0.99896399999999996</v>
      </c>
      <c r="AE214" s="14" t="s">
        <v>197</v>
      </c>
      <c r="AF214" s="13">
        <v>7</v>
      </c>
      <c r="AG214" s="14">
        <v>6</v>
      </c>
      <c r="AH214" s="13">
        <v>5</v>
      </c>
      <c r="AI214" s="7">
        <v>4</v>
      </c>
      <c r="AJ214" s="7">
        <v>1</v>
      </c>
      <c r="AK214" s="7">
        <v>4</v>
      </c>
      <c r="AL214" s="7">
        <v>3</v>
      </c>
      <c r="AM214" s="14">
        <v>1</v>
      </c>
      <c r="AN214" s="13">
        <v>2</v>
      </c>
      <c r="AO214" s="14">
        <v>2</v>
      </c>
      <c r="AP214" s="7" t="s">
        <v>66</v>
      </c>
      <c r="AQ214" s="7" t="s">
        <v>62</v>
      </c>
      <c r="AR214" s="7" t="s">
        <v>208</v>
      </c>
      <c r="AS214" s="7" t="s">
        <v>70</v>
      </c>
      <c r="AT214" s="7" t="s">
        <v>70</v>
      </c>
      <c r="AU214" s="7" t="s">
        <v>66</v>
      </c>
      <c r="AV214" s="7" t="s">
        <v>70</v>
      </c>
      <c r="AW214" s="7" t="s">
        <v>70</v>
      </c>
      <c r="AX214" s="12">
        <v>0</v>
      </c>
      <c r="AY214" s="12">
        <v>0</v>
      </c>
      <c r="AZ214" s="12">
        <v>0</v>
      </c>
      <c r="BA214" s="12">
        <v>1</v>
      </c>
      <c r="BB214" s="12">
        <v>1</v>
      </c>
      <c r="BC214" s="12">
        <v>0</v>
      </c>
      <c r="BD214" s="12">
        <v>1</v>
      </c>
      <c r="BE214" s="12" t="s">
        <v>5797</v>
      </c>
    </row>
    <row r="215" spans="1:57" x14ac:dyDescent="0.35">
      <c r="A215" s="20">
        <v>209</v>
      </c>
      <c r="B215" s="7">
        <v>209</v>
      </c>
      <c r="C215" s="7" t="s">
        <v>4987</v>
      </c>
      <c r="D215" s="7" t="s">
        <v>4988</v>
      </c>
      <c r="E215" s="13" t="s">
        <v>51</v>
      </c>
      <c r="F215" s="7">
        <v>300</v>
      </c>
      <c r="G215" s="7" t="s">
        <v>177</v>
      </c>
      <c r="H215" s="7"/>
      <c r="I215" s="14" t="s">
        <v>53</v>
      </c>
      <c r="J215" s="13" t="s">
        <v>82</v>
      </c>
      <c r="K215" s="7" t="s">
        <v>103</v>
      </c>
      <c r="L215" s="7" t="s">
        <v>87</v>
      </c>
      <c r="M215" s="7" t="s">
        <v>84</v>
      </c>
      <c r="N215" s="7">
        <v>52</v>
      </c>
      <c r="O215" s="7" t="s">
        <v>85</v>
      </c>
      <c r="P215" s="7">
        <v>48</v>
      </c>
      <c r="Q215" t="s">
        <v>7874</v>
      </c>
      <c r="R215" t="s">
        <v>59</v>
      </c>
      <c r="S215" t="s">
        <v>59</v>
      </c>
      <c r="T215" t="b">
        <v>0</v>
      </c>
      <c r="U215" s="13"/>
      <c r="V215" s="7"/>
      <c r="W215" s="7"/>
      <c r="X215" s="7"/>
      <c r="Y215" s="7"/>
      <c r="Z215" s="7"/>
      <c r="AA215" s="7"/>
      <c r="AB215" s="14"/>
      <c r="AC215" s="13">
        <v>4.0270599999999997E-2</v>
      </c>
      <c r="AD215" s="7">
        <v>0.95972900000000005</v>
      </c>
      <c r="AE215" s="14" t="s">
        <v>197</v>
      </c>
      <c r="AF215" s="13">
        <v>7</v>
      </c>
      <c r="AG215" s="14">
        <v>6</v>
      </c>
      <c r="AH215" s="13">
        <v>5</v>
      </c>
      <c r="AI215" s="7">
        <v>5</v>
      </c>
      <c r="AJ215" s="7"/>
      <c r="AK215" s="7">
        <v>4</v>
      </c>
      <c r="AL215" s="7">
        <v>4</v>
      </c>
      <c r="AM215" s="14"/>
      <c r="AN215" s="13">
        <v>2</v>
      </c>
      <c r="AO215" s="14">
        <v>2</v>
      </c>
      <c r="AP215" s="7" t="s">
        <v>66</v>
      </c>
      <c r="AQ215" s="7" t="s">
        <v>62</v>
      </c>
      <c r="AR215" s="7" t="s">
        <v>62</v>
      </c>
      <c r="AS215" s="7" t="s">
        <v>70</v>
      </c>
      <c r="AT215" s="7" t="s">
        <v>70</v>
      </c>
      <c r="AU215" s="7" t="s">
        <v>5797</v>
      </c>
      <c r="AV215" s="7" t="s">
        <v>70</v>
      </c>
      <c r="AW215" s="7" t="s">
        <v>5797</v>
      </c>
      <c r="AX215" s="12">
        <v>0</v>
      </c>
      <c r="AY215" s="12">
        <v>0</v>
      </c>
      <c r="AZ215" s="12">
        <v>0</v>
      </c>
      <c r="BA215" s="12">
        <v>1</v>
      </c>
      <c r="BB215" s="12">
        <v>1</v>
      </c>
      <c r="BC215" s="12">
        <v>0</v>
      </c>
      <c r="BD215" s="12">
        <v>1</v>
      </c>
      <c r="BE215" s="12">
        <v>0</v>
      </c>
    </row>
    <row r="216" spans="1:57" x14ac:dyDescent="0.35">
      <c r="A216" s="20">
        <v>210</v>
      </c>
      <c r="B216" s="7">
        <v>210</v>
      </c>
      <c r="C216" s="7" t="s">
        <v>4989</v>
      </c>
      <c r="D216" s="7" t="s">
        <v>4990</v>
      </c>
      <c r="E216" s="13" t="s">
        <v>51</v>
      </c>
      <c r="F216" s="7">
        <v>300</v>
      </c>
      <c r="G216" s="7" t="s">
        <v>122</v>
      </c>
      <c r="H216" s="7">
        <v>1400</v>
      </c>
      <c r="I216" s="14" t="s">
        <v>53</v>
      </c>
      <c r="J216" s="13" t="s">
        <v>54</v>
      </c>
      <c r="K216" s="7" t="s">
        <v>83</v>
      </c>
      <c r="L216" s="7" t="s">
        <v>56</v>
      </c>
      <c r="M216" s="7" t="s">
        <v>84</v>
      </c>
      <c r="N216" s="7">
        <v>38.799999999999997</v>
      </c>
      <c r="O216" s="7" t="s">
        <v>109</v>
      </c>
      <c r="P216" s="7">
        <v>59</v>
      </c>
      <c r="R216" t="s">
        <v>59</v>
      </c>
      <c r="T216" t="b">
        <v>0</v>
      </c>
      <c r="U216" s="13"/>
      <c r="V216" s="7"/>
      <c r="W216" s="7"/>
      <c r="X216" s="7"/>
      <c r="Y216" s="7"/>
      <c r="Z216" s="7"/>
      <c r="AA216" s="7"/>
      <c r="AB216" s="14"/>
      <c r="AC216" s="13">
        <v>6.91547E-3</v>
      </c>
      <c r="AD216" s="7">
        <v>0.993085</v>
      </c>
      <c r="AE216" s="14" t="s">
        <v>197</v>
      </c>
      <c r="AF216" s="13">
        <v>7</v>
      </c>
      <c r="AG216" s="14">
        <v>6</v>
      </c>
      <c r="AH216" s="13">
        <v>5</v>
      </c>
      <c r="AI216" s="7">
        <v>4</v>
      </c>
      <c r="AJ216" s="7">
        <v>1</v>
      </c>
      <c r="AK216" s="7">
        <v>4</v>
      </c>
      <c r="AL216" s="7">
        <v>3</v>
      </c>
      <c r="AM216" s="14">
        <v>1</v>
      </c>
      <c r="AN216" s="13">
        <v>2</v>
      </c>
      <c r="AO216" s="14">
        <v>2</v>
      </c>
      <c r="AP216" s="7" t="s">
        <v>66</v>
      </c>
      <c r="AQ216" s="7" t="s">
        <v>62</v>
      </c>
      <c r="AR216" s="7" t="s">
        <v>208</v>
      </c>
      <c r="AS216" s="7" t="s">
        <v>70</v>
      </c>
      <c r="AT216" s="7" t="s">
        <v>70</v>
      </c>
      <c r="AU216" s="7" t="s">
        <v>66</v>
      </c>
      <c r="AV216" s="7" t="s">
        <v>70</v>
      </c>
      <c r="AW216" s="7" t="s">
        <v>70</v>
      </c>
      <c r="AX216" s="12">
        <v>0</v>
      </c>
      <c r="AY216" s="12">
        <v>0</v>
      </c>
      <c r="AZ216" s="12">
        <v>0</v>
      </c>
      <c r="BA216" s="12">
        <v>1</v>
      </c>
      <c r="BB216" s="12">
        <v>1</v>
      </c>
      <c r="BC216" s="12">
        <v>0</v>
      </c>
      <c r="BD216" s="12">
        <v>1</v>
      </c>
      <c r="BE216" s="12" t="s">
        <v>5797</v>
      </c>
    </row>
    <row r="217" spans="1:57" x14ac:dyDescent="0.35">
      <c r="A217" s="20">
        <v>211</v>
      </c>
      <c r="B217" s="7">
        <v>211</v>
      </c>
      <c r="C217" s="7" t="s">
        <v>4991</v>
      </c>
      <c r="D217" s="7" t="s">
        <v>4992</v>
      </c>
      <c r="E217" s="13" t="s">
        <v>51</v>
      </c>
      <c r="F217" s="7">
        <v>300</v>
      </c>
      <c r="G217" s="7" t="s">
        <v>91</v>
      </c>
      <c r="H217" s="7"/>
      <c r="I217" s="14" t="s">
        <v>53</v>
      </c>
      <c r="J217" s="13" t="s">
        <v>54</v>
      </c>
      <c r="K217" s="7" t="s">
        <v>79</v>
      </c>
      <c r="L217" s="7" t="s">
        <v>87</v>
      </c>
      <c r="M217" s="7" t="s">
        <v>84</v>
      </c>
      <c r="N217" s="7">
        <v>28.8</v>
      </c>
      <c r="O217" s="7" t="s">
        <v>85</v>
      </c>
      <c r="P217" s="7">
        <v>44</v>
      </c>
      <c r="Q217" t="s">
        <v>7833</v>
      </c>
      <c r="R217" t="s">
        <v>59</v>
      </c>
      <c r="S217" t="s">
        <v>59</v>
      </c>
      <c r="T217" t="b">
        <v>0</v>
      </c>
      <c r="U217" s="13"/>
      <c r="V217" s="7"/>
      <c r="W217" s="7"/>
      <c r="X217" s="7"/>
      <c r="Y217" s="7"/>
      <c r="Z217" s="7"/>
      <c r="AA217" s="7"/>
      <c r="AB217" s="14"/>
      <c r="AC217" s="13">
        <v>4.3010300000000001E-2</v>
      </c>
      <c r="AD217" s="7">
        <v>0.95699000000000001</v>
      </c>
      <c r="AE217" s="14" t="s">
        <v>197</v>
      </c>
      <c r="AF217" s="13">
        <v>7</v>
      </c>
      <c r="AG217" s="14">
        <v>6</v>
      </c>
      <c r="AH217" s="13">
        <v>5</v>
      </c>
      <c r="AI217" s="7">
        <v>4</v>
      </c>
      <c r="AJ217" s="7">
        <v>1</v>
      </c>
      <c r="AK217" s="7">
        <v>4</v>
      </c>
      <c r="AL217" s="7">
        <v>3</v>
      </c>
      <c r="AM217" s="14">
        <v>1</v>
      </c>
      <c r="AN217" s="13">
        <v>2</v>
      </c>
      <c r="AO217" s="14">
        <v>2</v>
      </c>
      <c r="AP217" s="7" t="s">
        <v>66</v>
      </c>
      <c r="AQ217" s="7" t="s">
        <v>62</v>
      </c>
      <c r="AR217" s="7" t="s">
        <v>208</v>
      </c>
      <c r="AS217" s="7" t="s">
        <v>70</v>
      </c>
      <c r="AT217" s="7" t="s">
        <v>70</v>
      </c>
      <c r="AU217" s="7" t="s">
        <v>66</v>
      </c>
      <c r="AV217" s="7" t="s">
        <v>5797</v>
      </c>
      <c r="AW217" s="7" t="s">
        <v>70</v>
      </c>
      <c r="AX217" s="12">
        <v>0</v>
      </c>
      <c r="AY217" s="12">
        <v>0</v>
      </c>
      <c r="AZ217" s="12">
        <v>0</v>
      </c>
      <c r="BA217" s="12">
        <v>1</v>
      </c>
      <c r="BB217" s="12">
        <v>1</v>
      </c>
      <c r="BC217" s="12">
        <v>0</v>
      </c>
      <c r="BD217" s="12">
        <v>1</v>
      </c>
      <c r="BE217" s="12" t="s">
        <v>5797</v>
      </c>
    </row>
    <row r="218" spans="1:57" x14ac:dyDescent="0.35">
      <c r="A218" s="20">
        <v>212</v>
      </c>
      <c r="B218" s="7">
        <v>212</v>
      </c>
      <c r="C218" s="7" t="s">
        <v>4993</v>
      </c>
      <c r="D218" s="7" t="s">
        <v>4994</v>
      </c>
      <c r="E218" s="13" t="s">
        <v>51</v>
      </c>
      <c r="F218" s="7">
        <v>300</v>
      </c>
      <c r="G218" s="7" t="s">
        <v>158</v>
      </c>
      <c r="H218" s="7"/>
      <c r="I218" s="14" t="s">
        <v>53</v>
      </c>
      <c r="J218" s="13" t="s">
        <v>54</v>
      </c>
      <c r="K218" s="7" t="s">
        <v>117</v>
      </c>
      <c r="L218" s="7" t="s">
        <v>56</v>
      </c>
      <c r="M218" s="7" t="s">
        <v>57</v>
      </c>
      <c r="N218" s="7">
        <v>20</v>
      </c>
      <c r="O218" s="7" t="s">
        <v>109</v>
      </c>
      <c r="P218" s="7">
        <v>59</v>
      </c>
      <c r="R218" t="s">
        <v>59</v>
      </c>
      <c r="T218" t="b">
        <v>0</v>
      </c>
      <c r="U218" s="13"/>
      <c r="V218" s="7"/>
      <c r="W218" s="7"/>
      <c r="X218" s="7"/>
      <c r="Y218" s="7"/>
      <c r="Z218" s="7"/>
      <c r="AA218" s="7"/>
      <c r="AB218" s="14"/>
      <c r="AC218" s="13">
        <v>1E-4</v>
      </c>
      <c r="AD218" s="7">
        <v>0.99990000000000001</v>
      </c>
      <c r="AE218" s="14" t="s">
        <v>197</v>
      </c>
      <c r="AF218" s="13">
        <v>7</v>
      </c>
      <c r="AG218" s="14">
        <v>6</v>
      </c>
      <c r="AH218" s="13">
        <v>5</v>
      </c>
      <c r="AI218" s="7">
        <v>4</v>
      </c>
      <c r="AJ218" s="7">
        <v>1</v>
      </c>
      <c r="AK218" s="7">
        <v>4</v>
      </c>
      <c r="AL218" s="7">
        <v>3</v>
      </c>
      <c r="AM218" s="14">
        <v>1</v>
      </c>
      <c r="AN218" s="13">
        <v>2</v>
      </c>
      <c r="AO218" s="14">
        <v>2</v>
      </c>
      <c r="AP218" s="7" t="s">
        <v>66</v>
      </c>
      <c r="AQ218" s="7" t="s">
        <v>62</v>
      </c>
      <c r="AR218" s="7" t="s">
        <v>208</v>
      </c>
      <c r="AS218" s="7" t="s">
        <v>70</v>
      </c>
      <c r="AT218" s="7" t="s">
        <v>70</v>
      </c>
      <c r="AU218" s="7" t="s">
        <v>66</v>
      </c>
      <c r="AV218" s="7" t="s">
        <v>70</v>
      </c>
      <c r="AW218" s="7" t="s">
        <v>70</v>
      </c>
      <c r="AX218" s="12">
        <v>0</v>
      </c>
      <c r="AY218" s="12">
        <v>0</v>
      </c>
      <c r="AZ218" s="12">
        <v>0</v>
      </c>
      <c r="BA218" s="12">
        <v>1</v>
      </c>
      <c r="BB218" s="12">
        <v>1</v>
      </c>
      <c r="BC218" s="12">
        <v>0</v>
      </c>
      <c r="BD218" s="12" t="s">
        <v>5797</v>
      </c>
      <c r="BE218" s="12">
        <v>1</v>
      </c>
    </row>
    <row r="219" spans="1:57" x14ac:dyDescent="0.35">
      <c r="A219" s="20">
        <v>213</v>
      </c>
      <c r="B219" s="7">
        <v>213</v>
      </c>
      <c r="C219" s="7" t="s">
        <v>4995</v>
      </c>
      <c r="D219" s="7" t="s">
        <v>4996</v>
      </c>
      <c r="E219" s="13" t="s">
        <v>51</v>
      </c>
      <c r="F219" s="7">
        <v>300</v>
      </c>
      <c r="G219" s="7" t="s">
        <v>139</v>
      </c>
      <c r="H219" s="7">
        <v>1128</v>
      </c>
      <c r="I219" s="14" t="s">
        <v>53</v>
      </c>
      <c r="J219" s="13" t="s">
        <v>54</v>
      </c>
      <c r="K219" s="7" t="s">
        <v>75</v>
      </c>
      <c r="L219" s="7" t="s">
        <v>87</v>
      </c>
      <c r="M219" s="7" t="s">
        <v>57</v>
      </c>
      <c r="N219" s="7">
        <v>24</v>
      </c>
      <c r="O219" s="7" t="s">
        <v>58</v>
      </c>
      <c r="P219" s="7"/>
      <c r="Q219" t="s">
        <v>7875</v>
      </c>
      <c r="R219" t="s">
        <v>77</v>
      </c>
      <c r="S219" t="s">
        <v>56</v>
      </c>
      <c r="T219" t="b">
        <v>0</v>
      </c>
      <c r="U219" s="13"/>
      <c r="V219" s="7"/>
      <c r="W219" s="7"/>
      <c r="X219" s="7"/>
      <c r="Y219" s="7"/>
      <c r="Z219" s="7"/>
      <c r="AA219" s="7"/>
      <c r="AB219" s="14"/>
      <c r="AC219" s="13">
        <v>4.95431E-2</v>
      </c>
      <c r="AD219" s="7">
        <v>0.950457</v>
      </c>
      <c r="AE219" s="14" t="s">
        <v>197</v>
      </c>
      <c r="AF219" s="13">
        <v>7</v>
      </c>
      <c r="AG219" s="14">
        <v>6</v>
      </c>
      <c r="AH219" s="13">
        <v>5</v>
      </c>
      <c r="AI219" s="7">
        <v>5</v>
      </c>
      <c r="AJ219" s="7"/>
      <c r="AK219" s="7">
        <v>4</v>
      </c>
      <c r="AL219" s="7">
        <v>4</v>
      </c>
      <c r="AM219" s="14"/>
      <c r="AN219" s="13">
        <v>2</v>
      </c>
      <c r="AO219" s="14">
        <v>2</v>
      </c>
      <c r="AP219" s="7" t="s">
        <v>66</v>
      </c>
      <c r="AQ219" s="7" t="s">
        <v>62</v>
      </c>
      <c r="AR219" s="7" t="s">
        <v>62</v>
      </c>
      <c r="AS219" s="7" t="s">
        <v>5797</v>
      </c>
      <c r="AT219" s="7" t="s">
        <v>70</v>
      </c>
      <c r="AU219" s="7" t="s">
        <v>66</v>
      </c>
      <c r="AV219" s="7" t="s">
        <v>70</v>
      </c>
      <c r="AW219" s="7" t="s">
        <v>70</v>
      </c>
      <c r="AX219" s="12">
        <v>0</v>
      </c>
      <c r="AY219" s="12">
        <v>0</v>
      </c>
      <c r="AZ219" s="12">
        <v>0</v>
      </c>
      <c r="BA219" s="12" t="s">
        <v>5797</v>
      </c>
      <c r="BB219" s="12">
        <v>1</v>
      </c>
      <c r="BC219" s="12">
        <v>0</v>
      </c>
      <c r="BD219" s="12">
        <v>1</v>
      </c>
      <c r="BE219" s="12" t="s">
        <v>5797</v>
      </c>
    </row>
    <row r="220" spans="1:57" x14ac:dyDescent="0.35">
      <c r="A220" s="20">
        <v>214</v>
      </c>
      <c r="B220" s="7">
        <v>214</v>
      </c>
      <c r="C220" s="7" t="s">
        <v>4997</v>
      </c>
      <c r="D220" s="7" t="s">
        <v>4998</v>
      </c>
      <c r="E220" s="13" t="s">
        <v>51</v>
      </c>
      <c r="F220" s="7">
        <v>300</v>
      </c>
      <c r="G220" s="7" t="s">
        <v>145</v>
      </c>
      <c r="H220" s="7"/>
      <c r="I220" s="14" t="s">
        <v>53</v>
      </c>
      <c r="J220" s="13" t="s">
        <v>54</v>
      </c>
      <c r="K220" s="7" t="s">
        <v>119</v>
      </c>
      <c r="L220" s="7" t="s">
        <v>56</v>
      </c>
      <c r="M220" s="7" t="s">
        <v>57</v>
      </c>
      <c r="N220" s="7">
        <v>32.5</v>
      </c>
      <c r="O220" s="7" t="s">
        <v>86</v>
      </c>
      <c r="P220" s="7">
        <v>45</v>
      </c>
      <c r="Q220" t="s">
        <v>7875</v>
      </c>
      <c r="R220" t="s">
        <v>59</v>
      </c>
      <c r="S220" t="s">
        <v>59</v>
      </c>
      <c r="T220" t="b">
        <v>0</v>
      </c>
      <c r="U220" s="13"/>
      <c r="V220" s="7"/>
      <c r="W220" s="7"/>
      <c r="X220" s="7"/>
      <c r="Y220" s="7"/>
      <c r="Z220" s="7"/>
      <c r="AA220" s="7"/>
      <c r="AB220" s="14"/>
      <c r="AC220" s="13">
        <v>5.7114499999999999E-2</v>
      </c>
      <c r="AD220" s="7">
        <v>0.942886</v>
      </c>
      <c r="AE220" s="14" t="s">
        <v>197</v>
      </c>
      <c r="AF220" s="13">
        <v>7</v>
      </c>
      <c r="AG220" s="14">
        <v>6</v>
      </c>
      <c r="AH220" s="13">
        <v>5</v>
      </c>
      <c r="AI220" s="7">
        <v>5</v>
      </c>
      <c r="AJ220" s="7"/>
      <c r="AK220" s="7">
        <v>4</v>
      </c>
      <c r="AL220" s="7">
        <v>4</v>
      </c>
      <c r="AM220" s="14"/>
      <c r="AN220" s="13">
        <v>2</v>
      </c>
      <c r="AO220" s="14">
        <v>2</v>
      </c>
      <c r="AP220" s="7" t="s">
        <v>66</v>
      </c>
      <c r="AQ220" s="7" t="s">
        <v>62</v>
      </c>
      <c r="AR220" s="7" t="s">
        <v>62</v>
      </c>
      <c r="AS220" s="7" t="s">
        <v>5797</v>
      </c>
      <c r="AT220" s="7" t="s">
        <v>70</v>
      </c>
      <c r="AU220" s="7" t="s">
        <v>66</v>
      </c>
      <c r="AV220" s="7" t="s">
        <v>70</v>
      </c>
      <c r="AW220" s="7" t="s">
        <v>70</v>
      </c>
      <c r="AX220" s="12">
        <v>0</v>
      </c>
      <c r="AY220" s="12">
        <v>0</v>
      </c>
      <c r="AZ220" s="12">
        <v>0</v>
      </c>
      <c r="BA220" s="12">
        <v>1</v>
      </c>
      <c r="BB220" s="12">
        <v>1</v>
      </c>
      <c r="BC220" s="12">
        <v>0</v>
      </c>
      <c r="BD220" s="12">
        <v>1</v>
      </c>
      <c r="BE220" s="12">
        <v>0</v>
      </c>
    </row>
    <row r="221" spans="1:57" x14ac:dyDescent="0.35">
      <c r="A221" s="20">
        <v>215</v>
      </c>
      <c r="B221" s="7">
        <v>215</v>
      </c>
      <c r="C221" s="7" t="s">
        <v>4999</v>
      </c>
      <c r="D221" s="7" t="s">
        <v>5000</v>
      </c>
      <c r="E221" s="13" t="s">
        <v>51</v>
      </c>
      <c r="F221" s="7">
        <v>300</v>
      </c>
      <c r="G221" s="7" t="s">
        <v>100</v>
      </c>
      <c r="H221" s="7">
        <v>2000</v>
      </c>
      <c r="I221" s="14" t="s">
        <v>53</v>
      </c>
      <c r="J221" s="13" t="s">
        <v>54</v>
      </c>
      <c r="K221" s="7" t="s">
        <v>117</v>
      </c>
      <c r="L221" s="7" t="s">
        <v>56</v>
      </c>
      <c r="M221" s="7" t="s">
        <v>57</v>
      </c>
      <c r="N221" s="7">
        <v>43.6</v>
      </c>
      <c r="O221" s="7" t="s">
        <v>58</v>
      </c>
      <c r="P221" s="7">
        <v>38</v>
      </c>
      <c r="Q221" t="s">
        <v>7875</v>
      </c>
      <c r="R221" t="s">
        <v>59</v>
      </c>
      <c r="S221" t="s">
        <v>59</v>
      </c>
      <c r="T221" t="b">
        <v>0</v>
      </c>
      <c r="U221" s="13"/>
      <c r="V221" s="7"/>
      <c r="W221" s="7"/>
      <c r="X221" s="7"/>
      <c r="Y221" s="7"/>
      <c r="Z221" s="7"/>
      <c r="AA221" s="7"/>
      <c r="AB221" s="14"/>
      <c r="AC221" s="13">
        <v>5.1345300000000003E-2</v>
      </c>
      <c r="AD221" s="7">
        <v>0.94865500000000003</v>
      </c>
      <c r="AE221" s="14" t="s">
        <v>197</v>
      </c>
      <c r="AF221" s="13">
        <v>7</v>
      </c>
      <c r="AG221" s="14">
        <v>6</v>
      </c>
      <c r="AH221" s="13">
        <v>5</v>
      </c>
      <c r="AI221" s="7">
        <v>5</v>
      </c>
      <c r="AJ221" s="7"/>
      <c r="AK221" s="7">
        <v>4</v>
      </c>
      <c r="AL221" s="7">
        <v>4</v>
      </c>
      <c r="AM221" s="14"/>
      <c r="AN221" s="13">
        <v>2</v>
      </c>
      <c r="AO221" s="14">
        <v>2</v>
      </c>
      <c r="AP221" s="7" t="s">
        <v>66</v>
      </c>
      <c r="AQ221" s="7" t="s">
        <v>62</v>
      </c>
      <c r="AR221" s="7" t="s">
        <v>62</v>
      </c>
      <c r="AS221" s="7" t="s">
        <v>5797</v>
      </c>
      <c r="AT221" s="7" t="s">
        <v>70</v>
      </c>
      <c r="AU221" s="7" t="s">
        <v>66</v>
      </c>
      <c r="AV221" s="7" t="s">
        <v>70</v>
      </c>
      <c r="AW221" s="7" t="s">
        <v>5797</v>
      </c>
      <c r="AX221" s="12">
        <v>0</v>
      </c>
      <c r="AY221" s="12">
        <v>0</v>
      </c>
      <c r="AZ221" s="12">
        <v>0</v>
      </c>
      <c r="BA221" s="12">
        <v>1</v>
      </c>
      <c r="BB221" s="12" t="s">
        <v>5797</v>
      </c>
      <c r="BC221" s="12">
        <v>0</v>
      </c>
      <c r="BD221" s="12">
        <v>1</v>
      </c>
      <c r="BE221" s="12">
        <v>0</v>
      </c>
    </row>
    <row r="222" spans="1:57" x14ac:dyDescent="0.35">
      <c r="A222" s="20">
        <v>216</v>
      </c>
      <c r="B222" s="7">
        <v>216</v>
      </c>
      <c r="C222" s="7" t="s">
        <v>5001</v>
      </c>
      <c r="D222" s="7" t="s">
        <v>5002</v>
      </c>
      <c r="E222" s="13" t="s">
        <v>51</v>
      </c>
      <c r="F222" s="7">
        <v>300</v>
      </c>
      <c r="G222" s="7" t="s">
        <v>100</v>
      </c>
      <c r="H222" s="7">
        <v>2000</v>
      </c>
      <c r="I222" s="14" t="s">
        <v>53</v>
      </c>
      <c r="J222" s="13" t="s">
        <v>54</v>
      </c>
      <c r="K222" s="7" t="s">
        <v>72</v>
      </c>
      <c r="L222" s="7" t="s">
        <v>56</v>
      </c>
      <c r="M222" s="7" t="s">
        <v>57</v>
      </c>
      <c r="N222" s="7">
        <v>24</v>
      </c>
      <c r="O222" s="7" t="s">
        <v>58</v>
      </c>
      <c r="P222" s="7">
        <v>37</v>
      </c>
      <c r="Q222" t="s">
        <v>7875</v>
      </c>
      <c r="R222" t="s">
        <v>59</v>
      </c>
      <c r="S222" t="s">
        <v>59</v>
      </c>
      <c r="T222" t="b">
        <v>0</v>
      </c>
      <c r="U222" s="13"/>
      <c r="V222" s="7"/>
      <c r="W222" s="7"/>
      <c r="X222" s="7"/>
      <c r="Y222" s="7"/>
      <c r="Z222" s="7"/>
      <c r="AA222" s="7"/>
      <c r="AB222" s="14"/>
      <c r="AC222" s="13">
        <v>4.89104E-2</v>
      </c>
      <c r="AD222" s="7">
        <v>0.95108999999999999</v>
      </c>
      <c r="AE222" s="14" t="s">
        <v>197</v>
      </c>
      <c r="AF222" s="13">
        <v>7</v>
      </c>
      <c r="AG222" s="14">
        <v>6</v>
      </c>
      <c r="AH222" s="13">
        <v>5</v>
      </c>
      <c r="AI222" s="7">
        <v>3</v>
      </c>
      <c r="AJ222" s="7">
        <v>2</v>
      </c>
      <c r="AK222" s="7">
        <v>4</v>
      </c>
      <c r="AL222" s="7">
        <v>3</v>
      </c>
      <c r="AM222" s="14">
        <v>1</v>
      </c>
      <c r="AN222" s="13">
        <v>2</v>
      </c>
      <c r="AO222" s="14">
        <v>2</v>
      </c>
      <c r="AP222" s="7" t="s">
        <v>69</v>
      </c>
      <c r="AQ222" s="7" t="s">
        <v>62</v>
      </c>
      <c r="AR222" s="7" t="s">
        <v>62</v>
      </c>
      <c r="AS222" s="7" t="s">
        <v>5797</v>
      </c>
      <c r="AT222" s="7" t="s">
        <v>70</v>
      </c>
      <c r="AU222" s="7" t="s">
        <v>66</v>
      </c>
      <c r="AV222" s="7" t="s">
        <v>5797</v>
      </c>
      <c r="AW222" s="7" t="s">
        <v>5797</v>
      </c>
      <c r="AX222" s="12">
        <v>0</v>
      </c>
      <c r="AY222" s="12">
        <v>0</v>
      </c>
      <c r="AZ222" s="12">
        <v>0</v>
      </c>
      <c r="BA222" s="12">
        <v>1</v>
      </c>
      <c r="BB222" s="12">
        <v>1</v>
      </c>
      <c r="BC222" s="12">
        <v>0</v>
      </c>
      <c r="BD222" s="12">
        <v>1</v>
      </c>
      <c r="BE222" s="12" t="s">
        <v>5797</v>
      </c>
    </row>
    <row r="223" spans="1:57" x14ac:dyDescent="0.35">
      <c r="A223" s="20">
        <v>217</v>
      </c>
      <c r="B223" s="7">
        <v>217</v>
      </c>
      <c r="C223" s="7" t="s">
        <v>5003</v>
      </c>
      <c r="D223" s="7" t="s">
        <v>5004</v>
      </c>
      <c r="E223" s="13" t="s">
        <v>51</v>
      </c>
      <c r="F223" s="7">
        <v>300</v>
      </c>
      <c r="G223" s="7" t="s">
        <v>100</v>
      </c>
      <c r="H223" s="7">
        <v>1660</v>
      </c>
      <c r="I223" s="14" t="s">
        <v>53</v>
      </c>
      <c r="J223" s="13" t="s">
        <v>54</v>
      </c>
      <c r="K223" s="7" t="s">
        <v>137</v>
      </c>
      <c r="L223" s="7" t="s">
        <v>56</v>
      </c>
      <c r="M223" s="7" t="s">
        <v>57</v>
      </c>
      <c r="N223" s="7">
        <v>22</v>
      </c>
      <c r="O223" s="7" t="s">
        <v>58</v>
      </c>
      <c r="P223" s="7">
        <v>38</v>
      </c>
      <c r="Q223" t="s">
        <v>7875</v>
      </c>
      <c r="R223" t="s">
        <v>59</v>
      </c>
      <c r="S223" t="s">
        <v>59</v>
      </c>
      <c r="T223" t="b">
        <v>0</v>
      </c>
      <c r="U223" s="13"/>
      <c r="V223" s="7"/>
      <c r="W223" s="7"/>
      <c r="X223" s="7"/>
      <c r="Y223" s="7"/>
      <c r="Z223" s="7"/>
      <c r="AA223" s="7"/>
      <c r="AB223" s="14"/>
      <c r="AC223" s="13">
        <v>5.1138299999999998E-2</v>
      </c>
      <c r="AD223" s="7">
        <v>0.94886199999999998</v>
      </c>
      <c r="AE223" s="14" t="s">
        <v>197</v>
      </c>
      <c r="AF223" s="13">
        <v>7</v>
      </c>
      <c r="AG223" s="14">
        <v>6</v>
      </c>
      <c r="AH223" s="13">
        <v>5</v>
      </c>
      <c r="AI223" s="7">
        <v>5</v>
      </c>
      <c r="AJ223" s="7"/>
      <c r="AK223" s="7">
        <v>4</v>
      </c>
      <c r="AL223" s="7">
        <v>4</v>
      </c>
      <c r="AM223" s="14"/>
      <c r="AN223" s="13">
        <v>2</v>
      </c>
      <c r="AO223" s="14">
        <v>2</v>
      </c>
      <c r="AP223" s="7" t="s">
        <v>66</v>
      </c>
      <c r="AQ223" s="7" t="s">
        <v>62</v>
      </c>
      <c r="AR223" s="7" t="s">
        <v>62</v>
      </c>
      <c r="AS223" s="7" t="s">
        <v>5797</v>
      </c>
      <c r="AT223" s="7" t="s">
        <v>70</v>
      </c>
      <c r="AU223" s="7" t="s">
        <v>5797</v>
      </c>
      <c r="AV223" s="7" t="s">
        <v>70</v>
      </c>
      <c r="AW223" s="7" t="s">
        <v>70</v>
      </c>
      <c r="AX223" s="12">
        <v>0</v>
      </c>
      <c r="AY223" s="12">
        <v>0</v>
      </c>
      <c r="AZ223" s="12">
        <v>0</v>
      </c>
      <c r="BA223" s="12">
        <v>1</v>
      </c>
      <c r="BB223" s="12">
        <v>1</v>
      </c>
      <c r="BC223" s="12">
        <v>0</v>
      </c>
      <c r="BD223" s="12">
        <v>1</v>
      </c>
      <c r="BE223" s="12">
        <v>0</v>
      </c>
    </row>
    <row r="224" spans="1:57" x14ac:dyDescent="0.35">
      <c r="A224" s="20">
        <v>218</v>
      </c>
      <c r="B224" s="7">
        <v>218</v>
      </c>
      <c r="C224" s="7" t="s">
        <v>5005</v>
      </c>
      <c r="D224" s="7" t="s">
        <v>5006</v>
      </c>
      <c r="E224" s="13" t="s">
        <v>51</v>
      </c>
      <c r="F224" s="7">
        <v>300</v>
      </c>
      <c r="G224" s="7" t="s">
        <v>100</v>
      </c>
      <c r="H224" s="7">
        <v>80</v>
      </c>
      <c r="I224" s="14" t="s">
        <v>53</v>
      </c>
      <c r="J224" s="13" t="s">
        <v>54</v>
      </c>
      <c r="K224" s="7" t="s">
        <v>83</v>
      </c>
      <c r="L224" s="7" t="s">
        <v>56</v>
      </c>
      <c r="M224" s="7" t="s">
        <v>57</v>
      </c>
      <c r="N224" s="7">
        <v>32</v>
      </c>
      <c r="O224" s="7" t="s">
        <v>86</v>
      </c>
      <c r="P224" s="7">
        <v>46</v>
      </c>
      <c r="Q224" t="s">
        <v>7921</v>
      </c>
      <c r="R224" t="s">
        <v>59</v>
      </c>
      <c r="S224" t="s">
        <v>113</v>
      </c>
      <c r="T224" t="b">
        <v>0</v>
      </c>
      <c r="U224" s="13"/>
      <c r="V224" s="7"/>
      <c r="W224" s="7"/>
      <c r="X224" s="7"/>
      <c r="Y224" s="7"/>
      <c r="Z224" s="7"/>
      <c r="AA224" s="7"/>
      <c r="AB224" s="14"/>
      <c r="AC224" s="13">
        <v>1.8173600000000002E-2</v>
      </c>
      <c r="AD224" s="7">
        <v>0.98182599999999998</v>
      </c>
      <c r="AE224" s="14" t="s">
        <v>197</v>
      </c>
      <c r="AF224" s="13">
        <v>7</v>
      </c>
      <c r="AG224" s="14">
        <v>6</v>
      </c>
      <c r="AH224" s="13">
        <v>5</v>
      </c>
      <c r="AI224" s="7">
        <v>4</v>
      </c>
      <c r="AJ224" s="7">
        <v>1</v>
      </c>
      <c r="AK224" s="7">
        <v>4</v>
      </c>
      <c r="AL224" s="7">
        <v>3</v>
      </c>
      <c r="AM224" s="14">
        <v>1</v>
      </c>
      <c r="AN224" s="13">
        <v>2</v>
      </c>
      <c r="AO224" s="14">
        <v>2</v>
      </c>
      <c r="AP224" s="7" t="s">
        <v>66</v>
      </c>
      <c r="AQ224" s="7" t="s">
        <v>62</v>
      </c>
      <c r="AR224" s="7" t="s">
        <v>62</v>
      </c>
      <c r="AS224" s="7" t="s">
        <v>70</v>
      </c>
      <c r="AT224" s="7" t="s">
        <v>63</v>
      </c>
      <c r="AU224" s="7" t="s">
        <v>66</v>
      </c>
      <c r="AV224" s="7" t="s">
        <v>70</v>
      </c>
      <c r="AW224" s="7" t="s">
        <v>5797</v>
      </c>
      <c r="AX224" s="12">
        <v>0</v>
      </c>
      <c r="AY224" s="12">
        <v>0</v>
      </c>
      <c r="AZ224" s="12">
        <v>0</v>
      </c>
      <c r="BA224" s="12">
        <v>1</v>
      </c>
      <c r="BB224" s="12">
        <v>1</v>
      </c>
      <c r="BC224" s="12">
        <v>0</v>
      </c>
      <c r="BD224" s="12">
        <v>1</v>
      </c>
      <c r="BE224" s="12">
        <v>0</v>
      </c>
    </row>
    <row r="225" spans="1:57" x14ac:dyDescent="0.35">
      <c r="A225" s="20">
        <v>219</v>
      </c>
      <c r="B225" s="7">
        <v>219</v>
      </c>
      <c r="C225" s="7" t="s">
        <v>5007</v>
      </c>
      <c r="D225" s="7" t="s">
        <v>5008</v>
      </c>
      <c r="E225" s="13" t="s">
        <v>51</v>
      </c>
      <c r="F225" s="7">
        <v>300</v>
      </c>
      <c r="G225" s="7" t="s">
        <v>100</v>
      </c>
      <c r="H225" s="7">
        <v>1000</v>
      </c>
      <c r="I225" s="14" t="s">
        <v>53</v>
      </c>
      <c r="J225" s="13" t="s">
        <v>54</v>
      </c>
      <c r="K225" s="7" t="s">
        <v>4981</v>
      </c>
      <c r="L225" s="7" t="s">
        <v>56</v>
      </c>
      <c r="M225" s="7" t="s">
        <v>57</v>
      </c>
      <c r="N225" s="7">
        <v>37.1</v>
      </c>
      <c r="O225" s="7" t="s">
        <v>58</v>
      </c>
      <c r="P225" s="7">
        <v>33</v>
      </c>
      <c r="Q225" t="s">
        <v>7875</v>
      </c>
      <c r="R225" t="s">
        <v>59</v>
      </c>
      <c r="S225" t="s">
        <v>59</v>
      </c>
      <c r="T225" t="b">
        <v>0</v>
      </c>
      <c r="U225" s="13"/>
      <c r="V225" s="7"/>
      <c r="W225" s="7"/>
      <c r="X225" s="7"/>
      <c r="Y225" s="7"/>
      <c r="Z225" s="7"/>
      <c r="AA225" s="7"/>
      <c r="AB225" s="14"/>
      <c r="AC225" s="13">
        <v>3.89621E-2</v>
      </c>
      <c r="AD225" s="7">
        <v>0.96103799999999995</v>
      </c>
      <c r="AE225" s="14" t="s">
        <v>197</v>
      </c>
      <c r="AF225" s="13">
        <v>7</v>
      </c>
      <c r="AG225" s="14">
        <v>6</v>
      </c>
      <c r="AH225" s="13">
        <v>5</v>
      </c>
      <c r="AI225" s="7">
        <v>5</v>
      </c>
      <c r="AJ225" s="7"/>
      <c r="AK225" s="7">
        <v>4</v>
      </c>
      <c r="AL225" s="7">
        <v>4</v>
      </c>
      <c r="AM225" s="14"/>
      <c r="AN225" s="13">
        <v>2</v>
      </c>
      <c r="AO225" s="14">
        <v>2</v>
      </c>
      <c r="AP225" s="7" t="s">
        <v>66</v>
      </c>
      <c r="AQ225" s="7" t="s">
        <v>62</v>
      </c>
      <c r="AR225" s="7" t="s">
        <v>62</v>
      </c>
      <c r="AS225" s="7" t="s">
        <v>70</v>
      </c>
      <c r="AT225" s="7" t="s">
        <v>70</v>
      </c>
      <c r="AU225" s="7" t="s">
        <v>66</v>
      </c>
      <c r="AV225" s="7" t="s">
        <v>5797</v>
      </c>
      <c r="AW225" s="7" t="s">
        <v>70</v>
      </c>
      <c r="AX225" s="12">
        <v>0</v>
      </c>
      <c r="AY225" s="12">
        <v>0</v>
      </c>
      <c r="AZ225" s="12">
        <v>0</v>
      </c>
      <c r="BA225" s="12">
        <v>1</v>
      </c>
      <c r="BB225" s="12">
        <v>1</v>
      </c>
      <c r="BC225" s="12">
        <v>0</v>
      </c>
      <c r="BD225" s="12" t="s">
        <v>5797</v>
      </c>
      <c r="BE225" s="12">
        <v>1</v>
      </c>
    </row>
    <row r="226" spans="1:57" x14ac:dyDescent="0.35">
      <c r="A226" s="20">
        <v>220</v>
      </c>
      <c r="B226" s="7">
        <v>220</v>
      </c>
      <c r="C226" s="7" t="s">
        <v>5009</v>
      </c>
      <c r="D226" s="7" t="s">
        <v>5010</v>
      </c>
      <c r="E226" s="13" t="s">
        <v>51</v>
      </c>
      <c r="F226" s="7">
        <v>300</v>
      </c>
      <c r="G226" s="7" t="s">
        <v>100</v>
      </c>
      <c r="H226" s="7"/>
      <c r="I226" s="14" t="s">
        <v>53</v>
      </c>
      <c r="J226" s="13" t="s">
        <v>54</v>
      </c>
      <c r="K226" s="7" t="s">
        <v>83</v>
      </c>
      <c r="L226" s="7" t="s">
        <v>76</v>
      </c>
      <c r="M226" s="7" t="s">
        <v>57</v>
      </c>
      <c r="N226" s="7">
        <v>51.7</v>
      </c>
      <c r="O226" s="7" t="s">
        <v>58</v>
      </c>
      <c r="P226" s="7">
        <v>34</v>
      </c>
      <c r="Q226" t="s">
        <v>7875</v>
      </c>
      <c r="R226" t="s">
        <v>59</v>
      </c>
      <c r="S226" t="s">
        <v>56</v>
      </c>
      <c r="T226" t="b">
        <v>0</v>
      </c>
      <c r="U226" s="13"/>
      <c r="V226" s="7"/>
      <c r="W226" s="7"/>
      <c r="X226" s="7"/>
      <c r="Y226" s="7"/>
      <c r="Z226" s="7"/>
      <c r="AA226" s="7"/>
      <c r="AB226" s="14"/>
      <c r="AC226" s="13">
        <v>4.1667099999999999E-2</v>
      </c>
      <c r="AD226" s="7">
        <v>0.95833299999999999</v>
      </c>
      <c r="AE226" s="14" t="s">
        <v>197</v>
      </c>
      <c r="AF226" s="13">
        <v>7</v>
      </c>
      <c r="AG226" s="14">
        <v>6</v>
      </c>
      <c r="AH226" s="13">
        <v>5</v>
      </c>
      <c r="AI226" s="7">
        <v>5</v>
      </c>
      <c r="AJ226" s="7"/>
      <c r="AK226" s="7">
        <v>4</v>
      </c>
      <c r="AL226" s="7">
        <v>4</v>
      </c>
      <c r="AM226" s="14"/>
      <c r="AN226" s="13">
        <v>2</v>
      </c>
      <c r="AO226" s="14">
        <v>2</v>
      </c>
      <c r="AP226" s="7" t="s">
        <v>66</v>
      </c>
      <c r="AQ226" s="7" t="s">
        <v>62</v>
      </c>
      <c r="AR226" s="7" t="s">
        <v>62</v>
      </c>
      <c r="AS226" s="7" t="s">
        <v>5797</v>
      </c>
      <c r="AT226" s="7" t="s">
        <v>70</v>
      </c>
      <c r="AU226" s="7" t="s">
        <v>5797</v>
      </c>
      <c r="AV226" s="7" t="s">
        <v>5797</v>
      </c>
      <c r="AW226" s="7" t="s">
        <v>5797</v>
      </c>
      <c r="AX226" s="12">
        <v>0</v>
      </c>
      <c r="AY226" s="12">
        <v>0</v>
      </c>
      <c r="AZ226" s="12">
        <v>0</v>
      </c>
      <c r="BA226" s="12">
        <v>1</v>
      </c>
      <c r="BB226" s="12">
        <v>1</v>
      </c>
      <c r="BC226" s="12">
        <v>0</v>
      </c>
      <c r="BD226" s="12">
        <v>1</v>
      </c>
      <c r="BE226" s="12">
        <v>0</v>
      </c>
    </row>
    <row r="227" spans="1:57" x14ac:dyDescent="0.35">
      <c r="A227" s="20">
        <v>221</v>
      </c>
      <c r="B227" s="7">
        <v>221</v>
      </c>
      <c r="C227" s="7" t="s">
        <v>5011</v>
      </c>
      <c r="D227" s="7" t="s">
        <v>5012</v>
      </c>
      <c r="E227" s="13" t="s">
        <v>51</v>
      </c>
      <c r="F227" s="7">
        <v>300</v>
      </c>
      <c r="G227" s="7" t="s">
        <v>173</v>
      </c>
      <c r="H227" s="7"/>
      <c r="I227" s="14" t="s">
        <v>53</v>
      </c>
      <c r="J227" s="13" t="s">
        <v>54</v>
      </c>
      <c r="K227" s="7" t="s">
        <v>117</v>
      </c>
      <c r="L227" s="7" t="s">
        <v>87</v>
      </c>
      <c r="M227" s="7" t="s">
        <v>57</v>
      </c>
      <c r="N227" s="7">
        <v>21.9</v>
      </c>
      <c r="O227" s="7" t="s">
        <v>86</v>
      </c>
      <c r="P227" s="7">
        <v>49</v>
      </c>
      <c r="Q227" t="s">
        <v>7875</v>
      </c>
      <c r="R227" t="s">
        <v>59</v>
      </c>
      <c r="S227" t="s">
        <v>59</v>
      </c>
      <c r="T227" t="b">
        <v>0</v>
      </c>
      <c r="U227" s="13"/>
      <c r="V227" s="7"/>
      <c r="W227" s="7"/>
      <c r="X227" s="7"/>
      <c r="Y227" s="7"/>
      <c r="Z227" s="7"/>
      <c r="AA227" s="7"/>
      <c r="AB227" s="14"/>
      <c r="AC227" s="13">
        <v>1E-4</v>
      </c>
      <c r="AD227" s="7">
        <v>0.99990000000000001</v>
      </c>
      <c r="AE227" s="14" t="s">
        <v>197</v>
      </c>
      <c r="AF227" s="13">
        <v>7</v>
      </c>
      <c r="AG227" s="14">
        <v>6</v>
      </c>
      <c r="AH227" s="13">
        <v>5</v>
      </c>
      <c r="AI227" s="7">
        <v>3</v>
      </c>
      <c r="AJ227" s="7">
        <v>2</v>
      </c>
      <c r="AK227" s="7">
        <v>4</v>
      </c>
      <c r="AL227" s="7">
        <v>2</v>
      </c>
      <c r="AM227" s="14">
        <v>2</v>
      </c>
      <c r="AN227" s="13">
        <v>2</v>
      </c>
      <c r="AO227" s="14">
        <v>2</v>
      </c>
      <c r="AP227" s="7" t="s">
        <v>66</v>
      </c>
      <c r="AQ227" s="7" t="s">
        <v>62</v>
      </c>
      <c r="AR227" s="7" t="s">
        <v>208</v>
      </c>
      <c r="AS227" s="7" t="s">
        <v>70</v>
      </c>
      <c r="AT227" s="7" t="s">
        <v>63</v>
      </c>
      <c r="AU227" s="7" t="s">
        <v>66</v>
      </c>
      <c r="AV227" s="7" t="s">
        <v>70</v>
      </c>
      <c r="AW227" s="7" t="s">
        <v>70</v>
      </c>
      <c r="AX227" s="12">
        <v>0</v>
      </c>
      <c r="AY227" s="12">
        <v>0</v>
      </c>
      <c r="AZ227" s="12">
        <v>0</v>
      </c>
      <c r="BA227" s="12">
        <v>1</v>
      </c>
      <c r="BB227" s="12">
        <v>1</v>
      </c>
      <c r="BC227" s="12">
        <v>0</v>
      </c>
      <c r="BD227" s="12" t="s">
        <v>5797</v>
      </c>
      <c r="BE227" s="12">
        <v>1</v>
      </c>
    </row>
    <row r="228" spans="1:57" x14ac:dyDescent="0.35">
      <c r="A228" s="20">
        <v>222</v>
      </c>
      <c r="B228" s="7">
        <v>222</v>
      </c>
      <c r="C228" s="7" t="s">
        <v>5013</v>
      </c>
      <c r="D228" s="7" t="s">
        <v>5014</v>
      </c>
      <c r="E228" s="13" t="s">
        <v>51</v>
      </c>
      <c r="F228" s="7">
        <v>300</v>
      </c>
      <c r="G228" s="7" t="s">
        <v>111</v>
      </c>
      <c r="H228" s="7">
        <v>2600</v>
      </c>
      <c r="I228" s="14" t="s">
        <v>53</v>
      </c>
      <c r="J228" s="13" t="s">
        <v>54</v>
      </c>
      <c r="K228" s="7" t="s">
        <v>136</v>
      </c>
      <c r="L228" s="7" t="s">
        <v>56</v>
      </c>
      <c r="M228" s="7" t="s">
        <v>57</v>
      </c>
      <c r="N228" s="7">
        <v>30</v>
      </c>
      <c r="O228" s="7" t="s">
        <v>58</v>
      </c>
      <c r="P228" s="7"/>
      <c r="Q228" t="s">
        <v>7833</v>
      </c>
      <c r="R228" t="s">
        <v>59</v>
      </c>
      <c r="S228" t="s">
        <v>59</v>
      </c>
      <c r="T228" t="b">
        <v>0</v>
      </c>
      <c r="U228" s="13"/>
      <c r="V228" s="7"/>
      <c r="W228" s="7"/>
      <c r="X228" s="7"/>
      <c r="Y228" s="7"/>
      <c r="Z228" s="7"/>
      <c r="AA228" s="7"/>
      <c r="AB228" s="14"/>
      <c r="AC228" s="13">
        <v>3.7873799999999999E-2</v>
      </c>
      <c r="AD228" s="7">
        <v>0.96212600000000004</v>
      </c>
      <c r="AE228" s="14" t="s">
        <v>197</v>
      </c>
      <c r="AF228" s="13">
        <v>7</v>
      </c>
      <c r="AG228" s="14">
        <v>6</v>
      </c>
      <c r="AH228" s="13">
        <v>5</v>
      </c>
      <c r="AI228" s="7">
        <v>5</v>
      </c>
      <c r="AJ228" s="7"/>
      <c r="AK228" s="7">
        <v>4</v>
      </c>
      <c r="AL228" s="7">
        <v>4</v>
      </c>
      <c r="AM228" s="14"/>
      <c r="AN228" s="13">
        <v>2</v>
      </c>
      <c r="AO228" s="14">
        <v>2</v>
      </c>
      <c r="AP228" s="7" t="s">
        <v>66</v>
      </c>
      <c r="AQ228" s="7" t="s">
        <v>62</v>
      </c>
      <c r="AR228" s="7" t="s">
        <v>62</v>
      </c>
      <c r="AS228" s="7" t="s">
        <v>5797</v>
      </c>
      <c r="AT228" s="7" t="s">
        <v>70</v>
      </c>
      <c r="AU228" s="7" t="s">
        <v>5797</v>
      </c>
      <c r="AV228" s="7" t="s">
        <v>5797</v>
      </c>
      <c r="AW228" s="7" t="s">
        <v>70</v>
      </c>
      <c r="AX228" s="12">
        <v>0</v>
      </c>
      <c r="AY228" s="12">
        <v>0</v>
      </c>
      <c r="AZ228" s="12">
        <v>0</v>
      </c>
      <c r="BA228" s="12">
        <v>1</v>
      </c>
      <c r="BB228" s="12">
        <v>1</v>
      </c>
      <c r="BC228" s="12">
        <v>0</v>
      </c>
      <c r="BD228" s="12">
        <v>1</v>
      </c>
      <c r="BE228" s="12">
        <v>0</v>
      </c>
    </row>
    <row r="229" spans="1:57" x14ac:dyDescent="0.35">
      <c r="A229" s="20">
        <v>223</v>
      </c>
      <c r="B229" s="7">
        <v>223</v>
      </c>
      <c r="C229" s="7" t="s">
        <v>5015</v>
      </c>
      <c r="D229" s="7" t="s">
        <v>5016</v>
      </c>
      <c r="E229" s="13" t="s">
        <v>51</v>
      </c>
      <c r="F229" s="7">
        <v>300</v>
      </c>
      <c r="G229" s="7" t="s">
        <v>111</v>
      </c>
      <c r="H229" s="7">
        <v>2850</v>
      </c>
      <c r="I229" s="14" t="s">
        <v>53</v>
      </c>
      <c r="J229" s="13" t="s">
        <v>54</v>
      </c>
      <c r="K229" s="7" t="s">
        <v>95</v>
      </c>
      <c r="L229" s="7" t="s">
        <v>76</v>
      </c>
      <c r="M229" s="7" t="s">
        <v>57</v>
      </c>
      <c r="N229" s="7">
        <v>45</v>
      </c>
      <c r="O229" s="7" t="s">
        <v>73</v>
      </c>
      <c r="P229" s="7">
        <v>43</v>
      </c>
      <c r="Q229" t="s">
        <v>7833</v>
      </c>
      <c r="R229" t="s">
        <v>59</v>
      </c>
      <c r="S229" t="s">
        <v>59</v>
      </c>
      <c r="T229" t="b">
        <v>0</v>
      </c>
      <c r="U229" s="13"/>
      <c r="V229" s="7"/>
      <c r="W229" s="7"/>
      <c r="X229" s="7"/>
      <c r="Y229" s="7"/>
      <c r="Z229" s="7"/>
      <c r="AA229" s="7"/>
      <c r="AB229" s="14"/>
      <c r="AC229" s="13">
        <v>1E-4</v>
      </c>
      <c r="AD229" s="7">
        <v>0.99990000000000001</v>
      </c>
      <c r="AE229" s="14" t="s">
        <v>197</v>
      </c>
      <c r="AF229" s="13">
        <v>7</v>
      </c>
      <c r="AG229" s="14">
        <v>6</v>
      </c>
      <c r="AH229" s="13">
        <v>5</v>
      </c>
      <c r="AI229" s="7">
        <v>4</v>
      </c>
      <c r="AJ229" s="7">
        <v>1</v>
      </c>
      <c r="AK229" s="7">
        <v>4</v>
      </c>
      <c r="AL229" s="7">
        <v>3</v>
      </c>
      <c r="AM229" s="14">
        <v>1</v>
      </c>
      <c r="AN229" s="13">
        <v>2</v>
      </c>
      <c r="AO229" s="14">
        <v>2</v>
      </c>
      <c r="AP229" s="7" t="s">
        <v>66</v>
      </c>
      <c r="AQ229" s="7" t="s">
        <v>62</v>
      </c>
      <c r="AR229" s="7" t="s">
        <v>62</v>
      </c>
      <c r="AS229" s="7" t="s">
        <v>5797</v>
      </c>
      <c r="AT229" s="7" t="s">
        <v>63</v>
      </c>
      <c r="AU229" s="7" t="s">
        <v>66</v>
      </c>
      <c r="AV229" s="7" t="s">
        <v>5797</v>
      </c>
      <c r="AW229" s="7" t="s">
        <v>70</v>
      </c>
      <c r="AX229" s="12">
        <v>0</v>
      </c>
      <c r="AY229" s="12">
        <v>0</v>
      </c>
      <c r="AZ229" s="12">
        <v>0</v>
      </c>
      <c r="BA229" s="12" t="s">
        <v>5797</v>
      </c>
      <c r="BB229" s="12">
        <v>1</v>
      </c>
      <c r="BC229" s="12">
        <v>0</v>
      </c>
      <c r="BD229" s="12" t="s">
        <v>5797</v>
      </c>
      <c r="BE229" s="12">
        <v>1</v>
      </c>
    </row>
    <row r="230" spans="1:57" x14ac:dyDescent="0.35">
      <c r="A230" s="20">
        <v>224</v>
      </c>
      <c r="B230" s="7">
        <v>224</v>
      </c>
      <c r="C230" s="7" t="s">
        <v>5017</v>
      </c>
      <c r="D230" s="7" t="s">
        <v>5018</v>
      </c>
      <c r="E230" s="13" t="s">
        <v>51</v>
      </c>
      <c r="F230" s="7">
        <v>300</v>
      </c>
      <c r="G230" s="7" t="s">
        <v>111</v>
      </c>
      <c r="H230" s="7">
        <v>2850</v>
      </c>
      <c r="I230" s="14" t="s">
        <v>53</v>
      </c>
      <c r="J230" s="13" t="s">
        <v>54</v>
      </c>
      <c r="K230" s="7" t="s">
        <v>102</v>
      </c>
      <c r="L230" s="7" t="s">
        <v>56</v>
      </c>
      <c r="M230" s="7" t="s">
        <v>57</v>
      </c>
      <c r="N230" s="7">
        <v>43</v>
      </c>
      <c r="O230" s="7" t="s">
        <v>73</v>
      </c>
      <c r="P230" s="7"/>
      <c r="Q230" t="s">
        <v>7833</v>
      </c>
      <c r="R230" t="s">
        <v>59</v>
      </c>
      <c r="S230" t="s">
        <v>59</v>
      </c>
      <c r="T230" t="b">
        <v>0</v>
      </c>
      <c r="U230" s="13"/>
      <c r="V230" s="7"/>
      <c r="W230" s="7"/>
      <c r="X230" s="7"/>
      <c r="Y230" s="7"/>
      <c r="Z230" s="7"/>
      <c r="AA230" s="7"/>
      <c r="AB230" s="14"/>
      <c r="AC230" s="13">
        <v>1.2953299999999999E-2</v>
      </c>
      <c r="AD230" s="7">
        <v>0.98704700000000001</v>
      </c>
      <c r="AE230" s="14" t="s">
        <v>197</v>
      </c>
      <c r="AF230" s="13">
        <v>7</v>
      </c>
      <c r="AG230" s="14">
        <v>6</v>
      </c>
      <c r="AH230" s="13">
        <v>5</v>
      </c>
      <c r="AI230" s="7">
        <v>5</v>
      </c>
      <c r="AJ230" s="7"/>
      <c r="AK230" s="7">
        <v>4</v>
      </c>
      <c r="AL230" s="7">
        <v>4</v>
      </c>
      <c r="AM230" s="14"/>
      <c r="AN230" s="13">
        <v>2</v>
      </c>
      <c r="AO230" s="14">
        <v>2</v>
      </c>
      <c r="AP230" s="7" t="s">
        <v>66</v>
      </c>
      <c r="AQ230" s="7" t="s">
        <v>62</v>
      </c>
      <c r="AR230" s="7" t="s">
        <v>62</v>
      </c>
      <c r="AS230" s="7" t="s">
        <v>5797</v>
      </c>
      <c r="AT230" s="7" t="s">
        <v>70</v>
      </c>
      <c r="AU230" s="7" t="s">
        <v>66</v>
      </c>
      <c r="AV230" s="7" t="s">
        <v>5797</v>
      </c>
      <c r="AW230" s="7" t="s">
        <v>70</v>
      </c>
      <c r="AX230" s="12">
        <v>0</v>
      </c>
      <c r="AY230" s="12">
        <v>0</v>
      </c>
      <c r="AZ230" s="12">
        <v>0</v>
      </c>
      <c r="BA230" s="12" t="s">
        <v>5797</v>
      </c>
      <c r="BB230" s="12">
        <v>1</v>
      </c>
      <c r="BC230" s="12">
        <v>0</v>
      </c>
      <c r="BD230" s="12" t="s">
        <v>5797</v>
      </c>
      <c r="BE230" s="12">
        <v>1</v>
      </c>
    </row>
    <row r="231" spans="1:57" x14ac:dyDescent="0.35">
      <c r="A231" s="20">
        <v>225</v>
      </c>
      <c r="B231" s="7">
        <v>225</v>
      </c>
      <c r="C231" s="7" t="s">
        <v>5019</v>
      </c>
      <c r="D231" s="7" t="s">
        <v>5020</v>
      </c>
      <c r="E231" s="13" t="s">
        <v>51</v>
      </c>
      <c r="F231" s="7">
        <v>300</v>
      </c>
      <c r="G231" s="7" t="s">
        <v>3208</v>
      </c>
      <c r="H231" s="7"/>
      <c r="I231" s="14" t="s">
        <v>53</v>
      </c>
      <c r="J231" s="13" t="s">
        <v>54</v>
      </c>
      <c r="K231" s="7" t="s">
        <v>75</v>
      </c>
      <c r="L231" s="7" t="s">
        <v>87</v>
      </c>
      <c r="M231" s="7" t="s">
        <v>84</v>
      </c>
      <c r="N231" s="7">
        <v>16.2</v>
      </c>
      <c r="O231" s="7" t="s">
        <v>86</v>
      </c>
      <c r="P231" s="7"/>
      <c r="Q231" t="s">
        <v>7875</v>
      </c>
      <c r="R231" t="s">
        <v>59</v>
      </c>
      <c r="S231" t="s">
        <v>56</v>
      </c>
      <c r="T231" t="b">
        <v>0</v>
      </c>
      <c r="U231" s="13"/>
      <c r="V231" s="7"/>
      <c r="W231" s="7"/>
      <c r="X231" s="7"/>
      <c r="Y231" s="7"/>
      <c r="Z231" s="7"/>
      <c r="AA231" s="7"/>
      <c r="AB231" s="14"/>
      <c r="AC231" s="13">
        <v>3.6195600000000001E-2</v>
      </c>
      <c r="AD231" s="7">
        <v>0.96380399999999999</v>
      </c>
      <c r="AE231" s="14" t="s">
        <v>197</v>
      </c>
      <c r="AF231" s="13">
        <v>7</v>
      </c>
      <c r="AG231" s="14">
        <v>6</v>
      </c>
      <c r="AH231" s="13">
        <v>5</v>
      </c>
      <c r="AI231" s="7">
        <v>5</v>
      </c>
      <c r="AJ231" s="7"/>
      <c r="AK231" s="7">
        <v>4</v>
      </c>
      <c r="AL231" s="7">
        <v>4</v>
      </c>
      <c r="AM231" s="14"/>
      <c r="AN231" s="13">
        <v>2</v>
      </c>
      <c r="AO231" s="14">
        <v>2</v>
      </c>
      <c r="AP231" s="7" t="s">
        <v>66</v>
      </c>
      <c r="AQ231" s="7" t="s">
        <v>62</v>
      </c>
      <c r="AR231" s="7" t="s">
        <v>62</v>
      </c>
      <c r="AS231" s="7" t="s">
        <v>5797</v>
      </c>
      <c r="AT231" s="7" t="s">
        <v>70</v>
      </c>
      <c r="AU231" s="7" t="s">
        <v>5797</v>
      </c>
      <c r="AV231" s="7" t="s">
        <v>5797</v>
      </c>
      <c r="AW231" s="7" t="s">
        <v>70</v>
      </c>
      <c r="AX231" s="12">
        <v>0</v>
      </c>
      <c r="AY231" s="12">
        <v>0</v>
      </c>
      <c r="AZ231" s="12">
        <v>0</v>
      </c>
      <c r="BA231" s="12">
        <v>1</v>
      </c>
      <c r="BB231" s="12">
        <v>1</v>
      </c>
      <c r="BC231" s="12">
        <v>0</v>
      </c>
      <c r="BD231" s="12" t="s">
        <v>5797</v>
      </c>
      <c r="BE231" s="12">
        <v>1</v>
      </c>
    </row>
    <row r="232" spans="1:57" x14ac:dyDescent="0.35">
      <c r="A232" s="20">
        <v>226</v>
      </c>
      <c r="B232" s="7">
        <v>226</v>
      </c>
      <c r="C232" s="7" t="s">
        <v>5021</v>
      </c>
      <c r="D232" s="7" t="s">
        <v>5022</v>
      </c>
      <c r="E232" s="13" t="s">
        <v>51</v>
      </c>
      <c r="F232" s="7">
        <v>300</v>
      </c>
      <c r="G232" s="7" t="s">
        <v>100</v>
      </c>
      <c r="H232" s="7">
        <v>1563</v>
      </c>
      <c r="I232" s="14" t="s">
        <v>53</v>
      </c>
      <c r="J232" s="13" t="s">
        <v>54</v>
      </c>
      <c r="K232" s="7" t="s">
        <v>75</v>
      </c>
      <c r="L232" s="7" t="s">
        <v>87</v>
      </c>
      <c r="M232" s="7" t="s">
        <v>57</v>
      </c>
      <c r="N232" s="7">
        <v>17</v>
      </c>
      <c r="O232" s="7" t="s">
        <v>86</v>
      </c>
      <c r="P232" s="7">
        <v>39</v>
      </c>
      <c r="Q232" t="s">
        <v>7875</v>
      </c>
      <c r="R232" t="s">
        <v>77</v>
      </c>
      <c r="S232" t="s">
        <v>113</v>
      </c>
      <c r="T232" t="b">
        <v>0</v>
      </c>
      <c r="U232" s="13"/>
      <c r="V232" s="7"/>
      <c r="W232" s="7"/>
      <c r="X232" s="7"/>
      <c r="Y232" s="7"/>
      <c r="Z232" s="7"/>
      <c r="AA232" s="7"/>
      <c r="AB232" s="14"/>
      <c r="AC232" s="13">
        <v>1E-4</v>
      </c>
      <c r="AD232" s="7">
        <v>0.99990000000000001</v>
      </c>
      <c r="AE232" s="14" t="s">
        <v>197</v>
      </c>
      <c r="AF232" s="13">
        <v>7</v>
      </c>
      <c r="AG232" s="14">
        <v>6</v>
      </c>
      <c r="AH232" s="13">
        <v>5</v>
      </c>
      <c r="AI232" s="7">
        <v>4</v>
      </c>
      <c r="AJ232" s="7">
        <v>1</v>
      </c>
      <c r="AK232" s="7">
        <v>4</v>
      </c>
      <c r="AL232" s="7">
        <v>3</v>
      </c>
      <c r="AM232" s="14">
        <v>1</v>
      </c>
      <c r="AN232" s="13">
        <v>2</v>
      </c>
      <c r="AO232" s="14">
        <v>2</v>
      </c>
      <c r="AP232" s="7" t="s">
        <v>66</v>
      </c>
      <c r="AQ232" s="7" t="s">
        <v>62</v>
      </c>
      <c r="AR232" s="7" t="s">
        <v>208</v>
      </c>
      <c r="AS232" s="7" t="s">
        <v>70</v>
      </c>
      <c r="AT232" s="7" t="s">
        <v>70</v>
      </c>
      <c r="AU232" s="7" t="s">
        <v>66</v>
      </c>
      <c r="AV232" s="7" t="s">
        <v>70</v>
      </c>
      <c r="AW232" s="7" t="s">
        <v>70</v>
      </c>
      <c r="AX232" s="12">
        <v>0</v>
      </c>
      <c r="AY232" s="12">
        <v>0</v>
      </c>
      <c r="AZ232" s="12">
        <v>0</v>
      </c>
      <c r="BA232" s="12">
        <v>1</v>
      </c>
      <c r="BB232" s="12">
        <v>1</v>
      </c>
      <c r="BC232" s="12">
        <v>0</v>
      </c>
      <c r="BD232" s="12" t="s">
        <v>5797</v>
      </c>
      <c r="BE232" s="12">
        <v>1</v>
      </c>
    </row>
    <row r="233" spans="1:57" x14ac:dyDescent="0.35">
      <c r="A233" s="20">
        <v>227</v>
      </c>
      <c r="B233" s="7">
        <v>227</v>
      </c>
      <c r="C233" s="7" t="s">
        <v>5023</v>
      </c>
      <c r="D233" s="7" t="s">
        <v>5024</v>
      </c>
      <c r="E233" s="13" t="s">
        <v>51</v>
      </c>
      <c r="F233" s="7">
        <v>300</v>
      </c>
      <c r="G233" s="7" t="s">
        <v>100</v>
      </c>
      <c r="H233" s="7">
        <v>1524</v>
      </c>
      <c r="I233" s="14" t="s">
        <v>53</v>
      </c>
      <c r="J233" s="13" t="s">
        <v>54</v>
      </c>
      <c r="K233" s="7" t="s">
        <v>137</v>
      </c>
      <c r="L233" s="7" t="s">
        <v>56</v>
      </c>
      <c r="M233" s="7" t="s">
        <v>57</v>
      </c>
      <c r="N233" s="7">
        <v>33</v>
      </c>
      <c r="O233" s="7" t="s">
        <v>58</v>
      </c>
      <c r="P233" s="7"/>
      <c r="Q233" t="s">
        <v>7875</v>
      </c>
      <c r="R233" t="s">
        <v>59</v>
      </c>
      <c r="S233" t="s">
        <v>59</v>
      </c>
      <c r="T233" t="b">
        <v>0</v>
      </c>
      <c r="U233" s="13"/>
      <c r="V233" s="7"/>
      <c r="W233" s="7"/>
      <c r="X233" s="7"/>
      <c r="Y233" s="7"/>
      <c r="Z233" s="7"/>
      <c r="AA233" s="7"/>
      <c r="AB233" s="14"/>
      <c r="AC233" s="13">
        <v>4.8491600000000003E-2</v>
      </c>
      <c r="AD233" s="7">
        <v>0.95150800000000002</v>
      </c>
      <c r="AE233" s="14" t="s">
        <v>197</v>
      </c>
      <c r="AF233" s="13">
        <v>7</v>
      </c>
      <c r="AG233" s="14">
        <v>6</v>
      </c>
      <c r="AH233" s="13">
        <v>5</v>
      </c>
      <c r="AI233" s="7">
        <v>5</v>
      </c>
      <c r="AJ233" s="7"/>
      <c r="AK233" s="7">
        <v>4</v>
      </c>
      <c r="AL233" s="7">
        <v>4</v>
      </c>
      <c r="AM233" s="14"/>
      <c r="AN233" s="13">
        <v>2</v>
      </c>
      <c r="AO233" s="14">
        <v>2</v>
      </c>
      <c r="AP233" s="7" t="s">
        <v>66</v>
      </c>
      <c r="AQ233" s="7" t="s">
        <v>62</v>
      </c>
      <c r="AR233" s="7" t="s">
        <v>62</v>
      </c>
      <c r="AS233" s="7" t="s">
        <v>5797</v>
      </c>
      <c r="AT233" s="7" t="s">
        <v>70</v>
      </c>
      <c r="AU233" s="7" t="s">
        <v>5797</v>
      </c>
      <c r="AV233" s="7" t="s">
        <v>70</v>
      </c>
      <c r="AW233" s="7" t="s">
        <v>5797</v>
      </c>
      <c r="AX233" s="12">
        <v>0</v>
      </c>
      <c r="AY233" s="12">
        <v>0</v>
      </c>
      <c r="AZ233" s="12">
        <v>0</v>
      </c>
      <c r="BA233" s="12">
        <v>1</v>
      </c>
      <c r="BB233" s="12">
        <v>1</v>
      </c>
      <c r="BC233" s="12">
        <v>0</v>
      </c>
      <c r="BD233" s="12">
        <v>1</v>
      </c>
      <c r="BE233" s="12">
        <v>0</v>
      </c>
    </row>
    <row r="234" spans="1:57" x14ac:dyDescent="0.35">
      <c r="A234" s="20">
        <v>228</v>
      </c>
      <c r="B234" s="7">
        <v>228</v>
      </c>
      <c r="C234" s="7" t="s">
        <v>5025</v>
      </c>
      <c r="D234" s="7" t="s">
        <v>5026</v>
      </c>
      <c r="E234" s="13" t="s">
        <v>51</v>
      </c>
      <c r="F234" s="7">
        <v>300</v>
      </c>
      <c r="G234" s="7" t="s">
        <v>100</v>
      </c>
      <c r="H234" s="7">
        <v>1560</v>
      </c>
      <c r="I234" s="14" t="s">
        <v>53</v>
      </c>
      <c r="J234" s="13" t="s">
        <v>54</v>
      </c>
      <c r="K234" s="7" t="s">
        <v>118</v>
      </c>
      <c r="L234" s="7" t="s">
        <v>56</v>
      </c>
      <c r="M234" s="7" t="s">
        <v>57</v>
      </c>
      <c r="N234" s="7">
        <v>35</v>
      </c>
      <c r="O234" s="7" t="s">
        <v>58</v>
      </c>
      <c r="P234" s="7">
        <v>35</v>
      </c>
      <c r="Q234" t="s">
        <v>7921</v>
      </c>
      <c r="R234" t="s">
        <v>59</v>
      </c>
      <c r="S234" t="s">
        <v>59</v>
      </c>
      <c r="T234" t="b">
        <v>0</v>
      </c>
      <c r="U234" s="13"/>
      <c r="V234" s="7"/>
      <c r="W234" s="7"/>
      <c r="X234" s="7"/>
      <c r="Y234" s="7"/>
      <c r="Z234" s="7"/>
      <c r="AA234" s="7"/>
      <c r="AB234" s="14"/>
      <c r="AC234" s="13">
        <v>2.53683E-2</v>
      </c>
      <c r="AD234" s="7">
        <v>0.97463200000000005</v>
      </c>
      <c r="AE234" s="14" t="s">
        <v>197</v>
      </c>
      <c r="AF234" s="13">
        <v>7</v>
      </c>
      <c r="AG234" s="14">
        <v>6</v>
      </c>
      <c r="AH234" s="13">
        <v>5</v>
      </c>
      <c r="AI234" s="7">
        <v>5</v>
      </c>
      <c r="AJ234" s="7"/>
      <c r="AK234" s="7">
        <v>4</v>
      </c>
      <c r="AL234" s="7">
        <v>4</v>
      </c>
      <c r="AM234" s="14"/>
      <c r="AN234" s="13">
        <v>2</v>
      </c>
      <c r="AO234" s="14">
        <v>2</v>
      </c>
      <c r="AP234" s="7" t="s">
        <v>66</v>
      </c>
      <c r="AQ234" s="7" t="s">
        <v>62</v>
      </c>
      <c r="AR234" s="7" t="s">
        <v>62</v>
      </c>
      <c r="AS234" s="7" t="s">
        <v>5797</v>
      </c>
      <c r="AT234" s="7" t="s">
        <v>70</v>
      </c>
      <c r="AU234" s="7" t="s">
        <v>66</v>
      </c>
      <c r="AV234" s="7" t="s">
        <v>70</v>
      </c>
      <c r="AW234" s="7" t="s">
        <v>5797</v>
      </c>
      <c r="AX234" s="12">
        <v>0</v>
      </c>
      <c r="AY234" s="12">
        <v>0</v>
      </c>
      <c r="AZ234" s="12">
        <v>0</v>
      </c>
      <c r="BA234" s="12">
        <v>1</v>
      </c>
      <c r="BB234" s="12">
        <v>1</v>
      </c>
      <c r="BC234" s="12">
        <v>0</v>
      </c>
      <c r="BD234" s="12">
        <v>1</v>
      </c>
      <c r="BE234" s="12" t="s">
        <v>5797</v>
      </c>
    </row>
    <row r="235" spans="1:57" x14ac:dyDescent="0.35">
      <c r="A235" s="20">
        <v>229</v>
      </c>
      <c r="B235" s="7">
        <v>229</v>
      </c>
      <c r="C235" s="7" t="s">
        <v>5027</v>
      </c>
      <c r="D235" s="7" t="s">
        <v>5028</v>
      </c>
      <c r="E235" s="13" t="s">
        <v>51</v>
      </c>
      <c r="F235" s="7">
        <v>300</v>
      </c>
      <c r="G235" s="7" t="s">
        <v>100</v>
      </c>
      <c r="H235" s="7">
        <v>1200</v>
      </c>
      <c r="I235" s="14" t="s">
        <v>53</v>
      </c>
      <c r="J235" s="13" t="s">
        <v>54</v>
      </c>
      <c r="K235" s="7" t="s">
        <v>83</v>
      </c>
      <c r="L235" s="7" t="s">
        <v>76</v>
      </c>
      <c r="M235" s="7" t="s">
        <v>57</v>
      </c>
      <c r="N235" s="7">
        <v>49.6</v>
      </c>
      <c r="O235" s="7" t="s">
        <v>58</v>
      </c>
      <c r="P235" s="7"/>
      <c r="Q235" t="s">
        <v>7923</v>
      </c>
      <c r="R235" t="s">
        <v>59</v>
      </c>
      <c r="S235" t="s">
        <v>59</v>
      </c>
      <c r="T235" t="b">
        <v>0</v>
      </c>
      <c r="U235" s="13"/>
      <c r="V235" s="7"/>
      <c r="W235" s="7"/>
      <c r="X235" s="7"/>
      <c r="Y235" s="7"/>
      <c r="Z235" s="7"/>
      <c r="AA235" s="7"/>
      <c r="AB235" s="14"/>
      <c r="AC235" s="13">
        <v>3.2210500000000003E-2</v>
      </c>
      <c r="AD235" s="7">
        <v>0.96778900000000001</v>
      </c>
      <c r="AE235" s="14" t="s">
        <v>197</v>
      </c>
      <c r="AF235" s="13">
        <v>7</v>
      </c>
      <c r="AG235" s="14">
        <v>6</v>
      </c>
      <c r="AH235" s="13">
        <v>5</v>
      </c>
      <c r="AI235" s="7">
        <v>4</v>
      </c>
      <c r="AJ235" s="7">
        <v>1</v>
      </c>
      <c r="AK235" s="7">
        <v>4</v>
      </c>
      <c r="AL235" s="7">
        <v>3</v>
      </c>
      <c r="AM235" s="14">
        <v>1</v>
      </c>
      <c r="AN235" s="13">
        <v>2</v>
      </c>
      <c r="AO235" s="14">
        <v>2</v>
      </c>
      <c r="AP235" s="7" t="s">
        <v>66</v>
      </c>
      <c r="AQ235" s="7" t="s">
        <v>62</v>
      </c>
      <c r="AR235" s="7" t="s">
        <v>62</v>
      </c>
      <c r="AS235" s="7" t="s">
        <v>5797</v>
      </c>
      <c r="AT235" s="7" t="s">
        <v>63</v>
      </c>
      <c r="AU235" s="7" t="s">
        <v>66</v>
      </c>
      <c r="AV235" s="7" t="s">
        <v>70</v>
      </c>
      <c r="AW235" s="7" t="s">
        <v>70</v>
      </c>
      <c r="AX235" s="12">
        <v>0</v>
      </c>
      <c r="AY235" s="12">
        <v>0</v>
      </c>
      <c r="AZ235" s="12">
        <v>0</v>
      </c>
      <c r="BA235" s="12" t="s">
        <v>5797</v>
      </c>
      <c r="BB235" s="12">
        <v>1</v>
      </c>
      <c r="BC235" s="12">
        <v>0</v>
      </c>
      <c r="BD235" s="12">
        <v>1</v>
      </c>
      <c r="BE235" s="12">
        <v>0</v>
      </c>
    </row>
    <row r="236" spans="1:57" x14ac:dyDescent="0.35">
      <c r="A236" s="20">
        <v>230</v>
      </c>
      <c r="B236" s="7">
        <v>230</v>
      </c>
      <c r="C236" s="7" t="s">
        <v>5029</v>
      </c>
      <c r="D236" s="7" t="s">
        <v>5030</v>
      </c>
      <c r="E236" s="13" t="s">
        <v>51</v>
      </c>
      <c r="F236" s="7">
        <v>300</v>
      </c>
      <c r="G236" s="7" t="s">
        <v>100</v>
      </c>
      <c r="H236" s="7">
        <v>1560</v>
      </c>
      <c r="I236" s="14" t="s">
        <v>53</v>
      </c>
      <c r="J236" s="13" t="s">
        <v>82</v>
      </c>
      <c r="K236" s="7" t="s">
        <v>92</v>
      </c>
      <c r="L236" s="7" t="s">
        <v>56</v>
      </c>
      <c r="M236" s="7" t="s">
        <v>57</v>
      </c>
      <c r="N236" s="7">
        <v>32</v>
      </c>
      <c r="O236" s="7" t="s">
        <v>58</v>
      </c>
      <c r="P236" s="7">
        <v>44</v>
      </c>
      <c r="Q236" t="s">
        <v>7875</v>
      </c>
      <c r="R236" t="s">
        <v>59</v>
      </c>
      <c r="S236" t="s">
        <v>59</v>
      </c>
      <c r="T236" t="b">
        <v>0</v>
      </c>
      <c r="U236" s="13"/>
      <c r="V236" s="7"/>
      <c r="W236" s="7"/>
      <c r="X236" s="7"/>
      <c r="Y236" s="7"/>
      <c r="Z236" s="7"/>
      <c r="AA236" s="7"/>
      <c r="AB236" s="14"/>
      <c r="AC236" s="13">
        <v>5.6040800000000002E-2</v>
      </c>
      <c r="AD236" s="7">
        <v>0.94395899999999999</v>
      </c>
      <c r="AE236" s="14" t="s">
        <v>197</v>
      </c>
      <c r="AF236" s="13">
        <v>7</v>
      </c>
      <c r="AG236" s="14">
        <v>6</v>
      </c>
      <c r="AH236" s="13">
        <v>5</v>
      </c>
      <c r="AI236" s="7">
        <v>5</v>
      </c>
      <c r="AJ236" s="7"/>
      <c r="AK236" s="7">
        <v>4</v>
      </c>
      <c r="AL236" s="7">
        <v>4</v>
      </c>
      <c r="AM236" s="14"/>
      <c r="AN236" s="13">
        <v>2</v>
      </c>
      <c r="AO236" s="14">
        <v>2</v>
      </c>
      <c r="AP236" s="7" t="s">
        <v>66</v>
      </c>
      <c r="AQ236" s="7" t="s">
        <v>62</v>
      </c>
      <c r="AR236" s="7" t="s">
        <v>62</v>
      </c>
      <c r="AS236" s="7" t="s">
        <v>5797</v>
      </c>
      <c r="AT236" s="7" t="s">
        <v>70</v>
      </c>
      <c r="AU236" s="7" t="s">
        <v>5797</v>
      </c>
      <c r="AV236" s="7" t="s">
        <v>70</v>
      </c>
      <c r="AW236" s="7" t="s">
        <v>70</v>
      </c>
      <c r="AX236" s="12">
        <v>0</v>
      </c>
      <c r="AY236" s="12">
        <v>0</v>
      </c>
      <c r="AZ236" s="12">
        <v>0</v>
      </c>
      <c r="BA236" s="12">
        <v>1</v>
      </c>
      <c r="BB236" s="12">
        <v>1</v>
      </c>
      <c r="BC236" s="12">
        <v>0</v>
      </c>
      <c r="BD236" s="12">
        <v>1</v>
      </c>
      <c r="BE236" s="12">
        <v>0</v>
      </c>
    </row>
    <row r="237" spans="1:57" x14ac:dyDescent="0.35">
      <c r="A237" s="20">
        <v>231</v>
      </c>
      <c r="B237" s="7">
        <v>231</v>
      </c>
      <c r="C237" s="7" t="s">
        <v>5031</v>
      </c>
      <c r="D237" s="7" t="s">
        <v>5032</v>
      </c>
      <c r="E237" s="13" t="s">
        <v>51</v>
      </c>
      <c r="F237" s="7">
        <v>300</v>
      </c>
      <c r="G237" s="7" t="s">
        <v>100</v>
      </c>
      <c r="H237" s="7">
        <v>1790</v>
      </c>
      <c r="I237" s="14" t="s">
        <v>53</v>
      </c>
      <c r="J237" s="13" t="s">
        <v>54</v>
      </c>
      <c r="K237" s="7" t="s">
        <v>107</v>
      </c>
      <c r="L237" s="7"/>
      <c r="M237" s="7" t="s">
        <v>84</v>
      </c>
      <c r="N237" s="7">
        <v>33</v>
      </c>
      <c r="O237" s="7" t="s">
        <v>86</v>
      </c>
      <c r="P237" s="7">
        <v>46</v>
      </c>
      <c r="Q237" t="s">
        <v>7923</v>
      </c>
      <c r="R237" t="s">
        <v>59</v>
      </c>
      <c r="S237" t="s">
        <v>59</v>
      </c>
      <c r="T237" t="b">
        <v>0</v>
      </c>
      <c r="U237" s="13"/>
      <c r="V237" s="7"/>
      <c r="W237" s="7"/>
      <c r="X237" s="7"/>
      <c r="Y237" s="7"/>
      <c r="Z237" s="7"/>
      <c r="AA237" s="7"/>
      <c r="AB237" s="14"/>
      <c r="AC237" s="13">
        <v>4.2492799999999997E-2</v>
      </c>
      <c r="AD237" s="7">
        <v>0.957507</v>
      </c>
      <c r="AE237" s="14" t="s">
        <v>197</v>
      </c>
      <c r="AF237" s="13">
        <v>7</v>
      </c>
      <c r="AG237" s="14">
        <v>6</v>
      </c>
      <c r="AH237" s="13">
        <v>5</v>
      </c>
      <c r="AI237" s="7">
        <v>5</v>
      </c>
      <c r="AJ237" s="7"/>
      <c r="AK237" s="7">
        <v>4</v>
      </c>
      <c r="AL237" s="7">
        <v>4</v>
      </c>
      <c r="AM237" s="14"/>
      <c r="AN237" s="13">
        <v>2</v>
      </c>
      <c r="AO237" s="14">
        <v>2</v>
      </c>
      <c r="AP237" s="7" t="s">
        <v>66</v>
      </c>
      <c r="AQ237" s="7" t="s">
        <v>62</v>
      </c>
      <c r="AR237" s="7" t="s">
        <v>62</v>
      </c>
      <c r="AS237" s="7" t="s">
        <v>62</v>
      </c>
      <c r="AT237" s="7" t="s">
        <v>62</v>
      </c>
      <c r="AU237" s="7" t="s">
        <v>66</v>
      </c>
      <c r="AV237" s="7" t="s">
        <v>5797</v>
      </c>
      <c r="AW237" s="7" t="s">
        <v>5797</v>
      </c>
      <c r="AX237" s="12">
        <v>0</v>
      </c>
      <c r="AY237" s="12">
        <v>0</v>
      </c>
      <c r="AZ237" s="12">
        <v>0</v>
      </c>
      <c r="BA237" s="12">
        <v>1</v>
      </c>
      <c r="BB237" s="12">
        <v>1</v>
      </c>
      <c r="BC237" s="12">
        <v>0</v>
      </c>
      <c r="BD237" s="12" t="s">
        <v>5797</v>
      </c>
      <c r="BE237" s="12">
        <v>1</v>
      </c>
    </row>
    <row r="238" spans="1:57" x14ac:dyDescent="0.35">
      <c r="A238" s="20">
        <v>232</v>
      </c>
      <c r="B238" s="7">
        <v>232</v>
      </c>
      <c r="C238" s="7" t="s">
        <v>5033</v>
      </c>
      <c r="D238" s="7" t="s">
        <v>5034</v>
      </c>
      <c r="E238" s="13" t="s">
        <v>51</v>
      </c>
      <c r="F238" s="7">
        <v>300</v>
      </c>
      <c r="G238" s="7" t="s">
        <v>100</v>
      </c>
      <c r="H238" s="7">
        <v>1510</v>
      </c>
      <c r="I238" s="14" t="s">
        <v>53</v>
      </c>
      <c r="J238" s="13" t="s">
        <v>54</v>
      </c>
      <c r="K238" s="7" t="s">
        <v>5035</v>
      </c>
      <c r="L238" s="7" t="s">
        <v>56</v>
      </c>
      <c r="M238" s="7" t="s">
        <v>57</v>
      </c>
      <c r="N238" s="7">
        <v>35</v>
      </c>
      <c r="O238" s="7" t="s">
        <v>58</v>
      </c>
      <c r="P238" s="7"/>
      <c r="Q238" t="s">
        <v>7923</v>
      </c>
      <c r="R238" t="s">
        <v>59</v>
      </c>
      <c r="S238" t="s">
        <v>59</v>
      </c>
      <c r="T238" t="b">
        <v>0</v>
      </c>
      <c r="U238" s="13"/>
      <c r="V238" s="7"/>
      <c r="W238" s="7"/>
      <c r="X238" s="7"/>
      <c r="Y238" s="7"/>
      <c r="Z238" s="7"/>
      <c r="AA238" s="7"/>
      <c r="AB238" s="14"/>
      <c r="AC238" s="13">
        <v>3.6471900000000002E-2</v>
      </c>
      <c r="AD238" s="7">
        <v>0.96352800000000005</v>
      </c>
      <c r="AE238" s="14" t="s">
        <v>197</v>
      </c>
      <c r="AF238" s="13">
        <v>7</v>
      </c>
      <c r="AG238" s="14">
        <v>6</v>
      </c>
      <c r="AH238" s="13">
        <v>5</v>
      </c>
      <c r="AI238" s="7">
        <v>4</v>
      </c>
      <c r="AJ238" s="7">
        <v>1</v>
      </c>
      <c r="AK238" s="7">
        <v>4</v>
      </c>
      <c r="AL238" s="7">
        <v>3</v>
      </c>
      <c r="AM238" s="14">
        <v>1</v>
      </c>
      <c r="AN238" s="13">
        <v>2</v>
      </c>
      <c r="AO238" s="14">
        <v>2</v>
      </c>
      <c r="AP238" s="7" t="s">
        <v>66</v>
      </c>
      <c r="AQ238" s="7" t="s">
        <v>62</v>
      </c>
      <c r="AR238" s="7" t="s">
        <v>62</v>
      </c>
      <c r="AS238" s="7" t="s">
        <v>70</v>
      </c>
      <c r="AT238" s="7" t="s">
        <v>63</v>
      </c>
      <c r="AU238" s="7" t="s">
        <v>66</v>
      </c>
      <c r="AV238" s="7" t="s">
        <v>5797</v>
      </c>
      <c r="AW238" s="7" t="s">
        <v>5797</v>
      </c>
      <c r="AX238" s="12">
        <v>0</v>
      </c>
      <c r="AY238" s="12">
        <v>0</v>
      </c>
      <c r="AZ238" s="12">
        <v>0</v>
      </c>
      <c r="BA238" s="12">
        <v>1</v>
      </c>
      <c r="BB238" s="12">
        <v>1</v>
      </c>
      <c r="BC238" s="12">
        <v>0</v>
      </c>
      <c r="BD238" s="12">
        <v>1</v>
      </c>
      <c r="BE238" s="12">
        <v>0</v>
      </c>
    </row>
    <row r="239" spans="1:57" x14ac:dyDescent="0.35">
      <c r="A239" s="20">
        <v>233</v>
      </c>
      <c r="B239" s="7">
        <v>233</v>
      </c>
      <c r="C239" s="7" t="s">
        <v>5036</v>
      </c>
      <c r="D239" s="7" t="s">
        <v>5037</v>
      </c>
      <c r="E239" s="13" t="s">
        <v>51</v>
      </c>
      <c r="F239" s="7">
        <v>300</v>
      </c>
      <c r="G239" s="7" t="s">
        <v>100</v>
      </c>
      <c r="H239" s="7">
        <v>1790</v>
      </c>
      <c r="I239" s="14" t="s">
        <v>53</v>
      </c>
      <c r="J239" s="13" t="s">
        <v>54</v>
      </c>
      <c r="K239" s="7" t="s">
        <v>3523</v>
      </c>
      <c r="L239" s="7" t="s">
        <v>76</v>
      </c>
      <c r="M239" s="7" t="s">
        <v>57</v>
      </c>
      <c r="N239" s="7">
        <v>34.799999999999997</v>
      </c>
      <c r="O239" s="7" t="s">
        <v>58</v>
      </c>
      <c r="P239" s="7">
        <v>30</v>
      </c>
      <c r="Q239" t="s">
        <v>7875</v>
      </c>
      <c r="R239" t="s">
        <v>59</v>
      </c>
      <c r="S239" t="s">
        <v>59</v>
      </c>
      <c r="T239" t="b">
        <v>0</v>
      </c>
      <c r="U239" s="13"/>
      <c r="V239" s="7"/>
      <c r="W239" s="7"/>
      <c r="X239" s="7"/>
      <c r="Y239" s="7"/>
      <c r="Z239" s="7"/>
      <c r="AA239" s="7"/>
      <c r="AB239" s="14"/>
      <c r="AC239" s="13">
        <v>4.2367000000000002E-2</v>
      </c>
      <c r="AD239" s="7">
        <v>0.95763299999999996</v>
      </c>
      <c r="AE239" s="14" t="s">
        <v>197</v>
      </c>
      <c r="AF239" s="13">
        <v>7</v>
      </c>
      <c r="AG239" s="14">
        <v>6</v>
      </c>
      <c r="AH239" s="13">
        <v>5</v>
      </c>
      <c r="AI239" s="7">
        <v>5</v>
      </c>
      <c r="AJ239" s="7"/>
      <c r="AK239" s="7">
        <v>4</v>
      </c>
      <c r="AL239" s="7">
        <v>4</v>
      </c>
      <c r="AM239" s="14"/>
      <c r="AN239" s="13">
        <v>2</v>
      </c>
      <c r="AO239" s="14">
        <v>2</v>
      </c>
      <c r="AP239" s="7" t="s">
        <v>66</v>
      </c>
      <c r="AQ239" s="7" t="s">
        <v>62</v>
      </c>
      <c r="AR239" s="7" t="s">
        <v>62</v>
      </c>
      <c r="AS239" s="7" t="s">
        <v>5797</v>
      </c>
      <c r="AT239" s="7" t="s">
        <v>70</v>
      </c>
      <c r="AU239" s="7" t="s">
        <v>66</v>
      </c>
      <c r="AV239" s="7" t="s">
        <v>5797</v>
      </c>
      <c r="AW239" s="7" t="s">
        <v>5797</v>
      </c>
      <c r="AX239" s="12">
        <v>0</v>
      </c>
      <c r="AY239" s="12">
        <v>0</v>
      </c>
      <c r="AZ239" s="12">
        <v>0</v>
      </c>
      <c r="BA239" s="12">
        <v>1</v>
      </c>
      <c r="BB239" s="12">
        <v>1</v>
      </c>
      <c r="BC239" s="12">
        <v>0</v>
      </c>
      <c r="BD239" s="12" t="s">
        <v>5797</v>
      </c>
      <c r="BE239" s="12">
        <v>1</v>
      </c>
    </row>
    <row r="240" spans="1:57" x14ac:dyDescent="0.35">
      <c r="A240" s="20">
        <v>234</v>
      </c>
      <c r="B240" s="7">
        <v>234</v>
      </c>
      <c r="C240" s="7" t="s">
        <v>5038</v>
      </c>
      <c r="D240" s="7" t="s">
        <v>5039</v>
      </c>
      <c r="E240" s="13" t="s">
        <v>51</v>
      </c>
      <c r="F240" s="7">
        <v>300</v>
      </c>
      <c r="G240" s="7" t="s">
        <v>100</v>
      </c>
      <c r="H240" s="7">
        <v>1660</v>
      </c>
      <c r="I240" s="14" t="s">
        <v>53</v>
      </c>
      <c r="J240" s="13" t="s">
        <v>82</v>
      </c>
      <c r="K240" s="7" t="s">
        <v>95</v>
      </c>
      <c r="L240" s="7" t="s">
        <v>87</v>
      </c>
      <c r="M240" s="7" t="s">
        <v>57</v>
      </c>
      <c r="N240" s="7">
        <v>24</v>
      </c>
      <c r="O240" s="7" t="s">
        <v>86</v>
      </c>
      <c r="P240" s="7">
        <v>40</v>
      </c>
      <c r="Q240" t="s">
        <v>7923</v>
      </c>
      <c r="R240" t="s">
        <v>59</v>
      </c>
      <c r="S240" t="s">
        <v>59</v>
      </c>
      <c r="T240" t="b">
        <v>0</v>
      </c>
      <c r="U240" s="13"/>
      <c r="V240" s="7"/>
      <c r="W240" s="7"/>
      <c r="X240" s="7"/>
      <c r="Y240" s="7"/>
      <c r="Z240" s="7"/>
      <c r="AA240" s="7"/>
      <c r="AB240" s="14"/>
      <c r="AC240" s="13">
        <v>3.5434199999999999E-2</v>
      </c>
      <c r="AD240" s="7">
        <v>0.96456600000000003</v>
      </c>
      <c r="AE240" s="14" t="s">
        <v>197</v>
      </c>
      <c r="AF240" s="13">
        <v>7</v>
      </c>
      <c r="AG240" s="14">
        <v>6</v>
      </c>
      <c r="AH240" s="13">
        <v>5</v>
      </c>
      <c r="AI240" s="7">
        <v>5</v>
      </c>
      <c r="AJ240" s="7"/>
      <c r="AK240" s="7">
        <v>4</v>
      </c>
      <c r="AL240" s="7">
        <v>4</v>
      </c>
      <c r="AM240" s="14"/>
      <c r="AN240" s="13">
        <v>2</v>
      </c>
      <c r="AO240" s="14">
        <v>2</v>
      </c>
      <c r="AP240" s="7" t="s">
        <v>66</v>
      </c>
      <c r="AQ240" s="7" t="s">
        <v>62</v>
      </c>
      <c r="AR240" s="7" t="s">
        <v>62</v>
      </c>
      <c r="AS240" s="7" t="s">
        <v>5797</v>
      </c>
      <c r="AT240" s="7" t="s">
        <v>70</v>
      </c>
      <c r="AU240" s="7" t="s">
        <v>66</v>
      </c>
      <c r="AV240" s="7" t="s">
        <v>70</v>
      </c>
      <c r="AW240" s="7" t="s">
        <v>5797</v>
      </c>
      <c r="AX240" s="12">
        <v>0</v>
      </c>
      <c r="AY240" s="12">
        <v>0</v>
      </c>
      <c r="AZ240" s="12">
        <v>0</v>
      </c>
      <c r="BA240" s="12">
        <v>1</v>
      </c>
      <c r="BB240" s="12" t="s">
        <v>5797</v>
      </c>
      <c r="BC240" s="12">
        <v>0</v>
      </c>
      <c r="BD240" s="12">
        <v>1</v>
      </c>
      <c r="BE240" s="12" t="s">
        <v>5797</v>
      </c>
    </row>
    <row r="241" spans="1:57" x14ac:dyDescent="0.35">
      <c r="A241" s="20">
        <v>235</v>
      </c>
      <c r="B241" s="7">
        <v>235</v>
      </c>
      <c r="C241" s="7" t="s">
        <v>5040</v>
      </c>
      <c r="D241" s="7" t="s">
        <v>5041</v>
      </c>
      <c r="E241" s="13" t="s">
        <v>51</v>
      </c>
      <c r="F241" s="7">
        <v>300</v>
      </c>
      <c r="G241" s="7" t="s">
        <v>80</v>
      </c>
      <c r="H241" s="7">
        <v>500</v>
      </c>
      <c r="I241" s="14" t="s">
        <v>53</v>
      </c>
      <c r="J241" s="13" t="s">
        <v>54</v>
      </c>
      <c r="K241" s="7" t="s">
        <v>83</v>
      </c>
      <c r="L241" s="7" t="s">
        <v>56</v>
      </c>
      <c r="M241" s="7" t="s">
        <v>57</v>
      </c>
      <c r="N241" s="7">
        <v>25.4</v>
      </c>
      <c r="O241" s="7" t="s">
        <v>58</v>
      </c>
      <c r="P241" s="7">
        <v>45</v>
      </c>
      <c r="Q241" t="s">
        <v>7875</v>
      </c>
      <c r="R241" t="s">
        <v>59</v>
      </c>
      <c r="S241" t="s">
        <v>59</v>
      </c>
      <c r="T241" t="b">
        <v>0</v>
      </c>
      <c r="U241" s="13"/>
      <c r="V241" s="7"/>
      <c r="W241" s="7"/>
      <c r="X241" s="7"/>
      <c r="Y241" s="7"/>
      <c r="Z241" s="7"/>
      <c r="AA241" s="7"/>
      <c r="AB241" s="14"/>
      <c r="AC241" s="13">
        <v>0.20618</v>
      </c>
      <c r="AD241" s="7">
        <v>0.79381999999999997</v>
      </c>
      <c r="AE241" s="14" t="s">
        <v>197</v>
      </c>
      <c r="AF241" s="13">
        <v>7</v>
      </c>
      <c r="AG241" s="14">
        <v>6</v>
      </c>
      <c r="AH241" s="13">
        <v>4</v>
      </c>
      <c r="AI241" s="7">
        <v>3</v>
      </c>
      <c r="AJ241" s="7">
        <v>1</v>
      </c>
      <c r="AK241" s="7">
        <v>3</v>
      </c>
      <c r="AL241" s="7">
        <v>2</v>
      </c>
      <c r="AM241" s="14">
        <v>1</v>
      </c>
      <c r="AN241" s="13">
        <v>3</v>
      </c>
      <c r="AO241" s="14">
        <v>3</v>
      </c>
      <c r="AP241" s="7" t="s">
        <v>66</v>
      </c>
      <c r="AQ241" s="7" t="s">
        <v>62</v>
      </c>
      <c r="AR241" s="7" t="s">
        <v>208</v>
      </c>
      <c r="AS241" s="7" t="s">
        <v>70</v>
      </c>
      <c r="AT241" s="7" t="s">
        <v>62</v>
      </c>
      <c r="AU241" s="7" t="s">
        <v>5797</v>
      </c>
      <c r="AV241" s="7" t="s">
        <v>70</v>
      </c>
      <c r="AW241" s="7" t="s">
        <v>70</v>
      </c>
      <c r="AX241" s="12">
        <v>0</v>
      </c>
      <c r="AY241" s="12">
        <v>0</v>
      </c>
      <c r="AZ241" s="12">
        <v>0</v>
      </c>
      <c r="BA241" s="12">
        <v>1</v>
      </c>
      <c r="BB241" s="12">
        <v>1</v>
      </c>
      <c r="BC241" s="12">
        <v>0</v>
      </c>
      <c r="BD241" s="12">
        <v>1</v>
      </c>
      <c r="BE241" s="12">
        <v>1</v>
      </c>
    </row>
    <row r="242" spans="1:57" x14ac:dyDescent="0.35">
      <c r="A242" s="20">
        <v>236</v>
      </c>
      <c r="B242" s="7">
        <v>236</v>
      </c>
      <c r="C242" s="7" t="s">
        <v>5042</v>
      </c>
      <c r="D242" s="7" t="s">
        <v>5043</v>
      </c>
      <c r="E242" s="13" t="s">
        <v>51</v>
      </c>
      <c r="F242" s="7">
        <v>300</v>
      </c>
      <c r="G242" s="7" t="s">
        <v>100</v>
      </c>
      <c r="H242" s="7">
        <v>2330</v>
      </c>
      <c r="I242" s="14" t="s">
        <v>53</v>
      </c>
      <c r="J242" s="13" t="s">
        <v>54</v>
      </c>
      <c r="K242" s="7" t="s">
        <v>107</v>
      </c>
      <c r="L242" s="7" t="s">
        <v>87</v>
      </c>
      <c r="M242" s="7" t="s">
        <v>57</v>
      </c>
      <c r="N242" s="7">
        <v>24</v>
      </c>
      <c r="O242" s="7" t="s">
        <v>58</v>
      </c>
      <c r="P242" s="7">
        <v>40</v>
      </c>
      <c r="Q242" t="s">
        <v>7875</v>
      </c>
      <c r="R242" t="s">
        <v>59</v>
      </c>
      <c r="S242" t="s">
        <v>59</v>
      </c>
      <c r="T242" t="b">
        <v>0</v>
      </c>
      <c r="U242" s="13"/>
      <c r="V242" s="7"/>
      <c r="W242" s="7"/>
      <c r="X242" s="7"/>
      <c r="Y242" s="7"/>
      <c r="Z242" s="7"/>
      <c r="AA242" s="7"/>
      <c r="AB242" s="14"/>
      <c r="AC242" s="13">
        <v>4.4989700000000001E-2</v>
      </c>
      <c r="AD242" s="7">
        <v>0.95501000000000003</v>
      </c>
      <c r="AE242" s="14" t="s">
        <v>197</v>
      </c>
      <c r="AF242" s="13">
        <v>7</v>
      </c>
      <c r="AG242" s="14">
        <v>6</v>
      </c>
      <c r="AH242" s="13">
        <v>4</v>
      </c>
      <c r="AI242" s="7">
        <v>4</v>
      </c>
      <c r="AJ242" s="7"/>
      <c r="AK242" s="7">
        <v>3</v>
      </c>
      <c r="AL242" s="7">
        <v>3</v>
      </c>
      <c r="AM242" s="14"/>
      <c r="AN242" s="13">
        <v>3</v>
      </c>
      <c r="AO242" s="14">
        <v>3</v>
      </c>
      <c r="AP242" s="7" t="s">
        <v>66</v>
      </c>
      <c r="AQ242" s="7" t="s">
        <v>62</v>
      </c>
      <c r="AR242" s="7" t="s">
        <v>62</v>
      </c>
      <c r="AS242" s="7" t="s">
        <v>5797</v>
      </c>
      <c r="AT242" s="7" t="s">
        <v>62</v>
      </c>
      <c r="AU242" s="7" t="s">
        <v>66</v>
      </c>
      <c r="AV242" s="7" t="s">
        <v>5797</v>
      </c>
      <c r="AW242" s="7" t="s">
        <v>5797</v>
      </c>
      <c r="AX242" s="12">
        <v>0</v>
      </c>
      <c r="AY242" s="12">
        <v>0</v>
      </c>
      <c r="AZ242" s="12">
        <v>0</v>
      </c>
      <c r="BA242" s="12">
        <v>1</v>
      </c>
      <c r="BB242" s="12">
        <v>1</v>
      </c>
      <c r="BC242" s="12">
        <v>0</v>
      </c>
      <c r="BD242" s="12">
        <v>1</v>
      </c>
      <c r="BE242" s="12">
        <v>1</v>
      </c>
    </row>
    <row r="243" spans="1:57" x14ac:dyDescent="0.35">
      <c r="A243" s="20">
        <v>237</v>
      </c>
      <c r="B243" s="7">
        <v>237</v>
      </c>
      <c r="C243" s="7" t="s">
        <v>5044</v>
      </c>
      <c r="D243" s="7" t="s">
        <v>5045</v>
      </c>
      <c r="E243" s="13" t="s">
        <v>51</v>
      </c>
      <c r="F243" s="7">
        <v>300</v>
      </c>
      <c r="G243" s="7" t="s">
        <v>100</v>
      </c>
      <c r="H243" s="7">
        <v>2330</v>
      </c>
      <c r="I243" s="14" t="s">
        <v>53</v>
      </c>
      <c r="J243" s="13" t="s">
        <v>54</v>
      </c>
      <c r="K243" s="7" t="s">
        <v>107</v>
      </c>
      <c r="L243" s="7" t="s">
        <v>56</v>
      </c>
      <c r="M243" s="7" t="s">
        <v>57</v>
      </c>
      <c r="N243" s="7">
        <v>27</v>
      </c>
      <c r="O243" s="7" t="s">
        <v>58</v>
      </c>
      <c r="P243" s="7">
        <v>40</v>
      </c>
      <c r="Q243" t="s">
        <v>7875</v>
      </c>
      <c r="R243" t="s">
        <v>59</v>
      </c>
      <c r="S243" t="s">
        <v>56</v>
      </c>
      <c r="T243" t="b">
        <v>0</v>
      </c>
      <c r="U243" s="13"/>
      <c r="V243" s="7"/>
      <c r="W243" s="7"/>
      <c r="X243" s="7"/>
      <c r="Y243" s="7"/>
      <c r="Z243" s="7"/>
      <c r="AA243" s="7"/>
      <c r="AB243" s="14"/>
      <c r="AC243" s="13">
        <v>4.3765100000000001E-2</v>
      </c>
      <c r="AD243" s="7">
        <v>0.95623499999999995</v>
      </c>
      <c r="AE243" s="14" t="s">
        <v>197</v>
      </c>
      <c r="AF243" s="13">
        <v>7</v>
      </c>
      <c r="AG243" s="14">
        <v>6</v>
      </c>
      <c r="AH243" s="13">
        <v>4</v>
      </c>
      <c r="AI243" s="7">
        <v>4</v>
      </c>
      <c r="AJ243" s="7"/>
      <c r="AK243" s="7">
        <v>3</v>
      </c>
      <c r="AL243" s="7">
        <v>3</v>
      </c>
      <c r="AM243" s="14"/>
      <c r="AN243" s="13">
        <v>3</v>
      </c>
      <c r="AO243" s="14">
        <v>3</v>
      </c>
      <c r="AP243" s="7" t="s">
        <v>66</v>
      </c>
      <c r="AQ243" s="7" t="s">
        <v>62</v>
      </c>
      <c r="AR243" s="7" t="s">
        <v>62</v>
      </c>
      <c r="AS243" s="7" t="s">
        <v>70</v>
      </c>
      <c r="AT243" s="7" t="s">
        <v>62</v>
      </c>
      <c r="AU243" s="7" t="s">
        <v>66</v>
      </c>
      <c r="AV243" s="7" t="s">
        <v>70</v>
      </c>
      <c r="AW243" s="7" t="s">
        <v>70</v>
      </c>
      <c r="AX243" s="12">
        <v>0</v>
      </c>
      <c r="AY243" s="12">
        <v>0</v>
      </c>
      <c r="AZ243" s="12">
        <v>0</v>
      </c>
      <c r="BA243" s="12">
        <v>1</v>
      </c>
      <c r="BB243" s="12">
        <v>1</v>
      </c>
      <c r="BC243" s="12">
        <v>0</v>
      </c>
      <c r="BD243" s="12">
        <v>1</v>
      </c>
      <c r="BE243" s="12">
        <v>1</v>
      </c>
    </row>
    <row r="244" spans="1:57" x14ac:dyDescent="0.35">
      <c r="A244" s="20">
        <v>238</v>
      </c>
      <c r="B244" s="7">
        <v>238</v>
      </c>
      <c r="C244" s="7" t="s">
        <v>5046</v>
      </c>
      <c r="D244" s="7" t="s">
        <v>5047</v>
      </c>
      <c r="E244" s="13" t="s">
        <v>51</v>
      </c>
      <c r="F244" s="7">
        <v>300</v>
      </c>
      <c r="G244" s="7" t="s">
        <v>100</v>
      </c>
      <c r="H244" s="7">
        <v>2960</v>
      </c>
      <c r="I244" s="14" t="s">
        <v>53</v>
      </c>
      <c r="J244" s="13" t="s">
        <v>54</v>
      </c>
      <c r="K244" s="7" t="s">
        <v>106</v>
      </c>
      <c r="L244" s="7" t="s">
        <v>76</v>
      </c>
      <c r="M244" s="7" t="s">
        <v>57</v>
      </c>
      <c r="N244" s="7">
        <v>30</v>
      </c>
      <c r="O244" s="7" t="s">
        <v>58</v>
      </c>
      <c r="P244" s="7"/>
      <c r="Q244" t="s">
        <v>7875</v>
      </c>
      <c r="R244" t="s">
        <v>59</v>
      </c>
      <c r="S244" t="s">
        <v>59</v>
      </c>
      <c r="T244" t="b">
        <v>0</v>
      </c>
      <c r="U244" s="13"/>
      <c r="V244" s="7"/>
      <c r="W244" s="7"/>
      <c r="X244" s="7"/>
      <c r="Y244" s="7"/>
      <c r="Z244" s="7"/>
      <c r="AA244" s="7"/>
      <c r="AB244" s="14"/>
      <c r="AC244" s="13">
        <v>5.4232700000000002E-2</v>
      </c>
      <c r="AD244" s="7">
        <v>0.94576700000000002</v>
      </c>
      <c r="AE244" s="14" t="s">
        <v>197</v>
      </c>
      <c r="AF244" s="13">
        <v>7</v>
      </c>
      <c r="AG244" s="14">
        <v>6</v>
      </c>
      <c r="AH244" s="13">
        <v>4</v>
      </c>
      <c r="AI244" s="7">
        <v>2</v>
      </c>
      <c r="AJ244" s="7">
        <v>2</v>
      </c>
      <c r="AK244" s="7">
        <v>3</v>
      </c>
      <c r="AL244" s="7">
        <v>2</v>
      </c>
      <c r="AM244" s="14">
        <v>1</v>
      </c>
      <c r="AN244" s="13">
        <v>3</v>
      </c>
      <c r="AO244" s="14">
        <v>3</v>
      </c>
      <c r="AP244" s="7" t="s">
        <v>69</v>
      </c>
      <c r="AQ244" s="7" t="s">
        <v>62</v>
      </c>
      <c r="AR244" s="7" t="s">
        <v>62</v>
      </c>
      <c r="AS244" s="7" t="s">
        <v>70</v>
      </c>
      <c r="AT244" s="7" t="s">
        <v>62</v>
      </c>
      <c r="AU244" s="7" t="s">
        <v>5797</v>
      </c>
      <c r="AV244" s="7" t="s">
        <v>70</v>
      </c>
      <c r="AW244" s="7" t="s">
        <v>5797</v>
      </c>
      <c r="AX244" s="12">
        <v>0</v>
      </c>
      <c r="AY244" s="12">
        <v>0</v>
      </c>
      <c r="AZ244" s="12">
        <v>0</v>
      </c>
      <c r="BA244" s="12">
        <v>1</v>
      </c>
      <c r="BB244" s="12">
        <v>1</v>
      </c>
      <c r="BC244" s="12">
        <v>0</v>
      </c>
      <c r="BD244" s="12">
        <v>1</v>
      </c>
      <c r="BE244" s="12">
        <v>1</v>
      </c>
    </row>
    <row r="245" spans="1:57" x14ac:dyDescent="0.35">
      <c r="A245" s="20">
        <v>239</v>
      </c>
      <c r="B245" s="7">
        <v>239</v>
      </c>
      <c r="C245" s="7" t="s">
        <v>5048</v>
      </c>
      <c r="D245" s="7" t="s">
        <v>5049</v>
      </c>
      <c r="E245" s="13" t="s">
        <v>51</v>
      </c>
      <c r="F245" s="7">
        <v>300</v>
      </c>
      <c r="G245" s="7" t="s">
        <v>89</v>
      </c>
      <c r="H245" s="7">
        <v>900</v>
      </c>
      <c r="I245" s="14" t="s">
        <v>53</v>
      </c>
      <c r="J245" s="13" t="s">
        <v>54</v>
      </c>
      <c r="K245" s="7" t="s">
        <v>75</v>
      </c>
      <c r="L245" s="7" t="s">
        <v>87</v>
      </c>
      <c r="M245" s="7" t="s">
        <v>57</v>
      </c>
      <c r="N245" s="7">
        <v>23.2</v>
      </c>
      <c r="O245" s="7" t="s">
        <v>109</v>
      </c>
      <c r="P245" s="7">
        <v>48</v>
      </c>
      <c r="Q245" t="s">
        <v>7875</v>
      </c>
      <c r="R245" t="s">
        <v>113</v>
      </c>
      <c r="T245" t="b">
        <v>0</v>
      </c>
      <c r="U245" s="13"/>
      <c r="V245" s="7"/>
      <c r="W245" s="7"/>
      <c r="X245" s="7"/>
      <c r="Y245" s="7"/>
      <c r="Z245" s="7"/>
      <c r="AA245" s="7"/>
      <c r="AB245" s="14"/>
      <c r="AC245" s="13">
        <v>1E-4</v>
      </c>
      <c r="AD245" s="7">
        <v>0.99990000000000001</v>
      </c>
      <c r="AE245" s="14" t="s">
        <v>197</v>
      </c>
      <c r="AF245" s="13">
        <v>7</v>
      </c>
      <c r="AG245" s="14">
        <v>6</v>
      </c>
      <c r="AH245" s="13">
        <v>4</v>
      </c>
      <c r="AI245" s="7">
        <v>4</v>
      </c>
      <c r="AJ245" s="7"/>
      <c r="AK245" s="7">
        <v>3</v>
      </c>
      <c r="AL245" s="7">
        <v>3</v>
      </c>
      <c r="AM245" s="14"/>
      <c r="AN245" s="13">
        <v>3</v>
      </c>
      <c r="AO245" s="14">
        <v>3</v>
      </c>
      <c r="AP245" s="7" t="s">
        <v>66</v>
      </c>
      <c r="AQ245" s="7" t="s">
        <v>62</v>
      </c>
      <c r="AR245" s="7" t="s">
        <v>66</v>
      </c>
      <c r="AS245" s="7" t="s">
        <v>70</v>
      </c>
      <c r="AT245" s="7" t="s">
        <v>70</v>
      </c>
      <c r="AU245" s="7" t="s">
        <v>66</v>
      </c>
      <c r="AV245" s="7" t="s">
        <v>70</v>
      </c>
      <c r="AW245" s="7" t="s">
        <v>70</v>
      </c>
      <c r="AX245" s="12">
        <v>0</v>
      </c>
      <c r="AY245" s="12">
        <v>0</v>
      </c>
      <c r="AZ245" s="12">
        <v>0</v>
      </c>
      <c r="BA245" s="12">
        <v>1</v>
      </c>
      <c r="BB245" s="12">
        <v>1</v>
      </c>
      <c r="BC245" s="12">
        <v>0</v>
      </c>
      <c r="BD245" s="12">
        <v>1</v>
      </c>
      <c r="BE245" s="12">
        <v>1</v>
      </c>
    </row>
    <row r="246" spans="1:57" x14ac:dyDescent="0.35">
      <c r="A246" s="20">
        <v>240</v>
      </c>
      <c r="B246" s="7">
        <v>240</v>
      </c>
      <c r="C246" s="7" t="s">
        <v>5050</v>
      </c>
      <c r="D246" s="7" t="s">
        <v>5051</v>
      </c>
      <c r="E246" s="13" t="s">
        <v>51</v>
      </c>
      <c r="F246" s="7">
        <v>300</v>
      </c>
      <c r="G246" s="7" t="s">
        <v>139</v>
      </c>
      <c r="H246" s="7">
        <v>1152</v>
      </c>
      <c r="I246" s="14" t="s">
        <v>53</v>
      </c>
      <c r="J246" s="13" t="s">
        <v>54</v>
      </c>
      <c r="K246" s="7" t="s">
        <v>75</v>
      </c>
      <c r="L246" s="7" t="s">
        <v>87</v>
      </c>
      <c r="M246" s="7" t="s">
        <v>57</v>
      </c>
      <c r="N246" s="7">
        <v>16</v>
      </c>
      <c r="O246" s="7" t="s">
        <v>109</v>
      </c>
      <c r="P246" s="7">
        <v>41</v>
      </c>
      <c r="Q246" t="s">
        <v>7875</v>
      </c>
      <c r="R246" t="s">
        <v>59</v>
      </c>
      <c r="S246" t="s">
        <v>56</v>
      </c>
      <c r="T246" t="b">
        <v>0</v>
      </c>
      <c r="U246" s="13"/>
      <c r="V246" s="7"/>
      <c r="W246" s="7"/>
      <c r="X246" s="7"/>
      <c r="Y246" s="7"/>
      <c r="Z246" s="7"/>
      <c r="AA246" s="7"/>
      <c r="AB246" s="14"/>
      <c r="AC246" s="13">
        <v>1E-4</v>
      </c>
      <c r="AD246" s="7">
        <v>0.99990000000000001</v>
      </c>
      <c r="AE246" s="14" t="s">
        <v>197</v>
      </c>
      <c r="AF246" s="13">
        <v>7</v>
      </c>
      <c r="AG246" s="14">
        <v>6</v>
      </c>
      <c r="AH246" s="13">
        <v>4</v>
      </c>
      <c r="AI246" s="7">
        <v>4</v>
      </c>
      <c r="AJ246" s="7"/>
      <c r="AK246" s="7">
        <v>3</v>
      </c>
      <c r="AL246" s="7">
        <v>3</v>
      </c>
      <c r="AM246" s="14"/>
      <c r="AN246" s="13">
        <v>3</v>
      </c>
      <c r="AO246" s="14">
        <v>3</v>
      </c>
      <c r="AP246" s="7" t="s">
        <v>66</v>
      </c>
      <c r="AQ246" s="7" t="s">
        <v>62</v>
      </c>
      <c r="AR246" s="7" t="s">
        <v>66</v>
      </c>
      <c r="AS246" s="7" t="s">
        <v>70</v>
      </c>
      <c r="AT246" s="7" t="s">
        <v>70</v>
      </c>
      <c r="AU246" s="7" t="s">
        <v>66</v>
      </c>
      <c r="AV246" s="7" t="s">
        <v>70</v>
      </c>
      <c r="AW246" s="7" t="s">
        <v>70</v>
      </c>
      <c r="AX246" s="12">
        <v>0</v>
      </c>
      <c r="AY246" s="12">
        <v>0</v>
      </c>
      <c r="AZ246" s="12">
        <v>0</v>
      </c>
      <c r="BA246" s="12">
        <v>1</v>
      </c>
      <c r="BB246" s="12" t="s">
        <v>5797</v>
      </c>
      <c r="BC246" s="12">
        <v>0</v>
      </c>
      <c r="BD246" s="12">
        <v>1</v>
      </c>
      <c r="BE246" s="12">
        <v>1</v>
      </c>
    </row>
    <row r="247" spans="1:57" x14ac:dyDescent="0.35">
      <c r="A247" s="20">
        <v>241</v>
      </c>
      <c r="B247" s="7">
        <v>241</v>
      </c>
      <c r="C247" s="7" t="s">
        <v>5052</v>
      </c>
      <c r="D247" s="7" t="s">
        <v>5053</v>
      </c>
      <c r="E247" s="13" t="s">
        <v>51</v>
      </c>
      <c r="F247" s="7">
        <v>300</v>
      </c>
      <c r="G247" s="7" t="s">
        <v>122</v>
      </c>
      <c r="H247" s="7"/>
      <c r="I247" s="14" t="s">
        <v>53</v>
      </c>
      <c r="J247" s="13" t="s">
        <v>54</v>
      </c>
      <c r="K247" s="7" t="s">
        <v>92</v>
      </c>
      <c r="L247" s="7" t="s">
        <v>56</v>
      </c>
      <c r="M247" s="7" t="s">
        <v>57</v>
      </c>
      <c r="N247" s="7">
        <v>44</v>
      </c>
      <c r="O247" s="7" t="s">
        <v>109</v>
      </c>
      <c r="P247" s="7"/>
      <c r="Q247" t="s">
        <v>7875</v>
      </c>
      <c r="R247" t="s">
        <v>77</v>
      </c>
      <c r="S247" t="s">
        <v>59</v>
      </c>
      <c r="T247" t="b">
        <v>0</v>
      </c>
      <c r="U247" s="13"/>
      <c r="V247" s="7"/>
      <c r="W247" s="7"/>
      <c r="X247" s="7"/>
      <c r="Y247" s="7"/>
      <c r="Z247" s="7"/>
      <c r="AA247" s="7"/>
      <c r="AB247" s="14"/>
      <c r="AC247" s="13">
        <v>0.26903899999999997</v>
      </c>
      <c r="AD247" s="7">
        <v>0.73096099999999997</v>
      </c>
      <c r="AE247" s="14" t="s">
        <v>197</v>
      </c>
      <c r="AF247" s="13">
        <v>7</v>
      </c>
      <c r="AG247" s="14">
        <v>6</v>
      </c>
      <c r="AH247" s="13">
        <v>4</v>
      </c>
      <c r="AI247" s="7">
        <v>4</v>
      </c>
      <c r="AJ247" s="7"/>
      <c r="AK247" s="7">
        <v>3</v>
      </c>
      <c r="AL247" s="7">
        <v>3</v>
      </c>
      <c r="AM247" s="14"/>
      <c r="AN247" s="13">
        <v>3</v>
      </c>
      <c r="AO247" s="14">
        <v>3</v>
      </c>
      <c r="AP247" s="7" t="s">
        <v>66</v>
      </c>
      <c r="AQ247" s="7" t="s">
        <v>62</v>
      </c>
      <c r="AR247" s="7" t="s">
        <v>62</v>
      </c>
      <c r="AS247" s="7" t="s">
        <v>5797</v>
      </c>
      <c r="AT247" s="7" t="s">
        <v>62</v>
      </c>
      <c r="AU247" s="7" t="s">
        <v>5797</v>
      </c>
      <c r="AV247" s="7" t="s">
        <v>5797</v>
      </c>
      <c r="AW247" s="7" t="s">
        <v>5797</v>
      </c>
      <c r="AX247" s="12">
        <v>0</v>
      </c>
      <c r="AY247" s="12">
        <v>0</v>
      </c>
      <c r="AZ247" s="12">
        <v>0</v>
      </c>
      <c r="BA247" s="12">
        <v>1</v>
      </c>
      <c r="BB247" s="12" t="s">
        <v>5797</v>
      </c>
      <c r="BC247" s="12">
        <v>0</v>
      </c>
      <c r="BD247" s="12">
        <v>1</v>
      </c>
      <c r="BE247" s="12">
        <v>1</v>
      </c>
    </row>
    <row r="248" spans="1:57" x14ac:dyDescent="0.35">
      <c r="A248" s="20">
        <v>242</v>
      </c>
      <c r="B248" s="7">
        <v>242</v>
      </c>
      <c r="C248" s="7" t="s">
        <v>5054</v>
      </c>
      <c r="D248" s="7" t="s">
        <v>5055</v>
      </c>
      <c r="E248" s="13" t="s">
        <v>51</v>
      </c>
      <c r="F248" s="7">
        <v>300</v>
      </c>
      <c r="G248" s="7" t="s">
        <v>122</v>
      </c>
      <c r="H248" s="7"/>
      <c r="I248" s="14" t="s">
        <v>53</v>
      </c>
      <c r="J248" s="13" t="s">
        <v>54</v>
      </c>
      <c r="K248" s="7" t="s">
        <v>92</v>
      </c>
      <c r="L248" s="7" t="s">
        <v>56</v>
      </c>
      <c r="M248" s="7" t="s">
        <v>84</v>
      </c>
      <c r="N248" s="7">
        <v>42.6</v>
      </c>
      <c r="O248" s="7" t="s">
        <v>109</v>
      </c>
      <c r="P248" s="7"/>
      <c r="Q248" t="s">
        <v>7875</v>
      </c>
      <c r="R248" t="s">
        <v>59</v>
      </c>
      <c r="S248" t="s">
        <v>59</v>
      </c>
      <c r="T248" t="b">
        <v>0</v>
      </c>
      <c r="U248" s="13"/>
      <c r="V248" s="7"/>
      <c r="W248" s="7"/>
      <c r="X248" s="7"/>
      <c r="Y248" s="7"/>
      <c r="Z248" s="7"/>
      <c r="AA248" s="7"/>
      <c r="AB248" s="14"/>
      <c r="AC248" s="13">
        <v>3.5206300000000003E-2</v>
      </c>
      <c r="AD248" s="7">
        <v>0.96479400000000004</v>
      </c>
      <c r="AE248" s="14" t="s">
        <v>197</v>
      </c>
      <c r="AF248" s="13">
        <v>7</v>
      </c>
      <c r="AG248" s="14">
        <v>6</v>
      </c>
      <c r="AH248" s="13">
        <v>4</v>
      </c>
      <c r="AI248" s="7">
        <v>4</v>
      </c>
      <c r="AJ248" s="7"/>
      <c r="AK248" s="7">
        <v>3</v>
      </c>
      <c r="AL248" s="7">
        <v>3</v>
      </c>
      <c r="AM248" s="14"/>
      <c r="AN248" s="13">
        <v>3</v>
      </c>
      <c r="AO248" s="14">
        <v>3</v>
      </c>
      <c r="AP248" s="7" t="s">
        <v>66</v>
      </c>
      <c r="AQ248" s="7" t="s">
        <v>62</v>
      </c>
      <c r="AR248" s="7" t="s">
        <v>62</v>
      </c>
      <c r="AS248" s="7" t="s">
        <v>70</v>
      </c>
      <c r="AT248" s="7" t="s">
        <v>62</v>
      </c>
      <c r="AU248" s="7" t="s">
        <v>5797</v>
      </c>
      <c r="AV248" s="7" t="s">
        <v>5797</v>
      </c>
      <c r="AW248" s="7" t="s">
        <v>5797</v>
      </c>
      <c r="AX248" s="12">
        <v>0</v>
      </c>
      <c r="AY248" s="12">
        <v>0</v>
      </c>
      <c r="AZ248" s="12">
        <v>0</v>
      </c>
      <c r="BA248" s="12">
        <v>1</v>
      </c>
      <c r="BB248" s="12">
        <v>1</v>
      </c>
      <c r="BC248" s="12">
        <v>0</v>
      </c>
      <c r="BD248" s="12">
        <v>1</v>
      </c>
      <c r="BE248" s="12">
        <v>1</v>
      </c>
    </row>
    <row r="249" spans="1:57" x14ac:dyDescent="0.35">
      <c r="A249" s="20">
        <v>243</v>
      </c>
      <c r="B249" s="7">
        <v>243</v>
      </c>
      <c r="C249" s="7" t="s">
        <v>5056</v>
      </c>
      <c r="D249" s="7" t="s">
        <v>5057</v>
      </c>
      <c r="E249" s="13" t="s">
        <v>51</v>
      </c>
      <c r="F249" s="7">
        <v>300</v>
      </c>
      <c r="G249" s="7" t="s">
        <v>101</v>
      </c>
      <c r="H249" s="7"/>
      <c r="I249" s="14" t="s">
        <v>53</v>
      </c>
      <c r="J249" s="13" t="s">
        <v>54</v>
      </c>
      <c r="K249" s="7" t="s">
        <v>92</v>
      </c>
      <c r="L249" s="7" t="s">
        <v>56</v>
      </c>
      <c r="M249" s="7" t="s">
        <v>57</v>
      </c>
      <c r="N249" s="7">
        <v>29</v>
      </c>
      <c r="O249" s="7" t="s">
        <v>58</v>
      </c>
      <c r="P249" s="7">
        <v>37</v>
      </c>
      <c r="Q249" t="s">
        <v>7875</v>
      </c>
      <c r="R249" t="s">
        <v>59</v>
      </c>
      <c r="S249" t="s">
        <v>59</v>
      </c>
      <c r="T249" t="b">
        <v>0</v>
      </c>
      <c r="U249" s="13"/>
      <c r="V249" s="7"/>
      <c r="W249" s="7"/>
      <c r="X249" s="7"/>
      <c r="Y249" s="7"/>
      <c r="Z249" s="7"/>
      <c r="AA249" s="7"/>
      <c r="AB249" s="14"/>
      <c r="AC249" s="13">
        <v>1.3103999999999999E-2</v>
      </c>
      <c r="AD249" s="7">
        <v>0.986896</v>
      </c>
      <c r="AE249" s="14" t="s">
        <v>197</v>
      </c>
      <c r="AF249" s="13">
        <v>7</v>
      </c>
      <c r="AG249" s="14">
        <v>6</v>
      </c>
      <c r="AH249" s="13">
        <v>4</v>
      </c>
      <c r="AI249" s="7">
        <v>4</v>
      </c>
      <c r="AJ249" s="7"/>
      <c r="AK249" s="7">
        <v>3</v>
      </c>
      <c r="AL249" s="7">
        <v>3</v>
      </c>
      <c r="AM249" s="14"/>
      <c r="AN249" s="13">
        <v>3</v>
      </c>
      <c r="AO249" s="14">
        <v>3</v>
      </c>
      <c r="AP249" s="7" t="s">
        <v>66</v>
      </c>
      <c r="AQ249" s="7" t="s">
        <v>62</v>
      </c>
      <c r="AR249" s="7" t="s">
        <v>62</v>
      </c>
      <c r="AS249" s="7" t="s">
        <v>5797</v>
      </c>
      <c r="AT249" s="7" t="s">
        <v>62</v>
      </c>
      <c r="AU249" s="7" t="s">
        <v>5797</v>
      </c>
      <c r="AV249" s="7" t="s">
        <v>70</v>
      </c>
      <c r="AW249" s="7" t="s">
        <v>70</v>
      </c>
      <c r="AX249" s="12">
        <v>0</v>
      </c>
      <c r="AY249" s="12">
        <v>0</v>
      </c>
      <c r="AZ249" s="12">
        <v>0</v>
      </c>
      <c r="BA249" s="12">
        <v>1</v>
      </c>
      <c r="BB249" s="12">
        <v>1</v>
      </c>
      <c r="BC249" s="12">
        <v>0</v>
      </c>
      <c r="BD249" s="12">
        <v>1</v>
      </c>
      <c r="BE249" s="12">
        <v>1</v>
      </c>
    </row>
    <row r="250" spans="1:57" x14ac:dyDescent="0.35">
      <c r="A250" s="20">
        <v>244</v>
      </c>
      <c r="B250" s="7">
        <v>244</v>
      </c>
      <c r="C250" s="7" t="s">
        <v>5058</v>
      </c>
      <c r="D250" s="7" t="s">
        <v>5059</v>
      </c>
      <c r="E250" s="13" t="s">
        <v>51</v>
      </c>
      <c r="F250" s="7">
        <v>300</v>
      </c>
      <c r="G250" s="7" t="s">
        <v>173</v>
      </c>
      <c r="H250" s="7"/>
      <c r="I250" s="14" t="s">
        <v>53</v>
      </c>
      <c r="J250" s="13" t="s">
        <v>54</v>
      </c>
      <c r="K250" s="7" t="s">
        <v>92</v>
      </c>
      <c r="L250" s="7" t="s">
        <v>56</v>
      </c>
      <c r="M250" s="7" t="s">
        <v>57</v>
      </c>
      <c r="N250" s="7">
        <v>28</v>
      </c>
      <c r="O250" s="7" t="s">
        <v>86</v>
      </c>
      <c r="P250" s="7">
        <v>41</v>
      </c>
      <c r="Q250" t="s">
        <v>7875</v>
      </c>
      <c r="R250" t="s">
        <v>59</v>
      </c>
      <c r="S250" t="s">
        <v>59</v>
      </c>
      <c r="T250" t="b">
        <v>0</v>
      </c>
      <c r="U250" s="13"/>
      <c r="V250" s="7"/>
      <c r="W250" s="7"/>
      <c r="X250" s="7"/>
      <c r="Y250" s="7"/>
      <c r="Z250" s="7"/>
      <c r="AA250" s="7"/>
      <c r="AB250" s="14"/>
      <c r="AC250" s="13">
        <v>7.7747399999999996E-3</v>
      </c>
      <c r="AD250" s="7">
        <v>0.99222500000000002</v>
      </c>
      <c r="AE250" s="14" t="s">
        <v>197</v>
      </c>
      <c r="AF250" s="13">
        <v>7</v>
      </c>
      <c r="AG250" s="14">
        <v>6</v>
      </c>
      <c r="AH250" s="13">
        <v>4</v>
      </c>
      <c r="AI250" s="7">
        <v>4</v>
      </c>
      <c r="AJ250" s="7"/>
      <c r="AK250" s="7">
        <v>3</v>
      </c>
      <c r="AL250" s="7">
        <v>3</v>
      </c>
      <c r="AM250" s="14"/>
      <c r="AN250" s="13">
        <v>3</v>
      </c>
      <c r="AO250" s="14">
        <v>3</v>
      </c>
      <c r="AP250" s="7" t="s">
        <v>66</v>
      </c>
      <c r="AQ250" s="7" t="s">
        <v>62</v>
      </c>
      <c r="AR250" s="7" t="s">
        <v>62</v>
      </c>
      <c r="AS250" s="7" t="s">
        <v>70</v>
      </c>
      <c r="AT250" s="7" t="s">
        <v>62</v>
      </c>
      <c r="AU250" s="7" t="s">
        <v>5797</v>
      </c>
      <c r="AV250" s="7" t="s">
        <v>70</v>
      </c>
      <c r="AW250" s="7" t="s">
        <v>70</v>
      </c>
      <c r="AX250" s="12">
        <v>0</v>
      </c>
      <c r="AY250" s="12">
        <v>0</v>
      </c>
      <c r="AZ250" s="12">
        <v>0</v>
      </c>
      <c r="BA250" s="12">
        <v>1</v>
      </c>
      <c r="BB250" s="12">
        <v>1</v>
      </c>
      <c r="BC250" s="12">
        <v>0</v>
      </c>
      <c r="BD250" s="12">
        <v>1</v>
      </c>
      <c r="BE250" s="12">
        <v>1</v>
      </c>
    </row>
    <row r="251" spans="1:57" x14ac:dyDescent="0.35">
      <c r="A251" s="20">
        <v>245</v>
      </c>
      <c r="B251" s="7">
        <v>245</v>
      </c>
      <c r="C251" s="7" t="s">
        <v>5060</v>
      </c>
      <c r="D251" s="7" t="s">
        <v>5061</v>
      </c>
      <c r="E251" s="13" t="s">
        <v>51</v>
      </c>
      <c r="F251" s="7">
        <v>300</v>
      </c>
      <c r="G251" s="7" t="s">
        <v>158</v>
      </c>
      <c r="H251" s="7">
        <v>250</v>
      </c>
      <c r="I251" s="14" t="s">
        <v>53</v>
      </c>
      <c r="J251" s="13" t="s">
        <v>54</v>
      </c>
      <c r="K251" s="7" t="s">
        <v>117</v>
      </c>
      <c r="L251" s="7" t="s">
        <v>76</v>
      </c>
      <c r="M251" s="7" t="s">
        <v>57</v>
      </c>
      <c r="N251" s="7">
        <v>22.4</v>
      </c>
      <c r="O251" s="7" t="s">
        <v>109</v>
      </c>
      <c r="P251" s="7">
        <v>60</v>
      </c>
      <c r="R251" t="s">
        <v>59</v>
      </c>
      <c r="S251" t="s">
        <v>113</v>
      </c>
      <c r="T251" t="b">
        <v>0</v>
      </c>
      <c r="U251" s="13"/>
      <c r="V251" s="7"/>
      <c r="W251" s="7"/>
      <c r="X251" s="7"/>
      <c r="Y251" s="7"/>
      <c r="Z251" s="7"/>
      <c r="AA251" s="7"/>
      <c r="AB251" s="14"/>
      <c r="AC251" s="13">
        <v>1E-4</v>
      </c>
      <c r="AD251" s="7">
        <v>0.99990000000000001</v>
      </c>
      <c r="AE251" s="14" t="s">
        <v>197</v>
      </c>
      <c r="AF251" s="13">
        <v>7</v>
      </c>
      <c r="AG251" s="14">
        <v>6</v>
      </c>
      <c r="AH251" s="13">
        <v>4</v>
      </c>
      <c r="AI251" s="7">
        <v>4</v>
      </c>
      <c r="AJ251" s="7"/>
      <c r="AK251" s="7">
        <v>3</v>
      </c>
      <c r="AL251" s="7">
        <v>3</v>
      </c>
      <c r="AM251" s="14"/>
      <c r="AN251" s="13">
        <v>3</v>
      </c>
      <c r="AO251" s="14">
        <v>3</v>
      </c>
      <c r="AP251" s="7" t="s">
        <v>66</v>
      </c>
      <c r="AQ251" s="7" t="s">
        <v>62</v>
      </c>
      <c r="AR251" s="7" t="s">
        <v>66</v>
      </c>
      <c r="AS251" s="7" t="s">
        <v>70</v>
      </c>
      <c r="AT251" s="7" t="s">
        <v>70</v>
      </c>
      <c r="AU251" s="7" t="s">
        <v>5797</v>
      </c>
      <c r="AV251" s="7" t="s">
        <v>70</v>
      </c>
      <c r="AW251" s="7" t="s">
        <v>70</v>
      </c>
      <c r="AX251" s="12">
        <v>0</v>
      </c>
      <c r="AY251" s="12">
        <v>0</v>
      </c>
      <c r="AZ251" s="12">
        <v>0</v>
      </c>
      <c r="BA251" s="12">
        <v>1</v>
      </c>
      <c r="BB251" s="12">
        <v>1</v>
      </c>
      <c r="BC251" s="12">
        <v>0</v>
      </c>
      <c r="BD251" s="12">
        <v>1</v>
      </c>
      <c r="BE251" s="12">
        <v>1</v>
      </c>
    </row>
    <row r="252" spans="1:57" x14ac:dyDescent="0.35">
      <c r="A252" s="20">
        <v>246</v>
      </c>
      <c r="B252" s="7">
        <v>246</v>
      </c>
      <c r="C252" s="7" t="s">
        <v>5062</v>
      </c>
      <c r="D252" s="7" t="s">
        <v>5063</v>
      </c>
      <c r="E252" s="13" t="s">
        <v>51</v>
      </c>
      <c r="F252" s="7">
        <v>300</v>
      </c>
      <c r="G252" s="7" t="s">
        <v>3636</v>
      </c>
      <c r="H252" s="7">
        <v>400</v>
      </c>
      <c r="I252" s="14" t="s">
        <v>53</v>
      </c>
      <c r="J252" s="13" t="s">
        <v>54</v>
      </c>
      <c r="K252" s="7" t="s">
        <v>92</v>
      </c>
      <c r="L252" s="7" t="s">
        <v>56</v>
      </c>
      <c r="M252" s="7" t="s">
        <v>57</v>
      </c>
      <c r="N252" s="7">
        <v>47</v>
      </c>
      <c r="O252" s="7" t="s">
        <v>86</v>
      </c>
      <c r="P252" s="7">
        <v>59</v>
      </c>
      <c r="R252" t="s">
        <v>59</v>
      </c>
      <c r="S252" t="s">
        <v>59</v>
      </c>
      <c r="T252" t="b">
        <v>0</v>
      </c>
      <c r="U252" s="13"/>
      <c r="V252" s="7"/>
      <c r="W252" s="7"/>
      <c r="X252" s="7"/>
      <c r="Y252" s="7"/>
      <c r="Z252" s="7"/>
      <c r="AA252" s="7"/>
      <c r="AB252" s="14"/>
      <c r="AC252" s="13">
        <v>1.7079199999999999E-2</v>
      </c>
      <c r="AD252" s="7">
        <v>0.98292100000000004</v>
      </c>
      <c r="AE252" s="14" t="s">
        <v>197</v>
      </c>
      <c r="AF252" s="13">
        <v>7</v>
      </c>
      <c r="AG252" s="14">
        <v>6</v>
      </c>
      <c r="AH252" s="13">
        <v>4</v>
      </c>
      <c r="AI252" s="7">
        <v>4</v>
      </c>
      <c r="AJ252" s="7"/>
      <c r="AK252" s="7">
        <v>3</v>
      </c>
      <c r="AL252" s="7">
        <v>3</v>
      </c>
      <c r="AM252" s="14"/>
      <c r="AN252" s="13">
        <v>3</v>
      </c>
      <c r="AO252" s="14">
        <v>3</v>
      </c>
      <c r="AP252" s="7" t="s">
        <v>66</v>
      </c>
      <c r="AQ252" s="7" t="s">
        <v>62</v>
      </c>
      <c r="AR252" s="7" t="s">
        <v>62</v>
      </c>
      <c r="AS252" s="7" t="s">
        <v>70</v>
      </c>
      <c r="AT252" s="7" t="s">
        <v>62</v>
      </c>
      <c r="AU252" s="7" t="s">
        <v>5797</v>
      </c>
      <c r="AV252" s="7" t="s">
        <v>5797</v>
      </c>
      <c r="AW252" s="7" t="s">
        <v>5797</v>
      </c>
      <c r="AX252" s="12">
        <v>0</v>
      </c>
      <c r="AY252" s="12">
        <v>0</v>
      </c>
      <c r="AZ252" s="12">
        <v>0</v>
      </c>
      <c r="BA252" s="12">
        <v>1</v>
      </c>
      <c r="BB252" s="12" t="s">
        <v>5797</v>
      </c>
      <c r="BC252" s="12">
        <v>0</v>
      </c>
      <c r="BD252" s="12">
        <v>1</v>
      </c>
      <c r="BE252" s="12">
        <v>1</v>
      </c>
    </row>
    <row r="253" spans="1:57" x14ac:dyDescent="0.35">
      <c r="A253" s="20">
        <v>247</v>
      </c>
      <c r="B253" s="7">
        <v>247</v>
      </c>
      <c r="C253" s="7" t="s">
        <v>5064</v>
      </c>
      <c r="D253" s="7" t="s">
        <v>5065</v>
      </c>
      <c r="E253" s="13" t="s">
        <v>51</v>
      </c>
      <c r="F253" s="7">
        <v>300</v>
      </c>
      <c r="G253" s="7" t="s">
        <v>3208</v>
      </c>
      <c r="H253" s="7"/>
      <c r="I253" s="14" t="s">
        <v>53</v>
      </c>
      <c r="J253" s="13" t="s">
        <v>54</v>
      </c>
      <c r="K253" s="7" t="s">
        <v>83</v>
      </c>
      <c r="L253" s="7" t="s">
        <v>56</v>
      </c>
      <c r="M253" s="7" t="s">
        <v>57</v>
      </c>
      <c r="N253" s="7">
        <v>38.200000000000003</v>
      </c>
      <c r="O253" s="7" t="s">
        <v>86</v>
      </c>
      <c r="P253" s="7">
        <v>61</v>
      </c>
      <c r="R253" t="s">
        <v>59</v>
      </c>
      <c r="S253" t="s">
        <v>59</v>
      </c>
      <c r="T253" t="b">
        <v>0</v>
      </c>
      <c r="U253" s="13"/>
      <c r="V253" s="7"/>
      <c r="W253" s="7"/>
      <c r="X253" s="7"/>
      <c r="Y253" s="7"/>
      <c r="Z253" s="7"/>
      <c r="AA253" s="7"/>
      <c r="AB253" s="14"/>
      <c r="AC253" s="13">
        <v>1E-4</v>
      </c>
      <c r="AD253" s="7">
        <v>0.99990000000000001</v>
      </c>
      <c r="AE253" s="14" t="s">
        <v>197</v>
      </c>
      <c r="AF253" s="13">
        <v>7</v>
      </c>
      <c r="AG253" s="14">
        <v>6</v>
      </c>
      <c r="AH253" s="13">
        <v>4</v>
      </c>
      <c r="AI253" s="7">
        <v>4</v>
      </c>
      <c r="AJ253" s="7"/>
      <c r="AK253" s="7">
        <v>3</v>
      </c>
      <c r="AL253" s="7">
        <v>3</v>
      </c>
      <c r="AM253" s="14"/>
      <c r="AN253" s="13">
        <v>3</v>
      </c>
      <c r="AO253" s="14">
        <v>3</v>
      </c>
      <c r="AP253" s="7" t="s">
        <v>66</v>
      </c>
      <c r="AQ253" s="7" t="s">
        <v>62</v>
      </c>
      <c r="AR253" s="7" t="s">
        <v>66</v>
      </c>
      <c r="AS253" s="7" t="s">
        <v>70</v>
      </c>
      <c r="AT253" s="7" t="s">
        <v>70</v>
      </c>
      <c r="AU253" s="7" t="s">
        <v>66</v>
      </c>
      <c r="AV253" s="7" t="s">
        <v>70</v>
      </c>
      <c r="AW253" s="7" t="s">
        <v>70</v>
      </c>
      <c r="AX253" s="12">
        <v>0</v>
      </c>
      <c r="AY253" s="12">
        <v>0</v>
      </c>
      <c r="AZ253" s="12">
        <v>0</v>
      </c>
      <c r="BA253" s="12" t="s">
        <v>5797</v>
      </c>
      <c r="BB253" s="12" t="s">
        <v>5797</v>
      </c>
      <c r="BC253" s="12">
        <v>0</v>
      </c>
      <c r="BD253" s="12">
        <v>1</v>
      </c>
      <c r="BE253" s="12">
        <v>1</v>
      </c>
    </row>
    <row r="254" spans="1:57" x14ac:dyDescent="0.35">
      <c r="A254" s="20">
        <v>248</v>
      </c>
      <c r="B254" s="7">
        <v>248</v>
      </c>
      <c r="C254" s="7" t="s">
        <v>5066</v>
      </c>
      <c r="D254" s="7" t="s">
        <v>5067</v>
      </c>
      <c r="E254" s="13" t="s">
        <v>51</v>
      </c>
      <c r="F254" s="7">
        <v>300</v>
      </c>
      <c r="G254" s="7" t="s">
        <v>3636</v>
      </c>
      <c r="H254" s="7">
        <v>1200</v>
      </c>
      <c r="I254" s="14" t="s">
        <v>53</v>
      </c>
      <c r="J254" s="13" t="s">
        <v>54</v>
      </c>
      <c r="K254" s="7" t="s">
        <v>92</v>
      </c>
      <c r="L254" s="7" t="s">
        <v>87</v>
      </c>
      <c r="M254" s="7" t="s">
        <v>57</v>
      </c>
      <c r="N254" s="7">
        <v>17.8</v>
      </c>
      <c r="O254" s="7" t="s">
        <v>86</v>
      </c>
      <c r="P254" s="7">
        <v>55</v>
      </c>
      <c r="R254" t="s">
        <v>59</v>
      </c>
      <c r="T254" t="b">
        <v>0</v>
      </c>
      <c r="U254" s="13"/>
      <c r="V254" s="7"/>
      <c r="W254" s="7"/>
      <c r="X254" s="7"/>
      <c r="Y254" s="7"/>
      <c r="Z254" s="7"/>
      <c r="AA254" s="7"/>
      <c r="AB254" s="14"/>
      <c r="AC254" s="13">
        <v>9.5019300000000004E-3</v>
      </c>
      <c r="AD254" s="7">
        <v>0.99049799999999999</v>
      </c>
      <c r="AE254" s="14" t="s">
        <v>197</v>
      </c>
      <c r="AF254" s="13">
        <v>7</v>
      </c>
      <c r="AG254" s="14">
        <v>6</v>
      </c>
      <c r="AH254" s="13">
        <v>4</v>
      </c>
      <c r="AI254" s="7">
        <v>4</v>
      </c>
      <c r="AJ254" s="7"/>
      <c r="AK254" s="7">
        <v>3</v>
      </c>
      <c r="AL254" s="7">
        <v>3</v>
      </c>
      <c r="AM254" s="14"/>
      <c r="AN254" s="13">
        <v>3</v>
      </c>
      <c r="AO254" s="14">
        <v>3</v>
      </c>
      <c r="AP254" s="7" t="s">
        <v>66</v>
      </c>
      <c r="AQ254" s="7" t="s">
        <v>62</v>
      </c>
      <c r="AR254" s="7" t="s">
        <v>62</v>
      </c>
      <c r="AS254" s="7" t="s">
        <v>70</v>
      </c>
      <c r="AT254" s="7" t="s">
        <v>62</v>
      </c>
      <c r="AU254" s="7" t="s">
        <v>5797</v>
      </c>
      <c r="AV254" s="7" t="s">
        <v>70</v>
      </c>
      <c r="AW254" s="7" t="s">
        <v>70</v>
      </c>
      <c r="AX254" s="12">
        <v>0</v>
      </c>
      <c r="AY254" s="12">
        <v>0</v>
      </c>
      <c r="AZ254" s="12">
        <v>0</v>
      </c>
      <c r="BA254" s="12">
        <v>1</v>
      </c>
      <c r="BB254" s="12">
        <v>1</v>
      </c>
      <c r="BC254" s="12">
        <v>0</v>
      </c>
      <c r="BD254" s="12">
        <v>1</v>
      </c>
      <c r="BE254" s="12">
        <v>1</v>
      </c>
    </row>
    <row r="255" spans="1:57" x14ac:dyDescent="0.35">
      <c r="A255" s="20">
        <v>249</v>
      </c>
      <c r="B255" s="7">
        <v>249</v>
      </c>
      <c r="C255" s="7" t="s">
        <v>5068</v>
      </c>
      <c r="D255" s="7" t="s">
        <v>5069</v>
      </c>
      <c r="E255" s="13" t="s">
        <v>51</v>
      </c>
      <c r="F255" s="7">
        <v>300</v>
      </c>
      <c r="G255" s="7" t="s">
        <v>3636</v>
      </c>
      <c r="H255" s="7">
        <v>1200</v>
      </c>
      <c r="I255" s="14" t="s">
        <v>53</v>
      </c>
      <c r="J255" s="13" t="s">
        <v>54</v>
      </c>
      <c r="K255" s="7" t="s">
        <v>92</v>
      </c>
      <c r="L255" s="7" t="s">
        <v>56</v>
      </c>
      <c r="M255" s="7" t="s">
        <v>57</v>
      </c>
      <c r="N255" s="7">
        <v>25.6</v>
      </c>
      <c r="O255" s="7" t="s">
        <v>86</v>
      </c>
      <c r="P255" s="7">
        <v>55</v>
      </c>
      <c r="R255" t="s">
        <v>59</v>
      </c>
      <c r="T255" t="b">
        <v>0</v>
      </c>
      <c r="U255" s="13"/>
      <c r="V255" s="7"/>
      <c r="W255" s="7"/>
      <c r="X255" s="7"/>
      <c r="Y255" s="7"/>
      <c r="Z255" s="7"/>
      <c r="AA255" s="7"/>
      <c r="AB255" s="14"/>
      <c r="AC255" s="13">
        <v>3.4654299999999998E-3</v>
      </c>
      <c r="AD255" s="7">
        <v>0.99653499999999995</v>
      </c>
      <c r="AE255" s="14" t="s">
        <v>197</v>
      </c>
      <c r="AF255" s="13">
        <v>7</v>
      </c>
      <c r="AG255" s="14">
        <v>6</v>
      </c>
      <c r="AH255" s="13">
        <v>4</v>
      </c>
      <c r="AI255" s="7">
        <v>4</v>
      </c>
      <c r="AJ255" s="7"/>
      <c r="AK255" s="7">
        <v>3</v>
      </c>
      <c r="AL255" s="7">
        <v>3</v>
      </c>
      <c r="AM255" s="14"/>
      <c r="AN255" s="13">
        <v>3</v>
      </c>
      <c r="AO255" s="14">
        <v>3</v>
      </c>
      <c r="AP255" s="7" t="s">
        <v>66</v>
      </c>
      <c r="AQ255" s="7" t="s">
        <v>62</v>
      </c>
      <c r="AR255" s="7" t="s">
        <v>62</v>
      </c>
      <c r="AS255" s="7" t="s">
        <v>5797</v>
      </c>
      <c r="AT255" s="7" t="s">
        <v>62</v>
      </c>
      <c r="AU255" s="7" t="s">
        <v>5797</v>
      </c>
      <c r="AV255" s="7" t="s">
        <v>70</v>
      </c>
      <c r="AW255" s="7" t="s">
        <v>70</v>
      </c>
      <c r="AX255" s="12">
        <v>0</v>
      </c>
      <c r="AY255" s="12">
        <v>0</v>
      </c>
      <c r="AZ255" s="12">
        <v>0</v>
      </c>
      <c r="BA255" s="12">
        <v>1</v>
      </c>
      <c r="BB255" s="12">
        <v>1</v>
      </c>
      <c r="BC255" s="12">
        <v>0</v>
      </c>
      <c r="BD255" s="12">
        <v>1</v>
      </c>
      <c r="BE255" s="12">
        <v>1</v>
      </c>
    </row>
    <row r="256" spans="1:57" x14ac:dyDescent="0.35">
      <c r="A256" s="20">
        <v>250</v>
      </c>
      <c r="B256" s="7">
        <v>250</v>
      </c>
      <c r="C256" s="7" t="s">
        <v>5070</v>
      </c>
      <c r="D256" s="7" t="s">
        <v>5071</v>
      </c>
      <c r="E256" s="13" t="s">
        <v>51</v>
      </c>
      <c r="F256" s="7">
        <v>300</v>
      </c>
      <c r="G256" s="7" t="s">
        <v>89</v>
      </c>
      <c r="H256" s="7">
        <v>1800</v>
      </c>
      <c r="I256" s="14" t="s">
        <v>53</v>
      </c>
      <c r="J256" s="13" t="s">
        <v>82</v>
      </c>
      <c r="K256" s="7" t="s">
        <v>117</v>
      </c>
      <c r="L256" s="7" t="s">
        <v>76</v>
      </c>
      <c r="M256" s="7" t="s">
        <v>57</v>
      </c>
      <c r="N256" s="7">
        <v>22.5</v>
      </c>
      <c r="O256" s="7" t="s">
        <v>85</v>
      </c>
      <c r="P256" s="7">
        <v>55</v>
      </c>
      <c r="Q256" t="s">
        <v>7948</v>
      </c>
      <c r="R256" t="s">
        <v>59</v>
      </c>
      <c r="T256" t="b">
        <v>0</v>
      </c>
      <c r="U256" s="13"/>
      <c r="V256" s="7"/>
      <c r="W256" s="7"/>
      <c r="X256" s="7"/>
      <c r="Y256" s="7"/>
      <c r="Z256" s="7"/>
      <c r="AA256" s="7"/>
      <c r="AB256" s="14"/>
      <c r="AC256" s="13">
        <v>5.0031199999999998E-2</v>
      </c>
      <c r="AD256" s="7">
        <v>0.94996899999999995</v>
      </c>
      <c r="AE256" s="14" t="s">
        <v>197</v>
      </c>
      <c r="AF256" s="13">
        <v>7</v>
      </c>
      <c r="AG256" s="14">
        <v>6</v>
      </c>
      <c r="AH256" s="13">
        <v>4</v>
      </c>
      <c r="AI256" s="7">
        <v>3</v>
      </c>
      <c r="AJ256" s="7">
        <v>1</v>
      </c>
      <c r="AK256" s="7">
        <v>3</v>
      </c>
      <c r="AL256" s="7">
        <v>2</v>
      </c>
      <c r="AM256" s="14">
        <v>1</v>
      </c>
      <c r="AN256" s="13">
        <v>3</v>
      </c>
      <c r="AO256" s="14">
        <v>3</v>
      </c>
      <c r="AP256" s="7" t="s">
        <v>66</v>
      </c>
      <c r="AQ256" s="7" t="s">
        <v>62</v>
      </c>
      <c r="AR256" s="7" t="s">
        <v>208</v>
      </c>
      <c r="AS256" s="7" t="s">
        <v>70</v>
      </c>
      <c r="AT256" s="7" t="s">
        <v>62</v>
      </c>
      <c r="AU256" s="7" t="s">
        <v>66</v>
      </c>
      <c r="AV256" s="7" t="s">
        <v>70</v>
      </c>
      <c r="AW256" s="7" t="s">
        <v>70</v>
      </c>
      <c r="AX256" s="12">
        <v>0</v>
      </c>
      <c r="AY256" s="12">
        <v>0</v>
      </c>
      <c r="AZ256" s="12">
        <v>0</v>
      </c>
      <c r="BA256" s="12">
        <v>1</v>
      </c>
      <c r="BB256" s="12" t="s">
        <v>5797</v>
      </c>
      <c r="BC256" s="12" t="s">
        <v>5797</v>
      </c>
      <c r="BD256" s="12">
        <v>1</v>
      </c>
      <c r="BE256" s="12">
        <v>1</v>
      </c>
    </row>
    <row r="257" spans="1:57" x14ac:dyDescent="0.35">
      <c r="A257" s="20">
        <v>251</v>
      </c>
      <c r="B257" s="7">
        <v>251</v>
      </c>
      <c r="C257" s="7" t="s">
        <v>5072</v>
      </c>
      <c r="D257" s="7" t="s">
        <v>5073</v>
      </c>
      <c r="E257" s="13" t="s">
        <v>51</v>
      </c>
      <c r="F257" s="7">
        <v>300</v>
      </c>
      <c r="G257" s="7" t="s">
        <v>105</v>
      </c>
      <c r="H257" s="7"/>
      <c r="I257" s="14" t="s">
        <v>53</v>
      </c>
      <c r="J257" s="13" t="s">
        <v>54</v>
      </c>
      <c r="K257" s="7" t="s">
        <v>117</v>
      </c>
      <c r="L257" s="7" t="s">
        <v>56</v>
      </c>
      <c r="M257" s="7" t="s">
        <v>57</v>
      </c>
      <c r="N257" s="7">
        <v>24.2</v>
      </c>
      <c r="O257" s="7" t="s">
        <v>58</v>
      </c>
      <c r="P257" s="7"/>
      <c r="R257" t="s">
        <v>59</v>
      </c>
      <c r="S257" t="s">
        <v>59</v>
      </c>
      <c r="T257" t="b">
        <v>0</v>
      </c>
      <c r="U257" s="13"/>
      <c r="V257" s="7"/>
      <c r="W257" s="7"/>
      <c r="X257" s="7"/>
      <c r="Y257" s="7"/>
      <c r="Z257" s="7"/>
      <c r="AA257" s="7"/>
      <c r="AB257" s="14"/>
      <c r="AC257" s="13">
        <v>1E-4</v>
      </c>
      <c r="AD257" s="7">
        <v>0.99990000000000001</v>
      </c>
      <c r="AE257" s="14" t="s">
        <v>197</v>
      </c>
      <c r="AF257" s="13">
        <v>7</v>
      </c>
      <c r="AG257" s="14">
        <v>6</v>
      </c>
      <c r="AH257" s="13">
        <v>4</v>
      </c>
      <c r="AI257" s="7">
        <v>3</v>
      </c>
      <c r="AJ257" s="7">
        <v>1</v>
      </c>
      <c r="AK257" s="7">
        <v>3</v>
      </c>
      <c r="AL257" s="7">
        <v>2</v>
      </c>
      <c r="AM257" s="14">
        <v>1</v>
      </c>
      <c r="AN257" s="13">
        <v>3</v>
      </c>
      <c r="AO257" s="14">
        <v>3</v>
      </c>
      <c r="AP257" s="7" t="s">
        <v>66</v>
      </c>
      <c r="AQ257" s="7" t="s">
        <v>62</v>
      </c>
      <c r="AR257" s="7" t="s">
        <v>66</v>
      </c>
      <c r="AS257" s="7" t="s">
        <v>70</v>
      </c>
      <c r="AT257" s="7" t="s">
        <v>63</v>
      </c>
      <c r="AU257" s="7" t="s">
        <v>66</v>
      </c>
      <c r="AV257" s="7" t="s">
        <v>70</v>
      </c>
      <c r="AW257" s="7" t="s">
        <v>70</v>
      </c>
      <c r="AX257" s="12">
        <v>0</v>
      </c>
      <c r="AY257" s="12">
        <v>0</v>
      </c>
      <c r="AZ257" s="12">
        <v>0</v>
      </c>
      <c r="BA257" s="12">
        <v>1</v>
      </c>
      <c r="BB257" s="12" t="s">
        <v>5797</v>
      </c>
      <c r="BC257" s="12">
        <v>0</v>
      </c>
      <c r="BD257" s="12">
        <v>1</v>
      </c>
      <c r="BE257" s="12">
        <v>1</v>
      </c>
    </row>
    <row r="258" spans="1:57" x14ac:dyDescent="0.35">
      <c r="A258" s="20">
        <v>252</v>
      </c>
      <c r="B258" s="7">
        <v>252</v>
      </c>
      <c r="C258" s="7" t="s">
        <v>5074</v>
      </c>
      <c r="D258" s="7" t="s">
        <v>5075</v>
      </c>
      <c r="E258" s="13" t="s">
        <v>51</v>
      </c>
      <c r="F258" s="7">
        <v>300</v>
      </c>
      <c r="G258" s="7" t="s">
        <v>4984</v>
      </c>
      <c r="H258" s="7">
        <v>850</v>
      </c>
      <c r="I258" s="14" t="s">
        <v>53</v>
      </c>
      <c r="J258" s="13" t="s">
        <v>54</v>
      </c>
      <c r="K258" s="7" t="s">
        <v>96</v>
      </c>
      <c r="L258" s="7" t="s">
        <v>76</v>
      </c>
      <c r="M258" s="7" t="s">
        <v>57</v>
      </c>
      <c r="N258" s="7">
        <v>23</v>
      </c>
      <c r="O258" s="7" t="s">
        <v>58</v>
      </c>
      <c r="P258" s="7"/>
      <c r="R258" t="s">
        <v>59</v>
      </c>
      <c r="S258" t="s">
        <v>59</v>
      </c>
      <c r="T258" t="b">
        <v>0</v>
      </c>
      <c r="U258" s="13"/>
      <c r="V258" s="7"/>
      <c r="W258" s="7"/>
      <c r="X258" s="7"/>
      <c r="Y258" s="7"/>
      <c r="Z258" s="7"/>
      <c r="AA258" s="7"/>
      <c r="AB258" s="14"/>
      <c r="AC258" s="13">
        <v>4.9725499999999999E-2</v>
      </c>
      <c r="AD258" s="7">
        <v>0.95027499999999998</v>
      </c>
      <c r="AE258" s="14" t="s">
        <v>197</v>
      </c>
      <c r="AF258" s="13">
        <v>7</v>
      </c>
      <c r="AG258" s="14">
        <v>6</v>
      </c>
      <c r="AH258" s="13">
        <v>4</v>
      </c>
      <c r="AI258" s="7">
        <v>4</v>
      </c>
      <c r="AJ258" s="7"/>
      <c r="AK258" s="7">
        <v>3</v>
      </c>
      <c r="AL258" s="7">
        <v>3</v>
      </c>
      <c r="AM258" s="14"/>
      <c r="AN258" s="13">
        <v>3</v>
      </c>
      <c r="AO258" s="14">
        <v>3</v>
      </c>
      <c r="AP258" s="7" t="s">
        <v>66</v>
      </c>
      <c r="AQ258" s="7" t="s">
        <v>62</v>
      </c>
      <c r="AR258" s="7" t="s">
        <v>62</v>
      </c>
      <c r="AS258" s="7" t="s">
        <v>5797</v>
      </c>
      <c r="AT258" s="7" t="s">
        <v>62</v>
      </c>
      <c r="AU258" s="7" t="s">
        <v>66</v>
      </c>
      <c r="AV258" s="7" t="s">
        <v>5797</v>
      </c>
      <c r="AW258" s="7" t="s">
        <v>5797</v>
      </c>
      <c r="AX258" s="12">
        <v>0</v>
      </c>
      <c r="AY258" s="12">
        <v>0</v>
      </c>
      <c r="AZ258" s="12">
        <v>0</v>
      </c>
      <c r="BA258" s="12" t="s">
        <v>5797</v>
      </c>
      <c r="BB258" s="12">
        <v>1</v>
      </c>
      <c r="BC258" s="12">
        <v>0</v>
      </c>
      <c r="BD258" s="12">
        <v>1</v>
      </c>
      <c r="BE258" s="12">
        <v>1</v>
      </c>
    </row>
    <row r="259" spans="1:57" x14ac:dyDescent="0.35">
      <c r="A259" s="20">
        <v>253</v>
      </c>
      <c r="B259" s="7">
        <v>253</v>
      </c>
      <c r="C259" s="7" t="s">
        <v>5076</v>
      </c>
      <c r="D259" s="7" t="s">
        <v>5077</v>
      </c>
      <c r="E259" s="13" t="s">
        <v>51</v>
      </c>
      <c r="F259" s="7">
        <v>300</v>
      </c>
      <c r="G259" s="7" t="s">
        <v>568</v>
      </c>
      <c r="H259" s="7"/>
      <c r="I259" s="14" t="s">
        <v>53</v>
      </c>
      <c r="J259" s="13" t="s">
        <v>54</v>
      </c>
      <c r="K259" s="7" t="s">
        <v>92</v>
      </c>
      <c r="L259" s="7" t="s">
        <v>56</v>
      </c>
      <c r="M259" s="7" t="s">
        <v>57</v>
      </c>
      <c r="N259" s="7">
        <v>21</v>
      </c>
      <c r="O259" s="7" t="s">
        <v>58</v>
      </c>
      <c r="P259" s="7"/>
      <c r="R259" t="s">
        <v>59</v>
      </c>
      <c r="S259" t="s">
        <v>59</v>
      </c>
      <c r="T259" t="b">
        <v>0</v>
      </c>
      <c r="U259" s="13"/>
      <c r="V259" s="7"/>
      <c r="W259" s="7"/>
      <c r="X259" s="7"/>
      <c r="Y259" s="7"/>
      <c r="Z259" s="7"/>
      <c r="AA259" s="7"/>
      <c r="AB259" s="14"/>
      <c r="AC259" s="13">
        <v>7.13833E-3</v>
      </c>
      <c r="AD259" s="7">
        <v>0.99286200000000002</v>
      </c>
      <c r="AE259" s="14" t="s">
        <v>197</v>
      </c>
      <c r="AF259" s="13">
        <v>7</v>
      </c>
      <c r="AG259" s="14">
        <v>6</v>
      </c>
      <c r="AH259" s="13">
        <v>4</v>
      </c>
      <c r="AI259" s="7">
        <v>4</v>
      </c>
      <c r="AJ259" s="7"/>
      <c r="AK259" s="7">
        <v>3</v>
      </c>
      <c r="AL259" s="7">
        <v>3</v>
      </c>
      <c r="AM259" s="14"/>
      <c r="AN259" s="13">
        <v>3</v>
      </c>
      <c r="AO259" s="14">
        <v>3</v>
      </c>
      <c r="AP259" s="7" t="s">
        <v>66</v>
      </c>
      <c r="AQ259" s="7" t="s">
        <v>62</v>
      </c>
      <c r="AR259" s="7" t="s">
        <v>62</v>
      </c>
      <c r="AS259" s="7" t="s">
        <v>70</v>
      </c>
      <c r="AT259" s="7" t="s">
        <v>62</v>
      </c>
      <c r="AU259" s="7" t="s">
        <v>5797</v>
      </c>
      <c r="AV259" s="7" t="s">
        <v>70</v>
      </c>
      <c r="AW259" s="7" t="s">
        <v>5797</v>
      </c>
      <c r="AX259" s="12">
        <v>0</v>
      </c>
      <c r="AY259" s="12">
        <v>0</v>
      </c>
      <c r="AZ259" s="12">
        <v>0</v>
      </c>
      <c r="BA259" s="12">
        <v>1</v>
      </c>
      <c r="BB259" s="12">
        <v>1</v>
      </c>
      <c r="BC259" s="12">
        <v>0</v>
      </c>
      <c r="BD259" s="12">
        <v>1</v>
      </c>
      <c r="BE259" s="12">
        <v>1</v>
      </c>
    </row>
    <row r="260" spans="1:57" x14ac:dyDescent="0.35">
      <c r="A260" s="20">
        <v>254</v>
      </c>
      <c r="B260" s="7">
        <v>254</v>
      </c>
      <c r="C260" s="7" t="s">
        <v>5078</v>
      </c>
      <c r="D260" s="7" t="s">
        <v>5079</v>
      </c>
      <c r="E260" s="13" t="s">
        <v>51</v>
      </c>
      <c r="F260" s="7">
        <v>300</v>
      </c>
      <c r="G260" s="7" t="s">
        <v>98</v>
      </c>
      <c r="H260" s="7">
        <v>1800</v>
      </c>
      <c r="I260" s="14" t="s">
        <v>53</v>
      </c>
      <c r="J260" s="13" t="s">
        <v>54</v>
      </c>
      <c r="K260" s="7" t="s">
        <v>3274</v>
      </c>
      <c r="L260" s="7" t="s">
        <v>87</v>
      </c>
      <c r="M260" s="7" t="s">
        <v>57</v>
      </c>
      <c r="N260" s="7">
        <v>18.8</v>
      </c>
      <c r="O260" s="7" t="s">
        <v>58</v>
      </c>
      <c r="P260" s="7"/>
      <c r="Q260" t="s">
        <v>7875</v>
      </c>
      <c r="R260" t="s">
        <v>59</v>
      </c>
      <c r="S260" t="s">
        <v>59</v>
      </c>
      <c r="T260" t="b">
        <v>0</v>
      </c>
      <c r="U260" s="13"/>
      <c r="V260" s="7"/>
      <c r="W260" s="7"/>
      <c r="X260" s="7"/>
      <c r="Y260" s="7"/>
      <c r="Z260" s="7"/>
      <c r="AA260" s="7"/>
      <c r="AB260" s="14"/>
      <c r="AC260" s="13">
        <v>0.177782</v>
      </c>
      <c r="AD260" s="7">
        <v>0.822218</v>
      </c>
      <c r="AE260" s="14" t="s">
        <v>197</v>
      </c>
      <c r="AF260" s="13">
        <v>7</v>
      </c>
      <c r="AG260" s="14">
        <v>6</v>
      </c>
      <c r="AH260" s="13">
        <v>4</v>
      </c>
      <c r="AI260" s="7">
        <v>4</v>
      </c>
      <c r="AJ260" s="7"/>
      <c r="AK260" s="7">
        <v>3</v>
      </c>
      <c r="AL260" s="7">
        <v>3</v>
      </c>
      <c r="AM260" s="14"/>
      <c r="AN260" s="13">
        <v>3</v>
      </c>
      <c r="AO260" s="14">
        <v>3</v>
      </c>
      <c r="AP260" s="7" t="s">
        <v>66</v>
      </c>
      <c r="AQ260" s="7" t="s">
        <v>62</v>
      </c>
      <c r="AR260" s="7" t="s">
        <v>62</v>
      </c>
      <c r="AS260" s="7" t="s">
        <v>70</v>
      </c>
      <c r="AT260" s="7" t="s">
        <v>62</v>
      </c>
      <c r="AU260" s="7" t="s">
        <v>66</v>
      </c>
      <c r="AV260" s="7" t="s">
        <v>70</v>
      </c>
      <c r="AW260" s="7" t="s">
        <v>70</v>
      </c>
      <c r="AX260" s="12">
        <v>0</v>
      </c>
      <c r="AY260" s="12">
        <v>1</v>
      </c>
      <c r="AZ260" s="12">
        <v>0</v>
      </c>
      <c r="BA260" s="12">
        <v>0</v>
      </c>
      <c r="BB260" s="12">
        <v>1</v>
      </c>
      <c r="BC260" s="12">
        <v>0</v>
      </c>
      <c r="BD260" s="12">
        <v>1</v>
      </c>
      <c r="BE260" s="12">
        <v>1</v>
      </c>
    </row>
    <row r="261" spans="1:57" x14ac:dyDescent="0.35">
      <c r="A261" s="20">
        <v>255</v>
      </c>
      <c r="B261" s="7">
        <v>255</v>
      </c>
      <c r="C261" s="7" t="s">
        <v>5080</v>
      </c>
      <c r="D261" s="7" t="s">
        <v>5081</v>
      </c>
      <c r="E261" s="13" t="s">
        <v>51</v>
      </c>
      <c r="F261" s="7">
        <v>300</v>
      </c>
      <c r="G261" s="7" t="s">
        <v>3208</v>
      </c>
      <c r="H261" s="7"/>
      <c r="I261" s="14" t="s">
        <v>53</v>
      </c>
      <c r="J261" s="13" t="s">
        <v>54</v>
      </c>
      <c r="K261" s="7" t="s">
        <v>96</v>
      </c>
      <c r="L261" s="7" t="s">
        <v>76</v>
      </c>
      <c r="M261" s="7" t="s">
        <v>57</v>
      </c>
      <c r="N261" s="7">
        <v>28</v>
      </c>
      <c r="O261" s="7" t="s">
        <v>58</v>
      </c>
      <c r="P261" s="7"/>
      <c r="R261" t="s">
        <v>59</v>
      </c>
      <c r="S261" t="s">
        <v>59</v>
      </c>
      <c r="T261" t="b">
        <v>0</v>
      </c>
      <c r="U261" s="13"/>
      <c r="V261" s="7"/>
      <c r="W261" s="7"/>
      <c r="X261" s="7"/>
      <c r="Y261" s="7"/>
      <c r="Z261" s="7"/>
      <c r="AA261" s="7"/>
      <c r="AB261" s="14"/>
      <c r="AC261" s="13">
        <v>6.0999100000000001E-2</v>
      </c>
      <c r="AD261" s="7">
        <v>0.93900099999999997</v>
      </c>
      <c r="AE261" s="14" t="s">
        <v>197</v>
      </c>
      <c r="AF261" s="13">
        <v>7</v>
      </c>
      <c r="AG261" s="14">
        <v>6</v>
      </c>
      <c r="AH261" s="13">
        <v>4</v>
      </c>
      <c r="AI261" s="7">
        <v>4</v>
      </c>
      <c r="AJ261" s="7"/>
      <c r="AK261" s="7">
        <v>3</v>
      </c>
      <c r="AL261" s="7">
        <v>3</v>
      </c>
      <c r="AM261" s="14"/>
      <c r="AN261" s="13">
        <v>3</v>
      </c>
      <c r="AO261" s="14">
        <v>3</v>
      </c>
      <c r="AP261" s="7" t="s">
        <v>66</v>
      </c>
      <c r="AQ261" s="7" t="s">
        <v>62</v>
      </c>
      <c r="AR261" s="7" t="s">
        <v>62</v>
      </c>
      <c r="AS261" s="7" t="s">
        <v>5797</v>
      </c>
      <c r="AT261" s="7" t="s">
        <v>62</v>
      </c>
      <c r="AU261" s="7" t="s">
        <v>66</v>
      </c>
      <c r="AV261" s="7" t="s">
        <v>5797</v>
      </c>
      <c r="AW261" s="7" t="s">
        <v>70</v>
      </c>
      <c r="AX261" s="12">
        <v>0</v>
      </c>
      <c r="AY261" s="12">
        <v>0</v>
      </c>
      <c r="AZ261" s="12">
        <v>0</v>
      </c>
      <c r="BA261" s="12">
        <v>1</v>
      </c>
      <c r="BB261" s="12">
        <v>1</v>
      </c>
      <c r="BC261" s="12">
        <v>0</v>
      </c>
      <c r="BD261" s="12">
        <v>1</v>
      </c>
      <c r="BE261" s="12">
        <v>1</v>
      </c>
    </row>
    <row r="262" spans="1:57" x14ac:dyDescent="0.35">
      <c r="A262" s="20">
        <v>256</v>
      </c>
      <c r="B262" s="7">
        <v>256</v>
      </c>
      <c r="C262" s="7" t="s">
        <v>5082</v>
      </c>
      <c r="D262" s="7" t="s">
        <v>5083</v>
      </c>
      <c r="E262" s="13" t="s">
        <v>51</v>
      </c>
      <c r="F262" s="7">
        <v>300</v>
      </c>
      <c r="G262" s="7" t="s">
        <v>100</v>
      </c>
      <c r="H262" s="7">
        <v>1696</v>
      </c>
      <c r="I262" s="14" t="s">
        <v>53</v>
      </c>
      <c r="J262" s="13" t="s">
        <v>54</v>
      </c>
      <c r="K262" s="7" t="s">
        <v>83</v>
      </c>
      <c r="L262" s="7" t="s">
        <v>56</v>
      </c>
      <c r="M262" s="7" t="s">
        <v>57</v>
      </c>
      <c r="N262" s="7">
        <v>42</v>
      </c>
      <c r="O262" s="7" t="s">
        <v>58</v>
      </c>
      <c r="P262" s="7">
        <v>34</v>
      </c>
      <c r="Q262" t="s">
        <v>7921</v>
      </c>
      <c r="R262" t="s">
        <v>59</v>
      </c>
      <c r="S262" t="s">
        <v>56</v>
      </c>
      <c r="T262" t="b">
        <v>0</v>
      </c>
      <c r="U262" s="13"/>
      <c r="V262" s="7"/>
      <c r="W262" s="7"/>
      <c r="X262" s="7"/>
      <c r="Y262" s="7"/>
      <c r="Z262" s="7"/>
      <c r="AA262" s="7"/>
      <c r="AB262" s="14"/>
      <c r="AC262" s="13">
        <v>3.3661900000000002E-2</v>
      </c>
      <c r="AD262" s="7">
        <v>0.96633800000000003</v>
      </c>
      <c r="AE262" s="14" t="s">
        <v>197</v>
      </c>
      <c r="AF262" s="13">
        <v>7</v>
      </c>
      <c r="AG262" s="14">
        <v>6</v>
      </c>
      <c r="AH262" s="13">
        <v>4</v>
      </c>
      <c r="AI262" s="7">
        <v>4</v>
      </c>
      <c r="AJ262" s="7"/>
      <c r="AK262" s="7">
        <v>3</v>
      </c>
      <c r="AL262" s="7">
        <v>3</v>
      </c>
      <c r="AM262" s="14"/>
      <c r="AN262" s="13">
        <v>3</v>
      </c>
      <c r="AO262" s="14">
        <v>3</v>
      </c>
      <c r="AP262" s="7" t="s">
        <v>66</v>
      </c>
      <c r="AQ262" s="7" t="s">
        <v>62</v>
      </c>
      <c r="AR262" s="7" t="s">
        <v>62</v>
      </c>
      <c r="AS262" s="7" t="s">
        <v>5797</v>
      </c>
      <c r="AT262" s="7" t="s">
        <v>62</v>
      </c>
      <c r="AU262" s="7" t="s">
        <v>66</v>
      </c>
      <c r="AV262" s="7" t="s">
        <v>70</v>
      </c>
      <c r="AW262" s="7" t="s">
        <v>70</v>
      </c>
      <c r="AX262" s="12">
        <v>0</v>
      </c>
      <c r="AY262" s="12">
        <v>0</v>
      </c>
      <c r="AZ262" s="12">
        <v>0</v>
      </c>
      <c r="BA262" s="12">
        <v>1</v>
      </c>
      <c r="BB262" s="12">
        <v>1</v>
      </c>
      <c r="BC262" s="12">
        <v>0</v>
      </c>
      <c r="BD262" s="12">
        <v>1</v>
      </c>
      <c r="BE262" s="12">
        <v>1</v>
      </c>
    </row>
    <row r="263" spans="1:57" x14ac:dyDescent="0.35">
      <c r="A263" s="20">
        <v>257</v>
      </c>
      <c r="B263" s="7">
        <v>257</v>
      </c>
      <c r="C263" s="7" t="s">
        <v>5084</v>
      </c>
      <c r="D263" s="7" t="s">
        <v>5085</v>
      </c>
      <c r="E263" s="13" t="s">
        <v>51</v>
      </c>
      <c r="F263" s="7">
        <v>300</v>
      </c>
      <c r="G263" s="7" t="s">
        <v>100</v>
      </c>
      <c r="H263" s="7">
        <v>1524</v>
      </c>
      <c r="I263" s="14" t="s">
        <v>53</v>
      </c>
      <c r="J263" s="13" t="s">
        <v>54</v>
      </c>
      <c r="K263" s="7" t="s">
        <v>75</v>
      </c>
      <c r="L263" s="7" t="s">
        <v>56</v>
      </c>
      <c r="M263" s="7" t="s">
        <v>57</v>
      </c>
      <c r="N263" s="7">
        <v>42</v>
      </c>
      <c r="O263" s="7" t="s">
        <v>58</v>
      </c>
      <c r="P263" s="7">
        <v>36</v>
      </c>
      <c r="Q263" t="s">
        <v>7875</v>
      </c>
      <c r="R263" t="s">
        <v>59</v>
      </c>
      <c r="S263" t="s">
        <v>59</v>
      </c>
      <c r="T263" t="b">
        <v>0</v>
      </c>
      <c r="U263" s="13"/>
      <c r="V263" s="7"/>
      <c r="W263" s="7"/>
      <c r="X263" s="7"/>
      <c r="Y263" s="7"/>
      <c r="Z263" s="7"/>
      <c r="AA263" s="7"/>
      <c r="AB263" s="14"/>
      <c r="AC263" s="13">
        <v>4.0294700000000003E-2</v>
      </c>
      <c r="AD263" s="7">
        <v>0.95970500000000003</v>
      </c>
      <c r="AE263" s="14" t="s">
        <v>197</v>
      </c>
      <c r="AF263" s="13">
        <v>7</v>
      </c>
      <c r="AG263" s="14">
        <v>6</v>
      </c>
      <c r="AH263" s="13">
        <v>4</v>
      </c>
      <c r="AI263" s="7">
        <v>4</v>
      </c>
      <c r="AJ263" s="7"/>
      <c r="AK263" s="7">
        <v>3</v>
      </c>
      <c r="AL263" s="7">
        <v>3</v>
      </c>
      <c r="AM263" s="14"/>
      <c r="AN263" s="13">
        <v>3</v>
      </c>
      <c r="AO263" s="14">
        <v>3</v>
      </c>
      <c r="AP263" s="7" t="s">
        <v>66</v>
      </c>
      <c r="AQ263" s="7" t="s">
        <v>62</v>
      </c>
      <c r="AR263" s="7" t="s">
        <v>62</v>
      </c>
      <c r="AS263" s="7" t="s">
        <v>5797</v>
      </c>
      <c r="AT263" s="7" t="s">
        <v>62</v>
      </c>
      <c r="AU263" s="7" t="s">
        <v>5797</v>
      </c>
      <c r="AV263" s="7" t="s">
        <v>5797</v>
      </c>
      <c r="AW263" s="7" t="s">
        <v>70</v>
      </c>
      <c r="AX263" s="12">
        <v>0</v>
      </c>
      <c r="AY263" s="12">
        <v>0</v>
      </c>
      <c r="AZ263" s="12">
        <v>0</v>
      </c>
      <c r="BA263" s="12">
        <v>1</v>
      </c>
      <c r="BB263" s="12">
        <v>1</v>
      </c>
      <c r="BC263" s="12">
        <v>0</v>
      </c>
      <c r="BD263" s="12">
        <v>1</v>
      </c>
      <c r="BE263" s="12">
        <v>1</v>
      </c>
    </row>
    <row r="264" spans="1:57" x14ac:dyDescent="0.35">
      <c r="A264" s="20">
        <v>258</v>
      </c>
      <c r="B264" s="7">
        <v>258</v>
      </c>
      <c r="C264" s="7" t="s">
        <v>5086</v>
      </c>
      <c r="D264" s="7" t="s">
        <v>5087</v>
      </c>
      <c r="E264" s="13" t="s">
        <v>51</v>
      </c>
      <c r="F264" s="7">
        <v>300</v>
      </c>
      <c r="G264" s="7" t="s">
        <v>100</v>
      </c>
      <c r="H264" s="7">
        <v>60</v>
      </c>
      <c r="I264" s="14" t="s">
        <v>53</v>
      </c>
      <c r="J264" s="13" t="s">
        <v>54</v>
      </c>
      <c r="K264" s="7" t="s">
        <v>83</v>
      </c>
      <c r="L264" s="7" t="s">
        <v>87</v>
      </c>
      <c r="M264" s="7" t="s">
        <v>57</v>
      </c>
      <c r="N264" s="7">
        <v>21</v>
      </c>
      <c r="O264" s="7" t="s">
        <v>86</v>
      </c>
      <c r="P264" s="7">
        <v>37</v>
      </c>
      <c r="Q264" t="s">
        <v>7923</v>
      </c>
      <c r="R264" t="s">
        <v>59</v>
      </c>
      <c r="S264" t="s">
        <v>59</v>
      </c>
      <c r="T264" t="b">
        <v>0</v>
      </c>
      <c r="U264" s="13"/>
      <c r="V264" s="7"/>
      <c r="W264" s="7"/>
      <c r="X264" s="7"/>
      <c r="Y264" s="7"/>
      <c r="Z264" s="7"/>
      <c r="AA264" s="7"/>
      <c r="AB264" s="14"/>
      <c r="AC264" s="13">
        <v>6.3850900000000004E-3</v>
      </c>
      <c r="AD264" s="7">
        <v>0.99361500000000003</v>
      </c>
      <c r="AE264" s="14" t="s">
        <v>197</v>
      </c>
      <c r="AF264" s="13">
        <v>7</v>
      </c>
      <c r="AG264" s="14">
        <v>6</v>
      </c>
      <c r="AH264" s="13">
        <v>4</v>
      </c>
      <c r="AI264" s="7">
        <v>4</v>
      </c>
      <c r="AJ264" s="7"/>
      <c r="AK264" s="7">
        <v>3</v>
      </c>
      <c r="AL264" s="7">
        <v>3</v>
      </c>
      <c r="AM264" s="14"/>
      <c r="AN264" s="13">
        <v>3</v>
      </c>
      <c r="AO264" s="14">
        <v>3</v>
      </c>
      <c r="AP264" s="7" t="s">
        <v>66</v>
      </c>
      <c r="AQ264" s="7" t="s">
        <v>62</v>
      </c>
      <c r="AR264" s="7" t="s">
        <v>62</v>
      </c>
      <c r="AS264" s="7" t="s">
        <v>5797</v>
      </c>
      <c r="AT264" s="7" t="s">
        <v>62</v>
      </c>
      <c r="AU264" s="7" t="s">
        <v>5797</v>
      </c>
      <c r="AV264" s="7" t="s">
        <v>5797</v>
      </c>
      <c r="AW264" s="7" t="s">
        <v>5797</v>
      </c>
      <c r="AX264" s="12">
        <v>0</v>
      </c>
      <c r="AY264" s="12">
        <v>0</v>
      </c>
      <c r="AZ264" s="12">
        <v>0</v>
      </c>
      <c r="BA264" s="12" t="s">
        <v>5797</v>
      </c>
      <c r="BB264" s="12">
        <v>1</v>
      </c>
      <c r="BC264" s="12">
        <v>0</v>
      </c>
      <c r="BD264" s="12">
        <v>1</v>
      </c>
      <c r="BE264" s="12">
        <v>1</v>
      </c>
    </row>
    <row r="265" spans="1:57" x14ac:dyDescent="0.35">
      <c r="A265" s="20">
        <v>259</v>
      </c>
      <c r="B265" s="7">
        <v>259</v>
      </c>
      <c r="C265" s="7" t="s">
        <v>5088</v>
      </c>
      <c r="D265" s="7" t="s">
        <v>5089</v>
      </c>
      <c r="E265" s="13" t="s">
        <v>51</v>
      </c>
      <c r="F265" s="7">
        <v>300</v>
      </c>
      <c r="G265" s="7" t="s">
        <v>100</v>
      </c>
      <c r="H265" s="7">
        <v>536</v>
      </c>
      <c r="I265" s="14" t="s">
        <v>53</v>
      </c>
      <c r="J265" s="13" t="s">
        <v>54</v>
      </c>
      <c r="K265" s="7" t="s">
        <v>75</v>
      </c>
      <c r="L265" s="7" t="s">
        <v>87</v>
      </c>
      <c r="M265" s="7" t="s">
        <v>57</v>
      </c>
      <c r="N265" s="7">
        <v>20</v>
      </c>
      <c r="O265" s="7" t="s">
        <v>86</v>
      </c>
      <c r="P265" s="7">
        <v>39</v>
      </c>
      <c r="Q265" t="s">
        <v>7875</v>
      </c>
      <c r="R265" t="s">
        <v>59</v>
      </c>
      <c r="S265" t="s">
        <v>59</v>
      </c>
      <c r="T265" t="b">
        <v>0</v>
      </c>
      <c r="U265" s="13"/>
      <c r="V265" s="7"/>
      <c r="W265" s="7"/>
      <c r="X265" s="7"/>
      <c r="Y265" s="7"/>
      <c r="Z265" s="7"/>
      <c r="AA265" s="7"/>
      <c r="AB265" s="14"/>
      <c r="AC265" s="13">
        <v>1E-4</v>
      </c>
      <c r="AD265" s="7">
        <v>0.99990000000000001</v>
      </c>
      <c r="AE265" s="14" t="s">
        <v>197</v>
      </c>
      <c r="AF265" s="13">
        <v>7</v>
      </c>
      <c r="AG265" s="14">
        <v>6</v>
      </c>
      <c r="AH265" s="13">
        <v>4</v>
      </c>
      <c r="AI265" s="7">
        <v>4</v>
      </c>
      <c r="AJ265" s="7"/>
      <c r="AK265" s="7">
        <v>3</v>
      </c>
      <c r="AL265" s="7">
        <v>3</v>
      </c>
      <c r="AM265" s="14"/>
      <c r="AN265" s="13">
        <v>3</v>
      </c>
      <c r="AO265" s="14">
        <v>3</v>
      </c>
      <c r="AP265" s="7" t="s">
        <v>66</v>
      </c>
      <c r="AQ265" s="7" t="s">
        <v>62</v>
      </c>
      <c r="AR265" s="7" t="s">
        <v>66</v>
      </c>
      <c r="AS265" s="7" t="s">
        <v>70</v>
      </c>
      <c r="AT265" s="7" t="s">
        <v>70</v>
      </c>
      <c r="AU265" s="7" t="s">
        <v>66</v>
      </c>
      <c r="AV265" s="7" t="s">
        <v>70</v>
      </c>
      <c r="AW265" s="7" t="s">
        <v>70</v>
      </c>
      <c r="AX265" s="12">
        <v>0</v>
      </c>
      <c r="AY265" s="12">
        <v>0</v>
      </c>
      <c r="AZ265" s="12">
        <v>0</v>
      </c>
      <c r="BA265" s="12" t="s">
        <v>5797</v>
      </c>
      <c r="BB265" s="12">
        <v>1</v>
      </c>
      <c r="BC265" s="12">
        <v>0</v>
      </c>
      <c r="BD265" s="12">
        <v>1</v>
      </c>
      <c r="BE265" s="12">
        <v>1</v>
      </c>
    </row>
    <row r="266" spans="1:57" x14ac:dyDescent="0.35">
      <c r="A266" s="20">
        <v>260</v>
      </c>
      <c r="B266" s="7">
        <v>260</v>
      </c>
      <c r="C266" s="7" t="s">
        <v>5090</v>
      </c>
      <c r="D266" s="7" t="s">
        <v>5091</v>
      </c>
      <c r="E266" s="13" t="s">
        <v>51</v>
      </c>
      <c r="F266" s="7">
        <v>300</v>
      </c>
      <c r="G266" s="7" t="s">
        <v>100</v>
      </c>
      <c r="H266" s="7">
        <v>1830</v>
      </c>
      <c r="I266" s="14" t="s">
        <v>53</v>
      </c>
      <c r="J266" s="13" t="s">
        <v>54</v>
      </c>
      <c r="K266" s="7" t="s">
        <v>118</v>
      </c>
      <c r="L266" s="7" t="s">
        <v>87</v>
      </c>
      <c r="M266" s="7" t="s">
        <v>57</v>
      </c>
      <c r="N266" s="7">
        <v>43</v>
      </c>
      <c r="O266" s="7" t="s">
        <v>58</v>
      </c>
      <c r="P266" s="7">
        <v>38</v>
      </c>
      <c r="Q266" t="s">
        <v>7875</v>
      </c>
      <c r="R266" t="s">
        <v>59</v>
      </c>
      <c r="S266" t="s">
        <v>59</v>
      </c>
      <c r="T266" t="b">
        <v>0</v>
      </c>
      <c r="U266" s="13"/>
      <c r="V266" s="7"/>
      <c r="W266" s="7"/>
      <c r="X266" s="7"/>
      <c r="Y266" s="7"/>
      <c r="Z266" s="7"/>
      <c r="AA266" s="7"/>
      <c r="AB266" s="14"/>
      <c r="AC266" s="13">
        <v>5.63945E-2</v>
      </c>
      <c r="AD266" s="7">
        <v>0.94360599999999994</v>
      </c>
      <c r="AE266" s="14" t="s">
        <v>197</v>
      </c>
      <c r="AF266" s="13">
        <v>7</v>
      </c>
      <c r="AG266" s="14">
        <v>6</v>
      </c>
      <c r="AH266" s="13">
        <v>4</v>
      </c>
      <c r="AI266" s="7">
        <v>4</v>
      </c>
      <c r="AJ266" s="7"/>
      <c r="AK266" s="7">
        <v>3</v>
      </c>
      <c r="AL266" s="7">
        <v>3</v>
      </c>
      <c r="AM266" s="14"/>
      <c r="AN266" s="13">
        <v>3</v>
      </c>
      <c r="AO266" s="14">
        <v>3</v>
      </c>
      <c r="AP266" s="7" t="s">
        <v>66</v>
      </c>
      <c r="AQ266" s="7" t="s">
        <v>62</v>
      </c>
      <c r="AR266" s="7" t="s">
        <v>62</v>
      </c>
      <c r="AS266" s="7" t="s">
        <v>5797</v>
      </c>
      <c r="AT266" s="7" t="s">
        <v>62</v>
      </c>
      <c r="AU266" s="7" t="s">
        <v>5797</v>
      </c>
      <c r="AV266" s="7" t="s">
        <v>5797</v>
      </c>
      <c r="AW266" s="7" t="s">
        <v>5797</v>
      </c>
      <c r="AX266" s="12">
        <v>0</v>
      </c>
      <c r="AY266" s="12">
        <v>0</v>
      </c>
      <c r="AZ266" s="12">
        <v>0</v>
      </c>
      <c r="BA266" s="12">
        <v>1</v>
      </c>
      <c r="BB266" s="12">
        <v>1</v>
      </c>
      <c r="BC266" s="12">
        <v>0</v>
      </c>
      <c r="BD266" s="12">
        <v>1</v>
      </c>
      <c r="BE266" s="12">
        <v>1</v>
      </c>
    </row>
    <row r="267" spans="1:57" x14ac:dyDescent="0.35">
      <c r="A267" s="20">
        <v>261</v>
      </c>
      <c r="B267" s="7">
        <v>261</v>
      </c>
      <c r="C267" s="7" t="s">
        <v>5092</v>
      </c>
      <c r="D267" s="7" t="s">
        <v>5093</v>
      </c>
      <c r="E267" s="13" t="s">
        <v>51</v>
      </c>
      <c r="F267" s="7">
        <v>300</v>
      </c>
      <c r="G267" s="7" t="s">
        <v>139</v>
      </c>
      <c r="H267" s="7">
        <v>2333</v>
      </c>
      <c r="I267" s="14" t="s">
        <v>53</v>
      </c>
      <c r="J267" s="13" t="s">
        <v>54</v>
      </c>
      <c r="K267" s="7" t="s">
        <v>117</v>
      </c>
      <c r="L267" s="7" t="s">
        <v>87</v>
      </c>
      <c r="M267" s="7" t="s">
        <v>57</v>
      </c>
      <c r="N267" s="7">
        <v>20</v>
      </c>
      <c r="O267" s="7" t="s">
        <v>58</v>
      </c>
      <c r="P267" s="7">
        <v>37</v>
      </c>
      <c r="Q267" t="s">
        <v>7875</v>
      </c>
      <c r="R267" t="s">
        <v>59</v>
      </c>
      <c r="S267" t="s">
        <v>59</v>
      </c>
      <c r="T267" t="b">
        <v>0</v>
      </c>
      <c r="U267" s="13"/>
      <c r="V267" s="7"/>
      <c r="W267" s="7"/>
      <c r="X267" s="7"/>
      <c r="Y267" s="7"/>
      <c r="Z267" s="7"/>
      <c r="AA267" s="7"/>
      <c r="AB267" s="14"/>
      <c r="AC267" s="13">
        <v>1E-4</v>
      </c>
      <c r="AD267" s="7">
        <v>0.99990000000000001</v>
      </c>
      <c r="AE267" s="14" t="s">
        <v>197</v>
      </c>
      <c r="AF267" s="13">
        <v>7</v>
      </c>
      <c r="AG267" s="14">
        <v>6</v>
      </c>
      <c r="AH267" s="13">
        <v>4</v>
      </c>
      <c r="AI267" s="7">
        <v>4</v>
      </c>
      <c r="AJ267" s="7"/>
      <c r="AK267" s="7">
        <v>3</v>
      </c>
      <c r="AL267" s="7">
        <v>3</v>
      </c>
      <c r="AM267" s="14"/>
      <c r="AN267" s="13">
        <v>3</v>
      </c>
      <c r="AO267" s="14">
        <v>3</v>
      </c>
      <c r="AP267" s="7" t="s">
        <v>66</v>
      </c>
      <c r="AQ267" s="7" t="s">
        <v>62</v>
      </c>
      <c r="AR267" s="7" t="s">
        <v>62</v>
      </c>
      <c r="AS267" s="7" t="s">
        <v>70</v>
      </c>
      <c r="AT267" s="7" t="s">
        <v>62</v>
      </c>
      <c r="AU267" s="7" t="s">
        <v>66</v>
      </c>
      <c r="AV267" s="7" t="s">
        <v>70</v>
      </c>
      <c r="AW267" s="7" t="s">
        <v>70</v>
      </c>
      <c r="AX267" s="12">
        <v>0</v>
      </c>
      <c r="AY267" s="12">
        <v>0</v>
      </c>
      <c r="AZ267" s="12">
        <v>0</v>
      </c>
      <c r="BA267" s="12" t="s">
        <v>5797</v>
      </c>
      <c r="BB267" s="12">
        <v>1</v>
      </c>
      <c r="BC267" s="12">
        <v>0</v>
      </c>
      <c r="BD267" s="12">
        <v>1</v>
      </c>
      <c r="BE267" s="12">
        <v>1</v>
      </c>
    </row>
    <row r="268" spans="1:57" x14ac:dyDescent="0.35">
      <c r="A268" s="20">
        <v>262</v>
      </c>
      <c r="B268" s="7">
        <v>262</v>
      </c>
      <c r="C268" s="7" t="s">
        <v>5094</v>
      </c>
      <c r="D268" s="7" t="s">
        <v>5095</v>
      </c>
      <c r="E268" s="13" t="s">
        <v>51</v>
      </c>
      <c r="F268" s="7">
        <v>300</v>
      </c>
      <c r="G268" s="7" t="s">
        <v>100</v>
      </c>
      <c r="H268" s="7">
        <v>2530</v>
      </c>
      <c r="I268" s="14" t="s">
        <v>53</v>
      </c>
      <c r="J268" s="13" t="s">
        <v>54</v>
      </c>
      <c r="K268" s="7" t="s">
        <v>75</v>
      </c>
      <c r="L268" s="7" t="s">
        <v>87</v>
      </c>
      <c r="M268" s="7" t="s">
        <v>57</v>
      </c>
      <c r="N268" s="7">
        <v>18</v>
      </c>
      <c r="O268" s="7" t="s">
        <v>86</v>
      </c>
      <c r="P268" s="7">
        <v>35</v>
      </c>
      <c r="Q268" t="s">
        <v>7875</v>
      </c>
      <c r="R268" t="s">
        <v>77</v>
      </c>
      <c r="S268" t="s">
        <v>56</v>
      </c>
      <c r="T268" t="b">
        <v>0</v>
      </c>
      <c r="U268" s="13"/>
      <c r="V268" s="7"/>
      <c r="W268" s="7"/>
      <c r="X268" s="7"/>
      <c r="Y268" s="7"/>
      <c r="Z268" s="7"/>
      <c r="AA268" s="7"/>
      <c r="AB268" s="14"/>
      <c r="AC268" s="13">
        <v>1E-4</v>
      </c>
      <c r="AD268" s="7">
        <v>0.99990000000000001</v>
      </c>
      <c r="AE268" s="14" t="s">
        <v>197</v>
      </c>
      <c r="AF268" s="13">
        <v>7</v>
      </c>
      <c r="AG268" s="14">
        <v>6</v>
      </c>
      <c r="AH268" s="13">
        <v>4</v>
      </c>
      <c r="AI268" s="7">
        <v>4</v>
      </c>
      <c r="AJ268" s="7"/>
      <c r="AK268" s="7">
        <v>3</v>
      </c>
      <c r="AL268" s="7">
        <v>3</v>
      </c>
      <c r="AM268" s="14"/>
      <c r="AN268" s="13">
        <v>3</v>
      </c>
      <c r="AO268" s="14">
        <v>3</v>
      </c>
      <c r="AP268" s="7" t="s">
        <v>66</v>
      </c>
      <c r="AQ268" s="7" t="s">
        <v>62</v>
      </c>
      <c r="AR268" s="7" t="s">
        <v>66</v>
      </c>
      <c r="AS268" s="7" t="s">
        <v>70</v>
      </c>
      <c r="AT268" s="7" t="s">
        <v>70</v>
      </c>
      <c r="AU268" s="7" t="s">
        <v>66</v>
      </c>
      <c r="AV268" s="7" t="s">
        <v>70</v>
      </c>
      <c r="AW268" s="7" t="s">
        <v>70</v>
      </c>
      <c r="AX268" s="12">
        <v>0</v>
      </c>
      <c r="AY268" s="12">
        <v>0</v>
      </c>
      <c r="AZ268" s="12">
        <v>0</v>
      </c>
      <c r="BA268" s="12">
        <v>1</v>
      </c>
      <c r="BB268" s="12">
        <v>1</v>
      </c>
      <c r="BC268" s="12">
        <v>0</v>
      </c>
      <c r="BD268" s="12">
        <v>1</v>
      </c>
      <c r="BE268" s="12">
        <v>1</v>
      </c>
    </row>
    <row r="269" spans="1:57" x14ac:dyDescent="0.35">
      <c r="A269" s="20">
        <v>263</v>
      </c>
      <c r="B269" s="7">
        <v>263</v>
      </c>
      <c r="C269" s="7" t="s">
        <v>5096</v>
      </c>
      <c r="D269" s="7" t="s">
        <v>5097</v>
      </c>
      <c r="E269" s="13" t="s">
        <v>51</v>
      </c>
      <c r="F269" s="7">
        <v>300</v>
      </c>
      <c r="G269" s="7" t="s">
        <v>100</v>
      </c>
      <c r="H269" s="7">
        <v>2530</v>
      </c>
      <c r="I269" s="14" t="s">
        <v>53</v>
      </c>
      <c r="J269" s="13" t="s">
        <v>54</v>
      </c>
      <c r="K269" s="7" t="s">
        <v>92</v>
      </c>
      <c r="L269" s="7" t="s">
        <v>56</v>
      </c>
      <c r="M269" s="7" t="s">
        <v>57</v>
      </c>
      <c r="N269" s="7">
        <v>20</v>
      </c>
      <c r="O269" s="7" t="s">
        <v>86</v>
      </c>
      <c r="P269" s="7">
        <v>33</v>
      </c>
      <c r="Q269" t="s">
        <v>7875</v>
      </c>
      <c r="R269" t="s">
        <v>59</v>
      </c>
      <c r="S269" t="s">
        <v>56</v>
      </c>
      <c r="T269" t="b">
        <v>0</v>
      </c>
      <c r="U269" s="13"/>
      <c r="V269" s="7"/>
      <c r="W269" s="7"/>
      <c r="X269" s="7"/>
      <c r="Y269" s="7"/>
      <c r="Z269" s="7"/>
      <c r="AA269" s="7"/>
      <c r="AB269" s="14"/>
      <c r="AC269" s="13">
        <v>1E-4</v>
      </c>
      <c r="AD269" s="7">
        <v>0.99990000000000001</v>
      </c>
      <c r="AE269" s="14" t="s">
        <v>197</v>
      </c>
      <c r="AF269" s="13">
        <v>7</v>
      </c>
      <c r="AG269" s="14">
        <v>6</v>
      </c>
      <c r="AH269" s="13">
        <v>4</v>
      </c>
      <c r="AI269" s="7">
        <v>3</v>
      </c>
      <c r="AJ269" s="7">
        <v>1</v>
      </c>
      <c r="AK269" s="7">
        <v>3</v>
      </c>
      <c r="AL269" s="7">
        <v>2</v>
      </c>
      <c r="AM269" s="14">
        <v>1</v>
      </c>
      <c r="AN269" s="13">
        <v>3</v>
      </c>
      <c r="AO269" s="14">
        <v>3</v>
      </c>
      <c r="AP269" s="7" t="s">
        <v>66</v>
      </c>
      <c r="AQ269" s="7" t="s">
        <v>62</v>
      </c>
      <c r="AR269" s="7" t="s">
        <v>208</v>
      </c>
      <c r="AS269" s="7" t="s">
        <v>70</v>
      </c>
      <c r="AT269" s="7" t="s">
        <v>62</v>
      </c>
      <c r="AU269" s="7" t="s">
        <v>66</v>
      </c>
      <c r="AV269" s="7" t="s">
        <v>5797</v>
      </c>
      <c r="AW269" s="7" t="s">
        <v>70</v>
      </c>
      <c r="AX269" s="12">
        <v>0</v>
      </c>
      <c r="AY269" s="12">
        <v>0</v>
      </c>
      <c r="AZ269" s="12">
        <v>0</v>
      </c>
      <c r="BA269" s="12">
        <v>1</v>
      </c>
      <c r="BB269" s="12">
        <v>1</v>
      </c>
      <c r="BC269" s="12">
        <v>0</v>
      </c>
      <c r="BD269" s="12">
        <v>1</v>
      </c>
      <c r="BE269" s="12">
        <v>1</v>
      </c>
    </row>
    <row r="270" spans="1:57" x14ac:dyDescent="0.35">
      <c r="A270" s="20">
        <v>264</v>
      </c>
      <c r="B270" s="7">
        <v>264</v>
      </c>
      <c r="C270" s="7" t="s">
        <v>5098</v>
      </c>
      <c r="D270" s="7" t="s">
        <v>5099</v>
      </c>
      <c r="E270" s="13" t="s">
        <v>51</v>
      </c>
      <c r="F270" s="7">
        <v>300</v>
      </c>
      <c r="G270" s="7" t="s">
        <v>139</v>
      </c>
      <c r="H270" s="7">
        <v>366</v>
      </c>
      <c r="I270" s="14" t="s">
        <v>53</v>
      </c>
      <c r="J270" s="13" t="s">
        <v>54</v>
      </c>
      <c r="K270" s="7" t="s">
        <v>75</v>
      </c>
      <c r="L270" s="7" t="s">
        <v>87</v>
      </c>
      <c r="M270" s="7" t="s">
        <v>57</v>
      </c>
      <c r="N270" s="7">
        <v>21</v>
      </c>
      <c r="O270" s="7" t="s">
        <v>86</v>
      </c>
      <c r="P270" s="7">
        <v>47</v>
      </c>
      <c r="Q270" t="s">
        <v>7875</v>
      </c>
      <c r="R270" t="s">
        <v>59</v>
      </c>
      <c r="S270" t="s">
        <v>59</v>
      </c>
      <c r="T270" t="b">
        <v>0</v>
      </c>
      <c r="U270" s="13"/>
      <c r="V270" s="7"/>
      <c r="W270" s="7"/>
      <c r="X270" s="7"/>
      <c r="Y270" s="7"/>
      <c r="Z270" s="7"/>
      <c r="AA270" s="7"/>
      <c r="AB270" s="14"/>
      <c r="AC270" s="13">
        <v>1E-4</v>
      </c>
      <c r="AD270" s="7">
        <v>0.99990000000000001</v>
      </c>
      <c r="AE270" s="14" t="s">
        <v>197</v>
      </c>
      <c r="AF270" s="13">
        <v>7</v>
      </c>
      <c r="AG270" s="14">
        <v>6</v>
      </c>
      <c r="AH270" s="13">
        <v>4</v>
      </c>
      <c r="AI270" s="7">
        <v>4</v>
      </c>
      <c r="AJ270" s="7"/>
      <c r="AK270" s="7">
        <v>3</v>
      </c>
      <c r="AL270" s="7">
        <v>3</v>
      </c>
      <c r="AM270" s="14"/>
      <c r="AN270" s="13">
        <v>3</v>
      </c>
      <c r="AO270" s="14">
        <v>3</v>
      </c>
      <c r="AP270" s="7" t="s">
        <v>66</v>
      </c>
      <c r="AQ270" s="7" t="s">
        <v>62</v>
      </c>
      <c r="AR270" s="7" t="s">
        <v>66</v>
      </c>
      <c r="AS270" s="7" t="s">
        <v>70</v>
      </c>
      <c r="AT270" s="7" t="s">
        <v>70</v>
      </c>
      <c r="AU270" s="7" t="s">
        <v>66</v>
      </c>
      <c r="AV270" s="7" t="s">
        <v>70</v>
      </c>
      <c r="AW270" s="7" t="s">
        <v>70</v>
      </c>
      <c r="AX270" s="12">
        <v>0</v>
      </c>
      <c r="AY270" s="12">
        <v>0</v>
      </c>
      <c r="AZ270" s="12">
        <v>0</v>
      </c>
      <c r="BA270" s="12">
        <v>1</v>
      </c>
      <c r="BB270" s="12">
        <v>1</v>
      </c>
      <c r="BC270" s="12">
        <v>0</v>
      </c>
      <c r="BD270" s="12">
        <v>1</v>
      </c>
      <c r="BE270" s="12">
        <v>1</v>
      </c>
    </row>
    <row r="271" spans="1:57" x14ac:dyDescent="0.35">
      <c r="A271" s="20">
        <v>265</v>
      </c>
      <c r="B271" s="7">
        <v>265</v>
      </c>
      <c r="C271" s="7" t="s">
        <v>5100</v>
      </c>
      <c r="D271" s="7" t="s">
        <v>5101</v>
      </c>
      <c r="E271" s="13" t="s">
        <v>51</v>
      </c>
      <c r="F271" s="7">
        <v>300</v>
      </c>
      <c r="G271" s="7" t="s">
        <v>100</v>
      </c>
      <c r="H271" s="7"/>
      <c r="I271" s="14" t="s">
        <v>53</v>
      </c>
      <c r="J271" s="13" t="s">
        <v>54</v>
      </c>
      <c r="K271" s="7" t="s">
        <v>75</v>
      </c>
      <c r="L271" s="7" t="s">
        <v>87</v>
      </c>
      <c r="M271" s="7" t="s">
        <v>57</v>
      </c>
      <c r="N271" s="7">
        <v>18</v>
      </c>
      <c r="O271" s="7" t="s">
        <v>109</v>
      </c>
      <c r="P271" s="7">
        <v>42</v>
      </c>
      <c r="Q271" t="s">
        <v>7875</v>
      </c>
      <c r="R271" t="s">
        <v>59</v>
      </c>
      <c r="S271" t="s">
        <v>59</v>
      </c>
      <c r="T271" t="b">
        <v>0</v>
      </c>
      <c r="U271" s="13"/>
      <c r="V271" s="7"/>
      <c r="W271" s="7"/>
      <c r="X271" s="7"/>
      <c r="Y271" s="7"/>
      <c r="Z271" s="7"/>
      <c r="AA271" s="7"/>
      <c r="AB271" s="14"/>
      <c r="AC271" s="13">
        <v>1E-4</v>
      </c>
      <c r="AD271" s="7">
        <v>0.99990000000000001</v>
      </c>
      <c r="AE271" s="14" t="s">
        <v>197</v>
      </c>
      <c r="AF271" s="13">
        <v>7</v>
      </c>
      <c r="AG271" s="14">
        <v>6</v>
      </c>
      <c r="AH271" s="13">
        <v>4</v>
      </c>
      <c r="AI271" s="7">
        <v>4</v>
      </c>
      <c r="AJ271" s="7"/>
      <c r="AK271" s="7">
        <v>3</v>
      </c>
      <c r="AL271" s="7">
        <v>3</v>
      </c>
      <c r="AM271" s="14"/>
      <c r="AN271" s="13">
        <v>3</v>
      </c>
      <c r="AO271" s="14">
        <v>3</v>
      </c>
      <c r="AP271" s="7" t="s">
        <v>66</v>
      </c>
      <c r="AQ271" s="7" t="s">
        <v>62</v>
      </c>
      <c r="AR271" s="7" t="s">
        <v>66</v>
      </c>
      <c r="AS271" s="7" t="s">
        <v>70</v>
      </c>
      <c r="AT271" s="7" t="s">
        <v>70</v>
      </c>
      <c r="AU271" s="7" t="s">
        <v>66</v>
      </c>
      <c r="AV271" s="7" t="s">
        <v>70</v>
      </c>
      <c r="AW271" s="7" t="s">
        <v>70</v>
      </c>
      <c r="AX271" s="12">
        <v>0</v>
      </c>
      <c r="AY271" s="12">
        <v>0</v>
      </c>
      <c r="AZ271" s="12">
        <v>0</v>
      </c>
      <c r="BA271" s="12">
        <v>1</v>
      </c>
      <c r="BB271" s="12" t="s">
        <v>5797</v>
      </c>
      <c r="BC271" s="12">
        <v>0</v>
      </c>
      <c r="BD271" s="12">
        <v>1</v>
      </c>
      <c r="BE271" s="12">
        <v>1</v>
      </c>
    </row>
    <row r="272" spans="1:57" x14ac:dyDescent="0.35">
      <c r="A272" s="20">
        <v>266</v>
      </c>
      <c r="B272" s="7">
        <v>266</v>
      </c>
      <c r="C272" s="7" t="s">
        <v>5102</v>
      </c>
      <c r="D272" s="7" t="s">
        <v>5103</v>
      </c>
      <c r="E272" s="13" t="s">
        <v>51</v>
      </c>
      <c r="F272" s="7">
        <v>300</v>
      </c>
      <c r="G272" s="7" t="s">
        <v>100</v>
      </c>
      <c r="H272" s="7">
        <v>2960</v>
      </c>
      <c r="I272" s="14" t="s">
        <v>53</v>
      </c>
      <c r="J272" s="13" t="s">
        <v>54</v>
      </c>
      <c r="K272" s="7" t="s">
        <v>75</v>
      </c>
      <c r="L272" s="7" t="s">
        <v>56</v>
      </c>
      <c r="M272" s="7" t="s">
        <v>57</v>
      </c>
      <c r="N272" s="7">
        <v>21</v>
      </c>
      <c r="O272" s="7" t="s">
        <v>86</v>
      </c>
      <c r="P272" s="7">
        <v>34</v>
      </c>
      <c r="Q272" t="s">
        <v>7875</v>
      </c>
      <c r="R272" t="s">
        <v>59</v>
      </c>
      <c r="S272" t="s">
        <v>59</v>
      </c>
      <c r="T272" t="b">
        <v>0</v>
      </c>
      <c r="U272" s="13"/>
      <c r="V272" s="7"/>
      <c r="W272" s="7"/>
      <c r="X272" s="7"/>
      <c r="Y272" s="7"/>
      <c r="Z272" s="7"/>
      <c r="AA272" s="7"/>
      <c r="AB272" s="14"/>
      <c r="AC272" s="13">
        <v>2.1073000000000001E-2</v>
      </c>
      <c r="AD272" s="7">
        <v>0.97892699999999999</v>
      </c>
      <c r="AE272" s="14" t="s">
        <v>197</v>
      </c>
      <c r="AF272" s="13">
        <v>7</v>
      </c>
      <c r="AG272" s="14">
        <v>6</v>
      </c>
      <c r="AH272" s="13">
        <v>4</v>
      </c>
      <c r="AI272" s="7">
        <v>4</v>
      </c>
      <c r="AJ272" s="7"/>
      <c r="AK272" s="7">
        <v>3</v>
      </c>
      <c r="AL272" s="7">
        <v>3</v>
      </c>
      <c r="AM272" s="14"/>
      <c r="AN272" s="13">
        <v>3</v>
      </c>
      <c r="AO272" s="14">
        <v>3</v>
      </c>
      <c r="AP272" s="7" t="s">
        <v>66</v>
      </c>
      <c r="AQ272" s="7" t="s">
        <v>62</v>
      </c>
      <c r="AR272" s="7" t="s">
        <v>62</v>
      </c>
      <c r="AS272" s="7" t="s">
        <v>5797</v>
      </c>
      <c r="AT272" s="7" t="s">
        <v>62</v>
      </c>
      <c r="AU272" s="7" t="s">
        <v>66</v>
      </c>
      <c r="AV272" s="7" t="s">
        <v>5797</v>
      </c>
      <c r="AW272" s="7" t="s">
        <v>5797</v>
      </c>
      <c r="AX272" s="12">
        <v>0</v>
      </c>
      <c r="AY272" s="12">
        <v>0</v>
      </c>
      <c r="AZ272" s="12">
        <v>0</v>
      </c>
      <c r="BA272" s="12">
        <v>1</v>
      </c>
      <c r="BB272" s="12">
        <v>1</v>
      </c>
      <c r="BC272" s="12">
        <v>0</v>
      </c>
      <c r="BD272" s="12">
        <v>1</v>
      </c>
      <c r="BE272" s="12">
        <v>1</v>
      </c>
    </row>
    <row r="273" spans="1:57" x14ac:dyDescent="0.35">
      <c r="A273" s="20">
        <v>267</v>
      </c>
      <c r="B273" s="7">
        <v>267</v>
      </c>
      <c r="C273" s="7" t="s">
        <v>5104</v>
      </c>
      <c r="D273" s="7" t="s">
        <v>5105</v>
      </c>
      <c r="E273" s="13" t="s">
        <v>51</v>
      </c>
      <c r="F273" s="7">
        <v>300</v>
      </c>
      <c r="G273" s="7" t="s">
        <v>173</v>
      </c>
      <c r="H273" s="7"/>
      <c r="I273" s="14" t="s">
        <v>53</v>
      </c>
      <c r="J273" s="13" t="s">
        <v>54</v>
      </c>
      <c r="K273" s="7" t="s">
        <v>117</v>
      </c>
      <c r="L273" s="7" t="s">
        <v>87</v>
      </c>
      <c r="M273" s="7" t="s">
        <v>57</v>
      </c>
      <c r="N273" s="7">
        <v>21</v>
      </c>
      <c r="O273" s="7" t="s">
        <v>86</v>
      </c>
      <c r="P273" s="7"/>
      <c r="Q273" t="s">
        <v>7875</v>
      </c>
      <c r="R273" t="s">
        <v>59</v>
      </c>
      <c r="S273" t="s">
        <v>59</v>
      </c>
      <c r="T273" t="b">
        <v>0</v>
      </c>
      <c r="U273" s="13"/>
      <c r="V273" s="7"/>
      <c r="W273" s="7"/>
      <c r="X273" s="7"/>
      <c r="Y273" s="7"/>
      <c r="Z273" s="7"/>
      <c r="AA273" s="7"/>
      <c r="AB273" s="14"/>
      <c r="AC273" s="13">
        <v>1E-4</v>
      </c>
      <c r="AD273" s="7">
        <v>0.99990000000000001</v>
      </c>
      <c r="AE273" s="14" t="s">
        <v>197</v>
      </c>
      <c r="AF273" s="13">
        <v>7</v>
      </c>
      <c r="AG273" s="14">
        <v>6</v>
      </c>
      <c r="AH273" s="13">
        <v>4</v>
      </c>
      <c r="AI273" s="7">
        <v>3</v>
      </c>
      <c r="AJ273" s="7">
        <v>1</v>
      </c>
      <c r="AK273" s="7">
        <v>3</v>
      </c>
      <c r="AL273" s="7">
        <v>2</v>
      </c>
      <c r="AM273" s="14">
        <v>1</v>
      </c>
      <c r="AN273" s="13">
        <v>3</v>
      </c>
      <c r="AO273" s="14">
        <v>3</v>
      </c>
      <c r="AP273" s="7" t="s">
        <v>66</v>
      </c>
      <c r="AQ273" s="7" t="s">
        <v>62</v>
      </c>
      <c r="AR273" s="7" t="s">
        <v>66</v>
      </c>
      <c r="AS273" s="7" t="s">
        <v>70</v>
      </c>
      <c r="AT273" s="7" t="s">
        <v>63</v>
      </c>
      <c r="AU273" s="7" t="s">
        <v>66</v>
      </c>
      <c r="AV273" s="7" t="s">
        <v>70</v>
      </c>
      <c r="AW273" s="7" t="s">
        <v>70</v>
      </c>
      <c r="AX273" s="12">
        <v>0</v>
      </c>
      <c r="AY273" s="12">
        <v>0</v>
      </c>
      <c r="AZ273" s="12">
        <v>0</v>
      </c>
      <c r="BA273" s="12" t="s">
        <v>5797</v>
      </c>
      <c r="BB273" s="12">
        <v>1</v>
      </c>
      <c r="BC273" s="12">
        <v>0</v>
      </c>
      <c r="BD273" s="12">
        <v>1</v>
      </c>
      <c r="BE273" s="12">
        <v>1</v>
      </c>
    </row>
    <row r="274" spans="1:57" x14ac:dyDescent="0.35">
      <c r="A274" s="20">
        <v>268</v>
      </c>
      <c r="B274" s="7">
        <v>268</v>
      </c>
      <c r="C274" s="7" t="s">
        <v>5106</v>
      </c>
      <c r="D274" s="7" t="s">
        <v>5107</v>
      </c>
      <c r="E274" s="13" t="s">
        <v>51</v>
      </c>
      <c r="F274" s="7">
        <v>300</v>
      </c>
      <c r="G274" s="7" t="s">
        <v>100</v>
      </c>
      <c r="H274" s="7">
        <v>2530</v>
      </c>
      <c r="I274" s="14" t="s">
        <v>53</v>
      </c>
      <c r="J274" s="13" t="s">
        <v>54</v>
      </c>
      <c r="K274" s="7" t="s">
        <v>75</v>
      </c>
      <c r="L274" s="7" t="s">
        <v>87</v>
      </c>
      <c r="M274" s="7" t="s">
        <v>57</v>
      </c>
      <c r="N274" s="7">
        <v>22</v>
      </c>
      <c r="O274" s="7" t="s">
        <v>86</v>
      </c>
      <c r="P274" s="7"/>
      <c r="Q274" t="s">
        <v>7875</v>
      </c>
      <c r="R274" t="s">
        <v>59</v>
      </c>
      <c r="S274" t="s">
        <v>56</v>
      </c>
      <c r="T274" t="b">
        <v>0</v>
      </c>
      <c r="U274" s="13"/>
      <c r="V274" s="7"/>
      <c r="W274" s="7"/>
      <c r="X274" s="7"/>
      <c r="Y274" s="7"/>
      <c r="Z274" s="7"/>
      <c r="AA274" s="7"/>
      <c r="AB274" s="14"/>
      <c r="AC274" s="13">
        <v>1E-4</v>
      </c>
      <c r="AD274" s="7">
        <v>0.99990000000000001</v>
      </c>
      <c r="AE274" s="14" t="s">
        <v>197</v>
      </c>
      <c r="AF274" s="13">
        <v>7</v>
      </c>
      <c r="AG274" s="14">
        <v>6</v>
      </c>
      <c r="AH274" s="13">
        <v>4</v>
      </c>
      <c r="AI274" s="7">
        <v>4</v>
      </c>
      <c r="AJ274" s="7"/>
      <c r="AK274" s="7">
        <v>3</v>
      </c>
      <c r="AL274" s="7">
        <v>3</v>
      </c>
      <c r="AM274" s="14"/>
      <c r="AN274" s="13">
        <v>3</v>
      </c>
      <c r="AO274" s="14">
        <v>3</v>
      </c>
      <c r="AP274" s="7" t="s">
        <v>66</v>
      </c>
      <c r="AQ274" s="7" t="s">
        <v>62</v>
      </c>
      <c r="AR274" s="7" t="s">
        <v>66</v>
      </c>
      <c r="AS274" s="7" t="s">
        <v>70</v>
      </c>
      <c r="AT274" s="7" t="s">
        <v>70</v>
      </c>
      <c r="AU274" s="7" t="s">
        <v>66</v>
      </c>
      <c r="AV274" s="7" t="s">
        <v>70</v>
      </c>
      <c r="AW274" s="7" t="s">
        <v>70</v>
      </c>
      <c r="AX274" s="12">
        <v>0</v>
      </c>
      <c r="AY274" s="12">
        <v>0</v>
      </c>
      <c r="AZ274" s="12">
        <v>0</v>
      </c>
      <c r="BA274" s="12">
        <v>1</v>
      </c>
      <c r="BB274" s="12">
        <v>1</v>
      </c>
      <c r="BC274" s="12">
        <v>0</v>
      </c>
      <c r="BD274" s="12">
        <v>1</v>
      </c>
      <c r="BE274" s="12">
        <v>1</v>
      </c>
    </row>
    <row r="275" spans="1:57" x14ac:dyDescent="0.35">
      <c r="A275" s="20">
        <v>269</v>
      </c>
      <c r="B275" s="7">
        <v>269</v>
      </c>
      <c r="C275" s="7" t="s">
        <v>5108</v>
      </c>
      <c r="D275" s="7" t="s">
        <v>5109</v>
      </c>
      <c r="E275" s="13" t="s">
        <v>51</v>
      </c>
      <c r="F275" s="7">
        <v>300</v>
      </c>
      <c r="G275" s="7" t="s">
        <v>173</v>
      </c>
      <c r="H275" s="7"/>
      <c r="I275" s="14" t="s">
        <v>53</v>
      </c>
      <c r="J275" s="13" t="s">
        <v>54</v>
      </c>
      <c r="K275" s="7" t="s">
        <v>117</v>
      </c>
      <c r="L275" s="7" t="s">
        <v>87</v>
      </c>
      <c r="M275" s="7" t="s">
        <v>57</v>
      </c>
      <c r="N275" s="7">
        <v>18</v>
      </c>
      <c r="O275" s="7" t="s">
        <v>86</v>
      </c>
      <c r="P275" s="7">
        <v>36</v>
      </c>
      <c r="Q275" t="s">
        <v>7875</v>
      </c>
      <c r="R275" t="s">
        <v>59</v>
      </c>
      <c r="S275" t="s">
        <v>59</v>
      </c>
      <c r="T275" t="b">
        <v>0</v>
      </c>
      <c r="U275" s="13"/>
      <c r="V275" s="7"/>
      <c r="W275" s="7"/>
      <c r="X275" s="7"/>
      <c r="Y275" s="7"/>
      <c r="Z275" s="7"/>
      <c r="AA275" s="7"/>
      <c r="AB275" s="14"/>
      <c r="AC275" s="13">
        <v>1E-4</v>
      </c>
      <c r="AD275" s="7">
        <v>0.99990000000000001</v>
      </c>
      <c r="AE275" s="14" t="s">
        <v>197</v>
      </c>
      <c r="AF275" s="13">
        <v>7</v>
      </c>
      <c r="AG275" s="14">
        <v>6</v>
      </c>
      <c r="AH275" s="13">
        <v>4</v>
      </c>
      <c r="AI275" s="7">
        <v>3</v>
      </c>
      <c r="AJ275" s="7">
        <v>1</v>
      </c>
      <c r="AK275" s="7">
        <v>3</v>
      </c>
      <c r="AL275" s="7">
        <v>2</v>
      </c>
      <c r="AM275" s="14">
        <v>1</v>
      </c>
      <c r="AN275" s="13">
        <v>3</v>
      </c>
      <c r="AO275" s="14">
        <v>3</v>
      </c>
      <c r="AP275" s="7" t="s">
        <v>66</v>
      </c>
      <c r="AQ275" s="7" t="s">
        <v>62</v>
      </c>
      <c r="AR275" s="7" t="s">
        <v>66</v>
      </c>
      <c r="AS275" s="7" t="s">
        <v>70</v>
      </c>
      <c r="AT275" s="7" t="s">
        <v>63</v>
      </c>
      <c r="AU275" s="7" t="s">
        <v>66</v>
      </c>
      <c r="AV275" s="7" t="s">
        <v>70</v>
      </c>
      <c r="AW275" s="7" t="s">
        <v>70</v>
      </c>
      <c r="AX275" s="12">
        <v>0</v>
      </c>
      <c r="AY275" s="12">
        <v>0</v>
      </c>
      <c r="AZ275" s="12">
        <v>0</v>
      </c>
      <c r="BA275" s="12">
        <v>1</v>
      </c>
      <c r="BB275" s="12">
        <v>1</v>
      </c>
      <c r="BC275" s="12">
        <v>0</v>
      </c>
      <c r="BD275" s="12">
        <v>1</v>
      </c>
      <c r="BE275" s="12">
        <v>1</v>
      </c>
    </row>
    <row r="276" spans="1:57" x14ac:dyDescent="0.35">
      <c r="A276" s="20">
        <v>270</v>
      </c>
      <c r="B276" s="7">
        <v>270</v>
      </c>
      <c r="C276" s="7" t="s">
        <v>5110</v>
      </c>
      <c r="D276" s="7" t="s">
        <v>5111</v>
      </c>
      <c r="E276" s="13" t="s">
        <v>51</v>
      </c>
      <c r="F276" s="7">
        <v>300</v>
      </c>
      <c r="G276" s="7" t="s">
        <v>100</v>
      </c>
      <c r="H276" s="7"/>
      <c r="I276" s="14" t="s">
        <v>53</v>
      </c>
      <c r="J276" s="13" t="s">
        <v>54</v>
      </c>
      <c r="K276" s="7" t="s">
        <v>92</v>
      </c>
      <c r="L276" s="7" t="s">
        <v>56</v>
      </c>
      <c r="M276" s="7" t="s">
        <v>57</v>
      </c>
      <c r="N276" s="7">
        <v>14</v>
      </c>
      <c r="O276" s="7" t="s">
        <v>58</v>
      </c>
      <c r="P276" s="7">
        <v>40</v>
      </c>
      <c r="Q276" t="s">
        <v>7875</v>
      </c>
      <c r="R276" t="s">
        <v>59</v>
      </c>
      <c r="S276" t="s">
        <v>59</v>
      </c>
      <c r="T276" t="b">
        <v>0</v>
      </c>
      <c r="U276" s="13"/>
      <c r="V276" s="7"/>
      <c r="W276" s="7"/>
      <c r="X276" s="7"/>
      <c r="Y276" s="7"/>
      <c r="Z276" s="7"/>
      <c r="AA276" s="7"/>
      <c r="AB276" s="14"/>
      <c r="AC276" s="13">
        <v>2.1148699999999999E-2</v>
      </c>
      <c r="AD276" s="7">
        <v>0.97885100000000003</v>
      </c>
      <c r="AE276" s="14" t="s">
        <v>197</v>
      </c>
      <c r="AF276" s="13">
        <v>7</v>
      </c>
      <c r="AG276" s="14">
        <v>6</v>
      </c>
      <c r="AH276" s="13">
        <v>4</v>
      </c>
      <c r="AI276" s="7">
        <v>4</v>
      </c>
      <c r="AJ276" s="7"/>
      <c r="AK276" s="7">
        <v>3</v>
      </c>
      <c r="AL276" s="7">
        <v>3</v>
      </c>
      <c r="AM276" s="14"/>
      <c r="AN276" s="13">
        <v>3</v>
      </c>
      <c r="AO276" s="14">
        <v>3</v>
      </c>
      <c r="AP276" s="7" t="s">
        <v>66</v>
      </c>
      <c r="AQ276" s="7" t="s">
        <v>62</v>
      </c>
      <c r="AR276" s="7" t="s">
        <v>62</v>
      </c>
      <c r="AS276" s="7" t="s">
        <v>70</v>
      </c>
      <c r="AT276" s="7" t="s">
        <v>62</v>
      </c>
      <c r="AU276" s="7" t="s">
        <v>66</v>
      </c>
      <c r="AV276" s="7" t="s">
        <v>70</v>
      </c>
      <c r="AW276" s="7" t="s">
        <v>70</v>
      </c>
      <c r="AX276" s="12">
        <v>0</v>
      </c>
      <c r="AY276" s="12">
        <v>0</v>
      </c>
      <c r="AZ276" s="12">
        <v>0</v>
      </c>
      <c r="BA276" s="12">
        <v>1</v>
      </c>
      <c r="BB276" s="12">
        <v>1</v>
      </c>
      <c r="BC276" s="12">
        <v>0</v>
      </c>
      <c r="BD276" s="12">
        <v>1</v>
      </c>
      <c r="BE276" s="12">
        <v>1</v>
      </c>
    </row>
    <row r="277" spans="1:57" x14ac:dyDescent="0.35">
      <c r="A277" s="20">
        <v>271</v>
      </c>
      <c r="B277" s="7">
        <v>271</v>
      </c>
      <c r="C277" s="7" t="s">
        <v>5112</v>
      </c>
      <c r="D277" s="7" t="s">
        <v>5113</v>
      </c>
      <c r="E277" s="13" t="s">
        <v>51</v>
      </c>
      <c r="F277" s="7">
        <v>300</v>
      </c>
      <c r="G277" s="7" t="s">
        <v>100</v>
      </c>
      <c r="H277" s="7"/>
      <c r="I277" s="14" t="s">
        <v>53</v>
      </c>
      <c r="J277" s="13" t="s">
        <v>54</v>
      </c>
      <c r="K277" s="7" t="s">
        <v>95</v>
      </c>
      <c r="L277" s="7" t="s">
        <v>56</v>
      </c>
      <c r="M277" s="7" t="s">
        <v>57</v>
      </c>
      <c r="N277" s="7">
        <v>43</v>
      </c>
      <c r="O277" s="7" t="s">
        <v>86</v>
      </c>
      <c r="P277" s="7">
        <v>30</v>
      </c>
      <c r="Q277" t="s">
        <v>7881</v>
      </c>
      <c r="R277" t="s">
        <v>59</v>
      </c>
      <c r="S277" t="s">
        <v>59</v>
      </c>
      <c r="T277" t="b">
        <v>0</v>
      </c>
      <c r="U277" s="13"/>
      <c r="V277" s="7"/>
      <c r="W277" s="7"/>
      <c r="X277" s="7"/>
      <c r="Y277" s="7"/>
      <c r="Z277" s="7"/>
      <c r="AA277" s="7"/>
      <c r="AB277" s="14"/>
      <c r="AC277" s="13">
        <v>1.5625900000000002E-2</v>
      </c>
      <c r="AD277" s="7">
        <v>0.98437399999999997</v>
      </c>
      <c r="AE277" s="14" t="s">
        <v>197</v>
      </c>
      <c r="AF277" s="13">
        <v>7</v>
      </c>
      <c r="AG277" s="14">
        <v>6</v>
      </c>
      <c r="AH277" s="13">
        <v>4</v>
      </c>
      <c r="AI277" s="7">
        <v>4</v>
      </c>
      <c r="AJ277" s="7"/>
      <c r="AK277" s="7">
        <v>3</v>
      </c>
      <c r="AL277" s="7">
        <v>3</v>
      </c>
      <c r="AM277" s="14"/>
      <c r="AN277" s="13">
        <v>3</v>
      </c>
      <c r="AO277" s="14">
        <v>3</v>
      </c>
      <c r="AP277" s="7" t="s">
        <v>66</v>
      </c>
      <c r="AQ277" s="7" t="s">
        <v>62</v>
      </c>
      <c r="AR277" s="7" t="s">
        <v>62</v>
      </c>
      <c r="AS277" s="7" t="s">
        <v>5797</v>
      </c>
      <c r="AT277" s="7" t="s">
        <v>62</v>
      </c>
      <c r="AU277" s="7" t="s">
        <v>66</v>
      </c>
      <c r="AV277" s="7" t="s">
        <v>5797</v>
      </c>
      <c r="AW277" s="7" t="s">
        <v>70</v>
      </c>
      <c r="AX277" s="12">
        <v>0</v>
      </c>
      <c r="AY277" s="12">
        <v>0</v>
      </c>
      <c r="AZ277" s="12">
        <v>0</v>
      </c>
      <c r="BA277" s="12">
        <v>1</v>
      </c>
      <c r="BB277" s="12">
        <v>1</v>
      </c>
      <c r="BC277" s="12">
        <v>0</v>
      </c>
      <c r="BD277" s="12">
        <v>1</v>
      </c>
      <c r="BE277" s="12">
        <v>1</v>
      </c>
    </row>
    <row r="278" spans="1:57" x14ac:dyDescent="0.35">
      <c r="A278" s="20">
        <v>272</v>
      </c>
      <c r="B278" s="7">
        <v>272</v>
      </c>
      <c r="C278" s="7" t="s">
        <v>5114</v>
      </c>
      <c r="D278" s="7" t="s">
        <v>5115</v>
      </c>
      <c r="E278" s="13" t="s">
        <v>51</v>
      </c>
      <c r="F278" s="7">
        <v>300</v>
      </c>
      <c r="G278" s="7" t="s">
        <v>100</v>
      </c>
      <c r="H278" s="7"/>
      <c r="I278" s="14" t="s">
        <v>53</v>
      </c>
      <c r="J278" s="13" t="s">
        <v>54</v>
      </c>
      <c r="K278" s="7" t="s">
        <v>83</v>
      </c>
      <c r="L278" s="7" t="s">
        <v>87</v>
      </c>
      <c r="M278" s="7" t="s">
        <v>57</v>
      </c>
      <c r="N278" s="7">
        <v>17</v>
      </c>
      <c r="O278" s="7" t="s">
        <v>58</v>
      </c>
      <c r="P278" s="7">
        <v>33</v>
      </c>
      <c r="Q278" t="s">
        <v>7875</v>
      </c>
      <c r="R278" t="s">
        <v>59</v>
      </c>
      <c r="S278" t="s">
        <v>59</v>
      </c>
      <c r="T278" t="b">
        <v>0</v>
      </c>
      <c r="U278" s="13"/>
      <c r="V278" s="7"/>
      <c r="W278" s="7"/>
      <c r="X278" s="7"/>
      <c r="Y278" s="7"/>
      <c r="Z278" s="7"/>
      <c r="AA278" s="7"/>
      <c r="AB278" s="14"/>
      <c r="AC278" s="13">
        <v>4.4751899999999997E-2</v>
      </c>
      <c r="AD278" s="7">
        <v>0.95524799999999999</v>
      </c>
      <c r="AE278" s="14" t="s">
        <v>197</v>
      </c>
      <c r="AF278" s="13">
        <v>7</v>
      </c>
      <c r="AG278" s="14">
        <v>6</v>
      </c>
      <c r="AH278" s="13">
        <v>4</v>
      </c>
      <c r="AI278" s="7">
        <v>4</v>
      </c>
      <c r="AJ278" s="7"/>
      <c r="AK278" s="7">
        <v>3</v>
      </c>
      <c r="AL278" s="7">
        <v>3</v>
      </c>
      <c r="AM278" s="14"/>
      <c r="AN278" s="13">
        <v>3</v>
      </c>
      <c r="AO278" s="14">
        <v>3</v>
      </c>
      <c r="AP278" s="7" t="s">
        <v>66</v>
      </c>
      <c r="AQ278" s="7" t="s">
        <v>62</v>
      </c>
      <c r="AR278" s="7" t="s">
        <v>62</v>
      </c>
      <c r="AS278" s="7" t="s">
        <v>5797</v>
      </c>
      <c r="AT278" s="7" t="s">
        <v>62</v>
      </c>
      <c r="AU278" s="7" t="s">
        <v>66</v>
      </c>
      <c r="AV278" s="7" t="s">
        <v>5797</v>
      </c>
      <c r="AW278" s="7" t="s">
        <v>70</v>
      </c>
      <c r="AX278" s="12">
        <v>0</v>
      </c>
      <c r="AY278" s="12">
        <v>0</v>
      </c>
      <c r="AZ278" s="12">
        <v>0</v>
      </c>
      <c r="BA278" s="12">
        <v>1</v>
      </c>
      <c r="BB278" s="12" t="s">
        <v>5797</v>
      </c>
      <c r="BC278" s="12">
        <v>0</v>
      </c>
      <c r="BD278" s="12">
        <v>1</v>
      </c>
      <c r="BE278" s="12">
        <v>1</v>
      </c>
    </row>
    <row r="279" spans="1:57" x14ac:dyDescent="0.35">
      <c r="A279" s="20">
        <v>273</v>
      </c>
      <c r="B279" s="7">
        <v>273</v>
      </c>
      <c r="C279" s="7" t="s">
        <v>5116</v>
      </c>
      <c r="D279" s="7" t="s">
        <v>5117</v>
      </c>
      <c r="E279" s="13" t="s">
        <v>51</v>
      </c>
      <c r="F279" s="7">
        <v>300</v>
      </c>
      <c r="G279" s="7" t="s">
        <v>100</v>
      </c>
      <c r="H279" s="7"/>
      <c r="I279" s="14" t="s">
        <v>53</v>
      </c>
      <c r="J279" s="13" t="s">
        <v>54</v>
      </c>
      <c r="K279" s="7" t="s">
        <v>83</v>
      </c>
      <c r="L279" s="7" t="s">
        <v>56</v>
      </c>
      <c r="M279" s="7" t="s">
        <v>57</v>
      </c>
      <c r="N279" s="7">
        <v>23</v>
      </c>
      <c r="O279" s="7" t="s">
        <v>86</v>
      </c>
      <c r="P279" s="7">
        <v>35</v>
      </c>
      <c r="Q279" t="s">
        <v>7875</v>
      </c>
      <c r="R279" t="s">
        <v>59</v>
      </c>
      <c r="S279" t="s">
        <v>56</v>
      </c>
      <c r="T279" t="b">
        <v>0</v>
      </c>
      <c r="U279" s="13"/>
      <c r="V279" s="7"/>
      <c r="W279" s="7"/>
      <c r="X279" s="7"/>
      <c r="Y279" s="7"/>
      <c r="Z279" s="7"/>
      <c r="AA279" s="7"/>
      <c r="AB279" s="14"/>
      <c r="AC279" s="13">
        <v>3.3262699999999999E-2</v>
      </c>
      <c r="AD279" s="7">
        <v>0.96673699999999996</v>
      </c>
      <c r="AE279" s="14" t="s">
        <v>197</v>
      </c>
      <c r="AF279" s="13">
        <v>7</v>
      </c>
      <c r="AG279" s="14">
        <v>6</v>
      </c>
      <c r="AH279" s="13">
        <v>4</v>
      </c>
      <c r="AI279" s="7">
        <v>4</v>
      </c>
      <c r="AJ279" s="7"/>
      <c r="AK279" s="7">
        <v>3</v>
      </c>
      <c r="AL279" s="7">
        <v>3</v>
      </c>
      <c r="AM279" s="14"/>
      <c r="AN279" s="13">
        <v>3</v>
      </c>
      <c r="AO279" s="14">
        <v>3</v>
      </c>
      <c r="AP279" s="7" t="s">
        <v>66</v>
      </c>
      <c r="AQ279" s="7" t="s">
        <v>62</v>
      </c>
      <c r="AR279" s="7" t="s">
        <v>62</v>
      </c>
      <c r="AS279" s="7" t="s">
        <v>5797</v>
      </c>
      <c r="AT279" s="7" t="s">
        <v>62</v>
      </c>
      <c r="AU279" s="7" t="s">
        <v>66</v>
      </c>
      <c r="AV279" s="7" t="s">
        <v>5797</v>
      </c>
      <c r="AW279" s="7" t="s">
        <v>70</v>
      </c>
      <c r="AX279" s="12">
        <v>0</v>
      </c>
      <c r="AY279" s="12">
        <v>0</v>
      </c>
      <c r="AZ279" s="12">
        <v>0</v>
      </c>
      <c r="BA279" s="12">
        <v>1</v>
      </c>
      <c r="BB279" s="12">
        <v>1</v>
      </c>
      <c r="BC279" s="12">
        <v>0</v>
      </c>
      <c r="BD279" s="12">
        <v>1</v>
      </c>
      <c r="BE279" s="12">
        <v>1</v>
      </c>
    </row>
    <row r="280" spans="1:57" x14ac:dyDescent="0.35">
      <c r="A280" s="20">
        <v>274</v>
      </c>
      <c r="B280" s="7">
        <v>274</v>
      </c>
      <c r="C280" s="7" t="s">
        <v>5118</v>
      </c>
      <c r="D280" s="7" t="s">
        <v>5119</v>
      </c>
      <c r="E280" s="13" t="s">
        <v>51</v>
      </c>
      <c r="F280" s="7">
        <v>300</v>
      </c>
      <c r="G280" s="7" t="s">
        <v>100</v>
      </c>
      <c r="H280" s="7"/>
      <c r="I280" s="14" t="s">
        <v>53</v>
      </c>
      <c r="J280" s="13" t="s">
        <v>54</v>
      </c>
      <c r="K280" s="7" t="s">
        <v>83</v>
      </c>
      <c r="L280" s="7" t="s">
        <v>87</v>
      </c>
      <c r="M280" s="7" t="s">
        <v>57</v>
      </c>
      <c r="N280" s="7">
        <v>56</v>
      </c>
      <c r="O280" s="7" t="s">
        <v>58</v>
      </c>
      <c r="P280" s="7">
        <v>33</v>
      </c>
      <c r="Q280" t="s">
        <v>7875</v>
      </c>
      <c r="R280" t="s">
        <v>59</v>
      </c>
      <c r="S280" t="s">
        <v>59</v>
      </c>
      <c r="T280" t="b">
        <v>0</v>
      </c>
      <c r="U280" s="13"/>
      <c r="V280" s="7"/>
      <c r="W280" s="7"/>
      <c r="X280" s="7"/>
      <c r="Y280" s="7"/>
      <c r="Z280" s="7"/>
      <c r="AA280" s="7"/>
      <c r="AB280" s="14"/>
      <c r="AC280" s="13">
        <v>4.1056700000000002E-2</v>
      </c>
      <c r="AD280" s="7">
        <v>0.95894299999999999</v>
      </c>
      <c r="AE280" s="14" t="s">
        <v>197</v>
      </c>
      <c r="AF280" s="13">
        <v>7</v>
      </c>
      <c r="AG280" s="14">
        <v>6</v>
      </c>
      <c r="AH280" s="13">
        <v>4</v>
      </c>
      <c r="AI280" s="7">
        <v>4</v>
      </c>
      <c r="AJ280" s="7"/>
      <c r="AK280" s="7">
        <v>3</v>
      </c>
      <c r="AL280" s="7">
        <v>3</v>
      </c>
      <c r="AM280" s="14"/>
      <c r="AN280" s="13">
        <v>3</v>
      </c>
      <c r="AO280" s="14">
        <v>3</v>
      </c>
      <c r="AP280" s="7" t="s">
        <v>66</v>
      </c>
      <c r="AQ280" s="7" t="s">
        <v>62</v>
      </c>
      <c r="AR280" s="7" t="s">
        <v>62</v>
      </c>
      <c r="AS280" s="7" t="s">
        <v>70</v>
      </c>
      <c r="AT280" s="7" t="s">
        <v>62</v>
      </c>
      <c r="AU280" s="7" t="s">
        <v>66</v>
      </c>
      <c r="AV280" s="7" t="s">
        <v>70</v>
      </c>
      <c r="AW280" s="7" t="s">
        <v>5797</v>
      </c>
      <c r="AX280" s="12">
        <v>0</v>
      </c>
      <c r="AY280" s="12">
        <v>0</v>
      </c>
      <c r="AZ280" s="12">
        <v>0</v>
      </c>
      <c r="BA280" s="12">
        <v>1</v>
      </c>
      <c r="BB280" s="12">
        <v>1</v>
      </c>
      <c r="BC280" s="12">
        <v>0</v>
      </c>
      <c r="BD280" s="12">
        <v>1</v>
      </c>
      <c r="BE280" s="12">
        <v>1</v>
      </c>
    </row>
    <row r="281" spans="1:57" x14ac:dyDescent="0.35">
      <c r="A281" s="20">
        <v>275</v>
      </c>
      <c r="B281" s="7">
        <v>275</v>
      </c>
      <c r="C281" s="7" t="s">
        <v>5120</v>
      </c>
      <c r="D281" s="7" t="s">
        <v>5121</v>
      </c>
      <c r="E281" s="13" t="s">
        <v>51</v>
      </c>
      <c r="F281" s="7">
        <v>300</v>
      </c>
      <c r="G281" s="7" t="s">
        <v>158</v>
      </c>
      <c r="H281" s="7"/>
      <c r="I281" s="14" t="s">
        <v>53</v>
      </c>
      <c r="J281" s="13" t="s">
        <v>54</v>
      </c>
      <c r="K281" s="7" t="s">
        <v>92</v>
      </c>
      <c r="L281" s="7" t="s">
        <v>56</v>
      </c>
      <c r="M281" s="7" t="s">
        <v>57</v>
      </c>
      <c r="N281" s="7">
        <v>23</v>
      </c>
      <c r="O281" s="7" t="s">
        <v>86</v>
      </c>
      <c r="P281" s="7">
        <v>44</v>
      </c>
      <c r="Q281" t="s">
        <v>7875</v>
      </c>
      <c r="R281" t="s">
        <v>59</v>
      </c>
      <c r="S281" t="s">
        <v>59</v>
      </c>
      <c r="T281" t="b">
        <v>0</v>
      </c>
      <c r="U281" s="13"/>
      <c r="V281" s="7"/>
      <c r="W281" s="7"/>
      <c r="X281" s="7"/>
      <c r="Y281" s="7"/>
      <c r="Z281" s="7"/>
      <c r="AA281" s="7"/>
      <c r="AB281" s="14"/>
      <c r="AC281" s="13">
        <v>1.37647E-2</v>
      </c>
      <c r="AD281" s="7">
        <v>0.98623499999999997</v>
      </c>
      <c r="AE281" s="14" t="s">
        <v>197</v>
      </c>
      <c r="AF281" s="13">
        <v>7</v>
      </c>
      <c r="AG281" s="14">
        <v>6</v>
      </c>
      <c r="AH281" s="13">
        <v>4</v>
      </c>
      <c r="AI281" s="7">
        <v>4</v>
      </c>
      <c r="AJ281" s="7"/>
      <c r="AK281" s="7">
        <v>3</v>
      </c>
      <c r="AL281" s="7">
        <v>3</v>
      </c>
      <c r="AM281" s="14"/>
      <c r="AN281" s="13">
        <v>3</v>
      </c>
      <c r="AO281" s="14">
        <v>3</v>
      </c>
      <c r="AP281" s="7" t="s">
        <v>66</v>
      </c>
      <c r="AQ281" s="7" t="s">
        <v>62</v>
      </c>
      <c r="AR281" s="7" t="s">
        <v>62</v>
      </c>
      <c r="AS281" s="7" t="s">
        <v>70</v>
      </c>
      <c r="AT281" s="7" t="s">
        <v>62</v>
      </c>
      <c r="AU281" s="7" t="s">
        <v>66</v>
      </c>
      <c r="AV281" s="7" t="s">
        <v>70</v>
      </c>
      <c r="AW281" s="7" t="s">
        <v>70</v>
      </c>
      <c r="AX281" s="12">
        <v>0</v>
      </c>
      <c r="AY281" s="12">
        <v>0</v>
      </c>
      <c r="AZ281" s="12">
        <v>0</v>
      </c>
      <c r="BA281" s="12">
        <v>1</v>
      </c>
      <c r="BB281" s="12">
        <v>1</v>
      </c>
      <c r="BC281" s="12">
        <v>0</v>
      </c>
      <c r="BD281" s="12">
        <v>1</v>
      </c>
      <c r="BE281" s="12">
        <v>1</v>
      </c>
    </row>
    <row r="282" spans="1:57" x14ac:dyDescent="0.35">
      <c r="A282" s="20">
        <v>276</v>
      </c>
      <c r="B282" s="7">
        <v>276</v>
      </c>
      <c r="C282" s="7" t="s">
        <v>5122</v>
      </c>
      <c r="D282" s="7" t="s">
        <v>5123</v>
      </c>
      <c r="E282" s="13" t="s">
        <v>51</v>
      </c>
      <c r="F282" s="7">
        <v>300</v>
      </c>
      <c r="G282" s="7" t="s">
        <v>139</v>
      </c>
      <c r="H282" s="7">
        <v>1000</v>
      </c>
      <c r="I282" s="14" t="s">
        <v>53</v>
      </c>
      <c r="J282" s="13" t="s">
        <v>54</v>
      </c>
      <c r="K282" s="7" t="s">
        <v>92</v>
      </c>
      <c r="L282" s="7" t="s">
        <v>56</v>
      </c>
      <c r="M282" s="7" t="s">
        <v>57</v>
      </c>
      <c r="N282" s="7">
        <v>23</v>
      </c>
      <c r="O282" s="7" t="s">
        <v>86</v>
      </c>
      <c r="P282" s="7">
        <v>40</v>
      </c>
      <c r="Q282" t="s">
        <v>7875</v>
      </c>
      <c r="R282" t="s">
        <v>59</v>
      </c>
      <c r="S282" t="s">
        <v>59</v>
      </c>
      <c r="T282" t="b">
        <v>0</v>
      </c>
      <c r="U282" s="13"/>
      <c r="V282" s="7"/>
      <c r="W282" s="7"/>
      <c r="X282" s="7"/>
      <c r="Y282" s="7"/>
      <c r="Z282" s="7"/>
      <c r="AA282" s="7"/>
      <c r="AB282" s="14"/>
      <c r="AC282" s="13">
        <v>1.7133900000000001E-2</v>
      </c>
      <c r="AD282" s="7">
        <v>0.98286600000000002</v>
      </c>
      <c r="AE282" s="14" t="s">
        <v>197</v>
      </c>
      <c r="AF282" s="13">
        <v>7</v>
      </c>
      <c r="AG282" s="14">
        <v>6</v>
      </c>
      <c r="AH282" s="13">
        <v>4</v>
      </c>
      <c r="AI282" s="7">
        <v>4</v>
      </c>
      <c r="AJ282" s="7"/>
      <c r="AK282" s="7">
        <v>3</v>
      </c>
      <c r="AL282" s="7">
        <v>3</v>
      </c>
      <c r="AM282" s="14"/>
      <c r="AN282" s="13">
        <v>3</v>
      </c>
      <c r="AO282" s="14">
        <v>3</v>
      </c>
      <c r="AP282" s="7" t="s">
        <v>66</v>
      </c>
      <c r="AQ282" s="7" t="s">
        <v>62</v>
      </c>
      <c r="AR282" s="7" t="s">
        <v>62</v>
      </c>
      <c r="AS282" s="7" t="s">
        <v>70</v>
      </c>
      <c r="AT282" s="7" t="s">
        <v>62</v>
      </c>
      <c r="AU282" s="7" t="s">
        <v>66</v>
      </c>
      <c r="AV282" s="7" t="s">
        <v>70</v>
      </c>
      <c r="AW282" s="7" t="s">
        <v>70</v>
      </c>
      <c r="AX282" s="12">
        <v>0</v>
      </c>
      <c r="AY282" s="12">
        <v>0</v>
      </c>
      <c r="AZ282" s="12">
        <v>0</v>
      </c>
      <c r="BA282" s="12">
        <v>1</v>
      </c>
      <c r="BB282" s="12">
        <v>1</v>
      </c>
      <c r="BC282" s="12">
        <v>0</v>
      </c>
      <c r="BD282" s="12">
        <v>1</v>
      </c>
      <c r="BE282" s="12">
        <v>1</v>
      </c>
    </row>
    <row r="283" spans="1:57" x14ac:dyDescent="0.35">
      <c r="A283" s="20">
        <v>277</v>
      </c>
      <c r="B283" s="7">
        <v>277</v>
      </c>
      <c r="C283" s="7" t="s">
        <v>5124</v>
      </c>
      <c r="D283" s="7" t="s">
        <v>5125</v>
      </c>
      <c r="E283" s="13" t="s">
        <v>51</v>
      </c>
      <c r="F283" s="7">
        <v>300</v>
      </c>
      <c r="G283" s="7" t="s">
        <v>98</v>
      </c>
      <c r="H283" s="7">
        <v>1850</v>
      </c>
      <c r="I283" s="14" t="s">
        <v>53</v>
      </c>
      <c r="J283" s="13" t="s">
        <v>54</v>
      </c>
      <c r="K283" s="7" t="s">
        <v>104</v>
      </c>
      <c r="L283" s="7" t="s">
        <v>56</v>
      </c>
      <c r="M283" s="7" t="s">
        <v>84</v>
      </c>
      <c r="N283" s="7">
        <v>24</v>
      </c>
      <c r="O283" s="7" t="s">
        <v>58</v>
      </c>
      <c r="P283" s="7"/>
      <c r="Q283" t="s">
        <v>7875</v>
      </c>
      <c r="R283" t="s">
        <v>59</v>
      </c>
      <c r="S283" t="s">
        <v>59</v>
      </c>
      <c r="T283" t="b">
        <v>0</v>
      </c>
      <c r="U283" s="13"/>
      <c r="V283" s="7"/>
      <c r="W283" s="7"/>
      <c r="X283" s="7"/>
      <c r="Y283" s="7"/>
      <c r="Z283" s="7"/>
      <c r="AA283" s="7"/>
      <c r="AB283" s="14"/>
      <c r="AC283" s="13">
        <v>0.45389600000000002</v>
      </c>
      <c r="AD283" s="7">
        <v>0.54610400000000003</v>
      </c>
      <c r="AE283" s="14" t="s">
        <v>197</v>
      </c>
      <c r="AF283" s="13">
        <v>7</v>
      </c>
      <c r="AG283" s="14">
        <v>6</v>
      </c>
      <c r="AH283" s="13">
        <v>4</v>
      </c>
      <c r="AI283" s="7">
        <v>3</v>
      </c>
      <c r="AJ283" s="7">
        <v>1</v>
      </c>
      <c r="AK283" s="7">
        <v>3</v>
      </c>
      <c r="AL283" s="7">
        <v>2</v>
      </c>
      <c r="AM283" s="14">
        <v>1</v>
      </c>
      <c r="AN283" s="13">
        <v>3</v>
      </c>
      <c r="AO283" s="14">
        <v>3</v>
      </c>
      <c r="AP283" s="7" t="s">
        <v>66</v>
      </c>
      <c r="AQ283" s="7" t="s">
        <v>62</v>
      </c>
      <c r="AR283" s="7" t="s">
        <v>208</v>
      </c>
      <c r="AS283" s="7" t="s">
        <v>5797</v>
      </c>
      <c r="AT283" s="7" t="s">
        <v>62</v>
      </c>
      <c r="AU283" s="7" t="s">
        <v>66</v>
      </c>
      <c r="AV283" s="7" t="s">
        <v>70</v>
      </c>
      <c r="AW283" s="7" t="s">
        <v>70</v>
      </c>
      <c r="AX283" s="12">
        <v>0</v>
      </c>
      <c r="AY283" s="12">
        <v>0</v>
      </c>
      <c r="AZ283" s="12">
        <v>0</v>
      </c>
      <c r="BA283" s="12">
        <v>1</v>
      </c>
      <c r="BB283" s="12">
        <v>1</v>
      </c>
      <c r="BC283" s="12">
        <v>0</v>
      </c>
      <c r="BD283" s="12">
        <v>1</v>
      </c>
      <c r="BE283" s="12">
        <v>1</v>
      </c>
    </row>
    <row r="284" spans="1:57" x14ac:dyDescent="0.35">
      <c r="A284" s="20">
        <v>278</v>
      </c>
      <c r="B284" s="7">
        <v>278</v>
      </c>
      <c r="C284" s="7" t="s">
        <v>5126</v>
      </c>
      <c r="D284" s="7" t="s">
        <v>5127</v>
      </c>
      <c r="E284" s="13" t="s">
        <v>51</v>
      </c>
      <c r="F284" s="7">
        <v>300</v>
      </c>
      <c r="G284" s="7" t="s">
        <v>139</v>
      </c>
      <c r="H284" s="7">
        <v>1152</v>
      </c>
      <c r="I284" s="14" t="s">
        <v>53</v>
      </c>
      <c r="J284" s="13" t="s">
        <v>54</v>
      </c>
      <c r="K284" s="7" t="s">
        <v>92</v>
      </c>
      <c r="L284" s="7" t="s">
        <v>76</v>
      </c>
      <c r="M284" s="7" t="s">
        <v>57</v>
      </c>
      <c r="N284" s="7">
        <v>27</v>
      </c>
      <c r="O284" s="7" t="s">
        <v>86</v>
      </c>
      <c r="P284" s="7">
        <v>40</v>
      </c>
      <c r="Q284" t="s">
        <v>7875</v>
      </c>
      <c r="R284" t="s">
        <v>59</v>
      </c>
      <c r="S284" t="s">
        <v>59</v>
      </c>
      <c r="T284" t="b">
        <v>0</v>
      </c>
      <c r="U284" s="13"/>
      <c r="V284" s="7"/>
      <c r="W284" s="7"/>
      <c r="X284" s="7"/>
      <c r="Y284" s="7"/>
      <c r="Z284" s="7"/>
      <c r="AA284" s="7"/>
      <c r="AB284" s="14"/>
      <c r="AC284" s="13">
        <v>1.7261599999999998E-2</v>
      </c>
      <c r="AD284" s="7">
        <v>0.982738</v>
      </c>
      <c r="AE284" s="14" t="s">
        <v>197</v>
      </c>
      <c r="AF284" s="13">
        <v>7</v>
      </c>
      <c r="AG284" s="14">
        <v>6</v>
      </c>
      <c r="AH284" s="13">
        <v>4</v>
      </c>
      <c r="AI284" s="7">
        <v>4</v>
      </c>
      <c r="AJ284" s="7"/>
      <c r="AK284" s="7">
        <v>3</v>
      </c>
      <c r="AL284" s="7">
        <v>3</v>
      </c>
      <c r="AM284" s="14"/>
      <c r="AN284" s="13">
        <v>3</v>
      </c>
      <c r="AO284" s="14">
        <v>3</v>
      </c>
      <c r="AP284" s="7" t="s">
        <v>66</v>
      </c>
      <c r="AQ284" s="7" t="s">
        <v>62</v>
      </c>
      <c r="AR284" s="7" t="s">
        <v>62</v>
      </c>
      <c r="AS284" s="7" t="s">
        <v>70</v>
      </c>
      <c r="AT284" s="7" t="s">
        <v>62</v>
      </c>
      <c r="AU284" s="7" t="s">
        <v>66</v>
      </c>
      <c r="AV284" s="7" t="s">
        <v>70</v>
      </c>
      <c r="AW284" s="7" t="s">
        <v>70</v>
      </c>
      <c r="AX284" s="12">
        <v>0</v>
      </c>
      <c r="AY284" s="12">
        <v>0</v>
      </c>
      <c r="AZ284" s="12">
        <v>0</v>
      </c>
      <c r="BA284" s="12">
        <v>1</v>
      </c>
      <c r="BB284" s="12">
        <v>1</v>
      </c>
      <c r="BC284" s="12">
        <v>0</v>
      </c>
      <c r="BD284" s="12">
        <v>1</v>
      </c>
      <c r="BE284" s="12">
        <v>1</v>
      </c>
    </row>
    <row r="285" spans="1:57" x14ac:dyDescent="0.35">
      <c r="A285" s="20">
        <v>279</v>
      </c>
      <c r="B285" s="7">
        <v>279</v>
      </c>
      <c r="C285" s="7" t="s">
        <v>5128</v>
      </c>
      <c r="D285" s="7" t="s">
        <v>5129</v>
      </c>
      <c r="E285" s="13" t="s">
        <v>51</v>
      </c>
      <c r="F285" s="7">
        <v>300</v>
      </c>
      <c r="G285" s="7" t="s">
        <v>139</v>
      </c>
      <c r="H285" s="7">
        <v>887</v>
      </c>
      <c r="I285" s="14" t="s">
        <v>53</v>
      </c>
      <c r="J285" s="13" t="s">
        <v>54</v>
      </c>
      <c r="K285" s="7" t="s">
        <v>117</v>
      </c>
      <c r="L285" s="7" t="s">
        <v>76</v>
      </c>
      <c r="M285" s="7" t="s">
        <v>84</v>
      </c>
      <c r="N285" s="7">
        <v>22</v>
      </c>
      <c r="O285" s="7" t="s">
        <v>86</v>
      </c>
      <c r="P285" s="7">
        <v>37</v>
      </c>
      <c r="Q285" t="s">
        <v>7875</v>
      </c>
      <c r="R285" t="s">
        <v>59</v>
      </c>
      <c r="S285" t="s">
        <v>59</v>
      </c>
      <c r="T285" t="b">
        <v>0</v>
      </c>
      <c r="U285" s="13"/>
      <c r="V285" s="7"/>
      <c r="W285" s="7"/>
      <c r="X285" s="7"/>
      <c r="Y285" s="7"/>
      <c r="Z285" s="7"/>
      <c r="AA285" s="7"/>
      <c r="AB285" s="14"/>
      <c r="AC285" s="13">
        <v>1E-4</v>
      </c>
      <c r="AD285" s="7">
        <v>0.99990000000000001</v>
      </c>
      <c r="AE285" s="14" t="s">
        <v>197</v>
      </c>
      <c r="AF285" s="13">
        <v>7</v>
      </c>
      <c r="AG285" s="14">
        <v>6</v>
      </c>
      <c r="AH285" s="13">
        <v>4</v>
      </c>
      <c r="AI285" s="7">
        <v>3</v>
      </c>
      <c r="AJ285" s="7">
        <v>1</v>
      </c>
      <c r="AK285" s="7">
        <v>3</v>
      </c>
      <c r="AL285" s="7">
        <v>2</v>
      </c>
      <c r="AM285" s="14">
        <v>1</v>
      </c>
      <c r="AN285" s="13">
        <v>3</v>
      </c>
      <c r="AO285" s="14">
        <v>3</v>
      </c>
      <c r="AP285" s="7" t="s">
        <v>66</v>
      </c>
      <c r="AQ285" s="7" t="s">
        <v>62</v>
      </c>
      <c r="AR285" s="7" t="s">
        <v>66</v>
      </c>
      <c r="AS285" s="7" t="s">
        <v>70</v>
      </c>
      <c r="AT285" s="7" t="s">
        <v>63</v>
      </c>
      <c r="AU285" s="7" t="s">
        <v>66</v>
      </c>
      <c r="AV285" s="7" t="s">
        <v>70</v>
      </c>
      <c r="AW285" s="7" t="s">
        <v>70</v>
      </c>
      <c r="AX285" s="12">
        <v>0</v>
      </c>
      <c r="AY285" s="12">
        <v>0</v>
      </c>
      <c r="AZ285" s="12">
        <v>0</v>
      </c>
      <c r="BA285" s="12">
        <v>1</v>
      </c>
      <c r="BB285" s="12">
        <v>1</v>
      </c>
      <c r="BC285" s="12">
        <v>0</v>
      </c>
      <c r="BD285" s="12">
        <v>1</v>
      </c>
      <c r="BE285" s="12">
        <v>1</v>
      </c>
    </row>
    <row r="286" spans="1:57" x14ac:dyDescent="0.35">
      <c r="A286" s="20">
        <v>280</v>
      </c>
      <c r="B286" s="7">
        <v>280</v>
      </c>
      <c r="C286" s="7" t="s">
        <v>5130</v>
      </c>
      <c r="D286" s="7" t="s">
        <v>5131</v>
      </c>
      <c r="E286" s="13" t="s">
        <v>51</v>
      </c>
      <c r="F286" s="7">
        <v>300</v>
      </c>
      <c r="G286" s="7" t="s">
        <v>139</v>
      </c>
      <c r="H286" s="7">
        <v>1128</v>
      </c>
      <c r="I286" s="14" t="s">
        <v>53</v>
      </c>
      <c r="J286" s="13" t="s">
        <v>54</v>
      </c>
      <c r="K286" s="7" t="s">
        <v>92</v>
      </c>
      <c r="L286" s="7" t="s">
        <v>56</v>
      </c>
      <c r="M286" s="7" t="s">
        <v>57</v>
      </c>
      <c r="N286" s="7">
        <v>22</v>
      </c>
      <c r="O286" s="7" t="s">
        <v>86</v>
      </c>
      <c r="P286" s="7">
        <v>37</v>
      </c>
      <c r="Q286" t="s">
        <v>7875</v>
      </c>
      <c r="R286" t="s">
        <v>77</v>
      </c>
      <c r="S286" t="s">
        <v>59</v>
      </c>
      <c r="T286" t="b">
        <v>0</v>
      </c>
      <c r="U286" s="13"/>
      <c r="V286" s="7"/>
      <c r="W286" s="7"/>
      <c r="X286" s="7"/>
      <c r="Y286" s="7"/>
      <c r="Z286" s="7"/>
      <c r="AA286" s="7"/>
      <c r="AB286" s="14"/>
      <c r="AC286" s="13">
        <v>1.6394700000000001E-3</v>
      </c>
      <c r="AD286" s="7">
        <v>0.99836100000000005</v>
      </c>
      <c r="AE286" s="14" t="s">
        <v>197</v>
      </c>
      <c r="AF286" s="13">
        <v>7</v>
      </c>
      <c r="AG286" s="14">
        <v>6</v>
      </c>
      <c r="AH286" s="13">
        <v>4</v>
      </c>
      <c r="AI286" s="7">
        <v>4</v>
      </c>
      <c r="AJ286" s="7"/>
      <c r="AK286" s="7">
        <v>3</v>
      </c>
      <c r="AL286" s="7">
        <v>3</v>
      </c>
      <c r="AM286" s="14"/>
      <c r="AN286" s="13">
        <v>3</v>
      </c>
      <c r="AO286" s="14">
        <v>3</v>
      </c>
      <c r="AP286" s="7" t="s">
        <v>66</v>
      </c>
      <c r="AQ286" s="7" t="s">
        <v>62</v>
      </c>
      <c r="AR286" s="7" t="s">
        <v>62</v>
      </c>
      <c r="AS286" s="7" t="s">
        <v>70</v>
      </c>
      <c r="AT286" s="7" t="s">
        <v>62</v>
      </c>
      <c r="AU286" s="7" t="s">
        <v>66</v>
      </c>
      <c r="AV286" s="7" t="s">
        <v>70</v>
      </c>
      <c r="AW286" s="7" t="s">
        <v>70</v>
      </c>
      <c r="AX286" s="12">
        <v>0</v>
      </c>
      <c r="AY286" s="12">
        <v>0</v>
      </c>
      <c r="AZ286" s="12">
        <v>0</v>
      </c>
      <c r="BA286" s="12">
        <v>1</v>
      </c>
      <c r="BB286" s="12">
        <v>1</v>
      </c>
      <c r="BC286" s="12">
        <v>0</v>
      </c>
      <c r="BD286" s="12">
        <v>1</v>
      </c>
      <c r="BE286" s="12">
        <v>1</v>
      </c>
    </row>
    <row r="287" spans="1:57" x14ac:dyDescent="0.35">
      <c r="A287" s="20">
        <v>281</v>
      </c>
      <c r="B287" s="7">
        <v>281</v>
      </c>
      <c r="C287" s="7" t="s">
        <v>5132</v>
      </c>
      <c r="D287" s="7" t="s">
        <v>5133</v>
      </c>
      <c r="E287" s="13" t="s">
        <v>51</v>
      </c>
      <c r="F287" s="7">
        <v>300</v>
      </c>
      <c r="G287" s="7" t="s">
        <v>100</v>
      </c>
      <c r="H287" s="7">
        <v>60</v>
      </c>
      <c r="I287" s="14" t="s">
        <v>53</v>
      </c>
      <c r="J287" s="13" t="s">
        <v>54</v>
      </c>
      <c r="K287" s="7" t="s">
        <v>75</v>
      </c>
      <c r="L287" s="7" t="s">
        <v>56</v>
      </c>
      <c r="M287" s="7" t="s">
        <v>57</v>
      </c>
      <c r="N287" s="7">
        <v>21</v>
      </c>
      <c r="O287" s="7" t="s">
        <v>109</v>
      </c>
      <c r="P287" s="7">
        <v>37</v>
      </c>
      <c r="Q287" t="s">
        <v>7875</v>
      </c>
      <c r="R287" t="s">
        <v>77</v>
      </c>
      <c r="S287" t="s">
        <v>59</v>
      </c>
      <c r="T287" t="b">
        <v>0</v>
      </c>
      <c r="U287" s="13"/>
      <c r="V287" s="7"/>
      <c r="W287" s="7"/>
      <c r="X287" s="7"/>
      <c r="Y287" s="7"/>
      <c r="Z287" s="7"/>
      <c r="AA287" s="7"/>
      <c r="AB287" s="14"/>
      <c r="AC287" s="13">
        <v>1E-4</v>
      </c>
      <c r="AD287" s="7">
        <v>0.99990000000000001</v>
      </c>
      <c r="AE287" s="14" t="s">
        <v>197</v>
      </c>
      <c r="AF287" s="13">
        <v>7</v>
      </c>
      <c r="AG287" s="14">
        <v>6</v>
      </c>
      <c r="AH287" s="13">
        <v>4</v>
      </c>
      <c r="AI287" s="7">
        <v>4</v>
      </c>
      <c r="AJ287" s="7"/>
      <c r="AK287" s="7">
        <v>3</v>
      </c>
      <c r="AL287" s="7">
        <v>3</v>
      </c>
      <c r="AM287" s="14"/>
      <c r="AN287" s="13">
        <v>3</v>
      </c>
      <c r="AO287" s="14">
        <v>3</v>
      </c>
      <c r="AP287" s="7" t="s">
        <v>66</v>
      </c>
      <c r="AQ287" s="7" t="s">
        <v>62</v>
      </c>
      <c r="AR287" s="7" t="s">
        <v>66</v>
      </c>
      <c r="AS287" s="7" t="s">
        <v>70</v>
      </c>
      <c r="AT287" s="7" t="s">
        <v>70</v>
      </c>
      <c r="AU287" s="7" t="s">
        <v>66</v>
      </c>
      <c r="AV287" s="7" t="s">
        <v>70</v>
      </c>
      <c r="AW287" s="7" t="s">
        <v>70</v>
      </c>
      <c r="AX287" s="12">
        <v>0</v>
      </c>
      <c r="AY287" s="12">
        <v>0</v>
      </c>
      <c r="AZ287" s="12">
        <v>0</v>
      </c>
      <c r="BA287" s="12">
        <v>1</v>
      </c>
      <c r="BB287" s="12">
        <v>1</v>
      </c>
      <c r="BC287" s="12">
        <v>0</v>
      </c>
      <c r="BD287" s="12">
        <v>1</v>
      </c>
      <c r="BE287" s="12">
        <v>1</v>
      </c>
    </row>
    <row r="288" spans="1:57" x14ac:dyDescent="0.35">
      <c r="A288" s="20">
        <v>282</v>
      </c>
      <c r="B288" s="7">
        <v>282</v>
      </c>
      <c r="C288" s="7" t="s">
        <v>5134</v>
      </c>
      <c r="D288" s="7" t="s">
        <v>5135</v>
      </c>
      <c r="E288" s="13" t="s">
        <v>51</v>
      </c>
      <c r="F288" s="7">
        <v>300</v>
      </c>
      <c r="G288" s="7" t="s">
        <v>100</v>
      </c>
      <c r="H288" s="7">
        <v>536</v>
      </c>
      <c r="I288" s="14" t="s">
        <v>53</v>
      </c>
      <c r="J288" s="13" t="s">
        <v>54</v>
      </c>
      <c r="K288" s="7" t="s">
        <v>92</v>
      </c>
      <c r="L288" s="7" t="s">
        <v>56</v>
      </c>
      <c r="M288" s="7" t="s">
        <v>57</v>
      </c>
      <c r="N288" s="7">
        <v>21</v>
      </c>
      <c r="O288" s="7" t="s">
        <v>86</v>
      </c>
      <c r="P288" s="7">
        <v>37</v>
      </c>
      <c r="Q288" t="s">
        <v>7875</v>
      </c>
      <c r="R288" t="s">
        <v>59</v>
      </c>
      <c r="S288" t="s">
        <v>59</v>
      </c>
      <c r="T288" t="b">
        <v>0</v>
      </c>
      <c r="U288" s="13"/>
      <c r="V288" s="7"/>
      <c r="W288" s="7"/>
      <c r="X288" s="7"/>
      <c r="Y288" s="7"/>
      <c r="Z288" s="7"/>
      <c r="AA288" s="7"/>
      <c r="AB288" s="14"/>
      <c r="AC288" s="13">
        <v>1.3906699999999999E-2</v>
      </c>
      <c r="AD288" s="7">
        <v>0.986093</v>
      </c>
      <c r="AE288" s="14" t="s">
        <v>197</v>
      </c>
      <c r="AF288" s="13">
        <v>7</v>
      </c>
      <c r="AG288" s="14">
        <v>6</v>
      </c>
      <c r="AH288" s="13">
        <v>4</v>
      </c>
      <c r="AI288" s="7">
        <v>4</v>
      </c>
      <c r="AJ288" s="7"/>
      <c r="AK288" s="7">
        <v>3</v>
      </c>
      <c r="AL288" s="7">
        <v>3</v>
      </c>
      <c r="AM288" s="14"/>
      <c r="AN288" s="13">
        <v>3</v>
      </c>
      <c r="AO288" s="14">
        <v>3</v>
      </c>
      <c r="AP288" s="7" t="s">
        <v>66</v>
      </c>
      <c r="AQ288" s="7" t="s">
        <v>62</v>
      </c>
      <c r="AR288" s="7" t="s">
        <v>62</v>
      </c>
      <c r="AS288" s="7" t="s">
        <v>70</v>
      </c>
      <c r="AT288" s="7" t="s">
        <v>62</v>
      </c>
      <c r="AU288" s="7" t="s">
        <v>5797</v>
      </c>
      <c r="AV288" s="7" t="s">
        <v>70</v>
      </c>
      <c r="AW288" s="7" t="s">
        <v>70</v>
      </c>
      <c r="AX288" s="12">
        <v>0</v>
      </c>
      <c r="AY288" s="12">
        <v>0</v>
      </c>
      <c r="AZ288" s="12">
        <v>0</v>
      </c>
      <c r="BA288" s="12">
        <v>1</v>
      </c>
      <c r="BB288" s="12">
        <v>1</v>
      </c>
      <c r="BC288" s="12">
        <v>0</v>
      </c>
      <c r="BD288" s="12">
        <v>1</v>
      </c>
      <c r="BE288" s="12">
        <v>1</v>
      </c>
    </row>
    <row r="289" spans="1:57" x14ac:dyDescent="0.35">
      <c r="A289" s="20">
        <v>283</v>
      </c>
      <c r="B289" s="7">
        <v>283</v>
      </c>
      <c r="C289" s="7" t="s">
        <v>5136</v>
      </c>
      <c r="D289" s="7" t="s">
        <v>5137</v>
      </c>
      <c r="E289" s="13" t="s">
        <v>51</v>
      </c>
      <c r="F289" s="7">
        <v>300</v>
      </c>
      <c r="G289" s="7" t="s">
        <v>100</v>
      </c>
      <c r="H289" s="7">
        <v>732</v>
      </c>
      <c r="I289" s="14" t="s">
        <v>53</v>
      </c>
      <c r="J289" s="13" t="s">
        <v>54</v>
      </c>
      <c r="K289" s="7" t="s">
        <v>118</v>
      </c>
      <c r="L289" s="7" t="s">
        <v>87</v>
      </c>
      <c r="M289" s="7" t="s">
        <v>57</v>
      </c>
      <c r="N289" s="7">
        <v>20</v>
      </c>
      <c r="O289" s="7" t="s">
        <v>86</v>
      </c>
      <c r="P289" s="7">
        <v>40</v>
      </c>
      <c r="Q289" t="s">
        <v>7875</v>
      </c>
      <c r="R289" t="s">
        <v>59</v>
      </c>
      <c r="S289" t="s">
        <v>59</v>
      </c>
      <c r="T289" t="b">
        <v>0</v>
      </c>
      <c r="U289" s="13"/>
      <c r="V289" s="7"/>
      <c r="W289" s="7"/>
      <c r="X289" s="7"/>
      <c r="Y289" s="7"/>
      <c r="Z289" s="7"/>
      <c r="AA289" s="7"/>
      <c r="AB289" s="14"/>
      <c r="AC289" s="13">
        <v>1.3971600000000001E-2</v>
      </c>
      <c r="AD289" s="7">
        <v>0.98602800000000002</v>
      </c>
      <c r="AE289" s="14" t="s">
        <v>197</v>
      </c>
      <c r="AF289" s="13">
        <v>7</v>
      </c>
      <c r="AG289" s="14">
        <v>6</v>
      </c>
      <c r="AH289" s="13">
        <v>4</v>
      </c>
      <c r="AI289" s="7">
        <v>4</v>
      </c>
      <c r="AJ289" s="7"/>
      <c r="AK289" s="7">
        <v>3</v>
      </c>
      <c r="AL289" s="7">
        <v>3</v>
      </c>
      <c r="AM289" s="14"/>
      <c r="AN289" s="13">
        <v>3</v>
      </c>
      <c r="AO289" s="14">
        <v>3</v>
      </c>
      <c r="AP289" s="7" t="s">
        <v>66</v>
      </c>
      <c r="AQ289" s="7" t="s">
        <v>62</v>
      </c>
      <c r="AR289" s="7" t="s">
        <v>62</v>
      </c>
      <c r="AS289" s="7" t="s">
        <v>5797</v>
      </c>
      <c r="AT289" s="7" t="s">
        <v>62</v>
      </c>
      <c r="AU289" s="7" t="s">
        <v>66</v>
      </c>
      <c r="AV289" s="7" t="s">
        <v>5797</v>
      </c>
      <c r="AW289" s="7" t="s">
        <v>70</v>
      </c>
      <c r="AX289" s="12">
        <v>0</v>
      </c>
      <c r="AY289" s="12">
        <v>0</v>
      </c>
      <c r="AZ289" s="12">
        <v>0</v>
      </c>
      <c r="BA289" s="12">
        <v>1</v>
      </c>
      <c r="BB289" s="12">
        <v>1</v>
      </c>
      <c r="BC289" s="12">
        <v>0</v>
      </c>
      <c r="BD289" s="12">
        <v>1</v>
      </c>
      <c r="BE289" s="12">
        <v>1</v>
      </c>
    </row>
    <row r="290" spans="1:57" x14ac:dyDescent="0.35">
      <c r="A290" s="20">
        <v>284</v>
      </c>
      <c r="B290" s="7">
        <v>284</v>
      </c>
      <c r="C290" s="7" t="s">
        <v>5138</v>
      </c>
      <c r="D290" s="7" t="s">
        <v>5139</v>
      </c>
      <c r="E290" s="13" t="s">
        <v>51</v>
      </c>
      <c r="F290" s="7">
        <v>300</v>
      </c>
      <c r="G290" s="7" t="s">
        <v>139</v>
      </c>
      <c r="H290" s="7">
        <v>305</v>
      </c>
      <c r="I290" s="14" t="s">
        <v>53</v>
      </c>
      <c r="J290" s="13" t="s">
        <v>54</v>
      </c>
      <c r="K290" s="7" t="s">
        <v>117</v>
      </c>
      <c r="L290" s="7" t="s">
        <v>56</v>
      </c>
      <c r="M290" s="7" t="s">
        <v>57</v>
      </c>
      <c r="N290" s="7">
        <v>21</v>
      </c>
      <c r="O290" s="7" t="s">
        <v>58</v>
      </c>
      <c r="P290" s="7">
        <v>57</v>
      </c>
      <c r="Q290" t="s">
        <v>7875</v>
      </c>
      <c r="R290" t="s">
        <v>59</v>
      </c>
      <c r="S290" t="s">
        <v>59</v>
      </c>
      <c r="T290" t="b">
        <v>0</v>
      </c>
      <c r="U290" s="13"/>
      <c r="V290" s="7"/>
      <c r="W290" s="7"/>
      <c r="X290" s="7"/>
      <c r="Y290" s="7"/>
      <c r="Z290" s="7"/>
      <c r="AA290" s="7"/>
      <c r="AB290" s="14"/>
      <c r="AC290" s="13">
        <v>9.6387399999999998E-2</v>
      </c>
      <c r="AD290" s="7">
        <v>0.903613</v>
      </c>
      <c r="AE290" s="14" t="s">
        <v>197</v>
      </c>
      <c r="AF290" s="13">
        <v>7</v>
      </c>
      <c r="AG290" s="14">
        <v>6</v>
      </c>
      <c r="AH290" s="13">
        <v>4</v>
      </c>
      <c r="AI290" s="7">
        <v>3</v>
      </c>
      <c r="AJ290" s="7">
        <v>1</v>
      </c>
      <c r="AK290" s="7">
        <v>3</v>
      </c>
      <c r="AL290" s="7">
        <v>2</v>
      </c>
      <c r="AM290" s="14">
        <v>1</v>
      </c>
      <c r="AN290" s="13">
        <v>3</v>
      </c>
      <c r="AO290" s="14">
        <v>3</v>
      </c>
      <c r="AP290" s="7" t="s">
        <v>66</v>
      </c>
      <c r="AQ290" s="7" t="s">
        <v>62</v>
      </c>
      <c r="AR290" s="7" t="s">
        <v>66</v>
      </c>
      <c r="AS290" s="7" t="s">
        <v>70</v>
      </c>
      <c r="AT290" s="7" t="s">
        <v>63</v>
      </c>
      <c r="AU290" s="7" t="s">
        <v>66</v>
      </c>
      <c r="AV290" s="7" t="s">
        <v>70</v>
      </c>
      <c r="AW290" s="7" t="s">
        <v>70</v>
      </c>
      <c r="AX290" s="12">
        <v>0</v>
      </c>
      <c r="AY290" s="12">
        <v>0</v>
      </c>
      <c r="AZ290" s="12">
        <v>0</v>
      </c>
      <c r="BA290" s="12">
        <v>1</v>
      </c>
      <c r="BB290" s="12">
        <v>1</v>
      </c>
      <c r="BC290" s="12">
        <v>0</v>
      </c>
      <c r="BD290" s="12">
        <v>1</v>
      </c>
      <c r="BE290" s="12">
        <v>1</v>
      </c>
    </row>
    <row r="291" spans="1:57" x14ac:dyDescent="0.35">
      <c r="A291" s="20">
        <v>285</v>
      </c>
      <c r="B291" s="7">
        <v>285</v>
      </c>
      <c r="C291" s="7" t="s">
        <v>5140</v>
      </c>
      <c r="D291" s="7" t="s">
        <v>5141</v>
      </c>
      <c r="E291" s="13" t="s">
        <v>51</v>
      </c>
      <c r="F291" s="7">
        <v>300</v>
      </c>
      <c r="G291" s="7" t="s">
        <v>139</v>
      </c>
      <c r="H291" s="7">
        <v>914</v>
      </c>
      <c r="I291" s="14" t="s">
        <v>53</v>
      </c>
      <c r="J291" s="13" t="s">
        <v>54</v>
      </c>
      <c r="K291" s="7" t="s">
        <v>117</v>
      </c>
      <c r="L291" s="7" t="s">
        <v>56</v>
      </c>
      <c r="M291" s="7" t="s">
        <v>57</v>
      </c>
      <c r="N291" s="7">
        <v>22</v>
      </c>
      <c r="O291" s="7" t="s">
        <v>86</v>
      </c>
      <c r="P291" s="7">
        <v>39</v>
      </c>
      <c r="Q291" t="s">
        <v>7875</v>
      </c>
      <c r="R291" t="s">
        <v>59</v>
      </c>
      <c r="S291" t="s">
        <v>59</v>
      </c>
      <c r="T291" t="b">
        <v>0</v>
      </c>
      <c r="U291" s="13"/>
      <c r="V291" s="7"/>
      <c r="W291" s="7"/>
      <c r="X291" s="7"/>
      <c r="Y291" s="7"/>
      <c r="Z291" s="7"/>
      <c r="AA291" s="7"/>
      <c r="AB291" s="14"/>
      <c r="AC291" s="13">
        <v>2.43768E-4</v>
      </c>
      <c r="AD291" s="7">
        <v>0.99975599999999998</v>
      </c>
      <c r="AE291" s="14" t="s">
        <v>197</v>
      </c>
      <c r="AF291" s="13">
        <v>7</v>
      </c>
      <c r="AG291" s="14">
        <v>6</v>
      </c>
      <c r="AH291" s="13">
        <v>4</v>
      </c>
      <c r="AI291" s="7">
        <v>4</v>
      </c>
      <c r="AJ291" s="7"/>
      <c r="AK291" s="7">
        <v>3</v>
      </c>
      <c r="AL291" s="7">
        <v>3</v>
      </c>
      <c r="AM291" s="14"/>
      <c r="AN291" s="13">
        <v>3</v>
      </c>
      <c r="AO291" s="14">
        <v>3</v>
      </c>
      <c r="AP291" s="7" t="s">
        <v>66</v>
      </c>
      <c r="AQ291" s="7" t="s">
        <v>62</v>
      </c>
      <c r="AR291" s="7" t="s">
        <v>62</v>
      </c>
      <c r="AS291" s="7" t="s">
        <v>70</v>
      </c>
      <c r="AT291" s="7" t="s">
        <v>62</v>
      </c>
      <c r="AU291" s="7" t="s">
        <v>5797</v>
      </c>
      <c r="AV291" s="7" t="s">
        <v>70</v>
      </c>
      <c r="AW291" s="7" t="s">
        <v>70</v>
      </c>
      <c r="AX291" s="12">
        <v>0</v>
      </c>
      <c r="AY291" s="12">
        <v>0</v>
      </c>
      <c r="AZ291" s="12">
        <v>0</v>
      </c>
      <c r="BA291" s="12">
        <v>1</v>
      </c>
      <c r="BB291" s="12">
        <v>1</v>
      </c>
      <c r="BC291" s="12">
        <v>0</v>
      </c>
      <c r="BD291" s="12">
        <v>1</v>
      </c>
      <c r="BE291" s="12">
        <v>1</v>
      </c>
    </row>
    <row r="292" spans="1:57" x14ac:dyDescent="0.35">
      <c r="A292" s="20">
        <v>286</v>
      </c>
      <c r="B292" s="7">
        <v>286</v>
      </c>
      <c r="C292" s="7" t="s">
        <v>5142</v>
      </c>
      <c r="D292" s="7" t="s">
        <v>5143</v>
      </c>
      <c r="E292" s="13" t="s">
        <v>51</v>
      </c>
      <c r="F292" s="7">
        <v>300</v>
      </c>
      <c r="G292" s="7" t="s">
        <v>139</v>
      </c>
      <c r="H292" s="7">
        <v>914</v>
      </c>
      <c r="I292" s="14" t="s">
        <v>53</v>
      </c>
      <c r="J292" s="13" t="s">
        <v>54</v>
      </c>
      <c r="K292" s="7" t="s">
        <v>103</v>
      </c>
      <c r="L292" s="7" t="s">
        <v>56</v>
      </c>
      <c r="M292" s="7" t="s">
        <v>108</v>
      </c>
      <c r="N292" s="7">
        <v>32</v>
      </c>
      <c r="O292" s="7" t="s">
        <v>86</v>
      </c>
      <c r="P292" s="7">
        <v>32</v>
      </c>
      <c r="Q292" t="s">
        <v>7875</v>
      </c>
      <c r="R292" t="s">
        <v>59</v>
      </c>
      <c r="S292" t="s">
        <v>56</v>
      </c>
      <c r="T292" t="b">
        <v>0</v>
      </c>
      <c r="U292" s="13"/>
      <c r="V292" s="7"/>
      <c r="W292" s="7"/>
      <c r="X292" s="7"/>
      <c r="Y292" s="7"/>
      <c r="Z292" s="7"/>
      <c r="AA292" s="7"/>
      <c r="AB292" s="14"/>
      <c r="AC292" s="13">
        <v>3.50491E-3</v>
      </c>
      <c r="AD292" s="7">
        <v>0.99649500000000002</v>
      </c>
      <c r="AE292" s="14" t="s">
        <v>197</v>
      </c>
      <c r="AF292" s="13">
        <v>7</v>
      </c>
      <c r="AG292" s="14">
        <v>6</v>
      </c>
      <c r="AH292" s="13">
        <v>4</v>
      </c>
      <c r="AI292" s="7">
        <v>3</v>
      </c>
      <c r="AJ292" s="7">
        <v>1</v>
      </c>
      <c r="AK292" s="7">
        <v>3</v>
      </c>
      <c r="AL292" s="7">
        <v>2</v>
      </c>
      <c r="AM292" s="14">
        <v>1</v>
      </c>
      <c r="AN292" s="13">
        <v>3</v>
      </c>
      <c r="AO292" s="14">
        <v>3</v>
      </c>
      <c r="AP292" s="7" t="s">
        <v>66</v>
      </c>
      <c r="AQ292" s="7" t="s">
        <v>62</v>
      </c>
      <c r="AR292" s="7" t="s">
        <v>208</v>
      </c>
      <c r="AS292" s="7" t="s">
        <v>70</v>
      </c>
      <c r="AT292" s="7" t="s">
        <v>62</v>
      </c>
      <c r="AU292" s="7" t="s">
        <v>66</v>
      </c>
      <c r="AV292" s="7" t="s">
        <v>70</v>
      </c>
      <c r="AW292" s="7" t="s">
        <v>70</v>
      </c>
      <c r="AX292" s="12">
        <v>0</v>
      </c>
      <c r="AY292" s="12">
        <v>0</v>
      </c>
      <c r="AZ292" s="12">
        <v>0</v>
      </c>
      <c r="BA292" s="12">
        <v>1</v>
      </c>
      <c r="BB292" s="12">
        <v>1</v>
      </c>
      <c r="BC292" s="12">
        <v>0</v>
      </c>
      <c r="BD292" s="12">
        <v>1</v>
      </c>
      <c r="BE292" s="12">
        <v>1</v>
      </c>
    </row>
    <row r="293" spans="1:57" x14ac:dyDescent="0.35">
      <c r="A293" s="20">
        <v>287</v>
      </c>
      <c r="B293" s="7">
        <v>287</v>
      </c>
      <c r="C293" s="7" t="s">
        <v>5144</v>
      </c>
      <c r="D293" s="7" t="s">
        <v>5145</v>
      </c>
      <c r="E293" s="13" t="s">
        <v>51</v>
      </c>
      <c r="F293" s="7">
        <v>300</v>
      </c>
      <c r="G293" s="7" t="s">
        <v>100</v>
      </c>
      <c r="H293" s="7">
        <v>536</v>
      </c>
      <c r="I293" s="14" t="s">
        <v>53</v>
      </c>
      <c r="J293" s="13" t="s">
        <v>54</v>
      </c>
      <c r="K293" s="7" t="s">
        <v>75</v>
      </c>
      <c r="L293" s="7" t="s">
        <v>87</v>
      </c>
      <c r="M293" s="7" t="s">
        <v>57</v>
      </c>
      <c r="N293" s="7">
        <v>20</v>
      </c>
      <c r="O293" s="7" t="s">
        <v>86</v>
      </c>
      <c r="P293" s="7">
        <v>35</v>
      </c>
      <c r="Q293" t="s">
        <v>7881</v>
      </c>
      <c r="R293" t="s">
        <v>59</v>
      </c>
      <c r="S293" t="s">
        <v>59</v>
      </c>
      <c r="T293" t="b">
        <v>0</v>
      </c>
      <c r="U293" s="13"/>
      <c r="V293" s="7"/>
      <c r="W293" s="7"/>
      <c r="X293" s="7"/>
      <c r="Y293" s="7"/>
      <c r="Z293" s="7"/>
      <c r="AA293" s="7"/>
      <c r="AB293" s="14"/>
      <c r="AC293" s="13">
        <v>1E-4</v>
      </c>
      <c r="AD293" s="7">
        <v>0.99990000000000001</v>
      </c>
      <c r="AE293" s="14" t="s">
        <v>197</v>
      </c>
      <c r="AF293" s="13">
        <v>7</v>
      </c>
      <c r="AG293" s="14">
        <v>6</v>
      </c>
      <c r="AH293" s="13">
        <v>4</v>
      </c>
      <c r="AI293" s="7">
        <v>3</v>
      </c>
      <c r="AJ293" s="7">
        <v>1</v>
      </c>
      <c r="AK293" s="7">
        <v>3</v>
      </c>
      <c r="AL293" s="7">
        <v>2</v>
      </c>
      <c r="AM293" s="14">
        <v>1</v>
      </c>
      <c r="AN293" s="13">
        <v>3</v>
      </c>
      <c r="AO293" s="14">
        <v>3</v>
      </c>
      <c r="AP293" s="7" t="s">
        <v>66</v>
      </c>
      <c r="AQ293" s="7" t="s">
        <v>62</v>
      </c>
      <c r="AR293" s="7" t="s">
        <v>66</v>
      </c>
      <c r="AS293" s="7" t="s">
        <v>70</v>
      </c>
      <c r="AT293" s="7" t="s">
        <v>63</v>
      </c>
      <c r="AU293" s="7" t="s">
        <v>66</v>
      </c>
      <c r="AV293" s="7" t="s">
        <v>70</v>
      </c>
      <c r="AW293" s="7" t="s">
        <v>70</v>
      </c>
      <c r="AX293" s="12">
        <v>0</v>
      </c>
      <c r="AY293" s="12">
        <v>0</v>
      </c>
      <c r="AZ293" s="12">
        <v>0</v>
      </c>
      <c r="BA293" s="12">
        <v>1</v>
      </c>
      <c r="BB293" s="12">
        <v>1</v>
      </c>
      <c r="BC293" s="12">
        <v>0</v>
      </c>
      <c r="BD293" s="12">
        <v>1</v>
      </c>
      <c r="BE293" s="12">
        <v>1</v>
      </c>
    </row>
    <row r="294" spans="1:57" x14ac:dyDescent="0.35">
      <c r="A294" s="20">
        <v>288</v>
      </c>
      <c r="B294" s="7">
        <v>288</v>
      </c>
      <c r="C294" s="7" t="s">
        <v>5146</v>
      </c>
      <c r="D294" s="7" t="s">
        <v>5147</v>
      </c>
      <c r="E294" s="13" t="s">
        <v>51</v>
      </c>
      <c r="F294" s="7">
        <v>300</v>
      </c>
      <c r="G294" s="7" t="s">
        <v>173</v>
      </c>
      <c r="H294" s="7">
        <v>330</v>
      </c>
      <c r="I294" s="14" t="s">
        <v>53</v>
      </c>
      <c r="J294" s="13" t="s">
        <v>54</v>
      </c>
      <c r="K294" s="7" t="s">
        <v>92</v>
      </c>
      <c r="L294" s="7" t="s">
        <v>56</v>
      </c>
      <c r="M294" s="7" t="s">
        <v>57</v>
      </c>
      <c r="N294" s="7">
        <v>22</v>
      </c>
      <c r="O294" s="7" t="s">
        <v>86</v>
      </c>
      <c r="P294" s="7">
        <v>37</v>
      </c>
      <c r="Q294" t="s">
        <v>7875</v>
      </c>
      <c r="R294" t="s">
        <v>59</v>
      </c>
      <c r="S294" t="s">
        <v>59</v>
      </c>
      <c r="T294" t="b">
        <v>0</v>
      </c>
      <c r="U294" s="13"/>
      <c r="V294" s="7"/>
      <c r="W294" s="7"/>
      <c r="X294" s="7"/>
      <c r="Y294" s="7"/>
      <c r="Z294" s="7"/>
      <c r="AA294" s="7"/>
      <c r="AB294" s="14"/>
      <c r="AC294" s="13">
        <v>5.0528500000000002E-3</v>
      </c>
      <c r="AD294" s="7">
        <v>0.99494700000000003</v>
      </c>
      <c r="AE294" s="14" t="s">
        <v>197</v>
      </c>
      <c r="AF294" s="13">
        <v>7</v>
      </c>
      <c r="AG294" s="14">
        <v>6</v>
      </c>
      <c r="AH294" s="13">
        <v>4</v>
      </c>
      <c r="AI294" s="7">
        <v>4</v>
      </c>
      <c r="AJ294" s="7"/>
      <c r="AK294" s="7">
        <v>3</v>
      </c>
      <c r="AL294" s="7">
        <v>3</v>
      </c>
      <c r="AM294" s="14"/>
      <c r="AN294" s="13">
        <v>3</v>
      </c>
      <c r="AO294" s="14">
        <v>3</v>
      </c>
      <c r="AP294" s="7" t="s">
        <v>66</v>
      </c>
      <c r="AQ294" s="7" t="s">
        <v>62</v>
      </c>
      <c r="AR294" s="7" t="s">
        <v>62</v>
      </c>
      <c r="AS294" s="7" t="s">
        <v>70</v>
      </c>
      <c r="AT294" s="7" t="s">
        <v>62</v>
      </c>
      <c r="AU294" s="7" t="s">
        <v>66</v>
      </c>
      <c r="AV294" s="7" t="s">
        <v>70</v>
      </c>
      <c r="AW294" s="7" t="s">
        <v>70</v>
      </c>
      <c r="AX294" s="12">
        <v>0</v>
      </c>
      <c r="AY294" s="12">
        <v>0</v>
      </c>
      <c r="AZ294" s="12">
        <v>0</v>
      </c>
      <c r="BA294" s="12">
        <v>1</v>
      </c>
      <c r="BB294" s="12">
        <v>1</v>
      </c>
      <c r="BC294" s="12">
        <v>0</v>
      </c>
      <c r="BD294" s="12">
        <v>1</v>
      </c>
      <c r="BE294" s="12">
        <v>1</v>
      </c>
    </row>
    <row r="295" spans="1:57" x14ac:dyDescent="0.35">
      <c r="A295" s="20">
        <v>289</v>
      </c>
      <c r="B295" s="7">
        <v>289</v>
      </c>
      <c r="C295" s="7" t="s">
        <v>5148</v>
      </c>
      <c r="D295" s="7" t="s">
        <v>5149</v>
      </c>
      <c r="E295" s="13" t="s">
        <v>51</v>
      </c>
      <c r="F295" s="7">
        <v>300</v>
      </c>
      <c r="G295" s="7" t="s">
        <v>173</v>
      </c>
      <c r="H295" s="7">
        <v>792</v>
      </c>
      <c r="I295" s="14" t="s">
        <v>53</v>
      </c>
      <c r="J295" s="13" t="s">
        <v>54</v>
      </c>
      <c r="K295" s="7" t="s">
        <v>92</v>
      </c>
      <c r="L295" s="7" t="s">
        <v>56</v>
      </c>
      <c r="M295" s="7" t="s">
        <v>57</v>
      </c>
      <c r="N295" s="7">
        <v>23.3</v>
      </c>
      <c r="O295" s="7" t="s">
        <v>58</v>
      </c>
      <c r="P295" s="7"/>
      <c r="Q295" t="s">
        <v>7875</v>
      </c>
      <c r="R295" t="s">
        <v>59</v>
      </c>
      <c r="S295" t="s">
        <v>59</v>
      </c>
      <c r="T295" t="b">
        <v>0</v>
      </c>
      <c r="U295" s="13"/>
      <c r="V295" s="7"/>
      <c r="W295" s="7"/>
      <c r="X295" s="7"/>
      <c r="Y295" s="7"/>
      <c r="Z295" s="7"/>
      <c r="AA295" s="7"/>
      <c r="AB295" s="14"/>
      <c r="AC295" s="13">
        <v>4.5999200000000004E-3</v>
      </c>
      <c r="AD295" s="7">
        <v>0.99539999999999995</v>
      </c>
      <c r="AE295" s="14" t="s">
        <v>197</v>
      </c>
      <c r="AF295" s="13">
        <v>7</v>
      </c>
      <c r="AG295" s="14">
        <v>6</v>
      </c>
      <c r="AH295" s="13">
        <v>4</v>
      </c>
      <c r="AI295" s="7">
        <v>4</v>
      </c>
      <c r="AJ295" s="7"/>
      <c r="AK295" s="7">
        <v>3</v>
      </c>
      <c r="AL295" s="7">
        <v>3</v>
      </c>
      <c r="AM295" s="14"/>
      <c r="AN295" s="13">
        <v>3</v>
      </c>
      <c r="AO295" s="14">
        <v>3</v>
      </c>
      <c r="AP295" s="7" t="s">
        <v>66</v>
      </c>
      <c r="AQ295" s="7" t="s">
        <v>62</v>
      </c>
      <c r="AR295" s="7" t="s">
        <v>62</v>
      </c>
      <c r="AS295" s="7" t="s">
        <v>70</v>
      </c>
      <c r="AT295" s="7" t="s">
        <v>62</v>
      </c>
      <c r="AU295" s="7" t="s">
        <v>66</v>
      </c>
      <c r="AV295" s="7" t="s">
        <v>70</v>
      </c>
      <c r="AW295" s="7" t="s">
        <v>70</v>
      </c>
      <c r="AX295" s="12">
        <v>0</v>
      </c>
      <c r="AY295" s="12">
        <v>0</v>
      </c>
      <c r="AZ295" s="12">
        <v>0</v>
      </c>
      <c r="BA295" s="12">
        <v>1</v>
      </c>
      <c r="BB295" s="12">
        <v>1</v>
      </c>
      <c r="BC295" s="12">
        <v>0</v>
      </c>
      <c r="BD295" s="12">
        <v>1</v>
      </c>
      <c r="BE295" s="12">
        <v>1</v>
      </c>
    </row>
    <row r="296" spans="1:57" x14ac:dyDescent="0.35">
      <c r="A296" s="20">
        <v>290</v>
      </c>
      <c r="B296" s="7">
        <v>290</v>
      </c>
      <c r="C296" s="7" t="s">
        <v>5150</v>
      </c>
      <c r="D296" s="7" t="s">
        <v>5151</v>
      </c>
      <c r="E296" s="13" t="s">
        <v>51</v>
      </c>
      <c r="F296" s="7">
        <v>300</v>
      </c>
      <c r="G296" s="7" t="s">
        <v>139</v>
      </c>
      <c r="H296" s="7">
        <v>1829</v>
      </c>
      <c r="I296" s="14" t="s">
        <v>53</v>
      </c>
      <c r="J296" s="13" t="s">
        <v>54</v>
      </c>
      <c r="K296" s="7" t="s">
        <v>92</v>
      </c>
      <c r="L296" s="7" t="s">
        <v>56</v>
      </c>
      <c r="M296" s="7" t="s">
        <v>57</v>
      </c>
      <c r="N296" s="7">
        <v>26.8</v>
      </c>
      <c r="O296" s="7" t="s">
        <v>86</v>
      </c>
      <c r="P296" s="7">
        <v>41</v>
      </c>
      <c r="Q296" t="s">
        <v>7875</v>
      </c>
      <c r="R296" t="s">
        <v>59</v>
      </c>
      <c r="S296" t="s">
        <v>59</v>
      </c>
      <c r="T296" t="b">
        <v>0</v>
      </c>
      <c r="U296" s="13"/>
      <c r="V296" s="7"/>
      <c r="W296" s="7"/>
      <c r="X296" s="7"/>
      <c r="Y296" s="7"/>
      <c r="Z296" s="7"/>
      <c r="AA296" s="7"/>
      <c r="AB296" s="14"/>
      <c r="AC296" s="13">
        <v>4.0818799999999998E-4</v>
      </c>
      <c r="AD296" s="7">
        <v>0.99959200000000004</v>
      </c>
      <c r="AE296" s="14" t="s">
        <v>197</v>
      </c>
      <c r="AF296" s="13">
        <v>7</v>
      </c>
      <c r="AG296" s="14">
        <v>6</v>
      </c>
      <c r="AH296" s="13">
        <v>4</v>
      </c>
      <c r="AI296" s="7">
        <v>2</v>
      </c>
      <c r="AJ296" s="7">
        <v>2</v>
      </c>
      <c r="AK296" s="7">
        <v>3</v>
      </c>
      <c r="AL296" s="7">
        <v>2</v>
      </c>
      <c r="AM296" s="14">
        <v>1</v>
      </c>
      <c r="AN296" s="13">
        <v>3</v>
      </c>
      <c r="AO296" s="14">
        <v>3</v>
      </c>
      <c r="AP296" s="7" t="s">
        <v>69</v>
      </c>
      <c r="AQ296" s="7" t="s">
        <v>62</v>
      </c>
      <c r="AR296" s="7" t="s">
        <v>62</v>
      </c>
      <c r="AS296" s="7" t="s">
        <v>70</v>
      </c>
      <c r="AT296" s="7" t="s">
        <v>62</v>
      </c>
      <c r="AU296" s="7" t="s">
        <v>5797</v>
      </c>
      <c r="AV296" s="7" t="s">
        <v>70</v>
      </c>
      <c r="AW296" s="7" t="s">
        <v>70</v>
      </c>
      <c r="AX296" s="12">
        <v>0</v>
      </c>
      <c r="AY296" s="12">
        <v>0</v>
      </c>
      <c r="AZ296" s="12">
        <v>0</v>
      </c>
      <c r="BA296" s="12">
        <v>1</v>
      </c>
      <c r="BB296" s="12">
        <v>1</v>
      </c>
      <c r="BC296" s="12">
        <v>0</v>
      </c>
      <c r="BD296" s="12">
        <v>1</v>
      </c>
      <c r="BE296" s="12">
        <v>1</v>
      </c>
    </row>
    <row r="297" spans="1:57" x14ac:dyDescent="0.35">
      <c r="A297" s="20">
        <v>291</v>
      </c>
      <c r="B297" s="7">
        <v>291</v>
      </c>
      <c r="C297" s="7" t="s">
        <v>5152</v>
      </c>
      <c r="D297" s="7" t="s">
        <v>5153</v>
      </c>
      <c r="E297" s="13" t="s">
        <v>51</v>
      </c>
      <c r="F297" s="7">
        <v>300</v>
      </c>
      <c r="G297" s="7" t="s">
        <v>130</v>
      </c>
      <c r="H297" s="7">
        <v>1425</v>
      </c>
      <c r="I297" s="14" t="s">
        <v>53</v>
      </c>
      <c r="J297" s="13" t="s">
        <v>54</v>
      </c>
      <c r="K297" s="7" t="s">
        <v>96</v>
      </c>
      <c r="L297" s="7" t="s">
        <v>56</v>
      </c>
      <c r="M297" s="7" t="s">
        <v>57</v>
      </c>
      <c r="N297" s="7">
        <v>36.799999999999997</v>
      </c>
      <c r="O297" s="7" t="s">
        <v>58</v>
      </c>
      <c r="P297" s="7"/>
      <c r="Q297" t="s">
        <v>7921</v>
      </c>
      <c r="R297" t="s">
        <v>59</v>
      </c>
      <c r="S297" t="s">
        <v>59</v>
      </c>
      <c r="T297" t="b">
        <v>0</v>
      </c>
      <c r="U297" s="13"/>
      <c r="V297" s="7"/>
      <c r="W297" s="7"/>
      <c r="X297" s="7"/>
      <c r="Y297" s="7"/>
      <c r="Z297" s="7"/>
      <c r="AA297" s="7"/>
      <c r="AB297" s="14"/>
      <c r="AC297" s="13">
        <v>5.6329200000000003E-2</v>
      </c>
      <c r="AD297" s="7">
        <v>0.94367100000000004</v>
      </c>
      <c r="AE297" s="14" t="s">
        <v>197</v>
      </c>
      <c r="AF297" s="13">
        <v>7</v>
      </c>
      <c r="AG297" s="14">
        <v>6</v>
      </c>
      <c r="AH297" s="13">
        <v>4</v>
      </c>
      <c r="AI297" s="7">
        <v>4</v>
      </c>
      <c r="AJ297" s="7"/>
      <c r="AK297" s="7">
        <v>3</v>
      </c>
      <c r="AL297" s="7">
        <v>3</v>
      </c>
      <c r="AM297" s="14"/>
      <c r="AN297" s="13">
        <v>3</v>
      </c>
      <c r="AO297" s="14">
        <v>3</v>
      </c>
      <c r="AP297" s="7" t="s">
        <v>66</v>
      </c>
      <c r="AQ297" s="7" t="s">
        <v>62</v>
      </c>
      <c r="AR297" s="7" t="s">
        <v>66</v>
      </c>
      <c r="AS297" s="7" t="s">
        <v>5797</v>
      </c>
      <c r="AT297" s="7" t="s">
        <v>70</v>
      </c>
      <c r="AU297" s="7" t="s">
        <v>66</v>
      </c>
      <c r="AV297" s="7" t="s">
        <v>70</v>
      </c>
      <c r="AW297" s="7" t="s">
        <v>70</v>
      </c>
      <c r="AX297" s="12">
        <v>0</v>
      </c>
      <c r="AY297" s="12">
        <v>0</v>
      </c>
      <c r="AZ297" s="12">
        <v>0</v>
      </c>
      <c r="BA297" s="12">
        <v>1</v>
      </c>
      <c r="BB297" s="12" t="s">
        <v>5797</v>
      </c>
      <c r="BC297" s="12">
        <v>0</v>
      </c>
      <c r="BD297" s="12">
        <v>1</v>
      </c>
      <c r="BE297" s="12">
        <v>1</v>
      </c>
    </row>
    <row r="298" spans="1:57" x14ac:dyDescent="0.35">
      <c r="A298" s="20">
        <v>292</v>
      </c>
      <c r="B298" s="7">
        <v>292</v>
      </c>
      <c r="C298" s="7" t="s">
        <v>5154</v>
      </c>
      <c r="D298" s="7" t="s">
        <v>5155</v>
      </c>
      <c r="E298" s="13" t="s">
        <v>51</v>
      </c>
      <c r="F298" s="7">
        <v>300</v>
      </c>
      <c r="G298" s="7" t="s">
        <v>145</v>
      </c>
      <c r="H298" s="7">
        <v>1220</v>
      </c>
      <c r="I298" s="14" t="s">
        <v>53</v>
      </c>
      <c r="J298" s="13" t="s">
        <v>54</v>
      </c>
      <c r="K298" s="7" t="s">
        <v>92</v>
      </c>
      <c r="L298" s="7" t="s">
        <v>56</v>
      </c>
      <c r="M298" s="7" t="s">
        <v>57</v>
      </c>
      <c r="N298" s="7">
        <v>28</v>
      </c>
      <c r="O298" s="7" t="s">
        <v>58</v>
      </c>
      <c r="P298" s="7"/>
      <c r="Q298" t="s">
        <v>7875</v>
      </c>
      <c r="R298" t="s">
        <v>59</v>
      </c>
      <c r="S298" t="s">
        <v>59</v>
      </c>
      <c r="T298" t="b">
        <v>0</v>
      </c>
      <c r="U298" s="13"/>
      <c r="V298" s="7"/>
      <c r="W298" s="7"/>
      <c r="X298" s="7"/>
      <c r="Y298" s="7"/>
      <c r="Z298" s="7"/>
      <c r="AA298" s="7"/>
      <c r="AB298" s="14"/>
      <c r="AC298" s="13">
        <v>4.87777E-3</v>
      </c>
      <c r="AD298" s="7">
        <v>0.99512199999999995</v>
      </c>
      <c r="AE298" s="14" t="s">
        <v>197</v>
      </c>
      <c r="AF298" s="13">
        <v>7</v>
      </c>
      <c r="AG298" s="14">
        <v>6</v>
      </c>
      <c r="AH298" s="13">
        <v>4</v>
      </c>
      <c r="AI298" s="7">
        <v>3</v>
      </c>
      <c r="AJ298" s="7">
        <v>1</v>
      </c>
      <c r="AK298" s="7">
        <v>3</v>
      </c>
      <c r="AL298" s="7">
        <v>2</v>
      </c>
      <c r="AM298" s="14">
        <v>1</v>
      </c>
      <c r="AN298" s="13">
        <v>3</v>
      </c>
      <c r="AO298" s="14">
        <v>3</v>
      </c>
      <c r="AP298" s="7" t="s">
        <v>66</v>
      </c>
      <c r="AQ298" s="7" t="s">
        <v>62</v>
      </c>
      <c r="AR298" s="7" t="s">
        <v>208</v>
      </c>
      <c r="AS298" s="7" t="s">
        <v>70</v>
      </c>
      <c r="AT298" s="7" t="s">
        <v>62</v>
      </c>
      <c r="AU298" s="7" t="s">
        <v>5797</v>
      </c>
      <c r="AV298" s="7" t="s">
        <v>5797</v>
      </c>
      <c r="AW298" s="7" t="s">
        <v>70</v>
      </c>
      <c r="AX298" s="12">
        <v>0</v>
      </c>
      <c r="AY298" s="12">
        <v>0</v>
      </c>
      <c r="AZ298" s="12">
        <v>0</v>
      </c>
      <c r="BA298" s="12">
        <v>1</v>
      </c>
      <c r="BB298" s="12">
        <v>1</v>
      </c>
      <c r="BC298" s="12">
        <v>0</v>
      </c>
      <c r="BD298" s="12">
        <v>1</v>
      </c>
      <c r="BE298" s="12">
        <v>1</v>
      </c>
    </row>
    <row r="299" spans="1:57" x14ac:dyDescent="0.35">
      <c r="A299" s="20">
        <v>293</v>
      </c>
      <c r="B299" s="7">
        <v>293</v>
      </c>
      <c r="C299" s="7" t="s">
        <v>5156</v>
      </c>
      <c r="D299" s="7" t="s">
        <v>5157</v>
      </c>
      <c r="E299" s="13" t="s">
        <v>51</v>
      </c>
      <c r="F299" s="7">
        <v>300</v>
      </c>
      <c r="G299" s="7" t="s">
        <v>100</v>
      </c>
      <c r="H299" s="7">
        <v>1700</v>
      </c>
      <c r="I299" s="14" t="s">
        <v>53</v>
      </c>
      <c r="J299" s="13" t="s">
        <v>54</v>
      </c>
      <c r="K299" s="7" t="s">
        <v>117</v>
      </c>
      <c r="L299" s="7" t="s">
        <v>56</v>
      </c>
      <c r="M299" s="7" t="s">
        <v>57</v>
      </c>
      <c r="N299" s="7">
        <v>18</v>
      </c>
      <c r="O299" s="7" t="s">
        <v>86</v>
      </c>
      <c r="P299" s="7">
        <v>33</v>
      </c>
      <c r="Q299" t="s">
        <v>7875</v>
      </c>
      <c r="R299" t="s">
        <v>59</v>
      </c>
      <c r="S299" t="s">
        <v>59</v>
      </c>
      <c r="T299" t="b">
        <v>0</v>
      </c>
      <c r="U299" s="13"/>
      <c r="V299" s="7"/>
      <c r="W299" s="7"/>
      <c r="X299" s="7"/>
      <c r="Y299" s="7"/>
      <c r="Z299" s="7"/>
      <c r="AA299" s="7"/>
      <c r="AB299" s="14"/>
      <c r="AC299" s="13">
        <v>2.24818E-2</v>
      </c>
      <c r="AD299" s="7">
        <v>0.977518</v>
      </c>
      <c r="AE299" s="14" t="s">
        <v>197</v>
      </c>
      <c r="AF299" s="13">
        <v>7</v>
      </c>
      <c r="AG299" s="14">
        <v>6</v>
      </c>
      <c r="AH299" s="13">
        <v>4</v>
      </c>
      <c r="AI299" s="7">
        <v>4</v>
      </c>
      <c r="AJ299" s="7"/>
      <c r="AK299" s="7">
        <v>3</v>
      </c>
      <c r="AL299" s="7">
        <v>3</v>
      </c>
      <c r="AM299" s="14"/>
      <c r="AN299" s="13">
        <v>3</v>
      </c>
      <c r="AO299" s="14">
        <v>3</v>
      </c>
      <c r="AP299" s="7" t="s">
        <v>66</v>
      </c>
      <c r="AQ299" s="7" t="s">
        <v>62</v>
      </c>
      <c r="AR299" s="7" t="s">
        <v>62</v>
      </c>
      <c r="AS299" s="7" t="s">
        <v>5797</v>
      </c>
      <c r="AT299" s="7" t="s">
        <v>62</v>
      </c>
      <c r="AU299" s="7" t="s">
        <v>66</v>
      </c>
      <c r="AV299" s="7" t="s">
        <v>5797</v>
      </c>
      <c r="AW299" s="7" t="s">
        <v>70</v>
      </c>
      <c r="AX299" s="12">
        <v>0</v>
      </c>
      <c r="AY299" s="12">
        <v>0</v>
      </c>
      <c r="AZ299" s="12">
        <v>0</v>
      </c>
      <c r="BA299" s="12">
        <v>1</v>
      </c>
      <c r="BB299" s="12">
        <v>1</v>
      </c>
      <c r="BC299" s="12">
        <v>0</v>
      </c>
      <c r="BD299" s="12">
        <v>1</v>
      </c>
      <c r="BE299" s="12">
        <v>1</v>
      </c>
    </row>
    <row r="300" spans="1:57" x14ac:dyDescent="0.35">
      <c r="A300" s="20">
        <v>294</v>
      </c>
      <c r="B300" s="7">
        <v>294</v>
      </c>
      <c r="C300" s="7" t="s">
        <v>5158</v>
      </c>
      <c r="D300" s="7" t="s">
        <v>5159</v>
      </c>
      <c r="E300" s="13" t="s">
        <v>51</v>
      </c>
      <c r="F300" s="7">
        <v>300</v>
      </c>
      <c r="G300" s="7" t="s">
        <v>139</v>
      </c>
      <c r="H300" s="7">
        <v>1080</v>
      </c>
      <c r="I300" s="14" t="s">
        <v>53</v>
      </c>
      <c r="J300" s="13" t="s">
        <v>54</v>
      </c>
      <c r="K300" s="7" t="s">
        <v>92</v>
      </c>
      <c r="L300" s="7" t="s">
        <v>56</v>
      </c>
      <c r="M300" s="7" t="s">
        <v>57</v>
      </c>
      <c r="N300" s="7">
        <v>28</v>
      </c>
      <c r="O300" s="7" t="s">
        <v>58</v>
      </c>
      <c r="P300" s="7">
        <v>40</v>
      </c>
      <c r="Q300" t="s">
        <v>7875</v>
      </c>
      <c r="R300" t="s">
        <v>59</v>
      </c>
      <c r="S300" t="s">
        <v>59</v>
      </c>
      <c r="T300" t="b">
        <v>0</v>
      </c>
      <c r="U300" s="13"/>
      <c r="V300" s="7"/>
      <c r="W300" s="7"/>
      <c r="X300" s="7"/>
      <c r="Y300" s="7"/>
      <c r="Z300" s="7"/>
      <c r="AA300" s="7"/>
      <c r="AB300" s="14"/>
      <c r="AC300" s="13">
        <v>8.0342399999999998E-3</v>
      </c>
      <c r="AD300" s="7">
        <v>0.99196600000000001</v>
      </c>
      <c r="AE300" s="14" t="s">
        <v>197</v>
      </c>
      <c r="AF300" s="13">
        <v>7</v>
      </c>
      <c r="AG300" s="14">
        <v>6</v>
      </c>
      <c r="AH300" s="13">
        <v>4</v>
      </c>
      <c r="AI300" s="7">
        <v>3</v>
      </c>
      <c r="AJ300" s="7">
        <v>1</v>
      </c>
      <c r="AK300" s="7">
        <v>3</v>
      </c>
      <c r="AL300" s="7">
        <v>2</v>
      </c>
      <c r="AM300" s="14">
        <v>1</v>
      </c>
      <c r="AN300" s="13">
        <v>3</v>
      </c>
      <c r="AO300" s="14">
        <v>3</v>
      </c>
      <c r="AP300" s="7" t="s">
        <v>66</v>
      </c>
      <c r="AQ300" s="7" t="s">
        <v>62</v>
      </c>
      <c r="AR300" s="7" t="s">
        <v>208</v>
      </c>
      <c r="AS300" s="7" t="s">
        <v>70</v>
      </c>
      <c r="AT300" s="7" t="s">
        <v>62</v>
      </c>
      <c r="AU300" s="7" t="s">
        <v>66</v>
      </c>
      <c r="AV300" s="7" t="s">
        <v>70</v>
      </c>
      <c r="AW300" s="7" t="s">
        <v>70</v>
      </c>
      <c r="AX300" s="12">
        <v>0</v>
      </c>
      <c r="AY300" s="12">
        <v>0</v>
      </c>
      <c r="AZ300" s="12">
        <v>0</v>
      </c>
      <c r="BA300" s="12">
        <v>1</v>
      </c>
      <c r="BB300" s="12">
        <v>1</v>
      </c>
      <c r="BC300" s="12">
        <v>0</v>
      </c>
      <c r="BD300" s="12">
        <v>1</v>
      </c>
      <c r="BE300" s="12">
        <v>1</v>
      </c>
    </row>
    <row r="301" spans="1:57" x14ac:dyDescent="0.35">
      <c r="A301" s="20">
        <v>295</v>
      </c>
      <c r="B301" s="7">
        <v>295</v>
      </c>
      <c r="C301" s="7" t="s">
        <v>5160</v>
      </c>
      <c r="D301" s="7" t="s">
        <v>5161</v>
      </c>
      <c r="E301" s="13" t="s">
        <v>51</v>
      </c>
      <c r="F301" s="7">
        <v>300</v>
      </c>
      <c r="G301" s="7" t="s">
        <v>100</v>
      </c>
      <c r="H301" s="7">
        <v>1000</v>
      </c>
      <c r="I301" s="14" t="s">
        <v>53</v>
      </c>
      <c r="J301" s="13" t="s">
        <v>54</v>
      </c>
      <c r="K301" s="7" t="s">
        <v>107</v>
      </c>
      <c r="L301" s="7" t="s">
        <v>56</v>
      </c>
      <c r="M301" s="7" t="s">
        <v>57</v>
      </c>
      <c r="N301" s="7">
        <v>32</v>
      </c>
      <c r="O301" s="7" t="s">
        <v>58</v>
      </c>
      <c r="P301" s="7"/>
      <c r="Q301" t="s">
        <v>7875</v>
      </c>
      <c r="R301" t="s">
        <v>59</v>
      </c>
      <c r="S301" t="s">
        <v>56</v>
      </c>
      <c r="T301" t="b">
        <v>0</v>
      </c>
      <c r="U301" s="13"/>
      <c r="V301" s="7"/>
      <c r="W301" s="7"/>
      <c r="X301" s="7"/>
      <c r="Y301" s="7"/>
      <c r="Z301" s="7"/>
      <c r="AA301" s="7"/>
      <c r="AB301" s="14"/>
      <c r="AC301" s="13">
        <v>4.9571900000000002E-2</v>
      </c>
      <c r="AD301" s="7">
        <v>0.95042800000000005</v>
      </c>
      <c r="AE301" s="14" t="s">
        <v>197</v>
      </c>
      <c r="AF301" s="13">
        <v>7</v>
      </c>
      <c r="AG301" s="14">
        <v>6</v>
      </c>
      <c r="AH301" s="13">
        <v>4</v>
      </c>
      <c r="AI301" s="7">
        <v>4</v>
      </c>
      <c r="AJ301" s="7"/>
      <c r="AK301" s="7">
        <v>3</v>
      </c>
      <c r="AL301" s="7">
        <v>3</v>
      </c>
      <c r="AM301" s="14"/>
      <c r="AN301" s="13">
        <v>3</v>
      </c>
      <c r="AO301" s="14">
        <v>3</v>
      </c>
      <c r="AP301" s="7" t="s">
        <v>66</v>
      </c>
      <c r="AQ301" s="7" t="s">
        <v>62</v>
      </c>
      <c r="AR301" s="7" t="s">
        <v>62</v>
      </c>
      <c r="AS301" s="7" t="s">
        <v>5797</v>
      </c>
      <c r="AT301" s="7" t="s">
        <v>62</v>
      </c>
      <c r="AU301" s="7" t="s">
        <v>5797</v>
      </c>
      <c r="AV301" s="7" t="s">
        <v>5797</v>
      </c>
      <c r="AW301" s="7" t="s">
        <v>70</v>
      </c>
      <c r="AX301" s="12">
        <v>0</v>
      </c>
      <c r="AY301" s="12">
        <v>0</v>
      </c>
      <c r="AZ301" s="12">
        <v>0</v>
      </c>
      <c r="BA301" s="12">
        <v>1</v>
      </c>
      <c r="BB301" s="12">
        <v>1</v>
      </c>
      <c r="BC301" s="12">
        <v>0</v>
      </c>
      <c r="BD301" s="12">
        <v>1</v>
      </c>
      <c r="BE301" s="12">
        <v>1</v>
      </c>
    </row>
    <row r="302" spans="1:57" x14ac:dyDescent="0.35">
      <c r="A302" s="20">
        <v>296</v>
      </c>
      <c r="B302" s="7">
        <v>296</v>
      </c>
      <c r="C302" s="7" t="s">
        <v>5162</v>
      </c>
      <c r="D302" s="7" t="s">
        <v>5163</v>
      </c>
      <c r="E302" s="13" t="s">
        <v>51</v>
      </c>
      <c r="F302" s="7">
        <v>300</v>
      </c>
      <c r="G302" s="7" t="s">
        <v>158</v>
      </c>
      <c r="H302" s="7">
        <v>40</v>
      </c>
      <c r="I302" s="14" t="s">
        <v>53</v>
      </c>
      <c r="J302" s="13" t="s">
        <v>54</v>
      </c>
      <c r="K302" s="7" t="s">
        <v>75</v>
      </c>
      <c r="L302" s="7" t="s">
        <v>87</v>
      </c>
      <c r="M302" s="7" t="s">
        <v>57</v>
      </c>
      <c r="N302" s="7">
        <v>17.899999999999999</v>
      </c>
      <c r="O302" s="7" t="s">
        <v>109</v>
      </c>
      <c r="P302" s="7"/>
      <c r="Q302" t="s">
        <v>7875</v>
      </c>
      <c r="R302" t="s">
        <v>113</v>
      </c>
      <c r="S302" t="s">
        <v>56</v>
      </c>
      <c r="T302" t="b">
        <v>0</v>
      </c>
      <c r="U302" s="13"/>
      <c r="V302" s="7"/>
      <c r="W302" s="7"/>
      <c r="X302" s="7"/>
      <c r="Y302" s="7"/>
      <c r="Z302" s="7"/>
      <c r="AA302" s="7"/>
      <c r="AB302" s="14"/>
      <c r="AC302" s="13">
        <v>1E-4</v>
      </c>
      <c r="AD302" s="7">
        <v>0.99990000000000001</v>
      </c>
      <c r="AE302" s="14" t="s">
        <v>197</v>
      </c>
      <c r="AF302" s="13">
        <v>7</v>
      </c>
      <c r="AG302" s="14">
        <v>6</v>
      </c>
      <c r="AH302" s="13">
        <v>4</v>
      </c>
      <c r="AI302" s="7">
        <v>4</v>
      </c>
      <c r="AJ302" s="7"/>
      <c r="AK302" s="7">
        <v>3</v>
      </c>
      <c r="AL302" s="7">
        <v>3</v>
      </c>
      <c r="AM302" s="14"/>
      <c r="AN302" s="13">
        <v>3</v>
      </c>
      <c r="AO302" s="14">
        <v>3</v>
      </c>
      <c r="AP302" s="7" t="s">
        <v>66</v>
      </c>
      <c r="AQ302" s="7" t="s">
        <v>62</v>
      </c>
      <c r="AR302" s="7" t="s">
        <v>66</v>
      </c>
      <c r="AS302" s="7" t="s">
        <v>70</v>
      </c>
      <c r="AT302" s="7" t="s">
        <v>70</v>
      </c>
      <c r="AU302" s="7" t="s">
        <v>66</v>
      </c>
      <c r="AV302" s="7" t="s">
        <v>70</v>
      </c>
      <c r="AW302" s="7" t="s">
        <v>70</v>
      </c>
      <c r="AX302" s="12">
        <v>0</v>
      </c>
      <c r="AY302" s="12">
        <v>0</v>
      </c>
      <c r="AZ302" s="12">
        <v>0</v>
      </c>
      <c r="BA302" s="12">
        <v>1</v>
      </c>
      <c r="BB302" s="12">
        <v>1</v>
      </c>
      <c r="BC302" s="12">
        <v>0</v>
      </c>
      <c r="BD302" s="12">
        <v>1</v>
      </c>
      <c r="BE302" s="12">
        <v>1</v>
      </c>
    </row>
    <row r="303" spans="1:57" x14ac:dyDescent="0.35">
      <c r="A303" s="20">
        <v>297</v>
      </c>
      <c r="B303" s="7">
        <v>297</v>
      </c>
      <c r="C303" s="7" t="s">
        <v>5164</v>
      </c>
      <c r="D303" s="7" t="s">
        <v>5165</v>
      </c>
      <c r="E303" s="13" t="s">
        <v>51</v>
      </c>
      <c r="F303" s="7">
        <v>300</v>
      </c>
      <c r="G303" s="7" t="s">
        <v>158</v>
      </c>
      <c r="H303" s="7">
        <v>250</v>
      </c>
      <c r="I303" s="14" t="s">
        <v>53</v>
      </c>
      <c r="J303" s="13" t="s">
        <v>54</v>
      </c>
      <c r="K303" s="7" t="s">
        <v>75</v>
      </c>
      <c r="L303" s="7" t="s">
        <v>87</v>
      </c>
      <c r="M303" s="7" t="s">
        <v>57</v>
      </c>
      <c r="N303" s="7">
        <v>15.4</v>
      </c>
      <c r="O303" s="7" t="s">
        <v>109</v>
      </c>
      <c r="P303" s="7"/>
      <c r="Q303" t="s">
        <v>7875</v>
      </c>
      <c r="R303" t="s">
        <v>59</v>
      </c>
      <c r="S303" t="s">
        <v>56</v>
      </c>
      <c r="T303" t="b">
        <v>0</v>
      </c>
      <c r="U303" s="13"/>
      <c r="V303" s="7"/>
      <c r="W303" s="7"/>
      <c r="X303" s="7"/>
      <c r="Y303" s="7"/>
      <c r="Z303" s="7"/>
      <c r="AA303" s="7"/>
      <c r="AB303" s="14"/>
      <c r="AC303" s="13">
        <v>1E-4</v>
      </c>
      <c r="AD303" s="7">
        <v>0.99990000000000001</v>
      </c>
      <c r="AE303" s="14" t="s">
        <v>197</v>
      </c>
      <c r="AF303" s="13">
        <v>7</v>
      </c>
      <c r="AG303" s="14">
        <v>6</v>
      </c>
      <c r="AH303" s="13">
        <v>4</v>
      </c>
      <c r="AI303" s="7">
        <v>3</v>
      </c>
      <c r="AJ303" s="7">
        <v>1</v>
      </c>
      <c r="AK303" s="7">
        <v>3</v>
      </c>
      <c r="AL303" s="7">
        <v>2</v>
      </c>
      <c r="AM303" s="14">
        <v>1</v>
      </c>
      <c r="AN303" s="13">
        <v>3</v>
      </c>
      <c r="AO303" s="14">
        <v>3</v>
      </c>
      <c r="AP303" s="7" t="s">
        <v>66</v>
      </c>
      <c r="AQ303" s="7" t="s">
        <v>62</v>
      </c>
      <c r="AR303" s="7" t="s">
        <v>66</v>
      </c>
      <c r="AS303" s="7" t="s">
        <v>70</v>
      </c>
      <c r="AT303" s="7" t="s">
        <v>63</v>
      </c>
      <c r="AU303" s="7" t="s">
        <v>66</v>
      </c>
      <c r="AV303" s="7" t="s">
        <v>70</v>
      </c>
      <c r="AW303" s="7" t="s">
        <v>70</v>
      </c>
      <c r="AX303" s="12">
        <v>0</v>
      </c>
      <c r="AY303" s="12">
        <v>0</v>
      </c>
      <c r="AZ303" s="12">
        <v>0</v>
      </c>
      <c r="BA303" s="12">
        <v>1</v>
      </c>
      <c r="BB303" s="12">
        <v>1</v>
      </c>
      <c r="BC303" s="12">
        <v>0</v>
      </c>
      <c r="BD303" s="12">
        <v>1</v>
      </c>
      <c r="BE303" s="12">
        <v>1</v>
      </c>
    </row>
    <row r="304" spans="1:57" x14ac:dyDescent="0.35">
      <c r="A304" s="20">
        <v>298</v>
      </c>
      <c r="B304" s="7">
        <v>298</v>
      </c>
      <c r="C304" s="7" t="s">
        <v>5166</v>
      </c>
      <c r="D304" s="7" t="s">
        <v>5167</v>
      </c>
      <c r="E304" s="13" t="s">
        <v>51</v>
      </c>
      <c r="F304" s="7">
        <v>300</v>
      </c>
      <c r="G304" s="7" t="s">
        <v>139</v>
      </c>
      <c r="H304" s="7">
        <v>1128</v>
      </c>
      <c r="I304" s="14" t="s">
        <v>53</v>
      </c>
      <c r="J304" s="13" t="s">
        <v>54</v>
      </c>
      <c r="K304" s="7" t="s">
        <v>103</v>
      </c>
      <c r="L304" s="7" t="s">
        <v>56</v>
      </c>
      <c r="M304" s="7" t="s">
        <v>57</v>
      </c>
      <c r="N304" s="7">
        <v>21</v>
      </c>
      <c r="O304" s="7" t="s">
        <v>58</v>
      </c>
      <c r="P304" s="7"/>
      <c r="Q304" t="s">
        <v>7875</v>
      </c>
      <c r="R304" t="s">
        <v>59</v>
      </c>
      <c r="S304" t="s">
        <v>59</v>
      </c>
      <c r="T304" t="b">
        <v>0</v>
      </c>
      <c r="U304" s="13"/>
      <c r="V304" s="7"/>
      <c r="W304" s="7"/>
      <c r="X304" s="7"/>
      <c r="Y304" s="7"/>
      <c r="Z304" s="7"/>
      <c r="AA304" s="7"/>
      <c r="AB304" s="14"/>
      <c r="AC304" s="13">
        <v>1E-4</v>
      </c>
      <c r="AD304" s="7">
        <v>0.99990000000000001</v>
      </c>
      <c r="AE304" s="14" t="s">
        <v>197</v>
      </c>
      <c r="AF304" s="13">
        <v>7</v>
      </c>
      <c r="AG304" s="14">
        <v>6</v>
      </c>
      <c r="AH304" s="13">
        <v>4</v>
      </c>
      <c r="AI304" s="7">
        <v>4</v>
      </c>
      <c r="AJ304" s="7"/>
      <c r="AK304" s="7">
        <v>3</v>
      </c>
      <c r="AL304" s="7">
        <v>3</v>
      </c>
      <c r="AM304" s="14"/>
      <c r="AN304" s="13">
        <v>3</v>
      </c>
      <c r="AO304" s="14">
        <v>3</v>
      </c>
      <c r="AP304" s="7" t="s">
        <v>66</v>
      </c>
      <c r="AQ304" s="7" t="s">
        <v>62</v>
      </c>
      <c r="AR304" s="7" t="s">
        <v>62</v>
      </c>
      <c r="AS304" s="7" t="s">
        <v>70</v>
      </c>
      <c r="AT304" s="7" t="s">
        <v>62</v>
      </c>
      <c r="AU304" s="7" t="s">
        <v>66</v>
      </c>
      <c r="AV304" s="7" t="s">
        <v>70</v>
      </c>
      <c r="AW304" s="7" t="s">
        <v>70</v>
      </c>
      <c r="AX304" s="12">
        <v>0</v>
      </c>
      <c r="AY304" s="12">
        <v>0</v>
      </c>
      <c r="AZ304" s="12">
        <v>0</v>
      </c>
      <c r="BA304" s="12">
        <v>1</v>
      </c>
      <c r="BB304" s="12">
        <v>1</v>
      </c>
      <c r="BC304" s="12">
        <v>0</v>
      </c>
      <c r="BD304" s="12">
        <v>1</v>
      </c>
      <c r="BE304" s="12">
        <v>1</v>
      </c>
    </row>
    <row r="305" spans="1:57" x14ac:dyDescent="0.35">
      <c r="A305" s="20">
        <v>299</v>
      </c>
      <c r="B305" s="7">
        <v>299</v>
      </c>
      <c r="C305" s="7" t="s">
        <v>5168</v>
      </c>
      <c r="D305" s="7" t="s">
        <v>5169</v>
      </c>
      <c r="E305" s="13" t="s">
        <v>51</v>
      </c>
      <c r="F305" s="7">
        <v>300</v>
      </c>
      <c r="G305" s="7" t="s">
        <v>139</v>
      </c>
      <c r="H305" s="7">
        <v>1890</v>
      </c>
      <c r="I305" s="14" t="s">
        <v>53</v>
      </c>
      <c r="J305" s="13" t="s">
        <v>54</v>
      </c>
      <c r="K305" s="7" t="s">
        <v>92</v>
      </c>
      <c r="L305" s="7" t="s">
        <v>56</v>
      </c>
      <c r="M305" s="7" t="s">
        <v>57</v>
      </c>
      <c r="N305" s="7">
        <v>29.5</v>
      </c>
      <c r="O305" s="7" t="s">
        <v>58</v>
      </c>
      <c r="P305" s="7">
        <v>35</v>
      </c>
      <c r="Q305" t="s">
        <v>7875</v>
      </c>
      <c r="R305" t="s">
        <v>59</v>
      </c>
      <c r="S305" t="s">
        <v>59</v>
      </c>
      <c r="T305" t="b">
        <v>0</v>
      </c>
      <c r="U305" s="13"/>
      <c r="V305" s="7"/>
      <c r="W305" s="7"/>
      <c r="X305" s="7"/>
      <c r="Y305" s="7"/>
      <c r="Z305" s="7"/>
      <c r="AA305" s="7"/>
      <c r="AB305" s="14"/>
      <c r="AC305" s="13">
        <v>5.6794499999999999E-3</v>
      </c>
      <c r="AD305" s="7">
        <v>0.99432100000000001</v>
      </c>
      <c r="AE305" s="14" t="s">
        <v>197</v>
      </c>
      <c r="AF305" s="13">
        <v>7</v>
      </c>
      <c r="AG305" s="14">
        <v>6</v>
      </c>
      <c r="AH305" s="13">
        <v>4</v>
      </c>
      <c r="AI305" s="7">
        <v>4</v>
      </c>
      <c r="AJ305" s="7"/>
      <c r="AK305" s="7">
        <v>3</v>
      </c>
      <c r="AL305" s="7">
        <v>3</v>
      </c>
      <c r="AM305" s="14"/>
      <c r="AN305" s="13">
        <v>3</v>
      </c>
      <c r="AO305" s="14">
        <v>3</v>
      </c>
      <c r="AP305" s="7" t="s">
        <v>66</v>
      </c>
      <c r="AQ305" s="7" t="s">
        <v>62</v>
      </c>
      <c r="AR305" s="7" t="s">
        <v>62</v>
      </c>
      <c r="AS305" s="7" t="s">
        <v>70</v>
      </c>
      <c r="AT305" s="7" t="s">
        <v>62</v>
      </c>
      <c r="AU305" s="7" t="s">
        <v>5797</v>
      </c>
      <c r="AV305" s="7" t="s">
        <v>70</v>
      </c>
      <c r="AW305" s="7" t="s">
        <v>70</v>
      </c>
      <c r="AX305" s="12">
        <v>0</v>
      </c>
      <c r="AY305" s="12">
        <v>0</v>
      </c>
      <c r="AZ305" s="12">
        <v>0</v>
      </c>
      <c r="BA305" s="12">
        <v>1</v>
      </c>
      <c r="BB305" s="12" t="s">
        <v>5797</v>
      </c>
      <c r="BC305" s="12">
        <v>0</v>
      </c>
      <c r="BD305" s="12">
        <v>1</v>
      </c>
      <c r="BE305" s="12">
        <v>1</v>
      </c>
    </row>
    <row r="306" spans="1:57" x14ac:dyDescent="0.35">
      <c r="A306" s="20">
        <v>300</v>
      </c>
      <c r="B306" s="7">
        <v>300</v>
      </c>
      <c r="C306" s="7" t="s">
        <v>5170</v>
      </c>
      <c r="D306" s="7" t="s">
        <v>5171</v>
      </c>
      <c r="E306" s="13" t="s">
        <v>51</v>
      </c>
      <c r="F306" s="7">
        <v>300</v>
      </c>
      <c r="G306" s="7" t="s">
        <v>158</v>
      </c>
      <c r="H306" s="7">
        <v>300</v>
      </c>
      <c r="I306" s="14" t="s">
        <v>53</v>
      </c>
      <c r="J306" s="13" t="s">
        <v>54</v>
      </c>
      <c r="K306" s="7" t="s">
        <v>75</v>
      </c>
      <c r="L306" s="7" t="s">
        <v>87</v>
      </c>
      <c r="M306" s="7" t="s">
        <v>57</v>
      </c>
      <c r="N306" s="7">
        <v>19</v>
      </c>
      <c r="O306" s="7" t="s">
        <v>109</v>
      </c>
      <c r="P306" s="7"/>
      <c r="Q306" t="s">
        <v>7875</v>
      </c>
      <c r="R306" t="s">
        <v>59</v>
      </c>
      <c r="S306" t="s">
        <v>113</v>
      </c>
      <c r="T306" t="b">
        <v>0</v>
      </c>
      <c r="U306" s="13"/>
      <c r="V306" s="7"/>
      <c r="W306" s="7"/>
      <c r="X306" s="7"/>
      <c r="Y306" s="7"/>
      <c r="Z306" s="7"/>
      <c r="AA306" s="7"/>
      <c r="AB306" s="14"/>
      <c r="AC306" s="13">
        <v>1E-4</v>
      </c>
      <c r="AD306" s="7">
        <v>0.99990000000000001</v>
      </c>
      <c r="AE306" s="14" t="s">
        <v>197</v>
      </c>
      <c r="AF306" s="13">
        <v>7</v>
      </c>
      <c r="AG306" s="14">
        <v>6</v>
      </c>
      <c r="AH306" s="13">
        <v>4</v>
      </c>
      <c r="AI306" s="7">
        <v>4</v>
      </c>
      <c r="AJ306" s="7"/>
      <c r="AK306" s="7">
        <v>3</v>
      </c>
      <c r="AL306" s="7">
        <v>3</v>
      </c>
      <c r="AM306" s="14"/>
      <c r="AN306" s="13">
        <v>3</v>
      </c>
      <c r="AO306" s="14">
        <v>3</v>
      </c>
      <c r="AP306" s="7" t="s">
        <v>66</v>
      </c>
      <c r="AQ306" s="7" t="s">
        <v>62</v>
      </c>
      <c r="AR306" s="7" t="s">
        <v>66</v>
      </c>
      <c r="AS306" s="7" t="s">
        <v>70</v>
      </c>
      <c r="AT306" s="7" t="s">
        <v>70</v>
      </c>
      <c r="AU306" s="7" t="s">
        <v>66</v>
      </c>
      <c r="AV306" s="7" t="s">
        <v>70</v>
      </c>
      <c r="AW306" s="7" t="s">
        <v>70</v>
      </c>
      <c r="AX306" s="12">
        <v>0</v>
      </c>
      <c r="AY306" s="12">
        <v>0</v>
      </c>
      <c r="AZ306" s="12">
        <v>0</v>
      </c>
      <c r="BA306" s="12">
        <v>1</v>
      </c>
      <c r="BB306" s="12">
        <v>1</v>
      </c>
      <c r="BC306" s="12">
        <v>0</v>
      </c>
      <c r="BD306" s="12">
        <v>1</v>
      </c>
      <c r="BE306" s="12">
        <v>1</v>
      </c>
    </row>
    <row r="307" spans="1:57" x14ac:dyDescent="0.35">
      <c r="A307" s="20">
        <v>301</v>
      </c>
      <c r="B307" s="7">
        <v>301</v>
      </c>
      <c r="C307" s="7" t="s">
        <v>5172</v>
      </c>
      <c r="D307" s="7" t="s">
        <v>5173</v>
      </c>
      <c r="E307" s="13" t="s">
        <v>51</v>
      </c>
      <c r="F307" s="7">
        <v>300</v>
      </c>
      <c r="G307" s="7" t="s">
        <v>130</v>
      </c>
      <c r="H307" s="7">
        <v>1400</v>
      </c>
      <c r="I307" s="14" t="s">
        <v>53</v>
      </c>
      <c r="J307" s="13" t="s">
        <v>54</v>
      </c>
      <c r="K307" s="7" t="s">
        <v>118</v>
      </c>
      <c r="L307" s="7" t="s">
        <v>87</v>
      </c>
      <c r="M307" s="7" t="s">
        <v>84</v>
      </c>
      <c r="N307" s="7">
        <v>36</v>
      </c>
      <c r="O307" s="7" t="s">
        <v>109</v>
      </c>
      <c r="P307" s="7"/>
      <c r="Q307" t="s">
        <v>7875</v>
      </c>
      <c r="R307" t="s">
        <v>59</v>
      </c>
      <c r="T307" t="b">
        <v>0</v>
      </c>
      <c r="U307" s="13"/>
      <c r="V307" s="7"/>
      <c r="W307" s="7"/>
      <c r="X307" s="7"/>
      <c r="Y307" s="7"/>
      <c r="Z307" s="7"/>
      <c r="AA307" s="7"/>
      <c r="AB307" s="14"/>
      <c r="AC307" s="13">
        <v>2.1223599999999999E-2</v>
      </c>
      <c r="AD307" s="7">
        <v>0.97877599999999998</v>
      </c>
      <c r="AE307" s="14" t="s">
        <v>197</v>
      </c>
      <c r="AF307" s="13">
        <v>7</v>
      </c>
      <c r="AG307" s="14">
        <v>6</v>
      </c>
      <c r="AH307" s="13">
        <v>4</v>
      </c>
      <c r="AI307" s="7">
        <v>4</v>
      </c>
      <c r="AJ307" s="7"/>
      <c r="AK307" s="7">
        <v>3</v>
      </c>
      <c r="AL307" s="7">
        <v>3</v>
      </c>
      <c r="AM307" s="14"/>
      <c r="AN307" s="13">
        <v>3</v>
      </c>
      <c r="AO307" s="14">
        <v>3</v>
      </c>
      <c r="AP307" s="7" t="s">
        <v>66</v>
      </c>
      <c r="AQ307" s="7" t="s">
        <v>62</v>
      </c>
      <c r="AR307" s="7" t="s">
        <v>62</v>
      </c>
      <c r="AS307" s="7" t="s">
        <v>70</v>
      </c>
      <c r="AT307" s="7" t="s">
        <v>62</v>
      </c>
      <c r="AU307" s="7" t="s">
        <v>66</v>
      </c>
      <c r="AV307" s="7" t="s">
        <v>5797</v>
      </c>
      <c r="AW307" s="7" t="s">
        <v>70</v>
      </c>
      <c r="AX307" s="12">
        <v>0</v>
      </c>
      <c r="AY307" s="12">
        <v>0</v>
      </c>
      <c r="AZ307" s="12">
        <v>0</v>
      </c>
      <c r="BA307" s="12">
        <v>1</v>
      </c>
      <c r="BB307" s="12">
        <v>1</v>
      </c>
      <c r="BC307" s="12">
        <v>0</v>
      </c>
      <c r="BD307" s="12">
        <v>1</v>
      </c>
      <c r="BE307" s="12">
        <v>1</v>
      </c>
    </row>
    <row r="308" spans="1:57" x14ac:dyDescent="0.35">
      <c r="A308" s="20">
        <v>302</v>
      </c>
      <c r="B308" s="7">
        <v>302</v>
      </c>
      <c r="C308" s="7" t="s">
        <v>5174</v>
      </c>
      <c r="D308" s="7" t="s">
        <v>5175</v>
      </c>
      <c r="E308" s="13" t="s">
        <v>51</v>
      </c>
      <c r="F308" s="7">
        <v>300</v>
      </c>
      <c r="G308" s="7" t="s">
        <v>139</v>
      </c>
      <c r="H308" s="7">
        <v>421</v>
      </c>
      <c r="I308" s="14" t="s">
        <v>53</v>
      </c>
      <c r="J308" s="13" t="s">
        <v>54</v>
      </c>
      <c r="K308" s="7" t="s">
        <v>117</v>
      </c>
      <c r="L308" s="7" t="s">
        <v>56</v>
      </c>
      <c r="M308" s="7" t="s">
        <v>57</v>
      </c>
      <c r="N308" s="7">
        <v>21</v>
      </c>
      <c r="O308" s="7" t="s">
        <v>58</v>
      </c>
      <c r="P308" s="7"/>
      <c r="Q308" t="s">
        <v>7875</v>
      </c>
      <c r="R308" t="s">
        <v>59</v>
      </c>
      <c r="S308" t="s">
        <v>59</v>
      </c>
      <c r="T308" t="b">
        <v>0</v>
      </c>
      <c r="U308" s="13"/>
      <c r="V308" s="7"/>
      <c r="W308" s="7"/>
      <c r="X308" s="7"/>
      <c r="Y308" s="7"/>
      <c r="Z308" s="7"/>
      <c r="AA308" s="7"/>
      <c r="AB308" s="14"/>
      <c r="AC308" s="13">
        <v>1E-4</v>
      </c>
      <c r="AD308" s="7">
        <v>0.99990000000000001</v>
      </c>
      <c r="AE308" s="14" t="s">
        <v>197</v>
      </c>
      <c r="AF308" s="13">
        <v>7</v>
      </c>
      <c r="AG308" s="14">
        <v>6</v>
      </c>
      <c r="AH308" s="13">
        <v>4</v>
      </c>
      <c r="AI308" s="7">
        <v>3</v>
      </c>
      <c r="AJ308" s="7">
        <v>1</v>
      </c>
      <c r="AK308" s="7">
        <v>3</v>
      </c>
      <c r="AL308" s="7">
        <v>2</v>
      </c>
      <c r="AM308" s="14">
        <v>1</v>
      </c>
      <c r="AN308" s="13">
        <v>3</v>
      </c>
      <c r="AO308" s="14">
        <v>3</v>
      </c>
      <c r="AP308" s="7" t="s">
        <v>66</v>
      </c>
      <c r="AQ308" s="7" t="s">
        <v>62</v>
      </c>
      <c r="AR308" s="7" t="s">
        <v>66</v>
      </c>
      <c r="AS308" s="7" t="s">
        <v>70</v>
      </c>
      <c r="AT308" s="7" t="s">
        <v>63</v>
      </c>
      <c r="AU308" s="7" t="s">
        <v>66</v>
      </c>
      <c r="AV308" s="7" t="s">
        <v>70</v>
      </c>
      <c r="AW308" s="7" t="s">
        <v>70</v>
      </c>
      <c r="AX308" s="12">
        <v>0</v>
      </c>
      <c r="AY308" s="12">
        <v>0</v>
      </c>
      <c r="AZ308" s="12">
        <v>0</v>
      </c>
      <c r="BA308" s="12">
        <v>1</v>
      </c>
      <c r="BB308" s="12">
        <v>1</v>
      </c>
      <c r="BC308" s="12">
        <v>0</v>
      </c>
      <c r="BD308" s="12">
        <v>1</v>
      </c>
      <c r="BE308" s="12">
        <v>1</v>
      </c>
    </row>
    <row r="309" spans="1:57" x14ac:dyDescent="0.35">
      <c r="A309" s="20">
        <v>303</v>
      </c>
      <c r="B309" s="7">
        <v>303</v>
      </c>
      <c r="C309" s="7" t="s">
        <v>5176</v>
      </c>
      <c r="D309" s="7" t="s">
        <v>5177</v>
      </c>
      <c r="E309" s="13" t="s">
        <v>51</v>
      </c>
      <c r="F309" s="7">
        <v>300</v>
      </c>
      <c r="G309" s="7" t="s">
        <v>158</v>
      </c>
      <c r="H309" s="7"/>
      <c r="I309" s="14" t="s">
        <v>53</v>
      </c>
      <c r="J309" s="13" t="s">
        <v>54</v>
      </c>
      <c r="K309" s="7" t="s">
        <v>117</v>
      </c>
      <c r="L309" s="7" t="s">
        <v>56</v>
      </c>
      <c r="M309" s="7" t="s">
        <v>57</v>
      </c>
      <c r="N309" s="7">
        <v>24</v>
      </c>
      <c r="O309" s="7" t="s">
        <v>58</v>
      </c>
      <c r="P309" s="7"/>
      <c r="Q309" t="s">
        <v>7875</v>
      </c>
      <c r="R309" t="s">
        <v>59</v>
      </c>
      <c r="S309" t="s">
        <v>59</v>
      </c>
      <c r="T309" t="b">
        <v>0</v>
      </c>
      <c r="U309" s="13"/>
      <c r="V309" s="7"/>
      <c r="W309" s="7"/>
      <c r="X309" s="7"/>
      <c r="Y309" s="7"/>
      <c r="Z309" s="7"/>
      <c r="AA309" s="7"/>
      <c r="AB309" s="14"/>
      <c r="AC309" s="13">
        <v>1E-4</v>
      </c>
      <c r="AD309" s="7">
        <v>0.99990000000000001</v>
      </c>
      <c r="AE309" s="14" t="s">
        <v>197</v>
      </c>
      <c r="AF309" s="13">
        <v>7</v>
      </c>
      <c r="AG309" s="14">
        <v>6</v>
      </c>
      <c r="AH309" s="13">
        <v>4</v>
      </c>
      <c r="AI309" s="7">
        <v>4</v>
      </c>
      <c r="AJ309" s="7"/>
      <c r="AK309" s="7">
        <v>3</v>
      </c>
      <c r="AL309" s="7">
        <v>3</v>
      </c>
      <c r="AM309" s="14"/>
      <c r="AN309" s="13">
        <v>3</v>
      </c>
      <c r="AO309" s="14">
        <v>3</v>
      </c>
      <c r="AP309" s="7" t="s">
        <v>66</v>
      </c>
      <c r="AQ309" s="7" t="s">
        <v>62</v>
      </c>
      <c r="AR309" s="7" t="s">
        <v>66</v>
      </c>
      <c r="AS309" s="7" t="s">
        <v>70</v>
      </c>
      <c r="AT309" s="7" t="s">
        <v>70</v>
      </c>
      <c r="AU309" s="7" t="s">
        <v>66</v>
      </c>
      <c r="AV309" s="7" t="s">
        <v>70</v>
      </c>
      <c r="AW309" s="7" t="s">
        <v>70</v>
      </c>
      <c r="AX309" s="12">
        <v>0</v>
      </c>
      <c r="AY309" s="12">
        <v>0</v>
      </c>
      <c r="AZ309" s="12">
        <v>0</v>
      </c>
      <c r="BA309" s="12">
        <v>1</v>
      </c>
      <c r="BB309" s="12" t="s">
        <v>5797</v>
      </c>
      <c r="BC309" s="12">
        <v>0</v>
      </c>
      <c r="BD309" s="12">
        <v>1</v>
      </c>
      <c r="BE309" s="12">
        <v>1</v>
      </c>
    </row>
    <row r="310" spans="1:57" x14ac:dyDescent="0.35">
      <c r="A310" s="20">
        <v>304</v>
      </c>
      <c r="B310" s="7">
        <v>304</v>
      </c>
      <c r="C310" s="7" t="s">
        <v>5178</v>
      </c>
      <c r="D310" s="7" t="s">
        <v>5179</v>
      </c>
      <c r="E310" s="13" t="s">
        <v>51</v>
      </c>
      <c r="F310" s="7">
        <v>300</v>
      </c>
      <c r="G310" s="7" t="s">
        <v>158</v>
      </c>
      <c r="H310" s="7">
        <v>40</v>
      </c>
      <c r="I310" s="14" t="s">
        <v>53</v>
      </c>
      <c r="J310" s="13" t="s">
        <v>54</v>
      </c>
      <c r="K310" s="7" t="s">
        <v>75</v>
      </c>
      <c r="L310" s="7" t="s">
        <v>87</v>
      </c>
      <c r="M310" s="7" t="s">
        <v>57</v>
      </c>
      <c r="N310" s="7">
        <v>19</v>
      </c>
      <c r="O310" s="7" t="s">
        <v>109</v>
      </c>
      <c r="P310" s="7"/>
      <c r="Q310" t="s">
        <v>7875</v>
      </c>
      <c r="R310" t="s">
        <v>113</v>
      </c>
      <c r="S310" t="s">
        <v>113</v>
      </c>
      <c r="T310" t="b">
        <v>0</v>
      </c>
      <c r="U310" s="13"/>
      <c r="V310" s="7"/>
      <c r="W310" s="7"/>
      <c r="X310" s="7"/>
      <c r="Y310" s="7"/>
      <c r="Z310" s="7"/>
      <c r="AA310" s="7"/>
      <c r="AB310" s="14"/>
      <c r="AC310" s="13">
        <v>1E-4</v>
      </c>
      <c r="AD310" s="7">
        <v>0.99990000000000001</v>
      </c>
      <c r="AE310" s="14" t="s">
        <v>197</v>
      </c>
      <c r="AF310" s="13">
        <v>7</v>
      </c>
      <c r="AG310" s="14">
        <v>6</v>
      </c>
      <c r="AH310" s="13">
        <v>4</v>
      </c>
      <c r="AI310" s="7">
        <v>3</v>
      </c>
      <c r="AJ310" s="7">
        <v>1</v>
      </c>
      <c r="AK310" s="7">
        <v>3</v>
      </c>
      <c r="AL310" s="7">
        <v>2</v>
      </c>
      <c r="AM310" s="14">
        <v>1</v>
      </c>
      <c r="AN310" s="13">
        <v>3</v>
      </c>
      <c r="AO310" s="14">
        <v>3</v>
      </c>
      <c r="AP310" s="7" t="s">
        <v>66</v>
      </c>
      <c r="AQ310" s="7" t="s">
        <v>62</v>
      </c>
      <c r="AR310" s="7" t="s">
        <v>66</v>
      </c>
      <c r="AS310" s="7" t="s">
        <v>70</v>
      </c>
      <c r="AT310" s="7" t="s">
        <v>63</v>
      </c>
      <c r="AU310" s="7" t="s">
        <v>66</v>
      </c>
      <c r="AV310" s="7" t="s">
        <v>70</v>
      </c>
      <c r="AW310" s="7" t="s">
        <v>70</v>
      </c>
      <c r="AX310" s="12">
        <v>0</v>
      </c>
      <c r="AY310" s="12">
        <v>0</v>
      </c>
      <c r="AZ310" s="12">
        <v>0</v>
      </c>
      <c r="BA310" s="12">
        <v>1</v>
      </c>
      <c r="BB310" s="12">
        <v>1</v>
      </c>
      <c r="BC310" s="12">
        <v>0</v>
      </c>
      <c r="BD310" s="12">
        <v>1</v>
      </c>
      <c r="BE310" s="12">
        <v>1</v>
      </c>
    </row>
    <row r="311" spans="1:57" x14ac:dyDescent="0.35">
      <c r="A311" s="20">
        <v>305</v>
      </c>
      <c r="B311" s="7">
        <v>305</v>
      </c>
      <c r="C311" s="7" t="s">
        <v>5180</v>
      </c>
      <c r="D311" s="7" t="s">
        <v>5181</v>
      </c>
      <c r="E311" s="13" t="s">
        <v>51</v>
      </c>
      <c r="F311" s="7">
        <v>300</v>
      </c>
      <c r="G311" s="7" t="s">
        <v>158</v>
      </c>
      <c r="H311" s="7">
        <v>500</v>
      </c>
      <c r="I311" s="14" t="s">
        <v>53</v>
      </c>
      <c r="J311" s="13" t="s">
        <v>54</v>
      </c>
      <c r="K311" s="7" t="s">
        <v>117</v>
      </c>
      <c r="L311" s="7" t="s">
        <v>56</v>
      </c>
      <c r="M311" s="7" t="s">
        <v>57</v>
      </c>
      <c r="N311" s="7">
        <v>18.399999999999999</v>
      </c>
      <c r="O311" s="7" t="s">
        <v>109</v>
      </c>
      <c r="P311" s="7"/>
      <c r="Q311" t="s">
        <v>7875</v>
      </c>
      <c r="R311" t="s">
        <v>59</v>
      </c>
      <c r="S311" t="s">
        <v>59</v>
      </c>
      <c r="T311" t="b">
        <v>0</v>
      </c>
      <c r="U311" s="13"/>
      <c r="V311" s="7"/>
      <c r="W311" s="7"/>
      <c r="X311" s="7"/>
      <c r="Y311" s="7"/>
      <c r="Z311" s="7"/>
      <c r="AA311" s="7"/>
      <c r="AB311" s="14"/>
      <c r="AC311" s="13">
        <v>1E-4</v>
      </c>
      <c r="AD311" s="7">
        <v>0.99990000000000001</v>
      </c>
      <c r="AE311" s="14" t="s">
        <v>197</v>
      </c>
      <c r="AF311" s="13">
        <v>7</v>
      </c>
      <c r="AG311" s="14">
        <v>6</v>
      </c>
      <c r="AH311" s="13">
        <v>4</v>
      </c>
      <c r="AI311" s="7">
        <v>3</v>
      </c>
      <c r="AJ311" s="7">
        <v>1</v>
      </c>
      <c r="AK311" s="7">
        <v>3</v>
      </c>
      <c r="AL311" s="7">
        <v>2</v>
      </c>
      <c r="AM311" s="14">
        <v>1</v>
      </c>
      <c r="AN311" s="13">
        <v>3</v>
      </c>
      <c r="AO311" s="14">
        <v>3</v>
      </c>
      <c r="AP311" s="7" t="s">
        <v>66</v>
      </c>
      <c r="AQ311" s="7" t="s">
        <v>62</v>
      </c>
      <c r="AR311" s="7" t="s">
        <v>66</v>
      </c>
      <c r="AS311" s="7" t="s">
        <v>70</v>
      </c>
      <c r="AT311" s="7" t="s">
        <v>63</v>
      </c>
      <c r="AU311" s="7" t="s">
        <v>66</v>
      </c>
      <c r="AV311" s="7" t="s">
        <v>70</v>
      </c>
      <c r="AW311" s="7" t="s">
        <v>70</v>
      </c>
      <c r="AX311" s="12">
        <v>0</v>
      </c>
      <c r="AY311" s="12">
        <v>0</v>
      </c>
      <c r="AZ311" s="12">
        <v>0</v>
      </c>
      <c r="BA311" s="12">
        <v>1</v>
      </c>
      <c r="BB311" s="12">
        <v>1</v>
      </c>
      <c r="BC311" s="12">
        <v>0</v>
      </c>
      <c r="BD311" s="12">
        <v>1</v>
      </c>
      <c r="BE311" s="12">
        <v>1</v>
      </c>
    </row>
    <row r="312" spans="1:57" x14ac:dyDescent="0.35">
      <c r="A312" s="20">
        <v>306</v>
      </c>
      <c r="B312" s="7">
        <v>306</v>
      </c>
      <c r="C312" s="7" t="s">
        <v>5182</v>
      </c>
      <c r="D312" s="7" t="s">
        <v>5183</v>
      </c>
      <c r="E312" s="13" t="s">
        <v>51</v>
      </c>
      <c r="F312" s="7">
        <v>300</v>
      </c>
      <c r="G312" s="7" t="s">
        <v>158</v>
      </c>
      <c r="H312" s="7">
        <v>250</v>
      </c>
      <c r="I312" s="14" t="s">
        <v>53</v>
      </c>
      <c r="J312" s="13" t="s">
        <v>54</v>
      </c>
      <c r="K312" s="7" t="s">
        <v>75</v>
      </c>
      <c r="L312" s="7" t="s">
        <v>87</v>
      </c>
      <c r="M312" s="7" t="s">
        <v>57</v>
      </c>
      <c r="N312" s="7">
        <v>21</v>
      </c>
      <c r="O312" s="7" t="s">
        <v>109</v>
      </c>
      <c r="P312" s="7"/>
      <c r="Q312" t="s">
        <v>7875</v>
      </c>
      <c r="R312" t="s">
        <v>59</v>
      </c>
      <c r="S312" t="s">
        <v>113</v>
      </c>
      <c r="T312" t="b">
        <v>0</v>
      </c>
      <c r="U312" s="13"/>
      <c r="V312" s="7"/>
      <c r="W312" s="7"/>
      <c r="X312" s="7"/>
      <c r="Y312" s="7"/>
      <c r="Z312" s="7"/>
      <c r="AA312" s="7"/>
      <c r="AB312" s="14"/>
      <c r="AC312" s="13">
        <v>1E-4</v>
      </c>
      <c r="AD312" s="7">
        <v>0.99990000000000001</v>
      </c>
      <c r="AE312" s="14" t="s">
        <v>197</v>
      </c>
      <c r="AF312" s="13">
        <v>7</v>
      </c>
      <c r="AG312" s="14">
        <v>6</v>
      </c>
      <c r="AH312" s="13">
        <v>4</v>
      </c>
      <c r="AI312" s="7">
        <v>4</v>
      </c>
      <c r="AJ312" s="7"/>
      <c r="AK312" s="7">
        <v>3</v>
      </c>
      <c r="AL312" s="7">
        <v>3</v>
      </c>
      <c r="AM312" s="14"/>
      <c r="AN312" s="13">
        <v>3</v>
      </c>
      <c r="AO312" s="14">
        <v>3</v>
      </c>
      <c r="AP312" s="7" t="s">
        <v>66</v>
      </c>
      <c r="AQ312" s="7" t="s">
        <v>62</v>
      </c>
      <c r="AR312" s="7" t="s">
        <v>66</v>
      </c>
      <c r="AS312" s="7" t="s">
        <v>70</v>
      </c>
      <c r="AT312" s="7" t="s">
        <v>70</v>
      </c>
      <c r="AU312" s="7" t="s">
        <v>66</v>
      </c>
      <c r="AV312" s="7" t="s">
        <v>70</v>
      </c>
      <c r="AW312" s="7" t="s">
        <v>70</v>
      </c>
      <c r="AX312" s="12">
        <v>0</v>
      </c>
      <c r="AY312" s="12">
        <v>0</v>
      </c>
      <c r="AZ312" s="12">
        <v>0</v>
      </c>
      <c r="BA312" s="12">
        <v>1</v>
      </c>
      <c r="BB312" s="12">
        <v>1</v>
      </c>
      <c r="BC312" s="12">
        <v>0</v>
      </c>
      <c r="BD312" s="12">
        <v>1</v>
      </c>
      <c r="BE312" s="12">
        <v>1</v>
      </c>
    </row>
    <row r="313" spans="1:57" x14ac:dyDescent="0.35">
      <c r="A313" s="20">
        <v>307</v>
      </c>
      <c r="B313" s="7">
        <v>307</v>
      </c>
      <c r="C313" s="7" t="s">
        <v>5184</v>
      </c>
      <c r="D313" s="7" t="s">
        <v>5185</v>
      </c>
      <c r="E313" s="13" t="s">
        <v>51</v>
      </c>
      <c r="F313" s="7">
        <v>300</v>
      </c>
      <c r="G313" s="7" t="s">
        <v>98</v>
      </c>
      <c r="H313" s="7"/>
      <c r="I313" s="14" t="s">
        <v>53</v>
      </c>
      <c r="J313" s="13" t="s">
        <v>54</v>
      </c>
      <c r="K313" s="7" t="s">
        <v>92</v>
      </c>
      <c r="L313" s="7" t="s">
        <v>56</v>
      </c>
      <c r="M313" s="7" t="s">
        <v>57</v>
      </c>
      <c r="N313" s="7">
        <v>19</v>
      </c>
      <c r="O313" s="7" t="s">
        <v>109</v>
      </c>
      <c r="P313" s="7">
        <v>64</v>
      </c>
      <c r="Q313" t="s">
        <v>7875</v>
      </c>
      <c r="R313" t="s">
        <v>59</v>
      </c>
      <c r="S313" t="s">
        <v>59</v>
      </c>
      <c r="T313" t="b">
        <v>0</v>
      </c>
      <c r="U313" s="13"/>
      <c r="V313" s="7"/>
      <c r="W313" s="7"/>
      <c r="X313" s="7"/>
      <c r="Y313" s="7"/>
      <c r="Z313" s="7"/>
      <c r="AA313" s="7"/>
      <c r="AB313" s="14"/>
      <c r="AC313" s="13">
        <v>2.2161099999999999E-3</v>
      </c>
      <c r="AD313" s="7">
        <v>0.997784</v>
      </c>
      <c r="AE313" s="14" t="s">
        <v>197</v>
      </c>
      <c r="AF313" s="13">
        <v>7</v>
      </c>
      <c r="AG313" s="14">
        <v>6</v>
      </c>
      <c r="AH313" s="13">
        <v>4</v>
      </c>
      <c r="AI313" s="7">
        <v>4</v>
      </c>
      <c r="AJ313" s="7"/>
      <c r="AK313" s="7">
        <v>3</v>
      </c>
      <c r="AL313" s="7">
        <v>3</v>
      </c>
      <c r="AM313" s="14"/>
      <c r="AN313" s="13">
        <v>3</v>
      </c>
      <c r="AO313" s="14">
        <v>3</v>
      </c>
      <c r="AP313" s="7" t="s">
        <v>66</v>
      </c>
      <c r="AQ313" s="7" t="s">
        <v>62</v>
      </c>
      <c r="AR313" s="7" t="s">
        <v>66</v>
      </c>
      <c r="AS313" s="7" t="s">
        <v>70</v>
      </c>
      <c r="AT313" s="7" t="s">
        <v>70</v>
      </c>
      <c r="AU313" s="7" t="s">
        <v>5797</v>
      </c>
      <c r="AV313" s="7" t="s">
        <v>70</v>
      </c>
      <c r="AW313" s="7" t="s">
        <v>70</v>
      </c>
      <c r="AX313" s="12">
        <v>0</v>
      </c>
      <c r="AY313" s="12">
        <v>0</v>
      </c>
      <c r="AZ313" s="12">
        <v>0</v>
      </c>
      <c r="BA313" s="12">
        <v>1</v>
      </c>
      <c r="BB313" s="12">
        <v>1</v>
      </c>
      <c r="BC313" s="12">
        <v>0</v>
      </c>
      <c r="BD313" s="12">
        <v>1</v>
      </c>
      <c r="BE313" s="12">
        <v>1</v>
      </c>
    </row>
    <row r="314" spans="1:57" x14ac:dyDescent="0.35">
      <c r="A314" s="20">
        <v>308</v>
      </c>
      <c r="B314" s="7">
        <v>308</v>
      </c>
      <c r="C314" s="7" t="s">
        <v>5186</v>
      </c>
      <c r="D314" s="7" t="s">
        <v>5187</v>
      </c>
      <c r="E314" s="13" t="s">
        <v>51</v>
      </c>
      <c r="F314" s="7">
        <v>300</v>
      </c>
      <c r="G314" s="7" t="s">
        <v>100</v>
      </c>
      <c r="H314" s="7">
        <v>460</v>
      </c>
      <c r="I314" s="14" t="s">
        <v>53</v>
      </c>
      <c r="J314" s="13" t="s">
        <v>54</v>
      </c>
      <c r="K314" s="7" t="s">
        <v>117</v>
      </c>
      <c r="L314" s="7" t="s">
        <v>87</v>
      </c>
      <c r="M314" s="7" t="s">
        <v>84</v>
      </c>
      <c r="N314" s="7">
        <v>19</v>
      </c>
      <c r="O314" s="7" t="s">
        <v>109</v>
      </c>
      <c r="P314" s="7">
        <v>64</v>
      </c>
      <c r="Q314" t="s">
        <v>7881</v>
      </c>
      <c r="R314" t="s">
        <v>59</v>
      </c>
      <c r="S314" t="s">
        <v>59</v>
      </c>
      <c r="T314" t="b">
        <v>0</v>
      </c>
      <c r="U314" s="13"/>
      <c r="V314" s="7"/>
      <c r="W314" s="7"/>
      <c r="X314" s="7"/>
      <c r="Y314" s="7"/>
      <c r="Z314" s="7"/>
      <c r="AA314" s="7"/>
      <c r="AB314" s="14"/>
      <c r="AC314" s="13">
        <v>1E-4</v>
      </c>
      <c r="AD314" s="7">
        <v>0.99990000000000001</v>
      </c>
      <c r="AE314" s="14" t="s">
        <v>197</v>
      </c>
      <c r="AF314" s="13">
        <v>7</v>
      </c>
      <c r="AG314" s="14">
        <v>6</v>
      </c>
      <c r="AH314" s="13">
        <v>4</v>
      </c>
      <c r="AI314" s="7">
        <v>3</v>
      </c>
      <c r="AJ314" s="7">
        <v>1</v>
      </c>
      <c r="AK314" s="7">
        <v>3</v>
      </c>
      <c r="AL314" s="7">
        <v>2</v>
      </c>
      <c r="AM314" s="14">
        <v>1</v>
      </c>
      <c r="AN314" s="13">
        <v>3</v>
      </c>
      <c r="AO314" s="14">
        <v>3</v>
      </c>
      <c r="AP314" s="7" t="s">
        <v>66</v>
      </c>
      <c r="AQ314" s="7" t="s">
        <v>62</v>
      </c>
      <c r="AR314" s="7" t="s">
        <v>66</v>
      </c>
      <c r="AS314" s="7" t="s">
        <v>70</v>
      </c>
      <c r="AT314" s="7" t="s">
        <v>63</v>
      </c>
      <c r="AU314" s="7" t="s">
        <v>66</v>
      </c>
      <c r="AV314" s="7" t="s">
        <v>70</v>
      </c>
      <c r="AW314" s="7" t="s">
        <v>70</v>
      </c>
      <c r="AX314" s="12">
        <v>0</v>
      </c>
      <c r="AY314" s="12">
        <v>0</v>
      </c>
      <c r="AZ314" s="12">
        <v>0</v>
      </c>
      <c r="BA314" s="12">
        <v>1</v>
      </c>
      <c r="BB314" s="12">
        <v>1</v>
      </c>
      <c r="BC314" s="12">
        <v>0</v>
      </c>
      <c r="BD314" s="12">
        <v>1</v>
      </c>
      <c r="BE314" s="12">
        <v>1</v>
      </c>
    </row>
    <row r="315" spans="1:57" x14ac:dyDescent="0.35">
      <c r="A315" s="20">
        <v>309</v>
      </c>
      <c r="B315" s="7">
        <v>309</v>
      </c>
      <c r="C315" s="7" t="s">
        <v>5188</v>
      </c>
      <c r="D315" s="7" t="s">
        <v>5189</v>
      </c>
      <c r="E315" s="13" t="s">
        <v>51</v>
      </c>
      <c r="F315" s="7">
        <v>300</v>
      </c>
      <c r="G315" s="7" t="s">
        <v>126</v>
      </c>
      <c r="H315" s="7">
        <v>1400</v>
      </c>
      <c r="I315" s="14" t="s">
        <v>53</v>
      </c>
      <c r="J315" s="13" t="s">
        <v>54</v>
      </c>
      <c r="K315" s="7" t="s">
        <v>92</v>
      </c>
      <c r="L315" s="7" t="s">
        <v>56</v>
      </c>
      <c r="M315" s="7" t="s">
        <v>57</v>
      </c>
      <c r="N315" s="7">
        <v>33.9</v>
      </c>
      <c r="O315" s="7" t="s">
        <v>58</v>
      </c>
      <c r="P315" s="7">
        <v>44</v>
      </c>
      <c r="R315" t="s">
        <v>59</v>
      </c>
      <c r="S315" t="s">
        <v>59</v>
      </c>
      <c r="T315" t="b">
        <v>0</v>
      </c>
      <c r="U315" s="13"/>
      <c r="V315" s="7"/>
      <c r="W315" s="7"/>
      <c r="X315" s="7"/>
      <c r="Y315" s="7"/>
      <c r="Z315" s="7"/>
      <c r="AA315" s="7"/>
      <c r="AB315" s="14"/>
      <c r="AC315" s="13">
        <v>8.5448299999999998E-3</v>
      </c>
      <c r="AD315" s="7">
        <v>0.99145499999999998</v>
      </c>
      <c r="AE315" s="14" t="s">
        <v>197</v>
      </c>
      <c r="AF315" s="13">
        <v>7</v>
      </c>
      <c r="AG315" s="14">
        <v>6</v>
      </c>
      <c r="AH315" s="13">
        <v>4</v>
      </c>
      <c r="AI315" s="7">
        <v>4</v>
      </c>
      <c r="AJ315" s="7"/>
      <c r="AK315" s="7">
        <v>3</v>
      </c>
      <c r="AL315" s="7">
        <v>3</v>
      </c>
      <c r="AM315" s="14"/>
      <c r="AN315" s="13">
        <v>3</v>
      </c>
      <c r="AO315" s="14">
        <v>3</v>
      </c>
      <c r="AP315" s="7" t="s">
        <v>66</v>
      </c>
      <c r="AQ315" s="7" t="s">
        <v>62</v>
      </c>
      <c r="AR315" s="7" t="s">
        <v>62</v>
      </c>
      <c r="AS315" s="7" t="s">
        <v>70</v>
      </c>
      <c r="AT315" s="7" t="s">
        <v>62</v>
      </c>
      <c r="AU315" s="7" t="s">
        <v>5797</v>
      </c>
      <c r="AV315" s="7" t="s">
        <v>5797</v>
      </c>
      <c r="AW315" s="7" t="s">
        <v>70</v>
      </c>
      <c r="AX315" s="12">
        <v>0</v>
      </c>
      <c r="AY315" s="12">
        <v>0</v>
      </c>
      <c r="AZ315" s="12">
        <v>0</v>
      </c>
      <c r="BA315" s="12">
        <v>1</v>
      </c>
      <c r="BB315" s="12">
        <v>1</v>
      </c>
      <c r="BC315" s="12">
        <v>0</v>
      </c>
      <c r="BD315" s="12">
        <v>1</v>
      </c>
      <c r="BE315" s="12">
        <v>1</v>
      </c>
    </row>
    <row r="316" spans="1:57" x14ac:dyDescent="0.35">
      <c r="A316" s="20">
        <v>310</v>
      </c>
      <c r="B316" s="7">
        <v>310</v>
      </c>
      <c r="C316" s="7" t="s">
        <v>5190</v>
      </c>
      <c r="D316" s="7" t="s">
        <v>5191</v>
      </c>
      <c r="E316" s="13" t="s">
        <v>51</v>
      </c>
      <c r="F316" s="7">
        <v>300</v>
      </c>
      <c r="G316" s="7" t="s">
        <v>130</v>
      </c>
      <c r="H316" s="7">
        <v>1420</v>
      </c>
      <c r="I316" s="14" t="s">
        <v>53</v>
      </c>
      <c r="J316" s="13" t="s">
        <v>54</v>
      </c>
      <c r="K316" s="7" t="s">
        <v>83</v>
      </c>
      <c r="L316" s="7" t="s">
        <v>76</v>
      </c>
      <c r="M316" s="7" t="s">
        <v>57</v>
      </c>
      <c r="N316" s="7">
        <v>37.799999999999997</v>
      </c>
      <c r="O316" s="7" t="s">
        <v>58</v>
      </c>
      <c r="P316" s="7">
        <v>37</v>
      </c>
      <c r="R316" t="s">
        <v>59</v>
      </c>
      <c r="S316" t="s">
        <v>59</v>
      </c>
      <c r="T316" t="b">
        <v>0</v>
      </c>
      <c r="U316" s="13"/>
      <c r="V316" s="7"/>
      <c r="W316" s="7"/>
      <c r="X316" s="7"/>
      <c r="Y316" s="7"/>
      <c r="Z316" s="7"/>
      <c r="AA316" s="7"/>
      <c r="AB316" s="14"/>
      <c r="AC316" s="13">
        <v>9.6743200000000001E-3</v>
      </c>
      <c r="AD316" s="7">
        <v>0.99032600000000004</v>
      </c>
      <c r="AE316" s="14" t="s">
        <v>197</v>
      </c>
      <c r="AF316" s="13">
        <v>7</v>
      </c>
      <c r="AG316" s="14">
        <v>6</v>
      </c>
      <c r="AH316" s="13">
        <v>4</v>
      </c>
      <c r="AI316" s="7">
        <v>3</v>
      </c>
      <c r="AJ316" s="7">
        <v>1</v>
      </c>
      <c r="AK316" s="7">
        <v>3</v>
      </c>
      <c r="AL316" s="7">
        <v>2</v>
      </c>
      <c r="AM316" s="14">
        <v>1</v>
      </c>
      <c r="AN316" s="13">
        <v>3</v>
      </c>
      <c r="AO316" s="14">
        <v>3</v>
      </c>
      <c r="AP316" s="7" t="s">
        <v>66</v>
      </c>
      <c r="AQ316" s="7" t="s">
        <v>62</v>
      </c>
      <c r="AR316" s="7" t="s">
        <v>208</v>
      </c>
      <c r="AS316" s="7" t="s">
        <v>5797</v>
      </c>
      <c r="AT316" s="7" t="s">
        <v>62</v>
      </c>
      <c r="AU316" s="7" t="s">
        <v>66</v>
      </c>
      <c r="AV316" s="7" t="s">
        <v>70</v>
      </c>
      <c r="AW316" s="7" t="s">
        <v>70</v>
      </c>
      <c r="AX316" s="12">
        <v>0</v>
      </c>
      <c r="AY316" s="12">
        <v>0</v>
      </c>
      <c r="AZ316" s="12">
        <v>0</v>
      </c>
      <c r="BA316" s="12">
        <v>1</v>
      </c>
      <c r="BB316" s="12">
        <v>1</v>
      </c>
      <c r="BC316" s="12">
        <v>0</v>
      </c>
      <c r="BD316" s="12">
        <v>1</v>
      </c>
      <c r="BE316" s="12">
        <v>1</v>
      </c>
    </row>
    <row r="317" spans="1:57" x14ac:dyDescent="0.35">
      <c r="A317" s="20">
        <v>311</v>
      </c>
      <c r="B317" s="7">
        <v>311</v>
      </c>
      <c r="C317" s="7" t="s">
        <v>5192</v>
      </c>
      <c r="D317" s="7" t="s">
        <v>5193</v>
      </c>
      <c r="E317" s="13" t="s">
        <v>51</v>
      </c>
      <c r="F317" s="7">
        <v>300</v>
      </c>
      <c r="G317" s="7" t="s">
        <v>158</v>
      </c>
      <c r="H317" s="7">
        <v>500</v>
      </c>
      <c r="I317" s="14" t="s">
        <v>53</v>
      </c>
      <c r="J317" s="13" t="s">
        <v>54</v>
      </c>
      <c r="K317" s="7" t="s">
        <v>75</v>
      </c>
      <c r="L317" s="7" t="s">
        <v>56</v>
      </c>
      <c r="M317" s="7" t="s">
        <v>57</v>
      </c>
      <c r="N317" s="7">
        <v>19.8</v>
      </c>
      <c r="O317" s="7" t="s">
        <v>109</v>
      </c>
      <c r="P317" s="7">
        <v>59</v>
      </c>
      <c r="R317" t="s">
        <v>59</v>
      </c>
      <c r="T317" t="b">
        <v>0</v>
      </c>
      <c r="U317" s="13"/>
      <c r="V317" s="7"/>
      <c r="W317" s="7"/>
      <c r="X317" s="7"/>
      <c r="Y317" s="7"/>
      <c r="Z317" s="7"/>
      <c r="AA317" s="7"/>
      <c r="AB317" s="14"/>
      <c r="AC317" s="13">
        <v>1E-4</v>
      </c>
      <c r="AD317" s="7">
        <v>0.99990000000000001</v>
      </c>
      <c r="AE317" s="14" t="s">
        <v>197</v>
      </c>
      <c r="AF317" s="13">
        <v>7</v>
      </c>
      <c r="AG317" s="14">
        <v>6</v>
      </c>
      <c r="AH317" s="13">
        <v>4</v>
      </c>
      <c r="AI317" s="7">
        <v>3</v>
      </c>
      <c r="AJ317" s="7">
        <v>1</v>
      </c>
      <c r="AK317" s="7">
        <v>3</v>
      </c>
      <c r="AL317" s="7">
        <v>2</v>
      </c>
      <c r="AM317" s="14">
        <v>1</v>
      </c>
      <c r="AN317" s="13">
        <v>3</v>
      </c>
      <c r="AO317" s="14">
        <v>3</v>
      </c>
      <c r="AP317" s="7" t="s">
        <v>66</v>
      </c>
      <c r="AQ317" s="7" t="s">
        <v>62</v>
      </c>
      <c r="AR317" s="7" t="s">
        <v>208</v>
      </c>
      <c r="AS317" s="7" t="s">
        <v>70</v>
      </c>
      <c r="AT317" s="7" t="s">
        <v>62</v>
      </c>
      <c r="AU317" s="7" t="s">
        <v>66</v>
      </c>
      <c r="AV317" s="7" t="s">
        <v>70</v>
      </c>
      <c r="AW317" s="7" t="s">
        <v>70</v>
      </c>
      <c r="AX317" s="12">
        <v>0</v>
      </c>
      <c r="AY317" s="12">
        <v>0</v>
      </c>
      <c r="AZ317" s="12">
        <v>0</v>
      </c>
      <c r="BA317" s="12">
        <v>1</v>
      </c>
      <c r="BB317" s="12">
        <v>1</v>
      </c>
      <c r="BC317" s="12">
        <v>0</v>
      </c>
      <c r="BD317" s="12">
        <v>1</v>
      </c>
      <c r="BE317" s="12">
        <v>1</v>
      </c>
    </row>
    <row r="318" spans="1:57" x14ac:dyDescent="0.35">
      <c r="A318" s="20">
        <v>312</v>
      </c>
      <c r="B318" s="7">
        <v>312</v>
      </c>
      <c r="C318" s="7" t="s">
        <v>5194</v>
      </c>
      <c r="D318" s="7" t="s">
        <v>5195</v>
      </c>
      <c r="E318" s="13" t="s">
        <v>51</v>
      </c>
      <c r="F318" s="7">
        <v>300</v>
      </c>
      <c r="G318" s="7" t="s">
        <v>173</v>
      </c>
      <c r="H318" s="7"/>
      <c r="I318" s="14" t="s">
        <v>53</v>
      </c>
      <c r="J318" s="13" t="s">
        <v>54</v>
      </c>
      <c r="K318" s="7" t="s">
        <v>117</v>
      </c>
      <c r="L318" s="7" t="s">
        <v>56</v>
      </c>
      <c r="M318" s="7" t="s">
        <v>57</v>
      </c>
      <c r="N318" s="7">
        <v>21</v>
      </c>
      <c r="O318" s="7" t="s">
        <v>86</v>
      </c>
      <c r="P318" s="7">
        <v>37</v>
      </c>
      <c r="Q318" t="s">
        <v>7875</v>
      </c>
      <c r="R318" t="s">
        <v>59</v>
      </c>
      <c r="S318" t="s">
        <v>59</v>
      </c>
      <c r="T318" t="b">
        <v>0</v>
      </c>
      <c r="U318" s="13"/>
      <c r="V318" s="7"/>
      <c r="W318" s="7"/>
      <c r="X318" s="7"/>
      <c r="Y318" s="7"/>
      <c r="Z318" s="7"/>
      <c r="AA318" s="7"/>
      <c r="AB318" s="14"/>
      <c r="AC318" s="13">
        <v>2.4685100000000001E-2</v>
      </c>
      <c r="AD318" s="7">
        <v>0.97531500000000004</v>
      </c>
      <c r="AE318" s="14" t="s">
        <v>197</v>
      </c>
      <c r="AF318" s="13">
        <v>7</v>
      </c>
      <c r="AG318" s="14">
        <v>6</v>
      </c>
      <c r="AH318" s="13">
        <v>4</v>
      </c>
      <c r="AI318" s="7">
        <v>4</v>
      </c>
      <c r="AJ318" s="7"/>
      <c r="AK318" s="7">
        <v>3</v>
      </c>
      <c r="AL318" s="7">
        <v>3</v>
      </c>
      <c r="AM318" s="14"/>
      <c r="AN318" s="13">
        <v>3</v>
      </c>
      <c r="AO318" s="14">
        <v>3</v>
      </c>
      <c r="AP318" s="7" t="s">
        <v>66</v>
      </c>
      <c r="AQ318" s="7" t="s">
        <v>62</v>
      </c>
      <c r="AR318" s="7" t="s">
        <v>66</v>
      </c>
      <c r="AS318" s="7" t="s">
        <v>5797</v>
      </c>
      <c r="AT318" s="7" t="s">
        <v>70</v>
      </c>
      <c r="AU318" s="7" t="s">
        <v>66</v>
      </c>
      <c r="AV318" s="7" t="s">
        <v>5797</v>
      </c>
      <c r="AW318" s="7" t="s">
        <v>70</v>
      </c>
      <c r="AX318" s="12">
        <v>0</v>
      </c>
      <c r="AY318" s="12">
        <v>0</v>
      </c>
      <c r="AZ318" s="12">
        <v>0</v>
      </c>
      <c r="BA318" s="12">
        <v>1</v>
      </c>
      <c r="BB318" s="12">
        <v>1</v>
      </c>
      <c r="BC318" s="12">
        <v>0</v>
      </c>
      <c r="BD318" s="12">
        <v>1</v>
      </c>
      <c r="BE318" s="12">
        <v>1</v>
      </c>
    </row>
    <row r="319" spans="1:57" x14ac:dyDescent="0.35">
      <c r="A319" s="20">
        <v>313</v>
      </c>
      <c r="B319" s="7">
        <v>313</v>
      </c>
      <c r="C319" s="7" t="s">
        <v>5196</v>
      </c>
      <c r="D319" s="7" t="s">
        <v>5197</v>
      </c>
      <c r="E319" s="13" t="s">
        <v>51</v>
      </c>
      <c r="F319" s="7">
        <v>300</v>
      </c>
      <c r="G319" s="7" t="s">
        <v>158</v>
      </c>
      <c r="H319" s="7">
        <v>120</v>
      </c>
      <c r="I319" s="14" t="s">
        <v>53</v>
      </c>
      <c r="J319" s="13" t="s">
        <v>54</v>
      </c>
      <c r="K319" s="7" t="s">
        <v>83</v>
      </c>
      <c r="L319" s="7" t="s">
        <v>87</v>
      </c>
      <c r="M319" s="7" t="s">
        <v>57</v>
      </c>
      <c r="N319" s="7">
        <v>22.6</v>
      </c>
      <c r="O319" s="7" t="s">
        <v>109</v>
      </c>
      <c r="P319" s="7">
        <v>60</v>
      </c>
      <c r="R319" t="s">
        <v>59</v>
      </c>
      <c r="T319" t="b">
        <v>0</v>
      </c>
      <c r="U319" s="13"/>
      <c r="V319" s="7"/>
      <c r="W319" s="7"/>
      <c r="X319" s="7"/>
      <c r="Y319" s="7"/>
      <c r="Z319" s="7"/>
      <c r="AA319" s="7"/>
      <c r="AB319" s="14"/>
      <c r="AC319" s="13">
        <v>1E-4</v>
      </c>
      <c r="AD319" s="7">
        <v>0.99990000000000001</v>
      </c>
      <c r="AE319" s="14" t="s">
        <v>197</v>
      </c>
      <c r="AF319" s="13">
        <v>7</v>
      </c>
      <c r="AG319" s="14">
        <v>6</v>
      </c>
      <c r="AH319" s="13">
        <v>4</v>
      </c>
      <c r="AI319" s="7">
        <v>3</v>
      </c>
      <c r="AJ319" s="7">
        <v>1</v>
      </c>
      <c r="AK319" s="7">
        <v>3</v>
      </c>
      <c r="AL319" s="7">
        <v>2</v>
      </c>
      <c r="AM319" s="14">
        <v>1</v>
      </c>
      <c r="AN319" s="13">
        <v>3</v>
      </c>
      <c r="AO319" s="14">
        <v>3</v>
      </c>
      <c r="AP319" s="7" t="s">
        <v>66</v>
      </c>
      <c r="AQ319" s="7" t="s">
        <v>62</v>
      </c>
      <c r="AR319" s="7" t="s">
        <v>66</v>
      </c>
      <c r="AS319" s="7" t="s">
        <v>70</v>
      </c>
      <c r="AT319" s="7" t="s">
        <v>63</v>
      </c>
      <c r="AU319" s="7" t="s">
        <v>66</v>
      </c>
      <c r="AV319" s="7" t="s">
        <v>70</v>
      </c>
      <c r="AW319" s="7" t="s">
        <v>70</v>
      </c>
      <c r="AX319" s="12">
        <v>0</v>
      </c>
      <c r="AY319" s="12">
        <v>0</v>
      </c>
      <c r="AZ319" s="12">
        <v>0</v>
      </c>
      <c r="BA319" s="12" t="s">
        <v>5797</v>
      </c>
      <c r="BB319" s="12">
        <v>1</v>
      </c>
      <c r="BC319" s="12">
        <v>0</v>
      </c>
      <c r="BD319" s="12">
        <v>1</v>
      </c>
      <c r="BE319" s="12">
        <v>1</v>
      </c>
    </row>
    <row r="320" spans="1:57" x14ac:dyDescent="0.35">
      <c r="A320" s="20">
        <v>314</v>
      </c>
      <c r="B320" s="7">
        <v>314</v>
      </c>
      <c r="C320" s="7" t="s">
        <v>5198</v>
      </c>
      <c r="D320" s="7" t="s">
        <v>5199</v>
      </c>
      <c r="E320" s="13" t="s">
        <v>51</v>
      </c>
      <c r="F320" s="7">
        <v>300</v>
      </c>
      <c r="G320" s="7" t="s">
        <v>139</v>
      </c>
      <c r="H320" s="7"/>
      <c r="I320" s="14" t="s">
        <v>53</v>
      </c>
      <c r="J320" s="13" t="s">
        <v>54</v>
      </c>
      <c r="K320" s="7" t="s">
        <v>75</v>
      </c>
      <c r="L320" s="7" t="s">
        <v>87</v>
      </c>
      <c r="M320" s="7" t="s">
        <v>57</v>
      </c>
      <c r="N320" s="7">
        <v>26.1</v>
      </c>
      <c r="O320" s="7" t="s">
        <v>58</v>
      </c>
      <c r="P320" s="7">
        <v>34</v>
      </c>
      <c r="Q320" t="s">
        <v>7875</v>
      </c>
      <c r="R320" t="s">
        <v>77</v>
      </c>
      <c r="S320" t="s">
        <v>59</v>
      </c>
      <c r="T320" t="b">
        <v>0</v>
      </c>
      <c r="U320" s="13"/>
      <c r="V320" s="7"/>
      <c r="W320" s="7"/>
      <c r="X320" s="7"/>
      <c r="Y320" s="7"/>
      <c r="Z320" s="7"/>
      <c r="AA320" s="7"/>
      <c r="AB320" s="14"/>
      <c r="AC320" s="13">
        <v>9.5355899999999998E-4</v>
      </c>
      <c r="AD320" s="7">
        <v>0.99904599999999999</v>
      </c>
      <c r="AE320" s="14" t="s">
        <v>197</v>
      </c>
      <c r="AF320" s="13">
        <v>7</v>
      </c>
      <c r="AG320" s="14">
        <v>6</v>
      </c>
      <c r="AH320" s="13">
        <v>4</v>
      </c>
      <c r="AI320" s="7">
        <v>4</v>
      </c>
      <c r="AJ320" s="7"/>
      <c r="AK320" s="7">
        <v>3</v>
      </c>
      <c r="AL320" s="7">
        <v>3</v>
      </c>
      <c r="AM320" s="14"/>
      <c r="AN320" s="13">
        <v>3</v>
      </c>
      <c r="AO320" s="14">
        <v>3</v>
      </c>
      <c r="AP320" s="7" t="s">
        <v>66</v>
      </c>
      <c r="AQ320" s="7" t="s">
        <v>62</v>
      </c>
      <c r="AR320" s="7" t="s">
        <v>62</v>
      </c>
      <c r="AS320" s="7" t="s">
        <v>70</v>
      </c>
      <c r="AT320" s="7" t="s">
        <v>62</v>
      </c>
      <c r="AU320" s="7" t="s">
        <v>5797</v>
      </c>
      <c r="AV320" s="7" t="s">
        <v>70</v>
      </c>
      <c r="AW320" s="7" t="s">
        <v>70</v>
      </c>
      <c r="AX320" s="12">
        <v>0</v>
      </c>
      <c r="AY320" s="12">
        <v>0</v>
      </c>
      <c r="AZ320" s="12">
        <v>0</v>
      </c>
      <c r="BA320" s="12">
        <v>1</v>
      </c>
      <c r="BB320" s="12">
        <v>1</v>
      </c>
      <c r="BC320" s="12">
        <v>0</v>
      </c>
      <c r="BD320" s="12">
        <v>1</v>
      </c>
      <c r="BE320" s="12">
        <v>1</v>
      </c>
    </row>
    <row r="321" spans="1:57" x14ac:dyDescent="0.35">
      <c r="A321" s="20">
        <v>315</v>
      </c>
      <c r="B321" s="7">
        <v>315</v>
      </c>
      <c r="C321" s="7" t="s">
        <v>5200</v>
      </c>
      <c r="D321" s="7" t="s">
        <v>5201</v>
      </c>
      <c r="E321" s="13" t="s">
        <v>51</v>
      </c>
      <c r="F321" s="7">
        <v>300</v>
      </c>
      <c r="G321" s="7" t="s">
        <v>177</v>
      </c>
      <c r="H321" s="7"/>
      <c r="I321" s="14" t="s">
        <v>53</v>
      </c>
      <c r="J321" s="13" t="s">
        <v>54</v>
      </c>
      <c r="K321" s="7" t="s">
        <v>136</v>
      </c>
      <c r="L321" s="7" t="s">
        <v>87</v>
      </c>
      <c r="M321" s="7" t="s">
        <v>84</v>
      </c>
      <c r="N321" s="7">
        <v>44.4</v>
      </c>
      <c r="O321" s="7" t="s">
        <v>85</v>
      </c>
      <c r="P321" s="7">
        <v>48</v>
      </c>
      <c r="Q321" t="s">
        <v>7833</v>
      </c>
      <c r="R321" t="s">
        <v>59</v>
      </c>
      <c r="S321" t="s">
        <v>59</v>
      </c>
      <c r="T321" t="b">
        <v>0</v>
      </c>
      <c r="U321" s="13"/>
      <c r="V321" s="7"/>
      <c r="W321" s="7"/>
      <c r="X321" s="7"/>
      <c r="Y321" s="7"/>
      <c r="Z321" s="7"/>
      <c r="AA321" s="7"/>
      <c r="AB321" s="14"/>
      <c r="AC321" s="13">
        <v>3.4559399999999997E-2</v>
      </c>
      <c r="AD321" s="7">
        <v>0.96544099999999999</v>
      </c>
      <c r="AE321" s="14" t="s">
        <v>197</v>
      </c>
      <c r="AF321" s="13">
        <v>7</v>
      </c>
      <c r="AG321" s="14">
        <v>6</v>
      </c>
      <c r="AH321" s="13">
        <v>4</v>
      </c>
      <c r="AI321" s="7">
        <v>4</v>
      </c>
      <c r="AJ321" s="7"/>
      <c r="AK321" s="7">
        <v>3</v>
      </c>
      <c r="AL321" s="7">
        <v>3</v>
      </c>
      <c r="AM321" s="14"/>
      <c r="AN321" s="13">
        <v>3</v>
      </c>
      <c r="AO321" s="14">
        <v>3</v>
      </c>
      <c r="AP321" s="7" t="s">
        <v>66</v>
      </c>
      <c r="AQ321" s="7" t="s">
        <v>62</v>
      </c>
      <c r="AR321" s="7" t="s">
        <v>62</v>
      </c>
      <c r="AS321" s="7" t="s">
        <v>5797</v>
      </c>
      <c r="AT321" s="7" t="s">
        <v>62</v>
      </c>
      <c r="AU321" s="7" t="s">
        <v>66</v>
      </c>
      <c r="AV321" s="7" t="s">
        <v>5797</v>
      </c>
      <c r="AW321" s="7" t="s">
        <v>5797</v>
      </c>
      <c r="AX321" s="12">
        <v>0</v>
      </c>
      <c r="AY321" s="12">
        <v>0</v>
      </c>
      <c r="AZ321" s="12">
        <v>0</v>
      </c>
      <c r="BA321" s="12">
        <v>1</v>
      </c>
      <c r="BB321" s="12">
        <v>1</v>
      </c>
      <c r="BC321" s="12">
        <v>0</v>
      </c>
      <c r="BD321" s="12">
        <v>1</v>
      </c>
      <c r="BE321" s="12">
        <v>1</v>
      </c>
    </row>
    <row r="322" spans="1:57" x14ac:dyDescent="0.35">
      <c r="A322" s="20">
        <v>316</v>
      </c>
      <c r="B322" s="7">
        <v>316</v>
      </c>
      <c r="C322" s="7" t="s">
        <v>5202</v>
      </c>
      <c r="D322" s="7" t="s">
        <v>5203</v>
      </c>
      <c r="E322" s="13" t="s">
        <v>51</v>
      </c>
      <c r="F322" s="7">
        <v>300</v>
      </c>
      <c r="G322" s="7" t="s">
        <v>101</v>
      </c>
      <c r="H322" s="7"/>
      <c r="I322" s="14" t="s">
        <v>53</v>
      </c>
      <c r="J322" s="13" t="s">
        <v>54</v>
      </c>
      <c r="K322" s="7" t="s">
        <v>106</v>
      </c>
      <c r="L322" s="7" t="s">
        <v>76</v>
      </c>
      <c r="M322" s="7" t="s">
        <v>84</v>
      </c>
      <c r="N322" s="7">
        <v>31</v>
      </c>
      <c r="O322" s="7" t="s">
        <v>58</v>
      </c>
      <c r="P322" s="7">
        <v>41</v>
      </c>
      <c r="Q322" t="s">
        <v>7875</v>
      </c>
      <c r="R322" t="s">
        <v>77</v>
      </c>
      <c r="S322" t="s">
        <v>59</v>
      </c>
      <c r="T322" t="b">
        <v>0</v>
      </c>
      <c r="U322" s="13"/>
      <c r="V322" s="7"/>
      <c r="W322" s="7"/>
      <c r="X322" s="7"/>
      <c r="Y322" s="7"/>
      <c r="Z322" s="7"/>
      <c r="AA322" s="7"/>
      <c r="AB322" s="14"/>
      <c r="AC322" s="13">
        <v>2.4554200000000002E-2</v>
      </c>
      <c r="AD322" s="7">
        <v>0.97544600000000004</v>
      </c>
      <c r="AE322" s="14" t="s">
        <v>197</v>
      </c>
      <c r="AF322" s="13">
        <v>7</v>
      </c>
      <c r="AG322" s="14">
        <v>6</v>
      </c>
      <c r="AH322" s="13">
        <v>4</v>
      </c>
      <c r="AI322" s="7">
        <v>3</v>
      </c>
      <c r="AJ322" s="7">
        <v>1</v>
      </c>
      <c r="AK322" s="7">
        <v>3</v>
      </c>
      <c r="AL322" s="7">
        <v>2</v>
      </c>
      <c r="AM322" s="14">
        <v>1</v>
      </c>
      <c r="AN322" s="13">
        <v>3</v>
      </c>
      <c r="AO322" s="14">
        <v>3</v>
      </c>
      <c r="AP322" s="7" t="s">
        <v>66</v>
      </c>
      <c r="AQ322" s="7" t="s">
        <v>62</v>
      </c>
      <c r="AR322" s="7" t="s">
        <v>208</v>
      </c>
      <c r="AS322" s="7" t="s">
        <v>70</v>
      </c>
      <c r="AT322" s="7" t="s">
        <v>62</v>
      </c>
      <c r="AU322" s="7" t="s">
        <v>66</v>
      </c>
      <c r="AV322" s="7" t="s">
        <v>70</v>
      </c>
      <c r="AW322" s="7" t="s">
        <v>70</v>
      </c>
      <c r="AX322" s="12">
        <v>0</v>
      </c>
      <c r="AY322" s="12">
        <v>0</v>
      </c>
      <c r="AZ322" s="12">
        <v>0</v>
      </c>
      <c r="BA322" s="12">
        <v>1</v>
      </c>
      <c r="BB322" s="12">
        <v>1</v>
      </c>
      <c r="BC322" s="12">
        <v>0</v>
      </c>
      <c r="BD322" s="12">
        <v>1</v>
      </c>
      <c r="BE322" s="12">
        <v>1</v>
      </c>
    </row>
    <row r="323" spans="1:57" x14ac:dyDescent="0.35">
      <c r="A323" s="20">
        <v>317</v>
      </c>
      <c r="B323" s="7">
        <v>317</v>
      </c>
      <c r="C323" s="7" t="s">
        <v>5204</v>
      </c>
      <c r="D323" s="7" t="s">
        <v>5205</v>
      </c>
      <c r="E323" s="13" t="s">
        <v>51</v>
      </c>
      <c r="F323" s="7">
        <v>300</v>
      </c>
      <c r="G323" s="7" t="s">
        <v>100</v>
      </c>
      <c r="H323" s="7">
        <v>2243</v>
      </c>
      <c r="I323" s="14" t="s">
        <v>53</v>
      </c>
      <c r="J323" s="13" t="s">
        <v>54</v>
      </c>
      <c r="K323" s="7" t="s">
        <v>83</v>
      </c>
      <c r="L323" s="7" t="s">
        <v>56</v>
      </c>
      <c r="M323" s="7" t="s">
        <v>57</v>
      </c>
      <c r="N323" s="7">
        <v>35.9</v>
      </c>
      <c r="O323" s="7" t="s">
        <v>58</v>
      </c>
      <c r="P323" s="7">
        <v>31</v>
      </c>
      <c r="Q323" t="s">
        <v>7875</v>
      </c>
      <c r="R323" t="s">
        <v>59</v>
      </c>
      <c r="S323" t="s">
        <v>59</v>
      </c>
      <c r="T323" t="b">
        <v>0</v>
      </c>
      <c r="U323" s="13"/>
      <c r="V323" s="7"/>
      <c r="W323" s="7"/>
      <c r="X323" s="7"/>
      <c r="Y323" s="7"/>
      <c r="Z323" s="7"/>
      <c r="AA323" s="7"/>
      <c r="AB323" s="14"/>
      <c r="AC323" s="13">
        <v>3.4802800000000002E-2</v>
      </c>
      <c r="AD323" s="7">
        <v>0.96519699999999997</v>
      </c>
      <c r="AE323" s="14" t="s">
        <v>197</v>
      </c>
      <c r="AF323" s="13">
        <v>7</v>
      </c>
      <c r="AG323" s="14">
        <v>6</v>
      </c>
      <c r="AH323" s="13">
        <v>4</v>
      </c>
      <c r="AI323" s="7">
        <v>4</v>
      </c>
      <c r="AJ323" s="7"/>
      <c r="AK323" s="7">
        <v>3</v>
      </c>
      <c r="AL323" s="7">
        <v>3</v>
      </c>
      <c r="AM323" s="14"/>
      <c r="AN323" s="13">
        <v>3</v>
      </c>
      <c r="AO323" s="14">
        <v>3</v>
      </c>
      <c r="AP323" s="7" t="s">
        <v>66</v>
      </c>
      <c r="AQ323" s="7" t="s">
        <v>62</v>
      </c>
      <c r="AR323" s="7" t="s">
        <v>62</v>
      </c>
      <c r="AS323" s="7" t="s">
        <v>5797</v>
      </c>
      <c r="AT323" s="7" t="s">
        <v>62</v>
      </c>
      <c r="AU323" s="7" t="s">
        <v>66</v>
      </c>
      <c r="AV323" s="7" t="s">
        <v>5797</v>
      </c>
      <c r="AW323" s="7" t="s">
        <v>70</v>
      </c>
      <c r="AX323" s="12">
        <v>0</v>
      </c>
      <c r="AY323" s="12">
        <v>0</v>
      </c>
      <c r="AZ323" s="12">
        <v>0</v>
      </c>
      <c r="BA323" s="12">
        <v>1</v>
      </c>
      <c r="BB323" s="12">
        <v>1</v>
      </c>
      <c r="BC323" s="12">
        <v>0</v>
      </c>
      <c r="BD323" s="12">
        <v>1</v>
      </c>
      <c r="BE323" s="12">
        <v>1</v>
      </c>
    </row>
    <row r="324" spans="1:57" x14ac:dyDescent="0.35">
      <c r="A324" s="20">
        <v>318</v>
      </c>
      <c r="B324" s="7">
        <v>318</v>
      </c>
      <c r="C324" s="7" t="s">
        <v>5206</v>
      </c>
      <c r="D324" s="7" t="s">
        <v>5207</v>
      </c>
      <c r="E324" s="13" t="s">
        <v>51</v>
      </c>
      <c r="F324" s="7">
        <v>300</v>
      </c>
      <c r="G324" s="7" t="s">
        <v>172</v>
      </c>
      <c r="H324" s="7">
        <v>595</v>
      </c>
      <c r="I324" s="14" t="s">
        <v>53</v>
      </c>
      <c r="J324" s="13" t="s">
        <v>54</v>
      </c>
      <c r="K324" s="7" t="s">
        <v>92</v>
      </c>
      <c r="L324" s="7" t="s">
        <v>76</v>
      </c>
      <c r="M324" s="7" t="s">
        <v>57</v>
      </c>
      <c r="N324" s="7">
        <v>21</v>
      </c>
      <c r="O324" s="7" t="s">
        <v>86</v>
      </c>
      <c r="P324" s="7">
        <v>44</v>
      </c>
      <c r="Q324" t="s">
        <v>7875</v>
      </c>
      <c r="R324" t="s">
        <v>113</v>
      </c>
      <c r="S324" t="s">
        <v>59</v>
      </c>
      <c r="T324" t="b">
        <v>0</v>
      </c>
      <c r="U324" s="13"/>
      <c r="V324" s="7"/>
      <c r="W324" s="7"/>
      <c r="X324" s="7"/>
      <c r="Y324" s="7"/>
      <c r="Z324" s="7"/>
      <c r="AA324" s="7"/>
      <c r="AB324" s="14"/>
      <c r="AC324" s="13">
        <v>6.2806199999999998E-3</v>
      </c>
      <c r="AD324" s="7">
        <v>0.99371900000000002</v>
      </c>
      <c r="AE324" s="14" t="s">
        <v>197</v>
      </c>
      <c r="AF324" s="13">
        <v>7</v>
      </c>
      <c r="AG324" s="14">
        <v>6</v>
      </c>
      <c r="AH324" s="13">
        <v>4</v>
      </c>
      <c r="AI324" s="7">
        <v>4</v>
      </c>
      <c r="AJ324" s="7"/>
      <c r="AK324" s="7">
        <v>3</v>
      </c>
      <c r="AL324" s="7">
        <v>3</v>
      </c>
      <c r="AM324" s="14"/>
      <c r="AN324" s="13">
        <v>3</v>
      </c>
      <c r="AO324" s="14">
        <v>3</v>
      </c>
      <c r="AP324" s="7" t="s">
        <v>66</v>
      </c>
      <c r="AQ324" s="7" t="s">
        <v>62</v>
      </c>
      <c r="AR324" s="7" t="s">
        <v>62</v>
      </c>
      <c r="AS324" s="7" t="s">
        <v>70</v>
      </c>
      <c r="AT324" s="7" t="s">
        <v>62</v>
      </c>
      <c r="AU324" s="7" t="s">
        <v>66</v>
      </c>
      <c r="AV324" s="7" t="s">
        <v>70</v>
      </c>
      <c r="AW324" s="7" t="s">
        <v>70</v>
      </c>
      <c r="AX324" s="12">
        <v>0</v>
      </c>
      <c r="AY324" s="12">
        <v>0</v>
      </c>
      <c r="AZ324" s="12">
        <v>0</v>
      </c>
      <c r="BA324" s="12">
        <v>1</v>
      </c>
      <c r="BB324" s="12">
        <v>1</v>
      </c>
      <c r="BC324" s="12">
        <v>0</v>
      </c>
      <c r="BD324" s="12">
        <v>1</v>
      </c>
      <c r="BE324" s="12">
        <v>1</v>
      </c>
    </row>
    <row r="325" spans="1:57" x14ac:dyDescent="0.35">
      <c r="A325" s="20">
        <v>319</v>
      </c>
      <c r="B325" s="7">
        <v>319</v>
      </c>
      <c r="C325" s="7" t="s">
        <v>5208</v>
      </c>
      <c r="D325" s="7" t="s">
        <v>5209</v>
      </c>
      <c r="E325" s="13" t="s">
        <v>51</v>
      </c>
      <c r="F325" s="7">
        <v>300</v>
      </c>
      <c r="G325" s="7" t="s">
        <v>100</v>
      </c>
      <c r="H325" s="7">
        <v>1524</v>
      </c>
      <c r="I325" s="14" t="s">
        <v>53</v>
      </c>
      <c r="J325" s="13" t="s">
        <v>54</v>
      </c>
      <c r="K325" s="7" t="s">
        <v>92</v>
      </c>
      <c r="L325" s="7" t="s">
        <v>56</v>
      </c>
      <c r="M325" s="7" t="s">
        <v>57</v>
      </c>
      <c r="N325" s="7">
        <v>13</v>
      </c>
      <c r="O325" s="7" t="s">
        <v>58</v>
      </c>
      <c r="P325" s="7">
        <v>40</v>
      </c>
      <c r="Q325" t="s">
        <v>7875</v>
      </c>
      <c r="R325" t="s">
        <v>59</v>
      </c>
      <c r="S325" t="s">
        <v>59</v>
      </c>
      <c r="T325" t="b">
        <v>0</v>
      </c>
      <c r="U325" s="13"/>
      <c r="V325" s="7"/>
      <c r="W325" s="7"/>
      <c r="X325" s="7"/>
      <c r="Y325" s="7"/>
      <c r="Z325" s="7"/>
      <c r="AA325" s="7"/>
      <c r="AB325" s="14"/>
      <c r="AC325" s="13">
        <v>1.7668E-2</v>
      </c>
      <c r="AD325" s="7">
        <v>0.98233199999999998</v>
      </c>
      <c r="AE325" s="14" t="s">
        <v>197</v>
      </c>
      <c r="AF325" s="13">
        <v>7</v>
      </c>
      <c r="AG325" s="14">
        <v>6</v>
      </c>
      <c r="AH325" s="13">
        <v>4</v>
      </c>
      <c r="AI325" s="7">
        <v>3</v>
      </c>
      <c r="AJ325" s="7">
        <v>1</v>
      </c>
      <c r="AK325" s="7">
        <v>3</v>
      </c>
      <c r="AL325" s="7">
        <v>2</v>
      </c>
      <c r="AM325" s="14">
        <v>1</v>
      </c>
      <c r="AN325" s="13">
        <v>3</v>
      </c>
      <c r="AO325" s="14">
        <v>3</v>
      </c>
      <c r="AP325" s="7" t="s">
        <v>66</v>
      </c>
      <c r="AQ325" s="7" t="s">
        <v>62</v>
      </c>
      <c r="AR325" s="7" t="s">
        <v>208</v>
      </c>
      <c r="AS325" s="7" t="s">
        <v>70</v>
      </c>
      <c r="AT325" s="7" t="s">
        <v>62</v>
      </c>
      <c r="AU325" s="7" t="s">
        <v>66</v>
      </c>
      <c r="AV325" s="7" t="s">
        <v>5797</v>
      </c>
      <c r="AW325" s="7" t="s">
        <v>70</v>
      </c>
      <c r="AX325" s="12">
        <v>0</v>
      </c>
      <c r="AY325" s="12">
        <v>0</v>
      </c>
      <c r="AZ325" s="12">
        <v>0</v>
      </c>
      <c r="BA325" s="12">
        <v>1</v>
      </c>
      <c r="BB325" s="12">
        <v>1</v>
      </c>
      <c r="BC325" s="12">
        <v>0</v>
      </c>
      <c r="BD325" s="12">
        <v>1</v>
      </c>
      <c r="BE325" s="12">
        <v>1</v>
      </c>
    </row>
    <row r="326" spans="1:57" x14ac:dyDescent="0.35">
      <c r="A326" s="20">
        <v>320</v>
      </c>
      <c r="B326" s="7">
        <v>320</v>
      </c>
      <c r="C326" s="7" t="s">
        <v>5210</v>
      </c>
      <c r="D326" s="7" t="s">
        <v>5211</v>
      </c>
      <c r="E326" s="13" t="s">
        <v>51</v>
      </c>
      <c r="F326" s="7">
        <v>300</v>
      </c>
      <c r="G326" s="7" t="s">
        <v>100</v>
      </c>
      <c r="H326" s="7">
        <v>1560</v>
      </c>
      <c r="I326" s="14" t="s">
        <v>53</v>
      </c>
      <c r="J326" s="13" t="s">
        <v>54</v>
      </c>
      <c r="K326" s="7" t="s">
        <v>83</v>
      </c>
      <c r="L326" s="7" t="s">
        <v>56</v>
      </c>
      <c r="M326" s="7" t="s">
        <v>57</v>
      </c>
      <c r="N326" s="7">
        <v>31</v>
      </c>
      <c r="O326" s="7" t="s">
        <v>58</v>
      </c>
      <c r="P326" s="7">
        <v>32</v>
      </c>
      <c r="Q326" t="s">
        <v>7875</v>
      </c>
      <c r="R326" t="s">
        <v>59</v>
      </c>
      <c r="S326" t="s">
        <v>59</v>
      </c>
      <c r="T326" t="b">
        <v>0</v>
      </c>
      <c r="U326" s="13"/>
      <c r="V326" s="7"/>
      <c r="W326" s="7"/>
      <c r="X326" s="7"/>
      <c r="Y326" s="7"/>
      <c r="Z326" s="7"/>
      <c r="AA326" s="7"/>
      <c r="AB326" s="14"/>
      <c r="AC326" s="13">
        <v>3.7236199999999997E-2</v>
      </c>
      <c r="AD326" s="7">
        <v>0.96276399999999995</v>
      </c>
      <c r="AE326" s="14" t="s">
        <v>197</v>
      </c>
      <c r="AF326" s="13">
        <v>7</v>
      </c>
      <c r="AG326" s="14">
        <v>6</v>
      </c>
      <c r="AH326" s="13">
        <v>4</v>
      </c>
      <c r="AI326" s="7">
        <v>3</v>
      </c>
      <c r="AJ326" s="7">
        <v>1</v>
      </c>
      <c r="AK326" s="7">
        <v>3</v>
      </c>
      <c r="AL326" s="7">
        <v>2</v>
      </c>
      <c r="AM326" s="14">
        <v>1</v>
      </c>
      <c r="AN326" s="13">
        <v>3</v>
      </c>
      <c r="AO326" s="14">
        <v>3</v>
      </c>
      <c r="AP326" s="7" t="s">
        <v>66</v>
      </c>
      <c r="AQ326" s="7" t="s">
        <v>62</v>
      </c>
      <c r="AR326" s="7" t="s">
        <v>208</v>
      </c>
      <c r="AS326" s="7" t="s">
        <v>70</v>
      </c>
      <c r="AT326" s="7" t="s">
        <v>62</v>
      </c>
      <c r="AU326" s="7" t="s">
        <v>66</v>
      </c>
      <c r="AV326" s="7" t="s">
        <v>70</v>
      </c>
      <c r="AW326" s="7" t="s">
        <v>70</v>
      </c>
      <c r="AX326" s="12">
        <v>0</v>
      </c>
      <c r="AY326" s="12">
        <v>0</v>
      </c>
      <c r="AZ326" s="12">
        <v>0</v>
      </c>
      <c r="BA326" s="12" t="s">
        <v>5797</v>
      </c>
      <c r="BB326" s="12">
        <v>1</v>
      </c>
      <c r="BC326" s="12">
        <v>0</v>
      </c>
      <c r="BD326" s="12">
        <v>1</v>
      </c>
      <c r="BE326" s="12">
        <v>1</v>
      </c>
    </row>
    <row r="327" spans="1:57" x14ac:dyDescent="0.35">
      <c r="A327" s="20">
        <v>321</v>
      </c>
      <c r="B327" s="7">
        <v>321</v>
      </c>
      <c r="C327" s="7" t="s">
        <v>5212</v>
      </c>
      <c r="D327" s="7" t="s">
        <v>5213</v>
      </c>
      <c r="E327" s="13" t="s">
        <v>51</v>
      </c>
      <c r="F327" s="7">
        <v>300</v>
      </c>
      <c r="G327" s="7" t="s">
        <v>89</v>
      </c>
      <c r="H327" s="7">
        <v>2200</v>
      </c>
      <c r="I327" s="14" t="s">
        <v>53</v>
      </c>
      <c r="J327" s="13" t="s">
        <v>54</v>
      </c>
      <c r="K327" s="7" t="s">
        <v>90</v>
      </c>
      <c r="L327" s="7" t="s">
        <v>76</v>
      </c>
      <c r="M327" s="7" t="s">
        <v>57</v>
      </c>
      <c r="N327" s="7">
        <v>34</v>
      </c>
      <c r="O327" s="7" t="s">
        <v>58</v>
      </c>
      <c r="P327" s="7">
        <v>87</v>
      </c>
      <c r="Q327" t="s">
        <v>7833</v>
      </c>
      <c r="R327" t="s">
        <v>59</v>
      </c>
      <c r="S327" t="s">
        <v>59</v>
      </c>
      <c r="T327" t="b">
        <v>0</v>
      </c>
      <c r="U327" s="13"/>
      <c r="V327" s="7"/>
      <c r="W327" s="7"/>
      <c r="X327" s="7"/>
      <c r="Y327" s="7"/>
      <c r="Z327" s="7"/>
      <c r="AA327" s="7"/>
      <c r="AB327" s="14"/>
      <c r="AC327" s="13">
        <v>4.5178999999999997E-2</v>
      </c>
      <c r="AD327" s="7">
        <v>0.95482100000000003</v>
      </c>
      <c r="AE327" s="14" t="s">
        <v>197</v>
      </c>
      <c r="AF327" s="13">
        <v>7</v>
      </c>
      <c r="AG327" s="14">
        <v>6</v>
      </c>
      <c r="AH327" s="13">
        <v>4</v>
      </c>
      <c r="AI327" s="7">
        <v>4</v>
      </c>
      <c r="AJ327" s="7"/>
      <c r="AK327" s="7">
        <v>3</v>
      </c>
      <c r="AL327" s="7">
        <v>3</v>
      </c>
      <c r="AM327" s="14"/>
      <c r="AN327" s="13">
        <v>3</v>
      </c>
      <c r="AO327" s="14">
        <v>3</v>
      </c>
      <c r="AP327" s="7" t="s">
        <v>66</v>
      </c>
      <c r="AQ327" s="7" t="s">
        <v>62</v>
      </c>
      <c r="AR327" s="7" t="s">
        <v>62</v>
      </c>
      <c r="AS327" s="7" t="s">
        <v>5797</v>
      </c>
      <c r="AT327" s="7" t="s">
        <v>62</v>
      </c>
      <c r="AU327" s="7" t="s">
        <v>5797</v>
      </c>
      <c r="AV327" s="7" t="s">
        <v>5797</v>
      </c>
      <c r="AW327" s="7" t="s">
        <v>70</v>
      </c>
      <c r="AX327" s="12">
        <v>0</v>
      </c>
      <c r="AY327" s="12">
        <v>0</v>
      </c>
      <c r="AZ327" s="12">
        <v>0</v>
      </c>
      <c r="BA327" s="12">
        <v>1</v>
      </c>
      <c r="BB327" s="12">
        <v>1</v>
      </c>
      <c r="BC327" s="12">
        <v>0</v>
      </c>
      <c r="BD327" s="12">
        <v>1</v>
      </c>
      <c r="BE327" s="12">
        <v>1</v>
      </c>
    </row>
    <row r="328" spans="1:57" x14ac:dyDescent="0.35">
      <c r="A328" s="20">
        <v>322</v>
      </c>
      <c r="B328" s="7">
        <v>322</v>
      </c>
      <c r="C328" s="7" t="s">
        <v>5214</v>
      </c>
      <c r="D328" s="7" t="s">
        <v>5215</v>
      </c>
      <c r="E328" s="13" t="s">
        <v>51</v>
      </c>
      <c r="F328" s="7">
        <v>300</v>
      </c>
      <c r="G328" s="7" t="s">
        <v>100</v>
      </c>
      <c r="H328" s="7"/>
      <c r="I328" s="14" t="s">
        <v>53</v>
      </c>
      <c r="J328" s="13" t="s">
        <v>54</v>
      </c>
      <c r="K328" s="7" t="s">
        <v>83</v>
      </c>
      <c r="L328" s="7" t="s">
        <v>56</v>
      </c>
      <c r="M328" s="7" t="s">
        <v>84</v>
      </c>
      <c r="N328" s="7">
        <v>27</v>
      </c>
      <c r="O328" s="7" t="s">
        <v>85</v>
      </c>
      <c r="P328" s="7">
        <v>30</v>
      </c>
      <c r="Q328" t="s">
        <v>7833</v>
      </c>
      <c r="R328" t="s">
        <v>59</v>
      </c>
      <c r="S328" t="s">
        <v>59</v>
      </c>
      <c r="T328" t="b">
        <v>0</v>
      </c>
      <c r="U328" s="13"/>
      <c r="V328" s="7"/>
      <c r="W328" s="7"/>
      <c r="X328" s="7"/>
      <c r="Y328" s="7"/>
      <c r="Z328" s="7"/>
      <c r="AA328" s="7"/>
      <c r="AB328" s="14"/>
      <c r="AC328" s="13">
        <v>3.4459400000000001E-2</v>
      </c>
      <c r="AD328" s="7">
        <v>0.96554099999999998</v>
      </c>
      <c r="AE328" s="14" t="s">
        <v>197</v>
      </c>
      <c r="AF328" s="13">
        <v>7</v>
      </c>
      <c r="AG328" s="14">
        <v>6</v>
      </c>
      <c r="AH328" s="13">
        <v>4</v>
      </c>
      <c r="AI328" s="7">
        <v>4</v>
      </c>
      <c r="AJ328" s="7"/>
      <c r="AK328" s="7">
        <v>3</v>
      </c>
      <c r="AL328" s="7">
        <v>3</v>
      </c>
      <c r="AM328" s="14"/>
      <c r="AN328" s="13">
        <v>3</v>
      </c>
      <c r="AO328" s="14">
        <v>3</v>
      </c>
      <c r="AP328" s="7" t="s">
        <v>66</v>
      </c>
      <c r="AQ328" s="7" t="s">
        <v>62</v>
      </c>
      <c r="AR328" s="7" t="s">
        <v>62</v>
      </c>
      <c r="AS328" s="7" t="s">
        <v>70</v>
      </c>
      <c r="AT328" s="7" t="s">
        <v>62</v>
      </c>
      <c r="AU328" s="7" t="s">
        <v>5797</v>
      </c>
      <c r="AV328" s="7" t="s">
        <v>70</v>
      </c>
      <c r="AW328" s="7" t="s">
        <v>70</v>
      </c>
      <c r="AX328" s="12">
        <v>0</v>
      </c>
      <c r="AY328" s="12">
        <v>0</v>
      </c>
      <c r="AZ328" s="12">
        <v>0</v>
      </c>
      <c r="BA328" s="12">
        <v>1</v>
      </c>
      <c r="BB328" s="12">
        <v>1</v>
      </c>
      <c r="BC328" s="12">
        <v>0</v>
      </c>
      <c r="BD328" s="12">
        <v>1</v>
      </c>
      <c r="BE328" s="12">
        <v>1</v>
      </c>
    </row>
    <row r="329" spans="1:57" x14ac:dyDescent="0.35">
      <c r="A329" s="20">
        <v>323</v>
      </c>
      <c r="B329" s="7">
        <v>323</v>
      </c>
      <c r="C329" s="7" t="s">
        <v>5216</v>
      </c>
      <c r="D329" s="7" t="s">
        <v>5217</v>
      </c>
      <c r="E329" s="13" t="s">
        <v>51</v>
      </c>
      <c r="F329" s="7">
        <v>300</v>
      </c>
      <c r="G329" s="7" t="s">
        <v>173</v>
      </c>
      <c r="H329" s="7"/>
      <c r="I329" s="14" t="s">
        <v>53</v>
      </c>
      <c r="J329" s="13" t="s">
        <v>54</v>
      </c>
      <c r="K329" s="7" t="s">
        <v>117</v>
      </c>
      <c r="L329" s="7" t="s">
        <v>56</v>
      </c>
      <c r="M329" s="7" t="s">
        <v>57</v>
      </c>
      <c r="N329" s="7">
        <v>24</v>
      </c>
      <c r="O329" s="7" t="s">
        <v>109</v>
      </c>
      <c r="P329" s="7">
        <v>48</v>
      </c>
      <c r="Q329" t="s">
        <v>7881</v>
      </c>
      <c r="R329" t="s">
        <v>59</v>
      </c>
      <c r="S329" t="s">
        <v>59</v>
      </c>
      <c r="T329" t="b">
        <v>0</v>
      </c>
      <c r="U329" s="13"/>
      <c r="V329" s="7"/>
      <c r="W329" s="7"/>
      <c r="X329" s="7"/>
      <c r="Y329" s="7"/>
      <c r="Z329" s="7"/>
      <c r="AA329" s="7"/>
      <c r="AB329" s="14"/>
      <c r="AC329" s="13">
        <v>2.37542E-2</v>
      </c>
      <c r="AD329" s="7">
        <v>0.97624599999999995</v>
      </c>
      <c r="AE329" s="14" t="s">
        <v>197</v>
      </c>
      <c r="AF329" s="13">
        <v>7</v>
      </c>
      <c r="AG329" s="14">
        <v>6</v>
      </c>
      <c r="AH329" s="13">
        <v>4</v>
      </c>
      <c r="AI329" s="7">
        <v>4</v>
      </c>
      <c r="AJ329" s="7"/>
      <c r="AK329" s="7">
        <v>3</v>
      </c>
      <c r="AL329" s="7">
        <v>3</v>
      </c>
      <c r="AM329" s="14"/>
      <c r="AN329" s="13">
        <v>3</v>
      </c>
      <c r="AO329" s="14">
        <v>3</v>
      </c>
      <c r="AP329" s="7" t="s">
        <v>66</v>
      </c>
      <c r="AQ329" s="7" t="s">
        <v>62</v>
      </c>
      <c r="AR329" s="7" t="s">
        <v>62</v>
      </c>
      <c r="AS329" s="7" t="s">
        <v>5797</v>
      </c>
      <c r="AT329" s="7" t="s">
        <v>62</v>
      </c>
      <c r="AU329" s="7" t="s">
        <v>5797</v>
      </c>
      <c r="AV329" s="7" t="s">
        <v>5797</v>
      </c>
      <c r="AW329" s="7" t="s">
        <v>5797</v>
      </c>
      <c r="AX329" s="12">
        <v>0</v>
      </c>
      <c r="AY329" s="12">
        <v>0</v>
      </c>
      <c r="AZ329" s="12">
        <v>0</v>
      </c>
      <c r="BA329" s="12" t="s">
        <v>5797</v>
      </c>
      <c r="BB329" s="12">
        <v>1</v>
      </c>
      <c r="BC329" s="12">
        <v>0</v>
      </c>
      <c r="BD329" s="12">
        <v>1</v>
      </c>
      <c r="BE329" s="12">
        <v>1</v>
      </c>
    </row>
    <row r="330" spans="1:57" x14ac:dyDescent="0.35">
      <c r="A330" s="20">
        <v>324</v>
      </c>
      <c r="B330" s="7">
        <v>324</v>
      </c>
      <c r="C330" s="7" t="s">
        <v>5218</v>
      </c>
      <c r="D330" s="7" t="s">
        <v>5219</v>
      </c>
      <c r="E330" s="13" t="s">
        <v>51</v>
      </c>
      <c r="F330" s="7">
        <v>300</v>
      </c>
      <c r="G330" s="7" t="s">
        <v>101</v>
      </c>
      <c r="H330" s="7"/>
      <c r="I330" s="14" t="s">
        <v>53</v>
      </c>
      <c r="J330" s="13" t="s">
        <v>82</v>
      </c>
      <c r="K330" s="7" t="s">
        <v>106</v>
      </c>
      <c r="L330" s="7" t="s">
        <v>56</v>
      </c>
      <c r="M330" s="7" t="s">
        <v>84</v>
      </c>
      <c r="N330" s="7">
        <v>33.1</v>
      </c>
      <c r="O330" s="7" t="s">
        <v>58</v>
      </c>
      <c r="P330" s="7">
        <v>39</v>
      </c>
      <c r="Q330" t="s">
        <v>7875</v>
      </c>
      <c r="R330" t="s">
        <v>59</v>
      </c>
      <c r="S330" t="s">
        <v>59</v>
      </c>
      <c r="T330" t="b">
        <v>0</v>
      </c>
      <c r="U330" s="13"/>
      <c r="V330" s="7"/>
      <c r="W330" s="7"/>
      <c r="X330" s="7"/>
      <c r="Y330" s="7"/>
      <c r="Z330" s="7"/>
      <c r="AA330" s="7"/>
      <c r="AB330" s="14"/>
      <c r="AC330" s="13">
        <v>3.2070000000000001E-2</v>
      </c>
      <c r="AD330" s="7">
        <v>0.96792999999999996</v>
      </c>
      <c r="AE330" s="14" t="s">
        <v>197</v>
      </c>
      <c r="AF330" s="13">
        <v>7</v>
      </c>
      <c r="AG330" s="14">
        <v>6</v>
      </c>
      <c r="AH330" s="13">
        <v>4</v>
      </c>
      <c r="AI330" s="7">
        <v>4</v>
      </c>
      <c r="AJ330" s="7"/>
      <c r="AK330" s="7">
        <v>3</v>
      </c>
      <c r="AL330" s="7">
        <v>3</v>
      </c>
      <c r="AM330" s="14"/>
      <c r="AN330" s="13">
        <v>3</v>
      </c>
      <c r="AO330" s="14">
        <v>3</v>
      </c>
      <c r="AP330" s="7" t="s">
        <v>66</v>
      </c>
      <c r="AQ330" s="7" t="s">
        <v>62</v>
      </c>
      <c r="AR330" s="7" t="s">
        <v>62</v>
      </c>
      <c r="AS330" s="7" t="s">
        <v>5797</v>
      </c>
      <c r="AT330" s="7" t="s">
        <v>62</v>
      </c>
      <c r="AU330" s="7" t="s">
        <v>66</v>
      </c>
      <c r="AV330" s="7" t="s">
        <v>70</v>
      </c>
      <c r="AW330" s="7" t="s">
        <v>70</v>
      </c>
      <c r="AX330" s="12">
        <v>0</v>
      </c>
      <c r="AY330" s="12">
        <v>0</v>
      </c>
      <c r="AZ330" s="12">
        <v>0</v>
      </c>
      <c r="BA330" s="12">
        <v>1</v>
      </c>
      <c r="BB330" s="12">
        <v>1</v>
      </c>
      <c r="BC330" s="12">
        <v>0</v>
      </c>
      <c r="BD330" s="12">
        <v>1</v>
      </c>
      <c r="BE330" s="12">
        <v>1</v>
      </c>
    </row>
    <row r="331" spans="1:57" x14ac:dyDescent="0.35">
      <c r="A331" s="20">
        <v>325</v>
      </c>
      <c r="B331" s="7">
        <v>325</v>
      </c>
      <c r="C331" s="7" t="s">
        <v>5220</v>
      </c>
      <c r="D331" s="7" t="s">
        <v>5221</v>
      </c>
      <c r="E331" s="13" t="s">
        <v>51</v>
      </c>
      <c r="F331" s="7">
        <v>300</v>
      </c>
      <c r="G331" s="7" t="s">
        <v>173</v>
      </c>
      <c r="H331" s="7"/>
      <c r="I331" s="14" t="s">
        <v>53</v>
      </c>
      <c r="J331" s="13" t="s">
        <v>54</v>
      </c>
      <c r="K331" s="7" t="s">
        <v>117</v>
      </c>
      <c r="L331" s="7" t="s">
        <v>87</v>
      </c>
      <c r="M331" s="7" t="s">
        <v>57</v>
      </c>
      <c r="N331" s="7">
        <v>22</v>
      </c>
      <c r="O331" s="7" t="s">
        <v>109</v>
      </c>
      <c r="P331" s="7">
        <v>42</v>
      </c>
      <c r="Q331" t="s">
        <v>7875</v>
      </c>
      <c r="R331" t="s">
        <v>59</v>
      </c>
      <c r="S331" t="s">
        <v>59</v>
      </c>
      <c r="T331" t="b">
        <v>0</v>
      </c>
      <c r="U331" s="13"/>
      <c r="V331" s="7"/>
      <c r="W331" s="7"/>
      <c r="X331" s="7"/>
      <c r="Y331" s="7"/>
      <c r="Z331" s="7"/>
      <c r="AA331" s="7"/>
      <c r="AB331" s="14"/>
      <c r="AC331" s="13">
        <v>3.9048800000000002E-2</v>
      </c>
      <c r="AD331" s="7">
        <v>0.960951</v>
      </c>
      <c r="AE331" s="14" t="s">
        <v>197</v>
      </c>
      <c r="AF331" s="13">
        <v>7</v>
      </c>
      <c r="AG331" s="14">
        <v>6</v>
      </c>
      <c r="AH331" s="13">
        <v>4</v>
      </c>
      <c r="AI331" s="7">
        <v>4</v>
      </c>
      <c r="AJ331" s="7"/>
      <c r="AK331" s="7">
        <v>3</v>
      </c>
      <c r="AL331" s="7">
        <v>3</v>
      </c>
      <c r="AM331" s="14"/>
      <c r="AN331" s="13">
        <v>3</v>
      </c>
      <c r="AO331" s="14">
        <v>3</v>
      </c>
      <c r="AP331" s="7" t="s">
        <v>66</v>
      </c>
      <c r="AQ331" s="7" t="s">
        <v>62</v>
      </c>
      <c r="AR331" s="7" t="s">
        <v>66</v>
      </c>
      <c r="AS331" s="7" t="s">
        <v>70</v>
      </c>
      <c r="AT331" s="7" t="s">
        <v>70</v>
      </c>
      <c r="AU331" s="7" t="s">
        <v>5797</v>
      </c>
      <c r="AV331" s="7" t="s">
        <v>5797</v>
      </c>
      <c r="AW331" s="7" t="s">
        <v>5797</v>
      </c>
      <c r="AX331" s="12">
        <v>0</v>
      </c>
      <c r="AY331" s="12">
        <v>0</v>
      </c>
      <c r="AZ331" s="12">
        <v>0</v>
      </c>
      <c r="BA331" s="12">
        <v>1</v>
      </c>
      <c r="BB331" s="12">
        <v>1</v>
      </c>
      <c r="BC331" s="12">
        <v>0</v>
      </c>
      <c r="BD331" s="12">
        <v>1</v>
      </c>
      <c r="BE331" s="12">
        <v>1</v>
      </c>
    </row>
    <row r="332" spans="1:57" x14ac:dyDescent="0.35">
      <c r="A332" s="20">
        <v>326</v>
      </c>
      <c r="B332" s="7">
        <v>326</v>
      </c>
      <c r="C332" s="7" t="s">
        <v>5222</v>
      </c>
      <c r="D332" s="7" t="s">
        <v>5223</v>
      </c>
      <c r="E332" s="13" t="s">
        <v>51</v>
      </c>
      <c r="F332" s="7">
        <v>300</v>
      </c>
      <c r="G332" s="7" t="s">
        <v>173</v>
      </c>
      <c r="H332" s="7"/>
      <c r="I332" s="14" t="s">
        <v>53</v>
      </c>
      <c r="J332" s="13" t="s">
        <v>54</v>
      </c>
      <c r="K332" s="7" t="s">
        <v>75</v>
      </c>
      <c r="L332" s="7" t="s">
        <v>87</v>
      </c>
      <c r="M332" s="7" t="s">
        <v>57</v>
      </c>
      <c r="N332" s="7">
        <v>21.1</v>
      </c>
      <c r="O332" s="7" t="s">
        <v>109</v>
      </c>
      <c r="P332" s="7">
        <v>57</v>
      </c>
      <c r="Q332" t="s">
        <v>7875</v>
      </c>
      <c r="R332" t="s">
        <v>113</v>
      </c>
      <c r="S332" t="s">
        <v>113</v>
      </c>
      <c r="T332" t="b">
        <v>0</v>
      </c>
      <c r="U332" s="13"/>
      <c r="V332" s="7"/>
      <c r="W332" s="7"/>
      <c r="X332" s="7"/>
      <c r="Y332" s="7"/>
      <c r="Z332" s="7"/>
      <c r="AA332" s="7"/>
      <c r="AB332" s="14"/>
      <c r="AC332" s="13">
        <v>1E-4</v>
      </c>
      <c r="AD332" s="7">
        <v>0.99990000000000001</v>
      </c>
      <c r="AE332" s="14" t="s">
        <v>197</v>
      </c>
      <c r="AF332" s="13">
        <v>7</v>
      </c>
      <c r="AG332" s="14">
        <v>6</v>
      </c>
      <c r="AH332" s="13">
        <v>4</v>
      </c>
      <c r="AI332" s="7">
        <v>4</v>
      </c>
      <c r="AJ332" s="7"/>
      <c r="AK332" s="7">
        <v>3</v>
      </c>
      <c r="AL332" s="7">
        <v>3</v>
      </c>
      <c r="AM332" s="14"/>
      <c r="AN332" s="13">
        <v>3</v>
      </c>
      <c r="AO332" s="14">
        <v>3</v>
      </c>
      <c r="AP332" s="7" t="s">
        <v>66</v>
      </c>
      <c r="AQ332" s="7" t="s">
        <v>62</v>
      </c>
      <c r="AR332" s="7" t="s">
        <v>66</v>
      </c>
      <c r="AS332" s="7" t="s">
        <v>70</v>
      </c>
      <c r="AT332" s="7" t="s">
        <v>70</v>
      </c>
      <c r="AU332" s="7" t="s">
        <v>66</v>
      </c>
      <c r="AV332" s="7" t="s">
        <v>70</v>
      </c>
      <c r="AW332" s="7" t="s">
        <v>70</v>
      </c>
      <c r="AX332" s="12">
        <v>0</v>
      </c>
      <c r="AY332" s="12">
        <v>0</v>
      </c>
      <c r="AZ332" s="12">
        <v>0</v>
      </c>
      <c r="BA332" s="12">
        <v>1</v>
      </c>
      <c r="BB332" s="12">
        <v>1</v>
      </c>
      <c r="BC332" s="12">
        <v>0</v>
      </c>
      <c r="BD332" s="12">
        <v>1</v>
      </c>
      <c r="BE332" s="12">
        <v>1</v>
      </c>
    </row>
    <row r="333" spans="1:57" x14ac:dyDescent="0.35">
      <c r="A333" s="20">
        <v>327</v>
      </c>
      <c r="B333" s="7">
        <v>327</v>
      </c>
      <c r="C333" s="7" t="s">
        <v>5224</v>
      </c>
      <c r="D333" s="7" t="s">
        <v>5225</v>
      </c>
      <c r="E333" s="13" t="s">
        <v>51</v>
      </c>
      <c r="F333" s="7">
        <v>300</v>
      </c>
      <c r="G333" s="7" t="s">
        <v>173</v>
      </c>
      <c r="H333" s="7"/>
      <c r="I333" s="14" t="s">
        <v>53</v>
      </c>
      <c r="J333" s="13" t="s">
        <v>54</v>
      </c>
      <c r="K333" s="7" t="s">
        <v>117</v>
      </c>
      <c r="L333" s="7" t="s">
        <v>56</v>
      </c>
      <c r="M333" s="7" t="s">
        <v>84</v>
      </c>
      <c r="N333" s="7">
        <v>21</v>
      </c>
      <c r="O333" s="7" t="s">
        <v>86</v>
      </c>
      <c r="P333" s="7">
        <v>46</v>
      </c>
      <c r="Q333" t="s">
        <v>7881</v>
      </c>
      <c r="R333" t="s">
        <v>59</v>
      </c>
      <c r="S333" t="s">
        <v>59</v>
      </c>
      <c r="T333" t="b">
        <v>0</v>
      </c>
      <c r="U333" s="13"/>
      <c r="V333" s="7"/>
      <c r="W333" s="7"/>
      <c r="X333" s="7"/>
      <c r="Y333" s="7"/>
      <c r="Z333" s="7"/>
      <c r="AA333" s="7"/>
      <c r="AB333" s="14"/>
      <c r="AC333" s="13">
        <v>1E-4</v>
      </c>
      <c r="AD333" s="7">
        <v>0.99990000000000001</v>
      </c>
      <c r="AE333" s="14" t="s">
        <v>197</v>
      </c>
      <c r="AF333" s="13">
        <v>7</v>
      </c>
      <c r="AG333" s="14">
        <v>6</v>
      </c>
      <c r="AH333" s="13">
        <v>4</v>
      </c>
      <c r="AI333" s="7">
        <v>4</v>
      </c>
      <c r="AJ333" s="7"/>
      <c r="AK333" s="7">
        <v>3</v>
      </c>
      <c r="AL333" s="7">
        <v>3</v>
      </c>
      <c r="AM333" s="14"/>
      <c r="AN333" s="13">
        <v>3</v>
      </c>
      <c r="AO333" s="14">
        <v>3</v>
      </c>
      <c r="AP333" s="7" t="s">
        <v>66</v>
      </c>
      <c r="AQ333" s="7" t="s">
        <v>62</v>
      </c>
      <c r="AR333" s="7" t="s">
        <v>66</v>
      </c>
      <c r="AS333" s="7" t="s">
        <v>70</v>
      </c>
      <c r="AT333" s="7" t="s">
        <v>70</v>
      </c>
      <c r="AU333" s="7" t="s">
        <v>66</v>
      </c>
      <c r="AV333" s="7" t="s">
        <v>70</v>
      </c>
      <c r="AW333" s="7" t="s">
        <v>70</v>
      </c>
      <c r="AX333" s="12">
        <v>0</v>
      </c>
      <c r="AY333" s="12">
        <v>0</v>
      </c>
      <c r="AZ333" s="12">
        <v>0</v>
      </c>
      <c r="BA333" s="12">
        <v>1</v>
      </c>
      <c r="BB333" s="12" t="s">
        <v>5797</v>
      </c>
      <c r="BC333" s="12">
        <v>0</v>
      </c>
      <c r="BD333" s="12">
        <v>1</v>
      </c>
      <c r="BE333" s="12">
        <v>1</v>
      </c>
    </row>
    <row r="334" spans="1:57" x14ac:dyDescent="0.35">
      <c r="A334" s="20">
        <v>328</v>
      </c>
      <c r="B334" s="7">
        <v>328</v>
      </c>
      <c r="C334" s="7" t="s">
        <v>5226</v>
      </c>
      <c r="D334" s="7" t="s">
        <v>5227</v>
      </c>
      <c r="E334" s="13" t="s">
        <v>51</v>
      </c>
      <c r="F334" s="7">
        <v>300</v>
      </c>
      <c r="G334" s="7" t="s">
        <v>173</v>
      </c>
      <c r="H334" s="7"/>
      <c r="I334" s="14" t="s">
        <v>53</v>
      </c>
      <c r="J334" s="13" t="s">
        <v>54</v>
      </c>
      <c r="K334" s="7" t="s">
        <v>117</v>
      </c>
      <c r="L334" s="7" t="s">
        <v>76</v>
      </c>
      <c r="M334" s="7" t="s">
        <v>57</v>
      </c>
      <c r="N334" s="7">
        <v>20</v>
      </c>
      <c r="O334" s="7" t="s">
        <v>109</v>
      </c>
      <c r="P334" s="7">
        <v>30</v>
      </c>
      <c r="Q334" t="s">
        <v>7875</v>
      </c>
      <c r="R334" t="s">
        <v>59</v>
      </c>
      <c r="S334" t="s">
        <v>59</v>
      </c>
      <c r="T334" t="b">
        <v>0</v>
      </c>
      <c r="U334" s="13"/>
      <c r="V334" s="7"/>
      <c r="W334" s="7"/>
      <c r="X334" s="7"/>
      <c r="Y334" s="7"/>
      <c r="Z334" s="7"/>
      <c r="AA334" s="7"/>
      <c r="AB334" s="14"/>
      <c r="AC334" s="13">
        <v>1E-4</v>
      </c>
      <c r="AD334" s="7">
        <v>0.99990000000000001</v>
      </c>
      <c r="AE334" s="14" t="s">
        <v>197</v>
      </c>
      <c r="AF334" s="13">
        <v>7</v>
      </c>
      <c r="AG334" s="14">
        <v>6</v>
      </c>
      <c r="AH334" s="13">
        <v>4</v>
      </c>
      <c r="AI334" s="7">
        <v>4</v>
      </c>
      <c r="AJ334" s="7"/>
      <c r="AK334" s="7">
        <v>3</v>
      </c>
      <c r="AL334" s="7">
        <v>3</v>
      </c>
      <c r="AM334" s="14"/>
      <c r="AN334" s="13">
        <v>3</v>
      </c>
      <c r="AO334" s="14">
        <v>3</v>
      </c>
      <c r="AP334" s="7" t="s">
        <v>66</v>
      </c>
      <c r="AQ334" s="7" t="s">
        <v>62</v>
      </c>
      <c r="AR334" s="7" t="s">
        <v>66</v>
      </c>
      <c r="AS334" s="7" t="s">
        <v>70</v>
      </c>
      <c r="AT334" s="7" t="s">
        <v>70</v>
      </c>
      <c r="AU334" s="7" t="s">
        <v>66</v>
      </c>
      <c r="AV334" s="7" t="s">
        <v>70</v>
      </c>
      <c r="AW334" s="7" t="s">
        <v>70</v>
      </c>
      <c r="AX334" s="12">
        <v>0</v>
      </c>
      <c r="AY334" s="12">
        <v>0</v>
      </c>
      <c r="AZ334" s="12">
        <v>0</v>
      </c>
      <c r="BA334" s="12">
        <v>1</v>
      </c>
      <c r="BB334" s="12">
        <v>1</v>
      </c>
      <c r="BC334" s="12">
        <v>0</v>
      </c>
      <c r="BD334" s="12">
        <v>1</v>
      </c>
      <c r="BE334" s="12">
        <v>1</v>
      </c>
    </row>
    <row r="335" spans="1:57" x14ac:dyDescent="0.35">
      <c r="A335" s="20">
        <v>329</v>
      </c>
      <c r="B335" s="7">
        <v>329</v>
      </c>
      <c r="C335" s="7" t="s">
        <v>5228</v>
      </c>
      <c r="D335" s="7" t="s">
        <v>5229</v>
      </c>
      <c r="E335" s="13" t="s">
        <v>51</v>
      </c>
      <c r="F335" s="7">
        <v>300</v>
      </c>
      <c r="G335" s="7" t="s">
        <v>174</v>
      </c>
      <c r="H335" s="7"/>
      <c r="I335" s="14" t="s">
        <v>53</v>
      </c>
      <c r="J335" s="13" t="s">
        <v>54</v>
      </c>
      <c r="K335" s="7" t="s">
        <v>117</v>
      </c>
      <c r="L335" s="7" t="s">
        <v>76</v>
      </c>
      <c r="M335" s="7" t="s">
        <v>57</v>
      </c>
      <c r="N335" s="7">
        <v>32.799999999999997</v>
      </c>
      <c r="O335" s="7" t="s">
        <v>86</v>
      </c>
      <c r="P335" s="7">
        <v>38</v>
      </c>
      <c r="Q335" t="s">
        <v>7875</v>
      </c>
      <c r="R335" t="s">
        <v>59</v>
      </c>
      <c r="S335" t="s">
        <v>59</v>
      </c>
      <c r="T335" t="b">
        <v>0</v>
      </c>
      <c r="U335" s="13"/>
      <c r="V335" s="7"/>
      <c r="W335" s="7"/>
      <c r="X335" s="7"/>
      <c r="Y335" s="7"/>
      <c r="Z335" s="7"/>
      <c r="AA335" s="7"/>
      <c r="AB335" s="14"/>
      <c r="AC335" s="13">
        <v>1E-4</v>
      </c>
      <c r="AD335" s="7">
        <v>0.99990000000000001</v>
      </c>
      <c r="AE335" s="14" t="s">
        <v>197</v>
      </c>
      <c r="AF335" s="13">
        <v>7</v>
      </c>
      <c r="AG335" s="14">
        <v>6</v>
      </c>
      <c r="AH335" s="13">
        <v>4</v>
      </c>
      <c r="AI335" s="7">
        <v>3</v>
      </c>
      <c r="AJ335" s="7">
        <v>1</v>
      </c>
      <c r="AK335" s="7">
        <v>3</v>
      </c>
      <c r="AL335" s="7">
        <v>2</v>
      </c>
      <c r="AM335" s="14">
        <v>1</v>
      </c>
      <c r="AN335" s="13">
        <v>3</v>
      </c>
      <c r="AO335" s="14">
        <v>3</v>
      </c>
      <c r="AP335" s="7" t="s">
        <v>66</v>
      </c>
      <c r="AQ335" s="7" t="s">
        <v>62</v>
      </c>
      <c r="AR335" s="7" t="s">
        <v>208</v>
      </c>
      <c r="AS335" s="7" t="s">
        <v>70</v>
      </c>
      <c r="AT335" s="7" t="s">
        <v>62</v>
      </c>
      <c r="AU335" s="7" t="s">
        <v>66</v>
      </c>
      <c r="AV335" s="7" t="s">
        <v>70</v>
      </c>
      <c r="AW335" s="7" t="s">
        <v>70</v>
      </c>
      <c r="AX335" s="12">
        <v>0</v>
      </c>
      <c r="AY335" s="12">
        <v>0</v>
      </c>
      <c r="AZ335" s="12">
        <v>0</v>
      </c>
      <c r="BA335" s="12">
        <v>1</v>
      </c>
      <c r="BB335" s="12">
        <v>1</v>
      </c>
      <c r="BC335" s="12">
        <v>0</v>
      </c>
      <c r="BD335" s="12">
        <v>1</v>
      </c>
      <c r="BE335" s="12">
        <v>1</v>
      </c>
    </row>
    <row r="336" spans="1:57" x14ac:dyDescent="0.35">
      <c r="A336" s="20">
        <v>330</v>
      </c>
      <c r="B336" s="7">
        <v>330</v>
      </c>
      <c r="C336" s="7" t="s">
        <v>5230</v>
      </c>
      <c r="D336" s="7" t="s">
        <v>5231</v>
      </c>
      <c r="E336" s="13" t="s">
        <v>51</v>
      </c>
      <c r="F336" s="7">
        <v>300</v>
      </c>
      <c r="G336" s="7" t="s">
        <v>169</v>
      </c>
      <c r="H336" s="7"/>
      <c r="I336" s="14" t="s">
        <v>53</v>
      </c>
      <c r="J336" s="13" t="s">
        <v>54</v>
      </c>
      <c r="K336" s="7" t="s">
        <v>83</v>
      </c>
      <c r="L336" s="7" t="s">
        <v>76</v>
      </c>
      <c r="M336" s="7" t="s">
        <v>57</v>
      </c>
      <c r="N336" s="7">
        <v>27</v>
      </c>
      <c r="O336" s="7" t="s">
        <v>109</v>
      </c>
      <c r="P336" s="7">
        <v>50</v>
      </c>
      <c r="Q336" t="s">
        <v>7881</v>
      </c>
      <c r="R336" t="s">
        <v>59</v>
      </c>
      <c r="S336" t="s">
        <v>59</v>
      </c>
      <c r="T336" t="b">
        <v>0</v>
      </c>
      <c r="U336" s="13"/>
      <c r="V336" s="7"/>
      <c r="W336" s="7"/>
      <c r="X336" s="7"/>
      <c r="Y336" s="7"/>
      <c r="Z336" s="7"/>
      <c r="AA336" s="7"/>
      <c r="AB336" s="14"/>
      <c r="AC336" s="13">
        <v>1E-4</v>
      </c>
      <c r="AD336" s="7">
        <v>0.99990000000000001</v>
      </c>
      <c r="AE336" s="14" t="s">
        <v>197</v>
      </c>
      <c r="AF336" s="13">
        <v>7</v>
      </c>
      <c r="AG336" s="14">
        <v>6</v>
      </c>
      <c r="AH336" s="13">
        <v>4</v>
      </c>
      <c r="AI336" s="7">
        <v>3</v>
      </c>
      <c r="AJ336" s="7">
        <v>1</v>
      </c>
      <c r="AK336" s="7">
        <v>3</v>
      </c>
      <c r="AL336" s="7">
        <v>2</v>
      </c>
      <c r="AM336" s="14">
        <v>1</v>
      </c>
      <c r="AN336" s="13">
        <v>3</v>
      </c>
      <c r="AO336" s="14">
        <v>3</v>
      </c>
      <c r="AP336" s="7" t="s">
        <v>66</v>
      </c>
      <c r="AQ336" s="7" t="s">
        <v>62</v>
      </c>
      <c r="AR336" s="7" t="s">
        <v>208</v>
      </c>
      <c r="AS336" s="7" t="s">
        <v>70</v>
      </c>
      <c r="AT336" s="7" t="s">
        <v>62</v>
      </c>
      <c r="AU336" s="7" t="s">
        <v>66</v>
      </c>
      <c r="AV336" s="7" t="s">
        <v>70</v>
      </c>
      <c r="AW336" s="7" t="s">
        <v>70</v>
      </c>
      <c r="AX336" s="12">
        <v>0</v>
      </c>
      <c r="AY336" s="12">
        <v>0</v>
      </c>
      <c r="AZ336" s="12">
        <v>0</v>
      </c>
      <c r="BA336" s="12">
        <v>1</v>
      </c>
      <c r="BB336" s="12">
        <v>1</v>
      </c>
      <c r="BC336" s="12">
        <v>0</v>
      </c>
      <c r="BD336" s="12">
        <v>1</v>
      </c>
      <c r="BE336" s="12">
        <v>1</v>
      </c>
    </row>
    <row r="337" spans="1:57" x14ac:dyDescent="0.35">
      <c r="A337" s="20">
        <v>331</v>
      </c>
      <c r="B337" s="7">
        <v>331</v>
      </c>
      <c r="C337" s="7" t="s">
        <v>5232</v>
      </c>
      <c r="D337" s="7" t="s">
        <v>5233</v>
      </c>
      <c r="E337" s="13" t="s">
        <v>51</v>
      </c>
      <c r="F337" s="7">
        <v>300</v>
      </c>
      <c r="G337" s="7" t="s">
        <v>116</v>
      </c>
      <c r="H337" s="7"/>
      <c r="I337" s="14" t="s">
        <v>53</v>
      </c>
      <c r="J337" s="13" t="s">
        <v>54</v>
      </c>
      <c r="K337" s="7" t="s">
        <v>75</v>
      </c>
      <c r="L337" s="7" t="s">
        <v>87</v>
      </c>
      <c r="M337" s="7" t="s">
        <v>57</v>
      </c>
      <c r="N337" s="7">
        <v>16</v>
      </c>
      <c r="O337" s="7" t="s">
        <v>109</v>
      </c>
      <c r="P337" s="7">
        <v>40</v>
      </c>
      <c r="Q337" t="s">
        <v>7875</v>
      </c>
      <c r="R337" t="s">
        <v>59</v>
      </c>
      <c r="S337" t="s">
        <v>59</v>
      </c>
      <c r="T337" t="b">
        <v>0</v>
      </c>
      <c r="U337" s="13"/>
      <c r="V337" s="7"/>
      <c r="W337" s="7"/>
      <c r="X337" s="7"/>
      <c r="Y337" s="7"/>
      <c r="Z337" s="7"/>
      <c r="AA337" s="7"/>
      <c r="AB337" s="14"/>
      <c r="AC337" s="13">
        <v>1E-4</v>
      </c>
      <c r="AD337" s="7">
        <v>0.99990000000000001</v>
      </c>
      <c r="AE337" s="14" t="s">
        <v>197</v>
      </c>
      <c r="AF337" s="13">
        <v>7</v>
      </c>
      <c r="AG337" s="14">
        <v>6</v>
      </c>
      <c r="AH337" s="13">
        <v>4</v>
      </c>
      <c r="AI337" s="7">
        <v>4</v>
      </c>
      <c r="AJ337" s="7"/>
      <c r="AK337" s="7">
        <v>3</v>
      </c>
      <c r="AL337" s="7">
        <v>3</v>
      </c>
      <c r="AM337" s="14"/>
      <c r="AN337" s="13">
        <v>3</v>
      </c>
      <c r="AO337" s="14">
        <v>3</v>
      </c>
      <c r="AP337" s="7" t="s">
        <v>66</v>
      </c>
      <c r="AQ337" s="7" t="s">
        <v>62</v>
      </c>
      <c r="AR337" s="7" t="s">
        <v>66</v>
      </c>
      <c r="AS337" s="7" t="s">
        <v>70</v>
      </c>
      <c r="AT337" s="7" t="s">
        <v>70</v>
      </c>
      <c r="AU337" s="7" t="s">
        <v>66</v>
      </c>
      <c r="AV337" s="7" t="s">
        <v>70</v>
      </c>
      <c r="AW337" s="7" t="s">
        <v>70</v>
      </c>
      <c r="AX337" s="12">
        <v>0</v>
      </c>
      <c r="AY337" s="12">
        <v>0</v>
      </c>
      <c r="AZ337" s="12">
        <v>0</v>
      </c>
      <c r="BA337" s="12">
        <v>1</v>
      </c>
      <c r="BB337" s="12">
        <v>1</v>
      </c>
      <c r="BC337" s="12">
        <v>0</v>
      </c>
      <c r="BD337" s="12">
        <v>1</v>
      </c>
      <c r="BE337" s="12">
        <v>1</v>
      </c>
    </row>
    <row r="338" spans="1:57" x14ac:dyDescent="0.35">
      <c r="A338" s="20">
        <v>332</v>
      </c>
      <c r="B338" s="7">
        <v>332</v>
      </c>
      <c r="C338" s="7" t="s">
        <v>5234</v>
      </c>
      <c r="D338" s="7" t="s">
        <v>5235</v>
      </c>
      <c r="E338" s="13" t="s">
        <v>51</v>
      </c>
      <c r="F338" s="7">
        <v>300</v>
      </c>
      <c r="G338" s="7" t="s">
        <v>116</v>
      </c>
      <c r="H338" s="7"/>
      <c r="I338" s="14" t="s">
        <v>53</v>
      </c>
      <c r="J338" s="13" t="s">
        <v>54</v>
      </c>
      <c r="K338" s="7" t="s">
        <v>117</v>
      </c>
      <c r="L338" s="7" t="s">
        <v>56</v>
      </c>
      <c r="M338" s="7" t="s">
        <v>84</v>
      </c>
      <c r="N338" s="7">
        <v>19</v>
      </c>
      <c r="O338" s="7" t="s">
        <v>109</v>
      </c>
      <c r="P338" s="7">
        <v>57</v>
      </c>
      <c r="Q338" t="s">
        <v>7875</v>
      </c>
      <c r="R338" t="s">
        <v>59</v>
      </c>
      <c r="S338" t="s">
        <v>59</v>
      </c>
      <c r="T338" t="b">
        <v>0</v>
      </c>
      <c r="U338" s="13"/>
      <c r="V338" s="7"/>
      <c r="W338" s="7"/>
      <c r="X338" s="7"/>
      <c r="Y338" s="7"/>
      <c r="Z338" s="7"/>
      <c r="AA338" s="7"/>
      <c r="AB338" s="14"/>
      <c r="AC338" s="13">
        <v>1E-4</v>
      </c>
      <c r="AD338" s="7">
        <v>0.99990000000000001</v>
      </c>
      <c r="AE338" s="14" t="s">
        <v>197</v>
      </c>
      <c r="AF338" s="13">
        <v>7</v>
      </c>
      <c r="AG338" s="14">
        <v>6</v>
      </c>
      <c r="AH338" s="13">
        <v>4</v>
      </c>
      <c r="AI338" s="7">
        <v>4</v>
      </c>
      <c r="AJ338" s="7"/>
      <c r="AK338" s="7">
        <v>3</v>
      </c>
      <c r="AL338" s="7">
        <v>3</v>
      </c>
      <c r="AM338" s="14"/>
      <c r="AN338" s="13">
        <v>3</v>
      </c>
      <c r="AO338" s="14">
        <v>3</v>
      </c>
      <c r="AP338" s="7" t="s">
        <v>66</v>
      </c>
      <c r="AQ338" s="7" t="s">
        <v>62</v>
      </c>
      <c r="AR338" s="7" t="s">
        <v>66</v>
      </c>
      <c r="AS338" s="7" t="s">
        <v>70</v>
      </c>
      <c r="AT338" s="7" t="s">
        <v>70</v>
      </c>
      <c r="AU338" s="7" t="s">
        <v>66</v>
      </c>
      <c r="AV338" s="7" t="s">
        <v>70</v>
      </c>
      <c r="AW338" s="7" t="s">
        <v>70</v>
      </c>
      <c r="AX338" s="12">
        <v>0</v>
      </c>
      <c r="AY338" s="12">
        <v>0</v>
      </c>
      <c r="AZ338" s="12">
        <v>0</v>
      </c>
      <c r="BA338" s="12">
        <v>1</v>
      </c>
      <c r="BB338" s="12">
        <v>1</v>
      </c>
      <c r="BC338" s="12">
        <v>0</v>
      </c>
      <c r="BD338" s="12">
        <v>1</v>
      </c>
      <c r="BE338" s="12">
        <v>1</v>
      </c>
    </row>
    <row r="339" spans="1:57" x14ac:dyDescent="0.35">
      <c r="A339" s="20">
        <v>333</v>
      </c>
      <c r="B339" s="7">
        <v>333</v>
      </c>
      <c r="C339" s="7" t="s">
        <v>5236</v>
      </c>
      <c r="D339" s="7" t="s">
        <v>5237</v>
      </c>
      <c r="E339" s="13" t="s">
        <v>51</v>
      </c>
      <c r="F339" s="7">
        <v>300</v>
      </c>
      <c r="G339" s="7" t="s">
        <v>173</v>
      </c>
      <c r="H339" s="7"/>
      <c r="I339" s="14" t="s">
        <v>53</v>
      </c>
      <c r="J339" s="13" t="s">
        <v>54</v>
      </c>
      <c r="K339" s="7" t="s">
        <v>75</v>
      </c>
      <c r="L339" s="7" t="s">
        <v>87</v>
      </c>
      <c r="M339" s="7" t="s">
        <v>57</v>
      </c>
      <c r="N339" s="7">
        <v>20</v>
      </c>
      <c r="O339" s="7" t="s">
        <v>109</v>
      </c>
      <c r="P339" s="7">
        <v>33</v>
      </c>
      <c r="Q339" t="s">
        <v>7875</v>
      </c>
      <c r="R339" t="s">
        <v>59</v>
      </c>
      <c r="S339" t="s">
        <v>59</v>
      </c>
      <c r="T339" t="b">
        <v>0</v>
      </c>
      <c r="U339" s="13"/>
      <c r="V339" s="7"/>
      <c r="W339" s="7"/>
      <c r="X339" s="7"/>
      <c r="Y339" s="7"/>
      <c r="Z339" s="7"/>
      <c r="AA339" s="7"/>
      <c r="AB339" s="14"/>
      <c r="AC339" s="13">
        <v>1E-4</v>
      </c>
      <c r="AD339" s="7">
        <v>0.99990000000000001</v>
      </c>
      <c r="AE339" s="14" t="s">
        <v>197</v>
      </c>
      <c r="AF339" s="13">
        <v>7</v>
      </c>
      <c r="AG339" s="14">
        <v>6</v>
      </c>
      <c r="AH339" s="13">
        <v>4</v>
      </c>
      <c r="AI339" s="7">
        <v>4</v>
      </c>
      <c r="AJ339" s="7"/>
      <c r="AK339" s="7">
        <v>3</v>
      </c>
      <c r="AL339" s="7">
        <v>3</v>
      </c>
      <c r="AM339" s="14"/>
      <c r="AN339" s="13">
        <v>3</v>
      </c>
      <c r="AO339" s="14">
        <v>3</v>
      </c>
      <c r="AP339" s="7" t="s">
        <v>66</v>
      </c>
      <c r="AQ339" s="7" t="s">
        <v>62</v>
      </c>
      <c r="AR339" s="7" t="s">
        <v>66</v>
      </c>
      <c r="AS339" s="7" t="s">
        <v>70</v>
      </c>
      <c r="AT339" s="7" t="s">
        <v>70</v>
      </c>
      <c r="AU339" s="7" t="s">
        <v>5797</v>
      </c>
      <c r="AV339" s="7" t="s">
        <v>70</v>
      </c>
      <c r="AW339" s="7" t="s">
        <v>70</v>
      </c>
      <c r="AX339" s="12">
        <v>0</v>
      </c>
      <c r="AY339" s="12">
        <v>0</v>
      </c>
      <c r="AZ339" s="12">
        <v>0</v>
      </c>
      <c r="BA339" s="12">
        <v>1</v>
      </c>
      <c r="BB339" s="12">
        <v>1</v>
      </c>
      <c r="BC339" s="12">
        <v>0</v>
      </c>
      <c r="BD339" s="12">
        <v>1</v>
      </c>
      <c r="BE339" s="12">
        <v>1</v>
      </c>
    </row>
    <row r="340" spans="1:57" x14ac:dyDescent="0.35">
      <c r="A340" s="20">
        <v>334</v>
      </c>
      <c r="B340" s="7">
        <v>334</v>
      </c>
      <c r="C340" s="7" t="s">
        <v>5238</v>
      </c>
      <c r="D340" s="7" t="s">
        <v>5239</v>
      </c>
      <c r="E340" s="13" t="s">
        <v>51</v>
      </c>
      <c r="F340" s="7">
        <v>300</v>
      </c>
      <c r="G340" s="7" t="s">
        <v>173</v>
      </c>
      <c r="H340" s="7"/>
      <c r="I340" s="14" t="s">
        <v>53</v>
      </c>
      <c r="J340" s="13" t="s">
        <v>54</v>
      </c>
      <c r="K340" s="7" t="s">
        <v>117</v>
      </c>
      <c r="L340" s="7" t="s">
        <v>56</v>
      </c>
      <c r="M340" s="7" t="s">
        <v>57</v>
      </c>
      <c r="N340" s="7">
        <v>23</v>
      </c>
      <c r="O340" s="7" t="s">
        <v>109</v>
      </c>
      <c r="P340" s="7">
        <v>50</v>
      </c>
      <c r="Q340" t="s">
        <v>7875</v>
      </c>
      <c r="R340" t="s">
        <v>59</v>
      </c>
      <c r="S340" t="s">
        <v>59</v>
      </c>
      <c r="T340" t="b">
        <v>0</v>
      </c>
      <c r="U340" s="13"/>
      <c r="V340" s="7"/>
      <c r="W340" s="7"/>
      <c r="X340" s="7"/>
      <c r="Y340" s="7"/>
      <c r="Z340" s="7"/>
      <c r="AA340" s="7"/>
      <c r="AB340" s="14"/>
      <c r="AC340" s="13">
        <v>1E-4</v>
      </c>
      <c r="AD340" s="7">
        <v>0.99990000000000001</v>
      </c>
      <c r="AE340" s="14" t="s">
        <v>197</v>
      </c>
      <c r="AF340" s="13">
        <v>7</v>
      </c>
      <c r="AG340" s="14">
        <v>6</v>
      </c>
      <c r="AH340" s="13">
        <v>4</v>
      </c>
      <c r="AI340" s="7">
        <v>3</v>
      </c>
      <c r="AJ340" s="7">
        <v>1</v>
      </c>
      <c r="AK340" s="7">
        <v>3</v>
      </c>
      <c r="AL340" s="7">
        <v>2</v>
      </c>
      <c r="AM340" s="14">
        <v>1</v>
      </c>
      <c r="AN340" s="13">
        <v>3</v>
      </c>
      <c r="AO340" s="14">
        <v>3</v>
      </c>
      <c r="AP340" s="7" t="s">
        <v>66</v>
      </c>
      <c r="AQ340" s="7" t="s">
        <v>62</v>
      </c>
      <c r="AR340" s="7" t="s">
        <v>66</v>
      </c>
      <c r="AS340" s="7" t="s">
        <v>70</v>
      </c>
      <c r="AT340" s="7" t="s">
        <v>63</v>
      </c>
      <c r="AU340" s="7" t="s">
        <v>5797</v>
      </c>
      <c r="AV340" s="7" t="s">
        <v>70</v>
      </c>
      <c r="AW340" s="7" t="s">
        <v>70</v>
      </c>
      <c r="AX340" s="12">
        <v>0</v>
      </c>
      <c r="AY340" s="12">
        <v>0</v>
      </c>
      <c r="AZ340" s="12">
        <v>0</v>
      </c>
      <c r="BA340" s="12">
        <v>1</v>
      </c>
      <c r="BB340" s="12">
        <v>1</v>
      </c>
      <c r="BC340" s="12">
        <v>0</v>
      </c>
      <c r="BD340" s="12">
        <v>1</v>
      </c>
      <c r="BE340" s="12">
        <v>1</v>
      </c>
    </row>
    <row r="341" spans="1:57" x14ac:dyDescent="0.35">
      <c r="A341" s="20">
        <v>335</v>
      </c>
      <c r="B341" s="7">
        <v>335</v>
      </c>
      <c r="C341" s="7" t="s">
        <v>5240</v>
      </c>
      <c r="D341" s="7" t="s">
        <v>5241</v>
      </c>
      <c r="E341" s="13" t="s">
        <v>51</v>
      </c>
      <c r="F341" s="7">
        <v>300</v>
      </c>
      <c r="G341" s="7" t="s">
        <v>169</v>
      </c>
      <c r="H341" s="7"/>
      <c r="I341" s="14" t="s">
        <v>53</v>
      </c>
      <c r="J341" s="13" t="s">
        <v>54</v>
      </c>
      <c r="K341" s="7" t="s">
        <v>75</v>
      </c>
      <c r="L341" s="7" t="s">
        <v>87</v>
      </c>
      <c r="M341" s="7" t="s">
        <v>57</v>
      </c>
      <c r="N341" s="7">
        <v>22.8</v>
      </c>
      <c r="O341" s="7" t="s">
        <v>109</v>
      </c>
      <c r="P341" s="7">
        <v>35</v>
      </c>
      <c r="Q341" t="s">
        <v>7881</v>
      </c>
      <c r="R341" t="s">
        <v>113</v>
      </c>
      <c r="S341" t="s">
        <v>113</v>
      </c>
      <c r="T341" t="b">
        <v>0</v>
      </c>
      <c r="U341" s="13"/>
      <c r="V341" s="7"/>
      <c r="W341" s="7"/>
      <c r="X341" s="7"/>
      <c r="Y341" s="7"/>
      <c r="Z341" s="7"/>
      <c r="AA341" s="7"/>
      <c r="AB341" s="14"/>
      <c r="AC341" s="13">
        <v>1E-4</v>
      </c>
      <c r="AD341" s="7">
        <v>0.99990000000000001</v>
      </c>
      <c r="AE341" s="14" t="s">
        <v>197</v>
      </c>
      <c r="AF341" s="13">
        <v>7</v>
      </c>
      <c r="AG341" s="14">
        <v>6</v>
      </c>
      <c r="AH341" s="13">
        <v>4</v>
      </c>
      <c r="AI341" s="7">
        <v>4</v>
      </c>
      <c r="AJ341" s="7"/>
      <c r="AK341" s="7">
        <v>3</v>
      </c>
      <c r="AL341" s="7">
        <v>3</v>
      </c>
      <c r="AM341" s="14"/>
      <c r="AN341" s="13">
        <v>3</v>
      </c>
      <c r="AO341" s="14">
        <v>3</v>
      </c>
      <c r="AP341" s="7" t="s">
        <v>66</v>
      </c>
      <c r="AQ341" s="7" t="s">
        <v>62</v>
      </c>
      <c r="AR341" s="7" t="s">
        <v>66</v>
      </c>
      <c r="AS341" s="7" t="s">
        <v>70</v>
      </c>
      <c r="AT341" s="7" t="s">
        <v>70</v>
      </c>
      <c r="AU341" s="7" t="s">
        <v>66</v>
      </c>
      <c r="AV341" s="7" t="s">
        <v>70</v>
      </c>
      <c r="AW341" s="7" t="s">
        <v>70</v>
      </c>
      <c r="AX341" s="12">
        <v>0</v>
      </c>
      <c r="AY341" s="12">
        <v>0</v>
      </c>
      <c r="AZ341" s="12">
        <v>0</v>
      </c>
      <c r="BA341" s="12">
        <v>1</v>
      </c>
      <c r="BB341" s="12">
        <v>1</v>
      </c>
      <c r="BC341" s="12">
        <v>0</v>
      </c>
      <c r="BD341" s="12">
        <v>1</v>
      </c>
      <c r="BE341" s="12">
        <v>1</v>
      </c>
    </row>
    <row r="342" spans="1:57" x14ac:dyDescent="0.35">
      <c r="A342" s="20">
        <v>336</v>
      </c>
      <c r="B342" s="7">
        <v>336</v>
      </c>
      <c r="C342" s="7" t="s">
        <v>5242</v>
      </c>
      <c r="D342" s="7" t="s">
        <v>5243</v>
      </c>
      <c r="E342" s="13" t="s">
        <v>51</v>
      </c>
      <c r="F342" s="7">
        <v>300</v>
      </c>
      <c r="G342" s="7" t="s">
        <v>173</v>
      </c>
      <c r="H342" s="7"/>
      <c r="I342" s="14" t="s">
        <v>53</v>
      </c>
      <c r="J342" s="13" t="s">
        <v>54</v>
      </c>
      <c r="K342" s="7" t="s">
        <v>117</v>
      </c>
      <c r="L342" s="7" t="s">
        <v>56</v>
      </c>
      <c r="M342" s="7" t="s">
        <v>57</v>
      </c>
      <c r="N342" s="7">
        <v>19</v>
      </c>
      <c r="O342" s="7" t="s">
        <v>58</v>
      </c>
      <c r="P342" s="7">
        <v>39</v>
      </c>
      <c r="Q342" t="s">
        <v>7875</v>
      </c>
      <c r="R342" t="s">
        <v>59</v>
      </c>
      <c r="S342" t="s">
        <v>59</v>
      </c>
      <c r="T342" t="b">
        <v>0</v>
      </c>
      <c r="U342" s="13"/>
      <c r="V342" s="7"/>
      <c r="W342" s="7"/>
      <c r="X342" s="7"/>
      <c r="Y342" s="7"/>
      <c r="Z342" s="7"/>
      <c r="AA342" s="7"/>
      <c r="AB342" s="14"/>
      <c r="AC342" s="13">
        <v>1E-4</v>
      </c>
      <c r="AD342" s="7">
        <v>0.99990000000000001</v>
      </c>
      <c r="AE342" s="14" t="s">
        <v>197</v>
      </c>
      <c r="AF342" s="13">
        <v>7</v>
      </c>
      <c r="AG342" s="14">
        <v>6</v>
      </c>
      <c r="AH342" s="13">
        <v>4</v>
      </c>
      <c r="AI342" s="7">
        <v>4</v>
      </c>
      <c r="AJ342" s="7"/>
      <c r="AK342" s="7">
        <v>3</v>
      </c>
      <c r="AL342" s="7">
        <v>3</v>
      </c>
      <c r="AM342" s="14"/>
      <c r="AN342" s="13">
        <v>3</v>
      </c>
      <c r="AO342" s="14">
        <v>3</v>
      </c>
      <c r="AP342" s="7" t="s">
        <v>66</v>
      </c>
      <c r="AQ342" s="7" t="s">
        <v>62</v>
      </c>
      <c r="AR342" s="7" t="s">
        <v>66</v>
      </c>
      <c r="AS342" s="7" t="s">
        <v>70</v>
      </c>
      <c r="AT342" s="7" t="s">
        <v>70</v>
      </c>
      <c r="AU342" s="7" t="s">
        <v>66</v>
      </c>
      <c r="AV342" s="7" t="s">
        <v>70</v>
      </c>
      <c r="AW342" s="7" t="s">
        <v>70</v>
      </c>
      <c r="AX342" s="12">
        <v>0</v>
      </c>
      <c r="AY342" s="12">
        <v>0</v>
      </c>
      <c r="AZ342" s="12">
        <v>0</v>
      </c>
      <c r="BA342" s="12">
        <v>1</v>
      </c>
      <c r="BB342" s="12">
        <v>1</v>
      </c>
      <c r="BC342" s="12">
        <v>0</v>
      </c>
      <c r="BD342" s="12">
        <v>1</v>
      </c>
      <c r="BE342" s="12">
        <v>1</v>
      </c>
    </row>
    <row r="343" spans="1:57" x14ac:dyDescent="0.35">
      <c r="A343" s="20">
        <v>337</v>
      </c>
      <c r="B343" s="7">
        <v>337</v>
      </c>
      <c r="C343" s="7" t="s">
        <v>5244</v>
      </c>
      <c r="D343" s="7" t="s">
        <v>5245</v>
      </c>
      <c r="E343" s="13" t="s">
        <v>51</v>
      </c>
      <c r="F343" s="7">
        <v>300</v>
      </c>
      <c r="G343" s="7" t="s">
        <v>173</v>
      </c>
      <c r="H343" s="7"/>
      <c r="I343" s="14" t="s">
        <v>53</v>
      </c>
      <c r="J343" s="13" t="s">
        <v>54</v>
      </c>
      <c r="K343" s="7" t="s">
        <v>103</v>
      </c>
      <c r="L343" s="7" t="s">
        <v>76</v>
      </c>
      <c r="M343" s="7" t="s">
        <v>57</v>
      </c>
      <c r="N343" s="7">
        <v>21</v>
      </c>
      <c r="O343" s="7" t="s">
        <v>58</v>
      </c>
      <c r="P343" s="7">
        <v>39</v>
      </c>
      <c r="Q343" t="s">
        <v>7875</v>
      </c>
      <c r="R343" t="s">
        <v>59</v>
      </c>
      <c r="S343" t="s">
        <v>59</v>
      </c>
      <c r="T343" t="b">
        <v>0</v>
      </c>
      <c r="U343" s="13"/>
      <c r="V343" s="7"/>
      <c r="W343" s="7"/>
      <c r="X343" s="7"/>
      <c r="Y343" s="7"/>
      <c r="Z343" s="7"/>
      <c r="AA343" s="7"/>
      <c r="AB343" s="14"/>
      <c r="AC343" s="13">
        <v>1E-4</v>
      </c>
      <c r="AD343" s="7">
        <v>0.99990000000000001</v>
      </c>
      <c r="AE343" s="14" t="s">
        <v>197</v>
      </c>
      <c r="AF343" s="13">
        <v>7</v>
      </c>
      <c r="AG343" s="14">
        <v>6</v>
      </c>
      <c r="AH343" s="13">
        <v>4</v>
      </c>
      <c r="AI343" s="7">
        <v>4</v>
      </c>
      <c r="AJ343" s="7"/>
      <c r="AK343" s="7">
        <v>3</v>
      </c>
      <c r="AL343" s="7">
        <v>3</v>
      </c>
      <c r="AM343" s="14"/>
      <c r="AN343" s="13">
        <v>3</v>
      </c>
      <c r="AO343" s="14">
        <v>3</v>
      </c>
      <c r="AP343" s="7" t="s">
        <v>66</v>
      </c>
      <c r="AQ343" s="7" t="s">
        <v>62</v>
      </c>
      <c r="AR343" s="7" t="s">
        <v>66</v>
      </c>
      <c r="AS343" s="7" t="s">
        <v>70</v>
      </c>
      <c r="AT343" s="7" t="s">
        <v>70</v>
      </c>
      <c r="AU343" s="7" t="s">
        <v>66</v>
      </c>
      <c r="AV343" s="7" t="s">
        <v>70</v>
      </c>
      <c r="AW343" s="7" t="s">
        <v>70</v>
      </c>
      <c r="AX343" s="12">
        <v>0</v>
      </c>
      <c r="AY343" s="12">
        <v>0</v>
      </c>
      <c r="AZ343" s="12">
        <v>0</v>
      </c>
      <c r="BA343" s="12">
        <v>1</v>
      </c>
      <c r="BB343" s="12">
        <v>1</v>
      </c>
      <c r="BC343" s="12">
        <v>0</v>
      </c>
      <c r="BD343" s="12">
        <v>1</v>
      </c>
      <c r="BE343" s="12">
        <v>1</v>
      </c>
    </row>
    <row r="344" spans="1:57" x14ac:dyDescent="0.35">
      <c r="A344" s="20">
        <v>338</v>
      </c>
      <c r="B344" s="7">
        <v>338</v>
      </c>
      <c r="C344" s="7" t="s">
        <v>5246</v>
      </c>
      <c r="D344" s="7" t="s">
        <v>5247</v>
      </c>
      <c r="E344" s="13" t="s">
        <v>51</v>
      </c>
      <c r="F344" s="7">
        <v>300</v>
      </c>
      <c r="G344" s="7" t="s">
        <v>173</v>
      </c>
      <c r="H344" s="7"/>
      <c r="I344" s="14" t="s">
        <v>53</v>
      </c>
      <c r="J344" s="13" t="s">
        <v>54</v>
      </c>
      <c r="K344" s="7" t="s">
        <v>117</v>
      </c>
      <c r="L344" s="7" t="s">
        <v>56</v>
      </c>
      <c r="M344" s="7" t="s">
        <v>57</v>
      </c>
      <c r="N344" s="7">
        <v>21</v>
      </c>
      <c r="O344" s="7" t="s">
        <v>58</v>
      </c>
      <c r="P344" s="7">
        <v>38</v>
      </c>
      <c r="Q344" t="s">
        <v>7875</v>
      </c>
      <c r="R344" t="s">
        <v>59</v>
      </c>
      <c r="S344" t="s">
        <v>59</v>
      </c>
      <c r="T344" t="b">
        <v>0</v>
      </c>
      <c r="U344" s="13"/>
      <c r="V344" s="7"/>
      <c r="W344" s="7"/>
      <c r="X344" s="7"/>
      <c r="Y344" s="7"/>
      <c r="Z344" s="7"/>
      <c r="AA344" s="7"/>
      <c r="AB344" s="14"/>
      <c r="AC344" s="13">
        <v>1E-4</v>
      </c>
      <c r="AD344" s="7">
        <v>0.99990000000000001</v>
      </c>
      <c r="AE344" s="14" t="s">
        <v>197</v>
      </c>
      <c r="AF344" s="13">
        <v>7</v>
      </c>
      <c r="AG344" s="14">
        <v>6</v>
      </c>
      <c r="AH344" s="13">
        <v>4</v>
      </c>
      <c r="AI344" s="7">
        <v>3</v>
      </c>
      <c r="AJ344" s="7">
        <v>1</v>
      </c>
      <c r="AK344" s="7">
        <v>3</v>
      </c>
      <c r="AL344" s="7">
        <v>2</v>
      </c>
      <c r="AM344" s="14">
        <v>1</v>
      </c>
      <c r="AN344" s="13">
        <v>3</v>
      </c>
      <c r="AO344" s="14">
        <v>3</v>
      </c>
      <c r="AP344" s="7" t="s">
        <v>66</v>
      </c>
      <c r="AQ344" s="7" t="s">
        <v>62</v>
      </c>
      <c r="AR344" s="7" t="s">
        <v>66</v>
      </c>
      <c r="AS344" s="7" t="s">
        <v>70</v>
      </c>
      <c r="AT344" s="7" t="s">
        <v>63</v>
      </c>
      <c r="AU344" s="7" t="s">
        <v>66</v>
      </c>
      <c r="AV344" s="7" t="s">
        <v>70</v>
      </c>
      <c r="AW344" s="7" t="s">
        <v>70</v>
      </c>
      <c r="AX344" s="12">
        <v>0</v>
      </c>
      <c r="AY344" s="12">
        <v>0</v>
      </c>
      <c r="AZ344" s="12">
        <v>0</v>
      </c>
      <c r="BA344" s="12" t="s">
        <v>5797</v>
      </c>
      <c r="BB344" s="12">
        <v>1</v>
      </c>
      <c r="BC344" s="12">
        <v>0</v>
      </c>
      <c r="BD344" s="12">
        <v>1</v>
      </c>
      <c r="BE344" s="12">
        <v>1</v>
      </c>
    </row>
    <row r="345" spans="1:57" x14ac:dyDescent="0.35">
      <c r="A345" s="20">
        <v>339</v>
      </c>
      <c r="B345" s="7">
        <v>339</v>
      </c>
      <c r="C345" s="7" t="s">
        <v>5248</v>
      </c>
      <c r="D345" s="7" t="s">
        <v>5249</v>
      </c>
      <c r="E345" s="13" t="s">
        <v>51</v>
      </c>
      <c r="F345" s="7">
        <v>300</v>
      </c>
      <c r="G345" s="7" t="s">
        <v>173</v>
      </c>
      <c r="H345" s="7"/>
      <c r="I345" s="14" t="s">
        <v>53</v>
      </c>
      <c r="J345" s="13" t="s">
        <v>54</v>
      </c>
      <c r="K345" s="7" t="s">
        <v>117</v>
      </c>
      <c r="L345" s="7" t="s">
        <v>76</v>
      </c>
      <c r="M345" s="7" t="s">
        <v>57</v>
      </c>
      <c r="N345" s="7">
        <v>21</v>
      </c>
      <c r="O345" s="7" t="s">
        <v>58</v>
      </c>
      <c r="P345" s="7">
        <v>37</v>
      </c>
      <c r="Q345" t="s">
        <v>7875</v>
      </c>
      <c r="R345" t="s">
        <v>59</v>
      </c>
      <c r="S345" t="s">
        <v>59</v>
      </c>
      <c r="T345" t="b">
        <v>0</v>
      </c>
      <c r="U345" s="13"/>
      <c r="V345" s="7"/>
      <c r="W345" s="7"/>
      <c r="X345" s="7"/>
      <c r="Y345" s="7"/>
      <c r="Z345" s="7"/>
      <c r="AA345" s="7"/>
      <c r="AB345" s="14"/>
      <c r="AC345" s="13">
        <v>1E-4</v>
      </c>
      <c r="AD345" s="7">
        <v>0.99990000000000001</v>
      </c>
      <c r="AE345" s="14" t="s">
        <v>197</v>
      </c>
      <c r="AF345" s="13">
        <v>7</v>
      </c>
      <c r="AG345" s="14">
        <v>6</v>
      </c>
      <c r="AH345" s="13">
        <v>4</v>
      </c>
      <c r="AI345" s="7">
        <v>4</v>
      </c>
      <c r="AJ345" s="7"/>
      <c r="AK345" s="7">
        <v>3</v>
      </c>
      <c r="AL345" s="7">
        <v>3</v>
      </c>
      <c r="AM345" s="14"/>
      <c r="AN345" s="13">
        <v>3</v>
      </c>
      <c r="AO345" s="14">
        <v>3</v>
      </c>
      <c r="AP345" s="7" t="s">
        <v>66</v>
      </c>
      <c r="AQ345" s="7" t="s">
        <v>62</v>
      </c>
      <c r="AR345" s="7" t="s">
        <v>66</v>
      </c>
      <c r="AS345" s="7" t="s">
        <v>70</v>
      </c>
      <c r="AT345" s="7" t="s">
        <v>70</v>
      </c>
      <c r="AU345" s="7" t="s">
        <v>5797</v>
      </c>
      <c r="AV345" s="7" t="s">
        <v>70</v>
      </c>
      <c r="AW345" s="7" t="s">
        <v>70</v>
      </c>
      <c r="AX345" s="12">
        <v>0</v>
      </c>
      <c r="AY345" s="12">
        <v>0</v>
      </c>
      <c r="AZ345" s="12">
        <v>0</v>
      </c>
      <c r="BA345" s="12">
        <v>1</v>
      </c>
      <c r="BB345" s="12">
        <v>1</v>
      </c>
      <c r="BC345" s="12">
        <v>0</v>
      </c>
      <c r="BD345" s="12">
        <v>1</v>
      </c>
      <c r="BE345" s="12">
        <v>1</v>
      </c>
    </row>
    <row r="346" spans="1:57" x14ac:dyDescent="0.35">
      <c r="A346" s="20">
        <v>340</v>
      </c>
      <c r="B346" s="7">
        <v>340</v>
      </c>
      <c r="C346" s="7" t="s">
        <v>5250</v>
      </c>
      <c r="D346" s="7" t="s">
        <v>5251</v>
      </c>
      <c r="E346" s="13" t="s">
        <v>51</v>
      </c>
      <c r="F346" s="7">
        <v>300</v>
      </c>
      <c r="G346" s="7" t="s">
        <v>158</v>
      </c>
      <c r="H346" s="7"/>
      <c r="I346" s="14" t="s">
        <v>53</v>
      </c>
      <c r="J346" s="13" t="s">
        <v>54</v>
      </c>
      <c r="K346" s="7" t="s">
        <v>75</v>
      </c>
      <c r="L346" s="7" t="s">
        <v>87</v>
      </c>
      <c r="M346" s="7" t="s">
        <v>57</v>
      </c>
      <c r="N346" s="7">
        <v>17.899999999999999</v>
      </c>
      <c r="O346" s="7" t="s">
        <v>109</v>
      </c>
      <c r="P346" s="7">
        <v>40</v>
      </c>
      <c r="Q346" t="s">
        <v>7875</v>
      </c>
      <c r="R346" t="s">
        <v>113</v>
      </c>
      <c r="S346" t="s">
        <v>59</v>
      </c>
      <c r="T346" t="b">
        <v>0</v>
      </c>
      <c r="U346" s="13"/>
      <c r="V346" s="7"/>
      <c r="W346" s="7"/>
      <c r="X346" s="7"/>
      <c r="Y346" s="7"/>
      <c r="Z346" s="7"/>
      <c r="AA346" s="7"/>
      <c r="AB346" s="14"/>
      <c r="AC346" s="13">
        <v>1E-4</v>
      </c>
      <c r="AD346" s="7">
        <v>0.99990000000000001</v>
      </c>
      <c r="AE346" s="14" t="s">
        <v>197</v>
      </c>
      <c r="AF346" s="13">
        <v>7</v>
      </c>
      <c r="AG346" s="14">
        <v>6</v>
      </c>
      <c r="AH346" s="13">
        <v>4</v>
      </c>
      <c r="AI346" s="7">
        <v>4</v>
      </c>
      <c r="AJ346" s="7"/>
      <c r="AK346" s="7">
        <v>3</v>
      </c>
      <c r="AL346" s="7">
        <v>3</v>
      </c>
      <c r="AM346" s="14"/>
      <c r="AN346" s="13">
        <v>3</v>
      </c>
      <c r="AO346" s="14">
        <v>3</v>
      </c>
      <c r="AP346" s="7" t="s">
        <v>66</v>
      </c>
      <c r="AQ346" s="7" t="s">
        <v>62</v>
      </c>
      <c r="AR346" s="7" t="s">
        <v>66</v>
      </c>
      <c r="AS346" s="7" t="s">
        <v>70</v>
      </c>
      <c r="AT346" s="7" t="s">
        <v>70</v>
      </c>
      <c r="AU346" s="7" t="s">
        <v>66</v>
      </c>
      <c r="AV346" s="7" t="s">
        <v>70</v>
      </c>
      <c r="AW346" s="7" t="s">
        <v>70</v>
      </c>
      <c r="AX346" s="12">
        <v>0</v>
      </c>
      <c r="AY346" s="12">
        <v>0</v>
      </c>
      <c r="AZ346" s="12">
        <v>0</v>
      </c>
      <c r="BA346" s="12">
        <v>1</v>
      </c>
      <c r="BB346" s="12">
        <v>1</v>
      </c>
      <c r="BC346" s="12">
        <v>0</v>
      </c>
      <c r="BD346" s="12">
        <v>1</v>
      </c>
      <c r="BE346" s="12">
        <v>1</v>
      </c>
    </row>
    <row r="347" spans="1:57" x14ac:dyDescent="0.35">
      <c r="A347" s="20">
        <v>341</v>
      </c>
      <c r="B347" s="7">
        <v>341</v>
      </c>
      <c r="C347" s="7" t="s">
        <v>5252</v>
      </c>
      <c r="D347" s="7" t="s">
        <v>5253</v>
      </c>
      <c r="E347" s="13" t="s">
        <v>51</v>
      </c>
      <c r="F347" s="7">
        <v>300</v>
      </c>
      <c r="G347" s="7" t="s">
        <v>122</v>
      </c>
      <c r="H347" s="7"/>
      <c r="I347" s="14" t="s">
        <v>53</v>
      </c>
      <c r="J347" s="13" t="s">
        <v>54</v>
      </c>
      <c r="K347" s="7" t="s">
        <v>92</v>
      </c>
      <c r="L347" s="7" t="s">
        <v>56</v>
      </c>
      <c r="M347" s="7" t="s">
        <v>84</v>
      </c>
      <c r="N347" s="7">
        <v>32.4</v>
      </c>
      <c r="O347" s="7" t="s">
        <v>58</v>
      </c>
      <c r="P347" s="7">
        <v>45</v>
      </c>
      <c r="R347" t="s">
        <v>59</v>
      </c>
      <c r="S347" t="s">
        <v>59</v>
      </c>
      <c r="T347" t="b">
        <v>0</v>
      </c>
      <c r="U347" s="13"/>
      <c r="V347" s="7"/>
      <c r="W347" s="7"/>
      <c r="X347" s="7"/>
      <c r="Y347" s="7"/>
      <c r="Z347" s="7"/>
      <c r="AA347" s="7"/>
      <c r="AB347" s="14"/>
      <c r="AC347" s="13">
        <v>1.14115E-2</v>
      </c>
      <c r="AD347" s="7">
        <v>0.98858900000000005</v>
      </c>
      <c r="AE347" s="14" t="s">
        <v>197</v>
      </c>
      <c r="AF347" s="13">
        <v>7</v>
      </c>
      <c r="AG347" s="14">
        <v>6</v>
      </c>
      <c r="AH347" s="13">
        <v>4</v>
      </c>
      <c r="AI347" s="7">
        <v>4</v>
      </c>
      <c r="AJ347" s="7"/>
      <c r="AK347" s="7">
        <v>3</v>
      </c>
      <c r="AL347" s="7">
        <v>3</v>
      </c>
      <c r="AM347" s="14"/>
      <c r="AN347" s="13">
        <v>3</v>
      </c>
      <c r="AO347" s="14">
        <v>3</v>
      </c>
      <c r="AP347" s="7" t="s">
        <v>66</v>
      </c>
      <c r="AQ347" s="7" t="s">
        <v>62</v>
      </c>
      <c r="AR347" s="7" t="s">
        <v>62</v>
      </c>
      <c r="AS347" s="7" t="s">
        <v>70</v>
      </c>
      <c r="AT347" s="7" t="s">
        <v>62</v>
      </c>
      <c r="AU347" s="7" t="s">
        <v>5797</v>
      </c>
      <c r="AV347" s="7" t="s">
        <v>70</v>
      </c>
      <c r="AW347" s="7" t="s">
        <v>70</v>
      </c>
      <c r="AX347" s="12">
        <v>0</v>
      </c>
      <c r="AY347" s="12">
        <v>0</v>
      </c>
      <c r="AZ347" s="12">
        <v>0</v>
      </c>
      <c r="BA347" s="12">
        <v>1</v>
      </c>
      <c r="BB347" s="12" t="s">
        <v>5797</v>
      </c>
      <c r="BC347" s="12">
        <v>0</v>
      </c>
      <c r="BD347" s="12">
        <v>1</v>
      </c>
      <c r="BE347" s="12">
        <v>1</v>
      </c>
    </row>
    <row r="348" spans="1:57" x14ac:dyDescent="0.35">
      <c r="A348" s="20">
        <v>342</v>
      </c>
      <c r="B348" s="7">
        <v>342</v>
      </c>
      <c r="C348" s="7" t="s">
        <v>5254</v>
      </c>
      <c r="D348" s="7" t="s">
        <v>5255</v>
      </c>
      <c r="E348" s="13" t="s">
        <v>51</v>
      </c>
      <c r="F348" s="7">
        <v>300</v>
      </c>
      <c r="G348" s="7" t="s">
        <v>122</v>
      </c>
      <c r="H348" s="7"/>
      <c r="I348" s="14" t="s">
        <v>53</v>
      </c>
      <c r="J348" s="13" t="s">
        <v>54</v>
      </c>
      <c r="K348" s="7" t="s">
        <v>92</v>
      </c>
      <c r="L348" s="7" t="s">
        <v>56</v>
      </c>
      <c r="M348" s="7" t="s">
        <v>57</v>
      </c>
      <c r="N348" s="7">
        <v>32.5</v>
      </c>
      <c r="O348" s="7" t="s">
        <v>58</v>
      </c>
      <c r="P348" s="7">
        <v>45</v>
      </c>
      <c r="R348" t="s">
        <v>59</v>
      </c>
      <c r="S348" t="s">
        <v>59</v>
      </c>
      <c r="T348" t="b">
        <v>0</v>
      </c>
      <c r="U348" s="13"/>
      <c r="V348" s="7"/>
      <c r="W348" s="7"/>
      <c r="X348" s="7"/>
      <c r="Y348" s="7"/>
      <c r="Z348" s="7"/>
      <c r="AA348" s="7"/>
      <c r="AB348" s="14"/>
      <c r="AC348" s="13">
        <v>5.7976800000000004E-3</v>
      </c>
      <c r="AD348" s="7">
        <v>0.99420200000000003</v>
      </c>
      <c r="AE348" s="14" t="s">
        <v>197</v>
      </c>
      <c r="AF348" s="13">
        <v>7</v>
      </c>
      <c r="AG348" s="14">
        <v>6</v>
      </c>
      <c r="AH348" s="13">
        <v>4</v>
      </c>
      <c r="AI348" s="7">
        <v>4</v>
      </c>
      <c r="AJ348" s="7"/>
      <c r="AK348" s="7">
        <v>3</v>
      </c>
      <c r="AL348" s="7">
        <v>3</v>
      </c>
      <c r="AM348" s="14"/>
      <c r="AN348" s="13">
        <v>3</v>
      </c>
      <c r="AO348" s="14">
        <v>3</v>
      </c>
      <c r="AP348" s="7" t="s">
        <v>66</v>
      </c>
      <c r="AQ348" s="7" t="s">
        <v>62</v>
      </c>
      <c r="AR348" s="7" t="s">
        <v>62</v>
      </c>
      <c r="AS348" s="7" t="s">
        <v>70</v>
      </c>
      <c r="AT348" s="7" t="s">
        <v>62</v>
      </c>
      <c r="AU348" s="7" t="s">
        <v>5797</v>
      </c>
      <c r="AV348" s="7" t="s">
        <v>70</v>
      </c>
      <c r="AW348" s="7" t="s">
        <v>70</v>
      </c>
      <c r="AX348" s="12">
        <v>0</v>
      </c>
      <c r="AY348" s="12">
        <v>0</v>
      </c>
      <c r="AZ348" s="12">
        <v>0</v>
      </c>
      <c r="BA348" s="12" t="s">
        <v>5797</v>
      </c>
      <c r="BB348" s="12">
        <v>1</v>
      </c>
      <c r="BC348" s="12">
        <v>0</v>
      </c>
      <c r="BD348" s="12">
        <v>1</v>
      </c>
      <c r="BE348" s="12">
        <v>1</v>
      </c>
    </row>
    <row r="349" spans="1:57" x14ac:dyDescent="0.35">
      <c r="A349" s="20">
        <v>343</v>
      </c>
      <c r="B349" s="7">
        <v>343</v>
      </c>
      <c r="C349" s="7" t="s">
        <v>5256</v>
      </c>
      <c r="D349" s="7" t="s">
        <v>5257</v>
      </c>
      <c r="E349" s="13" t="s">
        <v>51</v>
      </c>
      <c r="F349" s="7">
        <v>300</v>
      </c>
      <c r="G349" s="7" t="s">
        <v>173</v>
      </c>
      <c r="H349" s="7"/>
      <c r="I349" s="14" t="s">
        <v>53</v>
      </c>
      <c r="J349" s="13" t="s">
        <v>54</v>
      </c>
      <c r="K349" s="7" t="s">
        <v>75</v>
      </c>
      <c r="L349" s="7" t="s">
        <v>87</v>
      </c>
      <c r="M349" s="7" t="s">
        <v>57</v>
      </c>
      <c r="N349" s="7">
        <v>15.7</v>
      </c>
      <c r="O349" s="7" t="s">
        <v>109</v>
      </c>
      <c r="P349" s="7">
        <v>37</v>
      </c>
      <c r="Q349" t="s">
        <v>7875</v>
      </c>
      <c r="R349" t="s">
        <v>113</v>
      </c>
      <c r="S349" t="s">
        <v>113</v>
      </c>
      <c r="T349" t="b">
        <v>0</v>
      </c>
      <c r="U349" s="13"/>
      <c r="V349" s="7"/>
      <c r="W349" s="7"/>
      <c r="X349" s="7"/>
      <c r="Y349" s="7"/>
      <c r="Z349" s="7"/>
      <c r="AA349" s="7"/>
      <c r="AB349" s="14"/>
      <c r="AC349" s="13">
        <v>1E-4</v>
      </c>
      <c r="AD349" s="7">
        <v>0.99990000000000001</v>
      </c>
      <c r="AE349" s="14" t="s">
        <v>197</v>
      </c>
      <c r="AF349" s="13">
        <v>7</v>
      </c>
      <c r="AG349" s="14">
        <v>6</v>
      </c>
      <c r="AH349" s="13">
        <v>4</v>
      </c>
      <c r="AI349" s="7">
        <v>4</v>
      </c>
      <c r="AJ349" s="7"/>
      <c r="AK349" s="7">
        <v>3</v>
      </c>
      <c r="AL349" s="7">
        <v>3</v>
      </c>
      <c r="AM349" s="14"/>
      <c r="AN349" s="13">
        <v>3</v>
      </c>
      <c r="AO349" s="14">
        <v>3</v>
      </c>
      <c r="AP349" s="7" t="s">
        <v>66</v>
      </c>
      <c r="AQ349" s="7" t="s">
        <v>62</v>
      </c>
      <c r="AR349" s="7" t="s">
        <v>66</v>
      </c>
      <c r="AS349" s="7" t="s">
        <v>70</v>
      </c>
      <c r="AT349" s="7" t="s">
        <v>70</v>
      </c>
      <c r="AU349" s="7" t="s">
        <v>66</v>
      </c>
      <c r="AV349" s="7" t="s">
        <v>5797</v>
      </c>
      <c r="AW349" s="7" t="s">
        <v>70</v>
      </c>
      <c r="AX349" s="12">
        <v>0</v>
      </c>
      <c r="AY349" s="12">
        <v>0</v>
      </c>
      <c r="AZ349" s="12">
        <v>0</v>
      </c>
      <c r="BA349" s="12" t="s">
        <v>5797</v>
      </c>
      <c r="BB349" s="12">
        <v>1</v>
      </c>
      <c r="BC349" s="12">
        <v>0</v>
      </c>
      <c r="BD349" s="12">
        <v>1</v>
      </c>
      <c r="BE349" s="12">
        <v>1</v>
      </c>
    </row>
    <row r="350" spans="1:57" x14ac:dyDescent="0.35">
      <c r="A350" s="20">
        <v>344</v>
      </c>
      <c r="B350" s="7">
        <v>344</v>
      </c>
      <c r="C350" s="7" t="s">
        <v>5258</v>
      </c>
      <c r="D350" s="7" t="s">
        <v>5259</v>
      </c>
      <c r="E350" s="13" t="s">
        <v>51</v>
      </c>
      <c r="F350" s="7">
        <v>300</v>
      </c>
      <c r="G350" s="7" t="s">
        <v>3208</v>
      </c>
      <c r="H350" s="7"/>
      <c r="I350" s="14" t="s">
        <v>53</v>
      </c>
      <c r="J350" s="13" t="s">
        <v>54</v>
      </c>
      <c r="K350" s="7" t="s">
        <v>107</v>
      </c>
      <c r="L350" s="7" t="s">
        <v>76</v>
      </c>
      <c r="M350" s="7" t="s">
        <v>57</v>
      </c>
      <c r="N350" s="7">
        <v>30.2</v>
      </c>
      <c r="O350" s="7" t="s">
        <v>58</v>
      </c>
      <c r="P350" s="7">
        <v>31</v>
      </c>
      <c r="R350" t="s">
        <v>59</v>
      </c>
      <c r="T350" t="b">
        <v>0</v>
      </c>
      <c r="U350" s="13"/>
      <c r="V350" s="7"/>
      <c r="W350" s="7"/>
      <c r="X350" s="7"/>
      <c r="Y350" s="7"/>
      <c r="Z350" s="7"/>
      <c r="AA350" s="7"/>
      <c r="AB350" s="14"/>
      <c r="AC350" s="13">
        <v>1E-4</v>
      </c>
      <c r="AD350" s="7">
        <v>0.99990000000000001</v>
      </c>
      <c r="AE350" s="14" t="s">
        <v>197</v>
      </c>
      <c r="AF350" s="13">
        <v>7</v>
      </c>
      <c r="AG350" s="14">
        <v>6</v>
      </c>
      <c r="AH350" s="13">
        <v>4</v>
      </c>
      <c r="AI350" s="7">
        <v>4</v>
      </c>
      <c r="AJ350" s="7"/>
      <c r="AK350" s="7">
        <v>3</v>
      </c>
      <c r="AL350" s="7">
        <v>3</v>
      </c>
      <c r="AM350" s="14"/>
      <c r="AN350" s="13">
        <v>3</v>
      </c>
      <c r="AO350" s="14">
        <v>3</v>
      </c>
      <c r="AP350" s="7" t="s">
        <v>66</v>
      </c>
      <c r="AQ350" s="7" t="s">
        <v>62</v>
      </c>
      <c r="AR350" s="7" t="s">
        <v>66</v>
      </c>
      <c r="AS350" s="7" t="s">
        <v>70</v>
      </c>
      <c r="AT350" s="7" t="s">
        <v>70</v>
      </c>
      <c r="AU350" s="7" t="s">
        <v>5797</v>
      </c>
      <c r="AV350" s="7" t="s">
        <v>70</v>
      </c>
      <c r="AW350" s="7" t="s">
        <v>70</v>
      </c>
      <c r="AX350" s="12">
        <v>0</v>
      </c>
      <c r="AY350" s="12">
        <v>0</v>
      </c>
      <c r="AZ350" s="12">
        <v>0</v>
      </c>
      <c r="BA350" s="12">
        <v>1</v>
      </c>
      <c r="BB350" s="12">
        <v>1</v>
      </c>
      <c r="BC350" s="12">
        <v>0</v>
      </c>
      <c r="BD350" s="12">
        <v>1</v>
      </c>
      <c r="BE350" s="12">
        <v>1</v>
      </c>
    </row>
    <row r="351" spans="1:57" x14ac:dyDescent="0.35">
      <c r="A351" s="20">
        <v>345</v>
      </c>
      <c r="B351" s="7">
        <v>345</v>
      </c>
      <c r="C351" s="7" t="s">
        <v>5260</v>
      </c>
      <c r="D351" s="7" t="s">
        <v>5261</v>
      </c>
      <c r="E351" s="13" t="s">
        <v>51</v>
      </c>
      <c r="F351" s="7">
        <v>300</v>
      </c>
      <c r="G351" s="7" t="s">
        <v>3208</v>
      </c>
      <c r="H351" s="7"/>
      <c r="I351" s="14" t="s">
        <v>53</v>
      </c>
      <c r="J351" s="13" t="s">
        <v>54</v>
      </c>
      <c r="K351" s="7" t="s">
        <v>75</v>
      </c>
      <c r="L351" s="7" t="s">
        <v>87</v>
      </c>
      <c r="M351" s="7" t="s">
        <v>57</v>
      </c>
      <c r="N351" s="7">
        <v>22.2</v>
      </c>
      <c r="O351" s="7" t="s">
        <v>109</v>
      </c>
      <c r="P351" s="7">
        <v>27</v>
      </c>
      <c r="R351" t="s">
        <v>59</v>
      </c>
      <c r="T351" t="b">
        <v>0</v>
      </c>
      <c r="U351" s="13"/>
      <c r="V351" s="7"/>
      <c r="W351" s="7"/>
      <c r="X351" s="7"/>
      <c r="Y351" s="7"/>
      <c r="Z351" s="7"/>
      <c r="AA351" s="7"/>
      <c r="AB351" s="14"/>
      <c r="AC351" s="13">
        <v>1E-4</v>
      </c>
      <c r="AD351" s="7">
        <v>0.99990000000000001</v>
      </c>
      <c r="AE351" s="14" t="s">
        <v>197</v>
      </c>
      <c r="AF351" s="13">
        <v>7</v>
      </c>
      <c r="AG351" s="14">
        <v>6</v>
      </c>
      <c r="AH351" s="13">
        <v>4</v>
      </c>
      <c r="AI351" s="7">
        <v>4</v>
      </c>
      <c r="AJ351" s="7"/>
      <c r="AK351" s="7">
        <v>3</v>
      </c>
      <c r="AL351" s="7">
        <v>3</v>
      </c>
      <c r="AM351" s="14"/>
      <c r="AN351" s="13">
        <v>3</v>
      </c>
      <c r="AO351" s="14">
        <v>3</v>
      </c>
      <c r="AP351" s="7" t="s">
        <v>66</v>
      </c>
      <c r="AQ351" s="7" t="s">
        <v>62</v>
      </c>
      <c r="AR351" s="7" t="s">
        <v>66</v>
      </c>
      <c r="AS351" s="7" t="s">
        <v>70</v>
      </c>
      <c r="AT351" s="7" t="s">
        <v>70</v>
      </c>
      <c r="AU351" s="7" t="s">
        <v>5797</v>
      </c>
      <c r="AV351" s="7" t="s">
        <v>70</v>
      </c>
      <c r="AW351" s="7" t="s">
        <v>70</v>
      </c>
      <c r="AX351" s="12">
        <v>0</v>
      </c>
      <c r="AY351" s="12">
        <v>0</v>
      </c>
      <c r="AZ351" s="12">
        <v>0</v>
      </c>
      <c r="BA351" s="12">
        <v>1</v>
      </c>
      <c r="BB351" s="12">
        <v>1</v>
      </c>
      <c r="BC351" s="12">
        <v>0</v>
      </c>
      <c r="BD351" s="12">
        <v>1</v>
      </c>
      <c r="BE351" s="12">
        <v>1</v>
      </c>
    </row>
    <row r="352" spans="1:57" x14ac:dyDescent="0.35">
      <c r="A352" s="20">
        <v>346</v>
      </c>
      <c r="B352" s="7">
        <v>346</v>
      </c>
      <c r="C352" s="7" t="s">
        <v>5262</v>
      </c>
      <c r="D352" s="7" t="s">
        <v>5263</v>
      </c>
      <c r="E352" s="13" t="s">
        <v>51</v>
      </c>
      <c r="F352" s="7">
        <v>300</v>
      </c>
      <c r="G352" s="7" t="s">
        <v>139</v>
      </c>
      <c r="H352" s="7">
        <v>1981</v>
      </c>
      <c r="I352" s="14" t="s">
        <v>53</v>
      </c>
      <c r="J352" s="13" t="s">
        <v>54</v>
      </c>
      <c r="K352" s="7" t="s">
        <v>117</v>
      </c>
      <c r="L352" s="7" t="s">
        <v>56</v>
      </c>
      <c r="M352" s="7" t="s">
        <v>57</v>
      </c>
      <c r="N352" s="7">
        <v>20</v>
      </c>
      <c r="O352" s="7" t="s">
        <v>86</v>
      </c>
      <c r="P352" s="7">
        <v>34</v>
      </c>
      <c r="Q352" t="s">
        <v>7875</v>
      </c>
      <c r="R352" t="s">
        <v>59</v>
      </c>
      <c r="S352" t="s">
        <v>59</v>
      </c>
      <c r="T352" t="b">
        <v>0</v>
      </c>
      <c r="U352" s="13"/>
      <c r="V352" s="7"/>
      <c r="W352" s="7"/>
      <c r="X352" s="7"/>
      <c r="Y352" s="7"/>
      <c r="Z352" s="7"/>
      <c r="AA352" s="7"/>
      <c r="AB352" s="14"/>
      <c r="AC352" s="13">
        <v>4.7393499999999998E-2</v>
      </c>
      <c r="AD352" s="7">
        <v>0.95260699999999998</v>
      </c>
      <c r="AE352" s="14" t="s">
        <v>197</v>
      </c>
      <c r="AF352" s="13">
        <v>7</v>
      </c>
      <c r="AG352" s="14">
        <v>6</v>
      </c>
      <c r="AH352" s="13">
        <v>4</v>
      </c>
      <c r="AI352" s="7">
        <v>4</v>
      </c>
      <c r="AJ352" s="7"/>
      <c r="AK352" s="7">
        <v>3</v>
      </c>
      <c r="AL352" s="7">
        <v>3</v>
      </c>
      <c r="AM352" s="14"/>
      <c r="AN352" s="13">
        <v>3</v>
      </c>
      <c r="AO352" s="14">
        <v>3</v>
      </c>
      <c r="AP352" s="7" t="s">
        <v>66</v>
      </c>
      <c r="AQ352" s="7" t="s">
        <v>62</v>
      </c>
      <c r="AR352" s="7" t="s">
        <v>62</v>
      </c>
      <c r="AS352" s="7" t="s">
        <v>70</v>
      </c>
      <c r="AT352" s="7" t="s">
        <v>62</v>
      </c>
      <c r="AU352" s="7" t="s">
        <v>5797</v>
      </c>
      <c r="AV352" s="7" t="s">
        <v>5797</v>
      </c>
      <c r="AW352" s="7" t="s">
        <v>5797</v>
      </c>
      <c r="AX352" s="12">
        <v>0</v>
      </c>
      <c r="AY352" s="12">
        <v>0</v>
      </c>
      <c r="AZ352" s="12">
        <v>0</v>
      </c>
      <c r="BA352" s="12">
        <v>1</v>
      </c>
      <c r="BB352" s="12">
        <v>1</v>
      </c>
      <c r="BC352" s="12">
        <v>0</v>
      </c>
      <c r="BD352" s="12">
        <v>1</v>
      </c>
      <c r="BE352" s="12">
        <v>1</v>
      </c>
    </row>
    <row r="353" spans="1:57" x14ac:dyDescent="0.35">
      <c r="A353" s="20">
        <v>347</v>
      </c>
      <c r="B353" s="7">
        <v>347</v>
      </c>
      <c r="C353" s="7" t="s">
        <v>5264</v>
      </c>
      <c r="D353" s="7" t="s">
        <v>5265</v>
      </c>
      <c r="E353" s="13" t="s">
        <v>51</v>
      </c>
      <c r="F353" s="7">
        <v>300</v>
      </c>
      <c r="G353" s="7" t="s">
        <v>139</v>
      </c>
      <c r="H353" s="7">
        <v>914</v>
      </c>
      <c r="I353" s="14" t="s">
        <v>53</v>
      </c>
      <c r="J353" s="13" t="s">
        <v>54</v>
      </c>
      <c r="K353" s="7" t="s">
        <v>75</v>
      </c>
      <c r="L353" s="7" t="s">
        <v>87</v>
      </c>
      <c r="M353" s="7" t="s">
        <v>57</v>
      </c>
      <c r="N353" s="7">
        <v>30.3</v>
      </c>
      <c r="O353" s="7" t="s">
        <v>58</v>
      </c>
      <c r="P353" s="7">
        <v>44</v>
      </c>
      <c r="Q353" t="s">
        <v>7875</v>
      </c>
      <c r="R353" t="s">
        <v>59</v>
      </c>
      <c r="S353" t="s">
        <v>59</v>
      </c>
      <c r="T353" t="b">
        <v>0</v>
      </c>
      <c r="U353" s="13"/>
      <c r="V353" s="7"/>
      <c r="W353" s="7"/>
      <c r="X353" s="7"/>
      <c r="Y353" s="7"/>
      <c r="Z353" s="7"/>
      <c r="AA353" s="7"/>
      <c r="AB353" s="14"/>
      <c r="AC353" s="13">
        <v>2.1452499999999999E-2</v>
      </c>
      <c r="AD353" s="7">
        <v>0.97854799999999997</v>
      </c>
      <c r="AE353" s="14" t="s">
        <v>197</v>
      </c>
      <c r="AF353" s="13">
        <v>7</v>
      </c>
      <c r="AG353" s="14">
        <v>6</v>
      </c>
      <c r="AH353" s="13">
        <v>4</v>
      </c>
      <c r="AI353" s="7">
        <v>4</v>
      </c>
      <c r="AJ353" s="7"/>
      <c r="AK353" s="7">
        <v>3</v>
      </c>
      <c r="AL353" s="7">
        <v>3</v>
      </c>
      <c r="AM353" s="14"/>
      <c r="AN353" s="13">
        <v>3</v>
      </c>
      <c r="AO353" s="14">
        <v>3</v>
      </c>
      <c r="AP353" s="7" t="s">
        <v>66</v>
      </c>
      <c r="AQ353" s="7" t="s">
        <v>62</v>
      </c>
      <c r="AR353" s="7" t="s">
        <v>62</v>
      </c>
      <c r="AS353" s="7" t="s">
        <v>5797</v>
      </c>
      <c r="AT353" s="7" t="s">
        <v>62</v>
      </c>
      <c r="AU353" s="7" t="s">
        <v>66</v>
      </c>
      <c r="AV353" s="7" t="s">
        <v>5797</v>
      </c>
      <c r="AW353" s="7" t="s">
        <v>70</v>
      </c>
      <c r="AX353" s="12">
        <v>0</v>
      </c>
      <c r="AY353" s="12">
        <v>0</v>
      </c>
      <c r="AZ353" s="12">
        <v>0</v>
      </c>
      <c r="BA353" s="12">
        <v>1</v>
      </c>
      <c r="BB353" s="12">
        <v>1</v>
      </c>
      <c r="BC353" s="12">
        <v>0</v>
      </c>
      <c r="BD353" s="12">
        <v>1</v>
      </c>
      <c r="BE353" s="12">
        <v>1</v>
      </c>
    </row>
    <row r="354" spans="1:57" x14ac:dyDescent="0.35">
      <c r="A354" s="20">
        <v>348</v>
      </c>
      <c r="B354" s="7">
        <v>348</v>
      </c>
      <c r="C354" s="7" t="s">
        <v>5266</v>
      </c>
      <c r="D354" s="7" t="s">
        <v>5267</v>
      </c>
      <c r="E354" s="13" t="s">
        <v>51</v>
      </c>
      <c r="F354" s="7">
        <v>300</v>
      </c>
      <c r="G354" s="7" t="s">
        <v>100</v>
      </c>
      <c r="H354" s="7">
        <v>1550</v>
      </c>
      <c r="I354" s="14" t="s">
        <v>53</v>
      </c>
      <c r="J354" s="13" t="s">
        <v>54</v>
      </c>
      <c r="K354" s="7" t="s">
        <v>83</v>
      </c>
      <c r="L354" s="7" t="s">
        <v>87</v>
      </c>
      <c r="M354" s="7" t="s">
        <v>57</v>
      </c>
      <c r="N354" s="7">
        <v>42.4</v>
      </c>
      <c r="O354" s="7" t="s">
        <v>58</v>
      </c>
      <c r="P354" s="7">
        <v>31</v>
      </c>
      <c r="Q354" t="s">
        <v>7875</v>
      </c>
      <c r="R354" t="s">
        <v>59</v>
      </c>
      <c r="S354" t="s">
        <v>59</v>
      </c>
      <c r="T354" t="b">
        <v>0</v>
      </c>
      <c r="U354" s="13"/>
      <c r="V354" s="7"/>
      <c r="W354" s="7"/>
      <c r="X354" s="7"/>
      <c r="Y354" s="7"/>
      <c r="Z354" s="7"/>
      <c r="AA354" s="7"/>
      <c r="AB354" s="14"/>
      <c r="AC354" s="13">
        <v>3.1924099999999997E-2</v>
      </c>
      <c r="AD354" s="7">
        <v>0.96807600000000005</v>
      </c>
      <c r="AE354" s="14" t="s">
        <v>197</v>
      </c>
      <c r="AF354" s="13">
        <v>7</v>
      </c>
      <c r="AG354" s="14">
        <v>6</v>
      </c>
      <c r="AH354" s="13">
        <v>4</v>
      </c>
      <c r="AI354" s="7">
        <v>4</v>
      </c>
      <c r="AJ354" s="7"/>
      <c r="AK354" s="7">
        <v>3</v>
      </c>
      <c r="AL354" s="7">
        <v>3</v>
      </c>
      <c r="AM354" s="14"/>
      <c r="AN354" s="13">
        <v>3</v>
      </c>
      <c r="AO354" s="14">
        <v>3</v>
      </c>
      <c r="AP354" s="7" t="s">
        <v>66</v>
      </c>
      <c r="AQ354" s="7" t="s">
        <v>62</v>
      </c>
      <c r="AR354" s="7" t="s">
        <v>62</v>
      </c>
      <c r="AS354" s="7" t="s">
        <v>70</v>
      </c>
      <c r="AT354" s="7" t="s">
        <v>62</v>
      </c>
      <c r="AU354" s="7" t="s">
        <v>5797</v>
      </c>
      <c r="AV354" s="7" t="s">
        <v>5797</v>
      </c>
      <c r="AW354" s="7" t="s">
        <v>5797</v>
      </c>
      <c r="AX354" s="12">
        <v>0</v>
      </c>
      <c r="AY354" s="12">
        <v>0</v>
      </c>
      <c r="AZ354" s="12">
        <v>0</v>
      </c>
      <c r="BA354" s="12">
        <v>1</v>
      </c>
      <c r="BB354" s="12">
        <v>1</v>
      </c>
      <c r="BC354" s="12">
        <v>0</v>
      </c>
      <c r="BD354" s="12">
        <v>1</v>
      </c>
      <c r="BE354" s="12">
        <v>1</v>
      </c>
    </row>
    <row r="355" spans="1:57" x14ac:dyDescent="0.35">
      <c r="A355" s="20">
        <v>349</v>
      </c>
      <c r="B355" s="7">
        <v>349</v>
      </c>
      <c r="C355" s="7" t="s">
        <v>5268</v>
      </c>
      <c r="D355" s="7" t="s">
        <v>5269</v>
      </c>
      <c r="E355" s="13" t="s">
        <v>51</v>
      </c>
      <c r="F355" s="7">
        <v>300</v>
      </c>
      <c r="G355" s="7" t="s">
        <v>100</v>
      </c>
      <c r="H355" s="7">
        <v>35</v>
      </c>
      <c r="I355" s="14" t="s">
        <v>53</v>
      </c>
      <c r="J355" s="13" t="s">
        <v>54</v>
      </c>
      <c r="K355" s="7" t="s">
        <v>92</v>
      </c>
      <c r="L355" s="7" t="s">
        <v>56</v>
      </c>
      <c r="M355" s="7" t="s">
        <v>57</v>
      </c>
      <c r="N355" s="7">
        <v>16</v>
      </c>
      <c r="O355" s="7" t="s">
        <v>86</v>
      </c>
      <c r="P355" s="7">
        <v>34</v>
      </c>
      <c r="Q355" t="s">
        <v>7921</v>
      </c>
      <c r="R355" t="s">
        <v>59</v>
      </c>
      <c r="S355" t="s">
        <v>56</v>
      </c>
      <c r="T355" t="b">
        <v>0</v>
      </c>
      <c r="U355" s="13"/>
      <c r="V355" s="7"/>
      <c r="W355" s="7"/>
      <c r="X355" s="7"/>
      <c r="Y355" s="7"/>
      <c r="Z355" s="7"/>
      <c r="AA355" s="7"/>
      <c r="AB355" s="14"/>
      <c r="AC355" s="13">
        <v>5.9831700000000002E-2</v>
      </c>
      <c r="AD355" s="7">
        <v>0.940168</v>
      </c>
      <c r="AE355" s="14" t="s">
        <v>197</v>
      </c>
      <c r="AF355" s="13">
        <v>7</v>
      </c>
      <c r="AG355" s="14">
        <v>6</v>
      </c>
      <c r="AH355" s="13">
        <v>4</v>
      </c>
      <c r="AI355" s="7">
        <v>2</v>
      </c>
      <c r="AJ355" s="7">
        <v>2</v>
      </c>
      <c r="AK355" s="7">
        <v>3</v>
      </c>
      <c r="AL355" s="7">
        <v>2</v>
      </c>
      <c r="AM355" s="14">
        <v>1</v>
      </c>
      <c r="AN355" s="13">
        <v>3</v>
      </c>
      <c r="AO355" s="14">
        <v>3</v>
      </c>
      <c r="AP355" s="7" t="s">
        <v>69</v>
      </c>
      <c r="AQ355" s="7" t="s">
        <v>62</v>
      </c>
      <c r="AR355" s="7" t="s">
        <v>62</v>
      </c>
      <c r="AS355" s="7" t="s">
        <v>70</v>
      </c>
      <c r="AT355" s="7" t="s">
        <v>62</v>
      </c>
      <c r="AU355" s="7" t="s">
        <v>5797</v>
      </c>
      <c r="AV355" s="7" t="s">
        <v>5797</v>
      </c>
      <c r="AW355" s="7" t="s">
        <v>70</v>
      </c>
      <c r="AX355" s="12">
        <v>0</v>
      </c>
      <c r="AY355" s="12">
        <v>0</v>
      </c>
      <c r="AZ355" s="12">
        <v>0</v>
      </c>
      <c r="BA355" s="12">
        <v>1</v>
      </c>
      <c r="BB355" s="12">
        <v>1</v>
      </c>
      <c r="BC355" s="12">
        <v>0</v>
      </c>
      <c r="BD355" s="12">
        <v>1</v>
      </c>
      <c r="BE355" s="12">
        <v>1</v>
      </c>
    </row>
    <row r="356" spans="1:57" x14ac:dyDescent="0.35">
      <c r="A356" s="20">
        <v>350</v>
      </c>
      <c r="B356" s="7">
        <v>350</v>
      </c>
      <c r="C356" s="7" t="s">
        <v>5270</v>
      </c>
      <c r="D356" s="7" t="s">
        <v>5271</v>
      </c>
      <c r="E356" s="13" t="s">
        <v>51</v>
      </c>
      <c r="F356" s="7">
        <v>300</v>
      </c>
      <c r="G356" s="7" t="s">
        <v>100</v>
      </c>
      <c r="H356" s="7">
        <v>1530</v>
      </c>
      <c r="I356" s="14" t="s">
        <v>53</v>
      </c>
      <c r="J356" s="13" t="s">
        <v>54</v>
      </c>
      <c r="K356" s="7" t="s">
        <v>75</v>
      </c>
      <c r="L356" s="7" t="s">
        <v>56</v>
      </c>
      <c r="M356" s="7" t="s">
        <v>57</v>
      </c>
      <c r="N356" s="7">
        <v>24</v>
      </c>
      <c r="O356" s="7" t="s">
        <v>58</v>
      </c>
      <c r="P356" s="7">
        <v>34</v>
      </c>
      <c r="Q356" t="s">
        <v>7875</v>
      </c>
      <c r="R356" t="s">
        <v>59</v>
      </c>
      <c r="S356" t="s">
        <v>59</v>
      </c>
      <c r="T356" t="b">
        <v>0</v>
      </c>
      <c r="U356" s="13"/>
      <c r="V356" s="7"/>
      <c r="W356" s="7"/>
      <c r="X356" s="7"/>
      <c r="Y356" s="7"/>
      <c r="Z356" s="7"/>
      <c r="AA356" s="7"/>
      <c r="AB356" s="14"/>
      <c r="AC356" s="13">
        <v>0.180729</v>
      </c>
      <c r="AD356" s="7">
        <v>0.81927099999999997</v>
      </c>
      <c r="AE356" s="14" t="s">
        <v>197</v>
      </c>
      <c r="AF356" s="13">
        <v>7</v>
      </c>
      <c r="AG356" s="14">
        <v>6</v>
      </c>
      <c r="AH356" s="13">
        <v>4</v>
      </c>
      <c r="AI356" s="7">
        <v>4</v>
      </c>
      <c r="AJ356" s="7"/>
      <c r="AK356" s="7">
        <v>3</v>
      </c>
      <c r="AL356" s="7">
        <v>3</v>
      </c>
      <c r="AM356" s="14"/>
      <c r="AN356" s="13">
        <v>3</v>
      </c>
      <c r="AO356" s="14">
        <v>3</v>
      </c>
      <c r="AP356" s="7" t="s">
        <v>66</v>
      </c>
      <c r="AQ356" s="7" t="s">
        <v>62</v>
      </c>
      <c r="AR356" s="7" t="s">
        <v>62</v>
      </c>
      <c r="AS356" s="7" t="s">
        <v>70</v>
      </c>
      <c r="AT356" s="7" t="s">
        <v>62</v>
      </c>
      <c r="AU356" s="7" t="s">
        <v>66</v>
      </c>
      <c r="AV356" s="7" t="s">
        <v>70</v>
      </c>
      <c r="AW356" s="7" t="s">
        <v>70</v>
      </c>
      <c r="AX356" s="12">
        <v>0</v>
      </c>
      <c r="AY356" s="12">
        <v>0</v>
      </c>
      <c r="AZ356" s="12">
        <v>0</v>
      </c>
      <c r="BA356" s="12">
        <v>1</v>
      </c>
      <c r="BB356" s="12">
        <v>1</v>
      </c>
      <c r="BC356" s="12">
        <v>0</v>
      </c>
      <c r="BD356" s="12">
        <v>1</v>
      </c>
      <c r="BE356" s="12">
        <v>1</v>
      </c>
    </row>
    <row r="357" spans="1:57" x14ac:dyDescent="0.35">
      <c r="A357" s="20">
        <v>351</v>
      </c>
      <c r="B357" s="7">
        <v>351</v>
      </c>
      <c r="C357" s="7" t="s">
        <v>5272</v>
      </c>
      <c r="D357" s="7" t="s">
        <v>5273</v>
      </c>
      <c r="E357" s="13" t="s">
        <v>51</v>
      </c>
      <c r="F357" s="7">
        <v>300</v>
      </c>
      <c r="G357" s="7" t="s">
        <v>100</v>
      </c>
      <c r="H357" s="7">
        <v>35</v>
      </c>
      <c r="I357" s="14" t="s">
        <v>53</v>
      </c>
      <c r="J357" s="13" t="s">
        <v>54</v>
      </c>
      <c r="K357" s="7" t="s">
        <v>75</v>
      </c>
      <c r="L357" s="7" t="s">
        <v>56</v>
      </c>
      <c r="M357" s="7" t="s">
        <v>84</v>
      </c>
      <c r="N357" s="7">
        <v>16</v>
      </c>
      <c r="O357" s="7" t="s">
        <v>58</v>
      </c>
      <c r="P357" s="7">
        <v>35</v>
      </c>
      <c r="Q357" t="s">
        <v>7921</v>
      </c>
      <c r="R357" t="s">
        <v>59</v>
      </c>
      <c r="S357" t="s">
        <v>59</v>
      </c>
      <c r="T357" t="b">
        <v>0</v>
      </c>
      <c r="U357" s="13"/>
      <c r="V357" s="7"/>
      <c r="W357" s="7"/>
      <c r="X357" s="7"/>
      <c r="Y357" s="7"/>
      <c r="Z357" s="7"/>
      <c r="AA357" s="7"/>
      <c r="AB357" s="14"/>
      <c r="AC357" s="13">
        <v>7.6675199999999999E-2</v>
      </c>
      <c r="AD357" s="7">
        <v>0.92332499999999995</v>
      </c>
      <c r="AE357" s="14" t="s">
        <v>197</v>
      </c>
      <c r="AF357" s="13">
        <v>7</v>
      </c>
      <c r="AG357" s="14">
        <v>6</v>
      </c>
      <c r="AH357" s="13">
        <v>4</v>
      </c>
      <c r="AI357" s="7">
        <v>4</v>
      </c>
      <c r="AJ357" s="7"/>
      <c r="AK357" s="7">
        <v>3</v>
      </c>
      <c r="AL357" s="7">
        <v>3</v>
      </c>
      <c r="AM357" s="14"/>
      <c r="AN357" s="13">
        <v>3</v>
      </c>
      <c r="AO357" s="14">
        <v>3</v>
      </c>
      <c r="AP357" s="7" t="s">
        <v>66</v>
      </c>
      <c r="AQ357" s="7" t="s">
        <v>62</v>
      </c>
      <c r="AR357" s="7" t="s">
        <v>62</v>
      </c>
      <c r="AS357" s="7" t="s">
        <v>70</v>
      </c>
      <c r="AT357" s="7" t="s">
        <v>62</v>
      </c>
      <c r="AU357" s="7" t="s">
        <v>5797</v>
      </c>
      <c r="AV357" s="7" t="s">
        <v>5797</v>
      </c>
      <c r="AW357" s="7" t="s">
        <v>70</v>
      </c>
      <c r="AX357" s="12">
        <v>0</v>
      </c>
      <c r="AY357" s="12">
        <v>0</v>
      </c>
      <c r="AZ357" s="12">
        <v>0</v>
      </c>
      <c r="BA357" s="12">
        <v>1</v>
      </c>
      <c r="BB357" s="12">
        <v>1</v>
      </c>
      <c r="BC357" s="12">
        <v>0</v>
      </c>
      <c r="BD357" s="12">
        <v>1</v>
      </c>
      <c r="BE357" s="12">
        <v>1</v>
      </c>
    </row>
    <row r="358" spans="1:57" x14ac:dyDescent="0.35">
      <c r="A358" s="20">
        <v>352</v>
      </c>
      <c r="B358" s="7">
        <v>352</v>
      </c>
      <c r="C358" s="7" t="s">
        <v>5274</v>
      </c>
      <c r="D358" s="7" t="s">
        <v>5275</v>
      </c>
      <c r="E358" s="13" t="s">
        <v>51</v>
      </c>
      <c r="F358" s="7">
        <v>300</v>
      </c>
      <c r="G358" s="7" t="s">
        <v>100</v>
      </c>
      <c r="H358" s="7">
        <v>1660</v>
      </c>
      <c r="I358" s="14" t="s">
        <v>53</v>
      </c>
      <c r="J358" s="13" t="s">
        <v>54</v>
      </c>
      <c r="K358" s="7" t="s">
        <v>83</v>
      </c>
      <c r="L358" s="7" t="s">
        <v>56</v>
      </c>
      <c r="M358" s="7" t="s">
        <v>57</v>
      </c>
      <c r="N358" s="7">
        <v>34.1</v>
      </c>
      <c r="O358" s="7" t="s">
        <v>58</v>
      </c>
      <c r="P358" s="7">
        <v>29</v>
      </c>
      <c r="Q358" t="s">
        <v>7875</v>
      </c>
      <c r="R358" t="s">
        <v>59</v>
      </c>
      <c r="S358" t="s">
        <v>59</v>
      </c>
      <c r="T358" t="b">
        <v>0</v>
      </c>
      <c r="U358" s="13"/>
      <c r="V358" s="7"/>
      <c r="W358" s="7"/>
      <c r="X358" s="7"/>
      <c r="Y358" s="7"/>
      <c r="Z358" s="7"/>
      <c r="AA358" s="7"/>
      <c r="AB358" s="14"/>
      <c r="AC358" s="13">
        <v>4.56128E-3</v>
      </c>
      <c r="AD358" s="7">
        <v>0.99543899999999996</v>
      </c>
      <c r="AE358" s="14" t="s">
        <v>197</v>
      </c>
      <c r="AF358" s="13">
        <v>7</v>
      </c>
      <c r="AG358" s="14">
        <v>6</v>
      </c>
      <c r="AH358" s="13">
        <v>4</v>
      </c>
      <c r="AI358" s="7">
        <v>4</v>
      </c>
      <c r="AJ358" s="7"/>
      <c r="AK358" s="7">
        <v>3</v>
      </c>
      <c r="AL358" s="7">
        <v>3</v>
      </c>
      <c r="AM358" s="14"/>
      <c r="AN358" s="13">
        <v>3</v>
      </c>
      <c r="AO358" s="14">
        <v>3</v>
      </c>
      <c r="AP358" s="7" t="s">
        <v>66</v>
      </c>
      <c r="AQ358" s="7" t="s">
        <v>62</v>
      </c>
      <c r="AR358" s="7" t="s">
        <v>62</v>
      </c>
      <c r="AS358" s="7" t="s">
        <v>70</v>
      </c>
      <c r="AT358" s="7" t="s">
        <v>62</v>
      </c>
      <c r="AU358" s="7" t="s">
        <v>5797</v>
      </c>
      <c r="AV358" s="7" t="s">
        <v>5797</v>
      </c>
      <c r="AW358" s="7" t="s">
        <v>70</v>
      </c>
      <c r="AX358" s="12">
        <v>0</v>
      </c>
      <c r="AY358" s="12">
        <v>0</v>
      </c>
      <c r="AZ358" s="12">
        <v>0</v>
      </c>
      <c r="BA358" s="12">
        <v>1</v>
      </c>
      <c r="BB358" s="12" t="s">
        <v>5797</v>
      </c>
      <c r="BC358" s="12">
        <v>0</v>
      </c>
      <c r="BD358" s="12">
        <v>1</v>
      </c>
      <c r="BE358" s="12">
        <v>1</v>
      </c>
    </row>
    <row r="359" spans="1:57" x14ac:dyDescent="0.35">
      <c r="A359" s="20">
        <v>353</v>
      </c>
      <c r="B359" s="7">
        <v>353</v>
      </c>
      <c r="C359" s="7" t="s">
        <v>5276</v>
      </c>
      <c r="D359" s="7" t="s">
        <v>5277</v>
      </c>
      <c r="E359" s="13" t="s">
        <v>51</v>
      </c>
      <c r="F359" s="7">
        <v>300</v>
      </c>
      <c r="G359" s="7" t="s">
        <v>139</v>
      </c>
      <c r="H359" s="7">
        <v>1829</v>
      </c>
      <c r="I359" s="14" t="s">
        <v>53</v>
      </c>
      <c r="J359" s="13" t="s">
        <v>82</v>
      </c>
      <c r="K359" s="7" t="s">
        <v>83</v>
      </c>
      <c r="L359" s="7" t="s">
        <v>56</v>
      </c>
      <c r="M359" s="7" t="s">
        <v>57</v>
      </c>
      <c r="N359" s="7">
        <v>29</v>
      </c>
      <c r="O359" s="7" t="s">
        <v>58</v>
      </c>
      <c r="P359" s="7">
        <v>41</v>
      </c>
      <c r="Q359" t="s">
        <v>7875</v>
      </c>
      <c r="R359" t="s">
        <v>59</v>
      </c>
      <c r="S359" t="s">
        <v>59</v>
      </c>
      <c r="T359" t="b">
        <v>0</v>
      </c>
      <c r="U359" s="13"/>
      <c r="V359" s="7"/>
      <c r="W359" s="7"/>
      <c r="X359" s="7"/>
      <c r="Y359" s="7"/>
      <c r="Z359" s="7"/>
      <c r="AA359" s="7"/>
      <c r="AB359" s="14"/>
      <c r="AC359" s="13">
        <v>1E-4</v>
      </c>
      <c r="AD359" s="7">
        <v>0.99990000000000001</v>
      </c>
      <c r="AE359" s="14" t="s">
        <v>197</v>
      </c>
      <c r="AF359" s="13">
        <v>7</v>
      </c>
      <c r="AG359" s="14">
        <v>6</v>
      </c>
      <c r="AH359" s="13">
        <v>4</v>
      </c>
      <c r="AI359" s="7">
        <v>4</v>
      </c>
      <c r="AJ359" s="7"/>
      <c r="AK359" s="7">
        <v>3</v>
      </c>
      <c r="AL359" s="7">
        <v>3</v>
      </c>
      <c r="AM359" s="14"/>
      <c r="AN359" s="13">
        <v>3</v>
      </c>
      <c r="AO359" s="14">
        <v>3</v>
      </c>
      <c r="AP359" s="7" t="s">
        <v>66</v>
      </c>
      <c r="AQ359" s="7" t="s">
        <v>62</v>
      </c>
      <c r="AR359" s="7" t="s">
        <v>66</v>
      </c>
      <c r="AS359" s="7" t="s">
        <v>70</v>
      </c>
      <c r="AT359" s="7" t="s">
        <v>70</v>
      </c>
      <c r="AU359" s="7" t="s">
        <v>66</v>
      </c>
      <c r="AV359" s="7" t="s">
        <v>70</v>
      </c>
      <c r="AW359" s="7" t="s">
        <v>70</v>
      </c>
      <c r="AX359" s="12">
        <v>0</v>
      </c>
      <c r="AY359" s="12">
        <v>0</v>
      </c>
      <c r="AZ359" s="12">
        <v>0</v>
      </c>
      <c r="BA359" s="12">
        <v>1</v>
      </c>
      <c r="BB359" s="12" t="s">
        <v>5797</v>
      </c>
      <c r="BC359" s="12">
        <v>0</v>
      </c>
      <c r="BD359" s="12">
        <v>1</v>
      </c>
      <c r="BE359" s="12">
        <v>1</v>
      </c>
    </row>
    <row r="360" spans="1:57" x14ac:dyDescent="0.35">
      <c r="A360" s="20">
        <v>354</v>
      </c>
      <c r="B360" s="7">
        <v>354</v>
      </c>
      <c r="C360" s="7" t="s">
        <v>5278</v>
      </c>
      <c r="D360" s="7" t="s">
        <v>5279</v>
      </c>
      <c r="E360" s="13" t="s">
        <v>51</v>
      </c>
      <c r="F360" s="7">
        <v>300</v>
      </c>
      <c r="G360" s="7" t="s">
        <v>139</v>
      </c>
      <c r="H360" s="7">
        <v>1981</v>
      </c>
      <c r="I360" s="14" t="s">
        <v>53</v>
      </c>
      <c r="J360" s="13" t="s">
        <v>54</v>
      </c>
      <c r="K360" s="7" t="s">
        <v>75</v>
      </c>
      <c r="L360" s="7" t="s">
        <v>56</v>
      </c>
      <c r="M360" s="7" t="s">
        <v>57</v>
      </c>
      <c r="N360" s="7">
        <v>31.7</v>
      </c>
      <c r="O360" s="7" t="s">
        <v>58</v>
      </c>
      <c r="P360" s="7">
        <v>35</v>
      </c>
      <c r="Q360" t="s">
        <v>7875</v>
      </c>
      <c r="R360" t="s">
        <v>59</v>
      </c>
      <c r="S360" t="s">
        <v>59</v>
      </c>
      <c r="T360" t="b">
        <v>0</v>
      </c>
      <c r="U360" s="13"/>
      <c r="V360" s="7"/>
      <c r="W360" s="7"/>
      <c r="X360" s="7"/>
      <c r="Y360" s="7"/>
      <c r="Z360" s="7"/>
      <c r="AA360" s="7"/>
      <c r="AB360" s="14"/>
      <c r="AC360" s="13">
        <v>1.5155500000000001E-2</v>
      </c>
      <c r="AD360" s="7">
        <v>0.98484499999999997</v>
      </c>
      <c r="AE360" s="14" t="s">
        <v>197</v>
      </c>
      <c r="AF360" s="13">
        <v>7</v>
      </c>
      <c r="AG360" s="14">
        <v>6</v>
      </c>
      <c r="AH360" s="13">
        <v>4</v>
      </c>
      <c r="AI360" s="7">
        <v>4</v>
      </c>
      <c r="AJ360" s="7"/>
      <c r="AK360" s="7">
        <v>3</v>
      </c>
      <c r="AL360" s="7">
        <v>3</v>
      </c>
      <c r="AM360" s="14"/>
      <c r="AN360" s="13">
        <v>3</v>
      </c>
      <c r="AO360" s="14">
        <v>3</v>
      </c>
      <c r="AP360" s="7" t="s">
        <v>66</v>
      </c>
      <c r="AQ360" s="7" t="s">
        <v>62</v>
      </c>
      <c r="AR360" s="7" t="s">
        <v>62</v>
      </c>
      <c r="AS360" s="7" t="s">
        <v>5797</v>
      </c>
      <c r="AT360" s="7" t="s">
        <v>62</v>
      </c>
      <c r="AU360" s="7" t="s">
        <v>5797</v>
      </c>
      <c r="AV360" s="7" t="s">
        <v>5797</v>
      </c>
      <c r="AW360" s="7" t="s">
        <v>70</v>
      </c>
      <c r="AX360" s="12">
        <v>0</v>
      </c>
      <c r="AY360" s="12">
        <v>0</v>
      </c>
      <c r="AZ360" s="12">
        <v>1</v>
      </c>
      <c r="BA360" s="12" t="s">
        <v>5797</v>
      </c>
      <c r="BB360" s="12">
        <v>1</v>
      </c>
      <c r="BC360" s="12">
        <v>0</v>
      </c>
      <c r="BD360" s="12" t="s">
        <v>5797</v>
      </c>
      <c r="BE360" s="12">
        <v>1</v>
      </c>
    </row>
    <row r="361" spans="1:57" x14ac:dyDescent="0.35">
      <c r="A361" s="20">
        <v>355</v>
      </c>
      <c r="B361" s="7">
        <v>355</v>
      </c>
      <c r="C361" s="7" t="s">
        <v>5280</v>
      </c>
      <c r="D361" s="7" t="s">
        <v>5281</v>
      </c>
      <c r="E361" s="13" t="s">
        <v>51</v>
      </c>
      <c r="F361" s="7">
        <v>300</v>
      </c>
      <c r="G361" s="7" t="s">
        <v>100</v>
      </c>
      <c r="H361" s="7">
        <v>1000</v>
      </c>
      <c r="I361" s="14" t="s">
        <v>53</v>
      </c>
      <c r="J361" s="13" t="s">
        <v>82</v>
      </c>
      <c r="K361" s="7" t="s">
        <v>92</v>
      </c>
      <c r="L361" s="7" t="s">
        <v>56</v>
      </c>
      <c r="M361" s="7" t="s">
        <v>57</v>
      </c>
      <c r="N361" s="7">
        <v>42.9</v>
      </c>
      <c r="O361" s="7" t="s">
        <v>58</v>
      </c>
      <c r="P361" s="7">
        <v>32</v>
      </c>
      <c r="Q361" t="s">
        <v>7875</v>
      </c>
      <c r="R361" t="s">
        <v>59</v>
      </c>
      <c r="S361" t="s">
        <v>59</v>
      </c>
      <c r="T361" t="b">
        <v>0</v>
      </c>
      <c r="U361" s="13"/>
      <c r="V361" s="7"/>
      <c r="W361" s="7"/>
      <c r="X361" s="7"/>
      <c r="Y361" s="7"/>
      <c r="Z361" s="7"/>
      <c r="AA361" s="7"/>
      <c r="AB361" s="14"/>
      <c r="AC361" s="13">
        <v>3.4839500000000002E-2</v>
      </c>
      <c r="AD361" s="7">
        <v>0.96516100000000005</v>
      </c>
      <c r="AE361" s="14" t="s">
        <v>197</v>
      </c>
      <c r="AF361" s="13">
        <v>7</v>
      </c>
      <c r="AG361" s="14">
        <v>6</v>
      </c>
      <c r="AH361" s="13">
        <v>4</v>
      </c>
      <c r="AI361" s="7">
        <v>4</v>
      </c>
      <c r="AJ361" s="7"/>
      <c r="AK361" s="7">
        <v>3</v>
      </c>
      <c r="AL361" s="7">
        <v>3</v>
      </c>
      <c r="AM361" s="14"/>
      <c r="AN361" s="13">
        <v>3</v>
      </c>
      <c r="AO361" s="14">
        <v>3</v>
      </c>
      <c r="AP361" s="7" t="s">
        <v>66</v>
      </c>
      <c r="AQ361" s="7" t="s">
        <v>62</v>
      </c>
      <c r="AR361" s="7" t="s">
        <v>62</v>
      </c>
      <c r="AS361" s="7" t="s">
        <v>70</v>
      </c>
      <c r="AT361" s="7" t="s">
        <v>62</v>
      </c>
      <c r="AU361" s="7" t="s">
        <v>66</v>
      </c>
      <c r="AV361" s="7" t="s">
        <v>70</v>
      </c>
      <c r="AW361" s="7" t="s">
        <v>5797</v>
      </c>
      <c r="AX361" s="12">
        <v>0</v>
      </c>
      <c r="AY361" s="12">
        <v>0</v>
      </c>
      <c r="AZ361" s="12">
        <v>0</v>
      </c>
      <c r="BA361" s="12">
        <v>1</v>
      </c>
      <c r="BB361" s="12" t="s">
        <v>5797</v>
      </c>
      <c r="BC361" s="12">
        <v>0</v>
      </c>
      <c r="BD361" s="12">
        <v>1</v>
      </c>
      <c r="BE361" s="12">
        <v>1</v>
      </c>
    </row>
    <row r="362" spans="1:57" x14ac:dyDescent="0.35">
      <c r="A362" s="20">
        <v>356</v>
      </c>
      <c r="B362" s="7">
        <v>356</v>
      </c>
      <c r="C362" s="7" t="s">
        <v>5282</v>
      </c>
      <c r="D362" s="7" t="s">
        <v>5283</v>
      </c>
      <c r="E362" s="13" t="s">
        <v>51</v>
      </c>
      <c r="F362" s="7">
        <v>300</v>
      </c>
      <c r="G362" s="7" t="s">
        <v>111</v>
      </c>
      <c r="H362" s="7">
        <v>2800</v>
      </c>
      <c r="I362" s="14" t="s">
        <v>53</v>
      </c>
      <c r="J362" s="13" t="s">
        <v>54</v>
      </c>
      <c r="K362" s="7" t="s">
        <v>103</v>
      </c>
      <c r="L362" s="7" t="s">
        <v>76</v>
      </c>
      <c r="M362" s="7" t="s">
        <v>57</v>
      </c>
      <c r="N362" s="7">
        <v>37</v>
      </c>
      <c r="O362" s="7" t="s">
        <v>73</v>
      </c>
      <c r="P362" s="7">
        <v>42</v>
      </c>
      <c r="Q362" t="s">
        <v>7833</v>
      </c>
      <c r="R362" t="s">
        <v>59</v>
      </c>
      <c r="S362" t="s">
        <v>59</v>
      </c>
      <c r="T362" t="b">
        <v>0</v>
      </c>
      <c r="U362" s="13"/>
      <c r="V362" s="7"/>
      <c r="W362" s="7"/>
      <c r="X362" s="7"/>
      <c r="Y362" s="7"/>
      <c r="Z362" s="7"/>
      <c r="AA362" s="7"/>
      <c r="AB362" s="14"/>
      <c r="AC362" s="13">
        <v>0.125194</v>
      </c>
      <c r="AD362" s="7">
        <v>0.87480599999999997</v>
      </c>
      <c r="AE362" s="14" t="s">
        <v>197</v>
      </c>
      <c r="AF362" s="13">
        <v>7</v>
      </c>
      <c r="AG362" s="14">
        <v>6</v>
      </c>
      <c r="AH362" s="13">
        <v>4</v>
      </c>
      <c r="AI362" s="7">
        <v>4</v>
      </c>
      <c r="AJ362" s="7"/>
      <c r="AK362" s="7">
        <v>3</v>
      </c>
      <c r="AL362" s="7">
        <v>3</v>
      </c>
      <c r="AM362" s="14"/>
      <c r="AN362" s="13">
        <v>3</v>
      </c>
      <c r="AO362" s="14">
        <v>3</v>
      </c>
      <c r="AP362" s="7" t="s">
        <v>66</v>
      </c>
      <c r="AQ362" s="7" t="s">
        <v>62</v>
      </c>
      <c r="AR362" s="7" t="s">
        <v>62</v>
      </c>
      <c r="AS362" s="7" t="s">
        <v>70</v>
      </c>
      <c r="AT362" s="7" t="s">
        <v>62</v>
      </c>
      <c r="AU362" s="7" t="s">
        <v>5797</v>
      </c>
      <c r="AV362" s="7" t="s">
        <v>70</v>
      </c>
      <c r="AW362" s="7" t="s">
        <v>70</v>
      </c>
      <c r="AX362" s="12">
        <v>1</v>
      </c>
      <c r="AY362" s="12">
        <v>0</v>
      </c>
      <c r="AZ362" s="12">
        <v>0</v>
      </c>
      <c r="BA362" s="12">
        <v>1</v>
      </c>
      <c r="BB362" s="12">
        <v>1</v>
      </c>
      <c r="BC362" s="12">
        <v>0</v>
      </c>
      <c r="BD362" s="12">
        <v>1</v>
      </c>
      <c r="BE362" s="12" t="s">
        <v>5797</v>
      </c>
    </row>
    <row r="363" spans="1:57" x14ac:dyDescent="0.35">
      <c r="A363" s="20">
        <v>357</v>
      </c>
      <c r="B363" s="7">
        <v>357</v>
      </c>
      <c r="C363" s="7" t="s">
        <v>5284</v>
      </c>
      <c r="D363" s="7" t="s">
        <v>5285</v>
      </c>
      <c r="E363" s="13" t="s">
        <v>51</v>
      </c>
      <c r="F363" s="7">
        <v>300</v>
      </c>
      <c r="G363" s="7" t="s">
        <v>111</v>
      </c>
      <c r="H363" s="7">
        <v>2600</v>
      </c>
      <c r="I363" s="14" t="s">
        <v>53</v>
      </c>
      <c r="J363" s="13" t="s">
        <v>54</v>
      </c>
      <c r="K363" s="7" t="s">
        <v>79</v>
      </c>
      <c r="L363" s="7" t="s">
        <v>76</v>
      </c>
      <c r="M363" s="7" t="s">
        <v>57</v>
      </c>
      <c r="N363" s="7">
        <v>44</v>
      </c>
      <c r="O363" s="7" t="s">
        <v>58</v>
      </c>
      <c r="P363" s="7"/>
      <c r="Q363" t="s">
        <v>7833</v>
      </c>
      <c r="R363" t="s">
        <v>59</v>
      </c>
      <c r="S363" t="s">
        <v>59</v>
      </c>
      <c r="T363" t="b">
        <v>0</v>
      </c>
      <c r="U363" s="13"/>
      <c r="V363" s="7"/>
      <c r="W363" s="7"/>
      <c r="X363" s="7"/>
      <c r="Y363" s="7"/>
      <c r="Z363" s="7"/>
      <c r="AA363" s="7"/>
      <c r="AB363" s="14"/>
      <c r="AC363" s="13">
        <v>4.3566899999999999E-2</v>
      </c>
      <c r="AD363" s="7">
        <v>0.95643299999999998</v>
      </c>
      <c r="AE363" s="14" t="s">
        <v>197</v>
      </c>
      <c r="AF363" s="13">
        <v>7</v>
      </c>
      <c r="AG363" s="14">
        <v>6</v>
      </c>
      <c r="AH363" s="13">
        <v>4</v>
      </c>
      <c r="AI363" s="7">
        <v>4</v>
      </c>
      <c r="AJ363" s="7"/>
      <c r="AK363" s="7">
        <v>3</v>
      </c>
      <c r="AL363" s="7">
        <v>3</v>
      </c>
      <c r="AM363" s="14"/>
      <c r="AN363" s="13">
        <v>3</v>
      </c>
      <c r="AO363" s="14">
        <v>3</v>
      </c>
      <c r="AP363" s="7" t="s">
        <v>66</v>
      </c>
      <c r="AQ363" s="7" t="s">
        <v>62</v>
      </c>
      <c r="AR363" s="7" t="s">
        <v>62</v>
      </c>
      <c r="AS363" s="7" t="s">
        <v>70</v>
      </c>
      <c r="AT363" s="7" t="s">
        <v>62</v>
      </c>
      <c r="AU363" s="7" t="s">
        <v>5797</v>
      </c>
      <c r="AV363" s="7" t="s">
        <v>5797</v>
      </c>
      <c r="AW363" s="7" t="s">
        <v>5797</v>
      </c>
      <c r="AX363" s="12">
        <v>0</v>
      </c>
      <c r="AY363" s="12">
        <v>0</v>
      </c>
      <c r="AZ363" s="12">
        <v>0</v>
      </c>
      <c r="BA363" s="12">
        <v>1</v>
      </c>
      <c r="BB363" s="12">
        <v>1</v>
      </c>
      <c r="BC363" s="12">
        <v>0</v>
      </c>
      <c r="BD363" s="12">
        <v>1</v>
      </c>
      <c r="BE363" s="12">
        <v>1</v>
      </c>
    </row>
    <row r="364" spans="1:57" x14ac:dyDescent="0.35">
      <c r="A364" s="20">
        <v>358</v>
      </c>
      <c r="B364" s="7">
        <v>358</v>
      </c>
      <c r="C364" s="7" t="s">
        <v>5286</v>
      </c>
      <c r="D364" s="7" t="s">
        <v>5287</v>
      </c>
      <c r="E364" s="13" t="s">
        <v>51</v>
      </c>
      <c r="F364" s="7">
        <v>300</v>
      </c>
      <c r="G364" s="7" t="s">
        <v>130</v>
      </c>
      <c r="H364" s="7">
        <v>1380</v>
      </c>
      <c r="I364" s="14" t="s">
        <v>53</v>
      </c>
      <c r="J364" s="13" t="s">
        <v>54</v>
      </c>
      <c r="K364" s="7" t="s">
        <v>106</v>
      </c>
      <c r="L364" s="7" t="s">
        <v>56</v>
      </c>
      <c r="M364" s="7" t="s">
        <v>57</v>
      </c>
      <c r="N364" s="7">
        <v>39.6</v>
      </c>
      <c r="O364" s="7" t="s">
        <v>86</v>
      </c>
      <c r="P364" s="7"/>
      <c r="R364" t="s">
        <v>59</v>
      </c>
      <c r="S364" t="s">
        <v>59</v>
      </c>
      <c r="T364" t="b">
        <v>0</v>
      </c>
      <c r="U364" s="13"/>
      <c r="V364" s="7"/>
      <c r="W364" s="7"/>
      <c r="X364" s="7"/>
      <c r="Y364" s="7"/>
      <c r="Z364" s="7"/>
      <c r="AA364" s="7"/>
      <c r="AB364" s="14"/>
      <c r="AC364" s="13">
        <v>3.0897000000000001E-2</v>
      </c>
      <c r="AD364" s="7">
        <v>0.96910300000000005</v>
      </c>
      <c r="AE364" s="14" t="s">
        <v>197</v>
      </c>
      <c r="AF364" s="13">
        <v>7</v>
      </c>
      <c r="AG364" s="14">
        <v>6</v>
      </c>
      <c r="AH364" s="13">
        <v>4</v>
      </c>
      <c r="AI364" s="7">
        <v>4</v>
      </c>
      <c r="AJ364" s="7"/>
      <c r="AK364" s="7">
        <v>3</v>
      </c>
      <c r="AL364" s="7">
        <v>3</v>
      </c>
      <c r="AM364" s="14"/>
      <c r="AN364" s="13">
        <v>3</v>
      </c>
      <c r="AO364" s="14">
        <v>3</v>
      </c>
      <c r="AP364" s="7" t="s">
        <v>66</v>
      </c>
      <c r="AQ364" s="7" t="s">
        <v>62</v>
      </c>
      <c r="AR364" s="7" t="s">
        <v>62</v>
      </c>
      <c r="AS364" s="7" t="s">
        <v>70</v>
      </c>
      <c r="AT364" s="7" t="s">
        <v>62</v>
      </c>
      <c r="AU364" s="7" t="s">
        <v>5797</v>
      </c>
      <c r="AV364" s="7" t="s">
        <v>5797</v>
      </c>
      <c r="AW364" s="7" t="s">
        <v>70</v>
      </c>
      <c r="AX364" s="12">
        <v>0</v>
      </c>
      <c r="AY364" s="12">
        <v>0</v>
      </c>
      <c r="AZ364" s="12">
        <v>0</v>
      </c>
      <c r="BA364" s="12" t="s">
        <v>5797</v>
      </c>
      <c r="BB364" s="12">
        <v>1</v>
      </c>
      <c r="BC364" s="12">
        <v>0</v>
      </c>
      <c r="BD364" s="12">
        <v>1</v>
      </c>
      <c r="BE364" s="12">
        <v>1</v>
      </c>
    </row>
    <row r="365" spans="1:57" x14ac:dyDescent="0.35">
      <c r="A365" s="20">
        <v>359</v>
      </c>
      <c r="B365" s="7">
        <v>359</v>
      </c>
      <c r="C365" s="7" t="s">
        <v>5288</v>
      </c>
      <c r="D365" s="7" t="s">
        <v>5289</v>
      </c>
      <c r="E365" s="13" t="s">
        <v>51</v>
      </c>
      <c r="F365" s="7">
        <v>300</v>
      </c>
      <c r="G365" s="7" t="s">
        <v>98</v>
      </c>
      <c r="H365" s="7">
        <v>1860</v>
      </c>
      <c r="I365" s="14" t="s">
        <v>53</v>
      </c>
      <c r="J365" s="13" t="s">
        <v>54</v>
      </c>
      <c r="K365" s="7" t="s">
        <v>136</v>
      </c>
      <c r="L365" s="7" t="s">
        <v>56</v>
      </c>
      <c r="M365" s="7" t="s">
        <v>84</v>
      </c>
      <c r="N365" s="7">
        <v>35</v>
      </c>
      <c r="O365" s="7" t="s">
        <v>58</v>
      </c>
      <c r="P365" s="7">
        <v>58</v>
      </c>
      <c r="Q365" t="s">
        <v>7833</v>
      </c>
      <c r="R365" t="s">
        <v>59</v>
      </c>
      <c r="S365" t="s">
        <v>59</v>
      </c>
      <c r="T365" t="b">
        <v>0</v>
      </c>
      <c r="U365" s="13"/>
      <c r="V365" s="7"/>
      <c r="W365" s="7"/>
      <c r="X365" s="7"/>
      <c r="Y365" s="7"/>
      <c r="Z365" s="7"/>
      <c r="AA365" s="7"/>
      <c r="AB365" s="14"/>
      <c r="AC365" s="13">
        <v>1E-4</v>
      </c>
      <c r="AD365" s="7">
        <v>0.99990000000000001</v>
      </c>
      <c r="AE365" s="14" t="s">
        <v>197</v>
      </c>
      <c r="AF365" s="13">
        <v>7</v>
      </c>
      <c r="AG365" s="14">
        <v>6</v>
      </c>
      <c r="AH365" s="13">
        <v>4</v>
      </c>
      <c r="AI365" s="7">
        <v>4</v>
      </c>
      <c r="AJ365" s="7"/>
      <c r="AK365" s="7">
        <v>3</v>
      </c>
      <c r="AL365" s="7">
        <v>3</v>
      </c>
      <c r="AM365" s="14"/>
      <c r="AN365" s="13">
        <v>3</v>
      </c>
      <c r="AO365" s="14">
        <v>3</v>
      </c>
      <c r="AP365" s="7" t="s">
        <v>66</v>
      </c>
      <c r="AQ365" s="7" t="s">
        <v>62</v>
      </c>
      <c r="AR365" s="7" t="s">
        <v>66</v>
      </c>
      <c r="AS365" s="7" t="s">
        <v>70</v>
      </c>
      <c r="AT365" s="7" t="s">
        <v>70</v>
      </c>
      <c r="AU365" s="7" t="s">
        <v>66</v>
      </c>
      <c r="AV365" s="7" t="s">
        <v>70</v>
      </c>
      <c r="AW365" s="7" t="s">
        <v>70</v>
      </c>
      <c r="AX365" s="12">
        <v>0</v>
      </c>
      <c r="AY365" s="12">
        <v>0</v>
      </c>
      <c r="AZ365" s="12">
        <v>0</v>
      </c>
      <c r="BA365" s="12">
        <v>1</v>
      </c>
      <c r="BB365" s="12">
        <v>1</v>
      </c>
      <c r="BC365" s="12">
        <v>0</v>
      </c>
      <c r="BD365" s="12">
        <v>1</v>
      </c>
      <c r="BE365" s="12">
        <v>1</v>
      </c>
    </row>
    <row r="366" spans="1:57" x14ac:dyDescent="0.35">
      <c r="A366" s="20">
        <v>360</v>
      </c>
      <c r="B366" s="7">
        <v>360</v>
      </c>
      <c r="C366" s="7" t="s">
        <v>5290</v>
      </c>
      <c r="D366" s="7" t="s">
        <v>5291</v>
      </c>
      <c r="E366" s="13" t="s">
        <v>51</v>
      </c>
      <c r="F366" s="7">
        <v>300</v>
      </c>
      <c r="G366" s="7" t="s">
        <v>111</v>
      </c>
      <c r="H366" s="7">
        <v>2700</v>
      </c>
      <c r="I366" s="14" t="s">
        <v>53</v>
      </c>
      <c r="J366" s="13" t="s">
        <v>54</v>
      </c>
      <c r="K366" s="7" t="s">
        <v>136</v>
      </c>
      <c r="L366" s="7" t="s">
        <v>87</v>
      </c>
      <c r="M366" s="7" t="s">
        <v>57</v>
      </c>
      <c r="N366" s="7">
        <v>32.799999999999997</v>
      </c>
      <c r="O366" s="7" t="s">
        <v>58</v>
      </c>
      <c r="P366" s="7">
        <v>35</v>
      </c>
      <c r="Q366" t="s">
        <v>7833</v>
      </c>
      <c r="R366" t="s">
        <v>59</v>
      </c>
      <c r="S366" t="s">
        <v>59</v>
      </c>
      <c r="T366" t="b">
        <v>0</v>
      </c>
      <c r="U366" s="13"/>
      <c r="V366" s="7"/>
      <c r="W366" s="7"/>
      <c r="X366" s="7"/>
      <c r="Y366" s="7"/>
      <c r="Z366" s="7"/>
      <c r="AA366" s="7"/>
      <c r="AB366" s="14"/>
      <c r="AC366" s="13">
        <v>0.113135</v>
      </c>
      <c r="AD366" s="7">
        <v>0.88686500000000001</v>
      </c>
      <c r="AE366" s="14" t="s">
        <v>197</v>
      </c>
      <c r="AF366" s="13">
        <v>7</v>
      </c>
      <c r="AG366" s="14">
        <v>6</v>
      </c>
      <c r="AH366" s="13">
        <v>4</v>
      </c>
      <c r="AI366" s="7">
        <v>4</v>
      </c>
      <c r="AJ366" s="7"/>
      <c r="AK366" s="7">
        <v>3</v>
      </c>
      <c r="AL366" s="7">
        <v>3</v>
      </c>
      <c r="AM366" s="14"/>
      <c r="AN366" s="13">
        <v>3</v>
      </c>
      <c r="AO366" s="14">
        <v>3</v>
      </c>
      <c r="AP366" s="7" t="s">
        <v>66</v>
      </c>
      <c r="AQ366" s="7" t="s">
        <v>62</v>
      </c>
      <c r="AR366" s="7" t="s">
        <v>62</v>
      </c>
      <c r="AS366" s="7" t="s">
        <v>5797</v>
      </c>
      <c r="AT366" s="7" t="s">
        <v>62</v>
      </c>
      <c r="AU366" s="7" t="s">
        <v>66</v>
      </c>
      <c r="AV366" s="7" t="s">
        <v>5797</v>
      </c>
      <c r="AW366" s="7" t="s">
        <v>70</v>
      </c>
      <c r="AX366" s="12">
        <v>0</v>
      </c>
      <c r="AY366" s="12">
        <v>0</v>
      </c>
      <c r="AZ366" s="12">
        <v>0</v>
      </c>
      <c r="BA366" s="12">
        <v>1</v>
      </c>
      <c r="BB366" s="12">
        <v>1</v>
      </c>
      <c r="BC366" s="12">
        <v>0</v>
      </c>
      <c r="BD366" s="12">
        <v>1</v>
      </c>
      <c r="BE366" s="12">
        <v>1</v>
      </c>
    </row>
    <row r="367" spans="1:57" x14ac:dyDescent="0.35">
      <c r="A367" s="20">
        <v>361</v>
      </c>
      <c r="B367" s="7">
        <v>361</v>
      </c>
      <c r="C367" s="7" t="s">
        <v>5292</v>
      </c>
      <c r="D367" s="7" t="s">
        <v>5293</v>
      </c>
      <c r="E367" s="13" t="s">
        <v>51</v>
      </c>
      <c r="F367" s="7">
        <v>300</v>
      </c>
      <c r="G367" s="7" t="s">
        <v>111</v>
      </c>
      <c r="H367" s="7">
        <v>2800</v>
      </c>
      <c r="I367" s="14" t="s">
        <v>53</v>
      </c>
      <c r="J367" s="13" t="s">
        <v>54</v>
      </c>
      <c r="K367" s="7" t="s">
        <v>129</v>
      </c>
      <c r="L367" s="7" t="s">
        <v>56</v>
      </c>
      <c r="M367" s="7" t="s">
        <v>57</v>
      </c>
      <c r="N367" s="7">
        <v>37</v>
      </c>
      <c r="O367" s="7" t="s">
        <v>73</v>
      </c>
      <c r="P367" s="7">
        <v>42</v>
      </c>
      <c r="Q367" t="s">
        <v>7833</v>
      </c>
      <c r="R367" t="s">
        <v>59</v>
      </c>
      <c r="S367" t="s">
        <v>59</v>
      </c>
      <c r="T367" t="b">
        <v>0</v>
      </c>
      <c r="U367" s="13"/>
      <c r="V367" s="7"/>
      <c r="W367" s="7"/>
      <c r="X367" s="7"/>
      <c r="Y367" s="7"/>
      <c r="Z367" s="7"/>
      <c r="AA367" s="7"/>
      <c r="AB367" s="14"/>
      <c r="AC367" s="13">
        <v>5.7487000000000003E-2</v>
      </c>
      <c r="AD367" s="7">
        <v>0.94251300000000005</v>
      </c>
      <c r="AE367" s="14" t="s">
        <v>197</v>
      </c>
      <c r="AF367" s="13">
        <v>7</v>
      </c>
      <c r="AG367" s="14">
        <v>6</v>
      </c>
      <c r="AH367" s="13">
        <v>4</v>
      </c>
      <c r="AI367" s="7">
        <v>4</v>
      </c>
      <c r="AJ367" s="7"/>
      <c r="AK367" s="7">
        <v>3</v>
      </c>
      <c r="AL367" s="7">
        <v>3</v>
      </c>
      <c r="AM367" s="14"/>
      <c r="AN367" s="13">
        <v>3</v>
      </c>
      <c r="AO367" s="14">
        <v>3</v>
      </c>
      <c r="AP367" s="7" t="s">
        <v>66</v>
      </c>
      <c r="AQ367" s="7" t="s">
        <v>62</v>
      </c>
      <c r="AR367" s="7" t="s">
        <v>62</v>
      </c>
      <c r="AS367" s="7" t="s">
        <v>5797</v>
      </c>
      <c r="AT367" s="7" t="s">
        <v>62</v>
      </c>
      <c r="AU367" s="7" t="s">
        <v>66</v>
      </c>
      <c r="AV367" s="7" t="s">
        <v>5797</v>
      </c>
      <c r="AW367" s="7" t="s">
        <v>70</v>
      </c>
      <c r="AX367" s="12">
        <v>0</v>
      </c>
      <c r="AY367" s="12">
        <v>0</v>
      </c>
      <c r="AZ367" s="12">
        <v>0</v>
      </c>
      <c r="BA367" s="12">
        <v>1</v>
      </c>
      <c r="BB367" s="12" t="s">
        <v>5797</v>
      </c>
      <c r="BC367" s="12">
        <v>0</v>
      </c>
      <c r="BD367" s="12">
        <v>1</v>
      </c>
      <c r="BE367" s="12">
        <v>1</v>
      </c>
    </row>
    <row r="368" spans="1:57" x14ac:dyDescent="0.35">
      <c r="A368" s="20">
        <v>362</v>
      </c>
      <c r="B368" s="7">
        <v>362</v>
      </c>
      <c r="C368" s="7" t="s">
        <v>5294</v>
      </c>
      <c r="D368" s="7" t="s">
        <v>5295</v>
      </c>
      <c r="E368" s="13" t="s">
        <v>51</v>
      </c>
      <c r="F368" s="7">
        <v>300</v>
      </c>
      <c r="G368" s="7" t="s">
        <v>98</v>
      </c>
      <c r="H368" s="7">
        <v>1550</v>
      </c>
      <c r="I368" s="14" t="s">
        <v>53</v>
      </c>
      <c r="J368" s="13" t="s">
        <v>82</v>
      </c>
      <c r="K368" s="7" t="s">
        <v>2498</v>
      </c>
      <c r="L368" s="7" t="s">
        <v>56</v>
      </c>
      <c r="M368" s="7" t="s">
        <v>57</v>
      </c>
      <c r="N368" s="7">
        <v>23.4</v>
      </c>
      <c r="O368" s="7" t="s">
        <v>58</v>
      </c>
      <c r="P368" s="7"/>
      <c r="R368" t="s">
        <v>59</v>
      </c>
      <c r="S368" t="s">
        <v>59</v>
      </c>
      <c r="T368" t="b">
        <v>0</v>
      </c>
      <c r="U368" s="13"/>
      <c r="V368" s="7"/>
      <c r="W368" s="7"/>
      <c r="X368" s="7"/>
      <c r="Y368" s="7"/>
      <c r="Z368" s="7"/>
      <c r="AA368" s="7"/>
      <c r="AB368" s="14"/>
      <c r="AC368" s="13">
        <v>3.1998499999999999E-2</v>
      </c>
      <c r="AD368" s="7">
        <v>0.96800200000000003</v>
      </c>
      <c r="AE368" s="14" t="s">
        <v>197</v>
      </c>
      <c r="AF368" s="13">
        <v>7</v>
      </c>
      <c r="AG368" s="14">
        <v>6</v>
      </c>
      <c r="AH368" s="13">
        <v>4</v>
      </c>
      <c r="AI368" s="7">
        <v>4</v>
      </c>
      <c r="AJ368" s="7"/>
      <c r="AK368" s="7">
        <v>3</v>
      </c>
      <c r="AL368" s="7">
        <v>3</v>
      </c>
      <c r="AM368" s="14"/>
      <c r="AN368" s="13">
        <v>3</v>
      </c>
      <c r="AO368" s="14">
        <v>3</v>
      </c>
      <c r="AP368" s="7" t="s">
        <v>66</v>
      </c>
      <c r="AQ368" s="7" t="s">
        <v>62</v>
      </c>
      <c r="AR368" s="7" t="s">
        <v>62</v>
      </c>
      <c r="AS368" s="7" t="s">
        <v>5797</v>
      </c>
      <c r="AT368" s="7" t="s">
        <v>62</v>
      </c>
      <c r="AU368" s="7" t="s">
        <v>5797</v>
      </c>
      <c r="AV368" s="7" t="s">
        <v>5797</v>
      </c>
      <c r="AW368" s="7" t="s">
        <v>5797</v>
      </c>
      <c r="AX368" s="12">
        <v>0</v>
      </c>
      <c r="AY368" s="12">
        <v>0</v>
      </c>
      <c r="AZ368" s="12">
        <v>0</v>
      </c>
      <c r="BA368" s="12">
        <v>1</v>
      </c>
      <c r="BB368" s="12">
        <v>1</v>
      </c>
      <c r="BC368" s="12">
        <v>0</v>
      </c>
      <c r="BD368" s="12">
        <v>1</v>
      </c>
      <c r="BE368" s="12">
        <v>1</v>
      </c>
    </row>
    <row r="369" spans="1:57" x14ac:dyDescent="0.35">
      <c r="A369" s="20">
        <v>363</v>
      </c>
      <c r="B369" s="7">
        <v>363</v>
      </c>
      <c r="C369" s="7" t="s">
        <v>5296</v>
      </c>
      <c r="D369" s="7" t="s">
        <v>5297</v>
      </c>
      <c r="E369" s="13" t="s">
        <v>51</v>
      </c>
      <c r="F369" s="7">
        <v>300</v>
      </c>
      <c r="G369" s="7" t="s">
        <v>174</v>
      </c>
      <c r="H369" s="7"/>
      <c r="I369" s="14" t="s">
        <v>53</v>
      </c>
      <c r="J369" s="13" t="s">
        <v>54</v>
      </c>
      <c r="K369" s="7" t="s">
        <v>92</v>
      </c>
      <c r="L369" s="7" t="s">
        <v>87</v>
      </c>
      <c r="M369" s="7" t="s">
        <v>57</v>
      </c>
      <c r="N369" s="7">
        <v>24.4</v>
      </c>
      <c r="O369" s="7" t="s">
        <v>109</v>
      </c>
      <c r="P369" s="7">
        <v>30</v>
      </c>
      <c r="Q369" t="s">
        <v>7875</v>
      </c>
      <c r="R369" t="s">
        <v>59</v>
      </c>
      <c r="S369" t="s">
        <v>59</v>
      </c>
      <c r="T369" t="b">
        <v>0</v>
      </c>
      <c r="U369" s="13"/>
      <c r="V369" s="7"/>
      <c r="W369" s="7"/>
      <c r="X369" s="7"/>
      <c r="Y369" s="7"/>
      <c r="Z369" s="7"/>
      <c r="AA369" s="7"/>
      <c r="AB369" s="14"/>
      <c r="AC369" s="13">
        <v>4.57522E-2</v>
      </c>
      <c r="AD369" s="7">
        <v>0.95424799999999999</v>
      </c>
      <c r="AE369" s="14" t="s">
        <v>197</v>
      </c>
      <c r="AF369" s="13">
        <v>7</v>
      </c>
      <c r="AG369" s="14">
        <v>6</v>
      </c>
      <c r="AH369" s="13">
        <v>4</v>
      </c>
      <c r="AI369" s="7">
        <v>4</v>
      </c>
      <c r="AJ369" s="7"/>
      <c r="AK369" s="7">
        <v>3</v>
      </c>
      <c r="AL369" s="7">
        <v>3</v>
      </c>
      <c r="AM369" s="14"/>
      <c r="AN369" s="13">
        <v>3</v>
      </c>
      <c r="AO369" s="14">
        <v>3</v>
      </c>
      <c r="AP369" s="7" t="s">
        <v>66</v>
      </c>
      <c r="AQ369" s="7" t="s">
        <v>62</v>
      </c>
      <c r="AR369" s="7" t="s">
        <v>62</v>
      </c>
      <c r="AS369" s="7" t="s">
        <v>5797</v>
      </c>
      <c r="AT369" s="7" t="s">
        <v>62</v>
      </c>
      <c r="AU369" s="7" t="s">
        <v>66</v>
      </c>
      <c r="AV369" s="7" t="s">
        <v>70</v>
      </c>
      <c r="AW369" s="7" t="s">
        <v>5797</v>
      </c>
      <c r="AX369" s="12">
        <v>0</v>
      </c>
      <c r="AY369" s="12">
        <v>0</v>
      </c>
      <c r="AZ369" s="12">
        <v>0</v>
      </c>
      <c r="BA369" s="12" t="s">
        <v>5797</v>
      </c>
      <c r="BB369" s="12" t="s">
        <v>5797</v>
      </c>
      <c r="BC369" s="12">
        <v>0</v>
      </c>
      <c r="BD369" s="12">
        <v>1</v>
      </c>
      <c r="BE369" s="12">
        <v>1</v>
      </c>
    </row>
    <row r="370" spans="1:57" x14ac:dyDescent="0.35">
      <c r="A370" s="20">
        <v>364</v>
      </c>
      <c r="B370" s="7">
        <v>364</v>
      </c>
      <c r="C370" s="7" t="s">
        <v>5298</v>
      </c>
      <c r="D370" s="7" t="s">
        <v>5299</v>
      </c>
      <c r="E370" s="13" t="s">
        <v>51</v>
      </c>
      <c r="F370" s="7">
        <v>300</v>
      </c>
      <c r="G370" s="7" t="s">
        <v>174</v>
      </c>
      <c r="H370" s="7"/>
      <c r="I370" s="14" t="s">
        <v>53</v>
      </c>
      <c r="J370" s="13" t="s">
        <v>54</v>
      </c>
      <c r="K370" s="7" t="s">
        <v>92</v>
      </c>
      <c r="L370" s="7" t="s">
        <v>87</v>
      </c>
      <c r="M370" s="7" t="s">
        <v>57</v>
      </c>
      <c r="N370" s="7">
        <v>24.5</v>
      </c>
      <c r="O370" s="7" t="s">
        <v>86</v>
      </c>
      <c r="P370" s="7">
        <v>32</v>
      </c>
      <c r="Q370" t="s">
        <v>7875</v>
      </c>
      <c r="R370" t="s">
        <v>59</v>
      </c>
      <c r="S370" t="s">
        <v>59</v>
      </c>
      <c r="T370" t="b">
        <v>0</v>
      </c>
      <c r="U370" s="13"/>
      <c r="V370" s="7"/>
      <c r="W370" s="7"/>
      <c r="X370" s="7"/>
      <c r="Y370" s="7"/>
      <c r="Z370" s="7"/>
      <c r="AA370" s="7"/>
      <c r="AB370" s="14"/>
      <c r="AC370" s="13">
        <v>1E-4</v>
      </c>
      <c r="AD370" s="7">
        <v>0.99990000000000001</v>
      </c>
      <c r="AE370" s="14" t="s">
        <v>197</v>
      </c>
      <c r="AF370" s="13">
        <v>7</v>
      </c>
      <c r="AG370" s="14">
        <v>6</v>
      </c>
      <c r="AH370" s="13">
        <v>4</v>
      </c>
      <c r="AI370" s="7">
        <v>4</v>
      </c>
      <c r="AJ370" s="7"/>
      <c r="AK370" s="7">
        <v>3</v>
      </c>
      <c r="AL370" s="7">
        <v>3</v>
      </c>
      <c r="AM370" s="14"/>
      <c r="AN370" s="13">
        <v>3</v>
      </c>
      <c r="AO370" s="14">
        <v>3</v>
      </c>
      <c r="AP370" s="7" t="s">
        <v>66</v>
      </c>
      <c r="AQ370" s="7" t="s">
        <v>62</v>
      </c>
      <c r="AR370" s="7" t="s">
        <v>66</v>
      </c>
      <c r="AS370" s="7" t="s">
        <v>70</v>
      </c>
      <c r="AT370" s="7" t="s">
        <v>70</v>
      </c>
      <c r="AU370" s="7" t="s">
        <v>66</v>
      </c>
      <c r="AV370" s="7" t="s">
        <v>70</v>
      </c>
      <c r="AW370" s="7" t="s">
        <v>70</v>
      </c>
      <c r="AX370" s="12">
        <v>0</v>
      </c>
      <c r="AY370" s="12">
        <v>0</v>
      </c>
      <c r="AZ370" s="12">
        <v>0</v>
      </c>
      <c r="BA370" s="12">
        <v>1</v>
      </c>
      <c r="BB370" s="12">
        <v>1</v>
      </c>
      <c r="BC370" s="12">
        <v>0</v>
      </c>
      <c r="BD370" s="12">
        <v>1</v>
      </c>
      <c r="BE370" s="12">
        <v>1</v>
      </c>
    </row>
    <row r="371" spans="1:57" x14ac:dyDescent="0.35">
      <c r="A371" s="20">
        <v>365</v>
      </c>
      <c r="B371" s="7">
        <v>365</v>
      </c>
      <c r="C371" s="7" t="s">
        <v>5300</v>
      </c>
      <c r="D371" s="7" t="s">
        <v>5301</v>
      </c>
      <c r="E371" s="13" t="s">
        <v>51</v>
      </c>
      <c r="F371" s="7">
        <v>300</v>
      </c>
      <c r="G371" s="7" t="s">
        <v>158</v>
      </c>
      <c r="H371" s="7"/>
      <c r="I371" s="14" t="s">
        <v>53</v>
      </c>
      <c r="J371" s="13" t="s">
        <v>54</v>
      </c>
      <c r="K371" s="7" t="s">
        <v>92</v>
      </c>
      <c r="L371" s="7" t="s">
        <v>87</v>
      </c>
      <c r="M371" s="7" t="s">
        <v>57</v>
      </c>
      <c r="N371" s="7">
        <v>26.9</v>
      </c>
      <c r="O371" s="7" t="s">
        <v>86</v>
      </c>
      <c r="P371" s="7">
        <v>35</v>
      </c>
      <c r="Q371" t="s">
        <v>7875</v>
      </c>
      <c r="R371" t="s">
        <v>59</v>
      </c>
      <c r="S371" t="s">
        <v>59</v>
      </c>
      <c r="T371" t="b">
        <v>0</v>
      </c>
      <c r="U371" s="13"/>
      <c r="V371" s="7"/>
      <c r="W371" s="7"/>
      <c r="X371" s="7"/>
      <c r="Y371" s="7"/>
      <c r="Z371" s="7"/>
      <c r="AA371" s="7"/>
      <c r="AB371" s="14"/>
      <c r="AC371" s="13">
        <v>0.31720399999999999</v>
      </c>
      <c r="AD371" s="7">
        <v>0.68279599999999996</v>
      </c>
      <c r="AE371" s="14" t="s">
        <v>197</v>
      </c>
      <c r="AF371" s="13">
        <v>7</v>
      </c>
      <c r="AG371" s="14">
        <v>6</v>
      </c>
      <c r="AH371" s="13">
        <v>4</v>
      </c>
      <c r="AI371" s="7">
        <v>4</v>
      </c>
      <c r="AJ371" s="7"/>
      <c r="AK371" s="7">
        <v>3</v>
      </c>
      <c r="AL371" s="7">
        <v>3</v>
      </c>
      <c r="AM371" s="14"/>
      <c r="AN371" s="13">
        <v>3</v>
      </c>
      <c r="AO371" s="14">
        <v>3</v>
      </c>
      <c r="AP371" s="7" t="s">
        <v>66</v>
      </c>
      <c r="AQ371" s="7" t="s">
        <v>62</v>
      </c>
      <c r="AR371" s="7" t="s">
        <v>62</v>
      </c>
      <c r="AS371" s="7" t="s">
        <v>5797</v>
      </c>
      <c r="AT371" s="7" t="s">
        <v>62</v>
      </c>
      <c r="AU371" s="7" t="s">
        <v>66</v>
      </c>
      <c r="AV371" s="7" t="s">
        <v>70</v>
      </c>
      <c r="AW371" s="7" t="s">
        <v>70</v>
      </c>
      <c r="AX371" s="12">
        <v>0</v>
      </c>
      <c r="AY371" s="12">
        <v>0</v>
      </c>
      <c r="AZ371" s="12">
        <v>0</v>
      </c>
      <c r="BA371" s="12">
        <v>1</v>
      </c>
      <c r="BB371" s="12">
        <v>1</v>
      </c>
      <c r="BC371" s="12">
        <v>0</v>
      </c>
      <c r="BD371" s="12">
        <v>1</v>
      </c>
      <c r="BE371" s="12">
        <v>1</v>
      </c>
    </row>
    <row r="372" spans="1:57" x14ac:dyDescent="0.35">
      <c r="A372" s="20">
        <v>366</v>
      </c>
      <c r="B372" s="7">
        <v>366</v>
      </c>
      <c r="C372" s="7" t="s">
        <v>5302</v>
      </c>
      <c r="D372" s="7" t="s">
        <v>5303</v>
      </c>
      <c r="E372" s="13" t="s">
        <v>51</v>
      </c>
      <c r="F372" s="7">
        <v>300</v>
      </c>
      <c r="G372" s="7" t="s">
        <v>78</v>
      </c>
      <c r="H372" s="7"/>
      <c r="I372" s="14" t="s">
        <v>53</v>
      </c>
      <c r="J372" s="13" t="s">
        <v>54</v>
      </c>
      <c r="K372" s="7" t="s">
        <v>96</v>
      </c>
      <c r="L372" s="7" t="s">
        <v>87</v>
      </c>
      <c r="M372" s="7" t="s">
        <v>57</v>
      </c>
      <c r="N372" s="7">
        <v>26.9</v>
      </c>
      <c r="O372" s="7" t="s">
        <v>86</v>
      </c>
      <c r="P372" s="7">
        <v>30</v>
      </c>
      <c r="Q372" t="s">
        <v>7875</v>
      </c>
      <c r="R372" t="s">
        <v>59</v>
      </c>
      <c r="S372" t="s">
        <v>59</v>
      </c>
      <c r="T372" t="b">
        <v>0</v>
      </c>
      <c r="U372" s="13"/>
      <c r="V372" s="7"/>
      <c r="W372" s="7"/>
      <c r="X372" s="7"/>
      <c r="Y372" s="7"/>
      <c r="Z372" s="7"/>
      <c r="AA372" s="7"/>
      <c r="AB372" s="14"/>
      <c r="AC372" s="13">
        <v>1.23264E-2</v>
      </c>
      <c r="AD372" s="7">
        <v>0.98767400000000005</v>
      </c>
      <c r="AE372" s="14" t="s">
        <v>197</v>
      </c>
      <c r="AF372" s="13">
        <v>7</v>
      </c>
      <c r="AG372" s="14">
        <v>6</v>
      </c>
      <c r="AH372" s="13">
        <v>4</v>
      </c>
      <c r="AI372" s="7">
        <v>4</v>
      </c>
      <c r="AJ372" s="7"/>
      <c r="AK372" s="7">
        <v>3</v>
      </c>
      <c r="AL372" s="7">
        <v>3</v>
      </c>
      <c r="AM372" s="14"/>
      <c r="AN372" s="13">
        <v>3</v>
      </c>
      <c r="AO372" s="14">
        <v>3</v>
      </c>
      <c r="AP372" s="7" t="s">
        <v>66</v>
      </c>
      <c r="AQ372" s="7" t="s">
        <v>62</v>
      </c>
      <c r="AR372" s="7" t="s">
        <v>62</v>
      </c>
      <c r="AS372" s="7" t="s">
        <v>5797</v>
      </c>
      <c r="AT372" s="7" t="s">
        <v>62</v>
      </c>
      <c r="AU372" s="7" t="s">
        <v>66</v>
      </c>
      <c r="AV372" s="7" t="s">
        <v>70</v>
      </c>
      <c r="AW372" s="7" t="s">
        <v>70</v>
      </c>
      <c r="AX372" s="12">
        <v>0</v>
      </c>
      <c r="AY372" s="12">
        <v>0</v>
      </c>
      <c r="AZ372" s="12">
        <v>0</v>
      </c>
      <c r="BA372" s="12">
        <v>1</v>
      </c>
      <c r="BB372" s="12">
        <v>1</v>
      </c>
      <c r="BC372" s="12">
        <v>0</v>
      </c>
      <c r="BD372" s="12">
        <v>1</v>
      </c>
      <c r="BE372" s="12">
        <v>1</v>
      </c>
    </row>
    <row r="373" spans="1:57" x14ac:dyDescent="0.35">
      <c r="A373" s="20">
        <v>367</v>
      </c>
      <c r="B373" s="7">
        <v>367</v>
      </c>
      <c r="C373" s="7" t="s">
        <v>5304</v>
      </c>
      <c r="D373" s="7" t="s">
        <v>5305</v>
      </c>
      <c r="E373" s="13" t="s">
        <v>51</v>
      </c>
      <c r="F373" s="7">
        <v>300</v>
      </c>
      <c r="G373" s="7" t="s">
        <v>91</v>
      </c>
      <c r="H373" s="7"/>
      <c r="I373" s="14" t="s">
        <v>53</v>
      </c>
      <c r="J373" s="13" t="s">
        <v>54</v>
      </c>
      <c r="K373" s="7" t="s">
        <v>117</v>
      </c>
      <c r="L373" s="7" t="s">
        <v>56</v>
      </c>
      <c r="M373" s="7" t="s">
        <v>57</v>
      </c>
      <c r="N373" s="7">
        <v>24.6</v>
      </c>
      <c r="O373" s="7" t="s">
        <v>86</v>
      </c>
      <c r="P373" s="7">
        <v>32</v>
      </c>
      <c r="Q373" t="s">
        <v>7875</v>
      </c>
      <c r="R373" t="s">
        <v>59</v>
      </c>
      <c r="S373" t="s">
        <v>59</v>
      </c>
      <c r="T373" t="b">
        <v>0</v>
      </c>
      <c r="U373" s="13"/>
      <c r="V373" s="7"/>
      <c r="W373" s="7"/>
      <c r="X373" s="7"/>
      <c r="Y373" s="7"/>
      <c r="Z373" s="7"/>
      <c r="AA373" s="7"/>
      <c r="AB373" s="14"/>
      <c r="AC373" s="13">
        <v>2.1086000000000001E-2</v>
      </c>
      <c r="AD373" s="7">
        <v>0.97891399999999995</v>
      </c>
      <c r="AE373" s="14" t="s">
        <v>197</v>
      </c>
      <c r="AF373" s="13">
        <v>7</v>
      </c>
      <c r="AG373" s="14">
        <v>6</v>
      </c>
      <c r="AH373" s="13">
        <v>4</v>
      </c>
      <c r="AI373" s="7">
        <v>4</v>
      </c>
      <c r="AJ373" s="7"/>
      <c r="AK373" s="7">
        <v>3</v>
      </c>
      <c r="AL373" s="7">
        <v>3</v>
      </c>
      <c r="AM373" s="14"/>
      <c r="AN373" s="13">
        <v>3</v>
      </c>
      <c r="AO373" s="14">
        <v>3</v>
      </c>
      <c r="AP373" s="7" t="s">
        <v>66</v>
      </c>
      <c r="AQ373" s="7" t="s">
        <v>62</v>
      </c>
      <c r="AR373" s="7" t="s">
        <v>62</v>
      </c>
      <c r="AS373" s="7" t="s">
        <v>5797</v>
      </c>
      <c r="AT373" s="7" t="s">
        <v>62</v>
      </c>
      <c r="AU373" s="7" t="s">
        <v>66</v>
      </c>
      <c r="AV373" s="7" t="s">
        <v>70</v>
      </c>
      <c r="AW373" s="7" t="s">
        <v>70</v>
      </c>
      <c r="AX373" s="12">
        <v>0</v>
      </c>
      <c r="AY373" s="12">
        <v>0</v>
      </c>
      <c r="AZ373" s="12">
        <v>0</v>
      </c>
      <c r="BA373" s="12">
        <v>1</v>
      </c>
      <c r="BB373" s="12">
        <v>1</v>
      </c>
      <c r="BC373" s="12">
        <v>0</v>
      </c>
      <c r="BD373" s="12">
        <v>1</v>
      </c>
      <c r="BE373" s="12">
        <v>1</v>
      </c>
    </row>
    <row r="374" spans="1:57" x14ac:dyDescent="0.35">
      <c r="A374" s="20">
        <v>368</v>
      </c>
      <c r="B374" s="7">
        <v>368</v>
      </c>
      <c r="C374" s="7" t="s">
        <v>5306</v>
      </c>
      <c r="D374" s="7" t="s">
        <v>5307</v>
      </c>
      <c r="E374" s="13" t="s">
        <v>51</v>
      </c>
      <c r="F374" s="7">
        <v>300</v>
      </c>
      <c r="G374" s="7" t="s">
        <v>78</v>
      </c>
      <c r="H374" s="7"/>
      <c r="I374" s="14" t="s">
        <v>53</v>
      </c>
      <c r="J374" s="13" t="s">
        <v>54</v>
      </c>
      <c r="K374" s="7" t="s">
        <v>95</v>
      </c>
      <c r="L374" s="7" t="s">
        <v>56</v>
      </c>
      <c r="M374" s="7" t="s">
        <v>57</v>
      </c>
      <c r="N374" s="7">
        <v>27.7</v>
      </c>
      <c r="O374" s="7" t="s">
        <v>86</v>
      </c>
      <c r="P374" s="7">
        <v>31</v>
      </c>
      <c r="Q374" t="s">
        <v>7875</v>
      </c>
      <c r="R374" t="s">
        <v>59</v>
      </c>
      <c r="S374" t="s">
        <v>59</v>
      </c>
      <c r="T374" t="b">
        <v>0</v>
      </c>
      <c r="U374" s="13"/>
      <c r="V374" s="7"/>
      <c r="W374" s="7"/>
      <c r="X374" s="7"/>
      <c r="Y374" s="7"/>
      <c r="Z374" s="7"/>
      <c r="AA374" s="7"/>
      <c r="AB374" s="14"/>
      <c r="AC374" s="13">
        <v>0.106263</v>
      </c>
      <c r="AD374" s="7">
        <v>0.893737</v>
      </c>
      <c r="AE374" s="14" t="s">
        <v>197</v>
      </c>
      <c r="AF374" s="13">
        <v>7</v>
      </c>
      <c r="AG374" s="14">
        <v>6</v>
      </c>
      <c r="AH374" s="13">
        <v>4</v>
      </c>
      <c r="AI374" s="7">
        <v>3</v>
      </c>
      <c r="AJ374" s="7">
        <v>1</v>
      </c>
      <c r="AK374" s="7">
        <v>3</v>
      </c>
      <c r="AL374" s="7">
        <v>2</v>
      </c>
      <c r="AM374" s="14">
        <v>1</v>
      </c>
      <c r="AN374" s="13">
        <v>3</v>
      </c>
      <c r="AO374" s="14">
        <v>3</v>
      </c>
      <c r="AP374" s="7" t="s">
        <v>66</v>
      </c>
      <c r="AQ374" s="7" t="s">
        <v>62</v>
      </c>
      <c r="AR374" s="7" t="s">
        <v>208</v>
      </c>
      <c r="AS374" s="7" t="s">
        <v>5797</v>
      </c>
      <c r="AT374" s="7" t="s">
        <v>62</v>
      </c>
      <c r="AU374" s="7" t="s">
        <v>66</v>
      </c>
      <c r="AV374" s="7" t="s">
        <v>5797</v>
      </c>
      <c r="AW374" s="7" t="s">
        <v>70</v>
      </c>
      <c r="AX374" s="12">
        <v>0</v>
      </c>
      <c r="AY374" s="12">
        <v>0</v>
      </c>
      <c r="AZ374" s="12">
        <v>0</v>
      </c>
      <c r="BA374" s="12">
        <v>1</v>
      </c>
      <c r="BB374" s="12">
        <v>1</v>
      </c>
      <c r="BC374" s="12">
        <v>0</v>
      </c>
      <c r="BD374" s="12">
        <v>1</v>
      </c>
      <c r="BE374" s="12">
        <v>1</v>
      </c>
    </row>
    <row r="375" spans="1:57" x14ac:dyDescent="0.35">
      <c r="A375" s="20">
        <v>369</v>
      </c>
      <c r="B375" s="7">
        <v>369</v>
      </c>
      <c r="C375" s="7" t="s">
        <v>5308</v>
      </c>
      <c r="D375" s="7" t="s">
        <v>5309</v>
      </c>
      <c r="E375" s="13" t="s">
        <v>51</v>
      </c>
      <c r="F375" s="7">
        <v>300</v>
      </c>
      <c r="G375" s="7" t="s">
        <v>139</v>
      </c>
      <c r="H375" s="7">
        <v>1524</v>
      </c>
      <c r="I375" s="14" t="s">
        <v>53</v>
      </c>
      <c r="J375" s="13" t="s">
        <v>54</v>
      </c>
      <c r="K375" s="7" t="s">
        <v>117</v>
      </c>
      <c r="L375" s="7" t="s">
        <v>56</v>
      </c>
      <c r="M375" s="7" t="s">
        <v>57</v>
      </c>
      <c r="N375" s="7">
        <v>23.2</v>
      </c>
      <c r="O375" s="7" t="s">
        <v>58</v>
      </c>
      <c r="P375" s="7">
        <v>33</v>
      </c>
      <c r="Q375" t="s">
        <v>7923</v>
      </c>
      <c r="R375" t="s">
        <v>59</v>
      </c>
      <c r="S375" t="s">
        <v>59</v>
      </c>
      <c r="T375" t="b">
        <v>0</v>
      </c>
      <c r="U375" s="13"/>
      <c r="V375" s="7"/>
      <c r="W375" s="7"/>
      <c r="X375" s="7"/>
      <c r="Y375" s="7"/>
      <c r="Z375" s="7"/>
      <c r="AA375" s="7"/>
      <c r="AB375" s="14"/>
      <c r="AC375" s="13">
        <v>1E-4</v>
      </c>
      <c r="AD375" s="7">
        <v>0.99990000000000001</v>
      </c>
      <c r="AE375" s="14" t="s">
        <v>197</v>
      </c>
      <c r="AF375" s="13">
        <v>7</v>
      </c>
      <c r="AG375" s="14">
        <v>6</v>
      </c>
      <c r="AH375" s="13">
        <v>4</v>
      </c>
      <c r="AI375" s="7">
        <v>3</v>
      </c>
      <c r="AJ375" s="7">
        <v>1</v>
      </c>
      <c r="AK375" s="7">
        <v>3</v>
      </c>
      <c r="AL375" s="7">
        <v>2</v>
      </c>
      <c r="AM375" s="14">
        <v>1</v>
      </c>
      <c r="AN375" s="13">
        <v>3</v>
      </c>
      <c r="AO375" s="14">
        <v>3</v>
      </c>
      <c r="AP375" s="7" t="s">
        <v>66</v>
      </c>
      <c r="AQ375" s="7" t="s">
        <v>62</v>
      </c>
      <c r="AR375" s="7" t="s">
        <v>208</v>
      </c>
      <c r="AS375" s="7" t="s">
        <v>70</v>
      </c>
      <c r="AT375" s="7" t="s">
        <v>62</v>
      </c>
      <c r="AU375" s="7" t="s">
        <v>66</v>
      </c>
      <c r="AV375" s="7" t="s">
        <v>70</v>
      </c>
      <c r="AW375" s="7" t="s">
        <v>70</v>
      </c>
      <c r="AX375" s="12">
        <v>0</v>
      </c>
      <c r="AY375" s="12">
        <v>0</v>
      </c>
      <c r="AZ375" s="12">
        <v>0</v>
      </c>
      <c r="BA375" s="12">
        <v>1</v>
      </c>
      <c r="BB375" s="12">
        <v>1</v>
      </c>
      <c r="BC375" s="12">
        <v>0</v>
      </c>
      <c r="BD375" s="12">
        <v>1</v>
      </c>
      <c r="BE375" s="12">
        <v>1</v>
      </c>
    </row>
    <row r="376" spans="1:57" x14ac:dyDescent="0.35">
      <c r="A376" s="20">
        <v>370</v>
      </c>
      <c r="B376" s="7">
        <v>370</v>
      </c>
      <c r="C376" s="7" t="s">
        <v>5310</v>
      </c>
      <c r="D376" s="7" t="s">
        <v>5311</v>
      </c>
      <c r="E376" s="13" t="s">
        <v>51</v>
      </c>
      <c r="F376" s="7">
        <v>300</v>
      </c>
      <c r="G376" s="7" t="s">
        <v>169</v>
      </c>
      <c r="H376" s="7"/>
      <c r="I376" s="14" t="s">
        <v>53</v>
      </c>
      <c r="J376" s="13" t="s">
        <v>54</v>
      </c>
      <c r="K376" s="7" t="s">
        <v>117</v>
      </c>
      <c r="L376" s="7" t="s">
        <v>76</v>
      </c>
      <c r="M376" s="7" t="s">
        <v>57</v>
      </c>
      <c r="N376" s="7">
        <v>26.6</v>
      </c>
      <c r="O376" s="7" t="s">
        <v>109</v>
      </c>
      <c r="P376" s="7">
        <v>37</v>
      </c>
      <c r="Q376" t="s">
        <v>7881</v>
      </c>
      <c r="R376" t="s">
        <v>59</v>
      </c>
      <c r="S376" t="s">
        <v>59</v>
      </c>
      <c r="T376" t="b">
        <v>0</v>
      </c>
      <c r="U376" s="13"/>
      <c r="V376" s="7"/>
      <c r="W376" s="7"/>
      <c r="X376" s="7"/>
      <c r="Y376" s="7"/>
      <c r="Z376" s="7"/>
      <c r="AA376" s="7"/>
      <c r="AB376" s="14"/>
      <c r="AC376" s="13">
        <v>1E-4</v>
      </c>
      <c r="AD376" s="7">
        <v>0.99990000000000001</v>
      </c>
      <c r="AE376" s="14" t="s">
        <v>197</v>
      </c>
      <c r="AF376" s="13">
        <v>7</v>
      </c>
      <c r="AG376" s="14">
        <v>6</v>
      </c>
      <c r="AH376" s="13">
        <v>4</v>
      </c>
      <c r="AI376" s="7">
        <v>3</v>
      </c>
      <c r="AJ376" s="7">
        <v>1</v>
      </c>
      <c r="AK376" s="7">
        <v>3</v>
      </c>
      <c r="AL376" s="7">
        <v>2</v>
      </c>
      <c r="AM376" s="14">
        <v>1</v>
      </c>
      <c r="AN376" s="13">
        <v>3</v>
      </c>
      <c r="AO376" s="14">
        <v>3</v>
      </c>
      <c r="AP376" s="7" t="s">
        <v>66</v>
      </c>
      <c r="AQ376" s="7" t="s">
        <v>62</v>
      </c>
      <c r="AR376" s="7" t="s">
        <v>66</v>
      </c>
      <c r="AS376" s="7" t="s">
        <v>70</v>
      </c>
      <c r="AT376" s="7" t="s">
        <v>63</v>
      </c>
      <c r="AU376" s="7" t="s">
        <v>66</v>
      </c>
      <c r="AV376" s="7" t="s">
        <v>70</v>
      </c>
      <c r="AW376" s="7" t="s">
        <v>70</v>
      </c>
      <c r="AX376" s="12">
        <v>0</v>
      </c>
      <c r="AY376" s="12">
        <v>0</v>
      </c>
      <c r="AZ376" s="12">
        <v>0</v>
      </c>
      <c r="BA376" s="12">
        <v>1</v>
      </c>
      <c r="BB376" s="12">
        <v>1</v>
      </c>
      <c r="BC376" s="12">
        <v>0</v>
      </c>
      <c r="BD376" s="12">
        <v>1</v>
      </c>
      <c r="BE376" s="12">
        <v>1</v>
      </c>
    </row>
    <row r="377" spans="1:57" x14ac:dyDescent="0.35">
      <c r="A377" s="20">
        <v>371</v>
      </c>
      <c r="B377" s="7">
        <v>371</v>
      </c>
      <c r="C377" s="7" t="s">
        <v>5312</v>
      </c>
      <c r="D377" s="7" t="s">
        <v>5313</v>
      </c>
      <c r="E377" s="13" t="s">
        <v>51</v>
      </c>
      <c r="F377" s="7">
        <v>300</v>
      </c>
      <c r="G377" s="7" t="s">
        <v>100</v>
      </c>
      <c r="H377" s="7">
        <v>1510</v>
      </c>
      <c r="I377" s="14" t="s">
        <v>53</v>
      </c>
      <c r="J377" s="13" t="s">
        <v>54</v>
      </c>
      <c r="K377" s="7" t="s">
        <v>75</v>
      </c>
      <c r="L377" s="7" t="s">
        <v>87</v>
      </c>
      <c r="M377" s="7" t="s">
        <v>84</v>
      </c>
      <c r="N377" s="7">
        <v>18</v>
      </c>
      <c r="O377" s="7" t="s">
        <v>58</v>
      </c>
      <c r="P377" s="7">
        <v>56</v>
      </c>
      <c r="Q377" t="s">
        <v>7875</v>
      </c>
      <c r="R377" t="s">
        <v>59</v>
      </c>
      <c r="S377" t="s">
        <v>59</v>
      </c>
      <c r="T377" t="b">
        <v>0</v>
      </c>
      <c r="U377" s="13"/>
      <c r="V377" s="7"/>
      <c r="W377" s="7"/>
      <c r="X377" s="7"/>
      <c r="Y377" s="7"/>
      <c r="Z377" s="7"/>
      <c r="AA377" s="7"/>
      <c r="AB377" s="14"/>
      <c r="AC377" s="13">
        <v>1E-4</v>
      </c>
      <c r="AD377" s="7">
        <v>0.99990000000000001</v>
      </c>
      <c r="AE377" s="14" t="s">
        <v>197</v>
      </c>
      <c r="AF377" s="13">
        <v>7</v>
      </c>
      <c r="AG377" s="14">
        <v>6</v>
      </c>
      <c r="AH377" s="13">
        <v>4</v>
      </c>
      <c r="AI377" s="7">
        <v>4</v>
      </c>
      <c r="AJ377" s="7"/>
      <c r="AK377" s="7">
        <v>3</v>
      </c>
      <c r="AL377" s="7">
        <v>3</v>
      </c>
      <c r="AM377" s="14"/>
      <c r="AN377" s="13">
        <v>3</v>
      </c>
      <c r="AO377" s="14">
        <v>3</v>
      </c>
      <c r="AP377" s="7" t="s">
        <v>66</v>
      </c>
      <c r="AQ377" s="7" t="s">
        <v>62</v>
      </c>
      <c r="AR377" s="7" t="s">
        <v>62</v>
      </c>
      <c r="AS377" s="7" t="s">
        <v>70</v>
      </c>
      <c r="AT377" s="7" t="s">
        <v>62</v>
      </c>
      <c r="AU377" s="7" t="s">
        <v>66</v>
      </c>
      <c r="AV377" s="7" t="s">
        <v>70</v>
      </c>
      <c r="AW377" s="7" t="s">
        <v>70</v>
      </c>
      <c r="AX377" s="12">
        <v>0</v>
      </c>
      <c r="AY377" s="12">
        <v>0</v>
      </c>
      <c r="AZ377" s="12">
        <v>0</v>
      </c>
      <c r="BA377" s="12" t="s">
        <v>5797</v>
      </c>
      <c r="BB377" s="12" t="s">
        <v>5797</v>
      </c>
      <c r="BC377" s="12">
        <v>0</v>
      </c>
      <c r="BD377" s="12">
        <v>1</v>
      </c>
      <c r="BE377" s="12">
        <v>1</v>
      </c>
    </row>
    <row r="378" spans="1:57" x14ac:dyDescent="0.35">
      <c r="A378" s="20">
        <v>372</v>
      </c>
      <c r="B378" s="7">
        <v>372</v>
      </c>
      <c r="C378" s="7" t="s">
        <v>5314</v>
      </c>
      <c r="D378" s="7" t="s">
        <v>5315</v>
      </c>
      <c r="E378" s="13" t="s">
        <v>51</v>
      </c>
      <c r="F378" s="7">
        <v>300</v>
      </c>
      <c r="G378" s="7" t="s">
        <v>100</v>
      </c>
      <c r="H378" s="7">
        <v>2755</v>
      </c>
      <c r="I378" s="14" t="s">
        <v>53</v>
      </c>
      <c r="J378" s="13" t="s">
        <v>54</v>
      </c>
      <c r="K378" s="7" t="s">
        <v>107</v>
      </c>
      <c r="L378" s="7" t="s">
        <v>87</v>
      </c>
      <c r="M378" s="7" t="s">
        <v>57</v>
      </c>
      <c r="N378" s="7">
        <v>22</v>
      </c>
      <c r="O378" s="7" t="s">
        <v>86</v>
      </c>
      <c r="P378" s="7">
        <v>46</v>
      </c>
      <c r="Q378" t="s">
        <v>7921</v>
      </c>
      <c r="R378" t="s">
        <v>59</v>
      </c>
      <c r="S378" t="s">
        <v>59</v>
      </c>
      <c r="T378" t="b">
        <v>0</v>
      </c>
      <c r="U378" s="13"/>
      <c r="V378" s="7"/>
      <c r="W378" s="7"/>
      <c r="X378" s="7"/>
      <c r="Y378" s="7"/>
      <c r="Z378" s="7"/>
      <c r="AA378" s="7"/>
      <c r="AB378" s="14"/>
      <c r="AC378" s="13">
        <v>1E-4</v>
      </c>
      <c r="AD378" s="7">
        <v>0.99990000000000001</v>
      </c>
      <c r="AE378" s="14" t="s">
        <v>197</v>
      </c>
      <c r="AF378" s="13">
        <v>7</v>
      </c>
      <c r="AG378" s="14">
        <v>6</v>
      </c>
      <c r="AH378" s="13">
        <v>4</v>
      </c>
      <c r="AI378" s="7">
        <v>4</v>
      </c>
      <c r="AJ378" s="7"/>
      <c r="AK378" s="7">
        <v>3</v>
      </c>
      <c r="AL378" s="7">
        <v>3</v>
      </c>
      <c r="AM378" s="14"/>
      <c r="AN378" s="13">
        <v>3</v>
      </c>
      <c r="AO378" s="14">
        <v>3</v>
      </c>
      <c r="AP378" s="7" t="s">
        <v>66</v>
      </c>
      <c r="AQ378" s="7" t="s">
        <v>62</v>
      </c>
      <c r="AR378" s="7" t="s">
        <v>66</v>
      </c>
      <c r="AS378" s="7" t="s">
        <v>70</v>
      </c>
      <c r="AT378" s="7" t="s">
        <v>70</v>
      </c>
      <c r="AU378" s="7" t="s">
        <v>66</v>
      </c>
      <c r="AV378" s="7" t="s">
        <v>70</v>
      </c>
      <c r="AW378" s="7" t="s">
        <v>70</v>
      </c>
      <c r="AX378" s="12" t="s">
        <v>5797</v>
      </c>
      <c r="AY378" s="12">
        <v>0</v>
      </c>
      <c r="AZ378" s="12">
        <v>0</v>
      </c>
      <c r="BA378" s="12">
        <v>1</v>
      </c>
      <c r="BB378" s="12">
        <v>1</v>
      </c>
      <c r="BC378" s="12">
        <v>0</v>
      </c>
      <c r="BD378" s="12">
        <v>1</v>
      </c>
      <c r="BE378" s="12">
        <v>1</v>
      </c>
    </row>
    <row r="379" spans="1:57" x14ac:dyDescent="0.35">
      <c r="A379" s="20">
        <v>373</v>
      </c>
      <c r="B379" s="7">
        <v>373</v>
      </c>
      <c r="C379" s="7" t="s">
        <v>5316</v>
      </c>
      <c r="D379" s="7" t="s">
        <v>5317</v>
      </c>
      <c r="E379" s="13" t="s">
        <v>51</v>
      </c>
      <c r="F379" s="7">
        <v>300</v>
      </c>
      <c r="G379" s="7" t="s">
        <v>100</v>
      </c>
      <c r="H379" s="7"/>
      <c r="I379" s="14" t="s">
        <v>53</v>
      </c>
      <c r="J379" s="13" t="s">
        <v>54</v>
      </c>
      <c r="K379" s="7" t="s">
        <v>1318</v>
      </c>
      <c r="L379" s="7" t="s">
        <v>56</v>
      </c>
      <c r="M379" s="7" t="s">
        <v>57</v>
      </c>
      <c r="N379" s="7">
        <v>51.9</v>
      </c>
      <c r="O379" s="7" t="s">
        <v>58</v>
      </c>
      <c r="P379" s="7">
        <v>34</v>
      </c>
      <c r="Q379" t="s">
        <v>197</v>
      </c>
      <c r="R379" t="s">
        <v>59</v>
      </c>
      <c r="S379" t="s">
        <v>59</v>
      </c>
      <c r="T379" t="b">
        <v>0</v>
      </c>
      <c r="U379" s="13"/>
      <c r="V379" s="7"/>
      <c r="W379" s="7"/>
      <c r="X379" s="7"/>
      <c r="Y379" s="7"/>
      <c r="Z379" s="7"/>
      <c r="AA379" s="7"/>
      <c r="AB379" s="14"/>
      <c r="AC379" s="13">
        <v>2.2315399999999999E-2</v>
      </c>
      <c r="AD379" s="7">
        <v>0.97768500000000003</v>
      </c>
      <c r="AE379" s="14" t="s">
        <v>197</v>
      </c>
      <c r="AF379" s="13">
        <v>7</v>
      </c>
      <c r="AG379" s="14">
        <v>6</v>
      </c>
      <c r="AH379" s="13">
        <v>4</v>
      </c>
      <c r="AI379" s="7">
        <v>4</v>
      </c>
      <c r="AJ379" s="7"/>
      <c r="AK379" s="7">
        <v>3</v>
      </c>
      <c r="AL379" s="7">
        <v>3</v>
      </c>
      <c r="AM379" s="14"/>
      <c r="AN379" s="13">
        <v>3</v>
      </c>
      <c r="AO379" s="14">
        <v>3</v>
      </c>
      <c r="AP379" s="7" t="s">
        <v>66</v>
      </c>
      <c r="AQ379" s="7" t="s">
        <v>62</v>
      </c>
      <c r="AR379" s="7" t="s">
        <v>62</v>
      </c>
      <c r="AS379" s="7" t="s">
        <v>5797</v>
      </c>
      <c r="AT379" s="7" t="s">
        <v>62</v>
      </c>
      <c r="AU379" s="7" t="s">
        <v>66</v>
      </c>
      <c r="AV379" s="7" t="s">
        <v>5797</v>
      </c>
      <c r="AW379" s="7" t="s">
        <v>5797</v>
      </c>
      <c r="AX379" s="12">
        <v>0</v>
      </c>
      <c r="AY379" s="12">
        <v>0</v>
      </c>
      <c r="AZ379" s="12">
        <v>0</v>
      </c>
      <c r="BA379" s="12">
        <v>1</v>
      </c>
      <c r="BB379" s="12">
        <v>1</v>
      </c>
      <c r="BC379" s="12">
        <v>0</v>
      </c>
      <c r="BD379" s="12">
        <v>1</v>
      </c>
      <c r="BE379" s="12">
        <v>1</v>
      </c>
    </row>
    <row r="380" spans="1:57" x14ac:dyDescent="0.35">
      <c r="A380" s="20">
        <v>374</v>
      </c>
      <c r="B380" s="7">
        <v>374</v>
      </c>
      <c r="C380" s="7" t="s">
        <v>5318</v>
      </c>
      <c r="D380" s="7" t="s">
        <v>5319</v>
      </c>
      <c r="E380" s="13" t="s">
        <v>51</v>
      </c>
      <c r="F380" s="7">
        <v>300</v>
      </c>
      <c r="G380" s="7" t="s">
        <v>100</v>
      </c>
      <c r="H380" s="7">
        <v>1830</v>
      </c>
      <c r="I380" s="14" t="s">
        <v>53</v>
      </c>
      <c r="J380" s="13" t="s">
        <v>54</v>
      </c>
      <c r="K380" s="7" t="s">
        <v>75</v>
      </c>
      <c r="L380" s="7" t="s">
        <v>56</v>
      </c>
      <c r="M380" s="7" t="s">
        <v>57</v>
      </c>
      <c r="N380" s="7">
        <v>22</v>
      </c>
      <c r="O380" s="7" t="s">
        <v>109</v>
      </c>
      <c r="P380" s="7">
        <v>30</v>
      </c>
      <c r="R380" t="s">
        <v>59</v>
      </c>
      <c r="T380" t="b">
        <v>0</v>
      </c>
      <c r="U380" s="13"/>
      <c r="V380" s="7"/>
      <c r="W380" s="7"/>
      <c r="X380" s="7"/>
      <c r="Y380" s="7"/>
      <c r="Z380" s="7"/>
      <c r="AA380" s="7"/>
      <c r="AB380" s="14"/>
      <c r="AC380" s="13">
        <v>1.6501499999999999E-2</v>
      </c>
      <c r="AD380" s="7">
        <v>0.98349900000000001</v>
      </c>
      <c r="AE380" s="14" t="s">
        <v>197</v>
      </c>
      <c r="AF380" s="13">
        <v>7</v>
      </c>
      <c r="AG380" s="14">
        <v>6</v>
      </c>
      <c r="AH380" s="13">
        <v>4</v>
      </c>
      <c r="AI380" s="7">
        <v>4</v>
      </c>
      <c r="AJ380" s="7"/>
      <c r="AK380" s="7">
        <v>3</v>
      </c>
      <c r="AL380" s="7">
        <v>3</v>
      </c>
      <c r="AM380" s="14"/>
      <c r="AN380" s="13">
        <v>3</v>
      </c>
      <c r="AO380" s="14">
        <v>3</v>
      </c>
      <c r="AP380" s="7" t="s">
        <v>66</v>
      </c>
      <c r="AQ380" s="7" t="s">
        <v>62</v>
      </c>
      <c r="AR380" s="7" t="s">
        <v>62</v>
      </c>
      <c r="AS380" s="7" t="s">
        <v>5797</v>
      </c>
      <c r="AT380" s="7" t="s">
        <v>62</v>
      </c>
      <c r="AU380" s="7" t="s">
        <v>66</v>
      </c>
      <c r="AV380" s="7" t="s">
        <v>70</v>
      </c>
      <c r="AW380" s="7" t="s">
        <v>5797</v>
      </c>
      <c r="AX380" s="12">
        <v>0</v>
      </c>
      <c r="AY380" s="12">
        <v>0</v>
      </c>
      <c r="AZ380" s="12">
        <v>0</v>
      </c>
      <c r="BA380" s="12" t="s">
        <v>5797</v>
      </c>
      <c r="BB380" s="12" t="s">
        <v>5797</v>
      </c>
      <c r="BC380" s="12">
        <v>0</v>
      </c>
      <c r="BD380" s="12">
        <v>1</v>
      </c>
      <c r="BE380" s="12">
        <v>1</v>
      </c>
    </row>
    <row r="381" spans="1:57" x14ac:dyDescent="0.35">
      <c r="A381" s="20">
        <v>375</v>
      </c>
      <c r="B381" s="7">
        <v>375</v>
      </c>
      <c r="C381" s="7" t="s">
        <v>5320</v>
      </c>
      <c r="D381" s="7" t="s">
        <v>5321</v>
      </c>
      <c r="E381" s="13" t="s">
        <v>51</v>
      </c>
      <c r="F381" s="7">
        <v>300</v>
      </c>
      <c r="G381" s="7" t="s">
        <v>139</v>
      </c>
      <c r="H381" s="7">
        <v>1981</v>
      </c>
      <c r="I381" s="14" t="s">
        <v>53</v>
      </c>
      <c r="J381" s="13" t="s">
        <v>54</v>
      </c>
      <c r="K381" s="7" t="s">
        <v>117</v>
      </c>
      <c r="L381" s="7" t="s">
        <v>56</v>
      </c>
      <c r="M381" s="7" t="s">
        <v>57</v>
      </c>
      <c r="N381" s="7">
        <v>28</v>
      </c>
      <c r="O381" s="7" t="s">
        <v>58</v>
      </c>
      <c r="P381" s="7">
        <v>32</v>
      </c>
      <c r="Q381" t="s">
        <v>7875</v>
      </c>
      <c r="R381" t="s">
        <v>59</v>
      </c>
      <c r="S381" t="s">
        <v>59</v>
      </c>
      <c r="T381" t="b">
        <v>0</v>
      </c>
      <c r="U381" s="13"/>
      <c r="V381" s="7"/>
      <c r="W381" s="7"/>
      <c r="X381" s="7"/>
      <c r="Y381" s="7"/>
      <c r="Z381" s="7"/>
      <c r="AA381" s="7"/>
      <c r="AB381" s="14"/>
      <c r="AC381" s="13">
        <v>1E-4</v>
      </c>
      <c r="AD381" s="7">
        <v>0.99990000000000001</v>
      </c>
      <c r="AE381" s="14" t="s">
        <v>197</v>
      </c>
      <c r="AF381" s="13">
        <v>7</v>
      </c>
      <c r="AG381" s="14">
        <v>6</v>
      </c>
      <c r="AH381" s="13">
        <v>4</v>
      </c>
      <c r="AI381" s="7">
        <v>4</v>
      </c>
      <c r="AJ381" s="7"/>
      <c r="AK381" s="7">
        <v>3</v>
      </c>
      <c r="AL381" s="7">
        <v>3</v>
      </c>
      <c r="AM381" s="14"/>
      <c r="AN381" s="13">
        <v>3</v>
      </c>
      <c r="AO381" s="14">
        <v>3</v>
      </c>
      <c r="AP381" s="7" t="s">
        <v>66</v>
      </c>
      <c r="AQ381" s="7" t="s">
        <v>62</v>
      </c>
      <c r="AR381" s="7" t="s">
        <v>66</v>
      </c>
      <c r="AS381" s="7" t="s">
        <v>70</v>
      </c>
      <c r="AT381" s="7" t="s">
        <v>70</v>
      </c>
      <c r="AU381" s="7" t="s">
        <v>66</v>
      </c>
      <c r="AV381" s="7" t="s">
        <v>70</v>
      </c>
      <c r="AW381" s="7" t="s">
        <v>70</v>
      </c>
      <c r="AX381" s="12">
        <v>0</v>
      </c>
      <c r="AY381" s="12">
        <v>0</v>
      </c>
      <c r="AZ381" s="12">
        <v>0</v>
      </c>
      <c r="BA381" s="12">
        <v>1</v>
      </c>
      <c r="BB381" s="12">
        <v>1</v>
      </c>
      <c r="BC381" s="12">
        <v>0</v>
      </c>
      <c r="BD381" s="12">
        <v>1</v>
      </c>
      <c r="BE381" s="12">
        <v>1</v>
      </c>
    </row>
    <row r="382" spans="1:57" x14ac:dyDescent="0.35">
      <c r="A382" s="20">
        <v>376</v>
      </c>
      <c r="B382" s="7">
        <v>376</v>
      </c>
      <c r="C382" s="7" t="s">
        <v>5322</v>
      </c>
      <c r="D382" s="7" t="s">
        <v>5323</v>
      </c>
      <c r="E382" s="13" t="s">
        <v>51</v>
      </c>
      <c r="F382" s="7">
        <v>300</v>
      </c>
      <c r="G382" s="7" t="s">
        <v>100</v>
      </c>
      <c r="H382" s="7">
        <v>80</v>
      </c>
      <c r="I382" s="14" t="s">
        <v>53</v>
      </c>
      <c r="J382" s="13" t="s">
        <v>54</v>
      </c>
      <c r="K382" s="7" t="s">
        <v>75</v>
      </c>
      <c r="L382" s="7" t="s">
        <v>76</v>
      </c>
      <c r="M382" s="7" t="s">
        <v>57</v>
      </c>
      <c r="N382" s="7">
        <v>25</v>
      </c>
      <c r="O382" s="7" t="s">
        <v>58</v>
      </c>
      <c r="P382" s="7">
        <v>33</v>
      </c>
      <c r="Q382" t="s">
        <v>7875</v>
      </c>
      <c r="R382" t="s">
        <v>59</v>
      </c>
      <c r="S382" t="s">
        <v>59</v>
      </c>
      <c r="T382" t="b">
        <v>0</v>
      </c>
      <c r="U382" s="13"/>
      <c r="V382" s="7"/>
      <c r="W382" s="7"/>
      <c r="X382" s="7"/>
      <c r="Y382" s="7"/>
      <c r="Z382" s="7"/>
      <c r="AA382" s="7"/>
      <c r="AB382" s="14"/>
      <c r="AC382" s="13">
        <v>2.43565E-2</v>
      </c>
      <c r="AD382" s="7">
        <v>0.97564300000000004</v>
      </c>
      <c r="AE382" s="14" t="s">
        <v>197</v>
      </c>
      <c r="AF382" s="13">
        <v>7</v>
      </c>
      <c r="AG382" s="14">
        <v>6</v>
      </c>
      <c r="AH382" s="13">
        <v>4</v>
      </c>
      <c r="AI382" s="7">
        <v>4</v>
      </c>
      <c r="AJ382" s="7"/>
      <c r="AK382" s="7">
        <v>3</v>
      </c>
      <c r="AL382" s="7">
        <v>3</v>
      </c>
      <c r="AM382" s="14"/>
      <c r="AN382" s="13">
        <v>3</v>
      </c>
      <c r="AO382" s="14">
        <v>3</v>
      </c>
      <c r="AP382" s="7" t="s">
        <v>66</v>
      </c>
      <c r="AQ382" s="7" t="s">
        <v>62</v>
      </c>
      <c r="AR382" s="7" t="s">
        <v>62</v>
      </c>
      <c r="AS382" s="7" t="s">
        <v>5797</v>
      </c>
      <c r="AT382" s="7" t="s">
        <v>62</v>
      </c>
      <c r="AU382" s="7" t="s">
        <v>66</v>
      </c>
      <c r="AV382" s="7" t="s">
        <v>5797</v>
      </c>
      <c r="AW382" s="7" t="s">
        <v>70</v>
      </c>
      <c r="AX382" s="12">
        <v>0</v>
      </c>
      <c r="AY382" s="12">
        <v>0</v>
      </c>
      <c r="AZ382" s="12">
        <v>0</v>
      </c>
      <c r="BA382" s="12">
        <v>1</v>
      </c>
      <c r="BB382" s="12">
        <v>1</v>
      </c>
      <c r="BC382" s="12">
        <v>0</v>
      </c>
      <c r="BD382" s="12">
        <v>1</v>
      </c>
      <c r="BE382" s="12">
        <v>1</v>
      </c>
    </row>
    <row r="383" spans="1:57" x14ac:dyDescent="0.35">
      <c r="A383" s="20">
        <v>377</v>
      </c>
      <c r="B383" s="7">
        <v>377</v>
      </c>
      <c r="C383" s="7" t="s">
        <v>5324</v>
      </c>
      <c r="D383" s="7" t="s">
        <v>5325</v>
      </c>
      <c r="E383" s="13" t="s">
        <v>51</v>
      </c>
      <c r="F383" s="7">
        <v>300</v>
      </c>
      <c r="G383" s="7" t="s">
        <v>100</v>
      </c>
      <c r="H383" s="7"/>
      <c r="I383" s="14" t="s">
        <v>53</v>
      </c>
      <c r="J383" s="13" t="s">
        <v>54</v>
      </c>
      <c r="K383" s="7" t="s">
        <v>107</v>
      </c>
      <c r="L383" s="7" t="s">
        <v>87</v>
      </c>
      <c r="M383" s="7" t="s">
        <v>57</v>
      </c>
      <c r="N383" s="7">
        <v>25</v>
      </c>
      <c r="O383" s="7" t="s">
        <v>86</v>
      </c>
      <c r="P383" s="7">
        <v>38</v>
      </c>
      <c r="Q383" t="s">
        <v>7875</v>
      </c>
      <c r="R383" t="s">
        <v>59</v>
      </c>
      <c r="S383" t="s">
        <v>59</v>
      </c>
      <c r="T383" t="b">
        <v>0</v>
      </c>
      <c r="U383" s="13"/>
      <c r="V383" s="7"/>
      <c r="W383" s="7"/>
      <c r="X383" s="7"/>
      <c r="Y383" s="7"/>
      <c r="Z383" s="7"/>
      <c r="AA383" s="7"/>
      <c r="AB383" s="14"/>
      <c r="AC383" s="13">
        <v>1E-4</v>
      </c>
      <c r="AD383" s="7">
        <v>0.99990000000000001</v>
      </c>
      <c r="AE383" s="14" t="s">
        <v>197</v>
      </c>
      <c r="AF383" s="13">
        <v>7</v>
      </c>
      <c r="AG383" s="14">
        <v>6</v>
      </c>
      <c r="AH383" s="13">
        <v>4</v>
      </c>
      <c r="AI383" s="7">
        <v>4</v>
      </c>
      <c r="AJ383" s="7"/>
      <c r="AK383" s="7">
        <v>3</v>
      </c>
      <c r="AL383" s="7">
        <v>3</v>
      </c>
      <c r="AM383" s="14"/>
      <c r="AN383" s="13">
        <v>3</v>
      </c>
      <c r="AO383" s="14">
        <v>3</v>
      </c>
      <c r="AP383" s="7" t="s">
        <v>66</v>
      </c>
      <c r="AQ383" s="7" t="s">
        <v>62</v>
      </c>
      <c r="AR383" s="7" t="s">
        <v>66</v>
      </c>
      <c r="AS383" s="7" t="s">
        <v>70</v>
      </c>
      <c r="AT383" s="7" t="s">
        <v>70</v>
      </c>
      <c r="AU383" s="7" t="s">
        <v>66</v>
      </c>
      <c r="AV383" s="7" t="s">
        <v>70</v>
      </c>
      <c r="AW383" s="7" t="s">
        <v>70</v>
      </c>
      <c r="AX383" s="12">
        <v>0</v>
      </c>
      <c r="AY383" s="12">
        <v>0</v>
      </c>
      <c r="AZ383" s="12">
        <v>0</v>
      </c>
      <c r="BA383" s="12">
        <v>1</v>
      </c>
      <c r="BB383" s="12">
        <v>1</v>
      </c>
      <c r="BC383" s="12">
        <v>0</v>
      </c>
      <c r="BD383" s="12">
        <v>1</v>
      </c>
      <c r="BE383" s="12">
        <v>1</v>
      </c>
    </row>
    <row r="384" spans="1:57" x14ac:dyDescent="0.35">
      <c r="A384" s="20">
        <v>378</v>
      </c>
      <c r="B384" s="7">
        <v>378</v>
      </c>
      <c r="C384" s="7" t="s">
        <v>5326</v>
      </c>
      <c r="D384" s="7" t="s">
        <v>5327</v>
      </c>
      <c r="E384" s="13" t="s">
        <v>51</v>
      </c>
      <c r="F384" s="7">
        <v>300</v>
      </c>
      <c r="G384" s="7" t="s">
        <v>100</v>
      </c>
      <c r="H384" s="7">
        <v>1790</v>
      </c>
      <c r="I384" s="14" t="s">
        <v>53</v>
      </c>
      <c r="J384" s="13" t="s">
        <v>54</v>
      </c>
      <c r="K384" s="7" t="s">
        <v>55</v>
      </c>
      <c r="L384" s="7" t="s">
        <v>56</v>
      </c>
      <c r="M384" s="7" t="s">
        <v>57</v>
      </c>
      <c r="N384" s="7">
        <v>53</v>
      </c>
      <c r="O384" s="7" t="s">
        <v>109</v>
      </c>
      <c r="P384" s="7"/>
      <c r="Q384" t="s">
        <v>7875</v>
      </c>
      <c r="R384" t="s">
        <v>59</v>
      </c>
      <c r="S384" t="s">
        <v>59</v>
      </c>
      <c r="T384" t="b">
        <v>0</v>
      </c>
      <c r="U384" s="13"/>
      <c r="V384" s="7"/>
      <c r="W384" s="7"/>
      <c r="X384" s="7"/>
      <c r="Y384" s="7"/>
      <c r="Z384" s="7"/>
      <c r="AA384" s="7"/>
      <c r="AB384" s="14"/>
      <c r="AC384" s="13">
        <v>9.9033699999999999E-3</v>
      </c>
      <c r="AD384" s="7">
        <v>0.990097</v>
      </c>
      <c r="AE384" s="14" t="s">
        <v>197</v>
      </c>
      <c r="AF384" s="13">
        <v>7</v>
      </c>
      <c r="AG384" s="14">
        <v>6</v>
      </c>
      <c r="AH384" s="13">
        <v>4</v>
      </c>
      <c r="AI384" s="7">
        <v>4</v>
      </c>
      <c r="AJ384" s="7"/>
      <c r="AK384" s="7">
        <v>3</v>
      </c>
      <c r="AL384" s="7">
        <v>3</v>
      </c>
      <c r="AM384" s="14"/>
      <c r="AN384" s="13">
        <v>3</v>
      </c>
      <c r="AO384" s="14">
        <v>3</v>
      </c>
      <c r="AP384" s="7" t="s">
        <v>66</v>
      </c>
      <c r="AQ384" s="7" t="s">
        <v>62</v>
      </c>
      <c r="AR384" s="7" t="s">
        <v>62</v>
      </c>
      <c r="AS384" s="7" t="s">
        <v>5797</v>
      </c>
      <c r="AT384" s="7" t="s">
        <v>62</v>
      </c>
      <c r="AU384" s="7" t="s">
        <v>66</v>
      </c>
      <c r="AV384" s="7" t="s">
        <v>5797</v>
      </c>
      <c r="AW384" s="7" t="s">
        <v>70</v>
      </c>
      <c r="AX384" s="12">
        <v>0</v>
      </c>
      <c r="AY384" s="12">
        <v>0</v>
      </c>
      <c r="AZ384" s="12">
        <v>0</v>
      </c>
      <c r="BA384" s="12">
        <v>1</v>
      </c>
      <c r="BB384" s="12">
        <v>1</v>
      </c>
      <c r="BC384" s="12">
        <v>0</v>
      </c>
      <c r="BD384" s="12">
        <v>1</v>
      </c>
      <c r="BE384" s="12">
        <v>1</v>
      </c>
    </row>
    <row r="385" spans="1:57" x14ac:dyDescent="0.35">
      <c r="A385" s="20">
        <v>379</v>
      </c>
      <c r="B385" s="7">
        <v>379</v>
      </c>
      <c r="C385" s="7" t="s">
        <v>5328</v>
      </c>
      <c r="D385" s="7" t="s">
        <v>5329</v>
      </c>
      <c r="E385" s="13" t="s">
        <v>51</v>
      </c>
      <c r="F385" s="7">
        <v>300</v>
      </c>
      <c r="G385" s="7" t="s">
        <v>100</v>
      </c>
      <c r="H385" s="7">
        <v>1500</v>
      </c>
      <c r="I385" s="14" t="s">
        <v>53</v>
      </c>
      <c r="J385" s="13" t="s">
        <v>54</v>
      </c>
      <c r="K385" s="7" t="s">
        <v>118</v>
      </c>
      <c r="L385" s="7" t="s">
        <v>87</v>
      </c>
      <c r="M385" s="7" t="s">
        <v>57</v>
      </c>
      <c r="N385" s="7">
        <v>28</v>
      </c>
      <c r="O385" s="7" t="s">
        <v>86</v>
      </c>
      <c r="P385" s="7">
        <v>33</v>
      </c>
      <c r="Q385" t="s">
        <v>7923</v>
      </c>
      <c r="R385" t="s">
        <v>59</v>
      </c>
      <c r="S385" t="s">
        <v>59</v>
      </c>
      <c r="T385" t="b">
        <v>0</v>
      </c>
      <c r="U385" s="13"/>
      <c r="V385" s="7"/>
      <c r="W385" s="7"/>
      <c r="X385" s="7"/>
      <c r="Y385" s="7"/>
      <c r="Z385" s="7"/>
      <c r="AA385" s="7"/>
      <c r="AB385" s="14"/>
      <c r="AC385" s="13">
        <v>2.4816499999999998E-2</v>
      </c>
      <c r="AD385" s="7">
        <v>0.97518300000000002</v>
      </c>
      <c r="AE385" s="14" t="s">
        <v>197</v>
      </c>
      <c r="AF385" s="13">
        <v>7</v>
      </c>
      <c r="AG385" s="14">
        <v>6</v>
      </c>
      <c r="AH385" s="13">
        <v>4</v>
      </c>
      <c r="AI385" s="7">
        <v>4</v>
      </c>
      <c r="AJ385" s="7"/>
      <c r="AK385" s="7">
        <v>3</v>
      </c>
      <c r="AL385" s="7">
        <v>3</v>
      </c>
      <c r="AM385" s="14"/>
      <c r="AN385" s="13">
        <v>3</v>
      </c>
      <c r="AO385" s="14">
        <v>3</v>
      </c>
      <c r="AP385" s="7" t="s">
        <v>66</v>
      </c>
      <c r="AQ385" s="7" t="s">
        <v>62</v>
      </c>
      <c r="AR385" s="7" t="s">
        <v>62</v>
      </c>
      <c r="AS385" s="7" t="s">
        <v>5797</v>
      </c>
      <c r="AT385" s="7" t="s">
        <v>62</v>
      </c>
      <c r="AU385" s="7" t="s">
        <v>66</v>
      </c>
      <c r="AV385" s="7" t="s">
        <v>70</v>
      </c>
      <c r="AW385" s="7" t="s">
        <v>5797</v>
      </c>
      <c r="AX385" s="12">
        <v>0</v>
      </c>
      <c r="AY385" s="12">
        <v>0</v>
      </c>
      <c r="AZ385" s="12">
        <v>0</v>
      </c>
      <c r="BA385" s="12">
        <v>1</v>
      </c>
      <c r="BB385" s="12" t="s">
        <v>5797</v>
      </c>
      <c r="BC385" s="12">
        <v>0</v>
      </c>
      <c r="BD385" s="12">
        <v>1</v>
      </c>
      <c r="BE385" s="12">
        <v>1</v>
      </c>
    </row>
    <row r="386" spans="1:57" x14ac:dyDescent="0.35">
      <c r="A386" s="20">
        <v>380</v>
      </c>
      <c r="B386" s="7">
        <v>380</v>
      </c>
      <c r="C386" s="7" t="s">
        <v>5330</v>
      </c>
      <c r="D386" s="7" t="s">
        <v>5331</v>
      </c>
      <c r="E386" s="13" t="s">
        <v>51</v>
      </c>
      <c r="F386" s="7">
        <v>300</v>
      </c>
      <c r="G386" s="7" t="s">
        <v>169</v>
      </c>
      <c r="H386" s="7"/>
      <c r="I386" s="14" t="s">
        <v>53</v>
      </c>
      <c r="J386" s="13" t="s">
        <v>54</v>
      </c>
      <c r="K386" s="7" t="s">
        <v>117</v>
      </c>
      <c r="L386" s="7" t="s">
        <v>56</v>
      </c>
      <c r="M386" s="7" t="s">
        <v>57</v>
      </c>
      <c r="N386" s="7">
        <v>21</v>
      </c>
      <c r="O386" s="7" t="s">
        <v>109</v>
      </c>
      <c r="P386" s="7">
        <v>47</v>
      </c>
      <c r="Q386" t="s">
        <v>7881</v>
      </c>
      <c r="R386" t="s">
        <v>59</v>
      </c>
      <c r="S386" t="s">
        <v>59</v>
      </c>
      <c r="T386" t="b">
        <v>0</v>
      </c>
      <c r="U386" s="13"/>
      <c r="V386" s="7"/>
      <c r="W386" s="7"/>
      <c r="X386" s="7"/>
      <c r="Y386" s="7"/>
      <c r="Z386" s="7"/>
      <c r="AA386" s="7"/>
      <c r="AB386" s="14"/>
      <c r="AC386" s="13">
        <v>1E-4</v>
      </c>
      <c r="AD386" s="7">
        <v>0.99990000000000001</v>
      </c>
      <c r="AE386" s="14" t="s">
        <v>197</v>
      </c>
      <c r="AF386" s="13">
        <v>7</v>
      </c>
      <c r="AG386" s="14">
        <v>6</v>
      </c>
      <c r="AH386" s="13">
        <v>3</v>
      </c>
      <c r="AI386" s="7">
        <v>3</v>
      </c>
      <c r="AJ386" s="7"/>
      <c r="AK386" s="7">
        <v>2</v>
      </c>
      <c r="AL386" s="7">
        <v>2</v>
      </c>
      <c r="AM386" s="14"/>
      <c r="AN386" s="13">
        <v>4</v>
      </c>
      <c r="AO386" s="14">
        <v>4</v>
      </c>
      <c r="AP386" s="7" t="s">
        <v>66</v>
      </c>
      <c r="AQ386" s="7" t="s">
        <v>62</v>
      </c>
      <c r="AR386" s="7" t="s">
        <v>66</v>
      </c>
      <c r="AS386" s="7" t="s">
        <v>70</v>
      </c>
      <c r="AT386" s="7" t="s">
        <v>62</v>
      </c>
      <c r="AU386" s="7" t="s">
        <v>66</v>
      </c>
      <c r="AV386" s="7" t="s">
        <v>70</v>
      </c>
      <c r="AW386" s="7" t="s">
        <v>70</v>
      </c>
      <c r="AX386" s="12">
        <v>1</v>
      </c>
      <c r="AY386" s="12">
        <v>0</v>
      </c>
      <c r="AZ386" s="12">
        <v>0</v>
      </c>
      <c r="BA386" s="12">
        <v>1</v>
      </c>
      <c r="BB386" s="12">
        <v>1</v>
      </c>
      <c r="BC386" s="12">
        <v>0</v>
      </c>
      <c r="BD386" s="12">
        <v>1</v>
      </c>
      <c r="BE386" s="12">
        <v>1</v>
      </c>
    </row>
    <row r="387" spans="1:57" x14ac:dyDescent="0.35">
      <c r="A387" s="20">
        <v>381</v>
      </c>
      <c r="B387" s="7">
        <v>381</v>
      </c>
      <c r="C387" s="7" t="s">
        <v>5332</v>
      </c>
      <c r="D387" s="7" t="s">
        <v>5333</v>
      </c>
      <c r="E387" s="13" t="s">
        <v>51</v>
      </c>
      <c r="F387" s="7">
        <v>300</v>
      </c>
      <c r="G387" s="7" t="s">
        <v>100</v>
      </c>
      <c r="H387" s="7">
        <v>1524</v>
      </c>
      <c r="I387" s="14" t="s">
        <v>53</v>
      </c>
      <c r="J387" s="13" t="s">
        <v>54</v>
      </c>
      <c r="K387" s="7" t="s">
        <v>72</v>
      </c>
      <c r="L387" s="7" t="s">
        <v>56</v>
      </c>
      <c r="M387" s="7" t="s">
        <v>57</v>
      </c>
      <c r="N387" s="7">
        <v>23.3</v>
      </c>
      <c r="O387" s="7" t="s">
        <v>58</v>
      </c>
      <c r="P387" s="7">
        <v>37</v>
      </c>
      <c r="Q387" t="s">
        <v>7921</v>
      </c>
      <c r="R387" t="s">
        <v>59</v>
      </c>
      <c r="S387" t="s">
        <v>59</v>
      </c>
      <c r="T387" t="b">
        <v>0</v>
      </c>
      <c r="U387" s="13"/>
      <c r="V387" s="7"/>
      <c r="W387" s="7"/>
      <c r="X387" s="7"/>
      <c r="Y387" s="7"/>
      <c r="Z387" s="7"/>
      <c r="AA387" s="7"/>
      <c r="AB387" s="14"/>
      <c r="AC387" s="13">
        <v>1.55534E-2</v>
      </c>
      <c r="AD387" s="7">
        <v>0.98444699999999996</v>
      </c>
      <c r="AE387" s="14" t="s">
        <v>197</v>
      </c>
      <c r="AF387" s="13">
        <v>7</v>
      </c>
      <c r="AG387" s="14">
        <v>7</v>
      </c>
      <c r="AH387" s="13">
        <v>3</v>
      </c>
      <c r="AI387" s="7">
        <v>3</v>
      </c>
      <c r="AJ387" s="7"/>
      <c r="AK387" s="7">
        <v>3</v>
      </c>
      <c r="AL387" s="7">
        <v>3</v>
      </c>
      <c r="AM387" s="14"/>
      <c r="AN387" s="13">
        <v>4</v>
      </c>
      <c r="AO387" s="14">
        <v>4</v>
      </c>
      <c r="AP387" s="7" t="s">
        <v>5797</v>
      </c>
      <c r="AQ387" s="7" t="s">
        <v>62</v>
      </c>
      <c r="AR387" s="7" t="s">
        <v>62</v>
      </c>
      <c r="AS387" s="7" t="s">
        <v>5797</v>
      </c>
      <c r="AT387" s="7" t="s">
        <v>70</v>
      </c>
      <c r="AU387" s="7" t="s">
        <v>5797</v>
      </c>
      <c r="AV387" s="7" t="s">
        <v>5797</v>
      </c>
      <c r="AW387" s="7" t="s">
        <v>70</v>
      </c>
      <c r="AX387" s="12">
        <v>0</v>
      </c>
      <c r="AY387" s="12">
        <v>0</v>
      </c>
      <c r="AZ387" s="12">
        <v>0</v>
      </c>
      <c r="BA387" s="12">
        <v>0</v>
      </c>
      <c r="BB387" s="12">
        <v>1</v>
      </c>
      <c r="BC387" s="12">
        <v>0</v>
      </c>
      <c r="BD387" s="12">
        <v>1</v>
      </c>
      <c r="BE387" s="12">
        <v>1</v>
      </c>
    </row>
    <row r="388" spans="1:57" x14ac:dyDescent="0.35">
      <c r="A388" s="20">
        <v>382</v>
      </c>
      <c r="B388" s="7">
        <v>382</v>
      </c>
      <c r="C388" s="7" t="s">
        <v>5334</v>
      </c>
      <c r="D388" s="7" t="s">
        <v>5335</v>
      </c>
      <c r="E388" s="13" t="s">
        <v>51</v>
      </c>
      <c r="F388" s="7">
        <v>300</v>
      </c>
      <c r="G388" s="7" t="s">
        <v>139</v>
      </c>
      <c r="H388" s="7">
        <v>914</v>
      </c>
      <c r="I388" s="14" t="s">
        <v>53</v>
      </c>
      <c r="J388" s="13" t="s">
        <v>54</v>
      </c>
      <c r="K388" s="7" t="s">
        <v>75</v>
      </c>
      <c r="L388" s="7" t="s">
        <v>87</v>
      </c>
      <c r="M388" s="7" t="s">
        <v>57</v>
      </c>
      <c r="N388" s="7">
        <v>30</v>
      </c>
      <c r="O388" s="7" t="s">
        <v>58</v>
      </c>
      <c r="P388" s="7">
        <v>39</v>
      </c>
      <c r="Q388" t="s">
        <v>7875</v>
      </c>
      <c r="R388" t="s">
        <v>59</v>
      </c>
      <c r="S388" t="s">
        <v>59</v>
      </c>
      <c r="T388" t="b">
        <v>0</v>
      </c>
      <c r="U388" s="13"/>
      <c r="V388" s="7"/>
      <c r="W388" s="7"/>
      <c r="X388" s="7"/>
      <c r="Y388" s="7"/>
      <c r="Z388" s="7"/>
      <c r="AA388" s="7"/>
      <c r="AB388" s="14"/>
      <c r="AC388" s="13">
        <v>1E-4</v>
      </c>
      <c r="AD388" s="7">
        <v>0.99990000000000001</v>
      </c>
      <c r="AE388" s="14" t="s">
        <v>197</v>
      </c>
      <c r="AF388" s="13">
        <v>6</v>
      </c>
      <c r="AG388" s="14">
        <v>5</v>
      </c>
      <c r="AH388" s="13">
        <v>5</v>
      </c>
      <c r="AI388" s="7">
        <v>1</v>
      </c>
      <c r="AJ388" s="7">
        <v>4</v>
      </c>
      <c r="AK388" s="7">
        <v>4</v>
      </c>
      <c r="AL388" s="7">
        <v>1</v>
      </c>
      <c r="AM388" s="14">
        <v>3</v>
      </c>
      <c r="AN388" s="13">
        <v>1</v>
      </c>
      <c r="AO388" s="14">
        <v>1</v>
      </c>
      <c r="AP388" s="7" t="s">
        <v>69</v>
      </c>
      <c r="AQ388" s="7" t="s">
        <v>62</v>
      </c>
      <c r="AR388" s="7" t="s">
        <v>208</v>
      </c>
      <c r="AS388" s="7" t="s">
        <v>5797</v>
      </c>
      <c r="AT388" s="7" t="s">
        <v>63</v>
      </c>
      <c r="AU388" s="7" t="s">
        <v>5797</v>
      </c>
      <c r="AV388" s="7" t="s">
        <v>70</v>
      </c>
      <c r="AW388" s="7" t="s">
        <v>70</v>
      </c>
      <c r="AX388" s="12">
        <v>0</v>
      </c>
      <c r="AY388" s="12">
        <v>0</v>
      </c>
      <c r="AZ388" s="12">
        <v>0</v>
      </c>
      <c r="BA388" s="12">
        <v>1</v>
      </c>
      <c r="BB388" s="12" t="s">
        <v>5797</v>
      </c>
      <c r="BC388" s="12">
        <v>0</v>
      </c>
      <c r="BD388" s="12" t="s">
        <v>5797</v>
      </c>
      <c r="BE388" s="12" t="s">
        <v>5797</v>
      </c>
    </row>
    <row r="389" spans="1:57" x14ac:dyDescent="0.35">
      <c r="A389" s="20">
        <v>383</v>
      </c>
      <c r="B389" s="7">
        <v>383</v>
      </c>
      <c r="C389" s="7" t="s">
        <v>5336</v>
      </c>
      <c r="D389" s="7" t="s">
        <v>5337</v>
      </c>
      <c r="E389" s="13" t="s">
        <v>51</v>
      </c>
      <c r="F389" s="7">
        <v>300</v>
      </c>
      <c r="G389" s="7" t="s">
        <v>139</v>
      </c>
      <c r="H389" s="7">
        <v>2333</v>
      </c>
      <c r="I389" s="14" t="s">
        <v>53</v>
      </c>
      <c r="J389" s="13" t="s">
        <v>54</v>
      </c>
      <c r="K389" s="7" t="s">
        <v>75</v>
      </c>
      <c r="L389" s="7" t="s">
        <v>76</v>
      </c>
      <c r="M389" s="7" t="s">
        <v>57</v>
      </c>
      <c r="N389" s="7">
        <v>36.700000000000003</v>
      </c>
      <c r="O389" s="7" t="s">
        <v>58</v>
      </c>
      <c r="P389" s="7"/>
      <c r="Q389" t="s">
        <v>7875</v>
      </c>
      <c r="R389" t="s">
        <v>59</v>
      </c>
      <c r="S389" t="s">
        <v>113</v>
      </c>
      <c r="T389" t="b">
        <v>0</v>
      </c>
      <c r="U389" s="13"/>
      <c r="V389" s="7"/>
      <c r="W389" s="7"/>
      <c r="X389" s="7"/>
      <c r="Y389" s="7"/>
      <c r="Z389" s="7"/>
      <c r="AA389" s="7"/>
      <c r="AB389" s="14"/>
      <c r="AC389" s="13">
        <v>6.4373700000000006E-2</v>
      </c>
      <c r="AD389" s="7">
        <v>0.93562599999999996</v>
      </c>
      <c r="AE389" s="14" t="s">
        <v>197</v>
      </c>
      <c r="AF389" s="13">
        <v>6</v>
      </c>
      <c r="AG389" s="14">
        <v>5</v>
      </c>
      <c r="AH389" s="13">
        <v>5</v>
      </c>
      <c r="AI389" s="7">
        <v>4</v>
      </c>
      <c r="AJ389" s="7">
        <v>1</v>
      </c>
      <c r="AK389" s="7">
        <v>4</v>
      </c>
      <c r="AL389" s="7">
        <v>3</v>
      </c>
      <c r="AM389" s="14">
        <v>1</v>
      </c>
      <c r="AN389" s="13">
        <v>1</v>
      </c>
      <c r="AO389" s="14">
        <v>1</v>
      </c>
      <c r="AP389" s="7" t="s">
        <v>66</v>
      </c>
      <c r="AQ389" s="7" t="s">
        <v>62</v>
      </c>
      <c r="AR389" s="7" t="s">
        <v>62</v>
      </c>
      <c r="AS389" s="7" t="s">
        <v>70</v>
      </c>
      <c r="AT389" s="7" t="s">
        <v>63</v>
      </c>
      <c r="AU389" s="7" t="s">
        <v>66</v>
      </c>
      <c r="AV389" s="7" t="s">
        <v>70</v>
      </c>
      <c r="AW389" s="7" t="s">
        <v>70</v>
      </c>
      <c r="AX389" s="12">
        <v>0</v>
      </c>
      <c r="AY389" s="12">
        <v>0</v>
      </c>
      <c r="AZ389" s="12">
        <v>0</v>
      </c>
      <c r="BA389" s="12">
        <v>1</v>
      </c>
      <c r="BB389" s="12">
        <v>1</v>
      </c>
      <c r="BC389" s="12">
        <v>0</v>
      </c>
      <c r="BD389" s="12">
        <v>0</v>
      </c>
      <c r="BE389" s="12">
        <v>0</v>
      </c>
    </row>
    <row r="390" spans="1:57" x14ac:dyDescent="0.35">
      <c r="A390" s="20">
        <v>384</v>
      </c>
      <c r="B390" s="7">
        <v>384</v>
      </c>
      <c r="C390" s="7" t="s">
        <v>5338</v>
      </c>
      <c r="D390" s="7" t="s">
        <v>5339</v>
      </c>
      <c r="E390" s="13" t="s">
        <v>51</v>
      </c>
      <c r="F390" s="7">
        <v>300</v>
      </c>
      <c r="G390" s="7" t="s">
        <v>139</v>
      </c>
      <c r="H390" s="7">
        <v>1128</v>
      </c>
      <c r="I390" s="14" t="s">
        <v>53</v>
      </c>
      <c r="J390" s="13" t="s">
        <v>54</v>
      </c>
      <c r="K390" s="7" t="s">
        <v>75</v>
      </c>
      <c r="L390" s="7" t="s">
        <v>76</v>
      </c>
      <c r="M390" s="7" t="s">
        <v>57</v>
      </c>
      <c r="N390" s="7">
        <v>20</v>
      </c>
      <c r="O390" s="7" t="s">
        <v>58</v>
      </c>
      <c r="P390" s="7">
        <v>44</v>
      </c>
      <c r="Q390" t="s">
        <v>7875</v>
      </c>
      <c r="R390" t="s">
        <v>77</v>
      </c>
      <c r="S390" t="s">
        <v>59</v>
      </c>
      <c r="T390" t="b">
        <v>0</v>
      </c>
      <c r="U390" s="13"/>
      <c r="V390" s="7"/>
      <c r="W390" s="7"/>
      <c r="X390" s="7"/>
      <c r="Y390" s="7"/>
      <c r="Z390" s="7"/>
      <c r="AA390" s="7"/>
      <c r="AB390" s="14"/>
      <c r="AC390" s="13">
        <v>2.2533899999999999E-2</v>
      </c>
      <c r="AD390" s="7">
        <v>0.97746599999999995</v>
      </c>
      <c r="AE390" s="14" t="s">
        <v>197</v>
      </c>
      <c r="AF390" s="13">
        <v>6</v>
      </c>
      <c r="AG390" s="14">
        <v>5</v>
      </c>
      <c r="AH390" s="13">
        <v>5</v>
      </c>
      <c r="AI390" s="7"/>
      <c r="AJ390" s="7">
        <v>5</v>
      </c>
      <c r="AK390" s="7">
        <v>4</v>
      </c>
      <c r="AL390" s="7"/>
      <c r="AM390" s="14">
        <v>4</v>
      </c>
      <c r="AN390" s="13">
        <v>1</v>
      </c>
      <c r="AO390" s="14">
        <v>1</v>
      </c>
      <c r="AP390" s="7" t="s">
        <v>69</v>
      </c>
      <c r="AQ390" s="7" t="s">
        <v>74</v>
      </c>
      <c r="AR390" s="7" t="s">
        <v>208</v>
      </c>
      <c r="AS390" s="7" t="s">
        <v>70</v>
      </c>
      <c r="AT390" s="7" t="s">
        <v>63</v>
      </c>
      <c r="AU390" s="7" t="s">
        <v>66</v>
      </c>
      <c r="AV390" s="7" t="s">
        <v>70</v>
      </c>
      <c r="AW390" s="7" t="s">
        <v>70</v>
      </c>
      <c r="AX390" s="12">
        <v>0</v>
      </c>
      <c r="AY390" s="12">
        <v>0</v>
      </c>
      <c r="AZ390" s="12">
        <v>0</v>
      </c>
      <c r="BA390" s="12">
        <v>1</v>
      </c>
      <c r="BB390" s="12">
        <v>1</v>
      </c>
      <c r="BC390" s="12">
        <v>0</v>
      </c>
      <c r="BD390" s="12" t="s">
        <v>5797</v>
      </c>
      <c r="BE390" s="12" t="s">
        <v>5797</v>
      </c>
    </row>
    <row r="391" spans="1:57" x14ac:dyDescent="0.35">
      <c r="A391" s="20">
        <v>385</v>
      </c>
      <c r="B391" s="7">
        <v>385</v>
      </c>
      <c r="C391" s="7" t="s">
        <v>5340</v>
      </c>
      <c r="D391" s="7" t="s">
        <v>5341</v>
      </c>
      <c r="E391" s="13" t="s">
        <v>51</v>
      </c>
      <c r="F391" s="7">
        <v>300</v>
      </c>
      <c r="G391" s="7" t="s">
        <v>139</v>
      </c>
      <c r="H391" s="7">
        <v>2570</v>
      </c>
      <c r="I391" s="14" t="s">
        <v>53</v>
      </c>
      <c r="J391" s="13" t="s">
        <v>54</v>
      </c>
      <c r="K391" s="7" t="s">
        <v>117</v>
      </c>
      <c r="L391" s="7" t="s">
        <v>76</v>
      </c>
      <c r="M391" s="7" t="s">
        <v>57</v>
      </c>
      <c r="N391" s="7">
        <v>44</v>
      </c>
      <c r="O391" s="7" t="s">
        <v>58</v>
      </c>
      <c r="P391" s="7"/>
      <c r="Q391" t="s">
        <v>7875</v>
      </c>
      <c r="R391" t="s">
        <v>59</v>
      </c>
      <c r="T391" t="b">
        <v>0</v>
      </c>
      <c r="U391" s="13"/>
      <c r="V391" s="7"/>
      <c r="W391" s="7"/>
      <c r="X391" s="7"/>
      <c r="Y391" s="7"/>
      <c r="Z391" s="7"/>
      <c r="AA391" s="7"/>
      <c r="AB391" s="14"/>
      <c r="AC391" s="13">
        <v>0.12239999999999999</v>
      </c>
      <c r="AD391" s="7">
        <v>0.87760000000000005</v>
      </c>
      <c r="AE391" s="14" t="s">
        <v>197</v>
      </c>
      <c r="AF391" s="13">
        <v>6</v>
      </c>
      <c r="AG391" s="14">
        <v>5</v>
      </c>
      <c r="AH391" s="13">
        <v>5</v>
      </c>
      <c r="AI391" s="7">
        <v>5</v>
      </c>
      <c r="AJ391" s="7"/>
      <c r="AK391" s="7">
        <v>4</v>
      </c>
      <c r="AL391" s="7">
        <v>4</v>
      </c>
      <c r="AM391" s="14"/>
      <c r="AN391" s="13">
        <v>1</v>
      </c>
      <c r="AO391" s="14">
        <v>1</v>
      </c>
      <c r="AP391" s="7" t="s">
        <v>66</v>
      </c>
      <c r="AQ391" s="7" t="s">
        <v>62</v>
      </c>
      <c r="AR391" s="7" t="s">
        <v>62</v>
      </c>
      <c r="AS391" s="7" t="s">
        <v>70</v>
      </c>
      <c r="AT391" s="7" t="s">
        <v>70</v>
      </c>
      <c r="AU391" s="7" t="s">
        <v>66</v>
      </c>
      <c r="AV391" s="7" t="s">
        <v>70</v>
      </c>
      <c r="AW391" s="7" t="s">
        <v>5797</v>
      </c>
      <c r="AX391" s="12">
        <v>0</v>
      </c>
      <c r="AY391" s="12">
        <v>0</v>
      </c>
      <c r="AZ391" s="12">
        <v>0</v>
      </c>
      <c r="BA391" s="12">
        <v>1</v>
      </c>
      <c r="BB391" s="12">
        <v>1</v>
      </c>
      <c r="BC391" s="12">
        <v>0</v>
      </c>
      <c r="BD391" s="12">
        <v>0</v>
      </c>
      <c r="BE391" s="12">
        <v>0</v>
      </c>
    </row>
    <row r="392" spans="1:57" x14ac:dyDescent="0.35">
      <c r="A392" s="20">
        <v>386</v>
      </c>
      <c r="B392" s="7">
        <v>386</v>
      </c>
      <c r="C392" s="7" t="s">
        <v>5342</v>
      </c>
      <c r="D392" s="7" t="s">
        <v>5343</v>
      </c>
      <c r="E392" s="13" t="s">
        <v>51</v>
      </c>
      <c r="F392" s="7">
        <v>300</v>
      </c>
      <c r="G392" s="7" t="s">
        <v>139</v>
      </c>
      <c r="H392" s="7">
        <v>2570</v>
      </c>
      <c r="I392" s="14" t="s">
        <v>53</v>
      </c>
      <c r="J392" s="13" t="s">
        <v>54</v>
      </c>
      <c r="K392" s="7" t="s">
        <v>75</v>
      </c>
      <c r="L392" s="7" t="s">
        <v>76</v>
      </c>
      <c r="M392" s="7" t="s">
        <v>57</v>
      </c>
      <c r="N392" s="7">
        <v>44</v>
      </c>
      <c r="O392" s="7" t="s">
        <v>58</v>
      </c>
      <c r="P392" s="7"/>
      <c r="Q392" t="s">
        <v>7834</v>
      </c>
      <c r="R392" t="s">
        <v>59</v>
      </c>
      <c r="T392" t="b">
        <v>0</v>
      </c>
      <c r="U392" s="13"/>
      <c r="V392" s="7"/>
      <c r="W392" s="7"/>
      <c r="X392" s="7"/>
      <c r="Y392" s="7"/>
      <c r="Z392" s="7"/>
      <c r="AA392" s="7"/>
      <c r="AB392" s="14"/>
      <c r="AC392" s="13">
        <v>0.28268799999999999</v>
      </c>
      <c r="AD392" s="7">
        <v>0.71731199999999995</v>
      </c>
      <c r="AE392" s="14" t="s">
        <v>197</v>
      </c>
      <c r="AF392" s="13">
        <v>6</v>
      </c>
      <c r="AG392" s="14">
        <v>5</v>
      </c>
      <c r="AH392" s="13">
        <v>5</v>
      </c>
      <c r="AI392" s="7">
        <v>4</v>
      </c>
      <c r="AJ392" s="7">
        <v>1</v>
      </c>
      <c r="AK392" s="7">
        <v>4</v>
      </c>
      <c r="AL392" s="7">
        <v>3</v>
      </c>
      <c r="AM392" s="14">
        <v>1</v>
      </c>
      <c r="AN392" s="13">
        <v>1</v>
      </c>
      <c r="AO392" s="14">
        <v>1</v>
      </c>
      <c r="AP392" s="7" t="s">
        <v>66</v>
      </c>
      <c r="AQ392" s="7" t="s">
        <v>62</v>
      </c>
      <c r="AR392" s="7" t="s">
        <v>62</v>
      </c>
      <c r="AS392" s="7" t="s">
        <v>70</v>
      </c>
      <c r="AT392" s="7" t="s">
        <v>63</v>
      </c>
      <c r="AU392" s="7" t="s">
        <v>66</v>
      </c>
      <c r="AV392" s="7" t="s">
        <v>70</v>
      </c>
      <c r="AW392" s="7" t="s">
        <v>70</v>
      </c>
      <c r="AX392" s="12">
        <v>0</v>
      </c>
      <c r="AY392" s="12">
        <v>0</v>
      </c>
      <c r="AZ392" s="12">
        <v>0</v>
      </c>
      <c r="BA392" s="12">
        <v>1</v>
      </c>
      <c r="BB392" s="12" t="s">
        <v>5797</v>
      </c>
      <c r="BC392" s="12">
        <v>0</v>
      </c>
      <c r="BD392" s="12" t="s">
        <v>5797</v>
      </c>
      <c r="BE392" s="12">
        <v>0</v>
      </c>
    </row>
    <row r="393" spans="1:57" x14ac:dyDescent="0.35">
      <c r="A393" s="20">
        <v>387</v>
      </c>
      <c r="B393" s="7">
        <v>387</v>
      </c>
      <c r="C393" s="7" t="s">
        <v>5344</v>
      </c>
      <c r="D393" s="7" t="s">
        <v>5345</v>
      </c>
      <c r="E393" s="13" t="s">
        <v>51</v>
      </c>
      <c r="F393" s="7">
        <v>300</v>
      </c>
      <c r="G393" s="7" t="s">
        <v>139</v>
      </c>
      <c r="H393" s="7">
        <v>2550</v>
      </c>
      <c r="I393" s="14" t="s">
        <v>53</v>
      </c>
      <c r="J393" s="13" t="s">
        <v>54</v>
      </c>
      <c r="K393" s="7" t="s">
        <v>75</v>
      </c>
      <c r="L393" s="7" t="s">
        <v>76</v>
      </c>
      <c r="M393" s="7" t="s">
        <v>57</v>
      </c>
      <c r="N393" s="7">
        <v>24.8</v>
      </c>
      <c r="O393" s="7" t="s">
        <v>58</v>
      </c>
      <c r="P393" s="7"/>
      <c r="R393" t="s">
        <v>59</v>
      </c>
      <c r="S393" t="s">
        <v>59</v>
      </c>
      <c r="T393" t="b">
        <v>0</v>
      </c>
      <c r="U393" s="13"/>
      <c r="V393" s="7"/>
      <c r="W393" s="7"/>
      <c r="X393" s="7"/>
      <c r="Y393" s="7"/>
      <c r="Z393" s="7"/>
      <c r="AA393" s="7"/>
      <c r="AB393" s="14"/>
      <c r="AC393" s="13">
        <v>9.4747300000000007E-2</v>
      </c>
      <c r="AD393" s="7">
        <v>0.90525299999999997</v>
      </c>
      <c r="AE393" s="14" t="s">
        <v>197</v>
      </c>
      <c r="AF393" s="13">
        <v>6</v>
      </c>
      <c r="AG393" s="14">
        <v>5</v>
      </c>
      <c r="AH393" s="13">
        <v>5</v>
      </c>
      <c r="AI393" s="7">
        <v>3</v>
      </c>
      <c r="AJ393" s="7">
        <v>2</v>
      </c>
      <c r="AK393" s="7">
        <v>4</v>
      </c>
      <c r="AL393" s="7">
        <v>3</v>
      </c>
      <c r="AM393" s="14">
        <v>1</v>
      </c>
      <c r="AN393" s="13">
        <v>1</v>
      </c>
      <c r="AO393" s="14">
        <v>1</v>
      </c>
      <c r="AP393" s="7" t="s">
        <v>69</v>
      </c>
      <c r="AQ393" s="7" t="s">
        <v>62</v>
      </c>
      <c r="AR393" s="7" t="s">
        <v>62</v>
      </c>
      <c r="AS393" s="7" t="s">
        <v>70</v>
      </c>
      <c r="AT393" s="7" t="s">
        <v>70</v>
      </c>
      <c r="AU393" s="7" t="s">
        <v>5797</v>
      </c>
      <c r="AV393" s="7" t="s">
        <v>70</v>
      </c>
      <c r="AW393" s="7" t="s">
        <v>5797</v>
      </c>
      <c r="AX393" s="12">
        <v>0</v>
      </c>
      <c r="AY393" s="12">
        <v>0</v>
      </c>
      <c r="AZ393" s="12">
        <v>0</v>
      </c>
      <c r="BA393" s="12">
        <v>1</v>
      </c>
      <c r="BB393" s="12" t="s">
        <v>5797</v>
      </c>
      <c r="BC393" s="12">
        <v>0</v>
      </c>
      <c r="BD393" s="12">
        <v>0</v>
      </c>
      <c r="BE393" s="12">
        <v>0</v>
      </c>
    </row>
    <row r="394" spans="1:57" x14ac:dyDescent="0.35">
      <c r="A394" s="20">
        <v>388</v>
      </c>
      <c r="B394" s="7">
        <v>388</v>
      </c>
      <c r="C394" s="7" t="s">
        <v>5346</v>
      </c>
      <c r="D394" s="7" t="s">
        <v>5347</v>
      </c>
      <c r="E394" s="13" t="s">
        <v>51</v>
      </c>
      <c r="F394" s="7">
        <v>300</v>
      </c>
      <c r="G394" s="7" t="s">
        <v>139</v>
      </c>
      <c r="H394" s="7">
        <v>2450</v>
      </c>
      <c r="I394" s="14" t="s">
        <v>53</v>
      </c>
      <c r="J394" s="13" t="s">
        <v>54</v>
      </c>
      <c r="K394" s="7" t="s">
        <v>92</v>
      </c>
      <c r="L394" s="7" t="s">
        <v>56</v>
      </c>
      <c r="M394" s="7" t="s">
        <v>57</v>
      </c>
      <c r="N394" s="7">
        <v>33</v>
      </c>
      <c r="O394" s="7" t="s">
        <v>58</v>
      </c>
      <c r="P394" s="7"/>
      <c r="R394" t="s">
        <v>59</v>
      </c>
      <c r="S394" t="s">
        <v>59</v>
      </c>
      <c r="T394" t="b">
        <v>0</v>
      </c>
      <c r="U394" s="13"/>
      <c r="V394" s="7"/>
      <c r="W394" s="7"/>
      <c r="X394" s="7"/>
      <c r="Y394" s="7"/>
      <c r="Z394" s="7"/>
      <c r="AA394" s="7"/>
      <c r="AB394" s="14"/>
      <c r="AC394" s="13">
        <v>7.8960799999999998E-2</v>
      </c>
      <c r="AD394" s="7">
        <v>0.92103900000000005</v>
      </c>
      <c r="AE394" s="14" t="s">
        <v>197</v>
      </c>
      <c r="AF394" s="13">
        <v>6</v>
      </c>
      <c r="AG394" s="14">
        <v>5</v>
      </c>
      <c r="AH394" s="13">
        <v>5</v>
      </c>
      <c r="AI394" s="7">
        <v>3</v>
      </c>
      <c r="AJ394" s="7">
        <v>2</v>
      </c>
      <c r="AK394" s="7">
        <v>4</v>
      </c>
      <c r="AL394" s="7">
        <v>3</v>
      </c>
      <c r="AM394" s="14">
        <v>1</v>
      </c>
      <c r="AN394" s="13">
        <v>1</v>
      </c>
      <c r="AO394" s="14">
        <v>1</v>
      </c>
      <c r="AP394" s="7" t="s">
        <v>69</v>
      </c>
      <c r="AQ394" s="7" t="s">
        <v>62</v>
      </c>
      <c r="AR394" s="7" t="s">
        <v>62</v>
      </c>
      <c r="AS394" s="7" t="s">
        <v>70</v>
      </c>
      <c r="AT394" s="7" t="s">
        <v>70</v>
      </c>
      <c r="AU394" s="7" t="s">
        <v>66</v>
      </c>
      <c r="AV394" s="7" t="s">
        <v>70</v>
      </c>
      <c r="AW394" s="7" t="s">
        <v>5797</v>
      </c>
      <c r="AX394" s="12">
        <v>0</v>
      </c>
      <c r="AY394" s="12">
        <v>0</v>
      </c>
      <c r="AZ394" s="12">
        <v>0</v>
      </c>
      <c r="BA394" s="12">
        <v>1</v>
      </c>
      <c r="BB394" s="12">
        <v>1</v>
      </c>
      <c r="BC394" s="12">
        <v>0</v>
      </c>
      <c r="BD394" s="12">
        <v>0</v>
      </c>
      <c r="BE394" s="12">
        <v>0</v>
      </c>
    </row>
    <row r="395" spans="1:57" x14ac:dyDescent="0.35">
      <c r="A395" s="20">
        <v>389</v>
      </c>
      <c r="B395" s="7">
        <v>389</v>
      </c>
      <c r="C395" s="7" t="s">
        <v>5348</v>
      </c>
      <c r="D395" s="7" t="s">
        <v>5349</v>
      </c>
      <c r="E395" s="13" t="s">
        <v>51</v>
      </c>
      <c r="F395" s="7">
        <v>300</v>
      </c>
      <c r="G395" s="7" t="s">
        <v>139</v>
      </c>
      <c r="H395" s="7">
        <v>2450</v>
      </c>
      <c r="I395" s="14" t="s">
        <v>53</v>
      </c>
      <c r="J395" s="13" t="s">
        <v>54</v>
      </c>
      <c r="K395" s="7" t="s">
        <v>75</v>
      </c>
      <c r="L395" s="7" t="s">
        <v>76</v>
      </c>
      <c r="M395" s="7" t="s">
        <v>57</v>
      </c>
      <c r="N395" s="7">
        <v>35</v>
      </c>
      <c r="O395" s="7" t="s">
        <v>58</v>
      </c>
      <c r="P395" s="7"/>
      <c r="R395" t="s">
        <v>59</v>
      </c>
      <c r="S395" t="s">
        <v>59</v>
      </c>
      <c r="T395" t="b">
        <v>0</v>
      </c>
      <c r="U395" s="13"/>
      <c r="V395" s="7"/>
      <c r="W395" s="7"/>
      <c r="X395" s="7"/>
      <c r="Y395" s="7"/>
      <c r="Z395" s="7"/>
      <c r="AA395" s="7"/>
      <c r="AB395" s="14"/>
      <c r="AC395" s="13">
        <v>6.6100300000000001E-2</v>
      </c>
      <c r="AD395" s="7">
        <v>0.93389999999999995</v>
      </c>
      <c r="AE395" s="14" t="s">
        <v>197</v>
      </c>
      <c r="AF395" s="13">
        <v>6</v>
      </c>
      <c r="AG395" s="14">
        <v>5</v>
      </c>
      <c r="AH395" s="13">
        <v>5</v>
      </c>
      <c r="AI395" s="7">
        <v>5</v>
      </c>
      <c r="AJ395" s="7"/>
      <c r="AK395" s="7">
        <v>4</v>
      </c>
      <c r="AL395" s="7">
        <v>4</v>
      </c>
      <c r="AM395" s="14"/>
      <c r="AN395" s="13">
        <v>1</v>
      </c>
      <c r="AO395" s="14">
        <v>1</v>
      </c>
      <c r="AP395" s="7" t="s">
        <v>66</v>
      </c>
      <c r="AQ395" s="7" t="s">
        <v>62</v>
      </c>
      <c r="AR395" s="7" t="s">
        <v>62</v>
      </c>
      <c r="AS395" s="7" t="s">
        <v>70</v>
      </c>
      <c r="AT395" s="7" t="s">
        <v>70</v>
      </c>
      <c r="AU395" s="7" t="s">
        <v>66</v>
      </c>
      <c r="AV395" s="7" t="s">
        <v>70</v>
      </c>
      <c r="AW395" s="7" t="s">
        <v>5797</v>
      </c>
      <c r="AX395" s="12">
        <v>0</v>
      </c>
      <c r="AY395" s="12">
        <v>0</v>
      </c>
      <c r="AZ395" s="12">
        <v>0</v>
      </c>
      <c r="BA395" s="12">
        <v>1</v>
      </c>
      <c r="BB395" s="12">
        <v>1</v>
      </c>
      <c r="BC395" s="12">
        <v>0</v>
      </c>
      <c r="BD395" s="12">
        <v>0</v>
      </c>
      <c r="BE395" s="12">
        <v>0</v>
      </c>
    </row>
    <row r="396" spans="1:57" x14ac:dyDescent="0.35">
      <c r="A396" s="20">
        <v>390</v>
      </c>
      <c r="B396" s="7">
        <v>390</v>
      </c>
      <c r="C396" s="7" t="s">
        <v>5350</v>
      </c>
      <c r="D396" s="7" t="s">
        <v>5351</v>
      </c>
      <c r="E396" s="13" t="s">
        <v>51</v>
      </c>
      <c r="F396" s="7">
        <v>300</v>
      </c>
      <c r="G396" s="7" t="s">
        <v>100</v>
      </c>
      <c r="H396" s="7">
        <v>930</v>
      </c>
      <c r="I396" s="14" t="s">
        <v>53</v>
      </c>
      <c r="J396" s="13" t="s">
        <v>54</v>
      </c>
      <c r="K396" s="7" t="s">
        <v>117</v>
      </c>
      <c r="L396" s="7" t="s">
        <v>56</v>
      </c>
      <c r="M396" s="7" t="s">
        <v>84</v>
      </c>
      <c r="N396" s="7">
        <v>19</v>
      </c>
      <c r="O396" s="7" t="s">
        <v>58</v>
      </c>
      <c r="P396" s="7">
        <v>48</v>
      </c>
      <c r="Q396" t="s">
        <v>7914</v>
      </c>
      <c r="R396" t="s">
        <v>59</v>
      </c>
      <c r="S396" t="s">
        <v>59</v>
      </c>
      <c r="T396" t="b">
        <v>0</v>
      </c>
      <c r="U396" s="13"/>
      <c r="V396" s="7"/>
      <c r="W396" s="7"/>
      <c r="X396" s="7"/>
      <c r="Y396" s="7"/>
      <c r="Z396" s="7"/>
      <c r="AA396" s="7"/>
      <c r="AB396" s="14"/>
      <c r="AC396" s="13">
        <v>0.131109</v>
      </c>
      <c r="AD396" s="7">
        <v>0.86889099999999997</v>
      </c>
      <c r="AE396" s="14" t="s">
        <v>197</v>
      </c>
      <c r="AF396" s="13">
        <v>6</v>
      </c>
      <c r="AG396" s="14">
        <v>5</v>
      </c>
      <c r="AH396" s="13">
        <v>5</v>
      </c>
      <c r="AI396" s="7">
        <v>5</v>
      </c>
      <c r="AJ396" s="7"/>
      <c r="AK396" s="7">
        <v>4</v>
      </c>
      <c r="AL396" s="7">
        <v>4</v>
      </c>
      <c r="AM396" s="14"/>
      <c r="AN396" s="13">
        <v>1</v>
      </c>
      <c r="AO396" s="14">
        <v>1</v>
      </c>
      <c r="AP396" s="7" t="s">
        <v>66</v>
      </c>
      <c r="AQ396" s="7" t="s">
        <v>62</v>
      </c>
      <c r="AR396" s="7" t="s">
        <v>62</v>
      </c>
      <c r="AS396" s="7" t="s">
        <v>70</v>
      </c>
      <c r="AT396" s="7" t="s">
        <v>70</v>
      </c>
      <c r="AU396" s="7" t="s">
        <v>66</v>
      </c>
      <c r="AV396" s="7" t="s">
        <v>70</v>
      </c>
      <c r="AW396" s="7" t="s">
        <v>5797</v>
      </c>
      <c r="AX396" s="12">
        <v>0</v>
      </c>
      <c r="AY396" s="12">
        <v>0</v>
      </c>
      <c r="AZ396" s="12">
        <v>0</v>
      </c>
      <c r="BA396" s="12">
        <v>1</v>
      </c>
      <c r="BB396" s="12">
        <v>1</v>
      </c>
      <c r="BC396" s="12">
        <v>0</v>
      </c>
      <c r="BD396" s="12">
        <v>0</v>
      </c>
      <c r="BE396" s="12">
        <v>0</v>
      </c>
    </row>
    <row r="397" spans="1:57" x14ac:dyDescent="0.35">
      <c r="A397" s="20">
        <v>391</v>
      </c>
      <c r="B397" s="7">
        <v>391</v>
      </c>
      <c r="C397" s="7" t="s">
        <v>5352</v>
      </c>
      <c r="D397" s="7" t="s">
        <v>5353</v>
      </c>
      <c r="E397" s="13" t="s">
        <v>51</v>
      </c>
      <c r="F397" s="7">
        <v>300</v>
      </c>
      <c r="G397" s="7" t="s">
        <v>139</v>
      </c>
      <c r="H397" s="7">
        <v>2113</v>
      </c>
      <c r="I397" s="14" t="s">
        <v>53</v>
      </c>
      <c r="J397" s="13" t="s">
        <v>54</v>
      </c>
      <c r="K397" s="7" t="s">
        <v>75</v>
      </c>
      <c r="L397" s="7" t="s">
        <v>76</v>
      </c>
      <c r="M397" s="7" t="s">
        <v>84</v>
      </c>
      <c r="N397" s="7">
        <v>28</v>
      </c>
      <c r="O397" s="7" t="s">
        <v>58</v>
      </c>
      <c r="P397" s="7"/>
      <c r="Q397" t="s">
        <v>7875</v>
      </c>
      <c r="R397" t="s">
        <v>59</v>
      </c>
      <c r="S397" t="s">
        <v>59</v>
      </c>
      <c r="T397" t="b">
        <v>0</v>
      </c>
      <c r="U397" s="13"/>
      <c r="V397" s="7"/>
      <c r="W397" s="7"/>
      <c r="X397" s="7"/>
      <c r="Y397" s="7"/>
      <c r="Z397" s="7"/>
      <c r="AA397" s="7"/>
      <c r="AB397" s="14"/>
      <c r="AC397" s="13">
        <v>4.0892900000000003E-2</v>
      </c>
      <c r="AD397" s="7">
        <v>0.95910700000000004</v>
      </c>
      <c r="AE397" s="14" t="s">
        <v>197</v>
      </c>
      <c r="AF397" s="13">
        <v>6</v>
      </c>
      <c r="AG397" s="14">
        <v>5</v>
      </c>
      <c r="AH397" s="13">
        <v>5</v>
      </c>
      <c r="AI397" s="7">
        <v>2</v>
      </c>
      <c r="AJ397" s="7">
        <v>3</v>
      </c>
      <c r="AK397" s="7">
        <v>4</v>
      </c>
      <c r="AL397" s="7">
        <v>2</v>
      </c>
      <c r="AM397" s="14">
        <v>2</v>
      </c>
      <c r="AN397" s="13">
        <v>1</v>
      </c>
      <c r="AO397" s="14">
        <v>1</v>
      </c>
      <c r="AP397" s="7" t="s">
        <v>69</v>
      </c>
      <c r="AQ397" s="7" t="s">
        <v>62</v>
      </c>
      <c r="AR397" s="7" t="s">
        <v>62</v>
      </c>
      <c r="AS397" s="7" t="s">
        <v>5797</v>
      </c>
      <c r="AT397" s="7" t="s">
        <v>63</v>
      </c>
      <c r="AU397" s="7" t="s">
        <v>66</v>
      </c>
      <c r="AV397" s="7" t="s">
        <v>70</v>
      </c>
      <c r="AW397" s="7" t="s">
        <v>70</v>
      </c>
      <c r="AX397" s="12">
        <v>0</v>
      </c>
      <c r="AY397" s="12">
        <v>0</v>
      </c>
      <c r="AZ397" s="12">
        <v>0</v>
      </c>
      <c r="BA397" s="12">
        <v>1</v>
      </c>
      <c r="BB397" s="12">
        <v>1</v>
      </c>
      <c r="BC397" s="12">
        <v>0</v>
      </c>
      <c r="BD397" s="12">
        <v>0</v>
      </c>
      <c r="BE397" s="12">
        <v>0</v>
      </c>
    </row>
    <row r="398" spans="1:57" x14ac:dyDescent="0.35">
      <c r="A398" s="20">
        <v>392</v>
      </c>
      <c r="B398" s="7">
        <v>392</v>
      </c>
      <c r="C398" s="7" t="s">
        <v>5354</v>
      </c>
      <c r="D398" s="7" t="s">
        <v>5355</v>
      </c>
      <c r="E398" s="13" t="s">
        <v>51</v>
      </c>
      <c r="F398" s="7">
        <v>300</v>
      </c>
      <c r="G398" s="7" t="s">
        <v>139</v>
      </c>
      <c r="H398" s="7">
        <v>2209</v>
      </c>
      <c r="I398" s="14" t="s">
        <v>53</v>
      </c>
      <c r="J398" s="13" t="s">
        <v>54</v>
      </c>
      <c r="K398" s="7" t="s">
        <v>92</v>
      </c>
      <c r="L398" s="7" t="s">
        <v>56</v>
      </c>
      <c r="M398" s="7" t="s">
        <v>57</v>
      </c>
      <c r="N398" s="7">
        <v>23</v>
      </c>
      <c r="O398" s="7" t="s">
        <v>58</v>
      </c>
      <c r="P398" s="7">
        <v>41</v>
      </c>
      <c r="Q398" t="s">
        <v>7875</v>
      </c>
      <c r="R398" t="s">
        <v>59</v>
      </c>
      <c r="S398" t="s">
        <v>59</v>
      </c>
      <c r="T398" t="b">
        <v>0</v>
      </c>
      <c r="U398" s="13"/>
      <c r="V398" s="7"/>
      <c r="W398" s="7"/>
      <c r="X398" s="7"/>
      <c r="Y398" s="7"/>
      <c r="Z398" s="7"/>
      <c r="AA398" s="7"/>
      <c r="AB398" s="14"/>
      <c r="AC398" s="13">
        <v>1E-4</v>
      </c>
      <c r="AD398" s="7">
        <v>0.99990000000000001</v>
      </c>
      <c r="AE398" s="14" t="s">
        <v>197</v>
      </c>
      <c r="AF398" s="13">
        <v>6</v>
      </c>
      <c r="AG398" s="14">
        <v>5</v>
      </c>
      <c r="AH398" s="13">
        <v>5</v>
      </c>
      <c r="AI398" s="7">
        <v>5</v>
      </c>
      <c r="AJ398" s="7"/>
      <c r="AK398" s="7">
        <v>4</v>
      </c>
      <c r="AL398" s="7">
        <v>4</v>
      </c>
      <c r="AM398" s="14"/>
      <c r="AN398" s="13">
        <v>1</v>
      </c>
      <c r="AO398" s="14">
        <v>1</v>
      </c>
      <c r="AP398" s="7" t="s">
        <v>66</v>
      </c>
      <c r="AQ398" s="7" t="s">
        <v>62</v>
      </c>
      <c r="AR398" s="7" t="s">
        <v>62</v>
      </c>
      <c r="AS398" s="7" t="s">
        <v>70</v>
      </c>
      <c r="AT398" s="7" t="s">
        <v>70</v>
      </c>
      <c r="AU398" s="7" t="s">
        <v>66</v>
      </c>
      <c r="AV398" s="7" t="s">
        <v>70</v>
      </c>
      <c r="AW398" s="7" t="s">
        <v>70</v>
      </c>
      <c r="AX398" s="12">
        <v>1</v>
      </c>
      <c r="AY398" s="12">
        <v>1</v>
      </c>
      <c r="AZ398" s="12">
        <v>0</v>
      </c>
      <c r="BA398" s="12">
        <v>1</v>
      </c>
      <c r="BB398" s="12">
        <v>1</v>
      </c>
      <c r="BC398" s="12">
        <v>0</v>
      </c>
      <c r="BD398" s="12">
        <v>0</v>
      </c>
      <c r="BE398" s="12" t="s">
        <v>5797</v>
      </c>
    </row>
    <row r="399" spans="1:57" x14ac:dyDescent="0.35">
      <c r="A399" s="20">
        <v>393</v>
      </c>
      <c r="B399" s="7">
        <v>393</v>
      </c>
      <c r="C399" s="7" t="s">
        <v>5356</v>
      </c>
      <c r="D399" s="7" t="s">
        <v>5357</v>
      </c>
      <c r="E399" s="13" t="s">
        <v>51</v>
      </c>
      <c r="F399" s="7">
        <v>300</v>
      </c>
      <c r="G399" s="7" t="s">
        <v>100</v>
      </c>
      <c r="H399" s="7">
        <v>2060</v>
      </c>
      <c r="I399" s="14" t="s">
        <v>53</v>
      </c>
      <c r="J399" s="13" t="s">
        <v>54</v>
      </c>
      <c r="K399" s="7" t="s">
        <v>117</v>
      </c>
      <c r="L399" s="7" t="s">
        <v>56</v>
      </c>
      <c r="M399" s="7" t="s">
        <v>57</v>
      </c>
      <c r="N399" s="7">
        <v>40.6</v>
      </c>
      <c r="O399" s="7" t="s">
        <v>58</v>
      </c>
      <c r="P399" s="7">
        <v>38</v>
      </c>
      <c r="Q399" t="s">
        <v>7875</v>
      </c>
      <c r="R399" t="s">
        <v>59</v>
      </c>
      <c r="S399" t="s">
        <v>59</v>
      </c>
      <c r="T399" t="b">
        <v>0</v>
      </c>
      <c r="U399" s="13"/>
      <c r="V399" s="7"/>
      <c r="W399" s="7"/>
      <c r="X399" s="7"/>
      <c r="Y399" s="7"/>
      <c r="Z399" s="7"/>
      <c r="AA399" s="7"/>
      <c r="AB399" s="14"/>
      <c r="AC399" s="13">
        <v>4.9031600000000002E-2</v>
      </c>
      <c r="AD399" s="7">
        <v>0.95096800000000004</v>
      </c>
      <c r="AE399" s="14" t="s">
        <v>197</v>
      </c>
      <c r="AF399" s="13">
        <v>6</v>
      </c>
      <c r="AG399" s="14">
        <v>5</v>
      </c>
      <c r="AH399" s="13">
        <v>5</v>
      </c>
      <c r="AI399" s="7">
        <v>5</v>
      </c>
      <c r="AJ399" s="7"/>
      <c r="AK399" s="7">
        <v>4</v>
      </c>
      <c r="AL399" s="7">
        <v>4</v>
      </c>
      <c r="AM399" s="14"/>
      <c r="AN399" s="13">
        <v>1</v>
      </c>
      <c r="AO399" s="14">
        <v>1</v>
      </c>
      <c r="AP399" s="7" t="s">
        <v>66</v>
      </c>
      <c r="AQ399" s="7" t="s">
        <v>62</v>
      </c>
      <c r="AR399" s="7" t="s">
        <v>62</v>
      </c>
      <c r="AS399" s="7" t="s">
        <v>5797</v>
      </c>
      <c r="AT399" s="7" t="s">
        <v>70</v>
      </c>
      <c r="AU399" s="7" t="s">
        <v>66</v>
      </c>
      <c r="AV399" s="7" t="s">
        <v>70</v>
      </c>
      <c r="AW399" s="7" t="s">
        <v>5797</v>
      </c>
      <c r="AX399" s="12">
        <v>0</v>
      </c>
      <c r="AY399" s="12">
        <v>0</v>
      </c>
      <c r="AZ399" s="12">
        <v>0</v>
      </c>
      <c r="BA399" s="12">
        <v>1</v>
      </c>
      <c r="BB399" s="12">
        <v>1</v>
      </c>
      <c r="BC399" s="12">
        <v>0</v>
      </c>
      <c r="BD399" s="12" t="s">
        <v>5797</v>
      </c>
      <c r="BE399" s="12" t="s">
        <v>5797</v>
      </c>
    </row>
    <row r="400" spans="1:57" x14ac:dyDescent="0.35">
      <c r="A400" s="20">
        <v>394</v>
      </c>
      <c r="B400" s="7">
        <v>394</v>
      </c>
      <c r="C400" s="7" t="s">
        <v>5358</v>
      </c>
      <c r="D400" s="7" t="s">
        <v>5359</v>
      </c>
      <c r="E400" s="13" t="s">
        <v>51</v>
      </c>
      <c r="F400" s="7">
        <v>300</v>
      </c>
      <c r="G400" s="7" t="s">
        <v>89</v>
      </c>
      <c r="H400" s="7">
        <v>1285</v>
      </c>
      <c r="I400" s="14" t="s">
        <v>53</v>
      </c>
      <c r="J400" s="13" t="s">
        <v>54</v>
      </c>
      <c r="K400" s="7" t="s">
        <v>107</v>
      </c>
      <c r="L400" s="7" t="s">
        <v>56</v>
      </c>
      <c r="M400" s="7" t="s">
        <v>57</v>
      </c>
      <c r="N400" s="7">
        <v>25</v>
      </c>
      <c r="O400" s="7" t="s">
        <v>86</v>
      </c>
      <c r="P400" s="7">
        <v>44</v>
      </c>
      <c r="Q400" t="s">
        <v>7875</v>
      </c>
      <c r="R400" t="s">
        <v>59</v>
      </c>
      <c r="S400" t="s">
        <v>59</v>
      </c>
      <c r="T400" t="b">
        <v>0</v>
      </c>
      <c r="U400" s="13"/>
      <c r="V400" s="7"/>
      <c r="W400" s="7"/>
      <c r="X400" s="7"/>
      <c r="Y400" s="7"/>
      <c r="Z400" s="7"/>
      <c r="AA400" s="7"/>
      <c r="AB400" s="14"/>
      <c r="AC400" s="13">
        <v>1.9327299999999999E-2</v>
      </c>
      <c r="AD400" s="7">
        <v>0.98067300000000002</v>
      </c>
      <c r="AE400" s="14" t="s">
        <v>197</v>
      </c>
      <c r="AF400" s="13">
        <v>6</v>
      </c>
      <c r="AG400" s="14">
        <v>5</v>
      </c>
      <c r="AH400" s="13">
        <v>5</v>
      </c>
      <c r="AI400" s="7">
        <v>4</v>
      </c>
      <c r="AJ400" s="7">
        <v>1</v>
      </c>
      <c r="AK400" s="7">
        <v>4</v>
      </c>
      <c r="AL400" s="7">
        <v>3</v>
      </c>
      <c r="AM400" s="14">
        <v>1</v>
      </c>
      <c r="AN400" s="13">
        <v>1</v>
      </c>
      <c r="AO400" s="14">
        <v>1</v>
      </c>
      <c r="AP400" s="7" t="s">
        <v>66</v>
      </c>
      <c r="AQ400" s="7" t="s">
        <v>62</v>
      </c>
      <c r="AR400" s="7" t="s">
        <v>66</v>
      </c>
      <c r="AS400" s="7" t="s">
        <v>70</v>
      </c>
      <c r="AT400" s="7" t="s">
        <v>70</v>
      </c>
      <c r="AU400" s="7" t="s">
        <v>66</v>
      </c>
      <c r="AV400" s="7" t="s">
        <v>63</v>
      </c>
      <c r="AW400" s="7" t="s">
        <v>70</v>
      </c>
      <c r="AX400" s="12">
        <v>0</v>
      </c>
      <c r="AY400" s="12">
        <v>1</v>
      </c>
      <c r="AZ400" s="12">
        <v>0</v>
      </c>
      <c r="BA400" s="12">
        <v>1</v>
      </c>
      <c r="BB400" s="12">
        <v>1</v>
      </c>
      <c r="BC400" s="12">
        <v>0</v>
      </c>
      <c r="BD400" s="12">
        <v>1</v>
      </c>
      <c r="BE400" s="12">
        <v>0</v>
      </c>
    </row>
    <row r="401" spans="1:57" x14ac:dyDescent="0.35">
      <c r="A401" s="20">
        <v>395</v>
      </c>
      <c r="B401" s="7">
        <v>395</v>
      </c>
      <c r="C401" s="7" t="s">
        <v>5360</v>
      </c>
      <c r="D401" s="7" t="s">
        <v>5361</v>
      </c>
      <c r="E401" s="13" t="s">
        <v>51</v>
      </c>
      <c r="F401" s="7">
        <v>300</v>
      </c>
      <c r="G401" s="7" t="s">
        <v>100</v>
      </c>
      <c r="H401" s="7">
        <v>1000</v>
      </c>
      <c r="I401" s="14" t="s">
        <v>53</v>
      </c>
      <c r="J401" s="13" t="s">
        <v>54</v>
      </c>
      <c r="K401" s="7" t="s">
        <v>1113</v>
      </c>
      <c r="L401" s="7" t="s">
        <v>76</v>
      </c>
      <c r="M401" s="7" t="s">
        <v>57</v>
      </c>
      <c r="N401" s="7">
        <v>32</v>
      </c>
      <c r="O401" s="7" t="s">
        <v>58</v>
      </c>
      <c r="P401" s="7">
        <v>34</v>
      </c>
      <c r="Q401" t="s">
        <v>7875</v>
      </c>
      <c r="R401" t="s">
        <v>59</v>
      </c>
      <c r="S401" t="s">
        <v>59</v>
      </c>
      <c r="T401" t="b">
        <v>0</v>
      </c>
      <c r="U401" s="13"/>
      <c r="V401" s="7"/>
      <c r="W401" s="7"/>
      <c r="X401" s="7"/>
      <c r="Y401" s="7"/>
      <c r="Z401" s="7"/>
      <c r="AA401" s="7"/>
      <c r="AB401" s="14"/>
      <c r="AC401" s="13">
        <v>4.8805500000000002E-2</v>
      </c>
      <c r="AD401" s="7">
        <v>0.95119500000000001</v>
      </c>
      <c r="AE401" s="14" t="s">
        <v>197</v>
      </c>
      <c r="AF401" s="13">
        <v>6</v>
      </c>
      <c r="AG401" s="14">
        <v>5</v>
      </c>
      <c r="AH401" s="13">
        <v>5</v>
      </c>
      <c r="AI401" s="7">
        <v>5</v>
      </c>
      <c r="AJ401" s="7"/>
      <c r="AK401" s="7">
        <v>4</v>
      </c>
      <c r="AL401" s="7">
        <v>4</v>
      </c>
      <c r="AM401" s="14"/>
      <c r="AN401" s="13">
        <v>1</v>
      </c>
      <c r="AO401" s="14">
        <v>1</v>
      </c>
      <c r="AP401" s="7" t="s">
        <v>66</v>
      </c>
      <c r="AQ401" s="7" t="s">
        <v>62</v>
      </c>
      <c r="AR401" s="7" t="s">
        <v>62</v>
      </c>
      <c r="AS401" s="7" t="s">
        <v>5797</v>
      </c>
      <c r="AT401" s="7" t="s">
        <v>70</v>
      </c>
      <c r="AU401" s="7" t="s">
        <v>5797</v>
      </c>
      <c r="AV401" s="7" t="s">
        <v>5797</v>
      </c>
      <c r="AW401" s="7" t="s">
        <v>70</v>
      </c>
      <c r="AX401" s="12">
        <v>0</v>
      </c>
      <c r="AY401" s="12">
        <v>0</v>
      </c>
      <c r="AZ401" s="12">
        <v>0</v>
      </c>
      <c r="BA401" s="12">
        <v>1</v>
      </c>
      <c r="BB401" s="12">
        <v>1</v>
      </c>
      <c r="BC401" s="12">
        <v>0</v>
      </c>
      <c r="BD401" s="12" t="s">
        <v>5797</v>
      </c>
      <c r="BE401" s="12">
        <v>0</v>
      </c>
    </row>
    <row r="402" spans="1:57" x14ac:dyDescent="0.35">
      <c r="A402" s="20">
        <v>396</v>
      </c>
      <c r="B402" s="7">
        <v>396</v>
      </c>
      <c r="C402" s="7" t="s">
        <v>5362</v>
      </c>
      <c r="D402" s="7" t="s">
        <v>5363</v>
      </c>
      <c r="E402" s="13" t="s">
        <v>51</v>
      </c>
      <c r="F402" s="7">
        <v>300</v>
      </c>
      <c r="G402" s="7" t="s">
        <v>3629</v>
      </c>
      <c r="H402" s="7"/>
      <c r="I402" s="14" t="s">
        <v>53</v>
      </c>
      <c r="J402" s="13" t="s">
        <v>54</v>
      </c>
      <c r="K402" s="7" t="s">
        <v>92</v>
      </c>
      <c r="L402" s="7" t="s">
        <v>87</v>
      </c>
      <c r="M402" s="7" t="s">
        <v>57</v>
      </c>
      <c r="N402" s="7">
        <v>20.6</v>
      </c>
      <c r="O402" s="7" t="s">
        <v>86</v>
      </c>
      <c r="P402" s="7">
        <v>41</v>
      </c>
      <c r="Q402" t="s">
        <v>7875</v>
      </c>
      <c r="R402" t="s">
        <v>113</v>
      </c>
      <c r="S402" t="s">
        <v>59</v>
      </c>
      <c r="T402" t="b">
        <v>0</v>
      </c>
      <c r="U402" s="13"/>
      <c r="V402" s="7"/>
      <c r="W402" s="7"/>
      <c r="X402" s="7"/>
      <c r="Y402" s="7"/>
      <c r="Z402" s="7"/>
      <c r="AA402" s="7"/>
      <c r="AB402" s="14"/>
      <c r="AC402" s="13">
        <v>4.2681999999999998E-2</v>
      </c>
      <c r="AD402" s="7">
        <v>0.957318</v>
      </c>
      <c r="AE402" s="14" t="s">
        <v>197</v>
      </c>
      <c r="AF402" s="13">
        <v>6</v>
      </c>
      <c r="AG402" s="14">
        <v>5</v>
      </c>
      <c r="AH402" s="13">
        <v>5</v>
      </c>
      <c r="AI402" s="7">
        <v>5</v>
      </c>
      <c r="AJ402" s="7"/>
      <c r="AK402" s="7">
        <v>4</v>
      </c>
      <c r="AL402" s="7">
        <v>4</v>
      </c>
      <c r="AM402" s="14"/>
      <c r="AN402" s="13">
        <v>1</v>
      </c>
      <c r="AO402" s="14">
        <v>1</v>
      </c>
      <c r="AP402" s="7" t="s">
        <v>66</v>
      </c>
      <c r="AQ402" s="7" t="s">
        <v>62</v>
      </c>
      <c r="AR402" s="7" t="s">
        <v>62</v>
      </c>
      <c r="AS402" s="7" t="s">
        <v>70</v>
      </c>
      <c r="AT402" s="7" t="s">
        <v>70</v>
      </c>
      <c r="AU402" s="7" t="s">
        <v>66</v>
      </c>
      <c r="AV402" s="7" t="s">
        <v>70</v>
      </c>
      <c r="AW402" s="7" t="s">
        <v>70</v>
      </c>
      <c r="AX402" s="12">
        <v>0</v>
      </c>
      <c r="AY402" s="12">
        <v>0</v>
      </c>
      <c r="AZ402" s="12">
        <v>0</v>
      </c>
      <c r="BA402" s="12">
        <v>1</v>
      </c>
      <c r="BB402" s="12">
        <v>1</v>
      </c>
      <c r="BC402" s="12">
        <v>0</v>
      </c>
      <c r="BD402" s="12">
        <v>0</v>
      </c>
      <c r="BE402" s="12">
        <v>0</v>
      </c>
    </row>
    <row r="403" spans="1:57" x14ac:dyDescent="0.35">
      <c r="A403" s="20">
        <v>397</v>
      </c>
      <c r="B403" s="7">
        <v>397</v>
      </c>
      <c r="C403" s="7" t="s">
        <v>5364</v>
      </c>
      <c r="D403" s="7" t="s">
        <v>5365</v>
      </c>
      <c r="E403" s="13" t="s">
        <v>51</v>
      </c>
      <c r="F403" s="7">
        <v>300</v>
      </c>
      <c r="G403" s="7" t="s">
        <v>111</v>
      </c>
      <c r="H403" s="7">
        <v>2400</v>
      </c>
      <c r="I403" s="14" t="s">
        <v>53</v>
      </c>
      <c r="J403" s="13" t="s">
        <v>54</v>
      </c>
      <c r="K403" s="7" t="s">
        <v>75</v>
      </c>
      <c r="L403" s="7" t="s">
        <v>56</v>
      </c>
      <c r="M403" s="7" t="s">
        <v>57</v>
      </c>
      <c r="N403" s="7">
        <v>37</v>
      </c>
      <c r="O403" s="7" t="s">
        <v>73</v>
      </c>
      <c r="P403" s="7">
        <v>41</v>
      </c>
      <c r="Q403" t="s">
        <v>7833</v>
      </c>
      <c r="R403" t="s">
        <v>59</v>
      </c>
      <c r="S403" t="s">
        <v>59</v>
      </c>
      <c r="T403" t="b">
        <v>0</v>
      </c>
      <c r="U403" s="13"/>
      <c r="V403" s="7"/>
      <c r="W403" s="7"/>
      <c r="X403" s="7"/>
      <c r="Y403" s="7"/>
      <c r="Z403" s="7"/>
      <c r="AA403" s="7"/>
      <c r="AB403" s="14"/>
      <c r="AC403" s="13">
        <v>1.5446100000000001E-2</v>
      </c>
      <c r="AD403" s="7">
        <v>0.98455400000000004</v>
      </c>
      <c r="AE403" s="14" t="s">
        <v>197</v>
      </c>
      <c r="AF403" s="13">
        <v>6</v>
      </c>
      <c r="AG403" s="14">
        <v>5</v>
      </c>
      <c r="AH403" s="13">
        <v>5</v>
      </c>
      <c r="AI403" s="7">
        <v>3</v>
      </c>
      <c r="AJ403" s="7">
        <v>2</v>
      </c>
      <c r="AK403" s="7">
        <v>4</v>
      </c>
      <c r="AL403" s="7">
        <v>3</v>
      </c>
      <c r="AM403" s="14">
        <v>1</v>
      </c>
      <c r="AN403" s="13">
        <v>1</v>
      </c>
      <c r="AO403" s="14">
        <v>1</v>
      </c>
      <c r="AP403" s="7" t="s">
        <v>69</v>
      </c>
      <c r="AQ403" s="7" t="s">
        <v>62</v>
      </c>
      <c r="AR403" s="7" t="s">
        <v>62</v>
      </c>
      <c r="AS403" s="7" t="s">
        <v>5797</v>
      </c>
      <c r="AT403" s="7" t="s">
        <v>70</v>
      </c>
      <c r="AU403" s="7" t="s">
        <v>5797</v>
      </c>
      <c r="AV403" s="7" t="s">
        <v>70</v>
      </c>
      <c r="AW403" s="7" t="s">
        <v>70</v>
      </c>
      <c r="AX403" s="12">
        <v>0</v>
      </c>
      <c r="AY403" s="12">
        <v>0</v>
      </c>
      <c r="AZ403" s="12">
        <v>0</v>
      </c>
      <c r="BA403" s="12">
        <v>1</v>
      </c>
      <c r="BB403" s="12">
        <v>1</v>
      </c>
      <c r="BC403" s="12">
        <v>0</v>
      </c>
      <c r="BD403" s="12">
        <v>0</v>
      </c>
      <c r="BE403" s="12">
        <v>0</v>
      </c>
    </row>
    <row r="404" spans="1:57" x14ac:dyDescent="0.35">
      <c r="A404" s="20">
        <v>398</v>
      </c>
      <c r="B404" s="7">
        <v>398</v>
      </c>
      <c r="C404" s="7" t="s">
        <v>5366</v>
      </c>
      <c r="D404" s="7" t="s">
        <v>5367</v>
      </c>
      <c r="E404" s="13" t="s">
        <v>51</v>
      </c>
      <c r="F404" s="7">
        <v>300</v>
      </c>
      <c r="G404" s="7" t="s">
        <v>100</v>
      </c>
      <c r="H404" s="7">
        <v>1390</v>
      </c>
      <c r="I404" s="14" t="s">
        <v>53</v>
      </c>
      <c r="J404" s="13" t="s">
        <v>54</v>
      </c>
      <c r="K404" s="7" t="s">
        <v>72</v>
      </c>
      <c r="L404" s="7" t="s">
        <v>56</v>
      </c>
      <c r="M404" s="7" t="s">
        <v>57</v>
      </c>
      <c r="N404" s="7">
        <v>38.4</v>
      </c>
      <c r="O404" s="7" t="s">
        <v>58</v>
      </c>
      <c r="P404" s="7">
        <v>34</v>
      </c>
      <c r="Q404" t="s">
        <v>7875</v>
      </c>
      <c r="R404" t="s">
        <v>59</v>
      </c>
      <c r="S404" t="s">
        <v>59</v>
      </c>
      <c r="T404" t="b">
        <v>0</v>
      </c>
      <c r="U404" s="13"/>
      <c r="V404" s="7"/>
      <c r="W404" s="7"/>
      <c r="X404" s="7"/>
      <c r="Y404" s="7"/>
      <c r="Z404" s="7"/>
      <c r="AA404" s="7"/>
      <c r="AB404" s="14"/>
      <c r="AC404" s="13">
        <v>4.9649100000000002E-2</v>
      </c>
      <c r="AD404" s="7">
        <v>0.95035099999999995</v>
      </c>
      <c r="AE404" s="14" t="s">
        <v>197</v>
      </c>
      <c r="AF404" s="13">
        <v>6</v>
      </c>
      <c r="AG404" s="14">
        <v>5</v>
      </c>
      <c r="AH404" s="13">
        <v>5</v>
      </c>
      <c r="AI404" s="7">
        <v>5</v>
      </c>
      <c r="AJ404" s="7"/>
      <c r="AK404" s="7">
        <v>4</v>
      </c>
      <c r="AL404" s="7">
        <v>4</v>
      </c>
      <c r="AM404" s="14"/>
      <c r="AN404" s="13">
        <v>1</v>
      </c>
      <c r="AO404" s="14">
        <v>1</v>
      </c>
      <c r="AP404" s="7" t="s">
        <v>66</v>
      </c>
      <c r="AQ404" s="7" t="s">
        <v>62</v>
      </c>
      <c r="AR404" s="7" t="s">
        <v>62</v>
      </c>
      <c r="AS404" s="7" t="s">
        <v>70</v>
      </c>
      <c r="AT404" s="7" t="s">
        <v>70</v>
      </c>
      <c r="AU404" s="7" t="s">
        <v>66</v>
      </c>
      <c r="AV404" s="7" t="s">
        <v>5797</v>
      </c>
      <c r="AW404" s="7" t="s">
        <v>70</v>
      </c>
      <c r="AX404" s="12">
        <v>0</v>
      </c>
      <c r="AY404" s="12">
        <v>0</v>
      </c>
      <c r="AZ404" s="12">
        <v>0</v>
      </c>
      <c r="BA404" s="12">
        <v>1</v>
      </c>
      <c r="BB404" s="12">
        <v>1</v>
      </c>
      <c r="BC404" s="12">
        <v>0</v>
      </c>
      <c r="BD404" s="12">
        <v>0</v>
      </c>
      <c r="BE404" s="12">
        <v>0</v>
      </c>
    </row>
    <row r="405" spans="1:57" x14ac:dyDescent="0.35">
      <c r="A405" s="20">
        <v>399</v>
      </c>
      <c r="B405" s="7">
        <v>399</v>
      </c>
      <c r="C405" s="7" t="s">
        <v>5368</v>
      </c>
      <c r="D405" s="7" t="s">
        <v>5369</v>
      </c>
      <c r="E405" s="13" t="s">
        <v>51</v>
      </c>
      <c r="F405" s="7">
        <v>300</v>
      </c>
      <c r="G405" s="7" t="s">
        <v>100</v>
      </c>
      <c r="H405" s="7">
        <v>730</v>
      </c>
      <c r="I405" s="14" t="s">
        <v>53</v>
      </c>
      <c r="J405" s="13" t="s">
        <v>54</v>
      </c>
      <c r="K405" s="7" t="s">
        <v>79</v>
      </c>
      <c r="L405" s="7" t="s">
        <v>56</v>
      </c>
      <c r="M405" s="7" t="s">
        <v>57</v>
      </c>
      <c r="N405" s="7">
        <v>35</v>
      </c>
      <c r="O405" s="7" t="s">
        <v>58</v>
      </c>
      <c r="P405" s="7">
        <v>44</v>
      </c>
      <c r="Q405" t="s">
        <v>7875</v>
      </c>
      <c r="R405" t="s">
        <v>59</v>
      </c>
      <c r="S405" t="s">
        <v>59</v>
      </c>
      <c r="T405" t="b">
        <v>0</v>
      </c>
      <c r="U405" s="13"/>
      <c r="V405" s="7"/>
      <c r="W405" s="7"/>
      <c r="X405" s="7"/>
      <c r="Y405" s="7"/>
      <c r="Z405" s="7"/>
      <c r="AA405" s="7"/>
      <c r="AB405" s="14"/>
      <c r="AC405" s="13">
        <v>8.6985099999999996E-2</v>
      </c>
      <c r="AD405" s="7">
        <v>0.91301500000000002</v>
      </c>
      <c r="AE405" s="14" t="s">
        <v>197</v>
      </c>
      <c r="AF405" s="13">
        <v>6</v>
      </c>
      <c r="AG405" s="14">
        <v>5</v>
      </c>
      <c r="AH405" s="13">
        <v>5</v>
      </c>
      <c r="AI405" s="7">
        <v>5</v>
      </c>
      <c r="AJ405" s="7"/>
      <c r="AK405" s="7">
        <v>4</v>
      </c>
      <c r="AL405" s="7">
        <v>4</v>
      </c>
      <c r="AM405" s="14"/>
      <c r="AN405" s="13">
        <v>1</v>
      </c>
      <c r="AO405" s="14">
        <v>1</v>
      </c>
      <c r="AP405" s="7" t="s">
        <v>66</v>
      </c>
      <c r="AQ405" s="7" t="s">
        <v>62</v>
      </c>
      <c r="AR405" s="7" t="s">
        <v>62</v>
      </c>
      <c r="AS405" s="7" t="s">
        <v>5797</v>
      </c>
      <c r="AT405" s="7" t="s">
        <v>70</v>
      </c>
      <c r="AU405" s="7" t="s">
        <v>66</v>
      </c>
      <c r="AV405" s="7" t="s">
        <v>70</v>
      </c>
      <c r="AW405" s="7" t="s">
        <v>5797</v>
      </c>
      <c r="AX405" s="12">
        <v>0</v>
      </c>
      <c r="AY405" s="12">
        <v>0</v>
      </c>
      <c r="AZ405" s="12">
        <v>0</v>
      </c>
      <c r="BA405" s="12">
        <v>1</v>
      </c>
      <c r="BB405" s="12">
        <v>1</v>
      </c>
      <c r="BC405" s="12">
        <v>0</v>
      </c>
      <c r="BD405" s="12" t="s">
        <v>5797</v>
      </c>
      <c r="BE405" s="12" t="s">
        <v>5797</v>
      </c>
    </row>
    <row r="406" spans="1:57" x14ac:dyDescent="0.35">
      <c r="A406" s="20">
        <v>400</v>
      </c>
      <c r="B406" s="7">
        <v>400</v>
      </c>
      <c r="C406" s="7" t="s">
        <v>5370</v>
      </c>
      <c r="D406" s="7" t="s">
        <v>5371</v>
      </c>
      <c r="E406" s="13" t="s">
        <v>51</v>
      </c>
      <c r="F406" s="7">
        <v>300</v>
      </c>
      <c r="G406" s="7" t="s">
        <v>100</v>
      </c>
      <c r="H406" s="7">
        <v>1700</v>
      </c>
      <c r="I406" s="14" t="s">
        <v>53</v>
      </c>
      <c r="J406" s="13" t="s">
        <v>54</v>
      </c>
      <c r="K406" s="7" t="s">
        <v>75</v>
      </c>
      <c r="L406" s="7" t="s">
        <v>76</v>
      </c>
      <c r="M406" s="7" t="s">
        <v>57</v>
      </c>
      <c r="N406" s="7">
        <v>21</v>
      </c>
      <c r="O406" s="7" t="s">
        <v>73</v>
      </c>
      <c r="P406" s="7"/>
      <c r="Q406" t="s">
        <v>7923</v>
      </c>
      <c r="R406" t="s">
        <v>59</v>
      </c>
      <c r="S406" t="s">
        <v>59</v>
      </c>
      <c r="T406" t="b">
        <v>0</v>
      </c>
      <c r="U406" s="13"/>
      <c r="V406" s="7"/>
      <c r="W406" s="7"/>
      <c r="X406" s="7"/>
      <c r="Y406" s="7"/>
      <c r="Z406" s="7"/>
      <c r="AA406" s="7"/>
      <c r="AB406" s="14"/>
      <c r="AC406" s="13">
        <v>6.5245899999999996E-2</v>
      </c>
      <c r="AD406" s="7">
        <v>0.93475399999999997</v>
      </c>
      <c r="AE406" s="14" t="s">
        <v>197</v>
      </c>
      <c r="AF406" s="13">
        <v>6</v>
      </c>
      <c r="AG406" s="14">
        <v>5</v>
      </c>
      <c r="AH406" s="13">
        <v>5</v>
      </c>
      <c r="AI406" s="7">
        <v>4</v>
      </c>
      <c r="AJ406" s="7">
        <v>1</v>
      </c>
      <c r="AK406" s="7">
        <v>4</v>
      </c>
      <c r="AL406" s="7">
        <v>3</v>
      </c>
      <c r="AM406" s="14">
        <v>1</v>
      </c>
      <c r="AN406" s="13">
        <v>1</v>
      </c>
      <c r="AO406" s="14">
        <v>1</v>
      </c>
      <c r="AP406" s="7" t="s">
        <v>66</v>
      </c>
      <c r="AQ406" s="7" t="s">
        <v>62</v>
      </c>
      <c r="AR406" s="7" t="s">
        <v>62</v>
      </c>
      <c r="AS406" s="7" t="s">
        <v>70</v>
      </c>
      <c r="AT406" s="7" t="s">
        <v>63</v>
      </c>
      <c r="AU406" s="7" t="s">
        <v>66</v>
      </c>
      <c r="AV406" s="7" t="s">
        <v>70</v>
      </c>
      <c r="AW406" s="7" t="s">
        <v>70</v>
      </c>
      <c r="AX406" s="12">
        <v>0</v>
      </c>
      <c r="AY406" s="12">
        <v>0</v>
      </c>
      <c r="AZ406" s="12">
        <v>0</v>
      </c>
      <c r="BA406" s="12">
        <v>1</v>
      </c>
      <c r="BB406" s="12">
        <v>1</v>
      </c>
      <c r="BC406" s="12">
        <v>0</v>
      </c>
      <c r="BD406" s="12">
        <v>0</v>
      </c>
      <c r="BE406" s="12" t="s">
        <v>5797</v>
      </c>
    </row>
    <row r="407" spans="1:57" x14ac:dyDescent="0.35">
      <c r="A407" s="20">
        <v>401</v>
      </c>
      <c r="B407" s="7">
        <v>401</v>
      </c>
      <c r="C407" s="7" t="s">
        <v>5372</v>
      </c>
      <c r="D407" s="7" t="s">
        <v>5373</v>
      </c>
      <c r="E407" s="13" t="s">
        <v>51</v>
      </c>
      <c r="F407" s="7">
        <v>300</v>
      </c>
      <c r="G407" s="7" t="s">
        <v>100</v>
      </c>
      <c r="H407" s="7"/>
      <c r="I407" s="14" t="s">
        <v>53</v>
      </c>
      <c r="J407" s="13" t="s">
        <v>54</v>
      </c>
      <c r="K407" s="7" t="s">
        <v>75</v>
      </c>
      <c r="L407" s="7" t="s">
        <v>87</v>
      </c>
      <c r="M407" s="7" t="s">
        <v>57</v>
      </c>
      <c r="N407" s="7">
        <v>48</v>
      </c>
      <c r="O407" s="7" t="s">
        <v>109</v>
      </c>
      <c r="P407" s="7">
        <v>64</v>
      </c>
      <c r="Q407" t="s">
        <v>7875</v>
      </c>
      <c r="R407" t="s">
        <v>77</v>
      </c>
      <c r="S407" t="s">
        <v>59</v>
      </c>
      <c r="T407" t="b">
        <v>0</v>
      </c>
      <c r="U407" s="13"/>
      <c r="V407" s="7"/>
      <c r="W407" s="7"/>
      <c r="X407" s="7"/>
      <c r="Y407" s="7"/>
      <c r="Z407" s="7"/>
      <c r="AA407" s="7"/>
      <c r="AB407" s="14"/>
      <c r="AC407" s="13">
        <v>1E-4</v>
      </c>
      <c r="AD407" s="7">
        <v>0.99990000000000001</v>
      </c>
      <c r="AE407" s="14" t="s">
        <v>197</v>
      </c>
      <c r="AF407" s="13">
        <v>6</v>
      </c>
      <c r="AG407" s="14">
        <v>5</v>
      </c>
      <c r="AH407" s="13">
        <v>4</v>
      </c>
      <c r="AI407" s="7">
        <v>4</v>
      </c>
      <c r="AJ407" s="7"/>
      <c r="AK407" s="7">
        <v>3</v>
      </c>
      <c r="AL407" s="7">
        <v>3</v>
      </c>
      <c r="AM407" s="14"/>
      <c r="AN407" s="13">
        <v>2</v>
      </c>
      <c r="AO407" s="14">
        <v>2</v>
      </c>
      <c r="AP407" s="7" t="s">
        <v>66</v>
      </c>
      <c r="AQ407" s="7" t="s">
        <v>62</v>
      </c>
      <c r="AR407" s="7" t="s">
        <v>66</v>
      </c>
      <c r="AS407" s="7" t="s">
        <v>70</v>
      </c>
      <c r="AT407" s="7" t="s">
        <v>70</v>
      </c>
      <c r="AU407" s="7" t="s">
        <v>66</v>
      </c>
      <c r="AV407" s="7" t="s">
        <v>70</v>
      </c>
      <c r="AW407" s="7" t="s">
        <v>70</v>
      </c>
      <c r="AX407" s="12">
        <v>0</v>
      </c>
      <c r="AY407" s="12">
        <v>0</v>
      </c>
      <c r="AZ407" s="12">
        <v>0</v>
      </c>
      <c r="BA407" s="12">
        <v>1</v>
      </c>
      <c r="BB407" s="12">
        <v>1</v>
      </c>
      <c r="BC407" s="12">
        <v>0</v>
      </c>
      <c r="BD407" s="12" t="s">
        <v>5797</v>
      </c>
      <c r="BE407" s="12">
        <v>1</v>
      </c>
    </row>
    <row r="408" spans="1:57" x14ac:dyDescent="0.35">
      <c r="A408" s="20">
        <v>402</v>
      </c>
      <c r="B408" s="7">
        <v>402</v>
      </c>
      <c r="C408" s="7" t="s">
        <v>5374</v>
      </c>
      <c r="D408" s="7" t="s">
        <v>5375</v>
      </c>
      <c r="E408" s="13" t="s">
        <v>51</v>
      </c>
      <c r="F408" s="7">
        <v>300</v>
      </c>
      <c r="G408" s="7" t="s">
        <v>173</v>
      </c>
      <c r="H408" s="7"/>
      <c r="I408" s="14" t="s">
        <v>53</v>
      </c>
      <c r="J408" s="13" t="s">
        <v>54</v>
      </c>
      <c r="K408" s="7" t="s">
        <v>92</v>
      </c>
      <c r="L408" s="7" t="s">
        <v>56</v>
      </c>
      <c r="M408" s="7" t="s">
        <v>57</v>
      </c>
      <c r="N408" s="7">
        <v>25.7</v>
      </c>
      <c r="O408" s="7" t="s">
        <v>86</v>
      </c>
      <c r="P408" s="7">
        <v>44</v>
      </c>
      <c r="Q408" t="s">
        <v>7875</v>
      </c>
      <c r="R408" t="s">
        <v>59</v>
      </c>
      <c r="S408" t="s">
        <v>59</v>
      </c>
      <c r="T408" t="b">
        <v>0</v>
      </c>
      <c r="U408" s="13"/>
      <c r="V408" s="7"/>
      <c r="W408" s="7"/>
      <c r="X408" s="7"/>
      <c r="Y408" s="7"/>
      <c r="Z408" s="7"/>
      <c r="AA408" s="7"/>
      <c r="AB408" s="14"/>
      <c r="AC408" s="13">
        <v>8.6225599999999996E-3</v>
      </c>
      <c r="AD408" s="7">
        <v>0.99137699999999995</v>
      </c>
      <c r="AE408" s="14" t="s">
        <v>197</v>
      </c>
      <c r="AF408" s="13">
        <v>6</v>
      </c>
      <c r="AG408" s="14">
        <v>5</v>
      </c>
      <c r="AH408" s="13">
        <v>4</v>
      </c>
      <c r="AI408" s="7">
        <v>4</v>
      </c>
      <c r="AJ408" s="7"/>
      <c r="AK408" s="7">
        <v>3</v>
      </c>
      <c r="AL408" s="7">
        <v>3</v>
      </c>
      <c r="AM408" s="14"/>
      <c r="AN408" s="13">
        <v>2</v>
      </c>
      <c r="AO408" s="14">
        <v>2</v>
      </c>
      <c r="AP408" s="7" t="s">
        <v>66</v>
      </c>
      <c r="AQ408" s="7" t="s">
        <v>62</v>
      </c>
      <c r="AR408" s="7" t="s">
        <v>62</v>
      </c>
      <c r="AS408" s="7" t="s">
        <v>70</v>
      </c>
      <c r="AT408" s="7" t="s">
        <v>62</v>
      </c>
      <c r="AU408" s="7" t="s">
        <v>66</v>
      </c>
      <c r="AV408" s="7" t="s">
        <v>70</v>
      </c>
      <c r="AW408" s="7" t="s">
        <v>70</v>
      </c>
      <c r="AX408" s="12">
        <v>0</v>
      </c>
      <c r="AY408" s="12">
        <v>0</v>
      </c>
      <c r="AZ408" s="12">
        <v>0</v>
      </c>
      <c r="BA408" s="12">
        <v>1</v>
      </c>
      <c r="BB408" s="12" t="s">
        <v>5797</v>
      </c>
      <c r="BC408" s="12">
        <v>0</v>
      </c>
      <c r="BD408" s="12">
        <v>1</v>
      </c>
      <c r="BE408" s="12" t="s">
        <v>5797</v>
      </c>
    </row>
    <row r="409" spans="1:57" x14ac:dyDescent="0.35">
      <c r="A409" s="20">
        <v>403</v>
      </c>
      <c r="B409" s="7">
        <v>403</v>
      </c>
      <c r="C409" s="7" t="s">
        <v>5376</v>
      </c>
      <c r="D409" s="7" t="s">
        <v>5377</v>
      </c>
      <c r="E409" s="13" t="s">
        <v>51</v>
      </c>
      <c r="F409" s="7">
        <v>300</v>
      </c>
      <c r="G409" s="7" t="s">
        <v>98</v>
      </c>
      <c r="H409" s="7">
        <v>2760</v>
      </c>
      <c r="I409" s="14" t="s">
        <v>53</v>
      </c>
      <c r="J409" s="13" t="s">
        <v>54</v>
      </c>
      <c r="K409" s="7" t="s">
        <v>92</v>
      </c>
      <c r="L409" s="7" t="s">
        <v>56</v>
      </c>
      <c r="M409" s="7" t="s">
        <v>57</v>
      </c>
      <c r="N409" s="7">
        <v>24</v>
      </c>
      <c r="O409" s="7" t="s">
        <v>58</v>
      </c>
      <c r="P409" s="7">
        <v>40</v>
      </c>
      <c r="R409" t="s">
        <v>59</v>
      </c>
      <c r="S409" t="s">
        <v>59</v>
      </c>
      <c r="T409" t="b">
        <v>0</v>
      </c>
      <c r="U409" s="13"/>
      <c r="V409" s="7"/>
      <c r="W409" s="7"/>
      <c r="X409" s="7"/>
      <c r="Y409" s="7"/>
      <c r="Z409" s="7"/>
      <c r="AA409" s="7"/>
      <c r="AB409" s="14"/>
      <c r="AC409" s="13">
        <v>0.137409</v>
      </c>
      <c r="AD409" s="7">
        <v>0.862591</v>
      </c>
      <c r="AE409" s="14" t="s">
        <v>197</v>
      </c>
      <c r="AF409" s="13">
        <v>6</v>
      </c>
      <c r="AG409" s="14">
        <v>5</v>
      </c>
      <c r="AH409" s="13">
        <v>4</v>
      </c>
      <c r="AI409" s="7">
        <v>3</v>
      </c>
      <c r="AJ409" s="7">
        <v>1</v>
      </c>
      <c r="AK409" s="7">
        <v>3</v>
      </c>
      <c r="AL409" s="7">
        <v>2</v>
      </c>
      <c r="AM409" s="14">
        <v>1</v>
      </c>
      <c r="AN409" s="13">
        <v>2</v>
      </c>
      <c r="AO409" s="14">
        <v>2</v>
      </c>
      <c r="AP409" s="7" t="s">
        <v>66</v>
      </c>
      <c r="AQ409" s="7" t="s">
        <v>62</v>
      </c>
      <c r="AR409" s="7" t="s">
        <v>208</v>
      </c>
      <c r="AS409" s="7" t="s">
        <v>70</v>
      </c>
      <c r="AT409" s="7" t="s">
        <v>62</v>
      </c>
      <c r="AU409" s="7" t="s">
        <v>66</v>
      </c>
      <c r="AV409" s="7" t="s">
        <v>70</v>
      </c>
      <c r="AW409" s="7" t="s">
        <v>70</v>
      </c>
      <c r="AX409" s="12">
        <v>0</v>
      </c>
      <c r="AY409" s="12" t="s">
        <v>5797</v>
      </c>
      <c r="AZ409" s="12">
        <v>0</v>
      </c>
      <c r="BA409" s="12">
        <v>1</v>
      </c>
      <c r="BB409" s="12">
        <v>1</v>
      </c>
      <c r="BC409" s="12">
        <v>0</v>
      </c>
      <c r="BD409" s="12">
        <v>1</v>
      </c>
      <c r="BE409" s="12">
        <v>1</v>
      </c>
    </row>
    <row r="410" spans="1:57" x14ac:dyDescent="0.35">
      <c r="A410" s="20">
        <v>404</v>
      </c>
      <c r="B410" s="7">
        <v>404</v>
      </c>
      <c r="C410" s="7" t="s">
        <v>5378</v>
      </c>
      <c r="D410" s="7" t="s">
        <v>5379</v>
      </c>
      <c r="E410" s="13" t="s">
        <v>51</v>
      </c>
      <c r="F410" s="7">
        <v>300</v>
      </c>
      <c r="G410" s="7" t="s">
        <v>98</v>
      </c>
      <c r="H410" s="7">
        <v>2760</v>
      </c>
      <c r="I410" s="14" t="s">
        <v>53</v>
      </c>
      <c r="J410" s="13" t="s">
        <v>54</v>
      </c>
      <c r="K410" s="7" t="s">
        <v>5380</v>
      </c>
      <c r="L410" s="7" t="s">
        <v>76</v>
      </c>
      <c r="M410" s="7" t="s">
        <v>57</v>
      </c>
      <c r="N410" s="7">
        <v>34.799999999999997</v>
      </c>
      <c r="O410" s="7" t="s">
        <v>58</v>
      </c>
      <c r="P410" s="7">
        <v>54</v>
      </c>
      <c r="Q410" t="s">
        <v>7886</v>
      </c>
      <c r="R410" t="s">
        <v>59</v>
      </c>
      <c r="S410" t="s">
        <v>56</v>
      </c>
      <c r="T410" t="b">
        <v>0</v>
      </c>
      <c r="U410" s="13"/>
      <c r="V410" s="7"/>
      <c r="W410" s="7"/>
      <c r="X410" s="7"/>
      <c r="Y410" s="7"/>
      <c r="Z410" s="7"/>
      <c r="AA410" s="7"/>
      <c r="AB410" s="14"/>
      <c r="AC410" s="13">
        <v>0.40293800000000002</v>
      </c>
      <c r="AD410" s="7">
        <v>0.59706199999999998</v>
      </c>
      <c r="AE410" s="14" t="s">
        <v>197</v>
      </c>
      <c r="AF410" s="13">
        <v>6</v>
      </c>
      <c r="AG410" s="14">
        <v>5</v>
      </c>
      <c r="AH410" s="13">
        <v>4</v>
      </c>
      <c r="AI410" s="7">
        <v>4</v>
      </c>
      <c r="AJ410" s="7"/>
      <c r="AK410" s="7">
        <v>3</v>
      </c>
      <c r="AL410" s="7">
        <v>3</v>
      </c>
      <c r="AM410" s="14"/>
      <c r="AN410" s="13">
        <v>2</v>
      </c>
      <c r="AO410" s="14">
        <v>2</v>
      </c>
      <c r="AP410" s="7" t="s">
        <v>66</v>
      </c>
      <c r="AQ410" s="7" t="s">
        <v>62</v>
      </c>
      <c r="AR410" s="7" t="s">
        <v>62</v>
      </c>
      <c r="AS410" s="7" t="s">
        <v>5797</v>
      </c>
      <c r="AT410" s="7" t="s">
        <v>62</v>
      </c>
      <c r="AU410" s="7" t="s">
        <v>66</v>
      </c>
      <c r="AV410" s="7" t="s">
        <v>5797</v>
      </c>
      <c r="AW410" s="7" t="s">
        <v>5797</v>
      </c>
      <c r="AX410" s="12">
        <v>0</v>
      </c>
      <c r="AY410" s="12">
        <v>0</v>
      </c>
      <c r="AZ410" s="12">
        <v>0</v>
      </c>
      <c r="BA410" s="12">
        <v>1</v>
      </c>
      <c r="BB410" s="12">
        <v>1</v>
      </c>
      <c r="BC410" s="12">
        <v>0</v>
      </c>
      <c r="BD410" s="12">
        <v>1</v>
      </c>
      <c r="BE410" s="12" t="s">
        <v>5797</v>
      </c>
    </row>
    <row r="411" spans="1:57" x14ac:dyDescent="0.35">
      <c r="A411" s="20">
        <v>405</v>
      </c>
      <c r="B411" s="7">
        <v>405</v>
      </c>
      <c r="C411" s="7" t="s">
        <v>5381</v>
      </c>
      <c r="D411" s="7" t="s">
        <v>5382</v>
      </c>
      <c r="E411" s="13" t="s">
        <v>51</v>
      </c>
      <c r="F411" s="7">
        <v>300</v>
      </c>
      <c r="G411" s="7" t="s">
        <v>100</v>
      </c>
      <c r="H411" s="7">
        <v>2960</v>
      </c>
      <c r="I411" s="14" t="s">
        <v>53</v>
      </c>
      <c r="J411" s="13" t="s">
        <v>54</v>
      </c>
      <c r="K411" s="7" t="s">
        <v>75</v>
      </c>
      <c r="L411" s="7" t="s">
        <v>87</v>
      </c>
      <c r="M411" s="7" t="s">
        <v>57</v>
      </c>
      <c r="N411" s="7">
        <v>21</v>
      </c>
      <c r="O411" s="7" t="s">
        <v>109</v>
      </c>
      <c r="P411" s="7">
        <v>65</v>
      </c>
      <c r="Q411" t="s">
        <v>7875</v>
      </c>
      <c r="R411" t="s">
        <v>113</v>
      </c>
      <c r="S411" t="s">
        <v>56</v>
      </c>
      <c r="T411" t="b">
        <v>0</v>
      </c>
      <c r="U411" s="13"/>
      <c r="V411" s="7"/>
      <c r="W411" s="7"/>
      <c r="X411" s="7"/>
      <c r="Y411" s="7"/>
      <c r="Z411" s="7"/>
      <c r="AA411" s="7"/>
      <c r="AB411" s="14"/>
      <c r="AC411" s="13">
        <v>1E-4</v>
      </c>
      <c r="AD411" s="7">
        <v>0.99990000000000001</v>
      </c>
      <c r="AE411" s="14" t="s">
        <v>197</v>
      </c>
      <c r="AF411" s="13">
        <v>6</v>
      </c>
      <c r="AG411" s="14">
        <v>5</v>
      </c>
      <c r="AH411" s="13">
        <v>4</v>
      </c>
      <c r="AI411" s="7">
        <v>4</v>
      </c>
      <c r="AJ411" s="7"/>
      <c r="AK411" s="7">
        <v>3</v>
      </c>
      <c r="AL411" s="7">
        <v>3</v>
      </c>
      <c r="AM411" s="14"/>
      <c r="AN411" s="13">
        <v>2</v>
      </c>
      <c r="AO411" s="14">
        <v>2</v>
      </c>
      <c r="AP411" s="7" t="s">
        <v>66</v>
      </c>
      <c r="AQ411" s="7" t="s">
        <v>62</v>
      </c>
      <c r="AR411" s="7" t="s">
        <v>66</v>
      </c>
      <c r="AS411" s="7" t="s">
        <v>70</v>
      </c>
      <c r="AT411" s="7" t="s">
        <v>70</v>
      </c>
      <c r="AU411" s="7" t="s">
        <v>66</v>
      </c>
      <c r="AV411" s="7" t="s">
        <v>70</v>
      </c>
      <c r="AW411" s="7" t="s">
        <v>70</v>
      </c>
      <c r="AX411" s="12">
        <v>0</v>
      </c>
      <c r="AY411" s="12">
        <v>0</v>
      </c>
      <c r="AZ411" s="12">
        <v>0</v>
      </c>
      <c r="BA411" s="12">
        <v>1</v>
      </c>
      <c r="BB411" s="12">
        <v>1</v>
      </c>
      <c r="BC411" s="12">
        <v>0</v>
      </c>
      <c r="BD411" s="12">
        <v>1</v>
      </c>
      <c r="BE411" s="12" t="s">
        <v>5797</v>
      </c>
    </row>
    <row r="412" spans="1:57" x14ac:dyDescent="0.35">
      <c r="A412" s="20">
        <v>406</v>
      </c>
      <c r="B412" s="7">
        <v>406</v>
      </c>
      <c r="C412" s="7" t="s">
        <v>5383</v>
      </c>
      <c r="D412" s="7" t="s">
        <v>5384</v>
      </c>
      <c r="E412" s="13" t="s">
        <v>51</v>
      </c>
      <c r="F412" s="7">
        <v>300</v>
      </c>
      <c r="G412" s="7" t="s">
        <v>100</v>
      </c>
      <c r="H412" s="7">
        <v>2960</v>
      </c>
      <c r="I412" s="14" t="s">
        <v>53</v>
      </c>
      <c r="J412" s="13" t="s">
        <v>54</v>
      </c>
      <c r="K412" s="7" t="s">
        <v>83</v>
      </c>
      <c r="L412" s="7" t="s">
        <v>56</v>
      </c>
      <c r="M412" s="7" t="s">
        <v>57</v>
      </c>
      <c r="N412" s="7">
        <v>30</v>
      </c>
      <c r="O412" s="7" t="s">
        <v>109</v>
      </c>
      <c r="P412" s="7">
        <v>55</v>
      </c>
      <c r="Q412" t="s">
        <v>7875</v>
      </c>
      <c r="R412" t="s">
        <v>59</v>
      </c>
      <c r="S412" t="s">
        <v>59</v>
      </c>
      <c r="T412" t="b">
        <v>0</v>
      </c>
      <c r="U412" s="13"/>
      <c r="V412" s="7"/>
      <c r="W412" s="7"/>
      <c r="X412" s="7"/>
      <c r="Y412" s="7"/>
      <c r="Z412" s="7"/>
      <c r="AA412" s="7"/>
      <c r="AB412" s="14"/>
      <c r="AC412" s="13">
        <v>4.4983500000000003E-2</v>
      </c>
      <c r="AD412" s="7">
        <v>0.955017</v>
      </c>
      <c r="AE412" s="14" t="s">
        <v>197</v>
      </c>
      <c r="AF412" s="13">
        <v>6</v>
      </c>
      <c r="AG412" s="14">
        <v>5</v>
      </c>
      <c r="AH412" s="13">
        <v>4</v>
      </c>
      <c r="AI412" s="7">
        <v>4</v>
      </c>
      <c r="AJ412" s="7"/>
      <c r="AK412" s="7">
        <v>3</v>
      </c>
      <c r="AL412" s="7">
        <v>3</v>
      </c>
      <c r="AM412" s="14"/>
      <c r="AN412" s="13">
        <v>2</v>
      </c>
      <c r="AO412" s="14">
        <v>2</v>
      </c>
      <c r="AP412" s="7" t="s">
        <v>66</v>
      </c>
      <c r="AQ412" s="7" t="s">
        <v>62</v>
      </c>
      <c r="AR412" s="7" t="s">
        <v>62</v>
      </c>
      <c r="AS412" s="7" t="s">
        <v>5797</v>
      </c>
      <c r="AT412" s="7" t="s">
        <v>62</v>
      </c>
      <c r="AU412" s="7" t="s">
        <v>5797</v>
      </c>
      <c r="AV412" s="7" t="s">
        <v>5797</v>
      </c>
      <c r="AW412" s="7" t="s">
        <v>5797</v>
      </c>
      <c r="AX412" s="12">
        <v>0</v>
      </c>
      <c r="AY412" s="12">
        <v>0</v>
      </c>
      <c r="AZ412" s="12">
        <v>0</v>
      </c>
      <c r="BA412" s="12">
        <v>1</v>
      </c>
      <c r="BB412" s="12" t="s">
        <v>5797</v>
      </c>
      <c r="BC412" s="12">
        <v>0</v>
      </c>
      <c r="BD412" s="12" t="s">
        <v>5797</v>
      </c>
      <c r="BE412" s="12">
        <v>1</v>
      </c>
    </row>
    <row r="413" spans="1:57" x14ac:dyDescent="0.35">
      <c r="A413" s="20">
        <v>407</v>
      </c>
      <c r="B413" s="7">
        <v>407</v>
      </c>
      <c r="C413" s="7" t="s">
        <v>5385</v>
      </c>
      <c r="D413" s="7" t="s">
        <v>5386</v>
      </c>
      <c r="E413" s="13" t="s">
        <v>51</v>
      </c>
      <c r="F413" s="7">
        <v>300</v>
      </c>
      <c r="G413" s="7" t="s">
        <v>173</v>
      </c>
      <c r="H413" s="7"/>
      <c r="I413" s="14" t="s">
        <v>53</v>
      </c>
      <c r="J413" s="13" t="s">
        <v>54</v>
      </c>
      <c r="K413" s="7" t="s">
        <v>117</v>
      </c>
      <c r="L413" s="7" t="s">
        <v>56</v>
      </c>
      <c r="M413" s="7" t="s">
        <v>57</v>
      </c>
      <c r="N413" s="7">
        <v>27.5</v>
      </c>
      <c r="O413" s="7" t="s">
        <v>109</v>
      </c>
      <c r="P413" s="7">
        <v>56</v>
      </c>
      <c r="Q413" t="s">
        <v>7881</v>
      </c>
      <c r="R413" t="s">
        <v>77</v>
      </c>
      <c r="S413" t="s">
        <v>59</v>
      </c>
      <c r="T413" t="b">
        <v>0</v>
      </c>
      <c r="U413" s="13"/>
      <c r="V413" s="7"/>
      <c r="W413" s="7"/>
      <c r="X413" s="7"/>
      <c r="Y413" s="7"/>
      <c r="Z413" s="7"/>
      <c r="AA413" s="7"/>
      <c r="AB413" s="14"/>
      <c r="AC413" s="13">
        <v>1E-4</v>
      </c>
      <c r="AD413" s="7">
        <v>0.99990000000000001</v>
      </c>
      <c r="AE413" s="14" t="s">
        <v>197</v>
      </c>
      <c r="AF413" s="13">
        <v>6</v>
      </c>
      <c r="AG413" s="14">
        <v>5</v>
      </c>
      <c r="AH413" s="13">
        <v>4</v>
      </c>
      <c r="AI413" s="7">
        <v>3</v>
      </c>
      <c r="AJ413" s="7">
        <v>1</v>
      </c>
      <c r="AK413" s="7">
        <v>3</v>
      </c>
      <c r="AL413" s="7">
        <v>2</v>
      </c>
      <c r="AM413" s="14">
        <v>1</v>
      </c>
      <c r="AN413" s="13">
        <v>2</v>
      </c>
      <c r="AO413" s="14">
        <v>2</v>
      </c>
      <c r="AP413" s="7" t="s">
        <v>66</v>
      </c>
      <c r="AQ413" s="7" t="s">
        <v>62</v>
      </c>
      <c r="AR413" s="7" t="s">
        <v>66</v>
      </c>
      <c r="AS413" s="7" t="s">
        <v>70</v>
      </c>
      <c r="AT413" s="7" t="s">
        <v>63</v>
      </c>
      <c r="AU413" s="7" t="s">
        <v>66</v>
      </c>
      <c r="AV413" s="7" t="s">
        <v>70</v>
      </c>
      <c r="AW413" s="7" t="s">
        <v>70</v>
      </c>
      <c r="AX413" s="12">
        <v>0</v>
      </c>
      <c r="AY413" s="12">
        <v>1</v>
      </c>
      <c r="AZ413" s="12">
        <v>0</v>
      </c>
      <c r="BA413" s="12">
        <v>1</v>
      </c>
      <c r="BB413" s="12">
        <v>1</v>
      </c>
      <c r="BC413" s="12">
        <v>0</v>
      </c>
      <c r="BD413" s="12">
        <v>1</v>
      </c>
      <c r="BE413" s="12">
        <v>1</v>
      </c>
    </row>
    <row r="414" spans="1:57" x14ac:dyDescent="0.35">
      <c r="A414" s="20">
        <v>408</v>
      </c>
      <c r="B414" s="7">
        <v>408</v>
      </c>
      <c r="C414" s="7" t="s">
        <v>5387</v>
      </c>
      <c r="D414" s="7" t="s">
        <v>5388</v>
      </c>
      <c r="E414" s="13" t="s">
        <v>51</v>
      </c>
      <c r="F414" s="7">
        <v>300</v>
      </c>
      <c r="G414" s="7" t="s">
        <v>98</v>
      </c>
      <c r="H414" s="7"/>
      <c r="I414" s="14" t="s">
        <v>53</v>
      </c>
      <c r="J414" s="13" t="s">
        <v>54</v>
      </c>
      <c r="K414" s="7" t="s">
        <v>92</v>
      </c>
      <c r="L414" s="7" t="s">
        <v>56</v>
      </c>
      <c r="M414" s="7" t="s">
        <v>57</v>
      </c>
      <c r="N414" s="7">
        <v>19</v>
      </c>
      <c r="O414" s="7" t="s">
        <v>109</v>
      </c>
      <c r="P414" s="7">
        <v>61</v>
      </c>
      <c r="Q414" t="s">
        <v>7875</v>
      </c>
      <c r="R414" t="s">
        <v>59</v>
      </c>
      <c r="S414" t="s">
        <v>56</v>
      </c>
      <c r="T414" t="b">
        <v>0</v>
      </c>
      <c r="U414" s="13"/>
      <c r="V414" s="7"/>
      <c r="W414" s="7"/>
      <c r="X414" s="7"/>
      <c r="Y414" s="7"/>
      <c r="Z414" s="7"/>
      <c r="AA414" s="7"/>
      <c r="AB414" s="14"/>
      <c r="AC414" s="13">
        <v>7.8360300000000008E-3</v>
      </c>
      <c r="AD414" s="7">
        <v>0.99216400000000005</v>
      </c>
      <c r="AE414" s="14" t="s">
        <v>197</v>
      </c>
      <c r="AF414" s="13">
        <v>6</v>
      </c>
      <c r="AG414" s="14">
        <v>5</v>
      </c>
      <c r="AH414" s="13">
        <v>4</v>
      </c>
      <c r="AI414" s="7">
        <v>4</v>
      </c>
      <c r="AJ414" s="7"/>
      <c r="AK414" s="7">
        <v>3</v>
      </c>
      <c r="AL414" s="7">
        <v>3</v>
      </c>
      <c r="AM414" s="14"/>
      <c r="AN414" s="13">
        <v>2</v>
      </c>
      <c r="AO414" s="14">
        <v>2</v>
      </c>
      <c r="AP414" s="7" t="s">
        <v>66</v>
      </c>
      <c r="AQ414" s="7" t="s">
        <v>62</v>
      </c>
      <c r="AR414" s="7" t="s">
        <v>66</v>
      </c>
      <c r="AS414" s="7" t="s">
        <v>70</v>
      </c>
      <c r="AT414" s="7" t="s">
        <v>70</v>
      </c>
      <c r="AU414" s="7" t="s">
        <v>5797</v>
      </c>
      <c r="AV414" s="7" t="s">
        <v>70</v>
      </c>
      <c r="AW414" s="7" t="s">
        <v>70</v>
      </c>
      <c r="AX414" s="12">
        <v>0</v>
      </c>
      <c r="AY414" s="12">
        <v>0</v>
      </c>
      <c r="AZ414" s="12">
        <v>0</v>
      </c>
      <c r="BA414" s="12">
        <v>1</v>
      </c>
      <c r="BB414" s="12" t="s">
        <v>5797</v>
      </c>
      <c r="BC414" s="12">
        <v>0</v>
      </c>
      <c r="BD414" s="12">
        <v>1</v>
      </c>
      <c r="BE414" s="12" t="s">
        <v>5797</v>
      </c>
    </row>
    <row r="415" spans="1:57" x14ac:dyDescent="0.35">
      <c r="A415" s="20">
        <v>409</v>
      </c>
      <c r="B415" s="7">
        <v>409</v>
      </c>
      <c r="C415" s="7" t="s">
        <v>5389</v>
      </c>
      <c r="D415" s="7" t="s">
        <v>5390</v>
      </c>
      <c r="E415" s="13" t="s">
        <v>51</v>
      </c>
      <c r="F415" s="7">
        <v>300</v>
      </c>
      <c r="G415" s="7" t="s">
        <v>145</v>
      </c>
      <c r="H415" s="7">
        <v>1730</v>
      </c>
      <c r="I415" s="14" t="s">
        <v>53</v>
      </c>
      <c r="J415" s="13" t="s">
        <v>54</v>
      </c>
      <c r="K415" s="7" t="s">
        <v>92</v>
      </c>
      <c r="L415" s="7" t="s">
        <v>56</v>
      </c>
      <c r="M415" s="7" t="s">
        <v>57</v>
      </c>
      <c r="N415" s="7">
        <v>48.8</v>
      </c>
      <c r="O415" s="7" t="s">
        <v>58</v>
      </c>
      <c r="P415" s="7"/>
      <c r="Q415" t="s">
        <v>7875</v>
      </c>
      <c r="R415" t="s">
        <v>59</v>
      </c>
      <c r="S415" t="s">
        <v>59</v>
      </c>
      <c r="T415" t="b">
        <v>0</v>
      </c>
      <c r="U415" s="13"/>
      <c r="V415" s="7"/>
      <c r="W415" s="7"/>
      <c r="X415" s="7"/>
      <c r="Y415" s="7"/>
      <c r="Z415" s="7"/>
      <c r="AA415" s="7"/>
      <c r="AB415" s="14"/>
      <c r="AC415" s="13">
        <v>0.42475299999999999</v>
      </c>
      <c r="AD415" s="7">
        <v>0.57524699999999995</v>
      </c>
      <c r="AE415" s="14" t="s">
        <v>197</v>
      </c>
      <c r="AF415" s="13">
        <v>6</v>
      </c>
      <c r="AG415" s="14">
        <v>5</v>
      </c>
      <c r="AH415" s="13">
        <v>4</v>
      </c>
      <c r="AI415" s="7">
        <v>4</v>
      </c>
      <c r="AJ415" s="7"/>
      <c r="AK415" s="7">
        <v>3</v>
      </c>
      <c r="AL415" s="7">
        <v>3</v>
      </c>
      <c r="AM415" s="14"/>
      <c r="AN415" s="13">
        <v>2</v>
      </c>
      <c r="AO415" s="14">
        <v>2</v>
      </c>
      <c r="AP415" s="7" t="s">
        <v>66</v>
      </c>
      <c r="AQ415" s="7" t="s">
        <v>62</v>
      </c>
      <c r="AR415" s="7" t="s">
        <v>62</v>
      </c>
      <c r="AS415" s="7" t="s">
        <v>5797</v>
      </c>
      <c r="AT415" s="7" t="s">
        <v>62</v>
      </c>
      <c r="AU415" s="7" t="s">
        <v>66</v>
      </c>
      <c r="AV415" s="7" t="s">
        <v>70</v>
      </c>
      <c r="AW415" s="7" t="s">
        <v>70</v>
      </c>
      <c r="AX415" s="12">
        <v>0</v>
      </c>
      <c r="AY415" s="12">
        <v>0</v>
      </c>
      <c r="AZ415" s="12">
        <v>0</v>
      </c>
      <c r="BA415" s="12" t="s">
        <v>5797</v>
      </c>
      <c r="BB415" s="12">
        <v>1</v>
      </c>
      <c r="BC415" s="12">
        <v>0</v>
      </c>
      <c r="BD415" s="12">
        <v>1</v>
      </c>
      <c r="BE415" s="12" t="s">
        <v>5797</v>
      </c>
    </row>
    <row r="416" spans="1:57" x14ac:dyDescent="0.35">
      <c r="A416" s="20">
        <v>410</v>
      </c>
      <c r="B416" s="7">
        <v>410</v>
      </c>
      <c r="C416" s="7" t="s">
        <v>5391</v>
      </c>
      <c r="D416" s="7" t="s">
        <v>5392</v>
      </c>
      <c r="E416" s="13" t="s">
        <v>51</v>
      </c>
      <c r="F416" s="7">
        <v>300</v>
      </c>
      <c r="G416" s="7" t="s">
        <v>130</v>
      </c>
      <c r="H416" s="7">
        <v>1420</v>
      </c>
      <c r="I416" s="14" t="s">
        <v>53</v>
      </c>
      <c r="J416" s="13" t="s">
        <v>54</v>
      </c>
      <c r="K416" s="7" t="s">
        <v>92</v>
      </c>
      <c r="L416" s="7" t="s">
        <v>87</v>
      </c>
      <c r="M416" s="7" t="s">
        <v>57</v>
      </c>
      <c r="N416" s="7">
        <v>18.399999999999999</v>
      </c>
      <c r="O416" s="7" t="s">
        <v>85</v>
      </c>
      <c r="P416" s="7">
        <v>58</v>
      </c>
      <c r="R416" t="s">
        <v>59</v>
      </c>
      <c r="S416" t="s">
        <v>56</v>
      </c>
      <c r="T416" t="b">
        <v>0</v>
      </c>
      <c r="U416" s="13"/>
      <c r="V416" s="7"/>
      <c r="W416" s="7"/>
      <c r="X416" s="7"/>
      <c r="Y416" s="7"/>
      <c r="Z416" s="7"/>
      <c r="AA416" s="7"/>
      <c r="AB416" s="14"/>
      <c r="AC416" s="13">
        <v>6.2130299999999999E-2</v>
      </c>
      <c r="AD416" s="7">
        <v>0.93786999999999998</v>
      </c>
      <c r="AE416" s="14" t="s">
        <v>197</v>
      </c>
      <c r="AF416" s="13">
        <v>6</v>
      </c>
      <c r="AG416" s="14">
        <v>5</v>
      </c>
      <c r="AH416" s="13">
        <v>4</v>
      </c>
      <c r="AI416" s="7">
        <v>4</v>
      </c>
      <c r="AJ416" s="7"/>
      <c r="AK416" s="7">
        <v>3</v>
      </c>
      <c r="AL416" s="7">
        <v>3</v>
      </c>
      <c r="AM416" s="14"/>
      <c r="AN416" s="13">
        <v>2</v>
      </c>
      <c r="AO416" s="14">
        <v>2</v>
      </c>
      <c r="AP416" s="7" t="s">
        <v>66</v>
      </c>
      <c r="AQ416" s="7" t="s">
        <v>62</v>
      </c>
      <c r="AR416" s="7" t="s">
        <v>62</v>
      </c>
      <c r="AS416" s="7" t="s">
        <v>70</v>
      </c>
      <c r="AT416" s="7" t="s">
        <v>62</v>
      </c>
      <c r="AU416" s="7" t="s">
        <v>66</v>
      </c>
      <c r="AV416" s="7" t="s">
        <v>70</v>
      </c>
      <c r="AW416" s="7" t="s">
        <v>70</v>
      </c>
      <c r="AX416" s="12">
        <v>0</v>
      </c>
      <c r="AY416" s="12">
        <v>0</v>
      </c>
      <c r="AZ416" s="12">
        <v>0</v>
      </c>
      <c r="BA416" s="12">
        <v>1</v>
      </c>
      <c r="BB416" s="12" t="s">
        <v>5797</v>
      </c>
      <c r="BC416" s="12">
        <v>0</v>
      </c>
      <c r="BD416" s="12">
        <v>0</v>
      </c>
      <c r="BE416" s="12">
        <v>1</v>
      </c>
    </row>
    <row r="417" spans="1:57" x14ac:dyDescent="0.35">
      <c r="A417" s="20">
        <v>411</v>
      </c>
      <c r="B417" s="7">
        <v>411</v>
      </c>
      <c r="C417" s="7" t="s">
        <v>5393</v>
      </c>
      <c r="D417" s="7" t="s">
        <v>5394</v>
      </c>
      <c r="E417" s="13" t="s">
        <v>51</v>
      </c>
      <c r="F417" s="7">
        <v>300</v>
      </c>
      <c r="G417" s="7" t="s">
        <v>105</v>
      </c>
      <c r="H417" s="7"/>
      <c r="I417" s="14" t="s">
        <v>53</v>
      </c>
      <c r="J417" s="13" t="s">
        <v>54</v>
      </c>
      <c r="K417" s="7" t="s">
        <v>118</v>
      </c>
      <c r="L417" s="7" t="s">
        <v>87</v>
      </c>
      <c r="M417" s="7" t="s">
        <v>57</v>
      </c>
      <c r="N417" s="7">
        <v>19</v>
      </c>
      <c r="O417" s="7" t="s">
        <v>109</v>
      </c>
      <c r="P417" s="7">
        <v>65</v>
      </c>
      <c r="R417" t="s">
        <v>59</v>
      </c>
      <c r="S417" t="s">
        <v>59</v>
      </c>
      <c r="T417" t="b">
        <v>0</v>
      </c>
      <c r="U417" s="13"/>
      <c r="V417" s="7"/>
      <c r="W417" s="7"/>
      <c r="X417" s="7"/>
      <c r="Y417" s="7"/>
      <c r="Z417" s="7"/>
      <c r="AA417" s="7"/>
      <c r="AB417" s="14"/>
      <c r="AC417" s="13">
        <v>1E-4</v>
      </c>
      <c r="AD417" s="7">
        <v>0.99990000000000001</v>
      </c>
      <c r="AE417" s="14" t="s">
        <v>197</v>
      </c>
      <c r="AF417" s="13">
        <v>6</v>
      </c>
      <c r="AG417" s="14">
        <v>5</v>
      </c>
      <c r="AH417" s="13">
        <v>4</v>
      </c>
      <c r="AI417" s="7">
        <v>4</v>
      </c>
      <c r="AJ417" s="7"/>
      <c r="AK417" s="7">
        <v>3</v>
      </c>
      <c r="AL417" s="7">
        <v>3</v>
      </c>
      <c r="AM417" s="14"/>
      <c r="AN417" s="13">
        <v>2</v>
      </c>
      <c r="AO417" s="14">
        <v>2</v>
      </c>
      <c r="AP417" s="7" t="s">
        <v>66</v>
      </c>
      <c r="AQ417" s="7" t="s">
        <v>62</v>
      </c>
      <c r="AR417" s="7" t="s">
        <v>66</v>
      </c>
      <c r="AS417" s="7" t="s">
        <v>70</v>
      </c>
      <c r="AT417" s="7" t="s">
        <v>70</v>
      </c>
      <c r="AU417" s="7" t="s">
        <v>66</v>
      </c>
      <c r="AV417" s="7" t="s">
        <v>70</v>
      </c>
      <c r="AW417" s="7" t="s">
        <v>70</v>
      </c>
      <c r="AX417" s="12">
        <v>0</v>
      </c>
      <c r="AY417" s="12">
        <v>0</v>
      </c>
      <c r="AZ417" s="12">
        <v>0</v>
      </c>
      <c r="BA417" s="12">
        <v>1</v>
      </c>
      <c r="BB417" s="12">
        <v>1</v>
      </c>
      <c r="BC417" s="12">
        <v>0</v>
      </c>
      <c r="BD417" s="12" t="s">
        <v>5797</v>
      </c>
      <c r="BE417" s="12">
        <v>1</v>
      </c>
    </row>
    <row r="418" spans="1:57" x14ac:dyDescent="0.35">
      <c r="A418" s="20">
        <v>412</v>
      </c>
      <c r="B418" s="7">
        <v>412</v>
      </c>
      <c r="C418" s="7" t="s">
        <v>5395</v>
      </c>
      <c r="D418" s="7" t="s">
        <v>5396</v>
      </c>
      <c r="E418" s="13" t="s">
        <v>51</v>
      </c>
      <c r="F418" s="7">
        <v>300</v>
      </c>
      <c r="G418" s="7" t="s">
        <v>98</v>
      </c>
      <c r="H418" s="7">
        <v>1550</v>
      </c>
      <c r="I418" s="14" t="s">
        <v>53</v>
      </c>
      <c r="J418" s="13" t="s">
        <v>54</v>
      </c>
      <c r="K418" s="7" t="s">
        <v>128</v>
      </c>
      <c r="L418" s="7" t="s">
        <v>56</v>
      </c>
      <c r="M418" s="7" t="s">
        <v>57</v>
      </c>
      <c r="N418" s="7">
        <v>25.8</v>
      </c>
      <c r="O418" s="7" t="s">
        <v>58</v>
      </c>
      <c r="P418" s="7">
        <v>64</v>
      </c>
      <c r="R418" t="s">
        <v>59</v>
      </c>
      <c r="T418" t="b">
        <v>0</v>
      </c>
      <c r="U418" s="13"/>
      <c r="V418" s="7"/>
      <c r="W418" s="7"/>
      <c r="X418" s="7"/>
      <c r="Y418" s="7"/>
      <c r="Z418" s="7"/>
      <c r="AA418" s="7"/>
      <c r="AB418" s="14"/>
      <c r="AC418" s="13">
        <v>0.32095699999999999</v>
      </c>
      <c r="AD418" s="7">
        <v>0.67904299999999995</v>
      </c>
      <c r="AE418" s="14" t="s">
        <v>197</v>
      </c>
      <c r="AF418" s="13">
        <v>6</v>
      </c>
      <c r="AG418" s="14">
        <v>5</v>
      </c>
      <c r="AH418" s="13">
        <v>4</v>
      </c>
      <c r="AI418" s="7">
        <v>3</v>
      </c>
      <c r="AJ418" s="7">
        <v>1</v>
      </c>
      <c r="AK418" s="7">
        <v>3</v>
      </c>
      <c r="AL418" s="7">
        <v>2</v>
      </c>
      <c r="AM418" s="14">
        <v>1</v>
      </c>
      <c r="AN418" s="13">
        <v>2</v>
      </c>
      <c r="AO418" s="14">
        <v>2</v>
      </c>
      <c r="AP418" s="7" t="s">
        <v>66</v>
      </c>
      <c r="AQ418" s="7" t="s">
        <v>62</v>
      </c>
      <c r="AR418" s="7" t="s">
        <v>208</v>
      </c>
      <c r="AS418" s="7" t="s">
        <v>5797</v>
      </c>
      <c r="AT418" s="7" t="s">
        <v>62</v>
      </c>
      <c r="AU418" s="7" t="s">
        <v>66</v>
      </c>
      <c r="AV418" s="7" t="s">
        <v>70</v>
      </c>
      <c r="AW418" s="7" t="s">
        <v>70</v>
      </c>
      <c r="AX418" s="12">
        <v>0</v>
      </c>
      <c r="AY418" s="12">
        <v>1</v>
      </c>
      <c r="AZ418" s="12">
        <v>0</v>
      </c>
      <c r="BA418" s="12" t="s">
        <v>5797</v>
      </c>
      <c r="BB418" s="12" t="s">
        <v>5797</v>
      </c>
      <c r="BC418" s="12">
        <v>0</v>
      </c>
      <c r="BD418" s="12">
        <v>1</v>
      </c>
      <c r="BE418" s="12">
        <v>1</v>
      </c>
    </row>
    <row r="419" spans="1:57" x14ac:dyDescent="0.35">
      <c r="A419" s="20">
        <v>413</v>
      </c>
      <c r="B419" s="7">
        <v>413</v>
      </c>
      <c r="C419" s="7" t="s">
        <v>5397</v>
      </c>
      <c r="D419" s="7" t="s">
        <v>5398</v>
      </c>
      <c r="E419" s="13" t="s">
        <v>51</v>
      </c>
      <c r="F419" s="7">
        <v>300</v>
      </c>
      <c r="G419" s="7" t="s">
        <v>3208</v>
      </c>
      <c r="H419" s="7"/>
      <c r="I419" s="14" t="s">
        <v>53</v>
      </c>
      <c r="J419" s="13" t="s">
        <v>54</v>
      </c>
      <c r="K419" s="7" t="s">
        <v>95</v>
      </c>
      <c r="L419" s="7" t="s">
        <v>56</v>
      </c>
      <c r="M419" s="7" t="s">
        <v>57</v>
      </c>
      <c r="N419" s="7">
        <v>29</v>
      </c>
      <c r="O419" s="7" t="s">
        <v>58</v>
      </c>
      <c r="P419" s="7">
        <v>57</v>
      </c>
      <c r="R419" t="s">
        <v>59</v>
      </c>
      <c r="T419" t="b">
        <v>0</v>
      </c>
      <c r="U419" s="13"/>
      <c r="V419" s="7"/>
      <c r="W419" s="7"/>
      <c r="X419" s="7"/>
      <c r="Y419" s="7"/>
      <c r="Z419" s="7"/>
      <c r="AA419" s="7"/>
      <c r="AB419" s="14"/>
      <c r="AC419" s="13">
        <v>0.12463</v>
      </c>
      <c r="AD419" s="7">
        <v>0.87536999999999998</v>
      </c>
      <c r="AE419" s="14" t="s">
        <v>197</v>
      </c>
      <c r="AF419" s="13">
        <v>6</v>
      </c>
      <c r="AG419" s="14">
        <v>5</v>
      </c>
      <c r="AH419" s="13">
        <v>4</v>
      </c>
      <c r="AI419" s="7">
        <v>4</v>
      </c>
      <c r="AJ419" s="7"/>
      <c r="AK419" s="7">
        <v>3</v>
      </c>
      <c r="AL419" s="7">
        <v>3</v>
      </c>
      <c r="AM419" s="14"/>
      <c r="AN419" s="13">
        <v>2</v>
      </c>
      <c r="AO419" s="14">
        <v>2</v>
      </c>
      <c r="AP419" s="7" t="s">
        <v>66</v>
      </c>
      <c r="AQ419" s="7" t="s">
        <v>62</v>
      </c>
      <c r="AR419" s="7" t="s">
        <v>62</v>
      </c>
      <c r="AS419" s="7" t="s">
        <v>5797</v>
      </c>
      <c r="AT419" s="7" t="s">
        <v>62</v>
      </c>
      <c r="AU419" s="7" t="s">
        <v>66</v>
      </c>
      <c r="AV419" s="7" t="s">
        <v>5797</v>
      </c>
      <c r="AW419" s="7" t="s">
        <v>5797</v>
      </c>
      <c r="AX419" s="12">
        <v>0</v>
      </c>
      <c r="AY419" s="12">
        <v>0</v>
      </c>
      <c r="AZ419" s="12">
        <v>0</v>
      </c>
      <c r="BA419" s="12">
        <v>1</v>
      </c>
      <c r="BB419" s="12">
        <v>1</v>
      </c>
      <c r="BC419" s="12">
        <v>0</v>
      </c>
      <c r="BD419" s="12" t="s">
        <v>5797</v>
      </c>
      <c r="BE419" s="12">
        <v>1</v>
      </c>
    </row>
    <row r="420" spans="1:57" x14ac:dyDescent="0.35">
      <c r="A420" s="20">
        <v>414</v>
      </c>
      <c r="B420" s="7">
        <v>414</v>
      </c>
      <c r="C420" s="7" t="s">
        <v>5399</v>
      </c>
      <c r="D420" s="7" t="s">
        <v>5400</v>
      </c>
      <c r="E420" s="13" t="s">
        <v>51</v>
      </c>
      <c r="F420" s="7">
        <v>300</v>
      </c>
      <c r="G420" s="7" t="s">
        <v>158</v>
      </c>
      <c r="H420" s="7">
        <v>200</v>
      </c>
      <c r="I420" s="14" t="s">
        <v>53</v>
      </c>
      <c r="J420" s="13" t="s">
        <v>54</v>
      </c>
      <c r="K420" s="7" t="s">
        <v>99</v>
      </c>
      <c r="L420" s="7" t="s">
        <v>56</v>
      </c>
      <c r="M420" s="7" t="s">
        <v>57</v>
      </c>
      <c r="N420" s="7">
        <v>22</v>
      </c>
      <c r="O420" s="7" t="s">
        <v>109</v>
      </c>
      <c r="P420" s="7">
        <v>55</v>
      </c>
      <c r="R420" t="s">
        <v>59</v>
      </c>
      <c r="S420" t="s">
        <v>59</v>
      </c>
      <c r="T420" t="b">
        <v>0</v>
      </c>
      <c r="U420" s="13"/>
      <c r="V420" s="7"/>
      <c r="W420" s="7"/>
      <c r="X420" s="7"/>
      <c r="Y420" s="7"/>
      <c r="Z420" s="7"/>
      <c r="AA420" s="7"/>
      <c r="AB420" s="14"/>
      <c r="AC420" s="13">
        <v>7.4013400000000002E-3</v>
      </c>
      <c r="AD420" s="7">
        <v>0.99259900000000001</v>
      </c>
      <c r="AE420" s="14" t="s">
        <v>197</v>
      </c>
      <c r="AF420" s="13">
        <v>6</v>
      </c>
      <c r="AG420" s="14">
        <v>5</v>
      </c>
      <c r="AH420" s="13">
        <v>4</v>
      </c>
      <c r="AI420" s="7">
        <v>4</v>
      </c>
      <c r="AJ420" s="7"/>
      <c r="AK420" s="7">
        <v>3</v>
      </c>
      <c r="AL420" s="7">
        <v>3</v>
      </c>
      <c r="AM420" s="14"/>
      <c r="AN420" s="13">
        <v>2</v>
      </c>
      <c r="AO420" s="14">
        <v>2</v>
      </c>
      <c r="AP420" s="7" t="s">
        <v>66</v>
      </c>
      <c r="AQ420" s="7" t="s">
        <v>62</v>
      </c>
      <c r="AR420" s="7" t="s">
        <v>66</v>
      </c>
      <c r="AS420" s="7" t="s">
        <v>70</v>
      </c>
      <c r="AT420" s="7" t="s">
        <v>70</v>
      </c>
      <c r="AU420" s="7" t="s">
        <v>66</v>
      </c>
      <c r="AV420" s="7" t="s">
        <v>70</v>
      </c>
      <c r="AW420" s="7" t="s">
        <v>70</v>
      </c>
      <c r="AX420" s="12">
        <v>0</v>
      </c>
      <c r="AY420" s="12">
        <v>0</v>
      </c>
      <c r="AZ420" s="12">
        <v>0</v>
      </c>
      <c r="BA420" s="12">
        <v>1</v>
      </c>
      <c r="BB420" s="12">
        <v>1</v>
      </c>
      <c r="BC420" s="12">
        <v>0</v>
      </c>
      <c r="BD420" s="12" t="s">
        <v>5797</v>
      </c>
      <c r="BE420" s="12">
        <v>1</v>
      </c>
    </row>
    <row r="421" spans="1:57" x14ac:dyDescent="0.35">
      <c r="A421" s="20">
        <v>415</v>
      </c>
      <c r="B421" s="7">
        <v>415</v>
      </c>
      <c r="C421" s="7" t="s">
        <v>5401</v>
      </c>
      <c r="D421" s="7" t="s">
        <v>5402</v>
      </c>
      <c r="E421" s="13" t="s">
        <v>51</v>
      </c>
      <c r="F421" s="7">
        <v>300</v>
      </c>
      <c r="G421" s="7" t="s">
        <v>105</v>
      </c>
      <c r="H421" s="7"/>
      <c r="I421" s="14" t="s">
        <v>53</v>
      </c>
      <c r="J421" s="13" t="s">
        <v>54</v>
      </c>
      <c r="K421" s="7" t="s">
        <v>117</v>
      </c>
      <c r="L421" s="7" t="s">
        <v>76</v>
      </c>
      <c r="M421" s="7" t="s">
        <v>57</v>
      </c>
      <c r="N421" s="7">
        <v>23.2</v>
      </c>
      <c r="O421" s="7" t="s">
        <v>58</v>
      </c>
      <c r="P421" s="7"/>
      <c r="R421" t="s">
        <v>59</v>
      </c>
      <c r="S421" t="s">
        <v>59</v>
      </c>
      <c r="T421" t="b">
        <v>0</v>
      </c>
      <c r="U421" s="13"/>
      <c r="V421" s="7"/>
      <c r="W421" s="7"/>
      <c r="X421" s="7"/>
      <c r="Y421" s="7"/>
      <c r="Z421" s="7"/>
      <c r="AA421" s="7"/>
      <c r="AB421" s="14"/>
      <c r="AC421" s="13">
        <v>1.59347E-3</v>
      </c>
      <c r="AD421" s="7">
        <v>0.99840700000000004</v>
      </c>
      <c r="AE421" s="14" t="s">
        <v>197</v>
      </c>
      <c r="AF421" s="13">
        <v>6</v>
      </c>
      <c r="AG421" s="14">
        <v>5</v>
      </c>
      <c r="AH421" s="13">
        <v>4</v>
      </c>
      <c r="AI421" s="7">
        <v>4</v>
      </c>
      <c r="AJ421" s="7"/>
      <c r="AK421" s="7">
        <v>3</v>
      </c>
      <c r="AL421" s="7">
        <v>3</v>
      </c>
      <c r="AM421" s="14"/>
      <c r="AN421" s="13">
        <v>2</v>
      </c>
      <c r="AO421" s="14">
        <v>2</v>
      </c>
      <c r="AP421" s="7" t="s">
        <v>66</v>
      </c>
      <c r="AQ421" s="7" t="s">
        <v>62</v>
      </c>
      <c r="AR421" s="7" t="s">
        <v>66</v>
      </c>
      <c r="AS421" s="7" t="s">
        <v>70</v>
      </c>
      <c r="AT421" s="7" t="s">
        <v>70</v>
      </c>
      <c r="AU421" s="7" t="s">
        <v>66</v>
      </c>
      <c r="AV421" s="7" t="s">
        <v>70</v>
      </c>
      <c r="AW421" s="7" t="s">
        <v>70</v>
      </c>
      <c r="AX421" s="12">
        <v>0</v>
      </c>
      <c r="AY421" s="12">
        <v>0</v>
      </c>
      <c r="AZ421" s="12">
        <v>0</v>
      </c>
      <c r="BA421" s="12">
        <v>1</v>
      </c>
      <c r="BB421" s="12" t="s">
        <v>5797</v>
      </c>
      <c r="BC421" s="12">
        <v>0</v>
      </c>
      <c r="BD421" s="12" t="s">
        <v>5797</v>
      </c>
      <c r="BE421" s="12">
        <v>1</v>
      </c>
    </row>
    <row r="422" spans="1:57" x14ac:dyDescent="0.35">
      <c r="A422" s="20">
        <v>416</v>
      </c>
      <c r="B422" s="7">
        <v>416</v>
      </c>
      <c r="C422" s="7" t="s">
        <v>5403</v>
      </c>
      <c r="D422" s="7" t="s">
        <v>5404</v>
      </c>
      <c r="E422" s="13" t="s">
        <v>51</v>
      </c>
      <c r="F422" s="7">
        <v>300</v>
      </c>
      <c r="G422" s="7" t="s">
        <v>98</v>
      </c>
      <c r="H422" s="7">
        <v>2820</v>
      </c>
      <c r="I422" s="14" t="s">
        <v>53</v>
      </c>
      <c r="J422" s="13" t="s">
        <v>54</v>
      </c>
      <c r="K422" s="7" t="s">
        <v>103</v>
      </c>
      <c r="L422" s="7" t="s">
        <v>56</v>
      </c>
      <c r="M422" s="7" t="s">
        <v>57</v>
      </c>
      <c r="N422" s="7">
        <v>34</v>
      </c>
      <c r="O422" s="7" t="s">
        <v>58</v>
      </c>
      <c r="P422" s="7">
        <v>52</v>
      </c>
      <c r="R422" t="s">
        <v>59</v>
      </c>
      <c r="S422" t="s">
        <v>59</v>
      </c>
      <c r="T422" t="b">
        <v>0</v>
      </c>
      <c r="U422" s="13"/>
      <c r="V422" s="7"/>
      <c r="W422" s="7"/>
      <c r="X422" s="7"/>
      <c r="Y422" s="7"/>
      <c r="Z422" s="7"/>
      <c r="AA422" s="7"/>
      <c r="AB422" s="14"/>
      <c r="AC422" s="13">
        <v>0.23604</v>
      </c>
      <c r="AD422" s="7">
        <v>0.76395999999999997</v>
      </c>
      <c r="AE422" s="14" t="s">
        <v>197</v>
      </c>
      <c r="AF422" s="13">
        <v>6</v>
      </c>
      <c r="AG422" s="14">
        <v>5</v>
      </c>
      <c r="AH422" s="13">
        <v>4</v>
      </c>
      <c r="AI422" s="7">
        <v>4</v>
      </c>
      <c r="AJ422" s="7"/>
      <c r="AK422" s="7">
        <v>3</v>
      </c>
      <c r="AL422" s="7">
        <v>3</v>
      </c>
      <c r="AM422" s="14"/>
      <c r="AN422" s="13">
        <v>2</v>
      </c>
      <c r="AO422" s="14">
        <v>2</v>
      </c>
      <c r="AP422" s="7" t="s">
        <v>66</v>
      </c>
      <c r="AQ422" s="7" t="s">
        <v>62</v>
      </c>
      <c r="AR422" s="7" t="s">
        <v>62</v>
      </c>
      <c r="AS422" s="7" t="s">
        <v>5797</v>
      </c>
      <c r="AT422" s="7" t="s">
        <v>62</v>
      </c>
      <c r="AU422" s="7" t="s">
        <v>66</v>
      </c>
      <c r="AV422" s="7" t="s">
        <v>70</v>
      </c>
      <c r="AW422" s="7" t="s">
        <v>70</v>
      </c>
      <c r="AX422" s="12">
        <v>0</v>
      </c>
      <c r="AY422" s="12">
        <v>0</v>
      </c>
      <c r="AZ422" s="12">
        <v>0</v>
      </c>
      <c r="BA422" s="12">
        <v>1</v>
      </c>
      <c r="BB422" s="12">
        <v>1</v>
      </c>
      <c r="BC422" s="12">
        <v>0</v>
      </c>
      <c r="BD422" s="12">
        <v>1</v>
      </c>
      <c r="BE422" s="12">
        <v>0</v>
      </c>
    </row>
    <row r="423" spans="1:57" x14ac:dyDescent="0.35">
      <c r="A423" s="20">
        <v>417</v>
      </c>
      <c r="B423" s="7">
        <v>417</v>
      </c>
      <c r="C423" s="7" t="s">
        <v>5405</v>
      </c>
      <c r="D423" s="7" t="s">
        <v>5406</v>
      </c>
      <c r="E423" s="13" t="s">
        <v>51</v>
      </c>
      <c r="F423" s="7">
        <v>300</v>
      </c>
      <c r="G423" s="7" t="s">
        <v>89</v>
      </c>
      <c r="H423" s="7"/>
      <c r="I423" s="14" t="s">
        <v>53</v>
      </c>
      <c r="J423" s="13" t="s">
        <v>54</v>
      </c>
      <c r="K423" s="7" t="s">
        <v>106</v>
      </c>
      <c r="L423" s="7" t="s">
        <v>87</v>
      </c>
      <c r="M423" s="7" t="s">
        <v>57</v>
      </c>
      <c r="N423" s="7">
        <v>35</v>
      </c>
      <c r="O423" s="7" t="s">
        <v>58</v>
      </c>
      <c r="P423" s="7">
        <v>40</v>
      </c>
      <c r="Q423" t="s">
        <v>7889</v>
      </c>
      <c r="R423" t="s">
        <v>113</v>
      </c>
      <c r="S423" t="s">
        <v>59</v>
      </c>
      <c r="T423" t="b">
        <v>0</v>
      </c>
      <c r="U423" s="13"/>
      <c r="V423" s="7"/>
      <c r="W423" s="7"/>
      <c r="X423" s="7"/>
      <c r="Y423" s="7"/>
      <c r="Z423" s="7"/>
      <c r="AA423" s="7"/>
      <c r="AB423" s="14"/>
      <c r="AC423" s="13">
        <v>1E-4</v>
      </c>
      <c r="AD423" s="7">
        <v>0.99990000000000001</v>
      </c>
      <c r="AE423" s="14" t="s">
        <v>197</v>
      </c>
      <c r="AF423" s="13">
        <v>6</v>
      </c>
      <c r="AG423" s="14">
        <v>5</v>
      </c>
      <c r="AH423" s="13">
        <v>4</v>
      </c>
      <c r="AI423" s="7">
        <v>4</v>
      </c>
      <c r="AJ423" s="7"/>
      <c r="AK423" s="7">
        <v>3</v>
      </c>
      <c r="AL423" s="7">
        <v>3</v>
      </c>
      <c r="AM423" s="14"/>
      <c r="AN423" s="13">
        <v>2</v>
      </c>
      <c r="AO423" s="14">
        <v>2</v>
      </c>
      <c r="AP423" s="7" t="s">
        <v>66</v>
      </c>
      <c r="AQ423" s="7" t="s">
        <v>62</v>
      </c>
      <c r="AR423" s="7" t="s">
        <v>66</v>
      </c>
      <c r="AS423" s="7" t="s">
        <v>70</v>
      </c>
      <c r="AT423" s="7" t="s">
        <v>70</v>
      </c>
      <c r="AU423" s="7" t="s">
        <v>66</v>
      </c>
      <c r="AV423" s="7" t="s">
        <v>70</v>
      </c>
      <c r="AW423" s="7" t="s">
        <v>70</v>
      </c>
      <c r="AX423" s="12">
        <v>0</v>
      </c>
      <c r="AY423" s="12">
        <v>0</v>
      </c>
      <c r="AZ423" s="12">
        <v>0</v>
      </c>
      <c r="BA423" s="12" t="s">
        <v>5797</v>
      </c>
      <c r="BB423" s="12">
        <v>1</v>
      </c>
      <c r="BC423" s="12">
        <v>0</v>
      </c>
      <c r="BD423" s="12" t="s">
        <v>5797</v>
      </c>
      <c r="BE423" s="12">
        <v>1</v>
      </c>
    </row>
    <row r="424" spans="1:57" x14ac:dyDescent="0.35">
      <c r="A424" s="20">
        <v>418</v>
      </c>
      <c r="B424" s="7">
        <v>418</v>
      </c>
      <c r="C424" s="7" t="s">
        <v>5407</v>
      </c>
      <c r="D424" s="7" t="s">
        <v>5408</v>
      </c>
      <c r="E424" s="13" t="s">
        <v>51</v>
      </c>
      <c r="F424" s="7">
        <v>300</v>
      </c>
      <c r="G424" s="7" t="s">
        <v>89</v>
      </c>
      <c r="H424" s="7">
        <v>1285</v>
      </c>
      <c r="I424" s="14" t="s">
        <v>53</v>
      </c>
      <c r="J424" s="13" t="s">
        <v>54</v>
      </c>
      <c r="K424" s="7" t="s">
        <v>118</v>
      </c>
      <c r="L424" s="7" t="s">
        <v>87</v>
      </c>
      <c r="M424" s="7" t="s">
        <v>57</v>
      </c>
      <c r="N424" s="7">
        <v>25</v>
      </c>
      <c r="O424" s="7" t="s">
        <v>86</v>
      </c>
      <c r="P424" s="7">
        <v>40</v>
      </c>
      <c r="Q424" t="s">
        <v>7897</v>
      </c>
      <c r="R424" t="s">
        <v>59</v>
      </c>
      <c r="S424" t="s">
        <v>59</v>
      </c>
      <c r="T424" t="b">
        <v>0</v>
      </c>
      <c r="U424" s="13"/>
      <c r="V424" s="7"/>
      <c r="W424" s="7"/>
      <c r="X424" s="7"/>
      <c r="Y424" s="7"/>
      <c r="Z424" s="7"/>
      <c r="AA424" s="7"/>
      <c r="AB424" s="14"/>
      <c r="AC424" s="13">
        <v>2.0780799999999999E-2</v>
      </c>
      <c r="AD424" s="7">
        <v>0.97921899999999995</v>
      </c>
      <c r="AE424" s="14" t="s">
        <v>197</v>
      </c>
      <c r="AF424" s="13">
        <v>6</v>
      </c>
      <c r="AG424" s="14">
        <v>5</v>
      </c>
      <c r="AH424" s="13">
        <v>4</v>
      </c>
      <c r="AI424" s="7">
        <v>2</v>
      </c>
      <c r="AJ424" s="7">
        <v>2</v>
      </c>
      <c r="AK424" s="7">
        <v>3</v>
      </c>
      <c r="AL424" s="7">
        <v>1</v>
      </c>
      <c r="AM424" s="14">
        <v>2</v>
      </c>
      <c r="AN424" s="13">
        <v>2</v>
      </c>
      <c r="AO424" s="14">
        <v>2</v>
      </c>
      <c r="AP424" s="7" t="s">
        <v>66</v>
      </c>
      <c r="AQ424" s="7" t="s">
        <v>74</v>
      </c>
      <c r="AR424" s="7" t="s">
        <v>66</v>
      </c>
      <c r="AS424" s="7" t="s">
        <v>70</v>
      </c>
      <c r="AT424" s="7" t="s">
        <v>63</v>
      </c>
      <c r="AU424" s="7" t="s">
        <v>66</v>
      </c>
      <c r="AV424" s="7" t="s">
        <v>70</v>
      </c>
      <c r="AW424" s="7" t="s">
        <v>70</v>
      </c>
      <c r="AX424" s="12">
        <v>0</v>
      </c>
      <c r="AY424" s="12">
        <v>1</v>
      </c>
      <c r="AZ424" s="12">
        <v>0</v>
      </c>
      <c r="BA424" s="12">
        <v>1</v>
      </c>
      <c r="BB424" s="12" t="s">
        <v>5797</v>
      </c>
      <c r="BC424" s="12">
        <v>0</v>
      </c>
      <c r="BD424" s="12">
        <v>1</v>
      </c>
      <c r="BE424" s="12">
        <v>1</v>
      </c>
    </row>
    <row r="425" spans="1:57" x14ac:dyDescent="0.35">
      <c r="A425" s="20">
        <v>419</v>
      </c>
      <c r="B425" s="7">
        <v>419</v>
      </c>
      <c r="C425" s="7" t="s">
        <v>5409</v>
      </c>
      <c r="D425" s="7" t="s">
        <v>5410</v>
      </c>
      <c r="E425" s="13" t="s">
        <v>51</v>
      </c>
      <c r="F425" s="7">
        <v>300</v>
      </c>
      <c r="G425" s="7" t="s">
        <v>100</v>
      </c>
      <c r="H425" s="7">
        <v>1560</v>
      </c>
      <c r="I425" s="14" t="s">
        <v>53</v>
      </c>
      <c r="J425" s="13" t="s">
        <v>54</v>
      </c>
      <c r="K425" s="7" t="s">
        <v>83</v>
      </c>
      <c r="L425" s="7" t="s">
        <v>56</v>
      </c>
      <c r="M425" s="7" t="s">
        <v>57</v>
      </c>
      <c r="N425" s="7">
        <v>35</v>
      </c>
      <c r="O425" s="7" t="s">
        <v>58</v>
      </c>
      <c r="P425" s="7">
        <v>48</v>
      </c>
      <c r="Q425" t="s">
        <v>7875</v>
      </c>
      <c r="R425" t="s">
        <v>59</v>
      </c>
      <c r="S425" t="s">
        <v>59</v>
      </c>
      <c r="T425" t="b">
        <v>0</v>
      </c>
      <c r="U425" s="13"/>
      <c r="V425" s="7"/>
      <c r="W425" s="7"/>
      <c r="X425" s="7"/>
      <c r="Y425" s="7"/>
      <c r="Z425" s="7"/>
      <c r="AA425" s="7"/>
      <c r="AB425" s="14"/>
      <c r="AC425" s="13">
        <v>5.7236299999999997E-2</v>
      </c>
      <c r="AD425" s="7">
        <v>0.94276400000000005</v>
      </c>
      <c r="AE425" s="14" t="s">
        <v>197</v>
      </c>
      <c r="AF425" s="13">
        <v>6</v>
      </c>
      <c r="AG425" s="14">
        <v>5</v>
      </c>
      <c r="AH425" s="13">
        <v>4</v>
      </c>
      <c r="AI425" s="7">
        <v>4</v>
      </c>
      <c r="AJ425" s="7"/>
      <c r="AK425" s="7">
        <v>3</v>
      </c>
      <c r="AL425" s="7">
        <v>3</v>
      </c>
      <c r="AM425" s="14"/>
      <c r="AN425" s="13">
        <v>2</v>
      </c>
      <c r="AO425" s="14">
        <v>2</v>
      </c>
      <c r="AP425" s="7" t="s">
        <v>66</v>
      </c>
      <c r="AQ425" s="7" t="s">
        <v>62</v>
      </c>
      <c r="AR425" s="7" t="s">
        <v>62</v>
      </c>
      <c r="AS425" s="7" t="s">
        <v>70</v>
      </c>
      <c r="AT425" s="7" t="s">
        <v>62</v>
      </c>
      <c r="AU425" s="7" t="s">
        <v>66</v>
      </c>
      <c r="AV425" s="7" t="s">
        <v>70</v>
      </c>
      <c r="AW425" s="7" t="s">
        <v>70</v>
      </c>
      <c r="AX425" s="12">
        <v>0</v>
      </c>
      <c r="AY425" s="12">
        <v>0</v>
      </c>
      <c r="AZ425" s="12">
        <v>0</v>
      </c>
      <c r="BA425" s="12" t="s">
        <v>5797</v>
      </c>
      <c r="BB425" s="12">
        <v>1</v>
      </c>
      <c r="BC425" s="12">
        <v>0</v>
      </c>
      <c r="BD425" s="12" t="s">
        <v>5797</v>
      </c>
      <c r="BE425" s="12">
        <v>1</v>
      </c>
    </row>
    <row r="426" spans="1:57" x14ac:dyDescent="0.35">
      <c r="A426" s="20">
        <v>420</v>
      </c>
      <c r="B426" s="7">
        <v>420</v>
      </c>
      <c r="C426" s="7" t="s">
        <v>5411</v>
      </c>
      <c r="D426" s="7" t="s">
        <v>5412</v>
      </c>
      <c r="E426" s="13" t="s">
        <v>51</v>
      </c>
      <c r="F426" s="7">
        <v>300</v>
      </c>
      <c r="G426" s="7" t="s">
        <v>100</v>
      </c>
      <c r="H426" s="7"/>
      <c r="I426" s="14" t="s">
        <v>53</v>
      </c>
      <c r="J426" s="13" t="s">
        <v>54</v>
      </c>
      <c r="K426" s="7" t="s">
        <v>83</v>
      </c>
      <c r="L426" s="7" t="s">
        <v>56</v>
      </c>
      <c r="M426" s="7" t="s">
        <v>57</v>
      </c>
      <c r="N426" s="7">
        <v>47</v>
      </c>
      <c r="O426" s="7" t="s">
        <v>58</v>
      </c>
      <c r="P426" s="7">
        <v>37</v>
      </c>
      <c r="Q426" t="s">
        <v>7875</v>
      </c>
      <c r="R426" t="s">
        <v>59</v>
      </c>
      <c r="S426" t="s">
        <v>59</v>
      </c>
      <c r="T426" t="b">
        <v>0</v>
      </c>
      <c r="U426" s="13"/>
      <c r="V426" s="7"/>
      <c r="W426" s="7"/>
      <c r="X426" s="7"/>
      <c r="Y426" s="7"/>
      <c r="Z426" s="7"/>
      <c r="AA426" s="7"/>
      <c r="AB426" s="14"/>
      <c r="AC426" s="13">
        <v>3.6242099999999999E-2</v>
      </c>
      <c r="AD426" s="7">
        <v>0.963758</v>
      </c>
      <c r="AE426" s="14" t="s">
        <v>197</v>
      </c>
      <c r="AF426" s="13">
        <v>6</v>
      </c>
      <c r="AG426" s="14">
        <v>5</v>
      </c>
      <c r="AH426" s="13">
        <v>4</v>
      </c>
      <c r="AI426" s="7">
        <v>4</v>
      </c>
      <c r="AJ426" s="7"/>
      <c r="AK426" s="7">
        <v>3</v>
      </c>
      <c r="AL426" s="7">
        <v>3</v>
      </c>
      <c r="AM426" s="14"/>
      <c r="AN426" s="13">
        <v>2</v>
      </c>
      <c r="AO426" s="14">
        <v>2</v>
      </c>
      <c r="AP426" s="7" t="s">
        <v>66</v>
      </c>
      <c r="AQ426" s="7" t="s">
        <v>62</v>
      </c>
      <c r="AR426" s="7" t="s">
        <v>62</v>
      </c>
      <c r="AS426" s="7" t="s">
        <v>5797</v>
      </c>
      <c r="AT426" s="7" t="s">
        <v>62</v>
      </c>
      <c r="AU426" s="7" t="s">
        <v>5797</v>
      </c>
      <c r="AV426" s="7" t="s">
        <v>70</v>
      </c>
      <c r="AW426" s="7" t="s">
        <v>70</v>
      </c>
      <c r="AX426" s="12">
        <v>0</v>
      </c>
      <c r="AY426" s="12">
        <v>0</v>
      </c>
      <c r="AZ426" s="12">
        <v>0</v>
      </c>
      <c r="BA426" s="12">
        <v>1</v>
      </c>
      <c r="BB426" s="12">
        <v>1</v>
      </c>
      <c r="BC426" s="12">
        <v>0</v>
      </c>
      <c r="BD426" s="12">
        <v>1</v>
      </c>
      <c r="BE426" s="12">
        <v>0</v>
      </c>
    </row>
    <row r="427" spans="1:57" x14ac:dyDescent="0.35">
      <c r="A427" s="20">
        <v>421</v>
      </c>
      <c r="B427" s="7">
        <v>421</v>
      </c>
      <c r="C427" s="7" t="s">
        <v>5413</v>
      </c>
      <c r="D427" s="7" t="s">
        <v>5414</v>
      </c>
      <c r="E427" s="13" t="s">
        <v>51</v>
      </c>
      <c r="F427" s="7">
        <v>300</v>
      </c>
      <c r="G427" s="7" t="s">
        <v>122</v>
      </c>
      <c r="H427" s="7"/>
      <c r="I427" s="14" t="s">
        <v>53</v>
      </c>
      <c r="J427" s="13" t="s">
        <v>54</v>
      </c>
      <c r="K427" s="7" t="s">
        <v>92</v>
      </c>
      <c r="L427" s="7" t="s">
        <v>56</v>
      </c>
      <c r="M427" s="7" t="s">
        <v>84</v>
      </c>
      <c r="N427" s="7">
        <v>43.9</v>
      </c>
      <c r="O427" s="7" t="s">
        <v>58</v>
      </c>
      <c r="P427" s="7"/>
      <c r="Q427" t="s">
        <v>7875</v>
      </c>
      <c r="R427" t="s">
        <v>59</v>
      </c>
      <c r="S427" t="s">
        <v>59</v>
      </c>
      <c r="T427" t="b">
        <v>0</v>
      </c>
      <c r="U427" s="13"/>
      <c r="V427" s="7"/>
      <c r="W427" s="7"/>
      <c r="X427" s="7"/>
      <c r="Y427" s="7"/>
      <c r="Z427" s="7"/>
      <c r="AA427" s="7"/>
      <c r="AB427" s="14"/>
      <c r="AC427" s="13">
        <v>1.6960099999999999E-2</v>
      </c>
      <c r="AD427" s="7">
        <v>0.98304000000000002</v>
      </c>
      <c r="AE427" s="14" t="s">
        <v>197</v>
      </c>
      <c r="AF427" s="13">
        <v>6</v>
      </c>
      <c r="AG427" s="14">
        <v>5</v>
      </c>
      <c r="AH427" s="13">
        <v>4</v>
      </c>
      <c r="AI427" s="7">
        <v>4</v>
      </c>
      <c r="AJ427" s="7"/>
      <c r="AK427" s="7">
        <v>3</v>
      </c>
      <c r="AL427" s="7">
        <v>3</v>
      </c>
      <c r="AM427" s="14"/>
      <c r="AN427" s="13">
        <v>2</v>
      </c>
      <c r="AO427" s="14">
        <v>2</v>
      </c>
      <c r="AP427" s="7" t="s">
        <v>66</v>
      </c>
      <c r="AQ427" s="7" t="s">
        <v>62</v>
      </c>
      <c r="AR427" s="7" t="s">
        <v>62</v>
      </c>
      <c r="AS427" s="7" t="s">
        <v>70</v>
      </c>
      <c r="AT427" s="7" t="s">
        <v>62</v>
      </c>
      <c r="AU427" s="7" t="s">
        <v>5797</v>
      </c>
      <c r="AV427" s="7" t="s">
        <v>5797</v>
      </c>
      <c r="AW427" s="7" t="s">
        <v>70</v>
      </c>
      <c r="AX427" s="12">
        <v>0</v>
      </c>
      <c r="AY427" s="12">
        <v>0</v>
      </c>
      <c r="AZ427" s="12" t="s">
        <v>5797</v>
      </c>
      <c r="BA427" s="12">
        <v>1</v>
      </c>
      <c r="BB427" s="12">
        <v>1</v>
      </c>
      <c r="BC427" s="12">
        <v>0</v>
      </c>
      <c r="BD427" s="12">
        <v>1</v>
      </c>
      <c r="BE427" s="12" t="s">
        <v>5797</v>
      </c>
    </row>
    <row r="428" spans="1:57" x14ac:dyDescent="0.35">
      <c r="A428" s="20">
        <v>422</v>
      </c>
      <c r="B428" s="7">
        <v>422</v>
      </c>
      <c r="C428" s="7" t="s">
        <v>5415</v>
      </c>
      <c r="D428" s="7" t="s">
        <v>5416</v>
      </c>
      <c r="E428" s="13" t="s">
        <v>51</v>
      </c>
      <c r="F428" s="7">
        <v>300</v>
      </c>
      <c r="G428" s="7" t="s">
        <v>139</v>
      </c>
      <c r="H428" s="7">
        <v>830</v>
      </c>
      <c r="I428" s="14" t="s">
        <v>53</v>
      </c>
      <c r="J428" s="13" t="s">
        <v>54</v>
      </c>
      <c r="K428" s="7" t="s">
        <v>92</v>
      </c>
      <c r="L428" s="7" t="s">
        <v>56</v>
      </c>
      <c r="M428" s="7" t="s">
        <v>57</v>
      </c>
      <c r="N428" s="7">
        <v>22</v>
      </c>
      <c r="O428" s="7" t="s">
        <v>86</v>
      </c>
      <c r="P428" s="7">
        <v>56</v>
      </c>
      <c r="Q428" t="s">
        <v>7875</v>
      </c>
      <c r="R428" t="s">
        <v>59</v>
      </c>
      <c r="S428" t="s">
        <v>59</v>
      </c>
      <c r="T428" t="b">
        <v>0</v>
      </c>
      <c r="U428" s="13"/>
      <c r="V428" s="7"/>
      <c r="W428" s="7"/>
      <c r="X428" s="7"/>
      <c r="Y428" s="7"/>
      <c r="Z428" s="7"/>
      <c r="AA428" s="7"/>
      <c r="AB428" s="14"/>
      <c r="AC428" s="13">
        <v>1E-4</v>
      </c>
      <c r="AD428" s="7">
        <v>0.99990000000000001</v>
      </c>
      <c r="AE428" s="14" t="s">
        <v>197</v>
      </c>
      <c r="AF428" s="13">
        <v>6</v>
      </c>
      <c r="AG428" s="14">
        <v>5</v>
      </c>
      <c r="AH428" s="13">
        <v>4</v>
      </c>
      <c r="AI428" s="7">
        <v>4</v>
      </c>
      <c r="AJ428" s="7"/>
      <c r="AK428" s="7">
        <v>3</v>
      </c>
      <c r="AL428" s="7">
        <v>3</v>
      </c>
      <c r="AM428" s="14"/>
      <c r="AN428" s="13">
        <v>2</v>
      </c>
      <c r="AO428" s="14">
        <v>2</v>
      </c>
      <c r="AP428" s="7" t="s">
        <v>66</v>
      </c>
      <c r="AQ428" s="7" t="s">
        <v>62</v>
      </c>
      <c r="AR428" s="7" t="s">
        <v>62</v>
      </c>
      <c r="AS428" s="7" t="s">
        <v>70</v>
      </c>
      <c r="AT428" s="7" t="s">
        <v>62</v>
      </c>
      <c r="AU428" s="7" t="s">
        <v>66</v>
      </c>
      <c r="AV428" s="7" t="s">
        <v>70</v>
      </c>
      <c r="AW428" s="7" t="s">
        <v>70</v>
      </c>
      <c r="AX428" s="12">
        <v>0</v>
      </c>
      <c r="AY428" s="12" t="s">
        <v>5797</v>
      </c>
      <c r="AZ428" s="12">
        <v>0</v>
      </c>
      <c r="BA428" s="12" t="s">
        <v>5797</v>
      </c>
      <c r="BB428" s="12">
        <v>1</v>
      </c>
      <c r="BC428" s="12">
        <v>0</v>
      </c>
      <c r="BD428" s="12">
        <v>1</v>
      </c>
      <c r="BE428" s="12">
        <v>1</v>
      </c>
    </row>
    <row r="429" spans="1:57" x14ac:dyDescent="0.35">
      <c r="A429" s="20">
        <v>423</v>
      </c>
      <c r="B429" s="7">
        <v>423</v>
      </c>
      <c r="C429" s="7" t="s">
        <v>5417</v>
      </c>
      <c r="D429" s="7" t="s">
        <v>5418</v>
      </c>
      <c r="E429" s="13" t="s">
        <v>51</v>
      </c>
      <c r="F429" s="7">
        <v>300</v>
      </c>
      <c r="G429" s="7" t="s">
        <v>80</v>
      </c>
      <c r="H429" s="7">
        <v>660</v>
      </c>
      <c r="I429" s="14" t="s">
        <v>53</v>
      </c>
      <c r="J429" s="13" t="s">
        <v>54</v>
      </c>
      <c r="K429" s="7" t="s">
        <v>119</v>
      </c>
      <c r="L429" s="7" t="s">
        <v>56</v>
      </c>
      <c r="M429" s="7" t="s">
        <v>84</v>
      </c>
      <c r="N429" s="7">
        <v>26</v>
      </c>
      <c r="O429" s="7" t="s">
        <v>86</v>
      </c>
      <c r="P429" s="7">
        <v>42</v>
      </c>
      <c r="Q429" t="s">
        <v>7881</v>
      </c>
      <c r="R429" t="s">
        <v>59</v>
      </c>
      <c r="S429" t="s">
        <v>59</v>
      </c>
      <c r="T429" t="b">
        <v>0</v>
      </c>
      <c r="U429" s="13"/>
      <c r="V429" s="7"/>
      <c r="W429" s="7"/>
      <c r="X429" s="7"/>
      <c r="Y429" s="7"/>
      <c r="Z429" s="7"/>
      <c r="AA429" s="7"/>
      <c r="AB429" s="14"/>
      <c r="AC429" s="13">
        <v>2.3390000000000001E-2</v>
      </c>
      <c r="AD429" s="7">
        <v>0.97660999999999998</v>
      </c>
      <c r="AE429" s="14" t="s">
        <v>197</v>
      </c>
      <c r="AF429" s="13">
        <v>6</v>
      </c>
      <c r="AG429" s="14">
        <v>5</v>
      </c>
      <c r="AH429" s="13">
        <v>4</v>
      </c>
      <c r="AI429" s="7">
        <v>3</v>
      </c>
      <c r="AJ429" s="7">
        <v>1</v>
      </c>
      <c r="AK429" s="7">
        <v>3</v>
      </c>
      <c r="AL429" s="7">
        <v>2</v>
      </c>
      <c r="AM429" s="14">
        <v>1</v>
      </c>
      <c r="AN429" s="13">
        <v>2</v>
      </c>
      <c r="AO429" s="14">
        <v>2</v>
      </c>
      <c r="AP429" s="7" t="s">
        <v>66</v>
      </c>
      <c r="AQ429" s="7" t="s">
        <v>62</v>
      </c>
      <c r="AR429" s="7" t="s">
        <v>208</v>
      </c>
      <c r="AS429" s="7" t="s">
        <v>70</v>
      </c>
      <c r="AT429" s="7" t="s">
        <v>62</v>
      </c>
      <c r="AU429" s="7" t="s">
        <v>66</v>
      </c>
      <c r="AV429" s="7" t="s">
        <v>70</v>
      </c>
      <c r="AW429" s="7" t="s">
        <v>70</v>
      </c>
      <c r="AX429" s="12">
        <v>0</v>
      </c>
      <c r="AY429" s="12">
        <v>1</v>
      </c>
      <c r="AZ429" s="12">
        <v>0</v>
      </c>
      <c r="BA429" s="12">
        <v>1</v>
      </c>
      <c r="BB429" s="12">
        <v>1</v>
      </c>
      <c r="BC429" s="12">
        <v>0</v>
      </c>
      <c r="BD429" s="12">
        <v>1</v>
      </c>
      <c r="BE429" s="12">
        <v>1</v>
      </c>
    </row>
    <row r="430" spans="1:57" x14ac:dyDescent="0.35">
      <c r="A430" s="20">
        <v>424</v>
      </c>
      <c r="B430" s="7">
        <v>424</v>
      </c>
      <c r="C430" s="7" t="s">
        <v>5419</v>
      </c>
      <c r="D430" s="7" t="s">
        <v>5420</v>
      </c>
      <c r="E430" s="13" t="s">
        <v>51</v>
      </c>
      <c r="F430" s="7">
        <v>300</v>
      </c>
      <c r="G430" s="7" t="s">
        <v>139</v>
      </c>
      <c r="H430" s="7">
        <v>830</v>
      </c>
      <c r="I430" s="14" t="s">
        <v>53</v>
      </c>
      <c r="J430" s="13" t="s">
        <v>54</v>
      </c>
      <c r="K430" s="7" t="s">
        <v>92</v>
      </c>
      <c r="L430" s="7" t="s">
        <v>56</v>
      </c>
      <c r="M430" s="7" t="s">
        <v>57</v>
      </c>
      <c r="N430" s="7">
        <v>24</v>
      </c>
      <c r="O430" s="7" t="s">
        <v>86</v>
      </c>
      <c r="P430" s="7"/>
      <c r="Q430" t="s">
        <v>7875</v>
      </c>
      <c r="R430" t="s">
        <v>59</v>
      </c>
      <c r="S430" t="s">
        <v>59</v>
      </c>
      <c r="T430" t="b">
        <v>0</v>
      </c>
      <c r="U430" s="13"/>
      <c r="V430" s="7"/>
      <c r="W430" s="7"/>
      <c r="X430" s="7"/>
      <c r="Y430" s="7"/>
      <c r="Z430" s="7"/>
      <c r="AA430" s="7"/>
      <c r="AB430" s="14"/>
      <c r="AC430" s="13">
        <v>5.0827299999999995E-4</v>
      </c>
      <c r="AD430" s="7">
        <v>0.99949200000000005</v>
      </c>
      <c r="AE430" s="14" t="s">
        <v>197</v>
      </c>
      <c r="AF430" s="13">
        <v>6</v>
      </c>
      <c r="AG430" s="14">
        <v>5</v>
      </c>
      <c r="AH430" s="13">
        <v>4</v>
      </c>
      <c r="AI430" s="7">
        <v>4</v>
      </c>
      <c r="AJ430" s="7"/>
      <c r="AK430" s="7">
        <v>3</v>
      </c>
      <c r="AL430" s="7">
        <v>3</v>
      </c>
      <c r="AM430" s="14"/>
      <c r="AN430" s="13">
        <v>2</v>
      </c>
      <c r="AO430" s="14">
        <v>2</v>
      </c>
      <c r="AP430" s="7" t="s">
        <v>66</v>
      </c>
      <c r="AQ430" s="7" t="s">
        <v>62</v>
      </c>
      <c r="AR430" s="7" t="s">
        <v>62</v>
      </c>
      <c r="AS430" s="7" t="s">
        <v>70</v>
      </c>
      <c r="AT430" s="7" t="s">
        <v>62</v>
      </c>
      <c r="AU430" s="7" t="s">
        <v>5797</v>
      </c>
      <c r="AV430" s="7" t="s">
        <v>70</v>
      </c>
      <c r="AW430" s="7" t="s">
        <v>70</v>
      </c>
      <c r="AX430" s="12">
        <v>0</v>
      </c>
      <c r="AY430" s="12">
        <v>0</v>
      </c>
      <c r="AZ430" s="12">
        <v>0</v>
      </c>
      <c r="BA430" s="12" t="s">
        <v>5797</v>
      </c>
      <c r="BB430" s="12">
        <v>1</v>
      </c>
      <c r="BC430" s="12">
        <v>0</v>
      </c>
      <c r="BD430" s="12" t="s">
        <v>5797</v>
      </c>
      <c r="BE430" s="12">
        <v>1</v>
      </c>
    </row>
    <row r="431" spans="1:57" x14ac:dyDescent="0.35">
      <c r="A431" s="20">
        <v>425</v>
      </c>
      <c r="B431" s="7">
        <v>425</v>
      </c>
      <c r="C431" s="7" t="s">
        <v>5421</v>
      </c>
      <c r="D431" s="7" t="s">
        <v>5422</v>
      </c>
      <c r="E431" s="13" t="s">
        <v>51</v>
      </c>
      <c r="F431" s="7">
        <v>300</v>
      </c>
      <c r="G431" s="7" t="s">
        <v>100</v>
      </c>
      <c r="H431" s="7">
        <v>151</v>
      </c>
      <c r="I431" s="14" t="s">
        <v>53</v>
      </c>
      <c r="J431" s="13" t="s">
        <v>54</v>
      </c>
      <c r="K431" s="7" t="s">
        <v>75</v>
      </c>
      <c r="L431" s="7" t="s">
        <v>87</v>
      </c>
      <c r="M431" s="7" t="s">
        <v>84</v>
      </c>
      <c r="N431" s="7">
        <v>15</v>
      </c>
      <c r="O431" s="7" t="s">
        <v>109</v>
      </c>
      <c r="P431" s="7">
        <v>44</v>
      </c>
      <c r="Q431" t="s">
        <v>7875</v>
      </c>
      <c r="R431" t="s">
        <v>59</v>
      </c>
      <c r="S431" t="s">
        <v>56</v>
      </c>
      <c r="T431" t="b">
        <v>0</v>
      </c>
      <c r="U431" s="13"/>
      <c r="V431" s="7"/>
      <c r="W431" s="7"/>
      <c r="X431" s="7"/>
      <c r="Y431" s="7"/>
      <c r="Z431" s="7"/>
      <c r="AA431" s="7"/>
      <c r="AB431" s="14"/>
      <c r="AC431" s="13">
        <v>1E-4</v>
      </c>
      <c r="AD431" s="7">
        <v>0.99990000000000001</v>
      </c>
      <c r="AE431" s="14" t="s">
        <v>197</v>
      </c>
      <c r="AF431" s="13">
        <v>6</v>
      </c>
      <c r="AG431" s="14">
        <v>5</v>
      </c>
      <c r="AH431" s="13">
        <v>4</v>
      </c>
      <c r="AI431" s="7">
        <v>4</v>
      </c>
      <c r="AJ431" s="7"/>
      <c r="AK431" s="7">
        <v>3</v>
      </c>
      <c r="AL431" s="7">
        <v>3</v>
      </c>
      <c r="AM431" s="14"/>
      <c r="AN431" s="13">
        <v>2</v>
      </c>
      <c r="AO431" s="14">
        <v>2</v>
      </c>
      <c r="AP431" s="7" t="s">
        <v>66</v>
      </c>
      <c r="AQ431" s="7" t="s">
        <v>62</v>
      </c>
      <c r="AR431" s="7" t="s">
        <v>66</v>
      </c>
      <c r="AS431" s="7" t="s">
        <v>70</v>
      </c>
      <c r="AT431" s="7" t="s">
        <v>70</v>
      </c>
      <c r="AU431" s="7" t="s">
        <v>66</v>
      </c>
      <c r="AV431" s="7" t="s">
        <v>70</v>
      </c>
      <c r="AW431" s="7" t="s">
        <v>70</v>
      </c>
      <c r="AX431" s="12">
        <v>0</v>
      </c>
      <c r="AY431" s="12">
        <v>0</v>
      </c>
      <c r="AZ431" s="12">
        <v>0</v>
      </c>
      <c r="BA431" s="12">
        <v>1</v>
      </c>
      <c r="BB431" s="12">
        <v>1</v>
      </c>
      <c r="BC431" s="12">
        <v>0</v>
      </c>
      <c r="BD431" s="12">
        <v>0</v>
      </c>
      <c r="BE431" s="12">
        <v>1</v>
      </c>
    </row>
    <row r="432" spans="1:57" x14ac:dyDescent="0.35">
      <c r="A432" s="20">
        <v>426</v>
      </c>
      <c r="B432" s="7">
        <v>426</v>
      </c>
      <c r="C432" s="7" t="s">
        <v>5423</v>
      </c>
      <c r="D432" s="7" t="s">
        <v>5424</v>
      </c>
      <c r="E432" s="13" t="s">
        <v>51</v>
      </c>
      <c r="F432" s="7">
        <v>300</v>
      </c>
      <c r="G432" s="7" t="s">
        <v>158</v>
      </c>
      <c r="H432" s="7">
        <v>250</v>
      </c>
      <c r="I432" s="14" t="s">
        <v>53</v>
      </c>
      <c r="J432" s="13" t="s">
        <v>54</v>
      </c>
      <c r="K432" s="7" t="s">
        <v>75</v>
      </c>
      <c r="L432" s="7" t="s">
        <v>87</v>
      </c>
      <c r="M432" s="7" t="s">
        <v>57</v>
      </c>
      <c r="N432" s="7">
        <v>18.2</v>
      </c>
      <c r="O432" s="7" t="s">
        <v>109</v>
      </c>
      <c r="P432" s="7"/>
      <c r="Q432" t="s">
        <v>7875</v>
      </c>
      <c r="R432" t="s">
        <v>59</v>
      </c>
      <c r="S432" t="s">
        <v>113</v>
      </c>
      <c r="T432" t="b">
        <v>0</v>
      </c>
      <c r="U432" s="13"/>
      <c r="V432" s="7"/>
      <c r="W432" s="7"/>
      <c r="X432" s="7"/>
      <c r="Y432" s="7"/>
      <c r="Z432" s="7"/>
      <c r="AA432" s="7"/>
      <c r="AB432" s="14"/>
      <c r="AC432" s="13">
        <v>1E-4</v>
      </c>
      <c r="AD432" s="7">
        <v>0.99990000000000001</v>
      </c>
      <c r="AE432" s="14" t="s">
        <v>197</v>
      </c>
      <c r="AF432" s="13">
        <v>6</v>
      </c>
      <c r="AG432" s="14">
        <v>5</v>
      </c>
      <c r="AH432" s="13">
        <v>4</v>
      </c>
      <c r="AI432" s="7">
        <v>3</v>
      </c>
      <c r="AJ432" s="7">
        <v>1</v>
      </c>
      <c r="AK432" s="7">
        <v>3</v>
      </c>
      <c r="AL432" s="7">
        <v>2</v>
      </c>
      <c r="AM432" s="14">
        <v>1</v>
      </c>
      <c r="AN432" s="13">
        <v>2</v>
      </c>
      <c r="AO432" s="14">
        <v>2</v>
      </c>
      <c r="AP432" s="7" t="s">
        <v>66</v>
      </c>
      <c r="AQ432" s="7" t="s">
        <v>62</v>
      </c>
      <c r="AR432" s="7" t="s">
        <v>66</v>
      </c>
      <c r="AS432" s="7" t="s">
        <v>70</v>
      </c>
      <c r="AT432" s="7" t="s">
        <v>63</v>
      </c>
      <c r="AU432" s="7" t="s">
        <v>66</v>
      </c>
      <c r="AV432" s="7" t="s">
        <v>70</v>
      </c>
      <c r="AW432" s="7" t="s">
        <v>70</v>
      </c>
      <c r="AX432" s="12">
        <v>0</v>
      </c>
      <c r="AY432" s="12">
        <v>0</v>
      </c>
      <c r="AZ432" s="12">
        <v>0</v>
      </c>
      <c r="BA432" s="12">
        <v>1</v>
      </c>
      <c r="BB432" s="12">
        <v>1</v>
      </c>
      <c r="BC432" s="12">
        <v>0</v>
      </c>
      <c r="BD432" s="12" t="s">
        <v>5797</v>
      </c>
      <c r="BE432" s="12">
        <v>1</v>
      </c>
    </row>
    <row r="433" spans="1:57" x14ac:dyDescent="0.35">
      <c r="A433" s="20">
        <v>427</v>
      </c>
      <c r="B433" s="7">
        <v>427</v>
      </c>
      <c r="C433" s="7" t="s">
        <v>5425</v>
      </c>
      <c r="D433" s="7" t="s">
        <v>5426</v>
      </c>
      <c r="E433" s="13" t="s">
        <v>51</v>
      </c>
      <c r="F433" s="7">
        <v>300</v>
      </c>
      <c r="G433" s="7" t="s">
        <v>130</v>
      </c>
      <c r="H433" s="7">
        <v>1020</v>
      </c>
      <c r="I433" s="14" t="s">
        <v>53</v>
      </c>
      <c r="J433" s="13" t="s">
        <v>54</v>
      </c>
      <c r="K433" s="7" t="s">
        <v>107</v>
      </c>
      <c r="L433" s="7" t="s">
        <v>56</v>
      </c>
      <c r="M433" s="7" t="s">
        <v>57</v>
      </c>
      <c r="N433" s="7">
        <v>30.4</v>
      </c>
      <c r="O433" s="7" t="s">
        <v>86</v>
      </c>
      <c r="P433" s="7"/>
      <c r="Q433" t="s">
        <v>7875</v>
      </c>
      <c r="R433" t="s">
        <v>59</v>
      </c>
      <c r="S433" t="s">
        <v>59</v>
      </c>
      <c r="T433" t="b">
        <v>0</v>
      </c>
      <c r="U433" s="13"/>
      <c r="V433" s="7"/>
      <c r="W433" s="7"/>
      <c r="X433" s="7"/>
      <c r="Y433" s="7"/>
      <c r="Z433" s="7"/>
      <c r="AA433" s="7"/>
      <c r="AB433" s="14"/>
      <c r="AC433" s="13">
        <v>1E-4</v>
      </c>
      <c r="AD433" s="7">
        <v>0.99990000000000001</v>
      </c>
      <c r="AE433" s="14" t="s">
        <v>197</v>
      </c>
      <c r="AF433" s="13">
        <v>6</v>
      </c>
      <c r="AG433" s="14">
        <v>5</v>
      </c>
      <c r="AH433" s="13">
        <v>4</v>
      </c>
      <c r="AI433" s="7">
        <v>4</v>
      </c>
      <c r="AJ433" s="7"/>
      <c r="AK433" s="7">
        <v>3</v>
      </c>
      <c r="AL433" s="7">
        <v>3</v>
      </c>
      <c r="AM433" s="14"/>
      <c r="AN433" s="13">
        <v>2</v>
      </c>
      <c r="AO433" s="14">
        <v>2</v>
      </c>
      <c r="AP433" s="7" t="s">
        <v>66</v>
      </c>
      <c r="AQ433" s="7" t="s">
        <v>62</v>
      </c>
      <c r="AR433" s="7" t="s">
        <v>66</v>
      </c>
      <c r="AS433" s="7" t="s">
        <v>70</v>
      </c>
      <c r="AT433" s="7" t="s">
        <v>70</v>
      </c>
      <c r="AU433" s="7" t="s">
        <v>66</v>
      </c>
      <c r="AV433" s="7" t="s">
        <v>70</v>
      </c>
      <c r="AW433" s="7" t="s">
        <v>70</v>
      </c>
      <c r="AX433" s="12">
        <v>0</v>
      </c>
      <c r="AY433" s="12">
        <v>0</v>
      </c>
      <c r="AZ433" s="12">
        <v>0</v>
      </c>
      <c r="BA433" s="12">
        <v>1</v>
      </c>
      <c r="BB433" s="12" t="s">
        <v>5797</v>
      </c>
      <c r="BC433" s="12">
        <v>0</v>
      </c>
      <c r="BD433" s="12">
        <v>0</v>
      </c>
      <c r="BE433" s="12">
        <v>1</v>
      </c>
    </row>
    <row r="434" spans="1:57" x14ac:dyDescent="0.35">
      <c r="A434" s="20">
        <v>428</v>
      </c>
      <c r="B434" s="7">
        <v>428</v>
      </c>
      <c r="C434" s="7" t="s">
        <v>5427</v>
      </c>
      <c r="D434" s="7" t="s">
        <v>5428</v>
      </c>
      <c r="E434" s="13" t="s">
        <v>51</v>
      </c>
      <c r="F434" s="7">
        <v>300</v>
      </c>
      <c r="G434" s="7" t="s">
        <v>145</v>
      </c>
      <c r="H434" s="7">
        <v>1730</v>
      </c>
      <c r="I434" s="14" t="s">
        <v>53</v>
      </c>
      <c r="J434" s="13" t="s">
        <v>54</v>
      </c>
      <c r="K434" s="7" t="s">
        <v>92</v>
      </c>
      <c r="L434" s="7" t="s">
        <v>56</v>
      </c>
      <c r="M434" s="7" t="s">
        <v>57</v>
      </c>
      <c r="N434" s="7">
        <v>28.8</v>
      </c>
      <c r="O434" s="7" t="s">
        <v>58</v>
      </c>
      <c r="P434" s="7"/>
      <c r="Q434" t="s">
        <v>7875</v>
      </c>
      <c r="R434" t="s">
        <v>59</v>
      </c>
      <c r="S434" t="s">
        <v>59</v>
      </c>
      <c r="T434" t="b">
        <v>0</v>
      </c>
      <c r="U434" s="13"/>
      <c r="V434" s="7"/>
      <c r="W434" s="7"/>
      <c r="X434" s="7"/>
      <c r="Y434" s="7"/>
      <c r="Z434" s="7"/>
      <c r="AA434" s="7"/>
      <c r="AB434" s="14"/>
      <c r="AC434" s="13">
        <v>7.8560999999999995E-3</v>
      </c>
      <c r="AD434" s="7">
        <v>0.99214400000000003</v>
      </c>
      <c r="AE434" s="14" t="s">
        <v>197</v>
      </c>
      <c r="AF434" s="13">
        <v>6</v>
      </c>
      <c r="AG434" s="14">
        <v>5</v>
      </c>
      <c r="AH434" s="13">
        <v>4</v>
      </c>
      <c r="AI434" s="7">
        <v>4</v>
      </c>
      <c r="AJ434" s="7"/>
      <c r="AK434" s="7">
        <v>3</v>
      </c>
      <c r="AL434" s="7">
        <v>3</v>
      </c>
      <c r="AM434" s="14"/>
      <c r="AN434" s="13">
        <v>2</v>
      </c>
      <c r="AO434" s="14">
        <v>2</v>
      </c>
      <c r="AP434" s="7" t="s">
        <v>66</v>
      </c>
      <c r="AQ434" s="7" t="s">
        <v>62</v>
      </c>
      <c r="AR434" s="7" t="s">
        <v>66</v>
      </c>
      <c r="AS434" s="7" t="s">
        <v>70</v>
      </c>
      <c r="AT434" s="7" t="s">
        <v>70</v>
      </c>
      <c r="AU434" s="7" t="s">
        <v>5797</v>
      </c>
      <c r="AV434" s="7" t="s">
        <v>70</v>
      </c>
      <c r="AW434" s="7" t="s">
        <v>70</v>
      </c>
      <c r="AX434" s="12">
        <v>0</v>
      </c>
      <c r="AY434" s="12">
        <v>0</v>
      </c>
      <c r="AZ434" s="12">
        <v>0</v>
      </c>
      <c r="BA434" s="12">
        <v>1</v>
      </c>
      <c r="BB434" s="12" t="s">
        <v>5797</v>
      </c>
      <c r="BC434" s="12">
        <v>0</v>
      </c>
      <c r="BD434" s="12" t="s">
        <v>5797</v>
      </c>
      <c r="BE434" s="12">
        <v>1</v>
      </c>
    </row>
    <row r="435" spans="1:57" x14ac:dyDescent="0.35">
      <c r="A435" s="20">
        <v>429</v>
      </c>
      <c r="B435" s="7">
        <v>429</v>
      </c>
      <c r="C435" s="7" t="s">
        <v>5429</v>
      </c>
      <c r="D435" s="7" t="s">
        <v>5430</v>
      </c>
      <c r="E435" s="13" t="s">
        <v>51</v>
      </c>
      <c r="F435" s="7">
        <v>300</v>
      </c>
      <c r="G435" s="7" t="s">
        <v>158</v>
      </c>
      <c r="H435" s="7">
        <v>250</v>
      </c>
      <c r="I435" s="14" t="s">
        <v>53</v>
      </c>
      <c r="J435" s="13" t="s">
        <v>54</v>
      </c>
      <c r="K435" s="7" t="s">
        <v>75</v>
      </c>
      <c r="L435" s="7" t="s">
        <v>87</v>
      </c>
      <c r="M435" s="7" t="s">
        <v>57</v>
      </c>
      <c r="N435" s="7">
        <v>21</v>
      </c>
      <c r="O435" s="7" t="s">
        <v>109</v>
      </c>
      <c r="P435" s="7"/>
      <c r="Q435" t="s">
        <v>7875</v>
      </c>
      <c r="R435" t="s">
        <v>77</v>
      </c>
      <c r="S435" t="s">
        <v>113</v>
      </c>
      <c r="T435" t="b">
        <v>0</v>
      </c>
      <c r="U435" s="13"/>
      <c r="V435" s="7"/>
      <c r="W435" s="7"/>
      <c r="X435" s="7"/>
      <c r="Y435" s="7"/>
      <c r="Z435" s="7"/>
      <c r="AA435" s="7"/>
      <c r="AB435" s="14"/>
      <c r="AC435" s="13">
        <v>1E-4</v>
      </c>
      <c r="AD435" s="7">
        <v>0.99990000000000001</v>
      </c>
      <c r="AE435" s="14" t="s">
        <v>197</v>
      </c>
      <c r="AF435" s="13">
        <v>6</v>
      </c>
      <c r="AG435" s="14">
        <v>5</v>
      </c>
      <c r="AH435" s="13">
        <v>4</v>
      </c>
      <c r="AI435" s="7">
        <v>2</v>
      </c>
      <c r="AJ435" s="7">
        <v>2</v>
      </c>
      <c r="AK435" s="7">
        <v>3</v>
      </c>
      <c r="AL435" s="7">
        <v>1</v>
      </c>
      <c r="AM435" s="14">
        <v>2</v>
      </c>
      <c r="AN435" s="13">
        <v>2</v>
      </c>
      <c r="AO435" s="14">
        <v>2</v>
      </c>
      <c r="AP435" s="7" t="s">
        <v>66</v>
      </c>
      <c r="AQ435" s="7" t="s">
        <v>74</v>
      </c>
      <c r="AR435" s="7" t="s">
        <v>66</v>
      </c>
      <c r="AS435" s="7" t="s">
        <v>70</v>
      </c>
      <c r="AT435" s="7" t="s">
        <v>63</v>
      </c>
      <c r="AU435" s="7" t="s">
        <v>66</v>
      </c>
      <c r="AV435" s="7" t="s">
        <v>70</v>
      </c>
      <c r="AW435" s="7" t="s">
        <v>70</v>
      </c>
      <c r="AX435" s="12">
        <v>0</v>
      </c>
      <c r="AY435" s="12">
        <v>0</v>
      </c>
      <c r="AZ435" s="12">
        <v>0</v>
      </c>
      <c r="BA435" s="12">
        <v>1</v>
      </c>
      <c r="BB435" s="12">
        <v>1</v>
      </c>
      <c r="BC435" s="12">
        <v>0</v>
      </c>
      <c r="BD435" s="12" t="s">
        <v>5797</v>
      </c>
      <c r="BE435" s="12">
        <v>1</v>
      </c>
    </row>
    <row r="436" spans="1:57" x14ac:dyDescent="0.35">
      <c r="A436" s="20">
        <v>430</v>
      </c>
      <c r="B436" s="7">
        <v>430</v>
      </c>
      <c r="C436" s="7" t="s">
        <v>5431</v>
      </c>
      <c r="D436" s="7" t="s">
        <v>5432</v>
      </c>
      <c r="E436" s="13" t="s">
        <v>51</v>
      </c>
      <c r="F436" s="7">
        <v>300</v>
      </c>
      <c r="G436" s="7" t="s">
        <v>139</v>
      </c>
      <c r="H436" s="7">
        <v>183</v>
      </c>
      <c r="I436" s="14" t="s">
        <v>53</v>
      </c>
      <c r="J436" s="13" t="s">
        <v>54</v>
      </c>
      <c r="K436" s="7" t="s">
        <v>92</v>
      </c>
      <c r="L436" s="7" t="s">
        <v>76</v>
      </c>
      <c r="M436" s="7" t="s">
        <v>84</v>
      </c>
      <c r="N436" s="7">
        <v>32</v>
      </c>
      <c r="O436" s="7" t="s">
        <v>58</v>
      </c>
      <c r="P436" s="7">
        <v>39</v>
      </c>
      <c r="Q436" t="s">
        <v>7875</v>
      </c>
      <c r="R436" t="s">
        <v>59</v>
      </c>
      <c r="S436" t="s">
        <v>59</v>
      </c>
      <c r="T436" t="b">
        <v>0</v>
      </c>
      <c r="U436" s="13"/>
      <c r="V436" s="7"/>
      <c r="W436" s="7"/>
      <c r="X436" s="7"/>
      <c r="Y436" s="7"/>
      <c r="Z436" s="7"/>
      <c r="AA436" s="7"/>
      <c r="AB436" s="14"/>
      <c r="AC436" s="13">
        <v>4.7918700000000002E-2</v>
      </c>
      <c r="AD436" s="7">
        <v>0.95208099999999996</v>
      </c>
      <c r="AE436" s="14" t="s">
        <v>197</v>
      </c>
      <c r="AF436" s="13">
        <v>6</v>
      </c>
      <c r="AG436" s="14">
        <v>5</v>
      </c>
      <c r="AH436" s="13">
        <v>4</v>
      </c>
      <c r="AI436" s="7">
        <v>3</v>
      </c>
      <c r="AJ436" s="7">
        <v>1</v>
      </c>
      <c r="AK436" s="7">
        <v>3</v>
      </c>
      <c r="AL436" s="7">
        <v>2</v>
      </c>
      <c r="AM436" s="14">
        <v>1</v>
      </c>
      <c r="AN436" s="13">
        <v>2</v>
      </c>
      <c r="AO436" s="14">
        <v>2</v>
      </c>
      <c r="AP436" s="7" t="s">
        <v>66</v>
      </c>
      <c r="AQ436" s="7" t="s">
        <v>62</v>
      </c>
      <c r="AR436" s="7" t="s">
        <v>208</v>
      </c>
      <c r="AS436" s="7" t="s">
        <v>5797</v>
      </c>
      <c r="AT436" s="7" t="s">
        <v>62</v>
      </c>
      <c r="AU436" s="7" t="s">
        <v>66</v>
      </c>
      <c r="AV436" s="7" t="s">
        <v>5797</v>
      </c>
      <c r="AW436" s="7" t="s">
        <v>70</v>
      </c>
      <c r="AX436" s="12">
        <v>0</v>
      </c>
      <c r="AY436" s="12">
        <v>0</v>
      </c>
      <c r="AZ436" s="12">
        <v>0</v>
      </c>
      <c r="BA436" s="12">
        <v>1</v>
      </c>
      <c r="BB436" s="12">
        <v>1</v>
      </c>
      <c r="BC436" s="12">
        <v>0</v>
      </c>
      <c r="BD436" s="12" t="s">
        <v>5797</v>
      </c>
      <c r="BE436" s="12">
        <v>1</v>
      </c>
    </row>
    <row r="437" spans="1:57" x14ac:dyDescent="0.35">
      <c r="A437" s="20">
        <v>431</v>
      </c>
      <c r="B437" s="7">
        <v>431</v>
      </c>
      <c r="C437" s="7" t="s">
        <v>5433</v>
      </c>
      <c r="D437" s="7" t="s">
        <v>5434</v>
      </c>
      <c r="E437" s="13" t="s">
        <v>51</v>
      </c>
      <c r="F437" s="7">
        <v>300</v>
      </c>
      <c r="G437" s="7" t="s">
        <v>139</v>
      </c>
      <c r="H437" s="7">
        <v>1890</v>
      </c>
      <c r="I437" s="14" t="s">
        <v>53</v>
      </c>
      <c r="J437" s="13" t="s">
        <v>54</v>
      </c>
      <c r="K437" s="7" t="s">
        <v>117</v>
      </c>
      <c r="L437" s="7" t="s">
        <v>56</v>
      </c>
      <c r="M437" s="7" t="s">
        <v>57</v>
      </c>
      <c r="N437" s="7">
        <v>25</v>
      </c>
      <c r="O437" s="7" t="s">
        <v>58</v>
      </c>
      <c r="P437" s="7">
        <v>33</v>
      </c>
      <c r="Q437" t="s">
        <v>7875</v>
      </c>
      <c r="R437" t="s">
        <v>59</v>
      </c>
      <c r="S437" t="s">
        <v>56</v>
      </c>
      <c r="T437" t="b">
        <v>0</v>
      </c>
      <c r="U437" s="13"/>
      <c r="V437" s="7"/>
      <c r="W437" s="7"/>
      <c r="X437" s="7"/>
      <c r="Y437" s="7"/>
      <c r="Z437" s="7"/>
      <c r="AA437" s="7"/>
      <c r="AB437" s="14"/>
      <c r="AC437" s="13">
        <v>1E-4</v>
      </c>
      <c r="AD437" s="7">
        <v>0.99990000000000001</v>
      </c>
      <c r="AE437" s="14" t="s">
        <v>197</v>
      </c>
      <c r="AF437" s="13">
        <v>6</v>
      </c>
      <c r="AG437" s="14">
        <v>5</v>
      </c>
      <c r="AH437" s="13">
        <v>4</v>
      </c>
      <c r="AI437" s="7">
        <v>1</v>
      </c>
      <c r="AJ437" s="7">
        <v>3</v>
      </c>
      <c r="AK437" s="7">
        <v>3</v>
      </c>
      <c r="AL437" s="7">
        <v>1</v>
      </c>
      <c r="AM437" s="14">
        <v>2</v>
      </c>
      <c r="AN437" s="13">
        <v>2</v>
      </c>
      <c r="AO437" s="14">
        <v>2</v>
      </c>
      <c r="AP437" s="7" t="s">
        <v>69</v>
      </c>
      <c r="AQ437" s="7" t="s">
        <v>62</v>
      </c>
      <c r="AR437" s="7" t="s">
        <v>66</v>
      </c>
      <c r="AS437" s="7" t="s">
        <v>70</v>
      </c>
      <c r="AT437" s="7" t="s">
        <v>63</v>
      </c>
      <c r="AU437" s="7" t="s">
        <v>66</v>
      </c>
      <c r="AV437" s="7" t="s">
        <v>70</v>
      </c>
      <c r="AW437" s="7" t="s">
        <v>70</v>
      </c>
      <c r="AX437" s="12">
        <v>0</v>
      </c>
      <c r="AY437" s="12">
        <v>0</v>
      </c>
      <c r="AZ437" s="12">
        <v>0</v>
      </c>
      <c r="BA437" s="12">
        <v>1</v>
      </c>
      <c r="BB437" s="12">
        <v>1</v>
      </c>
      <c r="BC437" s="12">
        <v>0</v>
      </c>
      <c r="BD437" s="12" t="s">
        <v>5797</v>
      </c>
      <c r="BE437" s="12">
        <v>1</v>
      </c>
    </row>
    <row r="438" spans="1:57" x14ac:dyDescent="0.35">
      <c r="A438" s="20">
        <v>432</v>
      </c>
      <c r="B438" s="7">
        <v>432</v>
      </c>
      <c r="C438" s="7" t="s">
        <v>5435</v>
      </c>
      <c r="D438" s="7" t="s">
        <v>5436</v>
      </c>
      <c r="E438" s="13" t="s">
        <v>51</v>
      </c>
      <c r="F438" s="7">
        <v>300</v>
      </c>
      <c r="G438" s="7" t="s">
        <v>174</v>
      </c>
      <c r="H438" s="7"/>
      <c r="I438" s="14" t="s">
        <v>53</v>
      </c>
      <c r="J438" s="13" t="s">
        <v>54</v>
      </c>
      <c r="K438" s="7" t="s">
        <v>75</v>
      </c>
      <c r="L438" s="7" t="s">
        <v>56</v>
      </c>
      <c r="M438" s="7" t="s">
        <v>57</v>
      </c>
      <c r="N438" s="7">
        <v>21.9</v>
      </c>
      <c r="O438" s="7" t="s">
        <v>58</v>
      </c>
      <c r="P438" s="7"/>
      <c r="Q438" t="s">
        <v>7875</v>
      </c>
      <c r="R438" t="s">
        <v>77</v>
      </c>
      <c r="S438" t="s">
        <v>59</v>
      </c>
      <c r="T438" t="b">
        <v>0</v>
      </c>
      <c r="U438" s="13"/>
      <c r="V438" s="7"/>
      <c r="W438" s="7"/>
      <c r="X438" s="7"/>
      <c r="Y438" s="7"/>
      <c r="Z438" s="7"/>
      <c r="AA438" s="7"/>
      <c r="AB438" s="14"/>
      <c r="AC438" s="13">
        <v>1E-4</v>
      </c>
      <c r="AD438" s="7">
        <v>0.99990000000000001</v>
      </c>
      <c r="AE438" s="14" t="s">
        <v>197</v>
      </c>
      <c r="AF438" s="13">
        <v>6</v>
      </c>
      <c r="AG438" s="14">
        <v>5</v>
      </c>
      <c r="AH438" s="13">
        <v>4</v>
      </c>
      <c r="AI438" s="7">
        <v>4</v>
      </c>
      <c r="AJ438" s="7"/>
      <c r="AK438" s="7">
        <v>3</v>
      </c>
      <c r="AL438" s="7">
        <v>3</v>
      </c>
      <c r="AM438" s="14"/>
      <c r="AN438" s="13">
        <v>2</v>
      </c>
      <c r="AO438" s="14">
        <v>2</v>
      </c>
      <c r="AP438" s="7" t="s">
        <v>66</v>
      </c>
      <c r="AQ438" s="7" t="s">
        <v>62</v>
      </c>
      <c r="AR438" s="7" t="s">
        <v>62</v>
      </c>
      <c r="AS438" s="7" t="s">
        <v>70</v>
      </c>
      <c r="AT438" s="7" t="s">
        <v>62</v>
      </c>
      <c r="AU438" s="7" t="s">
        <v>5797</v>
      </c>
      <c r="AV438" s="7" t="s">
        <v>70</v>
      </c>
      <c r="AW438" s="7" t="s">
        <v>5797</v>
      </c>
      <c r="AX438" s="12">
        <v>0</v>
      </c>
      <c r="AY438" s="12">
        <v>0</v>
      </c>
      <c r="AZ438" s="12">
        <v>0</v>
      </c>
      <c r="BA438" s="12">
        <v>1</v>
      </c>
      <c r="BB438" s="12">
        <v>1</v>
      </c>
      <c r="BC438" s="12">
        <v>0</v>
      </c>
      <c r="BD438" s="12" t="s">
        <v>5797</v>
      </c>
      <c r="BE438" s="12">
        <v>1</v>
      </c>
    </row>
    <row r="439" spans="1:57" x14ac:dyDescent="0.35">
      <c r="A439" s="20">
        <v>433</v>
      </c>
      <c r="B439" s="7">
        <v>433</v>
      </c>
      <c r="C439" s="7" t="s">
        <v>5437</v>
      </c>
      <c r="D439" s="7" t="s">
        <v>5438</v>
      </c>
      <c r="E439" s="13" t="s">
        <v>51</v>
      </c>
      <c r="F439" s="7">
        <v>300</v>
      </c>
      <c r="G439" s="7" t="s">
        <v>101</v>
      </c>
      <c r="H439" s="7"/>
      <c r="I439" s="14" t="s">
        <v>53</v>
      </c>
      <c r="J439" s="13" t="s">
        <v>54</v>
      </c>
      <c r="K439" s="7" t="s">
        <v>92</v>
      </c>
      <c r="L439" s="7" t="s">
        <v>56</v>
      </c>
      <c r="M439" s="7" t="s">
        <v>57</v>
      </c>
      <c r="N439" s="7">
        <v>30</v>
      </c>
      <c r="O439" s="7" t="s">
        <v>58</v>
      </c>
      <c r="P439" s="7"/>
      <c r="Q439" t="s">
        <v>7875</v>
      </c>
      <c r="R439" t="s">
        <v>59</v>
      </c>
      <c r="S439" t="s">
        <v>59</v>
      </c>
      <c r="T439" t="b">
        <v>0</v>
      </c>
      <c r="U439" s="13"/>
      <c r="V439" s="7"/>
      <c r="W439" s="7"/>
      <c r="X439" s="7"/>
      <c r="Y439" s="7"/>
      <c r="Z439" s="7"/>
      <c r="AA439" s="7"/>
      <c r="AB439" s="14"/>
      <c r="AC439" s="13">
        <v>4.18476E-3</v>
      </c>
      <c r="AD439" s="7">
        <v>0.99581500000000001</v>
      </c>
      <c r="AE439" s="14" t="s">
        <v>197</v>
      </c>
      <c r="AF439" s="13">
        <v>6</v>
      </c>
      <c r="AG439" s="14">
        <v>5</v>
      </c>
      <c r="AH439" s="13">
        <v>4</v>
      </c>
      <c r="AI439" s="7">
        <v>3</v>
      </c>
      <c r="AJ439" s="7">
        <v>1</v>
      </c>
      <c r="AK439" s="7">
        <v>3</v>
      </c>
      <c r="AL439" s="7">
        <v>2</v>
      </c>
      <c r="AM439" s="14">
        <v>1</v>
      </c>
      <c r="AN439" s="13">
        <v>2</v>
      </c>
      <c r="AO439" s="14">
        <v>2</v>
      </c>
      <c r="AP439" s="7" t="s">
        <v>66</v>
      </c>
      <c r="AQ439" s="7" t="s">
        <v>62</v>
      </c>
      <c r="AR439" s="7" t="s">
        <v>208</v>
      </c>
      <c r="AS439" s="7" t="s">
        <v>70</v>
      </c>
      <c r="AT439" s="7" t="s">
        <v>62</v>
      </c>
      <c r="AU439" s="7" t="s">
        <v>66</v>
      </c>
      <c r="AV439" s="7" t="s">
        <v>70</v>
      </c>
      <c r="AW439" s="7" t="s">
        <v>70</v>
      </c>
      <c r="AX439" s="12">
        <v>0</v>
      </c>
      <c r="AY439" s="12">
        <v>0</v>
      </c>
      <c r="AZ439" s="12">
        <v>0</v>
      </c>
      <c r="BA439" s="12">
        <v>1</v>
      </c>
      <c r="BB439" s="12">
        <v>1</v>
      </c>
      <c r="BC439" s="12">
        <v>0</v>
      </c>
      <c r="BD439" s="12" t="s">
        <v>5797</v>
      </c>
      <c r="BE439" s="12">
        <v>1</v>
      </c>
    </row>
    <row r="440" spans="1:57" x14ac:dyDescent="0.35">
      <c r="A440" s="20">
        <v>434</v>
      </c>
      <c r="B440" s="7">
        <v>434</v>
      </c>
      <c r="C440" s="7" t="s">
        <v>5439</v>
      </c>
      <c r="D440" s="7" t="s">
        <v>5440</v>
      </c>
      <c r="E440" s="13" t="s">
        <v>51</v>
      </c>
      <c r="F440" s="7">
        <v>300</v>
      </c>
      <c r="G440" s="7" t="s">
        <v>158</v>
      </c>
      <c r="H440" s="7">
        <v>120</v>
      </c>
      <c r="I440" s="14" t="s">
        <v>53</v>
      </c>
      <c r="J440" s="13" t="s">
        <v>54</v>
      </c>
      <c r="K440" s="7" t="s">
        <v>83</v>
      </c>
      <c r="L440" s="7" t="s">
        <v>87</v>
      </c>
      <c r="M440" s="7" t="s">
        <v>57</v>
      </c>
      <c r="N440" s="7">
        <v>19.3</v>
      </c>
      <c r="O440" s="7" t="s">
        <v>109</v>
      </c>
      <c r="P440" s="7">
        <v>60</v>
      </c>
      <c r="R440" t="s">
        <v>59</v>
      </c>
      <c r="T440" t="b">
        <v>0</v>
      </c>
      <c r="U440" s="13"/>
      <c r="V440" s="7"/>
      <c r="W440" s="7"/>
      <c r="X440" s="7"/>
      <c r="Y440" s="7"/>
      <c r="Z440" s="7"/>
      <c r="AA440" s="7"/>
      <c r="AB440" s="14"/>
      <c r="AC440" s="13">
        <v>1E-4</v>
      </c>
      <c r="AD440" s="7">
        <v>0.99990000000000001</v>
      </c>
      <c r="AE440" s="14" t="s">
        <v>197</v>
      </c>
      <c r="AF440" s="13">
        <v>6</v>
      </c>
      <c r="AG440" s="14">
        <v>5</v>
      </c>
      <c r="AH440" s="13">
        <v>4</v>
      </c>
      <c r="AI440" s="7">
        <v>3</v>
      </c>
      <c r="AJ440" s="7">
        <v>1</v>
      </c>
      <c r="AK440" s="7">
        <v>3</v>
      </c>
      <c r="AL440" s="7">
        <v>2</v>
      </c>
      <c r="AM440" s="14">
        <v>1</v>
      </c>
      <c r="AN440" s="13">
        <v>2</v>
      </c>
      <c r="AO440" s="14">
        <v>2</v>
      </c>
      <c r="AP440" s="7" t="s">
        <v>66</v>
      </c>
      <c r="AQ440" s="7" t="s">
        <v>62</v>
      </c>
      <c r="AR440" s="7" t="s">
        <v>208</v>
      </c>
      <c r="AS440" s="7" t="s">
        <v>70</v>
      </c>
      <c r="AT440" s="7" t="s">
        <v>62</v>
      </c>
      <c r="AU440" s="7" t="s">
        <v>66</v>
      </c>
      <c r="AV440" s="7" t="s">
        <v>70</v>
      </c>
      <c r="AW440" s="7" t="s">
        <v>70</v>
      </c>
      <c r="AX440" s="12">
        <v>0</v>
      </c>
      <c r="AY440" s="12" t="s">
        <v>5797</v>
      </c>
      <c r="AZ440" s="12">
        <v>0</v>
      </c>
      <c r="BA440" s="12">
        <v>1</v>
      </c>
      <c r="BB440" s="12">
        <v>1</v>
      </c>
      <c r="BC440" s="12">
        <v>0</v>
      </c>
      <c r="BD440" s="12">
        <v>1</v>
      </c>
      <c r="BE440" s="12">
        <v>1</v>
      </c>
    </row>
    <row r="441" spans="1:57" x14ac:dyDescent="0.35">
      <c r="A441" s="20">
        <v>435</v>
      </c>
      <c r="B441" s="7">
        <v>435</v>
      </c>
      <c r="C441" s="7" t="s">
        <v>5441</v>
      </c>
      <c r="D441" s="7" t="s">
        <v>5442</v>
      </c>
      <c r="E441" s="13" t="s">
        <v>51</v>
      </c>
      <c r="F441" s="7">
        <v>300</v>
      </c>
      <c r="G441" s="7" t="s">
        <v>100</v>
      </c>
      <c r="H441" s="7">
        <v>1524</v>
      </c>
      <c r="I441" s="14" t="s">
        <v>53</v>
      </c>
      <c r="J441" s="13" t="s">
        <v>54</v>
      </c>
      <c r="K441" s="7" t="s">
        <v>107</v>
      </c>
      <c r="L441" s="7" t="s">
        <v>56</v>
      </c>
      <c r="M441" s="7" t="s">
        <v>57</v>
      </c>
      <c r="N441" s="7">
        <v>24</v>
      </c>
      <c r="O441" s="7" t="s">
        <v>86</v>
      </c>
      <c r="P441" s="7">
        <v>39</v>
      </c>
      <c r="Q441" t="s">
        <v>7875</v>
      </c>
      <c r="R441" t="s">
        <v>59</v>
      </c>
      <c r="S441" t="s">
        <v>59</v>
      </c>
      <c r="T441" t="b">
        <v>0</v>
      </c>
      <c r="U441" s="13"/>
      <c r="V441" s="7"/>
      <c r="W441" s="7"/>
      <c r="X441" s="7"/>
      <c r="Y441" s="7"/>
      <c r="Z441" s="7"/>
      <c r="AA441" s="7"/>
      <c r="AB441" s="14"/>
      <c r="AC441" s="13">
        <v>4.24579E-2</v>
      </c>
      <c r="AD441" s="7">
        <v>0.957542</v>
      </c>
      <c r="AE441" s="14" t="s">
        <v>197</v>
      </c>
      <c r="AF441" s="13">
        <v>6</v>
      </c>
      <c r="AG441" s="14">
        <v>5</v>
      </c>
      <c r="AH441" s="13">
        <v>4</v>
      </c>
      <c r="AI441" s="7">
        <v>4</v>
      </c>
      <c r="AJ441" s="7"/>
      <c r="AK441" s="7">
        <v>3</v>
      </c>
      <c r="AL441" s="7">
        <v>3</v>
      </c>
      <c r="AM441" s="14"/>
      <c r="AN441" s="13">
        <v>2</v>
      </c>
      <c r="AO441" s="14">
        <v>2</v>
      </c>
      <c r="AP441" s="7" t="s">
        <v>66</v>
      </c>
      <c r="AQ441" s="7" t="s">
        <v>62</v>
      </c>
      <c r="AR441" s="7" t="s">
        <v>62</v>
      </c>
      <c r="AS441" s="7" t="s">
        <v>5797</v>
      </c>
      <c r="AT441" s="7" t="s">
        <v>62</v>
      </c>
      <c r="AU441" s="7" t="s">
        <v>66</v>
      </c>
      <c r="AV441" s="7" t="s">
        <v>5797</v>
      </c>
      <c r="AW441" s="7" t="s">
        <v>5797</v>
      </c>
      <c r="AX441" s="12">
        <v>0</v>
      </c>
      <c r="AY441" s="12">
        <v>0</v>
      </c>
      <c r="AZ441" s="12">
        <v>0</v>
      </c>
      <c r="BA441" s="12" t="s">
        <v>5797</v>
      </c>
      <c r="BB441" s="12" t="s">
        <v>5797</v>
      </c>
      <c r="BC441" s="12">
        <v>0</v>
      </c>
      <c r="BD441" s="12" t="s">
        <v>5797</v>
      </c>
      <c r="BE441" s="12">
        <v>1</v>
      </c>
    </row>
    <row r="442" spans="1:57" x14ac:dyDescent="0.35">
      <c r="A442" s="20">
        <v>436</v>
      </c>
      <c r="B442" s="7">
        <v>436</v>
      </c>
      <c r="C442" s="7" t="s">
        <v>5443</v>
      </c>
      <c r="D442" s="7" t="s">
        <v>5444</v>
      </c>
      <c r="E442" s="13" t="s">
        <v>51</v>
      </c>
      <c r="F442" s="7">
        <v>300</v>
      </c>
      <c r="G442" s="7" t="s">
        <v>172</v>
      </c>
      <c r="H442" s="7">
        <v>1010</v>
      </c>
      <c r="I442" s="14" t="s">
        <v>53</v>
      </c>
      <c r="J442" s="13" t="s">
        <v>54</v>
      </c>
      <c r="K442" s="7" t="s">
        <v>118</v>
      </c>
      <c r="L442" s="7" t="s">
        <v>87</v>
      </c>
      <c r="M442" s="7" t="s">
        <v>57</v>
      </c>
      <c r="N442" s="7">
        <v>20</v>
      </c>
      <c r="O442" s="7" t="s">
        <v>109</v>
      </c>
      <c r="P442" s="7">
        <v>46</v>
      </c>
      <c r="Q442" t="s">
        <v>7875</v>
      </c>
      <c r="R442" t="s">
        <v>113</v>
      </c>
      <c r="S442" t="s">
        <v>56</v>
      </c>
      <c r="T442" t="b">
        <v>0</v>
      </c>
      <c r="U442" s="13"/>
      <c r="V442" s="7"/>
      <c r="W442" s="7"/>
      <c r="X442" s="7"/>
      <c r="Y442" s="7"/>
      <c r="Z442" s="7"/>
      <c r="AA442" s="7"/>
      <c r="AB442" s="14"/>
      <c r="AC442" s="13">
        <v>1.6136000000000001E-2</v>
      </c>
      <c r="AD442" s="7">
        <v>0.98386399999999996</v>
      </c>
      <c r="AE442" s="14" t="s">
        <v>197</v>
      </c>
      <c r="AF442" s="13">
        <v>6</v>
      </c>
      <c r="AG442" s="14">
        <v>5</v>
      </c>
      <c r="AH442" s="13">
        <v>4</v>
      </c>
      <c r="AI442" s="7">
        <v>4</v>
      </c>
      <c r="AJ442" s="7"/>
      <c r="AK442" s="7">
        <v>3</v>
      </c>
      <c r="AL442" s="7">
        <v>3</v>
      </c>
      <c r="AM442" s="14"/>
      <c r="AN442" s="13">
        <v>2</v>
      </c>
      <c r="AO442" s="14">
        <v>2</v>
      </c>
      <c r="AP442" s="7" t="s">
        <v>66</v>
      </c>
      <c r="AQ442" s="7" t="s">
        <v>62</v>
      </c>
      <c r="AR442" s="7" t="s">
        <v>66</v>
      </c>
      <c r="AS442" s="7" t="s">
        <v>70</v>
      </c>
      <c r="AT442" s="7" t="s">
        <v>70</v>
      </c>
      <c r="AU442" s="7" t="s">
        <v>66</v>
      </c>
      <c r="AV442" s="7" t="s">
        <v>70</v>
      </c>
      <c r="AW442" s="7" t="s">
        <v>70</v>
      </c>
      <c r="AX442" s="12">
        <v>0</v>
      </c>
      <c r="AY442" s="12">
        <v>0</v>
      </c>
      <c r="AZ442" s="12">
        <v>0</v>
      </c>
      <c r="BA442" s="12">
        <v>1</v>
      </c>
      <c r="BB442" s="12">
        <v>1</v>
      </c>
      <c r="BC442" s="12">
        <v>0</v>
      </c>
      <c r="BD442" s="12" t="s">
        <v>5797</v>
      </c>
      <c r="BE442" s="12">
        <v>1</v>
      </c>
    </row>
    <row r="443" spans="1:57" x14ac:dyDescent="0.35">
      <c r="A443" s="20">
        <v>437</v>
      </c>
      <c r="B443" s="7">
        <v>437</v>
      </c>
      <c r="C443" s="7" t="s">
        <v>5445</v>
      </c>
      <c r="D443" s="7" t="s">
        <v>5446</v>
      </c>
      <c r="E443" s="13" t="s">
        <v>51</v>
      </c>
      <c r="F443" s="7">
        <v>300</v>
      </c>
      <c r="G443" s="7" t="s">
        <v>80</v>
      </c>
      <c r="H443" s="7">
        <v>1300</v>
      </c>
      <c r="I443" s="14" t="s">
        <v>53</v>
      </c>
      <c r="J443" s="13" t="s">
        <v>54</v>
      </c>
      <c r="K443" s="7" t="s">
        <v>92</v>
      </c>
      <c r="L443" s="7" t="s">
        <v>87</v>
      </c>
      <c r="M443" s="7" t="s">
        <v>57</v>
      </c>
      <c r="N443" s="7">
        <v>21.7</v>
      </c>
      <c r="O443" s="7" t="s">
        <v>86</v>
      </c>
      <c r="P443" s="7">
        <v>41</v>
      </c>
      <c r="Q443" t="s">
        <v>7875</v>
      </c>
      <c r="R443" t="s">
        <v>59</v>
      </c>
      <c r="S443" t="s">
        <v>59</v>
      </c>
      <c r="T443" t="b">
        <v>0</v>
      </c>
      <c r="U443" s="13"/>
      <c r="V443" s="7"/>
      <c r="W443" s="7"/>
      <c r="X443" s="7"/>
      <c r="Y443" s="7"/>
      <c r="Z443" s="7"/>
      <c r="AA443" s="7"/>
      <c r="AB443" s="14"/>
      <c r="AC443" s="13">
        <v>1E-4</v>
      </c>
      <c r="AD443" s="7">
        <v>0.99990000000000001</v>
      </c>
      <c r="AE443" s="14" t="s">
        <v>197</v>
      </c>
      <c r="AF443" s="13">
        <v>6</v>
      </c>
      <c r="AG443" s="14">
        <v>5</v>
      </c>
      <c r="AH443" s="13">
        <v>4</v>
      </c>
      <c r="AI443" s="7">
        <v>3</v>
      </c>
      <c r="AJ443" s="7">
        <v>1</v>
      </c>
      <c r="AK443" s="7">
        <v>3</v>
      </c>
      <c r="AL443" s="7">
        <v>2</v>
      </c>
      <c r="AM443" s="14">
        <v>1</v>
      </c>
      <c r="AN443" s="13">
        <v>2</v>
      </c>
      <c r="AO443" s="14">
        <v>2</v>
      </c>
      <c r="AP443" s="7" t="s">
        <v>66</v>
      </c>
      <c r="AQ443" s="7" t="s">
        <v>62</v>
      </c>
      <c r="AR443" s="7" t="s">
        <v>66</v>
      </c>
      <c r="AS443" s="7" t="s">
        <v>70</v>
      </c>
      <c r="AT443" s="7" t="s">
        <v>63</v>
      </c>
      <c r="AU443" s="7" t="s">
        <v>66</v>
      </c>
      <c r="AV443" s="7" t="s">
        <v>70</v>
      </c>
      <c r="AW443" s="7" t="s">
        <v>70</v>
      </c>
      <c r="AX443" s="12">
        <v>0</v>
      </c>
      <c r="AY443" s="12">
        <v>1</v>
      </c>
      <c r="AZ443" s="12">
        <v>0</v>
      </c>
      <c r="BA443" s="12">
        <v>1</v>
      </c>
      <c r="BB443" s="12">
        <v>1</v>
      </c>
      <c r="BC443" s="12">
        <v>0</v>
      </c>
      <c r="BD443" s="12">
        <v>1</v>
      </c>
      <c r="BE443" s="12">
        <v>1</v>
      </c>
    </row>
    <row r="444" spans="1:57" x14ac:dyDescent="0.35">
      <c r="A444" s="20">
        <v>438</v>
      </c>
      <c r="B444" s="7">
        <v>438</v>
      </c>
      <c r="C444" s="7" t="s">
        <v>5447</v>
      </c>
      <c r="D444" s="7" t="s">
        <v>5448</v>
      </c>
      <c r="E444" s="13" t="s">
        <v>51</v>
      </c>
      <c r="F444" s="7">
        <v>300</v>
      </c>
      <c r="G444" s="7" t="s">
        <v>100</v>
      </c>
      <c r="H444" s="7"/>
      <c r="I444" s="14" t="s">
        <v>53</v>
      </c>
      <c r="J444" s="13" t="s">
        <v>54</v>
      </c>
      <c r="K444" s="7" t="s">
        <v>96</v>
      </c>
      <c r="L444" s="7" t="s">
        <v>56</v>
      </c>
      <c r="M444" s="7" t="s">
        <v>57</v>
      </c>
      <c r="N444" s="7">
        <v>33</v>
      </c>
      <c r="O444" s="7" t="s">
        <v>58</v>
      </c>
      <c r="P444" s="7">
        <v>52</v>
      </c>
      <c r="Q444" t="s">
        <v>7875</v>
      </c>
      <c r="R444" t="s">
        <v>59</v>
      </c>
      <c r="S444" t="s">
        <v>56</v>
      </c>
      <c r="T444" t="b">
        <v>0</v>
      </c>
      <c r="U444" s="13"/>
      <c r="V444" s="7"/>
      <c r="W444" s="7"/>
      <c r="X444" s="7"/>
      <c r="Y444" s="7"/>
      <c r="Z444" s="7"/>
      <c r="AA444" s="7"/>
      <c r="AB444" s="14"/>
      <c r="AC444" s="13">
        <v>6.0425899999999998E-2</v>
      </c>
      <c r="AD444" s="7">
        <v>0.93957400000000002</v>
      </c>
      <c r="AE444" s="14" t="s">
        <v>197</v>
      </c>
      <c r="AF444" s="13">
        <v>6</v>
      </c>
      <c r="AG444" s="14">
        <v>5</v>
      </c>
      <c r="AH444" s="13">
        <v>4</v>
      </c>
      <c r="AI444" s="7">
        <v>4</v>
      </c>
      <c r="AJ444" s="7"/>
      <c r="AK444" s="7">
        <v>3</v>
      </c>
      <c r="AL444" s="7">
        <v>3</v>
      </c>
      <c r="AM444" s="14"/>
      <c r="AN444" s="13">
        <v>2</v>
      </c>
      <c r="AO444" s="14">
        <v>2</v>
      </c>
      <c r="AP444" s="7" t="s">
        <v>66</v>
      </c>
      <c r="AQ444" s="7" t="s">
        <v>62</v>
      </c>
      <c r="AR444" s="7" t="s">
        <v>62</v>
      </c>
      <c r="AS444" s="7" t="s">
        <v>70</v>
      </c>
      <c r="AT444" s="7" t="s">
        <v>62</v>
      </c>
      <c r="AU444" s="7" t="s">
        <v>66</v>
      </c>
      <c r="AV444" s="7" t="s">
        <v>70</v>
      </c>
      <c r="AW444" s="7" t="s">
        <v>5797</v>
      </c>
      <c r="AX444" s="12">
        <v>0</v>
      </c>
      <c r="AY444" s="12">
        <v>0</v>
      </c>
      <c r="AZ444" s="12">
        <v>0</v>
      </c>
      <c r="BA444" s="12" t="s">
        <v>5797</v>
      </c>
      <c r="BB444" s="12">
        <v>1</v>
      </c>
      <c r="BC444" s="12">
        <v>0</v>
      </c>
      <c r="BD444" s="12">
        <v>1</v>
      </c>
      <c r="BE444" s="12">
        <v>0</v>
      </c>
    </row>
    <row r="445" spans="1:57" x14ac:dyDescent="0.35">
      <c r="A445" s="20">
        <v>439</v>
      </c>
      <c r="B445" s="7">
        <v>439</v>
      </c>
      <c r="C445" s="7" t="s">
        <v>5449</v>
      </c>
      <c r="D445" s="7" t="s">
        <v>5450</v>
      </c>
      <c r="E445" s="13" t="s">
        <v>51</v>
      </c>
      <c r="F445" s="7">
        <v>300</v>
      </c>
      <c r="G445" s="7" t="s">
        <v>173</v>
      </c>
      <c r="H445" s="7"/>
      <c r="I445" s="14" t="s">
        <v>53</v>
      </c>
      <c r="J445" s="13" t="s">
        <v>54</v>
      </c>
      <c r="K445" s="7" t="s">
        <v>117</v>
      </c>
      <c r="L445" s="7" t="s">
        <v>56</v>
      </c>
      <c r="M445" s="7" t="s">
        <v>57</v>
      </c>
      <c r="N445" s="7">
        <v>22</v>
      </c>
      <c r="O445" s="7" t="s">
        <v>109</v>
      </c>
      <c r="P445" s="7">
        <v>36</v>
      </c>
      <c r="Q445" t="s">
        <v>7881</v>
      </c>
      <c r="R445" t="s">
        <v>59</v>
      </c>
      <c r="S445" t="s">
        <v>59</v>
      </c>
      <c r="T445" t="b">
        <v>0</v>
      </c>
      <c r="U445" s="13"/>
      <c r="V445" s="7"/>
      <c r="W445" s="7"/>
      <c r="X445" s="7"/>
      <c r="Y445" s="7"/>
      <c r="Z445" s="7"/>
      <c r="AA445" s="7"/>
      <c r="AB445" s="14"/>
      <c r="AC445" s="13">
        <v>1E-4</v>
      </c>
      <c r="AD445" s="7">
        <v>0.99990000000000001</v>
      </c>
      <c r="AE445" s="14" t="s">
        <v>197</v>
      </c>
      <c r="AF445" s="13">
        <v>6</v>
      </c>
      <c r="AG445" s="14">
        <v>5</v>
      </c>
      <c r="AH445" s="13">
        <v>4</v>
      </c>
      <c r="AI445" s="7">
        <v>1</v>
      </c>
      <c r="AJ445" s="7">
        <v>3</v>
      </c>
      <c r="AK445" s="7">
        <v>3</v>
      </c>
      <c r="AL445" s="7">
        <v>1</v>
      </c>
      <c r="AM445" s="14">
        <v>2</v>
      </c>
      <c r="AN445" s="13">
        <v>2</v>
      </c>
      <c r="AO445" s="14">
        <v>2</v>
      </c>
      <c r="AP445" s="7" t="s">
        <v>69</v>
      </c>
      <c r="AQ445" s="7" t="s">
        <v>62</v>
      </c>
      <c r="AR445" s="7" t="s">
        <v>208</v>
      </c>
      <c r="AS445" s="7" t="s">
        <v>70</v>
      </c>
      <c r="AT445" s="7" t="s">
        <v>62</v>
      </c>
      <c r="AU445" s="7" t="s">
        <v>66</v>
      </c>
      <c r="AV445" s="7" t="s">
        <v>70</v>
      </c>
      <c r="AW445" s="7" t="s">
        <v>70</v>
      </c>
      <c r="AX445" s="12">
        <v>0</v>
      </c>
      <c r="AY445" s="12">
        <v>0</v>
      </c>
      <c r="AZ445" s="12">
        <v>0</v>
      </c>
      <c r="BA445" s="12">
        <v>1</v>
      </c>
      <c r="BB445" s="12">
        <v>1</v>
      </c>
      <c r="BC445" s="12">
        <v>0</v>
      </c>
      <c r="BD445" s="12">
        <v>0</v>
      </c>
      <c r="BE445" s="12">
        <v>1</v>
      </c>
    </row>
    <row r="446" spans="1:57" x14ac:dyDescent="0.35">
      <c r="A446" s="20">
        <v>440</v>
      </c>
      <c r="B446" s="7">
        <v>440</v>
      </c>
      <c r="C446" s="7" t="s">
        <v>5451</v>
      </c>
      <c r="D446" s="7" t="s">
        <v>5452</v>
      </c>
      <c r="E446" s="13" t="s">
        <v>51</v>
      </c>
      <c r="F446" s="7">
        <v>300</v>
      </c>
      <c r="G446" s="7" t="s">
        <v>3208</v>
      </c>
      <c r="H446" s="7"/>
      <c r="I446" s="14" t="s">
        <v>53</v>
      </c>
      <c r="J446" s="13" t="s">
        <v>54</v>
      </c>
      <c r="K446" s="7" t="s">
        <v>83</v>
      </c>
      <c r="L446" s="7"/>
      <c r="M446" s="7" t="s">
        <v>84</v>
      </c>
      <c r="N446" s="7">
        <v>23.8</v>
      </c>
      <c r="O446" s="7" t="s">
        <v>58</v>
      </c>
      <c r="P446" s="7"/>
      <c r="R446" t="s">
        <v>59</v>
      </c>
      <c r="S446" t="s">
        <v>113</v>
      </c>
      <c r="T446" t="b">
        <v>0</v>
      </c>
      <c r="U446" s="13"/>
      <c r="V446" s="7"/>
      <c r="W446" s="7"/>
      <c r="X446" s="7"/>
      <c r="Y446" s="7"/>
      <c r="Z446" s="7"/>
      <c r="AA446" s="7"/>
      <c r="AB446" s="14"/>
      <c r="AC446" s="13">
        <v>3.7689E-2</v>
      </c>
      <c r="AD446" s="7">
        <v>0.96231100000000003</v>
      </c>
      <c r="AE446" s="14" t="s">
        <v>197</v>
      </c>
      <c r="AF446" s="13">
        <v>6</v>
      </c>
      <c r="AG446" s="14">
        <v>5</v>
      </c>
      <c r="AH446" s="13">
        <v>4</v>
      </c>
      <c r="AI446" s="7">
        <v>4</v>
      </c>
      <c r="AJ446" s="7"/>
      <c r="AK446" s="7">
        <v>3</v>
      </c>
      <c r="AL446" s="7">
        <v>3</v>
      </c>
      <c r="AM446" s="14"/>
      <c r="AN446" s="13">
        <v>2</v>
      </c>
      <c r="AO446" s="14">
        <v>2</v>
      </c>
      <c r="AP446" s="7" t="s">
        <v>66</v>
      </c>
      <c r="AQ446" s="7" t="s">
        <v>62</v>
      </c>
      <c r="AR446" s="7" t="s">
        <v>66</v>
      </c>
      <c r="AS446" s="7" t="s">
        <v>70</v>
      </c>
      <c r="AT446" s="7" t="s">
        <v>70</v>
      </c>
      <c r="AU446" s="7" t="s">
        <v>66</v>
      </c>
      <c r="AV446" s="7" t="s">
        <v>70</v>
      </c>
      <c r="AW446" s="7" t="s">
        <v>70</v>
      </c>
      <c r="AX446" s="12">
        <v>0</v>
      </c>
      <c r="AY446" s="12">
        <v>0</v>
      </c>
      <c r="AZ446" s="12">
        <v>0</v>
      </c>
      <c r="BA446" s="12" t="s">
        <v>5797</v>
      </c>
      <c r="BB446" s="12" t="s">
        <v>5797</v>
      </c>
      <c r="BC446" s="12">
        <v>0</v>
      </c>
      <c r="BD446" s="12">
        <v>0</v>
      </c>
      <c r="BE446" s="12">
        <v>1</v>
      </c>
    </row>
    <row r="447" spans="1:57" x14ac:dyDescent="0.35">
      <c r="A447" s="20">
        <v>441</v>
      </c>
      <c r="B447" s="7">
        <v>441</v>
      </c>
      <c r="C447" s="7" t="s">
        <v>5453</v>
      </c>
      <c r="D447" s="7" t="s">
        <v>5454</v>
      </c>
      <c r="E447" s="13" t="s">
        <v>51</v>
      </c>
      <c r="F447" s="7">
        <v>300</v>
      </c>
      <c r="G447" s="7" t="s">
        <v>3208</v>
      </c>
      <c r="H447" s="7"/>
      <c r="I447" s="14" t="s">
        <v>53</v>
      </c>
      <c r="J447" s="13" t="s">
        <v>54</v>
      </c>
      <c r="K447" s="7" t="s">
        <v>72</v>
      </c>
      <c r="L447" s="7" t="s">
        <v>87</v>
      </c>
      <c r="M447" s="7" t="s">
        <v>57</v>
      </c>
      <c r="N447" s="7">
        <v>27.3</v>
      </c>
      <c r="O447" s="7" t="s">
        <v>109</v>
      </c>
      <c r="P447" s="7">
        <v>34</v>
      </c>
      <c r="R447" t="s">
        <v>59</v>
      </c>
      <c r="T447" t="b">
        <v>0</v>
      </c>
      <c r="U447" s="13"/>
      <c r="V447" s="7"/>
      <c r="W447" s="7"/>
      <c r="X447" s="7"/>
      <c r="Y447" s="7"/>
      <c r="Z447" s="7"/>
      <c r="AA447" s="7"/>
      <c r="AB447" s="14"/>
      <c r="AC447" s="13">
        <v>1.83146E-2</v>
      </c>
      <c r="AD447" s="7">
        <v>0.98168500000000003</v>
      </c>
      <c r="AE447" s="14" t="s">
        <v>197</v>
      </c>
      <c r="AF447" s="13">
        <v>6</v>
      </c>
      <c r="AG447" s="14">
        <v>5</v>
      </c>
      <c r="AH447" s="13">
        <v>4</v>
      </c>
      <c r="AI447" s="7">
        <v>3</v>
      </c>
      <c r="AJ447" s="7">
        <v>1</v>
      </c>
      <c r="AK447" s="7">
        <v>3</v>
      </c>
      <c r="AL447" s="7">
        <v>2</v>
      </c>
      <c r="AM447" s="14">
        <v>1</v>
      </c>
      <c r="AN447" s="13">
        <v>2</v>
      </c>
      <c r="AO447" s="14">
        <v>2</v>
      </c>
      <c r="AP447" s="7" t="s">
        <v>66</v>
      </c>
      <c r="AQ447" s="7" t="s">
        <v>62</v>
      </c>
      <c r="AR447" s="7" t="s">
        <v>66</v>
      </c>
      <c r="AS447" s="7" t="s">
        <v>70</v>
      </c>
      <c r="AT447" s="7" t="s">
        <v>63</v>
      </c>
      <c r="AU447" s="7" t="s">
        <v>66</v>
      </c>
      <c r="AV447" s="7" t="s">
        <v>70</v>
      </c>
      <c r="AW447" s="7" t="s">
        <v>70</v>
      </c>
      <c r="AX447" s="12">
        <v>0</v>
      </c>
      <c r="AY447" s="12">
        <v>0</v>
      </c>
      <c r="AZ447" s="12">
        <v>0</v>
      </c>
      <c r="BA447" s="12" t="s">
        <v>5797</v>
      </c>
      <c r="BB447" s="12">
        <v>1</v>
      </c>
      <c r="BC447" s="12">
        <v>0</v>
      </c>
      <c r="BD447" s="12" t="s">
        <v>5797</v>
      </c>
      <c r="BE447" s="12">
        <v>1</v>
      </c>
    </row>
    <row r="448" spans="1:57" x14ac:dyDescent="0.35">
      <c r="A448" s="20">
        <v>442</v>
      </c>
      <c r="B448" s="7">
        <v>442</v>
      </c>
      <c r="C448" s="7" t="s">
        <v>5455</v>
      </c>
      <c r="D448" s="7" t="s">
        <v>5456</v>
      </c>
      <c r="E448" s="13" t="s">
        <v>51</v>
      </c>
      <c r="F448" s="7">
        <v>300</v>
      </c>
      <c r="G448" s="7" t="s">
        <v>173</v>
      </c>
      <c r="H448" s="7"/>
      <c r="I448" s="14" t="s">
        <v>53</v>
      </c>
      <c r="J448" s="13" t="s">
        <v>54</v>
      </c>
      <c r="K448" s="7" t="s">
        <v>117</v>
      </c>
      <c r="L448" s="7" t="s">
        <v>76</v>
      </c>
      <c r="M448" s="7" t="s">
        <v>57</v>
      </c>
      <c r="N448" s="7">
        <v>19</v>
      </c>
      <c r="O448" s="7" t="s">
        <v>109</v>
      </c>
      <c r="P448" s="7">
        <v>46</v>
      </c>
      <c r="Q448" t="s">
        <v>7881</v>
      </c>
      <c r="R448" t="s">
        <v>59</v>
      </c>
      <c r="S448" t="s">
        <v>56</v>
      </c>
      <c r="T448" t="b">
        <v>0</v>
      </c>
      <c r="U448" s="13"/>
      <c r="V448" s="7"/>
      <c r="W448" s="7"/>
      <c r="X448" s="7"/>
      <c r="Y448" s="7"/>
      <c r="Z448" s="7"/>
      <c r="AA448" s="7"/>
      <c r="AB448" s="14"/>
      <c r="AC448" s="13">
        <v>1E-4</v>
      </c>
      <c r="AD448" s="7">
        <v>0.99990000000000001</v>
      </c>
      <c r="AE448" s="14" t="s">
        <v>197</v>
      </c>
      <c r="AF448" s="13">
        <v>6</v>
      </c>
      <c r="AG448" s="14">
        <v>5</v>
      </c>
      <c r="AH448" s="13">
        <v>4</v>
      </c>
      <c r="AI448" s="7">
        <v>3</v>
      </c>
      <c r="AJ448" s="7">
        <v>1</v>
      </c>
      <c r="AK448" s="7">
        <v>3</v>
      </c>
      <c r="AL448" s="7">
        <v>2</v>
      </c>
      <c r="AM448" s="14">
        <v>1</v>
      </c>
      <c r="AN448" s="13">
        <v>2</v>
      </c>
      <c r="AO448" s="14">
        <v>2</v>
      </c>
      <c r="AP448" s="7" t="s">
        <v>66</v>
      </c>
      <c r="AQ448" s="7" t="s">
        <v>62</v>
      </c>
      <c r="AR448" s="7" t="s">
        <v>66</v>
      </c>
      <c r="AS448" s="7" t="s">
        <v>70</v>
      </c>
      <c r="AT448" s="7" t="s">
        <v>63</v>
      </c>
      <c r="AU448" s="7" t="s">
        <v>66</v>
      </c>
      <c r="AV448" s="7" t="s">
        <v>70</v>
      </c>
      <c r="AW448" s="7" t="s">
        <v>70</v>
      </c>
      <c r="AX448" s="12">
        <v>0</v>
      </c>
      <c r="AY448" s="12">
        <v>0</v>
      </c>
      <c r="AZ448" s="12">
        <v>0</v>
      </c>
      <c r="BA448" s="12" t="s">
        <v>5797</v>
      </c>
      <c r="BB448" s="12">
        <v>1</v>
      </c>
      <c r="BC448" s="12">
        <v>0</v>
      </c>
      <c r="BD448" s="12">
        <v>1</v>
      </c>
      <c r="BE448" s="12" t="s">
        <v>5797</v>
      </c>
    </row>
    <row r="449" spans="1:57" x14ac:dyDescent="0.35">
      <c r="A449" s="20">
        <v>443</v>
      </c>
      <c r="B449" s="7">
        <v>443</v>
      </c>
      <c r="C449" s="7" t="s">
        <v>5457</v>
      </c>
      <c r="D449" s="7" t="s">
        <v>5458</v>
      </c>
      <c r="E449" s="13" t="s">
        <v>51</v>
      </c>
      <c r="F449" s="7">
        <v>300</v>
      </c>
      <c r="G449" s="7" t="s">
        <v>139</v>
      </c>
      <c r="H449" s="7">
        <v>1524</v>
      </c>
      <c r="I449" s="14" t="s">
        <v>53</v>
      </c>
      <c r="J449" s="13" t="s">
        <v>54</v>
      </c>
      <c r="K449" s="7" t="s">
        <v>92</v>
      </c>
      <c r="L449" s="7" t="s">
        <v>56</v>
      </c>
      <c r="M449" s="7" t="s">
        <v>57</v>
      </c>
      <c r="N449" s="7">
        <v>21</v>
      </c>
      <c r="O449" s="7" t="s">
        <v>86</v>
      </c>
      <c r="P449" s="7">
        <v>41</v>
      </c>
      <c r="Q449" t="s">
        <v>7875</v>
      </c>
      <c r="R449" t="s">
        <v>59</v>
      </c>
      <c r="S449" t="s">
        <v>59</v>
      </c>
      <c r="T449" t="b">
        <v>0</v>
      </c>
      <c r="U449" s="13"/>
      <c r="V449" s="7"/>
      <c r="W449" s="7"/>
      <c r="X449" s="7"/>
      <c r="Y449" s="7"/>
      <c r="Z449" s="7"/>
      <c r="AA449" s="7"/>
      <c r="AB449" s="14"/>
      <c r="AC449" s="13">
        <v>9.8711000000000003E-4</v>
      </c>
      <c r="AD449" s="7">
        <v>0.99901300000000004</v>
      </c>
      <c r="AE449" s="14" t="s">
        <v>197</v>
      </c>
      <c r="AF449" s="13">
        <v>6</v>
      </c>
      <c r="AG449" s="14">
        <v>5</v>
      </c>
      <c r="AH449" s="13">
        <v>4</v>
      </c>
      <c r="AI449" s="7">
        <v>1</v>
      </c>
      <c r="AJ449" s="7">
        <v>3</v>
      </c>
      <c r="AK449" s="7">
        <v>3</v>
      </c>
      <c r="AL449" s="7">
        <v>1</v>
      </c>
      <c r="AM449" s="14">
        <v>2</v>
      </c>
      <c r="AN449" s="13">
        <v>2</v>
      </c>
      <c r="AO449" s="14">
        <v>2</v>
      </c>
      <c r="AP449" s="7" t="s">
        <v>69</v>
      </c>
      <c r="AQ449" s="7" t="s">
        <v>62</v>
      </c>
      <c r="AR449" s="7" t="s">
        <v>66</v>
      </c>
      <c r="AS449" s="7" t="s">
        <v>5797</v>
      </c>
      <c r="AT449" s="7" t="s">
        <v>63</v>
      </c>
      <c r="AU449" s="7" t="s">
        <v>5797</v>
      </c>
      <c r="AV449" s="7" t="s">
        <v>70</v>
      </c>
      <c r="AW449" s="7" t="s">
        <v>70</v>
      </c>
      <c r="AX449" s="12">
        <v>0</v>
      </c>
      <c r="AY449" s="12">
        <v>0</v>
      </c>
      <c r="AZ449" s="12">
        <v>0</v>
      </c>
      <c r="BA449" s="12">
        <v>1</v>
      </c>
      <c r="BB449" s="12" t="s">
        <v>5797</v>
      </c>
      <c r="BC449" s="12">
        <v>0</v>
      </c>
      <c r="BD449" s="12" t="s">
        <v>5797</v>
      </c>
      <c r="BE449" s="12">
        <v>1</v>
      </c>
    </row>
    <row r="450" spans="1:57" x14ac:dyDescent="0.35">
      <c r="A450" s="20">
        <v>444</v>
      </c>
      <c r="B450" s="7">
        <v>444</v>
      </c>
      <c r="C450" s="7" t="s">
        <v>5459</v>
      </c>
      <c r="D450" s="7" t="s">
        <v>5460</v>
      </c>
      <c r="E450" s="13" t="s">
        <v>51</v>
      </c>
      <c r="F450" s="7">
        <v>300</v>
      </c>
      <c r="G450" s="7" t="s">
        <v>100</v>
      </c>
      <c r="H450" s="7">
        <v>160</v>
      </c>
      <c r="I450" s="14" t="s">
        <v>53</v>
      </c>
      <c r="J450" s="13" t="s">
        <v>54</v>
      </c>
      <c r="K450" s="7" t="s">
        <v>117</v>
      </c>
      <c r="L450" s="7" t="s">
        <v>87</v>
      </c>
      <c r="M450" s="7" t="s">
        <v>84</v>
      </c>
      <c r="N450" s="7">
        <v>26</v>
      </c>
      <c r="O450" s="7" t="s">
        <v>86</v>
      </c>
      <c r="P450" s="7">
        <v>41</v>
      </c>
      <c r="Q450" t="s">
        <v>7875</v>
      </c>
      <c r="R450" t="s">
        <v>59</v>
      </c>
      <c r="S450" t="s">
        <v>59</v>
      </c>
      <c r="T450" t="b">
        <v>0</v>
      </c>
      <c r="U450" s="13"/>
      <c r="V450" s="7"/>
      <c r="W450" s="7"/>
      <c r="X450" s="7"/>
      <c r="Y450" s="7"/>
      <c r="Z450" s="7"/>
      <c r="AA450" s="7"/>
      <c r="AB450" s="14"/>
      <c r="AC450" s="13">
        <v>3.5069400000000001E-2</v>
      </c>
      <c r="AD450" s="7">
        <v>0.96493099999999998</v>
      </c>
      <c r="AE450" s="14" t="s">
        <v>197</v>
      </c>
      <c r="AF450" s="13">
        <v>6</v>
      </c>
      <c r="AG450" s="14">
        <v>5</v>
      </c>
      <c r="AH450" s="13">
        <v>4</v>
      </c>
      <c r="AI450" s="7">
        <v>3</v>
      </c>
      <c r="AJ450" s="7">
        <v>1</v>
      </c>
      <c r="AK450" s="7">
        <v>3</v>
      </c>
      <c r="AL450" s="7">
        <v>2</v>
      </c>
      <c r="AM450" s="14">
        <v>1</v>
      </c>
      <c r="AN450" s="13">
        <v>2</v>
      </c>
      <c r="AO450" s="14">
        <v>2</v>
      </c>
      <c r="AP450" s="7" t="s">
        <v>66</v>
      </c>
      <c r="AQ450" s="7" t="s">
        <v>62</v>
      </c>
      <c r="AR450" s="7" t="s">
        <v>66</v>
      </c>
      <c r="AS450" s="7" t="s">
        <v>70</v>
      </c>
      <c r="AT450" s="7" t="s">
        <v>63</v>
      </c>
      <c r="AU450" s="7" t="s">
        <v>5797</v>
      </c>
      <c r="AV450" s="7" t="s">
        <v>70</v>
      </c>
      <c r="AW450" s="7" t="s">
        <v>70</v>
      </c>
      <c r="AX450" s="12">
        <v>0</v>
      </c>
      <c r="AY450" s="12">
        <v>0</v>
      </c>
      <c r="AZ450" s="12">
        <v>0</v>
      </c>
      <c r="BA450" s="12">
        <v>1</v>
      </c>
      <c r="BB450" s="12">
        <v>1</v>
      </c>
      <c r="BC450" s="12">
        <v>0</v>
      </c>
      <c r="BD450" s="12" t="s">
        <v>5797</v>
      </c>
      <c r="BE450" s="12">
        <v>1</v>
      </c>
    </row>
    <row r="451" spans="1:57" x14ac:dyDescent="0.35">
      <c r="A451" s="20">
        <v>445</v>
      </c>
      <c r="B451" s="7">
        <v>445</v>
      </c>
      <c r="C451" s="7" t="s">
        <v>5461</v>
      </c>
      <c r="D451" s="7" t="s">
        <v>5462</v>
      </c>
      <c r="E451" s="13" t="s">
        <v>51</v>
      </c>
      <c r="F451" s="7">
        <v>300</v>
      </c>
      <c r="G451" s="7" t="s">
        <v>98</v>
      </c>
      <c r="H451" s="7">
        <v>1860</v>
      </c>
      <c r="I451" s="14" t="s">
        <v>53</v>
      </c>
      <c r="J451" s="13" t="s">
        <v>54</v>
      </c>
      <c r="K451" s="7" t="s">
        <v>5463</v>
      </c>
      <c r="L451" s="7" t="s">
        <v>56</v>
      </c>
      <c r="M451" s="7" t="s">
        <v>57</v>
      </c>
      <c r="N451" s="7">
        <v>69.2</v>
      </c>
      <c r="O451" s="7" t="s">
        <v>58</v>
      </c>
      <c r="P451" s="7">
        <v>57</v>
      </c>
      <c r="Q451" t="s">
        <v>7833</v>
      </c>
      <c r="R451" t="s">
        <v>59</v>
      </c>
      <c r="S451" t="s">
        <v>59</v>
      </c>
      <c r="T451" t="b">
        <v>0</v>
      </c>
      <c r="U451" s="13"/>
      <c r="V451" s="7"/>
      <c r="W451" s="7"/>
      <c r="X451" s="7"/>
      <c r="Y451" s="7"/>
      <c r="Z451" s="7"/>
      <c r="AA451" s="7"/>
      <c r="AB451" s="14"/>
      <c r="AC451" s="13">
        <v>1.29894E-2</v>
      </c>
      <c r="AD451" s="7">
        <v>0.98701099999999997</v>
      </c>
      <c r="AE451" s="14" t="s">
        <v>197</v>
      </c>
      <c r="AF451" s="13">
        <v>6</v>
      </c>
      <c r="AG451" s="14">
        <v>5</v>
      </c>
      <c r="AH451" s="13">
        <v>4</v>
      </c>
      <c r="AI451" s="7">
        <v>3</v>
      </c>
      <c r="AJ451" s="7">
        <v>1</v>
      </c>
      <c r="AK451" s="7">
        <v>3</v>
      </c>
      <c r="AL451" s="7">
        <v>2</v>
      </c>
      <c r="AM451" s="14">
        <v>1</v>
      </c>
      <c r="AN451" s="13">
        <v>2</v>
      </c>
      <c r="AO451" s="14">
        <v>2</v>
      </c>
      <c r="AP451" s="7" t="s">
        <v>66</v>
      </c>
      <c r="AQ451" s="7" t="s">
        <v>62</v>
      </c>
      <c r="AR451" s="7" t="s">
        <v>66</v>
      </c>
      <c r="AS451" s="7" t="s">
        <v>70</v>
      </c>
      <c r="AT451" s="7" t="s">
        <v>63</v>
      </c>
      <c r="AU451" s="7" t="s">
        <v>66</v>
      </c>
      <c r="AV451" s="7" t="s">
        <v>70</v>
      </c>
      <c r="AW451" s="7" t="s">
        <v>70</v>
      </c>
      <c r="AX451" s="12">
        <v>0</v>
      </c>
      <c r="AY451" s="12">
        <v>0</v>
      </c>
      <c r="AZ451" s="12">
        <v>0</v>
      </c>
      <c r="BA451" s="12" t="s">
        <v>5797</v>
      </c>
      <c r="BB451" s="12" t="s">
        <v>5797</v>
      </c>
      <c r="BC451" s="12">
        <v>0</v>
      </c>
      <c r="BD451" s="12">
        <v>1</v>
      </c>
      <c r="BE451" s="12" t="s">
        <v>5797</v>
      </c>
    </row>
    <row r="452" spans="1:57" x14ac:dyDescent="0.35">
      <c r="A452" s="20">
        <v>446</v>
      </c>
      <c r="B452" s="7">
        <v>446</v>
      </c>
      <c r="C452" s="7" t="s">
        <v>5464</v>
      </c>
      <c r="D452" s="7" t="s">
        <v>5465</v>
      </c>
      <c r="E452" s="13" t="s">
        <v>51</v>
      </c>
      <c r="F452" s="7">
        <v>300</v>
      </c>
      <c r="G452" s="7" t="s">
        <v>111</v>
      </c>
      <c r="H452" s="7">
        <v>2600</v>
      </c>
      <c r="I452" s="14" t="s">
        <v>53</v>
      </c>
      <c r="J452" s="13" t="s">
        <v>54</v>
      </c>
      <c r="K452" s="7" t="s">
        <v>112</v>
      </c>
      <c r="L452" s="7" t="s">
        <v>56</v>
      </c>
      <c r="M452" s="7" t="s">
        <v>84</v>
      </c>
      <c r="N452" s="7">
        <v>30</v>
      </c>
      <c r="O452" s="7" t="s">
        <v>73</v>
      </c>
      <c r="P452" s="7">
        <v>42</v>
      </c>
      <c r="Q452" t="s">
        <v>7833</v>
      </c>
      <c r="R452" t="s">
        <v>59</v>
      </c>
      <c r="S452" t="s">
        <v>59</v>
      </c>
      <c r="T452" t="b">
        <v>0</v>
      </c>
      <c r="U452" s="13"/>
      <c r="V452" s="7"/>
      <c r="W452" s="7"/>
      <c r="X452" s="7"/>
      <c r="Y452" s="7"/>
      <c r="Z452" s="7"/>
      <c r="AA452" s="7"/>
      <c r="AB452" s="14"/>
      <c r="AC452" s="13">
        <v>7.00707E-2</v>
      </c>
      <c r="AD452" s="7">
        <v>0.92992900000000001</v>
      </c>
      <c r="AE452" s="14" t="s">
        <v>197</v>
      </c>
      <c r="AF452" s="13">
        <v>6</v>
      </c>
      <c r="AG452" s="14">
        <v>5</v>
      </c>
      <c r="AH452" s="13">
        <v>4</v>
      </c>
      <c r="AI452" s="7">
        <v>4</v>
      </c>
      <c r="AJ452" s="7"/>
      <c r="AK452" s="7">
        <v>3</v>
      </c>
      <c r="AL452" s="7">
        <v>3</v>
      </c>
      <c r="AM452" s="14"/>
      <c r="AN452" s="13">
        <v>2</v>
      </c>
      <c r="AO452" s="14">
        <v>2</v>
      </c>
      <c r="AP452" s="7" t="s">
        <v>66</v>
      </c>
      <c r="AQ452" s="7" t="s">
        <v>62</v>
      </c>
      <c r="AR452" s="7" t="s">
        <v>62</v>
      </c>
      <c r="AS452" s="7" t="s">
        <v>5797</v>
      </c>
      <c r="AT452" s="7" t="s">
        <v>62</v>
      </c>
      <c r="AU452" s="7" t="s">
        <v>5797</v>
      </c>
      <c r="AV452" s="7" t="s">
        <v>5797</v>
      </c>
      <c r="AW452" s="7" t="s">
        <v>5797</v>
      </c>
      <c r="AX452" s="12">
        <v>0</v>
      </c>
      <c r="AY452" s="12">
        <v>0</v>
      </c>
      <c r="AZ452" s="12">
        <v>0</v>
      </c>
      <c r="BA452" s="12">
        <v>1</v>
      </c>
      <c r="BB452" s="12">
        <v>1</v>
      </c>
      <c r="BC452" s="12">
        <v>0</v>
      </c>
      <c r="BD452" s="12">
        <v>1</v>
      </c>
      <c r="BE452" s="12" t="s">
        <v>5797</v>
      </c>
    </row>
    <row r="453" spans="1:57" x14ac:dyDescent="0.35">
      <c r="A453" s="20">
        <v>447</v>
      </c>
      <c r="B453" s="7">
        <v>447</v>
      </c>
      <c r="C453" s="7" t="s">
        <v>5466</v>
      </c>
      <c r="D453" s="7" t="s">
        <v>5467</v>
      </c>
      <c r="E453" s="13" t="s">
        <v>51</v>
      </c>
      <c r="F453" s="7">
        <v>300</v>
      </c>
      <c r="G453" s="7" t="s">
        <v>98</v>
      </c>
      <c r="H453" s="7">
        <v>1550</v>
      </c>
      <c r="I453" s="14" t="s">
        <v>53</v>
      </c>
      <c r="J453" s="13" t="s">
        <v>54</v>
      </c>
      <c r="K453" s="7" t="s">
        <v>103</v>
      </c>
      <c r="L453" s="7" t="s">
        <v>56</v>
      </c>
      <c r="M453" s="7" t="s">
        <v>84</v>
      </c>
      <c r="N453" s="7">
        <v>30</v>
      </c>
      <c r="O453" s="7" t="s">
        <v>86</v>
      </c>
      <c r="P453" s="7">
        <v>55</v>
      </c>
      <c r="R453" t="s">
        <v>59</v>
      </c>
      <c r="S453" t="s">
        <v>59</v>
      </c>
      <c r="T453" t="b">
        <v>0</v>
      </c>
      <c r="U453" s="13"/>
      <c r="V453" s="7"/>
      <c r="W453" s="7"/>
      <c r="X453" s="7"/>
      <c r="Y453" s="7"/>
      <c r="Z453" s="7"/>
      <c r="AA453" s="7"/>
      <c r="AB453" s="14"/>
      <c r="AC453" s="13">
        <v>7.17304E-2</v>
      </c>
      <c r="AD453" s="7">
        <v>0.92827000000000004</v>
      </c>
      <c r="AE453" s="14" t="s">
        <v>197</v>
      </c>
      <c r="AF453" s="13">
        <v>6</v>
      </c>
      <c r="AG453" s="14">
        <v>5</v>
      </c>
      <c r="AH453" s="13">
        <v>4</v>
      </c>
      <c r="AI453" s="7">
        <v>4</v>
      </c>
      <c r="AJ453" s="7"/>
      <c r="AK453" s="7">
        <v>3</v>
      </c>
      <c r="AL453" s="7">
        <v>3</v>
      </c>
      <c r="AM453" s="14"/>
      <c r="AN453" s="13">
        <v>2</v>
      </c>
      <c r="AO453" s="14">
        <v>2</v>
      </c>
      <c r="AP453" s="7" t="s">
        <v>66</v>
      </c>
      <c r="AQ453" s="7" t="s">
        <v>62</v>
      </c>
      <c r="AR453" s="7" t="s">
        <v>62</v>
      </c>
      <c r="AS453" s="7" t="s">
        <v>5797</v>
      </c>
      <c r="AT453" s="7" t="s">
        <v>62</v>
      </c>
      <c r="AU453" s="7" t="s">
        <v>66</v>
      </c>
      <c r="AV453" s="7" t="s">
        <v>5797</v>
      </c>
      <c r="AW453" s="7" t="s">
        <v>70</v>
      </c>
      <c r="AX453" s="12">
        <v>0</v>
      </c>
      <c r="AY453" s="12">
        <v>0</v>
      </c>
      <c r="AZ453" s="12">
        <v>0</v>
      </c>
      <c r="BA453" s="12" t="s">
        <v>5797</v>
      </c>
      <c r="BB453" s="12" t="s">
        <v>5797</v>
      </c>
      <c r="BC453" s="12">
        <v>0</v>
      </c>
      <c r="BD453" s="12" t="s">
        <v>5797</v>
      </c>
      <c r="BE453" s="12">
        <v>1</v>
      </c>
    </row>
    <row r="454" spans="1:57" x14ac:dyDescent="0.35">
      <c r="A454" s="20">
        <v>448</v>
      </c>
      <c r="B454" s="7">
        <v>448</v>
      </c>
      <c r="C454" s="7" t="s">
        <v>5468</v>
      </c>
      <c r="D454" s="7" t="s">
        <v>5469</v>
      </c>
      <c r="E454" s="13" t="s">
        <v>51</v>
      </c>
      <c r="F454" s="7">
        <v>300</v>
      </c>
      <c r="G454" s="7" t="s">
        <v>173</v>
      </c>
      <c r="H454" s="7"/>
      <c r="I454" s="14" t="s">
        <v>53</v>
      </c>
      <c r="J454" s="13" t="s">
        <v>54</v>
      </c>
      <c r="K454" s="7" t="s">
        <v>117</v>
      </c>
      <c r="L454" s="7" t="s">
        <v>87</v>
      </c>
      <c r="M454" s="7" t="s">
        <v>57</v>
      </c>
      <c r="N454" s="7">
        <v>23.7</v>
      </c>
      <c r="O454" s="7" t="s">
        <v>86</v>
      </c>
      <c r="P454" s="7">
        <v>39</v>
      </c>
      <c r="Q454" t="s">
        <v>7881</v>
      </c>
      <c r="R454" t="s">
        <v>59</v>
      </c>
      <c r="S454" t="s">
        <v>59</v>
      </c>
      <c r="T454" t="b">
        <v>0</v>
      </c>
      <c r="U454" s="13"/>
      <c r="V454" s="7"/>
      <c r="W454" s="7"/>
      <c r="X454" s="7"/>
      <c r="Y454" s="7"/>
      <c r="Z454" s="7"/>
      <c r="AA454" s="7"/>
      <c r="AB454" s="14"/>
      <c r="AC454" s="13">
        <v>2.0561200000000002E-2</v>
      </c>
      <c r="AD454" s="7">
        <v>0.97943899999999995</v>
      </c>
      <c r="AE454" s="14" t="s">
        <v>197</v>
      </c>
      <c r="AF454" s="13">
        <v>6</v>
      </c>
      <c r="AG454" s="14">
        <v>5</v>
      </c>
      <c r="AH454" s="13">
        <v>4</v>
      </c>
      <c r="AI454" s="7">
        <v>4</v>
      </c>
      <c r="AJ454" s="7"/>
      <c r="AK454" s="7">
        <v>3</v>
      </c>
      <c r="AL454" s="7">
        <v>3</v>
      </c>
      <c r="AM454" s="14"/>
      <c r="AN454" s="13">
        <v>2</v>
      </c>
      <c r="AO454" s="14">
        <v>2</v>
      </c>
      <c r="AP454" s="7" t="s">
        <v>66</v>
      </c>
      <c r="AQ454" s="7" t="s">
        <v>62</v>
      </c>
      <c r="AR454" s="7" t="s">
        <v>62</v>
      </c>
      <c r="AS454" s="7" t="s">
        <v>70</v>
      </c>
      <c r="AT454" s="7" t="s">
        <v>62</v>
      </c>
      <c r="AU454" s="7" t="s">
        <v>5797</v>
      </c>
      <c r="AV454" s="7" t="s">
        <v>5797</v>
      </c>
      <c r="AW454" s="7" t="s">
        <v>70</v>
      </c>
      <c r="AX454" s="12">
        <v>0</v>
      </c>
      <c r="AY454" s="12">
        <v>0</v>
      </c>
      <c r="AZ454" s="12">
        <v>0</v>
      </c>
      <c r="BA454" s="12">
        <v>1</v>
      </c>
      <c r="BB454" s="12">
        <v>1</v>
      </c>
      <c r="BC454" s="12">
        <v>0</v>
      </c>
      <c r="BD454" s="12" t="s">
        <v>5797</v>
      </c>
      <c r="BE454" s="12">
        <v>1</v>
      </c>
    </row>
    <row r="455" spans="1:57" x14ac:dyDescent="0.35">
      <c r="A455" s="20">
        <v>449</v>
      </c>
      <c r="B455" s="7">
        <v>449</v>
      </c>
      <c r="C455" s="7" t="s">
        <v>5470</v>
      </c>
      <c r="D455" s="7" t="s">
        <v>5471</v>
      </c>
      <c r="E455" s="13" t="s">
        <v>51</v>
      </c>
      <c r="F455" s="7">
        <v>300</v>
      </c>
      <c r="G455" s="7" t="s">
        <v>100</v>
      </c>
      <c r="H455" s="7">
        <v>2930</v>
      </c>
      <c r="I455" s="14" t="s">
        <v>53</v>
      </c>
      <c r="J455" s="13" t="s">
        <v>54</v>
      </c>
      <c r="K455" s="7" t="s">
        <v>118</v>
      </c>
      <c r="L455" s="7" t="s">
        <v>56</v>
      </c>
      <c r="M455" s="7" t="s">
        <v>57</v>
      </c>
      <c r="N455" s="7">
        <v>53</v>
      </c>
      <c r="O455" s="7" t="s">
        <v>58</v>
      </c>
      <c r="P455" s="7">
        <v>31</v>
      </c>
      <c r="Q455" t="s">
        <v>197</v>
      </c>
      <c r="R455" t="s">
        <v>59</v>
      </c>
      <c r="S455" t="s">
        <v>59</v>
      </c>
      <c r="T455" t="b">
        <v>0</v>
      </c>
      <c r="U455" s="13"/>
      <c r="V455" s="7"/>
      <c r="W455" s="7"/>
      <c r="X455" s="7"/>
      <c r="Y455" s="7"/>
      <c r="Z455" s="7"/>
      <c r="AA455" s="7"/>
      <c r="AB455" s="14"/>
      <c r="AC455" s="13">
        <v>4.1781100000000002E-2</v>
      </c>
      <c r="AD455" s="7">
        <v>0.95821900000000004</v>
      </c>
      <c r="AE455" s="14" t="s">
        <v>197</v>
      </c>
      <c r="AF455" s="13">
        <v>6</v>
      </c>
      <c r="AG455" s="14">
        <v>5</v>
      </c>
      <c r="AH455" s="13">
        <v>4</v>
      </c>
      <c r="AI455" s="7">
        <v>4</v>
      </c>
      <c r="AJ455" s="7"/>
      <c r="AK455" s="7">
        <v>3</v>
      </c>
      <c r="AL455" s="7">
        <v>3</v>
      </c>
      <c r="AM455" s="14"/>
      <c r="AN455" s="13">
        <v>2</v>
      </c>
      <c r="AO455" s="14">
        <v>2</v>
      </c>
      <c r="AP455" s="7" t="s">
        <v>66</v>
      </c>
      <c r="AQ455" s="7" t="s">
        <v>62</v>
      </c>
      <c r="AR455" s="7" t="s">
        <v>62</v>
      </c>
      <c r="AS455" s="7" t="s">
        <v>70</v>
      </c>
      <c r="AT455" s="7" t="s">
        <v>62</v>
      </c>
      <c r="AU455" s="7" t="s">
        <v>66</v>
      </c>
      <c r="AV455" s="7" t="s">
        <v>5797</v>
      </c>
      <c r="AW455" s="7" t="s">
        <v>5797</v>
      </c>
      <c r="AX455" s="12">
        <v>0</v>
      </c>
      <c r="AY455" s="12">
        <v>0</v>
      </c>
      <c r="AZ455" s="12">
        <v>0</v>
      </c>
      <c r="BA455" s="12">
        <v>1</v>
      </c>
      <c r="BB455" s="12">
        <v>1</v>
      </c>
      <c r="BC455" s="12">
        <v>0</v>
      </c>
      <c r="BD455" s="12" t="s">
        <v>5797</v>
      </c>
      <c r="BE455" s="12">
        <v>1</v>
      </c>
    </row>
    <row r="456" spans="1:57" x14ac:dyDescent="0.35">
      <c r="A456" s="20">
        <v>450</v>
      </c>
      <c r="B456" s="7">
        <v>450</v>
      </c>
      <c r="C456" s="7" t="s">
        <v>5472</v>
      </c>
      <c r="D456" s="7" t="s">
        <v>5473</v>
      </c>
      <c r="E456" s="13" t="s">
        <v>51</v>
      </c>
      <c r="F456" s="7">
        <v>300</v>
      </c>
      <c r="G456" s="7" t="s">
        <v>100</v>
      </c>
      <c r="H456" s="7"/>
      <c r="I456" s="14" t="s">
        <v>53</v>
      </c>
      <c r="J456" s="13" t="s">
        <v>54</v>
      </c>
      <c r="K456" s="7" t="s">
        <v>83</v>
      </c>
      <c r="L456" s="7" t="s">
        <v>56</v>
      </c>
      <c r="M456" s="7" t="s">
        <v>57</v>
      </c>
      <c r="N456" s="7">
        <v>43</v>
      </c>
      <c r="O456" s="7" t="s">
        <v>58</v>
      </c>
      <c r="P456" s="7">
        <v>43</v>
      </c>
      <c r="Q456" t="s">
        <v>7875</v>
      </c>
      <c r="R456" t="s">
        <v>59</v>
      </c>
      <c r="S456" t="s">
        <v>59</v>
      </c>
      <c r="T456" t="b">
        <v>0</v>
      </c>
      <c r="U456" s="13"/>
      <c r="V456" s="7"/>
      <c r="W456" s="7"/>
      <c r="X456" s="7"/>
      <c r="Y456" s="7"/>
      <c r="Z456" s="7"/>
      <c r="AA456" s="7"/>
      <c r="AB456" s="14"/>
      <c r="AC456" s="13">
        <v>3.1950100000000002E-2</v>
      </c>
      <c r="AD456" s="7">
        <v>0.96804999999999997</v>
      </c>
      <c r="AE456" s="14" t="s">
        <v>197</v>
      </c>
      <c r="AF456" s="13">
        <v>6</v>
      </c>
      <c r="AG456" s="14">
        <v>5</v>
      </c>
      <c r="AH456" s="13">
        <v>4</v>
      </c>
      <c r="AI456" s="7">
        <v>4</v>
      </c>
      <c r="AJ456" s="7"/>
      <c r="AK456" s="7">
        <v>3</v>
      </c>
      <c r="AL456" s="7">
        <v>3</v>
      </c>
      <c r="AM456" s="14"/>
      <c r="AN456" s="13">
        <v>2</v>
      </c>
      <c r="AO456" s="14">
        <v>2</v>
      </c>
      <c r="AP456" s="7" t="s">
        <v>66</v>
      </c>
      <c r="AQ456" s="7" t="s">
        <v>62</v>
      </c>
      <c r="AR456" s="7" t="s">
        <v>62</v>
      </c>
      <c r="AS456" s="7" t="s">
        <v>5797</v>
      </c>
      <c r="AT456" s="7" t="s">
        <v>62</v>
      </c>
      <c r="AU456" s="7" t="s">
        <v>5797</v>
      </c>
      <c r="AV456" s="7" t="s">
        <v>70</v>
      </c>
      <c r="AW456" s="7" t="s">
        <v>5797</v>
      </c>
      <c r="AX456" s="12">
        <v>0</v>
      </c>
      <c r="AY456" s="12">
        <v>0</v>
      </c>
      <c r="AZ456" s="12">
        <v>0</v>
      </c>
      <c r="BA456" s="12">
        <v>1</v>
      </c>
      <c r="BB456" s="12">
        <v>1</v>
      </c>
      <c r="BC456" s="12">
        <v>0</v>
      </c>
      <c r="BD456" s="12">
        <v>1</v>
      </c>
      <c r="BE456" s="12" t="s">
        <v>5797</v>
      </c>
    </row>
    <row r="457" spans="1:57" x14ac:dyDescent="0.35">
      <c r="A457" s="20">
        <v>451</v>
      </c>
      <c r="B457" s="7">
        <v>451</v>
      </c>
      <c r="C457" s="7" t="s">
        <v>5474</v>
      </c>
      <c r="D457" s="7" t="s">
        <v>5475</v>
      </c>
      <c r="E457" s="13" t="s">
        <v>51</v>
      </c>
      <c r="F457" s="7">
        <v>300</v>
      </c>
      <c r="G457" s="7" t="s">
        <v>100</v>
      </c>
      <c r="H457" s="7">
        <v>1760</v>
      </c>
      <c r="I457" s="14" t="s">
        <v>53</v>
      </c>
      <c r="J457" s="13" t="s">
        <v>54</v>
      </c>
      <c r="K457" s="7" t="s">
        <v>3222</v>
      </c>
      <c r="L457" s="7" t="s">
        <v>56</v>
      </c>
      <c r="M457" s="7" t="s">
        <v>57</v>
      </c>
      <c r="N457" s="7">
        <v>36</v>
      </c>
      <c r="O457" s="7" t="s">
        <v>58</v>
      </c>
      <c r="P457" s="7"/>
      <c r="Q457" t="s">
        <v>197</v>
      </c>
      <c r="R457" t="s">
        <v>59</v>
      </c>
      <c r="S457" t="s">
        <v>59</v>
      </c>
      <c r="T457" t="b">
        <v>0</v>
      </c>
      <c r="U457" s="13"/>
      <c r="V457" s="7"/>
      <c r="W457" s="7"/>
      <c r="X457" s="7"/>
      <c r="Y457" s="7"/>
      <c r="Z457" s="7"/>
      <c r="AA457" s="7"/>
      <c r="AB457" s="14"/>
      <c r="AC457" s="13">
        <v>1.41675E-2</v>
      </c>
      <c r="AD457" s="7">
        <v>0.98583200000000004</v>
      </c>
      <c r="AE457" s="14" t="s">
        <v>197</v>
      </c>
      <c r="AF457" s="13">
        <v>6</v>
      </c>
      <c r="AG457" s="14">
        <v>5</v>
      </c>
      <c r="AH457" s="13">
        <v>4</v>
      </c>
      <c r="AI457" s="7">
        <v>4</v>
      </c>
      <c r="AJ457" s="7"/>
      <c r="AK457" s="7">
        <v>3</v>
      </c>
      <c r="AL457" s="7">
        <v>3</v>
      </c>
      <c r="AM457" s="14"/>
      <c r="AN457" s="13">
        <v>2</v>
      </c>
      <c r="AO457" s="14">
        <v>2</v>
      </c>
      <c r="AP457" s="7" t="s">
        <v>66</v>
      </c>
      <c r="AQ457" s="7" t="s">
        <v>62</v>
      </c>
      <c r="AR457" s="7" t="s">
        <v>62</v>
      </c>
      <c r="AS457" s="7" t="s">
        <v>5797</v>
      </c>
      <c r="AT457" s="7" t="s">
        <v>62</v>
      </c>
      <c r="AU457" s="7" t="s">
        <v>66</v>
      </c>
      <c r="AV457" s="7" t="s">
        <v>5797</v>
      </c>
      <c r="AW457" s="7" t="s">
        <v>70</v>
      </c>
      <c r="AX457" s="12">
        <v>0</v>
      </c>
      <c r="AY457" s="12">
        <v>0</v>
      </c>
      <c r="AZ457" s="12">
        <v>0</v>
      </c>
      <c r="BA457" s="12">
        <v>1</v>
      </c>
      <c r="BB457" s="12">
        <v>1</v>
      </c>
      <c r="BC457" s="12">
        <v>0</v>
      </c>
      <c r="BD457" s="12" t="s">
        <v>5797</v>
      </c>
      <c r="BE457" s="12">
        <v>1</v>
      </c>
    </row>
    <row r="458" spans="1:57" x14ac:dyDescent="0.35">
      <c r="A458" s="20">
        <v>452</v>
      </c>
      <c r="B458" s="7">
        <v>452</v>
      </c>
      <c r="C458" s="7" t="s">
        <v>5476</v>
      </c>
      <c r="D458" s="7" t="s">
        <v>5477</v>
      </c>
      <c r="E458" s="13" t="s">
        <v>51</v>
      </c>
      <c r="F458" s="7">
        <v>300</v>
      </c>
      <c r="G458" s="7" t="s">
        <v>100</v>
      </c>
      <c r="H458" s="7">
        <v>1700</v>
      </c>
      <c r="I458" s="14" t="s">
        <v>53</v>
      </c>
      <c r="J458" s="13" t="s">
        <v>54</v>
      </c>
      <c r="K458" s="7" t="s">
        <v>75</v>
      </c>
      <c r="L458" s="7" t="s">
        <v>87</v>
      </c>
      <c r="M458" s="7" t="s">
        <v>57</v>
      </c>
      <c r="N458" s="7">
        <v>19</v>
      </c>
      <c r="O458" s="7" t="s">
        <v>109</v>
      </c>
      <c r="P458" s="7">
        <v>40</v>
      </c>
      <c r="Q458" t="s">
        <v>7875</v>
      </c>
      <c r="R458" t="s">
        <v>113</v>
      </c>
      <c r="S458" t="s">
        <v>113</v>
      </c>
      <c r="T458" t="b">
        <v>0</v>
      </c>
      <c r="U458" s="13"/>
      <c r="V458" s="7"/>
      <c r="W458" s="7"/>
      <c r="X458" s="7"/>
      <c r="Y458" s="7"/>
      <c r="Z458" s="7"/>
      <c r="AA458" s="7"/>
      <c r="AB458" s="14"/>
      <c r="AC458" s="13">
        <v>1E-4</v>
      </c>
      <c r="AD458" s="7">
        <v>0.99990000000000001</v>
      </c>
      <c r="AE458" s="14" t="s">
        <v>197</v>
      </c>
      <c r="AF458" s="13">
        <v>6</v>
      </c>
      <c r="AG458" s="14">
        <v>5</v>
      </c>
      <c r="AH458" s="13">
        <v>4</v>
      </c>
      <c r="AI458" s="7">
        <v>4</v>
      </c>
      <c r="AJ458" s="7"/>
      <c r="AK458" s="7">
        <v>3</v>
      </c>
      <c r="AL458" s="7">
        <v>3</v>
      </c>
      <c r="AM458" s="14"/>
      <c r="AN458" s="13">
        <v>2</v>
      </c>
      <c r="AO458" s="14">
        <v>2</v>
      </c>
      <c r="AP458" s="7" t="s">
        <v>66</v>
      </c>
      <c r="AQ458" s="7" t="s">
        <v>62</v>
      </c>
      <c r="AR458" s="7" t="s">
        <v>66</v>
      </c>
      <c r="AS458" s="7" t="s">
        <v>70</v>
      </c>
      <c r="AT458" s="7" t="s">
        <v>70</v>
      </c>
      <c r="AU458" s="7" t="s">
        <v>66</v>
      </c>
      <c r="AV458" s="7" t="s">
        <v>70</v>
      </c>
      <c r="AW458" s="7" t="s">
        <v>70</v>
      </c>
      <c r="AX458" s="12">
        <v>0</v>
      </c>
      <c r="AY458" s="12">
        <v>0</v>
      </c>
      <c r="AZ458" s="12">
        <v>0</v>
      </c>
      <c r="BA458" s="12" t="s">
        <v>5797</v>
      </c>
      <c r="BB458" s="12">
        <v>1</v>
      </c>
      <c r="BC458" s="12">
        <v>0</v>
      </c>
      <c r="BD458" s="12" t="s">
        <v>5797</v>
      </c>
      <c r="BE458" s="12">
        <v>1</v>
      </c>
    </row>
    <row r="459" spans="1:57" x14ac:dyDescent="0.35">
      <c r="A459" s="20">
        <v>453</v>
      </c>
      <c r="B459" s="7">
        <v>453</v>
      </c>
      <c r="C459" s="7" t="s">
        <v>5478</v>
      </c>
      <c r="D459" s="7" t="s">
        <v>5479</v>
      </c>
      <c r="E459" s="13" t="s">
        <v>51</v>
      </c>
      <c r="F459" s="7">
        <v>300</v>
      </c>
      <c r="G459" s="7" t="s">
        <v>130</v>
      </c>
      <c r="H459" s="7">
        <v>1570</v>
      </c>
      <c r="I459" s="14" t="s">
        <v>53</v>
      </c>
      <c r="J459" s="13" t="s">
        <v>54</v>
      </c>
      <c r="K459" s="7" t="s">
        <v>1113</v>
      </c>
      <c r="L459" s="7" t="s">
        <v>56</v>
      </c>
      <c r="M459" s="7" t="s">
        <v>57</v>
      </c>
      <c r="N459" s="7">
        <v>29</v>
      </c>
      <c r="O459" s="7" t="s">
        <v>86</v>
      </c>
      <c r="P459" s="7"/>
      <c r="Q459" t="s">
        <v>7921</v>
      </c>
      <c r="R459" t="s">
        <v>59</v>
      </c>
      <c r="S459" t="s">
        <v>59</v>
      </c>
      <c r="T459" t="b">
        <v>0</v>
      </c>
      <c r="U459" s="13"/>
      <c r="V459" s="7"/>
      <c r="W459" s="7"/>
      <c r="X459" s="7"/>
      <c r="Y459" s="7"/>
      <c r="Z459" s="7"/>
      <c r="AA459" s="7"/>
      <c r="AB459" s="14"/>
      <c r="AC459" s="13">
        <v>3.7342199999999999E-2</v>
      </c>
      <c r="AD459" s="7">
        <v>0.96265800000000001</v>
      </c>
      <c r="AE459" s="14" t="s">
        <v>197</v>
      </c>
      <c r="AF459" s="13">
        <v>6</v>
      </c>
      <c r="AG459" s="14">
        <v>5</v>
      </c>
      <c r="AH459" s="13">
        <v>4</v>
      </c>
      <c r="AI459" s="7">
        <v>4</v>
      </c>
      <c r="AJ459" s="7"/>
      <c r="AK459" s="7">
        <v>3</v>
      </c>
      <c r="AL459" s="7">
        <v>3</v>
      </c>
      <c r="AM459" s="14"/>
      <c r="AN459" s="13">
        <v>2</v>
      </c>
      <c r="AO459" s="14">
        <v>2</v>
      </c>
      <c r="AP459" s="7" t="s">
        <v>66</v>
      </c>
      <c r="AQ459" s="7" t="s">
        <v>62</v>
      </c>
      <c r="AR459" s="7" t="s">
        <v>62</v>
      </c>
      <c r="AS459" s="7" t="s">
        <v>5797</v>
      </c>
      <c r="AT459" s="7" t="s">
        <v>62</v>
      </c>
      <c r="AU459" s="7" t="s">
        <v>5797</v>
      </c>
      <c r="AV459" s="7" t="s">
        <v>5797</v>
      </c>
      <c r="AW459" s="7" t="s">
        <v>70</v>
      </c>
      <c r="AX459" s="12">
        <v>0</v>
      </c>
      <c r="AY459" s="12">
        <v>0</v>
      </c>
      <c r="AZ459" s="12">
        <v>0</v>
      </c>
      <c r="BA459" s="12">
        <v>1</v>
      </c>
      <c r="BB459" s="12">
        <v>1</v>
      </c>
      <c r="BC459" s="12">
        <v>0</v>
      </c>
      <c r="BD459" s="12">
        <v>1</v>
      </c>
      <c r="BE459" s="12">
        <v>0</v>
      </c>
    </row>
    <row r="460" spans="1:57" x14ac:dyDescent="0.35">
      <c r="A460" s="20">
        <v>454</v>
      </c>
      <c r="B460" s="7">
        <v>454</v>
      </c>
      <c r="C460" s="7" t="s">
        <v>5480</v>
      </c>
      <c r="D460" s="7" t="s">
        <v>5481</v>
      </c>
      <c r="E460" s="13" t="s">
        <v>51</v>
      </c>
      <c r="F460" s="7">
        <v>300</v>
      </c>
      <c r="G460" s="7" t="s">
        <v>165</v>
      </c>
      <c r="H460" s="7">
        <v>60</v>
      </c>
      <c r="I460" s="14" t="s">
        <v>53</v>
      </c>
      <c r="J460" s="13" t="s">
        <v>82</v>
      </c>
      <c r="K460" s="7" t="s">
        <v>106</v>
      </c>
      <c r="L460" s="7" t="s">
        <v>76</v>
      </c>
      <c r="M460" s="7" t="s">
        <v>57</v>
      </c>
      <c r="N460" s="7">
        <v>34</v>
      </c>
      <c r="O460" s="7" t="s">
        <v>58</v>
      </c>
      <c r="P460" s="7"/>
      <c r="R460" t="s">
        <v>113</v>
      </c>
      <c r="S460" t="s">
        <v>59</v>
      </c>
      <c r="T460" t="b">
        <v>0</v>
      </c>
      <c r="U460" s="13"/>
      <c r="V460" s="7"/>
      <c r="W460" s="7"/>
      <c r="X460" s="7"/>
      <c r="Y460" s="7"/>
      <c r="Z460" s="7"/>
      <c r="AA460" s="7"/>
      <c r="AB460" s="14"/>
      <c r="AC460" s="13">
        <v>3.1514100000000003E-2</v>
      </c>
      <c r="AD460" s="7">
        <v>0.96848599999999996</v>
      </c>
      <c r="AE460" s="14" t="s">
        <v>197</v>
      </c>
      <c r="AF460" s="13">
        <v>6</v>
      </c>
      <c r="AG460" s="14">
        <v>5</v>
      </c>
      <c r="AH460" s="13">
        <v>3</v>
      </c>
      <c r="AI460" s="7">
        <v>3</v>
      </c>
      <c r="AJ460" s="7"/>
      <c r="AK460" s="7">
        <v>2</v>
      </c>
      <c r="AL460" s="7">
        <v>2</v>
      </c>
      <c r="AM460" s="14"/>
      <c r="AN460" s="13">
        <v>3</v>
      </c>
      <c r="AO460" s="14">
        <v>3</v>
      </c>
      <c r="AP460" s="7" t="s">
        <v>66</v>
      </c>
      <c r="AQ460" s="7" t="s">
        <v>62</v>
      </c>
      <c r="AR460" s="7" t="s">
        <v>66</v>
      </c>
      <c r="AS460" s="7" t="s">
        <v>70</v>
      </c>
      <c r="AT460" s="7" t="s">
        <v>62</v>
      </c>
      <c r="AU460" s="7" t="s">
        <v>66</v>
      </c>
      <c r="AV460" s="7" t="s">
        <v>70</v>
      </c>
      <c r="AW460" s="7" t="s">
        <v>5797</v>
      </c>
      <c r="AX460" s="12">
        <v>0</v>
      </c>
      <c r="AY460" s="12">
        <v>0</v>
      </c>
      <c r="AZ460" s="12">
        <v>0</v>
      </c>
      <c r="BA460" s="12">
        <v>1</v>
      </c>
      <c r="BB460" s="12">
        <v>1</v>
      </c>
      <c r="BC460" s="12">
        <v>0</v>
      </c>
      <c r="BD460" s="12">
        <v>1</v>
      </c>
      <c r="BE460" s="12">
        <v>1</v>
      </c>
    </row>
    <row r="461" spans="1:57" x14ac:dyDescent="0.35">
      <c r="A461" s="20">
        <v>455</v>
      </c>
      <c r="B461" s="7">
        <v>455</v>
      </c>
      <c r="C461" s="7" t="s">
        <v>5482</v>
      </c>
      <c r="D461" s="7" t="s">
        <v>5483</v>
      </c>
      <c r="E461" s="13" t="s">
        <v>51</v>
      </c>
      <c r="F461" s="7">
        <v>300</v>
      </c>
      <c r="G461" s="7" t="s">
        <v>122</v>
      </c>
      <c r="H461" s="7"/>
      <c r="I461" s="14" t="s">
        <v>53</v>
      </c>
      <c r="J461" s="13" t="s">
        <v>54</v>
      </c>
      <c r="K461" s="7" t="s">
        <v>117</v>
      </c>
      <c r="L461" s="7" t="s">
        <v>56</v>
      </c>
      <c r="M461" s="7" t="s">
        <v>57</v>
      </c>
      <c r="N461" s="7">
        <v>26.4</v>
      </c>
      <c r="O461" s="7" t="s">
        <v>58</v>
      </c>
      <c r="P461" s="7">
        <v>36</v>
      </c>
      <c r="Q461" t="s">
        <v>7875</v>
      </c>
      <c r="R461" t="s">
        <v>59</v>
      </c>
      <c r="S461" t="s">
        <v>59</v>
      </c>
      <c r="T461" t="b">
        <v>0</v>
      </c>
      <c r="U461" s="13"/>
      <c r="V461" s="7"/>
      <c r="W461" s="7"/>
      <c r="X461" s="7"/>
      <c r="Y461" s="7"/>
      <c r="Z461" s="7"/>
      <c r="AA461" s="7"/>
      <c r="AB461" s="14"/>
      <c r="AC461" s="13">
        <v>1E-4</v>
      </c>
      <c r="AD461" s="7">
        <v>0.99990000000000001</v>
      </c>
      <c r="AE461" s="14" t="s">
        <v>197</v>
      </c>
      <c r="AF461" s="13">
        <v>6</v>
      </c>
      <c r="AG461" s="14">
        <v>5</v>
      </c>
      <c r="AH461" s="13">
        <v>3</v>
      </c>
      <c r="AI461" s="7">
        <v>3</v>
      </c>
      <c r="AJ461" s="7"/>
      <c r="AK461" s="7">
        <v>2</v>
      </c>
      <c r="AL461" s="7">
        <v>2</v>
      </c>
      <c r="AM461" s="14"/>
      <c r="AN461" s="13">
        <v>3</v>
      </c>
      <c r="AO461" s="14">
        <v>3</v>
      </c>
      <c r="AP461" s="7" t="s">
        <v>66</v>
      </c>
      <c r="AQ461" s="7" t="s">
        <v>62</v>
      </c>
      <c r="AR461" s="7" t="s">
        <v>66</v>
      </c>
      <c r="AS461" s="7" t="s">
        <v>70</v>
      </c>
      <c r="AT461" s="7" t="s">
        <v>62</v>
      </c>
      <c r="AU461" s="7" t="s">
        <v>66</v>
      </c>
      <c r="AV461" s="7" t="s">
        <v>70</v>
      </c>
      <c r="AW461" s="7" t="s">
        <v>70</v>
      </c>
      <c r="AX461" s="12">
        <v>0</v>
      </c>
      <c r="AY461" s="12">
        <v>0</v>
      </c>
      <c r="AZ461" s="12">
        <v>0</v>
      </c>
      <c r="BA461" s="12">
        <v>1</v>
      </c>
      <c r="BB461" s="12">
        <v>1</v>
      </c>
      <c r="BC461" s="12">
        <v>0</v>
      </c>
      <c r="BD461" s="12">
        <v>1</v>
      </c>
      <c r="BE461" s="12">
        <v>1</v>
      </c>
    </row>
    <row r="462" spans="1:57" x14ac:dyDescent="0.35">
      <c r="A462" s="20">
        <v>456</v>
      </c>
      <c r="B462" s="7">
        <v>456</v>
      </c>
      <c r="C462" s="7" t="s">
        <v>5484</v>
      </c>
      <c r="D462" s="7" t="s">
        <v>5485</v>
      </c>
      <c r="E462" s="13" t="s">
        <v>51</v>
      </c>
      <c r="F462" s="7">
        <v>300</v>
      </c>
      <c r="G462" s="7" t="s">
        <v>80</v>
      </c>
      <c r="H462" s="7">
        <v>1900</v>
      </c>
      <c r="I462" s="14" t="s">
        <v>53</v>
      </c>
      <c r="J462" s="13" t="s">
        <v>54</v>
      </c>
      <c r="K462" s="7" t="s">
        <v>127</v>
      </c>
      <c r="L462" s="7" t="s">
        <v>56</v>
      </c>
      <c r="M462" s="7" t="s">
        <v>57</v>
      </c>
      <c r="N462" s="7">
        <v>24.4</v>
      </c>
      <c r="O462" s="7" t="s">
        <v>58</v>
      </c>
      <c r="P462" s="7">
        <v>36</v>
      </c>
      <c r="Q462" t="s">
        <v>7875</v>
      </c>
      <c r="R462" t="s">
        <v>59</v>
      </c>
      <c r="S462" t="s">
        <v>113</v>
      </c>
      <c r="T462" t="b">
        <v>0</v>
      </c>
      <c r="U462" s="13"/>
      <c r="V462" s="7"/>
      <c r="W462" s="7"/>
      <c r="X462" s="7"/>
      <c r="Y462" s="7"/>
      <c r="Z462" s="7"/>
      <c r="AA462" s="7"/>
      <c r="AB462" s="14"/>
      <c r="AC462" s="13">
        <v>1.9647700000000001E-2</v>
      </c>
      <c r="AD462" s="7">
        <v>0.980352</v>
      </c>
      <c r="AE462" s="14" t="s">
        <v>197</v>
      </c>
      <c r="AF462" s="13">
        <v>6</v>
      </c>
      <c r="AG462" s="14">
        <v>5</v>
      </c>
      <c r="AH462" s="13">
        <v>3</v>
      </c>
      <c r="AI462" s="7">
        <v>3</v>
      </c>
      <c r="AJ462" s="7"/>
      <c r="AK462" s="7">
        <v>2</v>
      </c>
      <c r="AL462" s="7">
        <v>2</v>
      </c>
      <c r="AM462" s="14"/>
      <c r="AN462" s="13">
        <v>3</v>
      </c>
      <c r="AO462" s="14">
        <v>3</v>
      </c>
      <c r="AP462" s="7" t="s">
        <v>66</v>
      </c>
      <c r="AQ462" s="7" t="s">
        <v>62</v>
      </c>
      <c r="AR462" s="7" t="s">
        <v>66</v>
      </c>
      <c r="AS462" s="7" t="s">
        <v>70</v>
      </c>
      <c r="AT462" s="7" t="s">
        <v>62</v>
      </c>
      <c r="AU462" s="7" t="s">
        <v>5797</v>
      </c>
      <c r="AV462" s="7" t="s">
        <v>70</v>
      </c>
      <c r="AW462" s="7" t="s">
        <v>70</v>
      </c>
      <c r="AX462" s="12">
        <v>0</v>
      </c>
      <c r="AY462" s="12">
        <v>0</v>
      </c>
      <c r="AZ462" s="12">
        <v>0</v>
      </c>
      <c r="BA462" s="12">
        <v>1</v>
      </c>
      <c r="BB462" s="12">
        <v>1</v>
      </c>
      <c r="BC462" s="12">
        <v>0</v>
      </c>
      <c r="BD462" s="12">
        <v>1</v>
      </c>
      <c r="BE462" s="12">
        <v>1</v>
      </c>
    </row>
    <row r="463" spans="1:57" x14ac:dyDescent="0.35">
      <c r="A463" s="20">
        <v>457</v>
      </c>
      <c r="B463" s="7">
        <v>457</v>
      </c>
      <c r="C463" s="7" t="s">
        <v>5486</v>
      </c>
      <c r="D463" s="7" t="s">
        <v>5487</v>
      </c>
      <c r="E463" s="13" t="s">
        <v>51</v>
      </c>
      <c r="F463" s="7">
        <v>300</v>
      </c>
      <c r="G463" s="7" t="s">
        <v>158</v>
      </c>
      <c r="H463" s="7">
        <v>250</v>
      </c>
      <c r="I463" s="14" t="s">
        <v>53</v>
      </c>
      <c r="J463" s="13" t="s">
        <v>54</v>
      </c>
      <c r="K463" s="7" t="s">
        <v>117</v>
      </c>
      <c r="L463" s="7" t="s">
        <v>56</v>
      </c>
      <c r="M463" s="7" t="s">
        <v>57</v>
      </c>
      <c r="N463" s="7">
        <v>20.100000000000001</v>
      </c>
      <c r="O463" s="7" t="s">
        <v>109</v>
      </c>
      <c r="P463" s="7">
        <v>27</v>
      </c>
      <c r="Q463" t="s">
        <v>7875</v>
      </c>
      <c r="R463" t="s">
        <v>59</v>
      </c>
      <c r="T463" t="b">
        <v>0</v>
      </c>
      <c r="U463" s="13"/>
      <c r="V463" s="7"/>
      <c r="W463" s="7"/>
      <c r="X463" s="7"/>
      <c r="Y463" s="7"/>
      <c r="Z463" s="7"/>
      <c r="AA463" s="7"/>
      <c r="AB463" s="14"/>
      <c r="AC463" s="13">
        <v>1E-4</v>
      </c>
      <c r="AD463" s="7">
        <v>0.99990000000000001</v>
      </c>
      <c r="AE463" s="14" t="s">
        <v>197</v>
      </c>
      <c r="AF463" s="13">
        <v>6</v>
      </c>
      <c r="AG463" s="14">
        <v>5</v>
      </c>
      <c r="AH463" s="13">
        <v>3</v>
      </c>
      <c r="AI463" s="7">
        <v>3</v>
      </c>
      <c r="AJ463" s="7"/>
      <c r="AK463" s="7">
        <v>2</v>
      </c>
      <c r="AL463" s="7">
        <v>2</v>
      </c>
      <c r="AM463" s="14"/>
      <c r="AN463" s="13">
        <v>3</v>
      </c>
      <c r="AO463" s="14">
        <v>3</v>
      </c>
      <c r="AP463" s="7" t="s">
        <v>66</v>
      </c>
      <c r="AQ463" s="7" t="s">
        <v>62</v>
      </c>
      <c r="AR463" s="7" t="s">
        <v>66</v>
      </c>
      <c r="AS463" s="7" t="s">
        <v>70</v>
      </c>
      <c r="AT463" s="7" t="s">
        <v>62</v>
      </c>
      <c r="AU463" s="7" t="s">
        <v>66</v>
      </c>
      <c r="AV463" s="7" t="s">
        <v>70</v>
      </c>
      <c r="AW463" s="7" t="s">
        <v>70</v>
      </c>
      <c r="AX463" s="12">
        <v>0</v>
      </c>
      <c r="AY463" s="12">
        <v>0</v>
      </c>
      <c r="AZ463" s="12">
        <v>0</v>
      </c>
      <c r="BA463" s="12">
        <v>1</v>
      </c>
      <c r="BB463" s="12">
        <v>1</v>
      </c>
      <c r="BC463" s="12">
        <v>0</v>
      </c>
      <c r="BD463" s="12">
        <v>1</v>
      </c>
      <c r="BE463" s="12">
        <v>1</v>
      </c>
    </row>
    <row r="464" spans="1:57" x14ac:dyDescent="0.35">
      <c r="A464" s="20">
        <v>458</v>
      </c>
      <c r="B464" s="7">
        <v>458</v>
      </c>
      <c r="C464" s="7" t="s">
        <v>5488</v>
      </c>
      <c r="D464" s="7" t="s">
        <v>5489</v>
      </c>
      <c r="E464" s="13" t="s">
        <v>51</v>
      </c>
      <c r="F464" s="7">
        <v>300</v>
      </c>
      <c r="G464" s="7" t="s">
        <v>89</v>
      </c>
      <c r="H464" s="7">
        <v>1970</v>
      </c>
      <c r="I464" s="14" t="s">
        <v>53</v>
      </c>
      <c r="J464" s="13" t="s">
        <v>54</v>
      </c>
      <c r="K464" s="7" t="s">
        <v>95</v>
      </c>
      <c r="L464" s="7" t="s">
        <v>87</v>
      </c>
      <c r="M464" s="7" t="s">
        <v>57</v>
      </c>
      <c r="N464" s="7">
        <v>27.1</v>
      </c>
      <c r="O464" s="7" t="s">
        <v>58</v>
      </c>
      <c r="P464" s="7">
        <v>60</v>
      </c>
      <c r="Q464" t="s">
        <v>7967</v>
      </c>
      <c r="R464" t="s">
        <v>59</v>
      </c>
      <c r="T464" t="b">
        <v>0</v>
      </c>
      <c r="U464" s="13"/>
      <c r="V464" s="7"/>
      <c r="W464" s="7"/>
      <c r="X464" s="7"/>
      <c r="Y464" s="7"/>
      <c r="Z464" s="7"/>
      <c r="AA464" s="7"/>
      <c r="AB464" s="14"/>
      <c r="AC464" s="13">
        <v>0.426095</v>
      </c>
      <c r="AD464" s="7">
        <v>0.573905</v>
      </c>
      <c r="AE464" s="14" t="s">
        <v>197</v>
      </c>
      <c r="AF464" s="13">
        <v>6</v>
      </c>
      <c r="AG464" s="14">
        <v>5</v>
      </c>
      <c r="AH464" s="13">
        <v>3</v>
      </c>
      <c r="AI464" s="7">
        <v>3</v>
      </c>
      <c r="AJ464" s="7"/>
      <c r="AK464" s="7">
        <v>2</v>
      </c>
      <c r="AL464" s="7">
        <v>2</v>
      </c>
      <c r="AM464" s="14"/>
      <c r="AN464" s="13">
        <v>3</v>
      </c>
      <c r="AO464" s="14">
        <v>3</v>
      </c>
      <c r="AP464" s="7" t="s">
        <v>66</v>
      </c>
      <c r="AQ464" s="7" t="s">
        <v>62</v>
      </c>
      <c r="AR464" s="7" t="s">
        <v>66</v>
      </c>
      <c r="AS464" s="7" t="s">
        <v>70</v>
      </c>
      <c r="AT464" s="7" t="s">
        <v>62</v>
      </c>
      <c r="AU464" s="7" t="s">
        <v>66</v>
      </c>
      <c r="AV464" s="7" t="s">
        <v>70</v>
      </c>
      <c r="AW464" s="7" t="s">
        <v>70</v>
      </c>
      <c r="AX464" s="12">
        <v>0</v>
      </c>
      <c r="AY464" s="12">
        <v>0</v>
      </c>
      <c r="AZ464" s="12">
        <v>0</v>
      </c>
      <c r="BA464" s="12">
        <v>1</v>
      </c>
      <c r="BB464" s="12">
        <v>1</v>
      </c>
      <c r="BC464" s="12">
        <v>0</v>
      </c>
      <c r="BD464" s="12">
        <v>1</v>
      </c>
      <c r="BE464" s="12">
        <v>1</v>
      </c>
    </row>
    <row r="465" spans="1:57" x14ac:dyDescent="0.35">
      <c r="A465" s="20">
        <v>459</v>
      </c>
      <c r="B465" s="7">
        <v>459</v>
      </c>
      <c r="C465" s="7" t="s">
        <v>5490</v>
      </c>
      <c r="D465" s="7" t="s">
        <v>5491</v>
      </c>
      <c r="E465" s="13" t="s">
        <v>51</v>
      </c>
      <c r="F465" s="7">
        <v>300</v>
      </c>
      <c r="G465" s="7" t="s">
        <v>98</v>
      </c>
      <c r="H465" s="7">
        <v>2000</v>
      </c>
      <c r="I465" s="14" t="s">
        <v>53</v>
      </c>
      <c r="J465" s="13" t="s">
        <v>54</v>
      </c>
      <c r="K465" s="7" t="s">
        <v>110</v>
      </c>
      <c r="L465" s="7" t="s">
        <v>87</v>
      </c>
      <c r="M465" s="7" t="s">
        <v>57</v>
      </c>
      <c r="N465" s="7">
        <v>28</v>
      </c>
      <c r="O465" s="7" t="s">
        <v>109</v>
      </c>
      <c r="P465" s="7">
        <v>49</v>
      </c>
      <c r="Q465" t="s">
        <v>7875</v>
      </c>
      <c r="R465" t="s">
        <v>59</v>
      </c>
      <c r="S465" t="s">
        <v>59</v>
      </c>
      <c r="T465" t="b">
        <v>0</v>
      </c>
      <c r="U465" s="13"/>
      <c r="V465" s="7"/>
      <c r="W465" s="7"/>
      <c r="X465" s="7"/>
      <c r="Y465" s="7"/>
      <c r="Z465" s="7"/>
      <c r="AA465" s="7"/>
      <c r="AB465" s="14"/>
      <c r="AC465" s="13">
        <v>1.72877E-2</v>
      </c>
      <c r="AD465" s="7">
        <v>0.98271200000000003</v>
      </c>
      <c r="AE465" s="14" t="s">
        <v>197</v>
      </c>
      <c r="AF465" s="13">
        <v>6</v>
      </c>
      <c r="AG465" s="14">
        <v>5</v>
      </c>
      <c r="AH465" s="13">
        <v>3</v>
      </c>
      <c r="AI465" s="7">
        <v>3</v>
      </c>
      <c r="AJ465" s="7"/>
      <c r="AK465" s="7">
        <v>2</v>
      </c>
      <c r="AL465" s="7">
        <v>2</v>
      </c>
      <c r="AM465" s="14"/>
      <c r="AN465" s="13">
        <v>3</v>
      </c>
      <c r="AO465" s="14">
        <v>3</v>
      </c>
      <c r="AP465" s="7" t="s">
        <v>66</v>
      </c>
      <c r="AQ465" s="7" t="s">
        <v>62</v>
      </c>
      <c r="AR465" s="7" t="s">
        <v>66</v>
      </c>
      <c r="AS465" s="7" t="s">
        <v>5797</v>
      </c>
      <c r="AT465" s="7" t="s">
        <v>62</v>
      </c>
      <c r="AU465" s="7" t="s">
        <v>66</v>
      </c>
      <c r="AV465" s="7" t="s">
        <v>70</v>
      </c>
      <c r="AW465" s="7" t="s">
        <v>70</v>
      </c>
      <c r="AX465" s="12">
        <v>0</v>
      </c>
      <c r="AY465" s="12">
        <v>1</v>
      </c>
      <c r="AZ465" s="12">
        <v>0</v>
      </c>
      <c r="BA465" s="12">
        <v>0</v>
      </c>
      <c r="BB465" s="12" t="s">
        <v>5797</v>
      </c>
      <c r="BC465" s="12">
        <v>0</v>
      </c>
      <c r="BD465" s="12">
        <v>1</v>
      </c>
      <c r="BE465" s="12">
        <v>1</v>
      </c>
    </row>
    <row r="466" spans="1:57" x14ac:dyDescent="0.35">
      <c r="A466" s="20">
        <v>460</v>
      </c>
      <c r="B466" s="7">
        <v>460</v>
      </c>
      <c r="C466" s="7" t="s">
        <v>5492</v>
      </c>
      <c r="D466" s="7" t="s">
        <v>5493</v>
      </c>
      <c r="E466" s="13" t="s">
        <v>51</v>
      </c>
      <c r="F466" s="7">
        <v>300</v>
      </c>
      <c r="G466" s="7" t="s">
        <v>173</v>
      </c>
      <c r="H466" s="7"/>
      <c r="I466" s="14" t="s">
        <v>53</v>
      </c>
      <c r="J466" s="13" t="s">
        <v>54</v>
      </c>
      <c r="K466" s="7" t="s">
        <v>117</v>
      </c>
      <c r="L466" s="7" t="s">
        <v>56</v>
      </c>
      <c r="M466" s="7" t="s">
        <v>57</v>
      </c>
      <c r="N466" s="7">
        <v>19.5</v>
      </c>
      <c r="O466" s="7" t="s">
        <v>86</v>
      </c>
      <c r="P466" s="7">
        <v>56</v>
      </c>
      <c r="Q466" t="s">
        <v>7881</v>
      </c>
      <c r="R466" t="s">
        <v>59</v>
      </c>
      <c r="S466" t="s">
        <v>59</v>
      </c>
      <c r="T466" t="b">
        <v>0</v>
      </c>
      <c r="U466" s="13"/>
      <c r="V466" s="7"/>
      <c r="W466" s="7"/>
      <c r="X466" s="7"/>
      <c r="Y466" s="7"/>
      <c r="Z466" s="7"/>
      <c r="AA466" s="7"/>
      <c r="AB466" s="14"/>
      <c r="AC466" s="13">
        <v>1E-4</v>
      </c>
      <c r="AD466" s="7">
        <v>0.99990000000000001</v>
      </c>
      <c r="AE466" s="14" t="s">
        <v>197</v>
      </c>
      <c r="AF466" s="13">
        <v>6</v>
      </c>
      <c r="AG466" s="14">
        <v>5</v>
      </c>
      <c r="AH466" s="13">
        <v>3</v>
      </c>
      <c r="AI466" s="7">
        <v>3</v>
      </c>
      <c r="AJ466" s="7"/>
      <c r="AK466" s="7">
        <v>2</v>
      </c>
      <c r="AL466" s="7">
        <v>2</v>
      </c>
      <c r="AM466" s="14"/>
      <c r="AN466" s="13">
        <v>3</v>
      </c>
      <c r="AO466" s="14">
        <v>3</v>
      </c>
      <c r="AP466" s="7" t="s">
        <v>66</v>
      </c>
      <c r="AQ466" s="7" t="s">
        <v>62</v>
      </c>
      <c r="AR466" s="7" t="s">
        <v>66</v>
      </c>
      <c r="AS466" s="7" t="s">
        <v>70</v>
      </c>
      <c r="AT466" s="7" t="s">
        <v>62</v>
      </c>
      <c r="AU466" s="7" t="s">
        <v>5797</v>
      </c>
      <c r="AV466" s="7" t="s">
        <v>70</v>
      </c>
      <c r="AW466" s="7" t="s">
        <v>70</v>
      </c>
      <c r="AX466" s="12">
        <v>0</v>
      </c>
      <c r="AY466" s="12">
        <v>0</v>
      </c>
      <c r="AZ466" s="12">
        <v>0</v>
      </c>
      <c r="BA466" s="12" t="s">
        <v>5797</v>
      </c>
      <c r="BB466" s="12">
        <v>1</v>
      </c>
      <c r="BC466" s="12">
        <v>0</v>
      </c>
      <c r="BD466" s="12">
        <v>1</v>
      </c>
      <c r="BE466" s="12">
        <v>1</v>
      </c>
    </row>
    <row r="467" spans="1:57" x14ac:dyDescent="0.35">
      <c r="A467" s="20">
        <v>461</v>
      </c>
      <c r="B467" s="7">
        <v>461</v>
      </c>
      <c r="C467" s="7" t="s">
        <v>5494</v>
      </c>
      <c r="D467" s="7" t="s">
        <v>5495</v>
      </c>
      <c r="E467" s="13" t="s">
        <v>51</v>
      </c>
      <c r="F467" s="7">
        <v>300</v>
      </c>
      <c r="G467" s="7" t="s">
        <v>169</v>
      </c>
      <c r="H467" s="7"/>
      <c r="I467" s="14" t="s">
        <v>53</v>
      </c>
      <c r="J467" s="13" t="s">
        <v>54</v>
      </c>
      <c r="K467" s="7" t="s">
        <v>107</v>
      </c>
      <c r="L467" s="7" t="s">
        <v>56</v>
      </c>
      <c r="M467" s="7" t="s">
        <v>57</v>
      </c>
      <c r="N467" s="7">
        <v>24.9</v>
      </c>
      <c r="O467" s="7" t="s">
        <v>85</v>
      </c>
      <c r="P467" s="7">
        <v>63</v>
      </c>
      <c r="Q467" t="s">
        <v>7875</v>
      </c>
      <c r="R467" t="s">
        <v>59</v>
      </c>
      <c r="S467" t="s">
        <v>59</v>
      </c>
      <c r="T467" t="b">
        <v>0</v>
      </c>
      <c r="U467" s="13"/>
      <c r="V467" s="7"/>
      <c r="W467" s="7"/>
      <c r="X467" s="7"/>
      <c r="Y467" s="7"/>
      <c r="Z467" s="7"/>
      <c r="AA467" s="7"/>
      <c r="AB467" s="14"/>
      <c r="AC467" s="13">
        <v>1E-4</v>
      </c>
      <c r="AD467" s="7">
        <v>0.99990000000000001</v>
      </c>
      <c r="AE467" s="14" t="s">
        <v>197</v>
      </c>
      <c r="AF467" s="13">
        <v>6</v>
      </c>
      <c r="AG467" s="14">
        <v>5</v>
      </c>
      <c r="AH467" s="13">
        <v>3</v>
      </c>
      <c r="AI467" s="7">
        <v>3</v>
      </c>
      <c r="AJ467" s="7"/>
      <c r="AK467" s="7">
        <v>2</v>
      </c>
      <c r="AL467" s="7">
        <v>2</v>
      </c>
      <c r="AM467" s="14"/>
      <c r="AN467" s="13">
        <v>3</v>
      </c>
      <c r="AO467" s="14">
        <v>3</v>
      </c>
      <c r="AP467" s="7" t="s">
        <v>66</v>
      </c>
      <c r="AQ467" s="7" t="s">
        <v>62</v>
      </c>
      <c r="AR467" s="7" t="s">
        <v>66</v>
      </c>
      <c r="AS467" s="7" t="s">
        <v>70</v>
      </c>
      <c r="AT467" s="7" t="s">
        <v>62</v>
      </c>
      <c r="AU467" s="7" t="s">
        <v>5797</v>
      </c>
      <c r="AV467" s="7" t="s">
        <v>70</v>
      </c>
      <c r="AW467" s="7" t="s">
        <v>70</v>
      </c>
      <c r="AX467" s="12">
        <v>0</v>
      </c>
      <c r="AY467" s="12">
        <v>0</v>
      </c>
      <c r="AZ467" s="12">
        <v>0</v>
      </c>
      <c r="BA467" s="12" t="s">
        <v>5797</v>
      </c>
      <c r="BB467" s="12">
        <v>1</v>
      </c>
      <c r="BC467" s="12">
        <v>0</v>
      </c>
      <c r="BD467" s="12">
        <v>1</v>
      </c>
      <c r="BE467" s="12">
        <v>1</v>
      </c>
    </row>
    <row r="468" spans="1:57" x14ac:dyDescent="0.35">
      <c r="A468" s="20">
        <v>462</v>
      </c>
      <c r="B468" s="7">
        <v>462</v>
      </c>
      <c r="C468" s="7" t="s">
        <v>5496</v>
      </c>
      <c r="D468" s="7" t="s">
        <v>5497</v>
      </c>
      <c r="E468" s="13" t="s">
        <v>51</v>
      </c>
      <c r="F468" s="7">
        <v>300</v>
      </c>
      <c r="G468" s="7" t="s">
        <v>173</v>
      </c>
      <c r="H468" s="7"/>
      <c r="I468" s="14" t="s">
        <v>53</v>
      </c>
      <c r="J468" s="13" t="s">
        <v>54</v>
      </c>
      <c r="K468" s="7" t="s">
        <v>117</v>
      </c>
      <c r="L468" s="7" t="s">
        <v>56</v>
      </c>
      <c r="M468" s="7" t="s">
        <v>57</v>
      </c>
      <c r="N468" s="7">
        <v>28.3</v>
      </c>
      <c r="O468" s="7" t="s">
        <v>109</v>
      </c>
      <c r="P468" s="7">
        <v>56</v>
      </c>
      <c r="Q468" t="s">
        <v>7881</v>
      </c>
      <c r="R468" t="s">
        <v>59</v>
      </c>
      <c r="S468" t="s">
        <v>59</v>
      </c>
      <c r="T468" t="b">
        <v>0</v>
      </c>
      <c r="U468" s="13"/>
      <c r="V468" s="7"/>
      <c r="W468" s="7"/>
      <c r="X468" s="7"/>
      <c r="Y468" s="7"/>
      <c r="Z468" s="7"/>
      <c r="AA468" s="7"/>
      <c r="AB468" s="14"/>
      <c r="AC468" s="13">
        <v>1E-4</v>
      </c>
      <c r="AD468" s="7">
        <v>0.99990000000000001</v>
      </c>
      <c r="AE468" s="14" t="s">
        <v>197</v>
      </c>
      <c r="AF468" s="13">
        <v>6</v>
      </c>
      <c r="AG468" s="14">
        <v>5</v>
      </c>
      <c r="AH468" s="13">
        <v>3</v>
      </c>
      <c r="AI468" s="7">
        <v>3</v>
      </c>
      <c r="AJ468" s="7"/>
      <c r="AK468" s="7">
        <v>2</v>
      </c>
      <c r="AL468" s="7">
        <v>2</v>
      </c>
      <c r="AM468" s="14"/>
      <c r="AN468" s="13">
        <v>3</v>
      </c>
      <c r="AO468" s="14">
        <v>3</v>
      </c>
      <c r="AP468" s="7" t="s">
        <v>66</v>
      </c>
      <c r="AQ468" s="7" t="s">
        <v>62</v>
      </c>
      <c r="AR468" s="7" t="s">
        <v>66</v>
      </c>
      <c r="AS468" s="7" t="s">
        <v>70</v>
      </c>
      <c r="AT468" s="7" t="s">
        <v>62</v>
      </c>
      <c r="AU468" s="7" t="s">
        <v>5797</v>
      </c>
      <c r="AV468" s="7" t="s">
        <v>70</v>
      </c>
      <c r="AW468" s="7" t="s">
        <v>70</v>
      </c>
      <c r="AX468" s="12">
        <v>0</v>
      </c>
      <c r="AY468" s="12">
        <v>0</v>
      </c>
      <c r="AZ468" s="12">
        <v>0</v>
      </c>
      <c r="BA468" s="12">
        <v>1</v>
      </c>
      <c r="BB468" s="12">
        <v>1</v>
      </c>
      <c r="BC468" s="12">
        <v>0</v>
      </c>
      <c r="BD468" s="12">
        <v>1</v>
      </c>
      <c r="BE468" s="12">
        <v>1</v>
      </c>
    </row>
    <row r="469" spans="1:57" x14ac:dyDescent="0.35">
      <c r="A469" s="20">
        <v>463</v>
      </c>
      <c r="B469" s="7">
        <v>463</v>
      </c>
      <c r="C469" s="7" t="s">
        <v>5498</v>
      </c>
      <c r="D469" s="7" t="s">
        <v>5499</v>
      </c>
      <c r="E469" s="13" t="s">
        <v>51</v>
      </c>
      <c r="F469" s="7">
        <v>300</v>
      </c>
      <c r="G469" s="7" t="s">
        <v>173</v>
      </c>
      <c r="H469" s="7"/>
      <c r="I469" s="14" t="s">
        <v>53</v>
      </c>
      <c r="J469" s="13" t="s">
        <v>54</v>
      </c>
      <c r="K469" s="7" t="s">
        <v>161</v>
      </c>
      <c r="L469" s="7" t="s">
        <v>87</v>
      </c>
      <c r="M469" s="7" t="s">
        <v>57</v>
      </c>
      <c r="N469" s="7">
        <v>29.5</v>
      </c>
      <c r="O469" s="7" t="s">
        <v>109</v>
      </c>
      <c r="P469" s="7">
        <v>50</v>
      </c>
      <c r="Q469" t="s">
        <v>7881</v>
      </c>
      <c r="R469" t="s">
        <v>59</v>
      </c>
      <c r="S469" t="s">
        <v>59</v>
      </c>
      <c r="T469" t="b">
        <v>0</v>
      </c>
      <c r="U469" s="13"/>
      <c r="V469" s="7"/>
      <c r="W469" s="7"/>
      <c r="X469" s="7"/>
      <c r="Y469" s="7"/>
      <c r="Z469" s="7"/>
      <c r="AA469" s="7"/>
      <c r="AB469" s="14"/>
      <c r="AC469" s="13">
        <v>4.3384000000000001E-3</v>
      </c>
      <c r="AD469" s="7">
        <v>0.99566200000000005</v>
      </c>
      <c r="AE469" s="14" t="s">
        <v>197</v>
      </c>
      <c r="AF469" s="13">
        <v>6</v>
      </c>
      <c r="AG469" s="14">
        <v>5</v>
      </c>
      <c r="AH469" s="13">
        <v>3</v>
      </c>
      <c r="AI469" s="7">
        <v>3</v>
      </c>
      <c r="AJ469" s="7"/>
      <c r="AK469" s="7">
        <v>2</v>
      </c>
      <c r="AL469" s="7">
        <v>2</v>
      </c>
      <c r="AM469" s="14"/>
      <c r="AN469" s="13">
        <v>3</v>
      </c>
      <c r="AO469" s="14">
        <v>3</v>
      </c>
      <c r="AP469" s="7" t="s">
        <v>66</v>
      </c>
      <c r="AQ469" s="7" t="s">
        <v>62</v>
      </c>
      <c r="AR469" s="7" t="s">
        <v>66</v>
      </c>
      <c r="AS469" s="7" t="s">
        <v>70</v>
      </c>
      <c r="AT469" s="7" t="s">
        <v>62</v>
      </c>
      <c r="AU469" s="7" t="s">
        <v>5797</v>
      </c>
      <c r="AV469" s="7" t="s">
        <v>70</v>
      </c>
      <c r="AW469" s="7" t="s">
        <v>70</v>
      </c>
      <c r="AX469" s="12">
        <v>0</v>
      </c>
      <c r="AY469" s="12">
        <v>0</v>
      </c>
      <c r="AZ469" s="12">
        <v>0</v>
      </c>
      <c r="BA469" s="12">
        <v>1</v>
      </c>
      <c r="BB469" s="12">
        <v>1</v>
      </c>
      <c r="BC469" s="12">
        <v>0</v>
      </c>
      <c r="BD469" s="12">
        <v>1</v>
      </c>
      <c r="BE469" s="12">
        <v>1</v>
      </c>
    </row>
    <row r="470" spans="1:57" x14ac:dyDescent="0.35">
      <c r="A470" s="20">
        <v>464</v>
      </c>
      <c r="B470" s="7">
        <v>464</v>
      </c>
      <c r="C470" s="7" t="s">
        <v>5500</v>
      </c>
      <c r="D470" s="7" t="s">
        <v>5501</v>
      </c>
      <c r="E470" s="13" t="s">
        <v>51</v>
      </c>
      <c r="F470" s="7">
        <v>300</v>
      </c>
      <c r="G470" s="7" t="s">
        <v>100</v>
      </c>
      <c r="H470" s="7"/>
      <c r="I470" s="14" t="s">
        <v>53</v>
      </c>
      <c r="J470" s="13" t="s">
        <v>54</v>
      </c>
      <c r="K470" s="7" t="s">
        <v>75</v>
      </c>
      <c r="L470" s="7" t="s">
        <v>87</v>
      </c>
      <c r="M470" s="7" t="s">
        <v>57</v>
      </c>
      <c r="N470" s="7">
        <v>22</v>
      </c>
      <c r="O470" s="7" t="s">
        <v>109</v>
      </c>
      <c r="P470" s="7">
        <v>64</v>
      </c>
      <c r="Q470" t="s">
        <v>7875</v>
      </c>
      <c r="R470" t="s">
        <v>59</v>
      </c>
      <c r="S470" t="s">
        <v>59</v>
      </c>
      <c r="T470" t="b">
        <v>0</v>
      </c>
      <c r="U470" s="13"/>
      <c r="V470" s="7"/>
      <c r="W470" s="7"/>
      <c r="X470" s="7"/>
      <c r="Y470" s="7"/>
      <c r="Z470" s="7"/>
      <c r="AA470" s="7"/>
      <c r="AB470" s="14"/>
      <c r="AC470" s="13">
        <v>1E-4</v>
      </c>
      <c r="AD470" s="7">
        <v>0.99990000000000001</v>
      </c>
      <c r="AE470" s="14" t="s">
        <v>197</v>
      </c>
      <c r="AF470" s="13">
        <v>6</v>
      </c>
      <c r="AG470" s="14">
        <v>5</v>
      </c>
      <c r="AH470" s="13">
        <v>3</v>
      </c>
      <c r="AI470" s="7">
        <v>3</v>
      </c>
      <c r="AJ470" s="7"/>
      <c r="AK470" s="7">
        <v>2</v>
      </c>
      <c r="AL470" s="7">
        <v>2</v>
      </c>
      <c r="AM470" s="14"/>
      <c r="AN470" s="13">
        <v>3</v>
      </c>
      <c r="AO470" s="14">
        <v>3</v>
      </c>
      <c r="AP470" s="7" t="s">
        <v>66</v>
      </c>
      <c r="AQ470" s="7" t="s">
        <v>62</v>
      </c>
      <c r="AR470" s="7" t="s">
        <v>66</v>
      </c>
      <c r="AS470" s="7" t="s">
        <v>70</v>
      </c>
      <c r="AT470" s="7" t="s">
        <v>62</v>
      </c>
      <c r="AU470" s="7" t="s">
        <v>66</v>
      </c>
      <c r="AV470" s="7" t="s">
        <v>70</v>
      </c>
      <c r="AW470" s="7" t="s">
        <v>70</v>
      </c>
      <c r="AX470" s="12">
        <v>0</v>
      </c>
      <c r="AY470" s="12">
        <v>0</v>
      </c>
      <c r="AZ470" s="12">
        <v>0</v>
      </c>
      <c r="BA470" s="12">
        <v>1</v>
      </c>
      <c r="BB470" s="12" t="s">
        <v>5797</v>
      </c>
      <c r="BC470" s="12">
        <v>0</v>
      </c>
      <c r="BD470" s="12">
        <v>1</v>
      </c>
      <c r="BE470" s="12">
        <v>1</v>
      </c>
    </row>
    <row r="471" spans="1:57" x14ac:dyDescent="0.35">
      <c r="A471" s="20">
        <v>465</v>
      </c>
      <c r="B471" s="7">
        <v>465</v>
      </c>
      <c r="C471" s="7" t="s">
        <v>5502</v>
      </c>
      <c r="D471" s="7" t="s">
        <v>5503</v>
      </c>
      <c r="E471" s="13" t="s">
        <v>51</v>
      </c>
      <c r="F471" s="7">
        <v>300</v>
      </c>
      <c r="G471" s="7" t="s">
        <v>89</v>
      </c>
      <c r="H471" s="7">
        <v>2140</v>
      </c>
      <c r="I471" s="14" t="s">
        <v>53</v>
      </c>
      <c r="J471" s="13" t="s">
        <v>54</v>
      </c>
      <c r="K471" s="7" t="s">
        <v>117</v>
      </c>
      <c r="L471" s="7" t="s">
        <v>56</v>
      </c>
      <c r="M471" s="7" t="s">
        <v>57</v>
      </c>
      <c r="N471" s="7">
        <v>23.4</v>
      </c>
      <c r="O471" s="7" t="s">
        <v>109</v>
      </c>
      <c r="P471" s="7">
        <v>45</v>
      </c>
      <c r="Q471" t="s">
        <v>7948</v>
      </c>
      <c r="R471" t="s">
        <v>59</v>
      </c>
      <c r="T471" t="b">
        <v>0</v>
      </c>
      <c r="U471" s="13"/>
      <c r="V471" s="7"/>
      <c r="W471" s="7"/>
      <c r="X471" s="7"/>
      <c r="Y471" s="7"/>
      <c r="Z471" s="7"/>
      <c r="AA471" s="7"/>
      <c r="AB471" s="14"/>
      <c r="AC471" s="13">
        <v>5.9032800000000003E-3</v>
      </c>
      <c r="AD471" s="7">
        <v>0.99409700000000001</v>
      </c>
      <c r="AE471" s="14" t="s">
        <v>197</v>
      </c>
      <c r="AF471" s="13">
        <v>6</v>
      </c>
      <c r="AG471" s="14">
        <v>5</v>
      </c>
      <c r="AH471" s="13">
        <v>3</v>
      </c>
      <c r="AI471" s="7">
        <v>3</v>
      </c>
      <c r="AJ471" s="7"/>
      <c r="AK471" s="7">
        <v>2</v>
      </c>
      <c r="AL471" s="7">
        <v>2</v>
      </c>
      <c r="AM471" s="14"/>
      <c r="AN471" s="13">
        <v>3</v>
      </c>
      <c r="AO471" s="14">
        <v>3</v>
      </c>
      <c r="AP471" s="7" t="s">
        <v>66</v>
      </c>
      <c r="AQ471" s="7" t="s">
        <v>62</v>
      </c>
      <c r="AR471" s="7" t="s">
        <v>66</v>
      </c>
      <c r="AS471" s="7" t="s">
        <v>70</v>
      </c>
      <c r="AT471" s="7" t="s">
        <v>62</v>
      </c>
      <c r="AU471" s="7" t="s">
        <v>66</v>
      </c>
      <c r="AV471" s="7" t="s">
        <v>70</v>
      </c>
      <c r="AW471" s="7" t="s">
        <v>70</v>
      </c>
      <c r="AX471" s="12">
        <v>0</v>
      </c>
      <c r="AY471" s="12">
        <v>0</v>
      </c>
      <c r="AZ471" s="12">
        <v>0</v>
      </c>
      <c r="BA471" s="12">
        <v>1</v>
      </c>
      <c r="BB471" s="12">
        <v>1</v>
      </c>
      <c r="BC471" s="12">
        <v>0</v>
      </c>
      <c r="BD471" s="12">
        <v>1</v>
      </c>
      <c r="BE471" s="12">
        <v>1</v>
      </c>
    </row>
    <row r="472" spans="1:57" x14ac:dyDescent="0.35">
      <c r="A472" s="20">
        <v>466</v>
      </c>
      <c r="B472" s="7">
        <v>466</v>
      </c>
      <c r="C472" s="7" t="s">
        <v>5504</v>
      </c>
      <c r="D472" s="7" t="s">
        <v>5505</v>
      </c>
      <c r="E472" s="13" t="s">
        <v>51</v>
      </c>
      <c r="F472" s="7">
        <v>300</v>
      </c>
      <c r="G472" s="7" t="s">
        <v>174</v>
      </c>
      <c r="H472" s="7"/>
      <c r="I472" s="14" t="s">
        <v>53</v>
      </c>
      <c r="J472" s="13" t="s">
        <v>54</v>
      </c>
      <c r="K472" s="7" t="s">
        <v>92</v>
      </c>
      <c r="L472" s="7" t="s">
        <v>56</v>
      </c>
      <c r="M472" s="7" t="s">
        <v>57</v>
      </c>
      <c r="N472" s="7">
        <v>20.7</v>
      </c>
      <c r="O472" s="7" t="s">
        <v>86</v>
      </c>
      <c r="P472" s="7"/>
      <c r="Q472" t="s">
        <v>7875</v>
      </c>
      <c r="R472" t="s">
        <v>59</v>
      </c>
      <c r="S472" t="s">
        <v>59</v>
      </c>
      <c r="T472" t="b">
        <v>0</v>
      </c>
      <c r="U472" s="13"/>
      <c r="V472" s="7"/>
      <c r="W472" s="7"/>
      <c r="X472" s="7"/>
      <c r="Y472" s="7"/>
      <c r="Z472" s="7"/>
      <c r="AA472" s="7"/>
      <c r="AB472" s="14"/>
      <c r="AC472" s="13">
        <v>3.0078700000000002E-3</v>
      </c>
      <c r="AD472" s="7">
        <v>0.99699199999999999</v>
      </c>
      <c r="AE472" s="14" t="s">
        <v>197</v>
      </c>
      <c r="AF472" s="13">
        <v>6</v>
      </c>
      <c r="AG472" s="14">
        <v>5</v>
      </c>
      <c r="AH472" s="13">
        <v>3</v>
      </c>
      <c r="AI472" s="7">
        <v>3</v>
      </c>
      <c r="AJ472" s="7"/>
      <c r="AK472" s="7">
        <v>2</v>
      </c>
      <c r="AL472" s="7">
        <v>2</v>
      </c>
      <c r="AM472" s="14"/>
      <c r="AN472" s="13">
        <v>3</v>
      </c>
      <c r="AO472" s="14">
        <v>3</v>
      </c>
      <c r="AP472" s="7" t="s">
        <v>66</v>
      </c>
      <c r="AQ472" s="7" t="s">
        <v>62</v>
      </c>
      <c r="AR472" s="7" t="s">
        <v>66</v>
      </c>
      <c r="AS472" s="7" t="s">
        <v>70</v>
      </c>
      <c r="AT472" s="7" t="s">
        <v>62</v>
      </c>
      <c r="AU472" s="7" t="s">
        <v>66</v>
      </c>
      <c r="AV472" s="7" t="s">
        <v>70</v>
      </c>
      <c r="AW472" s="7" t="s">
        <v>70</v>
      </c>
      <c r="AX472" s="12">
        <v>0</v>
      </c>
      <c r="AY472" s="12">
        <v>0</v>
      </c>
      <c r="AZ472" s="12">
        <v>0</v>
      </c>
      <c r="BA472" s="12">
        <v>1</v>
      </c>
      <c r="BB472" s="12" t="s">
        <v>5797</v>
      </c>
      <c r="BC472" s="12">
        <v>0</v>
      </c>
      <c r="BD472" s="12">
        <v>1</v>
      </c>
      <c r="BE472" s="12">
        <v>1</v>
      </c>
    </row>
    <row r="473" spans="1:57" x14ac:dyDescent="0.35">
      <c r="A473" s="20">
        <v>467</v>
      </c>
      <c r="B473" s="7">
        <v>467</v>
      </c>
      <c r="C473" s="7" t="s">
        <v>5506</v>
      </c>
      <c r="D473" s="7" t="s">
        <v>5507</v>
      </c>
      <c r="E473" s="13" t="s">
        <v>51</v>
      </c>
      <c r="F473" s="7">
        <v>300</v>
      </c>
      <c r="G473" s="7" t="s">
        <v>3636</v>
      </c>
      <c r="H473" s="7">
        <v>1200</v>
      </c>
      <c r="I473" s="14" t="s">
        <v>53</v>
      </c>
      <c r="J473" s="13" t="s">
        <v>54</v>
      </c>
      <c r="K473" s="7" t="s">
        <v>117</v>
      </c>
      <c r="L473" s="7" t="s">
        <v>56</v>
      </c>
      <c r="M473" s="7" t="s">
        <v>57</v>
      </c>
      <c r="N473" s="7">
        <v>18.5</v>
      </c>
      <c r="O473" s="7" t="s">
        <v>86</v>
      </c>
      <c r="P473" s="7">
        <v>51</v>
      </c>
      <c r="R473" t="s">
        <v>59</v>
      </c>
      <c r="T473" t="b">
        <v>0</v>
      </c>
      <c r="U473" s="13"/>
      <c r="V473" s="7"/>
      <c r="W473" s="7"/>
      <c r="X473" s="7"/>
      <c r="Y473" s="7"/>
      <c r="Z473" s="7"/>
      <c r="AA473" s="7"/>
      <c r="AB473" s="14"/>
      <c r="AC473" s="13">
        <v>4.9713600000000002E-3</v>
      </c>
      <c r="AD473" s="7">
        <v>0.99502900000000005</v>
      </c>
      <c r="AE473" s="14" t="s">
        <v>197</v>
      </c>
      <c r="AF473" s="13">
        <v>6</v>
      </c>
      <c r="AG473" s="14">
        <v>5</v>
      </c>
      <c r="AH473" s="13">
        <v>3</v>
      </c>
      <c r="AI473" s="7">
        <v>3</v>
      </c>
      <c r="AJ473" s="7"/>
      <c r="AK473" s="7">
        <v>2</v>
      </c>
      <c r="AL473" s="7">
        <v>2</v>
      </c>
      <c r="AM473" s="14"/>
      <c r="AN473" s="13">
        <v>3</v>
      </c>
      <c r="AO473" s="14">
        <v>3</v>
      </c>
      <c r="AP473" s="7" t="s">
        <v>66</v>
      </c>
      <c r="AQ473" s="7" t="s">
        <v>62</v>
      </c>
      <c r="AR473" s="7" t="s">
        <v>66</v>
      </c>
      <c r="AS473" s="7" t="s">
        <v>70</v>
      </c>
      <c r="AT473" s="7" t="s">
        <v>62</v>
      </c>
      <c r="AU473" s="7" t="s">
        <v>66</v>
      </c>
      <c r="AV473" s="7" t="s">
        <v>70</v>
      </c>
      <c r="AW473" s="7" t="s">
        <v>70</v>
      </c>
      <c r="AX473" s="12">
        <v>0</v>
      </c>
      <c r="AY473" s="12">
        <v>0</v>
      </c>
      <c r="AZ473" s="12">
        <v>0</v>
      </c>
      <c r="BA473" s="12" t="s">
        <v>5797</v>
      </c>
      <c r="BB473" s="12">
        <v>1</v>
      </c>
      <c r="BC473" s="12">
        <v>0</v>
      </c>
      <c r="BD473" s="12">
        <v>1</v>
      </c>
      <c r="BE473" s="12">
        <v>1</v>
      </c>
    </row>
    <row r="474" spans="1:57" x14ac:dyDescent="0.35">
      <c r="A474" s="20">
        <v>468</v>
      </c>
      <c r="B474" s="7">
        <v>468</v>
      </c>
      <c r="C474" s="7" t="s">
        <v>5508</v>
      </c>
      <c r="D474" s="7" t="s">
        <v>5509</v>
      </c>
      <c r="E474" s="13" t="s">
        <v>51</v>
      </c>
      <c r="F474" s="7">
        <v>300</v>
      </c>
      <c r="G474" s="7" t="s">
        <v>3208</v>
      </c>
      <c r="H474" s="7"/>
      <c r="I474" s="14" t="s">
        <v>53</v>
      </c>
      <c r="J474" s="13" t="s">
        <v>54</v>
      </c>
      <c r="K474" s="7" t="s">
        <v>83</v>
      </c>
      <c r="L474" s="7" t="s">
        <v>56</v>
      </c>
      <c r="M474" s="7" t="s">
        <v>57</v>
      </c>
      <c r="N474" s="7">
        <v>22.1</v>
      </c>
      <c r="O474" s="7" t="s">
        <v>109</v>
      </c>
      <c r="P474" s="7">
        <v>59</v>
      </c>
      <c r="R474" t="s">
        <v>59</v>
      </c>
      <c r="T474" t="b">
        <v>0</v>
      </c>
      <c r="U474" s="13"/>
      <c r="V474" s="7"/>
      <c r="W474" s="7"/>
      <c r="X474" s="7"/>
      <c r="Y474" s="7"/>
      <c r="Z474" s="7"/>
      <c r="AA474" s="7"/>
      <c r="AB474" s="14"/>
      <c r="AC474" s="13">
        <v>1E-4</v>
      </c>
      <c r="AD474" s="7">
        <v>0.99990000000000001</v>
      </c>
      <c r="AE474" s="14" t="s">
        <v>197</v>
      </c>
      <c r="AF474" s="13">
        <v>6</v>
      </c>
      <c r="AG474" s="14">
        <v>5</v>
      </c>
      <c r="AH474" s="13">
        <v>3</v>
      </c>
      <c r="AI474" s="7">
        <v>3</v>
      </c>
      <c r="AJ474" s="7"/>
      <c r="AK474" s="7">
        <v>2</v>
      </c>
      <c r="AL474" s="7">
        <v>2</v>
      </c>
      <c r="AM474" s="14"/>
      <c r="AN474" s="13">
        <v>3</v>
      </c>
      <c r="AO474" s="14">
        <v>3</v>
      </c>
      <c r="AP474" s="7" t="s">
        <v>66</v>
      </c>
      <c r="AQ474" s="7" t="s">
        <v>62</v>
      </c>
      <c r="AR474" s="7" t="s">
        <v>66</v>
      </c>
      <c r="AS474" s="7" t="s">
        <v>70</v>
      </c>
      <c r="AT474" s="7" t="s">
        <v>62</v>
      </c>
      <c r="AU474" s="7" t="s">
        <v>66</v>
      </c>
      <c r="AV474" s="7" t="s">
        <v>70</v>
      </c>
      <c r="AW474" s="7" t="s">
        <v>70</v>
      </c>
      <c r="AX474" s="12">
        <v>0</v>
      </c>
      <c r="AY474" s="12">
        <v>0</v>
      </c>
      <c r="AZ474" s="12">
        <v>0</v>
      </c>
      <c r="BA474" s="12" t="s">
        <v>5797</v>
      </c>
      <c r="BB474" s="12">
        <v>1</v>
      </c>
      <c r="BC474" s="12">
        <v>0</v>
      </c>
      <c r="BD474" s="12">
        <v>1</v>
      </c>
      <c r="BE474" s="12">
        <v>1</v>
      </c>
    </row>
    <row r="475" spans="1:57" x14ac:dyDescent="0.35">
      <c r="A475" s="20">
        <v>469</v>
      </c>
      <c r="B475" s="7">
        <v>469</v>
      </c>
      <c r="C475" s="7" t="s">
        <v>5510</v>
      </c>
      <c r="D475" s="7" t="s">
        <v>5511</v>
      </c>
      <c r="E475" s="13" t="s">
        <v>51</v>
      </c>
      <c r="F475" s="7">
        <v>300</v>
      </c>
      <c r="G475" s="7" t="s">
        <v>158</v>
      </c>
      <c r="H475" s="7"/>
      <c r="I475" s="14" t="s">
        <v>53</v>
      </c>
      <c r="J475" s="13" t="s">
        <v>54</v>
      </c>
      <c r="K475" s="7" t="s">
        <v>90</v>
      </c>
      <c r="L475" s="7" t="s">
        <v>56</v>
      </c>
      <c r="M475" s="7" t="s">
        <v>57</v>
      </c>
      <c r="N475" s="7">
        <v>22</v>
      </c>
      <c r="O475" s="7" t="s">
        <v>109</v>
      </c>
      <c r="P475" s="7">
        <v>62</v>
      </c>
      <c r="R475" t="s">
        <v>59</v>
      </c>
      <c r="S475" t="s">
        <v>59</v>
      </c>
      <c r="T475" t="b">
        <v>0</v>
      </c>
      <c r="U475" s="13"/>
      <c r="V475" s="7"/>
      <c r="W475" s="7"/>
      <c r="X475" s="7"/>
      <c r="Y475" s="7"/>
      <c r="Z475" s="7"/>
      <c r="AA475" s="7"/>
      <c r="AB475" s="14"/>
      <c r="AC475" s="13">
        <v>3.0055899999999998E-3</v>
      </c>
      <c r="AD475" s="7">
        <v>0.99699400000000005</v>
      </c>
      <c r="AE475" s="14" t="s">
        <v>197</v>
      </c>
      <c r="AF475" s="13">
        <v>6</v>
      </c>
      <c r="AG475" s="14">
        <v>5</v>
      </c>
      <c r="AH475" s="13">
        <v>3</v>
      </c>
      <c r="AI475" s="7">
        <v>3</v>
      </c>
      <c r="AJ475" s="7"/>
      <c r="AK475" s="7">
        <v>2</v>
      </c>
      <c r="AL475" s="7">
        <v>2</v>
      </c>
      <c r="AM475" s="14"/>
      <c r="AN475" s="13">
        <v>3</v>
      </c>
      <c r="AO475" s="14">
        <v>3</v>
      </c>
      <c r="AP475" s="7" t="s">
        <v>66</v>
      </c>
      <c r="AQ475" s="7" t="s">
        <v>62</v>
      </c>
      <c r="AR475" s="7" t="s">
        <v>66</v>
      </c>
      <c r="AS475" s="7" t="s">
        <v>70</v>
      </c>
      <c r="AT475" s="7" t="s">
        <v>62</v>
      </c>
      <c r="AU475" s="7" t="s">
        <v>5797</v>
      </c>
      <c r="AV475" s="7" t="s">
        <v>70</v>
      </c>
      <c r="AW475" s="7" t="s">
        <v>70</v>
      </c>
      <c r="AX475" s="12">
        <v>0</v>
      </c>
      <c r="AY475" s="12">
        <v>0</v>
      </c>
      <c r="AZ475" s="12">
        <v>0</v>
      </c>
      <c r="BA475" s="12">
        <v>1</v>
      </c>
      <c r="BB475" s="12" t="s">
        <v>5797</v>
      </c>
      <c r="BC475" s="12">
        <v>0</v>
      </c>
      <c r="BD475" s="12">
        <v>1</v>
      </c>
      <c r="BE475" s="12">
        <v>1</v>
      </c>
    </row>
    <row r="476" spans="1:57" x14ac:dyDescent="0.35">
      <c r="A476" s="20">
        <v>470</v>
      </c>
      <c r="B476" s="7">
        <v>470</v>
      </c>
      <c r="C476" s="7" t="s">
        <v>5512</v>
      </c>
      <c r="D476" s="7" t="s">
        <v>5513</v>
      </c>
      <c r="E476" s="13" t="s">
        <v>51</v>
      </c>
      <c r="F476" s="7">
        <v>300</v>
      </c>
      <c r="G476" s="7" t="s">
        <v>122</v>
      </c>
      <c r="H476" s="7">
        <v>1500</v>
      </c>
      <c r="I476" s="14" t="s">
        <v>53</v>
      </c>
      <c r="J476" s="13" t="s">
        <v>54</v>
      </c>
      <c r="K476" s="7" t="s">
        <v>92</v>
      </c>
      <c r="L476" s="7" t="s">
        <v>56</v>
      </c>
      <c r="M476" s="7" t="s">
        <v>57</v>
      </c>
      <c r="N476" s="7">
        <v>24</v>
      </c>
      <c r="O476" s="7" t="s">
        <v>58</v>
      </c>
      <c r="P476" s="7">
        <v>56</v>
      </c>
      <c r="R476" t="s">
        <v>59</v>
      </c>
      <c r="S476" t="s">
        <v>59</v>
      </c>
      <c r="T476" t="b">
        <v>0</v>
      </c>
      <c r="U476" s="13"/>
      <c r="V476" s="7"/>
      <c r="W476" s="7"/>
      <c r="X476" s="7"/>
      <c r="Y476" s="7"/>
      <c r="Z476" s="7"/>
      <c r="AA476" s="7"/>
      <c r="AB476" s="14"/>
      <c r="AC476" s="13">
        <v>3.0457499999999998E-3</v>
      </c>
      <c r="AD476" s="7">
        <v>0.99695400000000001</v>
      </c>
      <c r="AE476" s="14" t="s">
        <v>197</v>
      </c>
      <c r="AF476" s="13">
        <v>6</v>
      </c>
      <c r="AG476" s="14">
        <v>5</v>
      </c>
      <c r="AH476" s="13">
        <v>3</v>
      </c>
      <c r="AI476" s="7">
        <v>3</v>
      </c>
      <c r="AJ476" s="7"/>
      <c r="AK476" s="7">
        <v>2</v>
      </c>
      <c r="AL476" s="7">
        <v>2</v>
      </c>
      <c r="AM476" s="14"/>
      <c r="AN476" s="13">
        <v>3</v>
      </c>
      <c r="AO476" s="14">
        <v>3</v>
      </c>
      <c r="AP476" s="7" t="s">
        <v>66</v>
      </c>
      <c r="AQ476" s="7" t="s">
        <v>62</v>
      </c>
      <c r="AR476" s="7" t="s">
        <v>66</v>
      </c>
      <c r="AS476" s="7" t="s">
        <v>70</v>
      </c>
      <c r="AT476" s="7" t="s">
        <v>62</v>
      </c>
      <c r="AU476" s="7" t="s">
        <v>5797</v>
      </c>
      <c r="AV476" s="7" t="s">
        <v>70</v>
      </c>
      <c r="AW476" s="7" t="s">
        <v>70</v>
      </c>
      <c r="AX476" s="12">
        <v>0</v>
      </c>
      <c r="AY476" s="12">
        <v>0</v>
      </c>
      <c r="AZ476" s="12">
        <v>0</v>
      </c>
      <c r="BA476" s="12">
        <v>1</v>
      </c>
      <c r="BB476" s="12">
        <v>1</v>
      </c>
      <c r="BC476" s="12">
        <v>0</v>
      </c>
      <c r="BD476" s="12">
        <v>1</v>
      </c>
      <c r="BE476" s="12">
        <v>1</v>
      </c>
    </row>
    <row r="477" spans="1:57" x14ac:dyDescent="0.35">
      <c r="A477" s="20">
        <v>471</v>
      </c>
      <c r="B477" s="7">
        <v>471</v>
      </c>
      <c r="C477" s="7" t="s">
        <v>5514</v>
      </c>
      <c r="D477" s="7" t="s">
        <v>5515</v>
      </c>
      <c r="E477" s="13" t="s">
        <v>51</v>
      </c>
      <c r="F477" s="7">
        <v>300</v>
      </c>
      <c r="G477" s="7" t="s">
        <v>122</v>
      </c>
      <c r="H477" s="7">
        <v>1450</v>
      </c>
      <c r="I477" s="14" t="s">
        <v>53</v>
      </c>
      <c r="J477" s="13" t="s">
        <v>54</v>
      </c>
      <c r="K477" s="7" t="s">
        <v>106</v>
      </c>
      <c r="L477" s="7" t="s">
        <v>56</v>
      </c>
      <c r="M477" s="7" t="s">
        <v>57</v>
      </c>
      <c r="N477" s="7">
        <v>27.6</v>
      </c>
      <c r="O477" s="7" t="s">
        <v>86</v>
      </c>
      <c r="P477" s="7">
        <v>35</v>
      </c>
      <c r="R477" t="s">
        <v>59</v>
      </c>
      <c r="S477" t="s">
        <v>59</v>
      </c>
      <c r="T477" t="b">
        <v>0</v>
      </c>
      <c r="U477" s="13"/>
      <c r="V477" s="7"/>
      <c r="W477" s="7"/>
      <c r="X477" s="7"/>
      <c r="Y477" s="7"/>
      <c r="Z477" s="7"/>
      <c r="AA477" s="7"/>
      <c r="AB477" s="14"/>
      <c r="AC477" s="13">
        <v>1.8348300000000001E-2</v>
      </c>
      <c r="AD477" s="7">
        <v>0.98165199999999997</v>
      </c>
      <c r="AE477" s="14" t="s">
        <v>197</v>
      </c>
      <c r="AF477" s="13">
        <v>6</v>
      </c>
      <c r="AG477" s="14">
        <v>5</v>
      </c>
      <c r="AH477" s="13">
        <v>3</v>
      </c>
      <c r="AI477" s="7">
        <v>3</v>
      </c>
      <c r="AJ477" s="7"/>
      <c r="AK477" s="7">
        <v>2</v>
      </c>
      <c r="AL477" s="7">
        <v>2</v>
      </c>
      <c r="AM477" s="14"/>
      <c r="AN477" s="13">
        <v>3</v>
      </c>
      <c r="AO477" s="14">
        <v>3</v>
      </c>
      <c r="AP477" s="7" t="s">
        <v>66</v>
      </c>
      <c r="AQ477" s="7" t="s">
        <v>62</v>
      </c>
      <c r="AR477" s="7" t="s">
        <v>66</v>
      </c>
      <c r="AS477" s="7" t="s">
        <v>70</v>
      </c>
      <c r="AT477" s="7" t="s">
        <v>62</v>
      </c>
      <c r="AU477" s="7" t="s">
        <v>5797</v>
      </c>
      <c r="AV477" s="7" t="s">
        <v>70</v>
      </c>
      <c r="AW477" s="7" t="s">
        <v>70</v>
      </c>
      <c r="AX477" s="12">
        <v>0</v>
      </c>
      <c r="AY477" s="12">
        <v>0</v>
      </c>
      <c r="AZ477" s="12">
        <v>0</v>
      </c>
      <c r="BA477" s="12">
        <v>1</v>
      </c>
      <c r="BB477" s="12">
        <v>1</v>
      </c>
      <c r="BC477" s="12">
        <v>0</v>
      </c>
      <c r="BD477" s="12">
        <v>1</v>
      </c>
      <c r="BE477" s="12">
        <v>1</v>
      </c>
    </row>
    <row r="478" spans="1:57" x14ac:dyDescent="0.35">
      <c r="A478" s="20">
        <v>472</v>
      </c>
      <c r="B478" s="7">
        <v>472</v>
      </c>
      <c r="C478" s="7" t="s">
        <v>5516</v>
      </c>
      <c r="D478" s="7" t="s">
        <v>5517</v>
      </c>
      <c r="E478" s="13" t="s">
        <v>51</v>
      </c>
      <c r="F478" s="7">
        <v>300</v>
      </c>
      <c r="G478" s="7" t="s">
        <v>4460</v>
      </c>
      <c r="H478" s="7">
        <v>1300</v>
      </c>
      <c r="I478" s="14" t="s">
        <v>53</v>
      </c>
      <c r="J478" s="13" t="s">
        <v>82</v>
      </c>
      <c r="K478" s="7" t="s">
        <v>92</v>
      </c>
      <c r="L478" s="7" t="s">
        <v>56</v>
      </c>
      <c r="M478" s="7" t="s">
        <v>84</v>
      </c>
      <c r="N478" s="7">
        <v>22</v>
      </c>
      <c r="O478" s="7" t="s">
        <v>58</v>
      </c>
      <c r="P478" s="7"/>
      <c r="R478" t="s">
        <v>113</v>
      </c>
      <c r="S478" t="s">
        <v>59</v>
      </c>
      <c r="T478" t="b">
        <v>0</v>
      </c>
      <c r="U478" s="13"/>
      <c r="V478" s="7"/>
      <c r="W478" s="7"/>
      <c r="X478" s="7"/>
      <c r="Y478" s="7"/>
      <c r="Z478" s="7"/>
      <c r="AA478" s="7"/>
      <c r="AB478" s="14"/>
      <c r="AC478" s="13">
        <v>4.35404E-2</v>
      </c>
      <c r="AD478" s="7">
        <v>0.95645999999999998</v>
      </c>
      <c r="AE478" s="14" t="s">
        <v>197</v>
      </c>
      <c r="AF478" s="13">
        <v>6</v>
      </c>
      <c r="AG478" s="14">
        <v>6</v>
      </c>
      <c r="AH478" s="13">
        <v>3</v>
      </c>
      <c r="AI478" s="7">
        <v>3</v>
      </c>
      <c r="AJ478" s="7"/>
      <c r="AK478" s="7">
        <v>3</v>
      </c>
      <c r="AL478" s="7">
        <v>3</v>
      </c>
      <c r="AM478" s="14"/>
      <c r="AN478" s="13">
        <v>3</v>
      </c>
      <c r="AO478" s="14">
        <v>3</v>
      </c>
      <c r="AP478" s="7" t="s">
        <v>64</v>
      </c>
      <c r="AQ478" s="7" t="s">
        <v>62</v>
      </c>
      <c r="AR478" s="7" t="s">
        <v>62</v>
      </c>
      <c r="AS478" s="7" t="s">
        <v>70</v>
      </c>
      <c r="AT478" s="7" t="s">
        <v>70</v>
      </c>
      <c r="AU478" s="7" t="s">
        <v>66</v>
      </c>
      <c r="AV478" s="7" t="s">
        <v>70</v>
      </c>
      <c r="AW478" s="7" t="s">
        <v>5797</v>
      </c>
      <c r="AX478" s="12">
        <v>0</v>
      </c>
      <c r="AY478" s="12">
        <v>0</v>
      </c>
      <c r="AZ478" s="12">
        <v>0</v>
      </c>
      <c r="BA478" s="12">
        <v>1</v>
      </c>
      <c r="BB478" s="12">
        <v>1</v>
      </c>
      <c r="BC478" s="12">
        <v>0</v>
      </c>
      <c r="BD478" s="12">
        <v>1</v>
      </c>
      <c r="BE478" s="12">
        <v>1</v>
      </c>
    </row>
    <row r="479" spans="1:57" x14ac:dyDescent="0.35">
      <c r="A479" s="20">
        <v>473</v>
      </c>
      <c r="B479" s="7">
        <v>473</v>
      </c>
      <c r="C479" s="7" t="s">
        <v>5518</v>
      </c>
      <c r="D479" s="7" t="s">
        <v>5519</v>
      </c>
      <c r="E479" s="13" t="s">
        <v>51</v>
      </c>
      <c r="F479" s="7">
        <v>300</v>
      </c>
      <c r="G479" s="7" t="s">
        <v>89</v>
      </c>
      <c r="H479" s="7"/>
      <c r="I479" s="14" t="s">
        <v>53</v>
      </c>
      <c r="J479" s="13" t="s">
        <v>54</v>
      </c>
      <c r="K479" s="7" t="s">
        <v>106</v>
      </c>
      <c r="L479" s="7" t="s">
        <v>56</v>
      </c>
      <c r="M479" s="7" t="s">
        <v>57</v>
      </c>
      <c r="N479" s="7">
        <v>30</v>
      </c>
      <c r="O479" s="7" t="s">
        <v>86</v>
      </c>
      <c r="P479" s="7">
        <v>37</v>
      </c>
      <c r="Q479" t="s">
        <v>7875</v>
      </c>
      <c r="R479" t="s">
        <v>113</v>
      </c>
      <c r="S479" t="s">
        <v>59</v>
      </c>
      <c r="T479" t="b">
        <v>0</v>
      </c>
      <c r="U479" s="13"/>
      <c r="V479" s="7"/>
      <c r="W479" s="7"/>
      <c r="X479" s="7"/>
      <c r="Y479" s="7"/>
      <c r="Z479" s="7"/>
      <c r="AA479" s="7"/>
      <c r="AB479" s="14"/>
      <c r="AC479" s="13">
        <v>6.5458299999999999E-3</v>
      </c>
      <c r="AD479" s="7">
        <v>0.99345399999999995</v>
      </c>
      <c r="AE479" s="14" t="s">
        <v>197</v>
      </c>
      <c r="AF479" s="13">
        <v>6</v>
      </c>
      <c r="AG479" s="14">
        <v>5</v>
      </c>
      <c r="AH479" s="13">
        <v>3</v>
      </c>
      <c r="AI479" s="7">
        <v>3</v>
      </c>
      <c r="AJ479" s="7"/>
      <c r="AK479" s="7">
        <v>2</v>
      </c>
      <c r="AL479" s="7">
        <v>2</v>
      </c>
      <c r="AM479" s="14"/>
      <c r="AN479" s="13">
        <v>3</v>
      </c>
      <c r="AO479" s="14">
        <v>3</v>
      </c>
      <c r="AP479" s="7" t="s">
        <v>66</v>
      </c>
      <c r="AQ479" s="7" t="s">
        <v>62</v>
      </c>
      <c r="AR479" s="7" t="s">
        <v>66</v>
      </c>
      <c r="AS479" s="7" t="s">
        <v>70</v>
      </c>
      <c r="AT479" s="7" t="s">
        <v>62</v>
      </c>
      <c r="AU479" s="7" t="s">
        <v>66</v>
      </c>
      <c r="AV479" s="7" t="s">
        <v>70</v>
      </c>
      <c r="AW479" s="7" t="s">
        <v>70</v>
      </c>
      <c r="AX479" s="12">
        <v>0</v>
      </c>
      <c r="AY479" s="12">
        <v>1</v>
      </c>
      <c r="AZ479" s="12">
        <v>0</v>
      </c>
      <c r="BA479" s="12">
        <v>0</v>
      </c>
      <c r="BB479" s="12" t="s">
        <v>5797</v>
      </c>
      <c r="BC479" s="12">
        <v>0</v>
      </c>
      <c r="BD479" s="12">
        <v>1</v>
      </c>
      <c r="BE479" s="12">
        <v>1</v>
      </c>
    </row>
    <row r="480" spans="1:57" x14ac:dyDescent="0.35">
      <c r="A480" s="20">
        <v>474</v>
      </c>
      <c r="B480" s="7">
        <v>474</v>
      </c>
      <c r="C480" s="7" t="s">
        <v>5520</v>
      </c>
      <c r="D480" s="7" t="s">
        <v>5521</v>
      </c>
      <c r="E480" s="13" t="s">
        <v>51</v>
      </c>
      <c r="F480" s="7">
        <v>300</v>
      </c>
      <c r="G480" s="7" t="s">
        <v>100</v>
      </c>
      <c r="H480" s="7">
        <v>1524</v>
      </c>
      <c r="I480" s="14" t="s">
        <v>53</v>
      </c>
      <c r="J480" s="13" t="s">
        <v>54</v>
      </c>
      <c r="K480" s="7" t="s">
        <v>83</v>
      </c>
      <c r="L480" s="7" t="s">
        <v>87</v>
      </c>
      <c r="M480" s="7" t="s">
        <v>57</v>
      </c>
      <c r="N480" s="7">
        <v>22</v>
      </c>
      <c r="O480" s="7" t="s">
        <v>86</v>
      </c>
      <c r="P480" s="7">
        <v>35</v>
      </c>
      <c r="Q480" t="s">
        <v>7921</v>
      </c>
      <c r="R480" t="s">
        <v>59</v>
      </c>
      <c r="S480" t="s">
        <v>59</v>
      </c>
      <c r="T480" t="b">
        <v>0</v>
      </c>
      <c r="U480" s="13"/>
      <c r="V480" s="7"/>
      <c r="W480" s="7"/>
      <c r="X480" s="7"/>
      <c r="Y480" s="7"/>
      <c r="Z480" s="7"/>
      <c r="AA480" s="7"/>
      <c r="AB480" s="14"/>
      <c r="AC480" s="13">
        <v>2.3672599999999999E-2</v>
      </c>
      <c r="AD480" s="7">
        <v>0.97632699999999994</v>
      </c>
      <c r="AE480" s="14" t="s">
        <v>197</v>
      </c>
      <c r="AF480" s="13">
        <v>6</v>
      </c>
      <c r="AG480" s="14">
        <v>6</v>
      </c>
      <c r="AH480" s="13">
        <v>3</v>
      </c>
      <c r="AI480" s="7">
        <v>3</v>
      </c>
      <c r="AJ480" s="7"/>
      <c r="AK480" s="7">
        <v>3</v>
      </c>
      <c r="AL480" s="7">
        <v>3</v>
      </c>
      <c r="AM480" s="14"/>
      <c r="AN480" s="13">
        <v>3</v>
      </c>
      <c r="AO480" s="14">
        <v>3</v>
      </c>
      <c r="AP480" s="7" t="s">
        <v>5797</v>
      </c>
      <c r="AQ480" s="7" t="s">
        <v>62</v>
      </c>
      <c r="AR480" s="7" t="s">
        <v>62</v>
      </c>
      <c r="AS480" s="7" t="s">
        <v>5797</v>
      </c>
      <c r="AT480" s="7" t="s">
        <v>70</v>
      </c>
      <c r="AU480" s="7" t="s">
        <v>66</v>
      </c>
      <c r="AV480" s="7" t="s">
        <v>5797</v>
      </c>
      <c r="AW480" s="7" t="s">
        <v>70</v>
      </c>
      <c r="AX480" s="12">
        <v>0</v>
      </c>
      <c r="AY480" s="12">
        <v>0</v>
      </c>
      <c r="AZ480" s="12">
        <v>0</v>
      </c>
      <c r="BA480" s="12" t="s">
        <v>5797</v>
      </c>
      <c r="BB480" s="12">
        <v>1</v>
      </c>
      <c r="BC480" s="12">
        <v>0</v>
      </c>
      <c r="BD480" s="12">
        <v>1</v>
      </c>
      <c r="BE480" s="12">
        <v>1</v>
      </c>
    </row>
    <row r="481" spans="1:57" x14ac:dyDescent="0.35">
      <c r="A481" s="20">
        <v>475</v>
      </c>
      <c r="B481" s="7">
        <v>475</v>
      </c>
      <c r="C481" s="7" t="s">
        <v>5522</v>
      </c>
      <c r="D481" s="7" t="s">
        <v>5523</v>
      </c>
      <c r="E481" s="13" t="s">
        <v>51</v>
      </c>
      <c r="F481" s="7">
        <v>300</v>
      </c>
      <c r="G481" s="7" t="s">
        <v>100</v>
      </c>
      <c r="H481" s="7"/>
      <c r="I481" s="14" t="s">
        <v>53</v>
      </c>
      <c r="J481" s="13" t="s">
        <v>54</v>
      </c>
      <c r="K481" s="7" t="s">
        <v>117</v>
      </c>
      <c r="L481" s="7" t="s">
        <v>56</v>
      </c>
      <c r="M481" s="7" t="s">
        <v>57</v>
      </c>
      <c r="N481" s="7">
        <v>20</v>
      </c>
      <c r="O481" s="7" t="s">
        <v>86</v>
      </c>
      <c r="P481" s="7">
        <v>42</v>
      </c>
      <c r="Q481" t="s">
        <v>7881</v>
      </c>
      <c r="R481" t="s">
        <v>59</v>
      </c>
      <c r="S481" t="s">
        <v>59</v>
      </c>
      <c r="T481" t="b">
        <v>0</v>
      </c>
      <c r="U481" s="13"/>
      <c r="V481" s="7"/>
      <c r="W481" s="7"/>
      <c r="X481" s="7"/>
      <c r="Y481" s="7"/>
      <c r="Z481" s="7"/>
      <c r="AA481" s="7"/>
      <c r="AB481" s="14"/>
      <c r="AC481" s="13">
        <v>1E-4</v>
      </c>
      <c r="AD481" s="7">
        <v>0.99990000000000001</v>
      </c>
      <c r="AE481" s="14" t="s">
        <v>197</v>
      </c>
      <c r="AF481" s="13">
        <v>6</v>
      </c>
      <c r="AG481" s="14">
        <v>5</v>
      </c>
      <c r="AH481" s="13">
        <v>3</v>
      </c>
      <c r="AI481" s="7">
        <v>3</v>
      </c>
      <c r="AJ481" s="7"/>
      <c r="AK481" s="7">
        <v>2</v>
      </c>
      <c r="AL481" s="7">
        <v>2</v>
      </c>
      <c r="AM481" s="14"/>
      <c r="AN481" s="13">
        <v>3</v>
      </c>
      <c r="AO481" s="14">
        <v>3</v>
      </c>
      <c r="AP481" s="7" t="s">
        <v>66</v>
      </c>
      <c r="AQ481" s="7" t="s">
        <v>62</v>
      </c>
      <c r="AR481" s="7" t="s">
        <v>66</v>
      </c>
      <c r="AS481" s="7" t="s">
        <v>70</v>
      </c>
      <c r="AT481" s="7" t="s">
        <v>62</v>
      </c>
      <c r="AU481" s="7" t="s">
        <v>5797</v>
      </c>
      <c r="AV481" s="7" t="s">
        <v>70</v>
      </c>
      <c r="AW481" s="7" t="s">
        <v>70</v>
      </c>
      <c r="AX481" s="12">
        <v>0</v>
      </c>
      <c r="AY481" s="12">
        <v>0</v>
      </c>
      <c r="AZ481" s="12">
        <v>0</v>
      </c>
      <c r="BA481" s="12">
        <v>1</v>
      </c>
      <c r="BB481" s="12">
        <v>1</v>
      </c>
      <c r="BC481" s="12">
        <v>0</v>
      </c>
      <c r="BD481" s="12">
        <v>1</v>
      </c>
      <c r="BE481" s="12">
        <v>1</v>
      </c>
    </row>
    <row r="482" spans="1:57" x14ac:dyDescent="0.35">
      <c r="A482" s="20">
        <v>476</v>
      </c>
      <c r="B482" s="7">
        <v>476</v>
      </c>
      <c r="C482" s="7" t="s">
        <v>5524</v>
      </c>
      <c r="D482" s="7" t="s">
        <v>5525</v>
      </c>
      <c r="E482" s="13" t="s">
        <v>51</v>
      </c>
      <c r="F482" s="7">
        <v>300</v>
      </c>
      <c r="G482" s="7" t="s">
        <v>80</v>
      </c>
      <c r="H482" s="7">
        <v>1238</v>
      </c>
      <c r="I482" s="14" t="s">
        <v>53</v>
      </c>
      <c r="J482" s="13" t="s">
        <v>54</v>
      </c>
      <c r="K482" s="7" t="s">
        <v>83</v>
      </c>
      <c r="L482" s="7" t="s">
        <v>56</v>
      </c>
      <c r="M482" s="7" t="s">
        <v>57</v>
      </c>
      <c r="N482" s="7">
        <v>24</v>
      </c>
      <c r="O482" s="7" t="s">
        <v>86</v>
      </c>
      <c r="P482" s="7">
        <v>35</v>
      </c>
      <c r="Q482" t="s">
        <v>7881</v>
      </c>
      <c r="R482" t="s">
        <v>59</v>
      </c>
      <c r="S482" t="s">
        <v>59</v>
      </c>
      <c r="T482" t="b">
        <v>0</v>
      </c>
      <c r="U482" s="13"/>
      <c r="V482" s="7"/>
      <c r="W482" s="7"/>
      <c r="X482" s="7"/>
      <c r="Y482" s="7"/>
      <c r="Z482" s="7"/>
      <c r="AA482" s="7"/>
      <c r="AB482" s="14"/>
      <c r="AC482" s="13">
        <v>1.67841E-2</v>
      </c>
      <c r="AD482" s="7">
        <v>0.98321599999999998</v>
      </c>
      <c r="AE482" s="14" t="s">
        <v>197</v>
      </c>
      <c r="AF482" s="13">
        <v>6</v>
      </c>
      <c r="AG482" s="14">
        <v>5</v>
      </c>
      <c r="AH482" s="13">
        <v>3</v>
      </c>
      <c r="AI482" s="7">
        <v>3</v>
      </c>
      <c r="AJ482" s="7"/>
      <c r="AK482" s="7">
        <v>2</v>
      </c>
      <c r="AL482" s="7">
        <v>2</v>
      </c>
      <c r="AM482" s="14"/>
      <c r="AN482" s="13">
        <v>3</v>
      </c>
      <c r="AO482" s="14">
        <v>3</v>
      </c>
      <c r="AP482" s="7" t="s">
        <v>66</v>
      </c>
      <c r="AQ482" s="7" t="s">
        <v>62</v>
      </c>
      <c r="AR482" s="7" t="s">
        <v>66</v>
      </c>
      <c r="AS482" s="7" t="s">
        <v>70</v>
      </c>
      <c r="AT482" s="7" t="s">
        <v>62</v>
      </c>
      <c r="AU482" s="7" t="s">
        <v>5797</v>
      </c>
      <c r="AV482" s="7" t="s">
        <v>70</v>
      </c>
      <c r="AW482" s="7" t="s">
        <v>70</v>
      </c>
      <c r="AX482" s="12">
        <v>0</v>
      </c>
      <c r="AY482" s="12">
        <v>0</v>
      </c>
      <c r="AZ482" s="12">
        <v>0</v>
      </c>
      <c r="BA482" s="12" t="s">
        <v>5797</v>
      </c>
      <c r="BB482" s="12">
        <v>1</v>
      </c>
      <c r="BC482" s="12">
        <v>0</v>
      </c>
      <c r="BD482" s="12">
        <v>1</v>
      </c>
      <c r="BE482" s="12">
        <v>1</v>
      </c>
    </row>
    <row r="483" spans="1:57" x14ac:dyDescent="0.35">
      <c r="A483" s="20">
        <v>477</v>
      </c>
      <c r="B483" s="7">
        <v>477</v>
      </c>
      <c r="C483" s="7" t="s">
        <v>5526</v>
      </c>
      <c r="D483" s="7" t="s">
        <v>5527</v>
      </c>
      <c r="E483" s="13" t="s">
        <v>51</v>
      </c>
      <c r="F483" s="7">
        <v>300</v>
      </c>
      <c r="G483" s="7" t="s">
        <v>139</v>
      </c>
      <c r="H483" s="7">
        <v>914</v>
      </c>
      <c r="I483" s="14" t="s">
        <v>53</v>
      </c>
      <c r="J483" s="13" t="s">
        <v>54</v>
      </c>
      <c r="K483" s="7" t="s">
        <v>117</v>
      </c>
      <c r="L483" s="7" t="s">
        <v>56</v>
      </c>
      <c r="M483" s="7" t="s">
        <v>57</v>
      </c>
      <c r="N483" s="7">
        <v>29</v>
      </c>
      <c r="O483" s="7" t="s">
        <v>86</v>
      </c>
      <c r="P483" s="7">
        <v>37</v>
      </c>
      <c r="Q483" t="s">
        <v>7875</v>
      </c>
      <c r="R483" t="s">
        <v>59</v>
      </c>
      <c r="S483" t="s">
        <v>56</v>
      </c>
      <c r="T483" t="b">
        <v>0</v>
      </c>
      <c r="U483" s="13"/>
      <c r="V483" s="7"/>
      <c r="W483" s="7"/>
      <c r="X483" s="7"/>
      <c r="Y483" s="7"/>
      <c r="Z483" s="7"/>
      <c r="AA483" s="7"/>
      <c r="AB483" s="14"/>
      <c r="AC483" s="13">
        <v>1E-4</v>
      </c>
      <c r="AD483" s="7">
        <v>0.99990000000000001</v>
      </c>
      <c r="AE483" s="14" t="s">
        <v>197</v>
      </c>
      <c r="AF483" s="13">
        <v>6</v>
      </c>
      <c r="AG483" s="14">
        <v>5</v>
      </c>
      <c r="AH483" s="13">
        <v>3</v>
      </c>
      <c r="AI483" s="7">
        <v>3</v>
      </c>
      <c r="AJ483" s="7"/>
      <c r="AK483" s="7">
        <v>2</v>
      </c>
      <c r="AL483" s="7">
        <v>2</v>
      </c>
      <c r="AM483" s="14"/>
      <c r="AN483" s="13">
        <v>3</v>
      </c>
      <c r="AO483" s="14">
        <v>3</v>
      </c>
      <c r="AP483" s="7" t="s">
        <v>66</v>
      </c>
      <c r="AQ483" s="7" t="s">
        <v>62</v>
      </c>
      <c r="AR483" s="7" t="s">
        <v>66</v>
      </c>
      <c r="AS483" s="7" t="s">
        <v>70</v>
      </c>
      <c r="AT483" s="7" t="s">
        <v>62</v>
      </c>
      <c r="AU483" s="7" t="s">
        <v>66</v>
      </c>
      <c r="AV483" s="7" t="s">
        <v>70</v>
      </c>
      <c r="AW483" s="7" t="s">
        <v>70</v>
      </c>
      <c r="AX483" s="12">
        <v>0</v>
      </c>
      <c r="AY483" s="12">
        <v>0</v>
      </c>
      <c r="AZ483" s="12">
        <v>0</v>
      </c>
      <c r="BA483" s="12">
        <v>1</v>
      </c>
      <c r="BB483" s="12">
        <v>1</v>
      </c>
      <c r="BC483" s="12">
        <v>0</v>
      </c>
      <c r="BD483" s="12">
        <v>1</v>
      </c>
      <c r="BE483" s="12">
        <v>1</v>
      </c>
    </row>
    <row r="484" spans="1:57" x14ac:dyDescent="0.35">
      <c r="A484" s="20">
        <v>478</v>
      </c>
      <c r="B484" s="7">
        <v>478</v>
      </c>
      <c r="C484" s="7" t="s">
        <v>5528</v>
      </c>
      <c r="D484" s="7" t="s">
        <v>5529</v>
      </c>
      <c r="E484" s="13" t="s">
        <v>51</v>
      </c>
      <c r="F484" s="7">
        <v>300</v>
      </c>
      <c r="G484" s="7" t="s">
        <v>139</v>
      </c>
      <c r="H484" s="7">
        <v>183</v>
      </c>
      <c r="I484" s="14" t="s">
        <v>53</v>
      </c>
      <c r="J484" s="13" t="s">
        <v>54</v>
      </c>
      <c r="K484" s="7" t="s">
        <v>117</v>
      </c>
      <c r="L484" s="7" t="s">
        <v>56</v>
      </c>
      <c r="M484" s="7" t="s">
        <v>57</v>
      </c>
      <c r="N484" s="7">
        <v>24</v>
      </c>
      <c r="O484" s="7" t="s">
        <v>86</v>
      </c>
      <c r="P484" s="7">
        <v>33</v>
      </c>
      <c r="Q484" t="s">
        <v>7881</v>
      </c>
      <c r="R484" t="s">
        <v>59</v>
      </c>
      <c r="S484" t="s">
        <v>59</v>
      </c>
      <c r="T484" t="b">
        <v>0</v>
      </c>
      <c r="U484" s="13"/>
      <c r="V484" s="7"/>
      <c r="W484" s="7"/>
      <c r="X484" s="7"/>
      <c r="Y484" s="7"/>
      <c r="Z484" s="7"/>
      <c r="AA484" s="7"/>
      <c r="AB484" s="14"/>
      <c r="AC484" s="13">
        <v>1E-4</v>
      </c>
      <c r="AD484" s="7">
        <v>0.99990000000000001</v>
      </c>
      <c r="AE484" s="14" t="s">
        <v>197</v>
      </c>
      <c r="AF484" s="13">
        <v>6</v>
      </c>
      <c r="AG484" s="14">
        <v>5</v>
      </c>
      <c r="AH484" s="13">
        <v>3</v>
      </c>
      <c r="AI484" s="7">
        <v>3</v>
      </c>
      <c r="AJ484" s="7"/>
      <c r="AK484" s="7">
        <v>2</v>
      </c>
      <c r="AL484" s="7">
        <v>2</v>
      </c>
      <c r="AM484" s="14"/>
      <c r="AN484" s="13">
        <v>3</v>
      </c>
      <c r="AO484" s="14">
        <v>3</v>
      </c>
      <c r="AP484" s="7" t="s">
        <v>66</v>
      </c>
      <c r="AQ484" s="7" t="s">
        <v>62</v>
      </c>
      <c r="AR484" s="7" t="s">
        <v>66</v>
      </c>
      <c r="AS484" s="7" t="s">
        <v>70</v>
      </c>
      <c r="AT484" s="7" t="s">
        <v>62</v>
      </c>
      <c r="AU484" s="7" t="s">
        <v>66</v>
      </c>
      <c r="AV484" s="7" t="s">
        <v>70</v>
      </c>
      <c r="AW484" s="7" t="s">
        <v>70</v>
      </c>
      <c r="AX484" s="12">
        <v>0</v>
      </c>
      <c r="AY484" s="12">
        <v>0</v>
      </c>
      <c r="AZ484" s="12">
        <v>0</v>
      </c>
      <c r="BA484" s="12">
        <v>1</v>
      </c>
      <c r="BB484" s="12">
        <v>1</v>
      </c>
      <c r="BC484" s="12">
        <v>0</v>
      </c>
      <c r="BD484" s="12">
        <v>1</v>
      </c>
      <c r="BE484" s="12">
        <v>1</v>
      </c>
    </row>
    <row r="485" spans="1:57" x14ac:dyDescent="0.35">
      <c r="A485" s="20">
        <v>479</v>
      </c>
      <c r="B485" s="7">
        <v>479</v>
      </c>
      <c r="C485" s="7" t="s">
        <v>5530</v>
      </c>
      <c r="D485" s="7" t="s">
        <v>5531</v>
      </c>
      <c r="E485" s="13" t="s">
        <v>51</v>
      </c>
      <c r="F485" s="7">
        <v>300</v>
      </c>
      <c r="G485" s="7" t="s">
        <v>100</v>
      </c>
      <c r="H485" s="7">
        <v>35</v>
      </c>
      <c r="I485" s="14" t="s">
        <v>53</v>
      </c>
      <c r="J485" s="13" t="s">
        <v>54</v>
      </c>
      <c r="K485" s="7" t="s">
        <v>75</v>
      </c>
      <c r="L485" s="7" t="s">
        <v>87</v>
      </c>
      <c r="M485" s="7" t="s">
        <v>84</v>
      </c>
      <c r="N485" s="7">
        <v>28</v>
      </c>
      <c r="O485" s="7" t="s">
        <v>86</v>
      </c>
      <c r="P485" s="7">
        <v>40</v>
      </c>
      <c r="Q485" t="s">
        <v>7914</v>
      </c>
      <c r="R485" t="s">
        <v>59</v>
      </c>
      <c r="S485" t="s">
        <v>59</v>
      </c>
      <c r="T485" t="b">
        <v>0</v>
      </c>
      <c r="U485" s="13"/>
      <c r="V485" s="7"/>
      <c r="W485" s="7"/>
      <c r="X485" s="7"/>
      <c r="Y485" s="7"/>
      <c r="Z485" s="7"/>
      <c r="AA485" s="7"/>
      <c r="AB485" s="14"/>
      <c r="AC485" s="13">
        <v>6.7104899999999995E-2</v>
      </c>
      <c r="AD485" s="7">
        <v>0.93289500000000003</v>
      </c>
      <c r="AE485" s="14" t="s">
        <v>197</v>
      </c>
      <c r="AF485" s="13">
        <v>6</v>
      </c>
      <c r="AG485" s="14">
        <v>6</v>
      </c>
      <c r="AH485" s="13">
        <v>3</v>
      </c>
      <c r="AI485" s="7">
        <v>3</v>
      </c>
      <c r="AJ485" s="7"/>
      <c r="AK485" s="7">
        <v>3</v>
      </c>
      <c r="AL485" s="7">
        <v>3</v>
      </c>
      <c r="AM485" s="14"/>
      <c r="AN485" s="13">
        <v>3</v>
      </c>
      <c r="AO485" s="14">
        <v>3</v>
      </c>
      <c r="AP485" s="7" t="s">
        <v>64</v>
      </c>
      <c r="AQ485" s="7" t="s">
        <v>62</v>
      </c>
      <c r="AR485" s="7" t="s">
        <v>62</v>
      </c>
      <c r="AS485" s="7" t="s">
        <v>70</v>
      </c>
      <c r="AT485" s="7" t="s">
        <v>70</v>
      </c>
      <c r="AU485" s="7" t="s">
        <v>66</v>
      </c>
      <c r="AV485" s="7" t="s">
        <v>70</v>
      </c>
      <c r="AW485" s="7" t="s">
        <v>5797</v>
      </c>
      <c r="AX485" s="12">
        <v>0</v>
      </c>
      <c r="AY485" s="12">
        <v>0</v>
      </c>
      <c r="AZ485" s="12">
        <v>0</v>
      </c>
      <c r="BA485" s="12">
        <v>1</v>
      </c>
      <c r="BB485" s="12" t="s">
        <v>5797</v>
      </c>
      <c r="BC485" s="12">
        <v>0</v>
      </c>
      <c r="BD485" s="12">
        <v>1</v>
      </c>
      <c r="BE485" s="12">
        <v>1</v>
      </c>
    </row>
    <row r="486" spans="1:57" x14ac:dyDescent="0.35">
      <c r="A486" s="20">
        <v>480</v>
      </c>
      <c r="B486" s="7">
        <v>480</v>
      </c>
      <c r="C486" s="7" t="s">
        <v>5532</v>
      </c>
      <c r="D486" s="7" t="s">
        <v>5533</v>
      </c>
      <c r="E486" s="13" t="s">
        <v>51</v>
      </c>
      <c r="F486" s="7">
        <v>300</v>
      </c>
      <c r="G486" s="7" t="s">
        <v>158</v>
      </c>
      <c r="H486" s="7">
        <v>500</v>
      </c>
      <c r="I486" s="14" t="s">
        <v>53</v>
      </c>
      <c r="J486" s="13" t="s">
        <v>54</v>
      </c>
      <c r="K486" s="7" t="s">
        <v>75</v>
      </c>
      <c r="L486" s="7" t="s">
        <v>56</v>
      </c>
      <c r="M486" s="7" t="s">
        <v>57</v>
      </c>
      <c r="N486" s="7">
        <v>18.3</v>
      </c>
      <c r="O486" s="7" t="s">
        <v>109</v>
      </c>
      <c r="P486" s="7"/>
      <c r="Q486" t="s">
        <v>7875</v>
      </c>
      <c r="R486" t="s">
        <v>59</v>
      </c>
      <c r="S486" t="s">
        <v>59</v>
      </c>
      <c r="T486" t="b">
        <v>0</v>
      </c>
      <c r="U486" s="13"/>
      <c r="V486" s="7"/>
      <c r="W486" s="7"/>
      <c r="X486" s="7"/>
      <c r="Y486" s="7"/>
      <c r="Z486" s="7"/>
      <c r="AA486" s="7"/>
      <c r="AB486" s="14"/>
      <c r="AC486" s="13">
        <v>1E-4</v>
      </c>
      <c r="AD486" s="7">
        <v>0.99990000000000001</v>
      </c>
      <c r="AE486" s="14" t="s">
        <v>197</v>
      </c>
      <c r="AF486" s="13">
        <v>6</v>
      </c>
      <c r="AG486" s="14">
        <v>5</v>
      </c>
      <c r="AH486" s="13">
        <v>3</v>
      </c>
      <c r="AI486" s="7">
        <v>3</v>
      </c>
      <c r="AJ486" s="7"/>
      <c r="AK486" s="7">
        <v>2</v>
      </c>
      <c r="AL486" s="7">
        <v>2</v>
      </c>
      <c r="AM486" s="14"/>
      <c r="AN486" s="13">
        <v>3</v>
      </c>
      <c r="AO486" s="14">
        <v>3</v>
      </c>
      <c r="AP486" s="7" t="s">
        <v>66</v>
      </c>
      <c r="AQ486" s="7" t="s">
        <v>64</v>
      </c>
      <c r="AR486" s="7" t="s">
        <v>66</v>
      </c>
      <c r="AS486" s="7" t="s">
        <v>70</v>
      </c>
      <c r="AT486" s="7" t="s">
        <v>70</v>
      </c>
      <c r="AU486" s="7" t="s">
        <v>5797</v>
      </c>
      <c r="AV486" s="7" t="s">
        <v>70</v>
      </c>
      <c r="AW486" s="7" t="s">
        <v>70</v>
      </c>
      <c r="AX486" s="12">
        <v>0</v>
      </c>
      <c r="AY486" s="12">
        <v>0</v>
      </c>
      <c r="AZ486" s="12">
        <v>0</v>
      </c>
      <c r="BA486" s="12">
        <v>1</v>
      </c>
      <c r="BB486" s="12" t="s">
        <v>5797</v>
      </c>
      <c r="BC486" s="12">
        <v>0</v>
      </c>
      <c r="BD486" s="12">
        <v>1</v>
      </c>
      <c r="BE486" s="12">
        <v>1</v>
      </c>
    </row>
    <row r="487" spans="1:57" x14ac:dyDescent="0.35">
      <c r="A487" s="20">
        <v>481</v>
      </c>
      <c r="B487" s="7">
        <v>481</v>
      </c>
      <c r="C487" s="7" t="s">
        <v>5534</v>
      </c>
      <c r="D487" s="7" t="s">
        <v>5535</v>
      </c>
      <c r="E487" s="13" t="s">
        <v>51</v>
      </c>
      <c r="F487" s="7">
        <v>300</v>
      </c>
      <c r="G487" s="7" t="s">
        <v>158</v>
      </c>
      <c r="H487" s="7">
        <v>40</v>
      </c>
      <c r="I487" s="14" t="s">
        <v>53</v>
      </c>
      <c r="J487" s="13" t="s">
        <v>54</v>
      </c>
      <c r="K487" s="7" t="s">
        <v>117</v>
      </c>
      <c r="L487" s="7" t="s">
        <v>56</v>
      </c>
      <c r="M487" s="7" t="s">
        <v>57</v>
      </c>
      <c r="N487" s="7">
        <v>20</v>
      </c>
      <c r="O487" s="7" t="s">
        <v>109</v>
      </c>
      <c r="P487" s="7"/>
      <c r="Q487" t="s">
        <v>7875</v>
      </c>
      <c r="R487" t="s">
        <v>59</v>
      </c>
      <c r="S487" t="s">
        <v>59</v>
      </c>
      <c r="T487" t="b">
        <v>0</v>
      </c>
      <c r="U487" s="13"/>
      <c r="V487" s="7"/>
      <c r="W487" s="7"/>
      <c r="X487" s="7"/>
      <c r="Y487" s="7"/>
      <c r="Z487" s="7"/>
      <c r="AA487" s="7"/>
      <c r="AB487" s="14"/>
      <c r="AC487" s="13">
        <v>3.5745199999999999E-3</v>
      </c>
      <c r="AD487" s="7">
        <v>0.99642500000000001</v>
      </c>
      <c r="AE487" s="14" t="s">
        <v>197</v>
      </c>
      <c r="AF487" s="13">
        <v>6</v>
      </c>
      <c r="AG487" s="14">
        <v>5</v>
      </c>
      <c r="AH487" s="13">
        <v>3</v>
      </c>
      <c r="AI487" s="7">
        <v>3</v>
      </c>
      <c r="AJ487" s="7"/>
      <c r="AK487" s="7">
        <v>2</v>
      </c>
      <c r="AL487" s="7">
        <v>2</v>
      </c>
      <c r="AM487" s="14"/>
      <c r="AN487" s="13">
        <v>3</v>
      </c>
      <c r="AO487" s="14">
        <v>3</v>
      </c>
      <c r="AP487" s="7" t="s">
        <v>66</v>
      </c>
      <c r="AQ487" s="7" t="s">
        <v>62</v>
      </c>
      <c r="AR487" s="7" t="s">
        <v>66</v>
      </c>
      <c r="AS487" s="7" t="s">
        <v>70</v>
      </c>
      <c r="AT487" s="7" t="s">
        <v>62</v>
      </c>
      <c r="AU487" s="7" t="s">
        <v>5797</v>
      </c>
      <c r="AV487" s="7" t="s">
        <v>70</v>
      </c>
      <c r="AW487" s="7" t="s">
        <v>70</v>
      </c>
      <c r="AX487" s="12">
        <v>0</v>
      </c>
      <c r="AY487" s="12">
        <v>0</v>
      </c>
      <c r="AZ487" s="12">
        <v>0</v>
      </c>
      <c r="BA487" s="12">
        <v>1</v>
      </c>
      <c r="BB487" s="12">
        <v>1</v>
      </c>
      <c r="BC487" s="12">
        <v>0</v>
      </c>
      <c r="BD487" s="12">
        <v>1</v>
      </c>
      <c r="BE487" s="12">
        <v>1</v>
      </c>
    </row>
    <row r="488" spans="1:57" x14ac:dyDescent="0.35">
      <c r="A488" s="20">
        <v>482</v>
      </c>
      <c r="B488" s="7">
        <v>482</v>
      </c>
      <c r="C488" s="7" t="s">
        <v>5536</v>
      </c>
      <c r="D488" s="7" t="s">
        <v>5537</v>
      </c>
      <c r="E488" s="13" t="s">
        <v>51</v>
      </c>
      <c r="F488" s="7">
        <v>300</v>
      </c>
      <c r="G488" s="7" t="s">
        <v>158</v>
      </c>
      <c r="H488" s="7">
        <v>200</v>
      </c>
      <c r="I488" s="14" t="s">
        <v>53</v>
      </c>
      <c r="J488" s="13" t="s">
        <v>54</v>
      </c>
      <c r="K488" s="7" t="s">
        <v>117</v>
      </c>
      <c r="L488" s="7" t="s">
        <v>56</v>
      </c>
      <c r="M488" s="7" t="s">
        <v>57</v>
      </c>
      <c r="N488" s="7">
        <v>19</v>
      </c>
      <c r="O488" s="7" t="s">
        <v>109</v>
      </c>
      <c r="P488" s="7"/>
      <c r="Q488" t="s">
        <v>7968</v>
      </c>
      <c r="R488" t="s">
        <v>59</v>
      </c>
      <c r="S488" t="s">
        <v>56</v>
      </c>
      <c r="T488" t="b">
        <v>0</v>
      </c>
      <c r="U488" s="13"/>
      <c r="V488" s="7"/>
      <c r="W488" s="7"/>
      <c r="X488" s="7"/>
      <c r="Y488" s="7"/>
      <c r="Z488" s="7"/>
      <c r="AA488" s="7"/>
      <c r="AB488" s="14"/>
      <c r="AC488" s="13">
        <v>1E-4</v>
      </c>
      <c r="AD488" s="7">
        <v>0.99990000000000001</v>
      </c>
      <c r="AE488" s="14" t="s">
        <v>197</v>
      </c>
      <c r="AF488" s="13">
        <v>6</v>
      </c>
      <c r="AG488" s="14">
        <v>5</v>
      </c>
      <c r="AH488" s="13">
        <v>3</v>
      </c>
      <c r="AI488" s="7">
        <v>3</v>
      </c>
      <c r="AJ488" s="7"/>
      <c r="AK488" s="7">
        <v>2</v>
      </c>
      <c r="AL488" s="7">
        <v>2</v>
      </c>
      <c r="AM488" s="14"/>
      <c r="AN488" s="13">
        <v>3</v>
      </c>
      <c r="AO488" s="14">
        <v>3</v>
      </c>
      <c r="AP488" s="7" t="s">
        <v>66</v>
      </c>
      <c r="AQ488" s="7" t="s">
        <v>62</v>
      </c>
      <c r="AR488" s="7" t="s">
        <v>66</v>
      </c>
      <c r="AS488" s="7" t="s">
        <v>70</v>
      </c>
      <c r="AT488" s="7" t="s">
        <v>62</v>
      </c>
      <c r="AU488" s="7" t="s">
        <v>5797</v>
      </c>
      <c r="AV488" s="7" t="s">
        <v>70</v>
      </c>
      <c r="AW488" s="7" t="s">
        <v>70</v>
      </c>
      <c r="AX488" s="12">
        <v>0</v>
      </c>
      <c r="AY488" s="12">
        <v>0</v>
      </c>
      <c r="AZ488" s="12">
        <v>0</v>
      </c>
      <c r="BA488" s="12">
        <v>1</v>
      </c>
      <c r="BB488" s="12">
        <v>1</v>
      </c>
      <c r="BC488" s="12">
        <v>0</v>
      </c>
      <c r="BD488" s="12">
        <v>1</v>
      </c>
      <c r="BE488" s="12">
        <v>1</v>
      </c>
    </row>
    <row r="489" spans="1:57" x14ac:dyDescent="0.35">
      <c r="A489" s="20">
        <v>483</v>
      </c>
      <c r="B489" s="7">
        <v>483</v>
      </c>
      <c r="C489" s="7" t="s">
        <v>5538</v>
      </c>
      <c r="D489" s="7" t="s">
        <v>5539</v>
      </c>
      <c r="E489" s="13" t="s">
        <v>51</v>
      </c>
      <c r="F489" s="7">
        <v>300</v>
      </c>
      <c r="G489" s="7" t="s">
        <v>158</v>
      </c>
      <c r="H489" s="7">
        <v>200</v>
      </c>
      <c r="I489" s="14" t="s">
        <v>53</v>
      </c>
      <c r="J489" s="13" t="s">
        <v>54</v>
      </c>
      <c r="K489" s="7" t="s">
        <v>117</v>
      </c>
      <c r="L489" s="7" t="s">
        <v>56</v>
      </c>
      <c r="M489" s="7" t="s">
        <v>57</v>
      </c>
      <c r="N489" s="7">
        <v>19</v>
      </c>
      <c r="O489" s="7" t="s">
        <v>109</v>
      </c>
      <c r="P489" s="7"/>
      <c r="Q489" t="s">
        <v>7875</v>
      </c>
      <c r="R489" t="s">
        <v>59</v>
      </c>
      <c r="S489" t="s">
        <v>59</v>
      </c>
      <c r="T489" t="b">
        <v>0</v>
      </c>
      <c r="U489" s="13"/>
      <c r="V489" s="7"/>
      <c r="W489" s="7"/>
      <c r="X489" s="7"/>
      <c r="Y489" s="7"/>
      <c r="Z489" s="7"/>
      <c r="AA489" s="7"/>
      <c r="AB489" s="14"/>
      <c r="AC489" s="13">
        <v>1E-4</v>
      </c>
      <c r="AD489" s="7">
        <v>0.99990000000000001</v>
      </c>
      <c r="AE489" s="14" t="s">
        <v>197</v>
      </c>
      <c r="AF489" s="13">
        <v>6</v>
      </c>
      <c r="AG489" s="14">
        <v>5</v>
      </c>
      <c r="AH489" s="13">
        <v>3</v>
      </c>
      <c r="AI489" s="7">
        <v>3</v>
      </c>
      <c r="AJ489" s="7"/>
      <c r="AK489" s="7">
        <v>2</v>
      </c>
      <c r="AL489" s="7">
        <v>2</v>
      </c>
      <c r="AM489" s="14"/>
      <c r="AN489" s="13">
        <v>3</v>
      </c>
      <c r="AO489" s="14">
        <v>3</v>
      </c>
      <c r="AP489" s="7" t="s">
        <v>66</v>
      </c>
      <c r="AQ489" s="7" t="s">
        <v>62</v>
      </c>
      <c r="AR489" s="7" t="s">
        <v>66</v>
      </c>
      <c r="AS489" s="7" t="s">
        <v>70</v>
      </c>
      <c r="AT489" s="7" t="s">
        <v>62</v>
      </c>
      <c r="AU489" s="7" t="s">
        <v>5797</v>
      </c>
      <c r="AV489" s="7" t="s">
        <v>70</v>
      </c>
      <c r="AW489" s="7" t="s">
        <v>70</v>
      </c>
      <c r="AX489" s="12">
        <v>0</v>
      </c>
      <c r="AY489" s="12">
        <v>0</v>
      </c>
      <c r="AZ489" s="12">
        <v>0</v>
      </c>
      <c r="BA489" s="12">
        <v>1</v>
      </c>
      <c r="BB489" s="12">
        <v>1</v>
      </c>
      <c r="BC489" s="12">
        <v>0</v>
      </c>
      <c r="BD489" s="12">
        <v>1</v>
      </c>
      <c r="BE489" s="12">
        <v>1</v>
      </c>
    </row>
    <row r="490" spans="1:57" x14ac:dyDescent="0.35">
      <c r="A490" s="20">
        <v>484</v>
      </c>
      <c r="B490" s="7">
        <v>484</v>
      </c>
      <c r="C490" s="7" t="s">
        <v>5540</v>
      </c>
      <c r="D490" s="7" t="s">
        <v>5541</v>
      </c>
      <c r="E490" s="13" t="s">
        <v>51</v>
      </c>
      <c r="F490" s="7">
        <v>300</v>
      </c>
      <c r="G490" s="7" t="s">
        <v>158</v>
      </c>
      <c r="H490" s="7">
        <v>650</v>
      </c>
      <c r="I490" s="14" t="s">
        <v>53</v>
      </c>
      <c r="J490" s="13" t="s">
        <v>54</v>
      </c>
      <c r="K490" s="7" t="s">
        <v>72</v>
      </c>
      <c r="L490" s="7" t="s">
        <v>56</v>
      </c>
      <c r="M490" s="7" t="s">
        <v>84</v>
      </c>
      <c r="N490" s="7">
        <v>17.399999999999999</v>
      </c>
      <c r="O490" s="7" t="s">
        <v>109</v>
      </c>
      <c r="P490" s="7"/>
      <c r="Q490" t="s">
        <v>7875</v>
      </c>
      <c r="R490" t="s">
        <v>59</v>
      </c>
      <c r="S490" t="s">
        <v>56</v>
      </c>
      <c r="T490" t="b">
        <v>0</v>
      </c>
      <c r="U490" s="13"/>
      <c r="V490" s="7"/>
      <c r="W490" s="7"/>
      <c r="X490" s="7"/>
      <c r="Y490" s="7"/>
      <c r="Z490" s="7"/>
      <c r="AA490" s="7"/>
      <c r="AB490" s="14"/>
      <c r="AC490" s="13">
        <v>1.1682400000000001E-2</v>
      </c>
      <c r="AD490" s="7">
        <v>0.98831800000000003</v>
      </c>
      <c r="AE490" s="14" t="s">
        <v>197</v>
      </c>
      <c r="AF490" s="13">
        <v>6</v>
      </c>
      <c r="AG490" s="14">
        <v>5</v>
      </c>
      <c r="AH490" s="13">
        <v>3</v>
      </c>
      <c r="AI490" s="7">
        <v>3</v>
      </c>
      <c r="AJ490" s="7"/>
      <c r="AK490" s="7">
        <v>2</v>
      </c>
      <c r="AL490" s="7">
        <v>2</v>
      </c>
      <c r="AM490" s="14"/>
      <c r="AN490" s="13">
        <v>3</v>
      </c>
      <c r="AO490" s="14">
        <v>3</v>
      </c>
      <c r="AP490" s="7" t="s">
        <v>66</v>
      </c>
      <c r="AQ490" s="7" t="s">
        <v>62</v>
      </c>
      <c r="AR490" s="7" t="s">
        <v>66</v>
      </c>
      <c r="AS490" s="7" t="s">
        <v>70</v>
      </c>
      <c r="AT490" s="7" t="s">
        <v>62</v>
      </c>
      <c r="AU490" s="7" t="s">
        <v>5797</v>
      </c>
      <c r="AV490" s="7" t="s">
        <v>70</v>
      </c>
      <c r="AW490" s="7" t="s">
        <v>70</v>
      </c>
      <c r="AX490" s="12">
        <v>0</v>
      </c>
      <c r="AY490" s="12">
        <v>0</v>
      </c>
      <c r="AZ490" s="12">
        <v>0</v>
      </c>
      <c r="BA490" s="12">
        <v>1</v>
      </c>
      <c r="BB490" s="12">
        <v>1</v>
      </c>
      <c r="BC490" s="12">
        <v>0</v>
      </c>
      <c r="BD490" s="12">
        <v>1</v>
      </c>
      <c r="BE490" s="12">
        <v>1</v>
      </c>
    </row>
    <row r="491" spans="1:57" x14ac:dyDescent="0.35">
      <c r="A491" s="20">
        <v>485</v>
      </c>
      <c r="B491" s="7">
        <v>485</v>
      </c>
      <c r="C491" s="7" t="s">
        <v>5542</v>
      </c>
      <c r="D491" s="7" t="s">
        <v>5543</v>
      </c>
      <c r="E491" s="13" t="s">
        <v>51</v>
      </c>
      <c r="F491" s="7">
        <v>300</v>
      </c>
      <c r="G491" s="7" t="s">
        <v>130</v>
      </c>
      <c r="H491" s="7">
        <v>1420</v>
      </c>
      <c r="I491" s="14" t="s">
        <v>53</v>
      </c>
      <c r="J491" s="13" t="s">
        <v>54</v>
      </c>
      <c r="K491" s="7" t="s">
        <v>106</v>
      </c>
      <c r="L491" s="7" t="s">
        <v>56</v>
      </c>
      <c r="M491" s="7" t="s">
        <v>57</v>
      </c>
      <c r="N491" s="7">
        <v>34.200000000000003</v>
      </c>
      <c r="O491" s="7" t="s">
        <v>58</v>
      </c>
      <c r="P491" s="7">
        <v>41</v>
      </c>
      <c r="R491" t="s">
        <v>59</v>
      </c>
      <c r="S491" t="s">
        <v>59</v>
      </c>
      <c r="T491" t="b">
        <v>0</v>
      </c>
      <c r="U491" s="13"/>
      <c r="V491" s="7"/>
      <c r="W491" s="7"/>
      <c r="X491" s="7"/>
      <c r="Y491" s="7"/>
      <c r="Z491" s="7"/>
      <c r="AA491" s="7"/>
      <c r="AB491" s="14"/>
      <c r="AC491" s="13">
        <v>4.6783699999999998E-2</v>
      </c>
      <c r="AD491" s="7">
        <v>0.95321599999999995</v>
      </c>
      <c r="AE491" s="14" t="s">
        <v>197</v>
      </c>
      <c r="AF491" s="13">
        <v>6</v>
      </c>
      <c r="AG491" s="14">
        <v>5</v>
      </c>
      <c r="AH491" s="13">
        <v>3</v>
      </c>
      <c r="AI491" s="7">
        <v>3</v>
      </c>
      <c r="AJ491" s="7"/>
      <c r="AK491" s="7">
        <v>2</v>
      </c>
      <c r="AL491" s="7">
        <v>2</v>
      </c>
      <c r="AM491" s="14"/>
      <c r="AN491" s="13">
        <v>3</v>
      </c>
      <c r="AO491" s="14">
        <v>3</v>
      </c>
      <c r="AP491" s="7" t="s">
        <v>66</v>
      </c>
      <c r="AQ491" s="7" t="s">
        <v>62</v>
      </c>
      <c r="AR491" s="7" t="s">
        <v>66</v>
      </c>
      <c r="AS491" s="7" t="s">
        <v>5797</v>
      </c>
      <c r="AT491" s="7" t="s">
        <v>62</v>
      </c>
      <c r="AU491" s="7" t="s">
        <v>66</v>
      </c>
      <c r="AV491" s="7" t="s">
        <v>5797</v>
      </c>
      <c r="AW491" s="7" t="s">
        <v>70</v>
      </c>
      <c r="AX491" s="12">
        <v>0</v>
      </c>
      <c r="AY491" s="12">
        <v>0</v>
      </c>
      <c r="AZ491" s="12">
        <v>0</v>
      </c>
      <c r="BA491" s="12">
        <v>1</v>
      </c>
      <c r="BB491" s="12">
        <v>1</v>
      </c>
      <c r="BC491" s="12">
        <v>0</v>
      </c>
      <c r="BD491" s="12">
        <v>1</v>
      </c>
      <c r="BE491" s="12">
        <v>1</v>
      </c>
    </row>
    <row r="492" spans="1:57" x14ac:dyDescent="0.35">
      <c r="A492" s="20">
        <v>486</v>
      </c>
      <c r="B492" s="7">
        <v>486</v>
      </c>
      <c r="C492" s="7" t="s">
        <v>5544</v>
      </c>
      <c r="D492" s="7" t="s">
        <v>5545</v>
      </c>
      <c r="E492" s="13" t="s">
        <v>51</v>
      </c>
      <c r="F492" s="7">
        <v>300</v>
      </c>
      <c r="G492" s="7" t="s">
        <v>169</v>
      </c>
      <c r="H492" s="7"/>
      <c r="I492" s="14" t="s">
        <v>53</v>
      </c>
      <c r="J492" s="13" t="s">
        <v>54</v>
      </c>
      <c r="K492" s="7" t="s">
        <v>117</v>
      </c>
      <c r="L492" s="7" t="s">
        <v>76</v>
      </c>
      <c r="M492" s="7" t="s">
        <v>57</v>
      </c>
      <c r="N492" s="7">
        <v>14.9</v>
      </c>
      <c r="O492" s="7" t="s">
        <v>85</v>
      </c>
      <c r="P492" s="7">
        <v>57</v>
      </c>
      <c r="Q492" t="s">
        <v>7875</v>
      </c>
      <c r="R492" t="s">
        <v>59</v>
      </c>
      <c r="S492" t="s">
        <v>59</v>
      </c>
      <c r="T492" t="b">
        <v>0</v>
      </c>
      <c r="U492" s="13"/>
      <c r="V492" s="7"/>
      <c r="W492" s="7"/>
      <c r="X492" s="7"/>
      <c r="Y492" s="7"/>
      <c r="Z492" s="7"/>
      <c r="AA492" s="7"/>
      <c r="AB492" s="14"/>
      <c r="AC492" s="13">
        <v>3.6587899999999999E-3</v>
      </c>
      <c r="AD492" s="7">
        <v>0.99634100000000003</v>
      </c>
      <c r="AE492" s="14" t="s">
        <v>197</v>
      </c>
      <c r="AF492" s="13">
        <v>6</v>
      </c>
      <c r="AG492" s="14">
        <v>5</v>
      </c>
      <c r="AH492" s="13">
        <v>3</v>
      </c>
      <c r="AI492" s="7">
        <v>3</v>
      </c>
      <c r="AJ492" s="7"/>
      <c r="AK492" s="7">
        <v>2</v>
      </c>
      <c r="AL492" s="7">
        <v>2</v>
      </c>
      <c r="AM492" s="14"/>
      <c r="AN492" s="13">
        <v>3</v>
      </c>
      <c r="AO492" s="14">
        <v>3</v>
      </c>
      <c r="AP492" s="7" t="s">
        <v>66</v>
      </c>
      <c r="AQ492" s="7" t="s">
        <v>62</v>
      </c>
      <c r="AR492" s="7" t="s">
        <v>66</v>
      </c>
      <c r="AS492" s="7" t="s">
        <v>70</v>
      </c>
      <c r="AT492" s="7" t="s">
        <v>62</v>
      </c>
      <c r="AU492" s="7" t="s">
        <v>5797</v>
      </c>
      <c r="AV492" s="7" t="s">
        <v>70</v>
      </c>
      <c r="AW492" s="7" t="s">
        <v>70</v>
      </c>
      <c r="AX492" s="12">
        <v>0</v>
      </c>
      <c r="AY492" s="12">
        <v>0</v>
      </c>
      <c r="AZ492" s="12">
        <v>0</v>
      </c>
      <c r="BA492" s="12">
        <v>1</v>
      </c>
      <c r="BB492" s="12">
        <v>1</v>
      </c>
      <c r="BC492" s="12">
        <v>0</v>
      </c>
      <c r="BD492" s="12">
        <v>1</v>
      </c>
      <c r="BE492" s="12">
        <v>1</v>
      </c>
    </row>
    <row r="493" spans="1:57" x14ac:dyDescent="0.35">
      <c r="A493" s="20">
        <v>487</v>
      </c>
      <c r="B493" s="7">
        <v>487</v>
      </c>
      <c r="C493" s="7" t="s">
        <v>5546</v>
      </c>
      <c r="D493" s="7" t="s">
        <v>5547</v>
      </c>
      <c r="E493" s="13" t="s">
        <v>51</v>
      </c>
      <c r="F493" s="7">
        <v>300</v>
      </c>
      <c r="G493" s="7" t="s">
        <v>158</v>
      </c>
      <c r="H493" s="7">
        <v>120</v>
      </c>
      <c r="I493" s="14" t="s">
        <v>53</v>
      </c>
      <c r="J493" s="13" t="s">
        <v>54</v>
      </c>
      <c r="K493" s="7" t="s">
        <v>107</v>
      </c>
      <c r="L493" s="7" t="s">
        <v>56</v>
      </c>
      <c r="M493" s="7" t="s">
        <v>57</v>
      </c>
      <c r="N493" s="7">
        <v>18.100000000000001</v>
      </c>
      <c r="O493" s="7" t="s">
        <v>109</v>
      </c>
      <c r="P493" s="7">
        <v>64</v>
      </c>
      <c r="R493" t="s">
        <v>59</v>
      </c>
      <c r="T493" t="b">
        <v>0</v>
      </c>
      <c r="U493" s="13"/>
      <c r="V493" s="7"/>
      <c r="W493" s="7"/>
      <c r="X493" s="7"/>
      <c r="Y493" s="7"/>
      <c r="Z493" s="7"/>
      <c r="AA493" s="7"/>
      <c r="AB493" s="14"/>
      <c r="AC493" s="13">
        <v>1E-4</v>
      </c>
      <c r="AD493" s="7">
        <v>0.99990000000000001</v>
      </c>
      <c r="AE493" s="14" t="s">
        <v>197</v>
      </c>
      <c r="AF493" s="13">
        <v>6</v>
      </c>
      <c r="AG493" s="14">
        <v>5</v>
      </c>
      <c r="AH493" s="13">
        <v>3</v>
      </c>
      <c r="AI493" s="7">
        <v>3</v>
      </c>
      <c r="AJ493" s="7"/>
      <c r="AK493" s="7">
        <v>2</v>
      </c>
      <c r="AL493" s="7">
        <v>2</v>
      </c>
      <c r="AM493" s="14"/>
      <c r="AN493" s="13">
        <v>3</v>
      </c>
      <c r="AO493" s="14">
        <v>3</v>
      </c>
      <c r="AP493" s="7" t="s">
        <v>66</v>
      </c>
      <c r="AQ493" s="7" t="s">
        <v>62</v>
      </c>
      <c r="AR493" s="7" t="s">
        <v>66</v>
      </c>
      <c r="AS493" s="7" t="s">
        <v>70</v>
      </c>
      <c r="AT493" s="7" t="s">
        <v>62</v>
      </c>
      <c r="AU493" s="7" t="s">
        <v>66</v>
      </c>
      <c r="AV493" s="7" t="s">
        <v>70</v>
      </c>
      <c r="AW493" s="7" t="s">
        <v>70</v>
      </c>
      <c r="AX493" s="12">
        <v>0</v>
      </c>
      <c r="AY493" s="12">
        <v>0</v>
      </c>
      <c r="AZ493" s="12">
        <v>0</v>
      </c>
      <c r="BA493" s="12">
        <v>1</v>
      </c>
      <c r="BB493" s="12">
        <v>1</v>
      </c>
      <c r="BC493" s="12">
        <v>0</v>
      </c>
      <c r="BD493" s="12">
        <v>1</v>
      </c>
      <c r="BE493" s="12">
        <v>1</v>
      </c>
    </row>
    <row r="494" spans="1:57" x14ac:dyDescent="0.35">
      <c r="A494" s="20">
        <v>488</v>
      </c>
      <c r="B494" s="7">
        <v>488</v>
      </c>
      <c r="C494" s="7" t="s">
        <v>5548</v>
      </c>
      <c r="D494" s="7" t="s">
        <v>5549</v>
      </c>
      <c r="E494" s="13" t="s">
        <v>51</v>
      </c>
      <c r="F494" s="7">
        <v>300</v>
      </c>
      <c r="G494" s="7" t="s">
        <v>158</v>
      </c>
      <c r="H494" s="7"/>
      <c r="I494" s="14" t="s">
        <v>53</v>
      </c>
      <c r="J494" s="13" t="s">
        <v>54</v>
      </c>
      <c r="K494" s="7" t="s">
        <v>125</v>
      </c>
      <c r="L494" s="7" t="s">
        <v>56</v>
      </c>
      <c r="M494" s="7" t="s">
        <v>57</v>
      </c>
      <c r="N494" s="7">
        <v>20.8</v>
      </c>
      <c r="O494" s="7" t="s">
        <v>109</v>
      </c>
      <c r="P494" s="7">
        <v>63</v>
      </c>
      <c r="R494" t="s">
        <v>59</v>
      </c>
      <c r="T494" t="b">
        <v>0</v>
      </c>
      <c r="U494" s="13"/>
      <c r="V494" s="7"/>
      <c r="W494" s="7"/>
      <c r="X494" s="7"/>
      <c r="Y494" s="7"/>
      <c r="Z494" s="7"/>
      <c r="AA494" s="7"/>
      <c r="AB494" s="14"/>
      <c r="AC494" s="13">
        <v>1E-4</v>
      </c>
      <c r="AD494" s="7">
        <v>0.99990000000000001</v>
      </c>
      <c r="AE494" s="14" t="s">
        <v>197</v>
      </c>
      <c r="AF494" s="13">
        <v>6</v>
      </c>
      <c r="AG494" s="14">
        <v>5</v>
      </c>
      <c r="AH494" s="13">
        <v>3</v>
      </c>
      <c r="AI494" s="7">
        <v>3</v>
      </c>
      <c r="AJ494" s="7"/>
      <c r="AK494" s="7">
        <v>2</v>
      </c>
      <c r="AL494" s="7">
        <v>2</v>
      </c>
      <c r="AM494" s="14"/>
      <c r="AN494" s="13">
        <v>3</v>
      </c>
      <c r="AO494" s="14">
        <v>3</v>
      </c>
      <c r="AP494" s="7" t="s">
        <v>66</v>
      </c>
      <c r="AQ494" s="7" t="s">
        <v>62</v>
      </c>
      <c r="AR494" s="7" t="s">
        <v>66</v>
      </c>
      <c r="AS494" s="7" t="s">
        <v>70</v>
      </c>
      <c r="AT494" s="7" t="s">
        <v>62</v>
      </c>
      <c r="AU494" s="7" t="s">
        <v>5797</v>
      </c>
      <c r="AV494" s="7" t="s">
        <v>70</v>
      </c>
      <c r="AW494" s="7" t="s">
        <v>70</v>
      </c>
      <c r="AX494" s="12">
        <v>0</v>
      </c>
      <c r="AY494" s="12">
        <v>0</v>
      </c>
      <c r="AZ494" s="12">
        <v>0</v>
      </c>
      <c r="BA494" s="12">
        <v>1</v>
      </c>
      <c r="BB494" s="12">
        <v>1</v>
      </c>
      <c r="BC494" s="12">
        <v>0</v>
      </c>
      <c r="BD494" s="12">
        <v>1</v>
      </c>
      <c r="BE494" s="12">
        <v>1</v>
      </c>
    </row>
    <row r="495" spans="1:57" x14ac:dyDescent="0.35">
      <c r="A495" s="20">
        <v>489</v>
      </c>
      <c r="B495" s="7">
        <v>489</v>
      </c>
      <c r="C495" s="7" t="s">
        <v>5550</v>
      </c>
      <c r="D495" s="7" t="s">
        <v>5551</v>
      </c>
      <c r="E495" s="13" t="s">
        <v>51</v>
      </c>
      <c r="F495" s="7">
        <v>300</v>
      </c>
      <c r="G495" s="7" t="s">
        <v>139</v>
      </c>
      <c r="H495" s="7">
        <v>1524</v>
      </c>
      <c r="I495" s="14" t="s">
        <v>53</v>
      </c>
      <c r="J495" s="13" t="s">
        <v>54</v>
      </c>
      <c r="K495" s="7" t="s">
        <v>83</v>
      </c>
      <c r="L495" s="7" t="s">
        <v>56</v>
      </c>
      <c r="M495" s="7" t="s">
        <v>84</v>
      </c>
      <c r="N495" s="7">
        <v>48.2</v>
      </c>
      <c r="O495" s="7" t="s">
        <v>85</v>
      </c>
      <c r="P495" s="7">
        <v>45</v>
      </c>
      <c r="Q495" t="s">
        <v>7833</v>
      </c>
      <c r="R495" t="s">
        <v>59</v>
      </c>
      <c r="S495" t="s">
        <v>59</v>
      </c>
      <c r="T495" t="b">
        <v>0</v>
      </c>
      <c r="U495" s="13"/>
      <c r="V495" s="7"/>
      <c r="W495" s="7"/>
      <c r="X495" s="7"/>
      <c r="Y495" s="7"/>
      <c r="Z495" s="7"/>
      <c r="AA495" s="7"/>
      <c r="AB495" s="14"/>
      <c r="AC495" s="13">
        <v>1E-4</v>
      </c>
      <c r="AD495" s="7">
        <v>0.99990000000000001</v>
      </c>
      <c r="AE495" s="14" t="s">
        <v>197</v>
      </c>
      <c r="AF495" s="13">
        <v>6</v>
      </c>
      <c r="AG495" s="14">
        <v>5</v>
      </c>
      <c r="AH495" s="13">
        <v>3</v>
      </c>
      <c r="AI495" s="7">
        <v>3</v>
      </c>
      <c r="AJ495" s="7"/>
      <c r="AK495" s="7">
        <v>2</v>
      </c>
      <c r="AL495" s="7">
        <v>2</v>
      </c>
      <c r="AM495" s="14"/>
      <c r="AN495" s="13">
        <v>3</v>
      </c>
      <c r="AO495" s="14">
        <v>3</v>
      </c>
      <c r="AP495" s="7" t="s">
        <v>66</v>
      </c>
      <c r="AQ495" s="7" t="s">
        <v>62</v>
      </c>
      <c r="AR495" s="7" t="s">
        <v>66</v>
      </c>
      <c r="AS495" s="7" t="s">
        <v>70</v>
      </c>
      <c r="AT495" s="7" t="s">
        <v>62</v>
      </c>
      <c r="AU495" s="7" t="s">
        <v>5797</v>
      </c>
      <c r="AV495" s="7" t="s">
        <v>70</v>
      </c>
      <c r="AW495" s="7" t="s">
        <v>70</v>
      </c>
      <c r="AX495" s="12">
        <v>0</v>
      </c>
      <c r="AY495" s="12">
        <v>0</v>
      </c>
      <c r="AZ495" s="12">
        <v>0</v>
      </c>
      <c r="BA495" s="12">
        <v>1</v>
      </c>
      <c r="BB495" s="12">
        <v>1</v>
      </c>
      <c r="BC495" s="12">
        <v>0</v>
      </c>
      <c r="BD495" s="12">
        <v>1</v>
      </c>
      <c r="BE495" s="12">
        <v>1</v>
      </c>
    </row>
    <row r="496" spans="1:57" x14ac:dyDescent="0.35">
      <c r="A496" s="20">
        <v>490</v>
      </c>
      <c r="B496" s="7">
        <v>490</v>
      </c>
      <c r="C496" s="7" t="s">
        <v>5552</v>
      </c>
      <c r="D496" s="7" t="s">
        <v>5553</v>
      </c>
      <c r="E496" s="13" t="s">
        <v>51</v>
      </c>
      <c r="F496" s="7">
        <v>300</v>
      </c>
      <c r="G496" s="7" t="s">
        <v>3208</v>
      </c>
      <c r="H496" s="7"/>
      <c r="I496" s="14" t="s">
        <v>53</v>
      </c>
      <c r="J496" s="13" t="s">
        <v>54</v>
      </c>
      <c r="K496" s="7" t="s">
        <v>117</v>
      </c>
      <c r="L496" s="7" t="s">
        <v>56</v>
      </c>
      <c r="M496" s="7" t="s">
        <v>57</v>
      </c>
      <c r="N496" s="7">
        <v>24.4</v>
      </c>
      <c r="O496" s="7" t="s">
        <v>58</v>
      </c>
      <c r="P496" s="7">
        <v>37</v>
      </c>
      <c r="Q496" t="s">
        <v>7875</v>
      </c>
      <c r="R496" t="s">
        <v>59</v>
      </c>
      <c r="S496" t="s">
        <v>59</v>
      </c>
      <c r="T496" t="b">
        <v>0</v>
      </c>
      <c r="U496" s="13"/>
      <c r="V496" s="7"/>
      <c r="W496" s="7"/>
      <c r="X496" s="7"/>
      <c r="Y496" s="7"/>
      <c r="Z496" s="7"/>
      <c r="AA496" s="7"/>
      <c r="AB496" s="14"/>
      <c r="AC496" s="13">
        <v>1E-4</v>
      </c>
      <c r="AD496" s="7">
        <v>0.99990000000000001</v>
      </c>
      <c r="AE496" s="14" t="s">
        <v>197</v>
      </c>
      <c r="AF496" s="13">
        <v>6</v>
      </c>
      <c r="AG496" s="14">
        <v>5</v>
      </c>
      <c r="AH496" s="13">
        <v>3</v>
      </c>
      <c r="AI496" s="7">
        <v>3</v>
      </c>
      <c r="AJ496" s="7"/>
      <c r="AK496" s="7">
        <v>2</v>
      </c>
      <c r="AL496" s="7">
        <v>2</v>
      </c>
      <c r="AM496" s="14"/>
      <c r="AN496" s="13">
        <v>3</v>
      </c>
      <c r="AO496" s="14">
        <v>3</v>
      </c>
      <c r="AP496" s="7" t="s">
        <v>66</v>
      </c>
      <c r="AQ496" s="7" t="s">
        <v>62</v>
      </c>
      <c r="AR496" s="7" t="s">
        <v>66</v>
      </c>
      <c r="AS496" s="7" t="s">
        <v>70</v>
      </c>
      <c r="AT496" s="7" t="s">
        <v>62</v>
      </c>
      <c r="AU496" s="7" t="s">
        <v>66</v>
      </c>
      <c r="AV496" s="7" t="s">
        <v>70</v>
      </c>
      <c r="AW496" s="7" t="s">
        <v>70</v>
      </c>
      <c r="AX496" s="12">
        <v>0</v>
      </c>
      <c r="AY496" s="12">
        <v>0</v>
      </c>
      <c r="AZ496" s="12">
        <v>0</v>
      </c>
      <c r="BA496" s="12">
        <v>1</v>
      </c>
      <c r="BB496" s="12">
        <v>1</v>
      </c>
      <c r="BC496" s="12">
        <v>0</v>
      </c>
      <c r="BD496" s="12">
        <v>1</v>
      </c>
      <c r="BE496" s="12">
        <v>1</v>
      </c>
    </row>
    <row r="497" spans="1:57" x14ac:dyDescent="0.35">
      <c r="A497" s="20">
        <v>491</v>
      </c>
      <c r="B497" s="7">
        <v>491</v>
      </c>
      <c r="C497" s="7" t="s">
        <v>5554</v>
      </c>
      <c r="D497" s="7" t="s">
        <v>5555</v>
      </c>
      <c r="E497" s="13" t="s">
        <v>51</v>
      </c>
      <c r="F497" s="7">
        <v>300</v>
      </c>
      <c r="G497" s="7" t="s">
        <v>100</v>
      </c>
      <c r="H497" s="7">
        <v>1760</v>
      </c>
      <c r="I497" s="14" t="s">
        <v>53</v>
      </c>
      <c r="J497" s="13" t="s">
        <v>54</v>
      </c>
      <c r="K497" s="7" t="s">
        <v>107</v>
      </c>
      <c r="L497" s="7" t="s">
        <v>87</v>
      </c>
      <c r="M497" s="7" t="s">
        <v>57</v>
      </c>
      <c r="N497" s="7">
        <v>34</v>
      </c>
      <c r="O497" s="7" t="s">
        <v>58</v>
      </c>
      <c r="P497" s="7">
        <v>43</v>
      </c>
      <c r="Q497" t="s">
        <v>7875</v>
      </c>
      <c r="R497" t="s">
        <v>59</v>
      </c>
      <c r="S497" t="s">
        <v>59</v>
      </c>
      <c r="T497" t="b">
        <v>0</v>
      </c>
      <c r="U497" s="13"/>
      <c r="V497" s="7"/>
      <c r="W497" s="7"/>
      <c r="X497" s="7"/>
      <c r="Y497" s="7"/>
      <c r="Z497" s="7"/>
      <c r="AA497" s="7"/>
      <c r="AB497" s="14"/>
      <c r="AC497" s="13">
        <v>4.5856300000000003E-2</v>
      </c>
      <c r="AD497" s="7">
        <v>0.95414399999999999</v>
      </c>
      <c r="AE497" s="14" t="s">
        <v>197</v>
      </c>
      <c r="AF497" s="13">
        <v>6</v>
      </c>
      <c r="AG497" s="14">
        <v>6</v>
      </c>
      <c r="AH497" s="13">
        <v>3</v>
      </c>
      <c r="AI497" s="7">
        <v>3</v>
      </c>
      <c r="AJ497" s="7"/>
      <c r="AK497" s="7">
        <v>3</v>
      </c>
      <c r="AL497" s="7">
        <v>3</v>
      </c>
      <c r="AM497" s="14"/>
      <c r="AN497" s="13">
        <v>3</v>
      </c>
      <c r="AO497" s="14">
        <v>3</v>
      </c>
      <c r="AP497" s="7" t="s">
        <v>5797</v>
      </c>
      <c r="AQ497" s="7" t="s">
        <v>62</v>
      </c>
      <c r="AR497" s="7" t="s">
        <v>62</v>
      </c>
      <c r="AS497" s="7" t="s">
        <v>5797</v>
      </c>
      <c r="AT497" s="7" t="s">
        <v>70</v>
      </c>
      <c r="AU497" s="7" t="s">
        <v>5797</v>
      </c>
      <c r="AV497" s="7" t="s">
        <v>70</v>
      </c>
      <c r="AW497" s="7" t="s">
        <v>5797</v>
      </c>
      <c r="AX497" s="12">
        <v>0</v>
      </c>
      <c r="AY497" s="12">
        <v>0</v>
      </c>
      <c r="AZ497" s="12">
        <v>0</v>
      </c>
      <c r="BA497" s="12">
        <v>1</v>
      </c>
      <c r="BB497" s="12">
        <v>1</v>
      </c>
      <c r="BC497" s="12">
        <v>0</v>
      </c>
      <c r="BD497" s="12">
        <v>1</v>
      </c>
      <c r="BE497" s="12">
        <v>1</v>
      </c>
    </row>
    <row r="498" spans="1:57" x14ac:dyDescent="0.35">
      <c r="A498" s="20">
        <v>492</v>
      </c>
      <c r="B498" s="7">
        <v>492</v>
      </c>
      <c r="C498" s="7" t="s">
        <v>5556</v>
      </c>
      <c r="D498" s="7" t="s">
        <v>5557</v>
      </c>
      <c r="E498" s="13" t="s">
        <v>51</v>
      </c>
      <c r="F498" s="7">
        <v>300</v>
      </c>
      <c r="G498" s="7" t="s">
        <v>173</v>
      </c>
      <c r="H498" s="7"/>
      <c r="I498" s="14" t="s">
        <v>53</v>
      </c>
      <c r="J498" s="13" t="s">
        <v>54</v>
      </c>
      <c r="K498" s="7" t="s">
        <v>117</v>
      </c>
      <c r="L498" s="7" t="s">
        <v>56</v>
      </c>
      <c r="M498" s="7" t="s">
        <v>57</v>
      </c>
      <c r="N498" s="7">
        <v>30</v>
      </c>
      <c r="O498" s="7" t="s">
        <v>86</v>
      </c>
      <c r="P498" s="7">
        <v>41</v>
      </c>
      <c r="Q498" t="s">
        <v>7875</v>
      </c>
      <c r="R498" t="s">
        <v>59</v>
      </c>
      <c r="S498" t="s">
        <v>59</v>
      </c>
      <c r="T498" t="b">
        <v>0</v>
      </c>
      <c r="U498" s="13"/>
      <c r="V498" s="7"/>
      <c r="W498" s="7"/>
      <c r="X498" s="7"/>
      <c r="Y498" s="7"/>
      <c r="Z498" s="7"/>
      <c r="AA498" s="7"/>
      <c r="AB498" s="14"/>
      <c r="AC498" s="13">
        <v>1E-4</v>
      </c>
      <c r="AD498" s="7">
        <v>0.99990000000000001</v>
      </c>
      <c r="AE498" s="14" t="s">
        <v>197</v>
      </c>
      <c r="AF498" s="13">
        <v>6</v>
      </c>
      <c r="AG498" s="14">
        <v>5</v>
      </c>
      <c r="AH498" s="13">
        <v>3</v>
      </c>
      <c r="AI498" s="7">
        <v>3</v>
      </c>
      <c r="AJ498" s="7"/>
      <c r="AK498" s="7">
        <v>2</v>
      </c>
      <c r="AL498" s="7">
        <v>2</v>
      </c>
      <c r="AM498" s="14"/>
      <c r="AN498" s="13">
        <v>3</v>
      </c>
      <c r="AO498" s="14">
        <v>3</v>
      </c>
      <c r="AP498" s="7" t="s">
        <v>66</v>
      </c>
      <c r="AQ498" s="7" t="s">
        <v>62</v>
      </c>
      <c r="AR498" s="7" t="s">
        <v>66</v>
      </c>
      <c r="AS498" s="7" t="s">
        <v>70</v>
      </c>
      <c r="AT498" s="7" t="s">
        <v>62</v>
      </c>
      <c r="AU498" s="7" t="s">
        <v>5797</v>
      </c>
      <c r="AV498" s="7" t="s">
        <v>70</v>
      </c>
      <c r="AW498" s="7" t="s">
        <v>70</v>
      </c>
      <c r="AX498" s="12">
        <v>0</v>
      </c>
      <c r="AY498" s="12">
        <v>0</v>
      </c>
      <c r="AZ498" s="12">
        <v>0</v>
      </c>
      <c r="BA498" s="12" t="s">
        <v>5797</v>
      </c>
      <c r="BB498" s="12">
        <v>1</v>
      </c>
      <c r="BC498" s="12">
        <v>0</v>
      </c>
      <c r="BD498" s="12">
        <v>1</v>
      </c>
      <c r="BE498" s="12">
        <v>1</v>
      </c>
    </row>
    <row r="499" spans="1:57" x14ac:dyDescent="0.35">
      <c r="A499" s="20">
        <v>493</v>
      </c>
      <c r="B499" s="7">
        <v>493</v>
      </c>
      <c r="C499" s="7" t="s">
        <v>5558</v>
      </c>
      <c r="D499" s="7" t="s">
        <v>5559</v>
      </c>
      <c r="E499" s="13" t="s">
        <v>51</v>
      </c>
      <c r="F499" s="7">
        <v>300</v>
      </c>
      <c r="G499" s="7" t="s">
        <v>173</v>
      </c>
      <c r="H499" s="7"/>
      <c r="I499" s="14" t="s">
        <v>53</v>
      </c>
      <c r="J499" s="13" t="s">
        <v>54</v>
      </c>
      <c r="K499" s="7" t="s">
        <v>117</v>
      </c>
      <c r="L499" s="7" t="s">
        <v>87</v>
      </c>
      <c r="M499" s="7" t="s">
        <v>57</v>
      </c>
      <c r="N499" s="7">
        <v>30</v>
      </c>
      <c r="O499" s="7" t="s">
        <v>86</v>
      </c>
      <c r="P499" s="7">
        <v>37</v>
      </c>
      <c r="Q499" t="s">
        <v>7875</v>
      </c>
      <c r="R499" t="s">
        <v>59</v>
      </c>
      <c r="S499" t="s">
        <v>59</v>
      </c>
      <c r="T499" t="b">
        <v>0</v>
      </c>
      <c r="U499" s="13"/>
      <c r="V499" s="7"/>
      <c r="W499" s="7"/>
      <c r="X499" s="7"/>
      <c r="Y499" s="7"/>
      <c r="Z499" s="7"/>
      <c r="AA499" s="7"/>
      <c r="AB499" s="14"/>
      <c r="AC499" s="13">
        <v>1E-4</v>
      </c>
      <c r="AD499" s="7">
        <v>0.99990000000000001</v>
      </c>
      <c r="AE499" s="14" t="s">
        <v>197</v>
      </c>
      <c r="AF499" s="13">
        <v>6</v>
      </c>
      <c r="AG499" s="14">
        <v>5</v>
      </c>
      <c r="AH499" s="13">
        <v>3</v>
      </c>
      <c r="AI499" s="7">
        <v>3</v>
      </c>
      <c r="AJ499" s="7"/>
      <c r="AK499" s="7">
        <v>2</v>
      </c>
      <c r="AL499" s="7">
        <v>2</v>
      </c>
      <c r="AM499" s="14"/>
      <c r="AN499" s="13">
        <v>3</v>
      </c>
      <c r="AO499" s="14">
        <v>3</v>
      </c>
      <c r="AP499" s="7" t="s">
        <v>66</v>
      </c>
      <c r="AQ499" s="7" t="s">
        <v>62</v>
      </c>
      <c r="AR499" s="7" t="s">
        <v>66</v>
      </c>
      <c r="AS499" s="7" t="s">
        <v>70</v>
      </c>
      <c r="AT499" s="7" t="s">
        <v>62</v>
      </c>
      <c r="AU499" s="7" t="s">
        <v>5797</v>
      </c>
      <c r="AV499" s="7" t="s">
        <v>70</v>
      </c>
      <c r="AW499" s="7" t="s">
        <v>70</v>
      </c>
      <c r="AX499" s="12">
        <v>0</v>
      </c>
      <c r="AY499" s="12">
        <v>0</v>
      </c>
      <c r="AZ499" s="12">
        <v>0</v>
      </c>
      <c r="BA499" s="12" t="s">
        <v>5797</v>
      </c>
      <c r="BB499" s="12">
        <v>1</v>
      </c>
      <c r="BC499" s="12">
        <v>0</v>
      </c>
      <c r="BD499" s="12">
        <v>1</v>
      </c>
      <c r="BE499" s="12">
        <v>1</v>
      </c>
    </row>
    <row r="500" spans="1:57" x14ac:dyDescent="0.35">
      <c r="A500" s="20">
        <v>494</v>
      </c>
      <c r="B500" s="7">
        <v>494</v>
      </c>
      <c r="C500" s="7" t="s">
        <v>5560</v>
      </c>
      <c r="D500" s="7" t="s">
        <v>5561</v>
      </c>
      <c r="E500" s="13" t="s">
        <v>51</v>
      </c>
      <c r="F500" s="7">
        <v>300</v>
      </c>
      <c r="G500" s="7" t="s">
        <v>100</v>
      </c>
      <c r="H500" s="7">
        <v>100</v>
      </c>
      <c r="I500" s="14" t="s">
        <v>53</v>
      </c>
      <c r="J500" s="13" t="s">
        <v>54</v>
      </c>
      <c r="K500" s="7" t="s">
        <v>118</v>
      </c>
      <c r="L500" s="7" t="s">
        <v>56</v>
      </c>
      <c r="M500" s="7" t="s">
        <v>57</v>
      </c>
      <c r="N500" s="7">
        <v>20.8</v>
      </c>
      <c r="O500" s="7" t="s">
        <v>58</v>
      </c>
      <c r="P500" s="7">
        <v>97</v>
      </c>
      <c r="Q500" t="s">
        <v>7875</v>
      </c>
      <c r="R500" t="s">
        <v>59</v>
      </c>
      <c r="T500" t="b">
        <v>0</v>
      </c>
      <c r="U500" s="13"/>
      <c r="V500" s="7"/>
      <c r="W500" s="7"/>
      <c r="X500" s="7"/>
      <c r="Y500" s="7"/>
      <c r="Z500" s="7"/>
      <c r="AA500" s="7"/>
      <c r="AB500" s="14"/>
      <c r="AC500" s="13">
        <v>9.1851600000000005E-2</v>
      </c>
      <c r="AD500" s="7">
        <v>0.90814799999999996</v>
      </c>
      <c r="AE500" s="14" t="s">
        <v>197</v>
      </c>
      <c r="AF500" s="13">
        <v>6</v>
      </c>
      <c r="AG500" s="14">
        <v>5</v>
      </c>
      <c r="AH500" s="13">
        <v>3</v>
      </c>
      <c r="AI500" s="7">
        <v>3</v>
      </c>
      <c r="AJ500" s="7"/>
      <c r="AK500" s="7">
        <v>2</v>
      </c>
      <c r="AL500" s="7">
        <v>2</v>
      </c>
      <c r="AM500" s="14"/>
      <c r="AN500" s="13">
        <v>3</v>
      </c>
      <c r="AO500" s="14">
        <v>3</v>
      </c>
      <c r="AP500" s="7" t="s">
        <v>66</v>
      </c>
      <c r="AQ500" s="7" t="s">
        <v>62</v>
      </c>
      <c r="AR500" s="7" t="s">
        <v>5797</v>
      </c>
      <c r="AS500" s="7" t="s">
        <v>70</v>
      </c>
      <c r="AT500" s="7" t="s">
        <v>62</v>
      </c>
      <c r="AU500" s="7" t="s">
        <v>66</v>
      </c>
      <c r="AV500" s="7" t="s">
        <v>70</v>
      </c>
      <c r="AW500" s="7" t="s">
        <v>5797</v>
      </c>
      <c r="AX500" s="12">
        <v>0</v>
      </c>
      <c r="AY500" s="12">
        <v>0</v>
      </c>
      <c r="AZ500" s="12">
        <v>0</v>
      </c>
      <c r="BA500" s="12">
        <v>1</v>
      </c>
      <c r="BB500" s="12">
        <v>1</v>
      </c>
      <c r="BC500" s="12">
        <v>0</v>
      </c>
      <c r="BD500" s="12">
        <v>1</v>
      </c>
      <c r="BE500" s="12">
        <v>1</v>
      </c>
    </row>
    <row r="501" spans="1:57" x14ac:dyDescent="0.35">
      <c r="A501" s="20">
        <v>495</v>
      </c>
      <c r="B501" s="7">
        <v>495</v>
      </c>
      <c r="C501" s="7" t="s">
        <v>5562</v>
      </c>
      <c r="D501" s="7" t="s">
        <v>5563</v>
      </c>
      <c r="E501" s="13" t="s">
        <v>51</v>
      </c>
      <c r="F501" s="7">
        <v>300</v>
      </c>
      <c r="G501" s="7" t="s">
        <v>111</v>
      </c>
      <c r="H501" s="7">
        <v>2800</v>
      </c>
      <c r="I501" s="14" t="s">
        <v>53</v>
      </c>
      <c r="J501" s="13" t="s">
        <v>54</v>
      </c>
      <c r="K501" s="7" t="s">
        <v>92</v>
      </c>
      <c r="L501" s="7" t="s">
        <v>56</v>
      </c>
      <c r="M501" s="7" t="s">
        <v>57</v>
      </c>
      <c r="N501" s="7">
        <v>35</v>
      </c>
      <c r="O501" s="7" t="s">
        <v>73</v>
      </c>
      <c r="P501" s="7">
        <v>44</v>
      </c>
      <c r="Q501" t="s">
        <v>7833</v>
      </c>
      <c r="R501" t="s">
        <v>59</v>
      </c>
      <c r="S501" t="s">
        <v>59</v>
      </c>
      <c r="T501" t="b">
        <v>0</v>
      </c>
      <c r="U501" s="13"/>
      <c r="V501" s="7"/>
      <c r="W501" s="7"/>
      <c r="X501" s="7"/>
      <c r="Y501" s="7"/>
      <c r="Z501" s="7"/>
      <c r="AA501" s="7"/>
      <c r="AB501" s="14"/>
      <c r="AC501" s="13">
        <v>1E-4</v>
      </c>
      <c r="AD501" s="7">
        <v>0.99990000000000001</v>
      </c>
      <c r="AE501" s="14" t="s">
        <v>197</v>
      </c>
      <c r="AF501" s="13">
        <v>6</v>
      </c>
      <c r="AG501" s="14">
        <v>5</v>
      </c>
      <c r="AH501" s="13">
        <v>3</v>
      </c>
      <c r="AI501" s="7">
        <v>3</v>
      </c>
      <c r="AJ501" s="7"/>
      <c r="AK501" s="7">
        <v>2</v>
      </c>
      <c r="AL501" s="7">
        <v>2</v>
      </c>
      <c r="AM501" s="14"/>
      <c r="AN501" s="13">
        <v>3</v>
      </c>
      <c r="AO501" s="14">
        <v>3</v>
      </c>
      <c r="AP501" s="7" t="s">
        <v>66</v>
      </c>
      <c r="AQ501" s="7" t="s">
        <v>62</v>
      </c>
      <c r="AR501" s="7" t="s">
        <v>66</v>
      </c>
      <c r="AS501" s="7" t="s">
        <v>70</v>
      </c>
      <c r="AT501" s="7" t="s">
        <v>62</v>
      </c>
      <c r="AU501" s="7" t="s">
        <v>66</v>
      </c>
      <c r="AV501" s="7" t="s">
        <v>70</v>
      </c>
      <c r="AW501" s="7" t="s">
        <v>70</v>
      </c>
      <c r="AX501" s="12">
        <v>0</v>
      </c>
      <c r="AY501" s="12">
        <v>0</v>
      </c>
      <c r="AZ501" s="12">
        <v>0</v>
      </c>
      <c r="BA501" s="12">
        <v>1</v>
      </c>
      <c r="BB501" s="12">
        <v>1</v>
      </c>
      <c r="BC501" s="12">
        <v>0</v>
      </c>
      <c r="BD501" s="12">
        <v>1</v>
      </c>
      <c r="BE501" s="12">
        <v>1</v>
      </c>
    </row>
    <row r="502" spans="1:57" x14ac:dyDescent="0.35">
      <c r="A502" s="20">
        <v>496</v>
      </c>
      <c r="B502" s="7">
        <v>496</v>
      </c>
      <c r="C502" s="7" t="s">
        <v>5564</v>
      </c>
      <c r="D502" s="7" t="s">
        <v>5565</v>
      </c>
      <c r="E502" s="13" t="s">
        <v>51</v>
      </c>
      <c r="F502" s="7">
        <v>300</v>
      </c>
      <c r="G502" s="7" t="s">
        <v>100</v>
      </c>
      <c r="H502" s="7"/>
      <c r="I502" s="14" t="s">
        <v>53</v>
      </c>
      <c r="J502" s="13" t="s">
        <v>54</v>
      </c>
      <c r="K502" s="7" t="s">
        <v>118</v>
      </c>
      <c r="L502" s="7" t="s">
        <v>76</v>
      </c>
      <c r="M502" s="7" t="s">
        <v>108</v>
      </c>
      <c r="N502" s="7">
        <v>49.9</v>
      </c>
      <c r="O502" s="7" t="s">
        <v>58</v>
      </c>
      <c r="P502" s="7">
        <v>30</v>
      </c>
      <c r="Q502" t="s">
        <v>7881</v>
      </c>
      <c r="R502" t="s">
        <v>59</v>
      </c>
      <c r="S502" t="s">
        <v>59</v>
      </c>
      <c r="T502" t="b">
        <v>0</v>
      </c>
      <c r="U502" s="13"/>
      <c r="V502" s="7"/>
      <c r="W502" s="7"/>
      <c r="X502" s="7"/>
      <c r="Y502" s="7"/>
      <c r="Z502" s="7"/>
      <c r="AA502" s="7"/>
      <c r="AB502" s="14"/>
      <c r="AC502" s="13">
        <v>1E-4</v>
      </c>
      <c r="AD502" s="7">
        <v>0.99990000000000001</v>
      </c>
      <c r="AE502" s="14" t="s">
        <v>197</v>
      </c>
      <c r="AF502" s="13">
        <v>6</v>
      </c>
      <c r="AG502" s="14">
        <v>5</v>
      </c>
      <c r="AH502" s="13">
        <v>3</v>
      </c>
      <c r="AI502" s="7">
        <v>3</v>
      </c>
      <c r="AJ502" s="7"/>
      <c r="AK502" s="7">
        <v>2</v>
      </c>
      <c r="AL502" s="7">
        <v>2</v>
      </c>
      <c r="AM502" s="14"/>
      <c r="AN502" s="13">
        <v>3</v>
      </c>
      <c r="AO502" s="14">
        <v>3</v>
      </c>
      <c r="AP502" s="7" t="s">
        <v>66</v>
      </c>
      <c r="AQ502" s="7" t="s">
        <v>62</v>
      </c>
      <c r="AR502" s="7" t="s">
        <v>66</v>
      </c>
      <c r="AS502" s="7" t="s">
        <v>70</v>
      </c>
      <c r="AT502" s="7" t="s">
        <v>62</v>
      </c>
      <c r="AU502" s="7" t="s">
        <v>5797</v>
      </c>
      <c r="AV502" s="7" t="s">
        <v>70</v>
      </c>
      <c r="AW502" s="7" t="s">
        <v>70</v>
      </c>
      <c r="AX502" s="12">
        <v>0</v>
      </c>
      <c r="AY502" s="12">
        <v>0</v>
      </c>
      <c r="AZ502" s="12">
        <v>0</v>
      </c>
      <c r="BA502" s="12">
        <v>1</v>
      </c>
      <c r="BB502" s="12">
        <v>1</v>
      </c>
      <c r="BC502" s="12">
        <v>0</v>
      </c>
      <c r="BD502" s="12">
        <v>1</v>
      </c>
      <c r="BE502" s="12">
        <v>1</v>
      </c>
    </row>
    <row r="503" spans="1:57" x14ac:dyDescent="0.35">
      <c r="A503" s="20">
        <v>497</v>
      </c>
      <c r="B503" s="7">
        <v>497</v>
      </c>
      <c r="C503" s="7" t="s">
        <v>5566</v>
      </c>
      <c r="D503" s="7" t="s">
        <v>5567</v>
      </c>
      <c r="E503" s="13" t="s">
        <v>51</v>
      </c>
      <c r="F503" s="7">
        <v>300</v>
      </c>
      <c r="G503" s="7" t="s">
        <v>173</v>
      </c>
      <c r="H503" s="7"/>
      <c r="I503" s="14" t="s">
        <v>53</v>
      </c>
      <c r="J503" s="13" t="s">
        <v>54</v>
      </c>
      <c r="K503" s="7" t="s">
        <v>117</v>
      </c>
      <c r="L503" s="7" t="s">
        <v>56</v>
      </c>
      <c r="M503" s="7" t="s">
        <v>57</v>
      </c>
      <c r="N503" s="7">
        <v>48.5</v>
      </c>
      <c r="O503" s="7" t="s">
        <v>86</v>
      </c>
      <c r="P503" s="7">
        <v>32</v>
      </c>
      <c r="Q503" t="s">
        <v>7881</v>
      </c>
      <c r="R503" t="s">
        <v>59</v>
      </c>
      <c r="S503" t="s">
        <v>59</v>
      </c>
      <c r="T503" t="b">
        <v>0</v>
      </c>
      <c r="U503" s="13"/>
      <c r="V503" s="7"/>
      <c r="W503" s="7"/>
      <c r="X503" s="7"/>
      <c r="Y503" s="7"/>
      <c r="Z503" s="7"/>
      <c r="AA503" s="7"/>
      <c r="AB503" s="14"/>
      <c r="AC503" s="13">
        <v>1E-4</v>
      </c>
      <c r="AD503" s="7">
        <v>0.99990000000000001</v>
      </c>
      <c r="AE503" s="14" t="s">
        <v>197</v>
      </c>
      <c r="AF503" s="13">
        <v>6</v>
      </c>
      <c r="AG503" s="14">
        <v>5</v>
      </c>
      <c r="AH503" s="13">
        <v>3</v>
      </c>
      <c r="AI503" s="7">
        <v>3</v>
      </c>
      <c r="AJ503" s="7"/>
      <c r="AK503" s="7">
        <v>2</v>
      </c>
      <c r="AL503" s="7">
        <v>2</v>
      </c>
      <c r="AM503" s="14"/>
      <c r="AN503" s="13">
        <v>3</v>
      </c>
      <c r="AO503" s="14">
        <v>3</v>
      </c>
      <c r="AP503" s="7" t="s">
        <v>66</v>
      </c>
      <c r="AQ503" s="7" t="s">
        <v>62</v>
      </c>
      <c r="AR503" s="7" t="s">
        <v>66</v>
      </c>
      <c r="AS503" s="7" t="s">
        <v>70</v>
      </c>
      <c r="AT503" s="7" t="s">
        <v>62</v>
      </c>
      <c r="AU503" s="7" t="s">
        <v>66</v>
      </c>
      <c r="AV503" s="7" t="s">
        <v>70</v>
      </c>
      <c r="AW503" s="7" t="s">
        <v>70</v>
      </c>
      <c r="AX503" s="12">
        <v>0</v>
      </c>
      <c r="AY503" s="12">
        <v>0</v>
      </c>
      <c r="AZ503" s="12">
        <v>0</v>
      </c>
      <c r="BA503" s="12">
        <v>1</v>
      </c>
      <c r="BB503" s="12">
        <v>1</v>
      </c>
      <c r="BC503" s="12">
        <v>0</v>
      </c>
      <c r="BD503" s="12">
        <v>1</v>
      </c>
      <c r="BE503" s="12">
        <v>1</v>
      </c>
    </row>
    <row r="504" spans="1:57" x14ac:dyDescent="0.35">
      <c r="A504" s="20">
        <v>498</v>
      </c>
      <c r="B504" s="7">
        <v>498</v>
      </c>
      <c r="C504" s="7" t="s">
        <v>5568</v>
      </c>
      <c r="D504" s="7" t="s">
        <v>5569</v>
      </c>
      <c r="E504" s="13" t="s">
        <v>51</v>
      </c>
      <c r="F504" s="7">
        <v>300</v>
      </c>
      <c r="G504" s="7" t="s">
        <v>169</v>
      </c>
      <c r="H504" s="7"/>
      <c r="I504" s="14" t="s">
        <v>53</v>
      </c>
      <c r="J504" s="13" t="s">
        <v>54</v>
      </c>
      <c r="K504" s="7" t="s">
        <v>107</v>
      </c>
      <c r="L504" s="7" t="s">
        <v>76</v>
      </c>
      <c r="M504" s="7" t="s">
        <v>57</v>
      </c>
      <c r="N504" s="7">
        <v>24</v>
      </c>
      <c r="O504" s="7" t="s">
        <v>109</v>
      </c>
      <c r="P504" s="7">
        <v>33</v>
      </c>
      <c r="Q504" t="s">
        <v>7875</v>
      </c>
      <c r="R504" t="s">
        <v>59</v>
      </c>
      <c r="S504" t="s">
        <v>59</v>
      </c>
      <c r="T504" t="b">
        <v>0</v>
      </c>
      <c r="U504" s="13"/>
      <c r="V504" s="7"/>
      <c r="W504" s="7"/>
      <c r="X504" s="7"/>
      <c r="Y504" s="7"/>
      <c r="Z504" s="7"/>
      <c r="AA504" s="7"/>
      <c r="AB504" s="14"/>
      <c r="AC504" s="13">
        <v>1E-4</v>
      </c>
      <c r="AD504" s="7">
        <v>0.99990000000000001</v>
      </c>
      <c r="AE504" s="14" t="s">
        <v>197</v>
      </c>
      <c r="AF504" s="13">
        <v>6</v>
      </c>
      <c r="AG504" s="14">
        <v>5</v>
      </c>
      <c r="AH504" s="13">
        <v>3</v>
      </c>
      <c r="AI504" s="7">
        <v>3</v>
      </c>
      <c r="AJ504" s="7"/>
      <c r="AK504" s="7">
        <v>2</v>
      </c>
      <c r="AL504" s="7">
        <v>2</v>
      </c>
      <c r="AM504" s="14"/>
      <c r="AN504" s="13">
        <v>3</v>
      </c>
      <c r="AO504" s="14">
        <v>3</v>
      </c>
      <c r="AP504" s="7" t="s">
        <v>66</v>
      </c>
      <c r="AQ504" s="7" t="s">
        <v>62</v>
      </c>
      <c r="AR504" s="7" t="s">
        <v>66</v>
      </c>
      <c r="AS504" s="7" t="s">
        <v>70</v>
      </c>
      <c r="AT504" s="7" t="s">
        <v>62</v>
      </c>
      <c r="AU504" s="7" t="s">
        <v>5797</v>
      </c>
      <c r="AV504" s="7" t="s">
        <v>70</v>
      </c>
      <c r="AW504" s="7" t="s">
        <v>70</v>
      </c>
      <c r="AX504" s="12">
        <v>0</v>
      </c>
      <c r="AY504" s="12">
        <v>0</v>
      </c>
      <c r="AZ504" s="12">
        <v>0</v>
      </c>
      <c r="BA504" s="12">
        <v>1</v>
      </c>
      <c r="BB504" s="12">
        <v>1</v>
      </c>
      <c r="BC504" s="12">
        <v>0</v>
      </c>
      <c r="BD504" s="12">
        <v>1</v>
      </c>
      <c r="BE504" s="12">
        <v>1</v>
      </c>
    </row>
    <row r="505" spans="1:57" x14ac:dyDescent="0.35">
      <c r="A505" s="20">
        <v>499</v>
      </c>
      <c r="B505" s="7">
        <v>499</v>
      </c>
      <c r="C505" s="7" t="s">
        <v>5570</v>
      </c>
      <c r="D505" s="7" t="s">
        <v>5571</v>
      </c>
      <c r="E505" s="13" t="s">
        <v>51</v>
      </c>
      <c r="F505" s="7">
        <v>300</v>
      </c>
      <c r="G505" s="7" t="s">
        <v>105</v>
      </c>
      <c r="H505" s="7"/>
      <c r="I505" s="14" t="s">
        <v>53</v>
      </c>
      <c r="J505" s="13" t="s">
        <v>54</v>
      </c>
      <c r="K505" s="7" t="s">
        <v>92</v>
      </c>
      <c r="L505" s="7" t="s">
        <v>56</v>
      </c>
      <c r="M505" s="7" t="s">
        <v>57</v>
      </c>
      <c r="N505" s="7">
        <v>21.6</v>
      </c>
      <c r="O505" s="7" t="s">
        <v>58</v>
      </c>
      <c r="P505" s="7">
        <v>47</v>
      </c>
      <c r="Q505" t="s">
        <v>7875</v>
      </c>
      <c r="R505" t="s">
        <v>59</v>
      </c>
      <c r="S505" t="s">
        <v>56</v>
      </c>
      <c r="T505" t="b">
        <v>0</v>
      </c>
      <c r="U505" s="13"/>
      <c r="V505" s="7"/>
      <c r="W505" s="7"/>
      <c r="X505" s="7"/>
      <c r="Y505" s="7"/>
      <c r="Z505" s="7"/>
      <c r="AA505" s="7"/>
      <c r="AB505" s="14"/>
      <c r="AC505" s="13">
        <v>1.6730399999999999E-2</v>
      </c>
      <c r="AD505" s="7">
        <v>0.98326999999999998</v>
      </c>
      <c r="AE505" s="14" t="s">
        <v>197</v>
      </c>
      <c r="AF505" s="13">
        <v>6</v>
      </c>
      <c r="AG505" s="14">
        <v>5</v>
      </c>
      <c r="AH505" s="13">
        <v>3</v>
      </c>
      <c r="AI505" s="7">
        <v>3</v>
      </c>
      <c r="AJ505" s="7"/>
      <c r="AK505" s="7">
        <v>2</v>
      </c>
      <c r="AL505" s="7">
        <v>2</v>
      </c>
      <c r="AM505" s="14"/>
      <c r="AN505" s="13">
        <v>3</v>
      </c>
      <c r="AO505" s="14">
        <v>3</v>
      </c>
      <c r="AP505" s="7" t="s">
        <v>66</v>
      </c>
      <c r="AQ505" s="7" t="s">
        <v>62</v>
      </c>
      <c r="AR505" s="7" t="s">
        <v>66</v>
      </c>
      <c r="AS505" s="7" t="s">
        <v>5797</v>
      </c>
      <c r="AT505" s="7" t="s">
        <v>62</v>
      </c>
      <c r="AU505" s="7" t="s">
        <v>66</v>
      </c>
      <c r="AV505" s="7" t="s">
        <v>70</v>
      </c>
      <c r="AW505" s="7" t="s">
        <v>5797</v>
      </c>
      <c r="AX505" s="12">
        <v>0</v>
      </c>
      <c r="AY505" s="12">
        <v>0</v>
      </c>
      <c r="AZ505" s="12">
        <v>0</v>
      </c>
      <c r="BA505" s="12">
        <v>1</v>
      </c>
      <c r="BB505" s="12">
        <v>1</v>
      </c>
      <c r="BC505" s="12">
        <v>0</v>
      </c>
      <c r="BD505" s="12">
        <v>1</v>
      </c>
      <c r="BE505" s="12">
        <v>1</v>
      </c>
    </row>
    <row r="506" spans="1:57" x14ac:dyDescent="0.35">
      <c r="A506" s="20">
        <v>500</v>
      </c>
      <c r="B506" s="7">
        <v>500</v>
      </c>
      <c r="C506" s="7" t="s">
        <v>5572</v>
      </c>
      <c r="D506" s="7" t="s">
        <v>5573</v>
      </c>
      <c r="E506" s="13" t="s">
        <v>51</v>
      </c>
      <c r="F506" s="7">
        <v>300</v>
      </c>
      <c r="G506" s="7" t="s">
        <v>158</v>
      </c>
      <c r="H506" s="7"/>
      <c r="I506" s="14" t="s">
        <v>53</v>
      </c>
      <c r="J506" s="13" t="s">
        <v>54</v>
      </c>
      <c r="K506" s="7" t="s">
        <v>107</v>
      </c>
      <c r="L506" s="7" t="s">
        <v>56</v>
      </c>
      <c r="M506" s="7" t="s">
        <v>57</v>
      </c>
      <c r="N506" s="7">
        <v>19</v>
      </c>
      <c r="O506" s="7" t="s">
        <v>86</v>
      </c>
      <c r="P506" s="7">
        <v>41</v>
      </c>
      <c r="Q506" t="s">
        <v>7875</v>
      </c>
      <c r="R506" t="s">
        <v>59</v>
      </c>
      <c r="S506" t="s">
        <v>59</v>
      </c>
      <c r="T506" t="b">
        <v>0</v>
      </c>
      <c r="U506" s="13"/>
      <c r="V506" s="7"/>
      <c r="W506" s="7"/>
      <c r="X506" s="7"/>
      <c r="Y506" s="7"/>
      <c r="Z506" s="7"/>
      <c r="AA506" s="7"/>
      <c r="AB506" s="14"/>
      <c r="AC506" s="13">
        <v>1E-4</v>
      </c>
      <c r="AD506" s="7">
        <v>0.99990000000000001</v>
      </c>
      <c r="AE506" s="14" t="s">
        <v>197</v>
      </c>
      <c r="AF506" s="13">
        <v>6</v>
      </c>
      <c r="AG506" s="14">
        <v>5</v>
      </c>
      <c r="AH506" s="13">
        <v>3</v>
      </c>
      <c r="AI506" s="7">
        <v>3</v>
      </c>
      <c r="AJ506" s="7"/>
      <c r="AK506" s="7">
        <v>2</v>
      </c>
      <c r="AL506" s="7">
        <v>2</v>
      </c>
      <c r="AM506" s="14"/>
      <c r="AN506" s="13">
        <v>3</v>
      </c>
      <c r="AO506" s="14">
        <v>3</v>
      </c>
      <c r="AP506" s="7" t="s">
        <v>66</v>
      </c>
      <c r="AQ506" s="7" t="s">
        <v>62</v>
      </c>
      <c r="AR506" s="7" t="s">
        <v>66</v>
      </c>
      <c r="AS506" s="7" t="s">
        <v>70</v>
      </c>
      <c r="AT506" s="7" t="s">
        <v>62</v>
      </c>
      <c r="AU506" s="7" t="s">
        <v>5797</v>
      </c>
      <c r="AV506" s="7" t="s">
        <v>70</v>
      </c>
      <c r="AW506" s="7" t="s">
        <v>70</v>
      </c>
      <c r="AX506" s="12">
        <v>0</v>
      </c>
      <c r="AY506" s="12">
        <v>0</v>
      </c>
      <c r="AZ506" s="12">
        <v>0</v>
      </c>
      <c r="BA506" s="12">
        <v>1</v>
      </c>
      <c r="BB506" s="12">
        <v>1</v>
      </c>
      <c r="BC506" s="12">
        <v>0</v>
      </c>
      <c r="BD506" s="12">
        <v>1</v>
      </c>
      <c r="BE506" s="12">
        <v>1</v>
      </c>
    </row>
    <row r="507" spans="1:57" x14ac:dyDescent="0.35">
      <c r="A507" s="20">
        <v>501</v>
      </c>
      <c r="B507" s="7">
        <v>501</v>
      </c>
      <c r="C507" s="7" t="s">
        <v>5574</v>
      </c>
      <c r="D507" s="7" t="s">
        <v>5575</v>
      </c>
      <c r="E507" s="13" t="s">
        <v>51</v>
      </c>
      <c r="F507" s="7">
        <v>300</v>
      </c>
      <c r="G507" s="7" t="s">
        <v>169</v>
      </c>
      <c r="H507" s="7"/>
      <c r="I507" s="14" t="s">
        <v>53</v>
      </c>
      <c r="J507" s="13" t="s">
        <v>54</v>
      </c>
      <c r="K507" s="7" t="s">
        <v>107</v>
      </c>
      <c r="L507" s="7" t="s">
        <v>76</v>
      </c>
      <c r="M507" s="7" t="s">
        <v>57</v>
      </c>
      <c r="N507" s="7">
        <v>21</v>
      </c>
      <c r="O507" s="7" t="s">
        <v>109</v>
      </c>
      <c r="P507" s="7">
        <v>33</v>
      </c>
      <c r="Q507" t="s">
        <v>7881</v>
      </c>
      <c r="R507" t="s">
        <v>59</v>
      </c>
      <c r="S507" t="s">
        <v>59</v>
      </c>
      <c r="T507" t="b">
        <v>0</v>
      </c>
      <c r="U507" s="13"/>
      <c r="V507" s="7"/>
      <c r="W507" s="7"/>
      <c r="X507" s="7"/>
      <c r="Y507" s="7"/>
      <c r="Z507" s="7"/>
      <c r="AA507" s="7"/>
      <c r="AB507" s="14"/>
      <c r="AC507" s="13">
        <v>1E-4</v>
      </c>
      <c r="AD507" s="7">
        <v>0.99990000000000001</v>
      </c>
      <c r="AE507" s="14" t="s">
        <v>197</v>
      </c>
      <c r="AF507" s="13">
        <v>6</v>
      </c>
      <c r="AG507" s="14">
        <v>5</v>
      </c>
      <c r="AH507" s="13">
        <v>3</v>
      </c>
      <c r="AI507" s="7">
        <v>3</v>
      </c>
      <c r="AJ507" s="7"/>
      <c r="AK507" s="7">
        <v>2</v>
      </c>
      <c r="AL507" s="7">
        <v>2</v>
      </c>
      <c r="AM507" s="14"/>
      <c r="AN507" s="13">
        <v>3</v>
      </c>
      <c r="AO507" s="14">
        <v>3</v>
      </c>
      <c r="AP507" s="7" t="s">
        <v>66</v>
      </c>
      <c r="AQ507" s="7" t="s">
        <v>62</v>
      </c>
      <c r="AR507" s="7" t="s">
        <v>66</v>
      </c>
      <c r="AS507" s="7" t="s">
        <v>70</v>
      </c>
      <c r="AT507" s="7" t="s">
        <v>62</v>
      </c>
      <c r="AU507" s="7" t="s">
        <v>66</v>
      </c>
      <c r="AV507" s="7" t="s">
        <v>70</v>
      </c>
      <c r="AW507" s="7" t="s">
        <v>70</v>
      </c>
      <c r="AX507" s="12">
        <v>0</v>
      </c>
      <c r="AY507" s="12">
        <v>0</v>
      </c>
      <c r="AZ507" s="12">
        <v>0</v>
      </c>
      <c r="BA507" s="12">
        <v>1</v>
      </c>
      <c r="BB507" s="12" t="s">
        <v>5797</v>
      </c>
      <c r="BC507" s="12">
        <v>0</v>
      </c>
      <c r="BD507" s="12">
        <v>1</v>
      </c>
      <c r="BE507" s="12">
        <v>1</v>
      </c>
    </row>
    <row r="508" spans="1:57" x14ac:dyDescent="0.35">
      <c r="A508" s="20">
        <v>502</v>
      </c>
      <c r="B508" s="7">
        <v>502</v>
      </c>
      <c r="C508" s="7" t="s">
        <v>5576</v>
      </c>
      <c r="D508" s="7" t="s">
        <v>5577</v>
      </c>
      <c r="E508" s="13" t="s">
        <v>51</v>
      </c>
      <c r="F508" s="7">
        <v>300</v>
      </c>
      <c r="G508" s="7" t="s">
        <v>169</v>
      </c>
      <c r="H508" s="7"/>
      <c r="I508" s="14" t="s">
        <v>53</v>
      </c>
      <c r="J508" s="13" t="s">
        <v>54</v>
      </c>
      <c r="K508" s="7" t="s">
        <v>117</v>
      </c>
      <c r="L508" s="7" t="s">
        <v>56</v>
      </c>
      <c r="M508" s="7" t="s">
        <v>57</v>
      </c>
      <c r="N508" s="7">
        <v>24.8</v>
      </c>
      <c r="O508" s="7" t="s">
        <v>86</v>
      </c>
      <c r="P508" s="7">
        <v>49</v>
      </c>
      <c r="Q508" t="s">
        <v>7875</v>
      </c>
      <c r="R508" t="s">
        <v>59</v>
      </c>
      <c r="S508" t="s">
        <v>59</v>
      </c>
      <c r="T508" t="b">
        <v>0</v>
      </c>
      <c r="U508" s="13"/>
      <c r="V508" s="7"/>
      <c r="W508" s="7"/>
      <c r="X508" s="7"/>
      <c r="Y508" s="7"/>
      <c r="Z508" s="7"/>
      <c r="AA508" s="7"/>
      <c r="AB508" s="14"/>
      <c r="AC508" s="13">
        <v>1E-4</v>
      </c>
      <c r="AD508" s="7">
        <v>0.99990000000000001</v>
      </c>
      <c r="AE508" s="14" t="s">
        <v>197</v>
      </c>
      <c r="AF508" s="13">
        <v>6</v>
      </c>
      <c r="AG508" s="14">
        <v>5</v>
      </c>
      <c r="AH508" s="13">
        <v>3</v>
      </c>
      <c r="AI508" s="7">
        <v>3</v>
      </c>
      <c r="AJ508" s="7"/>
      <c r="AK508" s="7">
        <v>2</v>
      </c>
      <c r="AL508" s="7">
        <v>2</v>
      </c>
      <c r="AM508" s="14"/>
      <c r="AN508" s="13">
        <v>3</v>
      </c>
      <c r="AO508" s="14">
        <v>3</v>
      </c>
      <c r="AP508" s="7" t="s">
        <v>66</v>
      </c>
      <c r="AQ508" s="7" t="s">
        <v>62</v>
      </c>
      <c r="AR508" s="7" t="s">
        <v>66</v>
      </c>
      <c r="AS508" s="7" t="s">
        <v>70</v>
      </c>
      <c r="AT508" s="7" t="s">
        <v>62</v>
      </c>
      <c r="AU508" s="7" t="s">
        <v>66</v>
      </c>
      <c r="AV508" s="7" t="s">
        <v>70</v>
      </c>
      <c r="AW508" s="7" t="s">
        <v>70</v>
      </c>
      <c r="AX508" s="12">
        <v>0</v>
      </c>
      <c r="AY508" s="12">
        <v>0</v>
      </c>
      <c r="AZ508" s="12">
        <v>0</v>
      </c>
      <c r="BA508" s="12">
        <v>1</v>
      </c>
      <c r="BB508" s="12">
        <v>1</v>
      </c>
      <c r="BC508" s="12">
        <v>0</v>
      </c>
      <c r="BD508" s="12">
        <v>1</v>
      </c>
      <c r="BE508" s="12">
        <v>1</v>
      </c>
    </row>
    <row r="509" spans="1:57" x14ac:dyDescent="0.35">
      <c r="A509" s="20">
        <v>503</v>
      </c>
      <c r="B509" s="7">
        <v>503</v>
      </c>
      <c r="C509" s="7" t="s">
        <v>5578</v>
      </c>
      <c r="D509" s="7" t="s">
        <v>5579</v>
      </c>
      <c r="E509" s="13" t="s">
        <v>51</v>
      </c>
      <c r="F509" s="7">
        <v>300</v>
      </c>
      <c r="G509" s="7" t="s">
        <v>169</v>
      </c>
      <c r="H509" s="7"/>
      <c r="I509" s="14" t="s">
        <v>53</v>
      </c>
      <c r="J509" s="13" t="s">
        <v>54</v>
      </c>
      <c r="K509" s="7" t="s">
        <v>117</v>
      </c>
      <c r="L509" s="7" t="s">
        <v>56</v>
      </c>
      <c r="M509" s="7" t="s">
        <v>57</v>
      </c>
      <c r="N509" s="7">
        <v>20</v>
      </c>
      <c r="O509" s="7" t="s">
        <v>109</v>
      </c>
      <c r="P509" s="7">
        <v>45</v>
      </c>
      <c r="Q509" t="s">
        <v>7881</v>
      </c>
      <c r="R509" t="s">
        <v>59</v>
      </c>
      <c r="S509" t="s">
        <v>59</v>
      </c>
      <c r="T509" t="b">
        <v>0</v>
      </c>
      <c r="U509" s="13"/>
      <c r="V509" s="7"/>
      <c r="W509" s="7"/>
      <c r="X509" s="7"/>
      <c r="Y509" s="7"/>
      <c r="Z509" s="7"/>
      <c r="AA509" s="7"/>
      <c r="AB509" s="14"/>
      <c r="AC509" s="13">
        <v>2.3588400000000001E-3</v>
      </c>
      <c r="AD509" s="7">
        <v>0.997641</v>
      </c>
      <c r="AE509" s="14" t="s">
        <v>197</v>
      </c>
      <c r="AF509" s="13">
        <v>6</v>
      </c>
      <c r="AG509" s="14">
        <v>5</v>
      </c>
      <c r="AH509" s="13">
        <v>3</v>
      </c>
      <c r="AI509" s="7">
        <v>3</v>
      </c>
      <c r="AJ509" s="7"/>
      <c r="AK509" s="7">
        <v>2</v>
      </c>
      <c r="AL509" s="7">
        <v>2</v>
      </c>
      <c r="AM509" s="14"/>
      <c r="AN509" s="13">
        <v>3</v>
      </c>
      <c r="AO509" s="14">
        <v>3</v>
      </c>
      <c r="AP509" s="7" t="s">
        <v>66</v>
      </c>
      <c r="AQ509" s="7" t="s">
        <v>62</v>
      </c>
      <c r="AR509" s="7" t="s">
        <v>66</v>
      </c>
      <c r="AS509" s="7" t="s">
        <v>70</v>
      </c>
      <c r="AT509" s="7" t="s">
        <v>62</v>
      </c>
      <c r="AU509" s="7" t="s">
        <v>5797</v>
      </c>
      <c r="AV509" s="7" t="s">
        <v>70</v>
      </c>
      <c r="AW509" s="7" t="s">
        <v>70</v>
      </c>
      <c r="AX509" s="12">
        <v>0</v>
      </c>
      <c r="AY509" s="12">
        <v>0</v>
      </c>
      <c r="AZ509" s="12">
        <v>0</v>
      </c>
      <c r="BA509" s="12">
        <v>1</v>
      </c>
      <c r="BB509" s="12">
        <v>1</v>
      </c>
      <c r="BC509" s="12">
        <v>0</v>
      </c>
      <c r="BD509" s="12">
        <v>1</v>
      </c>
      <c r="BE509" s="12">
        <v>1</v>
      </c>
    </row>
    <row r="510" spans="1:57" x14ac:dyDescent="0.35">
      <c r="A510" s="20">
        <v>504</v>
      </c>
      <c r="B510" s="7">
        <v>504</v>
      </c>
      <c r="C510" s="7" t="s">
        <v>5580</v>
      </c>
      <c r="D510" s="7" t="s">
        <v>5581</v>
      </c>
      <c r="E510" s="13" t="s">
        <v>51</v>
      </c>
      <c r="F510" s="7">
        <v>300</v>
      </c>
      <c r="G510" s="7" t="s">
        <v>173</v>
      </c>
      <c r="H510" s="7"/>
      <c r="I510" s="14" t="s">
        <v>53</v>
      </c>
      <c r="J510" s="13" t="s">
        <v>54</v>
      </c>
      <c r="K510" s="7" t="s">
        <v>117</v>
      </c>
      <c r="L510" s="7" t="s">
        <v>56</v>
      </c>
      <c r="M510" s="7" t="s">
        <v>57</v>
      </c>
      <c r="N510" s="7">
        <v>22.8</v>
      </c>
      <c r="O510" s="7" t="s">
        <v>109</v>
      </c>
      <c r="P510" s="7">
        <v>39</v>
      </c>
      <c r="Q510" t="s">
        <v>7881</v>
      </c>
      <c r="R510" t="s">
        <v>77</v>
      </c>
      <c r="S510" t="s">
        <v>59</v>
      </c>
      <c r="T510" t="b">
        <v>0</v>
      </c>
      <c r="U510" s="13"/>
      <c r="V510" s="7"/>
      <c r="W510" s="7"/>
      <c r="X510" s="7"/>
      <c r="Y510" s="7"/>
      <c r="Z510" s="7"/>
      <c r="AA510" s="7"/>
      <c r="AB510" s="14"/>
      <c r="AC510" s="13">
        <v>1E-4</v>
      </c>
      <c r="AD510" s="7">
        <v>0.99990000000000001</v>
      </c>
      <c r="AE510" s="14" t="s">
        <v>197</v>
      </c>
      <c r="AF510" s="13">
        <v>6</v>
      </c>
      <c r="AG510" s="14">
        <v>5</v>
      </c>
      <c r="AH510" s="13">
        <v>3</v>
      </c>
      <c r="AI510" s="7">
        <v>3</v>
      </c>
      <c r="AJ510" s="7"/>
      <c r="AK510" s="7">
        <v>2</v>
      </c>
      <c r="AL510" s="7">
        <v>2</v>
      </c>
      <c r="AM510" s="14"/>
      <c r="AN510" s="13">
        <v>3</v>
      </c>
      <c r="AO510" s="14">
        <v>3</v>
      </c>
      <c r="AP510" s="7" t="s">
        <v>66</v>
      </c>
      <c r="AQ510" s="7" t="s">
        <v>62</v>
      </c>
      <c r="AR510" s="7" t="s">
        <v>66</v>
      </c>
      <c r="AS510" s="7" t="s">
        <v>70</v>
      </c>
      <c r="AT510" s="7" t="s">
        <v>62</v>
      </c>
      <c r="AU510" s="7" t="s">
        <v>66</v>
      </c>
      <c r="AV510" s="7" t="s">
        <v>70</v>
      </c>
      <c r="AW510" s="7" t="s">
        <v>70</v>
      </c>
      <c r="AX510" s="12">
        <v>0</v>
      </c>
      <c r="AY510" s="12">
        <v>0</v>
      </c>
      <c r="AZ510" s="12">
        <v>0</v>
      </c>
      <c r="BA510" s="12">
        <v>1</v>
      </c>
      <c r="BB510" s="12">
        <v>1</v>
      </c>
      <c r="BC510" s="12">
        <v>0</v>
      </c>
      <c r="BD510" s="12">
        <v>1</v>
      </c>
      <c r="BE510" s="12">
        <v>1</v>
      </c>
    </row>
    <row r="511" spans="1:57" x14ac:dyDescent="0.35">
      <c r="A511" s="20">
        <v>505</v>
      </c>
      <c r="B511" s="7">
        <v>505</v>
      </c>
      <c r="C511" s="7" t="s">
        <v>5582</v>
      </c>
      <c r="D511" s="7" t="s">
        <v>5583</v>
      </c>
      <c r="E511" s="13" t="s">
        <v>51</v>
      </c>
      <c r="F511" s="7">
        <v>300</v>
      </c>
      <c r="G511" s="7" t="s">
        <v>173</v>
      </c>
      <c r="H511" s="7"/>
      <c r="I511" s="14" t="s">
        <v>53</v>
      </c>
      <c r="J511" s="13" t="s">
        <v>54</v>
      </c>
      <c r="K511" s="7" t="s">
        <v>103</v>
      </c>
      <c r="L511" s="7" t="s">
        <v>56</v>
      </c>
      <c r="M511" s="7" t="s">
        <v>57</v>
      </c>
      <c r="N511" s="7">
        <v>27</v>
      </c>
      <c r="O511" s="7" t="s">
        <v>86</v>
      </c>
      <c r="P511" s="7">
        <v>56</v>
      </c>
      <c r="Q511" t="s">
        <v>7875</v>
      </c>
      <c r="R511" t="s">
        <v>59</v>
      </c>
      <c r="S511" t="s">
        <v>59</v>
      </c>
      <c r="T511" t="b">
        <v>0</v>
      </c>
      <c r="U511" s="13"/>
      <c r="V511" s="7"/>
      <c r="W511" s="7"/>
      <c r="X511" s="7"/>
      <c r="Y511" s="7"/>
      <c r="Z511" s="7"/>
      <c r="AA511" s="7"/>
      <c r="AB511" s="14"/>
      <c r="AC511" s="13">
        <v>1E-4</v>
      </c>
      <c r="AD511" s="7">
        <v>0.99990000000000001</v>
      </c>
      <c r="AE511" s="14" t="s">
        <v>197</v>
      </c>
      <c r="AF511" s="13">
        <v>6</v>
      </c>
      <c r="AG511" s="14">
        <v>5</v>
      </c>
      <c r="AH511" s="13">
        <v>3</v>
      </c>
      <c r="AI511" s="7">
        <v>3</v>
      </c>
      <c r="AJ511" s="7"/>
      <c r="AK511" s="7">
        <v>2</v>
      </c>
      <c r="AL511" s="7">
        <v>2</v>
      </c>
      <c r="AM511" s="14"/>
      <c r="AN511" s="13">
        <v>3</v>
      </c>
      <c r="AO511" s="14">
        <v>3</v>
      </c>
      <c r="AP511" s="7" t="s">
        <v>66</v>
      </c>
      <c r="AQ511" s="7" t="s">
        <v>62</v>
      </c>
      <c r="AR511" s="7" t="s">
        <v>66</v>
      </c>
      <c r="AS511" s="7" t="s">
        <v>70</v>
      </c>
      <c r="AT511" s="7" t="s">
        <v>62</v>
      </c>
      <c r="AU511" s="7" t="s">
        <v>66</v>
      </c>
      <c r="AV511" s="7" t="s">
        <v>70</v>
      </c>
      <c r="AW511" s="7" t="s">
        <v>70</v>
      </c>
      <c r="AX511" s="12">
        <v>0</v>
      </c>
      <c r="AY511" s="12">
        <v>0</v>
      </c>
      <c r="AZ511" s="12">
        <v>0</v>
      </c>
      <c r="BA511" s="12">
        <v>1</v>
      </c>
      <c r="BB511" s="12">
        <v>1</v>
      </c>
      <c r="BC511" s="12">
        <v>0</v>
      </c>
      <c r="BD511" s="12">
        <v>1</v>
      </c>
      <c r="BE511" s="12">
        <v>1</v>
      </c>
    </row>
    <row r="512" spans="1:57" x14ac:dyDescent="0.35">
      <c r="A512" s="20">
        <v>506</v>
      </c>
      <c r="B512" s="7">
        <v>506</v>
      </c>
      <c r="C512" s="7" t="s">
        <v>5584</v>
      </c>
      <c r="D512" s="7" t="s">
        <v>5585</v>
      </c>
      <c r="E512" s="13" t="s">
        <v>51</v>
      </c>
      <c r="F512" s="7">
        <v>300</v>
      </c>
      <c r="G512" s="7" t="s">
        <v>173</v>
      </c>
      <c r="H512" s="7"/>
      <c r="I512" s="14" t="s">
        <v>53</v>
      </c>
      <c r="J512" s="13" t="s">
        <v>54</v>
      </c>
      <c r="K512" s="7" t="s">
        <v>117</v>
      </c>
      <c r="L512" s="7" t="s">
        <v>56</v>
      </c>
      <c r="M512" s="7" t="s">
        <v>57</v>
      </c>
      <c r="N512" s="7">
        <v>29</v>
      </c>
      <c r="O512" s="7" t="s">
        <v>86</v>
      </c>
      <c r="P512" s="7">
        <v>35</v>
      </c>
      <c r="Q512" t="s">
        <v>7875</v>
      </c>
      <c r="R512" t="s">
        <v>59</v>
      </c>
      <c r="S512" t="s">
        <v>56</v>
      </c>
      <c r="T512" t="b">
        <v>0</v>
      </c>
      <c r="U512" s="13"/>
      <c r="V512" s="7"/>
      <c r="W512" s="7"/>
      <c r="X512" s="7"/>
      <c r="Y512" s="7"/>
      <c r="Z512" s="7"/>
      <c r="AA512" s="7"/>
      <c r="AB512" s="14"/>
      <c r="AC512" s="13">
        <v>1E-4</v>
      </c>
      <c r="AD512" s="7">
        <v>0.99990000000000001</v>
      </c>
      <c r="AE512" s="14" t="s">
        <v>197</v>
      </c>
      <c r="AF512" s="13">
        <v>6</v>
      </c>
      <c r="AG512" s="14">
        <v>5</v>
      </c>
      <c r="AH512" s="13">
        <v>3</v>
      </c>
      <c r="AI512" s="7">
        <v>3</v>
      </c>
      <c r="AJ512" s="7"/>
      <c r="AK512" s="7">
        <v>2</v>
      </c>
      <c r="AL512" s="7">
        <v>2</v>
      </c>
      <c r="AM512" s="14"/>
      <c r="AN512" s="13">
        <v>3</v>
      </c>
      <c r="AO512" s="14">
        <v>3</v>
      </c>
      <c r="AP512" s="7" t="s">
        <v>66</v>
      </c>
      <c r="AQ512" s="7" t="s">
        <v>62</v>
      </c>
      <c r="AR512" s="7" t="s">
        <v>66</v>
      </c>
      <c r="AS512" s="7" t="s">
        <v>70</v>
      </c>
      <c r="AT512" s="7" t="s">
        <v>62</v>
      </c>
      <c r="AU512" s="7" t="s">
        <v>5797</v>
      </c>
      <c r="AV512" s="7" t="s">
        <v>70</v>
      </c>
      <c r="AW512" s="7" t="s">
        <v>70</v>
      </c>
      <c r="AX512" s="12">
        <v>0</v>
      </c>
      <c r="AY512" s="12">
        <v>0</v>
      </c>
      <c r="AZ512" s="12">
        <v>0</v>
      </c>
      <c r="BA512" s="12" t="s">
        <v>5797</v>
      </c>
      <c r="BB512" s="12">
        <v>1</v>
      </c>
      <c r="BC512" s="12">
        <v>0</v>
      </c>
      <c r="BD512" s="12">
        <v>1</v>
      </c>
      <c r="BE512" s="12">
        <v>1</v>
      </c>
    </row>
    <row r="513" spans="1:57" x14ac:dyDescent="0.35">
      <c r="A513" s="20">
        <v>507</v>
      </c>
      <c r="B513" s="7">
        <v>507</v>
      </c>
      <c r="C513" s="7" t="s">
        <v>5586</v>
      </c>
      <c r="D513" s="7" t="s">
        <v>5587</v>
      </c>
      <c r="E513" s="13" t="s">
        <v>51</v>
      </c>
      <c r="F513" s="7">
        <v>300</v>
      </c>
      <c r="G513" s="7" t="s">
        <v>173</v>
      </c>
      <c r="H513" s="7"/>
      <c r="I513" s="14" t="s">
        <v>53</v>
      </c>
      <c r="J513" s="13" t="s">
        <v>54</v>
      </c>
      <c r="K513" s="7" t="s">
        <v>103</v>
      </c>
      <c r="L513" s="7" t="s">
        <v>76</v>
      </c>
      <c r="M513" s="7" t="s">
        <v>57</v>
      </c>
      <c r="N513" s="7">
        <v>21</v>
      </c>
      <c r="O513" s="7" t="s">
        <v>58</v>
      </c>
      <c r="P513" s="7">
        <v>44</v>
      </c>
      <c r="Q513" t="s">
        <v>7875</v>
      </c>
      <c r="R513" t="s">
        <v>59</v>
      </c>
      <c r="S513" t="s">
        <v>59</v>
      </c>
      <c r="T513" t="b">
        <v>0</v>
      </c>
      <c r="U513" s="13"/>
      <c r="V513" s="7"/>
      <c r="W513" s="7"/>
      <c r="X513" s="7"/>
      <c r="Y513" s="7"/>
      <c r="Z513" s="7"/>
      <c r="AA513" s="7"/>
      <c r="AB513" s="14"/>
      <c r="AC513" s="13">
        <v>4.73158E-3</v>
      </c>
      <c r="AD513" s="7">
        <v>0.99526800000000004</v>
      </c>
      <c r="AE513" s="14" t="s">
        <v>197</v>
      </c>
      <c r="AF513" s="13">
        <v>6</v>
      </c>
      <c r="AG513" s="14">
        <v>5</v>
      </c>
      <c r="AH513" s="13">
        <v>3</v>
      </c>
      <c r="AI513" s="7">
        <v>3</v>
      </c>
      <c r="AJ513" s="7"/>
      <c r="AK513" s="7">
        <v>2</v>
      </c>
      <c r="AL513" s="7">
        <v>2</v>
      </c>
      <c r="AM513" s="14"/>
      <c r="AN513" s="13">
        <v>3</v>
      </c>
      <c r="AO513" s="14">
        <v>3</v>
      </c>
      <c r="AP513" s="7" t="s">
        <v>66</v>
      </c>
      <c r="AQ513" s="7" t="s">
        <v>62</v>
      </c>
      <c r="AR513" s="7" t="s">
        <v>66</v>
      </c>
      <c r="AS513" s="7" t="s">
        <v>70</v>
      </c>
      <c r="AT513" s="7" t="s">
        <v>62</v>
      </c>
      <c r="AU513" s="7" t="s">
        <v>66</v>
      </c>
      <c r="AV513" s="7" t="s">
        <v>70</v>
      </c>
      <c r="AW513" s="7" t="s">
        <v>70</v>
      </c>
      <c r="AX513" s="12">
        <v>0</v>
      </c>
      <c r="AY513" s="12">
        <v>0</v>
      </c>
      <c r="AZ513" s="12">
        <v>0</v>
      </c>
      <c r="BA513" s="12">
        <v>1</v>
      </c>
      <c r="BB513" s="12" t="s">
        <v>5797</v>
      </c>
      <c r="BC513" s="12">
        <v>0</v>
      </c>
      <c r="BD513" s="12">
        <v>1</v>
      </c>
      <c r="BE513" s="12">
        <v>1</v>
      </c>
    </row>
    <row r="514" spans="1:57" x14ac:dyDescent="0.35">
      <c r="A514" s="20">
        <v>508</v>
      </c>
      <c r="B514" s="7">
        <v>508</v>
      </c>
      <c r="C514" s="7" t="s">
        <v>5588</v>
      </c>
      <c r="D514" s="7" t="s">
        <v>5589</v>
      </c>
      <c r="E514" s="13" t="s">
        <v>51</v>
      </c>
      <c r="F514" s="7">
        <v>300</v>
      </c>
      <c r="G514" s="7" t="s">
        <v>158</v>
      </c>
      <c r="H514" s="7"/>
      <c r="I514" s="14" t="s">
        <v>53</v>
      </c>
      <c r="J514" s="13" t="s">
        <v>54</v>
      </c>
      <c r="K514" s="7" t="s">
        <v>118</v>
      </c>
      <c r="L514" s="7" t="s">
        <v>87</v>
      </c>
      <c r="M514" s="7" t="s">
        <v>57</v>
      </c>
      <c r="N514" s="7">
        <v>28.2</v>
      </c>
      <c r="O514" s="7" t="s">
        <v>109</v>
      </c>
      <c r="P514" s="7">
        <v>40</v>
      </c>
      <c r="Q514" t="s">
        <v>7875</v>
      </c>
      <c r="R514" t="s">
        <v>59</v>
      </c>
      <c r="S514" t="s">
        <v>59</v>
      </c>
      <c r="T514" t="b">
        <v>0</v>
      </c>
      <c r="U514" s="13"/>
      <c r="V514" s="7"/>
      <c r="W514" s="7"/>
      <c r="X514" s="7"/>
      <c r="Y514" s="7"/>
      <c r="Z514" s="7"/>
      <c r="AA514" s="7"/>
      <c r="AB514" s="14"/>
      <c r="AC514" s="13">
        <v>1E-4</v>
      </c>
      <c r="AD514" s="7">
        <v>0.99990000000000001</v>
      </c>
      <c r="AE514" s="14" t="s">
        <v>197</v>
      </c>
      <c r="AF514" s="13">
        <v>6</v>
      </c>
      <c r="AG514" s="14">
        <v>5</v>
      </c>
      <c r="AH514" s="13">
        <v>3</v>
      </c>
      <c r="AI514" s="7">
        <v>3</v>
      </c>
      <c r="AJ514" s="7"/>
      <c r="AK514" s="7">
        <v>2</v>
      </c>
      <c r="AL514" s="7">
        <v>2</v>
      </c>
      <c r="AM514" s="14"/>
      <c r="AN514" s="13">
        <v>3</v>
      </c>
      <c r="AO514" s="14">
        <v>3</v>
      </c>
      <c r="AP514" s="7" t="s">
        <v>66</v>
      </c>
      <c r="AQ514" s="7" t="s">
        <v>62</v>
      </c>
      <c r="AR514" s="7" t="s">
        <v>66</v>
      </c>
      <c r="AS514" s="7" t="s">
        <v>70</v>
      </c>
      <c r="AT514" s="7" t="s">
        <v>62</v>
      </c>
      <c r="AU514" s="7" t="s">
        <v>5797</v>
      </c>
      <c r="AV514" s="7" t="s">
        <v>70</v>
      </c>
      <c r="AW514" s="7" t="s">
        <v>70</v>
      </c>
      <c r="AX514" s="12">
        <v>0</v>
      </c>
      <c r="AY514" s="12">
        <v>0</v>
      </c>
      <c r="AZ514" s="12">
        <v>0</v>
      </c>
      <c r="BA514" s="12">
        <v>1</v>
      </c>
      <c r="BB514" s="12">
        <v>1</v>
      </c>
      <c r="BC514" s="12">
        <v>0</v>
      </c>
      <c r="BD514" s="12">
        <v>1</v>
      </c>
      <c r="BE514" s="12">
        <v>1</v>
      </c>
    </row>
    <row r="515" spans="1:57" x14ac:dyDescent="0.35">
      <c r="A515" s="20">
        <v>509</v>
      </c>
      <c r="B515" s="7">
        <v>509</v>
      </c>
      <c r="C515" s="7" t="s">
        <v>5590</v>
      </c>
      <c r="D515" s="7" t="s">
        <v>5591</v>
      </c>
      <c r="E515" s="13" t="s">
        <v>51</v>
      </c>
      <c r="F515" s="7">
        <v>300</v>
      </c>
      <c r="G515" s="7" t="s">
        <v>173</v>
      </c>
      <c r="H515" s="7"/>
      <c r="I515" s="14" t="s">
        <v>53</v>
      </c>
      <c r="J515" s="13" t="s">
        <v>54</v>
      </c>
      <c r="K515" s="7" t="s">
        <v>117</v>
      </c>
      <c r="L515" s="7" t="s">
        <v>56</v>
      </c>
      <c r="M515" s="7" t="s">
        <v>57</v>
      </c>
      <c r="N515" s="7">
        <v>25</v>
      </c>
      <c r="O515" s="7" t="s">
        <v>86</v>
      </c>
      <c r="P515" s="7">
        <v>37</v>
      </c>
      <c r="Q515" t="s">
        <v>7875</v>
      </c>
      <c r="R515" t="s">
        <v>59</v>
      </c>
      <c r="S515" t="s">
        <v>59</v>
      </c>
      <c r="T515" t="b">
        <v>0</v>
      </c>
      <c r="U515" s="13"/>
      <c r="V515" s="7"/>
      <c r="W515" s="7"/>
      <c r="X515" s="7"/>
      <c r="Y515" s="7"/>
      <c r="Z515" s="7"/>
      <c r="AA515" s="7"/>
      <c r="AB515" s="14"/>
      <c r="AC515" s="13">
        <v>1E-4</v>
      </c>
      <c r="AD515" s="7">
        <v>0.99990000000000001</v>
      </c>
      <c r="AE515" s="14" t="s">
        <v>197</v>
      </c>
      <c r="AF515" s="13">
        <v>6</v>
      </c>
      <c r="AG515" s="14">
        <v>5</v>
      </c>
      <c r="AH515" s="13">
        <v>3</v>
      </c>
      <c r="AI515" s="7">
        <v>3</v>
      </c>
      <c r="AJ515" s="7"/>
      <c r="AK515" s="7">
        <v>2</v>
      </c>
      <c r="AL515" s="7">
        <v>2</v>
      </c>
      <c r="AM515" s="14"/>
      <c r="AN515" s="13">
        <v>3</v>
      </c>
      <c r="AO515" s="14">
        <v>3</v>
      </c>
      <c r="AP515" s="7" t="s">
        <v>66</v>
      </c>
      <c r="AQ515" s="7" t="s">
        <v>62</v>
      </c>
      <c r="AR515" s="7" t="s">
        <v>66</v>
      </c>
      <c r="AS515" s="7" t="s">
        <v>70</v>
      </c>
      <c r="AT515" s="7" t="s">
        <v>62</v>
      </c>
      <c r="AU515" s="7" t="s">
        <v>66</v>
      </c>
      <c r="AV515" s="7" t="s">
        <v>70</v>
      </c>
      <c r="AW515" s="7" t="s">
        <v>70</v>
      </c>
      <c r="AX515" s="12">
        <v>0</v>
      </c>
      <c r="AY515" s="12">
        <v>0</v>
      </c>
      <c r="AZ515" s="12">
        <v>0</v>
      </c>
      <c r="BA515" s="12">
        <v>1</v>
      </c>
      <c r="BB515" s="12">
        <v>1</v>
      </c>
      <c r="BC515" s="12">
        <v>0</v>
      </c>
      <c r="BD515" s="12">
        <v>1</v>
      </c>
      <c r="BE515" s="12">
        <v>1</v>
      </c>
    </row>
    <row r="516" spans="1:57" x14ac:dyDescent="0.35">
      <c r="A516" s="20">
        <v>510</v>
      </c>
      <c r="B516" s="7">
        <v>510</v>
      </c>
      <c r="C516" s="7" t="s">
        <v>5592</v>
      </c>
      <c r="D516" s="7" t="s">
        <v>5593</v>
      </c>
      <c r="E516" s="13" t="s">
        <v>51</v>
      </c>
      <c r="F516" s="7">
        <v>300</v>
      </c>
      <c r="G516" s="7" t="s">
        <v>169</v>
      </c>
      <c r="H516" s="7"/>
      <c r="I516" s="14" t="s">
        <v>53</v>
      </c>
      <c r="J516" s="13" t="s">
        <v>54</v>
      </c>
      <c r="K516" s="7" t="s">
        <v>117</v>
      </c>
      <c r="L516" s="7" t="s">
        <v>56</v>
      </c>
      <c r="M516" s="7" t="s">
        <v>57</v>
      </c>
      <c r="N516" s="7">
        <v>21</v>
      </c>
      <c r="O516" s="7" t="s">
        <v>86</v>
      </c>
      <c r="P516" s="7">
        <v>43</v>
      </c>
      <c r="Q516" t="s">
        <v>7875</v>
      </c>
      <c r="R516" t="s">
        <v>59</v>
      </c>
      <c r="S516" t="s">
        <v>59</v>
      </c>
      <c r="T516" t="b">
        <v>0</v>
      </c>
      <c r="U516" s="13"/>
      <c r="V516" s="7"/>
      <c r="W516" s="7"/>
      <c r="X516" s="7"/>
      <c r="Y516" s="7"/>
      <c r="Z516" s="7"/>
      <c r="AA516" s="7"/>
      <c r="AB516" s="14"/>
      <c r="AC516" s="13">
        <v>1E-4</v>
      </c>
      <c r="AD516" s="7">
        <v>0.99990000000000001</v>
      </c>
      <c r="AE516" s="14" t="s">
        <v>197</v>
      </c>
      <c r="AF516" s="13">
        <v>6</v>
      </c>
      <c r="AG516" s="14">
        <v>5</v>
      </c>
      <c r="AH516" s="13">
        <v>3</v>
      </c>
      <c r="AI516" s="7">
        <v>3</v>
      </c>
      <c r="AJ516" s="7"/>
      <c r="AK516" s="7">
        <v>2</v>
      </c>
      <c r="AL516" s="7">
        <v>2</v>
      </c>
      <c r="AM516" s="14"/>
      <c r="AN516" s="13">
        <v>3</v>
      </c>
      <c r="AO516" s="14">
        <v>3</v>
      </c>
      <c r="AP516" s="7" t="s">
        <v>66</v>
      </c>
      <c r="AQ516" s="7" t="s">
        <v>62</v>
      </c>
      <c r="AR516" s="7" t="s">
        <v>66</v>
      </c>
      <c r="AS516" s="7" t="s">
        <v>70</v>
      </c>
      <c r="AT516" s="7" t="s">
        <v>62</v>
      </c>
      <c r="AU516" s="7" t="s">
        <v>66</v>
      </c>
      <c r="AV516" s="7" t="s">
        <v>70</v>
      </c>
      <c r="AW516" s="7" t="s">
        <v>70</v>
      </c>
      <c r="AX516" s="12">
        <v>0</v>
      </c>
      <c r="AY516" s="12">
        <v>0</v>
      </c>
      <c r="AZ516" s="12">
        <v>0</v>
      </c>
      <c r="BA516" s="12" t="s">
        <v>5797</v>
      </c>
      <c r="BB516" s="12">
        <v>1</v>
      </c>
      <c r="BC516" s="12">
        <v>0</v>
      </c>
      <c r="BD516" s="12">
        <v>1</v>
      </c>
      <c r="BE516" s="12">
        <v>1</v>
      </c>
    </row>
    <row r="517" spans="1:57" x14ac:dyDescent="0.35">
      <c r="A517" s="20">
        <v>511</v>
      </c>
      <c r="B517" s="7">
        <v>511</v>
      </c>
      <c r="C517" s="7" t="s">
        <v>5594</v>
      </c>
      <c r="D517" s="7" t="s">
        <v>5595</v>
      </c>
      <c r="E517" s="13" t="s">
        <v>51</v>
      </c>
      <c r="F517" s="7">
        <v>300</v>
      </c>
      <c r="G517" s="7" t="s">
        <v>173</v>
      </c>
      <c r="H517" s="7"/>
      <c r="I517" s="14" t="s">
        <v>53</v>
      </c>
      <c r="J517" s="13" t="s">
        <v>54</v>
      </c>
      <c r="K517" s="7" t="s">
        <v>117</v>
      </c>
      <c r="L517" s="7" t="s">
        <v>56</v>
      </c>
      <c r="M517" s="7" t="s">
        <v>84</v>
      </c>
      <c r="N517" s="7">
        <v>22</v>
      </c>
      <c r="O517" s="7" t="s">
        <v>86</v>
      </c>
      <c r="P517" s="7">
        <v>33</v>
      </c>
      <c r="Q517" t="s">
        <v>7881</v>
      </c>
      <c r="R517" t="s">
        <v>59</v>
      </c>
      <c r="S517" t="s">
        <v>59</v>
      </c>
      <c r="T517" t="b">
        <v>0</v>
      </c>
      <c r="U517" s="13"/>
      <c r="V517" s="7"/>
      <c r="W517" s="7"/>
      <c r="X517" s="7"/>
      <c r="Y517" s="7"/>
      <c r="Z517" s="7"/>
      <c r="AA517" s="7"/>
      <c r="AB517" s="14"/>
      <c r="AC517" s="13">
        <v>4.2455399999999999E-3</v>
      </c>
      <c r="AD517" s="7">
        <v>0.99575400000000003</v>
      </c>
      <c r="AE517" s="14" t="s">
        <v>197</v>
      </c>
      <c r="AF517" s="13">
        <v>6</v>
      </c>
      <c r="AG517" s="14">
        <v>5</v>
      </c>
      <c r="AH517" s="13">
        <v>3</v>
      </c>
      <c r="AI517" s="7">
        <v>3</v>
      </c>
      <c r="AJ517" s="7"/>
      <c r="AK517" s="7">
        <v>2</v>
      </c>
      <c r="AL517" s="7">
        <v>2</v>
      </c>
      <c r="AM517" s="14"/>
      <c r="AN517" s="13">
        <v>3</v>
      </c>
      <c r="AO517" s="14">
        <v>3</v>
      </c>
      <c r="AP517" s="7" t="s">
        <v>66</v>
      </c>
      <c r="AQ517" s="7" t="s">
        <v>62</v>
      </c>
      <c r="AR517" s="7" t="s">
        <v>66</v>
      </c>
      <c r="AS517" s="7" t="s">
        <v>70</v>
      </c>
      <c r="AT517" s="7" t="s">
        <v>62</v>
      </c>
      <c r="AU517" s="7" t="s">
        <v>5797</v>
      </c>
      <c r="AV517" s="7" t="s">
        <v>70</v>
      </c>
      <c r="AW517" s="7" t="s">
        <v>70</v>
      </c>
      <c r="AX517" s="12">
        <v>0</v>
      </c>
      <c r="AY517" s="12">
        <v>0</v>
      </c>
      <c r="AZ517" s="12">
        <v>0</v>
      </c>
      <c r="BA517" s="12">
        <v>1</v>
      </c>
      <c r="BB517" s="12" t="s">
        <v>5797</v>
      </c>
      <c r="BC517" s="12">
        <v>0</v>
      </c>
      <c r="BD517" s="12">
        <v>1</v>
      </c>
      <c r="BE517" s="12">
        <v>1</v>
      </c>
    </row>
    <row r="518" spans="1:57" x14ac:dyDescent="0.35">
      <c r="A518" s="20">
        <v>512</v>
      </c>
      <c r="B518" s="7">
        <v>512</v>
      </c>
      <c r="C518" s="7" t="s">
        <v>5596</v>
      </c>
      <c r="D518" s="7" t="s">
        <v>5597</v>
      </c>
      <c r="E518" s="13" t="s">
        <v>51</v>
      </c>
      <c r="F518" s="7">
        <v>300</v>
      </c>
      <c r="G518" s="7" t="s">
        <v>173</v>
      </c>
      <c r="H518" s="7"/>
      <c r="I518" s="14" t="s">
        <v>53</v>
      </c>
      <c r="J518" s="13" t="s">
        <v>54</v>
      </c>
      <c r="K518" s="7" t="s">
        <v>75</v>
      </c>
      <c r="L518" s="7" t="s">
        <v>87</v>
      </c>
      <c r="M518" s="7" t="s">
        <v>57</v>
      </c>
      <c r="N518" s="7">
        <v>24.1</v>
      </c>
      <c r="O518" s="7" t="s">
        <v>58</v>
      </c>
      <c r="P518" s="7">
        <v>36</v>
      </c>
      <c r="Q518" t="s">
        <v>7875</v>
      </c>
      <c r="R518" t="s">
        <v>59</v>
      </c>
      <c r="S518" t="s">
        <v>59</v>
      </c>
      <c r="T518" t="b">
        <v>0</v>
      </c>
      <c r="U518" s="13"/>
      <c r="V518" s="7"/>
      <c r="W518" s="7"/>
      <c r="X518" s="7"/>
      <c r="Y518" s="7"/>
      <c r="Z518" s="7"/>
      <c r="AA518" s="7"/>
      <c r="AB518" s="14"/>
      <c r="AC518" s="13">
        <v>1.13192E-3</v>
      </c>
      <c r="AD518" s="7">
        <v>0.99886799999999998</v>
      </c>
      <c r="AE518" s="14" t="s">
        <v>197</v>
      </c>
      <c r="AF518" s="13">
        <v>6</v>
      </c>
      <c r="AG518" s="14">
        <v>5</v>
      </c>
      <c r="AH518" s="13">
        <v>3</v>
      </c>
      <c r="AI518" s="7">
        <v>3</v>
      </c>
      <c r="AJ518" s="7"/>
      <c r="AK518" s="7">
        <v>2</v>
      </c>
      <c r="AL518" s="7">
        <v>2</v>
      </c>
      <c r="AM518" s="14"/>
      <c r="AN518" s="13">
        <v>3</v>
      </c>
      <c r="AO518" s="14">
        <v>3</v>
      </c>
      <c r="AP518" s="7" t="s">
        <v>66</v>
      </c>
      <c r="AQ518" s="7" t="s">
        <v>62</v>
      </c>
      <c r="AR518" s="7" t="s">
        <v>66</v>
      </c>
      <c r="AS518" s="7" t="s">
        <v>70</v>
      </c>
      <c r="AT518" s="7" t="s">
        <v>62</v>
      </c>
      <c r="AU518" s="7" t="s">
        <v>5797</v>
      </c>
      <c r="AV518" s="7" t="s">
        <v>70</v>
      </c>
      <c r="AW518" s="7" t="s">
        <v>70</v>
      </c>
      <c r="AX518" s="12">
        <v>0</v>
      </c>
      <c r="AY518" s="12">
        <v>0</v>
      </c>
      <c r="AZ518" s="12">
        <v>0</v>
      </c>
      <c r="BA518" s="12" t="s">
        <v>5797</v>
      </c>
      <c r="BB518" s="12" t="s">
        <v>5797</v>
      </c>
      <c r="BC518" s="12">
        <v>0</v>
      </c>
      <c r="BD518" s="12">
        <v>1</v>
      </c>
      <c r="BE518" s="12">
        <v>1</v>
      </c>
    </row>
    <row r="519" spans="1:57" x14ac:dyDescent="0.35">
      <c r="A519" s="20">
        <v>513</v>
      </c>
      <c r="B519" s="7">
        <v>513</v>
      </c>
      <c r="C519" s="7" t="s">
        <v>5598</v>
      </c>
      <c r="D519" s="7" t="s">
        <v>5599</v>
      </c>
      <c r="E519" s="13" t="s">
        <v>51</v>
      </c>
      <c r="F519" s="7">
        <v>300</v>
      </c>
      <c r="G519" s="7" t="s">
        <v>100</v>
      </c>
      <c r="H519" s="7"/>
      <c r="I519" s="14" t="s">
        <v>53</v>
      </c>
      <c r="J519" s="13" t="s">
        <v>54</v>
      </c>
      <c r="K519" s="7" t="s">
        <v>83</v>
      </c>
      <c r="L519" s="7" t="s">
        <v>87</v>
      </c>
      <c r="M519" s="7" t="s">
        <v>57</v>
      </c>
      <c r="N519" s="7">
        <v>41.3</v>
      </c>
      <c r="O519" s="7" t="s">
        <v>58</v>
      </c>
      <c r="P519" s="7">
        <v>31</v>
      </c>
      <c r="Q519" t="s">
        <v>7875</v>
      </c>
      <c r="R519" t="s">
        <v>59</v>
      </c>
      <c r="S519" t="s">
        <v>59</v>
      </c>
      <c r="T519" t="b">
        <v>0</v>
      </c>
      <c r="U519" s="13"/>
      <c r="V519" s="7"/>
      <c r="W519" s="7"/>
      <c r="X519" s="7"/>
      <c r="Y519" s="7"/>
      <c r="Z519" s="7"/>
      <c r="AA519" s="7"/>
      <c r="AB519" s="14"/>
      <c r="AC519" s="13">
        <v>1E-4</v>
      </c>
      <c r="AD519" s="7">
        <v>0.99990000000000001</v>
      </c>
      <c r="AE519" s="14" t="s">
        <v>197</v>
      </c>
      <c r="AF519" s="13">
        <v>6</v>
      </c>
      <c r="AG519" s="14">
        <v>5</v>
      </c>
      <c r="AH519" s="13">
        <v>3</v>
      </c>
      <c r="AI519" s="7">
        <v>3</v>
      </c>
      <c r="AJ519" s="7"/>
      <c r="AK519" s="7">
        <v>2</v>
      </c>
      <c r="AL519" s="7">
        <v>2</v>
      </c>
      <c r="AM519" s="14"/>
      <c r="AN519" s="13">
        <v>3</v>
      </c>
      <c r="AO519" s="14">
        <v>3</v>
      </c>
      <c r="AP519" s="7" t="s">
        <v>66</v>
      </c>
      <c r="AQ519" s="7" t="s">
        <v>62</v>
      </c>
      <c r="AR519" s="7" t="s">
        <v>66</v>
      </c>
      <c r="AS519" s="7" t="s">
        <v>70</v>
      </c>
      <c r="AT519" s="7" t="s">
        <v>62</v>
      </c>
      <c r="AU519" s="7" t="s">
        <v>66</v>
      </c>
      <c r="AV519" s="7" t="s">
        <v>70</v>
      </c>
      <c r="AW519" s="7" t="s">
        <v>70</v>
      </c>
      <c r="AX519" s="12">
        <v>0</v>
      </c>
      <c r="AY519" s="12">
        <v>0</v>
      </c>
      <c r="AZ519" s="12">
        <v>0</v>
      </c>
      <c r="BA519" s="12">
        <v>1</v>
      </c>
      <c r="BB519" s="12">
        <v>1</v>
      </c>
      <c r="BC519" s="12">
        <v>0</v>
      </c>
      <c r="BD519" s="12">
        <v>1</v>
      </c>
      <c r="BE519" s="12">
        <v>1</v>
      </c>
    </row>
    <row r="520" spans="1:57" x14ac:dyDescent="0.35">
      <c r="A520" s="20">
        <v>514</v>
      </c>
      <c r="B520" s="7">
        <v>514</v>
      </c>
      <c r="C520" s="7" t="s">
        <v>5600</v>
      </c>
      <c r="D520" s="7" t="s">
        <v>5601</v>
      </c>
      <c r="E520" s="13" t="s">
        <v>51</v>
      </c>
      <c r="F520" s="7">
        <v>300</v>
      </c>
      <c r="G520" s="7" t="s">
        <v>139</v>
      </c>
      <c r="H520" s="7">
        <v>1524</v>
      </c>
      <c r="I520" s="14" t="s">
        <v>53</v>
      </c>
      <c r="J520" s="13" t="s">
        <v>54</v>
      </c>
      <c r="K520" s="7" t="s">
        <v>75</v>
      </c>
      <c r="L520" s="7" t="s">
        <v>76</v>
      </c>
      <c r="M520" s="7" t="s">
        <v>57</v>
      </c>
      <c r="N520" s="7">
        <v>39</v>
      </c>
      <c r="O520" s="7" t="s">
        <v>58</v>
      </c>
      <c r="P520" s="7">
        <v>45</v>
      </c>
      <c r="Q520" t="s">
        <v>7875</v>
      </c>
      <c r="R520" t="s">
        <v>59</v>
      </c>
      <c r="S520" t="s">
        <v>56</v>
      </c>
      <c r="T520" t="b">
        <v>0</v>
      </c>
      <c r="U520" s="13"/>
      <c r="V520" s="7"/>
      <c r="W520" s="7"/>
      <c r="X520" s="7"/>
      <c r="Y520" s="7"/>
      <c r="Z520" s="7"/>
      <c r="AA520" s="7"/>
      <c r="AB520" s="14"/>
      <c r="AC520" s="13">
        <v>9.2003199999999999E-4</v>
      </c>
      <c r="AD520" s="7">
        <v>0.99907999999999997</v>
      </c>
      <c r="AE520" s="14" t="s">
        <v>197</v>
      </c>
      <c r="AF520" s="13">
        <v>6</v>
      </c>
      <c r="AG520" s="14">
        <v>5</v>
      </c>
      <c r="AH520" s="13">
        <v>3</v>
      </c>
      <c r="AI520" s="7">
        <v>3</v>
      </c>
      <c r="AJ520" s="7"/>
      <c r="AK520" s="7">
        <v>2</v>
      </c>
      <c r="AL520" s="7">
        <v>2</v>
      </c>
      <c r="AM520" s="14"/>
      <c r="AN520" s="13">
        <v>3</v>
      </c>
      <c r="AO520" s="14">
        <v>3</v>
      </c>
      <c r="AP520" s="7" t="s">
        <v>66</v>
      </c>
      <c r="AQ520" s="7" t="s">
        <v>62</v>
      </c>
      <c r="AR520" s="7" t="s">
        <v>66</v>
      </c>
      <c r="AS520" s="7" t="s">
        <v>70</v>
      </c>
      <c r="AT520" s="7" t="s">
        <v>62</v>
      </c>
      <c r="AU520" s="7" t="s">
        <v>5797</v>
      </c>
      <c r="AV520" s="7" t="s">
        <v>70</v>
      </c>
      <c r="AW520" s="7" t="s">
        <v>70</v>
      </c>
      <c r="AX520" s="12">
        <v>0</v>
      </c>
      <c r="AY520" s="12">
        <v>0</v>
      </c>
      <c r="AZ520" s="12">
        <v>0</v>
      </c>
      <c r="BA520" s="12">
        <v>1</v>
      </c>
      <c r="BB520" s="12">
        <v>1</v>
      </c>
      <c r="BC520" s="12">
        <v>0</v>
      </c>
      <c r="BD520" s="12">
        <v>1</v>
      </c>
      <c r="BE520" s="12">
        <v>1</v>
      </c>
    </row>
    <row r="521" spans="1:57" x14ac:dyDescent="0.35">
      <c r="A521" s="20">
        <v>515</v>
      </c>
      <c r="B521" s="7">
        <v>515</v>
      </c>
      <c r="C521" s="7" t="s">
        <v>5602</v>
      </c>
      <c r="D521" s="7" t="s">
        <v>5603</v>
      </c>
      <c r="E521" s="13" t="s">
        <v>51</v>
      </c>
      <c r="F521" s="7">
        <v>300</v>
      </c>
      <c r="G521" s="7" t="s">
        <v>111</v>
      </c>
      <c r="H521" s="7">
        <v>2800</v>
      </c>
      <c r="I521" s="14" t="s">
        <v>53</v>
      </c>
      <c r="J521" s="13" t="s">
        <v>54</v>
      </c>
      <c r="K521" s="7" t="s">
        <v>4823</v>
      </c>
      <c r="L521" s="7" t="s">
        <v>56</v>
      </c>
      <c r="M521" s="7" t="s">
        <v>57</v>
      </c>
      <c r="N521" s="7">
        <v>35</v>
      </c>
      <c r="O521" s="7" t="s">
        <v>73</v>
      </c>
      <c r="P521" s="7">
        <v>41</v>
      </c>
      <c r="Q521" t="s">
        <v>7833</v>
      </c>
      <c r="R521" t="s">
        <v>59</v>
      </c>
      <c r="S521" t="s">
        <v>59</v>
      </c>
      <c r="T521" t="b">
        <v>0</v>
      </c>
      <c r="U521" s="13"/>
      <c r="V521" s="7"/>
      <c r="W521" s="7"/>
      <c r="X521" s="7"/>
      <c r="Y521" s="7"/>
      <c r="Z521" s="7"/>
      <c r="AA521" s="7"/>
      <c r="AB521" s="14"/>
      <c r="AC521" s="13">
        <v>9.7055900000000001E-3</v>
      </c>
      <c r="AD521" s="7">
        <v>0.99029400000000001</v>
      </c>
      <c r="AE521" s="14" t="s">
        <v>197</v>
      </c>
      <c r="AF521" s="13">
        <v>6</v>
      </c>
      <c r="AG521" s="14">
        <v>5</v>
      </c>
      <c r="AH521" s="13">
        <v>3</v>
      </c>
      <c r="AI521" s="7">
        <v>3</v>
      </c>
      <c r="AJ521" s="7"/>
      <c r="AK521" s="7">
        <v>2</v>
      </c>
      <c r="AL521" s="7">
        <v>2</v>
      </c>
      <c r="AM521" s="14"/>
      <c r="AN521" s="13">
        <v>3</v>
      </c>
      <c r="AO521" s="14">
        <v>3</v>
      </c>
      <c r="AP521" s="7" t="s">
        <v>66</v>
      </c>
      <c r="AQ521" s="7" t="s">
        <v>62</v>
      </c>
      <c r="AR521" s="7" t="s">
        <v>66</v>
      </c>
      <c r="AS521" s="7" t="s">
        <v>70</v>
      </c>
      <c r="AT521" s="7" t="s">
        <v>62</v>
      </c>
      <c r="AU521" s="7" t="s">
        <v>5797</v>
      </c>
      <c r="AV521" s="7" t="s">
        <v>70</v>
      </c>
      <c r="AW521" s="7" t="s">
        <v>70</v>
      </c>
      <c r="AX521" s="12">
        <v>0</v>
      </c>
      <c r="AY521" s="12">
        <v>0</v>
      </c>
      <c r="AZ521" s="12">
        <v>0</v>
      </c>
      <c r="BA521" s="12">
        <v>1</v>
      </c>
      <c r="BB521" s="12">
        <v>1</v>
      </c>
      <c r="BC521" s="12">
        <v>0</v>
      </c>
      <c r="BD521" s="12">
        <v>1</v>
      </c>
      <c r="BE521" s="12">
        <v>1</v>
      </c>
    </row>
    <row r="522" spans="1:57" x14ac:dyDescent="0.35">
      <c r="A522" s="20">
        <v>516</v>
      </c>
      <c r="B522" s="7">
        <v>516</v>
      </c>
      <c r="C522" s="7" t="s">
        <v>5604</v>
      </c>
      <c r="D522" s="7" t="s">
        <v>5605</v>
      </c>
      <c r="E522" s="13" t="s">
        <v>51</v>
      </c>
      <c r="F522" s="7">
        <v>300</v>
      </c>
      <c r="G522" s="7" t="s">
        <v>111</v>
      </c>
      <c r="H522" s="7">
        <v>2850</v>
      </c>
      <c r="I522" s="14" t="s">
        <v>53</v>
      </c>
      <c r="J522" s="13" t="s">
        <v>54</v>
      </c>
      <c r="K522" s="7" t="s">
        <v>129</v>
      </c>
      <c r="L522" s="7" t="s">
        <v>56</v>
      </c>
      <c r="M522" s="7" t="s">
        <v>57</v>
      </c>
      <c r="N522" s="7">
        <v>40</v>
      </c>
      <c r="O522" s="7" t="s">
        <v>73</v>
      </c>
      <c r="P522" s="7">
        <v>42</v>
      </c>
      <c r="Q522" t="s">
        <v>7833</v>
      </c>
      <c r="R522" t="s">
        <v>59</v>
      </c>
      <c r="S522" t="s">
        <v>59</v>
      </c>
      <c r="T522" t="b">
        <v>0</v>
      </c>
      <c r="U522" s="13"/>
      <c r="V522" s="7"/>
      <c r="W522" s="7"/>
      <c r="X522" s="7"/>
      <c r="Y522" s="7"/>
      <c r="Z522" s="7"/>
      <c r="AA522" s="7"/>
      <c r="AB522" s="14"/>
      <c r="AC522" s="13">
        <v>1E-4</v>
      </c>
      <c r="AD522" s="7">
        <v>0.99990000000000001</v>
      </c>
      <c r="AE522" s="14" t="s">
        <v>197</v>
      </c>
      <c r="AF522" s="13">
        <v>6</v>
      </c>
      <c r="AG522" s="14">
        <v>5</v>
      </c>
      <c r="AH522" s="13">
        <v>3</v>
      </c>
      <c r="AI522" s="7">
        <v>3</v>
      </c>
      <c r="AJ522" s="7"/>
      <c r="AK522" s="7">
        <v>2</v>
      </c>
      <c r="AL522" s="7">
        <v>2</v>
      </c>
      <c r="AM522" s="14"/>
      <c r="AN522" s="13">
        <v>3</v>
      </c>
      <c r="AO522" s="14">
        <v>3</v>
      </c>
      <c r="AP522" s="7" t="s">
        <v>66</v>
      </c>
      <c r="AQ522" s="7" t="s">
        <v>62</v>
      </c>
      <c r="AR522" s="7" t="s">
        <v>66</v>
      </c>
      <c r="AS522" s="7" t="s">
        <v>70</v>
      </c>
      <c r="AT522" s="7" t="s">
        <v>62</v>
      </c>
      <c r="AU522" s="7" t="s">
        <v>66</v>
      </c>
      <c r="AV522" s="7" t="s">
        <v>70</v>
      </c>
      <c r="AW522" s="7" t="s">
        <v>70</v>
      </c>
      <c r="AX522" s="12">
        <v>0</v>
      </c>
      <c r="AY522" s="12">
        <v>0</v>
      </c>
      <c r="AZ522" s="12">
        <v>0</v>
      </c>
      <c r="BA522" s="12">
        <v>1</v>
      </c>
      <c r="BB522" s="12">
        <v>1</v>
      </c>
      <c r="BC522" s="12">
        <v>0</v>
      </c>
      <c r="BD522" s="12">
        <v>1</v>
      </c>
      <c r="BE522" s="12">
        <v>1</v>
      </c>
    </row>
    <row r="523" spans="1:57" x14ac:dyDescent="0.35">
      <c r="A523" s="20">
        <v>517</v>
      </c>
      <c r="B523" s="7">
        <v>517</v>
      </c>
      <c r="C523" s="7" t="s">
        <v>5606</v>
      </c>
      <c r="D523" s="7" t="s">
        <v>5607</v>
      </c>
      <c r="E523" s="13" t="s">
        <v>51</v>
      </c>
      <c r="F523" s="7">
        <v>300</v>
      </c>
      <c r="G523" s="7" t="s">
        <v>173</v>
      </c>
      <c r="H523" s="7"/>
      <c r="I523" s="14" t="s">
        <v>53</v>
      </c>
      <c r="J523" s="13" t="s">
        <v>54</v>
      </c>
      <c r="K523" s="7" t="s">
        <v>117</v>
      </c>
      <c r="L523" s="7" t="s">
        <v>87</v>
      </c>
      <c r="M523" s="7" t="s">
        <v>57</v>
      </c>
      <c r="N523" s="7">
        <v>29</v>
      </c>
      <c r="O523" s="7" t="s">
        <v>86</v>
      </c>
      <c r="P523" s="7">
        <v>39</v>
      </c>
      <c r="Q523" t="s">
        <v>7875</v>
      </c>
      <c r="R523" t="s">
        <v>59</v>
      </c>
      <c r="S523" t="s">
        <v>59</v>
      </c>
      <c r="T523" t="b">
        <v>0</v>
      </c>
      <c r="U523" s="13"/>
      <c r="V523" s="7"/>
      <c r="W523" s="7"/>
      <c r="X523" s="7"/>
      <c r="Y523" s="7"/>
      <c r="Z523" s="7"/>
      <c r="AA523" s="7"/>
      <c r="AB523" s="14"/>
      <c r="AC523" s="13">
        <v>1E-4</v>
      </c>
      <c r="AD523" s="7">
        <v>0.99990000000000001</v>
      </c>
      <c r="AE523" s="14" t="s">
        <v>197</v>
      </c>
      <c r="AF523" s="13">
        <v>6</v>
      </c>
      <c r="AG523" s="14">
        <v>5</v>
      </c>
      <c r="AH523" s="13">
        <v>3</v>
      </c>
      <c r="AI523" s="7">
        <v>3</v>
      </c>
      <c r="AJ523" s="7"/>
      <c r="AK523" s="7">
        <v>2</v>
      </c>
      <c r="AL523" s="7">
        <v>2</v>
      </c>
      <c r="AM523" s="14"/>
      <c r="AN523" s="13">
        <v>3</v>
      </c>
      <c r="AO523" s="14">
        <v>3</v>
      </c>
      <c r="AP523" s="7" t="s">
        <v>66</v>
      </c>
      <c r="AQ523" s="7" t="s">
        <v>62</v>
      </c>
      <c r="AR523" s="7" t="s">
        <v>66</v>
      </c>
      <c r="AS523" s="7" t="s">
        <v>70</v>
      </c>
      <c r="AT523" s="7" t="s">
        <v>62</v>
      </c>
      <c r="AU523" s="7" t="s">
        <v>5797</v>
      </c>
      <c r="AV523" s="7" t="s">
        <v>70</v>
      </c>
      <c r="AW523" s="7" t="s">
        <v>70</v>
      </c>
      <c r="AX523" s="12">
        <v>0</v>
      </c>
      <c r="AY523" s="12">
        <v>0</v>
      </c>
      <c r="AZ523" s="12">
        <v>0</v>
      </c>
      <c r="BA523" s="12">
        <v>1</v>
      </c>
      <c r="BB523" s="12">
        <v>1</v>
      </c>
      <c r="BC523" s="12">
        <v>0</v>
      </c>
      <c r="BD523" s="12">
        <v>1</v>
      </c>
      <c r="BE523" s="12">
        <v>1</v>
      </c>
    </row>
    <row r="524" spans="1:57" x14ac:dyDescent="0.35">
      <c r="A524" s="20">
        <v>518</v>
      </c>
      <c r="B524" s="7">
        <v>518</v>
      </c>
      <c r="C524" s="7" t="s">
        <v>5608</v>
      </c>
      <c r="D524" s="7" t="s">
        <v>5609</v>
      </c>
      <c r="E524" s="13" t="s">
        <v>51</v>
      </c>
      <c r="F524" s="7">
        <v>300</v>
      </c>
      <c r="G524" s="7" t="s">
        <v>173</v>
      </c>
      <c r="H524" s="7"/>
      <c r="I524" s="14" t="s">
        <v>53</v>
      </c>
      <c r="J524" s="13" t="s">
        <v>54</v>
      </c>
      <c r="K524" s="7" t="s">
        <v>117</v>
      </c>
      <c r="L524" s="7" t="s">
        <v>87</v>
      </c>
      <c r="M524" s="7" t="s">
        <v>57</v>
      </c>
      <c r="N524" s="7">
        <v>26</v>
      </c>
      <c r="O524" s="7" t="s">
        <v>86</v>
      </c>
      <c r="P524" s="7">
        <v>38</v>
      </c>
      <c r="Q524" t="s">
        <v>7881</v>
      </c>
      <c r="R524" t="s">
        <v>59</v>
      </c>
      <c r="S524" t="s">
        <v>59</v>
      </c>
      <c r="T524" t="b">
        <v>0</v>
      </c>
      <c r="U524" s="13"/>
      <c r="V524" s="7"/>
      <c r="W524" s="7"/>
      <c r="X524" s="7"/>
      <c r="Y524" s="7"/>
      <c r="Z524" s="7"/>
      <c r="AA524" s="7"/>
      <c r="AB524" s="14"/>
      <c r="AC524" s="13">
        <v>1E-4</v>
      </c>
      <c r="AD524" s="7">
        <v>0.99990000000000001</v>
      </c>
      <c r="AE524" s="14" t="s">
        <v>197</v>
      </c>
      <c r="AF524" s="13">
        <v>6</v>
      </c>
      <c r="AG524" s="14">
        <v>5</v>
      </c>
      <c r="AH524" s="13">
        <v>3</v>
      </c>
      <c r="AI524" s="7">
        <v>3</v>
      </c>
      <c r="AJ524" s="7"/>
      <c r="AK524" s="7">
        <v>2</v>
      </c>
      <c r="AL524" s="7">
        <v>2</v>
      </c>
      <c r="AM524" s="14"/>
      <c r="AN524" s="13">
        <v>3</v>
      </c>
      <c r="AO524" s="14">
        <v>3</v>
      </c>
      <c r="AP524" s="7" t="s">
        <v>66</v>
      </c>
      <c r="AQ524" s="7" t="s">
        <v>62</v>
      </c>
      <c r="AR524" s="7" t="s">
        <v>66</v>
      </c>
      <c r="AS524" s="7" t="s">
        <v>70</v>
      </c>
      <c r="AT524" s="7" t="s">
        <v>62</v>
      </c>
      <c r="AU524" s="7" t="s">
        <v>5797</v>
      </c>
      <c r="AV524" s="7" t="s">
        <v>70</v>
      </c>
      <c r="AW524" s="7" t="s">
        <v>70</v>
      </c>
      <c r="AX524" s="12">
        <v>0</v>
      </c>
      <c r="AY524" s="12">
        <v>0</v>
      </c>
      <c r="AZ524" s="12">
        <v>0</v>
      </c>
      <c r="BA524" s="12">
        <v>1</v>
      </c>
      <c r="BB524" s="12">
        <v>1</v>
      </c>
      <c r="BC524" s="12">
        <v>0</v>
      </c>
      <c r="BD524" s="12">
        <v>1</v>
      </c>
      <c r="BE524" s="12">
        <v>1</v>
      </c>
    </row>
    <row r="525" spans="1:57" x14ac:dyDescent="0.35">
      <c r="A525" s="20">
        <v>519</v>
      </c>
      <c r="B525" s="7">
        <v>519</v>
      </c>
      <c r="C525" s="7" t="s">
        <v>5610</v>
      </c>
      <c r="D525" s="7" t="s">
        <v>5611</v>
      </c>
      <c r="E525" s="13" t="s">
        <v>51</v>
      </c>
      <c r="F525" s="7">
        <v>300</v>
      </c>
      <c r="G525" s="7" t="s">
        <v>100</v>
      </c>
      <c r="H525" s="7">
        <v>15</v>
      </c>
      <c r="I525" s="14" t="s">
        <v>53</v>
      </c>
      <c r="J525" s="13" t="s">
        <v>54</v>
      </c>
      <c r="K525" s="7" t="s">
        <v>72</v>
      </c>
      <c r="L525" s="7" t="s">
        <v>56</v>
      </c>
      <c r="M525" s="7" t="s">
        <v>84</v>
      </c>
      <c r="N525" s="7">
        <v>28</v>
      </c>
      <c r="O525" s="7" t="s">
        <v>58</v>
      </c>
      <c r="P525" s="7">
        <v>40</v>
      </c>
      <c r="Q525" t="s">
        <v>7875</v>
      </c>
      <c r="R525" t="s">
        <v>59</v>
      </c>
      <c r="S525" t="s">
        <v>59</v>
      </c>
      <c r="T525" t="b">
        <v>0</v>
      </c>
      <c r="U525" s="13"/>
      <c r="V525" s="7"/>
      <c r="W525" s="7"/>
      <c r="X525" s="7"/>
      <c r="Y525" s="7"/>
      <c r="Z525" s="7"/>
      <c r="AA525" s="7"/>
      <c r="AB525" s="14"/>
      <c r="AC525" s="13">
        <v>6.13304E-2</v>
      </c>
      <c r="AD525" s="7">
        <v>0.93867</v>
      </c>
      <c r="AE525" s="14" t="s">
        <v>197</v>
      </c>
      <c r="AF525" s="13">
        <v>6</v>
      </c>
      <c r="AG525" s="14">
        <v>6</v>
      </c>
      <c r="AH525" s="13">
        <v>3</v>
      </c>
      <c r="AI525" s="7">
        <v>3</v>
      </c>
      <c r="AJ525" s="7"/>
      <c r="AK525" s="7">
        <v>3</v>
      </c>
      <c r="AL525" s="7">
        <v>3</v>
      </c>
      <c r="AM525" s="14"/>
      <c r="AN525" s="13">
        <v>3</v>
      </c>
      <c r="AO525" s="14">
        <v>3</v>
      </c>
      <c r="AP525" s="7" t="s">
        <v>64</v>
      </c>
      <c r="AQ525" s="7" t="s">
        <v>62</v>
      </c>
      <c r="AR525" s="7" t="s">
        <v>62</v>
      </c>
      <c r="AS525" s="7" t="s">
        <v>70</v>
      </c>
      <c r="AT525" s="7" t="s">
        <v>70</v>
      </c>
      <c r="AU525" s="7" t="s">
        <v>66</v>
      </c>
      <c r="AV525" s="7" t="s">
        <v>70</v>
      </c>
      <c r="AW525" s="7" t="s">
        <v>5797</v>
      </c>
      <c r="AX525" s="12">
        <v>0</v>
      </c>
      <c r="AY525" s="12">
        <v>0</v>
      </c>
      <c r="AZ525" s="12">
        <v>0</v>
      </c>
      <c r="BA525" s="12">
        <v>1</v>
      </c>
      <c r="BB525" s="12">
        <v>1</v>
      </c>
      <c r="BC525" s="12">
        <v>0</v>
      </c>
      <c r="BD525" s="12">
        <v>1</v>
      </c>
      <c r="BE525" s="12">
        <v>1</v>
      </c>
    </row>
    <row r="526" spans="1:57" x14ac:dyDescent="0.35">
      <c r="A526" s="20">
        <v>520</v>
      </c>
      <c r="B526" s="7">
        <v>520</v>
      </c>
      <c r="C526" s="7" t="s">
        <v>5612</v>
      </c>
      <c r="D526" s="7" t="s">
        <v>5613</v>
      </c>
      <c r="E526" s="13" t="s">
        <v>51</v>
      </c>
      <c r="F526" s="7">
        <v>300</v>
      </c>
      <c r="G526" s="7" t="s">
        <v>100</v>
      </c>
      <c r="H526" s="7">
        <v>100</v>
      </c>
      <c r="I526" s="14" t="s">
        <v>53</v>
      </c>
      <c r="J526" s="13" t="s">
        <v>54</v>
      </c>
      <c r="K526" s="7" t="s">
        <v>75</v>
      </c>
      <c r="L526" s="7" t="s">
        <v>56</v>
      </c>
      <c r="M526" s="7" t="s">
        <v>57</v>
      </c>
      <c r="N526" s="7">
        <v>38</v>
      </c>
      <c r="O526" s="7" t="s">
        <v>58</v>
      </c>
      <c r="P526" s="7">
        <v>35</v>
      </c>
      <c r="Q526" t="s">
        <v>7875</v>
      </c>
      <c r="R526" t="s">
        <v>59</v>
      </c>
      <c r="S526" t="s">
        <v>56</v>
      </c>
      <c r="T526" t="b">
        <v>0</v>
      </c>
      <c r="U526" s="13"/>
      <c r="V526" s="7"/>
      <c r="W526" s="7"/>
      <c r="X526" s="7"/>
      <c r="Y526" s="7"/>
      <c r="Z526" s="7"/>
      <c r="AA526" s="7"/>
      <c r="AB526" s="14"/>
      <c r="AC526" s="13">
        <v>4.3237999999999999E-2</v>
      </c>
      <c r="AD526" s="7">
        <v>0.956762</v>
      </c>
      <c r="AE526" s="14" t="s">
        <v>197</v>
      </c>
      <c r="AF526" s="13">
        <v>6</v>
      </c>
      <c r="AG526" s="14">
        <v>6</v>
      </c>
      <c r="AH526" s="13">
        <v>3</v>
      </c>
      <c r="AI526" s="7">
        <v>2</v>
      </c>
      <c r="AJ526" s="7">
        <v>1</v>
      </c>
      <c r="AK526" s="7">
        <v>3</v>
      </c>
      <c r="AL526" s="7">
        <v>2</v>
      </c>
      <c r="AM526" s="14">
        <v>1</v>
      </c>
      <c r="AN526" s="13">
        <v>3</v>
      </c>
      <c r="AO526" s="14">
        <v>3</v>
      </c>
      <c r="AP526" s="7" t="s">
        <v>64</v>
      </c>
      <c r="AQ526" s="7" t="s">
        <v>62</v>
      </c>
      <c r="AR526" s="7" t="s">
        <v>62</v>
      </c>
      <c r="AS526" s="7" t="s">
        <v>70</v>
      </c>
      <c r="AT526" s="7" t="s">
        <v>63</v>
      </c>
      <c r="AU526" s="7" t="s">
        <v>66</v>
      </c>
      <c r="AV526" s="7" t="s">
        <v>70</v>
      </c>
      <c r="AW526" s="7" t="s">
        <v>5797</v>
      </c>
      <c r="AX526" s="12">
        <v>0</v>
      </c>
      <c r="AY526" s="12">
        <v>0</v>
      </c>
      <c r="AZ526" s="12">
        <v>0</v>
      </c>
      <c r="BA526" s="12">
        <v>1</v>
      </c>
      <c r="BB526" s="12">
        <v>1</v>
      </c>
      <c r="BC526" s="12">
        <v>0</v>
      </c>
      <c r="BD526" s="12">
        <v>1</v>
      </c>
      <c r="BE526" s="12">
        <v>1</v>
      </c>
    </row>
    <row r="527" spans="1:57" x14ac:dyDescent="0.35">
      <c r="A527" s="20">
        <v>521</v>
      </c>
      <c r="B527" s="7">
        <v>521</v>
      </c>
      <c r="C527" s="7" t="s">
        <v>5614</v>
      </c>
      <c r="D527" s="7" t="s">
        <v>5615</v>
      </c>
      <c r="E527" s="13" t="s">
        <v>51</v>
      </c>
      <c r="F527" s="7">
        <v>300</v>
      </c>
      <c r="G527" s="7" t="s">
        <v>100</v>
      </c>
      <c r="H527" s="7">
        <v>80</v>
      </c>
      <c r="I527" s="14" t="s">
        <v>53</v>
      </c>
      <c r="J527" s="13" t="s">
        <v>54</v>
      </c>
      <c r="K527" s="7" t="s">
        <v>160</v>
      </c>
      <c r="L527" s="7" t="s">
        <v>56</v>
      </c>
      <c r="M527" s="7" t="s">
        <v>57</v>
      </c>
      <c r="N527" s="7">
        <v>37</v>
      </c>
      <c r="O527" s="7" t="s">
        <v>58</v>
      </c>
      <c r="P527" s="7">
        <v>33</v>
      </c>
      <c r="Q527" t="s">
        <v>7875</v>
      </c>
      <c r="R527" t="s">
        <v>59</v>
      </c>
      <c r="S527" t="s">
        <v>59</v>
      </c>
      <c r="T527" t="b">
        <v>0</v>
      </c>
      <c r="U527" s="13"/>
      <c r="V527" s="7"/>
      <c r="W527" s="7"/>
      <c r="X527" s="7"/>
      <c r="Y527" s="7"/>
      <c r="Z527" s="7"/>
      <c r="AA527" s="7"/>
      <c r="AB527" s="14"/>
      <c r="AC527" s="13">
        <v>1.14345E-2</v>
      </c>
      <c r="AD527" s="7">
        <v>0.98856599999999994</v>
      </c>
      <c r="AE527" s="14" t="s">
        <v>197</v>
      </c>
      <c r="AF527" s="13">
        <v>6</v>
      </c>
      <c r="AG527" s="14">
        <v>6</v>
      </c>
      <c r="AH527" s="13">
        <v>3</v>
      </c>
      <c r="AI527" s="7">
        <v>2</v>
      </c>
      <c r="AJ527" s="7">
        <v>1</v>
      </c>
      <c r="AK527" s="7">
        <v>3</v>
      </c>
      <c r="AL527" s="7">
        <v>2</v>
      </c>
      <c r="AM527" s="14">
        <v>1</v>
      </c>
      <c r="AN527" s="13">
        <v>3</v>
      </c>
      <c r="AO527" s="14">
        <v>3</v>
      </c>
      <c r="AP527" s="7" t="s">
        <v>5797</v>
      </c>
      <c r="AQ527" s="7" t="s">
        <v>62</v>
      </c>
      <c r="AR527" s="7" t="s">
        <v>62</v>
      </c>
      <c r="AS527" s="7" t="s">
        <v>70</v>
      </c>
      <c r="AT527" s="7" t="s">
        <v>63</v>
      </c>
      <c r="AU527" s="7" t="s">
        <v>66</v>
      </c>
      <c r="AV527" s="7" t="s">
        <v>70</v>
      </c>
      <c r="AW527" s="7" t="s">
        <v>5797</v>
      </c>
      <c r="AX527" s="12">
        <v>0</v>
      </c>
      <c r="AY527" s="12">
        <v>0</v>
      </c>
      <c r="AZ527" s="12">
        <v>0</v>
      </c>
      <c r="BA527" s="12">
        <v>1</v>
      </c>
      <c r="BB527" s="12">
        <v>1</v>
      </c>
      <c r="BC527" s="12">
        <v>0</v>
      </c>
      <c r="BD527" s="12">
        <v>1</v>
      </c>
      <c r="BE527" s="12">
        <v>1</v>
      </c>
    </row>
    <row r="528" spans="1:57" x14ac:dyDescent="0.35">
      <c r="A528" s="20">
        <v>522</v>
      </c>
      <c r="B528" s="7">
        <v>522</v>
      </c>
      <c r="C528" s="7" t="s">
        <v>5616</v>
      </c>
      <c r="D528" s="7" t="s">
        <v>5617</v>
      </c>
      <c r="E528" s="13" t="s">
        <v>51</v>
      </c>
      <c r="F528" s="7">
        <v>300</v>
      </c>
      <c r="G528" s="7" t="s">
        <v>100</v>
      </c>
      <c r="H528" s="7">
        <v>1390</v>
      </c>
      <c r="I528" s="14" t="s">
        <v>53</v>
      </c>
      <c r="J528" s="13" t="s">
        <v>54</v>
      </c>
      <c r="K528" s="7" t="s">
        <v>106</v>
      </c>
      <c r="L528" s="7" t="s">
        <v>87</v>
      </c>
      <c r="M528" s="7" t="s">
        <v>57</v>
      </c>
      <c r="N528" s="7">
        <v>44</v>
      </c>
      <c r="O528" s="7" t="s">
        <v>58</v>
      </c>
      <c r="P528" s="7">
        <v>33</v>
      </c>
      <c r="Q528" t="s">
        <v>7875</v>
      </c>
      <c r="R528" t="s">
        <v>59</v>
      </c>
      <c r="S528" t="s">
        <v>56</v>
      </c>
      <c r="T528" t="b">
        <v>0</v>
      </c>
      <c r="U528" s="13"/>
      <c r="V528" s="7"/>
      <c r="W528" s="7"/>
      <c r="X528" s="7"/>
      <c r="Y528" s="7"/>
      <c r="Z528" s="7"/>
      <c r="AA528" s="7"/>
      <c r="AB528" s="14"/>
      <c r="AC528" s="13">
        <v>4.9183200000000003E-2</v>
      </c>
      <c r="AD528" s="7">
        <v>0.95081700000000002</v>
      </c>
      <c r="AE528" s="14" t="s">
        <v>197</v>
      </c>
      <c r="AF528" s="13">
        <v>6</v>
      </c>
      <c r="AG528" s="14">
        <v>5</v>
      </c>
      <c r="AH528" s="13">
        <v>3</v>
      </c>
      <c r="AI528" s="7">
        <v>3</v>
      </c>
      <c r="AJ528" s="7"/>
      <c r="AK528" s="7">
        <v>2</v>
      </c>
      <c r="AL528" s="7">
        <v>2</v>
      </c>
      <c r="AM528" s="14"/>
      <c r="AN528" s="13">
        <v>3</v>
      </c>
      <c r="AO528" s="14">
        <v>3</v>
      </c>
      <c r="AP528" s="7" t="s">
        <v>66</v>
      </c>
      <c r="AQ528" s="7" t="s">
        <v>62</v>
      </c>
      <c r="AR528" s="7" t="s">
        <v>66</v>
      </c>
      <c r="AS528" s="7" t="s">
        <v>70</v>
      </c>
      <c r="AT528" s="7" t="s">
        <v>62</v>
      </c>
      <c r="AU528" s="7" t="s">
        <v>66</v>
      </c>
      <c r="AV528" s="7" t="s">
        <v>70</v>
      </c>
      <c r="AW528" s="7" t="s">
        <v>5797</v>
      </c>
      <c r="AX528" s="12">
        <v>0</v>
      </c>
      <c r="AY528" s="12">
        <v>0</v>
      </c>
      <c r="AZ528" s="12">
        <v>0</v>
      </c>
      <c r="BA528" s="12">
        <v>1</v>
      </c>
      <c r="BB528" s="12">
        <v>1</v>
      </c>
      <c r="BC528" s="12">
        <v>0</v>
      </c>
      <c r="BD528" s="12">
        <v>1</v>
      </c>
      <c r="BE528" s="12">
        <v>1</v>
      </c>
    </row>
    <row r="529" spans="1:57" x14ac:dyDescent="0.35">
      <c r="A529" s="20">
        <v>523</v>
      </c>
      <c r="B529" s="7">
        <v>523</v>
      </c>
      <c r="C529" s="7" t="s">
        <v>5618</v>
      </c>
      <c r="D529" s="7" t="s">
        <v>5619</v>
      </c>
      <c r="E529" s="13" t="s">
        <v>51</v>
      </c>
      <c r="F529" s="7">
        <v>300</v>
      </c>
      <c r="G529" s="7" t="s">
        <v>100</v>
      </c>
      <c r="H529" s="7">
        <v>1660</v>
      </c>
      <c r="I529" s="14" t="s">
        <v>53</v>
      </c>
      <c r="J529" s="13" t="s">
        <v>54</v>
      </c>
      <c r="K529" s="7" t="s">
        <v>160</v>
      </c>
      <c r="L529" s="7" t="s">
        <v>56</v>
      </c>
      <c r="M529" s="7" t="s">
        <v>57</v>
      </c>
      <c r="N529" s="7">
        <v>30</v>
      </c>
      <c r="O529" s="7" t="s">
        <v>86</v>
      </c>
      <c r="P529" s="7">
        <v>35</v>
      </c>
      <c r="Q529" t="s">
        <v>7875</v>
      </c>
      <c r="R529" t="s">
        <v>59</v>
      </c>
      <c r="S529" t="s">
        <v>59</v>
      </c>
      <c r="T529" t="b">
        <v>0</v>
      </c>
      <c r="U529" s="13"/>
      <c r="V529" s="7"/>
      <c r="W529" s="7"/>
      <c r="X529" s="7"/>
      <c r="Y529" s="7"/>
      <c r="Z529" s="7"/>
      <c r="AA529" s="7"/>
      <c r="AB529" s="14"/>
      <c r="AC529" s="13">
        <v>3.3194599999999998E-2</v>
      </c>
      <c r="AD529" s="7">
        <v>0.96680500000000003</v>
      </c>
      <c r="AE529" s="14" t="s">
        <v>197</v>
      </c>
      <c r="AF529" s="13">
        <v>6</v>
      </c>
      <c r="AG529" s="14">
        <v>6</v>
      </c>
      <c r="AH529" s="13">
        <v>3</v>
      </c>
      <c r="AI529" s="7">
        <v>3</v>
      </c>
      <c r="AJ529" s="7"/>
      <c r="AK529" s="7">
        <v>3</v>
      </c>
      <c r="AL529" s="7">
        <v>3</v>
      </c>
      <c r="AM529" s="14"/>
      <c r="AN529" s="13">
        <v>3</v>
      </c>
      <c r="AO529" s="14">
        <v>3</v>
      </c>
      <c r="AP529" s="7" t="s">
        <v>5797</v>
      </c>
      <c r="AQ529" s="7" t="s">
        <v>62</v>
      </c>
      <c r="AR529" s="7" t="s">
        <v>62</v>
      </c>
      <c r="AS529" s="7" t="s">
        <v>70</v>
      </c>
      <c r="AT529" s="7" t="s">
        <v>70</v>
      </c>
      <c r="AU529" s="7" t="s">
        <v>66</v>
      </c>
      <c r="AV529" s="7" t="s">
        <v>5797</v>
      </c>
      <c r="AW529" s="7" t="s">
        <v>5797</v>
      </c>
      <c r="AX529" s="12">
        <v>0</v>
      </c>
      <c r="AY529" s="12">
        <v>0</v>
      </c>
      <c r="AZ529" s="12">
        <v>0</v>
      </c>
      <c r="BA529" s="12">
        <v>1</v>
      </c>
      <c r="BB529" s="12" t="s">
        <v>5797</v>
      </c>
      <c r="BC529" s="12">
        <v>0</v>
      </c>
      <c r="BD529" s="12">
        <v>1</v>
      </c>
      <c r="BE529" s="12">
        <v>1</v>
      </c>
    </row>
    <row r="530" spans="1:57" x14ac:dyDescent="0.35">
      <c r="A530" s="20">
        <v>524</v>
      </c>
      <c r="B530" s="7">
        <v>524</v>
      </c>
      <c r="C530" s="7" t="s">
        <v>5620</v>
      </c>
      <c r="D530" s="7" t="s">
        <v>5621</v>
      </c>
      <c r="E530" s="13" t="s">
        <v>51</v>
      </c>
      <c r="F530" s="7">
        <v>300</v>
      </c>
      <c r="G530" s="7" t="s">
        <v>139</v>
      </c>
      <c r="H530" s="7">
        <v>914</v>
      </c>
      <c r="I530" s="14" t="s">
        <v>53</v>
      </c>
      <c r="J530" s="13" t="s">
        <v>54</v>
      </c>
      <c r="K530" s="7" t="s">
        <v>99</v>
      </c>
      <c r="L530" s="7" t="s">
        <v>56</v>
      </c>
      <c r="M530" s="7" t="s">
        <v>57</v>
      </c>
      <c r="N530" s="7">
        <v>26</v>
      </c>
      <c r="O530" s="7" t="s">
        <v>86</v>
      </c>
      <c r="P530" s="7">
        <v>40</v>
      </c>
      <c r="Q530" t="s">
        <v>7921</v>
      </c>
      <c r="R530" t="s">
        <v>59</v>
      </c>
      <c r="S530" t="s">
        <v>59</v>
      </c>
      <c r="T530" t="b">
        <v>0</v>
      </c>
      <c r="U530" s="13"/>
      <c r="V530" s="7"/>
      <c r="W530" s="7"/>
      <c r="X530" s="7"/>
      <c r="Y530" s="7"/>
      <c r="Z530" s="7"/>
      <c r="AA530" s="7"/>
      <c r="AB530" s="14"/>
      <c r="AC530" s="13">
        <v>1E-4</v>
      </c>
      <c r="AD530" s="7">
        <v>0.99990000000000001</v>
      </c>
      <c r="AE530" s="14" t="s">
        <v>197</v>
      </c>
      <c r="AF530" s="13">
        <v>6</v>
      </c>
      <c r="AG530" s="14">
        <v>5</v>
      </c>
      <c r="AH530" s="13">
        <v>3</v>
      </c>
      <c r="AI530" s="7">
        <v>3</v>
      </c>
      <c r="AJ530" s="7"/>
      <c r="AK530" s="7">
        <v>2</v>
      </c>
      <c r="AL530" s="7">
        <v>2</v>
      </c>
      <c r="AM530" s="14"/>
      <c r="AN530" s="13">
        <v>3</v>
      </c>
      <c r="AO530" s="14">
        <v>3</v>
      </c>
      <c r="AP530" s="7" t="s">
        <v>66</v>
      </c>
      <c r="AQ530" s="7" t="s">
        <v>62</v>
      </c>
      <c r="AR530" s="7" t="s">
        <v>66</v>
      </c>
      <c r="AS530" s="7" t="s">
        <v>70</v>
      </c>
      <c r="AT530" s="7" t="s">
        <v>62</v>
      </c>
      <c r="AU530" s="7" t="s">
        <v>66</v>
      </c>
      <c r="AV530" s="7" t="s">
        <v>70</v>
      </c>
      <c r="AW530" s="7" t="s">
        <v>70</v>
      </c>
      <c r="AX530" s="12">
        <v>0</v>
      </c>
      <c r="AY530" s="12">
        <v>0</v>
      </c>
      <c r="AZ530" s="12">
        <v>0</v>
      </c>
      <c r="BA530" s="12" t="s">
        <v>5797</v>
      </c>
      <c r="BB530" s="12">
        <v>1</v>
      </c>
      <c r="BC530" s="12">
        <v>0</v>
      </c>
      <c r="BD530" s="12">
        <v>1</v>
      </c>
      <c r="BE530" s="12">
        <v>1</v>
      </c>
    </row>
    <row r="531" spans="1:57" x14ac:dyDescent="0.35">
      <c r="A531" s="20">
        <v>525</v>
      </c>
      <c r="B531" s="7">
        <v>525</v>
      </c>
      <c r="C531" s="7" t="s">
        <v>5622</v>
      </c>
      <c r="D531" s="7" t="s">
        <v>5623</v>
      </c>
      <c r="E531" s="13" t="s">
        <v>51</v>
      </c>
      <c r="F531" s="7">
        <v>300</v>
      </c>
      <c r="G531" s="7" t="s">
        <v>100</v>
      </c>
      <c r="H531" s="7">
        <v>2530</v>
      </c>
      <c r="I531" s="14" t="s">
        <v>53</v>
      </c>
      <c r="J531" s="13" t="s">
        <v>54</v>
      </c>
      <c r="K531" s="7" t="s">
        <v>83</v>
      </c>
      <c r="L531" s="7" t="s">
        <v>56</v>
      </c>
      <c r="M531" s="7" t="s">
        <v>57</v>
      </c>
      <c r="N531" s="7">
        <v>33</v>
      </c>
      <c r="O531" s="7" t="s">
        <v>86</v>
      </c>
      <c r="P531" s="7">
        <v>40</v>
      </c>
      <c r="Q531" t="s">
        <v>7923</v>
      </c>
      <c r="R531" t="s">
        <v>59</v>
      </c>
      <c r="S531" t="s">
        <v>59</v>
      </c>
      <c r="T531" t="b">
        <v>0</v>
      </c>
      <c r="U531" s="13"/>
      <c r="V531" s="7"/>
      <c r="W531" s="7"/>
      <c r="X531" s="7"/>
      <c r="Y531" s="7"/>
      <c r="Z531" s="7"/>
      <c r="AA531" s="7"/>
      <c r="AB531" s="14"/>
      <c r="AC531" s="13">
        <v>3.3678600000000003E-2</v>
      </c>
      <c r="AD531" s="7">
        <v>0.96632099999999999</v>
      </c>
      <c r="AE531" s="14" t="s">
        <v>197</v>
      </c>
      <c r="AF531" s="13">
        <v>6</v>
      </c>
      <c r="AG531" s="14">
        <v>6</v>
      </c>
      <c r="AH531" s="13">
        <v>3</v>
      </c>
      <c r="AI531" s="7">
        <v>3</v>
      </c>
      <c r="AJ531" s="7"/>
      <c r="AK531" s="7">
        <v>3</v>
      </c>
      <c r="AL531" s="7">
        <v>3</v>
      </c>
      <c r="AM531" s="14"/>
      <c r="AN531" s="13">
        <v>3</v>
      </c>
      <c r="AO531" s="14">
        <v>3</v>
      </c>
      <c r="AP531" s="7" t="s">
        <v>5797</v>
      </c>
      <c r="AQ531" s="7" t="s">
        <v>62</v>
      </c>
      <c r="AR531" s="7" t="s">
        <v>62</v>
      </c>
      <c r="AS531" s="7" t="s">
        <v>5797</v>
      </c>
      <c r="AT531" s="7" t="s">
        <v>70</v>
      </c>
      <c r="AU531" s="7" t="s">
        <v>66</v>
      </c>
      <c r="AV531" s="7" t="s">
        <v>5797</v>
      </c>
      <c r="AW531" s="7" t="s">
        <v>70</v>
      </c>
      <c r="AX531" s="12">
        <v>0</v>
      </c>
      <c r="AY531" s="12">
        <v>0</v>
      </c>
      <c r="AZ531" s="12">
        <v>0</v>
      </c>
      <c r="BA531" s="12">
        <v>1</v>
      </c>
      <c r="BB531" s="12">
        <v>1</v>
      </c>
      <c r="BC531" s="12">
        <v>0</v>
      </c>
      <c r="BD531" s="12">
        <v>1</v>
      </c>
      <c r="BE531" s="12">
        <v>1</v>
      </c>
    </row>
    <row r="532" spans="1:57" x14ac:dyDescent="0.35">
      <c r="A532" s="20">
        <v>526</v>
      </c>
      <c r="B532" s="7">
        <v>526</v>
      </c>
      <c r="C532" s="7" t="s">
        <v>5624</v>
      </c>
      <c r="D532" s="7" t="s">
        <v>5625</v>
      </c>
      <c r="E532" s="13" t="s">
        <v>51</v>
      </c>
      <c r="F532" s="7">
        <v>300</v>
      </c>
      <c r="G532" s="7" t="s">
        <v>80</v>
      </c>
      <c r="H532" s="7">
        <v>2500</v>
      </c>
      <c r="I532" s="14" t="s">
        <v>53</v>
      </c>
      <c r="J532" s="13" t="s">
        <v>54</v>
      </c>
      <c r="K532" s="7" t="s">
        <v>95</v>
      </c>
      <c r="L532" s="7" t="s">
        <v>56</v>
      </c>
      <c r="M532" s="7" t="s">
        <v>57</v>
      </c>
      <c r="N532" s="7">
        <v>20</v>
      </c>
      <c r="O532" s="7" t="s">
        <v>58</v>
      </c>
      <c r="P532" s="7">
        <v>45</v>
      </c>
      <c r="Q532" t="s">
        <v>7875</v>
      </c>
      <c r="R532" t="s">
        <v>59</v>
      </c>
      <c r="S532" t="s">
        <v>59</v>
      </c>
      <c r="T532" t="b">
        <v>0</v>
      </c>
      <c r="U532" s="13"/>
      <c r="V532" s="7"/>
      <c r="W532" s="7"/>
      <c r="X532" s="7"/>
      <c r="Y532" s="7"/>
      <c r="Z532" s="7"/>
      <c r="AA532" s="7"/>
      <c r="AB532" s="14"/>
      <c r="AC532" s="13">
        <v>3.3203400000000001E-2</v>
      </c>
      <c r="AD532" s="7">
        <v>0.96679700000000002</v>
      </c>
      <c r="AE532" s="14" t="s">
        <v>197</v>
      </c>
      <c r="AF532" s="13">
        <v>6</v>
      </c>
      <c r="AG532" s="14">
        <v>5</v>
      </c>
      <c r="AH532" s="13">
        <v>2</v>
      </c>
      <c r="AI532" s="7">
        <v>2</v>
      </c>
      <c r="AJ532" s="7"/>
      <c r="AK532" s="7">
        <v>1</v>
      </c>
      <c r="AL532" s="7">
        <v>1</v>
      </c>
      <c r="AM532" s="14"/>
      <c r="AN532" s="13">
        <v>4</v>
      </c>
      <c r="AO532" s="14">
        <v>4</v>
      </c>
      <c r="AP532" s="7" t="s">
        <v>66</v>
      </c>
      <c r="AQ532" s="7" t="s">
        <v>64</v>
      </c>
      <c r="AR532" s="7" t="s">
        <v>66</v>
      </c>
      <c r="AS532" s="7" t="s">
        <v>70</v>
      </c>
      <c r="AT532" s="7" t="s">
        <v>62</v>
      </c>
      <c r="AU532" s="7" t="s">
        <v>5797</v>
      </c>
      <c r="AV532" s="7" t="s">
        <v>70</v>
      </c>
      <c r="AW532" s="7" t="s">
        <v>70</v>
      </c>
      <c r="AX532" s="12">
        <v>0</v>
      </c>
      <c r="AY532" s="12">
        <v>0</v>
      </c>
      <c r="AZ532" s="12">
        <v>0</v>
      </c>
      <c r="BA532" s="12">
        <v>0</v>
      </c>
      <c r="BB532" s="12">
        <v>1</v>
      </c>
      <c r="BC532" s="12">
        <v>0</v>
      </c>
      <c r="BD532" s="12">
        <v>1</v>
      </c>
      <c r="BE532" s="12">
        <v>1</v>
      </c>
    </row>
    <row r="533" spans="1:57" x14ac:dyDescent="0.35">
      <c r="A533" s="20">
        <v>527</v>
      </c>
      <c r="B533" s="7">
        <v>527</v>
      </c>
      <c r="C533" s="7" t="s">
        <v>5626</v>
      </c>
      <c r="D533" s="7" t="s">
        <v>5627</v>
      </c>
      <c r="E533" s="13" t="s">
        <v>51</v>
      </c>
      <c r="F533" s="7">
        <v>300</v>
      </c>
      <c r="G533" s="7" t="s">
        <v>111</v>
      </c>
      <c r="H533" s="7">
        <v>2400</v>
      </c>
      <c r="I533" s="14" t="s">
        <v>53</v>
      </c>
      <c r="J533" s="13" t="s">
        <v>54</v>
      </c>
      <c r="K533" s="7" t="s">
        <v>129</v>
      </c>
      <c r="L533" s="7" t="s">
        <v>76</v>
      </c>
      <c r="M533" s="7" t="s">
        <v>57</v>
      </c>
      <c r="N533" s="7">
        <v>34</v>
      </c>
      <c r="O533" s="7" t="s">
        <v>73</v>
      </c>
      <c r="P533" s="7">
        <v>43</v>
      </c>
      <c r="Q533" t="s">
        <v>7833</v>
      </c>
      <c r="R533" t="s">
        <v>59</v>
      </c>
      <c r="S533" t="s">
        <v>59</v>
      </c>
      <c r="T533" t="b">
        <v>0</v>
      </c>
      <c r="U533" s="13"/>
      <c r="V533" s="7"/>
      <c r="W533" s="7"/>
      <c r="X533" s="7"/>
      <c r="Y533" s="7"/>
      <c r="Z533" s="7"/>
      <c r="AA533" s="7"/>
      <c r="AB533" s="14"/>
      <c r="AC533" s="13">
        <v>4.5103799999999999E-2</v>
      </c>
      <c r="AD533" s="7">
        <v>0.95489599999999997</v>
      </c>
      <c r="AE533" s="14" t="s">
        <v>197</v>
      </c>
      <c r="AF533" s="13">
        <v>5</v>
      </c>
      <c r="AG533" s="14">
        <v>4</v>
      </c>
      <c r="AH533" s="13">
        <v>5</v>
      </c>
      <c r="AI533" s="7">
        <v>5</v>
      </c>
      <c r="AJ533" s="7"/>
      <c r="AK533" s="7">
        <v>4</v>
      </c>
      <c r="AL533" s="7">
        <v>4</v>
      </c>
      <c r="AM533" s="14"/>
      <c r="AN533" s="13">
        <v>0</v>
      </c>
      <c r="AO533" s="14">
        <v>0</v>
      </c>
      <c r="AP533" s="7" t="s">
        <v>66</v>
      </c>
      <c r="AQ533" s="7" t="s">
        <v>62</v>
      </c>
      <c r="AR533" s="7" t="s">
        <v>62</v>
      </c>
      <c r="AS533" s="7" t="s">
        <v>70</v>
      </c>
      <c r="AT533" s="7" t="s">
        <v>70</v>
      </c>
      <c r="AU533" s="7" t="s">
        <v>66</v>
      </c>
      <c r="AV533" s="7" t="s">
        <v>70</v>
      </c>
      <c r="AW533" s="7" t="s">
        <v>5797</v>
      </c>
      <c r="AX533" s="12" t="s">
        <v>5797</v>
      </c>
      <c r="AY533" s="12">
        <v>1</v>
      </c>
      <c r="AZ533" s="12">
        <v>0</v>
      </c>
      <c r="BA533" s="12">
        <v>1</v>
      </c>
      <c r="BB533" s="12">
        <v>1</v>
      </c>
      <c r="BC533" s="12">
        <v>0</v>
      </c>
      <c r="BD533" s="12">
        <v>0</v>
      </c>
      <c r="BE533" s="12" t="s">
        <v>5797</v>
      </c>
    </row>
    <row r="534" spans="1:57" x14ac:dyDescent="0.35">
      <c r="A534" s="20">
        <v>528</v>
      </c>
      <c r="B534" s="7">
        <v>528</v>
      </c>
      <c r="C534" s="7" t="s">
        <v>5628</v>
      </c>
      <c r="D534" s="7" t="s">
        <v>5629</v>
      </c>
      <c r="E534" s="13" t="s">
        <v>51</v>
      </c>
      <c r="F534" s="7">
        <v>300</v>
      </c>
      <c r="G534" s="7" t="s">
        <v>100</v>
      </c>
      <c r="H534" s="7"/>
      <c r="I534" s="14" t="s">
        <v>53</v>
      </c>
      <c r="J534" s="13" t="s">
        <v>54</v>
      </c>
      <c r="K534" s="7" t="s">
        <v>117</v>
      </c>
      <c r="L534" s="7" t="s">
        <v>76</v>
      </c>
      <c r="M534" s="7" t="s">
        <v>57</v>
      </c>
      <c r="N534" s="7">
        <v>33.9</v>
      </c>
      <c r="O534" s="7" t="s">
        <v>58</v>
      </c>
      <c r="P534" s="7">
        <v>55</v>
      </c>
      <c r="Q534" t="s">
        <v>7875</v>
      </c>
      <c r="R534" t="s">
        <v>59</v>
      </c>
      <c r="S534" t="s">
        <v>59</v>
      </c>
      <c r="T534" t="b">
        <v>0</v>
      </c>
      <c r="U534" s="13"/>
      <c r="V534" s="7"/>
      <c r="W534" s="7"/>
      <c r="X534" s="7"/>
      <c r="Y534" s="7"/>
      <c r="Z534" s="7"/>
      <c r="AA534" s="7"/>
      <c r="AB534" s="14"/>
      <c r="AC534" s="13">
        <v>7.94488E-2</v>
      </c>
      <c r="AD534" s="7">
        <v>0.92055100000000001</v>
      </c>
      <c r="AE534" s="14" t="s">
        <v>197</v>
      </c>
      <c r="AF534" s="13">
        <v>5</v>
      </c>
      <c r="AG534" s="14">
        <v>4</v>
      </c>
      <c r="AH534" s="13">
        <v>4</v>
      </c>
      <c r="AI534" s="7">
        <v>4</v>
      </c>
      <c r="AJ534" s="7"/>
      <c r="AK534" s="7">
        <v>3</v>
      </c>
      <c r="AL534" s="7">
        <v>3</v>
      </c>
      <c r="AM534" s="14"/>
      <c r="AN534" s="13">
        <v>1</v>
      </c>
      <c r="AO534" s="14">
        <v>1</v>
      </c>
      <c r="AP534" s="7" t="s">
        <v>66</v>
      </c>
      <c r="AQ534" s="7" t="s">
        <v>62</v>
      </c>
      <c r="AR534" s="7" t="s">
        <v>62</v>
      </c>
      <c r="AS534" s="7" t="s">
        <v>70</v>
      </c>
      <c r="AT534" s="7" t="s">
        <v>62</v>
      </c>
      <c r="AU534" s="7" t="s">
        <v>5797</v>
      </c>
      <c r="AV534" s="7" t="s">
        <v>70</v>
      </c>
      <c r="AW534" s="7" t="s">
        <v>70</v>
      </c>
      <c r="AX534" s="12">
        <v>0</v>
      </c>
      <c r="AY534" s="12">
        <v>0</v>
      </c>
      <c r="AZ534" s="12">
        <v>0</v>
      </c>
      <c r="BA534" s="12">
        <v>1</v>
      </c>
      <c r="BB534" s="12">
        <v>1</v>
      </c>
      <c r="BC534" s="12">
        <v>0</v>
      </c>
      <c r="BD534" s="12">
        <v>0</v>
      </c>
      <c r="BE534" s="12">
        <v>0</v>
      </c>
    </row>
    <row r="535" spans="1:57" x14ac:dyDescent="0.35">
      <c r="A535" s="20">
        <v>529</v>
      </c>
      <c r="B535" s="7">
        <v>529</v>
      </c>
      <c r="C535" s="7" t="s">
        <v>5630</v>
      </c>
      <c r="D535" s="7" t="s">
        <v>5631</v>
      </c>
      <c r="E535" s="13" t="s">
        <v>51</v>
      </c>
      <c r="F535" s="7">
        <v>300</v>
      </c>
      <c r="G535" s="7" t="s">
        <v>89</v>
      </c>
      <c r="H535" s="7">
        <v>1780</v>
      </c>
      <c r="I535" s="14" t="s">
        <v>53</v>
      </c>
      <c r="J535" s="13" t="s">
        <v>54</v>
      </c>
      <c r="K535" s="7" t="s">
        <v>92</v>
      </c>
      <c r="L535" s="7" t="s">
        <v>56</v>
      </c>
      <c r="M535" s="7" t="s">
        <v>57</v>
      </c>
      <c r="N535" s="7">
        <v>25.1</v>
      </c>
      <c r="O535" s="7" t="s">
        <v>109</v>
      </c>
      <c r="P535" s="7">
        <v>50</v>
      </c>
      <c r="Q535" t="s">
        <v>7875</v>
      </c>
      <c r="R535" t="s">
        <v>59</v>
      </c>
      <c r="T535" t="b">
        <v>0</v>
      </c>
      <c r="U535" s="13"/>
      <c r="V535" s="7"/>
      <c r="W535" s="7"/>
      <c r="X535" s="7"/>
      <c r="Y535" s="7"/>
      <c r="Z535" s="7"/>
      <c r="AA535" s="7"/>
      <c r="AB535" s="14"/>
      <c r="AC535" s="13">
        <v>1E-4</v>
      </c>
      <c r="AD535" s="7">
        <v>0.99990000000000001</v>
      </c>
      <c r="AE535" s="14" t="s">
        <v>197</v>
      </c>
      <c r="AF535" s="13">
        <v>5</v>
      </c>
      <c r="AG535" s="14">
        <v>4</v>
      </c>
      <c r="AH535" s="13">
        <v>4</v>
      </c>
      <c r="AI535" s="7">
        <v>3</v>
      </c>
      <c r="AJ535" s="7">
        <v>1</v>
      </c>
      <c r="AK535" s="7">
        <v>3</v>
      </c>
      <c r="AL535" s="7">
        <v>2</v>
      </c>
      <c r="AM535" s="14">
        <v>1</v>
      </c>
      <c r="AN535" s="13">
        <v>1</v>
      </c>
      <c r="AO535" s="14">
        <v>1</v>
      </c>
      <c r="AP535" s="7" t="s">
        <v>66</v>
      </c>
      <c r="AQ535" s="7" t="s">
        <v>62</v>
      </c>
      <c r="AR535" s="7" t="s">
        <v>208</v>
      </c>
      <c r="AS535" s="7" t="s">
        <v>70</v>
      </c>
      <c r="AT535" s="7" t="s">
        <v>62</v>
      </c>
      <c r="AU535" s="7" t="s">
        <v>66</v>
      </c>
      <c r="AV535" s="7" t="s">
        <v>70</v>
      </c>
      <c r="AW535" s="7" t="s">
        <v>70</v>
      </c>
      <c r="AX535" s="12">
        <v>0</v>
      </c>
      <c r="AY535" s="12">
        <v>1</v>
      </c>
      <c r="AZ535" s="12">
        <v>0</v>
      </c>
      <c r="BA535" s="12" t="s">
        <v>5797</v>
      </c>
      <c r="BB535" s="12">
        <v>1</v>
      </c>
      <c r="BC535" s="12">
        <v>0</v>
      </c>
      <c r="BD535" s="12">
        <v>1</v>
      </c>
      <c r="BE535" s="12" t="s">
        <v>5797</v>
      </c>
    </row>
    <row r="536" spans="1:57" x14ac:dyDescent="0.35">
      <c r="A536" s="20">
        <v>530</v>
      </c>
      <c r="B536" s="7">
        <v>530</v>
      </c>
      <c r="C536" s="7" t="s">
        <v>5632</v>
      </c>
      <c r="D536" s="7" t="s">
        <v>5633</v>
      </c>
      <c r="E536" s="13" t="s">
        <v>51</v>
      </c>
      <c r="F536" s="7">
        <v>300</v>
      </c>
      <c r="G536" s="7" t="s">
        <v>100</v>
      </c>
      <c r="H536" s="7"/>
      <c r="I536" s="14" t="s">
        <v>53</v>
      </c>
      <c r="J536" s="13" t="s">
        <v>54</v>
      </c>
      <c r="K536" s="7" t="s">
        <v>72</v>
      </c>
      <c r="L536" s="7" t="s">
        <v>76</v>
      </c>
      <c r="M536" s="7" t="s">
        <v>57</v>
      </c>
      <c r="N536" s="7">
        <v>16</v>
      </c>
      <c r="O536" s="7" t="s">
        <v>58</v>
      </c>
      <c r="P536" s="7">
        <v>48</v>
      </c>
      <c r="Q536" t="s">
        <v>7875</v>
      </c>
      <c r="R536" t="s">
        <v>59</v>
      </c>
      <c r="S536" t="s">
        <v>59</v>
      </c>
      <c r="T536" t="b">
        <v>0</v>
      </c>
      <c r="U536" s="13"/>
      <c r="V536" s="7"/>
      <c r="W536" s="7"/>
      <c r="X536" s="7"/>
      <c r="Y536" s="7"/>
      <c r="Z536" s="7"/>
      <c r="AA536" s="7"/>
      <c r="AB536" s="14"/>
      <c r="AC536" s="13">
        <v>9.4925899999999994E-2</v>
      </c>
      <c r="AD536" s="7">
        <v>0.90507400000000005</v>
      </c>
      <c r="AE536" s="14" t="s">
        <v>197</v>
      </c>
      <c r="AF536" s="13">
        <v>5</v>
      </c>
      <c r="AG536" s="14">
        <v>4</v>
      </c>
      <c r="AH536" s="13">
        <v>4</v>
      </c>
      <c r="AI536" s="7">
        <v>4</v>
      </c>
      <c r="AJ536" s="7"/>
      <c r="AK536" s="7">
        <v>3</v>
      </c>
      <c r="AL536" s="7">
        <v>3</v>
      </c>
      <c r="AM536" s="14"/>
      <c r="AN536" s="13">
        <v>1</v>
      </c>
      <c r="AO536" s="14">
        <v>1</v>
      </c>
      <c r="AP536" s="7" t="s">
        <v>66</v>
      </c>
      <c r="AQ536" s="7" t="s">
        <v>62</v>
      </c>
      <c r="AR536" s="7" t="s">
        <v>62</v>
      </c>
      <c r="AS536" s="7" t="s">
        <v>70</v>
      </c>
      <c r="AT536" s="7" t="s">
        <v>62</v>
      </c>
      <c r="AU536" s="7" t="s">
        <v>66</v>
      </c>
      <c r="AV536" s="7" t="s">
        <v>70</v>
      </c>
      <c r="AW536" s="7" t="s">
        <v>5797</v>
      </c>
      <c r="AX536" s="12">
        <v>0</v>
      </c>
      <c r="AY536" s="12">
        <v>0</v>
      </c>
      <c r="AZ536" s="12">
        <v>0</v>
      </c>
      <c r="BA536" s="12">
        <v>1</v>
      </c>
      <c r="BB536" s="12">
        <v>1</v>
      </c>
      <c r="BC536" s="12">
        <v>0</v>
      </c>
      <c r="BD536" s="12">
        <v>0</v>
      </c>
      <c r="BE536" s="12">
        <v>0</v>
      </c>
    </row>
    <row r="537" spans="1:57" x14ac:dyDescent="0.35">
      <c r="A537" s="20">
        <v>531</v>
      </c>
      <c r="B537" s="7">
        <v>531</v>
      </c>
      <c r="C537" s="7" t="s">
        <v>5634</v>
      </c>
      <c r="D537" s="7" t="s">
        <v>5635</v>
      </c>
      <c r="E537" s="13" t="s">
        <v>51</v>
      </c>
      <c r="F537" s="7">
        <v>300</v>
      </c>
      <c r="G537" s="7" t="s">
        <v>100</v>
      </c>
      <c r="H537" s="7">
        <v>60</v>
      </c>
      <c r="I537" s="14" t="s">
        <v>53</v>
      </c>
      <c r="J537" s="13" t="s">
        <v>54</v>
      </c>
      <c r="K537" s="7" t="s">
        <v>106</v>
      </c>
      <c r="L537" s="7" t="s">
        <v>56</v>
      </c>
      <c r="M537" s="7" t="s">
        <v>84</v>
      </c>
      <c r="N537" s="7">
        <v>34</v>
      </c>
      <c r="O537" s="7" t="s">
        <v>86</v>
      </c>
      <c r="P537" s="7">
        <v>35</v>
      </c>
      <c r="Q537" t="s">
        <v>7875</v>
      </c>
      <c r="R537" t="s">
        <v>59</v>
      </c>
      <c r="S537" t="s">
        <v>59</v>
      </c>
      <c r="T537" t="b">
        <v>0</v>
      </c>
      <c r="U537" s="13"/>
      <c r="V537" s="7"/>
      <c r="W537" s="7"/>
      <c r="X537" s="7"/>
      <c r="Y537" s="7"/>
      <c r="Z537" s="7"/>
      <c r="AA537" s="7"/>
      <c r="AB537" s="14"/>
      <c r="AC537" s="13">
        <v>0.40403899999999998</v>
      </c>
      <c r="AD537" s="7">
        <v>0.59596099999999996</v>
      </c>
      <c r="AE537" s="14" t="s">
        <v>197</v>
      </c>
      <c r="AF537" s="13">
        <v>5</v>
      </c>
      <c r="AG537" s="14">
        <v>4</v>
      </c>
      <c r="AH537" s="13">
        <v>4</v>
      </c>
      <c r="AI537" s="7">
        <v>3</v>
      </c>
      <c r="AJ537" s="7">
        <v>1</v>
      </c>
      <c r="AK537" s="7">
        <v>3</v>
      </c>
      <c r="AL537" s="7">
        <v>2</v>
      </c>
      <c r="AM537" s="14">
        <v>1</v>
      </c>
      <c r="AN537" s="13">
        <v>1</v>
      </c>
      <c r="AO537" s="14">
        <v>1</v>
      </c>
      <c r="AP537" s="7" t="s">
        <v>66</v>
      </c>
      <c r="AQ537" s="7" t="s">
        <v>62</v>
      </c>
      <c r="AR537" s="7" t="s">
        <v>208</v>
      </c>
      <c r="AS537" s="7" t="s">
        <v>70</v>
      </c>
      <c r="AT537" s="7" t="s">
        <v>62</v>
      </c>
      <c r="AU537" s="7" t="s">
        <v>66</v>
      </c>
      <c r="AV537" s="7" t="s">
        <v>70</v>
      </c>
      <c r="AW537" s="7" t="s">
        <v>70</v>
      </c>
      <c r="AX537" s="12">
        <v>0</v>
      </c>
      <c r="AY537" s="12">
        <v>0</v>
      </c>
      <c r="AZ537" s="12">
        <v>0</v>
      </c>
      <c r="BA537" s="12">
        <v>1</v>
      </c>
      <c r="BB537" s="12">
        <v>1</v>
      </c>
      <c r="BC537" s="12">
        <v>0</v>
      </c>
      <c r="BD537" s="12" t="s">
        <v>5797</v>
      </c>
      <c r="BE537" s="12" t="s">
        <v>5797</v>
      </c>
    </row>
    <row r="538" spans="1:57" x14ac:dyDescent="0.35">
      <c r="A538" s="20">
        <v>532</v>
      </c>
      <c r="B538" s="7">
        <v>532</v>
      </c>
      <c r="C538" s="7" t="s">
        <v>5636</v>
      </c>
      <c r="D538" s="7" t="s">
        <v>5637</v>
      </c>
      <c r="E538" s="13" t="s">
        <v>51</v>
      </c>
      <c r="F538" s="7">
        <v>300</v>
      </c>
      <c r="G538" s="7" t="s">
        <v>100</v>
      </c>
      <c r="H538" s="7">
        <v>1000</v>
      </c>
      <c r="I538" s="14" t="s">
        <v>53</v>
      </c>
      <c r="J538" s="13" t="s">
        <v>54</v>
      </c>
      <c r="K538" s="7" t="s">
        <v>83</v>
      </c>
      <c r="L538" s="7" t="s">
        <v>56</v>
      </c>
      <c r="M538" s="7" t="s">
        <v>57</v>
      </c>
      <c r="N538" s="7">
        <v>24</v>
      </c>
      <c r="O538" s="7" t="s">
        <v>86</v>
      </c>
      <c r="P538" s="7">
        <v>36</v>
      </c>
      <c r="Q538" t="s">
        <v>7875</v>
      </c>
      <c r="R538" t="s">
        <v>59</v>
      </c>
      <c r="S538" t="s">
        <v>59</v>
      </c>
      <c r="T538" t="b">
        <v>0</v>
      </c>
      <c r="U538" s="13"/>
      <c r="V538" s="7"/>
      <c r="W538" s="7"/>
      <c r="X538" s="7"/>
      <c r="Y538" s="7"/>
      <c r="Z538" s="7"/>
      <c r="AA538" s="7"/>
      <c r="AB538" s="14"/>
      <c r="AC538" s="13">
        <v>8.5676699999999995E-3</v>
      </c>
      <c r="AD538" s="7">
        <v>0.99143199999999998</v>
      </c>
      <c r="AE538" s="14" t="s">
        <v>197</v>
      </c>
      <c r="AF538" s="13">
        <v>5</v>
      </c>
      <c r="AG538" s="14">
        <v>4</v>
      </c>
      <c r="AH538" s="13">
        <v>4</v>
      </c>
      <c r="AI538" s="7">
        <v>3</v>
      </c>
      <c r="AJ538" s="7">
        <v>1</v>
      </c>
      <c r="AK538" s="7">
        <v>3</v>
      </c>
      <c r="AL538" s="7">
        <v>2</v>
      </c>
      <c r="AM538" s="14">
        <v>1</v>
      </c>
      <c r="AN538" s="13">
        <v>1</v>
      </c>
      <c r="AO538" s="14">
        <v>1</v>
      </c>
      <c r="AP538" s="7" t="s">
        <v>66</v>
      </c>
      <c r="AQ538" s="7" t="s">
        <v>62</v>
      </c>
      <c r="AR538" s="7" t="s">
        <v>208</v>
      </c>
      <c r="AS538" s="7" t="s">
        <v>70</v>
      </c>
      <c r="AT538" s="7" t="s">
        <v>62</v>
      </c>
      <c r="AU538" s="7" t="s">
        <v>66</v>
      </c>
      <c r="AV538" s="7" t="s">
        <v>70</v>
      </c>
      <c r="AW538" s="7" t="s">
        <v>70</v>
      </c>
      <c r="AX538" s="12">
        <v>0</v>
      </c>
      <c r="AY538" s="12">
        <v>1</v>
      </c>
      <c r="AZ538" s="12">
        <v>0</v>
      </c>
      <c r="BA538" s="12">
        <v>1</v>
      </c>
      <c r="BB538" s="12">
        <v>1</v>
      </c>
      <c r="BC538" s="12">
        <v>0</v>
      </c>
      <c r="BD538" s="12">
        <v>1</v>
      </c>
      <c r="BE538" s="12" t="s">
        <v>5797</v>
      </c>
    </row>
    <row r="539" spans="1:57" x14ac:dyDescent="0.35">
      <c r="A539" s="20">
        <v>533</v>
      </c>
      <c r="B539" s="7">
        <v>533</v>
      </c>
      <c r="C539" s="7" t="s">
        <v>5638</v>
      </c>
      <c r="D539" s="7" t="s">
        <v>5639</v>
      </c>
      <c r="E539" s="13" t="s">
        <v>51</v>
      </c>
      <c r="F539" s="7">
        <v>300</v>
      </c>
      <c r="G539" s="7" t="s">
        <v>158</v>
      </c>
      <c r="H539" s="7">
        <v>200</v>
      </c>
      <c r="I539" s="14" t="s">
        <v>53</v>
      </c>
      <c r="J539" s="13" t="s">
        <v>54</v>
      </c>
      <c r="K539" s="7" t="s">
        <v>136</v>
      </c>
      <c r="L539" s="7" t="s">
        <v>56</v>
      </c>
      <c r="M539" s="7" t="s">
        <v>57</v>
      </c>
      <c r="N539" s="7">
        <v>22.1</v>
      </c>
      <c r="O539" s="7" t="s">
        <v>109</v>
      </c>
      <c r="P539" s="7">
        <v>63</v>
      </c>
      <c r="R539" t="s">
        <v>59</v>
      </c>
      <c r="T539" t="b">
        <v>0</v>
      </c>
      <c r="U539" s="13"/>
      <c r="V539" s="7"/>
      <c r="W539" s="7"/>
      <c r="X539" s="7"/>
      <c r="Y539" s="7"/>
      <c r="Z539" s="7"/>
      <c r="AA539" s="7"/>
      <c r="AB539" s="14"/>
      <c r="AC539" s="13">
        <v>8.6120600000000005E-2</v>
      </c>
      <c r="AD539" s="7">
        <v>0.913879</v>
      </c>
      <c r="AE539" s="14" t="s">
        <v>197</v>
      </c>
      <c r="AF539" s="13">
        <v>5</v>
      </c>
      <c r="AG539" s="14">
        <v>4</v>
      </c>
      <c r="AH539" s="13">
        <v>4</v>
      </c>
      <c r="AI539" s="7">
        <v>4</v>
      </c>
      <c r="AJ539" s="7"/>
      <c r="AK539" s="7">
        <v>3</v>
      </c>
      <c r="AL539" s="7">
        <v>3</v>
      </c>
      <c r="AM539" s="14"/>
      <c r="AN539" s="13">
        <v>1</v>
      </c>
      <c r="AO539" s="14">
        <v>1</v>
      </c>
      <c r="AP539" s="7" t="s">
        <v>66</v>
      </c>
      <c r="AQ539" s="7" t="s">
        <v>62</v>
      </c>
      <c r="AR539" s="7" t="s">
        <v>62</v>
      </c>
      <c r="AS539" s="7" t="s">
        <v>70</v>
      </c>
      <c r="AT539" s="7" t="s">
        <v>62</v>
      </c>
      <c r="AU539" s="7" t="s">
        <v>5797</v>
      </c>
      <c r="AV539" s="7" t="s">
        <v>70</v>
      </c>
      <c r="AW539" s="7" t="s">
        <v>5797</v>
      </c>
      <c r="AX539" s="12">
        <v>0</v>
      </c>
      <c r="AY539" s="12">
        <v>0</v>
      </c>
      <c r="AZ539" s="12">
        <v>0</v>
      </c>
      <c r="BA539" s="12">
        <v>1</v>
      </c>
      <c r="BB539" s="12">
        <v>1</v>
      </c>
      <c r="BC539" s="12">
        <v>0</v>
      </c>
      <c r="BD539" s="12">
        <v>0</v>
      </c>
      <c r="BE539" s="12">
        <v>0</v>
      </c>
    </row>
    <row r="540" spans="1:57" x14ac:dyDescent="0.35">
      <c r="A540" s="20">
        <v>534</v>
      </c>
      <c r="B540" s="7">
        <v>534</v>
      </c>
      <c r="C540" s="7" t="s">
        <v>5640</v>
      </c>
      <c r="D540" s="7" t="s">
        <v>5641</v>
      </c>
      <c r="E540" s="13" t="s">
        <v>51</v>
      </c>
      <c r="F540" s="7">
        <v>300</v>
      </c>
      <c r="G540" s="7" t="s">
        <v>3208</v>
      </c>
      <c r="H540" s="7"/>
      <c r="I540" s="14" t="s">
        <v>53</v>
      </c>
      <c r="J540" s="13" t="s">
        <v>54</v>
      </c>
      <c r="K540" s="7" t="s">
        <v>90</v>
      </c>
      <c r="L540" s="7" t="s">
        <v>87</v>
      </c>
      <c r="M540" s="7" t="s">
        <v>57</v>
      </c>
      <c r="N540" s="7">
        <v>37</v>
      </c>
      <c r="O540" s="7" t="s">
        <v>86</v>
      </c>
      <c r="P540" s="7">
        <v>39</v>
      </c>
      <c r="Q540" t="s">
        <v>7833</v>
      </c>
      <c r="R540" t="s">
        <v>59</v>
      </c>
      <c r="S540" t="s">
        <v>59</v>
      </c>
      <c r="T540" t="b">
        <v>0</v>
      </c>
      <c r="U540" s="13"/>
      <c r="V540" s="7"/>
      <c r="W540" s="7"/>
      <c r="X540" s="7"/>
      <c r="Y540" s="7"/>
      <c r="Z540" s="7"/>
      <c r="AA540" s="7"/>
      <c r="AB540" s="14"/>
      <c r="AC540" s="13">
        <v>7.8673199999999999E-2</v>
      </c>
      <c r="AD540" s="7">
        <v>0.92132700000000001</v>
      </c>
      <c r="AE540" s="14" t="s">
        <v>197</v>
      </c>
      <c r="AF540" s="13">
        <v>5</v>
      </c>
      <c r="AG540" s="14">
        <v>4</v>
      </c>
      <c r="AH540" s="13">
        <v>4</v>
      </c>
      <c r="AI540" s="7">
        <v>4</v>
      </c>
      <c r="AJ540" s="7"/>
      <c r="AK540" s="7">
        <v>3</v>
      </c>
      <c r="AL540" s="7">
        <v>3</v>
      </c>
      <c r="AM540" s="14"/>
      <c r="AN540" s="13">
        <v>1</v>
      </c>
      <c r="AO540" s="14">
        <v>1</v>
      </c>
      <c r="AP540" s="7" t="s">
        <v>66</v>
      </c>
      <c r="AQ540" s="7" t="s">
        <v>62</v>
      </c>
      <c r="AR540" s="7" t="s">
        <v>62</v>
      </c>
      <c r="AS540" s="7" t="s">
        <v>70</v>
      </c>
      <c r="AT540" s="7" t="s">
        <v>62</v>
      </c>
      <c r="AU540" s="7" t="s">
        <v>5797</v>
      </c>
      <c r="AV540" s="7" t="s">
        <v>70</v>
      </c>
      <c r="AW540" s="7" t="s">
        <v>70</v>
      </c>
      <c r="AX540" s="12">
        <v>0</v>
      </c>
      <c r="AY540" s="12">
        <v>0</v>
      </c>
      <c r="AZ540" s="12">
        <v>0</v>
      </c>
      <c r="BA540" s="12" t="s">
        <v>5797</v>
      </c>
      <c r="BB540" s="12">
        <v>1</v>
      </c>
      <c r="BC540" s="12">
        <v>0</v>
      </c>
      <c r="BD540" s="12">
        <v>0</v>
      </c>
      <c r="BE540" s="12">
        <v>0</v>
      </c>
    </row>
    <row r="541" spans="1:57" x14ac:dyDescent="0.35">
      <c r="A541" s="20">
        <v>535</v>
      </c>
      <c r="B541" s="7">
        <v>535</v>
      </c>
      <c r="C541" s="7" t="s">
        <v>5642</v>
      </c>
      <c r="D541" s="7" t="s">
        <v>5643</v>
      </c>
      <c r="E541" s="13" t="s">
        <v>51</v>
      </c>
      <c r="F541" s="7">
        <v>300</v>
      </c>
      <c r="G541" s="7" t="s">
        <v>89</v>
      </c>
      <c r="H541" s="7"/>
      <c r="I541" s="14" t="s">
        <v>53</v>
      </c>
      <c r="J541" s="13" t="s">
        <v>54</v>
      </c>
      <c r="K541" s="7" t="s">
        <v>5644</v>
      </c>
      <c r="L541" s="7" t="s">
        <v>87</v>
      </c>
      <c r="M541" s="7" t="s">
        <v>57</v>
      </c>
      <c r="N541" s="7">
        <v>24</v>
      </c>
      <c r="O541" s="7" t="s">
        <v>86</v>
      </c>
      <c r="P541" s="7"/>
      <c r="Q541" t="s">
        <v>7897</v>
      </c>
      <c r="R541" t="s">
        <v>59</v>
      </c>
      <c r="S541" t="s">
        <v>56</v>
      </c>
      <c r="T541" t="b">
        <v>0</v>
      </c>
      <c r="U541" s="13"/>
      <c r="V541" s="7"/>
      <c r="W541" s="7"/>
      <c r="X541" s="7"/>
      <c r="Y541" s="7"/>
      <c r="Z541" s="7"/>
      <c r="AA541" s="7"/>
      <c r="AB541" s="14"/>
      <c r="AC541" s="13">
        <v>0.38650400000000001</v>
      </c>
      <c r="AD541" s="7">
        <v>0.61349600000000004</v>
      </c>
      <c r="AE541" s="14" t="s">
        <v>197</v>
      </c>
      <c r="AF541" s="13">
        <v>5</v>
      </c>
      <c r="AG541" s="14">
        <v>4</v>
      </c>
      <c r="AH541" s="13">
        <v>4</v>
      </c>
      <c r="AI541" s="7">
        <v>2</v>
      </c>
      <c r="AJ541" s="7">
        <v>2</v>
      </c>
      <c r="AK541" s="7">
        <v>3</v>
      </c>
      <c r="AL541" s="7">
        <v>1</v>
      </c>
      <c r="AM541" s="14">
        <v>2</v>
      </c>
      <c r="AN541" s="13">
        <v>1</v>
      </c>
      <c r="AO541" s="14">
        <v>1</v>
      </c>
      <c r="AP541" s="7" t="s">
        <v>66</v>
      </c>
      <c r="AQ541" s="7" t="s">
        <v>74</v>
      </c>
      <c r="AR541" s="7" t="s">
        <v>208</v>
      </c>
      <c r="AS541" s="7" t="s">
        <v>70</v>
      </c>
      <c r="AT541" s="7" t="s">
        <v>62</v>
      </c>
      <c r="AU541" s="7" t="s">
        <v>66</v>
      </c>
      <c r="AV541" s="7" t="s">
        <v>70</v>
      </c>
      <c r="AW541" s="7" t="s">
        <v>70</v>
      </c>
      <c r="AX541" s="12">
        <v>0</v>
      </c>
      <c r="AY541" s="12">
        <v>0</v>
      </c>
      <c r="AZ541" s="12">
        <v>0</v>
      </c>
      <c r="BA541" s="12">
        <v>1</v>
      </c>
      <c r="BB541" s="12">
        <v>1</v>
      </c>
      <c r="BC541" s="12">
        <v>0</v>
      </c>
      <c r="BD541" s="12">
        <v>0</v>
      </c>
      <c r="BE541" s="12" t="s">
        <v>5797</v>
      </c>
    </row>
    <row r="542" spans="1:57" x14ac:dyDescent="0.35">
      <c r="A542" s="20">
        <v>536</v>
      </c>
      <c r="B542" s="7">
        <v>536</v>
      </c>
      <c r="C542" s="7" t="s">
        <v>5645</v>
      </c>
      <c r="D542" s="7" t="s">
        <v>5646</v>
      </c>
      <c r="E542" s="13" t="s">
        <v>51</v>
      </c>
      <c r="F542" s="7">
        <v>300</v>
      </c>
      <c r="G542" s="7" t="s">
        <v>139</v>
      </c>
      <c r="H542" s="7">
        <v>1981</v>
      </c>
      <c r="I542" s="14" t="s">
        <v>53</v>
      </c>
      <c r="J542" s="13" t="s">
        <v>54</v>
      </c>
      <c r="K542" s="7" t="s">
        <v>117</v>
      </c>
      <c r="L542" s="7" t="s">
        <v>56</v>
      </c>
      <c r="M542" s="7" t="s">
        <v>57</v>
      </c>
      <c r="N542" s="7">
        <v>23</v>
      </c>
      <c r="O542" s="7" t="s">
        <v>58</v>
      </c>
      <c r="P542" s="7">
        <v>37</v>
      </c>
      <c r="Q542" t="s">
        <v>7875</v>
      </c>
      <c r="R542" t="s">
        <v>59</v>
      </c>
      <c r="S542" t="s">
        <v>59</v>
      </c>
      <c r="T542" t="b">
        <v>0</v>
      </c>
      <c r="U542" s="13"/>
      <c r="V542" s="7"/>
      <c r="W542" s="7"/>
      <c r="X542" s="7"/>
      <c r="Y542" s="7"/>
      <c r="Z542" s="7"/>
      <c r="AA542" s="7"/>
      <c r="AB542" s="14"/>
      <c r="AC542" s="13">
        <v>1E-4</v>
      </c>
      <c r="AD542" s="7">
        <v>0.99990000000000001</v>
      </c>
      <c r="AE542" s="14" t="s">
        <v>197</v>
      </c>
      <c r="AF542" s="13">
        <v>5</v>
      </c>
      <c r="AG542" s="14">
        <v>4</v>
      </c>
      <c r="AH542" s="13">
        <v>3</v>
      </c>
      <c r="AI542" s="7">
        <v>3</v>
      </c>
      <c r="AJ542" s="7"/>
      <c r="AK542" s="7">
        <v>2</v>
      </c>
      <c r="AL542" s="7">
        <v>2</v>
      </c>
      <c r="AM542" s="14"/>
      <c r="AN542" s="13">
        <v>2</v>
      </c>
      <c r="AO542" s="14">
        <v>2</v>
      </c>
      <c r="AP542" s="7" t="s">
        <v>66</v>
      </c>
      <c r="AQ542" s="7" t="s">
        <v>62</v>
      </c>
      <c r="AR542" s="7" t="s">
        <v>66</v>
      </c>
      <c r="AS542" s="7" t="s">
        <v>70</v>
      </c>
      <c r="AT542" s="7" t="s">
        <v>62</v>
      </c>
      <c r="AU542" s="7" t="s">
        <v>66</v>
      </c>
      <c r="AV542" s="7" t="s">
        <v>70</v>
      </c>
      <c r="AW542" s="7" t="s">
        <v>70</v>
      </c>
      <c r="AX542" s="12">
        <v>0</v>
      </c>
      <c r="AY542" s="12">
        <v>0</v>
      </c>
      <c r="AZ542" s="12">
        <v>0</v>
      </c>
      <c r="BA542" s="12">
        <v>1</v>
      </c>
      <c r="BB542" s="12">
        <v>1</v>
      </c>
      <c r="BC542" s="12">
        <v>0</v>
      </c>
      <c r="BD542" s="12">
        <v>1</v>
      </c>
      <c r="BE542" s="12" t="s">
        <v>5797</v>
      </c>
    </row>
    <row r="543" spans="1:57" x14ac:dyDescent="0.35">
      <c r="A543" s="20">
        <v>537</v>
      </c>
      <c r="B543" s="7">
        <v>537</v>
      </c>
      <c r="C543" s="7" t="s">
        <v>5647</v>
      </c>
      <c r="D543" s="7" t="s">
        <v>5648</v>
      </c>
      <c r="E543" s="13" t="s">
        <v>51</v>
      </c>
      <c r="F543" s="7">
        <v>300</v>
      </c>
      <c r="G543" s="7" t="s">
        <v>80</v>
      </c>
      <c r="H543" s="7">
        <v>2280</v>
      </c>
      <c r="I543" s="14" t="s">
        <v>53</v>
      </c>
      <c r="J543" s="13" t="s">
        <v>54</v>
      </c>
      <c r="K543" s="7" t="s">
        <v>136</v>
      </c>
      <c r="L543" s="7" t="s">
        <v>87</v>
      </c>
      <c r="M543" s="7" t="s">
        <v>57</v>
      </c>
      <c r="N543" s="7">
        <v>28.2</v>
      </c>
      <c r="O543" s="7" t="s">
        <v>58</v>
      </c>
      <c r="P543" s="7">
        <v>42</v>
      </c>
      <c r="Q543" t="s">
        <v>7875</v>
      </c>
      <c r="R543" t="s">
        <v>59</v>
      </c>
      <c r="S543" t="s">
        <v>59</v>
      </c>
      <c r="T543" t="b">
        <v>0</v>
      </c>
      <c r="U543" s="13"/>
      <c r="V543" s="7"/>
      <c r="W543" s="7"/>
      <c r="X543" s="7"/>
      <c r="Y543" s="7"/>
      <c r="Z543" s="7"/>
      <c r="AA543" s="7"/>
      <c r="AB543" s="14"/>
      <c r="AC543" s="13">
        <v>1.19335E-2</v>
      </c>
      <c r="AD543" s="7">
        <v>0.988066</v>
      </c>
      <c r="AE543" s="14" t="s">
        <v>197</v>
      </c>
      <c r="AF543" s="13">
        <v>5</v>
      </c>
      <c r="AG543" s="14">
        <v>4</v>
      </c>
      <c r="AH543" s="13">
        <v>3</v>
      </c>
      <c r="AI543" s="7">
        <v>3</v>
      </c>
      <c r="AJ543" s="7"/>
      <c r="AK543" s="7">
        <v>2</v>
      </c>
      <c r="AL543" s="7">
        <v>2</v>
      </c>
      <c r="AM543" s="14"/>
      <c r="AN543" s="13">
        <v>2</v>
      </c>
      <c r="AO543" s="14">
        <v>2</v>
      </c>
      <c r="AP543" s="7" t="s">
        <v>66</v>
      </c>
      <c r="AQ543" s="7" t="s">
        <v>62</v>
      </c>
      <c r="AR543" s="7" t="s">
        <v>66</v>
      </c>
      <c r="AS543" s="7" t="s">
        <v>70</v>
      </c>
      <c r="AT543" s="7" t="s">
        <v>62</v>
      </c>
      <c r="AU543" s="7" t="s">
        <v>66</v>
      </c>
      <c r="AV543" s="7" t="s">
        <v>5797</v>
      </c>
      <c r="AW543" s="7" t="s">
        <v>70</v>
      </c>
      <c r="AX543" s="12">
        <v>0</v>
      </c>
      <c r="AY543" s="12">
        <v>0</v>
      </c>
      <c r="AZ543" s="12">
        <v>0</v>
      </c>
      <c r="BA543" s="12" t="s">
        <v>5797</v>
      </c>
      <c r="BB543" s="12" t="s">
        <v>5797</v>
      </c>
      <c r="BC543" s="12">
        <v>0</v>
      </c>
      <c r="BD543" s="12">
        <v>1</v>
      </c>
      <c r="BE543" s="12">
        <v>0</v>
      </c>
    </row>
    <row r="544" spans="1:57" x14ac:dyDescent="0.35">
      <c r="A544" s="20">
        <v>538</v>
      </c>
      <c r="B544" s="7">
        <v>538</v>
      </c>
      <c r="C544" s="7" t="s">
        <v>5649</v>
      </c>
      <c r="D544" s="7" t="s">
        <v>5650</v>
      </c>
      <c r="E544" s="13" t="s">
        <v>51</v>
      </c>
      <c r="F544" s="7">
        <v>300</v>
      </c>
      <c r="G544" s="7" t="s">
        <v>89</v>
      </c>
      <c r="H544" s="7">
        <v>1860</v>
      </c>
      <c r="I544" s="14" t="s">
        <v>53</v>
      </c>
      <c r="J544" s="13" t="s">
        <v>82</v>
      </c>
      <c r="K544" s="7" t="s">
        <v>107</v>
      </c>
      <c r="L544" s="7" t="s">
        <v>56</v>
      </c>
      <c r="M544" s="7" t="s">
        <v>57</v>
      </c>
      <c r="N544" s="7">
        <v>32.5</v>
      </c>
      <c r="O544" s="7" t="s">
        <v>58</v>
      </c>
      <c r="P544" s="7">
        <v>69</v>
      </c>
      <c r="Q544" t="s">
        <v>7969</v>
      </c>
      <c r="R544" t="s">
        <v>59</v>
      </c>
      <c r="T544" t="b">
        <v>0</v>
      </c>
      <c r="U544" s="13"/>
      <c r="V544" s="7"/>
      <c r="W544" s="7"/>
      <c r="X544" s="7"/>
      <c r="Y544" s="7"/>
      <c r="Z544" s="7"/>
      <c r="AA544" s="7"/>
      <c r="AB544" s="14"/>
      <c r="AC544" s="13">
        <v>0.44444899999999998</v>
      </c>
      <c r="AD544" s="7">
        <v>0.55555100000000002</v>
      </c>
      <c r="AE544" s="14" t="s">
        <v>197</v>
      </c>
      <c r="AF544" s="13">
        <v>5</v>
      </c>
      <c r="AG544" s="14">
        <v>5</v>
      </c>
      <c r="AH544" s="13">
        <v>3</v>
      </c>
      <c r="AI544" s="7"/>
      <c r="AJ544" s="7">
        <v>3</v>
      </c>
      <c r="AK544" s="7">
        <v>3</v>
      </c>
      <c r="AL544" s="7"/>
      <c r="AM544" s="14">
        <v>3</v>
      </c>
      <c r="AN544" s="13">
        <v>2</v>
      </c>
      <c r="AO544" s="14">
        <v>2</v>
      </c>
      <c r="AP544" s="7" t="s">
        <v>64</v>
      </c>
      <c r="AQ544" s="7" t="s">
        <v>74</v>
      </c>
      <c r="AR544" s="7" t="s">
        <v>208</v>
      </c>
      <c r="AS544" s="7" t="s">
        <v>70</v>
      </c>
      <c r="AT544" s="7" t="s">
        <v>63</v>
      </c>
      <c r="AU544" s="7" t="s">
        <v>66</v>
      </c>
      <c r="AV544" s="7" t="s">
        <v>70</v>
      </c>
      <c r="AW544" s="7" t="s">
        <v>70</v>
      </c>
      <c r="AX544" s="12">
        <v>0</v>
      </c>
      <c r="AY544" s="12">
        <v>0</v>
      </c>
      <c r="AZ544" s="12">
        <v>0</v>
      </c>
      <c r="BA544" s="12">
        <v>1</v>
      </c>
      <c r="BB544" s="12">
        <v>1</v>
      </c>
      <c r="BC544" s="12">
        <v>0</v>
      </c>
      <c r="BD544" s="12">
        <v>1</v>
      </c>
      <c r="BE544" s="12">
        <v>0</v>
      </c>
    </row>
    <row r="545" spans="1:57" x14ac:dyDescent="0.35">
      <c r="A545" s="20">
        <v>539</v>
      </c>
      <c r="B545" s="7">
        <v>539</v>
      </c>
      <c r="C545" s="7" t="s">
        <v>5651</v>
      </c>
      <c r="D545" s="7" t="s">
        <v>5652</v>
      </c>
      <c r="E545" s="13" t="s">
        <v>51</v>
      </c>
      <c r="F545" s="7">
        <v>300</v>
      </c>
      <c r="G545" s="7" t="s">
        <v>80</v>
      </c>
      <c r="H545" s="7"/>
      <c r="I545" s="14" t="s">
        <v>53</v>
      </c>
      <c r="J545" s="13" t="s">
        <v>54</v>
      </c>
      <c r="K545" s="7" t="s">
        <v>75</v>
      </c>
      <c r="L545" s="7" t="s">
        <v>87</v>
      </c>
      <c r="M545" s="7" t="s">
        <v>57</v>
      </c>
      <c r="N545" s="7">
        <v>24.5</v>
      </c>
      <c r="O545" s="7" t="s">
        <v>109</v>
      </c>
      <c r="P545" s="7">
        <v>57</v>
      </c>
      <c r="Q545" t="s">
        <v>7875</v>
      </c>
      <c r="R545" t="s">
        <v>113</v>
      </c>
      <c r="S545" t="s">
        <v>59</v>
      </c>
      <c r="T545" t="b">
        <v>0</v>
      </c>
      <c r="U545" s="13"/>
      <c r="V545" s="7"/>
      <c r="W545" s="7"/>
      <c r="X545" s="7"/>
      <c r="Y545" s="7"/>
      <c r="Z545" s="7"/>
      <c r="AA545" s="7"/>
      <c r="AB545" s="14"/>
      <c r="AC545" s="13">
        <v>3.4532199999999999E-2</v>
      </c>
      <c r="AD545" s="7">
        <v>0.96546799999999999</v>
      </c>
      <c r="AE545" s="14" t="s">
        <v>197</v>
      </c>
      <c r="AF545" s="13">
        <v>5</v>
      </c>
      <c r="AG545" s="14">
        <v>4</v>
      </c>
      <c r="AH545" s="13">
        <v>3</v>
      </c>
      <c r="AI545" s="7">
        <v>2</v>
      </c>
      <c r="AJ545" s="7">
        <v>1</v>
      </c>
      <c r="AK545" s="7">
        <v>2</v>
      </c>
      <c r="AL545" s="7">
        <v>1</v>
      </c>
      <c r="AM545" s="14">
        <v>1</v>
      </c>
      <c r="AN545" s="13">
        <v>2</v>
      </c>
      <c r="AO545" s="14">
        <v>2</v>
      </c>
      <c r="AP545" s="7" t="s">
        <v>66</v>
      </c>
      <c r="AQ545" s="7" t="s">
        <v>64</v>
      </c>
      <c r="AR545" s="7" t="s">
        <v>208</v>
      </c>
      <c r="AS545" s="7" t="s">
        <v>70</v>
      </c>
      <c r="AT545" s="7" t="s">
        <v>62</v>
      </c>
      <c r="AU545" s="7" t="s">
        <v>5797</v>
      </c>
      <c r="AV545" s="7" t="s">
        <v>70</v>
      </c>
      <c r="AW545" s="7" t="s">
        <v>70</v>
      </c>
      <c r="AX545" s="12">
        <v>0</v>
      </c>
      <c r="AY545" s="12">
        <v>0</v>
      </c>
      <c r="AZ545" s="12">
        <v>0</v>
      </c>
      <c r="BA545" s="12">
        <v>1</v>
      </c>
      <c r="BB545" s="12">
        <v>1</v>
      </c>
      <c r="BC545" s="12">
        <v>0</v>
      </c>
      <c r="BD545" s="12">
        <v>1</v>
      </c>
      <c r="BE545" s="12">
        <v>0</v>
      </c>
    </row>
    <row r="546" spans="1:57" x14ac:dyDescent="0.35">
      <c r="A546" s="20">
        <v>540</v>
      </c>
      <c r="B546" s="7">
        <v>540</v>
      </c>
      <c r="C546" s="7" t="s">
        <v>5653</v>
      </c>
      <c r="D546" s="7" t="s">
        <v>5654</v>
      </c>
      <c r="E546" s="13" t="s">
        <v>51</v>
      </c>
      <c r="F546" s="7">
        <v>300</v>
      </c>
      <c r="G546" s="7" t="s">
        <v>89</v>
      </c>
      <c r="H546" s="7"/>
      <c r="I546" s="14" t="s">
        <v>53</v>
      </c>
      <c r="J546" s="13" t="s">
        <v>54</v>
      </c>
      <c r="K546" s="7" t="s">
        <v>117</v>
      </c>
      <c r="L546" s="7" t="s">
        <v>87</v>
      </c>
      <c r="M546" s="7" t="s">
        <v>57</v>
      </c>
      <c r="N546" s="7">
        <v>24</v>
      </c>
      <c r="O546" s="7" t="s">
        <v>109</v>
      </c>
      <c r="P546" s="7">
        <v>72</v>
      </c>
      <c r="R546" t="s">
        <v>59</v>
      </c>
      <c r="S546" t="s">
        <v>59</v>
      </c>
      <c r="T546" t="b">
        <v>0</v>
      </c>
      <c r="U546" s="13"/>
      <c r="V546" s="7"/>
      <c r="W546" s="7"/>
      <c r="X546" s="7"/>
      <c r="Y546" s="7"/>
      <c r="Z546" s="7"/>
      <c r="AA546" s="7"/>
      <c r="AB546" s="14"/>
      <c r="AC546" s="13">
        <v>2.2218399999999999E-2</v>
      </c>
      <c r="AD546" s="7">
        <v>0.97778200000000004</v>
      </c>
      <c r="AE546" s="14" t="s">
        <v>197</v>
      </c>
      <c r="AF546" s="13">
        <v>5</v>
      </c>
      <c r="AG546" s="14">
        <v>4</v>
      </c>
      <c r="AH546" s="13">
        <v>3</v>
      </c>
      <c r="AI546" s="7">
        <v>3</v>
      </c>
      <c r="AJ546" s="7"/>
      <c r="AK546" s="7">
        <v>2</v>
      </c>
      <c r="AL546" s="7">
        <v>2</v>
      </c>
      <c r="AM546" s="14"/>
      <c r="AN546" s="13">
        <v>2</v>
      </c>
      <c r="AO546" s="14">
        <v>2</v>
      </c>
      <c r="AP546" s="7" t="s">
        <v>66</v>
      </c>
      <c r="AQ546" s="7" t="s">
        <v>62</v>
      </c>
      <c r="AR546" s="7" t="s">
        <v>66</v>
      </c>
      <c r="AS546" s="7" t="s">
        <v>70</v>
      </c>
      <c r="AT546" s="7" t="s">
        <v>62</v>
      </c>
      <c r="AU546" s="7" t="s">
        <v>66</v>
      </c>
      <c r="AV546" s="7" t="s">
        <v>70</v>
      </c>
      <c r="AW546" s="7" t="s">
        <v>70</v>
      </c>
      <c r="AX546" s="12">
        <v>0</v>
      </c>
      <c r="AY546" s="12">
        <v>0</v>
      </c>
      <c r="AZ546" s="12">
        <v>0</v>
      </c>
      <c r="BA546" s="12">
        <v>1</v>
      </c>
      <c r="BB546" s="12" t="s">
        <v>5797</v>
      </c>
      <c r="BC546" s="12">
        <v>0</v>
      </c>
      <c r="BD546" s="12">
        <v>1</v>
      </c>
      <c r="BE546" s="12">
        <v>0</v>
      </c>
    </row>
    <row r="547" spans="1:57" x14ac:dyDescent="0.35">
      <c r="A547" s="20">
        <v>541</v>
      </c>
      <c r="B547" s="7">
        <v>541</v>
      </c>
      <c r="C547" s="7" t="s">
        <v>5655</v>
      </c>
      <c r="D547" s="7" t="s">
        <v>5656</v>
      </c>
      <c r="E547" s="13" t="s">
        <v>51</v>
      </c>
      <c r="F547" s="7">
        <v>300</v>
      </c>
      <c r="G547" s="7" t="s">
        <v>145</v>
      </c>
      <c r="H547" s="7">
        <v>1170</v>
      </c>
      <c r="I547" s="14" t="s">
        <v>53</v>
      </c>
      <c r="J547" s="13" t="s">
        <v>54</v>
      </c>
      <c r="K547" s="7" t="s">
        <v>103</v>
      </c>
      <c r="L547" s="7" t="s">
        <v>76</v>
      </c>
      <c r="M547" s="7" t="s">
        <v>57</v>
      </c>
      <c r="N547" s="7">
        <v>32.4</v>
      </c>
      <c r="O547" s="7" t="s">
        <v>109</v>
      </c>
      <c r="P547" s="7">
        <v>56</v>
      </c>
      <c r="R547" t="s">
        <v>59</v>
      </c>
      <c r="S547" t="s">
        <v>59</v>
      </c>
      <c r="T547" t="b">
        <v>0</v>
      </c>
      <c r="U547" s="13"/>
      <c r="V547" s="7"/>
      <c r="W547" s="7"/>
      <c r="X547" s="7"/>
      <c r="Y547" s="7"/>
      <c r="Z547" s="7"/>
      <c r="AA547" s="7"/>
      <c r="AB547" s="14"/>
      <c r="AC547" s="13">
        <v>6.7671500000000004E-3</v>
      </c>
      <c r="AD547" s="7">
        <v>0.99323300000000003</v>
      </c>
      <c r="AE547" s="14" t="s">
        <v>197</v>
      </c>
      <c r="AF547" s="13">
        <v>5</v>
      </c>
      <c r="AG547" s="14">
        <v>4</v>
      </c>
      <c r="AH547" s="13">
        <v>3</v>
      </c>
      <c r="AI547" s="7">
        <v>3</v>
      </c>
      <c r="AJ547" s="7"/>
      <c r="AK547" s="7">
        <v>2</v>
      </c>
      <c r="AL547" s="7">
        <v>2</v>
      </c>
      <c r="AM547" s="14"/>
      <c r="AN547" s="13">
        <v>2</v>
      </c>
      <c r="AO547" s="14">
        <v>2</v>
      </c>
      <c r="AP547" s="7" t="s">
        <v>66</v>
      </c>
      <c r="AQ547" s="7" t="s">
        <v>62</v>
      </c>
      <c r="AR547" s="7" t="s">
        <v>66</v>
      </c>
      <c r="AS547" s="7" t="s">
        <v>70</v>
      </c>
      <c r="AT547" s="7" t="s">
        <v>62</v>
      </c>
      <c r="AU547" s="7" t="s">
        <v>66</v>
      </c>
      <c r="AV547" s="7" t="s">
        <v>70</v>
      </c>
      <c r="AW547" s="7" t="s">
        <v>70</v>
      </c>
      <c r="AX547" s="12">
        <v>0</v>
      </c>
      <c r="AY547" s="12">
        <v>0</v>
      </c>
      <c r="AZ547" s="12">
        <v>0</v>
      </c>
      <c r="BA547" s="12">
        <v>1</v>
      </c>
      <c r="BB547" s="12" t="s">
        <v>5797</v>
      </c>
      <c r="BC547" s="12">
        <v>0</v>
      </c>
      <c r="BD547" s="12">
        <v>0</v>
      </c>
      <c r="BE547" s="12">
        <v>1</v>
      </c>
    </row>
    <row r="548" spans="1:57" x14ac:dyDescent="0.35">
      <c r="A548" s="20">
        <v>542</v>
      </c>
      <c r="B548" s="7">
        <v>542</v>
      </c>
      <c r="C548" s="7" t="s">
        <v>5657</v>
      </c>
      <c r="D548" s="7" t="s">
        <v>5658</v>
      </c>
      <c r="E548" s="13" t="s">
        <v>51</v>
      </c>
      <c r="F548" s="7">
        <v>300</v>
      </c>
      <c r="G548" s="7" t="s">
        <v>3636</v>
      </c>
      <c r="H548" s="7">
        <v>900</v>
      </c>
      <c r="I548" s="14" t="s">
        <v>53</v>
      </c>
      <c r="J548" s="13" t="s">
        <v>54</v>
      </c>
      <c r="K548" s="7" t="s">
        <v>117</v>
      </c>
      <c r="L548" s="7" t="s">
        <v>56</v>
      </c>
      <c r="M548" s="7" t="s">
        <v>57</v>
      </c>
      <c r="N548" s="7">
        <v>23.8</v>
      </c>
      <c r="O548" s="7" t="s">
        <v>109</v>
      </c>
      <c r="P548" s="7">
        <v>59</v>
      </c>
      <c r="R548" t="s">
        <v>59</v>
      </c>
      <c r="T548" t="b">
        <v>0</v>
      </c>
      <c r="U548" s="13"/>
      <c r="V548" s="7"/>
      <c r="W548" s="7"/>
      <c r="X548" s="7"/>
      <c r="Y548" s="7"/>
      <c r="Z548" s="7"/>
      <c r="AA548" s="7"/>
      <c r="AB548" s="14"/>
      <c r="AC548" s="13">
        <v>1E-4</v>
      </c>
      <c r="AD548" s="7">
        <v>0.99990000000000001</v>
      </c>
      <c r="AE548" s="14" t="s">
        <v>197</v>
      </c>
      <c r="AF548" s="13">
        <v>5</v>
      </c>
      <c r="AG548" s="14">
        <v>4</v>
      </c>
      <c r="AH548" s="13">
        <v>3</v>
      </c>
      <c r="AI548" s="7">
        <v>3</v>
      </c>
      <c r="AJ548" s="7"/>
      <c r="AK548" s="7">
        <v>2</v>
      </c>
      <c r="AL548" s="7">
        <v>2</v>
      </c>
      <c r="AM548" s="14"/>
      <c r="AN548" s="13">
        <v>2</v>
      </c>
      <c r="AO548" s="14">
        <v>2</v>
      </c>
      <c r="AP548" s="7" t="s">
        <v>66</v>
      </c>
      <c r="AQ548" s="7" t="s">
        <v>62</v>
      </c>
      <c r="AR548" s="7" t="s">
        <v>66</v>
      </c>
      <c r="AS548" s="7" t="s">
        <v>70</v>
      </c>
      <c r="AT548" s="7" t="s">
        <v>62</v>
      </c>
      <c r="AU548" s="7" t="s">
        <v>66</v>
      </c>
      <c r="AV548" s="7" t="s">
        <v>70</v>
      </c>
      <c r="AW548" s="7" t="s">
        <v>70</v>
      </c>
      <c r="AX548" s="12">
        <v>0</v>
      </c>
      <c r="AY548" s="12">
        <v>0</v>
      </c>
      <c r="AZ548" s="12">
        <v>0</v>
      </c>
      <c r="BA548" s="12">
        <v>1</v>
      </c>
      <c r="BB548" s="12">
        <v>1</v>
      </c>
      <c r="BC548" s="12">
        <v>0</v>
      </c>
      <c r="BD548" s="12" t="s">
        <v>5797</v>
      </c>
      <c r="BE548" s="12">
        <v>1</v>
      </c>
    </row>
    <row r="549" spans="1:57" x14ac:dyDescent="0.35">
      <c r="A549" s="20">
        <v>543</v>
      </c>
      <c r="B549" s="7">
        <v>543</v>
      </c>
      <c r="C549" s="7" t="s">
        <v>5659</v>
      </c>
      <c r="D549" s="7" t="s">
        <v>5660</v>
      </c>
      <c r="E549" s="13" t="s">
        <v>51</v>
      </c>
      <c r="F549" s="7">
        <v>300</v>
      </c>
      <c r="G549" s="7" t="s">
        <v>122</v>
      </c>
      <c r="H549" s="7">
        <v>1610</v>
      </c>
      <c r="I549" s="14" t="s">
        <v>53</v>
      </c>
      <c r="J549" s="13" t="s">
        <v>54</v>
      </c>
      <c r="K549" s="7" t="s">
        <v>92</v>
      </c>
      <c r="L549" s="7" t="s">
        <v>56</v>
      </c>
      <c r="M549" s="7" t="s">
        <v>57</v>
      </c>
      <c r="N549" s="7">
        <v>20</v>
      </c>
      <c r="O549" s="7" t="s">
        <v>58</v>
      </c>
      <c r="P549" s="7">
        <v>45</v>
      </c>
      <c r="R549" t="s">
        <v>59</v>
      </c>
      <c r="S549" t="s">
        <v>59</v>
      </c>
      <c r="T549" t="b">
        <v>0</v>
      </c>
      <c r="U549" s="13"/>
      <c r="V549" s="7"/>
      <c r="W549" s="7"/>
      <c r="X549" s="7"/>
      <c r="Y549" s="7"/>
      <c r="Z549" s="7"/>
      <c r="AA549" s="7"/>
      <c r="AB549" s="14"/>
      <c r="AC549" s="13">
        <v>3.48838E-2</v>
      </c>
      <c r="AD549" s="7">
        <v>0.96511599999999997</v>
      </c>
      <c r="AE549" s="14" t="s">
        <v>197</v>
      </c>
      <c r="AF549" s="13">
        <v>5</v>
      </c>
      <c r="AG549" s="14">
        <v>4</v>
      </c>
      <c r="AH549" s="13">
        <v>3</v>
      </c>
      <c r="AI549" s="7">
        <v>3</v>
      </c>
      <c r="AJ549" s="7"/>
      <c r="AK549" s="7">
        <v>2</v>
      </c>
      <c r="AL549" s="7">
        <v>2</v>
      </c>
      <c r="AM549" s="14"/>
      <c r="AN549" s="13">
        <v>2</v>
      </c>
      <c r="AO549" s="14">
        <v>2</v>
      </c>
      <c r="AP549" s="7" t="s">
        <v>66</v>
      </c>
      <c r="AQ549" s="7" t="s">
        <v>62</v>
      </c>
      <c r="AR549" s="7" t="s">
        <v>66</v>
      </c>
      <c r="AS549" s="7" t="s">
        <v>5797</v>
      </c>
      <c r="AT549" s="7" t="s">
        <v>62</v>
      </c>
      <c r="AU549" s="7" t="s">
        <v>66</v>
      </c>
      <c r="AV549" s="7" t="s">
        <v>70</v>
      </c>
      <c r="AW549" s="7" t="s">
        <v>5797</v>
      </c>
      <c r="AX549" s="12">
        <v>0</v>
      </c>
      <c r="AY549" s="12">
        <v>0</v>
      </c>
      <c r="AZ549" s="12">
        <v>0</v>
      </c>
      <c r="BA549" s="12">
        <v>1</v>
      </c>
      <c r="BB549" s="12">
        <v>1</v>
      </c>
      <c r="BC549" s="12">
        <v>0</v>
      </c>
      <c r="BD549" s="12">
        <v>1</v>
      </c>
      <c r="BE549" s="12" t="s">
        <v>5797</v>
      </c>
    </row>
    <row r="550" spans="1:57" x14ac:dyDescent="0.35">
      <c r="A550" s="20">
        <v>544</v>
      </c>
      <c r="B550" s="7">
        <v>544</v>
      </c>
      <c r="C550" s="7" t="s">
        <v>5661</v>
      </c>
      <c r="D550" s="7" t="s">
        <v>5662</v>
      </c>
      <c r="E550" s="13" t="s">
        <v>51</v>
      </c>
      <c r="F550" s="7">
        <v>300</v>
      </c>
      <c r="G550" s="7" t="s">
        <v>3636</v>
      </c>
      <c r="H550" s="7">
        <v>1200</v>
      </c>
      <c r="I550" s="14" t="s">
        <v>53</v>
      </c>
      <c r="J550" s="13" t="s">
        <v>82</v>
      </c>
      <c r="K550" s="7" t="s">
        <v>106</v>
      </c>
      <c r="L550" s="7" t="s">
        <v>76</v>
      </c>
      <c r="M550" s="7" t="s">
        <v>84</v>
      </c>
      <c r="N550" s="7">
        <v>24</v>
      </c>
      <c r="O550" s="7" t="s">
        <v>58</v>
      </c>
      <c r="P550" s="7"/>
      <c r="R550" t="s">
        <v>113</v>
      </c>
      <c r="S550" t="s">
        <v>59</v>
      </c>
      <c r="T550" t="b">
        <v>0</v>
      </c>
      <c r="U550" s="13"/>
      <c r="V550" s="7"/>
      <c r="W550" s="7"/>
      <c r="X550" s="7"/>
      <c r="Y550" s="7"/>
      <c r="Z550" s="7"/>
      <c r="AA550" s="7"/>
      <c r="AB550" s="14"/>
      <c r="AC550" s="13">
        <v>2.1264000000000002E-2</v>
      </c>
      <c r="AD550" s="7">
        <v>0.97873600000000005</v>
      </c>
      <c r="AE550" s="14" t="s">
        <v>197</v>
      </c>
      <c r="AF550" s="13">
        <v>5</v>
      </c>
      <c r="AG550" s="14">
        <v>4</v>
      </c>
      <c r="AH550" s="13">
        <v>3</v>
      </c>
      <c r="AI550" s="7">
        <v>3</v>
      </c>
      <c r="AJ550" s="7"/>
      <c r="AK550" s="7">
        <v>2</v>
      </c>
      <c r="AL550" s="7">
        <v>2</v>
      </c>
      <c r="AM550" s="14"/>
      <c r="AN550" s="13">
        <v>2</v>
      </c>
      <c r="AO550" s="14">
        <v>2</v>
      </c>
      <c r="AP550" s="7" t="s">
        <v>66</v>
      </c>
      <c r="AQ550" s="7" t="s">
        <v>62</v>
      </c>
      <c r="AR550" s="7" t="s">
        <v>66</v>
      </c>
      <c r="AS550" s="7" t="s">
        <v>70</v>
      </c>
      <c r="AT550" s="7" t="s">
        <v>62</v>
      </c>
      <c r="AU550" s="7" t="s">
        <v>5797</v>
      </c>
      <c r="AV550" s="7" t="s">
        <v>70</v>
      </c>
      <c r="AW550" s="7" t="s">
        <v>5797</v>
      </c>
      <c r="AX550" s="12">
        <v>0</v>
      </c>
      <c r="AY550" s="12">
        <v>0</v>
      </c>
      <c r="AZ550" s="12">
        <v>0</v>
      </c>
      <c r="BA550" s="12">
        <v>1</v>
      </c>
      <c r="BB550" s="12">
        <v>1</v>
      </c>
      <c r="BC550" s="12">
        <v>0</v>
      </c>
      <c r="BD550" s="12">
        <v>1</v>
      </c>
      <c r="BE550" s="12">
        <v>0</v>
      </c>
    </row>
    <row r="551" spans="1:57" x14ac:dyDescent="0.35">
      <c r="A551" s="20">
        <v>545</v>
      </c>
      <c r="B551" s="7">
        <v>545</v>
      </c>
      <c r="C551" s="7" t="s">
        <v>5663</v>
      </c>
      <c r="D551" s="7" t="s">
        <v>5664</v>
      </c>
      <c r="E551" s="13" t="s">
        <v>51</v>
      </c>
      <c r="F551" s="7">
        <v>300</v>
      </c>
      <c r="G551" s="7" t="s">
        <v>3636</v>
      </c>
      <c r="H551" s="7">
        <v>1200</v>
      </c>
      <c r="I551" s="14" t="s">
        <v>53</v>
      </c>
      <c r="J551" s="13" t="s">
        <v>54</v>
      </c>
      <c r="K551" s="7" t="s">
        <v>106</v>
      </c>
      <c r="L551" s="7" t="s">
        <v>76</v>
      </c>
      <c r="M551" s="7" t="s">
        <v>84</v>
      </c>
      <c r="N551" s="7">
        <v>25</v>
      </c>
      <c r="O551" s="7" t="s">
        <v>58</v>
      </c>
      <c r="P551" s="7"/>
      <c r="R551" t="s">
        <v>113</v>
      </c>
      <c r="S551" t="s">
        <v>59</v>
      </c>
      <c r="T551" t="b">
        <v>0</v>
      </c>
      <c r="U551" s="13"/>
      <c r="V551" s="7"/>
      <c r="W551" s="7"/>
      <c r="X551" s="7"/>
      <c r="Y551" s="7"/>
      <c r="Z551" s="7"/>
      <c r="AA551" s="7"/>
      <c r="AB551" s="14"/>
      <c r="AC551" s="13">
        <v>3.2585200000000002E-2</v>
      </c>
      <c r="AD551" s="7">
        <v>0.96741500000000002</v>
      </c>
      <c r="AE551" s="14" t="s">
        <v>197</v>
      </c>
      <c r="AF551" s="13">
        <v>5</v>
      </c>
      <c r="AG551" s="14">
        <v>4</v>
      </c>
      <c r="AH551" s="13">
        <v>3</v>
      </c>
      <c r="AI551" s="7">
        <v>3</v>
      </c>
      <c r="AJ551" s="7"/>
      <c r="AK551" s="7">
        <v>2</v>
      </c>
      <c r="AL551" s="7">
        <v>2</v>
      </c>
      <c r="AM551" s="14"/>
      <c r="AN551" s="13">
        <v>2</v>
      </c>
      <c r="AO551" s="14">
        <v>2</v>
      </c>
      <c r="AP551" s="7" t="s">
        <v>66</v>
      </c>
      <c r="AQ551" s="7" t="s">
        <v>62</v>
      </c>
      <c r="AR551" s="7" t="s">
        <v>66</v>
      </c>
      <c r="AS551" s="7" t="s">
        <v>70</v>
      </c>
      <c r="AT551" s="7" t="s">
        <v>62</v>
      </c>
      <c r="AU551" s="7" t="s">
        <v>5797</v>
      </c>
      <c r="AV551" s="7" t="s">
        <v>70</v>
      </c>
      <c r="AW551" s="7" t="s">
        <v>5797</v>
      </c>
      <c r="AX551" s="12">
        <v>0</v>
      </c>
      <c r="AY551" s="12">
        <v>0</v>
      </c>
      <c r="AZ551" s="12">
        <v>0</v>
      </c>
      <c r="BA551" s="12">
        <v>1</v>
      </c>
      <c r="BB551" s="12">
        <v>1</v>
      </c>
      <c r="BC551" s="12">
        <v>0</v>
      </c>
      <c r="BD551" s="12">
        <v>1</v>
      </c>
      <c r="BE551" s="12" t="s">
        <v>5797</v>
      </c>
    </row>
    <row r="552" spans="1:57" x14ac:dyDescent="0.35">
      <c r="A552" s="20">
        <v>546</v>
      </c>
      <c r="B552" s="7">
        <v>546</v>
      </c>
      <c r="C552" s="7" t="s">
        <v>5665</v>
      </c>
      <c r="D552" s="7" t="s">
        <v>5666</v>
      </c>
      <c r="E552" s="13" t="s">
        <v>51</v>
      </c>
      <c r="F552" s="7">
        <v>300</v>
      </c>
      <c r="G552" s="7" t="s">
        <v>80</v>
      </c>
      <c r="H552" s="7">
        <v>2500</v>
      </c>
      <c r="I552" s="14" t="s">
        <v>53</v>
      </c>
      <c r="J552" s="13" t="s">
        <v>54</v>
      </c>
      <c r="K552" s="7" t="s">
        <v>118</v>
      </c>
      <c r="L552" s="7" t="s">
        <v>56</v>
      </c>
      <c r="M552" s="7" t="s">
        <v>57</v>
      </c>
      <c r="N552" s="7">
        <v>15</v>
      </c>
      <c r="O552" s="7" t="s">
        <v>86</v>
      </c>
      <c r="P552" s="7">
        <v>42</v>
      </c>
      <c r="Q552" t="s">
        <v>7875</v>
      </c>
      <c r="R552" t="s">
        <v>113</v>
      </c>
      <c r="S552" t="s">
        <v>59</v>
      </c>
      <c r="T552" t="b">
        <v>0</v>
      </c>
      <c r="U552" s="13"/>
      <c r="V552" s="7"/>
      <c r="W552" s="7"/>
      <c r="X552" s="7"/>
      <c r="Y552" s="7"/>
      <c r="Z552" s="7"/>
      <c r="AA552" s="7"/>
      <c r="AB552" s="14"/>
      <c r="AC552" s="13">
        <v>3.8067499999999998E-3</v>
      </c>
      <c r="AD552" s="7">
        <v>0.996193</v>
      </c>
      <c r="AE552" s="14" t="s">
        <v>197</v>
      </c>
      <c r="AF552" s="13">
        <v>5</v>
      </c>
      <c r="AG552" s="14">
        <v>4</v>
      </c>
      <c r="AH552" s="13">
        <v>3</v>
      </c>
      <c r="AI552" s="7">
        <v>3</v>
      </c>
      <c r="AJ552" s="7"/>
      <c r="AK552" s="7">
        <v>2</v>
      </c>
      <c r="AL552" s="7">
        <v>2</v>
      </c>
      <c r="AM552" s="14"/>
      <c r="AN552" s="13">
        <v>2</v>
      </c>
      <c r="AO552" s="14">
        <v>2</v>
      </c>
      <c r="AP552" s="7" t="s">
        <v>66</v>
      </c>
      <c r="AQ552" s="7" t="s">
        <v>62</v>
      </c>
      <c r="AR552" s="7" t="s">
        <v>66</v>
      </c>
      <c r="AS552" s="7" t="s">
        <v>70</v>
      </c>
      <c r="AT552" s="7" t="s">
        <v>62</v>
      </c>
      <c r="AU552" s="7" t="s">
        <v>66</v>
      </c>
      <c r="AV552" s="7" t="s">
        <v>70</v>
      </c>
      <c r="AW552" s="7" t="s">
        <v>70</v>
      </c>
      <c r="AX552" s="12">
        <v>0</v>
      </c>
      <c r="AY552" s="12">
        <v>0</v>
      </c>
      <c r="AZ552" s="12">
        <v>0</v>
      </c>
      <c r="BA552" s="12">
        <v>1</v>
      </c>
      <c r="BB552" s="12" t="s">
        <v>5797</v>
      </c>
      <c r="BC552" s="12">
        <v>0</v>
      </c>
      <c r="BD552" s="12">
        <v>0</v>
      </c>
      <c r="BE552" s="12">
        <v>1</v>
      </c>
    </row>
    <row r="553" spans="1:57" x14ac:dyDescent="0.35">
      <c r="A553" s="20">
        <v>547</v>
      </c>
      <c r="B553" s="7">
        <v>547</v>
      </c>
      <c r="C553" s="7" t="s">
        <v>5667</v>
      </c>
      <c r="D553" s="7" t="s">
        <v>5668</v>
      </c>
      <c r="E553" s="13" t="s">
        <v>51</v>
      </c>
      <c r="F553" s="7">
        <v>300</v>
      </c>
      <c r="G553" s="7" t="s">
        <v>139</v>
      </c>
      <c r="H553" s="7">
        <v>2660</v>
      </c>
      <c r="I553" s="14" t="s">
        <v>53</v>
      </c>
      <c r="J553" s="13" t="s">
        <v>54</v>
      </c>
      <c r="K553" s="7" t="s">
        <v>75</v>
      </c>
      <c r="L553" s="7" t="s">
        <v>56</v>
      </c>
      <c r="M553" s="7" t="s">
        <v>84</v>
      </c>
      <c r="N553" s="7">
        <v>29</v>
      </c>
      <c r="O553" s="7" t="s">
        <v>86</v>
      </c>
      <c r="P553" s="7"/>
      <c r="Q553" t="s">
        <v>7881</v>
      </c>
      <c r="R553" t="s">
        <v>59</v>
      </c>
      <c r="S553" t="s">
        <v>59</v>
      </c>
      <c r="T553" t="b">
        <v>0</v>
      </c>
      <c r="U553" s="13"/>
      <c r="V553" s="7"/>
      <c r="W553" s="7"/>
      <c r="X553" s="7"/>
      <c r="Y553" s="7"/>
      <c r="Z553" s="7"/>
      <c r="AA553" s="7"/>
      <c r="AB553" s="14"/>
      <c r="AC553" s="13">
        <v>1E-4</v>
      </c>
      <c r="AD553" s="7">
        <v>0.99990000000000001</v>
      </c>
      <c r="AE553" s="14" t="s">
        <v>197</v>
      </c>
      <c r="AF553" s="13">
        <v>5</v>
      </c>
      <c r="AG553" s="14">
        <v>4</v>
      </c>
      <c r="AH553" s="13">
        <v>3</v>
      </c>
      <c r="AI553" s="7">
        <v>3</v>
      </c>
      <c r="AJ553" s="7"/>
      <c r="AK553" s="7">
        <v>2</v>
      </c>
      <c r="AL553" s="7">
        <v>2</v>
      </c>
      <c r="AM553" s="14"/>
      <c r="AN553" s="13">
        <v>2</v>
      </c>
      <c r="AO553" s="14">
        <v>2</v>
      </c>
      <c r="AP553" s="7" t="s">
        <v>66</v>
      </c>
      <c r="AQ553" s="7" t="s">
        <v>62</v>
      </c>
      <c r="AR553" s="7" t="s">
        <v>66</v>
      </c>
      <c r="AS553" s="7" t="s">
        <v>70</v>
      </c>
      <c r="AT553" s="7" t="s">
        <v>62</v>
      </c>
      <c r="AU553" s="7" t="s">
        <v>66</v>
      </c>
      <c r="AV553" s="7" t="s">
        <v>70</v>
      </c>
      <c r="AW553" s="7" t="s">
        <v>70</v>
      </c>
      <c r="AX553" s="12">
        <v>0</v>
      </c>
      <c r="AY553" s="12">
        <v>0</v>
      </c>
      <c r="AZ553" s="12">
        <v>0</v>
      </c>
      <c r="BA553" s="12">
        <v>1</v>
      </c>
      <c r="BB553" s="12" t="s">
        <v>5797</v>
      </c>
      <c r="BC553" s="12">
        <v>0</v>
      </c>
      <c r="BD553" s="12" t="s">
        <v>5797</v>
      </c>
      <c r="BE553" s="12">
        <v>1</v>
      </c>
    </row>
    <row r="554" spans="1:57" x14ac:dyDescent="0.35">
      <c r="A554" s="20">
        <v>548</v>
      </c>
      <c r="B554" s="7">
        <v>548</v>
      </c>
      <c r="C554" s="7" t="s">
        <v>5669</v>
      </c>
      <c r="D554" s="7" t="s">
        <v>5670</v>
      </c>
      <c r="E554" s="13" t="s">
        <v>51</v>
      </c>
      <c r="F554" s="7">
        <v>300</v>
      </c>
      <c r="G554" s="7" t="s">
        <v>80</v>
      </c>
      <c r="H554" s="7"/>
      <c r="I554" s="14" t="s">
        <v>53</v>
      </c>
      <c r="J554" s="13" t="s">
        <v>54</v>
      </c>
      <c r="K554" s="7" t="s">
        <v>118</v>
      </c>
      <c r="L554" s="7" t="s">
        <v>56</v>
      </c>
      <c r="M554" s="7" t="s">
        <v>57</v>
      </c>
      <c r="N554" s="7">
        <v>26</v>
      </c>
      <c r="O554" s="7" t="s">
        <v>86</v>
      </c>
      <c r="P554" s="7">
        <v>42</v>
      </c>
      <c r="Q554" t="s">
        <v>7881</v>
      </c>
      <c r="R554" t="s">
        <v>59</v>
      </c>
      <c r="S554" t="s">
        <v>59</v>
      </c>
      <c r="T554" t="b">
        <v>0</v>
      </c>
      <c r="U554" s="13"/>
      <c r="V554" s="7"/>
      <c r="W554" s="7"/>
      <c r="X554" s="7"/>
      <c r="Y554" s="7"/>
      <c r="Z554" s="7"/>
      <c r="AA554" s="7"/>
      <c r="AB554" s="14"/>
      <c r="AC554" s="13">
        <v>8.0843900000000003E-3</v>
      </c>
      <c r="AD554" s="7">
        <v>0.99191600000000002</v>
      </c>
      <c r="AE554" s="14" t="s">
        <v>197</v>
      </c>
      <c r="AF554" s="13">
        <v>5</v>
      </c>
      <c r="AG554" s="14">
        <v>4</v>
      </c>
      <c r="AH554" s="13">
        <v>3</v>
      </c>
      <c r="AI554" s="7">
        <v>3</v>
      </c>
      <c r="AJ554" s="7"/>
      <c r="AK554" s="7">
        <v>2</v>
      </c>
      <c r="AL554" s="7">
        <v>2</v>
      </c>
      <c r="AM554" s="14"/>
      <c r="AN554" s="13">
        <v>2</v>
      </c>
      <c r="AO554" s="14">
        <v>2</v>
      </c>
      <c r="AP554" s="7" t="s">
        <v>66</v>
      </c>
      <c r="AQ554" s="7" t="s">
        <v>62</v>
      </c>
      <c r="AR554" s="7" t="s">
        <v>66</v>
      </c>
      <c r="AS554" s="7" t="s">
        <v>70</v>
      </c>
      <c r="AT554" s="7" t="s">
        <v>62</v>
      </c>
      <c r="AU554" s="7" t="s">
        <v>66</v>
      </c>
      <c r="AV554" s="7" t="s">
        <v>70</v>
      </c>
      <c r="AW554" s="7" t="s">
        <v>70</v>
      </c>
      <c r="AX554" s="12">
        <v>0</v>
      </c>
      <c r="AY554" s="12">
        <v>1</v>
      </c>
      <c r="AZ554" s="12">
        <v>0</v>
      </c>
      <c r="BA554" s="12" t="s">
        <v>5797</v>
      </c>
      <c r="BB554" s="12" t="s">
        <v>5797</v>
      </c>
      <c r="BC554" s="12">
        <v>0</v>
      </c>
      <c r="BD554" s="12">
        <v>1</v>
      </c>
      <c r="BE554" s="12">
        <v>1</v>
      </c>
    </row>
    <row r="555" spans="1:57" x14ac:dyDescent="0.35">
      <c r="A555" s="20">
        <v>549</v>
      </c>
      <c r="B555" s="7">
        <v>549</v>
      </c>
      <c r="C555" s="7" t="s">
        <v>5671</v>
      </c>
      <c r="D555" s="7" t="s">
        <v>5672</v>
      </c>
      <c r="E555" s="13" t="s">
        <v>51</v>
      </c>
      <c r="F555" s="7">
        <v>300</v>
      </c>
      <c r="G555" s="7" t="s">
        <v>139</v>
      </c>
      <c r="H555" s="7">
        <v>2000</v>
      </c>
      <c r="I555" s="14" t="s">
        <v>53</v>
      </c>
      <c r="J555" s="13" t="s">
        <v>54</v>
      </c>
      <c r="K555" s="7" t="s">
        <v>75</v>
      </c>
      <c r="L555" s="7" t="s">
        <v>76</v>
      </c>
      <c r="M555" s="7" t="s">
        <v>57</v>
      </c>
      <c r="N555" s="7">
        <v>22</v>
      </c>
      <c r="O555" s="7" t="s">
        <v>58</v>
      </c>
      <c r="P555" s="7">
        <v>43</v>
      </c>
      <c r="Q555" t="s">
        <v>7881</v>
      </c>
      <c r="R555" t="s">
        <v>59</v>
      </c>
      <c r="S555" t="s">
        <v>56</v>
      </c>
      <c r="T555" t="b">
        <v>0</v>
      </c>
      <c r="U555" s="13"/>
      <c r="V555" s="7"/>
      <c r="W555" s="7"/>
      <c r="X555" s="7"/>
      <c r="Y555" s="7"/>
      <c r="Z555" s="7"/>
      <c r="AA555" s="7"/>
      <c r="AB555" s="14"/>
      <c r="AC555" s="13">
        <v>0.18334900000000001</v>
      </c>
      <c r="AD555" s="7">
        <v>0.81665100000000002</v>
      </c>
      <c r="AE555" s="14" t="s">
        <v>197</v>
      </c>
      <c r="AF555" s="13">
        <v>5</v>
      </c>
      <c r="AG555" s="14">
        <v>5</v>
      </c>
      <c r="AH555" s="13">
        <v>3</v>
      </c>
      <c r="AI555" s="7">
        <v>3</v>
      </c>
      <c r="AJ555" s="7"/>
      <c r="AK555" s="7">
        <v>3</v>
      </c>
      <c r="AL555" s="7">
        <v>3</v>
      </c>
      <c r="AM555" s="14"/>
      <c r="AN555" s="13">
        <v>2</v>
      </c>
      <c r="AO555" s="14">
        <v>2</v>
      </c>
      <c r="AP555" s="7" t="s">
        <v>64</v>
      </c>
      <c r="AQ555" s="7" t="s">
        <v>62</v>
      </c>
      <c r="AR555" s="7" t="s">
        <v>62</v>
      </c>
      <c r="AS555" s="7" t="s">
        <v>70</v>
      </c>
      <c r="AT555" s="7" t="s">
        <v>70</v>
      </c>
      <c r="AU555" s="7" t="s">
        <v>66</v>
      </c>
      <c r="AV555" s="7" t="s">
        <v>70</v>
      </c>
      <c r="AW555" s="7" t="s">
        <v>5797</v>
      </c>
      <c r="AX555" s="12">
        <v>0</v>
      </c>
      <c r="AY555" s="12">
        <v>0</v>
      </c>
      <c r="AZ555" s="12">
        <v>0</v>
      </c>
      <c r="BA555" s="12">
        <v>1</v>
      </c>
      <c r="BB555" s="12">
        <v>1</v>
      </c>
      <c r="BC555" s="12">
        <v>0</v>
      </c>
      <c r="BD555" s="12">
        <v>1</v>
      </c>
      <c r="BE555" s="12">
        <v>0</v>
      </c>
    </row>
    <row r="556" spans="1:57" x14ac:dyDescent="0.35">
      <c r="A556" s="20">
        <v>550</v>
      </c>
      <c r="B556" s="7">
        <v>550</v>
      </c>
      <c r="C556" s="7" t="s">
        <v>5673</v>
      </c>
      <c r="D556" s="7" t="s">
        <v>5674</v>
      </c>
      <c r="E556" s="13" t="s">
        <v>51</v>
      </c>
      <c r="F556" s="7">
        <v>300</v>
      </c>
      <c r="G556" s="7" t="s">
        <v>89</v>
      </c>
      <c r="H556" s="7">
        <v>1360</v>
      </c>
      <c r="I556" s="14" t="s">
        <v>53</v>
      </c>
      <c r="J556" s="13" t="s">
        <v>54</v>
      </c>
      <c r="K556" s="7" t="s">
        <v>103</v>
      </c>
      <c r="L556" s="7" t="s">
        <v>56</v>
      </c>
      <c r="M556" s="7" t="s">
        <v>57</v>
      </c>
      <c r="N556" s="7">
        <v>23</v>
      </c>
      <c r="O556" s="7" t="s">
        <v>86</v>
      </c>
      <c r="P556" s="7">
        <v>31</v>
      </c>
      <c r="Q556" t="s">
        <v>7875</v>
      </c>
      <c r="R556" t="s">
        <v>59</v>
      </c>
      <c r="S556" t="s">
        <v>59</v>
      </c>
      <c r="T556" t="b">
        <v>0</v>
      </c>
      <c r="U556" s="13"/>
      <c r="V556" s="7"/>
      <c r="W556" s="7"/>
      <c r="X556" s="7"/>
      <c r="Y556" s="7"/>
      <c r="Z556" s="7"/>
      <c r="AA556" s="7"/>
      <c r="AB556" s="14"/>
      <c r="AC556" s="13">
        <v>2.9657699999999999E-2</v>
      </c>
      <c r="AD556" s="7">
        <v>0.97034200000000004</v>
      </c>
      <c r="AE556" s="14" t="s">
        <v>197</v>
      </c>
      <c r="AF556" s="13">
        <v>5</v>
      </c>
      <c r="AG556" s="14">
        <v>4</v>
      </c>
      <c r="AH556" s="13">
        <v>3</v>
      </c>
      <c r="AI556" s="7">
        <v>3</v>
      </c>
      <c r="AJ556" s="7"/>
      <c r="AK556" s="7">
        <v>2</v>
      </c>
      <c r="AL556" s="7">
        <v>2</v>
      </c>
      <c r="AM556" s="14"/>
      <c r="AN556" s="13">
        <v>2</v>
      </c>
      <c r="AO556" s="14">
        <v>2</v>
      </c>
      <c r="AP556" s="7" t="s">
        <v>66</v>
      </c>
      <c r="AQ556" s="7" t="s">
        <v>62</v>
      </c>
      <c r="AR556" s="7" t="s">
        <v>66</v>
      </c>
      <c r="AS556" s="7" t="s">
        <v>70</v>
      </c>
      <c r="AT556" s="7" t="s">
        <v>62</v>
      </c>
      <c r="AU556" s="7" t="s">
        <v>66</v>
      </c>
      <c r="AV556" s="7" t="s">
        <v>70</v>
      </c>
      <c r="AW556" s="7" t="s">
        <v>70</v>
      </c>
      <c r="AX556" s="12">
        <v>0</v>
      </c>
      <c r="AY556" s="12">
        <v>1</v>
      </c>
      <c r="AZ556" s="12">
        <v>0</v>
      </c>
      <c r="BA556" s="12">
        <v>1</v>
      </c>
      <c r="BB556" s="12">
        <v>1</v>
      </c>
      <c r="BC556" s="12">
        <v>0</v>
      </c>
      <c r="BD556" s="12">
        <v>1</v>
      </c>
      <c r="BE556" s="12">
        <v>1</v>
      </c>
    </row>
    <row r="557" spans="1:57" x14ac:dyDescent="0.35">
      <c r="A557" s="20">
        <v>551</v>
      </c>
      <c r="B557" s="7">
        <v>551</v>
      </c>
      <c r="C557" s="7" t="s">
        <v>5675</v>
      </c>
      <c r="D557" s="7" t="s">
        <v>5676</v>
      </c>
      <c r="E557" s="13" t="s">
        <v>51</v>
      </c>
      <c r="F557" s="7">
        <v>300</v>
      </c>
      <c r="G557" s="7" t="s">
        <v>158</v>
      </c>
      <c r="H557" s="7">
        <v>250</v>
      </c>
      <c r="I557" s="14" t="s">
        <v>53</v>
      </c>
      <c r="J557" s="13" t="s">
        <v>54</v>
      </c>
      <c r="K557" s="7" t="s">
        <v>75</v>
      </c>
      <c r="L557" s="7" t="s">
        <v>56</v>
      </c>
      <c r="M557" s="7" t="s">
        <v>57</v>
      </c>
      <c r="N557" s="7">
        <v>19</v>
      </c>
      <c r="O557" s="7" t="s">
        <v>109</v>
      </c>
      <c r="P557" s="7"/>
      <c r="Q557" t="s">
        <v>7875</v>
      </c>
      <c r="R557" t="s">
        <v>59</v>
      </c>
      <c r="S557" t="s">
        <v>59</v>
      </c>
      <c r="T557" t="b">
        <v>0</v>
      </c>
      <c r="U557" s="13"/>
      <c r="V557" s="7"/>
      <c r="W557" s="7"/>
      <c r="X557" s="7"/>
      <c r="Y557" s="7"/>
      <c r="Z557" s="7"/>
      <c r="AA557" s="7"/>
      <c r="AB557" s="14"/>
      <c r="AC557" s="13">
        <v>1E-4</v>
      </c>
      <c r="AD557" s="7">
        <v>0.99990000000000001</v>
      </c>
      <c r="AE557" s="14" t="s">
        <v>197</v>
      </c>
      <c r="AF557" s="13">
        <v>5</v>
      </c>
      <c r="AG557" s="14">
        <v>4</v>
      </c>
      <c r="AH557" s="13">
        <v>3</v>
      </c>
      <c r="AI557" s="7">
        <v>3</v>
      </c>
      <c r="AJ557" s="7"/>
      <c r="AK557" s="7">
        <v>2</v>
      </c>
      <c r="AL557" s="7">
        <v>2</v>
      </c>
      <c r="AM557" s="14"/>
      <c r="AN557" s="13">
        <v>2</v>
      </c>
      <c r="AO557" s="14">
        <v>2</v>
      </c>
      <c r="AP557" s="7" t="s">
        <v>66</v>
      </c>
      <c r="AQ557" s="7" t="s">
        <v>62</v>
      </c>
      <c r="AR557" s="7" t="s">
        <v>66</v>
      </c>
      <c r="AS557" s="7" t="s">
        <v>70</v>
      </c>
      <c r="AT557" s="7" t="s">
        <v>62</v>
      </c>
      <c r="AU557" s="7" t="s">
        <v>5797</v>
      </c>
      <c r="AV557" s="7" t="s">
        <v>70</v>
      </c>
      <c r="AW557" s="7" t="s">
        <v>70</v>
      </c>
      <c r="AX557" s="12">
        <v>0</v>
      </c>
      <c r="AY557" s="12">
        <v>0</v>
      </c>
      <c r="AZ557" s="12">
        <v>0</v>
      </c>
      <c r="BA557" s="12">
        <v>1</v>
      </c>
      <c r="BB557" s="12" t="s">
        <v>5797</v>
      </c>
      <c r="BC557" s="12">
        <v>0</v>
      </c>
      <c r="BD557" s="12" t="s">
        <v>5797</v>
      </c>
      <c r="BE557" s="12">
        <v>1</v>
      </c>
    </row>
    <row r="558" spans="1:57" x14ac:dyDescent="0.35">
      <c r="A558" s="20">
        <v>552</v>
      </c>
      <c r="B558" s="7">
        <v>552</v>
      </c>
      <c r="C558" s="7" t="s">
        <v>5677</v>
      </c>
      <c r="D558" s="7" t="s">
        <v>5678</v>
      </c>
      <c r="E558" s="13" t="s">
        <v>51</v>
      </c>
      <c r="F558" s="7">
        <v>300</v>
      </c>
      <c r="G558" s="7" t="s">
        <v>158</v>
      </c>
      <c r="H558" s="7">
        <v>275</v>
      </c>
      <c r="I558" s="14" t="s">
        <v>53</v>
      </c>
      <c r="J558" s="13" t="s">
        <v>54</v>
      </c>
      <c r="K558" s="7" t="s">
        <v>75</v>
      </c>
      <c r="L558" s="7" t="s">
        <v>87</v>
      </c>
      <c r="M558" s="7" t="s">
        <v>57</v>
      </c>
      <c r="N558" s="7">
        <v>13</v>
      </c>
      <c r="O558" s="7" t="s">
        <v>109</v>
      </c>
      <c r="P558" s="7"/>
      <c r="Q558" t="s">
        <v>7875</v>
      </c>
      <c r="R558" t="s">
        <v>77</v>
      </c>
      <c r="S558" t="s">
        <v>113</v>
      </c>
      <c r="T558" t="b">
        <v>0</v>
      </c>
      <c r="U558" s="13"/>
      <c r="V558" s="7"/>
      <c r="W558" s="7"/>
      <c r="X558" s="7"/>
      <c r="Y558" s="7"/>
      <c r="Z558" s="7"/>
      <c r="AA558" s="7"/>
      <c r="AB558" s="14"/>
      <c r="AC558" s="13">
        <v>1E-4</v>
      </c>
      <c r="AD558" s="7">
        <v>0.99990000000000001</v>
      </c>
      <c r="AE558" s="14" t="s">
        <v>197</v>
      </c>
      <c r="AF558" s="13">
        <v>5</v>
      </c>
      <c r="AG558" s="14">
        <v>4</v>
      </c>
      <c r="AH558" s="13">
        <v>3</v>
      </c>
      <c r="AI558" s="7">
        <v>3</v>
      </c>
      <c r="AJ558" s="7"/>
      <c r="AK558" s="7">
        <v>2</v>
      </c>
      <c r="AL558" s="7">
        <v>2</v>
      </c>
      <c r="AM558" s="14"/>
      <c r="AN558" s="13">
        <v>2</v>
      </c>
      <c r="AO558" s="14">
        <v>2</v>
      </c>
      <c r="AP558" s="7" t="s">
        <v>66</v>
      </c>
      <c r="AQ558" s="7" t="s">
        <v>62</v>
      </c>
      <c r="AR558" s="7" t="s">
        <v>66</v>
      </c>
      <c r="AS558" s="7" t="s">
        <v>70</v>
      </c>
      <c r="AT558" s="7" t="s">
        <v>62</v>
      </c>
      <c r="AU558" s="7" t="s">
        <v>66</v>
      </c>
      <c r="AV558" s="7" t="s">
        <v>70</v>
      </c>
      <c r="AW558" s="7" t="s">
        <v>70</v>
      </c>
      <c r="AX558" s="12">
        <v>0</v>
      </c>
      <c r="AY558" s="12">
        <v>0</v>
      </c>
      <c r="AZ558" s="12">
        <v>0</v>
      </c>
      <c r="BA558" s="12">
        <v>1</v>
      </c>
      <c r="BB558" s="12">
        <v>1</v>
      </c>
      <c r="BC558" s="12">
        <v>0</v>
      </c>
      <c r="BD558" s="12">
        <v>1</v>
      </c>
      <c r="BE558" s="12" t="s">
        <v>5797</v>
      </c>
    </row>
    <row r="559" spans="1:57" x14ac:dyDescent="0.35">
      <c r="A559" s="20">
        <v>553</v>
      </c>
      <c r="B559" s="7">
        <v>553</v>
      </c>
      <c r="C559" s="7" t="s">
        <v>5679</v>
      </c>
      <c r="D559" s="7" t="s">
        <v>5680</v>
      </c>
      <c r="E559" s="13" t="s">
        <v>51</v>
      </c>
      <c r="F559" s="7">
        <v>300</v>
      </c>
      <c r="G559" s="7" t="s">
        <v>89</v>
      </c>
      <c r="H559" s="7">
        <v>1860</v>
      </c>
      <c r="I559" s="14" t="s">
        <v>53</v>
      </c>
      <c r="J559" s="13" t="s">
        <v>54</v>
      </c>
      <c r="K559" s="7" t="s">
        <v>3523</v>
      </c>
      <c r="L559" s="7" t="s">
        <v>56</v>
      </c>
      <c r="M559" s="7" t="s">
        <v>57</v>
      </c>
      <c r="N559" s="7">
        <v>23.1</v>
      </c>
      <c r="O559" s="7" t="s">
        <v>58</v>
      </c>
      <c r="P559" s="7">
        <v>56</v>
      </c>
      <c r="Q559" t="s">
        <v>7970</v>
      </c>
      <c r="R559" t="s">
        <v>59</v>
      </c>
      <c r="T559" t="b">
        <v>0</v>
      </c>
      <c r="U559" s="13"/>
      <c r="V559" s="7"/>
      <c r="W559" s="7"/>
      <c r="X559" s="7"/>
      <c r="Y559" s="7"/>
      <c r="Z559" s="7"/>
      <c r="AA559" s="7"/>
      <c r="AB559" s="14"/>
      <c r="AC559" s="13">
        <v>4.0708699999999999E-3</v>
      </c>
      <c r="AD559" s="7">
        <v>0.99592899999999995</v>
      </c>
      <c r="AE559" s="14" t="s">
        <v>197</v>
      </c>
      <c r="AF559" s="13">
        <v>5</v>
      </c>
      <c r="AG559" s="14">
        <v>4</v>
      </c>
      <c r="AH559" s="13">
        <v>3</v>
      </c>
      <c r="AI559" s="7">
        <v>3</v>
      </c>
      <c r="AJ559" s="7"/>
      <c r="AK559" s="7">
        <v>2</v>
      </c>
      <c r="AL559" s="7">
        <v>2</v>
      </c>
      <c r="AM559" s="14"/>
      <c r="AN559" s="13">
        <v>2</v>
      </c>
      <c r="AO559" s="14">
        <v>2</v>
      </c>
      <c r="AP559" s="7" t="s">
        <v>66</v>
      </c>
      <c r="AQ559" s="7" t="s">
        <v>64</v>
      </c>
      <c r="AR559" s="7" t="s">
        <v>62</v>
      </c>
      <c r="AS559" s="7" t="s">
        <v>70</v>
      </c>
      <c r="AT559" s="7" t="s">
        <v>62</v>
      </c>
      <c r="AU559" s="7" t="s">
        <v>66</v>
      </c>
      <c r="AV559" s="7" t="s">
        <v>70</v>
      </c>
      <c r="AW559" s="7" t="s">
        <v>70</v>
      </c>
      <c r="AX559" s="12">
        <v>0</v>
      </c>
      <c r="AY559" s="12">
        <v>0</v>
      </c>
      <c r="AZ559" s="12">
        <v>0</v>
      </c>
      <c r="BA559" s="12" t="s">
        <v>5797</v>
      </c>
      <c r="BB559" s="12">
        <v>1</v>
      </c>
      <c r="BC559" s="12">
        <v>0</v>
      </c>
      <c r="BD559" s="12">
        <v>0</v>
      </c>
      <c r="BE559" s="12">
        <v>1</v>
      </c>
    </row>
    <row r="560" spans="1:57" x14ac:dyDescent="0.35">
      <c r="A560" s="20">
        <v>554</v>
      </c>
      <c r="B560" s="7">
        <v>554</v>
      </c>
      <c r="C560" s="7" t="s">
        <v>5681</v>
      </c>
      <c r="D560" s="7" t="s">
        <v>5682</v>
      </c>
      <c r="E560" s="13" t="s">
        <v>51</v>
      </c>
      <c r="F560" s="7">
        <v>300</v>
      </c>
      <c r="G560" s="7" t="s">
        <v>173</v>
      </c>
      <c r="H560" s="7"/>
      <c r="I560" s="14" t="s">
        <v>53</v>
      </c>
      <c r="J560" s="13" t="s">
        <v>54</v>
      </c>
      <c r="K560" s="7" t="s">
        <v>117</v>
      </c>
      <c r="L560" s="7" t="s">
        <v>56</v>
      </c>
      <c r="M560" s="7" t="s">
        <v>57</v>
      </c>
      <c r="N560" s="7">
        <v>19</v>
      </c>
      <c r="O560" s="7" t="s">
        <v>86</v>
      </c>
      <c r="P560" s="7">
        <v>36</v>
      </c>
      <c r="Q560" t="s">
        <v>7875</v>
      </c>
      <c r="R560" t="s">
        <v>59</v>
      </c>
      <c r="S560" t="s">
        <v>59</v>
      </c>
      <c r="T560" t="b">
        <v>0</v>
      </c>
      <c r="U560" s="13"/>
      <c r="V560" s="7"/>
      <c r="W560" s="7"/>
      <c r="X560" s="7"/>
      <c r="Y560" s="7"/>
      <c r="Z560" s="7"/>
      <c r="AA560" s="7"/>
      <c r="AB560" s="14"/>
      <c r="AC560" s="13">
        <v>1E-4</v>
      </c>
      <c r="AD560" s="7">
        <v>0.99990000000000001</v>
      </c>
      <c r="AE560" s="14" t="s">
        <v>197</v>
      </c>
      <c r="AF560" s="13">
        <v>5</v>
      </c>
      <c r="AG560" s="14">
        <v>4</v>
      </c>
      <c r="AH560" s="13">
        <v>3</v>
      </c>
      <c r="AI560" s="7">
        <v>3</v>
      </c>
      <c r="AJ560" s="7"/>
      <c r="AK560" s="7">
        <v>2</v>
      </c>
      <c r="AL560" s="7">
        <v>2</v>
      </c>
      <c r="AM560" s="14"/>
      <c r="AN560" s="13">
        <v>2</v>
      </c>
      <c r="AO560" s="14">
        <v>2</v>
      </c>
      <c r="AP560" s="7" t="s">
        <v>66</v>
      </c>
      <c r="AQ560" s="7" t="s">
        <v>62</v>
      </c>
      <c r="AR560" s="7" t="s">
        <v>66</v>
      </c>
      <c r="AS560" s="7" t="s">
        <v>70</v>
      </c>
      <c r="AT560" s="7" t="s">
        <v>62</v>
      </c>
      <c r="AU560" s="7" t="s">
        <v>66</v>
      </c>
      <c r="AV560" s="7" t="s">
        <v>70</v>
      </c>
      <c r="AW560" s="7" t="s">
        <v>70</v>
      </c>
      <c r="AX560" s="12">
        <v>0</v>
      </c>
      <c r="AY560" s="12">
        <v>1</v>
      </c>
      <c r="AZ560" s="12">
        <v>0</v>
      </c>
      <c r="BA560" s="12">
        <v>1</v>
      </c>
      <c r="BB560" s="12">
        <v>1</v>
      </c>
      <c r="BC560" s="12">
        <v>0</v>
      </c>
      <c r="BD560" s="12">
        <v>1</v>
      </c>
      <c r="BE560" s="12">
        <v>1</v>
      </c>
    </row>
    <row r="561" spans="1:57" x14ac:dyDescent="0.35">
      <c r="A561" s="20">
        <v>555</v>
      </c>
      <c r="B561" s="7">
        <v>555</v>
      </c>
      <c r="C561" s="7" t="s">
        <v>5683</v>
      </c>
      <c r="D561" s="7" t="s">
        <v>5684</v>
      </c>
      <c r="E561" s="13" t="s">
        <v>51</v>
      </c>
      <c r="F561" s="7">
        <v>300</v>
      </c>
      <c r="G561" s="7" t="s">
        <v>100</v>
      </c>
      <c r="H561" s="7">
        <v>1510</v>
      </c>
      <c r="I561" s="14" t="s">
        <v>53</v>
      </c>
      <c r="J561" s="13" t="s">
        <v>54</v>
      </c>
      <c r="K561" s="7" t="s">
        <v>103</v>
      </c>
      <c r="L561" s="7" t="s">
        <v>76</v>
      </c>
      <c r="M561" s="7" t="s">
        <v>57</v>
      </c>
      <c r="N561" s="7">
        <v>18</v>
      </c>
      <c r="O561" s="7" t="s">
        <v>58</v>
      </c>
      <c r="P561" s="7"/>
      <c r="Q561" t="s">
        <v>7875</v>
      </c>
      <c r="R561" t="s">
        <v>59</v>
      </c>
      <c r="S561" t="s">
        <v>59</v>
      </c>
      <c r="T561" t="b">
        <v>0</v>
      </c>
      <c r="U561" s="13"/>
      <c r="V561" s="7"/>
      <c r="W561" s="7"/>
      <c r="X561" s="7"/>
      <c r="Y561" s="7"/>
      <c r="Z561" s="7"/>
      <c r="AA561" s="7"/>
      <c r="AB561" s="14"/>
      <c r="AC561" s="13">
        <v>9.1074600000000006E-2</v>
      </c>
      <c r="AD561" s="7">
        <v>0.90892499999999998</v>
      </c>
      <c r="AE561" s="14" t="s">
        <v>197</v>
      </c>
      <c r="AF561" s="13">
        <v>5</v>
      </c>
      <c r="AG561" s="14">
        <v>5</v>
      </c>
      <c r="AH561" s="13">
        <v>3</v>
      </c>
      <c r="AI561" s="7">
        <v>2</v>
      </c>
      <c r="AJ561" s="7">
        <v>1</v>
      </c>
      <c r="AK561" s="7">
        <v>3</v>
      </c>
      <c r="AL561" s="7">
        <v>2</v>
      </c>
      <c r="AM561" s="14">
        <v>1</v>
      </c>
      <c r="AN561" s="13">
        <v>2</v>
      </c>
      <c r="AO561" s="14">
        <v>2</v>
      </c>
      <c r="AP561" s="7" t="s">
        <v>5797</v>
      </c>
      <c r="AQ561" s="7" t="s">
        <v>62</v>
      </c>
      <c r="AR561" s="7" t="s">
        <v>62</v>
      </c>
      <c r="AS561" s="7" t="s">
        <v>70</v>
      </c>
      <c r="AT561" s="7" t="s">
        <v>63</v>
      </c>
      <c r="AU561" s="7" t="s">
        <v>66</v>
      </c>
      <c r="AV561" s="7" t="s">
        <v>70</v>
      </c>
      <c r="AW561" s="7" t="s">
        <v>5797</v>
      </c>
      <c r="AX561" s="12">
        <v>0</v>
      </c>
      <c r="AY561" s="12">
        <v>0</v>
      </c>
      <c r="AZ561" s="12">
        <v>0</v>
      </c>
      <c r="BA561" s="12" t="s">
        <v>5797</v>
      </c>
      <c r="BB561" s="12">
        <v>1</v>
      </c>
      <c r="BC561" s="12">
        <v>0</v>
      </c>
      <c r="BD561" s="12">
        <v>1</v>
      </c>
      <c r="BE561" s="12">
        <v>0</v>
      </c>
    </row>
    <row r="562" spans="1:57" x14ac:dyDescent="0.35">
      <c r="A562" s="20">
        <v>556</v>
      </c>
      <c r="B562" s="7">
        <v>556</v>
      </c>
      <c r="C562" s="7" t="s">
        <v>5685</v>
      </c>
      <c r="D562" s="7" t="s">
        <v>5686</v>
      </c>
      <c r="E562" s="13" t="s">
        <v>51</v>
      </c>
      <c r="F562" s="7">
        <v>300</v>
      </c>
      <c r="G562" s="7" t="s">
        <v>173</v>
      </c>
      <c r="H562" s="7"/>
      <c r="I562" s="14" t="s">
        <v>53</v>
      </c>
      <c r="J562" s="13" t="s">
        <v>54</v>
      </c>
      <c r="K562" s="7" t="s">
        <v>103</v>
      </c>
      <c r="L562" s="7" t="s">
        <v>76</v>
      </c>
      <c r="M562" s="7" t="s">
        <v>57</v>
      </c>
      <c r="N562" s="7">
        <v>18</v>
      </c>
      <c r="O562" s="7" t="s">
        <v>109</v>
      </c>
      <c r="P562" s="7">
        <v>37</v>
      </c>
      <c r="Q562" t="s">
        <v>7881</v>
      </c>
      <c r="R562" t="s">
        <v>59</v>
      </c>
      <c r="S562" t="s">
        <v>56</v>
      </c>
      <c r="T562" t="b">
        <v>0</v>
      </c>
      <c r="U562" s="13"/>
      <c r="V562" s="7"/>
      <c r="W562" s="7"/>
      <c r="X562" s="7"/>
      <c r="Y562" s="7"/>
      <c r="Z562" s="7"/>
      <c r="AA562" s="7"/>
      <c r="AB562" s="14"/>
      <c r="AC562" s="13">
        <v>1E-4</v>
      </c>
      <c r="AD562" s="7">
        <v>0.99990000000000001</v>
      </c>
      <c r="AE562" s="14" t="s">
        <v>197</v>
      </c>
      <c r="AF562" s="13">
        <v>5</v>
      </c>
      <c r="AG562" s="14">
        <v>4</v>
      </c>
      <c r="AH562" s="13">
        <v>3</v>
      </c>
      <c r="AI562" s="7">
        <v>3</v>
      </c>
      <c r="AJ562" s="7"/>
      <c r="AK562" s="7">
        <v>2</v>
      </c>
      <c r="AL562" s="7">
        <v>2</v>
      </c>
      <c r="AM562" s="14"/>
      <c r="AN562" s="13">
        <v>2</v>
      </c>
      <c r="AO562" s="14">
        <v>2</v>
      </c>
      <c r="AP562" s="7" t="s">
        <v>66</v>
      </c>
      <c r="AQ562" s="7" t="s">
        <v>62</v>
      </c>
      <c r="AR562" s="7" t="s">
        <v>66</v>
      </c>
      <c r="AS562" s="7" t="s">
        <v>70</v>
      </c>
      <c r="AT562" s="7" t="s">
        <v>62</v>
      </c>
      <c r="AU562" s="7" t="s">
        <v>66</v>
      </c>
      <c r="AV562" s="7" t="s">
        <v>70</v>
      </c>
      <c r="AW562" s="7" t="s">
        <v>70</v>
      </c>
      <c r="AX562" s="12">
        <v>0</v>
      </c>
      <c r="AY562" s="12">
        <v>0</v>
      </c>
      <c r="AZ562" s="12">
        <v>0</v>
      </c>
      <c r="BA562" s="12">
        <v>1</v>
      </c>
      <c r="BB562" s="12">
        <v>1</v>
      </c>
      <c r="BC562" s="12">
        <v>0</v>
      </c>
      <c r="BD562" s="12">
        <v>1</v>
      </c>
      <c r="BE562" s="12" t="s">
        <v>5797</v>
      </c>
    </row>
    <row r="563" spans="1:57" x14ac:dyDescent="0.35">
      <c r="A563" s="20">
        <v>557</v>
      </c>
      <c r="B563" s="7">
        <v>557</v>
      </c>
      <c r="C563" s="7" t="s">
        <v>5687</v>
      </c>
      <c r="D563" s="7" t="s">
        <v>5688</v>
      </c>
      <c r="E563" s="13" t="s">
        <v>51</v>
      </c>
      <c r="F563" s="7">
        <v>300</v>
      </c>
      <c r="G563" s="7" t="s">
        <v>173</v>
      </c>
      <c r="H563" s="7"/>
      <c r="I563" s="14" t="s">
        <v>53</v>
      </c>
      <c r="J563" s="13" t="s">
        <v>54</v>
      </c>
      <c r="K563" s="7" t="s">
        <v>117</v>
      </c>
      <c r="L563" s="7" t="s">
        <v>56</v>
      </c>
      <c r="M563" s="7" t="s">
        <v>57</v>
      </c>
      <c r="N563" s="7">
        <v>25</v>
      </c>
      <c r="O563" s="7" t="s">
        <v>109</v>
      </c>
      <c r="P563" s="7">
        <v>42</v>
      </c>
      <c r="Q563" t="s">
        <v>7881</v>
      </c>
      <c r="R563" t="s">
        <v>59</v>
      </c>
      <c r="S563" t="s">
        <v>59</v>
      </c>
      <c r="T563" t="b">
        <v>0</v>
      </c>
      <c r="U563" s="13"/>
      <c r="V563" s="7"/>
      <c r="W563" s="7"/>
      <c r="X563" s="7"/>
      <c r="Y563" s="7"/>
      <c r="Z563" s="7"/>
      <c r="AA563" s="7"/>
      <c r="AB563" s="14"/>
      <c r="AC563" s="13">
        <v>1E-4</v>
      </c>
      <c r="AD563" s="7">
        <v>0.99990000000000001</v>
      </c>
      <c r="AE563" s="14" t="s">
        <v>197</v>
      </c>
      <c r="AF563" s="13">
        <v>5</v>
      </c>
      <c r="AG563" s="14">
        <v>4</v>
      </c>
      <c r="AH563" s="13">
        <v>3</v>
      </c>
      <c r="AI563" s="7">
        <v>3</v>
      </c>
      <c r="AJ563" s="7"/>
      <c r="AK563" s="7">
        <v>2</v>
      </c>
      <c r="AL563" s="7">
        <v>2</v>
      </c>
      <c r="AM563" s="14"/>
      <c r="AN563" s="13">
        <v>2</v>
      </c>
      <c r="AO563" s="14">
        <v>2</v>
      </c>
      <c r="AP563" s="7" t="s">
        <v>66</v>
      </c>
      <c r="AQ563" s="7" t="s">
        <v>62</v>
      </c>
      <c r="AR563" s="7" t="s">
        <v>66</v>
      </c>
      <c r="AS563" s="7" t="s">
        <v>70</v>
      </c>
      <c r="AT563" s="7" t="s">
        <v>62</v>
      </c>
      <c r="AU563" s="7" t="s">
        <v>66</v>
      </c>
      <c r="AV563" s="7" t="s">
        <v>70</v>
      </c>
      <c r="AW563" s="7" t="s">
        <v>70</v>
      </c>
      <c r="AX563" s="12">
        <v>0</v>
      </c>
      <c r="AY563" s="12">
        <v>1</v>
      </c>
      <c r="AZ563" s="12">
        <v>0</v>
      </c>
      <c r="BA563" s="12" t="s">
        <v>5797</v>
      </c>
      <c r="BB563" s="12">
        <v>1</v>
      </c>
      <c r="BC563" s="12">
        <v>0</v>
      </c>
      <c r="BD563" s="12">
        <v>1</v>
      </c>
      <c r="BE563" s="12">
        <v>1</v>
      </c>
    </row>
    <row r="564" spans="1:57" x14ac:dyDescent="0.35">
      <c r="A564" s="20">
        <v>558</v>
      </c>
      <c r="B564" s="7">
        <v>558</v>
      </c>
      <c r="C564" s="7" t="s">
        <v>5689</v>
      </c>
      <c r="D564" s="7" t="s">
        <v>5690</v>
      </c>
      <c r="E564" s="13" t="s">
        <v>51</v>
      </c>
      <c r="F564" s="7">
        <v>300</v>
      </c>
      <c r="G564" s="7" t="s">
        <v>116</v>
      </c>
      <c r="H564" s="7"/>
      <c r="I564" s="14" t="s">
        <v>53</v>
      </c>
      <c r="J564" s="13" t="s">
        <v>54</v>
      </c>
      <c r="K564" s="7" t="s">
        <v>103</v>
      </c>
      <c r="L564" s="7" t="s">
        <v>56</v>
      </c>
      <c r="M564" s="7" t="s">
        <v>57</v>
      </c>
      <c r="N564" s="7">
        <v>23</v>
      </c>
      <c r="O564" s="7" t="s">
        <v>86</v>
      </c>
      <c r="P564" s="7">
        <v>36</v>
      </c>
      <c r="Q564" t="s">
        <v>7875</v>
      </c>
      <c r="R564" t="s">
        <v>59</v>
      </c>
      <c r="S564" t="s">
        <v>59</v>
      </c>
      <c r="T564" t="b">
        <v>0</v>
      </c>
      <c r="U564" s="13"/>
      <c r="V564" s="7"/>
      <c r="W564" s="7"/>
      <c r="X564" s="7"/>
      <c r="Y564" s="7"/>
      <c r="Z564" s="7"/>
      <c r="AA564" s="7"/>
      <c r="AB564" s="14"/>
      <c r="AC564" s="13">
        <v>1E-4</v>
      </c>
      <c r="AD564" s="7">
        <v>0.99990000000000001</v>
      </c>
      <c r="AE564" s="14" t="s">
        <v>197</v>
      </c>
      <c r="AF564" s="13">
        <v>5</v>
      </c>
      <c r="AG564" s="14">
        <v>4</v>
      </c>
      <c r="AH564" s="13">
        <v>3</v>
      </c>
      <c r="AI564" s="7">
        <v>3</v>
      </c>
      <c r="AJ564" s="7"/>
      <c r="AK564" s="7">
        <v>2</v>
      </c>
      <c r="AL564" s="7">
        <v>2</v>
      </c>
      <c r="AM564" s="14"/>
      <c r="AN564" s="13">
        <v>2</v>
      </c>
      <c r="AO564" s="14">
        <v>2</v>
      </c>
      <c r="AP564" s="7" t="s">
        <v>66</v>
      </c>
      <c r="AQ564" s="7" t="s">
        <v>62</v>
      </c>
      <c r="AR564" s="7" t="s">
        <v>66</v>
      </c>
      <c r="AS564" s="7" t="s">
        <v>70</v>
      </c>
      <c r="AT564" s="7" t="s">
        <v>62</v>
      </c>
      <c r="AU564" s="7" t="s">
        <v>66</v>
      </c>
      <c r="AV564" s="7" t="s">
        <v>70</v>
      </c>
      <c r="AW564" s="7" t="s">
        <v>70</v>
      </c>
      <c r="AX564" s="12">
        <v>0</v>
      </c>
      <c r="AY564" s="12" t="s">
        <v>5797</v>
      </c>
      <c r="AZ564" s="12">
        <v>0</v>
      </c>
      <c r="BA564" s="12">
        <v>1</v>
      </c>
      <c r="BB564" s="12">
        <v>1</v>
      </c>
      <c r="BC564" s="12">
        <v>0</v>
      </c>
      <c r="BD564" s="12">
        <v>1</v>
      </c>
      <c r="BE564" s="12">
        <v>1</v>
      </c>
    </row>
    <row r="565" spans="1:57" x14ac:dyDescent="0.35">
      <c r="A565" s="20">
        <v>559</v>
      </c>
      <c r="B565" s="7">
        <v>559</v>
      </c>
      <c r="C565" s="7" t="s">
        <v>5691</v>
      </c>
      <c r="D565" s="7" t="s">
        <v>5692</v>
      </c>
      <c r="E565" s="13" t="s">
        <v>51</v>
      </c>
      <c r="F565" s="7">
        <v>300</v>
      </c>
      <c r="G565" s="7" t="s">
        <v>173</v>
      </c>
      <c r="H565" s="7"/>
      <c r="I565" s="14" t="s">
        <v>53</v>
      </c>
      <c r="J565" s="13" t="s">
        <v>54</v>
      </c>
      <c r="K565" s="7" t="s">
        <v>117</v>
      </c>
      <c r="L565" s="7" t="s">
        <v>87</v>
      </c>
      <c r="M565" s="7" t="s">
        <v>57</v>
      </c>
      <c r="N565" s="7">
        <v>22</v>
      </c>
      <c r="O565" s="7" t="s">
        <v>86</v>
      </c>
      <c r="P565" s="7">
        <v>40</v>
      </c>
      <c r="Q565" t="s">
        <v>7875</v>
      </c>
      <c r="R565" t="s">
        <v>59</v>
      </c>
      <c r="S565" t="s">
        <v>56</v>
      </c>
      <c r="T565" t="b">
        <v>0</v>
      </c>
      <c r="U565" s="13"/>
      <c r="V565" s="7"/>
      <c r="W565" s="7"/>
      <c r="X565" s="7"/>
      <c r="Y565" s="7"/>
      <c r="Z565" s="7"/>
      <c r="AA565" s="7"/>
      <c r="AB565" s="14"/>
      <c r="AC565" s="13">
        <v>9.3492800000000002E-4</v>
      </c>
      <c r="AD565" s="7">
        <v>0.99906499999999998</v>
      </c>
      <c r="AE565" s="14" t="s">
        <v>197</v>
      </c>
      <c r="AF565" s="13">
        <v>5</v>
      </c>
      <c r="AG565" s="14">
        <v>4</v>
      </c>
      <c r="AH565" s="13">
        <v>3</v>
      </c>
      <c r="AI565" s="7">
        <v>3</v>
      </c>
      <c r="AJ565" s="7"/>
      <c r="AK565" s="7">
        <v>2</v>
      </c>
      <c r="AL565" s="7">
        <v>2</v>
      </c>
      <c r="AM565" s="14"/>
      <c r="AN565" s="13">
        <v>2</v>
      </c>
      <c r="AO565" s="14">
        <v>2</v>
      </c>
      <c r="AP565" s="7" t="s">
        <v>66</v>
      </c>
      <c r="AQ565" s="7" t="s">
        <v>62</v>
      </c>
      <c r="AR565" s="7" t="s">
        <v>66</v>
      </c>
      <c r="AS565" s="7" t="s">
        <v>70</v>
      </c>
      <c r="AT565" s="7" t="s">
        <v>62</v>
      </c>
      <c r="AU565" s="7" t="s">
        <v>66</v>
      </c>
      <c r="AV565" s="7" t="s">
        <v>70</v>
      </c>
      <c r="AW565" s="7" t="s">
        <v>70</v>
      </c>
      <c r="AX565" s="12">
        <v>0</v>
      </c>
      <c r="AY565" s="12">
        <v>0</v>
      </c>
      <c r="AZ565" s="12">
        <v>0</v>
      </c>
      <c r="BA565" s="12">
        <v>1</v>
      </c>
      <c r="BB565" s="12">
        <v>1</v>
      </c>
      <c r="BC565" s="12">
        <v>0</v>
      </c>
      <c r="BD565" s="12" t="s">
        <v>5797</v>
      </c>
      <c r="BE565" s="12">
        <v>1</v>
      </c>
    </row>
    <row r="566" spans="1:57" x14ac:dyDescent="0.35">
      <c r="A566" s="20">
        <v>560</v>
      </c>
      <c r="B566" s="7">
        <v>560</v>
      </c>
      <c r="C566" s="7" t="s">
        <v>5693</v>
      </c>
      <c r="D566" s="7" t="s">
        <v>5694</v>
      </c>
      <c r="E566" s="13" t="s">
        <v>51</v>
      </c>
      <c r="F566" s="7">
        <v>300</v>
      </c>
      <c r="G566" s="7" t="s">
        <v>173</v>
      </c>
      <c r="H566" s="7"/>
      <c r="I566" s="14" t="s">
        <v>53</v>
      </c>
      <c r="J566" s="13" t="s">
        <v>54</v>
      </c>
      <c r="K566" s="7" t="s">
        <v>117</v>
      </c>
      <c r="L566" s="7" t="s">
        <v>76</v>
      </c>
      <c r="M566" s="7" t="s">
        <v>57</v>
      </c>
      <c r="N566" s="7">
        <v>22</v>
      </c>
      <c r="O566" s="7" t="s">
        <v>86</v>
      </c>
      <c r="P566" s="7">
        <v>35</v>
      </c>
      <c r="Q566" t="s">
        <v>7881</v>
      </c>
      <c r="R566" t="s">
        <v>59</v>
      </c>
      <c r="S566" t="s">
        <v>59</v>
      </c>
      <c r="T566" t="b">
        <v>0</v>
      </c>
      <c r="U566" s="13"/>
      <c r="V566" s="7"/>
      <c r="W566" s="7"/>
      <c r="X566" s="7"/>
      <c r="Y566" s="7"/>
      <c r="Z566" s="7"/>
      <c r="AA566" s="7"/>
      <c r="AB566" s="14"/>
      <c r="AC566" s="13">
        <v>1E-4</v>
      </c>
      <c r="AD566" s="7">
        <v>0.99990000000000001</v>
      </c>
      <c r="AE566" s="14" t="s">
        <v>197</v>
      </c>
      <c r="AF566" s="13">
        <v>5</v>
      </c>
      <c r="AG566" s="14">
        <v>4</v>
      </c>
      <c r="AH566" s="13">
        <v>3</v>
      </c>
      <c r="AI566" s="7">
        <v>3</v>
      </c>
      <c r="AJ566" s="7"/>
      <c r="AK566" s="7">
        <v>2</v>
      </c>
      <c r="AL566" s="7">
        <v>2</v>
      </c>
      <c r="AM566" s="14"/>
      <c r="AN566" s="13">
        <v>2</v>
      </c>
      <c r="AO566" s="14">
        <v>2</v>
      </c>
      <c r="AP566" s="7" t="s">
        <v>66</v>
      </c>
      <c r="AQ566" s="7" t="s">
        <v>62</v>
      </c>
      <c r="AR566" s="7" t="s">
        <v>66</v>
      </c>
      <c r="AS566" s="7" t="s">
        <v>70</v>
      </c>
      <c r="AT566" s="7" t="s">
        <v>62</v>
      </c>
      <c r="AU566" s="7" t="s">
        <v>66</v>
      </c>
      <c r="AV566" s="7" t="s">
        <v>70</v>
      </c>
      <c r="AW566" s="7" t="s">
        <v>70</v>
      </c>
      <c r="AX566" s="12">
        <v>0</v>
      </c>
      <c r="AY566" s="12">
        <v>1</v>
      </c>
      <c r="AZ566" s="12">
        <v>0</v>
      </c>
      <c r="BA566" s="12">
        <v>1</v>
      </c>
      <c r="BB566" s="12">
        <v>1</v>
      </c>
      <c r="BC566" s="12">
        <v>0</v>
      </c>
      <c r="BD566" s="12">
        <v>1</v>
      </c>
      <c r="BE566" s="12">
        <v>1</v>
      </c>
    </row>
    <row r="567" spans="1:57" x14ac:dyDescent="0.35">
      <c r="A567" s="20">
        <v>561</v>
      </c>
      <c r="B567" s="7">
        <v>561</v>
      </c>
      <c r="C567" s="7" t="s">
        <v>5695</v>
      </c>
      <c r="D567" s="7" t="s">
        <v>5696</v>
      </c>
      <c r="E567" s="13" t="s">
        <v>51</v>
      </c>
      <c r="F567" s="7">
        <v>300</v>
      </c>
      <c r="G567" s="7" t="s">
        <v>89</v>
      </c>
      <c r="H567" s="7"/>
      <c r="I567" s="14" t="s">
        <v>53</v>
      </c>
      <c r="J567" s="13" t="s">
        <v>54</v>
      </c>
      <c r="K567" s="7" t="s">
        <v>103</v>
      </c>
      <c r="L567" s="7" t="s">
        <v>87</v>
      </c>
      <c r="M567" s="7" t="s">
        <v>57</v>
      </c>
      <c r="N567" s="7">
        <v>22</v>
      </c>
      <c r="O567" s="7" t="s">
        <v>109</v>
      </c>
      <c r="P567" s="7">
        <v>56</v>
      </c>
      <c r="Q567" t="s">
        <v>7875</v>
      </c>
      <c r="R567" t="s">
        <v>59</v>
      </c>
      <c r="S567" t="s">
        <v>59</v>
      </c>
      <c r="T567" t="b">
        <v>0</v>
      </c>
      <c r="U567" s="13"/>
      <c r="V567" s="7"/>
      <c r="W567" s="7"/>
      <c r="X567" s="7"/>
      <c r="Y567" s="7"/>
      <c r="Z567" s="7"/>
      <c r="AA567" s="7"/>
      <c r="AB567" s="14"/>
      <c r="AC567" s="13">
        <v>9.4438400000000002E-3</v>
      </c>
      <c r="AD567" s="7">
        <v>0.99055599999999999</v>
      </c>
      <c r="AE567" s="14" t="s">
        <v>197</v>
      </c>
      <c r="AF567" s="13">
        <v>5</v>
      </c>
      <c r="AG567" s="14">
        <v>4</v>
      </c>
      <c r="AH567" s="13">
        <v>3</v>
      </c>
      <c r="AI567" s="7">
        <v>3</v>
      </c>
      <c r="AJ567" s="7"/>
      <c r="AK567" s="7">
        <v>2</v>
      </c>
      <c r="AL567" s="7">
        <v>2</v>
      </c>
      <c r="AM567" s="14"/>
      <c r="AN567" s="13">
        <v>2</v>
      </c>
      <c r="AO567" s="14">
        <v>2</v>
      </c>
      <c r="AP567" s="7" t="s">
        <v>66</v>
      </c>
      <c r="AQ567" s="7" t="s">
        <v>62</v>
      </c>
      <c r="AR567" s="7" t="s">
        <v>66</v>
      </c>
      <c r="AS567" s="7" t="s">
        <v>70</v>
      </c>
      <c r="AT567" s="7" t="s">
        <v>62</v>
      </c>
      <c r="AU567" s="7" t="s">
        <v>66</v>
      </c>
      <c r="AV567" s="7" t="s">
        <v>70</v>
      </c>
      <c r="AW567" s="7" t="s">
        <v>70</v>
      </c>
      <c r="AX567" s="12">
        <v>0</v>
      </c>
      <c r="AY567" s="12">
        <v>0</v>
      </c>
      <c r="AZ567" s="12">
        <v>0</v>
      </c>
      <c r="BA567" s="12">
        <v>1</v>
      </c>
      <c r="BB567" s="12">
        <v>1</v>
      </c>
      <c r="BC567" s="12">
        <v>0</v>
      </c>
      <c r="BD567" s="12">
        <v>1</v>
      </c>
      <c r="BE567" s="12">
        <v>0</v>
      </c>
    </row>
    <row r="568" spans="1:57" x14ac:dyDescent="0.35">
      <c r="A568" s="20">
        <v>562</v>
      </c>
      <c r="B568" s="7">
        <v>562</v>
      </c>
      <c r="C568" s="7" t="s">
        <v>5697</v>
      </c>
      <c r="D568" s="7" t="s">
        <v>5698</v>
      </c>
      <c r="E568" s="13" t="s">
        <v>51</v>
      </c>
      <c r="F568" s="7">
        <v>300</v>
      </c>
      <c r="G568" s="7" t="s">
        <v>169</v>
      </c>
      <c r="H568" s="7"/>
      <c r="I568" s="14" t="s">
        <v>53</v>
      </c>
      <c r="J568" s="13" t="s">
        <v>54</v>
      </c>
      <c r="K568" s="7" t="s">
        <v>107</v>
      </c>
      <c r="L568" s="7" t="s">
        <v>56</v>
      </c>
      <c r="M568" s="7" t="s">
        <v>57</v>
      </c>
      <c r="N568" s="7">
        <v>20</v>
      </c>
      <c r="O568" s="7" t="s">
        <v>109</v>
      </c>
      <c r="P568" s="7">
        <v>34</v>
      </c>
      <c r="Q568" t="s">
        <v>7881</v>
      </c>
      <c r="R568" t="s">
        <v>59</v>
      </c>
      <c r="S568" t="s">
        <v>59</v>
      </c>
      <c r="T568" t="b">
        <v>0</v>
      </c>
      <c r="U568" s="13"/>
      <c r="V568" s="7"/>
      <c r="W568" s="7"/>
      <c r="X568" s="7"/>
      <c r="Y568" s="7"/>
      <c r="Z568" s="7"/>
      <c r="AA568" s="7"/>
      <c r="AB568" s="14"/>
      <c r="AC568" s="13">
        <v>1E-4</v>
      </c>
      <c r="AD568" s="7">
        <v>0.99990000000000001</v>
      </c>
      <c r="AE568" s="14" t="s">
        <v>197</v>
      </c>
      <c r="AF568" s="13">
        <v>5</v>
      </c>
      <c r="AG568" s="14">
        <v>4</v>
      </c>
      <c r="AH568" s="13">
        <v>3</v>
      </c>
      <c r="AI568" s="7">
        <v>3</v>
      </c>
      <c r="AJ568" s="7"/>
      <c r="AK568" s="7">
        <v>2</v>
      </c>
      <c r="AL568" s="7">
        <v>2</v>
      </c>
      <c r="AM568" s="14"/>
      <c r="AN568" s="13">
        <v>2</v>
      </c>
      <c r="AO568" s="14">
        <v>2</v>
      </c>
      <c r="AP568" s="7" t="s">
        <v>66</v>
      </c>
      <c r="AQ568" s="7" t="s">
        <v>62</v>
      </c>
      <c r="AR568" s="7" t="s">
        <v>66</v>
      </c>
      <c r="AS568" s="7" t="s">
        <v>70</v>
      </c>
      <c r="AT568" s="7" t="s">
        <v>62</v>
      </c>
      <c r="AU568" s="7" t="s">
        <v>5797</v>
      </c>
      <c r="AV568" s="7" t="s">
        <v>70</v>
      </c>
      <c r="AW568" s="7" t="s">
        <v>70</v>
      </c>
      <c r="AX568" s="12">
        <v>0</v>
      </c>
      <c r="AY568" s="12">
        <v>0</v>
      </c>
      <c r="AZ568" s="12">
        <v>0</v>
      </c>
      <c r="BA568" s="12">
        <v>1</v>
      </c>
      <c r="BB568" s="12">
        <v>1</v>
      </c>
      <c r="BC568" s="12">
        <v>0</v>
      </c>
      <c r="BD568" s="12" t="s">
        <v>5797</v>
      </c>
      <c r="BE568" s="12">
        <v>1</v>
      </c>
    </row>
    <row r="569" spans="1:57" x14ac:dyDescent="0.35">
      <c r="A569" s="20">
        <v>563</v>
      </c>
      <c r="B569" s="7">
        <v>563</v>
      </c>
      <c r="C569" s="7" t="s">
        <v>5699</v>
      </c>
      <c r="D569" s="7" t="s">
        <v>5700</v>
      </c>
      <c r="E569" s="13" t="s">
        <v>51</v>
      </c>
      <c r="F569" s="7">
        <v>300</v>
      </c>
      <c r="G569" s="7" t="s">
        <v>139</v>
      </c>
      <c r="H569" s="7">
        <v>1311</v>
      </c>
      <c r="I569" s="14" t="s">
        <v>53</v>
      </c>
      <c r="J569" s="13" t="s">
        <v>54</v>
      </c>
      <c r="K569" s="7" t="s">
        <v>75</v>
      </c>
      <c r="L569" s="7" t="s">
        <v>56</v>
      </c>
      <c r="M569" s="7" t="s">
        <v>57</v>
      </c>
      <c r="N569" s="7">
        <v>16</v>
      </c>
      <c r="O569" s="7" t="s">
        <v>85</v>
      </c>
      <c r="P569" s="7">
        <v>57</v>
      </c>
      <c r="Q569" t="s">
        <v>7875</v>
      </c>
      <c r="R569" t="s">
        <v>59</v>
      </c>
      <c r="S569" t="s">
        <v>59</v>
      </c>
      <c r="T569" t="b">
        <v>0</v>
      </c>
      <c r="U569" s="13"/>
      <c r="V569" s="7"/>
      <c r="W569" s="7"/>
      <c r="X569" s="7"/>
      <c r="Y569" s="7"/>
      <c r="Z569" s="7"/>
      <c r="AA569" s="7"/>
      <c r="AB569" s="14"/>
      <c r="AC569" s="13">
        <v>0.27349499999999999</v>
      </c>
      <c r="AD569" s="7">
        <v>0.72650499999999996</v>
      </c>
      <c r="AE569" s="14" t="s">
        <v>197</v>
      </c>
      <c r="AF569" s="13">
        <v>5</v>
      </c>
      <c r="AG569" s="14">
        <v>5</v>
      </c>
      <c r="AH569" s="13">
        <v>3</v>
      </c>
      <c r="AI569" s="7">
        <v>1</v>
      </c>
      <c r="AJ569" s="7">
        <v>2</v>
      </c>
      <c r="AK569" s="7">
        <v>3</v>
      </c>
      <c r="AL569" s="7">
        <v>1</v>
      </c>
      <c r="AM569" s="14">
        <v>2</v>
      </c>
      <c r="AN569" s="13">
        <v>2</v>
      </c>
      <c r="AO569" s="14">
        <v>2</v>
      </c>
      <c r="AP569" s="7" t="s">
        <v>64</v>
      </c>
      <c r="AQ569" s="7" t="s">
        <v>74</v>
      </c>
      <c r="AR569" s="7" t="s">
        <v>208</v>
      </c>
      <c r="AS569" s="7" t="s">
        <v>70</v>
      </c>
      <c r="AT569" s="7" t="s">
        <v>70</v>
      </c>
      <c r="AU569" s="7" t="s">
        <v>66</v>
      </c>
      <c r="AV569" s="7" t="s">
        <v>70</v>
      </c>
      <c r="AW569" s="7" t="s">
        <v>5797</v>
      </c>
      <c r="AX569" s="12">
        <v>0</v>
      </c>
      <c r="AY569" s="12">
        <v>0</v>
      </c>
      <c r="AZ569" s="12">
        <v>0</v>
      </c>
      <c r="BA569" s="12" t="s">
        <v>5797</v>
      </c>
      <c r="BB569" s="12">
        <v>1</v>
      </c>
      <c r="BC569" s="12">
        <v>0</v>
      </c>
      <c r="BD569" s="12">
        <v>1</v>
      </c>
      <c r="BE569" s="12">
        <v>0</v>
      </c>
    </row>
    <row r="570" spans="1:57" x14ac:dyDescent="0.35">
      <c r="A570" s="20">
        <v>564</v>
      </c>
      <c r="B570" s="7">
        <v>564</v>
      </c>
      <c r="C570" s="7" t="s">
        <v>5701</v>
      </c>
      <c r="D570" s="7" t="s">
        <v>5702</v>
      </c>
      <c r="E570" s="13" t="s">
        <v>51</v>
      </c>
      <c r="F570" s="7">
        <v>300</v>
      </c>
      <c r="G570" s="7" t="s">
        <v>139</v>
      </c>
      <c r="H570" s="7">
        <v>1981</v>
      </c>
      <c r="I570" s="14" t="s">
        <v>53</v>
      </c>
      <c r="J570" s="13" t="s">
        <v>54</v>
      </c>
      <c r="K570" s="7" t="s">
        <v>75</v>
      </c>
      <c r="L570" s="7" t="s">
        <v>56</v>
      </c>
      <c r="M570" s="7" t="s">
        <v>84</v>
      </c>
      <c r="N570" s="7">
        <v>26</v>
      </c>
      <c r="O570" s="7" t="s">
        <v>58</v>
      </c>
      <c r="P570" s="7">
        <v>32</v>
      </c>
      <c r="Q570" t="s">
        <v>7875</v>
      </c>
      <c r="R570" t="s">
        <v>77</v>
      </c>
      <c r="S570" t="s">
        <v>59</v>
      </c>
      <c r="T570" t="b">
        <v>0</v>
      </c>
      <c r="U570" s="13"/>
      <c r="V570" s="7"/>
      <c r="W570" s="7"/>
      <c r="X570" s="7"/>
      <c r="Y570" s="7"/>
      <c r="Z570" s="7"/>
      <c r="AA570" s="7"/>
      <c r="AB570" s="14"/>
      <c r="AC570" s="13">
        <v>4.5269400000000001E-2</v>
      </c>
      <c r="AD570" s="7">
        <v>0.954731</v>
      </c>
      <c r="AE570" s="14" t="s">
        <v>197</v>
      </c>
      <c r="AF570" s="13">
        <v>5</v>
      </c>
      <c r="AG570" s="14">
        <v>4</v>
      </c>
      <c r="AH570" s="13">
        <v>3</v>
      </c>
      <c r="AI570" s="7">
        <v>3</v>
      </c>
      <c r="AJ570" s="7"/>
      <c r="AK570" s="7">
        <v>2</v>
      </c>
      <c r="AL570" s="7">
        <v>2</v>
      </c>
      <c r="AM570" s="14"/>
      <c r="AN570" s="13">
        <v>2</v>
      </c>
      <c r="AO570" s="14">
        <v>2</v>
      </c>
      <c r="AP570" s="7" t="s">
        <v>66</v>
      </c>
      <c r="AQ570" s="7" t="s">
        <v>62</v>
      </c>
      <c r="AR570" s="7" t="s">
        <v>66</v>
      </c>
      <c r="AS570" s="7" t="s">
        <v>70</v>
      </c>
      <c r="AT570" s="7" t="s">
        <v>62</v>
      </c>
      <c r="AU570" s="7" t="s">
        <v>5797</v>
      </c>
      <c r="AV570" s="7" t="s">
        <v>5797</v>
      </c>
      <c r="AW570" s="7" t="s">
        <v>5797</v>
      </c>
      <c r="AX570" s="12">
        <v>0</v>
      </c>
      <c r="AY570" s="12">
        <v>0</v>
      </c>
      <c r="AZ570" s="12">
        <v>0</v>
      </c>
      <c r="BA570" s="12" t="s">
        <v>5797</v>
      </c>
      <c r="BB570" s="12">
        <v>1</v>
      </c>
      <c r="BC570" s="12">
        <v>0</v>
      </c>
      <c r="BD570" s="12">
        <v>1</v>
      </c>
      <c r="BE570" s="12">
        <v>0</v>
      </c>
    </row>
    <row r="571" spans="1:57" x14ac:dyDescent="0.35">
      <c r="A571" s="20">
        <v>565</v>
      </c>
      <c r="B571" s="7">
        <v>565</v>
      </c>
      <c r="C571" s="7" t="s">
        <v>5703</v>
      </c>
      <c r="D571" s="7" t="s">
        <v>5704</v>
      </c>
      <c r="E571" s="13" t="s">
        <v>51</v>
      </c>
      <c r="F571" s="7">
        <v>300</v>
      </c>
      <c r="G571" s="7" t="s">
        <v>126</v>
      </c>
      <c r="H571" s="7">
        <v>1410</v>
      </c>
      <c r="I571" s="14" t="s">
        <v>53</v>
      </c>
      <c r="J571" s="13" t="s">
        <v>54</v>
      </c>
      <c r="K571" s="7" t="s">
        <v>106</v>
      </c>
      <c r="L571" s="7" t="s">
        <v>56</v>
      </c>
      <c r="M571" s="7" t="s">
        <v>57</v>
      </c>
      <c r="N571" s="7">
        <v>24.8</v>
      </c>
      <c r="O571" s="7" t="s">
        <v>109</v>
      </c>
      <c r="P571" s="7">
        <v>46</v>
      </c>
      <c r="R571" t="s">
        <v>59</v>
      </c>
      <c r="S571" t="s">
        <v>59</v>
      </c>
      <c r="T571" t="b">
        <v>0</v>
      </c>
      <c r="U571" s="13"/>
      <c r="V571" s="7"/>
      <c r="W571" s="7"/>
      <c r="X571" s="7"/>
      <c r="Y571" s="7"/>
      <c r="Z571" s="7"/>
      <c r="AA571" s="7"/>
      <c r="AB571" s="14"/>
      <c r="AC571" s="13">
        <v>3.6830599999999998E-2</v>
      </c>
      <c r="AD571" s="7">
        <v>0.96316900000000005</v>
      </c>
      <c r="AE571" s="14" t="s">
        <v>197</v>
      </c>
      <c r="AF571" s="13">
        <v>5</v>
      </c>
      <c r="AG571" s="14">
        <v>4</v>
      </c>
      <c r="AH571" s="13">
        <v>3</v>
      </c>
      <c r="AI571" s="7">
        <v>3</v>
      </c>
      <c r="AJ571" s="7"/>
      <c r="AK571" s="7">
        <v>2</v>
      </c>
      <c r="AL571" s="7">
        <v>2</v>
      </c>
      <c r="AM571" s="14"/>
      <c r="AN571" s="13">
        <v>2</v>
      </c>
      <c r="AO571" s="14">
        <v>2</v>
      </c>
      <c r="AP571" s="7" t="s">
        <v>66</v>
      </c>
      <c r="AQ571" s="7" t="s">
        <v>62</v>
      </c>
      <c r="AR571" s="7" t="s">
        <v>66</v>
      </c>
      <c r="AS571" s="7" t="s">
        <v>70</v>
      </c>
      <c r="AT571" s="7" t="s">
        <v>62</v>
      </c>
      <c r="AU571" s="7" t="s">
        <v>66</v>
      </c>
      <c r="AV571" s="7" t="s">
        <v>5797</v>
      </c>
      <c r="AW571" s="7" t="s">
        <v>5797</v>
      </c>
      <c r="AX571" s="12">
        <v>0</v>
      </c>
      <c r="AY571" s="12">
        <v>0</v>
      </c>
      <c r="AZ571" s="12">
        <v>0</v>
      </c>
      <c r="BA571" s="12">
        <v>1</v>
      </c>
      <c r="BB571" s="12">
        <v>1</v>
      </c>
      <c r="BC571" s="12">
        <v>0</v>
      </c>
      <c r="BD571" s="12">
        <v>1</v>
      </c>
      <c r="BE571" s="12">
        <v>0</v>
      </c>
    </row>
    <row r="572" spans="1:57" x14ac:dyDescent="0.35">
      <c r="A572" s="20">
        <v>566</v>
      </c>
      <c r="B572" s="7">
        <v>566</v>
      </c>
      <c r="C572" s="7" t="s">
        <v>5705</v>
      </c>
      <c r="D572" s="7" t="s">
        <v>5706</v>
      </c>
      <c r="E572" s="13" t="s">
        <v>51</v>
      </c>
      <c r="F572" s="7">
        <v>300</v>
      </c>
      <c r="G572" s="7" t="s">
        <v>98</v>
      </c>
      <c r="H572" s="7">
        <v>2680</v>
      </c>
      <c r="I572" s="14" t="s">
        <v>53</v>
      </c>
      <c r="J572" s="13" t="s">
        <v>54</v>
      </c>
      <c r="K572" s="7" t="s">
        <v>118</v>
      </c>
      <c r="L572" s="7" t="s">
        <v>87</v>
      </c>
      <c r="M572" s="7" t="s">
        <v>57</v>
      </c>
      <c r="N572" s="7">
        <v>38</v>
      </c>
      <c r="O572" s="7" t="s">
        <v>58</v>
      </c>
      <c r="P572" s="7">
        <v>64</v>
      </c>
      <c r="Q572" t="s">
        <v>7833</v>
      </c>
      <c r="R572" t="s">
        <v>59</v>
      </c>
      <c r="S572" t="s">
        <v>59</v>
      </c>
      <c r="T572" t="b">
        <v>0</v>
      </c>
      <c r="U572" s="13"/>
      <c r="V572" s="7"/>
      <c r="W572" s="7"/>
      <c r="X572" s="7"/>
      <c r="Y572" s="7"/>
      <c r="Z572" s="7"/>
      <c r="AA572" s="7"/>
      <c r="AB572" s="14"/>
      <c r="AC572" s="13">
        <v>6.1297900000000004E-3</v>
      </c>
      <c r="AD572" s="7">
        <v>0.99387000000000003</v>
      </c>
      <c r="AE572" s="14" t="s">
        <v>197</v>
      </c>
      <c r="AF572" s="13">
        <v>5</v>
      </c>
      <c r="AG572" s="14">
        <v>4</v>
      </c>
      <c r="AH572" s="13">
        <v>3</v>
      </c>
      <c r="AI572" s="7">
        <v>3</v>
      </c>
      <c r="AJ572" s="7"/>
      <c r="AK572" s="7">
        <v>2</v>
      </c>
      <c r="AL572" s="7">
        <v>2</v>
      </c>
      <c r="AM572" s="14"/>
      <c r="AN572" s="13">
        <v>2</v>
      </c>
      <c r="AO572" s="14">
        <v>2</v>
      </c>
      <c r="AP572" s="7" t="s">
        <v>66</v>
      </c>
      <c r="AQ572" s="7" t="s">
        <v>62</v>
      </c>
      <c r="AR572" s="7" t="s">
        <v>66</v>
      </c>
      <c r="AS572" s="7" t="s">
        <v>70</v>
      </c>
      <c r="AT572" s="7" t="s">
        <v>62</v>
      </c>
      <c r="AU572" s="7" t="s">
        <v>66</v>
      </c>
      <c r="AV572" s="7" t="s">
        <v>70</v>
      </c>
      <c r="AW572" s="7" t="s">
        <v>70</v>
      </c>
      <c r="AX572" s="12">
        <v>0</v>
      </c>
      <c r="AY572" s="12">
        <v>0</v>
      </c>
      <c r="AZ572" s="12">
        <v>0</v>
      </c>
      <c r="BA572" s="12">
        <v>1</v>
      </c>
      <c r="BB572" s="12">
        <v>1</v>
      </c>
      <c r="BC572" s="12">
        <v>0</v>
      </c>
      <c r="BD572" s="12" t="s">
        <v>5797</v>
      </c>
      <c r="BE572" s="12">
        <v>1</v>
      </c>
    </row>
    <row r="573" spans="1:57" x14ac:dyDescent="0.35">
      <c r="A573" s="20">
        <v>567</v>
      </c>
      <c r="B573" s="7">
        <v>567</v>
      </c>
      <c r="C573" s="7" t="s">
        <v>5707</v>
      </c>
      <c r="D573" s="7" t="s">
        <v>5708</v>
      </c>
      <c r="E573" s="13" t="s">
        <v>51</v>
      </c>
      <c r="F573" s="7">
        <v>300</v>
      </c>
      <c r="G573" s="7" t="s">
        <v>111</v>
      </c>
      <c r="H573" s="7">
        <v>2900</v>
      </c>
      <c r="I573" s="14" t="s">
        <v>53</v>
      </c>
      <c r="J573" s="13" t="s">
        <v>54</v>
      </c>
      <c r="K573" s="7" t="s">
        <v>129</v>
      </c>
      <c r="L573" s="7" t="s">
        <v>56</v>
      </c>
      <c r="M573" s="7" t="s">
        <v>57</v>
      </c>
      <c r="N573" s="7">
        <v>37</v>
      </c>
      <c r="O573" s="7" t="s">
        <v>73</v>
      </c>
      <c r="P573" s="7">
        <v>42</v>
      </c>
      <c r="Q573" t="s">
        <v>7874</v>
      </c>
      <c r="R573" t="s">
        <v>59</v>
      </c>
      <c r="S573" t="s">
        <v>59</v>
      </c>
      <c r="T573" t="b">
        <v>0</v>
      </c>
      <c r="U573" s="13"/>
      <c r="V573" s="7"/>
      <c r="W573" s="7"/>
      <c r="X573" s="7"/>
      <c r="Y573" s="7"/>
      <c r="Z573" s="7"/>
      <c r="AA573" s="7"/>
      <c r="AB573" s="14"/>
      <c r="AC573" s="13">
        <v>0.46658899999999998</v>
      </c>
      <c r="AD573" s="7">
        <v>0.53341099999999997</v>
      </c>
      <c r="AE573" s="14" t="s">
        <v>197</v>
      </c>
      <c r="AF573" s="13">
        <v>5</v>
      </c>
      <c r="AG573" s="14">
        <v>4</v>
      </c>
      <c r="AH573" s="13">
        <v>3</v>
      </c>
      <c r="AI573" s="7">
        <v>1</v>
      </c>
      <c r="AJ573" s="7">
        <v>2</v>
      </c>
      <c r="AK573" s="7">
        <v>2</v>
      </c>
      <c r="AL573" s="7">
        <v>1</v>
      </c>
      <c r="AM573" s="14">
        <v>1</v>
      </c>
      <c r="AN573" s="13">
        <v>2</v>
      </c>
      <c r="AO573" s="14">
        <v>2</v>
      </c>
      <c r="AP573" s="7" t="s">
        <v>69</v>
      </c>
      <c r="AQ573" s="7" t="s">
        <v>5797</v>
      </c>
      <c r="AR573" s="7" t="s">
        <v>62</v>
      </c>
      <c r="AS573" s="7" t="s">
        <v>70</v>
      </c>
      <c r="AT573" s="7" t="s">
        <v>5797</v>
      </c>
      <c r="AU573" s="7" t="s">
        <v>66</v>
      </c>
      <c r="AV573" s="7" t="s">
        <v>70</v>
      </c>
      <c r="AW573" s="7" t="s">
        <v>5797</v>
      </c>
      <c r="AX573" s="12">
        <v>0</v>
      </c>
      <c r="AY573" s="12">
        <v>0</v>
      </c>
      <c r="AZ573" s="12">
        <v>0</v>
      </c>
      <c r="BA573" s="12" t="s">
        <v>5797</v>
      </c>
      <c r="BB573" s="12">
        <v>1</v>
      </c>
      <c r="BC573" s="12">
        <v>0</v>
      </c>
      <c r="BD573" s="12">
        <v>1</v>
      </c>
      <c r="BE573" s="12" t="s">
        <v>5797</v>
      </c>
    </row>
    <row r="574" spans="1:57" x14ac:dyDescent="0.35">
      <c r="A574" s="20">
        <v>568</v>
      </c>
      <c r="B574" s="7">
        <v>568</v>
      </c>
      <c r="C574" s="7" t="s">
        <v>5709</v>
      </c>
      <c r="D574" s="7" t="s">
        <v>5710</v>
      </c>
      <c r="E574" s="13" t="s">
        <v>51</v>
      </c>
      <c r="F574" s="7">
        <v>300</v>
      </c>
      <c r="G574" s="7" t="s">
        <v>174</v>
      </c>
      <c r="H574" s="7"/>
      <c r="I574" s="14" t="s">
        <v>53</v>
      </c>
      <c r="J574" s="13" t="s">
        <v>54</v>
      </c>
      <c r="K574" s="7" t="s">
        <v>92</v>
      </c>
      <c r="L574" s="7" t="s">
        <v>56</v>
      </c>
      <c r="M574" s="7" t="s">
        <v>57</v>
      </c>
      <c r="N574" s="7">
        <v>20.7</v>
      </c>
      <c r="O574" s="7" t="s">
        <v>109</v>
      </c>
      <c r="P574" s="7">
        <v>51</v>
      </c>
      <c r="Q574" t="s">
        <v>7875</v>
      </c>
      <c r="R574" t="s">
        <v>59</v>
      </c>
      <c r="S574" t="s">
        <v>56</v>
      </c>
      <c r="T574" t="b">
        <v>0</v>
      </c>
      <c r="U574" s="13"/>
      <c r="V574" s="7"/>
      <c r="W574" s="7"/>
      <c r="X574" s="7"/>
      <c r="Y574" s="7"/>
      <c r="Z574" s="7"/>
      <c r="AA574" s="7"/>
      <c r="AB574" s="14"/>
      <c r="AC574" s="13">
        <v>6.1436099999999999E-3</v>
      </c>
      <c r="AD574" s="7">
        <v>0.99385599999999996</v>
      </c>
      <c r="AE574" s="14" t="s">
        <v>197</v>
      </c>
      <c r="AF574" s="13">
        <v>5</v>
      </c>
      <c r="AG574" s="14">
        <v>4</v>
      </c>
      <c r="AH574" s="13">
        <v>3</v>
      </c>
      <c r="AI574" s="7">
        <v>3</v>
      </c>
      <c r="AJ574" s="7"/>
      <c r="AK574" s="7">
        <v>2</v>
      </c>
      <c r="AL574" s="7">
        <v>2</v>
      </c>
      <c r="AM574" s="14"/>
      <c r="AN574" s="13">
        <v>2</v>
      </c>
      <c r="AO574" s="14">
        <v>2</v>
      </c>
      <c r="AP574" s="7" t="s">
        <v>66</v>
      </c>
      <c r="AQ574" s="7" t="s">
        <v>62</v>
      </c>
      <c r="AR574" s="7" t="s">
        <v>66</v>
      </c>
      <c r="AS574" s="7" t="s">
        <v>70</v>
      </c>
      <c r="AT574" s="7" t="s">
        <v>62</v>
      </c>
      <c r="AU574" s="7" t="s">
        <v>66</v>
      </c>
      <c r="AV574" s="7" t="s">
        <v>70</v>
      </c>
      <c r="AW574" s="7" t="s">
        <v>70</v>
      </c>
      <c r="AX574" s="12">
        <v>0</v>
      </c>
      <c r="AY574" s="12">
        <v>0</v>
      </c>
      <c r="AZ574" s="12">
        <v>0</v>
      </c>
      <c r="BA574" s="12">
        <v>1</v>
      </c>
      <c r="BB574" s="12">
        <v>1</v>
      </c>
      <c r="BC574" s="12">
        <v>0</v>
      </c>
      <c r="BD574" s="12">
        <v>1</v>
      </c>
      <c r="BE574" s="12" t="s">
        <v>5797</v>
      </c>
    </row>
    <row r="575" spans="1:57" x14ac:dyDescent="0.35">
      <c r="A575" s="20">
        <v>569</v>
      </c>
      <c r="B575" s="7">
        <v>569</v>
      </c>
      <c r="C575" s="7" t="s">
        <v>5711</v>
      </c>
      <c r="D575" s="7" t="s">
        <v>5712</v>
      </c>
      <c r="E575" s="13" t="s">
        <v>51</v>
      </c>
      <c r="F575" s="7">
        <v>300</v>
      </c>
      <c r="G575" s="7" t="s">
        <v>100</v>
      </c>
      <c r="H575" s="7"/>
      <c r="I575" s="14" t="s">
        <v>53</v>
      </c>
      <c r="J575" s="13" t="s">
        <v>54</v>
      </c>
      <c r="K575" s="7" t="s">
        <v>119</v>
      </c>
      <c r="L575" s="7" t="s">
        <v>56</v>
      </c>
      <c r="M575" s="7" t="s">
        <v>57</v>
      </c>
      <c r="N575" s="7">
        <v>28</v>
      </c>
      <c r="O575" s="7" t="s">
        <v>58</v>
      </c>
      <c r="P575" s="7">
        <v>40</v>
      </c>
      <c r="Q575" t="s">
        <v>7875</v>
      </c>
      <c r="R575" t="s">
        <v>59</v>
      </c>
      <c r="S575" t="s">
        <v>59</v>
      </c>
      <c r="T575" t="b">
        <v>0</v>
      </c>
      <c r="U575" s="13"/>
      <c r="V575" s="7"/>
      <c r="W575" s="7"/>
      <c r="X575" s="7"/>
      <c r="Y575" s="7"/>
      <c r="Z575" s="7"/>
      <c r="AA575" s="7"/>
      <c r="AB575" s="14"/>
      <c r="AC575" s="13">
        <v>3.2830699999999997E-2</v>
      </c>
      <c r="AD575" s="7">
        <v>0.96716899999999995</v>
      </c>
      <c r="AE575" s="14" t="s">
        <v>197</v>
      </c>
      <c r="AF575" s="13">
        <v>5</v>
      </c>
      <c r="AG575" s="14">
        <v>5</v>
      </c>
      <c r="AH575" s="13">
        <v>3</v>
      </c>
      <c r="AI575" s="7">
        <v>3</v>
      </c>
      <c r="AJ575" s="7"/>
      <c r="AK575" s="7">
        <v>3</v>
      </c>
      <c r="AL575" s="7">
        <v>3</v>
      </c>
      <c r="AM575" s="14"/>
      <c r="AN575" s="13">
        <v>2</v>
      </c>
      <c r="AO575" s="14">
        <v>2</v>
      </c>
      <c r="AP575" s="7" t="s">
        <v>5797</v>
      </c>
      <c r="AQ575" s="7" t="s">
        <v>62</v>
      </c>
      <c r="AR575" s="7" t="s">
        <v>62</v>
      </c>
      <c r="AS575" s="7" t="s">
        <v>70</v>
      </c>
      <c r="AT575" s="7" t="s">
        <v>70</v>
      </c>
      <c r="AU575" s="7" t="s">
        <v>66</v>
      </c>
      <c r="AV575" s="7" t="s">
        <v>70</v>
      </c>
      <c r="AW575" s="7" t="s">
        <v>5797</v>
      </c>
      <c r="AX575" s="12">
        <v>0</v>
      </c>
      <c r="AY575" s="12">
        <v>0</v>
      </c>
      <c r="AZ575" s="12">
        <v>0</v>
      </c>
      <c r="BA575" s="12">
        <v>1</v>
      </c>
      <c r="BB575" s="12">
        <v>1</v>
      </c>
      <c r="BC575" s="12">
        <v>0</v>
      </c>
      <c r="BD575" s="12">
        <v>1</v>
      </c>
      <c r="BE575" s="12">
        <v>0</v>
      </c>
    </row>
    <row r="576" spans="1:57" x14ac:dyDescent="0.35">
      <c r="A576" s="20">
        <v>570</v>
      </c>
      <c r="B576" s="7">
        <v>570</v>
      </c>
      <c r="C576" s="7" t="s">
        <v>5713</v>
      </c>
      <c r="D576" s="7" t="s">
        <v>5714</v>
      </c>
      <c r="E576" s="13" t="s">
        <v>51</v>
      </c>
      <c r="F576" s="7">
        <v>300</v>
      </c>
      <c r="G576" s="7" t="s">
        <v>80</v>
      </c>
      <c r="H576" s="7">
        <v>1871</v>
      </c>
      <c r="I576" s="14" t="s">
        <v>53</v>
      </c>
      <c r="J576" s="13" t="s">
        <v>54</v>
      </c>
      <c r="K576" s="7" t="s">
        <v>157</v>
      </c>
      <c r="L576" s="7" t="s">
        <v>56</v>
      </c>
      <c r="M576" s="7" t="s">
        <v>57</v>
      </c>
      <c r="N576" s="7">
        <v>26</v>
      </c>
      <c r="O576" s="7" t="s">
        <v>58</v>
      </c>
      <c r="P576" s="7">
        <v>42</v>
      </c>
      <c r="Q576" t="s">
        <v>7881</v>
      </c>
      <c r="R576" t="s">
        <v>59</v>
      </c>
      <c r="S576" t="s">
        <v>59</v>
      </c>
      <c r="T576" t="b">
        <v>0</v>
      </c>
      <c r="U576" s="13"/>
      <c r="V576" s="7"/>
      <c r="W576" s="7"/>
      <c r="X576" s="7"/>
      <c r="Y576" s="7"/>
      <c r="Z576" s="7"/>
      <c r="AA576" s="7"/>
      <c r="AB576" s="14"/>
      <c r="AC576" s="13">
        <v>2.8889000000000001E-2</v>
      </c>
      <c r="AD576" s="7">
        <v>0.97111099999999995</v>
      </c>
      <c r="AE576" s="14" t="s">
        <v>197</v>
      </c>
      <c r="AF576" s="13">
        <v>5</v>
      </c>
      <c r="AG576" s="14">
        <v>4</v>
      </c>
      <c r="AH576" s="13">
        <v>3</v>
      </c>
      <c r="AI576" s="7">
        <v>3</v>
      </c>
      <c r="AJ576" s="7"/>
      <c r="AK576" s="7">
        <v>2</v>
      </c>
      <c r="AL576" s="7">
        <v>2</v>
      </c>
      <c r="AM576" s="14"/>
      <c r="AN576" s="13">
        <v>2</v>
      </c>
      <c r="AO576" s="14">
        <v>2</v>
      </c>
      <c r="AP576" s="7" t="s">
        <v>66</v>
      </c>
      <c r="AQ576" s="7" t="s">
        <v>62</v>
      </c>
      <c r="AR576" s="7" t="s">
        <v>66</v>
      </c>
      <c r="AS576" s="7" t="s">
        <v>70</v>
      </c>
      <c r="AT576" s="7" t="s">
        <v>62</v>
      </c>
      <c r="AU576" s="7" t="s">
        <v>66</v>
      </c>
      <c r="AV576" s="7" t="s">
        <v>70</v>
      </c>
      <c r="AW576" s="7" t="s">
        <v>70</v>
      </c>
      <c r="AX576" s="12">
        <v>0</v>
      </c>
      <c r="AY576" s="12">
        <v>1</v>
      </c>
      <c r="AZ576" s="12">
        <v>0</v>
      </c>
      <c r="BA576" s="12">
        <v>1</v>
      </c>
      <c r="BB576" s="12">
        <v>1</v>
      </c>
      <c r="BC576" s="12">
        <v>0</v>
      </c>
      <c r="BD576" s="12">
        <v>1</v>
      </c>
      <c r="BE576" s="12">
        <v>1</v>
      </c>
    </row>
    <row r="577" spans="1:57" x14ac:dyDescent="0.35">
      <c r="A577" s="20">
        <v>571</v>
      </c>
      <c r="B577" s="7">
        <v>571</v>
      </c>
      <c r="C577" s="7" t="s">
        <v>5715</v>
      </c>
      <c r="D577" s="7" t="s">
        <v>5716</v>
      </c>
      <c r="E577" s="13" t="s">
        <v>51</v>
      </c>
      <c r="F577" s="7">
        <v>300</v>
      </c>
      <c r="G577" s="7" t="s">
        <v>100</v>
      </c>
      <c r="H577" s="7">
        <v>930</v>
      </c>
      <c r="I577" s="14" t="s">
        <v>53</v>
      </c>
      <c r="J577" s="13" t="s">
        <v>54</v>
      </c>
      <c r="K577" s="7" t="s">
        <v>72</v>
      </c>
      <c r="L577" s="7" t="s">
        <v>56</v>
      </c>
      <c r="M577" s="7" t="s">
        <v>57</v>
      </c>
      <c r="N577" s="7">
        <v>23</v>
      </c>
      <c r="O577" s="7" t="s">
        <v>58</v>
      </c>
      <c r="P577" s="7"/>
      <c r="Q577" t="s">
        <v>7875</v>
      </c>
      <c r="R577" t="s">
        <v>59</v>
      </c>
      <c r="S577" t="s">
        <v>56</v>
      </c>
      <c r="T577" t="b">
        <v>0</v>
      </c>
      <c r="U577" s="13"/>
      <c r="V577" s="7"/>
      <c r="W577" s="7"/>
      <c r="X577" s="7"/>
      <c r="Y577" s="7"/>
      <c r="Z577" s="7"/>
      <c r="AA577" s="7"/>
      <c r="AB577" s="14"/>
      <c r="AC577" s="13">
        <v>0.118634</v>
      </c>
      <c r="AD577" s="7">
        <v>0.88136599999999998</v>
      </c>
      <c r="AE577" s="14" t="s">
        <v>197</v>
      </c>
      <c r="AF577" s="13">
        <v>5</v>
      </c>
      <c r="AG577" s="14">
        <v>5</v>
      </c>
      <c r="AH577" s="13">
        <v>3</v>
      </c>
      <c r="AI577" s="7">
        <v>2</v>
      </c>
      <c r="AJ577" s="7">
        <v>1</v>
      </c>
      <c r="AK577" s="7">
        <v>3</v>
      </c>
      <c r="AL577" s="7">
        <v>2</v>
      </c>
      <c r="AM577" s="14">
        <v>1</v>
      </c>
      <c r="AN577" s="13">
        <v>2</v>
      </c>
      <c r="AO577" s="14">
        <v>2</v>
      </c>
      <c r="AP577" s="7" t="s">
        <v>64</v>
      </c>
      <c r="AQ577" s="7" t="s">
        <v>62</v>
      </c>
      <c r="AR577" s="7" t="s">
        <v>62</v>
      </c>
      <c r="AS577" s="7" t="s">
        <v>70</v>
      </c>
      <c r="AT577" s="7" t="s">
        <v>63</v>
      </c>
      <c r="AU577" s="7" t="s">
        <v>5797</v>
      </c>
      <c r="AV577" s="7" t="s">
        <v>70</v>
      </c>
      <c r="AW577" s="7" t="s">
        <v>5797</v>
      </c>
      <c r="AX577" s="12">
        <v>0</v>
      </c>
      <c r="AY577" s="12">
        <v>0</v>
      </c>
      <c r="AZ577" s="12">
        <v>0</v>
      </c>
      <c r="BA577" s="12">
        <v>1</v>
      </c>
      <c r="BB577" s="12">
        <v>1</v>
      </c>
      <c r="BC577" s="12">
        <v>0</v>
      </c>
      <c r="BD577" s="12">
        <v>1</v>
      </c>
      <c r="BE577" s="12" t="s">
        <v>5797</v>
      </c>
    </row>
    <row r="578" spans="1:57" x14ac:dyDescent="0.35">
      <c r="A578" s="20">
        <v>572</v>
      </c>
      <c r="B578" s="7">
        <v>572</v>
      </c>
      <c r="C578" s="7" t="s">
        <v>5717</v>
      </c>
      <c r="D578" s="7" t="s">
        <v>5718</v>
      </c>
      <c r="E578" s="13" t="s">
        <v>51</v>
      </c>
      <c r="F578" s="7">
        <v>300</v>
      </c>
      <c r="G578" s="7" t="s">
        <v>80</v>
      </c>
      <c r="H578" s="7">
        <v>2100</v>
      </c>
      <c r="I578" s="14" t="s">
        <v>53</v>
      </c>
      <c r="J578" s="13" t="s">
        <v>54</v>
      </c>
      <c r="K578" s="7" t="s">
        <v>92</v>
      </c>
      <c r="L578" s="7" t="s">
        <v>56</v>
      </c>
      <c r="M578" s="7" t="s">
        <v>57</v>
      </c>
      <c r="N578" s="7">
        <v>24</v>
      </c>
      <c r="O578" s="7" t="s">
        <v>58</v>
      </c>
      <c r="P578" s="7">
        <v>65</v>
      </c>
      <c r="Q578" t="s">
        <v>7875</v>
      </c>
      <c r="R578" t="s">
        <v>113</v>
      </c>
      <c r="S578" t="s">
        <v>56</v>
      </c>
      <c r="T578" t="b">
        <v>0</v>
      </c>
      <c r="U578" s="13"/>
      <c r="V578" s="7"/>
      <c r="W578" s="7"/>
      <c r="X578" s="7"/>
      <c r="Y578" s="7"/>
      <c r="Z578" s="7"/>
      <c r="AA578" s="7"/>
      <c r="AB578" s="14"/>
      <c r="AC578" s="13">
        <v>0.119189</v>
      </c>
      <c r="AD578" s="7">
        <v>0.88081100000000001</v>
      </c>
      <c r="AE578" s="14" t="s">
        <v>197</v>
      </c>
      <c r="AF578" s="13">
        <v>5</v>
      </c>
      <c r="AG578" s="14">
        <v>5</v>
      </c>
      <c r="AH578" s="13">
        <v>2</v>
      </c>
      <c r="AI578" s="7">
        <v>2</v>
      </c>
      <c r="AJ578" s="7"/>
      <c r="AK578" s="7">
        <v>2</v>
      </c>
      <c r="AL578" s="7">
        <v>2</v>
      </c>
      <c r="AM578" s="14"/>
      <c r="AN578" s="13">
        <v>3</v>
      </c>
      <c r="AO578" s="14">
        <v>3</v>
      </c>
      <c r="AP578" s="7" t="s">
        <v>64</v>
      </c>
      <c r="AQ578" s="7" t="s">
        <v>64</v>
      </c>
      <c r="AR578" s="7" t="s">
        <v>62</v>
      </c>
      <c r="AS578" s="7" t="s">
        <v>5797</v>
      </c>
      <c r="AT578" s="7" t="s">
        <v>70</v>
      </c>
      <c r="AU578" s="7" t="s">
        <v>5797</v>
      </c>
      <c r="AV578" s="7" t="s">
        <v>70</v>
      </c>
      <c r="AW578" s="7" t="s">
        <v>5797</v>
      </c>
      <c r="AX578" s="12">
        <v>0</v>
      </c>
      <c r="AY578" s="12">
        <v>0</v>
      </c>
      <c r="AZ578" s="12">
        <v>0</v>
      </c>
      <c r="BA578" s="12">
        <v>1</v>
      </c>
      <c r="BB578" s="12">
        <v>1</v>
      </c>
      <c r="BC578" s="12">
        <v>0</v>
      </c>
      <c r="BD578" s="12">
        <v>1</v>
      </c>
      <c r="BE578" s="12">
        <v>1</v>
      </c>
    </row>
    <row r="579" spans="1:57" x14ac:dyDescent="0.35">
      <c r="A579" s="20">
        <v>573</v>
      </c>
      <c r="B579" s="7">
        <v>573</v>
      </c>
      <c r="C579" s="7" t="s">
        <v>5719</v>
      </c>
      <c r="D579" s="7" t="s">
        <v>5720</v>
      </c>
      <c r="E579" s="13" t="s">
        <v>51</v>
      </c>
      <c r="F579" s="7">
        <v>300</v>
      </c>
      <c r="G579" s="7" t="s">
        <v>80</v>
      </c>
      <c r="H579" s="7">
        <v>2500</v>
      </c>
      <c r="I579" s="14" t="s">
        <v>53</v>
      </c>
      <c r="J579" s="13" t="s">
        <v>54</v>
      </c>
      <c r="K579" s="7" t="s">
        <v>92</v>
      </c>
      <c r="L579" s="7" t="s">
        <v>56</v>
      </c>
      <c r="M579" s="7" t="s">
        <v>57</v>
      </c>
      <c r="N579" s="7">
        <v>24.3</v>
      </c>
      <c r="O579" s="7" t="s">
        <v>58</v>
      </c>
      <c r="P579" s="7">
        <v>43</v>
      </c>
      <c r="Q579" t="s">
        <v>7875</v>
      </c>
      <c r="R579" t="s">
        <v>59</v>
      </c>
      <c r="S579" t="s">
        <v>56</v>
      </c>
      <c r="T579" t="b">
        <v>0</v>
      </c>
      <c r="U579" s="13"/>
      <c r="V579" s="7"/>
      <c r="W579" s="7"/>
      <c r="X579" s="7"/>
      <c r="Y579" s="7"/>
      <c r="Z579" s="7"/>
      <c r="AA579" s="7"/>
      <c r="AB579" s="14"/>
      <c r="AC579" s="13">
        <v>1.24114E-2</v>
      </c>
      <c r="AD579" s="7">
        <v>0.98758900000000005</v>
      </c>
      <c r="AE579" s="14" t="s">
        <v>197</v>
      </c>
      <c r="AF579" s="13">
        <v>5</v>
      </c>
      <c r="AG579" s="14">
        <v>5</v>
      </c>
      <c r="AH579" s="13">
        <v>2</v>
      </c>
      <c r="AI579" s="7">
        <v>2</v>
      </c>
      <c r="AJ579" s="7"/>
      <c r="AK579" s="7">
        <v>2</v>
      </c>
      <c r="AL579" s="7">
        <v>2</v>
      </c>
      <c r="AM579" s="14"/>
      <c r="AN579" s="13">
        <v>3</v>
      </c>
      <c r="AO579" s="14">
        <v>3</v>
      </c>
      <c r="AP579" s="7" t="s">
        <v>5797</v>
      </c>
      <c r="AQ579" s="7" t="s">
        <v>62</v>
      </c>
      <c r="AR579" s="7" t="s">
        <v>66</v>
      </c>
      <c r="AS579" s="7" t="s">
        <v>5797</v>
      </c>
      <c r="AT579" s="7" t="s">
        <v>70</v>
      </c>
      <c r="AU579" s="7" t="s">
        <v>66</v>
      </c>
      <c r="AV579" s="7" t="s">
        <v>70</v>
      </c>
      <c r="AW579" s="7" t="s">
        <v>5797</v>
      </c>
      <c r="AX579" s="12">
        <v>0</v>
      </c>
      <c r="AY579" s="12">
        <v>0</v>
      </c>
      <c r="AZ579" s="12">
        <v>0</v>
      </c>
      <c r="BA579" s="12">
        <v>1</v>
      </c>
      <c r="BB579" s="12">
        <v>1</v>
      </c>
      <c r="BC579" s="12">
        <v>0</v>
      </c>
      <c r="BD579" s="12">
        <v>1</v>
      </c>
      <c r="BE579" s="12">
        <v>1</v>
      </c>
    </row>
    <row r="580" spans="1:57" x14ac:dyDescent="0.35">
      <c r="A580" s="20">
        <v>574</v>
      </c>
      <c r="B580" s="7">
        <v>574</v>
      </c>
      <c r="C580" s="7" t="s">
        <v>5721</v>
      </c>
      <c r="D580" s="7" t="s">
        <v>5722</v>
      </c>
      <c r="E580" s="13" t="s">
        <v>51</v>
      </c>
      <c r="F580" s="7">
        <v>300</v>
      </c>
      <c r="G580" s="7" t="s">
        <v>98</v>
      </c>
      <c r="H580" s="7">
        <v>1820</v>
      </c>
      <c r="I580" s="14" t="s">
        <v>53</v>
      </c>
      <c r="J580" s="13" t="s">
        <v>54</v>
      </c>
      <c r="K580" s="7" t="s">
        <v>83</v>
      </c>
      <c r="L580" s="7" t="s">
        <v>87</v>
      </c>
      <c r="M580" s="7" t="s">
        <v>84</v>
      </c>
      <c r="N580" s="7">
        <v>21</v>
      </c>
      <c r="O580" s="7" t="s">
        <v>58</v>
      </c>
      <c r="P580" s="7">
        <v>78</v>
      </c>
      <c r="Q580" t="s">
        <v>7875</v>
      </c>
      <c r="R580" t="s">
        <v>59</v>
      </c>
      <c r="S580" t="s">
        <v>59</v>
      </c>
      <c r="T580" t="b">
        <v>0</v>
      </c>
      <c r="U580" s="13"/>
      <c r="V580" s="7"/>
      <c r="W580" s="7"/>
      <c r="X580" s="7"/>
      <c r="Y580" s="7"/>
      <c r="Z580" s="7"/>
      <c r="AA580" s="7"/>
      <c r="AB580" s="14"/>
      <c r="AC580" s="13">
        <v>0.21166599999999999</v>
      </c>
      <c r="AD580" s="7">
        <v>0.78833399999999998</v>
      </c>
      <c r="AE580" s="14" t="s">
        <v>197</v>
      </c>
      <c r="AF580" s="13">
        <v>5</v>
      </c>
      <c r="AG580" s="14">
        <v>5</v>
      </c>
      <c r="AH580" s="13">
        <v>2</v>
      </c>
      <c r="AI580" s="7"/>
      <c r="AJ580" s="7">
        <v>2</v>
      </c>
      <c r="AK580" s="7">
        <v>2</v>
      </c>
      <c r="AL580" s="7"/>
      <c r="AM580" s="14">
        <v>2</v>
      </c>
      <c r="AN580" s="13">
        <v>3</v>
      </c>
      <c r="AO580" s="14">
        <v>3</v>
      </c>
      <c r="AP580" s="7" t="s">
        <v>5797</v>
      </c>
      <c r="AQ580" s="7" t="s">
        <v>74</v>
      </c>
      <c r="AR580" s="7" t="s">
        <v>208</v>
      </c>
      <c r="AS580" s="7" t="s">
        <v>70</v>
      </c>
      <c r="AT580" s="7" t="s">
        <v>62</v>
      </c>
      <c r="AU580" s="7" t="s">
        <v>66</v>
      </c>
      <c r="AV580" s="7" t="s">
        <v>5797</v>
      </c>
      <c r="AW580" s="7" t="s">
        <v>70</v>
      </c>
      <c r="AX580" s="12">
        <v>0</v>
      </c>
      <c r="AY580" s="12">
        <v>0</v>
      </c>
      <c r="AZ580" s="12">
        <v>0</v>
      </c>
      <c r="BA580" s="12">
        <v>1</v>
      </c>
      <c r="BB580" s="12">
        <v>1</v>
      </c>
      <c r="BC580" s="12">
        <v>0</v>
      </c>
      <c r="BD580" s="12">
        <v>1</v>
      </c>
      <c r="BE580" s="12">
        <v>1</v>
      </c>
    </row>
    <row r="581" spans="1:57" x14ac:dyDescent="0.35">
      <c r="A581" s="20">
        <v>575</v>
      </c>
      <c r="B581" s="7">
        <v>575</v>
      </c>
      <c r="C581" s="7" t="s">
        <v>5723</v>
      </c>
      <c r="D581" s="7" t="s">
        <v>5724</v>
      </c>
      <c r="E581" s="13" t="s">
        <v>51</v>
      </c>
      <c r="F581" s="7">
        <v>300</v>
      </c>
      <c r="G581" s="7" t="s">
        <v>80</v>
      </c>
      <c r="H581" s="7"/>
      <c r="I581" s="14" t="s">
        <v>53</v>
      </c>
      <c r="J581" s="13" t="s">
        <v>54</v>
      </c>
      <c r="K581" s="7" t="s">
        <v>96</v>
      </c>
      <c r="L581" s="7" t="s">
        <v>56</v>
      </c>
      <c r="M581" s="7" t="s">
        <v>57</v>
      </c>
      <c r="N581" s="7">
        <v>28</v>
      </c>
      <c r="O581" s="7" t="s">
        <v>86</v>
      </c>
      <c r="P581" s="7">
        <v>45</v>
      </c>
      <c r="Q581" t="s">
        <v>7924</v>
      </c>
      <c r="R581" t="s">
        <v>59</v>
      </c>
      <c r="S581" t="s">
        <v>59</v>
      </c>
      <c r="T581" t="b">
        <v>0</v>
      </c>
      <c r="U581" s="13"/>
      <c r="V581" s="7"/>
      <c r="W581" s="7"/>
      <c r="X581" s="7"/>
      <c r="Y581" s="7"/>
      <c r="Z581" s="7"/>
      <c r="AA581" s="7"/>
      <c r="AB581" s="14"/>
      <c r="AC581" s="13">
        <v>0.129444</v>
      </c>
      <c r="AD581" s="7">
        <v>0.870556</v>
      </c>
      <c r="AE581" s="14" t="s">
        <v>197</v>
      </c>
      <c r="AF581" s="13">
        <v>5</v>
      </c>
      <c r="AG581" s="14">
        <v>4</v>
      </c>
      <c r="AH581" s="13">
        <v>2</v>
      </c>
      <c r="AI581" s="7">
        <v>2</v>
      </c>
      <c r="AJ581" s="7"/>
      <c r="AK581" s="7">
        <v>1</v>
      </c>
      <c r="AL581" s="7">
        <v>1</v>
      </c>
      <c r="AM581" s="14"/>
      <c r="AN581" s="13">
        <v>3</v>
      </c>
      <c r="AO581" s="14">
        <v>3</v>
      </c>
      <c r="AP581" s="7" t="s">
        <v>66</v>
      </c>
      <c r="AQ581" s="7" t="s">
        <v>64</v>
      </c>
      <c r="AR581" s="7" t="s">
        <v>66</v>
      </c>
      <c r="AS581" s="7" t="s">
        <v>5797</v>
      </c>
      <c r="AT581" s="7" t="s">
        <v>62</v>
      </c>
      <c r="AU581" s="7" t="s">
        <v>66</v>
      </c>
      <c r="AV581" s="7" t="s">
        <v>5797</v>
      </c>
      <c r="AW581" s="7" t="s">
        <v>70</v>
      </c>
      <c r="AX581" s="12">
        <v>0</v>
      </c>
      <c r="AY581" s="12">
        <v>0</v>
      </c>
      <c r="AZ581" s="12">
        <v>0</v>
      </c>
      <c r="BA581" s="12">
        <v>1</v>
      </c>
      <c r="BB581" s="12">
        <v>1</v>
      </c>
      <c r="BC581" s="12">
        <v>0</v>
      </c>
      <c r="BD581" s="12">
        <v>1</v>
      </c>
      <c r="BE581" s="12">
        <v>1</v>
      </c>
    </row>
    <row r="582" spans="1:57" x14ac:dyDescent="0.35">
      <c r="A582" s="20">
        <v>576</v>
      </c>
      <c r="B582" s="7">
        <v>576</v>
      </c>
      <c r="C582" s="7" t="s">
        <v>5725</v>
      </c>
      <c r="D582" s="7" t="s">
        <v>5726</v>
      </c>
      <c r="E582" s="13" t="s">
        <v>51</v>
      </c>
      <c r="F582" s="7">
        <v>300</v>
      </c>
      <c r="G582" s="7" t="s">
        <v>174</v>
      </c>
      <c r="H582" s="7"/>
      <c r="I582" s="14" t="s">
        <v>53</v>
      </c>
      <c r="J582" s="13" t="s">
        <v>54</v>
      </c>
      <c r="K582" s="7" t="s">
        <v>92</v>
      </c>
      <c r="L582" s="7" t="s">
        <v>56</v>
      </c>
      <c r="M582" s="7" t="s">
        <v>57</v>
      </c>
      <c r="N582" s="7">
        <v>15.4</v>
      </c>
      <c r="O582" s="7" t="s">
        <v>86</v>
      </c>
      <c r="P582" s="7">
        <v>47</v>
      </c>
      <c r="Q582" t="s">
        <v>7875</v>
      </c>
      <c r="R582" t="s">
        <v>113</v>
      </c>
      <c r="S582" t="s">
        <v>59</v>
      </c>
      <c r="T582" t="b">
        <v>0</v>
      </c>
      <c r="U582" s="13"/>
      <c r="V582" s="7"/>
      <c r="W582" s="7"/>
      <c r="X582" s="7"/>
      <c r="Y582" s="7"/>
      <c r="Z582" s="7"/>
      <c r="AA582" s="7"/>
      <c r="AB582" s="14"/>
      <c r="AC582" s="13">
        <v>2.55979E-2</v>
      </c>
      <c r="AD582" s="7">
        <v>0.97440199999999999</v>
      </c>
      <c r="AE582" s="14" t="s">
        <v>197</v>
      </c>
      <c r="AF582" s="13">
        <v>5</v>
      </c>
      <c r="AG582" s="14">
        <v>5</v>
      </c>
      <c r="AH582" s="13">
        <v>2</v>
      </c>
      <c r="AI582" s="7">
        <v>2</v>
      </c>
      <c r="AJ582" s="7"/>
      <c r="AK582" s="7">
        <v>2</v>
      </c>
      <c r="AL582" s="7">
        <v>2</v>
      </c>
      <c r="AM582" s="14"/>
      <c r="AN582" s="13">
        <v>3</v>
      </c>
      <c r="AO582" s="14">
        <v>3</v>
      </c>
      <c r="AP582" s="7" t="s">
        <v>5797</v>
      </c>
      <c r="AQ582" s="7" t="s">
        <v>62</v>
      </c>
      <c r="AR582" s="7" t="s">
        <v>62</v>
      </c>
      <c r="AS582" s="7" t="s">
        <v>5797</v>
      </c>
      <c r="AT582" s="7" t="s">
        <v>62</v>
      </c>
      <c r="AU582" s="7" t="s">
        <v>66</v>
      </c>
      <c r="AV582" s="7" t="s">
        <v>5797</v>
      </c>
      <c r="AW582" s="7" t="s">
        <v>5797</v>
      </c>
      <c r="AX582" s="12">
        <v>0</v>
      </c>
      <c r="AY582" s="12">
        <v>0</v>
      </c>
      <c r="AZ582" s="12">
        <v>0</v>
      </c>
      <c r="BA582" s="12">
        <v>1</v>
      </c>
      <c r="BB582" s="12">
        <v>1</v>
      </c>
      <c r="BC582" s="12">
        <v>0</v>
      </c>
      <c r="BD582" s="12">
        <v>1</v>
      </c>
      <c r="BE582" s="12">
        <v>1</v>
      </c>
    </row>
    <row r="583" spans="1:57" x14ac:dyDescent="0.35">
      <c r="A583" s="20">
        <v>577</v>
      </c>
      <c r="B583" s="7">
        <v>577</v>
      </c>
      <c r="C583" s="7" t="s">
        <v>5727</v>
      </c>
      <c r="D583" s="7" t="s">
        <v>5728</v>
      </c>
      <c r="E583" s="13" t="s">
        <v>51</v>
      </c>
      <c r="F583" s="7">
        <v>300</v>
      </c>
      <c r="G583" s="7" t="s">
        <v>139</v>
      </c>
      <c r="H583" s="7">
        <v>1430</v>
      </c>
      <c r="I583" s="14" t="s">
        <v>53</v>
      </c>
      <c r="J583" s="13" t="s">
        <v>54</v>
      </c>
      <c r="K583" s="7" t="s">
        <v>106</v>
      </c>
      <c r="L583" s="7"/>
      <c r="M583" s="7" t="s">
        <v>57</v>
      </c>
      <c r="N583" s="7">
        <v>23</v>
      </c>
      <c r="O583" s="7" t="s">
        <v>58</v>
      </c>
      <c r="P583" s="7">
        <v>37</v>
      </c>
      <c r="Q583" t="s">
        <v>7875</v>
      </c>
      <c r="R583" t="s">
        <v>59</v>
      </c>
      <c r="S583" t="s">
        <v>59</v>
      </c>
      <c r="T583" t="b">
        <v>0</v>
      </c>
      <c r="U583" s="13"/>
      <c r="V583" s="7"/>
      <c r="W583" s="7"/>
      <c r="X583" s="7"/>
      <c r="Y583" s="7"/>
      <c r="Z583" s="7"/>
      <c r="AA583" s="7"/>
      <c r="AB583" s="14"/>
      <c r="AC583" s="13">
        <v>0.215391</v>
      </c>
      <c r="AD583" s="7">
        <v>0.784609</v>
      </c>
      <c r="AE583" s="14" t="s">
        <v>197</v>
      </c>
      <c r="AF583" s="13">
        <v>4</v>
      </c>
      <c r="AG583" s="14">
        <v>3</v>
      </c>
      <c r="AH583" s="13">
        <v>4</v>
      </c>
      <c r="AI583" s="7">
        <v>1</v>
      </c>
      <c r="AJ583" s="7">
        <v>3</v>
      </c>
      <c r="AK583" s="7">
        <v>3</v>
      </c>
      <c r="AL583" s="7">
        <v>1</v>
      </c>
      <c r="AM583" s="14">
        <v>2</v>
      </c>
      <c r="AN583" s="13">
        <v>0</v>
      </c>
      <c r="AO583" s="14">
        <v>0</v>
      </c>
      <c r="AP583" s="7" t="s">
        <v>69</v>
      </c>
      <c r="AQ583" s="7" t="s">
        <v>62</v>
      </c>
      <c r="AR583" s="7" t="s">
        <v>208</v>
      </c>
      <c r="AS583" s="7" t="s">
        <v>70</v>
      </c>
      <c r="AT583" s="7" t="s">
        <v>62</v>
      </c>
      <c r="AU583" s="7" t="s">
        <v>66</v>
      </c>
      <c r="AV583" s="7" t="s">
        <v>70</v>
      </c>
      <c r="AW583" s="7" t="s">
        <v>5797</v>
      </c>
      <c r="AX583" s="12">
        <v>0</v>
      </c>
      <c r="AY583" s="12" t="s">
        <v>5797</v>
      </c>
      <c r="AZ583" s="12">
        <v>0</v>
      </c>
      <c r="BA583" s="12">
        <v>1</v>
      </c>
      <c r="BB583" s="12">
        <v>1</v>
      </c>
      <c r="BC583" s="12">
        <v>0</v>
      </c>
      <c r="BD583" s="12">
        <v>0</v>
      </c>
      <c r="BE583" s="12" t="s">
        <v>5797</v>
      </c>
    </row>
    <row r="584" spans="1:57" x14ac:dyDescent="0.35">
      <c r="A584" s="20">
        <v>578</v>
      </c>
      <c r="B584" s="7">
        <v>578</v>
      </c>
      <c r="C584" s="7" t="s">
        <v>5729</v>
      </c>
      <c r="D584" s="7" t="s">
        <v>5730</v>
      </c>
      <c r="E584" s="13" t="s">
        <v>51</v>
      </c>
      <c r="F584" s="7">
        <v>300</v>
      </c>
      <c r="G584" s="7" t="s">
        <v>100</v>
      </c>
      <c r="H584" s="7">
        <v>60</v>
      </c>
      <c r="I584" s="14" t="s">
        <v>53</v>
      </c>
      <c r="J584" s="13" t="s">
        <v>54</v>
      </c>
      <c r="K584" s="7" t="s">
        <v>83</v>
      </c>
      <c r="L584" s="7" t="s">
        <v>56</v>
      </c>
      <c r="M584" s="7" t="s">
        <v>57</v>
      </c>
      <c r="N584" s="7">
        <v>20.3</v>
      </c>
      <c r="O584" s="7" t="s">
        <v>85</v>
      </c>
      <c r="P584" s="7">
        <v>57</v>
      </c>
      <c r="Q584" t="s">
        <v>7875</v>
      </c>
      <c r="R584" t="s">
        <v>59</v>
      </c>
      <c r="S584" t="s">
        <v>59</v>
      </c>
      <c r="T584" t="b">
        <v>0</v>
      </c>
      <c r="U584" s="13"/>
      <c r="V584" s="7"/>
      <c r="W584" s="7"/>
      <c r="X584" s="7"/>
      <c r="Y584" s="7"/>
      <c r="Z584" s="7"/>
      <c r="AA584" s="7"/>
      <c r="AB584" s="14"/>
      <c r="AC584" s="13">
        <v>0.36982500000000001</v>
      </c>
      <c r="AD584" s="7">
        <v>0.63017500000000004</v>
      </c>
      <c r="AE584" s="14" t="s">
        <v>197</v>
      </c>
      <c r="AF584" s="13">
        <v>4</v>
      </c>
      <c r="AG584" s="14">
        <v>3</v>
      </c>
      <c r="AH584" s="13">
        <v>3</v>
      </c>
      <c r="AI584" s="7">
        <v>3</v>
      </c>
      <c r="AJ584" s="7"/>
      <c r="AK584" s="7">
        <v>2</v>
      </c>
      <c r="AL584" s="7">
        <v>2</v>
      </c>
      <c r="AM584" s="14"/>
      <c r="AN584" s="13">
        <v>1</v>
      </c>
      <c r="AO584" s="14">
        <v>1</v>
      </c>
      <c r="AP584" s="7" t="s">
        <v>66</v>
      </c>
      <c r="AQ584" s="7" t="s">
        <v>62</v>
      </c>
      <c r="AR584" s="7" t="s">
        <v>66</v>
      </c>
      <c r="AS584" s="7" t="s">
        <v>70</v>
      </c>
      <c r="AT584" s="7" t="s">
        <v>62</v>
      </c>
      <c r="AU584" s="7" t="s">
        <v>66</v>
      </c>
      <c r="AV584" s="7" t="s">
        <v>70</v>
      </c>
      <c r="AW584" s="7" t="s">
        <v>70</v>
      </c>
      <c r="AX584" s="12">
        <v>0</v>
      </c>
      <c r="AY584" s="12">
        <v>0</v>
      </c>
      <c r="AZ584" s="12">
        <v>0</v>
      </c>
      <c r="BA584" s="12">
        <v>1</v>
      </c>
      <c r="BB584" s="12">
        <v>1</v>
      </c>
      <c r="BC584" s="12">
        <v>0</v>
      </c>
      <c r="BD584" s="12" t="s">
        <v>5797</v>
      </c>
      <c r="BE584" s="12">
        <v>0</v>
      </c>
    </row>
    <row r="585" spans="1:57" x14ac:dyDescent="0.35">
      <c r="A585" s="20">
        <v>579</v>
      </c>
      <c r="B585" s="7">
        <v>579</v>
      </c>
      <c r="C585" s="7" t="s">
        <v>5731</v>
      </c>
      <c r="D585" s="7" t="s">
        <v>5732</v>
      </c>
      <c r="E585" s="13" t="s">
        <v>51</v>
      </c>
      <c r="F585" s="7">
        <v>300</v>
      </c>
      <c r="G585" s="7" t="s">
        <v>139</v>
      </c>
      <c r="H585" s="7">
        <v>1660</v>
      </c>
      <c r="I585" s="14" t="s">
        <v>53</v>
      </c>
      <c r="J585" s="13" t="s">
        <v>54</v>
      </c>
      <c r="K585" s="7" t="s">
        <v>92</v>
      </c>
      <c r="L585" s="7" t="s">
        <v>87</v>
      </c>
      <c r="M585" s="7" t="s">
        <v>57</v>
      </c>
      <c r="N585" s="7">
        <v>23</v>
      </c>
      <c r="O585" s="7" t="s">
        <v>58</v>
      </c>
      <c r="P585" s="7">
        <v>52</v>
      </c>
      <c r="Q585" t="s">
        <v>7875</v>
      </c>
      <c r="R585" t="s">
        <v>59</v>
      </c>
      <c r="S585" t="s">
        <v>59</v>
      </c>
      <c r="T585" t="b">
        <v>0</v>
      </c>
      <c r="U585" s="13"/>
      <c r="V585" s="7"/>
      <c r="W585" s="7"/>
      <c r="X585" s="7"/>
      <c r="Y585" s="7"/>
      <c r="Z585" s="7"/>
      <c r="AA585" s="7"/>
      <c r="AB585" s="14"/>
      <c r="AC585" s="13">
        <v>1.81575E-2</v>
      </c>
      <c r="AD585" s="7">
        <v>0.98184199999999999</v>
      </c>
      <c r="AE585" s="14" t="s">
        <v>197</v>
      </c>
      <c r="AF585" s="13">
        <v>4</v>
      </c>
      <c r="AG585" s="14">
        <v>3</v>
      </c>
      <c r="AH585" s="13">
        <v>3</v>
      </c>
      <c r="AI585" s="7">
        <v>1</v>
      </c>
      <c r="AJ585" s="7">
        <v>2</v>
      </c>
      <c r="AK585" s="7">
        <v>2</v>
      </c>
      <c r="AL585" s="7">
        <v>1</v>
      </c>
      <c r="AM585" s="14">
        <v>1</v>
      </c>
      <c r="AN585" s="13">
        <v>1</v>
      </c>
      <c r="AO585" s="14">
        <v>1</v>
      </c>
      <c r="AP585" s="7" t="s">
        <v>69</v>
      </c>
      <c r="AQ585" s="7" t="s">
        <v>62</v>
      </c>
      <c r="AR585" s="7" t="s">
        <v>66</v>
      </c>
      <c r="AS585" s="7" t="s">
        <v>5797</v>
      </c>
      <c r="AT585" s="7" t="s">
        <v>5797</v>
      </c>
      <c r="AU585" s="7" t="s">
        <v>66</v>
      </c>
      <c r="AV585" s="7" t="s">
        <v>70</v>
      </c>
      <c r="AW585" s="7" t="s">
        <v>70</v>
      </c>
      <c r="AX585" s="12">
        <v>0</v>
      </c>
      <c r="AY585" s="12">
        <v>0</v>
      </c>
      <c r="AZ585" s="12">
        <v>0</v>
      </c>
      <c r="BA585" s="12">
        <v>1</v>
      </c>
      <c r="BB585" s="12">
        <v>1</v>
      </c>
      <c r="BC585" s="12">
        <v>0</v>
      </c>
      <c r="BD585" s="12">
        <v>0</v>
      </c>
      <c r="BE585" s="12">
        <v>0</v>
      </c>
    </row>
    <row r="586" spans="1:57" x14ac:dyDescent="0.35">
      <c r="A586" s="20">
        <v>580</v>
      </c>
      <c r="B586" s="7">
        <v>580</v>
      </c>
      <c r="C586" s="7" t="s">
        <v>5733</v>
      </c>
      <c r="D586" s="7" t="s">
        <v>5734</v>
      </c>
      <c r="E586" s="13" t="s">
        <v>51</v>
      </c>
      <c r="F586" s="7">
        <v>300</v>
      </c>
      <c r="G586" s="7" t="s">
        <v>89</v>
      </c>
      <c r="H586" s="7">
        <v>1550</v>
      </c>
      <c r="I586" s="14" t="s">
        <v>53</v>
      </c>
      <c r="J586" s="13" t="s">
        <v>54</v>
      </c>
      <c r="K586" s="7" t="s">
        <v>103</v>
      </c>
      <c r="L586" s="7" t="s">
        <v>87</v>
      </c>
      <c r="M586" s="7" t="s">
        <v>57</v>
      </c>
      <c r="N586" s="7">
        <v>23.7</v>
      </c>
      <c r="O586" s="7" t="s">
        <v>85</v>
      </c>
      <c r="P586" s="7">
        <v>56</v>
      </c>
      <c r="Q586" t="s">
        <v>7971</v>
      </c>
      <c r="R586" t="s">
        <v>59</v>
      </c>
      <c r="T586" t="b">
        <v>0</v>
      </c>
      <c r="U586" s="13"/>
      <c r="V586" s="7"/>
      <c r="W586" s="7"/>
      <c r="X586" s="7"/>
      <c r="Y586" s="7"/>
      <c r="Z586" s="7"/>
      <c r="AA586" s="7"/>
      <c r="AB586" s="14"/>
      <c r="AC586" s="13">
        <v>0.116497</v>
      </c>
      <c r="AD586" s="7">
        <v>0.88350300000000004</v>
      </c>
      <c r="AE586" s="14" t="s">
        <v>197</v>
      </c>
      <c r="AF586" s="13">
        <v>4</v>
      </c>
      <c r="AG586" s="14">
        <v>3</v>
      </c>
      <c r="AH586" s="13">
        <v>3</v>
      </c>
      <c r="AI586" s="7">
        <v>3</v>
      </c>
      <c r="AJ586" s="7"/>
      <c r="AK586" s="7">
        <v>2</v>
      </c>
      <c r="AL586" s="7">
        <v>2</v>
      </c>
      <c r="AM586" s="14"/>
      <c r="AN586" s="13">
        <v>1</v>
      </c>
      <c r="AO586" s="14">
        <v>1</v>
      </c>
      <c r="AP586" s="7" t="s">
        <v>66</v>
      </c>
      <c r="AQ586" s="7" t="s">
        <v>62</v>
      </c>
      <c r="AR586" s="7" t="s">
        <v>66</v>
      </c>
      <c r="AS586" s="7" t="s">
        <v>70</v>
      </c>
      <c r="AT586" s="7" t="s">
        <v>62</v>
      </c>
      <c r="AU586" s="7" t="s">
        <v>66</v>
      </c>
      <c r="AV586" s="7" t="s">
        <v>70</v>
      </c>
      <c r="AW586" s="7" t="s">
        <v>70</v>
      </c>
      <c r="AX586" s="12">
        <v>0</v>
      </c>
      <c r="AY586" s="12">
        <v>1</v>
      </c>
      <c r="AZ586" s="12">
        <v>0</v>
      </c>
      <c r="BA586" s="12" t="s">
        <v>5797</v>
      </c>
      <c r="BB586" s="12" t="s">
        <v>5797</v>
      </c>
      <c r="BC586" s="12">
        <v>0</v>
      </c>
      <c r="BD586" s="12">
        <v>1</v>
      </c>
      <c r="BE586" s="12" t="s">
        <v>5797</v>
      </c>
    </row>
    <row r="587" spans="1:57" x14ac:dyDescent="0.35">
      <c r="A587" s="20">
        <v>581</v>
      </c>
      <c r="B587" s="7">
        <v>581</v>
      </c>
      <c r="C587" s="7" t="s">
        <v>5735</v>
      </c>
      <c r="D587" s="7" t="s">
        <v>5736</v>
      </c>
      <c r="E587" s="13" t="s">
        <v>51</v>
      </c>
      <c r="F587" s="7">
        <v>300</v>
      </c>
      <c r="G587" s="7" t="s">
        <v>80</v>
      </c>
      <c r="H587" s="7"/>
      <c r="I587" s="14" t="s">
        <v>53</v>
      </c>
      <c r="J587" s="13" t="s">
        <v>54</v>
      </c>
      <c r="K587" s="7" t="s">
        <v>75</v>
      </c>
      <c r="L587" s="7" t="s">
        <v>87</v>
      </c>
      <c r="M587" s="7" t="s">
        <v>84</v>
      </c>
      <c r="N587" s="7">
        <v>25.4</v>
      </c>
      <c r="O587" s="7" t="s">
        <v>86</v>
      </c>
      <c r="P587" s="7">
        <v>56</v>
      </c>
      <c r="Q587" t="s">
        <v>7875</v>
      </c>
      <c r="R587" t="s">
        <v>113</v>
      </c>
      <c r="S587" t="s">
        <v>59</v>
      </c>
      <c r="T587" t="b">
        <v>0</v>
      </c>
      <c r="U587" s="13"/>
      <c r="V587" s="7"/>
      <c r="W587" s="7"/>
      <c r="X587" s="7"/>
      <c r="Y587" s="7"/>
      <c r="Z587" s="7"/>
      <c r="AA587" s="7"/>
      <c r="AB587" s="14"/>
      <c r="AC587" s="13">
        <v>1E-4</v>
      </c>
      <c r="AD587" s="7">
        <v>0.99990000000000001</v>
      </c>
      <c r="AE587" s="14" t="s">
        <v>197</v>
      </c>
      <c r="AF587" s="13">
        <v>4</v>
      </c>
      <c r="AG587" s="14">
        <v>3</v>
      </c>
      <c r="AH587" s="13">
        <v>3</v>
      </c>
      <c r="AI587" s="7">
        <v>3</v>
      </c>
      <c r="AJ587" s="7"/>
      <c r="AK587" s="7">
        <v>2</v>
      </c>
      <c r="AL587" s="7">
        <v>2</v>
      </c>
      <c r="AM587" s="14"/>
      <c r="AN587" s="13">
        <v>1</v>
      </c>
      <c r="AO587" s="14">
        <v>1</v>
      </c>
      <c r="AP587" s="7" t="s">
        <v>66</v>
      </c>
      <c r="AQ587" s="7" t="s">
        <v>62</v>
      </c>
      <c r="AR587" s="7" t="s">
        <v>66</v>
      </c>
      <c r="AS587" s="7" t="s">
        <v>70</v>
      </c>
      <c r="AT587" s="7" t="s">
        <v>62</v>
      </c>
      <c r="AU587" s="7" t="s">
        <v>66</v>
      </c>
      <c r="AV587" s="7" t="s">
        <v>70</v>
      </c>
      <c r="AW587" s="7" t="s">
        <v>70</v>
      </c>
      <c r="AX587" s="12">
        <v>0</v>
      </c>
      <c r="AY587" s="12">
        <v>0</v>
      </c>
      <c r="AZ587" s="12">
        <v>0</v>
      </c>
      <c r="BA587" s="12" t="s">
        <v>5797</v>
      </c>
      <c r="BB587" s="12">
        <v>1</v>
      </c>
      <c r="BC587" s="12">
        <v>0</v>
      </c>
      <c r="BD587" s="12" t="s">
        <v>5797</v>
      </c>
      <c r="BE587" s="12" t="s">
        <v>5797</v>
      </c>
    </row>
    <row r="588" spans="1:57" x14ac:dyDescent="0.35">
      <c r="A588" s="20">
        <v>582</v>
      </c>
      <c r="B588" s="7">
        <v>582</v>
      </c>
      <c r="C588" s="7" t="s">
        <v>5737</v>
      </c>
      <c r="D588" s="7" t="s">
        <v>5738</v>
      </c>
      <c r="E588" s="13" t="s">
        <v>51</v>
      </c>
      <c r="F588" s="7">
        <v>300</v>
      </c>
      <c r="G588" s="7" t="s">
        <v>139</v>
      </c>
      <c r="H588" s="7">
        <v>2570</v>
      </c>
      <c r="I588" s="14" t="s">
        <v>53</v>
      </c>
      <c r="J588" s="13" t="s">
        <v>54</v>
      </c>
      <c r="K588" s="7" t="s">
        <v>117</v>
      </c>
      <c r="L588" s="7" t="s">
        <v>76</v>
      </c>
      <c r="M588" s="7" t="s">
        <v>84</v>
      </c>
      <c r="N588" s="7">
        <v>27.2</v>
      </c>
      <c r="O588" s="7" t="s">
        <v>58</v>
      </c>
      <c r="P588" s="7"/>
      <c r="Q588" t="s">
        <v>7875</v>
      </c>
      <c r="R588" t="s">
        <v>59</v>
      </c>
      <c r="S588" t="s">
        <v>59</v>
      </c>
      <c r="T588" t="b">
        <v>0</v>
      </c>
      <c r="U588" s="13"/>
      <c r="V588" s="7"/>
      <c r="W588" s="7"/>
      <c r="X588" s="7"/>
      <c r="Y588" s="7"/>
      <c r="Z588" s="7"/>
      <c r="AA588" s="7"/>
      <c r="AB588" s="14"/>
      <c r="AC588" s="13">
        <v>9.4807600000000006E-2</v>
      </c>
      <c r="AD588" s="7">
        <v>0.905192</v>
      </c>
      <c r="AE588" s="14" t="s">
        <v>197</v>
      </c>
      <c r="AF588" s="13">
        <v>4</v>
      </c>
      <c r="AG588" s="14">
        <v>4</v>
      </c>
      <c r="AH588" s="13">
        <v>3</v>
      </c>
      <c r="AI588" s="7">
        <v>3</v>
      </c>
      <c r="AJ588" s="7"/>
      <c r="AK588" s="7">
        <v>3</v>
      </c>
      <c r="AL588" s="7">
        <v>3</v>
      </c>
      <c r="AM588" s="14"/>
      <c r="AN588" s="13">
        <v>1</v>
      </c>
      <c r="AO588" s="14">
        <v>1</v>
      </c>
      <c r="AP588" s="7" t="s">
        <v>64</v>
      </c>
      <c r="AQ588" s="7" t="s">
        <v>62</v>
      </c>
      <c r="AR588" s="7" t="s">
        <v>62</v>
      </c>
      <c r="AS588" s="7" t="s">
        <v>70</v>
      </c>
      <c r="AT588" s="7" t="s">
        <v>70</v>
      </c>
      <c r="AU588" s="7" t="s">
        <v>66</v>
      </c>
      <c r="AV588" s="7" t="s">
        <v>70</v>
      </c>
      <c r="AW588" s="7" t="s">
        <v>5797</v>
      </c>
      <c r="AX588" s="12">
        <v>0</v>
      </c>
      <c r="AY588" s="12">
        <v>0</v>
      </c>
      <c r="AZ588" s="12">
        <v>0</v>
      </c>
      <c r="BA588" s="12">
        <v>1</v>
      </c>
      <c r="BB588" s="12" t="s">
        <v>5797</v>
      </c>
      <c r="BC588" s="12">
        <v>0</v>
      </c>
      <c r="BD588" s="12">
        <v>0</v>
      </c>
      <c r="BE588" s="12">
        <v>0</v>
      </c>
    </row>
    <row r="589" spans="1:57" x14ac:dyDescent="0.35">
      <c r="A589" s="20">
        <v>583</v>
      </c>
      <c r="B589" s="7">
        <v>583</v>
      </c>
      <c r="C589" s="7" t="s">
        <v>5739</v>
      </c>
      <c r="D589" s="7" t="s">
        <v>5740</v>
      </c>
      <c r="E589" s="13" t="s">
        <v>51</v>
      </c>
      <c r="F589" s="7">
        <v>300</v>
      </c>
      <c r="G589" s="7" t="s">
        <v>139</v>
      </c>
      <c r="H589" s="7">
        <v>2570</v>
      </c>
      <c r="I589" s="14" t="s">
        <v>53</v>
      </c>
      <c r="J589" s="13" t="s">
        <v>54</v>
      </c>
      <c r="K589" s="7" t="s">
        <v>92</v>
      </c>
      <c r="L589" s="7" t="s">
        <v>56</v>
      </c>
      <c r="M589" s="7" t="s">
        <v>57</v>
      </c>
      <c r="N589" s="7">
        <v>32</v>
      </c>
      <c r="O589" s="7" t="s">
        <v>58</v>
      </c>
      <c r="P589" s="7"/>
      <c r="R589" t="s">
        <v>59</v>
      </c>
      <c r="S589" t="s">
        <v>59</v>
      </c>
      <c r="T589" t="b">
        <v>0</v>
      </c>
      <c r="U589" s="13"/>
      <c r="V589" s="7"/>
      <c r="W589" s="7"/>
      <c r="X589" s="7"/>
      <c r="Y589" s="7"/>
      <c r="Z589" s="7"/>
      <c r="AA589" s="7"/>
      <c r="AB589" s="14"/>
      <c r="AC589" s="13">
        <v>9.1340699999999997E-2</v>
      </c>
      <c r="AD589" s="7">
        <v>0.90865899999999999</v>
      </c>
      <c r="AE589" s="14" t="s">
        <v>197</v>
      </c>
      <c r="AF589" s="13">
        <v>4</v>
      </c>
      <c r="AG589" s="14">
        <v>4</v>
      </c>
      <c r="AH589" s="13">
        <v>3</v>
      </c>
      <c r="AI589" s="7">
        <v>2</v>
      </c>
      <c r="AJ589" s="7">
        <v>1</v>
      </c>
      <c r="AK589" s="7">
        <v>3</v>
      </c>
      <c r="AL589" s="7">
        <v>2</v>
      </c>
      <c r="AM589" s="14">
        <v>1</v>
      </c>
      <c r="AN589" s="13">
        <v>1</v>
      </c>
      <c r="AO589" s="14">
        <v>1</v>
      </c>
      <c r="AP589" s="7" t="s">
        <v>64</v>
      </c>
      <c r="AQ589" s="7" t="s">
        <v>62</v>
      </c>
      <c r="AR589" s="7" t="s">
        <v>62</v>
      </c>
      <c r="AS589" s="7" t="s">
        <v>70</v>
      </c>
      <c r="AT589" s="7" t="s">
        <v>63</v>
      </c>
      <c r="AU589" s="7" t="s">
        <v>66</v>
      </c>
      <c r="AV589" s="7" t="s">
        <v>70</v>
      </c>
      <c r="AW589" s="7" t="s">
        <v>5797</v>
      </c>
      <c r="AX589" s="12">
        <v>0</v>
      </c>
      <c r="AY589" s="12">
        <v>0</v>
      </c>
      <c r="AZ589" s="12">
        <v>0</v>
      </c>
      <c r="BA589" s="12" t="s">
        <v>5797</v>
      </c>
      <c r="BB589" s="12">
        <v>1</v>
      </c>
      <c r="BC589" s="12">
        <v>0</v>
      </c>
      <c r="BD589" s="12">
        <v>0</v>
      </c>
      <c r="BE589" s="12">
        <v>0</v>
      </c>
    </row>
    <row r="590" spans="1:57" x14ac:dyDescent="0.35">
      <c r="A590" s="20">
        <v>584</v>
      </c>
      <c r="B590" s="7">
        <v>584</v>
      </c>
      <c r="C590" s="7" t="s">
        <v>5741</v>
      </c>
      <c r="D590" s="7" t="s">
        <v>5742</v>
      </c>
      <c r="E590" s="13" t="s">
        <v>51</v>
      </c>
      <c r="F590" s="7">
        <v>300</v>
      </c>
      <c r="G590" s="7" t="s">
        <v>139</v>
      </c>
      <c r="H590" s="7">
        <v>2450</v>
      </c>
      <c r="I590" s="14" t="s">
        <v>53</v>
      </c>
      <c r="J590" s="13" t="s">
        <v>54</v>
      </c>
      <c r="K590" s="7" t="s">
        <v>117</v>
      </c>
      <c r="L590" s="7" t="s">
        <v>76</v>
      </c>
      <c r="M590" s="7" t="s">
        <v>57</v>
      </c>
      <c r="N590" s="7">
        <v>30.4</v>
      </c>
      <c r="O590" s="7" t="s">
        <v>58</v>
      </c>
      <c r="P590" s="7"/>
      <c r="R590" t="s">
        <v>59</v>
      </c>
      <c r="S590" t="s">
        <v>59</v>
      </c>
      <c r="T590" t="b">
        <v>0</v>
      </c>
      <c r="U590" s="13"/>
      <c r="V590" s="7"/>
      <c r="W590" s="7"/>
      <c r="X590" s="7"/>
      <c r="Y590" s="7"/>
      <c r="Z590" s="7"/>
      <c r="AA590" s="7"/>
      <c r="AB590" s="14"/>
      <c r="AC590" s="13">
        <v>9.1565800000000003E-2</v>
      </c>
      <c r="AD590" s="7">
        <v>0.90843399999999996</v>
      </c>
      <c r="AE590" s="14" t="s">
        <v>197</v>
      </c>
      <c r="AF590" s="13">
        <v>4</v>
      </c>
      <c r="AG590" s="14">
        <v>4</v>
      </c>
      <c r="AH590" s="13">
        <v>3</v>
      </c>
      <c r="AI590" s="7">
        <v>3</v>
      </c>
      <c r="AJ590" s="7"/>
      <c r="AK590" s="7">
        <v>3</v>
      </c>
      <c r="AL590" s="7">
        <v>3</v>
      </c>
      <c r="AM590" s="14"/>
      <c r="AN590" s="13">
        <v>1</v>
      </c>
      <c r="AO590" s="14">
        <v>1</v>
      </c>
      <c r="AP590" s="7" t="s">
        <v>64</v>
      </c>
      <c r="AQ590" s="7" t="s">
        <v>62</v>
      </c>
      <c r="AR590" s="7" t="s">
        <v>62</v>
      </c>
      <c r="AS590" s="7" t="s">
        <v>70</v>
      </c>
      <c r="AT590" s="7" t="s">
        <v>70</v>
      </c>
      <c r="AU590" s="7" t="s">
        <v>66</v>
      </c>
      <c r="AV590" s="7" t="s">
        <v>70</v>
      </c>
      <c r="AW590" s="7" t="s">
        <v>5797</v>
      </c>
      <c r="AX590" s="12">
        <v>0</v>
      </c>
      <c r="AY590" s="12">
        <v>0</v>
      </c>
      <c r="AZ590" s="12">
        <v>0</v>
      </c>
      <c r="BA590" s="12">
        <v>1</v>
      </c>
      <c r="BB590" s="12">
        <v>1</v>
      </c>
      <c r="BC590" s="12">
        <v>0</v>
      </c>
      <c r="BD590" s="12">
        <v>0</v>
      </c>
      <c r="BE590" s="12">
        <v>0</v>
      </c>
    </row>
    <row r="591" spans="1:57" x14ac:dyDescent="0.35">
      <c r="A591" s="20">
        <v>585</v>
      </c>
      <c r="B591" s="7">
        <v>585</v>
      </c>
      <c r="C591" s="7" t="s">
        <v>5743</v>
      </c>
      <c r="D591" s="7" t="s">
        <v>5744</v>
      </c>
      <c r="E591" s="13" t="s">
        <v>51</v>
      </c>
      <c r="F591" s="7">
        <v>300</v>
      </c>
      <c r="G591" s="7" t="s">
        <v>139</v>
      </c>
      <c r="H591" s="7">
        <v>2134</v>
      </c>
      <c r="I591" s="14" t="s">
        <v>53</v>
      </c>
      <c r="J591" s="13" t="s">
        <v>54</v>
      </c>
      <c r="K591" s="7" t="s">
        <v>117</v>
      </c>
      <c r="L591" s="7" t="s">
        <v>76</v>
      </c>
      <c r="M591" s="7" t="s">
        <v>57</v>
      </c>
      <c r="N591" s="7">
        <v>23</v>
      </c>
      <c r="O591" s="7" t="s">
        <v>58</v>
      </c>
      <c r="P591" s="7"/>
      <c r="Q591" t="s">
        <v>7875</v>
      </c>
      <c r="R591" t="s">
        <v>59</v>
      </c>
      <c r="S591" t="s">
        <v>59</v>
      </c>
      <c r="T591" t="b">
        <v>0</v>
      </c>
      <c r="U591" s="13"/>
      <c r="V591" s="7"/>
      <c r="W591" s="7"/>
      <c r="X591" s="7"/>
      <c r="Y591" s="7"/>
      <c r="Z591" s="7"/>
      <c r="AA591" s="7"/>
      <c r="AB591" s="14"/>
      <c r="AC591" s="13">
        <v>0.119975</v>
      </c>
      <c r="AD591" s="7">
        <v>0.88002499999999995</v>
      </c>
      <c r="AE591" s="14" t="s">
        <v>197</v>
      </c>
      <c r="AF591" s="13">
        <v>4</v>
      </c>
      <c r="AG591" s="14">
        <v>4</v>
      </c>
      <c r="AH591" s="13">
        <v>3</v>
      </c>
      <c r="AI591" s="7">
        <v>3</v>
      </c>
      <c r="AJ591" s="7"/>
      <c r="AK591" s="7">
        <v>3</v>
      </c>
      <c r="AL591" s="7">
        <v>3</v>
      </c>
      <c r="AM591" s="14"/>
      <c r="AN591" s="13">
        <v>1</v>
      </c>
      <c r="AO591" s="14">
        <v>1</v>
      </c>
      <c r="AP591" s="7" t="s">
        <v>64</v>
      </c>
      <c r="AQ591" s="7" t="s">
        <v>62</v>
      </c>
      <c r="AR591" s="7" t="s">
        <v>62</v>
      </c>
      <c r="AS591" s="7" t="s">
        <v>70</v>
      </c>
      <c r="AT591" s="7" t="s">
        <v>70</v>
      </c>
      <c r="AU591" s="7" t="s">
        <v>5797</v>
      </c>
      <c r="AV591" s="7" t="s">
        <v>70</v>
      </c>
      <c r="AW591" s="7" t="s">
        <v>5797</v>
      </c>
      <c r="AX591" s="12">
        <v>0</v>
      </c>
      <c r="AY591" s="12">
        <v>0</v>
      </c>
      <c r="AZ591" s="12">
        <v>0</v>
      </c>
      <c r="BA591" s="12">
        <v>1</v>
      </c>
      <c r="BB591" s="12">
        <v>1</v>
      </c>
      <c r="BC591" s="12">
        <v>0</v>
      </c>
      <c r="BD591" s="12" t="s">
        <v>5797</v>
      </c>
      <c r="BE591" s="12">
        <v>0</v>
      </c>
    </row>
    <row r="592" spans="1:57" x14ac:dyDescent="0.35">
      <c r="A592" s="20">
        <v>586</v>
      </c>
      <c r="B592" s="7">
        <v>586</v>
      </c>
      <c r="C592" s="7" t="s">
        <v>5745</v>
      </c>
      <c r="D592" s="7" t="s">
        <v>5746</v>
      </c>
      <c r="E592" s="13" t="s">
        <v>51</v>
      </c>
      <c r="F592" s="7">
        <v>300</v>
      </c>
      <c r="G592" s="7" t="s">
        <v>89</v>
      </c>
      <c r="H592" s="7">
        <v>1600</v>
      </c>
      <c r="I592" s="14" t="s">
        <v>53</v>
      </c>
      <c r="J592" s="13" t="s">
        <v>54</v>
      </c>
      <c r="K592" s="7" t="s">
        <v>117</v>
      </c>
      <c r="L592" s="7" t="s">
        <v>56</v>
      </c>
      <c r="M592" s="7" t="s">
        <v>57</v>
      </c>
      <c r="N592" s="7">
        <v>24</v>
      </c>
      <c r="O592" s="7" t="s">
        <v>109</v>
      </c>
      <c r="P592" s="7">
        <v>40</v>
      </c>
      <c r="Q592" t="s">
        <v>7875</v>
      </c>
      <c r="R592" t="s">
        <v>59</v>
      </c>
      <c r="S592" t="s">
        <v>59</v>
      </c>
      <c r="T592" t="b">
        <v>0</v>
      </c>
      <c r="U592" s="13"/>
      <c r="V592" s="7"/>
      <c r="W592" s="7"/>
      <c r="X592" s="7"/>
      <c r="Y592" s="7"/>
      <c r="Z592" s="7"/>
      <c r="AA592" s="7"/>
      <c r="AB592" s="14"/>
      <c r="AC592" s="13">
        <v>2.57415E-2</v>
      </c>
      <c r="AD592" s="7">
        <v>0.97425799999999996</v>
      </c>
      <c r="AE592" s="14" t="s">
        <v>197</v>
      </c>
      <c r="AF592" s="13">
        <v>4</v>
      </c>
      <c r="AG592" s="14">
        <v>3</v>
      </c>
      <c r="AH592" s="13">
        <v>3</v>
      </c>
      <c r="AI592" s="7">
        <v>3</v>
      </c>
      <c r="AJ592" s="7"/>
      <c r="AK592" s="7">
        <v>2</v>
      </c>
      <c r="AL592" s="7">
        <v>2</v>
      </c>
      <c r="AM592" s="14"/>
      <c r="AN592" s="13">
        <v>1</v>
      </c>
      <c r="AO592" s="14">
        <v>1</v>
      </c>
      <c r="AP592" s="7" t="s">
        <v>66</v>
      </c>
      <c r="AQ592" s="7" t="s">
        <v>62</v>
      </c>
      <c r="AR592" s="7" t="s">
        <v>66</v>
      </c>
      <c r="AS592" s="7" t="s">
        <v>70</v>
      </c>
      <c r="AT592" s="7" t="s">
        <v>62</v>
      </c>
      <c r="AU592" s="7" t="s">
        <v>66</v>
      </c>
      <c r="AV592" s="7" t="s">
        <v>70</v>
      </c>
      <c r="AW592" s="7" t="s">
        <v>70</v>
      </c>
      <c r="AX592" s="12">
        <v>0</v>
      </c>
      <c r="AY592" s="12">
        <v>1</v>
      </c>
      <c r="AZ592" s="12">
        <v>0</v>
      </c>
      <c r="BA592" s="12">
        <v>1</v>
      </c>
      <c r="BB592" s="12">
        <v>1</v>
      </c>
      <c r="BC592" s="12">
        <v>0</v>
      </c>
      <c r="BD592" s="12">
        <v>1</v>
      </c>
      <c r="BE592" s="12">
        <v>0</v>
      </c>
    </row>
    <row r="593" spans="1:57" x14ac:dyDescent="0.35">
      <c r="A593" s="20">
        <v>587</v>
      </c>
      <c r="B593" s="7">
        <v>587</v>
      </c>
      <c r="C593" s="7" t="s">
        <v>5747</v>
      </c>
      <c r="D593" s="7" t="s">
        <v>5748</v>
      </c>
      <c r="E593" s="13" t="s">
        <v>51</v>
      </c>
      <c r="F593" s="7">
        <v>300</v>
      </c>
      <c r="G593" s="7" t="s">
        <v>139</v>
      </c>
      <c r="H593" s="7"/>
      <c r="I593" s="14" t="s">
        <v>53</v>
      </c>
      <c r="J593" s="13" t="s">
        <v>54</v>
      </c>
      <c r="K593" s="7" t="s">
        <v>83</v>
      </c>
      <c r="L593" s="7" t="s">
        <v>56</v>
      </c>
      <c r="M593" s="7" t="s">
        <v>57</v>
      </c>
      <c r="N593" s="7">
        <v>32</v>
      </c>
      <c r="O593" s="7" t="s">
        <v>58</v>
      </c>
      <c r="P593" s="7">
        <v>35</v>
      </c>
      <c r="Q593" t="s">
        <v>7875</v>
      </c>
      <c r="R593" t="s">
        <v>59</v>
      </c>
      <c r="S593" t="s">
        <v>59</v>
      </c>
      <c r="T593" t="b">
        <v>0</v>
      </c>
      <c r="U593" s="13"/>
      <c r="V593" s="7"/>
      <c r="W593" s="7"/>
      <c r="X593" s="7"/>
      <c r="Y593" s="7"/>
      <c r="Z593" s="7"/>
      <c r="AA593" s="7"/>
      <c r="AB593" s="14"/>
      <c r="AC593" s="13">
        <v>4.8395899999999999E-2</v>
      </c>
      <c r="AD593" s="7">
        <v>0.95160400000000001</v>
      </c>
      <c r="AE593" s="14" t="s">
        <v>197</v>
      </c>
      <c r="AF593" s="13">
        <v>4</v>
      </c>
      <c r="AG593" s="14">
        <v>3</v>
      </c>
      <c r="AH593" s="13">
        <v>3</v>
      </c>
      <c r="AI593" s="7">
        <v>3</v>
      </c>
      <c r="AJ593" s="7"/>
      <c r="AK593" s="7">
        <v>2</v>
      </c>
      <c r="AL593" s="7">
        <v>2</v>
      </c>
      <c r="AM593" s="14"/>
      <c r="AN593" s="13">
        <v>1</v>
      </c>
      <c r="AO593" s="14">
        <v>1</v>
      </c>
      <c r="AP593" s="7" t="s">
        <v>66</v>
      </c>
      <c r="AQ593" s="7" t="s">
        <v>62</v>
      </c>
      <c r="AR593" s="7" t="s">
        <v>5797</v>
      </c>
      <c r="AS593" s="7" t="s">
        <v>70</v>
      </c>
      <c r="AT593" s="7" t="s">
        <v>62</v>
      </c>
      <c r="AU593" s="7" t="s">
        <v>66</v>
      </c>
      <c r="AV593" s="7" t="s">
        <v>5797</v>
      </c>
      <c r="AW593" s="7" t="s">
        <v>70</v>
      </c>
      <c r="AX593" s="12">
        <v>0</v>
      </c>
      <c r="AY593" s="12">
        <v>0</v>
      </c>
      <c r="AZ593" s="12">
        <v>0</v>
      </c>
      <c r="BA593" s="12">
        <v>1</v>
      </c>
      <c r="BB593" s="12">
        <v>1</v>
      </c>
      <c r="BC593" s="12">
        <v>0</v>
      </c>
      <c r="BD593" s="12" t="s">
        <v>5797</v>
      </c>
      <c r="BE593" s="12">
        <v>0</v>
      </c>
    </row>
    <row r="594" spans="1:57" x14ac:dyDescent="0.35">
      <c r="A594" s="20">
        <v>588</v>
      </c>
      <c r="B594" s="7">
        <v>588</v>
      </c>
      <c r="C594" s="7" t="s">
        <v>5749</v>
      </c>
      <c r="D594" s="7" t="s">
        <v>5750</v>
      </c>
      <c r="E594" s="13" t="s">
        <v>51</v>
      </c>
      <c r="F594" s="7">
        <v>300</v>
      </c>
      <c r="G594" s="7" t="s">
        <v>158</v>
      </c>
      <c r="H594" s="7">
        <v>250</v>
      </c>
      <c r="I594" s="14" t="s">
        <v>53</v>
      </c>
      <c r="J594" s="13" t="s">
        <v>54</v>
      </c>
      <c r="K594" s="7" t="s">
        <v>117</v>
      </c>
      <c r="L594" s="7" t="s">
        <v>56</v>
      </c>
      <c r="M594" s="7" t="s">
        <v>57</v>
      </c>
      <c r="N594" s="7">
        <v>19.899999999999999</v>
      </c>
      <c r="O594" s="7" t="s">
        <v>109</v>
      </c>
      <c r="P594" s="7">
        <v>57</v>
      </c>
      <c r="R594" t="s">
        <v>59</v>
      </c>
      <c r="T594" t="b">
        <v>0</v>
      </c>
      <c r="U594" s="13"/>
      <c r="V594" s="7"/>
      <c r="W594" s="7"/>
      <c r="X594" s="7"/>
      <c r="Y594" s="7"/>
      <c r="Z594" s="7"/>
      <c r="AA594" s="7"/>
      <c r="AB594" s="14"/>
      <c r="AC594" s="13">
        <v>7.4376700000000004E-2</v>
      </c>
      <c r="AD594" s="7">
        <v>0.92562299999999997</v>
      </c>
      <c r="AE594" s="14" t="s">
        <v>197</v>
      </c>
      <c r="AF594" s="13">
        <v>4</v>
      </c>
      <c r="AG594" s="14">
        <v>4</v>
      </c>
      <c r="AH594" s="13">
        <v>3</v>
      </c>
      <c r="AI594" s="7">
        <v>3</v>
      </c>
      <c r="AJ594" s="7"/>
      <c r="AK594" s="7">
        <v>3</v>
      </c>
      <c r="AL594" s="7">
        <v>3</v>
      </c>
      <c r="AM594" s="14"/>
      <c r="AN594" s="13">
        <v>1</v>
      </c>
      <c r="AO594" s="14">
        <v>1</v>
      </c>
      <c r="AP594" s="7" t="s">
        <v>64</v>
      </c>
      <c r="AQ594" s="7" t="s">
        <v>62</v>
      </c>
      <c r="AR594" s="7" t="s">
        <v>62</v>
      </c>
      <c r="AS594" s="7" t="s">
        <v>70</v>
      </c>
      <c r="AT594" s="7" t="s">
        <v>70</v>
      </c>
      <c r="AU594" s="7" t="s">
        <v>66</v>
      </c>
      <c r="AV594" s="7" t="s">
        <v>70</v>
      </c>
      <c r="AW594" s="7" t="s">
        <v>5797</v>
      </c>
      <c r="AX594" s="12">
        <v>0</v>
      </c>
      <c r="AY594" s="12">
        <v>0</v>
      </c>
      <c r="AZ594" s="12">
        <v>0</v>
      </c>
      <c r="BA594" s="12">
        <v>1</v>
      </c>
      <c r="BB594" s="12">
        <v>1</v>
      </c>
      <c r="BC594" s="12">
        <v>0</v>
      </c>
      <c r="BD594" s="12">
        <v>0</v>
      </c>
      <c r="BE594" s="12" t="s">
        <v>5797</v>
      </c>
    </row>
    <row r="595" spans="1:57" x14ac:dyDescent="0.35">
      <c r="A595" s="20">
        <v>589</v>
      </c>
      <c r="B595" s="7">
        <v>589</v>
      </c>
      <c r="C595" s="7" t="s">
        <v>5751</v>
      </c>
      <c r="D595" s="7" t="s">
        <v>5752</v>
      </c>
      <c r="E595" s="13" t="s">
        <v>51</v>
      </c>
      <c r="F595" s="7">
        <v>300</v>
      </c>
      <c r="G595" s="7" t="s">
        <v>100</v>
      </c>
      <c r="H595" s="7"/>
      <c r="I595" s="14" t="s">
        <v>53</v>
      </c>
      <c r="J595" s="13" t="s">
        <v>54</v>
      </c>
      <c r="K595" s="7" t="s">
        <v>106</v>
      </c>
      <c r="L595" s="7" t="s">
        <v>56</v>
      </c>
      <c r="M595" s="7" t="s">
        <v>57</v>
      </c>
      <c r="N595" s="7">
        <v>41.2</v>
      </c>
      <c r="O595" s="7" t="s">
        <v>58</v>
      </c>
      <c r="P595" s="7"/>
      <c r="Q595" t="s">
        <v>7875</v>
      </c>
      <c r="R595" t="s">
        <v>59</v>
      </c>
      <c r="S595" t="s">
        <v>56</v>
      </c>
      <c r="T595" t="b">
        <v>0</v>
      </c>
      <c r="U595" s="13"/>
      <c r="V595" s="7"/>
      <c r="W595" s="7"/>
      <c r="X595" s="7"/>
      <c r="Y595" s="7"/>
      <c r="Z595" s="7"/>
      <c r="AA595" s="7"/>
      <c r="AB595" s="14"/>
      <c r="AC595" s="13">
        <v>0.14662500000000001</v>
      </c>
      <c r="AD595" s="7">
        <v>0.85337499999999999</v>
      </c>
      <c r="AE595" s="14" t="s">
        <v>197</v>
      </c>
      <c r="AF595" s="13">
        <v>4</v>
      </c>
      <c r="AG595" s="14">
        <v>4</v>
      </c>
      <c r="AH595" s="13">
        <v>3</v>
      </c>
      <c r="AI595" s="7">
        <v>3</v>
      </c>
      <c r="AJ595" s="7"/>
      <c r="AK595" s="7">
        <v>3</v>
      </c>
      <c r="AL595" s="7">
        <v>3</v>
      </c>
      <c r="AM595" s="14"/>
      <c r="AN595" s="13">
        <v>1</v>
      </c>
      <c r="AO595" s="14">
        <v>1</v>
      </c>
      <c r="AP595" s="7" t="s">
        <v>64</v>
      </c>
      <c r="AQ595" s="7" t="s">
        <v>62</v>
      </c>
      <c r="AR595" s="7" t="s">
        <v>62</v>
      </c>
      <c r="AS595" s="7" t="s">
        <v>70</v>
      </c>
      <c r="AT595" s="7" t="s">
        <v>70</v>
      </c>
      <c r="AU595" s="7" t="s">
        <v>66</v>
      </c>
      <c r="AV595" s="7" t="s">
        <v>70</v>
      </c>
      <c r="AW595" s="7" t="s">
        <v>5797</v>
      </c>
      <c r="AX595" s="12">
        <v>0</v>
      </c>
      <c r="AY595" s="12">
        <v>0</v>
      </c>
      <c r="AZ595" s="12">
        <v>0</v>
      </c>
      <c r="BA595" s="12" t="s">
        <v>5797</v>
      </c>
      <c r="BB595" s="12">
        <v>1</v>
      </c>
      <c r="BC595" s="12">
        <v>0</v>
      </c>
      <c r="BD595" s="12" t="s">
        <v>5797</v>
      </c>
      <c r="BE595" s="12">
        <v>0</v>
      </c>
    </row>
    <row r="596" spans="1:57" x14ac:dyDescent="0.35">
      <c r="A596" s="20">
        <v>590</v>
      </c>
      <c r="B596" s="7">
        <v>590</v>
      </c>
      <c r="C596" s="7" t="s">
        <v>5753</v>
      </c>
      <c r="D596" s="7" t="s">
        <v>5754</v>
      </c>
      <c r="E596" s="13" t="s">
        <v>51</v>
      </c>
      <c r="F596" s="7">
        <v>300</v>
      </c>
      <c r="G596" s="7" t="s">
        <v>139</v>
      </c>
      <c r="H596" s="7">
        <v>183</v>
      </c>
      <c r="I596" s="14" t="s">
        <v>53</v>
      </c>
      <c r="J596" s="13" t="s">
        <v>54</v>
      </c>
      <c r="K596" s="7" t="s">
        <v>75</v>
      </c>
      <c r="L596" s="7" t="s">
        <v>76</v>
      </c>
      <c r="M596" s="7" t="s">
        <v>57</v>
      </c>
      <c r="N596" s="7">
        <v>20</v>
      </c>
      <c r="O596" s="7" t="s">
        <v>58</v>
      </c>
      <c r="P596" s="7">
        <v>57</v>
      </c>
      <c r="Q596" t="s">
        <v>7875</v>
      </c>
      <c r="R596" t="s">
        <v>59</v>
      </c>
      <c r="S596" t="s">
        <v>113</v>
      </c>
      <c r="T596" t="b">
        <v>0</v>
      </c>
      <c r="U596" s="13"/>
      <c r="V596" s="7"/>
      <c r="W596" s="7"/>
      <c r="X596" s="7"/>
      <c r="Y596" s="7"/>
      <c r="Z596" s="7"/>
      <c r="AA596" s="7"/>
      <c r="AB596" s="14"/>
      <c r="AC596" s="13">
        <v>7.7864600000000006E-2</v>
      </c>
      <c r="AD596" s="7">
        <v>0.92213500000000004</v>
      </c>
      <c r="AE596" s="14" t="s">
        <v>197</v>
      </c>
      <c r="AF596" s="13">
        <v>4</v>
      </c>
      <c r="AG596" s="14">
        <v>4</v>
      </c>
      <c r="AH596" s="13">
        <v>3</v>
      </c>
      <c r="AI596" s="7">
        <v>3</v>
      </c>
      <c r="AJ596" s="7"/>
      <c r="AK596" s="7">
        <v>3</v>
      </c>
      <c r="AL596" s="7">
        <v>3</v>
      </c>
      <c r="AM596" s="14"/>
      <c r="AN596" s="13">
        <v>1</v>
      </c>
      <c r="AO596" s="14">
        <v>1</v>
      </c>
      <c r="AP596" s="7" t="s">
        <v>64</v>
      </c>
      <c r="AQ596" s="7" t="s">
        <v>62</v>
      </c>
      <c r="AR596" s="7" t="s">
        <v>62</v>
      </c>
      <c r="AS596" s="7" t="s">
        <v>70</v>
      </c>
      <c r="AT596" s="7" t="s">
        <v>70</v>
      </c>
      <c r="AU596" s="7" t="s">
        <v>66</v>
      </c>
      <c r="AV596" s="7" t="s">
        <v>70</v>
      </c>
      <c r="AW596" s="7" t="s">
        <v>5797</v>
      </c>
      <c r="AX596" s="12">
        <v>0</v>
      </c>
      <c r="AY596" s="12">
        <v>0</v>
      </c>
      <c r="AZ596" s="12">
        <v>0</v>
      </c>
      <c r="BA596" s="12" t="s">
        <v>5797</v>
      </c>
      <c r="BB596" s="12">
        <v>1</v>
      </c>
      <c r="BC596" s="12">
        <v>0</v>
      </c>
      <c r="BD596" s="12">
        <v>0</v>
      </c>
      <c r="BE596" s="12">
        <v>0</v>
      </c>
    </row>
    <row r="597" spans="1:57" x14ac:dyDescent="0.35">
      <c r="A597" s="20">
        <v>591</v>
      </c>
      <c r="B597" s="7">
        <v>591</v>
      </c>
      <c r="C597" s="7" t="s">
        <v>5755</v>
      </c>
      <c r="D597" s="7" t="s">
        <v>5756</v>
      </c>
      <c r="E597" s="13" t="s">
        <v>51</v>
      </c>
      <c r="F597" s="7">
        <v>300</v>
      </c>
      <c r="G597" s="7" t="s">
        <v>130</v>
      </c>
      <c r="H597" s="7">
        <v>1660</v>
      </c>
      <c r="I597" s="14" t="s">
        <v>53</v>
      </c>
      <c r="J597" s="13" t="s">
        <v>54</v>
      </c>
      <c r="K597" s="7" t="s">
        <v>92</v>
      </c>
      <c r="L597" s="7" t="s">
        <v>56</v>
      </c>
      <c r="M597" s="7" t="s">
        <v>57</v>
      </c>
      <c r="N597" s="7">
        <v>28.4</v>
      </c>
      <c r="O597" s="7" t="s">
        <v>86</v>
      </c>
      <c r="P597" s="7"/>
      <c r="R597" t="s">
        <v>59</v>
      </c>
      <c r="S597" t="s">
        <v>59</v>
      </c>
      <c r="T597" t="b">
        <v>0</v>
      </c>
      <c r="U597" s="13"/>
      <c r="V597" s="7"/>
      <c r="W597" s="7"/>
      <c r="X597" s="7"/>
      <c r="Y597" s="7"/>
      <c r="Z597" s="7"/>
      <c r="AA597" s="7"/>
      <c r="AB597" s="14"/>
      <c r="AC597" s="13">
        <v>0.10818899999999999</v>
      </c>
      <c r="AD597" s="7">
        <v>0.89181100000000002</v>
      </c>
      <c r="AE597" s="14" t="s">
        <v>197</v>
      </c>
      <c r="AF597" s="13">
        <v>4</v>
      </c>
      <c r="AG597" s="14">
        <v>4</v>
      </c>
      <c r="AH597" s="13">
        <v>3</v>
      </c>
      <c r="AI597" s="7">
        <v>3</v>
      </c>
      <c r="AJ597" s="7"/>
      <c r="AK597" s="7">
        <v>3</v>
      </c>
      <c r="AL597" s="7">
        <v>3</v>
      </c>
      <c r="AM597" s="14"/>
      <c r="AN597" s="13">
        <v>1</v>
      </c>
      <c r="AO597" s="14">
        <v>1</v>
      </c>
      <c r="AP597" s="7" t="s">
        <v>64</v>
      </c>
      <c r="AQ597" s="7" t="s">
        <v>62</v>
      </c>
      <c r="AR597" s="7" t="s">
        <v>62</v>
      </c>
      <c r="AS597" s="7" t="s">
        <v>5797</v>
      </c>
      <c r="AT597" s="7" t="s">
        <v>70</v>
      </c>
      <c r="AU597" s="7" t="s">
        <v>5797</v>
      </c>
      <c r="AV597" s="7" t="s">
        <v>70</v>
      </c>
      <c r="AW597" s="7" t="s">
        <v>5797</v>
      </c>
      <c r="AX597" s="12">
        <v>0</v>
      </c>
      <c r="AY597" s="12">
        <v>0</v>
      </c>
      <c r="AZ597" s="12">
        <v>0</v>
      </c>
      <c r="BA597" s="12" t="s">
        <v>5797</v>
      </c>
      <c r="BB597" s="12">
        <v>1</v>
      </c>
      <c r="BC597" s="12">
        <v>0</v>
      </c>
      <c r="BD597" s="12">
        <v>0</v>
      </c>
      <c r="BE597" s="12">
        <v>0</v>
      </c>
    </row>
    <row r="598" spans="1:57" x14ac:dyDescent="0.35">
      <c r="A598" s="20">
        <v>592</v>
      </c>
      <c r="B598" s="7">
        <v>592</v>
      </c>
      <c r="C598" s="7" t="s">
        <v>5757</v>
      </c>
      <c r="D598" s="7" t="s">
        <v>5758</v>
      </c>
      <c r="E598" s="13" t="s">
        <v>51</v>
      </c>
      <c r="F598" s="7">
        <v>300</v>
      </c>
      <c r="G598" s="7" t="s">
        <v>100</v>
      </c>
      <c r="H598" s="7">
        <v>1530</v>
      </c>
      <c r="I598" s="14" t="s">
        <v>53</v>
      </c>
      <c r="J598" s="13" t="s">
        <v>54</v>
      </c>
      <c r="K598" s="7" t="s">
        <v>72</v>
      </c>
      <c r="L598" s="7" t="s">
        <v>56</v>
      </c>
      <c r="M598" s="7" t="s">
        <v>84</v>
      </c>
      <c r="N598" s="7">
        <v>32</v>
      </c>
      <c r="O598" s="7" t="s">
        <v>58</v>
      </c>
      <c r="P598" s="7">
        <v>42</v>
      </c>
      <c r="Q598" t="s">
        <v>7923</v>
      </c>
      <c r="R598" t="s">
        <v>59</v>
      </c>
      <c r="S598" t="s">
        <v>56</v>
      </c>
      <c r="T598" t="b">
        <v>0</v>
      </c>
      <c r="U598" s="13"/>
      <c r="V598" s="7"/>
      <c r="W598" s="7"/>
      <c r="X598" s="7"/>
      <c r="Y598" s="7"/>
      <c r="Z598" s="7"/>
      <c r="AA598" s="7"/>
      <c r="AB598" s="14"/>
      <c r="AC598" s="13">
        <v>7.0497599999999994E-2</v>
      </c>
      <c r="AD598" s="7">
        <v>0.92950200000000005</v>
      </c>
      <c r="AE598" s="14" t="s">
        <v>197</v>
      </c>
      <c r="AF598" s="13">
        <v>4</v>
      </c>
      <c r="AG598" s="14">
        <v>4</v>
      </c>
      <c r="AH598" s="13">
        <v>3</v>
      </c>
      <c r="AI598" s="7">
        <v>3</v>
      </c>
      <c r="AJ598" s="7"/>
      <c r="AK598" s="7">
        <v>3</v>
      </c>
      <c r="AL598" s="7">
        <v>3</v>
      </c>
      <c r="AM598" s="14"/>
      <c r="AN598" s="13">
        <v>1</v>
      </c>
      <c r="AO598" s="14">
        <v>1</v>
      </c>
      <c r="AP598" s="7" t="s">
        <v>5797</v>
      </c>
      <c r="AQ598" s="7" t="s">
        <v>62</v>
      </c>
      <c r="AR598" s="7" t="s">
        <v>62</v>
      </c>
      <c r="AS598" s="7" t="s">
        <v>70</v>
      </c>
      <c r="AT598" s="7" t="s">
        <v>70</v>
      </c>
      <c r="AU598" s="7" t="s">
        <v>66</v>
      </c>
      <c r="AV598" s="7" t="s">
        <v>70</v>
      </c>
      <c r="AW598" s="7" t="s">
        <v>5797</v>
      </c>
      <c r="AX598" s="12">
        <v>0</v>
      </c>
      <c r="AY598" s="12">
        <v>0</v>
      </c>
      <c r="AZ598" s="12">
        <v>0</v>
      </c>
      <c r="BA598" s="12">
        <v>1</v>
      </c>
      <c r="BB598" s="12">
        <v>1</v>
      </c>
      <c r="BC598" s="12">
        <v>0</v>
      </c>
      <c r="BD598" s="12">
        <v>0</v>
      </c>
      <c r="BE598" s="12">
        <v>0</v>
      </c>
    </row>
    <row r="599" spans="1:57" x14ac:dyDescent="0.35">
      <c r="A599" s="20">
        <v>593</v>
      </c>
      <c r="B599" s="7">
        <v>593</v>
      </c>
      <c r="C599" s="7" t="s">
        <v>5759</v>
      </c>
      <c r="D599" s="7" t="s">
        <v>5760</v>
      </c>
      <c r="E599" s="13" t="s">
        <v>51</v>
      </c>
      <c r="F599" s="7">
        <v>300</v>
      </c>
      <c r="G599" s="7" t="s">
        <v>173</v>
      </c>
      <c r="H599" s="7"/>
      <c r="I599" s="14" t="s">
        <v>53</v>
      </c>
      <c r="J599" s="13" t="s">
        <v>54</v>
      </c>
      <c r="K599" s="7" t="s">
        <v>75</v>
      </c>
      <c r="L599" s="7" t="s">
        <v>87</v>
      </c>
      <c r="M599" s="7" t="s">
        <v>57</v>
      </c>
      <c r="N599" s="7">
        <v>19</v>
      </c>
      <c r="O599" s="7" t="s">
        <v>58</v>
      </c>
      <c r="P599" s="7"/>
      <c r="Q599" t="s">
        <v>7875</v>
      </c>
      <c r="R599" t="s">
        <v>59</v>
      </c>
      <c r="S599" t="s">
        <v>59</v>
      </c>
      <c r="T599" t="b">
        <v>0</v>
      </c>
      <c r="U599" s="13"/>
      <c r="V599" s="7"/>
      <c r="W599" s="7"/>
      <c r="X599" s="7"/>
      <c r="Y599" s="7"/>
      <c r="Z599" s="7"/>
      <c r="AA599" s="7"/>
      <c r="AB599" s="14"/>
      <c r="AC599" s="13">
        <v>0.11229500000000001</v>
      </c>
      <c r="AD599" s="7">
        <v>0.88770499999999997</v>
      </c>
      <c r="AE599" s="14" t="s">
        <v>197</v>
      </c>
      <c r="AF599" s="13">
        <v>4</v>
      </c>
      <c r="AG599" s="14">
        <v>4</v>
      </c>
      <c r="AH599" s="13">
        <v>2</v>
      </c>
      <c r="AI599" s="7">
        <v>2</v>
      </c>
      <c r="AJ599" s="7"/>
      <c r="AK599" s="7">
        <v>2</v>
      </c>
      <c r="AL599" s="7">
        <v>2</v>
      </c>
      <c r="AM599" s="14"/>
      <c r="AN599" s="13">
        <v>2</v>
      </c>
      <c r="AO599" s="14">
        <v>2</v>
      </c>
      <c r="AP599" s="7" t="s">
        <v>64</v>
      </c>
      <c r="AQ599" s="7" t="s">
        <v>64</v>
      </c>
      <c r="AR599" s="7" t="s">
        <v>62</v>
      </c>
      <c r="AS599" s="7" t="s">
        <v>70</v>
      </c>
      <c r="AT599" s="7" t="s">
        <v>70</v>
      </c>
      <c r="AU599" s="7" t="s">
        <v>5797</v>
      </c>
      <c r="AV599" s="7" t="s">
        <v>70</v>
      </c>
      <c r="AW599" s="7" t="s">
        <v>5797</v>
      </c>
      <c r="AX599" s="12">
        <v>0</v>
      </c>
      <c r="AY599" s="12">
        <v>0</v>
      </c>
      <c r="AZ599" s="12">
        <v>0</v>
      </c>
      <c r="BA599" s="12" t="s">
        <v>5797</v>
      </c>
      <c r="BB599" s="12">
        <v>1</v>
      </c>
      <c r="BC599" s="12">
        <v>0</v>
      </c>
      <c r="BD599" s="12" t="s">
        <v>5797</v>
      </c>
      <c r="BE599" s="12">
        <v>1</v>
      </c>
    </row>
    <row r="600" spans="1:57" x14ac:dyDescent="0.35">
      <c r="A600" s="20">
        <v>594</v>
      </c>
      <c r="B600" s="7">
        <v>594</v>
      </c>
      <c r="C600" s="7" t="s">
        <v>5761</v>
      </c>
      <c r="D600" s="7" t="s">
        <v>5762</v>
      </c>
      <c r="E600" s="13" t="s">
        <v>51</v>
      </c>
      <c r="F600" s="7">
        <v>300</v>
      </c>
      <c r="G600" s="7" t="s">
        <v>89</v>
      </c>
      <c r="H600" s="7">
        <v>1860</v>
      </c>
      <c r="I600" s="14" t="s">
        <v>53</v>
      </c>
      <c r="J600" s="13" t="s">
        <v>54</v>
      </c>
      <c r="K600" s="7" t="s">
        <v>117</v>
      </c>
      <c r="L600" s="7" t="s">
        <v>56</v>
      </c>
      <c r="M600" s="7" t="s">
        <v>57</v>
      </c>
      <c r="N600" s="7">
        <v>36</v>
      </c>
      <c r="O600" s="7" t="s">
        <v>58</v>
      </c>
      <c r="P600" s="7">
        <v>63</v>
      </c>
      <c r="Q600" t="s">
        <v>7875</v>
      </c>
      <c r="R600" t="s">
        <v>59</v>
      </c>
      <c r="T600" t="b">
        <v>0</v>
      </c>
      <c r="U600" s="13"/>
      <c r="V600" s="7"/>
      <c r="W600" s="7"/>
      <c r="X600" s="7"/>
      <c r="Y600" s="7"/>
      <c r="Z600" s="7"/>
      <c r="AA600" s="7"/>
      <c r="AB600" s="14"/>
      <c r="AC600" s="13">
        <v>0.32565899999999998</v>
      </c>
      <c r="AD600" s="7">
        <v>0.67434099999999997</v>
      </c>
      <c r="AE600" s="14" t="s">
        <v>197</v>
      </c>
      <c r="AF600" s="13">
        <v>4</v>
      </c>
      <c r="AG600" s="14">
        <v>4</v>
      </c>
      <c r="AH600" s="13">
        <v>2</v>
      </c>
      <c r="AI600" s="7">
        <v>1</v>
      </c>
      <c r="AJ600" s="7">
        <v>1</v>
      </c>
      <c r="AK600" s="7">
        <v>2</v>
      </c>
      <c r="AL600" s="7">
        <v>1</v>
      </c>
      <c r="AM600" s="14">
        <v>1</v>
      </c>
      <c r="AN600" s="13">
        <v>2</v>
      </c>
      <c r="AO600" s="14">
        <v>2</v>
      </c>
      <c r="AP600" s="7" t="s">
        <v>64</v>
      </c>
      <c r="AQ600" s="7" t="s">
        <v>64</v>
      </c>
      <c r="AR600" s="7" t="s">
        <v>62</v>
      </c>
      <c r="AS600" s="7" t="s">
        <v>70</v>
      </c>
      <c r="AT600" s="7" t="s">
        <v>63</v>
      </c>
      <c r="AU600" s="7" t="s">
        <v>66</v>
      </c>
      <c r="AV600" s="7" t="s">
        <v>70</v>
      </c>
      <c r="AW600" s="7" t="s">
        <v>70</v>
      </c>
      <c r="AX600" s="12">
        <v>0</v>
      </c>
      <c r="AY600" s="12">
        <v>0</v>
      </c>
      <c r="AZ600" s="12">
        <v>0</v>
      </c>
      <c r="BA600" s="12" t="s">
        <v>5797</v>
      </c>
      <c r="BB600" s="12">
        <v>1</v>
      </c>
      <c r="BC600" s="12">
        <v>0</v>
      </c>
      <c r="BD600" s="12">
        <v>1</v>
      </c>
      <c r="BE600" s="12">
        <v>0</v>
      </c>
    </row>
    <row r="601" spans="1:57" x14ac:dyDescent="0.35">
      <c r="A601" s="20">
        <v>595</v>
      </c>
      <c r="B601" s="7">
        <v>595</v>
      </c>
      <c r="C601" s="7" t="s">
        <v>5763</v>
      </c>
      <c r="D601" s="7" t="s">
        <v>5764</v>
      </c>
      <c r="E601" s="13" t="s">
        <v>51</v>
      </c>
      <c r="F601" s="7">
        <v>300</v>
      </c>
      <c r="G601" s="7" t="s">
        <v>111</v>
      </c>
      <c r="H601" s="7">
        <v>2900</v>
      </c>
      <c r="I601" s="14" t="s">
        <v>53</v>
      </c>
      <c r="J601" s="13" t="s">
        <v>54</v>
      </c>
      <c r="K601" s="7" t="s">
        <v>3919</v>
      </c>
      <c r="L601" s="7" t="s">
        <v>76</v>
      </c>
      <c r="M601" s="7" t="s">
        <v>57</v>
      </c>
      <c r="N601" s="7">
        <v>46</v>
      </c>
      <c r="O601" s="7" t="s">
        <v>73</v>
      </c>
      <c r="P601" s="7"/>
      <c r="Q601" t="s">
        <v>7833</v>
      </c>
      <c r="R601" t="s">
        <v>59</v>
      </c>
      <c r="S601" t="s">
        <v>59</v>
      </c>
      <c r="T601" t="b">
        <v>0</v>
      </c>
      <c r="U601" s="13"/>
      <c r="V601" s="7"/>
      <c r="W601" s="7"/>
      <c r="X601" s="7"/>
      <c r="Y601" s="7"/>
      <c r="Z601" s="7"/>
      <c r="AA601" s="7"/>
      <c r="AB601" s="14"/>
      <c r="AC601" s="13">
        <v>0.134851</v>
      </c>
      <c r="AD601" s="7">
        <v>0.86514899999999995</v>
      </c>
      <c r="AE601" s="14" t="s">
        <v>197</v>
      </c>
      <c r="AF601" s="13">
        <v>4</v>
      </c>
      <c r="AG601" s="14">
        <v>4</v>
      </c>
      <c r="AH601" s="13">
        <v>2</v>
      </c>
      <c r="AI601" s="7">
        <v>1</v>
      </c>
      <c r="AJ601" s="7">
        <v>1</v>
      </c>
      <c r="AK601" s="7">
        <v>2</v>
      </c>
      <c r="AL601" s="7">
        <v>1</v>
      </c>
      <c r="AM601" s="14">
        <v>1</v>
      </c>
      <c r="AN601" s="13">
        <v>2</v>
      </c>
      <c r="AO601" s="14">
        <v>2</v>
      </c>
      <c r="AP601" s="7" t="s">
        <v>64</v>
      </c>
      <c r="AQ601" s="7" t="s">
        <v>64</v>
      </c>
      <c r="AR601" s="7" t="s">
        <v>62</v>
      </c>
      <c r="AS601" s="7" t="s">
        <v>5797</v>
      </c>
      <c r="AT601" s="7" t="s">
        <v>63</v>
      </c>
      <c r="AU601" s="7" t="s">
        <v>66</v>
      </c>
      <c r="AV601" s="7" t="s">
        <v>70</v>
      </c>
      <c r="AW601" s="7" t="s">
        <v>5797</v>
      </c>
      <c r="AX601" s="12">
        <v>0</v>
      </c>
      <c r="AY601" s="12">
        <v>0</v>
      </c>
      <c r="AZ601" s="12">
        <v>0</v>
      </c>
      <c r="BA601" s="12">
        <v>1</v>
      </c>
      <c r="BB601" s="12" t="s">
        <v>5797</v>
      </c>
      <c r="BC601" s="12">
        <v>0</v>
      </c>
      <c r="BD601" s="12">
        <v>1</v>
      </c>
      <c r="BE601" s="12">
        <v>0</v>
      </c>
    </row>
    <row r="602" spans="1:57" x14ac:dyDescent="0.35">
      <c r="A602" s="20">
        <v>596</v>
      </c>
      <c r="B602" s="7">
        <v>596</v>
      </c>
      <c r="C602" s="7" t="s">
        <v>5765</v>
      </c>
      <c r="D602" s="7" t="s">
        <v>5766</v>
      </c>
      <c r="E602" s="13" t="s">
        <v>51</v>
      </c>
      <c r="F602" s="7">
        <v>300</v>
      </c>
      <c r="G602" s="7" t="s">
        <v>111</v>
      </c>
      <c r="H602" s="7">
        <v>2900</v>
      </c>
      <c r="I602" s="14" t="s">
        <v>53</v>
      </c>
      <c r="J602" s="13" t="s">
        <v>54</v>
      </c>
      <c r="K602" s="7" t="s">
        <v>96</v>
      </c>
      <c r="L602" s="7" t="s">
        <v>56</v>
      </c>
      <c r="M602" s="7" t="s">
        <v>57</v>
      </c>
      <c r="N602" s="7">
        <v>31</v>
      </c>
      <c r="O602" s="7" t="s">
        <v>73</v>
      </c>
      <c r="P602" s="7">
        <v>43</v>
      </c>
      <c r="Q602" t="s">
        <v>7833</v>
      </c>
      <c r="R602" t="s">
        <v>59</v>
      </c>
      <c r="S602" t="s">
        <v>59</v>
      </c>
      <c r="T602" t="b">
        <v>0</v>
      </c>
      <c r="U602" s="13"/>
      <c r="V602" s="7"/>
      <c r="W602" s="7"/>
      <c r="X602" s="7"/>
      <c r="Y602" s="7"/>
      <c r="Z602" s="7"/>
      <c r="AA602" s="7"/>
      <c r="AB602" s="14"/>
      <c r="AC602" s="13">
        <v>0.13447799999999999</v>
      </c>
      <c r="AD602" s="7">
        <v>0.86552200000000001</v>
      </c>
      <c r="AE602" s="14" t="s">
        <v>197</v>
      </c>
      <c r="AF602" s="13">
        <v>4</v>
      </c>
      <c r="AG602" s="14">
        <v>4</v>
      </c>
      <c r="AH602" s="13">
        <v>2</v>
      </c>
      <c r="AI602" s="7">
        <v>2</v>
      </c>
      <c r="AJ602" s="7"/>
      <c r="AK602" s="7">
        <v>2</v>
      </c>
      <c r="AL602" s="7">
        <v>2</v>
      </c>
      <c r="AM602" s="14"/>
      <c r="AN602" s="13">
        <v>2</v>
      </c>
      <c r="AO602" s="14">
        <v>2</v>
      </c>
      <c r="AP602" s="7" t="s">
        <v>64</v>
      </c>
      <c r="AQ602" s="7" t="s">
        <v>64</v>
      </c>
      <c r="AR602" s="7" t="s">
        <v>62</v>
      </c>
      <c r="AS602" s="7" t="s">
        <v>70</v>
      </c>
      <c r="AT602" s="7" t="s">
        <v>70</v>
      </c>
      <c r="AU602" s="7" t="s">
        <v>5797</v>
      </c>
      <c r="AV602" s="7" t="s">
        <v>70</v>
      </c>
      <c r="AW602" s="7" t="s">
        <v>5797</v>
      </c>
      <c r="AX602" s="12">
        <v>0</v>
      </c>
      <c r="AY602" s="12">
        <v>0</v>
      </c>
      <c r="AZ602" s="12">
        <v>0</v>
      </c>
      <c r="BA602" s="12">
        <v>1</v>
      </c>
      <c r="BB602" s="12">
        <v>1</v>
      </c>
      <c r="BC602" s="12">
        <v>0</v>
      </c>
      <c r="BD602" s="12">
        <v>0</v>
      </c>
      <c r="BE602" s="12">
        <v>1</v>
      </c>
    </row>
    <row r="603" spans="1:57" x14ac:dyDescent="0.35">
      <c r="A603" s="20">
        <v>597</v>
      </c>
      <c r="B603" s="7">
        <v>597</v>
      </c>
      <c r="C603" s="7" t="s">
        <v>5767</v>
      </c>
      <c r="D603" s="7" t="s">
        <v>5768</v>
      </c>
      <c r="E603" s="13" t="s">
        <v>51</v>
      </c>
      <c r="F603" s="7">
        <v>300</v>
      </c>
      <c r="G603" s="7" t="s">
        <v>174</v>
      </c>
      <c r="H603" s="7"/>
      <c r="I603" s="14" t="s">
        <v>53</v>
      </c>
      <c r="J603" s="13" t="s">
        <v>54</v>
      </c>
      <c r="K603" s="7" t="s">
        <v>92</v>
      </c>
      <c r="L603" s="7" t="s">
        <v>87</v>
      </c>
      <c r="M603" s="7" t="s">
        <v>57</v>
      </c>
      <c r="N603" s="7">
        <v>26</v>
      </c>
      <c r="O603" s="7" t="s">
        <v>86</v>
      </c>
      <c r="P603" s="7">
        <v>30</v>
      </c>
      <c r="Q603" t="s">
        <v>7875</v>
      </c>
      <c r="R603" t="s">
        <v>59</v>
      </c>
      <c r="S603" t="s">
        <v>59</v>
      </c>
      <c r="T603" t="b">
        <v>0</v>
      </c>
      <c r="U603" s="13"/>
      <c r="V603" s="7"/>
      <c r="W603" s="7"/>
      <c r="X603" s="7"/>
      <c r="Y603" s="7"/>
      <c r="Z603" s="7"/>
      <c r="AA603" s="7"/>
      <c r="AB603" s="14"/>
      <c r="AC603" s="13">
        <v>3.15415E-2</v>
      </c>
      <c r="AD603" s="7">
        <v>0.96845899999999996</v>
      </c>
      <c r="AE603" s="14" t="s">
        <v>197</v>
      </c>
      <c r="AF603" s="13">
        <v>4</v>
      </c>
      <c r="AG603" s="14">
        <v>4</v>
      </c>
      <c r="AH603" s="13">
        <v>2</v>
      </c>
      <c r="AI603" s="7">
        <v>2</v>
      </c>
      <c r="AJ603" s="7"/>
      <c r="AK603" s="7">
        <v>2</v>
      </c>
      <c r="AL603" s="7">
        <v>2</v>
      </c>
      <c r="AM603" s="14"/>
      <c r="AN603" s="13">
        <v>2</v>
      </c>
      <c r="AO603" s="14">
        <v>2</v>
      </c>
      <c r="AP603" s="7" t="s">
        <v>64</v>
      </c>
      <c r="AQ603" s="7" t="s">
        <v>64</v>
      </c>
      <c r="AR603" s="7" t="s">
        <v>62</v>
      </c>
      <c r="AS603" s="7" t="s">
        <v>70</v>
      </c>
      <c r="AT603" s="7" t="s">
        <v>70</v>
      </c>
      <c r="AU603" s="7" t="s">
        <v>66</v>
      </c>
      <c r="AV603" s="7" t="s">
        <v>70</v>
      </c>
      <c r="AW603" s="7" t="s">
        <v>5797</v>
      </c>
      <c r="AX603" s="12">
        <v>1</v>
      </c>
      <c r="AY603" s="12">
        <v>0</v>
      </c>
      <c r="AZ603" s="12">
        <v>0</v>
      </c>
      <c r="BA603" s="12">
        <v>1</v>
      </c>
      <c r="BB603" s="12">
        <v>1</v>
      </c>
      <c r="BC603" s="12">
        <v>0</v>
      </c>
      <c r="BD603" s="12">
        <v>0</v>
      </c>
      <c r="BE603" s="12">
        <v>0</v>
      </c>
    </row>
    <row r="604" spans="1:57" x14ac:dyDescent="0.35">
      <c r="A604" s="20">
        <v>598</v>
      </c>
      <c r="B604" s="7">
        <v>598</v>
      </c>
      <c r="C604" s="7" t="s">
        <v>5769</v>
      </c>
      <c r="D604" s="7" t="s">
        <v>5770</v>
      </c>
      <c r="E604" s="13" t="s">
        <v>51</v>
      </c>
      <c r="F604" s="7">
        <v>300</v>
      </c>
      <c r="G604" s="7" t="s">
        <v>89</v>
      </c>
      <c r="H604" s="7"/>
      <c r="I604" s="14" t="s">
        <v>53</v>
      </c>
      <c r="J604" s="13" t="s">
        <v>54</v>
      </c>
      <c r="K604" s="7" t="s">
        <v>95</v>
      </c>
      <c r="L604" s="7" t="s">
        <v>56</v>
      </c>
      <c r="M604" s="7" t="s">
        <v>57</v>
      </c>
      <c r="N604" s="7">
        <v>22.1</v>
      </c>
      <c r="O604" s="7" t="s">
        <v>58</v>
      </c>
      <c r="P604" s="7">
        <v>60</v>
      </c>
      <c r="Q604" t="s">
        <v>7946</v>
      </c>
      <c r="R604" t="s">
        <v>59</v>
      </c>
      <c r="S604" t="s">
        <v>59</v>
      </c>
      <c r="T604" t="b">
        <v>0</v>
      </c>
      <c r="U604" s="13"/>
      <c r="V604" s="7"/>
      <c r="W604" s="7"/>
      <c r="X604" s="7"/>
      <c r="Y604" s="7"/>
      <c r="Z604" s="7"/>
      <c r="AA604" s="7"/>
      <c r="AB604" s="14"/>
      <c r="AC604" s="13">
        <v>0.26164599999999999</v>
      </c>
      <c r="AD604" s="7">
        <v>0.73835399999999995</v>
      </c>
      <c r="AE604" s="14" t="s">
        <v>197</v>
      </c>
      <c r="AF604" s="13">
        <v>4</v>
      </c>
      <c r="AG604" s="14">
        <v>4</v>
      </c>
      <c r="AH604" s="13">
        <v>1</v>
      </c>
      <c r="AI604" s="7">
        <v>1</v>
      </c>
      <c r="AJ604" s="7"/>
      <c r="AK604" s="7">
        <v>1</v>
      </c>
      <c r="AL604" s="7">
        <v>1</v>
      </c>
      <c r="AM604" s="14"/>
      <c r="AN604" s="13">
        <v>3</v>
      </c>
      <c r="AO604" s="14">
        <v>3</v>
      </c>
      <c r="AP604" s="7" t="s">
        <v>5797</v>
      </c>
      <c r="AQ604" s="7" t="s">
        <v>64</v>
      </c>
      <c r="AR604" s="7" t="s">
        <v>66</v>
      </c>
      <c r="AS604" s="7" t="s">
        <v>70</v>
      </c>
      <c r="AT604" s="7" t="s">
        <v>70</v>
      </c>
      <c r="AU604" s="7" t="s">
        <v>5797</v>
      </c>
      <c r="AV604" s="7" t="s">
        <v>70</v>
      </c>
      <c r="AW604" s="7" t="s">
        <v>5797</v>
      </c>
      <c r="AX604" s="12">
        <v>0</v>
      </c>
      <c r="AY604" s="12">
        <v>0</v>
      </c>
      <c r="AZ604" s="12">
        <v>0</v>
      </c>
      <c r="BA604" s="12">
        <v>1</v>
      </c>
      <c r="BB604" s="12">
        <v>1</v>
      </c>
      <c r="BC604" s="12">
        <v>0</v>
      </c>
      <c r="BD604" s="12">
        <v>1</v>
      </c>
      <c r="BE604" s="12">
        <v>1</v>
      </c>
    </row>
    <row r="605" spans="1:57" x14ac:dyDescent="0.35">
      <c r="A605" s="20">
        <v>599</v>
      </c>
      <c r="B605" s="7">
        <v>599</v>
      </c>
      <c r="C605" s="7" t="s">
        <v>5771</v>
      </c>
      <c r="D605" s="7" t="s">
        <v>5772</v>
      </c>
      <c r="E605" s="13" t="s">
        <v>51</v>
      </c>
      <c r="F605" s="7">
        <v>300</v>
      </c>
      <c r="G605" s="7" t="s">
        <v>100</v>
      </c>
      <c r="H605" s="7">
        <v>2675</v>
      </c>
      <c r="I605" s="14" t="s">
        <v>53</v>
      </c>
      <c r="J605" s="13" t="s">
        <v>82</v>
      </c>
      <c r="K605" s="7" t="s">
        <v>92</v>
      </c>
      <c r="L605" s="7" t="s">
        <v>56</v>
      </c>
      <c r="M605" s="7" t="s">
        <v>57</v>
      </c>
      <c r="N605" s="7">
        <v>17</v>
      </c>
      <c r="O605" s="7" t="s">
        <v>86</v>
      </c>
      <c r="P605" s="7">
        <v>40</v>
      </c>
      <c r="Q605" t="s">
        <v>7875</v>
      </c>
      <c r="R605" t="s">
        <v>59</v>
      </c>
      <c r="S605" t="s">
        <v>59</v>
      </c>
      <c r="T605" t="b">
        <v>0</v>
      </c>
      <c r="U605" s="13"/>
      <c r="V605" s="7"/>
      <c r="W605" s="7"/>
      <c r="X605" s="7"/>
      <c r="Y605" s="7"/>
      <c r="Z605" s="7"/>
      <c r="AA605" s="7"/>
      <c r="AB605" s="14"/>
      <c r="AC605" s="13">
        <v>3.7937600000000002E-2</v>
      </c>
      <c r="AD605" s="7">
        <v>0.96206199999999997</v>
      </c>
      <c r="AE605" s="14" t="s">
        <v>197</v>
      </c>
      <c r="AF605" s="13">
        <v>4</v>
      </c>
      <c r="AG605" s="14">
        <v>4</v>
      </c>
      <c r="AH605" s="13">
        <v>1</v>
      </c>
      <c r="AI605" s="7">
        <v>1</v>
      </c>
      <c r="AJ605" s="7"/>
      <c r="AK605" s="7">
        <v>1</v>
      </c>
      <c r="AL605" s="7">
        <v>1</v>
      </c>
      <c r="AM605" s="14"/>
      <c r="AN605" s="13">
        <v>3</v>
      </c>
      <c r="AO605" s="14">
        <v>3</v>
      </c>
      <c r="AP605" s="7" t="s">
        <v>5797</v>
      </c>
      <c r="AQ605" s="7" t="s">
        <v>62</v>
      </c>
      <c r="AR605" s="7" t="s">
        <v>66</v>
      </c>
      <c r="AS605" s="7" t="s">
        <v>5797</v>
      </c>
      <c r="AT605" s="7" t="s">
        <v>62</v>
      </c>
      <c r="AU605" s="7" t="s">
        <v>66</v>
      </c>
      <c r="AV605" s="7" t="s">
        <v>5797</v>
      </c>
      <c r="AW605" s="7" t="s">
        <v>5797</v>
      </c>
      <c r="AX605" s="12">
        <v>0</v>
      </c>
      <c r="AY605" s="12">
        <v>0</v>
      </c>
      <c r="AZ605" s="12">
        <v>0</v>
      </c>
      <c r="BA605" s="12">
        <v>1</v>
      </c>
      <c r="BB605" s="12">
        <v>1</v>
      </c>
      <c r="BC605" s="12">
        <v>0</v>
      </c>
      <c r="BD605" s="12">
        <v>1</v>
      </c>
      <c r="BE605" s="12">
        <v>1</v>
      </c>
    </row>
    <row r="606" spans="1:57" x14ac:dyDescent="0.35">
      <c r="A606" s="20">
        <v>600</v>
      </c>
      <c r="B606" s="7">
        <v>600</v>
      </c>
      <c r="C606" s="7" t="s">
        <v>5773</v>
      </c>
      <c r="D606" s="7" t="s">
        <v>5774</v>
      </c>
      <c r="E606" s="13" t="s">
        <v>51</v>
      </c>
      <c r="F606" s="7">
        <v>300</v>
      </c>
      <c r="G606" s="7" t="s">
        <v>80</v>
      </c>
      <c r="H606" s="7">
        <v>430</v>
      </c>
      <c r="I606" s="14" t="s">
        <v>53</v>
      </c>
      <c r="J606" s="13" t="s">
        <v>54</v>
      </c>
      <c r="K606" s="7" t="s">
        <v>103</v>
      </c>
      <c r="L606" s="7" t="s">
        <v>56</v>
      </c>
      <c r="M606" s="7" t="s">
        <v>57</v>
      </c>
      <c r="N606" s="7">
        <v>36</v>
      </c>
      <c r="O606" s="7" t="s">
        <v>58</v>
      </c>
      <c r="P606" s="7">
        <v>42</v>
      </c>
      <c r="Q606" t="s">
        <v>7874</v>
      </c>
      <c r="R606" t="s">
        <v>59</v>
      </c>
      <c r="S606" t="s">
        <v>59</v>
      </c>
      <c r="T606" t="b">
        <v>0</v>
      </c>
      <c r="U606" s="13"/>
      <c r="V606" s="7"/>
      <c r="W606" s="7"/>
      <c r="X606" s="7"/>
      <c r="Y606" s="7"/>
      <c r="Z606" s="7"/>
      <c r="AA606" s="7"/>
      <c r="AB606" s="14"/>
      <c r="AC606" s="13">
        <v>0.49224299999999999</v>
      </c>
      <c r="AD606" s="7">
        <v>0.50775700000000001</v>
      </c>
      <c r="AE606" s="14" t="s">
        <v>197</v>
      </c>
      <c r="AF606" s="13">
        <v>4</v>
      </c>
      <c r="AG606" s="14">
        <v>4</v>
      </c>
      <c r="AH606" s="13">
        <v>1</v>
      </c>
      <c r="AI606" s="7">
        <v>1</v>
      </c>
      <c r="AJ606" s="7"/>
      <c r="AK606" s="7">
        <v>1</v>
      </c>
      <c r="AL606" s="7">
        <v>1</v>
      </c>
      <c r="AM606" s="14"/>
      <c r="AN606" s="13">
        <v>3</v>
      </c>
      <c r="AO606" s="14">
        <v>3</v>
      </c>
      <c r="AP606" s="7" t="s">
        <v>5797</v>
      </c>
      <c r="AQ606" s="7" t="s">
        <v>62</v>
      </c>
      <c r="AR606" s="7" t="s">
        <v>66</v>
      </c>
      <c r="AS606" s="7" t="s">
        <v>70</v>
      </c>
      <c r="AT606" s="7" t="s">
        <v>62</v>
      </c>
      <c r="AU606" s="7" t="s">
        <v>66</v>
      </c>
      <c r="AV606" s="7" t="s">
        <v>70</v>
      </c>
      <c r="AW606" s="7" t="s">
        <v>70</v>
      </c>
      <c r="AX606" s="12">
        <v>0</v>
      </c>
      <c r="AY606" s="12">
        <v>0</v>
      </c>
      <c r="AZ606" s="12">
        <v>0</v>
      </c>
      <c r="BA606" s="12" t="s">
        <v>5797</v>
      </c>
      <c r="BB606" s="12">
        <v>1</v>
      </c>
      <c r="BC606" s="12">
        <v>0</v>
      </c>
      <c r="BD606" s="12">
        <v>1</v>
      </c>
      <c r="BE606" s="12">
        <v>1</v>
      </c>
    </row>
    <row r="607" spans="1:57" x14ac:dyDescent="0.35">
      <c r="A607" s="20">
        <v>601</v>
      </c>
      <c r="B607" s="7">
        <v>601</v>
      </c>
      <c r="C607" s="7" t="s">
        <v>5775</v>
      </c>
      <c r="D607" s="7" t="s">
        <v>5776</v>
      </c>
      <c r="E607" s="13" t="s">
        <v>51</v>
      </c>
      <c r="F607" s="7">
        <v>300</v>
      </c>
      <c r="G607" s="7" t="s">
        <v>89</v>
      </c>
      <c r="H607" s="7">
        <v>2200</v>
      </c>
      <c r="I607" s="14" t="s">
        <v>53</v>
      </c>
      <c r="J607" s="13" t="s">
        <v>54</v>
      </c>
      <c r="K607" s="7" t="s">
        <v>79</v>
      </c>
      <c r="L607" s="7" t="s">
        <v>76</v>
      </c>
      <c r="M607" s="7" t="s">
        <v>57</v>
      </c>
      <c r="N607" s="7">
        <v>24</v>
      </c>
      <c r="O607" s="7" t="s">
        <v>109</v>
      </c>
      <c r="P607" s="7">
        <v>50</v>
      </c>
      <c r="Q607" t="s">
        <v>7875</v>
      </c>
      <c r="R607" t="s">
        <v>59</v>
      </c>
      <c r="T607" t="b">
        <v>0</v>
      </c>
      <c r="U607" s="13"/>
      <c r="V607" s="7"/>
      <c r="W607" s="7"/>
      <c r="X607" s="7"/>
      <c r="Y607" s="7"/>
      <c r="Z607" s="7"/>
      <c r="AA607" s="7"/>
      <c r="AB607" s="14"/>
      <c r="AC607" s="13">
        <v>7.02369E-3</v>
      </c>
      <c r="AD607" s="7">
        <v>0.99297599999999997</v>
      </c>
      <c r="AE607" s="14" t="s">
        <v>197</v>
      </c>
      <c r="AF607" s="13">
        <v>3</v>
      </c>
      <c r="AG607" s="14">
        <v>2</v>
      </c>
      <c r="AH607" s="13">
        <v>3</v>
      </c>
      <c r="AI607" s="7">
        <v>3</v>
      </c>
      <c r="AJ607" s="7"/>
      <c r="AK607" s="7">
        <v>2</v>
      </c>
      <c r="AL607" s="7">
        <v>2</v>
      </c>
      <c r="AM607" s="14"/>
      <c r="AN607" s="13">
        <v>0</v>
      </c>
      <c r="AO607" s="14">
        <v>0</v>
      </c>
      <c r="AP607" s="7" t="s">
        <v>66</v>
      </c>
      <c r="AQ607" s="7" t="s">
        <v>62</v>
      </c>
      <c r="AR607" s="7" t="s">
        <v>66</v>
      </c>
      <c r="AS607" s="7" t="s">
        <v>70</v>
      </c>
      <c r="AT607" s="7" t="s">
        <v>62</v>
      </c>
      <c r="AU607" s="7" t="s">
        <v>66</v>
      </c>
      <c r="AV607" s="7" t="s">
        <v>70</v>
      </c>
      <c r="AW607" s="7" t="s">
        <v>70</v>
      </c>
      <c r="AX607" s="12">
        <v>0</v>
      </c>
      <c r="AY607" s="12">
        <v>1</v>
      </c>
      <c r="AZ607" s="12">
        <v>0</v>
      </c>
      <c r="BA607" s="12">
        <v>1</v>
      </c>
      <c r="BB607" s="12">
        <v>1</v>
      </c>
      <c r="BC607" s="12">
        <v>0</v>
      </c>
      <c r="BD607" s="12">
        <v>0</v>
      </c>
      <c r="BE607" s="12">
        <v>0</v>
      </c>
    </row>
    <row r="608" spans="1:57" x14ac:dyDescent="0.35">
      <c r="A608" s="20">
        <v>602</v>
      </c>
      <c r="B608" s="7">
        <v>602</v>
      </c>
      <c r="C608" s="7" t="s">
        <v>5777</v>
      </c>
      <c r="D608" s="7" t="s">
        <v>5778</v>
      </c>
      <c r="E608" s="13" t="s">
        <v>51</v>
      </c>
      <c r="F608" s="7">
        <v>300</v>
      </c>
      <c r="G608" s="7" t="s">
        <v>101</v>
      </c>
      <c r="H608" s="7"/>
      <c r="I608" s="14" t="s">
        <v>53</v>
      </c>
      <c r="J608" s="13" t="s">
        <v>54</v>
      </c>
      <c r="K608" s="7" t="s">
        <v>92</v>
      </c>
      <c r="L608" s="7" t="s">
        <v>56</v>
      </c>
      <c r="M608" s="7" t="s">
        <v>57</v>
      </c>
      <c r="N608" s="7">
        <v>26</v>
      </c>
      <c r="O608" s="7" t="s">
        <v>86</v>
      </c>
      <c r="P608" s="7"/>
      <c r="Q608" t="s">
        <v>7875</v>
      </c>
      <c r="R608" t="s">
        <v>59</v>
      </c>
      <c r="S608" t="s">
        <v>59</v>
      </c>
      <c r="T608" t="b">
        <v>0</v>
      </c>
      <c r="U608" s="13"/>
      <c r="V608" s="7"/>
      <c r="W608" s="7"/>
      <c r="X608" s="7"/>
      <c r="Y608" s="7"/>
      <c r="Z608" s="7"/>
      <c r="AA608" s="7"/>
      <c r="AB608" s="14"/>
      <c r="AC608" s="13">
        <v>8.4798999999999999E-2</v>
      </c>
      <c r="AD608" s="7">
        <v>0.91520100000000004</v>
      </c>
      <c r="AE608" s="14" t="s">
        <v>197</v>
      </c>
      <c r="AF608" s="13">
        <v>3</v>
      </c>
      <c r="AG608" s="14">
        <v>2</v>
      </c>
      <c r="AH608" s="13">
        <v>3</v>
      </c>
      <c r="AI608" s="7">
        <v>3</v>
      </c>
      <c r="AJ608" s="7"/>
      <c r="AK608" s="7">
        <v>2</v>
      </c>
      <c r="AL608" s="7">
        <v>2</v>
      </c>
      <c r="AM608" s="14"/>
      <c r="AN608" s="13">
        <v>0</v>
      </c>
      <c r="AO608" s="14">
        <v>0</v>
      </c>
      <c r="AP608" s="7" t="s">
        <v>66</v>
      </c>
      <c r="AQ608" s="7" t="s">
        <v>62</v>
      </c>
      <c r="AR608" s="7" t="s">
        <v>66</v>
      </c>
      <c r="AS608" s="7" t="s">
        <v>70</v>
      </c>
      <c r="AT608" s="7" t="s">
        <v>62</v>
      </c>
      <c r="AU608" s="7" t="s">
        <v>66</v>
      </c>
      <c r="AV608" s="7" t="s">
        <v>70</v>
      </c>
      <c r="AW608" s="7" t="s">
        <v>70</v>
      </c>
      <c r="AX608" s="12">
        <v>0</v>
      </c>
      <c r="AY608" s="12">
        <v>1</v>
      </c>
      <c r="AZ608" s="12">
        <v>0</v>
      </c>
      <c r="BA608" s="12">
        <v>1</v>
      </c>
      <c r="BB608" s="12">
        <v>1</v>
      </c>
      <c r="BC608" s="12">
        <v>0</v>
      </c>
      <c r="BD608" s="12" t="s">
        <v>5797</v>
      </c>
      <c r="BE608" s="12">
        <v>0</v>
      </c>
    </row>
    <row r="609" spans="1:57" x14ac:dyDescent="0.35">
      <c r="A609" s="20">
        <v>603</v>
      </c>
      <c r="B609" s="7">
        <v>603</v>
      </c>
      <c r="C609" s="7" t="s">
        <v>5779</v>
      </c>
      <c r="D609" s="7" t="s">
        <v>5780</v>
      </c>
      <c r="E609" s="13" t="s">
        <v>51</v>
      </c>
      <c r="F609" s="7">
        <v>300</v>
      </c>
      <c r="G609" s="7" t="s">
        <v>139</v>
      </c>
      <c r="H609" s="7">
        <v>1310</v>
      </c>
      <c r="I609" s="14" t="s">
        <v>53</v>
      </c>
      <c r="J609" s="13" t="s">
        <v>54</v>
      </c>
      <c r="K609" s="7" t="s">
        <v>75</v>
      </c>
      <c r="L609" s="7" t="s">
        <v>76</v>
      </c>
      <c r="M609" s="7" t="s">
        <v>57</v>
      </c>
      <c r="N609" s="7">
        <v>26</v>
      </c>
      <c r="O609" s="7" t="s">
        <v>58</v>
      </c>
      <c r="P609" s="7">
        <v>96</v>
      </c>
      <c r="Q609" t="s">
        <v>7875</v>
      </c>
      <c r="R609" t="s">
        <v>59</v>
      </c>
      <c r="T609" t="b">
        <v>0</v>
      </c>
      <c r="U609" s="13"/>
      <c r="V609" s="7"/>
      <c r="W609" s="7"/>
      <c r="X609" s="7"/>
      <c r="Y609" s="7"/>
      <c r="Z609" s="7"/>
      <c r="AA609" s="7"/>
      <c r="AB609" s="14"/>
      <c r="AC609" s="13">
        <v>0.13732900000000001</v>
      </c>
      <c r="AD609" s="7">
        <v>0.86267099999999997</v>
      </c>
      <c r="AE609" s="14" t="s">
        <v>197</v>
      </c>
      <c r="AF609" s="13">
        <v>3</v>
      </c>
      <c r="AG609" s="14">
        <v>3</v>
      </c>
      <c r="AH609" s="13">
        <v>2</v>
      </c>
      <c r="AI609" s="7">
        <v>2</v>
      </c>
      <c r="AJ609" s="7"/>
      <c r="AK609" s="7">
        <v>2</v>
      </c>
      <c r="AL609" s="7">
        <v>2</v>
      </c>
      <c r="AM609" s="14"/>
      <c r="AN609" s="13">
        <v>1</v>
      </c>
      <c r="AO609" s="14">
        <v>1</v>
      </c>
      <c r="AP609" s="7" t="s">
        <v>64</v>
      </c>
      <c r="AQ609" s="7" t="s">
        <v>64</v>
      </c>
      <c r="AR609" s="7" t="s">
        <v>62</v>
      </c>
      <c r="AS609" s="7" t="s">
        <v>70</v>
      </c>
      <c r="AT609" s="7" t="s">
        <v>70</v>
      </c>
      <c r="AU609" s="7" t="s">
        <v>66</v>
      </c>
      <c r="AV609" s="7" t="s">
        <v>70</v>
      </c>
      <c r="AW609" s="7" t="s">
        <v>5797</v>
      </c>
      <c r="AX609" s="12">
        <v>0</v>
      </c>
      <c r="AY609" s="12">
        <v>0</v>
      </c>
      <c r="AZ609" s="12">
        <v>0</v>
      </c>
      <c r="BA609" s="12">
        <v>1</v>
      </c>
      <c r="BB609" s="12" t="s">
        <v>5797</v>
      </c>
      <c r="BC609" s="12">
        <v>0</v>
      </c>
      <c r="BD609" s="12">
        <v>0</v>
      </c>
      <c r="BE609" s="12">
        <v>0</v>
      </c>
    </row>
    <row r="610" spans="1:57" x14ac:dyDescent="0.35">
      <c r="A610" s="20">
        <v>604</v>
      </c>
      <c r="B610" s="7">
        <v>604</v>
      </c>
      <c r="C610" s="7" t="s">
        <v>5781</v>
      </c>
      <c r="D610" s="7" t="s">
        <v>5782</v>
      </c>
      <c r="E610" s="13" t="s">
        <v>51</v>
      </c>
      <c r="F610" s="7">
        <v>300</v>
      </c>
      <c r="G610" s="7" t="s">
        <v>89</v>
      </c>
      <c r="H610" s="7">
        <v>1660</v>
      </c>
      <c r="I610" s="14" t="s">
        <v>53</v>
      </c>
      <c r="J610" s="13" t="s">
        <v>54</v>
      </c>
      <c r="K610" s="7" t="s">
        <v>75</v>
      </c>
      <c r="L610" s="7" t="s">
        <v>56</v>
      </c>
      <c r="M610" s="7" t="s">
        <v>57</v>
      </c>
      <c r="N610" s="7">
        <v>22</v>
      </c>
      <c r="O610" s="7" t="s">
        <v>58</v>
      </c>
      <c r="P610" s="7">
        <v>62</v>
      </c>
      <c r="Q610" t="s">
        <v>7875</v>
      </c>
      <c r="R610" t="s">
        <v>59</v>
      </c>
      <c r="T610" t="b">
        <v>0</v>
      </c>
      <c r="U610" s="13"/>
      <c r="V610" s="7"/>
      <c r="W610" s="7"/>
      <c r="X610" s="7"/>
      <c r="Y610" s="7"/>
      <c r="Z610" s="7"/>
      <c r="AA610" s="7"/>
      <c r="AB610" s="14"/>
      <c r="AC610" s="13">
        <v>0.20819199999999999</v>
      </c>
      <c r="AD610" s="7">
        <v>0.79180799999999996</v>
      </c>
      <c r="AE610" s="14" t="s">
        <v>197</v>
      </c>
      <c r="AF610" s="13">
        <v>3</v>
      </c>
      <c r="AG610" s="14">
        <v>3</v>
      </c>
      <c r="AH610" s="13">
        <v>2</v>
      </c>
      <c r="AI610" s="7">
        <v>1</v>
      </c>
      <c r="AJ610" s="7">
        <v>1</v>
      </c>
      <c r="AK610" s="7">
        <v>2</v>
      </c>
      <c r="AL610" s="7">
        <v>1</v>
      </c>
      <c r="AM610" s="14">
        <v>1</v>
      </c>
      <c r="AN610" s="13">
        <v>1</v>
      </c>
      <c r="AO610" s="14">
        <v>1</v>
      </c>
      <c r="AP610" s="7" t="s">
        <v>64</v>
      </c>
      <c r="AQ610" s="7" t="s">
        <v>64</v>
      </c>
      <c r="AR610" s="7" t="s">
        <v>62</v>
      </c>
      <c r="AS610" s="7" t="s">
        <v>70</v>
      </c>
      <c r="AT610" s="7" t="s">
        <v>63</v>
      </c>
      <c r="AU610" s="7" t="s">
        <v>5797</v>
      </c>
      <c r="AV610" s="7" t="s">
        <v>70</v>
      </c>
      <c r="AW610" s="7" t="s">
        <v>5797</v>
      </c>
      <c r="AX610" s="12">
        <v>0</v>
      </c>
      <c r="AY610" s="12">
        <v>0</v>
      </c>
      <c r="AZ610" s="12">
        <v>0</v>
      </c>
      <c r="BA610" s="12">
        <v>1</v>
      </c>
      <c r="BB610" s="12">
        <v>1</v>
      </c>
      <c r="BC610" s="12">
        <v>0</v>
      </c>
      <c r="BD610" s="12" t="s">
        <v>5797</v>
      </c>
      <c r="BE610" s="12" t="s">
        <v>5797</v>
      </c>
    </row>
    <row r="611" spans="1:57" x14ac:dyDescent="0.35">
      <c r="A611" s="20">
        <v>605</v>
      </c>
      <c r="B611" s="7">
        <v>605</v>
      </c>
      <c r="C611" s="7" t="s">
        <v>5783</v>
      </c>
      <c r="D611" s="7" t="s">
        <v>5784</v>
      </c>
      <c r="E611" s="13" t="s">
        <v>51</v>
      </c>
      <c r="F611" s="7">
        <v>300</v>
      </c>
      <c r="G611" s="7" t="s">
        <v>116</v>
      </c>
      <c r="H611" s="7"/>
      <c r="I611" s="14" t="s">
        <v>53</v>
      </c>
      <c r="J611" s="13" t="s">
        <v>54</v>
      </c>
      <c r="K611" s="7" t="s">
        <v>92</v>
      </c>
      <c r="L611" s="7" t="s">
        <v>87</v>
      </c>
      <c r="M611" s="7" t="s">
        <v>57</v>
      </c>
      <c r="N611" s="7">
        <v>25.3</v>
      </c>
      <c r="O611" s="7" t="s">
        <v>58</v>
      </c>
      <c r="P611" s="7">
        <v>44</v>
      </c>
      <c r="Q611" t="s">
        <v>7875</v>
      </c>
      <c r="R611" t="s">
        <v>59</v>
      </c>
      <c r="S611" t="s">
        <v>59</v>
      </c>
      <c r="T611" t="b">
        <v>0</v>
      </c>
      <c r="U611" s="13"/>
      <c r="V611" s="7"/>
      <c r="W611" s="7"/>
      <c r="X611" s="7"/>
      <c r="Y611" s="7"/>
      <c r="Z611" s="7"/>
      <c r="AA611" s="7"/>
      <c r="AB611" s="14"/>
      <c r="AC611" s="13">
        <v>1.1807399999999999E-2</v>
      </c>
      <c r="AD611" s="7">
        <v>0.98819299999999999</v>
      </c>
      <c r="AE611" s="14" t="s">
        <v>197</v>
      </c>
      <c r="AF611" s="13">
        <v>3</v>
      </c>
      <c r="AG611" s="14">
        <v>3</v>
      </c>
      <c r="AH611" s="13">
        <v>2</v>
      </c>
      <c r="AI611" s="7">
        <v>2</v>
      </c>
      <c r="AJ611" s="7"/>
      <c r="AK611" s="7">
        <v>2</v>
      </c>
      <c r="AL611" s="7">
        <v>2</v>
      </c>
      <c r="AM611" s="14"/>
      <c r="AN611" s="13">
        <v>1</v>
      </c>
      <c r="AO611" s="14">
        <v>1</v>
      </c>
      <c r="AP611" s="7" t="s">
        <v>64</v>
      </c>
      <c r="AQ611" s="7" t="s">
        <v>62</v>
      </c>
      <c r="AR611" s="7" t="s">
        <v>66</v>
      </c>
      <c r="AS611" s="7" t="s">
        <v>70</v>
      </c>
      <c r="AT611" s="7" t="s">
        <v>70</v>
      </c>
      <c r="AU611" s="7" t="s">
        <v>5797</v>
      </c>
      <c r="AV611" s="7" t="s">
        <v>70</v>
      </c>
      <c r="AW611" s="7" t="s">
        <v>70</v>
      </c>
      <c r="AX611" s="12">
        <v>0</v>
      </c>
      <c r="AY611" s="12">
        <v>0</v>
      </c>
      <c r="AZ611" s="12">
        <v>0</v>
      </c>
      <c r="BA611" s="12">
        <v>1</v>
      </c>
      <c r="BB611" s="12">
        <v>1</v>
      </c>
      <c r="BC611" s="12">
        <v>0</v>
      </c>
      <c r="BD611" s="12">
        <v>0</v>
      </c>
      <c r="BE611" s="12">
        <v>0</v>
      </c>
    </row>
    <row r="612" spans="1:57" x14ac:dyDescent="0.35">
      <c r="A612" s="20">
        <v>606</v>
      </c>
      <c r="B612" s="7">
        <v>606</v>
      </c>
      <c r="C612" s="7" t="s">
        <v>5785</v>
      </c>
      <c r="D612" s="7" t="s">
        <v>5786</v>
      </c>
      <c r="E612" s="13" t="s">
        <v>51</v>
      </c>
      <c r="F612" s="7">
        <v>300</v>
      </c>
      <c r="G612" s="7" t="s">
        <v>89</v>
      </c>
      <c r="H612" s="7">
        <v>1285</v>
      </c>
      <c r="I612" s="14" t="s">
        <v>53</v>
      </c>
      <c r="J612" s="13" t="s">
        <v>54</v>
      </c>
      <c r="K612" s="7" t="s">
        <v>99</v>
      </c>
      <c r="L612" s="7" t="s">
        <v>87</v>
      </c>
      <c r="M612" s="7" t="s">
        <v>57</v>
      </c>
      <c r="N612" s="7">
        <v>32.6</v>
      </c>
      <c r="O612" s="7" t="s">
        <v>86</v>
      </c>
      <c r="P612" s="7">
        <v>38</v>
      </c>
      <c r="Q612" t="s">
        <v>7889</v>
      </c>
      <c r="R612" t="s">
        <v>59</v>
      </c>
      <c r="S612" t="s">
        <v>59</v>
      </c>
      <c r="T612" t="b">
        <v>0</v>
      </c>
      <c r="U612" s="13"/>
      <c r="V612" s="7"/>
      <c r="W612" s="7"/>
      <c r="X612" s="7"/>
      <c r="Y612" s="7"/>
      <c r="Z612" s="7"/>
      <c r="AA612" s="7"/>
      <c r="AB612" s="14"/>
      <c r="AC612" s="13">
        <v>3.2834299999999997E-2</v>
      </c>
      <c r="AD612" s="7">
        <v>0.96716599999999997</v>
      </c>
      <c r="AE612" s="14" t="s">
        <v>197</v>
      </c>
      <c r="AF612" s="13">
        <v>3</v>
      </c>
      <c r="AG612" s="14">
        <v>2</v>
      </c>
      <c r="AH612" s="13">
        <v>2</v>
      </c>
      <c r="AI612" s="7">
        <v>2</v>
      </c>
      <c r="AJ612" s="7"/>
      <c r="AK612" s="7">
        <v>1</v>
      </c>
      <c r="AL612" s="7">
        <v>1</v>
      </c>
      <c r="AM612" s="14"/>
      <c r="AN612" s="13">
        <v>1</v>
      </c>
      <c r="AO612" s="14">
        <v>1</v>
      </c>
      <c r="AP612" s="7" t="s">
        <v>66</v>
      </c>
      <c r="AQ612" s="7" t="s">
        <v>64</v>
      </c>
      <c r="AR612" s="7" t="s">
        <v>66</v>
      </c>
      <c r="AS612" s="7" t="s">
        <v>70</v>
      </c>
      <c r="AT612" s="7" t="s">
        <v>62</v>
      </c>
      <c r="AU612" s="7" t="s">
        <v>66</v>
      </c>
      <c r="AV612" s="7" t="s">
        <v>70</v>
      </c>
      <c r="AW612" s="7" t="s">
        <v>70</v>
      </c>
      <c r="AX612" s="12">
        <v>0</v>
      </c>
      <c r="AY612" s="12">
        <v>1</v>
      </c>
      <c r="AZ612" s="12">
        <v>0</v>
      </c>
      <c r="BA612" s="12">
        <v>1</v>
      </c>
      <c r="BB612" s="12" t="s">
        <v>5797</v>
      </c>
      <c r="BC612" s="12">
        <v>0</v>
      </c>
      <c r="BD612" s="12">
        <v>1</v>
      </c>
      <c r="BE612" s="12" t="s">
        <v>5797</v>
      </c>
    </row>
    <row r="613" spans="1:57" x14ac:dyDescent="0.35">
      <c r="A613" s="20">
        <v>607</v>
      </c>
      <c r="B613" s="7">
        <v>607</v>
      </c>
      <c r="C613" s="7" t="s">
        <v>5787</v>
      </c>
      <c r="D613" s="7" t="s">
        <v>5788</v>
      </c>
      <c r="E613" s="13" t="s">
        <v>51</v>
      </c>
      <c r="F613" s="7">
        <v>300</v>
      </c>
      <c r="G613" s="7" t="s">
        <v>139</v>
      </c>
      <c r="H613" s="7">
        <v>887</v>
      </c>
      <c r="I613" s="14" t="s">
        <v>53</v>
      </c>
      <c r="J613" s="13" t="s">
        <v>54</v>
      </c>
      <c r="K613" s="7" t="s">
        <v>75</v>
      </c>
      <c r="L613" s="7" t="s">
        <v>76</v>
      </c>
      <c r="M613" s="7" t="s">
        <v>57</v>
      </c>
      <c r="N613" s="7">
        <v>24</v>
      </c>
      <c r="O613" s="7" t="s">
        <v>58</v>
      </c>
      <c r="P613" s="7">
        <v>65</v>
      </c>
      <c r="Q613" t="s">
        <v>7875</v>
      </c>
      <c r="R613" t="s">
        <v>77</v>
      </c>
      <c r="S613" t="s">
        <v>59</v>
      </c>
      <c r="T613" t="b">
        <v>0</v>
      </c>
      <c r="U613" s="13"/>
      <c r="V613" s="7"/>
      <c r="W613" s="7"/>
      <c r="X613" s="7"/>
      <c r="Y613" s="7"/>
      <c r="Z613" s="7"/>
      <c r="AA613" s="7"/>
      <c r="AB613" s="14"/>
      <c r="AC613" s="13">
        <v>0.12300899999999999</v>
      </c>
      <c r="AD613" s="7">
        <v>0.87699099999999997</v>
      </c>
      <c r="AE613" s="14" t="s">
        <v>197</v>
      </c>
      <c r="AF613" s="13">
        <v>3</v>
      </c>
      <c r="AG613" s="14">
        <v>3</v>
      </c>
      <c r="AH613" s="13">
        <v>2</v>
      </c>
      <c r="AI613" s="7">
        <v>2</v>
      </c>
      <c r="AJ613" s="7"/>
      <c r="AK613" s="7">
        <v>2</v>
      </c>
      <c r="AL613" s="7">
        <v>2</v>
      </c>
      <c r="AM613" s="14"/>
      <c r="AN613" s="13">
        <v>1</v>
      </c>
      <c r="AO613" s="14">
        <v>1</v>
      </c>
      <c r="AP613" s="7" t="s">
        <v>64</v>
      </c>
      <c r="AQ613" s="7" t="s">
        <v>62</v>
      </c>
      <c r="AR613" s="7" t="s">
        <v>62</v>
      </c>
      <c r="AS613" s="7" t="s">
        <v>5797</v>
      </c>
      <c r="AT613" s="7" t="s">
        <v>62</v>
      </c>
      <c r="AU613" s="7" t="s">
        <v>66</v>
      </c>
      <c r="AV613" s="7" t="s">
        <v>70</v>
      </c>
      <c r="AW613" s="7" t="s">
        <v>5797</v>
      </c>
      <c r="AX613" s="12">
        <v>0</v>
      </c>
      <c r="AY613" s="12">
        <v>0</v>
      </c>
      <c r="AZ613" s="12">
        <v>0</v>
      </c>
      <c r="BA613" s="12">
        <v>1</v>
      </c>
      <c r="BB613" s="12">
        <v>1</v>
      </c>
      <c r="BC613" s="12">
        <v>0</v>
      </c>
      <c r="BD613" s="12" t="s">
        <v>5797</v>
      </c>
      <c r="BE613" s="12">
        <v>0</v>
      </c>
    </row>
    <row r="614" spans="1:57" x14ac:dyDescent="0.35">
      <c r="A614" s="20">
        <v>608</v>
      </c>
      <c r="B614" s="7">
        <v>608</v>
      </c>
      <c r="C614" s="7" t="s">
        <v>5789</v>
      </c>
      <c r="D614" s="7" t="s">
        <v>5790</v>
      </c>
      <c r="E614" s="13" t="s">
        <v>51</v>
      </c>
      <c r="F614" s="7">
        <v>300</v>
      </c>
      <c r="G614" s="7" t="s">
        <v>89</v>
      </c>
      <c r="H614" s="7">
        <v>1600</v>
      </c>
      <c r="I614" s="14" t="s">
        <v>53</v>
      </c>
      <c r="J614" s="13" t="s">
        <v>54</v>
      </c>
      <c r="K614" s="7" t="s">
        <v>117</v>
      </c>
      <c r="L614" s="7" t="s">
        <v>87</v>
      </c>
      <c r="M614" s="7" t="s">
        <v>57</v>
      </c>
      <c r="N614" s="7">
        <v>23</v>
      </c>
      <c r="O614" s="7" t="s">
        <v>86</v>
      </c>
      <c r="P614" s="7">
        <v>47</v>
      </c>
      <c r="Q614" t="s">
        <v>7875</v>
      </c>
      <c r="R614" t="s">
        <v>77</v>
      </c>
      <c r="S614" t="s">
        <v>59</v>
      </c>
      <c r="T614" t="b">
        <v>0</v>
      </c>
      <c r="U614" s="13"/>
      <c r="V614" s="7"/>
      <c r="W614" s="7"/>
      <c r="X614" s="7"/>
      <c r="Y614" s="7"/>
      <c r="Z614" s="7"/>
      <c r="AA614" s="7"/>
      <c r="AB614" s="14"/>
      <c r="AC614" s="13">
        <v>8.56431E-2</v>
      </c>
      <c r="AD614" s="7">
        <v>0.91435699999999998</v>
      </c>
      <c r="AE614" s="14" t="s">
        <v>197</v>
      </c>
      <c r="AF614" s="13">
        <v>3</v>
      </c>
      <c r="AG614" s="14">
        <v>2</v>
      </c>
      <c r="AH614" s="13">
        <v>2</v>
      </c>
      <c r="AI614" s="7">
        <v>2</v>
      </c>
      <c r="AJ614" s="7"/>
      <c r="AK614" s="7">
        <v>1</v>
      </c>
      <c r="AL614" s="7">
        <v>1</v>
      </c>
      <c r="AM614" s="14"/>
      <c r="AN614" s="13">
        <v>1</v>
      </c>
      <c r="AO614" s="14">
        <v>1</v>
      </c>
      <c r="AP614" s="7" t="s">
        <v>66</v>
      </c>
      <c r="AQ614" s="7" t="s">
        <v>64</v>
      </c>
      <c r="AR614" s="7" t="s">
        <v>66</v>
      </c>
      <c r="AS614" s="7" t="s">
        <v>70</v>
      </c>
      <c r="AT614" s="7" t="s">
        <v>62</v>
      </c>
      <c r="AU614" s="7" t="s">
        <v>66</v>
      </c>
      <c r="AV614" s="7" t="s">
        <v>70</v>
      </c>
      <c r="AW614" s="7" t="s">
        <v>70</v>
      </c>
      <c r="AX614" s="12">
        <v>0</v>
      </c>
      <c r="AY614" s="12">
        <v>1</v>
      </c>
      <c r="AZ614" s="12">
        <v>0</v>
      </c>
      <c r="BA614" s="12">
        <v>1</v>
      </c>
      <c r="BB614" s="12">
        <v>1</v>
      </c>
      <c r="BC614" s="12">
        <v>0</v>
      </c>
      <c r="BD614" s="12">
        <v>1</v>
      </c>
      <c r="BE614" s="12">
        <v>0</v>
      </c>
    </row>
    <row r="615" spans="1:57" x14ac:dyDescent="0.35">
      <c r="A615" s="20">
        <v>609</v>
      </c>
      <c r="B615" s="7">
        <v>609</v>
      </c>
      <c r="C615" s="7" t="s">
        <v>5791</v>
      </c>
      <c r="D615" s="7" t="s">
        <v>5792</v>
      </c>
      <c r="E615" s="13" t="s">
        <v>51</v>
      </c>
      <c r="F615" s="7">
        <v>300</v>
      </c>
      <c r="G615" s="7" t="s">
        <v>100</v>
      </c>
      <c r="H615" s="7">
        <v>915</v>
      </c>
      <c r="I615" s="14" t="s">
        <v>53</v>
      </c>
      <c r="J615" s="13" t="s">
        <v>54</v>
      </c>
      <c r="K615" s="7" t="s">
        <v>118</v>
      </c>
      <c r="L615" s="7" t="s">
        <v>56</v>
      </c>
      <c r="M615" s="7" t="s">
        <v>57</v>
      </c>
      <c r="N615" s="7">
        <v>17</v>
      </c>
      <c r="O615" s="7" t="s">
        <v>58</v>
      </c>
      <c r="P615" s="7">
        <v>33</v>
      </c>
      <c r="Q615" t="s">
        <v>7921</v>
      </c>
      <c r="R615" t="s">
        <v>59</v>
      </c>
      <c r="S615" t="s">
        <v>59</v>
      </c>
      <c r="T615" t="b">
        <v>0</v>
      </c>
      <c r="U615" s="13"/>
      <c r="V615" s="7"/>
      <c r="W615" s="7"/>
      <c r="X615" s="7"/>
      <c r="Y615" s="7"/>
      <c r="Z615" s="7"/>
      <c r="AA615" s="7"/>
      <c r="AB615" s="14"/>
      <c r="AC615" s="13">
        <v>3.3195500000000003E-2</v>
      </c>
      <c r="AD615" s="7">
        <v>0.96680500000000003</v>
      </c>
      <c r="AE615" s="14" t="s">
        <v>197</v>
      </c>
      <c r="AF615" s="13">
        <v>3</v>
      </c>
      <c r="AG615" s="14">
        <v>3</v>
      </c>
      <c r="AH615" s="13">
        <v>1</v>
      </c>
      <c r="AI615" s="7">
        <v>1</v>
      </c>
      <c r="AJ615" s="7"/>
      <c r="AK615" s="7">
        <v>1</v>
      </c>
      <c r="AL615" s="7">
        <v>1</v>
      </c>
      <c r="AM615" s="14"/>
      <c r="AN615" s="13">
        <v>2</v>
      </c>
      <c r="AO615" s="14">
        <v>2</v>
      </c>
      <c r="AP615" s="7" t="s">
        <v>5797</v>
      </c>
      <c r="AQ615" s="7" t="s">
        <v>62</v>
      </c>
      <c r="AR615" s="7" t="s">
        <v>66</v>
      </c>
      <c r="AS615" s="7" t="s">
        <v>70</v>
      </c>
      <c r="AT615" s="7" t="s">
        <v>62</v>
      </c>
      <c r="AU615" s="7" t="s">
        <v>66</v>
      </c>
      <c r="AV615" s="7" t="s">
        <v>5797</v>
      </c>
      <c r="AW615" s="7" t="s">
        <v>5797</v>
      </c>
      <c r="AX615" s="12">
        <v>0</v>
      </c>
      <c r="AY615" s="12">
        <v>0</v>
      </c>
      <c r="AZ615" s="12">
        <v>0</v>
      </c>
      <c r="BA615" s="12" t="s">
        <v>5797</v>
      </c>
      <c r="BB615" s="12" t="s">
        <v>5797</v>
      </c>
      <c r="BC615" s="12">
        <v>0</v>
      </c>
      <c r="BD615" s="12" t="s">
        <v>5797</v>
      </c>
      <c r="BE615" s="12">
        <v>1</v>
      </c>
    </row>
    <row r="616" spans="1:57" ht="15" thickBot="1" x14ac:dyDescent="0.4">
      <c r="A616" s="20">
        <v>610</v>
      </c>
      <c r="B616" s="7">
        <v>610</v>
      </c>
      <c r="C616" s="7" t="s">
        <v>5793</v>
      </c>
      <c r="D616" s="7" t="s">
        <v>5794</v>
      </c>
      <c r="E616" s="15" t="s">
        <v>51</v>
      </c>
      <c r="F616" s="8">
        <v>300</v>
      </c>
      <c r="G616" s="8" t="s">
        <v>80</v>
      </c>
      <c r="H616" s="8">
        <v>2500</v>
      </c>
      <c r="I616" s="16" t="s">
        <v>53</v>
      </c>
      <c r="J616" s="15" t="s">
        <v>54</v>
      </c>
      <c r="K616" s="8" t="s">
        <v>118</v>
      </c>
      <c r="L616" s="8" t="s">
        <v>87</v>
      </c>
      <c r="M616" s="8" t="s">
        <v>57</v>
      </c>
      <c r="N616" s="8">
        <v>38.4</v>
      </c>
      <c r="O616" s="8" t="s">
        <v>58</v>
      </c>
      <c r="P616" s="8">
        <v>36</v>
      </c>
      <c r="Q616" t="s">
        <v>7874</v>
      </c>
      <c r="R616" t="s">
        <v>59</v>
      </c>
      <c r="S616" t="s">
        <v>59</v>
      </c>
      <c r="T616" t="b">
        <v>0</v>
      </c>
      <c r="U616" s="15"/>
      <c r="V616" s="8"/>
      <c r="W616" s="8"/>
      <c r="X616" s="8"/>
      <c r="Y616" s="8"/>
      <c r="Z616" s="8"/>
      <c r="AA616" s="8"/>
      <c r="AB616" s="16"/>
      <c r="AC616" s="15">
        <v>6.9801100000000005E-2</v>
      </c>
      <c r="AD616" s="8">
        <v>0.930199</v>
      </c>
      <c r="AE616" s="16" t="s">
        <v>197</v>
      </c>
      <c r="AF616" s="15">
        <v>3</v>
      </c>
      <c r="AG616" s="16">
        <v>3</v>
      </c>
      <c r="AH616" s="15">
        <v>1</v>
      </c>
      <c r="AI616" s="8">
        <v>1</v>
      </c>
      <c r="AJ616" s="8"/>
      <c r="AK616" s="8">
        <v>1</v>
      </c>
      <c r="AL616" s="8">
        <v>1</v>
      </c>
      <c r="AM616" s="16"/>
      <c r="AN616" s="15">
        <v>2</v>
      </c>
      <c r="AO616" s="16">
        <v>2</v>
      </c>
      <c r="AP616" s="7" t="s">
        <v>64</v>
      </c>
      <c r="AQ616" s="7" t="s">
        <v>62</v>
      </c>
      <c r="AR616" s="7" t="s">
        <v>66</v>
      </c>
      <c r="AS616" s="7" t="s">
        <v>70</v>
      </c>
      <c r="AT616" s="7" t="s">
        <v>62</v>
      </c>
      <c r="AU616" s="7" t="s">
        <v>5797</v>
      </c>
      <c r="AV616" s="7" t="s">
        <v>70</v>
      </c>
      <c r="AW616" s="7" t="s">
        <v>70</v>
      </c>
      <c r="AX616" s="12">
        <v>0</v>
      </c>
      <c r="AY616" s="12">
        <v>0</v>
      </c>
      <c r="AZ616" s="12">
        <v>0</v>
      </c>
      <c r="BA616" s="12">
        <v>1</v>
      </c>
      <c r="BB616" s="12" t="s">
        <v>5797</v>
      </c>
      <c r="BC616" s="12">
        <v>0</v>
      </c>
      <c r="BD616" s="12" t="s">
        <v>5797</v>
      </c>
      <c r="BE616" s="12">
        <v>1</v>
      </c>
    </row>
  </sheetData>
  <autoFilter ref="B6:BE616" xr:uid="{00000000-0001-0000-0300-000000000000}"/>
  <mergeCells count="12">
    <mergeCell ref="AH5:AM5"/>
    <mergeCell ref="AN5:AO5"/>
    <mergeCell ref="A1:AM4"/>
    <mergeCell ref="AN1:AO1"/>
    <mergeCell ref="AN2:AO2"/>
    <mergeCell ref="AN3:AO3"/>
    <mergeCell ref="AN4:AO4"/>
    <mergeCell ref="E5:I5"/>
    <mergeCell ref="J5:S5"/>
    <mergeCell ref="U5:AB5"/>
    <mergeCell ref="AC5:AE5"/>
    <mergeCell ref="AF5:AG5"/>
  </mergeCells>
  <conditionalFormatting sqref="AP2:AW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E1">
    <cfRule type="colorScale" priority="33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Q1:BE1">
    <cfRule type="colorScale" priority="52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4">
    <cfRule type="cellIs" dxfId="16" priority="32" operator="equal">
      <formula>$AX$4</formula>
    </cfRule>
  </conditionalFormatting>
  <conditionalFormatting sqref="AX7:AX616">
    <cfRule type="cellIs" dxfId="15" priority="24" operator="equal">
      <formula>$AX$4</formula>
    </cfRule>
  </conditionalFormatting>
  <conditionalFormatting sqref="AX1:BE1">
    <cfRule type="colorScale" priority="36">
      <colorScale>
        <cfvo type="num" val="0"/>
        <cfvo type="percentile" val="50"/>
        <cfvo type="num" val="1"/>
        <color rgb="FF63BE7B"/>
        <color rgb="FFFFEB84"/>
        <color rgb="FFF8696B"/>
      </colorScale>
    </cfRule>
  </conditionalFormatting>
  <conditionalFormatting sqref="AX2:BE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4">
    <cfRule type="cellIs" dxfId="14" priority="31" operator="equal">
      <formula>$AY$4</formula>
    </cfRule>
  </conditionalFormatting>
  <conditionalFormatting sqref="AY7:AY616">
    <cfRule type="cellIs" dxfId="13" priority="23" operator="equal">
      <formula>$AY$4</formula>
    </cfRule>
  </conditionalFormatting>
  <conditionalFormatting sqref="AY2:BE2 AP2:AW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BE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4">
    <cfRule type="cellIs" dxfId="12" priority="30" operator="equal">
      <formula>$AZ$4</formula>
    </cfRule>
  </conditionalFormatting>
  <conditionalFormatting sqref="AZ7:AZ616">
    <cfRule type="cellIs" dxfId="11" priority="22" operator="equal">
      <formula>$AZ$4</formula>
    </cfRule>
  </conditionalFormatting>
  <conditionalFormatting sqref="BA4">
    <cfRule type="cellIs" dxfId="10" priority="29" operator="equal">
      <formula>$BA$4</formula>
    </cfRule>
  </conditionalFormatting>
  <conditionalFormatting sqref="BA7:BA616">
    <cfRule type="cellIs" dxfId="9" priority="21" operator="equal">
      <formula>$BA$4</formula>
    </cfRule>
  </conditionalFormatting>
  <conditionalFormatting sqref="BB4">
    <cfRule type="cellIs" dxfId="8" priority="28" operator="equal">
      <formula>$BB$4</formula>
    </cfRule>
  </conditionalFormatting>
  <conditionalFormatting sqref="BB7:BB616">
    <cfRule type="cellIs" dxfId="7" priority="20" operator="equal">
      <formula>$BB$4</formula>
    </cfRule>
  </conditionalFormatting>
  <conditionalFormatting sqref="BC4">
    <cfRule type="cellIs" dxfId="6" priority="27" operator="equal">
      <formula>$BC$4</formula>
    </cfRule>
  </conditionalFormatting>
  <conditionalFormatting sqref="BC7:BC616">
    <cfRule type="cellIs" dxfId="5" priority="19" operator="equal">
      <formula>$BC$4</formula>
    </cfRule>
  </conditionalFormatting>
  <conditionalFormatting sqref="BD4">
    <cfRule type="cellIs" dxfId="4" priority="26" operator="equal">
      <formula>$BD$4</formula>
    </cfRule>
  </conditionalFormatting>
  <conditionalFormatting sqref="BD7:BD616">
    <cfRule type="cellIs" dxfId="3" priority="18" operator="equal">
      <formula>$BD$4</formula>
    </cfRule>
  </conditionalFormatting>
  <conditionalFormatting sqref="BE4">
    <cfRule type="cellIs" dxfId="2" priority="25" operator="equal">
      <formula>$BE$4</formula>
    </cfRule>
  </conditionalFormatting>
  <conditionalFormatting sqref="BE7:BE616">
    <cfRule type="cellIs" dxfId="1" priority="17" operator="equal">
      <formula>$BE$4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54" operator="containsText" id="{36616A94-9962-41FC-80FA-675F776A176E}">
            <xm:f>NOT(ISERROR(SEARCH($AP$3,AP3)))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5" operator="containsText" id="{01BF4217-0A2D-494D-A244-0DE850542A90}">
            <xm:f>NOT(ISERROR(SEARCH($AP$4,AP3)))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AP3:AP4</xm:sqref>
        </x14:conditionalFormatting>
        <x14:conditionalFormatting xmlns:xm="http://schemas.microsoft.com/office/excel/2006/main">
          <x14:cfRule type="containsText" priority="15" operator="containsText" id="{483AEB51-415D-4159-9DA9-7B2723BFF381}">
            <xm:f>NOT(ISERROR(SEARCH($AP$3,AP7)))</xm:f>
            <xm:f>$AP$3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6" operator="containsText" id="{1739D5DB-BFB5-4760-9CF4-71A1A8F73A87}">
            <xm:f>NOT(ISERROR(SEARCH($AP$4,AP7)))</xm:f>
            <xm:f>$AP$4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AP7:AP616</xm:sqref>
        </x14:conditionalFormatting>
        <x14:conditionalFormatting xmlns:xm="http://schemas.microsoft.com/office/excel/2006/main">
          <x14:cfRule type="containsText" priority="50" operator="containsText" id="{59112060-BA59-4405-8951-455CD2602487}">
            <xm:f>NOT(ISERROR(SEARCH($AQ$3,AQ3)))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51" operator="containsText" id="{1145D0A4-8594-4383-908F-A577290A1DC2}">
            <xm:f>NOT(ISERROR(SEARCH($AQ$4,AQ3)))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AQ3:AQ4</xm:sqref>
        </x14:conditionalFormatting>
        <x14:conditionalFormatting xmlns:xm="http://schemas.microsoft.com/office/excel/2006/main">
          <x14:cfRule type="containsText" priority="13" operator="containsText" id="{623DD579-F3AD-4028-9319-0FDC8D207F31}">
            <xm:f>NOT(ISERROR(SEARCH($AQ$3,AQ7)))</xm:f>
            <xm:f>$AQ$3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4" operator="containsText" id="{D6E87565-9BEB-49B4-AF10-3B0F42AC4A21}">
            <xm:f>NOT(ISERROR(SEARCH($AQ$4,AQ7)))</xm:f>
            <xm:f>$AQ$4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AQ7:AQ616</xm:sqref>
        </x14:conditionalFormatting>
        <x14:conditionalFormatting xmlns:xm="http://schemas.microsoft.com/office/excel/2006/main">
          <x14:cfRule type="containsText" priority="48" operator="containsText" id="{480DB5DB-0633-466E-B725-DF1C32A67F17}">
            <xm:f>NOT(ISERROR(SEARCH($AR$3,AR3)))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9" operator="containsText" id="{B4047110-7899-4108-9CDB-466173267874}">
            <xm:f>NOT(ISERROR(SEARCH($AR$4,AR3)))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AR3:AR4</xm:sqref>
        </x14:conditionalFormatting>
        <x14:conditionalFormatting xmlns:xm="http://schemas.microsoft.com/office/excel/2006/main">
          <x14:cfRule type="containsText" priority="11" operator="containsText" id="{3DBD94F1-E4B6-482D-9D69-B297C67AADEB}">
            <xm:f>NOT(ISERROR(SEARCH($AR$3,AR7)))</xm:f>
            <xm:f>$AR$3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2" operator="containsText" id="{04643B97-B386-4496-9172-3760F8657142}">
            <xm:f>NOT(ISERROR(SEARCH($AR$4,AR7)))</xm:f>
            <xm:f>$AR$4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AR7:AR616</xm:sqref>
        </x14:conditionalFormatting>
        <x14:conditionalFormatting xmlns:xm="http://schemas.microsoft.com/office/excel/2006/main">
          <x14:cfRule type="containsText" priority="46" operator="containsText" id="{20BB0867-266C-4652-BC0A-04D1486569A0}">
            <xm:f>NOT(ISERROR(SEARCH($AS$3,AS3)))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7" operator="containsText" id="{C13BCB97-81C9-472C-A06B-6A7AB0DFFD53}">
            <xm:f>NOT(ISERROR(SEARCH($AS$4,AS3)))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AS3:AS4</xm:sqref>
        </x14:conditionalFormatting>
        <x14:conditionalFormatting xmlns:xm="http://schemas.microsoft.com/office/excel/2006/main">
          <x14:cfRule type="containsText" priority="9" operator="containsText" id="{16BF2EAD-2668-4CD6-A4D5-941F4D27FD31}">
            <xm:f>NOT(ISERROR(SEARCH($AS$3,AS7)))</xm:f>
            <xm:f>$AS$3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10" operator="containsText" id="{056C1E13-75B5-4B21-A4EA-AF01B46DCAB9}">
            <xm:f>NOT(ISERROR(SEARCH($AS$4,AS7)))</xm:f>
            <xm:f>$AS$4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AS7:AS616</xm:sqref>
        </x14:conditionalFormatting>
        <x14:conditionalFormatting xmlns:xm="http://schemas.microsoft.com/office/excel/2006/main">
          <x14:cfRule type="containsText" priority="44" operator="containsText" id="{3F952548-6BB2-46A9-B771-7C8682D99DAA}">
            <xm:f>NOT(ISERROR(SEARCH($AT$3,AT3)))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5" operator="containsText" id="{1B709BD2-696D-4DE7-83FC-08B25304A728}">
            <xm:f>NOT(ISERROR(SEARCH($AT$4,AT3)))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AT3:AT4</xm:sqref>
        </x14:conditionalFormatting>
        <x14:conditionalFormatting xmlns:xm="http://schemas.microsoft.com/office/excel/2006/main">
          <x14:cfRule type="containsText" priority="7" operator="containsText" id="{568B9851-472D-46DE-9A62-51D03E62A45C}">
            <xm:f>NOT(ISERROR(SEARCH($AT$3,AT7)))</xm:f>
            <xm:f>$AT$3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8" operator="containsText" id="{DDE05449-D577-4295-84F7-EF37C111EBE1}">
            <xm:f>NOT(ISERROR(SEARCH($AT$4,AT7)))</xm:f>
            <xm:f>$AT$4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AT7:AT616</xm:sqref>
        </x14:conditionalFormatting>
        <x14:conditionalFormatting xmlns:xm="http://schemas.microsoft.com/office/excel/2006/main">
          <x14:cfRule type="containsText" priority="42" operator="containsText" id="{049278D4-CA34-4D5D-9137-B8175AE0DD7E}">
            <xm:f>NOT(ISERROR(SEARCH($AU$3,AU3)))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3" operator="containsText" id="{6D7A0B7B-835A-41C5-826B-FE1049A7F517}">
            <xm:f>NOT(ISERROR(SEARCH($AU$4,AU3)))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AU3:AU4</xm:sqref>
        </x14:conditionalFormatting>
        <x14:conditionalFormatting xmlns:xm="http://schemas.microsoft.com/office/excel/2006/main">
          <x14:cfRule type="containsText" priority="5" operator="containsText" id="{89F0513C-4B1A-42E4-93A3-6F47ADAEE2AA}">
            <xm:f>NOT(ISERROR(SEARCH($AU$3,AU7)))</xm:f>
            <xm:f>$AU$3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6" operator="containsText" id="{222A0E36-03D2-4AA7-B384-353CD47F0FF6}">
            <xm:f>NOT(ISERROR(SEARCH($AU$4,AU7)))</xm:f>
            <xm:f>$AU$4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AU7:AU616</xm:sqref>
        </x14:conditionalFormatting>
        <x14:conditionalFormatting xmlns:xm="http://schemas.microsoft.com/office/excel/2006/main">
          <x14:cfRule type="containsText" priority="40" operator="containsText" id="{4848C402-BF7F-4566-8404-10CCDFD7E1E5}">
            <xm:f>NOT(ISERROR(SEARCH($AV$3,AV3)))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1" operator="containsText" id="{92BFB17C-4872-4F04-B403-07374AB44B58}">
            <xm:f>NOT(ISERROR(SEARCH($AV$4,AV3)))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AV3:AV4</xm:sqref>
        </x14:conditionalFormatting>
        <x14:conditionalFormatting xmlns:xm="http://schemas.microsoft.com/office/excel/2006/main">
          <x14:cfRule type="containsText" priority="3" operator="containsText" id="{C3EDC4EB-CEBC-43E9-B66A-2B29869B2974}">
            <xm:f>NOT(ISERROR(SEARCH($AV$3,AV7)))</xm:f>
            <xm:f>$AV$3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4" operator="containsText" id="{10E44DE9-5FFA-4C0F-8CE1-342254AF1F4A}">
            <xm:f>NOT(ISERROR(SEARCH($AV$4,AV7)))</xm:f>
            <xm:f>$AV$4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AV7:AV616</xm:sqref>
        </x14:conditionalFormatting>
        <x14:conditionalFormatting xmlns:xm="http://schemas.microsoft.com/office/excel/2006/main">
          <x14:cfRule type="containsText" priority="38" operator="containsText" id="{A38F9E21-B3D0-4603-8E75-A621BE35CA01}">
            <xm:f>NOT(ISERROR(SEARCH($AW$3,AW3)))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39" operator="containsText" id="{FE7F8936-662E-48BC-9E5F-44CC376E5462}">
            <xm:f>NOT(ISERROR(SEARCH($AW$4,AW3)))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AW3:AW4</xm:sqref>
        </x14:conditionalFormatting>
        <x14:conditionalFormatting xmlns:xm="http://schemas.microsoft.com/office/excel/2006/main">
          <x14:cfRule type="containsText" priority="1" operator="containsText" id="{F21B72A7-C575-470D-BD26-8665C6660A7B}">
            <xm:f>NOT(ISERROR(SEARCH($AW$3,AW7)))</xm:f>
            <xm:f>$AW$3</xm:f>
            <x14:dxf>
              <font>
                <color auto="1"/>
              </font>
              <fill>
                <patternFill>
                  <bgColor theme="7" tint="0.39994506668294322"/>
                </patternFill>
              </fill>
            </x14:dxf>
          </x14:cfRule>
          <x14:cfRule type="containsText" priority="2" operator="containsText" id="{2CBB3334-A84C-420B-8CC7-D2D7EEBD7C9D}">
            <xm:f>NOT(ISERROR(SEARCH($AW$4,AW7)))</xm:f>
            <xm:f>$AW$4</xm:f>
            <x14:dxf>
              <font>
                <color auto="1"/>
              </font>
              <fill>
                <patternFill>
                  <bgColor theme="8" tint="0.59996337778862885"/>
                </patternFill>
              </fill>
            </x14:dxf>
          </x14:cfRule>
          <xm:sqref>AW7:AW616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0566E-B7AC-4B55-9772-BE454DCAA131}">
  <dimension ref="A1:S56"/>
  <sheetViews>
    <sheetView tabSelected="1" zoomScale="85" zoomScaleNormal="85" workbookViewId="0">
      <selection activeCell="J58" sqref="J58"/>
    </sheetView>
  </sheetViews>
  <sheetFormatPr defaultRowHeight="14.5" x14ac:dyDescent="0.35"/>
  <cols>
    <col min="1" max="1" width="5.54296875" bestFit="1" customWidth="1"/>
    <col min="2" max="2" width="14.26953125" bestFit="1" customWidth="1"/>
    <col min="3" max="3" width="15" bestFit="1" customWidth="1"/>
    <col min="4" max="4" width="26.453125" customWidth="1"/>
    <col min="5" max="5" width="11" bestFit="1" customWidth="1"/>
    <col min="6" max="6" width="11.1796875" bestFit="1" customWidth="1"/>
    <col min="7" max="7" width="26.1796875" bestFit="1" customWidth="1"/>
    <col min="8" max="8" width="31" bestFit="1" customWidth="1"/>
    <col min="9" max="9" width="38.54296875" bestFit="1" customWidth="1"/>
    <col min="10" max="10" width="39.7265625" bestFit="1" customWidth="1"/>
    <col min="11" max="11" width="38.7265625" bestFit="1" customWidth="1"/>
    <col min="12" max="12" width="11.1796875" bestFit="1" customWidth="1"/>
    <col min="13" max="13" width="11.453125" bestFit="1" customWidth="1"/>
    <col min="14" max="14" width="21.7265625" bestFit="1" customWidth="1"/>
    <col min="15" max="15" width="13.1796875" bestFit="1" customWidth="1"/>
    <col min="16" max="16" width="12.26953125" bestFit="1" customWidth="1"/>
    <col min="17" max="17" width="12.81640625" bestFit="1" customWidth="1"/>
    <col min="18" max="18" width="38.81640625" bestFit="1" customWidth="1"/>
    <col min="19" max="19" width="115.7265625" bestFit="1" customWidth="1"/>
  </cols>
  <sheetData>
    <row r="1" spans="1:19" x14ac:dyDescent="0.35">
      <c r="A1" s="24" t="s">
        <v>0</v>
      </c>
      <c r="B1" s="1" t="s">
        <v>7820</v>
      </c>
      <c r="C1" s="1" t="s">
        <v>7821</v>
      </c>
      <c r="D1" s="1" t="s">
        <v>7822</v>
      </c>
      <c r="E1" s="1" t="s">
        <v>7823</v>
      </c>
      <c r="F1" s="1" t="s">
        <v>7824</v>
      </c>
      <c r="G1" s="1" t="s">
        <v>7825</v>
      </c>
      <c r="H1" s="1" t="s">
        <v>8220</v>
      </c>
      <c r="I1" s="1" t="s">
        <v>7826</v>
      </c>
      <c r="J1" s="1" t="s">
        <v>7827</v>
      </c>
      <c r="K1" s="1" t="s">
        <v>7828</v>
      </c>
      <c r="L1" s="1" t="s">
        <v>7829</v>
      </c>
      <c r="M1" s="1" t="s">
        <v>7830</v>
      </c>
      <c r="N1" s="1" t="s">
        <v>7831</v>
      </c>
      <c r="O1" s="1" t="s">
        <v>7832</v>
      </c>
      <c r="P1" s="1" t="s">
        <v>7972</v>
      </c>
      <c r="Q1" s="1" t="s">
        <v>7973</v>
      </c>
      <c r="R1" s="1" t="s">
        <v>7974</v>
      </c>
      <c r="S1" s="1" t="s">
        <v>7988</v>
      </c>
    </row>
    <row r="2" spans="1:19" x14ac:dyDescent="0.35">
      <c r="A2" s="24">
        <v>1</v>
      </c>
      <c r="B2" t="s">
        <v>7830</v>
      </c>
      <c r="C2" t="s">
        <v>7844</v>
      </c>
      <c r="D2" t="s">
        <v>8178</v>
      </c>
      <c r="E2" t="s">
        <v>7975</v>
      </c>
      <c r="F2">
        <v>62440320</v>
      </c>
      <c r="G2" t="s">
        <v>7750</v>
      </c>
      <c r="H2" t="str">
        <f>_xlfn.CONCAT(D2,"_",C2,"_",G2)</f>
        <v>SNP_116475291-16-G/A_Andean_tmin</v>
      </c>
      <c r="I2">
        <v>1.56027216305148E-2</v>
      </c>
      <c r="J2">
        <v>2.5486545830768599E-2</v>
      </c>
      <c r="L2" t="s">
        <v>7836</v>
      </c>
      <c r="M2" t="s">
        <v>60</v>
      </c>
      <c r="N2" t="s">
        <v>60</v>
      </c>
      <c r="P2">
        <v>1.0937499999999999E-2</v>
      </c>
      <c r="Q2">
        <v>2.7798018658155002</v>
      </c>
      <c r="R2">
        <v>18.534249364500099</v>
      </c>
      <c r="S2" t="s">
        <v>7989</v>
      </c>
    </row>
    <row r="3" spans="1:19" x14ac:dyDescent="0.35">
      <c r="A3" s="24">
        <v>2</v>
      </c>
      <c r="B3" t="s">
        <v>7830</v>
      </c>
      <c r="C3" t="s">
        <v>7844</v>
      </c>
      <c r="D3" t="s">
        <v>8188</v>
      </c>
      <c r="E3" t="s">
        <v>7975</v>
      </c>
      <c r="F3">
        <v>62011206</v>
      </c>
      <c r="G3" t="s">
        <v>7752</v>
      </c>
      <c r="H3" t="str">
        <f>_xlfn.CONCAT(D3,"_",C3,"_",G3)</f>
        <v>SNP_116891501-40-T/A_Andean_vpdav</v>
      </c>
      <c r="I3">
        <v>4.0619660604009698E-2</v>
      </c>
      <c r="J3">
        <v>2.7754214636574002E-16</v>
      </c>
      <c r="L3" t="s">
        <v>7833</v>
      </c>
      <c r="M3" t="s">
        <v>60</v>
      </c>
      <c r="N3" t="s">
        <v>7833</v>
      </c>
      <c r="P3">
        <v>1.8749999999999999E-2</v>
      </c>
      <c r="Q3">
        <v>-0.12591332479853501</v>
      </c>
      <c r="R3">
        <v>2.75701803116536</v>
      </c>
      <c r="S3" t="s">
        <v>7990</v>
      </c>
    </row>
    <row r="4" spans="1:19" x14ac:dyDescent="0.35">
      <c r="A4" s="24">
        <v>4</v>
      </c>
      <c r="B4" t="s">
        <v>7830</v>
      </c>
      <c r="C4" t="s">
        <v>7844</v>
      </c>
      <c r="D4" t="s">
        <v>8189</v>
      </c>
      <c r="E4" t="s">
        <v>7977</v>
      </c>
      <c r="F4">
        <v>10324737</v>
      </c>
      <c r="G4" t="s">
        <v>7752</v>
      </c>
      <c r="H4" t="str">
        <f>_xlfn.CONCAT(D4,"_",C4,"_",G4)</f>
        <v>SNP_117199491-29-A/G_Andean_vpdav</v>
      </c>
      <c r="I4">
        <v>1.5459221691814899E-2</v>
      </c>
      <c r="J4">
        <v>4.1221255280460703E-6</v>
      </c>
      <c r="L4" t="s">
        <v>60</v>
      </c>
      <c r="M4" t="s">
        <v>7836</v>
      </c>
      <c r="N4" t="s">
        <v>7836</v>
      </c>
      <c r="P4">
        <v>0.36354166666666698</v>
      </c>
      <c r="Q4">
        <v>4.1579057707487897E-2</v>
      </c>
      <c r="R4">
        <v>9.1103765156694105E-2</v>
      </c>
      <c r="S4" t="s">
        <v>7992</v>
      </c>
    </row>
    <row r="5" spans="1:19" x14ac:dyDescent="0.35">
      <c r="A5" s="24">
        <v>5</v>
      </c>
      <c r="B5" t="s">
        <v>7830</v>
      </c>
      <c r="C5" t="s">
        <v>7844</v>
      </c>
      <c r="D5" t="s">
        <v>8181</v>
      </c>
      <c r="E5" t="s">
        <v>7978</v>
      </c>
      <c r="F5">
        <v>46818738</v>
      </c>
      <c r="G5" t="s">
        <v>7756</v>
      </c>
      <c r="H5" t="str">
        <f>_xlfn.CONCAT(D5,"_",C5,"_",G5)</f>
        <v>SNP_117275726-48-T/G_Andean_clay05cm1</v>
      </c>
      <c r="I5">
        <v>3.61792259344383E-5</v>
      </c>
      <c r="J5">
        <v>1.09636832386283E-2</v>
      </c>
      <c r="L5" t="s">
        <v>7833</v>
      </c>
      <c r="M5" t="s">
        <v>7836</v>
      </c>
      <c r="N5" t="s">
        <v>7836</v>
      </c>
      <c r="P5">
        <v>1.6087516087516102E-2</v>
      </c>
      <c r="Q5">
        <v>-4.53032420397028</v>
      </c>
      <c r="R5">
        <v>11.4763915725771</v>
      </c>
      <c r="S5" t="s">
        <v>7993</v>
      </c>
    </row>
    <row r="6" spans="1:19" x14ac:dyDescent="0.35">
      <c r="A6" s="24">
        <v>6</v>
      </c>
      <c r="B6" t="s">
        <v>7830</v>
      </c>
      <c r="C6" t="s">
        <v>7844</v>
      </c>
      <c r="D6" t="s">
        <v>8190</v>
      </c>
      <c r="E6" t="s">
        <v>7979</v>
      </c>
      <c r="F6">
        <v>3080488</v>
      </c>
      <c r="G6" t="s">
        <v>7752</v>
      </c>
      <c r="H6" t="str">
        <f>_xlfn.CONCAT(D6,"_",C6,"_",G6)</f>
        <v>SNP_117321307-27-T/C_Andean_vpdav</v>
      </c>
      <c r="I6">
        <v>4.6949620992247302E-12</v>
      </c>
      <c r="J6">
        <v>2.11798255927289E-2</v>
      </c>
      <c r="L6" t="s">
        <v>7833</v>
      </c>
      <c r="M6" t="s">
        <v>7834</v>
      </c>
      <c r="N6" t="s">
        <v>7834</v>
      </c>
      <c r="P6">
        <v>3.6458333333333299E-3</v>
      </c>
      <c r="Q6">
        <v>0.50562698219001201</v>
      </c>
      <c r="R6">
        <v>8.7210984890581198</v>
      </c>
      <c r="S6" t="s">
        <v>7994</v>
      </c>
    </row>
    <row r="7" spans="1:19" x14ac:dyDescent="0.35">
      <c r="A7" s="24">
        <v>9</v>
      </c>
      <c r="B7" t="s">
        <v>7830</v>
      </c>
      <c r="C7" t="s">
        <v>7844</v>
      </c>
      <c r="D7" t="s">
        <v>8172</v>
      </c>
      <c r="E7" t="s">
        <v>7840</v>
      </c>
      <c r="F7">
        <v>767</v>
      </c>
      <c r="G7" t="s">
        <v>7753</v>
      </c>
      <c r="H7" t="str">
        <f>_xlfn.CONCAT(D7,"_",C7,"_",G7)</f>
        <v>SNP_117826981-21-T/A_Andean_aridity</v>
      </c>
      <c r="I7">
        <v>8.8358754600290404E-4</v>
      </c>
      <c r="J7">
        <v>1.0943531565799001E-11</v>
      </c>
      <c r="L7" t="s">
        <v>7833</v>
      </c>
      <c r="M7" t="s">
        <v>60</v>
      </c>
      <c r="N7" t="s">
        <v>7833</v>
      </c>
      <c r="P7">
        <v>0.45364583333333303</v>
      </c>
      <c r="Q7">
        <v>0.103516851593209</v>
      </c>
      <c r="R7">
        <v>0.27555364480563299</v>
      </c>
      <c r="S7" t="s">
        <v>7997</v>
      </c>
    </row>
    <row r="8" spans="1:19" x14ac:dyDescent="0.35">
      <c r="A8" s="24">
        <v>10</v>
      </c>
      <c r="B8" t="s">
        <v>7830</v>
      </c>
      <c r="C8" t="s">
        <v>7844</v>
      </c>
      <c r="D8" t="s">
        <v>8172</v>
      </c>
      <c r="E8" t="s">
        <v>7840</v>
      </c>
      <c r="F8">
        <v>767</v>
      </c>
      <c r="G8" t="s">
        <v>7749</v>
      </c>
      <c r="H8" t="str">
        <f>_xlfn.CONCAT(D8,"_",C8,"_",G8)</f>
        <v>SNP_117826981-21-T/A_Andean_prec</v>
      </c>
      <c r="I8">
        <v>2.3271675471686202E-5</v>
      </c>
      <c r="J8">
        <v>5.5934160072402597E-10</v>
      </c>
      <c r="L8" t="s">
        <v>7833</v>
      </c>
      <c r="M8" t="s">
        <v>60</v>
      </c>
      <c r="N8" t="s">
        <v>7833</v>
      </c>
      <c r="P8">
        <v>0.45364583333333303</v>
      </c>
      <c r="Q8">
        <v>69.096104745792999</v>
      </c>
      <c r="R8">
        <v>0.76367118669549705</v>
      </c>
      <c r="S8" t="s">
        <v>7997</v>
      </c>
    </row>
    <row r="9" spans="1:19" x14ac:dyDescent="0.35">
      <c r="A9" s="24">
        <v>12</v>
      </c>
      <c r="B9" t="s">
        <v>7830</v>
      </c>
      <c r="C9" t="s">
        <v>7844</v>
      </c>
      <c r="D9" t="s">
        <v>8179</v>
      </c>
      <c r="E9" t="s">
        <v>7979</v>
      </c>
      <c r="F9">
        <v>3067756</v>
      </c>
      <c r="G9" t="s">
        <v>7750</v>
      </c>
      <c r="H9" t="str">
        <f>_xlfn.CONCAT(D9,"_",C9,"_",G9)</f>
        <v>SNP_117981401-24-A/G_Andean_tmin</v>
      </c>
      <c r="I9">
        <v>2.2519330860457199E-2</v>
      </c>
      <c r="J9">
        <v>2.62412705992244E-2</v>
      </c>
      <c r="L9" t="s">
        <v>60</v>
      </c>
      <c r="M9" t="s">
        <v>7836</v>
      </c>
      <c r="N9" t="s">
        <v>60</v>
      </c>
      <c r="P9">
        <v>0.12812499999999999</v>
      </c>
      <c r="Q9">
        <v>-0.93820457117495104</v>
      </c>
      <c r="R9">
        <v>2.1428346898097699</v>
      </c>
      <c r="S9" t="s">
        <v>7999</v>
      </c>
    </row>
    <row r="10" spans="1:19" x14ac:dyDescent="0.35">
      <c r="A10" s="24">
        <v>13</v>
      </c>
      <c r="B10" t="s">
        <v>7830</v>
      </c>
      <c r="C10" t="s">
        <v>7844</v>
      </c>
      <c r="D10" t="s">
        <v>8180</v>
      </c>
      <c r="E10" t="s">
        <v>7975</v>
      </c>
      <c r="F10">
        <v>22745760</v>
      </c>
      <c r="G10" t="s">
        <v>7750</v>
      </c>
      <c r="H10" t="str">
        <f>_xlfn.CONCAT(D10,"_",C10,"_",G10)</f>
        <v>SNP_117983259-37-A/G_Andean_tmin</v>
      </c>
      <c r="I10">
        <v>1.49722333744486E-2</v>
      </c>
      <c r="J10">
        <v>1.1663698448699899E-3</v>
      </c>
      <c r="L10" t="s">
        <v>60</v>
      </c>
      <c r="M10" t="s">
        <v>7836</v>
      </c>
      <c r="N10" t="s">
        <v>7836</v>
      </c>
      <c r="P10">
        <v>0.17552083333333299</v>
      </c>
      <c r="Q10">
        <v>1.2371319597544601</v>
      </c>
      <c r="R10">
        <v>2.4715672469924299</v>
      </c>
      <c r="S10" t="s">
        <v>8000</v>
      </c>
    </row>
    <row r="11" spans="1:19" x14ac:dyDescent="0.35">
      <c r="A11" s="24">
        <v>14</v>
      </c>
      <c r="B11" t="s">
        <v>7830</v>
      </c>
      <c r="C11" t="s">
        <v>7844</v>
      </c>
      <c r="D11" t="s">
        <v>8176</v>
      </c>
      <c r="E11" t="s">
        <v>7975</v>
      </c>
      <c r="F11">
        <v>62605764</v>
      </c>
      <c r="G11" t="s">
        <v>7751</v>
      </c>
      <c r="H11" t="str">
        <f>_xlfn.CONCAT(D11,"_",C11,"_",G11)</f>
        <v>SNP_118020475-62-A/G_Andean_tmax</v>
      </c>
      <c r="I11">
        <v>3.4413917469954502E-6</v>
      </c>
      <c r="J11">
        <v>1.38173633944295E-2</v>
      </c>
      <c r="L11" t="s">
        <v>60</v>
      </c>
      <c r="M11" t="s">
        <v>7836</v>
      </c>
      <c r="N11" t="s">
        <v>7836</v>
      </c>
      <c r="P11">
        <v>1.19791666666667E-2</v>
      </c>
      <c r="Q11">
        <v>3.4498018144321301</v>
      </c>
      <c r="R11">
        <v>16.052046249737302</v>
      </c>
      <c r="S11" t="s">
        <v>8001</v>
      </c>
    </row>
    <row r="12" spans="1:19" x14ac:dyDescent="0.35">
      <c r="A12" s="24">
        <v>15</v>
      </c>
      <c r="B12" t="s">
        <v>7830</v>
      </c>
      <c r="C12" t="s">
        <v>7844</v>
      </c>
      <c r="D12" t="s">
        <v>8191</v>
      </c>
      <c r="E12" t="s">
        <v>7976</v>
      </c>
      <c r="F12">
        <v>16362991</v>
      </c>
      <c r="G12" t="s">
        <v>7752</v>
      </c>
      <c r="H12" t="str">
        <f>_xlfn.CONCAT(D12,"_",C12,"_",G12)</f>
        <v>SNP_118023660-41-T/C_Andean_vpdav</v>
      </c>
      <c r="I12">
        <v>4.03963071990775E-28</v>
      </c>
      <c r="J12">
        <v>6.1056774976171302E-30</v>
      </c>
      <c r="L12" t="s">
        <v>7833</v>
      </c>
      <c r="M12" t="s">
        <v>7834</v>
      </c>
      <c r="N12" t="s">
        <v>7834</v>
      </c>
      <c r="P12">
        <v>7.2916666666666703E-3</v>
      </c>
      <c r="Q12">
        <v>0.70137783060041903</v>
      </c>
      <c r="R12">
        <v>22.099202116107001</v>
      </c>
      <c r="S12" t="s">
        <v>8002</v>
      </c>
    </row>
    <row r="13" spans="1:19" x14ac:dyDescent="0.35">
      <c r="A13" s="24">
        <v>16</v>
      </c>
      <c r="B13" t="s">
        <v>7830</v>
      </c>
      <c r="C13" t="s">
        <v>7844</v>
      </c>
      <c r="D13" t="s">
        <v>8182</v>
      </c>
      <c r="E13" t="s">
        <v>7981</v>
      </c>
      <c r="F13">
        <v>24352337</v>
      </c>
      <c r="G13" t="s">
        <v>7756</v>
      </c>
      <c r="H13" t="str">
        <f>_xlfn.CONCAT(D13,"_",C13,"_",G13)</f>
        <v>SNP_118052765-47-G/A_Andean_clay05cm1</v>
      </c>
      <c r="I13">
        <v>1.4548315171627199E-3</v>
      </c>
      <c r="J13">
        <v>2.2457122210349401E-2</v>
      </c>
      <c r="L13" t="s">
        <v>7836</v>
      </c>
      <c r="M13" t="s">
        <v>60</v>
      </c>
      <c r="N13" t="s">
        <v>7836</v>
      </c>
      <c r="P13">
        <v>7.3359073359073407E-2</v>
      </c>
      <c r="Q13">
        <v>1.99757340465472</v>
      </c>
      <c r="R13">
        <v>1.87426525831321</v>
      </c>
      <c r="S13" t="s">
        <v>8003</v>
      </c>
    </row>
    <row r="14" spans="1:19" x14ac:dyDescent="0.35">
      <c r="A14" s="24">
        <v>17</v>
      </c>
      <c r="B14" t="s">
        <v>7830</v>
      </c>
      <c r="C14" t="s">
        <v>7844</v>
      </c>
      <c r="D14" t="s">
        <v>8173</v>
      </c>
      <c r="E14" t="s">
        <v>7982</v>
      </c>
      <c r="F14">
        <v>41469</v>
      </c>
      <c r="G14" t="s">
        <v>7753</v>
      </c>
      <c r="H14" t="str">
        <f>_xlfn.CONCAT(D14,"_",C14,"_",G14)</f>
        <v>SNP_118073291-7-C/T_Andean_aridity</v>
      </c>
      <c r="I14">
        <v>1.9854447750007901E-16</v>
      </c>
      <c r="J14">
        <v>2.8311755862745099E-2</v>
      </c>
      <c r="L14" t="s">
        <v>7834</v>
      </c>
      <c r="M14" t="s">
        <v>7833</v>
      </c>
      <c r="N14" t="s">
        <v>7833</v>
      </c>
      <c r="P14">
        <v>4.6875E-2</v>
      </c>
      <c r="Q14">
        <v>-0.365655828855172</v>
      </c>
      <c r="R14">
        <v>1.88786355190807</v>
      </c>
      <c r="S14" t="s">
        <v>8004</v>
      </c>
    </row>
    <row r="15" spans="1:19" x14ac:dyDescent="0.35">
      <c r="A15" s="24">
        <v>18</v>
      </c>
      <c r="B15" t="s">
        <v>7830</v>
      </c>
      <c r="C15" t="s">
        <v>7844</v>
      </c>
      <c r="D15" t="s">
        <v>8173</v>
      </c>
      <c r="E15" t="s">
        <v>7982</v>
      </c>
      <c r="F15">
        <v>41469</v>
      </c>
      <c r="G15" t="s">
        <v>7749</v>
      </c>
      <c r="H15" t="str">
        <f>_xlfn.CONCAT(D15,"_",C15,"_",G15)</f>
        <v>SNP_118073291-7-C/T_Andean_prec</v>
      </c>
      <c r="I15">
        <v>2.08745702005189E-9</v>
      </c>
      <c r="J15">
        <v>7.6820121006154199E-3</v>
      </c>
      <c r="L15" t="s">
        <v>7834</v>
      </c>
      <c r="M15" t="s">
        <v>7833</v>
      </c>
      <c r="N15" t="s">
        <v>7833</v>
      </c>
      <c r="P15">
        <v>4.6875E-2</v>
      </c>
      <c r="Q15">
        <v>-211.45280047752399</v>
      </c>
      <c r="R15">
        <v>5.4906677203885996</v>
      </c>
      <c r="S15" t="s">
        <v>8004</v>
      </c>
    </row>
    <row r="16" spans="1:19" x14ac:dyDescent="0.35">
      <c r="A16" s="24">
        <v>19</v>
      </c>
      <c r="B16" t="s">
        <v>7830</v>
      </c>
      <c r="C16" t="s">
        <v>7844</v>
      </c>
      <c r="D16" t="s">
        <v>8187</v>
      </c>
      <c r="E16" t="s">
        <v>7982</v>
      </c>
      <c r="F16">
        <v>40006942</v>
      </c>
      <c r="G16" t="s">
        <v>7749</v>
      </c>
      <c r="H16" t="str">
        <f>_xlfn.CONCAT(D16,"_",C16,"_",G16)</f>
        <v>SNP_118209939-43-A/T_Andean_prec</v>
      </c>
      <c r="I16">
        <v>3.7738821083191897E-2</v>
      </c>
      <c r="J16">
        <v>1.4516924876577899E-2</v>
      </c>
      <c r="L16" t="s">
        <v>60</v>
      </c>
      <c r="M16" t="s">
        <v>7833</v>
      </c>
      <c r="N16" t="s">
        <v>7833</v>
      </c>
      <c r="P16">
        <v>3.3854166666666699E-2</v>
      </c>
      <c r="Q16">
        <v>-101.046799191033</v>
      </c>
      <c r="R16">
        <v>2.8925530923460001</v>
      </c>
      <c r="S16" t="s">
        <v>8005</v>
      </c>
    </row>
    <row r="17" spans="1:19" x14ac:dyDescent="0.35">
      <c r="A17" s="24">
        <v>20</v>
      </c>
      <c r="B17" t="s">
        <v>7830</v>
      </c>
      <c r="C17" t="s">
        <v>7844</v>
      </c>
      <c r="D17" t="s">
        <v>8192</v>
      </c>
      <c r="E17" t="s">
        <v>7977</v>
      </c>
      <c r="F17">
        <v>1600193</v>
      </c>
      <c r="G17" t="s">
        <v>7752</v>
      </c>
      <c r="H17" t="str">
        <f>_xlfn.CONCAT(D17,"_",C17,"_",G17)</f>
        <v>SNP_118307935-35-T/C_Andean_vpdav</v>
      </c>
      <c r="I17">
        <v>3.6007847634717698E-2</v>
      </c>
      <c r="J17">
        <v>8.9071805741230004E-5</v>
      </c>
      <c r="L17" t="s">
        <v>7833</v>
      </c>
      <c r="M17" t="s">
        <v>7834</v>
      </c>
      <c r="N17" t="s">
        <v>7833</v>
      </c>
      <c r="P17">
        <v>0.15625</v>
      </c>
      <c r="Q17">
        <v>-4.8537435237514699E-2</v>
      </c>
      <c r="R17">
        <v>9.2496011144846499E-2</v>
      </c>
      <c r="S17" t="s">
        <v>8006</v>
      </c>
    </row>
    <row r="18" spans="1:19" x14ac:dyDescent="0.35">
      <c r="A18" s="24">
        <v>21</v>
      </c>
      <c r="B18" t="s">
        <v>7830</v>
      </c>
      <c r="C18" t="s">
        <v>7844</v>
      </c>
      <c r="D18" t="s">
        <v>8185</v>
      </c>
      <c r="E18" t="s">
        <v>7983</v>
      </c>
      <c r="F18">
        <v>45459809</v>
      </c>
      <c r="G18" t="s">
        <v>7755</v>
      </c>
      <c r="H18" t="str">
        <f>_xlfn.CONCAT(D18,"_",C18,"_",G18)</f>
        <v>SNP_118309929-34-T/G_Andean_sand05cm1</v>
      </c>
      <c r="I18">
        <v>1.7678238761508101E-4</v>
      </c>
      <c r="J18">
        <v>1.55888287574523E-4</v>
      </c>
      <c r="L18" t="s">
        <v>7833</v>
      </c>
      <c r="M18" t="s">
        <v>7836</v>
      </c>
      <c r="N18" t="s">
        <v>7836</v>
      </c>
      <c r="P18">
        <v>0.12721518987341801</v>
      </c>
      <c r="Q18">
        <v>29.153349269773901</v>
      </c>
      <c r="R18">
        <v>0.98052823563911695</v>
      </c>
      <c r="S18" t="s">
        <v>8007</v>
      </c>
    </row>
    <row r="19" spans="1:19" x14ac:dyDescent="0.35">
      <c r="A19" s="24">
        <v>22</v>
      </c>
      <c r="B19" t="s">
        <v>7830</v>
      </c>
      <c r="C19" t="s">
        <v>7844</v>
      </c>
      <c r="D19" t="s">
        <v>8174</v>
      </c>
      <c r="E19" t="s">
        <v>7980</v>
      </c>
      <c r="F19">
        <v>27001</v>
      </c>
      <c r="G19" t="s">
        <v>7753</v>
      </c>
      <c r="H19" t="str">
        <f>_xlfn.CONCAT(D19,"_",C19,"_",G19)</f>
        <v>SNP_118390666-47-T/C_Andean_aridity</v>
      </c>
      <c r="I19">
        <v>9.20715927123699E-4</v>
      </c>
      <c r="J19">
        <v>2.86529646826019E-5</v>
      </c>
      <c r="L19" t="s">
        <v>7833</v>
      </c>
      <c r="M19" t="s">
        <v>7834</v>
      </c>
      <c r="N19" t="s">
        <v>7833</v>
      </c>
      <c r="P19">
        <v>0.37812499999999999</v>
      </c>
      <c r="Q19">
        <v>0.11969716467581</v>
      </c>
      <c r="R19">
        <v>0.32912314634977602</v>
      </c>
      <c r="S19" t="s">
        <v>8008</v>
      </c>
    </row>
    <row r="20" spans="1:19" x14ac:dyDescent="0.35">
      <c r="A20" s="24">
        <v>23</v>
      </c>
      <c r="B20" t="s">
        <v>7830</v>
      </c>
      <c r="C20" t="s">
        <v>7844</v>
      </c>
      <c r="D20" t="s">
        <v>8174</v>
      </c>
      <c r="E20" t="s">
        <v>7980</v>
      </c>
      <c r="F20">
        <v>27001</v>
      </c>
      <c r="G20" t="s">
        <v>7749</v>
      </c>
      <c r="H20" t="str">
        <f>_xlfn.CONCAT(D20,"_",C20,"_",G20)</f>
        <v>SNP_118390666-47-T/C_Andean_prec</v>
      </c>
      <c r="I20">
        <v>7.9337382148617205E-4</v>
      </c>
      <c r="J20">
        <v>1.9066772731647001E-4</v>
      </c>
      <c r="L20" t="s">
        <v>7833</v>
      </c>
      <c r="M20" t="s">
        <v>7834</v>
      </c>
      <c r="N20" t="s">
        <v>7833</v>
      </c>
      <c r="P20">
        <v>0.37812499999999999</v>
      </c>
      <c r="Q20">
        <v>65.334117613548202</v>
      </c>
      <c r="R20">
        <v>0.73719865255061001</v>
      </c>
      <c r="S20" t="s">
        <v>8008</v>
      </c>
    </row>
    <row r="21" spans="1:19" x14ac:dyDescent="0.35">
      <c r="A21" s="24">
        <v>24</v>
      </c>
      <c r="B21" t="s">
        <v>7830</v>
      </c>
      <c r="C21" t="s">
        <v>7844</v>
      </c>
      <c r="D21" t="s">
        <v>8177</v>
      </c>
      <c r="E21" t="s">
        <v>7980</v>
      </c>
      <c r="F21">
        <v>49151249</v>
      </c>
      <c r="G21" t="s">
        <v>7751</v>
      </c>
      <c r="H21" t="str">
        <f>_xlfn.CONCAT(D21,"_",C21,"_",G21)</f>
        <v>SNP_118415086-42-G/T_Andean_tmax</v>
      </c>
      <c r="I21">
        <v>1.2608989028648699E-4</v>
      </c>
      <c r="J21">
        <v>2.3139924620752001E-3</v>
      </c>
      <c r="L21" t="s">
        <v>7836</v>
      </c>
      <c r="M21" t="s">
        <v>7833</v>
      </c>
      <c r="N21" t="s">
        <v>7833</v>
      </c>
      <c r="P21">
        <v>2.76041666666667E-2</v>
      </c>
      <c r="Q21">
        <v>2.1418820741908999</v>
      </c>
      <c r="R21">
        <v>15.948365410556899</v>
      </c>
      <c r="S21" t="s">
        <v>8009</v>
      </c>
    </row>
    <row r="22" spans="1:19" x14ac:dyDescent="0.35">
      <c r="A22" s="24">
        <v>25</v>
      </c>
      <c r="B22" t="s">
        <v>7830</v>
      </c>
      <c r="C22" t="s">
        <v>7844</v>
      </c>
      <c r="D22" t="s">
        <v>8183</v>
      </c>
      <c r="E22" t="s">
        <v>7975</v>
      </c>
      <c r="F22">
        <v>51592020</v>
      </c>
      <c r="G22" t="s">
        <v>7756</v>
      </c>
      <c r="H22" t="str">
        <f>_xlfn.CONCAT(D22,"_",C22,"_",G22)</f>
        <v>SNP_118435760-67-T/C_Andean_clay05cm1</v>
      </c>
      <c r="I22">
        <v>6.9694587476742902E-6</v>
      </c>
      <c r="J22">
        <v>2.06292671006019E-3</v>
      </c>
      <c r="L22" t="s">
        <v>7833</v>
      </c>
      <c r="M22" t="s">
        <v>7834</v>
      </c>
      <c r="N22" t="s">
        <v>7833</v>
      </c>
      <c r="P22">
        <v>0.20077220077220101</v>
      </c>
      <c r="Q22">
        <v>1.3568031159278799</v>
      </c>
      <c r="R22">
        <v>1.3781576431440701</v>
      </c>
      <c r="S22" t="s">
        <v>8010</v>
      </c>
    </row>
    <row r="23" spans="1:19" x14ac:dyDescent="0.35">
      <c r="A23" s="24">
        <v>26</v>
      </c>
      <c r="B23" t="s">
        <v>7830</v>
      </c>
      <c r="C23" t="s">
        <v>7844</v>
      </c>
      <c r="D23" t="s">
        <v>8175</v>
      </c>
      <c r="E23" t="s">
        <v>7980</v>
      </c>
      <c r="F23">
        <v>44158917</v>
      </c>
      <c r="G23" t="s">
        <v>7753</v>
      </c>
      <c r="H23" t="str">
        <f>_xlfn.CONCAT(D23,"_",C23,"_",G23)</f>
        <v>SNP_118482180-10-C/A_Andean_aridity</v>
      </c>
      <c r="I23">
        <v>8.1426274732637603E-7</v>
      </c>
      <c r="J23">
        <v>2.0493846829491399E-5</v>
      </c>
      <c r="L23" t="s">
        <v>7834</v>
      </c>
      <c r="M23" t="s">
        <v>60</v>
      </c>
      <c r="N23" t="s">
        <v>7834</v>
      </c>
      <c r="P23">
        <v>0.102083333333333</v>
      </c>
      <c r="Q23">
        <v>0.16571208488808001</v>
      </c>
      <c r="R23">
        <v>0.54157761280272998</v>
      </c>
      <c r="S23" t="s">
        <v>8011</v>
      </c>
    </row>
    <row r="24" spans="1:19" x14ac:dyDescent="0.35">
      <c r="A24" s="24">
        <v>27</v>
      </c>
      <c r="B24" t="s">
        <v>7830</v>
      </c>
      <c r="C24" t="s">
        <v>7844</v>
      </c>
      <c r="D24" t="s">
        <v>8175</v>
      </c>
      <c r="E24" t="s">
        <v>7980</v>
      </c>
      <c r="F24">
        <v>44158917</v>
      </c>
      <c r="G24" t="s">
        <v>7754</v>
      </c>
      <c r="H24" t="str">
        <f>_xlfn.CONCAT(D24,"_",C24,"_",G24)</f>
        <v>SNP_118482180-10-C/A_Andean_ph05cm1</v>
      </c>
      <c r="I24">
        <v>2.3701277145223298E-3</v>
      </c>
      <c r="J24">
        <v>1.0098231137979201E-3</v>
      </c>
      <c r="L24" t="s">
        <v>7834</v>
      </c>
      <c r="M24" t="s">
        <v>60</v>
      </c>
      <c r="N24" t="s">
        <v>7834</v>
      </c>
      <c r="P24">
        <v>0.116473616473616</v>
      </c>
      <c r="Q24">
        <v>-0.16172763776598001</v>
      </c>
      <c r="R24">
        <v>3.47588271308737</v>
      </c>
      <c r="S24" t="s">
        <v>8011</v>
      </c>
    </row>
    <row r="25" spans="1:19" x14ac:dyDescent="0.35">
      <c r="A25" s="24">
        <v>28</v>
      </c>
      <c r="B25" t="s">
        <v>7830</v>
      </c>
      <c r="C25" t="s">
        <v>7844</v>
      </c>
      <c r="D25" t="s">
        <v>8175</v>
      </c>
      <c r="E25" t="s">
        <v>7980</v>
      </c>
      <c r="F25">
        <v>44158917</v>
      </c>
      <c r="G25" t="s">
        <v>7749</v>
      </c>
      <c r="H25" t="str">
        <f>_xlfn.CONCAT(D25,"_",C25,"_",G25)</f>
        <v>SNP_118482180-10-C/A_Andean_prec</v>
      </c>
      <c r="I25">
        <v>1.1177027720768601E-5</v>
      </c>
      <c r="J25">
        <v>2.4730943149050598E-6</v>
      </c>
      <c r="L25" t="s">
        <v>7834</v>
      </c>
      <c r="M25" t="s">
        <v>60</v>
      </c>
      <c r="N25" t="s">
        <v>7834</v>
      </c>
      <c r="P25">
        <v>0.102083333333333</v>
      </c>
      <c r="Q25">
        <v>92.367102874689706</v>
      </c>
      <c r="R25">
        <v>2.4842248916535201</v>
      </c>
      <c r="S25" t="s">
        <v>8011</v>
      </c>
    </row>
    <row r="26" spans="1:19" x14ac:dyDescent="0.35">
      <c r="A26" s="24">
        <v>29</v>
      </c>
      <c r="B26" t="s">
        <v>7830</v>
      </c>
      <c r="C26" t="s">
        <v>7844</v>
      </c>
      <c r="D26" t="s">
        <v>8184</v>
      </c>
      <c r="E26" t="s">
        <v>7981</v>
      </c>
      <c r="F26">
        <v>29648330</v>
      </c>
      <c r="G26" t="s">
        <v>7756</v>
      </c>
      <c r="H26" t="str">
        <f>_xlfn.CONCAT(D26,"_",C26,"_",G26)</f>
        <v>SNP_118643407-47-G/A_Andean_clay05cm1</v>
      </c>
      <c r="I26">
        <v>2.3999358618681101E-2</v>
      </c>
      <c r="J26">
        <v>4.96044764779075E-2</v>
      </c>
      <c r="L26" t="s">
        <v>7836</v>
      </c>
      <c r="M26" t="s">
        <v>60</v>
      </c>
      <c r="N26" t="s">
        <v>7836</v>
      </c>
      <c r="P26">
        <v>1.9305019305019301E-2</v>
      </c>
      <c r="Q26">
        <v>3.0494574733073398</v>
      </c>
      <c r="R26">
        <v>6.41390039252276</v>
      </c>
      <c r="S26" t="s">
        <v>8012</v>
      </c>
    </row>
    <row r="27" spans="1:19" x14ac:dyDescent="0.35">
      <c r="A27" s="24">
        <v>31</v>
      </c>
      <c r="B27" t="s">
        <v>7830</v>
      </c>
      <c r="C27" t="s">
        <v>7844</v>
      </c>
      <c r="D27" t="s">
        <v>8186</v>
      </c>
      <c r="E27" t="s">
        <v>7977</v>
      </c>
      <c r="F27">
        <v>1927269</v>
      </c>
      <c r="G27" t="s">
        <v>7755</v>
      </c>
      <c r="H27" t="str">
        <f>_xlfn.CONCAT(D27,"_",C27,"_",G27)</f>
        <v>SNP_118907006-5-A/G_Andean_sand05cm1</v>
      </c>
      <c r="I27">
        <v>4.2657431412274099E-6</v>
      </c>
      <c r="J27">
        <v>1.8931700358894001E-7</v>
      </c>
      <c r="L27" t="s">
        <v>60</v>
      </c>
      <c r="M27" t="s">
        <v>7836</v>
      </c>
      <c r="N27" t="s">
        <v>7836</v>
      </c>
      <c r="P27">
        <v>0.136075949367089</v>
      </c>
      <c r="Q27">
        <v>29.1925080684282</v>
      </c>
      <c r="R27">
        <v>0.55695503885298103</v>
      </c>
      <c r="S27" t="s">
        <v>8014</v>
      </c>
    </row>
    <row r="28" spans="1:19" x14ac:dyDescent="0.35">
      <c r="A28" s="24">
        <v>32</v>
      </c>
      <c r="B28" t="s">
        <v>7830</v>
      </c>
      <c r="C28" t="s">
        <v>7844</v>
      </c>
      <c r="D28" t="s">
        <v>8193</v>
      </c>
      <c r="E28" t="s">
        <v>7980</v>
      </c>
      <c r="F28">
        <v>140982</v>
      </c>
      <c r="G28" t="s">
        <v>7752</v>
      </c>
      <c r="H28" t="str">
        <f>_xlfn.CONCAT(D28,"_",C28,"_",G28)</f>
        <v>SNP_118986713-28-T/C_Andean_vpdav</v>
      </c>
      <c r="I28">
        <v>6.5990945522874501E-9</v>
      </c>
      <c r="J28">
        <v>4.4588505918488098E-18</v>
      </c>
      <c r="L28" t="s">
        <v>7833</v>
      </c>
      <c r="M28" t="s">
        <v>7834</v>
      </c>
      <c r="N28" t="s">
        <v>7834</v>
      </c>
      <c r="P28">
        <v>5.05208333333333E-2</v>
      </c>
      <c r="Q28">
        <v>0.172447117178465</v>
      </c>
      <c r="R28">
        <v>1.74554790475688</v>
      </c>
      <c r="S28" t="s">
        <v>8015</v>
      </c>
    </row>
    <row r="29" spans="1:19" x14ac:dyDescent="0.35">
      <c r="A29" s="24">
        <v>33</v>
      </c>
      <c r="B29" t="s">
        <v>7830</v>
      </c>
      <c r="C29" t="s">
        <v>7868</v>
      </c>
      <c r="D29" t="s">
        <v>8207</v>
      </c>
      <c r="E29" t="s">
        <v>7978</v>
      </c>
      <c r="F29">
        <v>29314975</v>
      </c>
      <c r="G29" t="s">
        <v>7752</v>
      </c>
      <c r="H29" t="str">
        <f>_xlfn.CONCAT(D29,"_",C29,"_",G29)</f>
        <v>SNP_117341997-67-T/C_Mesoamerican_vpdav</v>
      </c>
      <c r="I29">
        <v>5.6629068337842199E-11</v>
      </c>
      <c r="J29">
        <v>1.44994974355867E-16</v>
      </c>
      <c r="L29" t="s">
        <v>7833</v>
      </c>
      <c r="M29" t="s">
        <v>7834</v>
      </c>
      <c r="N29" t="s">
        <v>7834</v>
      </c>
      <c r="P29">
        <v>2.6917900403768499E-2</v>
      </c>
      <c r="Q29">
        <v>0.25348031113043001</v>
      </c>
      <c r="R29">
        <v>10.735728032450099</v>
      </c>
      <c r="S29" t="s">
        <v>8016</v>
      </c>
    </row>
    <row r="30" spans="1:19" x14ac:dyDescent="0.35">
      <c r="A30" s="24">
        <v>34</v>
      </c>
      <c r="B30" t="s">
        <v>7830</v>
      </c>
      <c r="C30" t="s">
        <v>7868</v>
      </c>
      <c r="D30" t="s">
        <v>8204</v>
      </c>
      <c r="E30" t="s">
        <v>7984</v>
      </c>
      <c r="F30">
        <v>7532955</v>
      </c>
      <c r="G30" t="s">
        <v>7753</v>
      </c>
      <c r="H30" t="str">
        <f>_xlfn.CONCAT(D30,"_",C30,"_",G30)</f>
        <v>SNP_117740086-60-G/A_Mesoamerican_aridity</v>
      </c>
      <c r="I30">
        <v>4.4699500283306898E-11</v>
      </c>
      <c r="J30">
        <v>1.42131166848062E-5</v>
      </c>
      <c r="L30" t="s">
        <v>7836</v>
      </c>
      <c r="M30" t="s">
        <v>60</v>
      </c>
      <c r="N30" t="s">
        <v>7836</v>
      </c>
      <c r="P30">
        <v>5.4508748317631202E-2</v>
      </c>
      <c r="Q30">
        <v>0.35194635301767602</v>
      </c>
      <c r="R30">
        <v>11.83423131953</v>
      </c>
      <c r="S30" t="s">
        <v>8017</v>
      </c>
    </row>
    <row r="31" spans="1:19" x14ac:dyDescent="0.35">
      <c r="A31" s="24">
        <v>35</v>
      </c>
      <c r="B31" t="s">
        <v>7830</v>
      </c>
      <c r="C31" t="s">
        <v>7868</v>
      </c>
      <c r="D31" t="s">
        <v>8204</v>
      </c>
      <c r="E31" t="s">
        <v>7984</v>
      </c>
      <c r="F31">
        <v>7532955</v>
      </c>
      <c r="G31" t="s">
        <v>7749</v>
      </c>
      <c r="H31" t="str">
        <f>_xlfn.CONCAT(D31,"_",C31,"_",G31)</f>
        <v>SNP_117740086-60-G/A_Mesoamerican_prec</v>
      </c>
      <c r="I31">
        <v>4.0701420406296603E-2</v>
      </c>
      <c r="J31">
        <v>9.7869813175387603E-5</v>
      </c>
      <c r="L31" t="s">
        <v>7836</v>
      </c>
      <c r="M31" t="s">
        <v>60</v>
      </c>
      <c r="N31" t="s">
        <v>7836</v>
      </c>
      <c r="P31">
        <v>5.4508748317631202E-2</v>
      </c>
      <c r="Q31">
        <v>131.69497594348601</v>
      </c>
      <c r="R31">
        <v>5.3391570174416296</v>
      </c>
      <c r="S31" t="s">
        <v>8017</v>
      </c>
    </row>
    <row r="32" spans="1:19" x14ac:dyDescent="0.35">
      <c r="A32" s="24">
        <v>36</v>
      </c>
      <c r="B32" t="s">
        <v>7830</v>
      </c>
      <c r="C32" t="s">
        <v>7868</v>
      </c>
      <c r="D32" t="s">
        <v>8208</v>
      </c>
      <c r="E32" t="s">
        <v>7975</v>
      </c>
      <c r="F32">
        <v>2843826</v>
      </c>
      <c r="G32" t="s">
        <v>7752</v>
      </c>
      <c r="H32" t="str">
        <f>_xlfn.CONCAT(D32,"_",C32,"_",G32)</f>
        <v>SNP_117905098-21-T/C_Mesoamerican_vpdav</v>
      </c>
      <c r="I32">
        <v>9.4965492570901495E-3</v>
      </c>
      <c r="J32">
        <v>4.7073504084741196E-6</v>
      </c>
      <c r="L32" t="s">
        <v>7833</v>
      </c>
      <c r="M32" t="s">
        <v>7834</v>
      </c>
      <c r="N32" t="s">
        <v>7833</v>
      </c>
      <c r="P32">
        <v>0.46702557200538403</v>
      </c>
      <c r="Q32">
        <v>-3.6968719336861897E-2</v>
      </c>
      <c r="R32">
        <v>0.17004289954677301</v>
      </c>
      <c r="S32" t="s">
        <v>8018</v>
      </c>
    </row>
    <row r="33" spans="1:19" x14ac:dyDescent="0.35">
      <c r="A33" s="24">
        <v>37</v>
      </c>
      <c r="B33" t="s">
        <v>7830</v>
      </c>
      <c r="C33" t="s">
        <v>7868</v>
      </c>
      <c r="D33" t="s">
        <v>8209</v>
      </c>
      <c r="E33" t="s">
        <v>7977</v>
      </c>
      <c r="F33">
        <v>470119</v>
      </c>
      <c r="G33" t="s">
        <v>7752</v>
      </c>
      <c r="H33" t="str">
        <f>_xlfn.CONCAT(D33,"_",C33,"_",G33)</f>
        <v>SNP_117946496-22-G/A_Mesoamerican_vpdav</v>
      </c>
      <c r="I33">
        <v>2.43919847224005E-4</v>
      </c>
      <c r="J33">
        <v>7.5208755322165997E-8</v>
      </c>
      <c r="L33" t="s">
        <v>7836</v>
      </c>
      <c r="M33" t="s">
        <v>60</v>
      </c>
      <c r="N33" t="s">
        <v>60</v>
      </c>
      <c r="P33">
        <v>6.3257065948855995E-2</v>
      </c>
      <c r="Q33">
        <v>0.141894929904883</v>
      </c>
      <c r="R33">
        <v>2.4323420954946302</v>
      </c>
      <c r="S33" t="s">
        <v>8019</v>
      </c>
    </row>
    <row r="34" spans="1:19" x14ac:dyDescent="0.35">
      <c r="A34" s="24">
        <v>38</v>
      </c>
      <c r="B34" t="s">
        <v>7830</v>
      </c>
      <c r="C34" t="s">
        <v>7868</v>
      </c>
      <c r="D34" t="s">
        <v>8210</v>
      </c>
      <c r="E34" t="s">
        <v>7980</v>
      </c>
      <c r="F34">
        <v>46006386</v>
      </c>
      <c r="G34" t="s">
        <v>7752</v>
      </c>
      <c r="H34" t="str">
        <f>_xlfn.CONCAT(D34,"_",C34,"_",G34)</f>
        <v>SNP_118125520-59-T/C_Mesoamerican_vpdav</v>
      </c>
      <c r="I34">
        <v>9.3609773259124302E-3</v>
      </c>
      <c r="J34">
        <v>4.8288630450231997E-3</v>
      </c>
      <c r="L34" t="s">
        <v>7833</v>
      </c>
      <c r="M34" t="s">
        <v>7834</v>
      </c>
      <c r="N34" t="s">
        <v>7834</v>
      </c>
      <c r="P34">
        <v>4.8788694481830402E-2</v>
      </c>
      <c r="Q34">
        <v>8.5453136280611602E-2</v>
      </c>
      <c r="R34">
        <v>0.85606697260171505</v>
      </c>
      <c r="S34" t="s">
        <v>8020</v>
      </c>
    </row>
    <row r="35" spans="1:19" x14ac:dyDescent="0.35">
      <c r="A35" s="24">
        <v>39</v>
      </c>
      <c r="B35" t="s">
        <v>7830</v>
      </c>
      <c r="C35" t="s">
        <v>7868</v>
      </c>
      <c r="D35" t="s">
        <v>8205</v>
      </c>
      <c r="E35" t="s">
        <v>7978</v>
      </c>
      <c r="F35">
        <v>24154374</v>
      </c>
      <c r="G35" t="s">
        <v>7753</v>
      </c>
      <c r="H35" t="str">
        <f>_xlfn.CONCAT(D35,"_",C35,"_",G35)</f>
        <v>SNP_118352440-56-C/A_Mesoamerican_aridity</v>
      </c>
      <c r="I35">
        <v>1.04667328905085E-2</v>
      </c>
      <c r="J35">
        <v>9.1543490968837692E-3</v>
      </c>
      <c r="L35" t="s">
        <v>7834</v>
      </c>
      <c r="M35" t="s">
        <v>60</v>
      </c>
      <c r="N35" t="s">
        <v>7834</v>
      </c>
      <c r="P35">
        <v>5.6864064602960999E-2</v>
      </c>
      <c r="Q35">
        <v>0.173221079729074</v>
      </c>
      <c r="R35">
        <v>6.2644233981454898</v>
      </c>
      <c r="S35" t="s">
        <v>8021</v>
      </c>
    </row>
    <row r="36" spans="1:19" x14ac:dyDescent="0.35">
      <c r="A36" s="24">
        <v>40</v>
      </c>
      <c r="B36" t="s">
        <v>7830</v>
      </c>
      <c r="C36" t="s">
        <v>7868</v>
      </c>
      <c r="D36" t="s">
        <v>8206</v>
      </c>
      <c r="E36" t="s">
        <v>7983</v>
      </c>
      <c r="F36">
        <v>7411967</v>
      </c>
      <c r="G36" t="s">
        <v>7749</v>
      </c>
      <c r="H36" t="str">
        <f>_xlfn.CONCAT(D36,"_",C36,"_",G36)</f>
        <v>SNP_118916822-9-C/G_Mesoamerican_prec</v>
      </c>
      <c r="I36">
        <v>2.0242051187529899E-3</v>
      </c>
      <c r="J36">
        <v>1.69177905901944E-3</v>
      </c>
      <c r="L36" t="s">
        <v>7834</v>
      </c>
      <c r="M36" t="s">
        <v>7836</v>
      </c>
      <c r="N36" t="s">
        <v>7834</v>
      </c>
      <c r="P36">
        <v>0.38930013458950202</v>
      </c>
      <c r="Q36">
        <v>-80.534271405477497</v>
      </c>
      <c r="R36">
        <v>3.1876413926229401</v>
      </c>
      <c r="S36" t="s">
        <v>8022</v>
      </c>
    </row>
    <row r="37" spans="1:19" x14ac:dyDescent="0.35">
      <c r="A37" s="24">
        <v>41</v>
      </c>
      <c r="B37" t="s">
        <v>7830</v>
      </c>
      <c r="C37" t="s">
        <v>7868</v>
      </c>
      <c r="D37" t="s">
        <v>8211</v>
      </c>
      <c r="E37" t="s">
        <v>7982</v>
      </c>
      <c r="F37">
        <v>37780217</v>
      </c>
      <c r="G37" t="s">
        <v>7752</v>
      </c>
      <c r="H37" t="str">
        <f>_xlfn.CONCAT(D37,"_",C37,"_",G37)</f>
        <v>SNP_119055229-31-T/C_Mesoamerican_vpdav</v>
      </c>
      <c r="I37">
        <v>4.9336831484835801E-2</v>
      </c>
      <c r="J37">
        <v>9.0562997133873201E-7</v>
      </c>
      <c r="L37" t="s">
        <v>7833</v>
      </c>
      <c r="M37" t="s">
        <v>7834</v>
      </c>
      <c r="N37" t="s">
        <v>7834</v>
      </c>
      <c r="P37">
        <v>4.3068640646029603E-2</v>
      </c>
      <c r="Q37">
        <v>0.10897308978838099</v>
      </c>
      <c r="R37">
        <v>2.48369532014945</v>
      </c>
      <c r="S37" t="s">
        <v>8023</v>
      </c>
    </row>
    <row r="38" spans="1:19" x14ac:dyDescent="0.35">
      <c r="A38" s="24">
        <v>42</v>
      </c>
      <c r="B38" t="s">
        <v>5801</v>
      </c>
      <c r="C38" t="s">
        <v>7844</v>
      </c>
      <c r="D38" t="s">
        <v>8194</v>
      </c>
      <c r="E38" t="s">
        <v>7977</v>
      </c>
      <c r="F38">
        <v>3277038</v>
      </c>
      <c r="G38" t="s">
        <v>7749</v>
      </c>
      <c r="H38" t="str">
        <f>_xlfn.CONCAT(D38,"_",C38,"_",G38)</f>
        <v>SIL_117642803_Andean_prec</v>
      </c>
      <c r="I38">
        <v>5.1300000000000002E-22</v>
      </c>
      <c r="J38">
        <v>2.3800000000000001E-6</v>
      </c>
      <c r="K38">
        <v>7.4300000000000002E-9</v>
      </c>
      <c r="N38" t="s">
        <v>7983</v>
      </c>
      <c r="P38">
        <v>2.6041666666666699E-2</v>
      </c>
      <c r="Q38">
        <v>-397.14185475364098</v>
      </c>
      <c r="R38">
        <v>12.717703253344901</v>
      </c>
      <c r="S38" t="s">
        <v>8024</v>
      </c>
    </row>
    <row r="39" spans="1:19" x14ac:dyDescent="0.35">
      <c r="A39" s="24">
        <v>43</v>
      </c>
      <c r="B39" t="s">
        <v>5801</v>
      </c>
      <c r="C39" t="s">
        <v>7844</v>
      </c>
      <c r="D39" t="s">
        <v>8195</v>
      </c>
      <c r="E39" t="s">
        <v>7982</v>
      </c>
      <c r="F39">
        <v>39212944</v>
      </c>
      <c r="G39" t="s">
        <v>7749</v>
      </c>
      <c r="H39" t="str">
        <f>_xlfn.CONCAT(D39,"_",C39,"_",G39)</f>
        <v>SIL_118572626_Andean_prec</v>
      </c>
      <c r="I39">
        <v>3.7599999999999998E-7</v>
      </c>
      <c r="J39">
        <v>4.6300000000000001E-5</v>
      </c>
      <c r="K39">
        <v>3.6100000000000002E-6</v>
      </c>
      <c r="N39" t="s">
        <v>7985</v>
      </c>
      <c r="P39">
        <v>0.483333333333333</v>
      </c>
      <c r="Q39">
        <v>229.72131524752399</v>
      </c>
      <c r="R39">
        <v>4.8838099008893998</v>
      </c>
      <c r="S39" t="s">
        <v>8025</v>
      </c>
    </row>
    <row r="40" spans="1:19" x14ac:dyDescent="0.35">
      <c r="A40" s="24">
        <v>44</v>
      </c>
      <c r="B40" t="s">
        <v>5801</v>
      </c>
      <c r="C40" t="s">
        <v>7844</v>
      </c>
      <c r="D40" t="s">
        <v>8196</v>
      </c>
      <c r="E40" t="s">
        <v>7979</v>
      </c>
      <c r="F40">
        <v>11630667</v>
      </c>
      <c r="G40" t="s">
        <v>7750</v>
      </c>
      <c r="H40" t="str">
        <f>_xlfn.CONCAT(D40,"_",C40,"_",G40)</f>
        <v>SIL_116708015_Andean_tmin</v>
      </c>
      <c r="I40">
        <v>6.6499999999999996E-16</v>
      </c>
      <c r="J40">
        <v>2.9000000000000002E-6</v>
      </c>
      <c r="K40">
        <v>1.08E-6</v>
      </c>
      <c r="N40" t="s">
        <v>7983</v>
      </c>
      <c r="P40">
        <v>4.0104166666666698E-2</v>
      </c>
      <c r="Q40">
        <v>3.14575708791681</v>
      </c>
      <c r="R40">
        <v>3.9817959661865299</v>
      </c>
      <c r="S40" t="s">
        <v>8026</v>
      </c>
    </row>
    <row r="41" spans="1:19" x14ac:dyDescent="0.35">
      <c r="A41" s="24">
        <v>45</v>
      </c>
      <c r="B41" t="s">
        <v>5801</v>
      </c>
      <c r="C41" t="s">
        <v>7844</v>
      </c>
      <c r="D41" t="s">
        <v>8197</v>
      </c>
      <c r="E41" t="s">
        <v>7979</v>
      </c>
      <c r="F41">
        <v>11692306</v>
      </c>
      <c r="G41" t="s">
        <v>7751</v>
      </c>
      <c r="H41" t="str">
        <f>_xlfn.CONCAT(D41,"_",C41,"_",G41)</f>
        <v>SIL_115260501_Andean_tmax</v>
      </c>
      <c r="I41">
        <v>2.2500000000000001E-5</v>
      </c>
      <c r="J41">
        <v>1.01E-5</v>
      </c>
      <c r="K41">
        <v>1.33E-5</v>
      </c>
      <c r="N41" t="s">
        <v>7983</v>
      </c>
      <c r="S41" t="s">
        <v>8027</v>
      </c>
    </row>
    <row r="42" spans="1:19" x14ac:dyDescent="0.35">
      <c r="A42" s="24">
        <v>46</v>
      </c>
      <c r="B42" t="s">
        <v>5801</v>
      </c>
      <c r="C42" t="s">
        <v>7844</v>
      </c>
      <c r="D42" t="s">
        <v>8198</v>
      </c>
      <c r="E42" t="s">
        <v>7980</v>
      </c>
      <c r="F42">
        <v>49378323</v>
      </c>
      <c r="G42" t="s">
        <v>7752</v>
      </c>
      <c r="H42" t="str">
        <f>_xlfn.CONCAT(D42,"_",C42,"_",G42)</f>
        <v>SIL_118155728_Andean_vpdav</v>
      </c>
      <c r="I42">
        <v>6.0499999999999997E-23</v>
      </c>
      <c r="J42">
        <v>1.2800000000000001E-20</v>
      </c>
      <c r="K42">
        <v>1.6599999999999999E-21</v>
      </c>
      <c r="N42" t="s">
        <v>7985</v>
      </c>
      <c r="P42">
        <v>0.49583333333333302</v>
      </c>
      <c r="Q42">
        <v>-1.16783909720263</v>
      </c>
      <c r="R42">
        <v>14.0870729924778</v>
      </c>
      <c r="S42" t="s">
        <v>8028</v>
      </c>
    </row>
    <row r="43" spans="1:19" x14ac:dyDescent="0.35">
      <c r="A43" s="24">
        <v>47</v>
      </c>
      <c r="B43" t="s">
        <v>5801</v>
      </c>
      <c r="C43" t="s">
        <v>7844</v>
      </c>
      <c r="D43" t="s">
        <v>8199</v>
      </c>
      <c r="E43" t="s">
        <v>7980</v>
      </c>
      <c r="F43">
        <v>140954</v>
      </c>
      <c r="G43" t="s">
        <v>7752</v>
      </c>
      <c r="H43" t="str">
        <f>_xlfn.CONCAT(D43,"_",C43,"_",G43)</f>
        <v>SIL_118986713_Andean_vpdav</v>
      </c>
      <c r="I43">
        <v>6.7099999999999999E-14</v>
      </c>
      <c r="J43">
        <v>1.9700000000000001E-15</v>
      </c>
      <c r="K43">
        <v>6.9000000000000001E-15</v>
      </c>
      <c r="N43" t="s">
        <v>7983</v>
      </c>
      <c r="P43">
        <v>0.48229166666666701</v>
      </c>
      <c r="Q43">
        <v>-0.49141770930101197</v>
      </c>
      <c r="R43">
        <v>3.99270912603586</v>
      </c>
      <c r="S43" t="s">
        <v>8015</v>
      </c>
    </row>
    <row r="44" spans="1:19" x14ac:dyDescent="0.35">
      <c r="A44" s="24">
        <v>48</v>
      </c>
      <c r="B44" t="s">
        <v>5801</v>
      </c>
      <c r="C44" t="s">
        <v>7844</v>
      </c>
      <c r="D44" t="s">
        <v>8194</v>
      </c>
      <c r="E44" t="s">
        <v>7977</v>
      </c>
      <c r="F44">
        <v>3277038</v>
      </c>
      <c r="G44" t="s">
        <v>7753</v>
      </c>
      <c r="H44" t="str">
        <f>_xlfn.CONCAT(D44,"_",C44,"_",G44)</f>
        <v>SIL_117642803_Andean_aridity</v>
      </c>
      <c r="I44">
        <v>3.5000000000000002E-19</v>
      </c>
      <c r="J44">
        <v>6.4300000000000004E-5</v>
      </c>
      <c r="K44">
        <v>5.6500000000000001E-6</v>
      </c>
      <c r="N44" t="s">
        <v>7983</v>
      </c>
      <c r="P44">
        <v>2.6041666666666699E-2</v>
      </c>
      <c r="Q44">
        <v>-0.60767299450596501</v>
      </c>
      <c r="R44">
        <v>1.02358760249772</v>
      </c>
      <c r="S44" t="s">
        <v>8024</v>
      </c>
    </row>
    <row r="45" spans="1:19" x14ac:dyDescent="0.35">
      <c r="A45" s="24">
        <v>49</v>
      </c>
      <c r="B45" t="s">
        <v>5801</v>
      </c>
      <c r="C45" t="s">
        <v>7844</v>
      </c>
      <c r="D45" t="s">
        <v>8200</v>
      </c>
      <c r="E45" t="s">
        <v>7975</v>
      </c>
      <c r="F45">
        <v>14500108</v>
      </c>
      <c r="G45" t="s">
        <v>7755</v>
      </c>
      <c r="H45" t="str">
        <f>_xlfn.CONCAT(D45,"_",C45,"_",G45)</f>
        <v>SIL_113926616_Andean_sand05cm1</v>
      </c>
      <c r="I45">
        <v>1.2200000000000001E-7</v>
      </c>
      <c r="J45">
        <v>3.7499999999999998E-15</v>
      </c>
      <c r="K45">
        <v>3.6E-9</v>
      </c>
      <c r="N45" t="s">
        <v>7983</v>
      </c>
      <c r="P45">
        <v>2.0253164556962001E-2</v>
      </c>
      <c r="Q45">
        <v>82.169925212194798</v>
      </c>
      <c r="R45">
        <v>6.5213782510395104</v>
      </c>
      <c r="S45" t="s">
        <v>8029</v>
      </c>
    </row>
    <row r="46" spans="1:19" x14ac:dyDescent="0.35">
      <c r="A46" s="24">
        <v>50</v>
      </c>
      <c r="B46" t="s">
        <v>5801</v>
      </c>
      <c r="C46" t="s">
        <v>7844</v>
      </c>
      <c r="D46" t="s">
        <v>8201</v>
      </c>
      <c r="E46" t="s">
        <v>7978</v>
      </c>
      <c r="F46">
        <v>46952040</v>
      </c>
      <c r="G46" t="s">
        <v>7755</v>
      </c>
      <c r="H46" t="str">
        <f>_xlfn.CONCAT(D46,"_",C46,"_",G46)</f>
        <v>SIL_116104819_Andean_sand05cm1</v>
      </c>
      <c r="I46">
        <v>3.7299999999999999E-6</v>
      </c>
      <c r="J46">
        <v>2.7E-6</v>
      </c>
      <c r="K46">
        <v>7.9300000000000003E-6</v>
      </c>
      <c r="N46" t="s">
        <v>7983</v>
      </c>
      <c r="P46">
        <v>3.79746835443038E-3</v>
      </c>
      <c r="Q46">
        <v>136.47174463021099</v>
      </c>
      <c r="R46">
        <v>8.6099559780691397</v>
      </c>
      <c r="S46" t="s">
        <v>8030</v>
      </c>
    </row>
    <row r="47" spans="1:19" x14ac:dyDescent="0.35">
      <c r="A47" s="24">
        <v>51</v>
      </c>
      <c r="B47" t="s">
        <v>5801</v>
      </c>
      <c r="C47" t="s">
        <v>7844</v>
      </c>
      <c r="D47" t="s">
        <v>8202</v>
      </c>
      <c r="E47" t="s">
        <v>7984</v>
      </c>
      <c r="F47">
        <v>41643129</v>
      </c>
      <c r="G47" t="s">
        <v>7755</v>
      </c>
      <c r="H47" t="str">
        <f>_xlfn.CONCAT(D47,"_",C47,"_",G47)</f>
        <v>SIL_117929789_Andean_sand05cm1</v>
      </c>
      <c r="I47">
        <v>3.5199999999999998E-7</v>
      </c>
      <c r="J47">
        <v>6.6400000000000001E-5</v>
      </c>
      <c r="K47">
        <v>2.7100000000000001E-5</v>
      </c>
      <c r="N47" t="s">
        <v>7985</v>
      </c>
      <c r="P47">
        <v>0.49303797468354399</v>
      </c>
      <c r="Q47">
        <v>-111.57563497088501</v>
      </c>
      <c r="R47">
        <v>5.3468880504233098</v>
      </c>
      <c r="S47" t="s">
        <v>8031</v>
      </c>
    </row>
    <row r="48" spans="1:19" x14ac:dyDescent="0.35">
      <c r="A48" s="24">
        <v>52</v>
      </c>
      <c r="B48" t="s">
        <v>5801</v>
      </c>
      <c r="C48" t="s">
        <v>7844</v>
      </c>
      <c r="D48" t="s">
        <v>8203</v>
      </c>
      <c r="E48" t="s">
        <v>7981</v>
      </c>
      <c r="F48">
        <v>23053000</v>
      </c>
      <c r="G48" t="s">
        <v>7755</v>
      </c>
      <c r="H48" t="str">
        <f>_xlfn.CONCAT(D48,"_",C48,"_",G48)</f>
        <v>SIL_118042108_Andean_sand05cm1</v>
      </c>
      <c r="I48">
        <v>1.4E-8</v>
      </c>
      <c r="J48">
        <v>2.4399999999999999E-6</v>
      </c>
      <c r="K48">
        <v>2.0200000000000001E-6</v>
      </c>
      <c r="N48" t="s">
        <v>7983</v>
      </c>
      <c r="P48">
        <v>1.8354430379746801E-2</v>
      </c>
      <c r="Q48">
        <v>83.010183528415695</v>
      </c>
      <c r="R48">
        <v>2.7465585008452198</v>
      </c>
      <c r="S48" t="s">
        <v>8032</v>
      </c>
    </row>
    <row r="49" spans="1:19" x14ac:dyDescent="0.35">
      <c r="A49" s="24">
        <v>53</v>
      </c>
      <c r="B49" t="s">
        <v>5801</v>
      </c>
      <c r="C49" t="s">
        <v>7868</v>
      </c>
      <c r="D49" t="s">
        <v>8212</v>
      </c>
      <c r="E49" t="s">
        <v>7984</v>
      </c>
      <c r="F49">
        <v>42469440</v>
      </c>
      <c r="G49" t="s">
        <v>7750</v>
      </c>
      <c r="H49" t="str">
        <f>_xlfn.CONCAT(D49,"_",C49,"_",G49)</f>
        <v>SIL_115351978_Mesoamerican_tmin</v>
      </c>
      <c r="I49">
        <v>5.0699999999999999E-15</v>
      </c>
      <c r="J49">
        <v>7.9200000000000004E-6</v>
      </c>
      <c r="K49">
        <v>3.3500000000000002E-8</v>
      </c>
      <c r="N49" t="s">
        <v>7983</v>
      </c>
      <c r="P49">
        <v>4.6433378196500702E-2</v>
      </c>
      <c r="Q49">
        <v>2.7330362497207101</v>
      </c>
      <c r="R49">
        <v>4.23591307918403</v>
      </c>
      <c r="S49" t="s">
        <v>8033</v>
      </c>
    </row>
    <row r="50" spans="1:19" x14ac:dyDescent="0.35">
      <c r="A50" s="24">
        <v>54</v>
      </c>
      <c r="B50" t="s">
        <v>5801</v>
      </c>
      <c r="C50" t="s">
        <v>7868</v>
      </c>
      <c r="D50" t="s">
        <v>8213</v>
      </c>
      <c r="E50" t="s">
        <v>7983</v>
      </c>
      <c r="F50">
        <v>48662190</v>
      </c>
      <c r="G50" t="s">
        <v>7751</v>
      </c>
      <c r="H50" t="str">
        <f>_xlfn.CONCAT(D50,"_",C50,"_",G50)</f>
        <v>SIL_119159613_Mesoamerican_tmax</v>
      </c>
      <c r="I50">
        <v>2.61E-13</v>
      </c>
      <c r="J50">
        <v>9.9999999999999995E-8</v>
      </c>
      <c r="K50">
        <v>6.8800000000000002E-6</v>
      </c>
      <c r="N50" t="s">
        <v>7985</v>
      </c>
      <c r="P50">
        <v>1.8842530282638E-2</v>
      </c>
      <c r="Q50">
        <v>-3.24591637661766</v>
      </c>
      <c r="R50">
        <v>5.2786728285018798</v>
      </c>
      <c r="S50" t="s">
        <v>8034</v>
      </c>
    </row>
    <row r="51" spans="1:19" x14ac:dyDescent="0.35">
      <c r="A51" s="24">
        <v>55</v>
      </c>
      <c r="B51" t="s">
        <v>5801</v>
      </c>
      <c r="C51" t="s">
        <v>7868</v>
      </c>
      <c r="D51" t="s">
        <v>8214</v>
      </c>
      <c r="E51" t="s">
        <v>7984</v>
      </c>
      <c r="F51">
        <v>38432265</v>
      </c>
      <c r="G51" t="s">
        <v>7752</v>
      </c>
      <c r="H51" t="str">
        <f>_xlfn.CONCAT(D51,"_",C51,"_",G51)</f>
        <v>SIL_115107122_Mesoamerican_vpdav</v>
      </c>
      <c r="I51">
        <v>2.2699999999999998E-9</v>
      </c>
      <c r="J51">
        <v>4.62E-28</v>
      </c>
      <c r="K51">
        <v>3.0400000000000002E-23</v>
      </c>
      <c r="N51" t="s">
        <v>7983</v>
      </c>
      <c r="P51">
        <v>1.17765814266487E-2</v>
      </c>
      <c r="Q51">
        <v>0.40536477835422402</v>
      </c>
      <c r="R51">
        <v>8.8440792756178492</v>
      </c>
      <c r="S51" t="s">
        <v>8035</v>
      </c>
    </row>
    <row r="52" spans="1:19" x14ac:dyDescent="0.35">
      <c r="A52" s="24">
        <v>56</v>
      </c>
      <c r="B52" t="s">
        <v>5801</v>
      </c>
      <c r="C52" t="s">
        <v>7868</v>
      </c>
      <c r="D52" t="s">
        <v>8215</v>
      </c>
      <c r="E52" t="s">
        <v>7981</v>
      </c>
      <c r="F52">
        <v>23951315</v>
      </c>
      <c r="G52" t="s">
        <v>7752</v>
      </c>
      <c r="H52" t="str">
        <f>_xlfn.CONCAT(D52,"_",C52,"_",G52)</f>
        <v>SIL_117165849_Mesoamerican_vpdav</v>
      </c>
      <c r="I52">
        <v>2.0999999999999999E-5</v>
      </c>
      <c r="J52">
        <v>6.0999999999999996E-11</v>
      </c>
      <c r="K52">
        <v>5.3799999999999998E-11</v>
      </c>
      <c r="N52" t="s">
        <v>7985</v>
      </c>
      <c r="S52" t="s">
        <v>8036</v>
      </c>
    </row>
    <row r="53" spans="1:19" x14ac:dyDescent="0.35">
      <c r="A53" s="24">
        <v>57</v>
      </c>
      <c r="B53" t="s">
        <v>5801</v>
      </c>
      <c r="C53" t="s">
        <v>7868</v>
      </c>
      <c r="D53" t="s">
        <v>8216</v>
      </c>
      <c r="E53" t="s">
        <v>7980</v>
      </c>
      <c r="F53">
        <v>41874426</v>
      </c>
      <c r="G53" t="s">
        <v>7752</v>
      </c>
      <c r="H53" t="str">
        <f>_xlfn.CONCAT(D53,"_",C53,"_",G53)</f>
        <v>SIL_118073665_Mesoamerican_vpdav</v>
      </c>
      <c r="I53">
        <v>2.2400000000000001E-11</v>
      </c>
      <c r="J53">
        <v>1.1800000000000001E-5</v>
      </c>
      <c r="K53">
        <v>8.5199999999999995E-9</v>
      </c>
      <c r="N53" t="s">
        <v>7985</v>
      </c>
      <c r="P53">
        <v>0.499327052489906</v>
      </c>
      <c r="Q53">
        <v>-1.2700941069414999</v>
      </c>
      <c r="R53">
        <v>28.6869283491618</v>
      </c>
      <c r="S53" t="s">
        <v>8037</v>
      </c>
    </row>
    <row r="54" spans="1:19" x14ac:dyDescent="0.35">
      <c r="A54" s="24">
        <v>58</v>
      </c>
      <c r="B54" t="s">
        <v>5801</v>
      </c>
      <c r="C54" t="s">
        <v>7868</v>
      </c>
      <c r="D54" t="s">
        <v>8217</v>
      </c>
      <c r="E54" t="s">
        <v>7983</v>
      </c>
      <c r="F54">
        <v>44549675</v>
      </c>
      <c r="G54" t="s">
        <v>7752</v>
      </c>
      <c r="H54" t="str">
        <f>_xlfn.CONCAT(D54,"_",C54,"_",G54)</f>
        <v>SIL_118381123_Mesoamerican_vpdav</v>
      </c>
      <c r="I54">
        <v>9.3100000000000003E-23</v>
      </c>
      <c r="J54">
        <v>1.4699999999999999E-8</v>
      </c>
      <c r="K54">
        <v>1.1099999999999999E-13</v>
      </c>
      <c r="N54" t="s">
        <v>7983</v>
      </c>
      <c r="P54">
        <v>6.7294751009420995E-4</v>
      </c>
      <c r="Q54">
        <v>1.89125970793742</v>
      </c>
      <c r="R54">
        <v>39.868580926063103</v>
      </c>
      <c r="S54" t="s">
        <v>8038</v>
      </c>
    </row>
    <row r="55" spans="1:19" x14ac:dyDescent="0.35">
      <c r="A55" s="24">
        <v>59</v>
      </c>
      <c r="B55" t="s">
        <v>5801</v>
      </c>
      <c r="C55" t="s">
        <v>7868</v>
      </c>
      <c r="D55" t="s">
        <v>8218</v>
      </c>
      <c r="E55" t="s">
        <v>7978</v>
      </c>
      <c r="F55">
        <v>39010602</v>
      </c>
      <c r="G55" t="s">
        <v>7753</v>
      </c>
      <c r="H55" t="str">
        <f>_xlfn.CONCAT(D55,"_",C55,"_",G55)</f>
        <v>SIL_116671692_Mesoamerican_aridity</v>
      </c>
      <c r="I55">
        <v>2.8599999999999999E-7</v>
      </c>
      <c r="J55">
        <v>1.39E-6</v>
      </c>
      <c r="K55">
        <v>6.2700000000000001E-6</v>
      </c>
      <c r="N55" t="s">
        <v>7983</v>
      </c>
      <c r="P55">
        <v>0.46467025572005399</v>
      </c>
      <c r="Q55">
        <v>-0.32647163051520101</v>
      </c>
      <c r="R55">
        <v>1.9350365488624699</v>
      </c>
      <c r="S55" t="s">
        <v>8039</v>
      </c>
    </row>
    <row r="56" spans="1:19" x14ac:dyDescent="0.35">
      <c r="A56" s="24">
        <v>60</v>
      </c>
      <c r="B56" t="s">
        <v>5801</v>
      </c>
      <c r="C56" t="s">
        <v>7868</v>
      </c>
      <c r="D56" t="s">
        <v>8219</v>
      </c>
      <c r="E56" t="s">
        <v>7982</v>
      </c>
      <c r="F56">
        <v>32687066</v>
      </c>
      <c r="G56" t="s">
        <v>7753</v>
      </c>
      <c r="H56" t="str">
        <f>_xlfn.CONCAT(D56,"_",C56,"_",G56)</f>
        <v>SIL_117234816_Mesoamerican_aridity</v>
      </c>
      <c r="I56">
        <v>4.1300000000000002E-10</v>
      </c>
      <c r="J56">
        <v>2.6299999999999999E-5</v>
      </c>
      <c r="K56">
        <v>3.2400000000000001E-5</v>
      </c>
      <c r="N56" t="s">
        <v>7983</v>
      </c>
      <c r="P56">
        <v>0.447173620457604</v>
      </c>
      <c r="Q56">
        <v>-0.354185046986284</v>
      </c>
      <c r="R56">
        <v>0.97443039064368098</v>
      </c>
      <c r="S56" t="s">
        <v>8040</v>
      </c>
    </row>
  </sheetData>
  <autoFilter ref="A1:R56" xr:uid="{5660566E-B7AC-4B55-9772-BE454DCAA13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21B26-ACD2-4273-8314-C05248544520}">
  <dimension ref="A1:F36"/>
  <sheetViews>
    <sheetView workbookViewId="0">
      <selection activeCell="F45" sqref="F45"/>
    </sheetView>
  </sheetViews>
  <sheetFormatPr defaultRowHeight="14.5" x14ac:dyDescent="0.35"/>
  <cols>
    <col min="2" max="3" width="17" bestFit="1" customWidth="1"/>
    <col min="4" max="4" width="10" bestFit="1" customWidth="1"/>
    <col min="5" max="5" width="9" bestFit="1" customWidth="1"/>
    <col min="6" max="6" width="87.1796875" bestFit="1" customWidth="1"/>
    <col min="11" max="11" width="17" bestFit="1" customWidth="1"/>
    <col min="14" max="14" width="10" bestFit="1" customWidth="1"/>
  </cols>
  <sheetData>
    <row r="1" spans="1:6" x14ac:dyDescent="0.35">
      <c r="A1" s="1" t="s">
        <v>7820</v>
      </c>
      <c r="B1" s="1" t="s">
        <v>7821</v>
      </c>
      <c r="C1" s="1" t="s">
        <v>7822</v>
      </c>
      <c r="D1" s="1" t="s">
        <v>7823</v>
      </c>
      <c r="E1" s="1" t="s">
        <v>7824</v>
      </c>
      <c r="F1" s="1" t="s">
        <v>7988</v>
      </c>
    </row>
    <row r="2" spans="1:6" x14ac:dyDescent="0.35">
      <c r="A2" t="s">
        <v>7830</v>
      </c>
      <c r="B2" t="s">
        <v>7844</v>
      </c>
      <c r="C2" t="s">
        <v>7845</v>
      </c>
      <c r="D2" t="s">
        <v>7975</v>
      </c>
      <c r="E2">
        <v>62440320</v>
      </c>
      <c r="F2" t="s">
        <v>7989</v>
      </c>
    </row>
    <row r="3" spans="1:6" x14ac:dyDescent="0.35">
      <c r="A3" t="s">
        <v>7830</v>
      </c>
      <c r="B3" t="s">
        <v>7844</v>
      </c>
      <c r="C3" t="s">
        <v>7835</v>
      </c>
      <c r="D3" t="s">
        <v>7975</v>
      </c>
      <c r="E3">
        <v>62011206</v>
      </c>
      <c r="F3" t="s">
        <v>7990</v>
      </c>
    </row>
    <row r="4" spans="1:6" x14ac:dyDescent="0.35">
      <c r="A4" t="s">
        <v>7830</v>
      </c>
      <c r="B4" t="s">
        <v>7844</v>
      </c>
      <c r="C4" t="s">
        <v>7846</v>
      </c>
      <c r="D4" t="s">
        <v>7976</v>
      </c>
      <c r="E4">
        <v>10746804</v>
      </c>
      <c r="F4" t="s">
        <v>7991</v>
      </c>
    </row>
    <row r="5" spans="1:6" x14ac:dyDescent="0.35">
      <c r="A5" t="s">
        <v>7830</v>
      </c>
      <c r="B5" t="s">
        <v>7844</v>
      </c>
      <c r="C5" t="s">
        <v>7847</v>
      </c>
      <c r="D5" t="s">
        <v>7977</v>
      </c>
      <c r="E5">
        <v>10324737</v>
      </c>
      <c r="F5" t="s">
        <v>7992</v>
      </c>
    </row>
    <row r="6" spans="1:6" x14ac:dyDescent="0.35">
      <c r="A6" t="s">
        <v>7830</v>
      </c>
      <c r="B6" t="s">
        <v>7844</v>
      </c>
      <c r="C6" t="s">
        <v>7848</v>
      </c>
      <c r="D6" t="s">
        <v>7978</v>
      </c>
      <c r="E6">
        <v>46818738</v>
      </c>
      <c r="F6" t="s">
        <v>7993</v>
      </c>
    </row>
    <row r="7" spans="1:6" x14ac:dyDescent="0.35">
      <c r="A7" t="s">
        <v>7830</v>
      </c>
      <c r="B7" t="s">
        <v>7844</v>
      </c>
      <c r="C7" t="s">
        <v>7849</v>
      </c>
      <c r="D7" t="s">
        <v>7979</v>
      </c>
      <c r="E7">
        <v>3080488</v>
      </c>
      <c r="F7" t="s">
        <v>7994</v>
      </c>
    </row>
    <row r="8" spans="1:6" x14ac:dyDescent="0.35">
      <c r="A8" t="s">
        <v>7830</v>
      </c>
      <c r="B8" t="s">
        <v>7844</v>
      </c>
      <c r="C8" t="s">
        <v>7837</v>
      </c>
      <c r="D8" t="s">
        <v>7980</v>
      </c>
      <c r="E8">
        <v>3406953</v>
      </c>
      <c r="F8" t="s">
        <v>7995</v>
      </c>
    </row>
    <row r="9" spans="1:6" x14ac:dyDescent="0.35">
      <c r="A9" t="s">
        <v>7830</v>
      </c>
      <c r="B9" t="s">
        <v>7844</v>
      </c>
      <c r="C9" t="s">
        <v>7850</v>
      </c>
      <c r="D9" t="s">
        <v>7975</v>
      </c>
      <c r="E9">
        <v>50649751</v>
      </c>
      <c r="F9" t="s">
        <v>7996</v>
      </c>
    </row>
    <row r="10" spans="1:6" x14ac:dyDescent="0.35">
      <c r="A10" t="s">
        <v>7830</v>
      </c>
      <c r="B10" t="s">
        <v>7844</v>
      </c>
      <c r="C10" t="s">
        <v>7839</v>
      </c>
      <c r="D10" t="s">
        <v>7840</v>
      </c>
      <c r="E10">
        <v>767</v>
      </c>
      <c r="F10" t="s">
        <v>7997</v>
      </c>
    </row>
    <row r="11" spans="1:6" x14ac:dyDescent="0.35">
      <c r="A11" t="s">
        <v>7830</v>
      </c>
      <c r="B11" t="s">
        <v>7844</v>
      </c>
      <c r="C11" t="s">
        <v>7851</v>
      </c>
      <c r="D11" t="s">
        <v>7978</v>
      </c>
      <c r="E11">
        <v>31008286</v>
      </c>
      <c r="F11" t="s">
        <v>7998</v>
      </c>
    </row>
    <row r="12" spans="1:6" x14ac:dyDescent="0.35">
      <c r="A12" t="s">
        <v>7830</v>
      </c>
      <c r="B12" t="s">
        <v>7844</v>
      </c>
      <c r="C12" t="s">
        <v>7852</v>
      </c>
      <c r="D12" t="s">
        <v>7979</v>
      </c>
      <c r="E12">
        <v>3067756</v>
      </c>
      <c r="F12" t="s">
        <v>7999</v>
      </c>
    </row>
    <row r="13" spans="1:6" x14ac:dyDescent="0.35">
      <c r="A13" t="s">
        <v>7830</v>
      </c>
      <c r="B13" t="s">
        <v>7844</v>
      </c>
      <c r="C13" t="s">
        <v>7853</v>
      </c>
      <c r="D13" t="s">
        <v>7975</v>
      </c>
      <c r="E13">
        <v>22745760</v>
      </c>
      <c r="F13" t="s">
        <v>8000</v>
      </c>
    </row>
    <row r="14" spans="1:6" x14ac:dyDescent="0.35">
      <c r="A14" t="s">
        <v>7830</v>
      </c>
      <c r="B14" t="s">
        <v>7844</v>
      </c>
      <c r="C14" t="s">
        <v>7854</v>
      </c>
      <c r="D14" t="s">
        <v>7975</v>
      </c>
      <c r="E14">
        <v>62605764</v>
      </c>
      <c r="F14" t="s">
        <v>8001</v>
      </c>
    </row>
    <row r="15" spans="1:6" x14ac:dyDescent="0.35">
      <c r="A15" t="s">
        <v>7830</v>
      </c>
      <c r="B15" t="s">
        <v>7844</v>
      </c>
      <c r="C15" t="s">
        <v>7842</v>
      </c>
      <c r="D15" t="s">
        <v>7976</v>
      </c>
      <c r="E15">
        <v>16362991</v>
      </c>
      <c r="F15" t="s">
        <v>8002</v>
      </c>
    </row>
    <row r="16" spans="1:6" x14ac:dyDescent="0.35">
      <c r="A16" t="s">
        <v>7830</v>
      </c>
      <c r="B16" t="s">
        <v>7844</v>
      </c>
      <c r="C16" t="s">
        <v>7855</v>
      </c>
      <c r="D16" t="s">
        <v>7981</v>
      </c>
      <c r="E16">
        <v>24352337</v>
      </c>
      <c r="F16" t="s">
        <v>8003</v>
      </c>
    </row>
    <row r="17" spans="1:6" x14ac:dyDescent="0.35">
      <c r="A17" t="s">
        <v>7830</v>
      </c>
      <c r="B17" t="s">
        <v>7844</v>
      </c>
      <c r="C17" t="s">
        <v>7856</v>
      </c>
      <c r="D17" t="s">
        <v>7982</v>
      </c>
      <c r="E17">
        <v>41469</v>
      </c>
      <c r="F17" t="s">
        <v>8004</v>
      </c>
    </row>
    <row r="18" spans="1:6" x14ac:dyDescent="0.35">
      <c r="A18" t="s">
        <v>7830</v>
      </c>
      <c r="B18" t="s">
        <v>7844</v>
      </c>
      <c r="C18" t="s">
        <v>7857</v>
      </c>
      <c r="D18" t="s">
        <v>7982</v>
      </c>
      <c r="E18">
        <v>40006942</v>
      </c>
      <c r="F18" t="s">
        <v>8005</v>
      </c>
    </row>
    <row r="19" spans="1:6" x14ac:dyDescent="0.35">
      <c r="A19" t="s">
        <v>7830</v>
      </c>
      <c r="B19" t="s">
        <v>7844</v>
      </c>
      <c r="C19" t="s">
        <v>7858</v>
      </c>
      <c r="D19" t="s">
        <v>7977</v>
      </c>
      <c r="E19">
        <v>1600193</v>
      </c>
      <c r="F19" t="s">
        <v>8006</v>
      </c>
    </row>
    <row r="20" spans="1:6" x14ac:dyDescent="0.35">
      <c r="A20" t="s">
        <v>7830</v>
      </c>
      <c r="B20" t="s">
        <v>7844</v>
      </c>
      <c r="C20" t="s">
        <v>7859</v>
      </c>
      <c r="D20" t="s">
        <v>7983</v>
      </c>
      <c r="E20">
        <v>45459809</v>
      </c>
      <c r="F20" t="s">
        <v>8007</v>
      </c>
    </row>
    <row r="21" spans="1:6" x14ac:dyDescent="0.35">
      <c r="A21" t="s">
        <v>7830</v>
      </c>
      <c r="B21" t="s">
        <v>7844</v>
      </c>
      <c r="C21" t="s">
        <v>7860</v>
      </c>
      <c r="D21" t="s">
        <v>7980</v>
      </c>
      <c r="E21">
        <v>27001</v>
      </c>
      <c r="F21" t="s">
        <v>8008</v>
      </c>
    </row>
    <row r="22" spans="1:6" x14ac:dyDescent="0.35">
      <c r="A22" t="s">
        <v>7830</v>
      </c>
      <c r="B22" t="s">
        <v>7844</v>
      </c>
      <c r="C22" t="s">
        <v>7861</v>
      </c>
      <c r="D22" t="s">
        <v>7980</v>
      </c>
      <c r="E22">
        <v>49151249</v>
      </c>
      <c r="F22" t="s">
        <v>8009</v>
      </c>
    </row>
    <row r="23" spans="1:6" x14ac:dyDescent="0.35">
      <c r="A23" t="s">
        <v>7830</v>
      </c>
      <c r="B23" t="s">
        <v>7844</v>
      </c>
      <c r="C23" t="s">
        <v>7862</v>
      </c>
      <c r="D23" t="s">
        <v>7975</v>
      </c>
      <c r="E23">
        <v>51592020</v>
      </c>
      <c r="F23" t="s">
        <v>8010</v>
      </c>
    </row>
    <row r="24" spans="1:6" x14ac:dyDescent="0.35">
      <c r="A24" t="s">
        <v>7830</v>
      </c>
      <c r="B24" t="s">
        <v>7844</v>
      </c>
      <c r="C24" t="s">
        <v>7863</v>
      </c>
      <c r="D24" t="s">
        <v>7980</v>
      </c>
      <c r="E24">
        <v>44158917</v>
      </c>
      <c r="F24" t="s">
        <v>8011</v>
      </c>
    </row>
    <row r="25" spans="1:6" x14ac:dyDescent="0.35">
      <c r="A25" t="s">
        <v>7830</v>
      </c>
      <c r="B25" t="s">
        <v>7844</v>
      </c>
      <c r="C25" t="s">
        <v>7864</v>
      </c>
      <c r="D25" t="s">
        <v>7981</v>
      </c>
      <c r="E25">
        <v>29648330</v>
      </c>
      <c r="F25" t="s">
        <v>8012</v>
      </c>
    </row>
    <row r="26" spans="1:6" x14ac:dyDescent="0.35">
      <c r="A26" t="s">
        <v>7830</v>
      </c>
      <c r="B26" t="s">
        <v>7844</v>
      </c>
      <c r="C26" t="s">
        <v>7865</v>
      </c>
      <c r="D26" t="s">
        <v>7984</v>
      </c>
      <c r="E26">
        <v>43299090</v>
      </c>
      <c r="F26" t="s">
        <v>8013</v>
      </c>
    </row>
    <row r="27" spans="1:6" x14ac:dyDescent="0.35">
      <c r="A27" t="s">
        <v>7830</v>
      </c>
      <c r="B27" t="s">
        <v>7844</v>
      </c>
      <c r="C27" t="s">
        <v>7866</v>
      </c>
      <c r="D27" t="s">
        <v>7977</v>
      </c>
      <c r="E27">
        <v>1927269</v>
      </c>
      <c r="F27" t="s">
        <v>8014</v>
      </c>
    </row>
    <row r="28" spans="1:6" x14ac:dyDescent="0.35">
      <c r="A28" t="s">
        <v>7830</v>
      </c>
      <c r="B28" t="s">
        <v>7844</v>
      </c>
      <c r="C28" t="s">
        <v>7867</v>
      </c>
      <c r="D28" t="s">
        <v>7980</v>
      </c>
      <c r="E28">
        <v>140982</v>
      </c>
      <c r="F28" t="s">
        <v>8015</v>
      </c>
    </row>
    <row r="29" spans="1:6" x14ac:dyDescent="0.35">
      <c r="A29" t="s">
        <v>7830</v>
      </c>
      <c r="B29" t="s">
        <v>7868</v>
      </c>
      <c r="C29" t="s">
        <v>7869</v>
      </c>
      <c r="D29" t="s">
        <v>7978</v>
      </c>
      <c r="E29">
        <v>29314975</v>
      </c>
      <c r="F29" t="s">
        <v>8016</v>
      </c>
    </row>
    <row r="30" spans="1:6" x14ac:dyDescent="0.35">
      <c r="A30" t="s">
        <v>7830</v>
      </c>
      <c r="B30" t="s">
        <v>7868</v>
      </c>
      <c r="C30" t="s">
        <v>7838</v>
      </c>
      <c r="D30" t="s">
        <v>7984</v>
      </c>
      <c r="E30">
        <v>7532955</v>
      </c>
      <c r="F30" t="s">
        <v>8017</v>
      </c>
    </row>
    <row r="31" spans="1:6" x14ac:dyDescent="0.35">
      <c r="A31" t="s">
        <v>7830</v>
      </c>
      <c r="B31" t="s">
        <v>7868</v>
      </c>
      <c r="C31" t="s">
        <v>7870</v>
      </c>
      <c r="D31" t="s">
        <v>7975</v>
      </c>
      <c r="E31">
        <v>2843826</v>
      </c>
      <c r="F31" t="s">
        <v>8018</v>
      </c>
    </row>
    <row r="32" spans="1:6" x14ac:dyDescent="0.35">
      <c r="A32" t="s">
        <v>7830</v>
      </c>
      <c r="B32" t="s">
        <v>7868</v>
      </c>
      <c r="C32" t="s">
        <v>7841</v>
      </c>
      <c r="D32" t="s">
        <v>7977</v>
      </c>
      <c r="E32">
        <v>470119</v>
      </c>
      <c r="F32" t="s">
        <v>8019</v>
      </c>
    </row>
    <row r="33" spans="1:6" x14ac:dyDescent="0.35">
      <c r="A33" t="s">
        <v>7830</v>
      </c>
      <c r="B33" t="s">
        <v>7868</v>
      </c>
      <c r="C33" t="s">
        <v>7871</v>
      </c>
      <c r="D33" t="s">
        <v>7980</v>
      </c>
      <c r="E33">
        <v>46006386</v>
      </c>
      <c r="F33" t="s">
        <v>8020</v>
      </c>
    </row>
    <row r="34" spans="1:6" x14ac:dyDescent="0.35">
      <c r="A34" t="s">
        <v>7830</v>
      </c>
      <c r="B34" t="s">
        <v>7868</v>
      </c>
      <c r="C34" t="s">
        <v>7843</v>
      </c>
      <c r="D34" t="s">
        <v>7978</v>
      </c>
      <c r="E34">
        <v>24154374</v>
      </c>
      <c r="F34" t="s">
        <v>8021</v>
      </c>
    </row>
    <row r="35" spans="1:6" x14ac:dyDescent="0.35">
      <c r="A35" t="s">
        <v>7830</v>
      </c>
      <c r="B35" t="s">
        <v>7868</v>
      </c>
      <c r="C35" t="s">
        <v>7872</v>
      </c>
      <c r="D35" t="s">
        <v>7983</v>
      </c>
      <c r="E35">
        <v>7411967</v>
      </c>
      <c r="F35" t="s">
        <v>8022</v>
      </c>
    </row>
    <row r="36" spans="1:6" x14ac:dyDescent="0.35">
      <c r="A36" t="s">
        <v>7830</v>
      </c>
      <c r="B36" t="s">
        <v>7868</v>
      </c>
      <c r="C36" t="s">
        <v>7873</v>
      </c>
      <c r="D36" t="s">
        <v>7982</v>
      </c>
      <c r="E36">
        <v>37780217</v>
      </c>
      <c r="F36" t="s">
        <v>8023</v>
      </c>
    </row>
  </sheetData>
  <conditionalFormatting sqref="C1:C1048576">
    <cfRule type="duplicateValues" dxfId="0" priority="1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A3E16-13AB-4B41-9C8F-3F111E4461DE}">
  <dimension ref="A1:O33"/>
  <sheetViews>
    <sheetView zoomScale="130" zoomScaleNormal="130" workbookViewId="0">
      <selection activeCell="E13" sqref="E13"/>
    </sheetView>
  </sheetViews>
  <sheetFormatPr defaultRowHeight="14.5" x14ac:dyDescent="0.35"/>
  <cols>
    <col min="1" max="1" width="17.453125" bestFit="1" customWidth="1"/>
    <col min="2" max="2" width="92.81640625" bestFit="1" customWidth="1"/>
    <col min="3" max="3" width="9.54296875" customWidth="1"/>
    <col min="4" max="4" width="9" customWidth="1"/>
    <col min="5" max="5" width="15.1796875" bestFit="1" customWidth="1"/>
    <col min="6" max="6" width="19.81640625" bestFit="1" customWidth="1"/>
    <col min="7" max="7" width="6.453125" customWidth="1"/>
    <col min="8" max="8" width="7" bestFit="1" customWidth="1"/>
    <col min="9" max="9" width="11.81640625" bestFit="1" customWidth="1"/>
    <col min="10" max="10" width="11.81640625" customWidth="1"/>
    <col min="11" max="11" width="6.81640625" customWidth="1"/>
    <col min="12" max="12" width="15.1796875" hidden="1" customWidth="1"/>
    <col min="13" max="13" width="15.1796875" bestFit="1" customWidth="1"/>
    <col min="14" max="14" width="21.81640625" bestFit="1" customWidth="1"/>
    <col min="15" max="15" width="11.7265625" bestFit="1" customWidth="1"/>
    <col min="17" max="17" width="9.54296875" bestFit="1" customWidth="1"/>
    <col min="19" max="19" width="11" customWidth="1"/>
    <col min="20" max="20" width="92.81640625" bestFit="1" customWidth="1"/>
  </cols>
  <sheetData>
    <row r="1" spans="1:15" ht="42" customHeight="1" x14ac:dyDescent="0.35">
      <c r="A1" s="7" t="s">
        <v>8064</v>
      </c>
      <c r="B1" s="7" t="s">
        <v>8069</v>
      </c>
      <c r="C1" s="7" t="s">
        <v>8065</v>
      </c>
      <c r="D1" s="3" t="s">
        <v>8123</v>
      </c>
      <c r="E1" s="3" t="s">
        <v>8122</v>
      </c>
      <c r="F1" s="3" t="s">
        <v>8119</v>
      </c>
      <c r="G1" s="7" t="s">
        <v>8062</v>
      </c>
      <c r="H1" s="7" t="s">
        <v>8061</v>
      </c>
      <c r="I1" s="7" t="s">
        <v>8068</v>
      </c>
      <c r="J1" s="7" t="s">
        <v>8067</v>
      </c>
      <c r="K1" s="7" t="s">
        <v>8066</v>
      </c>
      <c r="L1" s="7" t="s">
        <v>8063</v>
      </c>
      <c r="M1" s="7" t="s">
        <v>8121</v>
      </c>
      <c r="N1" s="3" t="s">
        <v>8120</v>
      </c>
      <c r="O1" s="3" t="s">
        <v>8171</v>
      </c>
    </row>
    <row r="2" spans="1:15" ht="15" x14ac:dyDescent="0.35">
      <c r="A2" s="7" t="s">
        <v>7872</v>
      </c>
      <c r="B2" s="29" t="s">
        <v>8070</v>
      </c>
      <c r="C2" s="7">
        <v>9</v>
      </c>
      <c r="D2" s="7" t="s">
        <v>7983</v>
      </c>
      <c r="E2" s="30">
        <v>7411967</v>
      </c>
      <c r="F2" s="28" t="s">
        <v>8102</v>
      </c>
      <c r="G2" s="7">
        <v>16</v>
      </c>
      <c r="H2" s="7" t="s">
        <v>8042</v>
      </c>
      <c r="I2" s="7" t="s">
        <v>8043</v>
      </c>
      <c r="J2" s="7">
        <v>57</v>
      </c>
      <c r="K2" s="7" t="s">
        <v>8041</v>
      </c>
      <c r="L2" s="30">
        <v>7411890</v>
      </c>
      <c r="M2" s="30">
        <v>7411949</v>
      </c>
      <c r="N2" s="29" t="s">
        <v>8154</v>
      </c>
      <c r="O2" s="31">
        <f>Table1[[#This Row],[New Pos]]-Table1[[#This Row],[Reported pos]]</f>
        <v>-18</v>
      </c>
    </row>
    <row r="3" spans="1:15" ht="15" x14ac:dyDescent="0.35">
      <c r="A3" s="7" t="s">
        <v>7859</v>
      </c>
      <c r="B3" s="29" t="s">
        <v>8071</v>
      </c>
      <c r="C3" s="7">
        <v>34</v>
      </c>
      <c r="D3" s="7" t="s">
        <v>7983</v>
      </c>
      <c r="E3" s="30">
        <v>45459809</v>
      </c>
      <c r="F3" s="28" t="s">
        <v>8103</v>
      </c>
      <c r="G3" s="7">
        <v>16</v>
      </c>
      <c r="H3" s="7" t="s">
        <v>8042</v>
      </c>
      <c r="I3" s="7" t="s">
        <v>8043</v>
      </c>
      <c r="J3" s="7">
        <v>47</v>
      </c>
      <c r="K3" s="7" t="s">
        <v>8041</v>
      </c>
      <c r="L3" s="30">
        <v>45459707</v>
      </c>
      <c r="M3" s="30">
        <v>45459741</v>
      </c>
      <c r="N3" s="29" t="s">
        <v>8155</v>
      </c>
      <c r="O3" s="31">
        <f>Table1[[#This Row],[New Pos]]-Table1[[#This Row],[Reported pos]]</f>
        <v>-68</v>
      </c>
    </row>
    <row r="4" spans="1:15" ht="15" x14ac:dyDescent="0.35">
      <c r="A4" s="7" t="s">
        <v>7843</v>
      </c>
      <c r="B4" s="29" t="s">
        <v>8072</v>
      </c>
      <c r="C4" s="7">
        <v>56</v>
      </c>
      <c r="D4" s="7" t="s">
        <v>7978</v>
      </c>
      <c r="E4" s="30">
        <v>24154374</v>
      </c>
      <c r="F4" s="28" t="s">
        <v>8104</v>
      </c>
      <c r="G4" s="7">
        <v>16</v>
      </c>
      <c r="H4" s="7" t="s">
        <v>8042</v>
      </c>
      <c r="I4" s="7" t="s">
        <v>8043</v>
      </c>
      <c r="J4" s="7">
        <v>49</v>
      </c>
      <c r="K4" s="7" t="s">
        <v>8044</v>
      </c>
      <c r="L4" s="30">
        <v>24154250</v>
      </c>
      <c r="M4" s="30">
        <v>24154262</v>
      </c>
      <c r="N4" s="29" t="s">
        <v>8156</v>
      </c>
      <c r="O4" s="31">
        <f>Table1[[#This Row],[New Pos]]-Table1[[#This Row],[Reported pos]]</f>
        <v>-112</v>
      </c>
    </row>
    <row r="5" spans="1:15" ht="15" x14ac:dyDescent="0.4">
      <c r="A5" s="7" t="s">
        <v>7869</v>
      </c>
      <c r="B5" s="29" t="s">
        <v>8073</v>
      </c>
      <c r="C5" s="7">
        <v>67</v>
      </c>
      <c r="D5" s="7" t="s">
        <v>7978</v>
      </c>
      <c r="E5" s="30">
        <v>29314975</v>
      </c>
      <c r="F5" s="28" t="s">
        <v>8124</v>
      </c>
      <c r="G5" s="7">
        <v>0</v>
      </c>
      <c r="H5" s="7" t="s">
        <v>8042</v>
      </c>
      <c r="I5" s="7" t="s">
        <v>8043</v>
      </c>
      <c r="J5" s="7">
        <v>60</v>
      </c>
      <c r="K5" s="7" t="s">
        <v>8044</v>
      </c>
      <c r="L5" s="30">
        <v>29314908</v>
      </c>
      <c r="M5" s="30">
        <v>29314975</v>
      </c>
      <c r="N5" s="29" t="s">
        <v>8139</v>
      </c>
      <c r="O5" s="31">
        <f>Table1[[#This Row],[New Pos]]-Table1[[#This Row],[Reported pos]]</f>
        <v>0</v>
      </c>
    </row>
    <row r="6" spans="1:15" ht="15" x14ac:dyDescent="0.35">
      <c r="A6" s="7" t="s">
        <v>7851</v>
      </c>
      <c r="B6" s="29" t="s">
        <v>8074</v>
      </c>
      <c r="C6" s="7">
        <v>65</v>
      </c>
      <c r="D6" s="7" t="s">
        <v>7978</v>
      </c>
      <c r="E6" s="30">
        <v>31008286</v>
      </c>
      <c r="F6" s="28" t="s">
        <v>8105</v>
      </c>
      <c r="G6" s="7">
        <v>16</v>
      </c>
      <c r="H6" s="7" t="s">
        <v>8042</v>
      </c>
      <c r="I6" s="7" t="s">
        <v>8043</v>
      </c>
      <c r="J6" s="7">
        <v>49</v>
      </c>
      <c r="K6" s="7" t="s">
        <v>8044</v>
      </c>
      <c r="L6" s="30">
        <v>31008153</v>
      </c>
      <c r="M6" s="30">
        <v>31008156</v>
      </c>
      <c r="N6" s="29" t="s">
        <v>8157</v>
      </c>
      <c r="O6" s="31">
        <f>Table1[[#This Row],[New Pos]]-Table1[[#This Row],[Reported pos]]</f>
        <v>-130</v>
      </c>
    </row>
    <row r="7" spans="1:15" ht="15" x14ac:dyDescent="0.35">
      <c r="A7" s="7" t="s">
        <v>7848</v>
      </c>
      <c r="B7" s="29" t="s">
        <v>8075</v>
      </c>
      <c r="C7" s="7">
        <v>48</v>
      </c>
      <c r="D7" s="7" t="s">
        <v>7978</v>
      </c>
      <c r="E7" s="30">
        <v>46818738</v>
      </c>
      <c r="F7" s="28" t="s">
        <v>8106</v>
      </c>
      <c r="G7" s="7">
        <v>16</v>
      </c>
      <c r="H7" s="7" t="s">
        <v>8042</v>
      </c>
      <c r="I7" s="7" t="s">
        <v>8043</v>
      </c>
      <c r="J7" s="7">
        <v>57</v>
      </c>
      <c r="K7" s="7" t="s">
        <v>8044</v>
      </c>
      <c r="L7" s="30">
        <v>46818622</v>
      </c>
      <c r="M7" s="30">
        <v>46818642</v>
      </c>
      <c r="N7" s="29" t="s">
        <v>8158</v>
      </c>
      <c r="O7" s="31">
        <f>Table1[[#This Row],[New Pos]]-Table1[[#This Row],[Reported pos]]</f>
        <v>-96</v>
      </c>
    </row>
    <row r="8" spans="1:15" ht="15" x14ac:dyDescent="0.4">
      <c r="A8" s="7" t="s">
        <v>7860</v>
      </c>
      <c r="B8" s="29" t="s">
        <v>8076</v>
      </c>
      <c r="C8" s="7">
        <v>47</v>
      </c>
      <c r="D8" s="7" t="s">
        <v>7980</v>
      </c>
      <c r="E8" s="30">
        <v>27001</v>
      </c>
      <c r="F8" s="28" t="s">
        <v>8125</v>
      </c>
      <c r="G8" s="7">
        <v>0</v>
      </c>
      <c r="H8" s="7" t="s">
        <v>8042</v>
      </c>
      <c r="I8" s="7" t="s">
        <v>8046</v>
      </c>
      <c r="J8" s="7">
        <v>33</v>
      </c>
      <c r="K8" s="7" t="s">
        <v>8045</v>
      </c>
      <c r="L8" s="30">
        <v>26954</v>
      </c>
      <c r="M8" s="30">
        <v>27001</v>
      </c>
      <c r="N8" s="29" t="s">
        <v>8140</v>
      </c>
      <c r="O8" s="31">
        <f>Table1[[#This Row],[New Pos]]-Table1[[#This Row],[Reported pos]]</f>
        <v>0</v>
      </c>
    </row>
    <row r="9" spans="1:15" ht="15" x14ac:dyDescent="0.4">
      <c r="A9" s="7" t="s">
        <v>7867</v>
      </c>
      <c r="B9" s="29" t="s">
        <v>8077</v>
      </c>
      <c r="C9" s="7">
        <v>28</v>
      </c>
      <c r="D9" s="7" t="s">
        <v>7980</v>
      </c>
      <c r="E9" s="30">
        <v>140982</v>
      </c>
      <c r="F9" s="28" t="s">
        <v>8126</v>
      </c>
      <c r="G9" s="7">
        <v>0</v>
      </c>
      <c r="H9" s="7" t="s">
        <v>8042</v>
      </c>
      <c r="I9" s="7" t="s">
        <v>8043</v>
      </c>
      <c r="J9" s="7">
        <v>52</v>
      </c>
      <c r="K9" s="7" t="s">
        <v>8045</v>
      </c>
      <c r="L9" s="30">
        <v>140954</v>
      </c>
      <c r="M9" s="30">
        <v>140982</v>
      </c>
      <c r="N9" s="29" t="s">
        <v>8141</v>
      </c>
      <c r="O9" s="31">
        <f>Table1[[#This Row],[New Pos]]-Table1[[#This Row],[Reported pos]]</f>
        <v>0</v>
      </c>
    </row>
    <row r="10" spans="1:15" ht="15" x14ac:dyDescent="0.35">
      <c r="A10" s="7" t="s">
        <v>7837</v>
      </c>
      <c r="B10" s="29" t="s">
        <v>8078</v>
      </c>
      <c r="C10" s="7">
        <v>58</v>
      </c>
      <c r="D10" s="7" t="s">
        <v>7980</v>
      </c>
      <c r="E10" s="30">
        <v>3406953</v>
      </c>
      <c r="F10" s="28" t="s">
        <v>8107</v>
      </c>
      <c r="G10" s="7">
        <v>16</v>
      </c>
      <c r="H10" s="7" t="s">
        <v>8042</v>
      </c>
      <c r="I10" s="7" t="s">
        <v>8043</v>
      </c>
      <c r="J10" s="7">
        <v>60</v>
      </c>
      <c r="K10" s="7" t="s">
        <v>8045</v>
      </c>
      <c r="L10" s="30">
        <v>3406827</v>
      </c>
      <c r="M10" s="30">
        <v>3406837</v>
      </c>
      <c r="N10" s="29" t="s">
        <v>8159</v>
      </c>
      <c r="O10" s="31">
        <f>Table1[[#This Row],[New Pos]]-Table1[[#This Row],[Reported pos]]</f>
        <v>-116</v>
      </c>
    </row>
    <row r="11" spans="1:15" ht="15" x14ac:dyDescent="0.4">
      <c r="A11" s="7" t="s">
        <v>7863</v>
      </c>
      <c r="B11" s="29" t="s">
        <v>8079</v>
      </c>
      <c r="C11" s="7">
        <v>10</v>
      </c>
      <c r="D11" s="7" t="s">
        <v>7980</v>
      </c>
      <c r="E11" s="30">
        <v>44158917</v>
      </c>
      <c r="F11" s="28" t="s">
        <v>8127</v>
      </c>
      <c r="G11" s="7">
        <v>0</v>
      </c>
      <c r="H11" s="7" t="s">
        <v>8047</v>
      </c>
      <c r="I11" s="7" t="s">
        <v>8053</v>
      </c>
      <c r="J11" s="7">
        <v>46</v>
      </c>
      <c r="K11" s="7" t="s">
        <v>8045</v>
      </c>
      <c r="L11" s="30">
        <v>44158907</v>
      </c>
      <c r="M11" s="30">
        <v>44158917</v>
      </c>
      <c r="N11" s="29" t="s">
        <v>8142</v>
      </c>
      <c r="O11" s="31">
        <f>Table1[[#This Row],[New Pos]]-Table1[[#This Row],[Reported pos]]</f>
        <v>0</v>
      </c>
    </row>
    <row r="12" spans="1:15" ht="15" x14ac:dyDescent="0.35">
      <c r="A12" s="7" t="s">
        <v>7871</v>
      </c>
      <c r="B12" s="29" t="s">
        <v>8080</v>
      </c>
      <c r="C12" s="7">
        <v>59</v>
      </c>
      <c r="D12" s="7" t="s">
        <v>7980</v>
      </c>
      <c r="E12" s="30">
        <v>46006386</v>
      </c>
      <c r="F12" s="28" t="s">
        <v>8108</v>
      </c>
      <c r="G12" s="7">
        <v>16</v>
      </c>
      <c r="H12" s="7" t="s">
        <v>8042</v>
      </c>
      <c r="I12" s="7" t="s">
        <v>8043</v>
      </c>
      <c r="J12" s="7">
        <v>59</v>
      </c>
      <c r="K12" s="7" t="s">
        <v>8045</v>
      </c>
      <c r="L12" s="30">
        <v>46006259</v>
      </c>
      <c r="M12" s="30">
        <v>46006268</v>
      </c>
      <c r="N12" s="29" t="s">
        <v>8160</v>
      </c>
      <c r="O12" s="31">
        <f>Table1[[#This Row],[New Pos]]-Table1[[#This Row],[Reported pos]]</f>
        <v>-118</v>
      </c>
    </row>
    <row r="13" spans="1:15" ht="15" x14ac:dyDescent="0.35">
      <c r="A13" s="7" t="s">
        <v>7861</v>
      </c>
      <c r="B13" s="29" t="s">
        <v>8081</v>
      </c>
      <c r="C13" s="7">
        <v>42</v>
      </c>
      <c r="D13" s="7" t="s">
        <v>7980</v>
      </c>
      <c r="E13" s="30">
        <v>49151249</v>
      </c>
      <c r="F13" s="28" t="s">
        <v>8109</v>
      </c>
      <c r="G13" s="7">
        <v>16</v>
      </c>
      <c r="H13" s="7" t="s">
        <v>8042</v>
      </c>
      <c r="I13" s="7" t="s">
        <v>8043</v>
      </c>
      <c r="J13" s="7">
        <v>55</v>
      </c>
      <c r="K13" s="7" t="s">
        <v>8045</v>
      </c>
      <c r="L13" s="30">
        <v>49151139</v>
      </c>
      <c r="M13" s="30">
        <v>49151165</v>
      </c>
      <c r="N13" s="29" t="s">
        <v>8161</v>
      </c>
      <c r="O13" s="31">
        <f>Table1[[#This Row],[New Pos]]-Table1[[#This Row],[Reported pos]]</f>
        <v>-84</v>
      </c>
    </row>
    <row r="14" spans="1:15" ht="15" x14ac:dyDescent="0.4">
      <c r="A14" s="7" t="s">
        <v>7841</v>
      </c>
      <c r="B14" s="29" t="s">
        <v>8082</v>
      </c>
      <c r="C14" s="7">
        <v>22</v>
      </c>
      <c r="D14" s="7" t="s">
        <v>7977</v>
      </c>
      <c r="E14" s="30">
        <v>470119</v>
      </c>
      <c r="F14" s="28" t="s">
        <v>8128</v>
      </c>
      <c r="G14" s="7">
        <v>0</v>
      </c>
      <c r="H14" s="7" t="s">
        <v>8042</v>
      </c>
      <c r="I14" s="7" t="s">
        <v>8043</v>
      </c>
      <c r="J14" s="7">
        <v>54</v>
      </c>
      <c r="K14" s="7" t="s">
        <v>8048</v>
      </c>
      <c r="L14" s="30">
        <v>470097</v>
      </c>
      <c r="M14" s="30">
        <v>470119</v>
      </c>
      <c r="N14" s="29" t="s">
        <v>8143</v>
      </c>
      <c r="O14" s="31">
        <f>Table1[[#This Row],[New Pos]]-Table1[[#This Row],[Reported pos]]</f>
        <v>0</v>
      </c>
    </row>
    <row r="15" spans="1:15" ht="15" x14ac:dyDescent="0.4">
      <c r="A15" s="7" t="s">
        <v>7858</v>
      </c>
      <c r="B15" s="29" t="s">
        <v>8083</v>
      </c>
      <c r="C15" s="7">
        <v>35</v>
      </c>
      <c r="D15" s="7" t="s">
        <v>7977</v>
      </c>
      <c r="E15" s="30">
        <v>1600193</v>
      </c>
      <c r="F15" s="28" t="s">
        <v>8129</v>
      </c>
      <c r="G15" s="7">
        <v>0</v>
      </c>
      <c r="H15" s="7" t="s">
        <v>8042</v>
      </c>
      <c r="I15" s="7" t="s">
        <v>8043</v>
      </c>
      <c r="J15" s="7">
        <v>60</v>
      </c>
      <c r="K15" s="7" t="s">
        <v>8048</v>
      </c>
      <c r="L15" s="30">
        <v>1600158</v>
      </c>
      <c r="M15" s="30">
        <v>1600193</v>
      </c>
      <c r="N15" s="29" t="s">
        <v>8144</v>
      </c>
      <c r="O15" s="31">
        <f>Table1[[#This Row],[New Pos]]-Table1[[#This Row],[Reported pos]]</f>
        <v>0</v>
      </c>
    </row>
    <row r="16" spans="1:15" ht="15" x14ac:dyDescent="0.35">
      <c r="A16" s="7" t="s">
        <v>7866</v>
      </c>
      <c r="B16" s="29" t="s">
        <v>8084</v>
      </c>
      <c r="C16" s="7">
        <v>5</v>
      </c>
      <c r="D16" s="7" t="s">
        <v>7977</v>
      </c>
      <c r="E16" s="30">
        <v>1927269</v>
      </c>
      <c r="F16" s="28" t="s">
        <v>8110</v>
      </c>
      <c r="G16" s="7">
        <v>16</v>
      </c>
      <c r="H16" s="7" t="s">
        <v>8042</v>
      </c>
      <c r="I16" s="7" t="s">
        <v>8043</v>
      </c>
      <c r="J16" s="7">
        <v>60</v>
      </c>
      <c r="K16" s="7" t="s">
        <v>8048</v>
      </c>
      <c r="L16" s="30">
        <v>1927196</v>
      </c>
      <c r="M16" s="30">
        <v>1927259</v>
      </c>
      <c r="N16" s="29" t="s">
        <v>8162</v>
      </c>
      <c r="O16" s="31">
        <f>Table1[[#This Row],[New Pos]]-Table1[[#This Row],[Reported pos]]</f>
        <v>-10</v>
      </c>
    </row>
    <row r="17" spans="1:15" ht="15" x14ac:dyDescent="0.4">
      <c r="A17" s="7" t="s">
        <v>7847</v>
      </c>
      <c r="B17" s="29" t="s">
        <v>8085</v>
      </c>
      <c r="C17" s="7">
        <v>29</v>
      </c>
      <c r="D17" s="7" t="s">
        <v>7977</v>
      </c>
      <c r="E17" s="30">
        <v>10324737</v>
      </c>
      <c r="F17" s="28" t="s">
        <v>8130</v>
      </c>
      <c r="G17" s="7">
        <v>0</v>
      </c>
      <c r="H17" s="7" t="s">
        <v>8042</v>
      </c>
      <c r="I17" s="7" t="s">
        <v>8049</v>
      </c>
      <c r="J17" s="7">
        <v>35</v>
      </c>
      <c r="K17" s="7" t="s">
        <v>8048</v>
      </c>
      <c r="L17" s="30">
        <v>10324708</v>
      </c>
      <c r="M17" s="30">
        <v>10324737</v>
      </c>
      <c r="N17" s="29" t="s">
        <v>8145</v>
      </c>
      <c r="O17" s="31">
        <f>Table1[[#This Row],[New Pos]]-Table1[[#This Row],[Reported pos]]</f>
        <v>0</v>
      </c>
    </row>
    <row r="18" spans="1:15" ht="15" x14ac:dyDescent="0.35">
      <c r="A18" s="7" t="s">
        <v>7855</v>
      </c>
      <c r="B18" s="29" t="s">
        <v>8086</v>
      </c>
      <c r="C18" s="7">
        <v>47</v>
      </c>
      <c r="D18" s="7" t="s">
        <v>7981</v>
      </c>
      <c r="E18" s="30">
        <v>24352337</v>
      </c>
      <c r="F18" s="28" t="s">
        <v>8111</v>
      </c>
      <c r="G18" s="7">
        <v>16</v>
      </c>
      <c r="H18" s="7" t="s">
        <v>8042</v>
      </c>
      <c r="I18" s="7" t="s">
        <v>8043</v>
      </c>
      <c r="J18" s="7">
        <v>60</v>
      </c>
      <c r="K18" s="7" t="s">
        <v>8050</v>
      </c>
      <c r="L18" s="30">
        <v>24352222</v>
      </c>
      <c r="M18" s="30">
        <v>24352243</v>
      </c>
      <c r="N18" s="29" t="s">
        <v>8163</v>
      </c>
      <c r="O18" s="31">
        <f>Table1[[#This Row],[New Pos]]-Table1[[#This Row],[Reported pos]]</f>
        <v>-94</v>
      </c>
    </row>
    <row r="19" spans="1:15" ht="15" x14ac:dyDescent="0.35">
      <c r="A19" s="7" t="s">
        <v>7864</v>
      </c>
      <c r="B19" s="29" t="s">
        <v>8087</v>
      </c>
      <c r="C19" s="7">
        <v>47</v>
      </c>
      <c r="D19" s="7" t="s">
        <v>7981</v>
      </c>
      <c r="E19" s="30">
        <v>29648330</v>
      </c>
      <c r="F19" s="28" t="s">
        <v>8112</v>
      </c>
      <c r="G19" s="7">
        <v>16</v>
      </c>
      <c r="H19" s="7" t="s">
        <v>8042</v>
      </c>
      <c r="I19" s="7" t="s">
        <v>8043</v>
      </c>
      <c r="J19" s="7">
        <v>42</v>
      </c>
      <c r="K19" s="7" t="s">
        <v>8050</v>
      </c>
      <c r="L19" s="30">
        <v>29648215</v>
      </c>
      <c r="M19" s="30">
        <v>29648236</v>
      </c>
      <c r="N19" s="29" t="s">
        <v>8164</v>
      </c>
      <c r="O19" s="31">
        <f>Table1[[#This Row],[New Pos]]-Table1[[#This Row],[Reported pos]]</f>
        <v>-94</v>
      </c>
    </row>
    <row r="20" spans="1:15" ht="15" x14ac:dyDescent="0.35">
      <c r="A20" s="7" t="s">
        <v>7856</v>
      </c>
      <c r="B20" s="29" t="s">
        <v>8088</v>
      </c>
      <c r="C20" s="7">
        <v>7</v>
      </c>
      <c r="D20" s="7" t="s">
        <v>7982</v>
      </c>
      <c r="E20" s="30">
        <v>41469</v>
      </c>
      <c r="F20" s="28" t="s">
        <v>8113</v>
      </c>
      <c r="G20" s="7">
        <v>16</v>
      </c>
      <c r="H20" s="7" t="s">
        <v>8042</v>
      </c>
      <c r="I20" s="7" t="s">
        <v>8043</v>
      </c>
      <c r="J20" s="7">
        <v>60</v>
      </c>
      <c r="K20" s="7" t="s">
        <v>8051</v>
      </c>
      <c r="L20" s="30">
        <v>41394</v>
      </c>
      <c r="M20" s="30">
        <v>41455</v>
      </c>
      <c r="N20" s="29" t="s">
        <v>8165</v>
      </c>
      <c r="O20" s="31">
        <f>Table1[[#This Row],[New Pos]]-Table1[[#This Row],[Reported pos]]</f>
        <v>-14</v>
      </c>
    </row>
    <row r="21" spans="1:15" ht="15" x14ac:dyDescent="0.35">
      <c r="A21" s="7" t="s">
        <v>7873</v>
      </c>
      <c r="B21" s="29" t="s">
        <v>8089</v>
      </c>
      <c r="C21" s="7">
        <v>31</v>
      </c>
      <c r="D21" s="7" t="s">
        <v>7982</v>
      </c>
      <c r="E21" s="30">
        <v>37780217</v>
      </c>
      <c r="F21" s="28" t="s">
        <v>8114</v>
      </c>
      <c r="G21" s="7">
        <v>16</v>
      </c>
      <c r="H21" s="7" t="s">
        <v>8052</v>
      </c>
      <c r="I21" s="7" t="s">
        <v>8053</v>
      </c>
      <c r="J21" s="7">
        <v>60</v>
      </c>
      <c r="K21" s="7" t="s">
        <v>8051</v>
      </c>
      <c r="L21" s="30">
        <v>37780121</v>
      </c>
      <c r="M21" s="30">
        <v>37780158</v>
      </c>
      <c r="N21" s="29" t="s">
        <v>8166</v>
      </c>
      <c r="O21" s="31">
        <f>Table1[[#This Row],[New Pos]]-Table1[[#This Row],[Reported pos]]</f>
        <v>-59</v>
      </c>
    </row>
    <row r="22" spans="1:15" ht="15" x14ac:dyDescent="0.4">
      <c r="A22" s="7" t="s">
        <v>7857</v>
      </c>
      <c r="B22" s="29" t="s">
        <v>8090</v>
      </c>
      <c r="C22" s="7">
        <v>43</v>
      </c>
      <c r="D22" s="7" t="s">
        <v>7982</v>
      </c>
      <c r="E22" s="30">
        <v>40006942</v>
      </c>
      <c r="F22" s="28" t="s">
        <v>8131</v>
      </c>
      <c r="G22" s="7">
        <v>0</v>
      </c>
      <c r="H22" s="7" t="s">
        <v>8042</v>
      </c>
      <c r="I22" s="7" t="s">
        <v>8043</v>
      </c>
      <c r="J22" s="7">
        <v>52</v>
      </c>
      <c r="K22" s="7" t="s">
        <v>8051</v>
      </c>
      <c r="L22" s="30">
        <v>40006899</v>
      </c>
      <c r="M22" s="30">
        <v>40006942</v>
      </c>
      <c r="N22" s="29" t="s">
        <v>8146</v>
      </c>
      <c r="O22" s="31">
        <f>Table1[[#This Row],[New Pos]]-Table1[[#This Row],[Reported pos]]</f>
        <v>0</v>
      </c>
    </row>
    <row r="23" spans="1:15" ht="15" x14ac:dyDescent="0.4">
      <c r="A23" s="7" t="s">
        <v>7853</v>
      </c>
      <c r="B23" s="29" t="s">
        <v>8091</v>
      </c>
      <c r="C23" s="7">
        <v>37</v>
      </c>
      <c r="D23" s="7" t="s">
        <v>7975</v>
      </c>
      <c r="E23" s="30">
        <v>22745760</v>
      </c>
      <c r="F23" s="28" t="s">
        <v>8132</v>
      </c>
      <c r="G23" s="7">
        <v>0</v>
      </c>
      <c r="H23" s="7" t="s">
        <v>8042</v>
      </c>
      <c r="I23" s="7" t="s">
        <v>8055</v>
      </c>
      <c r="J23" s="7">
        <v>35</v>
      </c>
      <c r="K23" s="7" t="s">
        <v>8054</v>
      </c>
      <c r="L23" s="30">
        <v>22745723</v>
      </c>
      <c r="M23" s="30">
        <v>22745760</v>
      </c>
      <c r="N23" s="29" t="s">
        <v>8147</v>
      </c>
      <c r="O23" s="31">
        <f>Table1[[#This Row],[New Pos]]-Table1[[#This Row],[Reported pos]]</f>
        <v>0</v>
      </c>
    </row>
    <row r="24" spans="1:15" ht="15" x14ac:dyDescent="0.4">
      <c r="A24" s="7" t="s">
        <v>7850</v>
      </c>
      <c r="B24" s="29" t="s">
        <v>8092</v>
      </c>
      <c r="C24" s="7">
        <v>59</v>
      </c>
      <c r="D24" s="7" t="s">
        <v>7975</v>
      </c>
      <c r="E24" s="30">
        <v>50649751</v>
      </c>
      <c r="F24" s="28" t="s">
        <v>8133</v>
      </c>
      <c r="G24" s="7">
        <v>0</v>
      </c>
      <c r="H24" s="7" t="s">
        <v>8042</v>
      </c>
      <c r="I24" s="7" t="s">
        <v>8043</v>
      </c>
      <c r="J24" s="7">
        <v>52</v>
      </c>
      <c r="K24" s="7" t="s">
        <v>8054</v>
      </c>
      <c r="L24" s="30">
        <v>50649692</v>
      </c>
      <c r="M24" s="30">
        <v>50649751</v>
      </c>
      <c r="N24" s="29" t="s">
        <v>8148</v>
      </c>
      <c r="O24" s="31">
        <f>Table1[[#This Row],[New Pos]]-Table1[[#This Row],[Reported pos]]</f>
        <v>0</v>
      </c>
    </row>
    <row r="25" spans="1:15" ht="15" x14ac:dyDescent="0.4">
      <c r="A25" s="7" t="s">
        <v>7862</v>
      </c>
      <c r="B25" s="29" t="s">
        <v>8093</v>
      </c>
      <c r="C25" s="7">
        <v>67</v>
      </c>
      <c r="D25" s="7" t="s">
        <v>7975</v>
      </c>
      <c r="E25" s="30">
        <v>51592020</v>
      </c>
      <c r="F25" s="28" t="s">
        <v>8134</v>
      </c>
      <c r="G25" s="7">
        <v>0</v>
      </c>
      <c r="H25" s="7" t="s">
        <v>8042</v>
      </c>
      <c r="I25" s="7" t="s">
        <v>8056</v>
      </c>
      <c r="J25" s="7">
        <v>36</v>
      </c>
      <c r="K25" s="7" t="s">
        <v>8054</v>
      </c>
      <c r="L25" s="30">
        <v>51591953</v>
      </c>
      <c r="M25" s="30">
        <v>51592020</v>
      </c>
      <c r="N25" s="29" t="s">
        <v>8149</v>
      </c>
      <c r="O25" s="31">
        <f>Table1[[#This Row],[New Pos]]-Table1[[#This Row],[Reported pos]]</f>
        <v>0</v>
      </c>
    </row>
    <row r="26" spans="1:15" ht="15" x14ac:dyDescent="0.35">
      <c r="A26" s="7" t="s">
        <v>7835</v>
      </c>
      <c r="B26" s="29" t="s">
        <v>8094</v>
      </c>
      <c r="C26" s="7">
        <v>40</v>
      </c>
      <c r="D26" s="7" t="s">
        <v>7975</v>
      </c>
      <c r="E26" s="30">
        <v>62011206</v>
      </c>
      <c r="F26" s="28" t="s">
        <v>8115</v>
      </c>
      <c r="G26" s="7">
        <v>16</v>
      </c>
      <c r="H26" s="7" t="s">
        <v>8042</v>
      </c>
      <c r="I26" s="7" t="s">
        <v>8057</v>
      </c>
      <c r="J26" s="7">
        <v>24</v>
      </c>
      <c r="K26" s="7" t="s">
        <v>8054</v>
      </c>
      <c r="L26" s="30">
        <v>62011098</v>
      </c>
      <c r="M26" s="30">
        <v>62011126</v>
      </c>
      <c r="N26" s="29" t="s">
        <v>8167</v>
      </c>
      <c r="O26" s="31">
        <f>Table1[[#This Row],[New Pos]]-Table1[[#This Row],[Reported pos]]</f>
        <v>-80</v>
      </c>
    </row>
    <row r="27" spans="1:15" ht="15" x14ac:dyDescent="0.35">
      <c r="A27" s="7" t="s">
        <v>7845</v>
      </c>
      <c r="B27" s="29" t="s">
        <v>8095</v>
      </c>
      <c r="C27" s="7">
        <v>16</v>
      </c>
      <c r="D27" s="7" t="s">
        <v>7975</v>
      </c>
      <c r="E27" s="30">
        <v>62440320</v>
      </c>
      <c r="F27" s="28" t="s">
        <v>8116</v>
      </c>
      <c r="G27" s="7">
        <v>16</v>
      </c>
      <c r="H27" s="7" t="s">
        <v>8042</v>
      </c>
      <c r="I27" s="7" t="s">
        <v>8043</v>
      </c>
      <c r="J27" s="7">
        <v>60</v>
      </c>
      <c r="K27" s="7" t="s">
        <v>8054</v>
      </c>
      <c r="L27" s="30">
        <v>62440236</v>
      </c>
      <c r="M27" s="30">
        <v>62440288</v>
      </c>
      <c r="N27" s="29" t="s">
        <v>8168</v>
      </c>
      <c r="O27" s="31">
        <f>Table1[[#This Row],[New Pos]]-Table1[[#This Row],[Reported pos]]</f>
        <v>-32</v>
      </c>
    </row>
    <row r="28" spans="1:15" ht="15" x14ac:dyDescent="0.35">
      <c r="A28" s="7" t="s">
        <v>7854</v>
      </c>
      <c r="B28" s="29" t="s">
        <v>8096</v>
      </c>
      <c r="C28" s="7">
        <v>62</v>
      </c>
      <c r="D28" s="7" t="s">
        <v>7975</v>
      </c>
      <c r="E28" s="30">
        <v>62605764</v>
      </c>
      <c r="F28" s="28" t="s">
        <v>8117</v>
      </c>
      <c r="G28" s="7">
        <v>16</v>
      </c>
      <c r="H28" s="7" t="s">
        <v>8042</v>
      </c>
      <c r="I28" s="7" t="s">
        <v>8043</v>
      </c>
      <c r="J28" s="7">
        <v>55</v>
      </c>
      <c r="K28" s="7" t="s">
        <v>8054</v>
      </c>
      <c r="L28" s="30">
        <v>62605634</v>
      </c>
      <c r="M28" s="30">
        <v>62605640</v>
      </c>
      <c r="N28" s="29" t="s">
        <v>8169</v>
      </c>
      <c r="O28" s="31">
        <f>Table1[[#This Row],[New Pos]]-Table1[[#This Row],[Reported pos]]</f>
        <v>-124</v>
      </c>
    </row>
    <row r="29" spans="1:15" ht="15" x14ac:dyDescent="0.4">
      <c r="A29" s="7" t="s">
        <v>7846</v>
      </c>
      <c r="B29" s="29" t="s">
        <v>8097</v>
      </c>
      <c r="C29" s="7">
        <v>13</v>
      </c>
      <c r="D29" s="7" t="s">
        <v>7976</v>
      </c>
      <c r="E29" s="30">
        <v>10746804</v>
      </c>
      <c r="F29" s="28" t="s">
        <v>8135</v>
      </c>
      <c r="G29" s="7">
        <v>0</v>
      </c>
      <c r="H29" s="7" t="s">
        <v>8042</v>
      </c>
      <c r="I29" s="7" t="s">
        <v>8043</v>
      </c>
      <c r="J29" s="7">
        <v>60</v>
      </c>
      <c r="K29" s="7" t="s">
        <v>8058</v>
      </c>
      <c r="L29" s="30">
        <v>10746791</v>
      </c>
      <c r="M29" s="30">
        <v>10746804</v>
      </c>
      <c r="N29" s="29" t="s">
        <v>8150</v>
      </c>
      <c r="O29" s="31">
        <f>Table1[[#This Row],[New Pos]]-Table1[[#This Row],[Reported pos]]</f>
        <v>0</v>
      </c>
    </row>
    <row r="30" spans="1:15" ht="15" x14ac:dyDescent="0.4">
      <c r="A30" s="7" t="s">
        <v>7842</v>
      </c>
      <c r="B30" s="29" t="s">
        <v>8098</v>
      </c>
      <c r="C30" s="7">
        <v>41</v>
      </c>
      <c r="D30" s="7" t="s">
        <v>7976</v>
      </c>
      <c r="E30" s="30">
        <v>16362991</v>
      </c>
      <c r="F30" s="28" t="s">
        <v>8136</v>
      </c>
      <c r="G30" s="7">
        <v>0</v>
      </c>
      <c r="H30" s="7" t="s">
        <v>8042</v>
      </c>
      <c r="I30" s="7" t="s">
        <v>8043</v>
      </c>
      <c r="J30" s="7">
        <v>59</v>
      </c>
      <c r="K30" s="7" t="s">
        <v>8058</v>
      </c>
      <c r="L30" s="30">
        <v>16362950</v>
      </c>
      <c r="M30" s="30">
        <v>16362991</v>
      </c>
      <c r="N30" s="29" t="s">
        <v>8151</v>
      </c>
      <c r="O30" s="31">
        <f>Table1[[#This Row],[New Pos]]-Table1[[#This Row],[Reported pos]]</f>
        <v>0</v>
      </c>
    </row>
    <row r="31" spans="1:15" ht="15" x14ac:dyDescent="0.4">
      <c r="A31" s="7" t="s">
        <v>7838</v>
      </c>
      <c r="B31" s="29" t="s">
        <v>8099</v>
      </c>
      <c r="C31" s="7">
        <v>60</v>
      </c>
      <c r="D31" s="7" t="s">
        <v>7984</v>
      </c>
      <c r="E31" s="30">
        <v>7532955</v>
      </c>
      <c r="F31" s="28" t="s">
        <v>8137</v>
      </c>
      <c r="G31" s="7">
        <v>0</v>
      </c>
      <c r="H31" s="7" t="s">
        <v>8042</v>
      </c>
      <c r="I31" s="7" t="s">
        <v>8043</v>
      </c>
      <c r="J31" s="7">
        <v>54</v>
      </c>
      <c r="K31" s="7" t="s">
        <v>8059</v>
      </c>
      <c r="L31" s="30">
        <v>7532895</v>
      </c>
      <c r="M31" s="30">
        <v>7532955</v>
      </c>
      <c r="N31" s="29" t="s">
        <v>8152</v>
      </c>
      <c r="O31" s="31">
        <f>Table1[[#This Row],[New Pos]]-Table1[[#This Row],[Reported pos]]</f>
        <v>0</v>
      </c>
    </row>
    <row r="32" spans="1:15" ht="15" x14ac:dyDescent="0.4">
      <c r="A32" s="7" t="s">
        <v>7865</v>
      </c>
      <c r="B32" s="29" t="s">
        <v>8100</v>
      </c>
      <c r="C32" s="7">
        <v>49</v>
      </c>
      <c r="D32" s="7" t="s">
        <v>7984</v>
      </c>
      <c r="E32" s="30">
        <v>43299090</v>
      </c>
      <c r="F32" s="28" t="s">
        <v>8138</v>
      </c>
      <c r="G32" s="7">
        <v>0</v>
      </c>
      <c r="H32" s="7" t="s">
        <v>8042</v>
      </c>
      <c r="I32" s="7" t="s">
        <v>8043</v>
      </c>
      <c r="J32" s="7">
        <v>60</v>
      </c>
      <c r="K32" s="7" t="s">
        <v>8059</v>
      </c>
      <c r="L32" s="30">
        <v>43299041</v>
      </c>
      <c r="M32" s="30">
        <v>43299090</v>
      </c>
      <c r="N32" s="29" t="s">
        <v>8153</v>
      </c>
      <c r="O32" s="31">
        <f>Table1[[#This Row],[New Pos]]-Table1[[#This Row],[Reported pos]]</f>
        <v>0</v>
      </c>
    </row>
    <row r="33" spans="1:15" ht="15" x14ac:dyDescent="0.35">
      <c r="A33" s="7" t="s">
        <v>7849</v>
      </c>
      <c r="B33" s="29" t="s">
        <v>8101</v>
      </c>
      <c r="C33" s="7">
        <v>27</v>
      </c>
      <c r="D33" s="7" t="s">
        <v>7979</v>
      </c>
      <c r="E33" s="30">
        <v>3080488</v>
      </c>
      <c r="F33" s="28" t="s">
        <v>8118</v>
      </c>
      <c r="G33" s="7">
        <v>16</v>
      </c>
      <c r="H33" s="7" t="s">
        <v>8042</v>
      </c>
      <c r="I33" s="7" t="s">
        <v>8043</v>
      </c>
      <c r="J33" s="7">
        <v>57</v>
      </c>
      <c r="K33" s="7" t="s">
        <v>8060</v>
      </c>
      <c r="L33" s="30">
        <v>3080393</v>
      </c>
      <c r="M33" s="7">
        <v>3080434</v>
      </c>
      <c r="N33" s="29" t="s">
        <v>8170</v>
      </c>
      <c r="O33" s="31">
        <f>Table1[[#This Row],[New Pos]]-Table1[[#This Row],[Reported pos]]</f>
        <v>-54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9EC3-AF9D-44BE-932F-DCFACBA19E2F}">
  <dimension ref="A1:A48"/>
  <sheetViews>
    <sheetView workbookViewId="0">
      <selection activeCell="L25" sqref="L25"/>
    </sheetView>
  </sheetViews>
  <sheetFormatPr defaultRowHeight="14.5" x14ac:dyDescent="0.35"/>
  <sheetData>
    <row r="1" spans="1:1" x14ac:dyDescent="0.35">
      <c r="A1" t="s">
        <v>8204</v>
      </c>
    </row>
    <row r="2" spans="1:1" x14ac:dyDescent="0.35">
      <c r="A2" t="s">
        <v>8205</v>
      </c>
    </row>
    <row r="3" spans="1:1" x14ac:dyDescent="0.35">
      <c r="A3" t="s">
        <v>8206</v>
      </c>
    </row>
    <row r="4" spans="1:1" x14ac:dyDescent="0.35">
      <c r="A4" t="s">
        <v>8207</v>
      </c>
    </row>
    <row r="5" spans="1:1" x14ac:dyDescent="0.35">
      <c r="A5" t="s">
        <v>8208</v>
      </c>
    </row>
    <row r="6" spans="1:1" x14ac:dyDescent="0.35">
      <c r="A6" t="s">
        <v>8209</v>
      </c>
    </row>
    <row r="7" spans="1:1" x14ac:dyDescent="0.35">
      <c r="A7" t="s">
        <v>8210</v>
      </c>
    </row>
    <row r="8" spans="1:1" x14ac:dyDescent="0.35">
      <c r="A8" t="s">
        <v>8211</v>
      </c>
    </row>
    <row r="9" spans="1:1" x14ac:dyDescent="0.35">
      <c r="A9" t="s">
        <v>8212</v>
      </c>
    </row>
    <row r="10" spans="1:1" x14ac:dyDescent="0.35">
      <c r="A10" t="s">
        <v>8213</v>
      </c>
    </row>
    <row r="11" spans="1:1" x14ac:dyDescent="0.35">
      <c r="A11" t="s">
        <v>8214</v>
      </c>
    </row>
    <row r="12" spans="1:1" x14ac:dyDescent="0.35">
      <c r="A12" t="s">
        <v>8215</v>
      </c>
    </row>
    <row r="13" spans="1:1" x14ac:dyDescent="0.35">
      <c r="A13" t="s">
        <v>8216</v>
      </c>
    </row>
    <row r="14" spans="1:1" x14ac:dyDescent="0.35">
      <c r="A14" t="s">
        <v>8217</v>
      </c>
    </row>
    <row r="15" spans="1:1" x14ac:dyDescent="0.35">
      <c r="A15" t="s">
        <v>8218</v>
      </c>
    </row>
    <row r="16" spans="1:1" x14ac:dyDescent="0.35">
      <c r="A16" t="s">
        <v>8219</v>
      </c>
    </row>
    <row r="17" spans="1:1" x14ac:dyDescent="0.35">
      <c r="A17" t="s">
        <v>8172</v>
      </c>
    </row>
    <row r="18" spans="1:1" x14ac:dyDescent="0.35">
      <c r="A18" t="s">
        <v>8173</v>
      </c>
    </row>
    <row r="19" spans="1:1" x14ac:dyDescent="0.35">
      <c r="A19" t="s">
        <v>8174</v>
      </c>
    </row>
    <row r="20" spans="1:1" x14ac:dyDescent="0.35">
      <c r="A20" t="s">
        <v>8175</v>
      </c>
    </row>
    <row r="21" spans="1:1" x14ac:dyDescent="0.35">
      <c r="A21" t="s">
        <v>8176</v>
      </c>
    </row>
    <row r="22" spans="1:1" x14ac:dyDescent="0.35">
      <c r="A22" t="s">
        <v>8177</v>
      </c>
    </row>
    <row r="23" spans="1:1" x14ac:dyDescent="0.35">
      <c r="A23" t="s">
        <v>8178</v>
      </c>
    </row>
    <row r="24" spans="1:1" x14ac:dyDescent="0.35">
      <c r="A24" t="s">
        <v>8179</v>
      </c>
    </row>
    <row r="25" spans="1:1" x14ac:dyDescent="0.35">
      <c r="A25" t="s">
        <v>8180</v>
      </c>
    </row>
    <row r="26" spans="1:1" x14ac:dyDescent="0.35">
      <c r="A26" t="s">
        <v>8181</v>
      </c>
    </row>
    <row r="27" spans="1:1" x14ac:dyDescent="0.35">
      <c r="A27" t="s">
        <v>8182</v>
      </c>
    </row>
    <row r="28" spans="1:1" x14ac:dyDescent="0.35">
      <c r="A28" t="s">
        <v>8183</v>
      </c>
    </row>
    <row r="29" spans="1:1" x14ac:dyDescent="0.35">
      <c r="A29" t="s">
        <v>8184</v>
      </c>
    </row>
    <row r="30" spans="1:1" x14ac:dyDescent="0.35">
      <c r="A30" t="s">
        <v>8185</v>
      </c>
    </row>
    <row r="31" spans="1:1" x14ac:dyDescent="0.35">
      <c r="A31" t="s">
        <v>8186</v>
      </c>
    </row>
    <row r="32" spans="1:1" x14ac:dyDescent="0.35">
      <c r="A32" t="s">
        <v>8187</v>
      </c>
    </row>
    <row r="33" spans="1:1" x14ac:dyDescent="0.35">
      <c r="A33" t="s">
        <v>8188</v>
      </c>
    </row>
    <row r="34" spans="1:1" x14ac:dyDescent="0.35">
      <c r="A34" t="s">
        <v>8189</v>
      </c>
    </row>
    <row r="35" spans="1:1" x14ac:dyDescent="0.35">
      <c r="A35" t="s">
        <v>8190</v>
      </c>
    </row>
    <row r="36" spans="1:1" x14ac:dyDescent="0.35">
      <c r="A36" t="s">
        <v>8191</v>
      </c>
    </row>
    <row r="37" spans="1:1" x14ac:dyDescent="0.35">
      <c r="A37" t="s">
        <v>8192</v>
      </c>
    </row>
    <row r="38" spans="1:1" x14ac:dyDescent="0.35">
      <c r="A38" t="s">
        <v>8193</v>
      </c>
    </row>
    <row r="39" spans="1:1" x14ac:dyDescent="0.35">
      <c r="A39" t="s">
        <v>8194</v>
      </c>
    </row>
    <row r="40" spans="1:1" x14ac:dyDescent="0.35">
      <c r="A40" t="s">
        <v>8195</v>
      </c>
    </row>
    <row r="41" spans="1:1" x14ac:dyDescent="0.35">
      <c r="A41" t="s">
        <v>8196</v>
      </c>
    </row>
    <row r="42" spans="1:1" x14ac:dyDescent="0.35">
      <c r="A42" t="s">
        <v>8197</v>
      </c>
    </row>
    <row r="43" spans="1:1" x14ac:dyDescent="0.35">
      <c r="A43" t="s">
        <v>8198</v>
      </c>
    </row>
    <row r="44" spans="1:1" x14ac:dyDescent="0.35">
      <c r="A44" t="s">
        <v>8199</v>
      </c>
    </row>
    <row r="45" spans="1:1" x14ac:dyDescent="0.35">
      <c r="A45" t="s">
        <v>8200</v>
      </c>
    </row>
    <row r="46" spans="1:1" x14ac:dyDescent="0.35">
      <c r="A46" t="s">
        <v>8201</v>
      </c>
    </row>
    <row r="47" spans="1:1" x14ac:dyDescent="0.35">
      <c r="A47" t="s">
        <v>8202</v>
      </c>
    </row>
    <row r="48" spans="1:1" x14ac:dyDescent="0.35">
      <c r="A48" t="s">
        <v>8203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861B9F-F361-4F10-8CDB-F2389C7A7D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Description of the data</vt:lpstr>
      <vt:lpstr>Mesoamerican</vt:lpstr>
      <vt:lpstr>Andean</vt:lpstr>
      <vt:lpstr>Sheet2</vt:lpstr>
      <vt:lpstr>Andean - Predicted</vt:lpstr>
      <vt:lpstr>Mesoamerican - Predicted</vt:lpstr>
      <vt:lpstr>Marker info</vt:lpstr>
      <vt:lpstr>Sheet1</vt:lpstr>
      <vt:lpstr>Verify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Correa, Miguel (Alliance Bioversity-CIAT)</dc:creator>
  <cp:lastModifiedBy>Cruz, Sergio Andres (Alliance Bioversity-CIAT)</cp:lastModifiedBy>
  <dcterms:created xsi:type="dcterms:W3CDTF">2025-02-27T18:59:56Z</dcterms:created>
  <dcterms:modified xsi:type="dcterms:W3CDTF">2025-04-09T14:57:36Z</dcterms:modified>
</cp:coreProperties>
</file>